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User\Documents\2021\07\п\"/>
    </mc:Choice>
  </mc:AlternateContent>
  <bookViews>
    <workbookView xWindow="0" yWindow="0" windowWidth="28800" windowHeight="10755" tabRatio="774" activeTab="2"/>
  </bookViews>
  <sheets>
    <sheet name="BOSCH и Макита" sheetId="42" r:id="rId1"/>
    <sheet name="DeWALT+Stanley" sheetId="37" r:id="rId2"/>
    <sheet name="Makita(осн)" sheetId="3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" localSheetId="0">#REF!</definedName>
    <definedName name="_" localSheetId="1">#REF!</definedName>
    <definedName name="_" localSheetId="2">#REF!</definedName>
    <definedName name="_">#REF!</definedName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_xlnm.Print_Titles_4" localSheetId="1">#REF!</definedName>
    <definedName name="__xlnm.Print_Titles_4" localSheetId="2">#REF!</definedName>
    <definedName name="__xlnm.Print_Titles_4">#REF!</definedName>
    <definedName name="_1" localSheetId="1">#REF!</definedName>
    <definedName name="_1" localSheetId="2">#REF!</definedName>
    <definedName name="_1">#REF!</definedName>
    <definedName name="_11" localSheetId="1">#REF!</definedName>
    <definedName name="_11" localSheetId="2">#REF!</definedName>
    <definedName name="_11">#REF!</definedName>
    <definedName name="_111" localSheetId="1">'[1]Euro Costs 2013'!#REF!</definedName>
    <definedName name="_111" localSheetId="2">'[1]Euro Costs 2013'!#REF!</definedName>
    <definedName name="_111">'[1]Euro Costs 2013'!#REF!</definedName>
    <definedName name="_12" localSheetId="0">#REF!</definedName>
    <definedName name="_12" localSheetId="1">#REF!</definedName>
    <definedName name="_12" localSheetId="2">#REF!</definedName>
    <definedName name="_12">#REF!</definedName>
    <definedName name="_2" localSheetId="0">#REF!</definedName>
    <definedName name="_2" localSheetId="1">#REF!</definedName>
    <definedName name="_2" localSheetId="2">#REF!</definedName>
    <definedName name="_2">#REF!</definedName>
    <definedName name="_22233" localSheetId="0">'[1]Euro Costs 2013'!#REF!</definedName>
    <definedName name="_22233" localSheetId="1">'[1]Euro Costs 2013'!#REF!</definedName>
    <definedName name="_22233" localSheetId="2">'[1]Euro Costs 2013'!#REF!</definedName>
    <definedName name="_22233">'[1]Euro Costs 2013'!#REF!</definedName>
    <definedName name="_4" localSheetId="0">#REF!</definedName>
    <definedName name="_4" localSheetId="1">#REF!</definedName>
    <definedName name="_4" localSheetId="2">#REF!</definedName>
    <definedName name="_4">#REF!</definedName>
    <definedName name="_5" localSheetId="0">#REF!</definedName>
    <definedName name="_5" localSheetId="1">#REF!</definedName>
    <definedName name="_5" localSheetId="2">#REF!</definedName>
    <definedName name="_5">#REF!</definedName>
    <definedName name="_55" localSheetId="0">#REF!</definedName>
    <definedName name="_55" localSheetId="1">#REF!</definedName>
    <definedName name="_55" localSheetId="2">#REF!</definedName>
    <definedName name="_55">#REF!</definedName>
    <definedName name="_679" localSheetId="1">#REF!</definedName>
    <definedName name="_679" localSheetId="2">#REF!</definedName>
    <definedName name="_679">#REF!</definedName>
    <definedName name="_690" localSheetId="1">#REF!</definedName>
    <definedName name="_690" localSheetId="2">#REF!</definedName>
    <definedName name="_690">#REF!</definedName>
    <definedName name="_78" localSheetId="1">#REF!</definedName>
    <definedName name="_78" localSheetId="2">#REF!</definedName>
    <definedName name="_78">#REF!</definedName>
    <definedName name="_9" localSheetId="1">#REF!</definedName>
    <definedName name="_9" localSheetId="2">#REF!</definedName>
    <definedName name="_9">#REF!</definedName>
    <definedName name="_JKOREHN" localSheetId="0">'[1]Euro Costs 2013'!#REF!</definedName>
    <definedName name="_JKOREHN" localSheetId="1">'[1]Euro Costs 2013'!#REF!</definedName>
    <definedName name="_JKOREHN" localSheetId="2">'[1]Euro Costs 2013'!#REF!</definedName>
    <definedName name="_JKOREHN">'[1]Euro Costs 2013'!#REF!</definedName>
    <definedName name="_гш3нуз2" localSheetId="0">#REF!</definedName>
    <definedName name="_гш3нуз2" localSheetId="1">#REF!</definedName>
    <definedName name="_гш3нуз2" localSheetId="2">#REF!</definedName>
    <definedName name="_гш3нуз2">#REF!</definedName>
    <definedName name="_xlnm._FilterDatabase" localSheetId="1" hidden="1">'DeWALT+Stanley'!$A$4:$AG$3860</definedName>
    <definedName name="_xlnm._FilterDatabase" localSheetId="2" hidden="1">'Makita(осн)'!$A$20:$AC$5967</definedName>
    <definedName name="A">NA()</definedName>
    <definedName name="A_1">NA()</definedName>
    <definedName name="A_2">NA()</definedName>
    <definedName name="A_3">NA()</definedName>
    <definedName name="A_4">NA()</definedName>
    <definedName name="AA">NA()</definedName>
    <definedName name="AA_1">NA()</definedName>
    <definedName name="AA_2">NA()</definedName>
    <definedName name="AA_3">NA()</definedName>
    <definedName name="AA_4">NA()</definedName>
    <definedName name="ACShare">[2]Sheet1!$B$15</definedName>
    <definedName name="Alessandra_Lopes">NA()</definedName>
    <definedName name="article" localSheetId="0">#REF!</definedName>
    <definedName name="article" localSheetId="1">#REF!</definedName>
    <definedName name="article">#REF!</definedName>
    <definedName name="asdf">NA()</definedName>
    <definedName name="asdf_1">NA()</definedName>
    <definedName name="asdf_2">NA()</definedName>
    <definedName name="asdf_3">NA()</definedName>
    <definedName name="asdf_4">NA()</definedName>
    <definedName name="asdfdasf">NA()</definedName>
    <definedName name="asdfdasf_1">NA()</definedName>
    <definedName name="asdfdasf_2">NA()</definedName>
    <definedName name="asdfdasf_3">NA()</definedName>
    <definedName name="asdfdasf_4">NA()</definedName>
    <definedName name="B">NA()</definedName>
    <definedName name="B_1">NA()</definedName>
    <definedName name="B_2">NA()</definedName>
    <definedName name="B_3">NA()</definedName>
    <definedName name="B_4">NA()</definedName>
    <definedName name="BEShare">[2]Sheet1!$B$14</definedName>
    <definedName name="BOSCH" localSheetId="0">#REF!</definedName>
    <definedName name="BOSCH" localSheetId="1">#REF!</definedName>
    <definedName name="BOSCH" localSheetId="2">#REF!</definedName>
    <definedName name="BOSCH">#REF!</definedName>
    <definedName name="Bridge_Others" localSheetId="0">'[3]9 - Gen. Focus Activities'!#REF!</definedName>
    <definedName name="Bridge_Others" localSheetId="1">'[3]9 - Gen. Focus Activities'!#REF!</definedName>
    <definedName name="Bridge_Others">'[3]9 - Gen. Focus Activities'!#REF!</definedName>
    <definedName name="C_">NA()</definedName>
    <definedName name="C__1">NA()</definedName>
    <definedName name="C__2">NA()</definedName>
    <definedName name="C__3">NA()</definedName>
    <definedName name="C__4">NA()</definedName>
    <definedName name="COPY" localSheetId="0">#REF!</definedName>
    <definedName name="COPY" localSheetId="1">#REF!</definedName>
    <definedName name="COPY">#REF!</definedName>
    <definedName name="D">NA()</definedName>
    <definedName name="D_1">NA()</definedName>
    <definedName name="D_2">NA()</definedName>
    <definedName name="D_3">NA()</definedName>
    <definedName name="D_4">NA()</definedName>
    <definedName name="DATA1" localSheetId="0">'[1]Euro Costs 2013'!#REF!</definedName>
    <definedName name="DATA1" localSheetId="1">'[1]Euro Costs 2013'!#REF!</definedName>
    <definedName name="DATA1" localSheetId="2">'[1]Euro Costs 2013'!#REF!</definedName>
    <definedName name="DATA1">'[1]Euro Costs 2013'!#REF!</definedName>
    <definedName name="DATA10" localSheetId="0">'[1]Euro Costs 2013'!#REF!</definedName>
    <definedName name="DATA10" localSheetId="1">'[1]Euro Costs 2013'!#REF!</definedName>
    <definedName name="DATA10">'[1]Euro Costs 2013'!#REF!</definedName>
    <definedName name="DATA100" localSheetId="0">'[1]Euro Costs 2013'!#REF!</definedName>
    <definedName name="DATA100" localSheetId="1">'[1]Euro Costs 2013'!#REF!</definedName>
    <definedName name="DATA100">'[1]Euro Costs 2013'!#REF!</definedName>
    <definedName name="DATA101" localSheetId="0">'[1]Euro Costs 2013'!#REF!</definedName>
    <definedName name="DATA101" localSheetId="1">'[1]Euro Costs 2013'!#REF!</definedName>
    <definedName name="DATA101">'[1]Euro Costs 2013'!#REF!</definedName>
    <definedName name="DATA102" localSheetId="0">'[1]Euro Costs 2013'!#REF!</definedName>
    <definedName name="DATA102" localSheetId="1">'[1]Euro Costs 2013'!#REF!</definedName>
    <definedName name="DATA102">'[1]Euro Costs 2013'!#REF!</definedName>
    <definedName name="DATA103" localSheetId="1">'[1]Euro Costs 2013'!#REF!</definedName>
    <definedName name="DATA103">'[1]Euro Costs 2013'!#REF!</definedName>
    <definedName name="DATA104" localSheetId="1">'[1]Euro Costs 2013'!#REF!</definedName>
    <definedName name="DATA104">'[1]Euro Costs 2013'!#REF!</definedName>
    <definedName name="DATA105" localSheetId="1">'[1]Euro Costs 2013'!#REF!</definedName>
    <definedName name="DATA105">'[1]Euro Costs 2013'!#REF!</definedName>
    <definedName name="DATA106" localSheetId="1">'[1]Euro Costs 2013'!#REF!</definedName>
    <definedName name="DATA106">'[1]Euro Costs 2013'!#REF!</definedName>
    <definedName name="DATA107" localSheetId="1">'[1]Euro Costs 2013'!#REF!</definedName>
    <definedName name="DATA107">'[1]Euro Costs 2013'!#REF!</definedName>
    <definedName name="DATA108" localSheetId="1">'[1]Euro Costs 2013'!#REF!</definedName>
    <definedName name="DATA108">'[1]Euro Costs 2013'!#REF!</definedName>
    <definedName name="DATA109" localSheetId="1">'[1]Euro Costs 2013'!#REF!</definedName>
    <definedName name="DATA109">'[1]Euro Costs 2013'!#REF!</definedName>
    <definedName name="DATA11" localSheetId="1">'[1]Euro Costs 2013'!#REF!</definedName>
    <definedName name="DATA11">'[1]Euro Costs 2013'!#REF!</definedName>
    <definedName name="DATA110">'[1]Euro Costs 2013'!#REF!</definedName>
    <definedName name="data111111111111" localSheetId="1">'[1]Euro Costs 2013'!#REF!</definedName>
    <definedName name="data111111111111">'[1]Euro Costs 2013'!#REF!</definedName>
    <definedName name="DATA12" localSheetId="1">'[1]Euro Costs 2013'!#REF!</definedName>
    <definedName name="DATA12">'[1]Euro Costs 2013'!#REF!</definedName>
    <definedName name="DATA13" localSheetId="1">'[1]Euro Costs 2013'!#REF!</definedName>
    <definedName name="DATA13">'[1]Euro Costs 2013'!#REF!</definedName>
    <definedName name="DATA14" localSheetId="1">'[1]Euro Costs 2013'!#REF!</definedName>
    <definedName name="DATA14">'[1]Euro Costs 2013'!#REF!</definedName>
    <definedName name="DATA15" localSheetId="1">'[1]Euro Costs 2013'!#REF!</definedName>
    <definedName name="DATA15">'[1]Euro Costs 2013'!#REF!</definedName>
    <definedName name="DATA16" localSheetId="1">'[1]Euro Costs 2013'!#REF!</definedName>
    <definedName name="DATA16">'[1]Euro Costs 2013'!#REF!</definedName>
    <definedName name="DATA17" localSheetId="1">'[1]Euro Costs 2013'!#REF!</definedName>
    <definedName name="DATA17">'[1]Euro Costs 2013'!#REF!</definedName>
    <definedName name="data172">'[1]Euro Costs 2013'!#REF!</definedName>
    <definedName name="DATA18" localSheetId="1">'[1]Euro Costs 2013'!#REF!</definedName>
    <definedName name="DATA18">'[1]Euro Costs 2013'!#REF!</definedName>
    <definedName name="data181">'[1]Euro Costs 2013'!#REF!</definedName>
    <definedName name="DATA19" localSheetId="1">'[1]Euro Costs 2013'!#REF!</definedName>
    <definedName name="DATA19">'[1]Euro Costs 2013'!#REF!</definedName>
    <definedName name="Data1908">'[1]Euro Costs 2013'!#REF!</definedName>
    <definedName name="Data2" localSheetId="1">'[1]Euro Costs 2013'!#REF!</definedName>
    <definedName name="Data2">'[1]Euro Costs 2013'!#REF!</definedName>
    <definedName name="DATA20" localSheetId="1">'[1]Euro Costs 2013'!#REF!</definedName>
    <definedName name="DATA20">'[1]Euro Costs 2013'!#REF!</definedName>
    <definedName name="DATA21" localSheetId="1">'[1]Euro Costs 2013'!#REF!</definedName>
    <definedName name="DATA21">'[1]Euro Costs 2013'!#REF!</definedName>
    <definedName name="DATA22" localSheetId="1">'[1]Euro Costs 2013'!#REF!</definedName>
    <definedName name="DATA22">'[1]Euro Costs 2013'!#REF!</definedName>
    <definedName name="DATA23" localSheetId="1">'[1]Euro Costs 2013'!#REF!</definedName>
    <definedName name="DATA23">'[1]Euro Costs 2013'!#REF!</definedName>
    <definedName name="DATA24" localSheetId="1">'[1]Euro Costs 2013'!#REF!</definedName>
    <definedName name="DATA24">'[1]Euro Costs 2013'!#REF!</definedName>
    <definedName name="DATA25" localSheetId="1">'[1]Euro Costs 2013'!#REF!</definedName>
    <definedName name="DATA25">'[1]Euro Costs 2013'!#REF!</definedName>
    <definedName name="DATA26" localSheetId="1">'[1]Euro Costs 2013'!#REF!</definedName>
    <definedName name="DATA26">'[1]Euro Costs 2013'!#REF!</definedName>
    <definedName name="DATA27" localSheetId="1">'[1]Euro Costs 2013'!#REF!</definedName>
    <definedName name="DATA27">'[1]Euro Costs 2013'!#REF!</definedName>
    <definedName name="DATA273">'[1]Euro Costs 2013'!#REF!</definedName>
    <definedName name="DATA28" localSheetId="1">'[1]Euro Costs 2013'!#REF!</definedName>
    <definedName name="DATA28">'[1]Euro Costs 2013'!#REF!</definedName>
    <definedName name="DATA29" localSheetId="1">'[1]Euro Costs 2013'!#REF!</definedName>
    <definedName name="DATA29">'[1]Euro Costs 2013'!#REF!</definedName>
    <definedName name="DATA30" localSheetId="1">'[1]Euro Costs 2013'!#REF!</definedName>
    <definedName name="DATA30">'[1]Euro Costs 2013'!#REF!</definedName>
    <definedName name="DATA31" localSheetId="1">'[1]Euro Costs 2013'!#REF!</definedName>
    <definedName name="DATA31">'[1]Euro Costs 2013'!#REF!</definedName>
    <definedName name="DATA32" localSheetId="1">'[1]Euro Costs 2013'!#REF!</definedName>
    <definedName name="DATA32">'[1]Euro Costs 2013'!#REF!</definedName>
    <definedName name="DATA33" localSheetId="1">'[1]Euro Costs 2013'!#REF!</definedName>
    <definedName name="DATA33">'[1]Euro Costs 2013'!#REF!</definedName>
    <definedName name="DATA34" localSheetId="1">'[1]Euro Costs 2013'!#REF!</definedName>
    <definedName name="DATA34">'[1]Euro Costs 2013'!#REF!</definedName>
    <definedName name="data346">'[1]Euro Costs 2013'!#REF!</definedName>
    <definedName name="DATA35" localSheetId="1">'[1]Euro Costs 2013'!#REF!</definedName>
    <definedName name="DATA35">'[1]Euro Costs 2013'!#REF!</definedName>
    <definedName name="DATA36" localSheetId="1">'[1]Euro Costs 2013'!#REF!</definedName>
    <definedName name="DATA36">'[1]Euro Costs 2013'!#REF!</definedName>
    <definedName name="DATA37" localSheetId="1">'[1]Euro Costs 2013'!#REF!</definedName>
    <definedName name="DATA37">'[1]Euro Costs 2013'!#REF!</definedName>
    <definedName name="DATA38" localSheetId="1">'[1]Euro Costs 2013'!#REF!</definedName>
    <definedName name="DATA38">'[1]Euro Costs 2013'!#REF!</definedName>
    <definedName name="DATA39" localSheetId="1">'[1]Euro Costs 2013'!#REF!</definedName>
    <definedName name="DATA39">'[1]Euro Costs 2013'!#REF!</definedName>
    <definedName name="DATA40" localSheetId="1">'[1]Euro Costs 2013'!#REF!</definedName>
    <definedName name="DATA40">'[1]Euro Costs 2013'!#REF!</definedName>
    <definedName name="DATA41" localSheetId="1">'[1]Euro Costs 2013'!#REF!</definedName>
    <definedName name="DATA41">'[1]Euro Costs 2013'!#REF!</definedName>
    <definedName name="DATA42" localSheetId="1">'[1]Euro Costs 2013'!#REF!</definedName>
    <definedName name="DATA42">'[1]Euro Costs 2013'!#REF!</definedName>
    <definedName name="DATA43" localSheetId="1">'[1]Euro Costs 2013'!#REF!</definedName>
    <definedName name="DATA43">'[1]Euro Costs 2013'!#REF!</definedName>
    <definedName name="DATA44" localSheetId="1">'[1]Euro Costs 2013'!#REF!</definedName>
    <definedName name="DATA44">'[1]Euro Costs 2013'!#REF!</definedName>
    <definedName name="DATA45" localSheetId="1">'[1]Euro Costs 2013'!#REF!</definedName>
    <definedName name="DATA45">'[1]Euro Costs 2013'!#REF!</definedName>
    <definedName name="DATA46" localSheetId="1">'[1]Euro Costs 2013'!#REF!</definedName>
    <definedName name="DATA46">'[1]Euro Costs 2013'!#REF!</definedName>
    <definedName name="DATA47" localSheetId="1">'[1]Euro Costs 2013'!#REF!</definedName>
    <definedName name="DATA47">'[1]Euro Costs 2013'!#REF!</definedName>
    <definedName name="DATA48" localSheetId="1">'[1]Euro Costs 2013'!#REF!</definedName>
    <definedName name="DATA48">'[1]Euro Costs 2013'!#REF!</definedName>
    <definedName name="DATA49" localSheetId="1">'[1]Euro Costs 2013'!#REF!</definedName>
    <definedName name="DATA49">'[1]Euro Costs 2013'!#REF!</definedName>
    <definedName name="DATA5" localSheetId="1">'[1]Euro Costs 2013'!#REF!</definedName>
    <definedName name="DATA5">'[1]Euro Costs 2013'!#REF!</definedName>
    <definedName name="DATA50" localSheetId="1">'[1]Euro Costs 2013'!#REF!</definedName>
    <definedName name="DATA50">'[1]Euro Costs 2013'!#REF!</definedName>
    <definedName name="DATA51" localSheetId="1">'[1]Euro Costs 2013'!#REF!</definedName>
    <definedName name="DATA51">'[1]Euro Costs 2013'!#REF!</definedName>
    <definedName name="DATA52" localSheetId="1">'[1]Euro Costs 2013'!#REF!</definedName>
    <definedName name="DATA52">'[1]Euro Costs 2013'!#REF!</definedName>
    <definedName name="DATA53" localSheetId="1">'[1]Euro Costs 2013'!#REF!</definedName>
    <definedName name="DATA53">'[1]Euro Costs 2013'!#REF!</definedName>
    <definedName name="DATA54" localSheetId="1">'[1]Euro Costs 2013'!#REF!</definedName>
    <definedName name="DATA54">'[1]Euro Costs 2013'!#REF!</definedName>
    <definedName name="DATA55" localSheetId="1">'[1]Euro Costs 2013'!#REF!</definedName>
    <definedName name="DATA55">'[1]Euro Costs 2013'!#REF!</definedName>
    <definedName name="DATA5555555" localSheetId="1">'[1]Euro Costs 2013'!#REF!</definedName>
    <definedName name="DATA5555555">'[1]Euro Costs 2013'!#REF!</definedName>
    <definedName name="DATA56" localSheetId="1">'[1]Euro Costs 2013'!#REF!</definedName>
    <definedName name="DATA56">'[1]Euro Costs 2013'!#REF!</definedName>
    <definedName name="DATA57" localSheetId="1">'[1]Euro Costs 2013'!#REF!</definedName>
    <definedName name="DATA57">'[1]Euro Costs 2013'!#REF!</definedName>
    <definedName name="DATA58" localSheetId="1">'[1]Euro Costs 2013'!#REF!</definedName>
    <definedName name="DATA58">'[1]Euro Costs 2013'!#REF!</definedName>
    <definedName name="DATA59" localSheetId="1">'[1]Euro Costs 2013'!#REF!</definedName>
    <definedName name="DATA59">'[1]Euro Costs 2013'!#REF!</definedName>
    <definedName name="DATA6" localSheetId="1">'[1]Euro Costs 2013'!#REF!</definedName>
    <definedName name="DATA6">'[1]Euro Costs 2013'!#REF!</definedName>
    <definedName name="DATA60" localSheetId="1">'[1]Euro Costs 2013'!#REF!</definedName>
    <definedName name="DATA60">'[1]Euro Costs 2013'!#REF!</definedName>
    <definedName name="DATA61" localSheetId="1">'[1]Euro Costs 2013'!#REF!</definedName>
    <definedName name="DATA61">'[1]Euro Costs 2013'!#REF!</definedName>
    <definedName name="DATA62" localSheetId="1">'[1]Euro Costs 2013'!#REF!</definedName>
    <definedName name="DATA62">'[1]Euro Costs 2013'!#REF!</definedName>
    <definedName name="DATA63" localSheetId="1">'[1]Euro Costs 2013'!#REF!</definedName>
    <definedName name="DATA63">'[1]Euro Costs 2013'!#REF!</definedName>
    <definedName name="DATA66" localSheetId="1">'[1]Euro Costs 2013'!#REF!</definedName>
    <definedName name="DATA66">'[1]Euro Costs 2013'!#REF!</definedName>
    <definedName name="DATA67" localSheetId="1">'[1]Euro Costs 2013'!#REF!</definedName>
    <definedName name="DATA67">'[1]Euro Costs 2013'!#REF!</definedName>
    <definedName name="DATA68" localSheetId="1">'[1]Euro Costs 2013'!#REF!</definedName>
    <definedName name="DATA68">'[1]Euro Costs 2013'!#REF!</definedName>
    <definedName name="DATA69" localSheetId="1">'[1]Euro Costs 2013'!#REF!</definedName>
    <definedName name="DATA69">'[1]Euro Costs 2013'!#REF!</definedName>
    <definedName name="DATA7" localSheetId="1">'[1]Euro Costs 2013'!#REF!</definedName>
    <definedName name="DATA7">'[1]Euro Costs 2013'!#REF!</definedName>
    <definedName name="DATA70" localSheetId="1">'[1]Euro Costs 2013'!#REF!</definedName>
    <definedName name="DATA70">'[1]Euro Costs 2013'!#REF!</definedName>
    <definedName name="DATA71" localSheetId="1">'[1]Euro Costs 2013'!#REF!</definedName>
    <definedName name="DATA71">'[1]Euro Costs 2013'!#REF!</definedName>
    <definedName name="DATA72" localSheetId="1">'[1]Euro Costs 2013'!#REF!</definedName>
    <definedName name="DATA72">'[1]Euro Costs 2013'!#REF!</definedName>
    <definedName name="DATA73" localSheetId="1">'[1]Euro Costs 2013'!#REF!</definedName>
    <definedName name="DATA73">'[1]Euro Costs 2013'!#REF!</definedName>
    <definedName name="DATA74" localSheetId="1">'[1]Euro Costs 2013'!#REF!</definedName>
    <definedName name="DATA74">'[1]Euro Costs 2013'!#REF!</definedName>
    <definedName name="DATA75" localSheetId="1">'[1]Euro Costs 2013'!#REF!</definedName>
    <definedName name="DATA75">'[1]Euro Costs 2013'!#REF!</definedName>
    <definedName name="DATA76" localSheetId="1">'[1]Euro Costs 2013'!#REF!</definedName>
    <definedName name="DATA76">'[1]Euro Costs 2013'!#REF!</definedName>
    <definedName name="DATA77" localSheetId="1">'[1]Euro Costs 2013'!#REF!</definedName>
    <definedName name="DATA77">'[1]Euro Costs 2013'!#REF!</definedName>
    <definedName name="DATA78" localSheetId="1">'[1]Euro Costs 2013'!#REF!</definedName>
    <definedName name="DATA78">'[1]Euro Costs 2013'!#REF!</definedName>
    <definedName name="DATA79" localSheetId="1">'[1]Euro Costs 2013'!#REF!</definedName>
    <definedName name="DATA79">'[1]Euro Costs 2013'!#REF!</definedName>
    <definedName name="DATA8" localSheetId="1">'[1]Euro Costs 2013'!#REF!</definedName>
    <definedName name="DATA8">'[1]Euro Costs 2013'!#REF!</definedName>
    <definedName name="DATA80" localSheetId="1">'[1]Euro Costs 2013'!#REF!</definedName>
    <definedName name="DATA80">'[1]Euro Costs 2013'!#REF!</definedName>
    <definedName name="DATA81" localSheetId="1">'[1]Euro Costs 2013'!#REF!</definedName>
    <definedName name="DATA81">'[1]Euro Costs 2013'!#REF!</definedName>
    <definedName name="DATA83" localSheetId="1">'[1]Euro Costs 2013'!#REF!</definedName>
    <definedName name="DATA83">'[1]Euro Costs 2013'!#REF!</definedName>
    <definedName name="DATA84" localSheetId="1">'[1]Euro Costs 2013'!#REF!</definedName>
    <definedName name="DATA84">'[1]Euro Costs 2013'!#REF!</definedName>
    <definedName name="DATA85" localSheetId="1">'[1]Euro Costs 2013'!#REF!</definedName>
    <definedName name="DATA85">'[1]Euro Costs 2013'!#REF!</definedName>
    <definedName name="DATA86" localSheetId="1">'[1]Euro Costs 2013'!#REF!</definedName>
    <definedName name="DATA86">'[1]Euro Costs 2013'!#REF!</definedName>
    <definedName name="DATA87" localSheetId="1">'[1]Euro Costs 2013'!#REF!</definedName>
    <definedName name="DATA87">'[1]Euro Costs 2013'!#REF!</definedName>
    <definedName name="DATA88" localSheetId="1">'[1]Euro Costs 2013'!#REF!</definedName>
    <definedName name="DATA88">'[1]Euro Costs 2013'!#REF!</definedName>
    <definedName name="DATA89" localSheetId="1">'[1]Euro Costs 2013'!#REF!</definedName>
    <definedName name="DATA89">'[1]Euro Costs 2013'!#REF!</definedName>
    <definedName name="DATA9" localSheetId="1">'[1]Euro Costs 2013'!#REF!</definedName>
    <definedName name="DATA9">'[1]Euro Costs 2013'!#REF!</definedName>
    <definedName name="DATA90" localSheetId="1">'[1]Euro Costs 2013'!#REF!</definedName>
    <definedName name="DATA90">'[1]Euro Costs 2013'!#REF!</definedName>
    <definedName name="DATA91" localSheetId="1">'[1]Euro Costs 2013'!#REF!</definedName>
    <definedName name="DATA91">'[1]Euro Costs 2013'!#REF!</definedName>
    <definedName name="DATA92" localSheetId="1">'[1]Euro Costs 2013'!#REF!</definedName>
    <definedName name="DATA92">'[1]Euro Costs 2013'!#REF!</definedName>
    <definedName name="DATA93" localSheetId="1">'[1]Euro Costs 2013'!#REF!</definedName>
    <definedName name="DATA93">'[1]Euro Costs 2013'!#REF!</definedName>
    <definedName name="DATA94" localSheetId="1">'[1]Euro Costs 2013'!#REF!</definedName>
    <definedName name="DATA94">'[1]Euro Costs 2013'!#REF!</definedName>
    <definedName name="DATA95" localSheetId="1">'[1]Euro Costs 2013'!#REF!</definedName>
    <definedName name="DATA95">'[1]Euro Costs 2013'!#REF!</definedName>
    <definedName name="DATA96" localSheetId="1">'[1]Euro Costs 2013'!#REF!</definedName>
    <definedName name="DATA96">'[1]Euro Costs 2013'!#REF!</definedName>
    <definedName name="DATA97" localSheetId="1">'[1]Euro Costs 2013'!#REF!</definedName>
    <definedName name="DATA97">'[1]Euro Costs 2013'!#REF!</definedName>
    <definedName name="DATA98" localSheetId="1">'[1]Euro Costs 2013'!#REF!</definedName>
    <definedName name="DATA98">'[1]Euro Costs 2013'!#REF!</definedName>
    <definedName name="DATA99" localSheetId="1">'[1]Euro Costs 2013'!#REF!</definedName>
    <definedName name="DATA99">'[1]Euro Costs 2013'!#REF!</definedName>
    <definedName name="Deadline">[3]Validação!$F$3:$F$38</definedName>
    <definedName name="dkd">NA()</definedName>
    <definedName name="dkd_1">NA()</definedName>
    <definedName name="dkd_2">NA()</definedName>
    <definedName name="dkd_3">NA()</definedName>
    <definedName name="dkd_4">NA()</definedName>
    <definedName name="E">NA()</definedName>
    <definedName name="E_1">NA()</definedName>
    <definedName name="E_2">NA()</definedName>
    <definedName name="E_3">NA()</definedName>
    <definedName name="E_4">NA()</definedName>
    <definedName name="ertyhj">NA()</definedName>
    <definedName name="EURRUB">'[4]TBP 2018 by countries'!$B$13</definedName>
    <definedName name="EURUAH">'[4]TBP 2018 by countries'!$B$14</definedName>
    <definedName name="Excel_BuiltIn_Print_Titles_4" localSheetId="0">#REF!</definedName>
    <definedName name="Excel_BuiltIn_Print_Titles_4" localSheetId="1">#REF!</definedName>
    <definedName name="Excel_BuiltIn_Print_Titles_4" localSheetId="2">#REF!</definedName>
    <definedName name="Excel_BuiltIn_Print_Titles_4">#REF!</definedName>
    <definedName name="F">NA()</definedName>
    <definedName name="F_1">NA()</definedName>
    <definedName name="F_2">NA()</definedName>
    <definedName name="F_3">NA()</definedName>
    <definedName name="F_4">NA()</definedName>
    <definedName name="G">NA()</definedName>
    <definedName name="G_1">NA()</definedName>
    <definedName name="G_2">NA()</definedName>
    <definedName name="G_3">NA()</definedName>
    <definedName name="G_4">NA()</definedName>
    <definedName name="GG" localSheetId="0">[5]рцм04!#REF!</definedName>
    <definedName name="GG" localSheetId="1">[6]рцм04!#REF!</definedName>
    <definedName name="GG">[6]рцм04!#REF!</definedName>
    <definedName name="H">NA()</definedName>
    <definedName name="H_1">NA()</definedName>
    <definedName name="H_2">NA()</definedName>
    <definedName name="H_3">NA()</definedName>
    <definedName name="H_4">NA()</definedName>
    <definedName name="J">NA()</definedName>
    <definedName name="J_1">NA()</definedName>
    <definedName name="J_2">NA()</definedName>
    <definedName name="J_3">NA()</definedName>
    <definedName name="J_4">NA()</definedName>
    <definedName name="JGHO8QYGFO" localSheetId="0">'[1]Euro Costs 2013'!#REF!</definedName>
    <definedName name="JGHO8QYGFO" localSheetId="1">'[1]Euro Costs 2013'!#REF!</definedName>
    <definedName name="JGHO8QYGFO">'[1]Euro Costs 2013'!#REF!</definedName>
    <definedName name="K" localSheetId="0">#REF!</definedName>
    <definedName name="K" localSheetId="1">#REF!</definedName>
    <definedName name="K" localSheetId="2">#REF!</definedName>
    <definedName name="K">#REF!</definedName>
    <definedName name="kura">NA()</definedName>
    <definedName name="kura_1">NA()</definedName>
    <definedName name="kurz">NA()</definedName>
    <definedName name="kurz_1">NA()</definedName>
    <definedName name="kurz_2">NA()</definedName>
    <definedName name="kurz_3">NA()</definedName>
    <definedName name="kurz_4">NA()</definedName>
    <definedName name="L">NA()</definedName>
    <definedName name="L_1">NA()</definedName>
    <definedName name="L_2">NA()</definedName>
    <definedName name="L_3">NA()</definedName>
    <definedName name="L_4">NA()</definedName>
    <definedName name="lkk\694564" localSheetId="0">'[1]Euro Costs 2013'!#REF!</definedName>
    <definedName name="lkk\694564" localSheetId="1">'[1]Euro Costs 2013'!#REF!</definedName>
    <definedName name="lkk\694564">'[1]Euro Costs 2013'!#REF!</definedName>
    <definedName name="m">NA()</definedName>
    <definedName name="M_1">NA()</definedName>
    <definedName name="M_2">NA()</definedName>
    <definedName name="M_3">NA()</definedName>
    <definedName name="M_4">NA()</definedName>
    <definedName name="MS" localSheetId="0">'[3]9 - Gen. Focus Activities'!#REF!</definedName>
    <definedName name="MS" localSheetId="1">'[3]9 - Gen. Focus Activities'!#REF!</definedName>
    <definedName name="MS">'[3]9 - Gen. Focus Activities'!#REF!</definedName>
    <definedName name="MT_PRO_share">[7]Budget!$B$49</definedName>
    <definedName name="MTShare">[2]Sheet1!$B$16</definedName>
    <definedName name="N">NA()</definedName>
    <definedName name="N_1">NA()</definedName>
    <definedName name="N_2">NA()</definedName>
    <definedName name="N_3">NA()</definedName>
    <definedName name="N_4">NA()</definedName>
    <definedName name="nowa">NA()</definedName>
    <definedName name="nowa2">NA()</definedName>
    <definedName name="O">NA()</definedName>
    <definedName name="O_1">NA()</definedName>
    <definedName name="O_2">NA()</definedName>
    <definedName name="O_3">NA()</definedName>
    <definedName name="O_4">NA()</definedName>
    <definedName name="oih" localSheetId="0">'[1]Euro Costs 2013'!#REF!</definedName>
    <definedName name="oih" localSheetId="1">'[1]Euro Costs 2013'!#REF!</definedName>
    <definedName name="oih">'[1]Euro Costs 2013'!#REF!</definedName>
    <definedName name="P">NA()</definedName>
    <definedName name="P_1">NA()</definedName>
    <definedName name="P_2">NA()</definedName>
    <definedName name="P_3">NA()</definedName>
    <definedName name="P_4">NA()</definedName>
    <definedName name="partnumber">NA()</definedName>
    <definedName name="pole">NA()</definedName>
    <definedName name="pole2">NA()</definedName>
    <definedName name="pole3">NA()</definedName>
    <definedName name="pole3_1">NA()</definedName>
    <definedName name="pole3_2">NA()</definedName>
    <definedName name="pole3_3">NA()</definedName>
    <definedName name="pole3_4">NA()</definedName>
    <definedName name="rbla_resp">NA()</definedName>
    <definedName name="rbla_resp_1">NA()</definedName>
    <definedName name="rbla_resp_2">NA()</definedName>
    <definedName name="rbla_resp_3">NA()</definedName>
    <definedName name="rbla_resp_4">NA()</definedName>
    <definedName name="rbla_resp1" localSheetId="0">'[3]9 - Gen. Focus Activities'!#REF!</definedName>
    <definedName name="rbla_resp1" localSheetId="1">'[3]9 - Gen. Focus Activities'!#REF!</definedName>
    <definedName name="rbla_resp1">'[3]9 - Gen. Focus Activities'!#REF!</definedName>
    <definedName name="RBLA_Responsible">NA()</definedName>
    <definedName name="Region" localSheetId="0">#REF!</definedName>
    <definedName name="Region" localSheetId="1">#REF!</definedName>
    <definedName name="Region">#REF!</definedName>
    <definedName name="RT_new">NA()</definedName>
    <definedName name="RT_new_1">NA()</definedName>
    <definedName name="RT_new_2">NA()</definedName>
    <definedName name="RT_new_3">NA()</definedName>
    <definedName name="RT_new_4">NA()</definedName>
    <definedName name="sad">NA()</definedName>
    <definedName name="sad_1">NA()</definedName>
    <definedName name="sad_2">NA()</definedName>
    <definedName name="sad_3">NA()</definedName>
    <definedName name="sad_4">NA()</definedName>
    <definedName name="SAPBEXdnldView" localSheetId="0" hidden="1">"4O9V7SYOQF8432YUPZG9KJMSP"</definedName>
    <definedName name="SAPBEXdnldView" localSheetId="2" hidden="1">"4O9V7SYOQF8432YUPZG9KJMSP"</definedName>
    <definedName name="SAPBEXdnldView" hidden="1">"4NBBKBTUN4P50LPICVLY4YPM1"</definedName>
    <definedName name="SAPBEXrevision" hidden="1">1</definedName>
    <definedName name="SAPBEXsysID" hidden="1">"PBB"</definedName>
    <definedName name="SAPBEXwbID" hidden="1">"AM1TFO17JCIG5VI9O7DFI6KR6"</definedName>
    <definedName name="sdfdf">NA()</definedName>
    <definedName name="Start">[3]Validação!$E$3:$E$38</definedName>
    <definedName name="wwwww">NA()</definedName>
    <definedName name="yes_no">[3]Validação!$I$3:$I$4</definedName>
    <definedName name="Zahrada">NA()</definedName>
    <definedName name="Zahrada_1">NA()</definedName>
    <definedName name="Zahrada_2">NA()</definedName>
    <definedName name="Zahrada_3">NA()</definedName>
    <definedName name="Zahrada_4">NA()</definedName>
    <definedName name="с" localSheetId="0">#REF!</definedName>
    <definedName name="с" localSheetId="1">#REF!</definedName>
    <definedName name="с">#REF!</definedName>
    <definedName name="сайт" localSheetId="0">#REF!</definedName>
    <definedName name="сайт" localSheetId="1">#REF!</definedName>
    <definedName name="сайт" localSheetId="2">#REF!</definedName>
    <definedName name="сайт">#REF!</definedName>
    <definedName name="щ" localSheetId="0">'[1]Euro Costs 2013'!#REF!</definedName>
    <definedName name="щ" localSheetId="1">'[1]Euro Costs 2013'!#REF!</definedName>
    <definedName name="щ">'[1]Euro Costs 2013'!#REF!</definedName>
  </definedNames>
  <calcPr calcId="162913"/>
</workbook>
</file>

<file path=xl/calcChain.xml><?xml version="1.0" encoding="utf-8"?>
<calcChain xmlns="http://schemas.openxmlformats.org/spreadsheetml/2006/main">
  <c r="AG2115" i="37" l="1"/>
  <c r="AE2115" i="37"/>
  <c r="AD3860" i="37" l="1"/>
  <c r="M3860" i="37" s="1"/>
  <c r="O3860" i="37" l="1"/>
  <c r="V3859" i="37" l="1"/>
  <c r="AD3859" i="37" s="1"/>
  <c r="M3859" i="37"/>
  <c r="AD3858" i="37"/>
  <c r="Q3858" i="37" s="1"/>
  <c r="M3858" i="37" s="1"/>
  <c r="AD3857" i="37"/>
  <c r="Q3857" i="37" s="1"/>
  <c r="M3857" i="37" s="1"/>
  <c r="O3857" i="37" s="1"/>
  <c r="AD3856" i="37"/>
  <c r="Q3856" i="37" s="1"/>
  <c r="M3856" i="37" s="1"/>
  <c r="O3856" i="37" s="1"/>
  <c r="AD3855" i="37"/>
  <c r="Q3855" i="37" s="1"/>
  <c r="M3855" i="37" s="1"/>
  <c r="O3855" i="37" s="1"/>
  <c r="AD3854" i="37"/>
  <c r="Q3854" i="37" s="1"/>
  <c r="M3854" i="37" s="1"/>
  <c r="O3854" i="37" s="1"/>
  <c r="AD3853" i="37"/>
  <c r="Q3853" i="37" s="1"/>
  <c r="M3853" i="37" s="1"/>
  <c r="O3853" i="37" s="1"/>
  <c r="AD3852" i="37"/>
  <c r="Q3852" i="37" s="1"/>
  <c r="M3852" i="37" s="1"/>
  <c r="O3852" i="37" s="1"/>
  <c r="AD3851" i="37"/>
  <c r="Q3851" i="37" s="1"/>
  <c r="M3851" i="37" s="1"/>
  <c r="O3851" i="37" s="1"/>
  <c r="AD3850" i="37"/>
  <c r="Q3850" i="37" s="1"/>
  <c r="M3850" i="37" s="1"/>
  <c r="O3850" i="37" s="1"/>
  <c r="AD3849" i="37"/>
  <c r="Q3849" i="37" s="1"/>
  <c r="M3849" i="37" s="1"/>
  <c r="O3849" i="37" s="1"/>
  <c r="AD3848" i="37"/>
  <c r="Q3848" i="37" s="1"/>
  <c r="M3848" i="37" s="1"/>
  <c r="O3848" i="37" s="1"/>
  <c r="AD3847" i="37"/>
  <c r="Q3847" i="37" s="1"/>
  <c r="M3847" i="37" s="1"/>
  <c r="O3847" i="37" s="1"/>
  <c r="AD3846" i="37"/>
  <c r="Q3846" i="37" s="1"/>
  <c r="M3846" i="37" s="1"/>
  <c r="O3846" i="37" s="1"/>
  <c r="AD3845" i="37"/>
  <c r="Q3845" i="37" s="1"/>
  <c r="M3845" i="37" s="1"/>
  <c r="O3845" i="37" s="1"/>
  <c r="AD3844" i="37"/>
  <c r="Q3844" i="37" s="1"/>
  <c r="M3844" i="37" s="1"/>
  <c r="O3844" i="37" s="1"/>
  <c r="AD3843" i="37"/>
  <c r="Q3843" i="37" s="1"/>
  <c r="M3843" i="37" s="1"/>
  <c r="O3843" i="37" s="1"/>
  <c r="AD3842" i="37"/>
  <c r="Q3842" i="37" s="1"/>
  <c r="M3842" i="37" s="1"/>
  <c r="O3842" i="37" s="1"/>
  <c r="AD3841" i="37"/>
  <c r="Q3841" i="37" s="1"/>
  <c r="M3841" i="37" s="1"/>
  <c r="O3841" i="37" s="1"/>
  <c r="AD3840" i="37"/>
  <c r="Q3840" i="37" s="1"/>
  <c r="M3840" i="37" s="1"/>
  <c r="O3840" i="37" s="1"/>
  <c r="AD3839" i="37"/>
  <c r="Q3839" i="37" s="1"/>
  <c r="M3839" i="37" s="1"/>
  <c r="O3839" i="37" s="1"/>
  <c r="AD3838" i="37"/>
  <c r="Q3838" i="37" s="1"/>
  <c r="M3838" i="37" s="1"/>
  <c r="O3838" i="37" s="1"/>
  <c r="AD3837" i="37"/>
  <c r="Q3837" i="37" s="1"/>
  <c r="M3837" i="37" s="1"/>
  <c r="O3837" i="37" s="1"/>
  <c r="AD3836" i="37"/>
  <c r="Q3836" i="37" s="1"/>
  <c r="M3836" i="37" s="1"/>
  <c r="O3836" i="37" s="1"/>
  <c r="AD3835" i="37"/>
  <c r="Q3835" i="37" s="1"/>
  <c r="M3835" i="37" s="1"/>
  <c r="O3835" i="37" s="1"/>
  <c r="AD3834" i="37"/>
  <c r="Q3834" i="37" s="1"/>
  <c r="M3834" i="37" s="1"/>
  <c r="O3834" i="37" s="1"/>
  <c r="AD3833" i="37"/>
  <c r="Q3833" i="37" s="1"/>
  <c r="M3833" i="37" s="1"/>
  <c r="O3833" i="37" s="1"/>
  <c r="AD3832" i="37"/>
  <c r="Q3832" i="37" s="1"/>
  <c r="M3832" i="37" s="1"/>
  <c r="O3832" i="37" s="1"/>
  <c r="AD3831" i="37"/>
  <c r="Q3831" i="37" s="1"/>
  <c r="M3831" i="37" s="1"/>
  <c r="O3831" i="37" s="1"/>
  <c r="AD3830" i="37"/>
  <c r="Q3830" i="37" s="1"/>
  <c r="M3830" i="37" s="1"/>
  <c r="O3830" i="37" s="1"/>
  <c r="AD3829" i="37"/>
  <c r="Q3829" i="37" s="1"/>
  <c r="M3829" i="37" s="1"/>
  <c r="O3829" i="37" s="1"/>
  <c r="AD3828" i="37"/>
  <c r="Q3828" i="37" s="1"/>
  <c r="M3828" i="37" s="1"/>
  <c r="O3828" i="37" s="1"/>
  <c r="AD3827" i="37"/>
  <c r="Q3827" i="37" s="1"/>
  <c r="M3827" i="37" s="1"/>
  <c r="O3827" i="37" s="1"/>
  <c r="AD3826" i="37"/>
  <c r="Q3826" i="37" s="1"/>
  <c r="M3826" i="37" s="1"/>
  <c r="O3826" i="37" s="1"/>
  <c r="AD3825" i="37"/>
  <c r="Q3825" i="37" s="1"/>
  <c r="M3825" i="37" s="1"/>
  <c r="O3825" i="37" s="1"/>
  <c r="AD3824" i="37"/>
  <c r="Q3824" i="37" s="1"/>
  <c r="M3824" i="37" s="1"/>
  <c r="O3824" i="37" s="1"/>
  <c r="AD3823" i="37"/>
  <c r="Q3823" i="37" s="1"/>
  <c r="M3823" i="37" s="1"/>
  <c r="O3823" i="37" s="1"/>
  <c r="AD3822" i="37"/>
  <c r="Q3822" i="37" s="1"/>
  <c r="M3822" i="37" s="1"/>
  <c r="O3822" i="37" s="1"/>
  <c r="AD3821" i="37"/>
  <c r="Q3821" i="37" s="1"/>
  <c r="M3821" i="37" s="1"/>
  <c r="O3821" i="37" s="1"/>
  <c r="AD3820" i="37"/>
  <c r="Q3820" i="37" s="1"/>
  <c r="M3820" i="37" s="1"/>
  <c r="O3820" i="37" s="1"/>
  <c r="AD3819" i="37"/>
  <c r="Q3819" i="37" s="1"/>
  <c r="M3819" i="37" s="1"/>
  <c r="O3819" i="37" s="1"/>
  <c r="AD3818" i="37"/>
  <c r="Q3818" i="37" s="1"/>
  <c r="M3818" i="37" s="1"/>
  <c r="O3818" i="37" s="1"/>
  <c r="AD3817" i="37"/>
  <c r="Q3817" i="37" s="1"/>
  <c r="M3817" i="37" s="1"/>
  <c r="O3817" i="37" s="1"/>
  <c r="AD3816" i="37"/>
  <c r="Q3816" i="37" s="1"/>
  <c r="M3816" i="37" s="1"/>
  <c r="O3816" i="37" s="1"/>
  <c r="AD3815" i="37"/>
  <c r="Q3815" i="37" s="1"/>
  <c r="M3815" i="37" s="1"/>
  <c r="O3815" i="37" s="1"/>
  <c r="AD3814" i="37"/>
  <c r="Q3814" i="37" s="1"/>
  <c r="M3814" i="37" s="1"/>
  <c r="O3814" i="37" s="1"/>
  <c r="AD3813" i="37"/>
  <c r="Q3813" i="37" s="1"/>
  <c r="M3813" i="37" s="1"/>
  <c r="O3813" i="37" s="1"/>
  <c r="AD3812" i="37"/>
  <c r="Q3812" i="37" s="1"/>
  <c r="M3812" i="37" s="1"/>
  <c r="O3812" i="37" s="1"/>
  <c r="AD3811" i="37"/>
  <c r="Q3811" i="37" s="1"/>
  <c r="M3811" i="37" s="1"/>
  <c r="O3811" i="37" s="1"/>
  <c r="AD3810" i="37"/>
  <c r="Q3810" i="37" s="1"/>
  <c r="M3810" i="37" s="1"/>
  <c r="O3810" i="37" s="1"/>
  <c r="AD3809" i="37"/>
  <c r="Q3809" i="37" s="1"/>
  <c r="M3809" i="37" s="1"/>
  <c r="O3809" i="37" s="1"/>
  <c r="AD3808" i="37"/>
  <c r="Q3808" i="37" s="1"/>
  <c r="M3808" i="37" s="1"/>
  <c r="O3808" i="37" s="1"/>
  <c r="AD3807" i="37"/>
  <c r="Q3807" i="37" s="1"/>
  <c r="M3807" i="37" s="1"/>
  <c r="O3807" i="37" s="1"/>
  <c r="AD3806" i="37"/>
  <c r="Q3806" i="37" s="1"/>
  <c r="M3806" i="37" s="1"/>
  <c r="O3806" i="37" s="1"/>
  <c r="AD3805" i="37"/>
  <c r="Q3805" i="37" s="1"/>
  <c r="M3805" i="37" s="1"/>
  <c r="O3805" i="37" s="1"/>
  <c r="AD3804" i="37"/>
  <c r="Q3804" i="37" s="1"/>
  <c r="M3804" i="37" s="1"/>
  <c r="O3804" i="37" s="1"/>
  <c r="AD3803" i="37"/>
  <c r="Q3803" i="37" s="1"/>
  <c r="M3803" i="37" s="1"/>
  <c r="AD3802" i="37"/>
  <c r="Q3802" i="37" s="1"/>
  <c r="M3802" i="37" s="1"/>
  <c r="AD3801" i="37"/>
  <c r="Q3801" i="37" s="1"/>
  <c r="M3801" i="37" s="1"/>
  <c r="O3801" i="37" s="1"/>
  <c r="AD3800" i="37"/>
  <c r="Q3800" i="37" s="1"/>
  <c r="M3800" i="37" s="1"/>
  <c r="O3800" i="37" s="1"/>
  <c r="AD3799" i="37"/>
  <c r="Q3799" i="37" s="1"/>
  <c r="M3799" i="37" s="1"/>
  <c r="O3799" i="37" s="1"/>
  <c r="AD3798" i="37"/>
  <c r="Q3798" i="37" s="1"/>
  <c r="M3798" i="37" s="1"/>
  <c r="O3798" i="37" s="1"/>
  <c r="AD3797" i="37"/>
  <c r="Q3797" i="37" s="1"/>
  <c r="M3797" i="37" s="1"/>
  <c r="O3797" i="37" s="1"/>
  <c r="AD3796" i="37"/>
  <c r="Q3796" i="37" s="1"/>
  <c r="M3796" i="37" s="1"/>
  <c r="O3796" i="37" s="1"/>
  <c r="AD3795" i="37"/>
  <c r="Q3795" i="37" s="1"/>
  <c r="M3795" i="37" s="1"/>
  <c r="O3795" i="37" s="1"/>
  <c r="AD3794" i="37"/>
  <c r="Q3794" i="37" s="1"/>
  <c r="M3794" i="37" s="1"/>
  <c r="O3794" i="37" s="1"/>
  <c r="AD3793" i="37"/>
  <c r="Q3793" i="37" s="1"/>
  <c r="M3793" i="37" s="1"/>
  <c r="O3793" i="37" s="1"/>
  <c r="AD3792" i="37"/>
  <c r="Q3792" i="37" s="1"/>
  <c r="M3792" i="37" s="1"/>
  <c r="O3792" i="37" s="1"/>
  <c r="AD3791" i="37"/>
  <c r="Q3791" i="37" s="1"/>
  <c r="M3791" i="37" s="1"/>
  <c r="O3791" i="37" s="1"/>
  <c r="AD3790" i="37"/>
  <c r="Q3790" i="37" s="1"/>
  <c r="M3790" i="37" s="1"/>
  <c r="O3790" i="37" s="1"/>
  <c r="AD3789" i="37"/>
  <c r="Q3789" i="37" s="1"/>
  <c r="M3789" i="37" s="1"/>
  <c r="O3789" i="37" s="1"/>
  <c r="AD3788" i="37"/>
  <c r="Q3788" i="37" s="1"/>
  <c r="M3788" i="37" s="1"/>
  <c r="O3788" i="37" s="1"/>
  <c r="AD3787" i="37"/>
  <c r="Q3787" i="37" s="1"/>
  <c r="M3787" i="37" s="1"/>
  <c r="O3787" i="37" s="1"/>
  <c r="AD3786" i="37"/>
  <c r="Q3786" i="37" s="1"/>
  <c r="M3786" i="37" s="1"/>
  <c r="O3786" i="37" s="1"/>
  <c r="AD3785" i="37"/>
  <c r="Q3785" i="37" s="1"/>
  <c r="M3785" i="37" s="1"/>
  <c r="O3785" i="37" s="1"/>
  <c r="AD3784" i="37"/>
  <c r="Q3784" i="37" s="1"/>
  <c r="M3784" i="37" s="1"/>
  <c r="O3784" i="37" s="1"/>
  <c r="AD3783" i="37"/>
  <c r="Q3783" i="37" s="1"/>
  <c r="M3783" i="37" s="1"/>
  <c r="O3783" i="37" s="1"/>
  <c r="AD3782" i="37"/>
  <c r="Q3782" i="37" s="1"/>
  <c r="M3782" i="37" s="1"/>
  <c r="O3782" i="37" s="1"/>
  <c r="AD3781" i="37"/>
  <c r="Q3781" i="37" s="1"/>
  <c r="M3781" i="37" s="1"/>
  <c r="O3781" i="37" s="1"/>
  <c r="AD3780" i="37"/>
  <c r="Q3780" i="37" s="1"/>
  <c r="M3780" i="37" s="1"/>
  <c r="O3780" i="37" s="1"/>
  <c r="AD3779" i="37"/>
  <c r="Q3779" i="37" s="1"/>
  <c r="M3779" i="37" s="1"/>
  <c r="O3779" i="37" s="1"/>
  <c r="AD3778" i="37"/>
  <c r="Q3778" i="37" s="1"/>
  <c r="M3778" i="37" s="1"/>
  <c r="O3778" i="37" s="1"/>
  <c r="AD3777" i="37"/>
  <c r="Q3777" i="37" s="1"/>
  <c r="M3777" i="37" s="1"/>
  <c r="O3777" i="37" s="1"/>
  <c r="AD3776" i="37"/>
  <c r="Q3776" i="37" s="1"/>
  <c r="M3776" i="37" s="1"/>
  <c r="O3776" i="37" s="1"/>
  <c r="AD3775" i="37"/>
  <c r="Q3775" i="37" s="1"/>
  <c r="M3775" i="37" s="1"/>
  <c r="O3775" i="37" s="1"/>
  <c r="AD3774" i="37"/>
  <c r="Q3774" i="37" s="1"/>
  <c r="M3774" i="37" s="1"/>
  <c r="O3774" i="37" s="1"/>
  <c r="AD3773" i="37"/>
  <c r="Q3773" i="37" s="1"/>
  <c r="M3773" i="37" s="1"/>
  <c r="O3773" i="37" s="1"/>
  <c r="AD3772" i="37"/>
  <c r="Q3772" i="37" s="1"/>
  <c r="M3772" i="37" s="1"/>
  <c r="O3772" i="37" s="1"/>
  <c r="AD3771" i="37"/>
  <c r="Q3771" i="37" s="1"/>
  <c r="M3771" i="37" s="1"/>
  <c r="O3771" i="37" s="1"/>
  <c r="AD3770" i="37"/>
  <c r="Q3770" i="37" s="1"/>
  <c r="M3770" i="37" s="1"/>
  <c r="O3770" i="37" s="1"/>
  <c r="AD3769" i="37"/>
  <c r="Q3769" i="37" s="1"/>
  <c r="M3769" i="37" s="1"/>
  <c r="O3769" i="37" s="1"/>
  <c r="AD3768" i="37"/>
  <c r="Q3768" i="37" s="1"/>
  <c r="M3768" i="37" s="1"/>
  <c r="O3768" i="37" s="1"/>
  <c r="AD3767" i="37"/>
  <c r="Q3767" i="37" s="1"/>
  <c r="M3767" i="37" s="1"/>
  <c r="O3767" i="37" s="1"/>
  <c r="AD3766" i="37"/>
  <c r="Q3766" i="37" s="1"/>
  <c r="M3766" i="37" s="1"/>
  <c r="O3766" i="37" s="1"/>
  <c r="AD3765" i="37"/>
  <c r="Q3765" i="37" s="1"/>
  <c r="M3765" i="37" s="1"/>
  <c r="O3765" i="37" s="1"/>
  <c r="AD3764" i="37"/>
  <c r="Q3764" i="37" s="1"/>
  <c r="M3764" i="37" s="1"/>
  <c r="O3764" i="37" s="1"/>
  <c r="AD3763" i="37"/>
  <c r="Q3763" i="37" s="1"/>
  <c r="M3763" i="37" s="1"/>
  <c r="O3763" i="37" s="1"/>
  <c r="AD3762" i="37"/>
  <c r="Q3762" i="37" s="1"/>
  <c r="M3762" i="37" s="1"/>
  <c r="O3762" i="37" s="1"/>
  <c r="AD3761" i="37"/>
  <c r="Q3761" i="37" s="1"/>
  <c r="M3761" i="37" s="1"/>
  <c r="O3761" i="37" s="1"/>
  <c r="AD3760" i="37"/>
  <c r="Q3760" i="37" s="1"/>
  <c r="M3760" i="37" s="1"/>
  <c r="O3760" i="37" s="1"/>
  <c r="AD3759" i="37"/>
  <c r="Q3759" i="37" s="1"/>
  <c r="M3759" i="37" s="1"/>
  <c r="O3759" i="37" s="1"/>
  <c r="AD3758" i="37"/>
  <c r="Q3758" i="37" s="1"/>
  <c r="M3758" i="37" s="1"/>
  <c r="O3758" i="37" s="1"/>
  <c r="AD3757" i="37"/>
  <c r="Q3757" i="37" s="1"/>
  <c r="M3757" i="37" s="1"/>
  <c r="O3757" i="37" s="1"/>
  <c r="AD3756" i="37"/>
  <c r="Q3756" i="37" s="1"/>
  <c r="M3756" i="37" s="1"/>
  <c r="O3756" i="37" s="1"/>
  <c r="AD3755" i="37"/>
  <c r="Q3755" i="37" s="1"/>
  <c r="M3755" i="37" s="1"/>
  <c r="O3755" i="37" s="1"/>
  <c r="AD3754" i="37"/>
  <c r="Q3754" i="37" s="1"/>
  <c r="M3754" i="37" s="1"/>
  <c r="O3754" i="37" s="1"/>
  <c r="AD3753" i="37"/>
  <c r="Q3753" i="37" s="1"/>
  <c r="M3753" i="37" s="1"/>
  <c r="O3753" i="37" s="1"/>
  <c r="AD3752" i="37"/>
  <c r="Q3752" i="37" s="1"/>
  <c r="M3752" i="37" s="1"/>
  <c r="O3752" i="37" s="1"/>
  <c r="AD3751" i="37"/>
  <c r="Q3751" i="37" s="1"/>
  <c r="M3751" i="37" s="1"/>
  <c r="O3751" i="37" s="1"/>
  <c r="AD3750" i="37"/>
  <c r="Q3750" i="37" s="1"/>
  <c r="M3750" i="37" s="1"/>
  <c r="O3750" i="37" s="1"/>
  <c r="AD3749" i="37"/>
  <c r="Q3749" i="37" s="1"/>
  <c r="M3749" i="37" s="1"/>
  <c r="O3749" i="37" s="1"/>
  <c r="AD3748" i="37"/>
  <c r="Q3748" i="37" s="1"/>
  <c r="M3748" i="37" s="1"/>
  <c r="O3748" i="37" s="1"/>
  <c r="AD3747" i="37"/>
  <c r="Q3747" i="37" s="1"/>
  <c r="M3747" i="37" s="1"/>
  <c r="O3747" i="37" s="1"/>
  <c r="AD3746" i="37"/>
  <c r="Q3746" i="37" s="1"/>
  <c r="M3746" i="37" s="1"/>
  <c r="O3746" i="37" s="1"/>
  <c r="AD3745" i="37"/>
  <c r="Q3745" i="37" s="1"/>
  <c r="M3745" i="37" s="1"/>
  <c r="O3745" i="37" s="1"/>
  <c r="AD3744" i="37"/>
  <c r="Q3744" i="37" s="1"/>
  <c r="M3744" i="37" s="1"/>
  <c r="O3744" i="37" s="1"/>
  <c r="AD3743" i="37"/>
  <c r="Q3743" i="37" s="1"/>
  <c r="M3743" i="37" s="1"/>
  <c r="O3743" i="37" s="1"/>
  <c r="AD3742" i="37"/>
  <c r="Q3742" i="37" s="1"/>
  <c r="M3742" i="37" s="1"/>
  <c r="O3742" i="37" s="1"/>
  <c r="AD3741" i="37"/>
  <c r="Q3741" i="37" s="1"/>
  <c r="M3741" i="37" s="1"/>
  <c r="O3741" i="37" s="1"/>
  <c r="AD3740" i="37"/>
  <c r="Q3740" i="37" s="1"/>
  <c r="M3740" i="37" s="1"/>
  <c r="O3740" i="37" s="1"/>
  <c r="AD3739" i="37"/>
  <c r="Q3739" i="37" s="1"/>
  <c r="M3739" i="37" s="1"/>
  <c r="O3739" i="37" s="1"/>
  <c r="AD3738" i="37"/>
  <c r="Q3738" i="37" s="1"/>
  <c r="M3738" i="37" s="1"/>
  <c r="O3738" i="37" s="1"/>
  <c r="AD3737" i="37"/>
  <c r="Q3737" i="37" s="1"/>
  <c r="M3737" i="37" s="1"/>
  <c r="O3737" i="37" s="1"/>
  <c r="AD3736" i="37"/>
  <c r="Q3736" i="37" s="1"/>
  <c r="M3736" i="37" s="1"/>
  <c r="O3736" i="37" s="1"/>
  <c r="AD3735" i="37"/>
  <c r="Q3735" i="37" s="1"/>
  <c r="M3735" i="37" s="1"/>
  <c r="O3735" i="37" s="1"/>
  <c r="AD3734" i="37"/>
  <c r="Q3734" i="37" s="1"/>
  <c r="M3734" i="37" s="1"/>
  <c r="O3734" i="37" s="1"/>
  <c r="AD3733" i="37"/>
  <c r="Q3733" i="37" s="1"/>
  <c r="M3733" i="37" s="1"/>
  <c r="O3733" i="37" s="1"/>
  <c r="AD3732" i="37"/>
  <c r="Q3732" i="37" s="1"/>
  <c r="M3732" i="37" s="1"/>
  <c r="O3732" i="37" s="1"/>
  <c r="AD3731" i="37"/>
  <c r="Q3731" i="37" s="1"/>
  <c r="M3731" i="37" s="1"/>
  <c r="O3731" i="37" s="1"/>
  <c r="AD3730" i="37"/>
  <c r="Q3730" i="37" s="1"/>
  <c r="M3730" i="37" s="1"/>
  <c r="O3730" i="37" s="1"/>
  <c r="AD3729" i="37"/>
  <c r="Q3729" i="37" s="1"/>
  <c r="M3729" i="37" s="1"/>
  <c r="O3729" i="37" s="1"/>
  <c r="AD3728" i="37"/>
  <c r="Q3728" i="37" s="1"/>
  <c r="M3728" i="37" s="1"/>
  <c r="O3728" i="37" s="1"/>
  <c r="AD3727" i="37"/>
  <c r="Q3727" i="37" s="1"/>
  <c r="M3727" i="37" s="1"/>
  <c r="O3727" i="37" s="1"/>
  <c r="AD3726" i="37"/>
  <c r="Q3726" i="37" s="1"/>
  <c r="M3726" i="37" s="1"/>
  <c r="O3726" i="37" s="1"/>
  <c r="AD3725" i="37"/>
  <c r="Q3725" i="37" s="1"/>
  <c r="M3725" i="37" s="1"/>
  <c r="O3725" i="37" s="1"/>
  <c r="AD3724" i="37"/>
  <c r="Q3724" i="37" s="1"/>
  <c r="M3724" i="37" s="1"/>
  <c r="O3724" i="37" s="1"/>
  <c r="AD3723" i="37"/>
  <c r="Q3723" i="37" s="1"/>
  <c r="M3723" i="37" s="1"/>
  <c r="O3723" i="37" s="1"/>
  <c r="AD3722" i="37"/>
  <c r="Q3722" i="37" s="1"/>
  <c r="M3722" i="37" s="1"/>
  <c r="O3722" i="37" s="1"/>
  <c r="AD3721" i="37"/>
  <c r="Q3721" i="37" s="1"/>
  <c r="M3721" i="37" s="1"/>
  <c r="O3721" i="37" s="1"/>
  <c r="AD3720" i="37"/>
  <c r="Q3720" i="37" s="1"/>
  <c r="M3720" i="37" s="1"/>
  <c r="O3720" i="37" s="1"/>
  <c r="AD3719" i="37"/>
  <c r="Q3719" i="37" s="1"/>
  <c r="M3719" i="37" s="1"/>
  <c r="O3719" i="37" s="1"/>
  <c r="AD3718" i="37"/>
  <c r="Q3718" i="37" s="1"/>
  <c r="M3718" i="37" s="1"/>
  <c r="O3718" i="37" s="1"/>
  <c r="AD3717" i="37"/>
  <c r="Q3717" i="37" s="1"/>
  <c r="M3717" i="37" s="1"/>
  <c r="O3717" i="37" s="1"/>
  <c r="AD3716" i="37"/>
  <c r="Q3716" i="37" s="1"/>
  <c r="M3716" i="37" s="1"/>
  <c r="O3716" i="37" s="1"/>
  <c r="AD3715" i="37"/>
  <c r="Q3715" i="37" s="1"/>
  <c r="M3715" i="37" s="1"/>
  <c r="O3715" i="37" s="1"/>
  <c r="AD3714" i="37"/>
  <c r="Q3714" i="37" s="1"/>
  <c r="M3714" i="37" s="1"/>
  <c r="O3714" i="37" s="1"/>
  <c r="AD3713" i="37"/>
  <c r="Q3713" i="37" s="1"/>
  <c r="M3713" i="37" s="1"/>
  <c r="O3713" i="37" s="1"/>
  <c r="AD3712" i="37"/>
  <c r="Q3712" i="37" s="1"/>
  <c r="M3712" i="37" s="1"/>
  <c r="O3712" i="37" s="1"/>
  <c r="AD3711" i="37"/>
  <c r="Q3711" i="37" s="1"/>
  <c r="M3711" i="37" s="1"/>
  <c r="O3711" i="37" s="1"/>
  <c r="AD3710" i="37"/>
  <c r="Q3710" i="37" s="1"/>
  <c r="M3710" i="37" s="1"/>
  <c r="O3710" i="37" s="1"/>
  <c r="AD3709" i="37"/>
  <c r="Q3709" i="37" s="1"/>
  <c r="M3709" i="37" s="1"/>
  <c r="O3709" i="37" s="1"/>
  <c r="AD3708" i="37"/>
  <c r="Q3708" i="37" s="1"/>
  <c r="M3708" i="37" s="1"/>
  <c r="O3708" i="37" s="1"/>
  <c r="AD3707" i="37"/>
  <c r="Q3707" i="37" s="1"/>
  <c r="M3707" i="37" s="1"/>
  <c r="O3707" i="37" s="1"/>
  <c r="AD3706" i="37"/>
  <c r="Q3706" i="37" s="1"/>
  <c r="M3706" i="37" s="1"/>
  <c r="O3706" i="37" s="1"/>
  <c r="AD3705" i="37"/>
  <c r="Q3705" i="37" s="1"/>
  <c r="M3705" i="37" s="1"/>
  <c r="O3705" i="37" s="1"/>
  <c r="AD3704" i="37"/>
  <c r="Q3704" i="37" s="1"/>
  <c r="M3704" i="37" s="1"/>
  <c r="O3704" i="37" s="1"/>
  <c r="AD3703" i="37"/>
  <c r="Q3703" i="37" s="1"/>
  <c r="M3703" i="37" s="1"/>
  <c r="O3703" i="37" s="1"/>
  <c r="AD3702" i="37"/>
  <c r="Q3702" i="37" s="1"/>
  <c r="M3702" i="37" s="1"/>
  <c r="O3702" i="37" s="1"/>
  <c r="AD3701" i="37"/>
  <c r="Q3701" i="37" s="1"/>
  <c r="M3701" i="37" s="1"/>
  <c r="O3701" i="37" s="1"/>
  <c r="AD3700" i="37"/>
  <c r="Q3700" i="37" s="1"/>
  <c r="M3700" i="37" s="1"/>
  <c r="O3700" i="37" s="1"/>
  <c r="AD3699" i="37"/>
  <c r="Q3699" i="37" s="1"/>
  <c r="M3699" i="37" s="1"/>
  <c r="O3699" i="37" s="1"/>
  <c r="AD3698" i="37"/>
  <c r="Q3698" i="37" s="1"/>
  <c r="M3698" i="37" s="1"/>
  <c r="O3698" i="37" s="1"/>
  <c r="AD3697" i="37"/>
  <c r="Q3697" i="37" s="1"/>
  <c r="M3697" i="37" s="1"/>
  <c r="O3697" i="37" s="1"/>
  <c r="AD3696" i="37"/>
  <c r="Q3696" i="37" s="1"/>
  <c r="M3696" i="37" s="1"/>
  <c r="O3696" i="37" s="1"/>
  <c r="AD3695" i="37"/>
  <c r="Q3695" i="37" s="1"/>
  <c r="M3695" i="37" s="1"/>
  <c r="O3695" i="37" s="1"/>
  <c r="AD3694" i="37"/>
  <c r="Q3694" i="37" s="1"/>
  <c r="M3694" i="37" s="1"/>
  <c r="O3694" i="37" s="1"/>
  <c r="AD3693" i="37"/>
  <c r="Q3693" i="37" s="1"/>
  <c r="M3693" i="37" s="1"/>
  <c r="O3693" i="37" s="1"/>
  <c r="AD3692" i="37"/>
  <c r="Q3692" i="37" s="1"/>
  <c r="M3692" i="37" s="1"/>
  <c r="O3692" i="37" s="1"/>
  <c r="AD3691" i="37"/>
  <c r="Q3691" i="37" s="1"/>
  <c r="M3691" i="37" s="1"/>
  <c r="O3691" i="37" s="1"/>
  <c r="AD3690" i="37"/>
  <c r="Q3690" i="37" s="1"/>
  <c r="M3690" i="37" s="1"/>
  <c r="O3690" i="37" s="1"/>
  <c r="AD3689" i="37"/>
  <c r="Q3689" i="37" s="1"/>
  <c r="M3689" i="37" s="1"/>
  <c r="O3689" i="37" s="1"/>
  <c r="AD3688" i="37"/>
  <c r="Q3688" i="37" s="1"/>
  <c r="M3688" i="37" s="1"/>
  <c r="O3688" i="37" s="1"/>
  <c r="AD3687" i="37"/>
  <c r="M3687" i="37"/>
  <c r="AD3686" i="37"/>
  <c r="Q3686" i="37" s="1"/>
  <c r="M3686" i="37" s="1"/>
  <c r="AD3685" i="37"/>
  <c r="Q3685" i="37" s="1"/>
  <c r="M3685" i="37" s="1"/>
  <c r="AD3684" i="37"/>
  <c r="Q3684" i="37" s="1"/>
  <c r="M3684" i="37" s="1"/>
  <c r="O3684" i="37" s="1"/>
  <c r="AD3683" i="37"/>
  <c r="Q3683" i="37" s="1"/>
  <c r="M3683" i="37" s="1"/>
  <c r="O3683" i="37" s="1"/>
  <c r="AD3682" i="37"/>
  <c r="Q3682" i="37" s="1"/>
  <c r="M3682" i="37" s="1"/>
  <c r="O3682" i="37" s="1"/>
  <c r="AD3681" i="37"/>
  <c r="Q3681" i="37" s="1"/>
  <c r="M3681" i="37" s="1"/>
  <c r="O3681" i="37" s="1"/>
  <c r="AD3680" i="37"/>
  <c r="Q3680" i="37" s="1"/>
  <c r="M3680" i="37" s="1"/>
  <c r="O3680" i="37" s="1"/>
  <c r="AD3679" i="37"/>
  <c r="Q3679" i="37" s="1"/>
  <c r="M3679" i="37" s="1"/>
  <c r="O3679" i="37" s="1"/>
  <c r="AD3678" i="37"/>
  <c r="Q3678" i="37" s="1"/>
  <c r="M3678" i="37" s="1"/>
  <c r="AD3677" i="37"/>
  <c r="Q3677" i="37" s="1"/>
  <c r="M3677" i="37" s="1"/>
  <c r="O3677" i="37" s="1"/>
  <c r="AD3676" i="37"/>
  <c r="Q3676" i="37" s="1"/>
  <c r="M3676" i="37" s="1"/>
  <c r="O3676" i="37" s="1"/>
  <c r="AD3675" i="37"/>
  <c r="Q3675" i="37" s="1"/>
  <c r="M3675" i="37" s="1"/>
  <c r="O3675" i="37" s="1"/>
  <c r="AD3674" i="37"/>
  <c r="Q3674" i="37" s="1"/>
  <c r="M3674" i="37" s="1"/>
  <c r="O3674" i="37" s="1"/>
  <c r="AD3673" i="37"/>
  <c r="Q3673" i="37" s="1"/>
  <c r="M3673" i="37" s="1"/>
  <c r="O3673" i="37" s="1"/>
  <c r="AD3672" i="37"/>
  <c r="Q3672" i="37" s="1"/>
  <c r="M3672" i="37" s="1"/>
  <c r="O3672" i="37" s="1"/>
  <c r="AD3671" i="37"/>
  <c r="Q3671" i="37" s="1"/>
  <c r="M3671" i="37" s="1"/>
  <c r="O3671" i="37" s="1"/>
  <c r="AD3670" i="37"/>
  <c r="Q3670" i="37" s="1"/>
  <c r="M3670" i="37" s="1"/>
  <c r="O3670" i="37" s="1"/>
  <c r="AD3669" i="37"/>
  <c r="Q3669" i="37" s="1"/>
  <c r="M3669" i="37" s="1"/>
  <c r="O3669" i="37" s="1"/>
  <c r="AD3668" i="37"/>
  <c r="Q3668" i="37" s="1"/>
  <c r="M3668" i="37" s="1"/>
  <c r="AD3667" i="37"/>
  <c r="Q3667" i="37" s="1"/>
  <c r="M3667" i="37" s="1"/>
  <c r="O3667" i="37" s="1"/>
  <c r="AD3666" i="37"/>
  <c r="Q3666" i="37" s="1"/>
  <c r="M3666" i="37" s="1"/>
  <c r="O3666" i="37" s="1"/>
  <c r="AD3665" i="37"/>
  <c r="Q3665" i="37" s="1"/>
  <c r="M3665" i="37" s="1"/>
  <c r="O3665" i="37" s="1"/>
  <c r="AD3664" i="37"/>
  <c r="Q3664" i="37" s="1"/>
  <c r="M3664" i="37" s="1"/>
  <c r="O3664" i="37" s="1"/>
  <c r="AD3663" i="37"/>
  <c r="Q3663" i="37" s="1"/>
  <c r="M3663" i="37" s="1"/>
  <c r="O3663" i="37" s="1"/>
  <c r="AD3662" i="37"/>
  <c r="Q3662" i="37" s="1"/>
  <c r="M3662" i="37" s="1"/>
  <c r="O3662" i="37" s="1"/>
  <c r="AD3661" i="37"/>
  <c r="Q3661" i="37" s="1"/>
  <c r="M3661" i="37" s="1"/>
  <c r="O3661" i="37" s="1"/>
  <c r="AD3660" i="37"/>
  <c r="Q3660" i="37" s="1"/>
  <c r="M3660" i="37" s="1"/>
  <c r="O3660" i="37" s="1"/>
  <c r="AD3659" i="37"/>
  <c r="Q3659" i="37" s="1"/>
  <c r="M3659" i="37" s="1"/>
  <c r="O3659" i="37" s="1"/>
  <c r="AD3658" i="37"/>
  <c r="Q3658" i="37" s="1"/>
  <c r="M3658" i="37" s="1"/>
  <c r="O3658" i="37" s="1"/>
  <c r="AD3657" i="37"/>
  <c r="Q3657" i="37" s="1"/>
  <c r="M3657" i="37" s="1"/>
  <c r="O3657" i="37" s="1"/>
  <c r="AD3656" i="37"/>
  <c r="Q3656" i="37" s="1"/>
  <c r="M3656" i="37" s="1"/>
  <c r="O3656" i="37" s="1"/>
  <c r="AD3655" i="37"/>
  <c r="Q3655" i="37" s="1"/>
  <c r="M3655" i="37" s="1"/>
  <c r="O3655" i="37" s="1"/>
  <c r="AD3654" i="37"/>
  <c r="Q3654" i="37" s="1"/>
  <c r="M3654" i="37" s="1"/>
  <c r="AD3653" i="37"/>
  <c r="Q3653" i="37" s="1"/>
  <c r="M3653" i="37" s="1"/>
  <c r="AD3652" i="37"/>
  <c r="Q3652" i="37" s="1"/>
  <c r="M3652" i="37" s="1"/>
  <c r="O3652" i="37" s="1"/>
  <c r="AD3651" i="37"/>
  <c r="Q3651" i="37" s="1"/>
  <c r="M3651" i="37" s="1"/>
  <c r="O3651" i="37" s="1"/>
  <c r="AD3650" i="37"/>
  <c r="Q3650" i="37" s="1"/>
  <c r="M3650" i="37" s="1"/>
  <c r="O3650" i="37" s="1"/>
  <c r="AD3649" i="37"/>
  <c r="Q3649" i="37" s="1"/>
  <c r="M3649" i="37" s="1"/>
  <c r="O3649" i="37" s="1"/>
  <c r="AD3648" i="37"/>
  <c r="Q3648" i="37" s="1"/>
  <c r="M3648" i="37" s="1"/>
  <c r="O3648" i="37" s="1"/>
  <c r="AD3647" i="37"/>
  <c r="Q3647" i="37" s="1"/>
  <c r="M3647" i="37" s="1"/>
  <c r="O3647" i="37" s="1"/>
  <c r="AD3646" i="37"/>
  <c r="Q3646" i="37" s="1"/>
  <c r="M3646" i="37" s="1"/>
  <c r="O3646" i="37" s="1"/>
  <c r="AD3645" i="37"/>
  <c r="Q3645" i="37" s="1"/>
  <c r="M3645" i="37" s="1"/>
  <c r="O3645" i="37" s="1"/>
  <c r="AD3644" i="37"/>
  <c r="Q3644" i="37" s="1"/>
  <c r="M3644" i="37" s="1"/>
  <c r="O3644" i="37" s="1"/>
  <c r="AD3643" i="37"/>
  <c r="Q3643" i="37" s="1"/>
  <c r="M3643" i="37" s="1"/>
  <c r="O3643" i="37" s="1"/>
  <c r="AD3642" i="37"/>
  <c r="Q3642" i="37" s="1"/>
  <c r="M3642" i="37" s="1"/>
  <c r="O3642" i="37" s="1"/>
  <c r="AD3641" i="37"/>
  <c r="Q3641" i="37" s="1"/>
  <c r="M3641" i="37" s="1"/>
  <c r="O3641" i="37" s="1"/>
  <c r="AD3640" i="37"/>
  <c r="Q3640" i="37" s="1"/>
  <c r="M3640" i="37" s="1"/>
  <c r="O3640" i="37" s="1"/>
  <c r="AD3639" i="37"/>
  <c r="Q3639" i="37" s="1"/>
  <c r="M3639" i="37" s="1"/>
  <c r="O3639" i="37" s="1"/>
  <c r="AD3638" i="37"/>
  <c r="Q3638" i="37" s="1"/>
  <c r="M3638" i="37" s="1"/>
  <c r="O3638" i="37" s="1"/>
  <c r="AD3637" i="37"/>
  <c r="Q3637" i="37" s="1"/>
  <c r="M3637" i="37" s="1"/>
  <c r="O3637" i="37" s="1"/>
  <c r="AD3636" i="37"/>
  <c r="Q3636" i="37" s="1"/>
  <c r="M3636" i="37" s="1"/>
  <c r="O3636" i="37" s="1"/>
  <c r="AD3635" i="37"/>
  <c r="Q3635" i="37" s="1"/>
  <c r="M3635" i="37" s="1"/>
  <c r="O3635" i="37" s="1"/>
  <c r="AD3634" i="37"/>
  <c r="Q3634" i="37" s="1"/>
  <c r="M3634" i="37" s="1"/>
  <c r="O3634" i="37" s="1"/>
  <c r="AD3633" i="37"/>
  <c r="Q3633" i="37" s="1"/>
  <c r="M3633" i="37" s="1"/>
  <c r="O3633" i="37" s="1"/>
  <c r="AD3632" i="37"/>
  <c r="Q3632" i="37" s="1"/>
  <c r="M3632" i="37" s="1"/>
  <c r="O3632" i="37" s="1"/>
  <c r="AD3631" i="37"/>
  <c r="Q3631" i="37" s="1"/>
  <c r="M3631" i="37" s="1"/>
  <c r="O3631" i="37" s="1"/>
  <c r="AD3630" i="37"/>
  <c r="Q3630" i="37" s="1"/>
  <c r="M3630" i="37" s="1"/>
  <c r="O3630" i="37" s="1"/>
  <c r="AD3629" i="37"/>
  <c r="Q3629" i="37" s="1"/>
  <c r="M3629" i="37" s="1"/>
  <c r="O3629" i="37" s="1"/>
  <c r="AD3628" i="37"/>
  <c r="Q3628" i="37" s="1"/>
  <c r="M3628" i="37" s="1"/>
  <c r="O3628" i="37" s="1"/>
  <c r="AD3627" i="37"/>
  <c r="Q3627" i="37" s="1"/>
  <c r="M3627" i="37" s="1"/>
  <c r="O3627" i="37" s="1"/>
  <c r="AD3626" i="37"/>
  <c r="Q3626" i="37" s="1"/>
  <c r="M3626" i="37" s="1"/>
  <c r="O3626" i="37" s="1"/>
  <c r="AD3625" i="37"/>
  <c r="Q3625" i="37" s="1"/>
  <c r="M3625" i="37" s="1"/>
  <c r="O3625" i="37" s="1"/>
  <c r="AD3624" i="37"/>
  <c r="Q3624" i="37" s="1"/>
  <c r="M3624" i="37" s="1"/>
  <c r="O3624" i="37" s="1"/>
  <c r="AD3623" i="37"/>
  <c r="Q3623" i="37" s="1"/>
  <c r="M3623" i="37" s="1"/>
  <c r="O3623" i="37" s="1"/>
  <c r="AD3622" i="37"/>
  <c r="Q3622" i="37" s="1"/>
  <c r="M3622" i="37" s="1"/>
  <c r="O3622" i="37" s="1"/>
  <c r="AD3621" i="37"/>
  <c r="Q3621" i="37" s="1"/>
  <c r="M3621" i="37" s="1"/>
  <c r="O3621" i="37" s="1"/>
  <c r="AD3620" i="37"/>
  <c r="Q3620" i="37" s="1"/>
  <c r="M3620" i="37" s="1"/>
  <c r="O3620" i="37" s="1"/>
  <c r="AD3619" i="37"/>
  <c r="Q3619" i="37" s="1"/>
  <c r="M3619" i="37" s="1"/>
  <c r="O3619" i="37" s="1"/>
  <c r="AD3618" i="37"/>
  <c r="Q3618" i="37" s="1"/>
  <c r="M3618" i="37" s="1"/>
  <c r="O3618" i="37" s="1"/>
  <c r="AD3617" i="37"/>
  <c r="Q3617" i="37" s="1"/>
  <c r="M3617" i="37" s="1"/>
  <c r="O3617" i="37" s="1"/>
  <c r="AD3616" i="37"/>
  <c r="Q3616" i="37" s="1"/>
  <c r="M3616" i="37" s="1"/>
  <c r="O3616" i="37" s="1"/>
  <c r="AD3615" i="37"/>
  <c r="Q3615" i="37" s="1"/>
  <c r="M3615" i="37" s="1"/>
  <c r="O3615" i="37" s="1"/>
  <c r="AD3614" i="37"/>
  <c r="Q3614" i="37" s="1"/>
  <c r="M3614" i="37" s="1"/>
  <c r="O3614" i="37" s="1"/>
  <c r="AD3613" i="37"/>
  <c r="Q3613" i="37" s="1"/>
  <c r="M3613" i="37" s="1"/>
  <c r="O3613" i="37" s="1"/>
  <c r="AD3612" i="37"/>
  <c r="Q3612" i="37" s="1"/>
  <c r="M3612" i="37" s="1"/>
  <c r="O3612" i="37" s="1"/>
  <c r="AD3611" i="37"/>
  <c r="Q3611" i="37" s="1"/>
  <c r="M3611" i="37" s="1"/>
  <c r="O3611" i="37" s="1"/>
  <c r="AD3610" i="37"/>
  <c r="Q3610" i="37" s="1"/>
  <c r="M3610" i="37" s="1"/>
  <c r="O3610" i="37" s="1"/>
  <c r="AD3609" i="37"/>
  <c r="Q3609" i="37" s="1"/>
  <c r="M3609" i="37" s="1"/>
  <c r="O3609" i="37" s="1"/>
  <c r="AD3608" i="37"/>
  <c r="Q3608" i="37" s="1"/>
  <c r="M3608" i="37" s="1"/>
  <c r="O3608" i="37" s="1"/>
  <c r="AD3607" i="37"/>
  <c r="Q3607" i="37" s="1"/>
  <c r="M3607" i="37" s="1"/>
  <c r="O3607" i="37" s="1"/>
  <c r="AD3606" i="37"/>
  <c r="Q3606" i="37" s="1"/>
  <c r="M3606" i="37" s="1"/>
  <c r="O3606" i="37" s="1"/>
  <c r="AD3605" i="37"/>
  <c r="Q3605" i="37" s="1"/>
  <c r="M3605" i="37" s="1"/>
  <c r="O3605" i="37" s="1"/>
  <c r="AD3604" i="37"/>
  <c r="Q3604" i="37" s="1"/>
  <c r="M3604" i="37" s="1"/>
  <c r="O3604" i="37" s="1"/>
  <c r="AD3603" i="37"/>
  <c r="Q3603" i="37" s="1"/>
  <c r="M3603" i="37" s="1"/>
  <c r="O3603" i="37" s="1"/>
  <c r="AD3602" i="37"/>
  <c r="Q3602" i="37" s="1"/>
  <c r="M3602" i="37" s="1"/>
  <c r="O3602" i="37" s="1"/>
  <c r="AD3601" i="37"/>
  <c r="Q3601" i="37" s="1"/>
  <c r="M3601" i="37" s="1"/>
  <c r="O3601" i="37" s="1"/>
  <c r="AD3600" i="37"/>
  <c r="Q3600" i="37" s="1"/>
  <c r="M3600" i="37" s="1"/>
  <c r="O3600" i="37" s="1"/>
  <c r="AD3599" i="37"/>
  <c r="Q3599" i="37" s="1"/>
  <c r="M3599" i="37" s="1"/>
  <c r="O3599" i="37" s="1"/>
  <c r="AD3598" i="37"/>
  <c r="Q3598" i="37" s="1"/>
  <c r="M3598" i="37" s="1"/>
  <c r="O3598" i="37" s="1"/>
  <c r="AD3597" i="37"/>
  <c r="Q3597" i="37" s="1"/>
  <c r="M3597" i="37" s="1"/>
  <c r="O3597" i="37" s="1"/>
  <c r="AD3596" i="37"/>
  <c r="Q3596" i="37" s="1"/>
  <c r="M3596" i="37" s="1"/>
  <c r="O3596" i="37" s="1"/>
  <c r="AD3595" i="37"/>
  <c r="Q3595" i="37" s="1"/>
  <c r="M3595" i="37" s="1"/>
  <c r="O3595" i="37" s="1"/>
  <c r="AD3594" i="37"/>
  <c r="Q3594" i="37" s="1"/>
  <c r="M3594" i="37" s="1"/>
  <c r="O3594" i="37" s="1"/>
  <c r="AD3593" i="37"/>
  <c r="Q3593" i="37" s="1"/>
  <c r="M3593" i="37" s="1"/>
  <c r="O3593" i="37" s="1"/>
  <c r="AD3592" i="37"/>
  <c r="Q3592" i="37" s="1"/>
  <c r="M3592" i="37" s="1"/>
  <c r="O3592" i="37" s="1"/>
  <c r="AD3591" i="37"/>
  <c r="Q3591" i="37" s="1"/>
  <c r="M3591" i="37" s="1"/>
  <c r="O3591" i="37" s="1"/>
  <c r="AD3590" i="37"/>
  <c r="Q3590" i="37" s="1"/>
  <c r="M3590" i="37" s="1"/>
  <c r="O3590" i="37" s="1"/>
  <c r="AD3589" i="37"/>
  <c r="Q3589" i="37" s="1"/>
  <c r="M3589" i="37" s="1"/>
  <c r="O3589" i="37" s="1"/>
  <c r="AD3588" i="37"/>
  <c r="Q3588" i="37" s="1"/>
  <c r="M3588" i="37" s="1"/>
  <c r="O3588" i="37" s="1"/>
  <c r="AD3587" i="37"/>
  <c r="Q3587" i="37" s="1"/>
  <c r="M3587" i="37" s="1"/>
  <c r="O3587" i="37" s="1"/>
  <c r="AD3586" i="37"/>
  <c r="Q3586" i="37" s="1"/>
  <c r="M3586" i="37" s="1"/>
  <c r="O3586" i="37" s="1"/>
  <c r="AD3585" i="37"/>
  <c r="Q3585" i="37" s="1"/>
  <c r="M3585" i="37" s="1"/>
  <c r="O3585" i="37" s="1"/>
  <c r="AD3584" i="37"/>
  <c r="Q3584" i="37" s="1"/>
  <c r="M3584" i="37" s="1"/>
  <c r="O3584" i="37" s="1"/>
  <c r="AD3583" i="37"/>
  <c r="Q3583" i="37" s="1"/>
  <c r="M3583" i="37" s="1"/>
  <c r="O3583" i="37" s="1"/>
  <c r="AD3582" i="37"/>
  <c r="Q3582" i="37" s="1"/>
  <c r="M3582" i="37" s="1"/>
  <c r="O3582" i="37" s="1"/>
  <c r="AD3581" i="37"/>
  <c r="Q3581" i="37" s="1"/>
  <c r="M3581" i="37" s="1"/>
  <c r="O3581" i="37" s="1"/>
  <c r="AD3580" i="37"/>
  <c r="Q3580" i="37" s="1"/>
  <c r="M3580" i="37" s="1"/>
  <c r="O3580" i="37" s="1"/>
  <c r="AD3579" i="37"/>
  <c r="Q3579" i="37" s="1"/>
  <c r="M3579" i="37" s="1"/>
  <c r="O3579" i="37" s="1"/>
  <c r="AD3578" i="37"/>
  <c r="Q3578" i="37" s="1"/>
  <c r="M3578" i="37" s="1"/>
  <c r="O3578" i="37" s="1"/>
  <c r="AD3577" i="37"/>
  <c r="Q3577" i="37" s="1"/>
  <c r="M3577" i="37" s="1"/>
  <c r="O3577" i="37" s="1"/>
  <c r="AD3576" i="37"/>
  <c r="Q3576" i="37" s="1"/>
  <c r="M3576" i="37" s="1"/>
  <c r="O3576" i="37" s="1"/>
  <c r="AD3575" i="37"/>
  <c r="Q3575" i="37" s="1"/>
  <c r="M3575" i="37" s="1"/>
  <c r="O3575" i="37" s="1"/>
  <c r="AD3574" i="37"/>
  <c r="Q3574" i="37" s="1"/>
  <c r="M3574" i="37" s="1"/>
  <c r="O3574" i="37" s="1"/>
  <c r="AD3573" i="37"/>
  <c r="Q3573" i="37" s="1"/>
  <c r="M3573" i="37" s="1"/>
  <c r="O3573" i="37" s="1"/>
  <c r="AD3572" i="37"/>
  <c r="Q3572" i="37" s="1"/>
  <c r="M3572" i="37" s="1"/>
  <c r="O3572" i="37" s="1"/>
  <c r="AD3571" i="37"/>
  <c r="Q3571" i="37" s="1"/>
  <c r="M3571" i="37" s="1"/>
  <c r="AD3570" i="37"/>
  <c r="Q3570" i="37" s="1"/>
  <c r="M3570" i="37" s="1"/>
  <c r="O3570" i="37" s="1"/>
  <c r="AD3569" i="37"/>
  <c r="Q3569" i="37" s="1"/>
  <c r="M3569" i="37" s="1"/>
  <c r="O3569" i="37" s="1"/>
  <c r="AD3568" i="37"/>
  <c r="Q3568" i="37" s="1"/>
  <c r="M3568" i="37" s="1"/>
  <c r="O3568" i="37" s="1"/>
  <c r="AD3567" i="37"/>
  <c r="Q3567" i="37" s="1"/>
  <c r="M3567" i="37" s="1"/>
  <c r="O3567" i="37" s="1"/>
  <c r="AD3566" i="37"/>
  <c r="Q3566" i="37" s="1"/>
  <c r="M3566" i="37" s="1"/>
  <c r="O3566" i="37" s="1"/>
  <c r="AD3565" i="37"/>
  <c r="Q3565" i="37" s="1"/>
  <c r="M3565" i="37" s="1"/>
  <c r="O3565" i="37" s="1"/>
  <c r="AD3564" i="37"/>
  <c r="Q3564" i="37" s="1"/>
  <c r="M3564" i="37" s="1"/>
  <c r="AD3563" i="37"/>
  <c r="Q3563" i="37" s="1"/>
  <c r="M3563" i="37" s="1"/>
  <c r="O3563" i="37" s="1"/>
  <c r="AD3562" i="37"/>
  <c r="Q3562" i="37" s="1"/>
  <c r="M3562" i="37" s="1"/>
  <c r="O3562" i="37" s="1"/>
  <c r="AD3561" i="37"/>
  <c r="Q3561" i="37" s="1"/>
  <c r="M3561" i="37" s="1"/>
  <c r="AD3560" i="37"/>
  <c r="Q3560" i="37" s="1"/>
  <c r="M3560" i="37" s="1"/>
  <c r="O3560" i="37" s="1"/>
  <c r="AD3559" i="37"/>
  <c r="Q3559" i="37" s="1"/>
  <c r="M3559" i="37" s="1"/>
  <c r="O3559" i="37" s="1"/>
  <c r="AD3558" i="37"/>
  <c r="Q3558" i="37" s="1"/>
  <c r="M3558" i="37" s="1"/>
  <c r="O3558" i="37" s="1"/>
  <c r="AD3557" i="37"/>
  <c r="Q3557" i="37" s="1"/>
  <c r="M3557" i="37" s="1"/>
  <c r="O3557" i="37" s="1"/>
  <c r="AD3556" i="37"/>
  <c r="Q3556" i="37" s="1"/>
  <c r="M3556" i="37" s="1"/>
  <c r="O3556" i="37" s="1"/>
  <c r="AD3555" i="37"/>
  <c r="Q3555" i="37" s="1"/>
  <c r="M3555" i="37" s="1"/>
  <c r="O3555" i="37" s="1"/>
  <c r="AD3554" i="37"/>
  <c r="Q3554" i="37" s="1"/>
  <c r="M3554" i="37" s="1"/>
  <c r="O3554" i="37" s="1"/>
  <c r="AD3553" i="37"/>
  <c r="Q3553" i="37" s="1"/>
  <c r="M3553" i="37" s="1"/>
  <c r="O3553" i="37" s="1"/>
  <c r="AD3552" i="37"/>
  <c r="Q3552" i="37" s="1"/>
  <c r="M3552" i="37" s="1"/>
  <c r="O3552" i="37" s="1"/>
  <c r="AD3551" i="37"/>
  <c r="Q3551" i="37" s="1"/>
  <c r="M3551" i="37" s="1"/>
  <c r="O3551" i="37" s="1"/>
  <c r="AD3550" i="37"/>
  <c r="Q3550" i="37" s="1"/>
  <c r="M3550" i="37" s="1"/>
  <c r="O3550" i="37" s="1"/>
  <c r="AD3549" i="37"/>
  <c r="Q3549" i="37" s="1"/>
  <c r="M3549" i="37" s="1"/>
  <c r="O3549" i="37" s="1"/>
  <c r="AD3548" i="37"/>
  <c r="Q3548" i="37" s="1"/>
  <c r="M3548" i="37" s="1"/>
  <c r="O3548" i="37" s="1"/>
  <c r="AD3547" i="37"/>
  <c r="Q3547" i="37" s="1"/>
  <c r="M3547" i="37" s="1"/>
  <c r="O3547" i="37" s="1"/>
  <c r="AD3546" i="37"/>
  <c r="Q3546" i="37" s="1"/>
  <c r="M3546" i="37" s="1"/>
  <c r="O3546" i="37" s="1"/>
  <c r="AD3545" i="37"/>
  <c r="Q3545" i="37" s="1"/>
  <c r="M3545" i="37" s="1"/>
  <c r="O3545" i="37" s="1"/>
  <c r="AD3544" i="37"/>
  <c r="Q3544" i="37" s="1"/>
  <c r="M3544" i="37" s="1"/>
  <c r="O3544" i="37" s="1"/>
  <c r="AD3543" i="37"/>
  <c r="Q3543" i="37" s="1"/>
  <c r="M3543" i="37" s="1"/>
  <c r="O3543" i="37" s="1"/>
  <c r="AD3542" i="37"/>
  <c r="Q3542" i="37" s="1"/>
  <c r="M3542" i="37" s="1"/>
  <c r="O3542" i="37" s="1"/>
  <c r="AD3541" i="37"/>
  <c r="Q3541" i="37" s="1"/>
  <c r="M3541" i="37" s="1"/>
  <c r="O3541" i="37" s="1"/>
  <c r="AD3540" i="37"/>
  <c r="Q3540" i="37" s="1"/>
  <c r="M3540" i="37" s="1"/>
  <c r="O3540" i="37" s="1"/>
  <c r="AD3539" i="37"/>
  <c r="Q3539" i="37" s="1"/>
  <c r="M3539" i="37" s="1"/>
  <c r="O3539" i="37" s="1"/>
  <c r="AD3538" i="37"/>
  <c r="Q3538" i="37" s="1"/>
  <c r="M3538" i="37" s="1"/>
  <c r="O3538" i="37" s="1"/>
  <c r="AD3537" i="37"/>
  <c r="Q3537" i="37" s="1"/>
  <c r="M3537" i="37" s="1"/>
  <c r="O3537" i="37" s="1"/>
  <c r="AD3536" i="37"/>
  <c r="Q3536" i="37" s="1"/>
  <c r="M3536" i="37" s="1"/>
  <c r="O3536" i="37" s="1"/>
  <c r="AD3535" i="37"/>
  <c r="Q3535" i="37" s="1"/>
  <c r="M3535" i="37" s="1"/>
  <c r="O3535" i="37" s="1"/>
  <c r="AD3534" i="37"/>
  <c r="Q3534" i="37" s="1"/>
  <c r="M3534" i="37" s="1"/>
  <c r="O3534" i="37" s="1"/>
  <c r="AD3533" i="37"/>
  <c r="Q3533" i="37" s="1"/>
  <c r="M3533" i="37" s="1"/>
  <c r="O3533" i="37" s="1"/>
  <c r="AD3532" i="37"/>
  <c r="Q3532" i="37" s="1"/>
  <c r="M3532" i="37" s="1"/>
  <c r="O3532" i="37" s="1"/>
  <c r="AD3531" i="37"/>
  <c r="Q3531" i="37" s="1"/>
  <c r="M3531" i="37" s="1"/>
  <c r="O3531" i="37" s="1"/>
  <c r="AD3530" i="37"/>
  <c r="Q3530" i="37" s="1"/>
  <c r="M3530" i="37" s="1"/>
  <c r="O3530" i="37" s="1"/>
  <c r="AD3529" i="37"/>
  <c r="Q3529" i="37" s="1"/>
  <c r="M3529" i="37" s="1"/>
  <c r="O3529" i="37" s="1"/>
  <c r="AD3528" i="37"/>
  <c r="Q3528" i="37" s="1"/>
  <c r="M3528" i="37" s="1"/>
  <c r="O3528" i="37" s="1"/>
  <c r="AD3527" i="37"/>
  <c r="Q3527" i="37" s="1"/>
  <c r="M3527" i="37" s="1"/>
  <c r="O3527" i="37" s="1"/>
  <c r="AD3526" i="37"/>
  <c r="Q3526" i="37" s="1"/>
  <c r="M3526" i="37" s="1"/>
  <c r="O3526" i="37" s="1"/>
  <c r="AD3525" i="37"/>
  <c r="Q3525" i="37" s="1"/>
  <c r="M3525" i="37" s="1"/>
  <c r="O3525" i="37" s="1"/>
  <c r="AD3524" i="37"/>
  <c r="Q3524" i="37" s="1"/>
  <c r="M3524" i="37" s="1"/>
  <c r="O3524" i="37" s="1"/>
  <c r="AD3523" i="37"/>
  <c r="Q3523" i="37" s="1"/>
  <c r="M3523" i="37" s="1"/>
  <c r="O3523" i="37" s="1"/>
  <c r="AD3522" i="37"/>
  <c r="Q3522" i="37" s="1"/>
  <c r="M3522" i="37" s="1"/>
  <c r="O3522" i="37" s="1"/>
  <c r="AD3521" i="37"/>
  <c r="Q3521" i="37" s="1"/>
  <c r="M3521" i="37" s="1"/>
  <c r="O3521" i="37" s="1"/>
  <c r="AD3520" i="37"/>
  <c r="Q3520" i="37" s="1"/>
  <c r="M3520" i="37" s="1"/>
  <c r="O3520" i="37" s="1"/>
  <c r="AD3519" i="37"/>
  <c r="Q3519" i="37" s="1"/>
  <c r="M3519" i="37" s="1"/>
  <c r="O3519" i="37" s="1"/>
  <c r="AD3518" i="37"/>
  <c r="Q3518" i="37" s="1"/>
  <c r="M3518" i="37" s="1"/>
  <c r="O3518" i="37" s="1"/>
  <c r="AD3517" i="37"/>
  <c r="Q3517" i="37" s="1"/>
  <c r="M3517" i="37" s="1"/>
  <c r="O3517" i="37" s="1"/>
  <c r="AD3516" i="37"/>
  <c r="Q3516" i="37" s="1"/>
  <c r="M3516" i="37" s="1"/>
  <c r="O3516" i="37" s="1"/>
  <c r="AD3515" i="37"/>
  <c r="Q3515" i="37" s="1"/>
  <c r="M3515" i="37" s="1"/>
  <c r="O3515" i="37" s="1"/>
  <c r="AD3514" i="37"/>
  <c r="Q3514" i="37" s="1"/>
  <c r="M3514" i="37" s="1"/>
  <c r="O3514" i="37" s="1"/>
  <c r="AD3513" i="37"/>
  <c r="Q3513" i="37" s="1"/>
  <c r="M3513" i="37" s="1"/>
  <c r="O3513" i="37" s="1"/>
  <c r="AD3512" i="37"/>
  <c r="Q3512" i="37" s="1"/>
  <c r="M3512" i="37" s="1"/>
  <c r="O3512" i="37" s="1"/>
  <c r="AD3511" i="37"/>
  <c r="Q3511" i="37" s="1"/>
  <c r="M3511" i="37" s="1"/>
  <c r="O3511" i="37" s="1"/>
  <c r="AD3510" i="37"/>
  <c r="Q3510" i="37" s="1"/>
  <c r="M3510" i="37" s="1"/>
  <c r="O3510" i="37" s="1"/>
  <c r="AD3509" i="37"/>
  <c r="Q3509" i="37" s="1"/>
  <c r="M3509" i="37" s="1"/>
  <c r="O3509" i="37" s="1"/>
  <c r="AD3508" i="37"/>
  <c r="Q3508" i="37" s="1"/>
  <c r="M3508" i="37" s="1"/>
  <c r="O3508" i="37" s="1"/>
  <c r="AD3507" i="37"/>
  <c r="Q3507" i="37" s="1"/>
  <c r="M3507" i="37" s="1"/>
  <c r="O3507" i="37" s="1"/>
  <c r="AD3506" i="37"/>
  <c r="Q3506" i="37" s="1"/>
  <c r="M3506" i="37" s="1"/>
  <c r="O3506" i="37" s="1"/>
  <c r="AD3505" i="37"/>
  <c r="Q3505" i="37" s="1"/>
  <c r="M3505" i="37" s="1"/>
  <c r="O3505" i="37" s="1"/>
  <c r="AD3504" i="37"/>
  <c r="Q3504" i="37" s="1"/>
  <c r="M3504" i="37" s="1"/>
  <c r="O3504" i="37" s="1"/>
  <c r="AD3503" i="37"/>
  <c r="Q3503" i="37" s="1"/>
  <c r="M3503" i="37" s="1"/>
  <c r="O3503" i="37" s="1"/>
  <c r="AD3502" i="37"/>
  <c r="Q3502" i="37" s="1"/>
  <c r="M3502" i="37" s="1"/>
  <c r="O3502" i="37" s="1"/>
  <c r="AD3501" i="37"/>
  <c r="Q3501" i="37" s="1"/>
  <c r="M3501" i="37" s="1"/>
  <c r="O3501" i="37" s="1"/>
  <c r="AD3500" i="37"/>
  <c r="Q3500" i="37" s="1"/>
  <c r="M3500" i="37" s="1"/>
  <c r="O3500" i="37" s="1"/>
  <c r="AD3499" i="37"/>
  <c r="Q3499" i="37" s="1"/>
  <c r="M3499" i="37" s="1"/>
  <c r="O3499" i="37" s="1"/>
  <c r="AD3498" i="37"/>
  <c r="Q3498" i="37" s="1"/>
  <c r="M3498" i="37" s="1"/>
  <c r="O3498" i="37" s="1"/>
  <c r="AD3497" i="37"/>
  <c r="Q3497" i="37" s="1"/>
  <c r="M3497" i="37" s="1"/>
  <c r="O3497" i="37" s="1"/>
  <c r="AD3496" i="37"/>
  <c r="Q3496" i="37" s="1"/>
  <c r="M3496" i="37" s="1"/>
  <c r="O3496" i="37" s="1"/>
  <c r="AD3495" i="37"/>
  <c r="Q3495" i="37" s="1"/>
  <c r="M3495" i="37" s="1"/>
  <c r="O3495" i="37" s="1"/>
  <c r="AD3494" i="37"/>
  <c r="Q3494" i="37" s="1"/>
  <c r="M3494" i="37" s="1"/>
  <c r="O3494" i="37" s="1"/>
  <c r="AD3493" i="37"/>
  <c r="Q3493" i="37" s="1"/>
  <c r="M3493" i="37" s="1"/>
  <c r="O3493" i="37" s="1"/>
  <c r="AD3492" i="37"/>
  <c r="Q3492" i="37" s="1"/>
  <c r="M3492" i="37" s="1"/>
  <c r="O3492" i="37" s="1"/>
  <c r="AD3491" i="37"/>
  <c r="Q3491" i="37" s="1"/>
  <c r="M3491" i="37" s="1"/>
  <c r="O3491" i="37" s="1"/>
  <c r="AD3490" i="37"/>
  <c r="Q3490" i="37" s="1"/>
  <c r="M3490" i="37" s="1"/>
  <c r="O3490" i="37" s="1"/>
  <c r="AD3489" i="37"/>
  <c r="Q3489" i="37" s="1"/>
  <c r="M3489" i="37" s="1"/>
  <c r="O3489" i="37" s="1"/>
  <c r="AD3488" i="37"/>
  <c r="Q3488" i="37" s="1"/>
  <c r="M3488" i="37" s="1"/>
  <c r="O3488" i="37" s="1"/>
  <c r="AD3487" i="37"/>
  <c r="Q3487" i="37" s="1"/>
  <c r="M3487" i="37" s="1"/>
  <c r="O3487" i="37" s="1"/>
  <c r="AD3486" i="37"/>
  <c r="Q3486" i="37" s="1"/>
  <c r="M3486" i="37" s="1"/>
  <c r="O3486" i="37" s="1"/>
  <c r="AD3485" i="37"/>
  <c r="Q3485" i="37" s="1"/>
  <c r="M3485" i="37" s="1"/>
  <c r="O3485" i="37" s="1"/>
  <c r="AD3484" i="37"/>
  <c r="Q3484" i="37" s="1"/>
  <c r="M3484" i="37" s="1"/>
  <c r="O3484" i="37" s="1"/>
  <c r="AD3483" i="37"/>
  <c r="Q3483" i="37" s="1"/>
  <c r="M3483" i="37" s="1"/>
  <c r="O3483" i="37" s="1"/>
  <c r="AD3482" i="37"/>
  <c r="Q3482" i="37" s="1"/>
  <c r="M3482" i="37" s="1"/>
  <c r="O3482" i="37" s="1"/>
  <c r="AD3481" i="37"/>
  <c r="Q3481" i="37" s="1"/>
  <c r="M3481" i="37" s="1"/>
  <c r="O3481" i="37" s="1"/>
  <c r="AD3480" i="37"/>
  <c r="Q3480" i="37" s="1"/>
  <c r="M3480" i="37" s="1"/>
  <c r="O3480" i="37" s="1"/>
  <c r="AD3479" i="37"/>
  <c r="Q3479" i="37" s="1"/>
  <c r="M3479" i="37" s="1"/>
  <c r="O3479" i="37" s="1"/>
  <c r="AD3478" i="37"/>
  <c r="Q3478" i="37" s="1"/>
  <c r="M3478" i="37" s="1"/>
  <c r="O3478" i="37" s="1"/>
  <c r="AD3477" i="37"/>
  <c r="Q3477" i="37" s="1"/>
  <c r="M3477" i="37" s="1"/>
  <c r="O3477" i="37" s="1"/>
  <c r="AD3476" i="37"/>
  <c r="Q3476" i="37" s="1"/>
  <c r="M3476" i="37" s="1"/>
  <c r="O3476" i="37" s="1"/>
  <c r="AD3475" i="37"/>
  <c r="Q3475" i="37" s="1"/>
  <c r="M3475" i="37" s="1"/>
  <c r="AD3474" i="37"/>
  <c r="Q3474" i="37" s="1"/>
  <c r="M3474" i="37" s="1"/>
  <c r="O3474" i="37" s="1"/>
  <c r="AD3473" i="37"/>
  <c r="Q3473" i="37" s="1"/>
  <c r="M3473" i="37" s="1"/>
  <c r="O3473" i="37" s="1"/>
  <c r="AD3472" i="37"/>
  <c r="Q3472" i="37" s="1"/>
  <c r="M3472" i="37" s="1"/>
  <c r="O3472" i="37" s="1"/>
  <c r="AD3471" i="37"/>
  <c r="Q3471" i="37" s="1"/>
  <c r="M3471" i="37" s="1"/>
  <c r="O3471" i="37" s="1"/>
  <c r="AD3470" i="37"/>
  <c r="Q3470" i="37" s="1"/>
  <c r="M3470" i="37" s="1"/>
  <c r="O3470" i="37" s="1"/>
  <c r="AD3469" i="37"/>
  <c r="Q3469" i="37" s="1"/>
  <c r="M3469" i="37" s="1"/>
  <c r="O3469" i="37" s="1"/>
  <c r="AD3468" i="37"/>
  <c r="Q3468" i="37" s="1"/>
  <c r="M3468" i="37" s="1"/>
  <c r="AD3467" i="37"/>
  <c r="Q3467" i="37" s="1"/>
  <c r="M3467" i="37" s="1"/>
  <c r="O3467" i="37" s="1"/>
  <c r="AD3466" i="37"/>
  <c r="Q3466" i="37" s="1"/>
  <c r="M3466" i="37" s="1"/>
  <c r="AD3465" i="37"/>
  <c r="Q3465" i="37" s="1"/>
  <c r="M3465" i="37" s="1"/>
  <c r="O3465" i="37" s="1"/>
  <c r="AD3464" i="37"/>
  <c r="Q3464" i="37" s="1"/>
  <c r="M3464" i="37" s="1"/>
  <c r="O3464" i="37" s="1"/>
  <c r="AD3463" i="37"/>
  <c r="Q3463" i="37" s="1"/>
  <c r="M3463" i="37" s="1"/>
  <c r="O3463" i="37" s="1"/>
  <c r="AD3462" i="37"/>
  <c r="Q3462" i="37" s="1"/>
  <c r="M3462" i="37" s="1"/>
  <c r="O3462" i="37" s="1"/>
  <c r="AD3461" i="37"/>
  <c r="Q3461" i="37" s="1"/>
  <c r="M3461" i="37" s="1"/>
  <c r="O3461" i="37" s="1"/>
  <c r="AD3460" i="37"/>
  <c r="Q3460" i="37" s="1"/>
  <c r="M3460" i="37" s="1"/>
  <c r="O3460" i="37" s="1"/>
  <c r="AD3459" i="37"/>
  <c r="Q3459" i="37" s="1"/>
  <c r="M3459" i="37" s="1"/>
  <c r="O3459" i="37" s="1"/>
  <c r="AD3458" i="37"/>
  <c r="Q3458" i="37" s="1"/>
  <c r="M3458" i="37" s="1"/>
  <c r="O3458" i="37" s="1"/>
  <c r="AD3457" i="37"/>
  <c r="Q3457" i="37" s="1"/>
  <c r="M3457" i="37" s="1"/>
  <c r="O3457" i="37" s="1"/>
  <c r="AD3456" i="37"/>
  <c r="Q3456" i="37" s="1"/>
  <c r="M3456" i="37" s="1"/>
  <c r="O3456" i="37" s="1"/>
  <c r="AD3455" i="37"/>
  <c r="Q3455" i="37" s="1"/>
  <c r="M3455" i="37" s="1"/>
  <c r="O3455" i="37" s="1"/>
  <c r="AD3454" i="37"/>
  <c r="Q3454" i="37" s="1"/>
  <c r="M3454" i="37" s="1"/>
  <c r="O3454" i="37" s="1"/>
  <c r="AD3453" i="37"/>
  <c r="Q3453" i="37" s="1"/>
  <c r="M3453" i="37" s="1"/>
  <c r="O3453" i="37" s="1"/>
  <c r="AD3452" i="37"/>
  <c r="Q3452" i="37" s="1"/>
  <c r="M3452" i="37" s="1"/>
  <c r="O3452" i="37" s="1"/>
  <c r="AD3451" i="37"/>
  <c r="Q3451" i="37" s="1"/>
  <c r="M3451" i="37" s="1"/>
  <c r="O3451" i="37" s="1"/>
  <c r="AD3450" i="37"/>
  <c r="Q3450" i="37" s="1"/>
  <c r="M3450" i="37" s="1"/>
  <c r="O3450" i="37" s="1"/>
  <c r="AD3449" i="37"/>
  <c r="Q3449" i="37" s="1"/>
  <c r="M3449" i="37" s="1"/>
  <c r="O3449" i="37" s="1"/>
  <c r="AD3448" i="37"/>
  <c r="Q3448" i="37" s="1"/>
  <c r="M3448" i="37" s="1"/>
  <c r="O3448" i="37" s="1"/>
  <c r="AD3447" i="37"/>
  <c r="Q3447" i="37" s="1"/>
  <c r="M3447" i="37" s="1"/>
  <c r="O3447" i="37" s="1"/>
  <c r="AD3446" i="37"/>
  <c r="Q3446" i="37" s="1"/>
  <c r="M3446" i="37" s="1"/>
  <c r="O3446" i="37" s="1"/>
  <c r="AD3445" i="37"/>
  <c r="Q3445" i="37" s="1"/>
  <c r="M3445" i="37" s="1"/>
  <c r="O3445" i="37" s="1"/>
  <c r="AD3444" i="37"/>
  <c r="Q3444" i="37" s="1"/>
  <c r="M3444" i="37" s="1"/>
  <c r="O3444" i="37" s="1"/>
  <c r="AD3443" i="37"/>
  <c r="Q3443" i="37" s="1"/>
  <c r="M3443" i="37" s="1"/>
  <c r="O3443" i="37" s="1"/>
  <c r="AD3442" i="37"/>
  <c r="Q3442" i="37" s="1"/>
  <c r="M3442" i="37" s="1"/>
  <c r="O3442" i="37" s="1"/>
  <c r="AD3441" i="37"/>
  <c r="Q3441" i="37" s="1"/>
  <c r="M3441" i="37" s="1"/>
  <c r="O3441" i="37" s="1"/>
  <c r="AD3440" i="37"/>
  <c r="Q3440" i="37" s="1"/>
  <c r="M3440" i="37" s="1"/>
  <c r="O3440" i="37" s="1"/>
  <c r="AD3439" i="37"/>
  <c r="Q3439" i="37" s="1"/>
  <c r="M3439" i="37" s="1"/>
  <c r="O3439" i="37" s="1"/>
  <c r="AD3438" i="37"/>
  <c r="Q3438" i="37" s="1"/>
  <c r="M3438" i="37" s="1"/>
  <c r="O3438" i="37" s="1"/>
  <c r="AD3437" i="37"/>
  <c r="Q3437" i="37" s="1"/>
  <c r="M3437" i="37" s="1"/>
  <c r="O3437" i="37" s="1"/>
  <c r="AD3436" i="37"/>
  <c r="Q3436" i="37" s="1"/>
  <c r="M3436" i="37" s="1"/>
  <c r="O3436" i="37" s="1"/>
  <c r="AD3435" i="37"/>
  <c r="Q3435" i="37" s="1"/>
  <c r="M3435" i="37" s="1"/>
  <c r="O3435" i="37" s="1"/>
  <c r="AD3434" i="37"/>
  <c r="Q3434" i="37" s="1"/>
  <c r="M3434" i="37" s="1"/>
  <c r="O3434" i="37" s="1"/>
  <c r="AD3433" i="37"/>
  <c r="Q3433" i="37" s="1"/>
  <c r="M3433" i="37" s="1"/>
  <c r="O3433" i="37" s="1"/>
  <c r="AD3432" i="37"/>
  <c r="Q3432" i="37" s="1"/>
  <c r="M3432" i="37" s="1"/>
  <c r="O3432" i="37" s="1"/>
  <c r="AD3431" i="37"/>
  <c r="Q3431" i="37" s="1"/>
  <c r="M3431" i="37" s="1"/>
  <c r="O3431" i="37" s="1"/>
  <c r="AD3430" i="37"/>
  <c r="Q3430" i="37" s="1"/>
  <c r="M3430" i="37" s="1"/>
  <c r="O3430" i="37" s="1"/>
  <c r="AD3429" i="37"/>
  <c r="Q3429" i="37" s="1"/>
  <c r="M3429" i="37" s="1"/>
  <c r="O3429" i="37" s="1"/>
  <c r="AD3428" i="37"/>
  <c r="Q3428" i="37" s="1"/>
  <c r="M3428" i="37" s="1"/>
  <c r="O3428" i="37" s="1"/>
  <c r="AD3427" i="37"/>
  <c r="Q3427" i="37" s="1"/>
  <c r="M3427" i="37" s="1"/>
  <c r="O3427" i="37" s="1"/>
  <c r="AD3426" i="37"/>
  <c r="Q3426" i="37" s="1"/>
  <c r="M3426" i="37" s="1"/>
  <c r="O3426" i="37" s="1"/>
  <c r="AD3425" i="37"/>
  <c r="Q3425" i="37" s="1"/>
  <c r="M3425" i="37" s="1"/>
  <c r="O3425" i="37" s="1"/>
  <c r="AD3424" i="37"/>
  <c r="Q3424" i="37" s="1"/>
  <c r="M3424" i="37" s="1"/>
  <c r="O3424" i="37" s="1"/>
  <c r="AD3423" i="37"/>
  <c r="Q3423" i="37" s="1"/>
  <c r="M3423" i="37" s="1"/>
  <c r="O3423" i="37" s="1"/>
  <c r="AD3422" i="37"/>
  <c r="Q3422" i="37" s="1"/>
  <c r="M3422" i="37" s="1"/>
  <c r="O3422" i="37" s="1"/>
  <c r="AD3421" i="37"/>
  <c r="Q3421" i="37" s="1"/>
  <c r="M3421" i="37" s="1"/>
  <c r="O3421" i="37" s="1"/>
  <c r="AD3420" i="37"/>
  <c r="Q3420" i="37" s="1"/>
  <c r="M3420" i="37" s="1"/>
  <c r="O3420" i="37" s="1"/>
  <c r="AD3419" i="37"/>
  <c r="Q3419" i="37" s="1"/>
  <c r="M3419" i="37" s="1"/>
  <c r="O3419" i="37" s="1"/>
  <c r="AD3418" i="37"/>
  <c r="Q3418" i="37" s="1"/>
  <c r="M3418" i="37" s="1"/>
  <c r="O3418" i="37" s="1"/>
  <c r="AD3417" i="37"/>
  <c r="Q3417" i="37" s="1"/>
  <c r="M3417" i="37" s="1"/>
  <c r="O3417" i="37" s="1"/>
  <c r="AD3416" i="37"/>
  <c r="Q3416" i="37" s="1"/>
  <c r="M3416" i="37" s="1"/>
  <c r="O3416" i="37" s="1"/>
  <c r="AD3415" i="37"/>
  <c r="Q3415" i="37" s="1"/>
  <c r="M3415" i="37" s="1"/>
  <c r="O3415" i="37" s="1"/>
  <c r="AD3414" i="37"/>
  <c r="Q3414" i="37" s="1"/>
  <c r="M3414" i="37" s="1"/>
  <c r="O3414" i="37" s="1"/>
  <c r="AD3413" i="37"/>
  <c r="Q3413" i="37" s="1"/>
  <c r="M3413" i="37" s="1"/>
  <c r="O3413" i="37" s="1"/>
  <c r="AD3412" i="37"/>
  <c r="Q3412" i="37" s="1"/>
  <c r="M3412" i="37" s="1"/>
  <c r="O3412" i="37" s="1"/>
  <c r="AD3411" i="37"/>
  <c r="Q3411" i="37" s="1"/>
  <c r="M3411" i="37" s="1"/>
  <c r="O3411" i="37" s="1"/>
  <c r="AD3410" i="37"/>
  <c r="Q3410" i="37" s="1"/>
  <c r="M3410" i="37" s="1"/>
  <c r="O3410" i="37" s="1"/>
  <c r="AD3409" i="37"/>
  <c r="Q3409" i="37" s="1"/>
  <c r="M3409" i="37" s="1"/>
  <c r="O3409" i="37" s="1"/>
  <c r="AD3408" i="37"/>
  <c r="Q3408" i="37" s="1"/>
  <c r="M3408" i="37" s="1"/>
  <c r="O3408" i="37" s="1"/>
  <c r="AD3407" i="37"/>
  <c r="Q3407" i="37" s="1"/>
  <c r="M3407" i="37" s="1"/>
  <c r="O3407" i="37" s="1"/>
  <c r="AD3406" i="37"/>
  <c r="Q3406" i="37" s="1"/>
  <c r="M3406" i="37" s="1"/>
  <c r="O3406" i="37" s="1"/>
  <c r="AD3405" i="37"/>
  <c r="Q3405" i="37" s="1"/>
  <c r="M3405" i="37" s="1"/>
  <c r="O3405" i="37" s="1"/>
  <c r="AD3404" i="37"/>
  <c r="Q3404" i="37" s="1"/>
  <c r="M3404" i="37" s="1"/>
  <c r="O3404" i="37" s="1"/>
  <c r="AD3403" i="37"/>
  <c r="Q3403" i="37" s="1"/>
  <c r="M3403" i="37" s="1"/>
  <c r="O3403" i="37" s="1"/>
  <c r="AD3402" i="37"/>
  <c r="Q3402" i="37" s="1"/>
  <c r="M3402" i="37" s="1"/>
  <c r="O3402" i="37" s="1"/>
  <c r="AD3401" i="37"/>
  <c r="Q3401" i="37" s="1"/>
  <c r="M3401" i="37" s="1"/>
  <c r="O3401" i="37" s="1"/>
  <c r="AD3400" i="37"/>
  <c r="Q3400" i="37" s="1"/>
  <c r="M3400" i="37" s="1"/>
  <c r="O3400" i="37" s="1"/>
  <c r="AD3399" i="37"/>
  <c r="Q3399" i="37" s="1"/>
  <c r="M3399" i="37" s="1"/>
  <c r="O3399" i="37" s="1"/>
  <c r="AD3398" i="37"/>
  <c r="Q3398" i="37" s="1"/>
  <c r="M3398" i="37" s="1"/>
  <c r="O3398" i="37" s="1"/>
  <c r="AD3397" i="37"/>
  <c r="Q3397" i="37" s="1"/>
  <c r="M3397" i="37" s="1"/>
  <c r="O3397" i="37" s="1"/>
  <c r="AD3396" i="37"/>
  <c r="Q3396" i="37" s="1"/>
  <c r="M3396" i="37" s="1"/>
  <c r="O3396" i="37" s="1"/>
  <c r="AD3395" i="37"/>
  <c r="Q3395" i="37" s="1"/>
  <c r="M3395" i="37" s="1"/>
  <c r="O3395" i="37" s="1"/>
  <c r="AD3394" i="37"/>
  <c r="Q3394" i="37" s="1"/>
  <c r="M3394" i="37" s="1"/>
  <c r="O3394" i="37" s="1"/>
  <c r="AD3393" i="37"/>
  <c r="Q3393" i="37" s="1"/>
  <c r="M3393" i="37" s="1"/>
  <c r="O3393" i="37" s="1"/>
  <c r="AD3392" i="37"/>
  <c r="Q3392" i="37" s="1"/>
  <c r="M3392" i="37" s="1"/>
  <c r="O3392" i="37" s="1"/>
  <c r="AD3391" i="37"/>
  <c r="Q3391" i="37" s="1"/>
  <c r="M3391" i="37" s="1"/>
  <c r="O3391" i="37" s="1"/>
  <c r="AD3390" i="37"/>
  <c r="Q3390" i="37" s="1"/>
  <c r="M3390" i="37" s="1"/>
  <c r="O3390" i="37" s="1"/>
  <c r="AD3389" i="37"/>
  <c r="Q3389" i="37" s="1"/>
  <c r="M3389" i="37" s="1"/>
  <c r="O3389" i="37" s="1"/>
  <c r="AD3388" i="37"/>
  <c r="Q3388" i="37" s="1"/>
  <c r="M3388" i="37" s="1"/>
  <c r="O3388" i="37" s="1"/>
  <c r="AD3387" i="37"/>
  <c r="Q3387" i="37" s="1"/>
  <c r="M3387" i="37" s="1"/>
  <c r="O3387" i="37" s="1"/>
  <c r="AD3386" i="37"/>
  <c r="Q3386" i="37" s="1"/>
  <c r="M3386" i="37" s="1"/>
  <c r="O3386" i="37" s="1"/>
  <c r="AD3385" i="37"/>
  <c r="Q3385" i="37" s="1"/>
  <c r="M3385" i="37" s="1"/>
  <c r="O3385" i="37" s="1"/>
  <c r="AD3384" i="37"/>
  <c r="Q3384" i="37" s="1"/>
  <c r="M3384" i="37" s="1"/>
  <c r="O3384" i="37" s="1"/>
  <c r="AD3383" i="37"/>
  <c r="Q3383" i="37" s="1"/>
  <c r="M3383" i="37" s="1"/>
  <c r="O3383" i="37" s="1"/>
  <c r="AD3382" i="37"/>
  <c r="Q3382" i="37" s="1"/>
  <c r="M3382" i="37" s="1"/>
  <c r="O3382" i="37" s="1"/>
  <c r="AD3381" i="37"/>
  <c r="Q3381" i="37" s="1"/>
  <c r="M3381" i="37" s="1"/>
  <c r="O3381" i="37" s="1"/>
  <c r="AD3380" i="37"/>
  <c r="Q3380" i="37" s="1"/>
  <c r="M3380" i="37" s="1"/>
  <c r="O3380" i="37" s="1"/>
  <c r="AD3379" i="37"/>
  <c r="Q3379" i="37" s="1"/>
  <c r="M3379" i="37" s="1"/>
  <c r="O3379" i="37" s="1"/>
  <c r="AD3378" i="37"/>
  <c r="Q3378" i="37" s="1"/>
  <c r="M3378" i="37" s="1"/>
  <c r="O3378" i="37" s="1"/>
  <c r="AD3377" i="37"/>
  <c r="Q3377" i="37" s="1"/>
  <c r="M3377" i="37" s="1"/>
  <c r="O3377" i="37" s="1"/>
  <c r="AD3376" i="37"/>
  <c r="Q3376" i="37" s="1"/>
  <c r="M3376" i="37" s="1"/>
  <c r="O3376" i="37" s="1"/>
  <c r="AD3375" i="37"/>
  <c r="Q3375" i="37" s="1"/>
  <c r="M3375" i="37" s="1"/>
  <c r="O3375" i="37" s="1"/>
  <c r="AD3374" i="37"/>
  <c r="Q3374" i="37" s="1"/>
  <c r="M3374" i="37" s="1"/>
  <c r="O3374" i="37" s="1"/>
  <c r="AD3373" i="37"/>
  <c r="Q3373" i="37" s="1"/>
  <c r="M3373" i="37" s="1"/>
  <c r="O3373" i="37" s="1"/>
  <c r="AD3372" i="37"/>
  <c r="Q3372" i="37" s="1"/>
  <c r="M3372" i="37" s="1"/>
  <c r="O3372" i="37" s="1"/>
  <c r="AD3371" i="37"/>
  <c r="Q3371" i="37" s="1"/>
  <c r="M3371" i="37" s="1"/>
  <c r="O3371" i="37" s="1"/>
  <c r="AD3370" i="37"/>
  <c r="Q3370" i="37" s="1"/>
  <c r="M3370" i="37" s="1"/>
  <c r="O3370" i="37" s="1"/>
  <c r="AD3369" i="37"/>
  <c r="Q3369" i="37" s="1"/>
  <c r="M3369" i="37" s="1"/>
  <c r="O3369" i="37" s="1"/>
  <c r="AD3368" i="37"/>
  <c r="Q3368" i="37" s="1"/>
  <c r="M3368" i="37" s="1"/>
  <c r="O3368" i="37" s="1"/>
  <c r="AD3367" i="37"/>
  <c r="Q3367" i="37" s="1"/>
  <c r="M3367" i="37" s="1"/>
  <c r="O3367" i="37" s="1"/>
  <c r="AD3366" i="37"/>
  <c r="Q3366" i="37" s="1"/>
  <c r="M3366" i="37" s="1"/>
  <c r="O3366" i="37" s="1"/>
  <c r="AD3365" i="37"/>
  <c r="Q3365" i="37" s="1"/>
  <c r="M3365" i="37" s="1"/>
  <c r="O3365" i="37" s="1"/>
  <c r="AD3364" i="37"/>
  <c r="Q3364" i="37" s="1"/>
  <c r="M3364" i="37" s="1"/>
  <c r="O3364" i="37" s="1"/>
  <c r="AD3363" i="37"/>
  <c r="Q3363" i="37" s="1"/>
  <c r="M3363" i="37" s="1"/>
  <c r="O3363" i="37" s="1"/>
  <c r="AD3362" i="37"/>
  <c r="Q3362" i="37" s="1"/>
  <c r="M3362" i="37" s="1"/>
  <c r="O3362" i="37" s="1"/>
  <c r="AD3361" i="37"/>
  <c r="Q3361" i="37" s="1"/>
  <c r="M3361" i="37" s="1"/>
  <c r="O3361" i="37" s="1"/>
  <c r="AD3360" i="37"/>
  <c r="Q3360" i="37" s="1"/>
  <c r="M3360" i="37" s="1"/>
  <c r="O3360" i="37" s="1"/>
  <c r="AD3359" i="37"/>
  <c r="Q3359" i="37" s="1"/>
  <c r="M3359" i="37" s="1"/>
  <c r="O3359" i="37" s="1"/>
  <c r="AD3358" i="37"/>
  <c r="Q3358" i="37" s="1"/>
  <c r="M3358" i="37" s="1"/>
  <c r="AD3357" i="37"/>
  <c r="Q3357" i="37" s="1"/>
  <c r="M3357" i="37" s="1"/>
  <c r="O3357" i="37" s="1"/>
  <c r="AD3356" i="37"/>
  <c r="Q3356" i="37" s="1"/>
  <c r="M3356" i="37" s="1"/>
  <c r="O3356" i="37" s="1"/>
  <c r="AD3355" i="37"/>
  <c r="Q3355" i="37" s="1"/>
  <c r="M3355" i="37" s="1"/>
  <c r="O3355" i="37" s="1"/>
  <c r="AD3354" i="37"/>
  <c r="Q3354" i="37" s="1"/>
  <c r="M3354" i="37" s="1"/>
  <c r="O3354" i="37" s="1"/>
  <c r="AD3353" i="37"/>
  <c r="Q3353" i="37" s="1"/>
  <c r="M3353" i="37" s="1"/>
  <c r="O3353" i="37" s="1"/>
  <c r="AD3352" i="37"/>
  <c r="Q3352" i="37" s="1"/>
  <c r="M3352" i="37" s="1"/>
  <c r="O3352" i="37" s="1"/>
  <c r="AD3351" i="37"/>
  <c r="Q3351" i="37" s="1"/>
  <c r="M3351" i="37" s="1"/>
  <c r="O3351" i="37" s="1"/>
  <c r="AD3350" i="37"/>
  <c r="Q3350" i="37" s="1"/>
  <c r="M3350" i="37" s="1"/>
  <c r="O3350" i="37" s="1"/>
  <c r="AD3349" i="37"/>
  <c r="Q3349" i="37" s="1"/>
  <c r="M3349" i="37" s="1"/>
  <c r="O3349" i="37" s="1"/>
  <c r="AD3348" i="37"/>
  <c r="Q3348" i="37" s="1"/>
  <c r="M3348" i="37" s="1"/>
  <c r="O3348" i="37" s="1"/>
  <c r="AD3347" i="37"/>
  <c r="Q3347" i="37" s="1"/>
  <c r="M3347" i="37" s="1"/>
  <c r="O3347" i="37" s="1"/>
  <c r="AD3346" i="37"/>
  <c r="Q3346" i="37" s="1"/>
  <c r="M3346" i="37" s="1"/>
  <c r="O3346" i="37" s="1"/>
  <c r="AD3345" i="37"/>
  <c r="Q3345" i="37" s="1"/>
  <c r="M3345" i="37" s="1"/>
  <c r="O3345" i="37" s="1"/>
  <c r="AD3344" i="37"/>
  <c r="Q3344" i="37" s="1"/>
  <c r="M3344" i="37" s="1"/>
  <c r="O3344" i="37" s="1"/>
  <c r="AD3343" i="37"/>
  <c r="Q3343" i="37" s="1"/>
  <c r="M3343" i="37" s="1"/>
  <c r="O3343" i="37" s="1"/>
  <c r="AD3342" i="37"/>
  <c r="Q3342" i="37" s="1"/>
  <c r="M3342" i="37" s="1"/>
  <c r="O3342" i="37" s="1"/>
  <c r="AD3341" i="37"/>
  <c r="Q3341" i="37" s="1"/>
  <c r="M3341" i="37" s="1"/>
  <c r="O3341" i="37" s="1"/>
  <c r="AD3340" i="37"/>
  <c r="Q3340" i="37" s="1"/>
  <c r="M3340" i="37" s="1"/>
  <c r="O3340" i="37" s="1"/>
  <c r="AD3339" i="37"/>
  <c r="Q3339" i="37" s="1"/>
  <c r="M3339" i="37" s="1"/>
  <c r="O3339" i="37" s="1"/>
  <c r="AD3338" i="37"/>
  <c r="Q3338" i="37" s="1"/>
  <c r="M3338" i="37" s="1"/>
  <c r="O3338" i="37" s="1"/>
  <c r="AD3337" i="37"/>
  <c r="Q3337" i="37" s="1"/>
  <c r="M3337" i="37" s="1"/>
  <c r="O3337" i="37" s="1"/>
  <c r="AD3336" i="37"/>
  <c r="Q3336" i="37" s="1"/>
  <c r="M3336" i="37" s="1"/>
  <c r="O3336" i="37" s="1"/>
  <c r="AD3335" i="37"/>
  <c r="Q3335" i="37" s="1"/>
  <c r="M3335" i="37" s="1"/>
  <c r="O3335" i="37" s="1"/>
  <c r="AD3334" i="37"/>
  <c r="Q3334" i="37" s="1"/>
  <c r="M3334" i="37" s="1"/>
  <c r="O3334" i="37" s="1"/>
  <c r="AD3333" i="37"/>
  <c r="Q3333" i="37" s="1"/>
  <c r="M3333" i="37" s="1"/>
  <c r="O3333" i="37" s="1"/>
  <c r="AD3332" i="37"/>
  <c r="Q3332" i="37" s="1"/>
  <c r="M3332" i="37" s="1"/>
  <c r="O3332" i="37" s="1"/>
  <c r="AD3331" i="37"/>
  <c r="Q3331" i="37" s="1"/>
  <c r="M3331" i="37" s="1"/>
  <c r="O3331" i="37" s="1"/>
  <c r="AD3330" i="37"/>
  <c r="Q3330" i="37" s="1"/>
  <c r="M3330" i="37" s="1"/>
  <c r="O3330" i="37" s="1"/>
  <c r="AD3329" i="37"/>
  <c r="Q3329" i="37" s="1"/>
  <c r="M3329" i="37" s="1"/>
  <c r="O3329" i="37" s="1"/>
  <c r="AD3328" i="37"/>
  <c r="Q3328" i="37" s="1"/>
  <c r="M3328" i="37" s="1"/>
  <c r="O3328" i="37" s="1"/>
  <c r="AD3327" i="37"/>
  <c r="Q3327" i="37" s="1"/>
  <c r="M3327" i="37" s="1"/>
  <c r="O3327" i="37" s="1"/>
  <c r="AD3326" i="37"/>
  <c r="Q3326" i="37" s="1"/>
  <c r="M3326" i="37" s="1"/>
  <c r="O3326" i="37" s="1"/>
  <c r="AD3325" i="37"/>
  <c r="Q3325" i="37" s="1"/>
  <c r="M3325" i="37" s="1"/>
  <c r="O3325" i="37" s="1"/>
  <c r="AD3324" i="37"/>
  <c r="Q3324" i="37" s="1"/>
  <c r="M3324" i="37" s="1"/>
  <c r="O3324" i="37" s="1"/>
  <c r="AD3323" i="37"/>
  <c r="Q3323" i="37" s="1"/>
  <c r="M3323" i="37" s="1"/>
  <c r="O3323" i="37" s="1"/>
  <c r="AD3322" i="37"/>
  <c r="Q3322" i="37" s="1"/>
  <c r="M3322" i="37" s="1"/>
  <c r="O3322" i="37" s="1"/>
  <c r="AD3321" i="37"/>
  <c r="Q3321" i="37" s="1"/>
  <c r="M3321" i="37" s="1"/>
  <c r="O3321" i="37" s="1"/>
  <c r="AD3320" i="37"/>
  <c r="Q3320" i="37" s="1"/>
  <c r="M3320" i="37" s="1"/>
  <c r="O3320" i="37" s="1"/>
  <c r="AD3319" i="37"/>
  <c r="Q3319" i="37" s="1"/>
  <c r="M3319" i="37" s="1"/>
  <c r="O3319" i="37" s="1"/>
  <c r="AD3318" i="37"/>
  <c r="Q3318" i="37" s="1"/>
  <c r="M3318" i="37" s="1"/>
  <c r="O3318" i="37" s="1"/>
  <c r="AD3317" i="37"/>
  <c r="Q3317" i="37" s="1"/>
  <c r="M3317" i="37" s="1"/>
  <c r="O3317" i="37" s="1"/>
  <c r="AD3316" i="37"/>
  <c r="Q3316" i="37" s="1"/>
  <c r="M3316" i="37" s="1"/>
  <c r="O3316" i="37" s="1"/>
  <c r="AD3315" i="37"/>
  <c r="Q3315" i="37" s="1"/>
  <c r="M3315" i="37" s="1"/>
  <c r="O3315" i="37" s="1"/>
  <c r="AD3314" i="37"/>
  <c r="Q3314" i="37" s="1"/>
  <c r="M3314" i="37" s="1"/>
  <c r="O3314" i="37" s="1"/>
  <c r="AD3313" i="37"/>
  <c r="Q3313" i="37" s="1"/>
  <c r="M3313" i="37" s="1"/>
  <c r="O3313" i="37" s="1"/>
  <c r="AD3312" i="37"/>
  <c r="Q3312" i="37" s="1"/>
  <c r="M3312" i="37" s="1"/>
  <c r="O3312" i="37" s="1"/>
  <c r="AD3311" i="37"/>
  <c r="Q3311" i="37" s="1"/>
  <c r="M3311" i="37" s="1"/>
  <c r="O3311" i="37" s="1"/>
  <c r="AD3310" i="37"/>
  <c r="Q3310" i="37" s="1"/>
  <c r="M3310" i="37" s="1"/>
  <c r="O3310" i="37" s="1"/>
  <c r="AD3309" i="37"/>
  <c r="Q3309" i="37" s="1"/>
  <c r="M3309" i="37" s="1"/>
  <c r="O3309" i="37" s="1"/>
  <c r="AD3308" i="37"/>
  <c r="Q3308" i="37" s="1"/>
  <c r="M3308" i="37" s="1"/>
  <c r="O3308" i="37" s="1"/>
  <c r="AD3307" i="37"/>
  <c r="Q3307" i="37" s="1"/>
  <c r="M3307" i="37" s="1"/>
  <c r="O3307" i="37" s="1"/>
  <c r="AD3306" i="37"/>
  <c r="Q3306" i="37" s="1"/>
  <c r="M3306" i="37" s="1"/>
  <c r="O3306" i="37" s="1"/>
  <c r="AD3305" i="37"/>
  <c r="Q3305" i="37" s="1"/>
  <c r="M3305" i="37" s="1"/>
  <c r="O3305" i="37" s="1"/>
  <c r="AD3304" i="37"/>
  <c r="Q3304" i="37" s="1"/>
  <c r="M3304" i="37" s="1"/>
  <c r="AD3303" i="37"/>
  <c r="Q3303" i="37" s="1"/>
  <c r="M3303" i="37" s="1"/>
  <c r="O3303" i="37" s="1"/>
  <c r="AD3302" i="37"/>
  <c r="Q3302" i="37" s="1"/>
  <c r="M3302" i="37" s="1"/>
  <c r="O3302" i="37" s="1"/>
  <c r="AD3301" i="37"/>
  <c r="Q3301" i="37" s="1"/>
  <c r="M3301" i="37" s="1"/>
  <c r="O3301" i="37" s="1"/>
  <c r="AD3300" i="37"/>
  <c r="Q3300" i="37" s="1"/>
  <c r="M3300" i="37" s="1"/>
  <c r="O3300" i="37" s="1"/>
  <c r="AD3299" i="37"/>
  <c r="Q3299" i="37" s="1"/>
  <c r="M3299" i="37" s="1"/>
  <c r="O3299" i="37" s="1"/>
  <c r="AD3298" i="37"/>
  <c r="Q3298" i="37" s="1"/>
  <c r="M3298" i="37" s="1"/>
  <c r="O3298" i="37" s="1"/>
  <c r="AD3297" i="37"/>
  <c r="Q3297" i="37" s="1"/>
  <c r="M3297" i="37" s="1"/>
  <c r="O3297" i="37" s="1"/>
  <c r="AD3296" i="37"/>
  <c r="Q3296" i="37" s="1"/>
  <c r="M3296" i="37" s="1"/>
  <c r="O3296" i="37" s="1"/>
  <c r="AD3295" i="37"/>
  <c r="Q3295" i="37" s="1"/>
  <c r="M3295" i="37" s="1"/>
  <c r="O3295" i="37" s="1"/>
  <c r="AD3294" i="37"/>
  <c r="Q3294" i="37" s="1"/>
  <c r="M3294" i="37" s="1"/>
  <c r="O3294" i="37" s="1"/>
  <c r="AD3293" i="37"/>
  <c r="Q3293" i="37" s="1"/>
  <c r="M3293" i="37" s="1"/>
  <c r="AD3292" i="37"/>
  <c r="Q3292" i="37" s="1"/>
  <c r="M3292" i="37" s="1"/>
  <c r="O3292" i="37" s="1"/>
  <c r="AD3291" i="37"/>
  <c r="Q3291" i="37" s="1"/>
  <c r="M3291" i="37" s="1"/>
  <c r="O3291" i="37" s="1"/>
  <c r="AD3290" i="37"/>
  <c r="Q3290" i="37" s="1"/>
  <c r="M3290" i="37" s="1"/>
  <c r="O3290" i="37" s="1"/>
  <c r="AD3289" i="37"/>
  <c r="Q3289" i="37" s="1"/>
  <c r="M3289" i="37" s="1"/>
  <c r="O3289" i="37" s="1"/>
  <c r="AD3288" i="37"/>
  <c r="Q3288" i="37" s="1"/>
  <c r="M3288" i="37" s="1"/>
  <c r="O3288" i="37" s="1"/>
  <c r="AD3287" i="37"/>
  <c r="Q3287" i="37" s="1"/>
  <c r="M3287" i="37" s="1"/>
  <c r="O3287" i="37" s="1"/>
  <c r="AD3286" i="37"/>
  <c r="Q3286" i="37" s="1"/>
  <c r="M3286" i="37" s="1"/>
  <c r="O3286" i="37" s="1"/>
  <c r="AD3285" i="37"/>
  <c r="Q3285" i="37" s="1"/>
  <c r="M3285" i="37" s="1"/>
  <c r="O3285" i="37" s="1"/>
  <c r="AD3284" i="37"/>
  <c r="Q3284" i="37" s="1"/>
  <c r="M3284" i="37" s="1"/>
  <c r="O3284" i="37" s="1"/>
  <c r="AD3283" i="37"/>
  <c r="Q3283" i="37" s="1"/>
  <c r="M3283" i="37" s="1"/>
  <c r="O3283" i="37" s="1"/>
  <c r="AD3282" i="37"/>
  <c r="Q3282" i="37" s="1"/>
  <c r="M3282" i="37" s="1"/>
  <c r="O3282" i="37" s="1"/>
  <c r="AD3281" i="37"/>
  <c r="Q3281" i="37" s="1"/>
  <c r="M3281" i="37" s="1"/>
  <c r="O3281" i="37" s="1"/>
  <c r="AD3280" i="37"/>
  <c r="Q3280" i="37" s="1"/>
  <c r="M3280" i="37" s="1"/>
  <c r="O3280" i="37" s="1"/>
  <c r="AD3279" i="37"/>
  <c r="Q3279" i="37" s="1"/>
  <c r="M3279" i="37" s="1"/>
  <c r="O3279" i="37" s="1"/>
  <c r="AD3278" i="37"/>
  <c r="Q3278" i="37" s="1"/>
  <c r="M3278" i="37" s="1"/>
  <c r="O3278" i="37" s="1"/>
  <c r="AD3277" i="37"/>
  <c r="Q3277" i="37" s="1"/>
  <c r="M3277" i="37" s="1"/>
  <c r="O3277" i="37" s="1"/>
  <c r="AD3276" i="37"/>
  <c r="Q3276" i="37" s="1"/>
  <c r="M3276" i="37" s="1"/>
  <c r="O3276" i="37" s="1"/>
  <c r="AD3275" i="37"/>
  <c r="Q3275" i="37" s="1"/>
  <c r="M3275" i="37" s="1"/>
  <c r="O3275" i="37" s="1"/>
  <c r="AD3274" i="37"/>
  <c r="Q3274" i="37" s="1"/>
  <c r="M3274" i="37" s="1"/>
  <c r="O3274" i="37" s="1"/>
  <c r="AD3273" i="37"/>
  <c r="Q3273" i="37" s="1"/>
  <c r="M3273" i="37" s="1"/>
  <c r="O3273" i="37" s="1"/>
  <c r="AD3272" i="37"/>
  <c r="Q3272" i="37" s="1"/>
  <c r="M3272" i="37" s="1"/>
  <c r="O3272" i="37" s="1"/>
  <c r="AD3271" i="37"/>
  <c r="Q3271" i="37" s="1"/>
  <c r="M3271" i="37" s="1"/>
  <c r="O3271" i="37" s="1"/>
  <c r="AD3270" i="37"/>
  <c r="Q3270" i="37" s="1"/>
  <c r="M3270" i="37" s="1"/>
  <c r="O3270" i="37" s="1"/>
  <c r="AD3269" i="37"/>
  <c r="Q3269" i="37" s="1"/>
  <c r="M3269" i="37" s="1"/>
  <c r="O3269" i="37" s="1"/>
  <c r="AD3268" i="37"/>
  <c r="Q3268" i="37" s="1"/>
  <c r="M3268" i="37" s="1"/>
  <c r="O3268" i="37" s="1"/>
  <c r="AD3267" i="37"/>
  <c r="Q3267" i="37" s="1"/>
  <c r="M3267" i="37" s="1"/>
  <c r="O3267" i="37" s="1"/>
  <c r="AD3266" i="37"/>
  <c r="Q3266" i="37" s="1"/>
  <c r="M3266" i="37" s="1"/>
  <c r="O3266" i="37" s="1"/>
  <c r="AD3265" i="37"/>
  <c r="Q3265" i="37" s="1"/>
  <c r="M3265" i="37" s="1"/>
  <c r="O3265" i="37" s="1"/>
  <c r="AD3264" i="37"/>
  <c r="Q3264" i="37" s="1"/>
  <c r="M3264" i="37" s="1"/>
  <c r="O3264" i="37" s="1"/>
  <c r="AD3263" i="37"/>
  <c r="Q3263" i="37" s="1"/>
  <c r="M3263" i="37" s="1"/>
  <c r="O3263" i="37" s="1"/>
  <c r="AD3262" i="37"/>
  <c r="Q3262" i="37" s="1"/>
  <c r="M3262" i="37" s="1"/>
  <c r="O3262" i="37" s="1"/>
  <c r="AD3261" i="37"/>
  <c r="Q3261" i="37" s="1"/>
  <c r="M3261" i="37" s="1"/>
  <c r="O3261" i="37" s="1"/>
  <c r="AD3260" i="37"/>
  <c r="Q3260" i="37" s="1"/>
  <c r="M3260" i="37" s="1"/>
  <c r="O3260" i="37" s="1"/>
  <c r="AD3259" i="37"/>
  <c r="Q3259" i="37" s="1"/>
  <c r="M3259" i="37" s="1"/>
  <c r="O3259" i="37" s="1"/>
  <c r="AD3258" i="37"/>
  <c r="Q3258" i="37" s="1"/>
  <c r="M3258" i="37" s="1"/>
  <c r="O3258" i="37" s="1"/>
  <c r="AD3257" i="37"/>
  <c r="Q3257" i="37" s="1"/>
  <c r="M3257" i="37" s="1"/>
  <c r="O3257" i="37" s="1"/>
  <c r="AD3256" i="37"/>
  <c r="Q3256" i="37" s="1"/>
  <c r="M3256" i="37" s="1"/>
  <c r="O3256" i="37" s="1"/>
  <c r="AD3255" i="37"/>
  <c r="Q3255" i="37" s="1"/>
  <c r="M3255" i="37" s="1"/>
  <c r="O3255" i="37" s="1"/>
  <c r="AD3254" i="37"/>
  <c r="Q3254" i="37" s="1"/>
  <c r="M3254" i="37" s="1"/>
  <c r="O3254" i="37" s="1"/>
  <c r="AD3253" i="37"/>
  <c r="Q3253" i="37" s="1"/>
  <c r="M3253" i="37" s="1"/>
  <c r="O3253" i="37" s="1"/>
  <c r="AD3252" i="37"/>
  <c r="Q3252" i="37" s="1"/>
  <c r="M3252" i="37" s="1"/>
  <c r="O3252" i="37" s="1"/>
  <c r="AD3251" i="37"/>
  <c r="Q3251" i="37" s="1"/>
  <c r="M3251" i="37" s="1"/>
  <c r="O3251" i="37" s="1"/>
  <c r="AD3250" i="37"/>
  <c r="Q3250" i="37" s="1"/>
  <c r="M3250" i="37" s="1"/>
  <c r="O3250" i="37" s="1"/>
  <c r="AD3249" i="37"/>
  <c r="Q3249" i="37" s="1"/>
  <c r="M3249" i="37" s="1"/>
  <c r="O3249" i="37" s="1"/>
  <c r="AD3248" i="37"/>
  <c r="Q3248" i="37" s="1"/>
  <c r="M3248" i="37" s="1"/>
  <c r="O3248" i="37" s="1"/>
  <c r="AD3247" i="37"/>
  <c r="Q3247" i="37" s="1"/>
  <c r="M3247" i="37" s="1"/>
  <c r="O3247" i="37" s="1"/>
  <c r="AD3246" i="37"/>
  <c r="Q3246" i="37" s="1"/>
  <c r="M3246" i="37" s="1"/>
  <c r="O3246" i="37" s="1"/>
  <c r="AD3245" i="37"/>
  <c r="Q3245" i="37" s="1"/>
  <c r="M3245" i="37" s="1"/>
  <c r="O3245" i="37" s="1"/>
  <c r="AD3244" i="37"/>
  <c r="Q3244" i="37" s="1"/>
  <c r="M3244" i="37" s="1"/>
  <c r="O3244" i="37" s="1"/>
  <c r="AD3243" i="37"/>
  <c r="Q3243" i="37" s="1"/>
  <c r="M3243" i="37" s="1"/>
  <c r="O3243" i="37" s="1"/>
  <c r="AD3242" i="37"/>
  <c r="Q3242" i="37" s="1"/>
  <c r="M3242" i="37" s="1"/>
  <c r="O3242" i="37" s="1"/>
  <c r="AD3241" i="37"/>
  <c r="Q3241" i="37" s="1"/>
  <c r="M3241" i="37" s="1"/>
  <c r="O3241" i="37" s="1"/>
  <c r="AD3240" i="37"/>
  <c r="Q3240" i="37" s="1"/>
  <c r="M3240" i="37" s="1"/>
  <c r="O3240" i="37" s="1"/>
  <c r="AD3239" i="37"/>
  <c r="Q3239" i="37" s="1"/>
  <c r="M3239" i="37" s="1"/>
  <c r="O3239" i="37" s="1"/>
  <c r="AD3238" i="37"/>
  <c r="Q3238" i="37" s="1"/>
  <c r="M3238" i="37" s="1"/>
  <c r="O3238" i="37" s="1"/>
  <c r="AD3237" i="37"/>
  <c r="Q3237" i="37" s="1"/>
  <c r="M3237" i="37" s="1"/>
  <c r="O3237" i="37" s="1"/>
  <c r="AD3236" i="37"/>
  <c r="Q3236" i="37" s="1"/>
  <c r="M3236" i="37" s="1"/>
  <c r="O3236" i="37" s="1"/>
  <c r="AD3235" i="37"/>
  <c r="Q3235" i="37" s="1"/>
  <c r="M3235" i="37" s="1"/>
  <c r="O3235" i="37" s="1"/>
  <c r="AD3234" i="37"/>
  <c r="Q3234" i="37" s="1"/>
  <c r="M3234" i="37" s="1"/>
  <c r="O3234" i="37" s="1"/>
  <c r="AD3233" i="37"/>
  <c r="Q3233" i="37" s="1"/>
  <c r="M3233" i="37" s="1"/>
  <c r="O3233" i="37" s="1"/>
  <c r="AD3232" i="37"/>
  <c r="Q3232" i="37" s="1"/>
  <c r="M3232" i="37" s="1"/>
  <c r="O3232" i="37" s="1"/>
  <c r="AD3231" i="37"/>
  <c r="Q3231" i="37" s="1"/>
  <c r="M3231" i="37" s="1"/>
  <c r="O3231" i="37" s="1"/>
  <c r="AD3230" i="37"/>
  <c r="Q3230" i="37" s="1"/>
  <c r="M3230" i="37" s="1"/>
  <c r="O3230" i="37" s="1"/>
  <c r="AD3229" i="37"/>
  <c r="Q3229" i="37" s="1"/>
  <c r="M3229" i="37" s="1"/>
  <c r="O3229" i="37" s="1"/>
  <c r="AD3228" i="37"/>
  <c r="Q3228" i="37" s="1"/>
  <c r="M3228" i="37" s="1"/>
  <c r="O3228" i="37" s="1"/>
  <c r="AD3227" i="37"/>
  <c r="Q3227" i="37" s="1"/>
  <c r="M3227" i="37" s="1"/>
  <c r="O3227" i="37" s="1"/>
  <c r="AD3226" i="37"/>
  <c r="Q3226" i="37" s="1"/>
  <c r="M3226" i="37" s="1"/>
  <c r="O3226" i="37" s="1"/>
  <c r="AD3225" i="37"/>
  <c r="Q3225" i="37" s="1"/>
  <c r="M3225" i="37" s="1"/>
  <c r="O3225" i="37" s="1"/>
  <c r="AD3224" i="37"/>
  <c r="Q3224" i="37" s="1"/>
  <c r="M3224" i="37" s="1"/>
  <c r="O3224" i="37" s="1"/>
  <c r="AD3223" i="37"/>
  <c r="Q3223" i="37" s="1"/>
  <c r="M3223" i="37" s="1"/>
  <c r="O3223" i="37" s="1"/>
  <c r="AD3222" i="37"/>
  <c r="Q3222" i="37" s="1"/>
  <c r="M3222" i="37" s="1"/>
  <c r="O3222" i="37" s="1"/>
  <c r="AD3221" i="37"/>
  <c r="Q3221" i="37" s="1"/>
  <c r="M3221" i="37" s="1"/>
  <c r="O3221" i="37" s="1"/>
  <c r="AD3220" i="37"/>
  <c r="Q3220" i="37" s="1"/>
  <c r="M3220" i="37" s="1"/>
  <c r="O3220" i="37" s="1"/>
  <c r="AD3219" i="37"/>
  <c r="Q3219" i="37" s="1"/>
  <c r="M3219" i="37" s="1"/>
  <c r="O3219" i="37" s="1"/>
  <c r="AD3218" i="37"/>
  <c r="Q3218" i="37" s="1"/>
  <c r="M3218" i="37" s="1"/>
  <c r="O3218" i="37" s="1"/>
  <c r="AD3217" i="37"/>
  <c r="Q3217" i="37" s="1"/>
  <c r="M3217" i="37" s="1"/>
  <c r="O3217" i="37" s="1"/>
  <c r="AD3216" i="37"/>
  <c r="Q3216" i="37" s="1"/>
  <c r="M3216" i="37" s="1"/>
  <c r="O3216" i="37" s="1"/>
  <c r="AD3215" i="37"/>
  <c r="Q3215" i="37" s="1"/>
  <c r="M3215" i="37" s="1"/>
  <c r="O3215" i="37" s="1"/>
  <c r="AD3214" i="37"/>
  <c r="Q3214" i="37" s="1"/>
  <c r="M3214" i="37" s="1"/>
  <c r="O3214" i="37" s="1"/>
  <c r="AD3213" i="37"/>
  <c r="Q3213" i="37" s="1"/>
  <c r="M3213" i="37" s="1"/>
  <c r="O3213" i="37" s="1"/>
  <c r="AD3212" i="37"/>
  <c r="Q3212" i="37" s="1"/>
  <c r="M3212" i="37" s="1"/>
  <c r="O3212" i="37" s="1"/>
  <c r="AD3211" i="37"/>
  <c r="Q3211" i="37" s="1"/>
  <c r="M3211" i="37" s="1"/>
  <c r="O3211" i="37" s="1"/>
  <c r="AD3210" i="37"/>
  <c r="Q3210" i="37" s="1"/>
  <c r="M3210" i="37" s="1"/>
  <c r="O3210" i="37" s="1"/>
  <c r="AD3209" i="37"/>
  <c r="Q3209" i="37" s="1"/>
  <c r="M3209" i="37" s="1"/>
  <c r="O3209" i="37" s="1"/>
  <c r="AD3208" i="37"/>
  <c r="Q3208" i="37" s="1"/>
  <c r="M3208" i="37" s="1"/>
  <c r="O3208" i="37" s="1"/>
  <c r="AD3207" i="37"/>
  <c r="Q3207" i="37" s="1"/>
  <c r="M3207" i="37" s="1"/>
  <c r="O3207" i="37" s="1"/>
  <c r="AD3206" i="37"/>
  <c r="Q3206" i="37" s="1"/>
  <c r="M3206" i="37" s="1"/>
  <c r="O3206" i="37" s="1"/>
  <c r="AD3205" i="37"/>
  <c r="Q3205" i="37" s="1"/>
  <c r="M3205" i="37" s="1"/>
  <c r="O3205" i="37" s="1"/>
  <c r="AD3204" i="37"/>
  <c r="Q3204" i="37" s="1"/>
  <c r="M3204" i="37" s="1"/>
  <c r="O3204" i="37" s="1"/>
  <c r="AD3203" i="37"/>
  <c r="Q3203" i="37" s="1"/>
  <c r="M3203" i="37" s="1"/>
  <c r="O3203" i="37" s="1"/>
  <c r="AD3202" i="37"/>
  <c r="Q3202" i="37" s="1"/>
  <c r="M3202" i="37" s="1"/>
  <c r="O3202" i="37" s="1"/>
  <c r="AD3201" i="37"/>
  <c r="Q3201" i="37" s="1"/>
  <c r="M3201" i="37" s="1"/>
  <c r="O3201" i="37" s="1"/>
  <c r="AD3200" i="37"/>
  <c r="Q3200" i="37" s="1"/>
  <c r="M3200" i="37" s="1"/>
  <c r="O3200" i="37" s="1"/>
  <c r="AD3199" i="37"/>
  <c r="Q3199" i="37" s="1"/>
  <c r="M3199" i="37" s="1"/>
  <c r="O3199" i="37" s="1"/>
  <c r="AD3198" i="37"/>
  <c r="Q3198" i="37" s="1"/>
  <c r="M3198" i="37" s="1"/>
  <c r="O3198" i="37" s="1"/>
  <c r="AD3197" i="37"/>
  <c r="Q3197" i="37" s="1"/>
  <c r="M3197" i="37" s="1"/>
  <c r="O3197" i="37" s="1"/>
  <c r="AD3196" i="37"/>
  <c r="Q3196" i="37" s="1"/>
  <c r="M3196" i="37" s="1"/>
  <c r="O3196" i="37" s="1"/>
  <c r="AD3195" i="37"/>
  <c r="Q3195" i="37" s="1"/>
  <c r="M3195" i="37" s="1"/>
  <c r="O3195" i="37" s="1"/>
  <c r="AD3194" i="37"/>
  <c r="Q3194" i="37" s="1"/>
  <c r="M3194" i="37" s="1"/>
  <c r="O3194" i="37" s="1"/>
  <c r="AD3193" i="37"/>
  <c r="Q3193" i="37" s="1"/>
  <c r="M3193" i="37" s="1"/>
  <c r="O3193" i="37" s="1"/>
  <c r="AD3192" i="37"/>
  <c r="Q3192" i="37" s="1"/>
  <c r="M3192" i="37" s="1"/>
  <c r="O3192" i="37" s="1"/>
  <c r="AD3191" i="37"/>
  <c r="Q3191" i="37" s="1"/>
  <c r="M3191" i="37" s="1"/>
  <c r="O3191" i="37" s="1"/>
  <c r="AD3190" i="37"/>
  <c r="Q3190" i="37" s="1"/>
  <c r="M3190" i="37" s="1"/>
  <c r="O3190" i="37" s="1"/>
  <c r="AD3189" i="37"/>
  <c r="Q3189" i="37" s="1"/>
  <c r="M3189" i="37" s="1"/>
  <c r="O3189" i="37" s="1"/>
  <c r="AD3188" i="37"/>
  <c r="Q3188" i="37" s="1"/>
  <c r="M3188" i="37" s="1"/>
  <c r="O3188" i="37" s="1"/>
  <c r="AD3187" i="37"/>
  <c r="Q3187" i="37" s="1"/>
  <c r="M3187" i="37" s="1"/>
  <c r="O3187" i="37" s="1"/>
  <c r="AD3186" i="37"/>
  <c r="Q3186" i="37" s="1"/>
  <c r="M3186" i="37" s="1"/>
  <c r="O3186" i="37" s="1"/>
  <c r="AD3185" i="37"/>
  <c r="Q3185" i="37" s="1"/>
  <c r="M3185" i="37" s="1"/>
  <c r="O3185" i="37" s="1"/>
  <c r="AD3184" i="37"/>
  <c r="Q3184" i="37" s="1"/>
  <c r="M3184" i="37" s="1"/>
  <c r="O3184" i="37" s="1"/>
  <c r="AD3183" i="37"/>
  <c r="Q3183" i="37" s="1"/>
  <c r="M3183" i="37" s="1"/>
  <c r="O3183" i="37" s="1"/>
  <c r="AD3182" i="37"/>
  <c r="Q3182" i="37" s="1"/>
  <c r="M3182" i="37" s="1"/>
  <c r="O3182" i="37" s="1"/>
  <c r="AD3181" i="37"/>
  <c r="Q3181" i="37" s="1"/>
  <c r="M3181" i="37" s="1"/>
  <c r="O3181" i="37" s="1"/>
  <c r="AD3180" i="37"/>
  <c r="Q3180" i="37" s="1"/>
  <c r="M3180" i="37" s="1"/>
  <c r="O3180" i="37" s="1"/>
  <c r="AD3179" i="37"/>
  <c r="Q3179" i="37" s="1"/>
  <c r="M3179" i="37" s="1"/>
  <c r="O3179" i="37" s="1"/>
  <c r="AD3178" i="37"/>
  <c r="Q3178" i="37" s="1"/>
  <c r="M3178" i="37" s="1"/>
  <c r="O3178" i="37" s="1"/>
  <c r="AD3177" i="37"/>
  <c r="Q3177" i="37" s="1"/>
  <c r="M3177" i="37" s="1"/>
  <c r="O3177" i="37" s="1"/>
  <c r="AD3176" i="37"/>
  <c r="Q3176" i="37" s="1"/>
  <c r="M3176" i="37" s="1"/>
  <c r="O3176" i="37" s="1"/>
  <c r="AD3175" i="37"/>
  <c r="Q3175" i="37" s="1"/>
  <c r="M3175" i="37" s="1"/>
  <c r="O3175" i="37" s="1"/>
  <c r="AD3174" i="37"/>
  <c r="Q3174" i="37" s="1"/>
  <c r="M3174" i="37" s="1"/>
  <c r="O3174" i="37" s="1"/>
  <c r="AD3173" i="37"/>
  <c r="Q3173" i="37" s="1"/>
  <c r="M3173" i="37" s="1"/>
  <c r="O3173" i="37" s="1"/>
  <c r="AD3172" i="37"/>
  <c r="Q3172" i="37" s="1"/>
  <c r="M3172" i="37" s="1"/>
  <c r="O3172" i="37" s="1"/>
  <c r="AD3171" i="37"/>
  <c r="Q3171" i="37" s="1"/>
  <c r="M3171" i="37" s="1"/>
  <c r="O3171" i="37" s="1"/>
  <c r="AD3170" i="37"/>
  <c r="Q3170" i="37" s="1"/>
  <c r="M3170" i="37" s="1"/>
  <c r="O3170" i="37" s="1"/>
  <c r="AD3169" i="37"/>
  <c r="Q3169" i="37" s="1"/>
  <c r="M3169" i="37" s="1"/>
  <c r="O3169" i="37" s="1"/>
  <c r="AD3168" i="37"/>
  <c r="Q3168" i="37" s="1"/>
  <c r="M3168" i="37" s="1"/>
  <c r="O3168" i="37" s="1"/>
  <c r="AD3167" i="37"/>
  <c r="Q3167" i="37" s="1"/>
  <c r="M3167" i="37" s="1"/>
  <c r="O3167" i="37" s="1"/>
  <c r="AD3166" i="37"/>
  <c r="Q3166" i="37" s="1"/>
  <c r="M3166" i="37" s="1"/>
  <c r="O3166" i="37" s="1"/>
  <c r="AD3165" i="37"/>
  <c r="Q3165" i="37" s="1"/>
  <c r="M3165" i="37" s="1"/>
  <c r="O3165" i="37" s="1"/>
  <c r="AD3164" i="37"/>
  <c r="Q3164" i="37" s="1"/>
  <c r="M3164" i="37" s="1"/>
  <c r="O3164" i="37" s="1"/>
  <c r="AD3163" i="37"/>
  <c r="Q3163" i="37" s="1"/>
  <c r="M3163" i="37" s="1"/>
  <c r="O3163" i="37" s="1"/>
  <c r="AD3162" i="37"/>
  <c r="Q3162" i="37" s="1"/>
  <c r="M3162" i="37" s="1"/>
  <c r="O3162" i="37" s="1"/>
  <c r="AD3161" i="37"/>
  <c r="Q3161" i="37" s="1"/>
  <c r="M3161" i="37" s="1"/>
  <c r="O3161" i="37" s="1"/>
  <c r="AD3160" i="37"/>
  <c r="Q3160" i="37" s="1"/>
  <c r="M3160" i="37" s="1"/>
  <c r="O3160" i="37" s="1"/>
  <c r="AD3159" i="37"/>
  <c r="Q3159" i="37" s="1"/>
  <c r="M3159" i="37" s="1"/>
  <c r="O3159" i="37" s="1"/>
  <c r="AD3158" i="37"/>
  <c r="Q3158" i="37" s="1"/>
  <c r="M3158" i="37" s="1"/>
  <c r="O3158" i="37" s="1"/>
  <c r="AD3157" i="37"/>
  <c r="Q3157" i="37" s="1"/>
  <c r="M3157" i="37" s="1"/>
  <c r="O3157" i="37" s="1"/>
  <c r="AD3156" i="37"/>
  <c r="Q3156" i="37" s="1"/>
  <c r="M3156" i="37" s="1"/>
  <c r="O3156" i="37" s="1"/>
  <c r="U3155" i="37"/>
  <c r="AD3155" i="37" s="1"/>
  <c r="Q3155" i="37" s="1"/>
  <c r="M3155" i="37" s="1"/>
  <c r="O3155" i="37" s="1"/>
  <c r="AD3154" i="37"/>
  <c r="Q3154" i="37" s="1"/>
  <c r="M3154" i="37" s="1"/>
  <c r="AD3153" i="37"/>
  <c r="Q3153" i="37" s="1"/>
  <c r="M3153" i="37" s="1"/>
  <c r="O3153" i="37" s="1"/>
  <c r="AD3152" i="37"/>
  <c r="Q3152" i="37" s="1"/>
  <c r="M3152" i="37" s="1"/>
  <c r="O3152" i="37" s="1"/>
  <c r="AD3151" i="37"/>
  <c r="Q3151" i="37" s="1"/>
  <c r="M3151" i="37" s="1"/>
  <c r="O3151" i="37" s="1"/>
  <c r="AD3150" i="37"/>
  <c r="Q3150" i="37" s="1"/>
  <c r="M3150" i="37" s="1"/>
  <c r="O3150" i="37" s="1"/>
  <c r="AD3149" i="37"/>
  <c r="Q3149" i="37" s="1"/>
  <c r="M3149" i="37" s="1"/>
  <c r="O3149" i="37" s="1"/>
  <c r="AD3148" i="37"/>
  <c r="Q3148" i="37" s="1"/>
  <c r="M3148" i="37" s="1"/>
  <c r="O3148" i="37" s="1"/>
  <c r="AD3147" i="37"/>
  <c r="Q3147" i="37" s="1"/>
  <c r="M3147" i="37" s="1"/>
  <c r="O3147" i="37" s="1"/>
  <c r="AD3146" i="37"/>
  <c r="Q3146" i="37" s="1"/>
  <c r="M3146" i="37" s="1"/>
  <c r="O3146" i="37" s="1"/>
  <c r="AD3145" i="37"/>
  <c r="Q3145" i="37" s="1"/>
  <c r="M3145" i="37" s="1"/>
  <c r="O3145" i="37" s="1"/>
  <c r="AD3144" i="37"/>
  <c r="Q3144" i="37" s="1"/>
  <c r="M3144" i="37" s="1"/>
  <c r="O3144" i="37" s="1"/>
  <c r="AD3143" i="37"/>
  <c r="Q3143" i="37" s="1"/>
  <c r="M3143" i="37" s="1"/>
  <c r="O3143" i="37" s="1"/>
  <c r="AD3142" i="37"/>
  <c r="Q3142" i="37" s="1"/>
  <c r="M3142" i="37" s="1"/>
  <c r="O3142" i="37" s="1"/>
  <c r="AD3141" i="37"/>
  <c r="Q3141" i="37" s="1"/>
  <c r="M3141" i="37" s="1"/>
  <c r="O3141" i="37" s="1"/>
  <c r="AD3140" i="37"/>
  <c r="Q3140" i="37" s="1"/>
  <c r="M3140" i="37" s="1"/>
  <c r="O3140" i="37" s="1"/>
  <c r="AD3139" i="37"/>
  <c r="Q3139" i="37" s="1"/>
  <c r="M3139" i="37" s="1"/>
  <c r="O3139" i="37" s="1"/>
  <c r="AD3138" i="37"/>
  <c r="Q3138" i="37" s="1"/>
  <c r="M3138" i="37" s="1"/>
  <c r="AD3137" i="37"/>
  <c r="Q3137" i="37" s="1"/>
  <c r="M3137" i="37" s="1"/>
  <c r="O3137" i="37" s="1"/>
  <c r="AD3136" i="37"/>
  <c r="Q3136" i="37" s="1"/>
  <c r="M3136" i="37" s="1"/>
  <c r="AD3135" i="37"/>
  <c r="Q3135" i="37" s="1"/>
  <c r="M3135" i="37" s="1"/>
  <c r="O3135" i="37" s="1"/>
  <c r="AD3134" i="37"/>
  <c r="Q3134" i="37" s="1"/>
  <c r="M3134" i="37" s="1"/>
  <c r="O3134" i="37" s="1"/>
  <c r="AD3133" i="37"/>
  <c r="Q3133" i="37" s="1"/>
  <c r="M3133" i="37" s="1"/>
  <c r="O3133" i="37" s="1"/>
  <c r="AD3132" i="37"/>
  <c r="Q3132" i="37" s="1"/>
  <c r="M3132" i="37" s="1"/>
  <c r="AD3131" i="37"/>
  <c r="Q3131" i="37" s="1"/>
  <c r="M3131" i="37" s="1"/>
  <c r="AD3130" i="37"/>
  <c r="Q3130" i="37" s="1"/>
  <c r="M3130" i="37" s="1"/>
  <c r="AD3129" i="37"/>
  <c r="Q3129" i="37" s="1"/>
  <c r="M3129" i="37" s="1"/>
  <c r="AD3128" i="37"/>
  <c r="Q3128" i="37" s="1"/>
  <c r="M3128" i="37" s="1"/>
  <c r="AD3127" i="37"/>
  <c r="Q3127" i="37" s="1"/>
  <c r="M3127" i="37" s="1"/>
  <c r="AD3126" i="37"/>
  <c r="Q3126" i="37" s="1"/>
  <c r="M3126" i="37" s="1"/>
  <c r="O3126" i="37" s="1"/>
  <c r="AD3125" i="37"/>
  <c r="Q3125" i="37" s="1"/>
  <c r="M3125" i="37" s="1"/>
  <c r="O3125" i="37" s="1"/>
  <c r="AD3124" i="37"/>
  <c r="Q3124" i="37" s="1"/>
  <c r="M3124" i="37" s="1"/>
  <c r="AD3123" i="37"/>
  <c r="Q3123" i="37" s="1"/>
  <c r="M3123" i="37" s="1"/>
  <c r="O3123" i="37" s="1"/>
  <c r="AD3122" i="37"/>
  <c r="Q3122" i="37" s="1"/>
  <c r="M3122" i="37" s="1"/>
  <c r="AD3121" i="37"/>
  <c r="Q3121" i="37" s="1"/>
  <c r="M3121" i="37" s="1"/>
  <c r="O3121" i="37" s="1"/>
  <c r="AD3120" i="37"/>
  <c r="Q3120" i="37" s="1"/>
  <c r="M3120" i="37" s="1"/>
  <c r="O3120" i="37" s="1"/>
  <c r="AD3119" i="37"/>
  <c r="Q3119" i="37" s="1"/>
  <c r="M3119" i="37" s="1"/>
  <c r="AD3118" i="37"/>
  <c r="Q3118" i="37" s="1"/>
  <c r="M3118" i="37" s="1"/>
  <c r="O3118" i="37" s="1"/>
  <c r="AD3117" i="37"/>
  <c r="Q3117" i="37" s="1"/>
  <c r="M3117" i="37" s="1"/>
  <c r="AD3116" i="37"/>
  <c r="Q3116" i="37" s="1"/>
  <c r="M3116" i="37" s="1"/>
  <c r="AD3115" i="37"/>
  <c r="Q3115" i="37" s="1"/>
  <c r="M3115" i="37" s="1"/>
  <c r="O3115" i="37" s="1"/>
  <c r="AD3114" i="37"/>
  <c r="Q3114" i="37" s="1"/>
  <c r="M3114" i="37" s="1"/>
  <c r="O3114" i="37" s="1"/>
  <c r="AD3113" i="37"/>
  <c r="Q3113" i="37" s="1"/>
  <c r="M3113" i="37" s="1"/>
  <c r="O3113" i="37" s="1"/>
  <c r="AD3112" i="37"/>
  <c r="Q3112" i="37" s="1"/>
  <c r="M3112" i="37" s="1"/>
  <c r="O3112" i="37" s="1"/>
  <c r="AD3111" i="37"/>
  <c r="Q3111" i="37" s="1"/>
  <c r="M3111" i="37" s="1"/>
  <c r="AD3110" i="37"/>
  <c r="Q3110" i="37" s="1"/>
  <c r="M3110" i="37" s="1"/>
  <c r="O3110" i="37" s="1"/>
  <c r="AD3109" i="37"/>
  <c r="Q3109" i="37" s="1"/>
  <c r="M3109" i="37" s="1"/>
  <c r="O3109" i="37" s="1"/>
  <c r="AD3108" i="37"/>
  <c r="Q3108" i="37" s="1"/>
  <c r="M3108" i="37" s="1"/>
  <c r="O3108" i="37" s="1"/>
  <c r="AD3107" i="37"/>
  <c r="Q3107" i="37" s="1"/>
  <c r="M3107" i="37" s="1"/>
  <c r="AD3106" i="37"/>
  <c r="Q3106" i="37" s="1"/>
  <c r="M3106" i="37" s="1"/>
  <c r="AD3105" i="37"/>
  <c r="Q3105" i="37" s="1"/>
  <c r="M3105" i="37" s="1"/>
  <c r="O3105" i="37" s="1"/>
  <c r="AD3104" i="37"/>
  <c r="Q3104" i="37" s="1"/>
  <c r="M3104" i="37" s="1"/>
  <c r="AD3103" i="37"/>
  <c r="Q3103" i="37" s="1"/>
  <c r="M3103" i="37" s="1"/>
  <c r="O3103" i="37" s="1"/>
  <c r="AD3102" i="37"/>
  <c r="Q3102" i="37" s="1"/>
  <c r="M3102" i="37" s="1"/>
  <c r="O3102" i="37" s="1"/>
  <c r="AD3101" i="37"/>
  <c r="Q3101" i="37" s="1"/>
  <c r="M3101" i="37" s="1"/>
  <c r="O3101" i="37" s="1"/>
  <c r="AD3100" i="37"/>
  <c r="Q3100" i="37" s="1"/>
  <c r="M3100" i="37" s="1"/>
  <c r="O3100" i="37" s="1"/>
  <c r="AD3099" i="37"/>
  <c r="Q3099" i="37" s="1"/>
  <c r="M3099" i="37" s="1"/>
  <c r="O3099" i="37" s="1"/>
  <c r="AD3098" i="37"/>
  <c r="Q3098" i="37" s="1"/>
  <c r="M3098" i="37" s="1"/>
  <c r="O3098" i="37" s="1"/>
  <c r="AD3097" i="37"/>
  <c r="Q3097" i="37" s="1"/>
  <c r="M3097" i="37" s="1"/>
  <c r="AD3096" i="37"/>
  <c r="Q3096" i="37" s="1"/>
  <c r="M3096" i="37" s="1"/>
  <c r="O3096" i="37" s="1"/>
  <c r="AD3095" i="37"/>
  <c r="Q3095" i="37" s="1"/>
  <c r="M3095" i="37" s="1"/>
  <c r="O3095" i="37" s="1"/>
  <c r="AD3094" i="37"/>
  <c r="Q3094" i="37" s="1"/>
  <c r="M3094" i="37" s="1"/>
  <c r="O3094" i="37" s="1"/>
  <c r="AD3093" i="37"/>
  <c r="Q3093" i="37" s="1"/>
  <c r="M3093" i="37" s="1"/>
  <c r="AD3092" i="37"/>
  <c r="Q3092" i="37" s="1"/>
  <c r="M3092" i="37" s="1"/>
  <c r="O3092" i="37" s="1"/>
  <c r="AD3091" i="37"/>
  <c r="Q3091" i="37" s="1"/>
  <c r="M3091" i="37" s="1"/>
  <c r="O3091" i="37" s="1"/>
  <c r="AD3090" i="37"/>
  <c r="Q3090" i="37" s="1"/>
  <c r="M3090" i="37" s="1"/>
  <c r="O3090" i="37" s="1"/>
  <c r="AD3089" i="37"/>
  <c r="Q3089" i="37" s="1"/>
  <c r="M3089" i="37" s="1"/>
  <c r="AD3088" i="37"/>
  <c r="Q3088" i="37" s="1"/>
  <c r="M3088" i="37" s="1"/>
  <c r="O3088" i="37" s="1"/>
  <c r="AD3087" i="37"/>
  <c r="Q3087" i="37" s="1"/>
  <c r="M3087" i="37" s="1"/>
  <c r="O3087" i="37" s="1"/>
  <c r="AD3086" i="37"/>
  <c r="Q3086" i="37" s="1"/>
  <c r="M3086" i="37" s="1"/>
  <c r="O3086" i="37" s="1"/>
  <c r="AD3085" i="37"/>
  <c r="Q3085" i="37" s="1"/>
  <c r="M3085" i="37" s="1"/>
  <c r="O3085" i="37" s="1"/>
  <c r="AD3084" i="37"/>
  <c r="Q3084" i="37" s="1"/>
  <c r="M3084" i="37" s="1"/>
  <c r="O3084" i="37" s="1"/>
  <c r="AD3083" i="37"/>
  <c r="Q3083" i="37" s="1"/>
  <c r="M3083" i="37" s="1"/>
  <c r="O3083" i="37" s="1"/>
  <c r="AD3082" i="37"/>
  <c r="Q3082" i="37" s="1"/>
  <c r="M3082" i="37" s="1"/>
  <c r="O3082" i="37" s="1"/>
  <c r="AD3081" i="37"/>
  <c r="Q3081" i="37" s="1"/>
  <c r="M3081" i="37" s="1"/>
  <c r="O3081" i="37" s="1"/>
  <c r="AD3080" i="37"/>
  <c r="Q3080" i="37" s="1"/>
  <c r="M3080" i="37" s="1"/>
  <c r="O3080" i="37" s="1"/>
  <c r="AD3079" i="37"/>
  <c r="Q3079" i="37" s="1"/>
  <c r="M3079" i="37" s="1"/>
  <c r="O3079" i="37" s="1"/>
  <c r="AD3078" i="37"/>
  <c r="Q3078" i="37" s="1"/>
  <c r="M3078" i="37" s="1"/>
  <c r="O3078" i="37" s="1"/>
  <c r="AD3077" i="37"/>
  <c r="Q3077" i="37" s="1"/>
  <c r="M3077" i="37" s="1"/>
  <c r="O3077" i="37" s="1"/>
  <c r="AD3076" i="37"/>
  <c r="Q3076" i="37" s="1"/>
  <c r="M3076" i="37" s="1"/>
  <c r="O3076" i="37" s="1"/>
  <c r="AD3075" i="37"/>
  <c r="Q3075" i="37" s="1"/>
  <c r="M3075" i="37" s="1"/>
  <c r="O3075" i="37" s="1"/>
  <c r="AD3074" i="37"/>
  <c r="Q3074" i="37" s="1"/>
  <c r="M3074" i="37" s="1"/>
  <c r="O3074" i="37" s="1"/>
  <c r="AD3073" i="37"/>
  <c r="Q3073" i="37" s="1"/>
  <c r="M3073" i="37" s="1"/>
  <c r="O3073" i="37" s="1"/>
  <c r="AD3072" i="37"/>
  <c r="Q3072" i="37" s="1"/>
  <c r="M3072" i="37" s="1"/>
  <c r="O3072" i="37" s="1"/>
  <c r="AD3071" i="37"/>
  <c r="Q3071" i="37" s="1"/>
  <c r="M3071" i="37" s="1"/>
  <c r="O3071" i="37" s="1"/>
  <c r="AD3070" i="37"/>
  <c r="Q3070" i="37" s="1"/>
  <c r="M3070" i="37" s="1"/>
  <c r="O3070" i="37" s="1"/>
  <c r="AD3069" i="37"/>
  <c r="Q3069" i="37" s="1"/>
  <c r="M3069" i="37" s="1"/>
  <c r="O3069" i="37" s="1"/>
  <c r="AD3068" i="37"/>
  <c r="Q3068" i="37" s="1"/>
  <c r="M3068" i="37" s="1"/>
  <c r="O3068" i="37" s="1"/>
  <c r="AD3067" i="37"/>
  <c r="Q3067" i="37" s="1"/>
  <c r="M3067" i="37" s="1"/>
  <c r="O3067" i="37" s="1"/>
  <c r="AD3066" i="37"/>
  <c r="Q3066" i="37" s="1"/>
  <c r="M3066" i="37" s="1"/>
  <c r="O3066" i="37" s="1"/>
  <c r="AD3065" i="37"/>
  <c r="Q3065" i="37" s="1"/>
  <c r="M3065" i="37" s="1"/>
  <c r="O3065" i="37" s="1"/>
  <c r="AD3064" i="37"/>
  <c r="Q3064" i="37" s="1"/>
  <c r="M3064" i="37" s="1"/>
  <c r="O3064" i="37" s="1"/>
  <c r="AD3063" i="37"/>
  <c r="Q3063" i="37" s="1"/>
  <c r="M3063" i="37" s="1"/>
  <c r="O3063" i="37" s="1"/>
  <c r="AD3062" i="37"/>
  <c r="Q3062" i="37" s="1"/>
  <c r="M3062" i="37" s="1"/>
  <c r="O3062" i="37" s="1"/>
  <c r="AD3061" i="37"/>
  <c r="Q3061" i="37" s="1"/>
  <c r="M3061" i="37" s="1"/>
  <c r="O3061" i="37" s="1"/>
  <c r="AD3060" i="37"/>
  <c r="Q3060" i="37" s="1"/>
  <c r="M3060" i="37" s="1"/>
  <c r="O3060" i="37" s="1"/>
  <c r="AD3059" i="37"/>
  <c r="Q3059" i="37" s="1"/>
  <c r="M3059" i="37" s="1"/>
  <c r="O3059" i="37" s="1"/>
  <c r="AD3058" i="37"/>
  <c r="Q3058" i="37" s="1"/>
  <c r="M3058" i="37" s="1"/>
  <c r="O3058" i="37" s="1"/>
  <c r="AD3057" i="37"/>
  <c r="Q3057" i="37" s="1"/>
  <c r="M3057" i="37" s="1"/>
  <c r="O3057" i="37" s="1"/>
  <c r="AD3056" i="37"/>
  <c r="Q3056" i="37" s="1"/>
  <c r="M3056" i="37" s="1"/>
  <c r="O3056" i="37" s="1"/>
  <c r="AD3055" i="37"/>
  <c r="Q3055" i="37" s="1"/>
  <c r="M3055" i="37" s="1"/>
  <c r="O3055" i="37" s="1"/>
  <c r="AD3054" i="37"/>
  <c r="Q3054" i="37" s="1"/>
  <c r="M3054" i="37" s="1"/>
  <c r="O3054" i="37" s="1"/>
  <c r="AD3053" i="37"/>
  <c r="Q3053" i="37" s="1"/>
  <c r="M3053" i="37" s="1"/>
  <c r="O3053" i="37" s="1"/>
  <c r="AD3052" i="37"/>
  <c r="Q3052" i="37" s="1"/>
  <c r="M3052" i="37" s="1"/>
  <c r="O3052" i="37" s="1"/>
  <c r="AD3051" i="37"/>
  <c r="Q3051" i="37" s="1"/>
  <c r="M3051" i="37" s="1"/>
  <c r="O3051" i="37" s="1"/>
  <c r="AD3050" i="37"/>
  <c r="Q3050" i="37" s="1"/>
  <c r="M3050" i="37" s="1"/>
  <c r="O3050" i="37" s="1"/>
  <c r="AD3049" i="37"/>
  <c r="Q3049" i="37" s="1"/>
  <c r="M3049" i="37" s="1"/>
  <c r="O3049" i="37" s="1"/>
  <c r="AD3048" i="37"/>
  <c r="Q3048" i="37" s="1"/>
  <c r="M3048" i="37" s="1"/>
  <c r="O3048" i="37" s="1"/>
  <c r="AD3047" i="37"/>
  <c r="Q3047" i="37" s="1"/>
  <c r="M3047" i="37" s="1"/>
  <c r="O3047" i="37" s="1"/>
  <c r="AD3046" i="37"/>
  <c r="Q3046" i="37" s="1"/>
  <c r="M3046" i="37" s="1"/>
  <c r="O3046" i="37" s="1"/>
  <c r="AD3045" i="37"/>
  <c r="Q3045" i="37" s="1"/>
  <c r="M3045" i="37" s="1"/>
  <c r="O3045" i="37" s="1"/>
  <c r="AD3044" i="37"/>
  <c r="Q3044" i="37" s="1"/>
  <c r="M3044" i="37" s="1"/>
  <c r="O3044" i="37" s="1"/>
  <c r="AD3043" i="37"/>
  <c r="Q3043" i="37" s="1"/>
  <c r="M3043" i="37" s="1"/>
  <c r="O3043" i="37" s="1"/>
  <c r="AD3042" i="37"/>
  <c r="Q3042" i="37" s="1"/>
  <c r="M3042" i="37" s="1"/>
  <c r="O3042" i="37" s="1"/>
  <c r="AD3041" i="37"/>
  <c r="Q3041" i="37" s="1"/>
  <c r="M3041" i="37" s="1"/>
  <c r="O3041" i="37" s="1"/>
  <c r="AD3040" i="37"/>
  <c r="Q3040" i="37" s="1"/>
  <c r="M3040" i="37" s="1"/>
  <c r="O3040" i="37" s="1"/>
  <c r="AD3039" i="37"/>
  <c r="Q3039" i="37" s="1"/>
  <c r="M3039" i="37" s="1"/>
  <c r="O3039" i="37" s="1"/>
  <c r="AD3038" i="37"/>
  <c r="Q3038" i="37" s="1"/>
  <c r="M3038" i="37" s="1"/>
  <c r="O3038" i="37" s="1"/>
  <c r="AD3037" i="37"/>
  <c r="Q3037" i="37" s="1"/>
  <c r="M3037" i="37" s="1"/>
  <c r="O3037" i="37" s="1"/>
  <c r="AD3036" i="37"/>
  <c r="Q3036" i="37" s="1"/>
  <c r="M3036" i="37" s="1"/>
  <c r="O3036" i="37" s="1"/>
  <c r="AD3035" i="37"/>
  <c r="Q3035" i="37" s="1"/>
  <c r="M3035" i="37" s="1"/>
  <c r="O3035" i="37" s="1"/>
  <c r="AD3034" i="37"/>
  <c r="Q3034" i="37" s="1"/>
  <c r="M3034" i="37" s="1"/>
  <c r="O3034" i="37" s="1"/>
  <c r="AD3033" i="37"/>
  <c r="Q3033" i="37" s="1"/>
  <c r="M3033" i="37" s="1"/>
  <c r="O3033" i="37" s="1"/>
  <c r="AD3032" i="37"/>
  <c r="Q3032" i="37" s="1"/>
  <c r="M3032" i="37" s="1"/>
  <c r="O3032" i="37" s="1"/>
  <c r="AD3031" i="37"/>
  <c r="Q3031" i="37" s="1"/>
  <c r="M3031" i="37" s="1"/>
  <c r="O3031" i="37" s="1"/>
  <c r="AD3030" i="37"/>
  <c r="Q3030" i="37" s="1"/>
  <c r="M3030" i="37" s="1"/>
  <c r="O3030" i="37" s="1"/>
  <c r="AD3029" i="37"/>
  <c r="Q3029" i="37" s="1"/>
  <c r="M3029" i="37" s="1"/>
  <c r="O3029" i="37" s="1"/>
  <c r="AD3028" i="37"/>
  <c r="Q3028" i="37" s="1"/>
  <c r="M3028" i="37" s="1"/>
  <c r="O3028" i="37" s="1"/>
  <c r="AD3027" i="37"/>
  <c r="Q3027" i="37" s="1"/>
  <c r="M3027" i="37" s="1"/>
  <c r="O3027" i="37" s="1"/>
  <c r="AD3026" i="37"/>
  <c r="Q3026" i="37" s="1"/>
  <c r="M3026" i="37" s="1"/>
  <c r="O3026" i="37" s="1"/>
  <c r="AD3025" i="37"/>
  <c r="Q3025" i="37" s="1"/>
  <c r="M3025" i="37" s="1"/>
  <c r="O3025" i="37" s="1"/>
  <c r="AD3024" i="37"/>
  <c r="Q3024" i="37" s="1"/>
  <c r="M3024" i="37" s="1"/>
  <c r="O3024" i="37" s="1"/>
  <c r="AD3023" i="37"/>
  <c r="Q3023" i="37" s="1"/>
  <c r="M3023" i="37" s="1"/>
  <c r="O3023" i="37" s="1"/>
  <c r="AD3022" i="37"/>
  <c r="Q3022" i="37" s="1"/>
  <c r="M3022" i="37" s="1"/>
  <c r="O3022" i="37" s="1"/>
  <c r="AD3021" i="37"/>
  <c r="Q3021" i="37" s="1"/>
  <c r="M3021" i="37" s="1"/>
  <c r="O3021" i="37" s="1"/>
  <c r="AD3020" i="37"/>
  <c r="Q3020" i="37" s="1"/>
  <c r="M3020" i="37" s="1"/>
  <c r="O3020" i="37" s="1"/>
  <c r="AD3019" i="37"/>
  <c r="Q3019" i="37" s="1"/>
  <c r="M3019" i="37" s="1"/>
  <c r="O3019" i="37" s="1"/>
  <c r="AD3018" i="37"/>
  <c r="Q3018" i="37" s="1"/>
  <c r="M3018" i="37" s="1"/>
  <c r="O3018" i="37" s="1"/>
  <c r="AD3017" i="37"/>
  <c r="Q3017" i="37" s="1"/>
  <c r="M3017" i="37" s="1"/>
  <c r="O3017" i="37" s="1"/>
  <c r="AD3016" i="37"/>
  <c r="Q3016" i="37" s="1"/>
  <c r="M3016" i="37" s="1"/>
  <c r="O3016" i="37" s="1"/>
  <c r="AD3015" i="37"/>
  <c r="Q3015" i="37" s="1"/>
  <c r="M3015" i="37" s="1"/>
  <c r="O3015" i="37" s="1"/>
  <c r="AD3014" i="37"/>
  <c r="Q3014" i="37" s="1"/>
  <c r="M3014" i="37" s="1"/>
  <c r="O3014" i="37" s="1"/>
  <c r="AD3013" i="37"/>
  <c r="Q3013" i="37" s="1"/>
  <c r="M3013" i="37" s="1"/>
  <c r="O3013" i="37" s="1"/>
  <c r="AD3012" i="37"/>
  <c r="Q3012" i="37" s="1"/>
  <c r="M3012" i="37" s="1"/>
  <c r="O3012" i="37" s="1"/>
  <c r="AD3011" i="37"/>
  <c r="Q3011" i="37" s="1"/>
  <c r="M3011" i="37" s="1"/>
  <c r="O3011" i="37" s="1"/>
  <c r="AD3010" i="37"/>
  <c r="Q3010" i="37" s="1"/>
  <c r="M3010" i="37" s="1"/>
  <c r="O3010" i="37" s="1"/>
  <c r="AD3009" i="37"/>
  <c r="Q3009" i="37" s="1"/>
  <c r="M3009" i="37" s="1"/>
  <c r="O3009" i="37" s="1"/>
  <c r="AD3008" i="37"/>
  <c r="Q3008" i="37" s="1"/>
  <c r="M3008" i="37" s="1"/>
  <c r="O3008" i="37" s="1"/>
  <c r="AD3007" i="37"/>
  <c r="Q3007" i="37" s="1"/>
  <c r="M3007" i="37" s="1"/>
  <c r="O3007" i="37" s="1"/>
  <c r="AD3006" i="37"/>
  <c r="Q3006" i="37" s="1"/>
  <c r="M3006" i="37" s="1"/>
  <c r="O3006" i="37" s="1"/>
  <c r="AD3005" i="37"/>
  <c r="Q3005" i="37" s="1"/>
  <c r="M3005" i="37" s="1"/>
  <c r="O3005" i="37" s="1"/>
  <c r="AD3004" i="37"/>
  <c r="Q3004" i="37" s="1"/>
  <c r="M3004" i="37" s="1"/>
  <c r="O3004" i="37" s="1"/>
  <c r="AD3003" i="37"/>
  <c r="Q3003" i="37" s="1"/>
  <c r="M3003" i="37" s="1"/>
  <c r="O3003" i="37" s="1"/>
  <c r="AD3002" i="37"/>
  <c r="Q3002" i="37" s="1"/>
  <c r="M3002" i="37" s="1"/>
  <c r="AD3001" i="37"/>
  <c r="Q3001" i="37" s="1"/>
  <c r="M3001" i="37" s="1"/>
  <c r="O3001" i="37" s="1"/>
  <c r="AD3000" i="37"/>
  <c r="Q3000" i="37" s="1"/>
  <c r="M3000" i="37" s="1"/>
  <c r="O3000" i="37" s="1"/>
  <c r="AD2999" i="37"/>
  <c r="Q2999" i="37" s="1"/>
  <c r="M2999" i="37" s="1"/>
  <c r="AD2998" i="37"/>
  <c r="Q2998" i="37" s="1"/>
  <c r="M2998" i="37" s="1"/>
  <c r="O2998" i="37" s="1"/>
  <c r="AD2997" i="37"/>
  <c r="Q2997" i="37" s="1"/>
  <c r="M2997" i="37" s="1"/>
  <c r="O2997" i="37" s="1"/>
  <c r="AD2996" i="37"/>
  <c r="Q2996" i="37" s="1"/>
  <c r="M2996" i="37" s="1"/>
  <c r="O2996" i="37" s="1"/>
  <c r="AD2995" i="37"/>
  <c r="Q2995" i="37" s="1"/>
  <c r="M2995" i="37" s="1"/>
  <c r="O2995" i="37" s="1"/>
  <c r="AD2994" i="37"/>
  <c r="Q2994" i="37" s="1"/>
  <c r="M2994" i="37" s="1"/>
  <c r="O2994" i="37" s="1"/>
  <c r="AD2993" i="37"/>
  <c r="Q2993" i="37" s="1"/>
  <c r="M2993" i="37" s="1"/>
  <c r="O2993" i="37" s="1"/>
  <c r="AD2992" i="37"/>
  <c r="Q2992" i="37" s="1"/>
  <c r="M2992" i="37" s="1"/>
  <c r="O2992" i="37" s="1"/>
  <c r="AD2991" i="37"/>
  <c r="Q2991" i="37" s="1"/>
  <c r="M2991" i="37" s="1"/>
  <c r="O2991" i="37" s="1"/>
  <c r="AD2990" i="37"/>
  <c r="Q2990" i="37" s="1"/>
  <c r="M2990" i="37" s="1"/>
  <c r="O2990" i="37" s="1"/>
  <c r="AD2989" i="37"/>
  <c r="Q2989" i="37" s="1"/>
  <c r="M2989" i="37" s="1"/>
  <c r="O2989" i="37" s="1"/>
  <c r="AD2988" i="37"/>
  <c r="Q2988" i="37" s="1"/>
  <c r="M2988" i="37" s="1"/>
  <c r="O2988" i="37" s="1"/>
  <c r="AD2987" i="37"/>
  <c r="Q2987" i="37" s="1"/>
  <c r="M2987" i="37" s="1"/>
  <c r="O2987" i="37" s="1"/>
  <c r="AD2986" i="37"/>
  <c r="Q2986" i="37" s="1"/>
  <c r="M2986" i="37" s="1"/>
  <c r="O2986" i="37" s="1"/>
  <c r="AD2985" i="37"/>
  <c r="Q2985" i="37" s="1"/>
  <c r="M2985" i="37" s="1"/>
  <c r="O2985" i="37" s="1"/>
  <c r="AD2984" i="37"/>
  <c r="Q2984" i="37" s="1"/>
  <c r="M2984" i="37" s="1"/>
  <c r="O2984" i="37" s="1"/>
  <c r="AD2983" i="37"/>
  <c r="Q2983" i="37" s="1"/>
  <c r="M2983" i="37" s="1"/>
  <c r="O2983" i="37" s="1"/>
  <c r="AD2982" i="37"/>
  <c r="Q2982" i="37" s="1"/>
  <c r="M2982" i="37" s="1"/>
  <c r="O2982" i="37" s="1"/>
  <c r="AD2981" i="37"/>
  <c r="Q2981" i="37" s="1"/>
  <c r="M2981" i="37" s="1"/>
  <c r="O2981" i="37" s="1"/>
  <c r="AD2980" i="37"/>
  <c r="Q2980" i="37" s="1"/>
  <c r="M2980" i="37" s="1"/>
  <c r="O2980" i="37" s="1"/>
  <c r="AD2979" i="37"/>
  <c r="Q2979" i="37" s="1"/>
  <c r="M2979" i="37" s="1"/>
  <c r="O2979" i="37" s="1"/>
  <c r="AD2978" i="37"/>
  <c r="Q2978" i="37" s="1"/>
  <c r="M2978" i="37" s="1"/>
  <c r="O2978" i="37" s="1"/>
  <c r="AD2977" i="37"/>
  <c r="Q2977" i="37" s="1"/>
  <c r="M2977" i="37" s="1"/>
  <c r="O2977" i="37" s="1"/>
  <c r="AD2976" i="37"/>
  <c r="Q2976" i="37" s="1"/>
  <c r="M2976" i="37" s="1"/>
  <c r="O2976" i="37" s="1"/>
  <c r="AD2975" i="37"/>
  <c r="Q2975" i="37" s="1"/>
  <c r="M2975" i="37" s="1"/>
  <c r="O2975" i="37" s="1"/>
  <c r="AD2974" i="37"/>
  <c r="Q2974" i="37" s="1"/>
  <c r="M2974" i="37" s="1"/>
  <c r="O2974" i="37" s="1"/>
  <c r="AD2973" i="37"/>
  <c r="Q2973" i="37" s="1"/>
  <c r="M2973" i="37" s="1"/>
  <c r="O2973" i="37" s="1"/>
  <c r="AD2972" i="37"/>
  <c r="Q2972" i="37" s="1"/>
  <c r="M2972" i="37" s="1"/>
  <c r="O2972" i="37" s="1"/>
  <c r="AD2971" i="37"/>
  <c r="Q2971" i="37" s="1"/>
  <c r="M2971" i="37" s="1"/>
  <c r="O2971" i="37" s="1"/>
  <c r="AD2970" i="37"/>
  <c r="Q2970" i="37" s="1"/>
  <c r="M2970" i="37" s="1"/>
  <c r="O2970" i="37" s="1"/>
  <c r="AD2969" i="37"/>
  <c r="Q2969" i="37" s="1"/>
  <c r="M2969" i="37" s="1"/>
  <c r="O2969" i="37" s="1"/>
  <c r="AD2968" i="37"/>
  <c r="Q2968" i="37" s="1"/>
  <c r="M2968" i="37" s="1"/>
  <c r="O2968" i="37" s="1"/>
  <c r="AD2967" i="37"/>
  <c r="Q2967" i="37" s="1"/>
  <c r="M2967" i="37" s="1"/>
  <c r="O2967" i="37" s="1"/>
  <c r="AD2966" i="37"/>
  <c r="Q2966" i="37" s="1"/>
  <c r="M2966" i="37" s="1"/>
  <c r="O2966" i="37" s="1"/>
  <c r="AD2965" i="37"/>
  <c r="Q2965" i="37" s="1"/>
  <c r="M2965" i="37" s="1"/>
  <c r="O2965" i="37" s="1"/>
  <c r="AD2964" i="37"/>
  <c r="Q2964" i="37" s="1"/>
  <c r="M2964" i="37" s="1"/>
  <c r="O2964" i="37" s="1"/>
  <c r="AD2963" i="37"/>
  <c r="Q2963" i="37" s="1"/>
  <c r="M2963" i="37" s="1"/>
  <c r="O2963" i="37" s="1"/>
  <c r="AD2962" i="37"/>
  <c r="Q2962" i="37" s="1"/>
  <c r="M2962" i="37" s="1"/>
  <c r="O2962" i="37" s="1"/>
  <c r="AD2961" i="37"/>
  <c r="Q2961" i="37" s="1"/>
  <c r="M2961" i="37" s="1"/>
  <c r="O2961" i="37" s="1"/>
  <c r="AD2960" i="37"/>
  <c r="Q2960" i="37" s="1"/>
  <c r="M2960" i="37" s="1"/>
  <c r="O2960" i="37" s="1"/>
  <c r="AD2959" i="37"/>
  <c r="Q2959" i="37" s="1"/>
  <c r="M2959" i="37" s="1"/>
  <c r="O2959" i="37" s="1"/>
  <c r="AD2958" i="37"/>
  <c r="Q2958" i="37" s="1"/>
  <c r="M2958" i="37" s="1"/>
  <c r="O2958" i="37" s="1"/>
  <c r="AD2957" i="37"/>
  <c r="Q2957" i="37" s="1"/>
  <c r="M2957" i="37" s="1"/>
  <c r="O2957" i="37" s="1"/>
  <c r="AD2956" i="37"/>
  <c r="Q2956" i="37" s="1"/>
  <c r="M2956" i="37" s="1"/>
  <c r="O2956" i="37" s="1"/>
  <c r="AD2955" i="37"/>
  <c r="Q2955" i="37" s="1"/>
  <c r="M2955" i="37" s="1"/>
  <c r="O2955" i="37" s="1"/>
  <c r="AD2954" i="37"/>
  <c r="Q2954" i="37" s="1"/>
  <c r="M2954" i="37" s="1"/>
  <c r="O2954" i="37" s="1"/>
  <c r="AD2953" i="37"/>
  <c r="Q2953" i="37" s="1"/>
  <c r="M2953" i="37" s="1"/>
  <c r="O2953" i="37" s="1"/>
  <c r="AD2952" i="37"/>
  <c r="Q2952" i="37" s="1"/>
  <c r="M2952" i="37" s="1"/>
  <c r="O2952" i="37" s="1"/>
  <c r="AD2951" i="37"/>
  <c r="Q2951" i="37" s="1"/>
  <c r="M2951" i="37" s="1"/>
  <c r="O2951" i="37" s="1"/>
  <c r="AD2950" i="37"/>
  <c r="Q2950" i="37" s="1"/>
  <c r="M2950" i="37" s="1"/>
  <c r="O2950" i="37" s="1"/>
  <c r="AD2949" i="37"/>
  <c r="Q2949" i="37" s="1"/>
  <c r="M2949" i="37" s="1"/>
  <c r="O2949" i="37" s="1"/>
  <c r="AD2948" i="37"/>
  <c r="Q2948" i="37" s="1"/>
  <c r="M2948" i="37" s="1"/>
  <c r="O2948" i="37" s="1"/>
  <c r="AD2947" i="37"/>
  <c r="Q2947" i="37" s="1"/>
  <c r="M2947" i="37" s="1"/>
  <c r="O2947" i="37" s="1"/>
  <c r="AD2946" i="37"/>
  <c r="Q2946" i="37" s="1"/>
  <c r="M2946" i="37" s="1"/>
  <c r="O2946" i="37" s="1"/>
  <c r="AD2945" i="37"/>
  <c r="Q2945" i="37" s="1"/>
  <c r="M2945" i="37" s="1"/>
  <c r="O2945" i="37" s="1"/>
  <c r="AD2944" i="37"/>
  <c r="Q2944" i="37" s="1"/>
  <c r="M2944" i="37" s="1"/>
  <c r="O2944" i="37" s="1"/>
  <c r="AD2943" i="37"/>
  <c r="Q2943" i="37" s="1"/>
  <c r="M2943" i="37" s="1"/>
  <c r="O2943" i="37" s="1"/>
  <c r="AD2942" i="37"/>
  <c r="Q2942" i="37" s="1"/>
  <c r="M2942" i="37" s="1"/>
  <c r="O2942" i="37" s="1"/>
  <c r="AD2941" i="37"/>
  <c r="Q2941" i="37" s="1"/>
  <c r="M2941" i="37" s="1"/>
  <c r="O2941" i="37" s="1"/>
  <c r="AD2940" i="37"/>
  <c r="Q2940" i="37" s="1"/>
  <c r="M2940" i="37" s="1"/>
  <c r="O2940" i="37" s="1"/>
  <c r="AD2939" i="37"/>
  <c r="Q2939" i="37" s="1"/>
  <c r="M2939" i="37" s="1"/>
  <c r="AD2938" i="37"/>
  <c r="Q2938" i="37" s="1"/>
  <c r="M2938" i="37" s="1"/>
  <c r="O2938" i="37" s="1"/>
  <c r="AD2937" i="37"/>
  <c r="Q2937" i="37" s="1"/>
  <c r="M2937" i="37" s="1"/>
  <c r="O2937" i="37" s="1"/>
  <c r="AD2936" i="37"/>
  <c r="Q2936" i="37" s="1"/>
  <c r="M2936" i="37" s="1"/>
  <c r="O2936" i="37" s="1"/>
  <c r="AD2935" i="37"/>
  <c r="Q2935" i="37" s="1"/>
  <c r="M2935" i="37" s="1"/>
  <c r="O2935" i="37" s="1"/>
  <c r="AD2934" i="37"/>
  <c r="Q2934" i="37" s="1"/>
  <c r="M2934" i="37" s="1"/>
  <c r="O2934" i="37" s="1"/>
  <c r="AD2933" i="37"/>
  <c r="Q2933" i="37" s="1"/>
  <c r="M2933" i="37" s="1"/>
  <c r="O2933" i="37" s="1"/>
  <c r="AD2932" i="37"/>
  <c r="Q2932" i="37" s="1"/>
  <c r="M2932" i="37" s="1"/>
  <c r="O2932" i="37" s="1"/>
  <c r="AD2931" i="37"/>
  <c r="Q2931" i="37" s="1"/>
  <c r="M2931" i="37" s="1"/>
  <c r="O2931" i="37" s="1"/>
  <c r="AD2930" i="37"/>
  <c r="Q2930" i="37" s="1"/>
  <c r="M2930" i="37" s="1"/>
  <c r="O2930" i="37" s="1"/>
  <c r="AD2929" i="37"/>
  <c r="Q2929" i="37" s="1"/>
  <c r="M2929" i="37" s="1"/>
  <c r="O2929" i="37" s="1"/>
  <c r="AD2928" i="37"/>
  <c r="Q2928" i="37" s="1"/>
  <c r="M2928" i="37" s="1"/>
  <c r="O2928" i="37" s="1"/>
  <c r="AD2927" i="37"/>
  <c r="Q2927" i="37" s="1"/>
  <c r="M2927" i="37" s="1"/>
  <c r="O2927" i="37" s="1"/>
  <c r="AD2926" i="37"/>
  <c r="Q2926" i="37" s="1"/>
  <c r="M2926" i="37" s="1"/>
  <c r="O2926" i="37" s="1"/>
  <c r="AD2925" i="37"/>
  <c r="Q2925" i="37" s="1"/>
  <c r="M2925" i="37" s="1"/>
  <c r="O2925" i="37" s="1"/>
  <c r="AD2924" i="37"/>
  <c r="Q2924" i="37" s="1"/>
  <c r="M2924" i="37" s="1"/>
  <c r="O2924" i="37" s="1"/>
  <c r="AD2923" i="37"/>
  <c r="Q2923" i="37" s="1"/>
  <c r="M2923" i="37" s="1"/>
  <c r="O2923" i="37" s="1"/>
  <c r="AD2922" i="37"/>
  <c r="Q2922" i="37" s="1"/>
  <c r="M2922" i="37" s="1"/>
  <c r="AD2921" i="37"/>
  <c r="Q2921" i="37" s="1"/>
  <c r="M2921" i="37" s="1"/>
  <c r="O2921" i="37" s="1"/>
  <c r="AD2920" i="37"/>
  <c r="Q2920" i="37" s="1"/>
  <c r="M2920" i="37" s="1"/>
  <c r="O2920" i="37" s="1"/>
  <c r="AD2919" i="37"/>
  <c r="Q2919" i="37" s="1"/>
  <c r="M2919" i="37" s="1"/>
  <c r="O2919" i="37" s="1"/>
  <c r="AD2918" i="37"/>
  <c r="Q2918" i="37" s="1"/>
  <c r="M2918" i="37" s="1"/>
  <c r="O2918" i="37" s="1"/>
  <c r="AD2917" i="37"/>
  <c r="Q2917" i="37" s="1"/>
  <c r="M2917" i="37" s="1"/>
  <c r="O2917" i="37" s="1"/>
  <c r="AD2916" i="37"/>
  <c r="Q2916" i="37" s="1"/>
  <c r="M2916" i="37" s="1"/>
  <c r="O2916" i="37" s="1"/>
  <c r="AD2915" i="37"/>
  <c r="Q2915" i="37" s="1"/>
  <c r="M2915" i="37" s="1"/>
  <c r="O2915" i="37" s="1"/>
  <c r="AD2914" i="37"/>
  <c r="Q2914" i="37" s="1"/>
  <c r="M2914" i="37" s="1"/>
  <c r="O2914" i="37" s="1"/>
  <c r="AD2913" i="37"/>
  <c r="Q2913" i="37" s="1"/>
  <c r="M2913" i="37" s="1"/>
  <c r="O2913" i="37" s="1"/>
  <c r="AD2912" i="37"/>
  <c r="Q2912" i="37" s="1"/>
  <c r="M2912" i="37" s="1"/>
  <c r="O2912" i="37" s="1"/>
  <c r="AD2911" i="37"/>
  <c r="Q2911" i="37" s="1"/>
  <c r="M2911" i="37" s="1"/>
  <c r="O2911" i="37" s="1"/>
  <c r="AD2910" i="37"/>
  <c r="Q2910" i="37" s="1"/>
  <c r="M2910" i="37" s="1"/>
  <c r="O2910" i="37" s="1"/>
  <c r="AD2909" i="37"/>
  <c r="Q2909" i="37" s="1"/>
  <c r="M2909" i="37" s="1"/>
  <c r="O2909" i="37" s="1"/>
  <c r="AD2908" i="37"/>
  <c r="Q2908" i="37" s="1"/>
  <c r="M2908" i="37" s="1"/>
  <c r="O2908" i="37" s="1"/>
  <c r="AD2907" i="37"/>
  <c r="Q2907" i="37" s="1"/>
  <c r="M2907" i="37" s="1"/>
  <c r="O2907" i="37" s="1"/>
  <c r="AD2906" i="37"/>
  <c r="Q2906" i="37" s="1"/>
  <c r="M2906" i="37" s="1"/>
  <c r="O2906" i="37" s="1"/>
  <c r="AD2905" i="37"/>
  <c r="Q2905" i="37" s="1"/>
  <c r="M2905" i="37" s="1"/>
  <c r="O2905" i="37" s="1"/>
  <c r="AD2904" i="37"/>
  <c r="Q2904" i="37" s="1"/>
  <c r="M2904" i="37" s="1"/>
  <c r="O2904" i="37" s="1"/>
  <c r="AD2903" i="37"/>
  <c r="Q2903" i="37" s="1"/>
  <c r="M2903" i="37" s="1"/>
  <c r="O2903" i="37" s="1"/>
  <c r="AD2902" i="37"/>
  <c r="Q2902" i="37" s="1"/>
  <c r="M2902" i="37" s="1"/>
  <c r="O2902" i="37" s="1"/>
  <c r="AD2901" i="37"/>
  <c r="Q2901" i="37" s="1"/>
  <c r="M2901" i="37" s="1"/>
  <c r="O2901" i="37" s="1"/>
  <c r="AD2900" i="37"/>
  <c r="Q2900" i="37" s="1"/>
  <c r="M2900" i="37" s="1"/>
  <c r="O2900" i="37" s="1"/>
  <c r="AD2899" i="37"/>
  <c r="Q2899" i="37" s="1"/>
  <c r="M2899" i="37" s="1"/>
  <c r="O2899" i="37" s="1"/>
  <c r="AD2898" i="37"/>
  <c r="Q2898" i="37" s="1"/>
  <c r="M2898" i="37" s="1"/>
  <c r="O2898" i="37" s="1"/>
  <c r="AD2897" i="37"/>
  <c r="Q2897" i="37" s="1"/>
  <c r="M2897" i="37" s="1"/>
  <c r="O2897" i="37" s="1"/>
  <c r="AD2896" i="37"/>
  <c r="Q2896" i="37" s="1"/>
  <c r="M2896" i="37" s="1"/>
  <c r="O2896" i="37" s="1"/>
  <c r="AD2895" i="37"/>
  <c r="Q2895" i="37" s="1"/>
  <c r="M2895" i="37" s="1"/>
  <c r="O2895" i="37" s="1"/>
  <c r="AD2894" i="37"/>
  <c r="Q2894" i="37" s="1"/>
  <c r="M2894" i="37" s="1"/>
  <c r="O2894" i="37" s="1"/>
  <c r="AD2893" i="37"/>
  <c r="Q2893" i="37" s="1"/>
  <c r="M2893" i="37" s="1"/>
  <c r="O2893" i="37" s="1"/>
  <c r="AD2892" i="37"/>
  <c r="Q2892" i="37" s="1"/>
  <c r="M2892" i="37" s="1"/>
  <c r="O2892" i="37" s="1"/>
  <c r="AD2891" i="37"/>
  <c r="Q2891" i="37" s="1"/>
  <c r="M2891" i="37" s="1"/>
  <c r="O2891" i="37" s="1"/>
  <c r="AD2890" i="37"/>
  <c r="Q2890" i="37" s="1"/>
  <c r="M2890" i="37" s="1"/>
  <c r="O2890" i="37" s="1"/>
  <c r="AD2889" i="37"/>
  <c r="Q2889" i="37" s="1"/>
  <c r="M2889" i="37" s="1"/>
  <c r="O2889" i="37" s="1"/>
  <c r="AD2888" i="37"/>
  <c r="Q2888" i="37" s="1"/>
  <c r="M2888" i="37" s="1"/>
  <c r="O2888" i="37" s="1"/>
  <c r="AD2887" i="37"/>
  <c r="Q2887" i="37" s="1"/>
  <c r="M2887" i="37" s="1"/>
  <c r="O2887" i="37" s="1"/>
  <c r="AD2886" i="37"/>
  <c r="Q2886" i="37" s="1"/>
  <c r="M2886" i="37" s="1"/>
  <c r="O2886" i="37" s="1"/>
  <c r="AD2885" i="37"/>
  <c r="Q2885" i="37" s="1"/>
  <c r="M2885" i="37" s="1"/>
  <c r="O2885" i="37" s="1"/>
  <c r="AD2884" i="37"/>
  <c r="Q2884" i="37" s="1"/>
  <c r="M2884" i="37" s="1"/>
  <c r="O2884" i="37" s="1"/>
  <c r="AD2883" i="37"/>
  <c r="Q2883" i="37" s="1"/>
  <c r="M2883" i="37" s="1"/>
  <c r="O2883" i="37" s="1"/>
  <c r="AD2882" i="37"/>
  <c r="Q2882" i="37" s="1"/>
  <c r="M2882" i="37" s="1"/>
  <c r="O2882" i="37" s="1"/>
  <c r="AD2881" i="37"/>
  <c r="Q2881" i="37" s="1"/>
  <c r="M2881" i="37" s="1"/>
  <c r="O2881" i="37" s="1"/>
  <c r="AD2880" i="37"/>
  <c r="Q2880" i="37" s="1"/>
  <c r="M2880" i="37" s="1"/>
  <c r="O2880" i="37" s="1"/>
  <c r="AD2879" i="37"/>
  <c r="Q2879" i="37" s="1"/>
  <c r="M2879" i="37" s="1"/>
  <c r="O2879" i="37" s="1"/>
  <c r="AD2878" i="37"/>
  <c r="Q2878" i="37" s="1"/>
  <c r="M2878" i="37" s="1"/>
  <c r="O2878" i="37" s="1"/>
  <c r="AD2877" i="37"/>
  <c r="Q2877" i="37" s="1"/>
  <c r="M2877" i="37" s="1"/>
  <c r="O2877" i="37" s="1"/>
  <c r="AD2876" i="37"/>
  <c r="Q2876" i="37" s="1"/>
  <c r="M2876" i="37" s="1"/>
  <c r="O2876" i="37" s="1"/>
  <c r="AD2875" i="37"/>
  <c r="Q2875" i="37" s="1"/>
  <c r="M2875" i="37" s="1"/>
  <c r="O2875" i="37" s="1"/>
  <c r="AD2874" i="37"/>
  <c r="Q2874" i="37" s="1"/>
  <c r="M2874" i="37" s="1"/>
  <c r="O2874" i="37" s="1"/>
  <c r="AD2873" i="37"/>
  <c r="Q2873" i="37" s="1"/>
  <c r="M2873" i="37" s="1"/>
  <c r="O2873" i="37" s="1"/>
  <c r="AD2872" i="37"/>
  <c r="Q2872" i="37" s="1"/>
  <c r="M2872" i="37" s="1"/>
  <c r="O2872" i="37" s="1"/>
  <c r="AD2871" i="37"/>
  <c r="Q2871" i="37" s="1"/>
  <c r="M2871" i="37" s="1"/>
  <c r="O2871" i="37" s="1"/>
  <c r="AD2870" i="37"/>
  <c r="Q2870" i="37" s="1"/>
  <c r="M2870" i="37" s="1"/>
  <c r="O2870" i="37" s="1"/>
  <c r="AD2869" i="37"/>
  <c r="Q2869" i="37" s="1"/>
  <c r="M2869" i="37" s="1"/>
  <c r="O2869" i="37" s="1"/>
  <c r="AD2868" i="37"/>
  <c r="Q2868" i="37" s="1"/>
  <c r="M2868" i="37" s="1"/>
  <c r="O2868" i="37" s="1"/>
  <c r="AD2867" i="37"/>
  <c r="Q2867" i="37" s="1"/>
  <c r="M2867" i="37" s="1"/>
  <c r="O2867" i="37" s="1"/>
  <c r="AD2866" i="37"/>
  <c r="Q2866" i="37" s="1"/>
  <c r="M2866" i="37" s="1"/>
  <c r="O2866" i="37" s="1"/>
  <c r="AD2865" i="37"/>
  <c r="Q2865" i="37" s="1"/>
  <c r="M2865" i="37" s="1"/>
  <c r="O2865" i="37" s="1"/>
  <c r="AD2864" i="37"/>
  <c r="Q2864" i="37" s="1"/>
  <c r="M2864" i="37" s="1"/>
  <c r="O2864" i="37" s="1"/>
  <c r="AD2863" i="37"/>
  <c r="Q2863" i="37" s="1"/>
  <c r="M2863" i="37" s="1"/>
  <c r="O2863" i="37" s="1"/>
  <c r="AD2862" i="37"/>
  <c r="Q2862" i="37" s="1"/>
  <c r="M2862" i="37" s="1"/>
  <c r="O2862" i="37" s="1"/>
  <c r="AD2861" i="37"/>
  <c r="Q2861" i="37" s="1"/>
  <c r="M2861" i="37" s="1"/>
  <c r="O2861" i="37" s="1"/>
  <c r="AD2860" i="37"/>
  <c r="Q2860" i="37" s="1"/>
  <c r="M2860" i="37" s="1"/>
  <c r="O2860" i="37" s="1"/>
  <c r="AD2859" i="37"/>
  <c r="Q2859" i="37" s="1"/>
  <c r="M2859" i="37" s="1"/>
  <c r="O2859" i="37" s="1"/>
  <c r="AD2858" i="37"/>
  <c r="Q2858" i="37" s="1"/>
  <c r="M2858" i="37" s="1"/>
  <c r="O2858" i="37" s="1"/>
  <c r="AD2857" i="37"/>
  <c r="Q2857" i="37" s="1"/>
  <c r="M2857" i="37" s="1"/>
  <c r="O2857" i="37" s="1"/>
  <c r="AD2856" i="37"/>
  <c r="Q2856" i="37" s="1"/>
  <c r="M2856" i="37" s="1"/>
  <c r="O2856" i="37" s="1"/>
  <c r="AD2855" i="37"/>
  <c r="Q2855" i="37" s="1"/>
  <c r="M2855" i="37" s="1"/>
  <c r="O2855" i="37" s="1"/>
  <c r="AD2854" i="37"/>
  <c r="Q2854" i="37" s="1"/>
  <c r="M2854" i="37" s="1"/>
  <c r="O2854" i="37" s="1"/>
  <c r="AD2853" i="37"/>
  <c r="Q2853" i="37" s="1"/>
  <c r="M2853" i="37" s="1"/>
  <c r="O2853" i="37" s="1"/>
  <c r="AD2852" i="37"/>
  <c r="Q2852" i="37" s="1"/>
  <c r="M2852" i="37" s="1"/>
  <c r="O2852" i="37" s="1"/>
  <c r="AD2851" i="37"/>
  <c r="Q2851" i="37" s="1"/>
  <c r="M2851" i="37" s="1"/>
  <c r="O2851" i="37" s="1"/>
  <c r="AD2850" i="37"/>
  <c r="Q2850" i="37" s="1"/>
  <c r="M2850" i="37" s="1"/>
  <c r="O2850" i="37" s="1"/>
  <c r="AD2849" i="37"/>
  <c r="Q2849" i="37" s="1"/>
  <c r="M2849" i="37" s="1"/>
  <c r="O2849" i="37" s="1"/>
  <c r="AD2848" i="37"/>
  <c r="Q2848" i="37" s="1"/>
  <c r="M2848" i="37" s="1"/>
  <c r="O2848" i="37" s="1"/>
  <c r="AD2847" i="37"/>
  <c r="Q2847" i="37" s="1"/>
  <c r="M2847" i="37" s="1"/>
  <c r="O2847" i="37" s="1"/>
  <c r="AD2846" i="37"/>
  <c r="Q2846" i="37" s="1"/>
  <c r="M2846" i="37" s="1"/>
  <c r="O2846" i="37" s="1"/>
  <c r="AD2845" i="37"/>
  <c r="Q2845" i="37" s="1"/>
  <c r="M2845" i="37" s="1"/>
  <c r="O2845" i="37" s="1"/>
  <c r="AD2844" i="37"/>
  <c r="Q2844" i="37" s="1"/>
  <c r="M2844" i="37" s="1"/>
  <c r="O2844" i="37" s="1"/>
  <c r="AD2843" i="37"/>
  <c r="Q2843" i="37" s="1"/>
  <c r="M2843" i="37" s="1"/>
  <c r="O2843" i="37" s="1"/>
  <c r="AD2842" i="37"/>
  <c r="Q2842" i="37" s="1"/>
  <c r="M2842" i="37" s="1"/>
  <c r="O2842" i="37" s="1"/>
  <c r="AD2841" i="37"/>
  <c r="Q2841" i="37" s="1"/>
  <c r="M2841" i="37" s="1"/>
  <c r="O2841" i="37" s="1"/>
  <c r="AD2840" i="37"/>
  <c r="Q2840" i="37" s="1"/>
  <c r="M2840" i="37" s="1"/>
  <c r="O2840" i="37" s="1"/>
  <c r="AD2839" i="37"/>
  <c r="Q2839" i="37" s="1"/>
  <c r="M2839" i="37" s="1"/>
  <c r="O2839" i="37" s="1"/>
  <c r="AD2838" i="37"/>
  <c r="Q2838" i="37" s="1"/>
  <c r="M2838" i="37" s="1"/>
  <c r="AD2837" i="37"/>
  <c r="Q2837" i="37" s="1"/>
  <c r="M2837" i="37" s="1"/>
  <c r="O2837" i="37" s="1"/>
  <c r="AD2836" i="37"/>
  <c r="Q2836" i="37" s="1"/>
  <c r="M2836" i="37" s="1"/>
  <c r="O2836" i="37" s="1"/>
  <c r="AD2835" i="37"/>
  <c r="Q2835" i="37" s="1"/>
  <c r="M2835" i="37" s="1"/>
  <c r="O2835" i="37" s="1"/>
  <c r="AD2834" i="37"/>
  <c r="Q2834" i="37" s="1"/>
  <c r="M2834" i="37" s="1"/>
  <c r="O2834" i="37" s="1"/>
  <c r="AD2833" i="37"/>
  <c r="Q2833" i="37" s="1"/>
  <c r="M2833" i="37" s="1"/>
  <c r="O2833" i="37" s="1"/>
  <c r="AD2832" i="37"/>
  <c r="Q2832" i="37" s="1"/>
  <c r="M2832" i="37" s="1"/>
  <c r="O2832" i="37" s="1"/>
  <c r="AD2831" i="37"/>
  <c r="Q2831" i="37" s="1"/>
  <c r="M2831" i="37" s="1"/>
  <c r="O2831" i="37" s="1"/>
  <c r="AD2830" i="37"/>
  <c r="Q2830" i="37" s="1"/>
  <c r="M2830" i="37" s="1"/>
  <c r="O2830" i="37" s="1"/>
  <c r="AD2829" i="37"/>
  <c r="Q2829" i="37" s="1"/>
  <c r="M2829" i="37" s="1"/>
  <c r="O2829" i="37" s="1"/>
  <c r="AD2828" i="37"/>
  <c r="Q2828" i="37" s="1"/>
  <c r="M2828" i="37" s="1"/>
  <c r="O2828" i="37" s="1"/>
  <c r="AD2827" i="37"/>
  <c r="Q2827" i="37" s="1"/>
  <c r="M2827" i="37" s="1"/>
  <c r="O2827" i="37" s="1"/>
  <c r="AD2826" i="37"/>
  <c r="Q2826" i="37" s="1"/>
  <c r="M2826" i="37" s="1"/>
  <c r="O2826" i="37" s="1"/>
  <c r="AD2825" i="37"/>
  <c r="Q2825" i="37" s="1"/>
  <c r="M2825" i="37" s="1"/>
  <c r="O2825" i="37" s="1"/>
  <c r="AD2824" i="37"/>
  <c r="Q2824" i="37" s="1"/>
  <c r="M2824" i="37" s="1"/>
  <c r="O2824" i="37" s="1"/>
  <c r="AD2823" i="37"/>
  <c r="Q2823" i="37" s="1"/>
  <c r="M2823" i="37" s="1"/>
  <c r="O2823" i="37" s="1"/>
  <c r="AD2822" i="37"/>
  <c r="Q2822" i="37" s="1"/>
  <c r="M2822" i="37" s="1"/>
  <c r="O2822" i="37" s="1"/>
  <c r="AD2821" i="37"/>
  <c r="Q2821" i="37" s="1"/>
  <c r="M2821" i="37" s="1"/>
  <c r="O2821" i="37" s="1"/>
  <c r="AD2820" i="37"/>
  <c r="Q2820" i="37" s="1"/>
  <c r="M2820" i="37" s="1"/>
  <c r="O2820" i="37" s="1"/>
  <c r="AD2819" i="37"/>
  <c r="Q2819" i="37" s="1"/>
  <c r="M2819" i="37" s="1"/>
  <c r="O2819" i="37" s="1"/>
  <c r="AD2818" i="37"/>
  <c r="Q2818" i="37" s="1"/>
  <c r="M2818" i="37" s="1"/>
  <c r="O2818" i="37" s="1"/>
  <c r="AD2817" i="37"/>
  <c r="Q2817" i="37" s="1"/>
  <c r="M2817" i="37" s="1"/>
  <c r="O2817" i="37" s="1"/>
  <c r="AD2816" i="37"/>
  <c r="Q2816" i="37" s="1"/>
  <c r="M2816" i="37" s="1"/>
  <c r="O2816" i="37" s="1"/>
  <c r="AD2815" i="37"/>
  <c r="Q2815" i="37" s="1"/>
  <c r="M2815" i="37" s="1"/>
  <c r="O2815" i="37" s="1"/>
  <c r="AD2814" i="37"/>
  <c r="Q2814" i="37" s="1"/>
  <c r="M2814" i="37" s="1"/>
  <c r="O2814" i="37" s="1"/>
  <c r="AD2813" i="37"/>
  <c r="Q2813" i="37" s="1"/>
  <c r="M2813" i="37" s="1"/>
  <c r="O2813" i="37" s="1"/>
  <c r="AD2812" i="37"/>
  <c r="Q2812" i="37" s="1"/>
  <c r="M2812" i="37" s="1"/>
  <c r="AD2811" i="37"/>
  <c r="Q2811" i="37" s="1"/>
  <c r="M2811" i="37" s="1"/>
  <c r="O2811" i="37" s="1"/>
  <c r="AD2810" i="37"/>
  <c r="Q2810" i="37" s="1"/>
  <c r="M2810" i="37" s="1"/>
  <c r="O2810" i="37" s="1"/>
  <c r="AD2809" i="37"/>
  <c r="Q2809" i="37" s="1"/>
  <c r="M2809" i="37" s="1"/>
  <c r="O2809" i="37" s="1"/>
  <c r="AD2808" i="37"/>
  <c r="Q2808" i="37" s="1"/>
  <c r="M2808" i="37" s="1"/>
  <c r="O2808" i="37" s="1"/>
  <c r="AD2807" i="37"/>
  <c r="Q2807" i="37" s="1"/>
  <c r="M2807" i="37" s="1"/>
  <c r="O2807" i="37" s="1"/>
  <c r="AD2806" i="37"/>
  <c r="Q2806" i="37" s="1"/>
  <c r="M2806" i="37" s="1"/>
  <c r="O2806" i="37" s="1"/>
  <c r="AD2805" i="37"/>
  <c r="Q2805" i="37" s="1"/>
  <c r="M2805" i="37" s="1"/>
  <c r="AD2804" i="37"/>
  <c r="Q2804" i="37" s="1"/>
  <c r="M2804" i="37" s="1"/>
  <c r="O2804" i="37" s="1"/>
  <c r="AD2803" i="37"/>
  <c r="Q2803" i="37" s="1"/>
  <c r="M2803" i="37" s="1"/>
  <c r="O2803" i="37" s="1"/>
  <c r="AD2802" i="37"/>
  <c r="Q2802" i="37" s="1"/>
  <c r="M2802" i="37" s="1"/>
  <c r="O2802" i="37" s="1"/>
  <c r="AD2801" i="37"/>
  <c r="Q2801" i="37" s="1"/>
  <c r="M2801" i="37" s="1"/>
  <c r="O2801" i="37" s="1"/>
  <c r="AD2800" i="37"/>
  <c r="Q2800" i="37" s="1"/>
  <c r="M2800" i="37" s="1"/>
  <c r="O2800" i="37" s="1"/>
  <c r="AD2799" i="37"/>
  <c r="Q2799" i="37" s="1"/>
  <c r="M2799" i="37" s="1"/>
  <c r="O2799" i="37" s="1"/>
  <c r="AD2798" i="37"/>
  <c r="Q2798" i="37" s="1"/>
  <c r="M2798" i="37" s="1"/>
  <c r="O2798" i="37" s="1"/>
  <c r="AD2797" i="37"/>
  <c r="Q2797" i="37" s="1"/>
  <c r="M2797" i="37" s="1"/>
  <c r="O2797" i="37" s="1"/>
  <c r="AD2796" i="37"/>
  <c r="Q2796" i="37" s="1"/>
  <c r="M2796" i="37" s="1"/>
  <c r="O2796" i="37" s="1"/>
  <c r="AD2795" i="37"/>
  <c r="Q2795" i="37" s="1"/>
  <c r="M2795" i="37" s="1"/>
  <c r="O2795" i="37" s="1"/>
  <c r="AD2794" i="37"/>
  <c r="Q2794" i="37" s="1"/>
  <c r="M2794" i="37" s="1"/>
  <c r="O2794" i="37" s="1"/>
  <c r="AD2793" i="37"/>
  <c r="Q2793" i="37" s="1"/>
  <c r="M2793" i="37" s="1"/>
  <c r="O2793" i="37" s="1"/>
  <c r="AD2792" i="37"/>
  <c r="Q2792" i="37" s="1"/>
  <c r="M2792" i="37" s="1"/>
  <c r="O2792" i="37" s="1"/>
  <c r="AD2791" i="37"/>
  <c r="Q2791" i="37" s="1"/>
  <c r="M2791" i="37" s="1"/>
  <c r="O2791" i="37" s="1"/>
  <c r="AD2790" i="37"/>
  <c r="Q2790" i="37" s="1"/>
  <c r="M2790" i="37" s="1"/>
  <c r="O2790" i="37" s="1"/>
  <c r="AD2789" i="37"/>
  <c r="Q2789" i="37" s="1"/>
  <c r="M2789" i="37" s="1"/>
  <c r="O2789" i="37" s="1"/>
  <c r="AD2788" i="37"/>
  <c r="Q2788" i="37" s="1"/>
  <c r="M2788" i="37" s="1"/>
  <c r="O2788" i="37" s="1"/>
  <c r="AD2787" i="37"/>
  <c r="Q2787" i="37" s="1"/>
  <c r="M2787" i="37" s="1"/>
  <c r="O2787" i="37" s="1"/>
  <c r="AD2786" i="37"/>
  <c r="Q2786" i="37" s="1"/>
  <c r="M2786" i="37" s="1"/>
  <c r="AD2785" i="37"/>
  <c r="Q2785" i="37" s="1"/>
  <c r="M2785" i="37" s="1"/>
  <c r="O2785" i="37" s="1"/>
  <c r="AD2784" i="37"/>
  <c r="Q2784" i="37" s="1"/>
  <c r="M2784" i="37" s="1"/>
  <c r="O2784" i="37" s="1"/>
  <c r="AD2783" i="37"/>
  <c r="Q2783" i="37" s="1"/>
  <c r="M2783" i="37" s="1"/>
  <c r="O2783" i="37" s="1"/>
  <c r="AD2782" i="37"/>
  <c r="Q2782" i="37" s="1"/>
  <c r="M2782" i="37" s="1"/>
  <c r="O2782" i="37" s="1"/>
  <c r="AD2781" i="37"/>
  <c r="Q2781" i="37" s="1"/>
  <c r="M2781" i="37" s="1"/>
  <c r="O2781" i="37" s="1"/>
  <c r="AD2780" i="37"/>
  <c r="Q2780" i="37" s="1"/>
  <c r="M2780" i="37" s="1"/>
  <c r="O2780" i="37" s="1"/>
  <c r="AD2779" i="37"/>
  <c r="Q2779" i="37" s="1"/>
  <c r="M2779" i="37" s="1"/>
  <c r="O2779" i="37" s="1"/>
  <c r="AD2778" i="37"/>
  <c r="Q2778" i="37" s="1"/>
  <c r="M2778" i="37" s="1"/>
  <c r="O2778" i="37" s="1"/>
  <c r="AD2777" i="37"/>
  <c r="Q2777" i="37" s="1"/>
  <c r="M2777" i="37" s="1"/>
  <c r="O2777" i="37" s="1"/>
  <c r="AD2776" i="37"/>
  <c r="Q2776" i="37" s="1"/>
  <c r="M2776" i="37" s="1"/>
  <c r="O2776" i="37" s="1"/>
  <c r="AD2775" i="37"/>
  <c r="Q2775" i="37" s="1"/>
  <c r="M2775" i="37" s="1"/>
  <c r="O2775" i="37" s="1"/>
  <c r="AD2774" i="37"/>
  <c r="Q2774" i="37" s="1"/>
  <c r="M2774" i="37" s="1"/>
  <c r="O2774" i="37" s="1"/>
  <c r="AD2773" i="37"/>
  <c r="Q2773" i="37" s="1"/>
  <c r="M2773" i="37" s="1"/>
  <c r="O2773" i="37" s="1"/>
  <c r="AD2772" i="37"/>
  <c r="Q2772" i="37" s="1"/>
  <c r="M2772" i="37" s="1"/>
  <c r="O2772" i="37" s="1"/>
  <c r="AD2771" i="37"/>
  <c r="Q2771" i="37" s="1"/>
  <c r="M2771" i="37" s="1"/>
  <c r="O2771" i="37" s="1"/>
  <c r="AD2770" i="37"/>
  <c r="Q2770" i="37" s="1"/>
  <c r="M2770" i="37" s="1"/>
  <c r="O2770" i="37" s="1"/>
  <c r="AD2769" i="37"/>
  <c r="Q2769" i="37" s="1"/>
  <c r="M2769" i="37" s="1"/>
  <c r="O2769" i="37" s="1"/>
  <c r="AD2768" i="37"/>
  <c r="Q2768" i="37" s="1"/>
  <c r="M2768" i="37" s="1"/>
  <c r="O2768" i="37" s="1"/>
  <c r="AD2767" i="37"/>
  <c r="Q2767" i="37" s="1"/>
  <c r="M2767" i="37" s="1"/>
  <c r="O2767" i="37" s="1"/>
  <c r="AD2766" i="37"/>
  <c r="Q2766" i="37" s="1"/>
  <c r="M2766" i="37" s="1"/>
  <c r="O2766" i="37" s="1"/>
  <c r="AD2765" i="37"/>
  <c r="Q2765" i="37" s="1"/>
  <c r="M2765" i="37" s="1"/>
  <c r="O2765" i="37" s="1"/>
  <c r="AD2764" i="37"/>
  <c r="Q2764" i="37" s="1"/>
  <c r="M2764" i="37" s="1"/>
  <c r="O2764" i="37" s="1"/>
  <c r="AD2763" i="37"/>
  <c r="Q2763" i="37" s="1"/>
  <c r="M2763" i="37" s="1"/>
  <c r="O2763" i="37" s="1"/>
  <c r="AD2762" i="37"/>
  <c r="Q2762" i="37" s="1"/>
  <c r="M2762" i="37" s="1"/>
  <c r="O2762" i="37" s="1"/>
  <c r="AD2761" i="37"/>
  <c r="Q2761" i="37" s="1"/>
  <c r="M2761" i="37" s="1"/>
  <c r="O2761" i="37" s="1"/>
  <c r="AD2760" i="37"/>
  <c r="Q2760" i="37" s="1"/>
  <c r="M2760" i="37" s="1"/>
  <c r="O2760" i="37" s="1"/>
  <c r="AD2759" i="37"/>
  <c r="Q2759" i="37" s="1"/>
  <c r="M2759" i="37" s="1"/>
  <c r="O2759" i="37" s="1"/>
  <c r="AD2758" i="37"/>
  <c r="Q2758" i="37" s="1"/>
  <c r="M2758" i="37" s="1"/>
  <c r="O2758" i="37" s="1"/>
  <c r="AD2757" i="37"/>
  <c r="Q2757" i="37" s="1"/>
  <c r="M2757" i="37" s="1"/>
  <c r="O2757" i="37" s="1"/>
  <c r="AD2756" i="37"/>
  <c r="Q2756" i="37" s="1"/>
  <c r="M2756" i="37" s="1"/>
  <c r="O2756" i="37" s="1"/>
  <c r="AD2755" i="37"/>
  <c r="Q2755" i="37" s="1"/>
  <c r="M2755" i="37" s="1"/>
  <c r="O2755" i="37" s="1"/>
  <c r="AD2754" i="37"/>
  <c r="Q2754" i="37" s="1"/>
  <c r="M2754" i="37" s="1"/>
  <c r="O2754" i="37" s="1"/>
  <c r="AD2753" i="37"/>
  <c r="Q2753" i="37" s="1"/>
  <c r="M2753" i="37" s="1"/>
  <c r="O2753" i="37" s="1"/>
  <c r="AD2752" i="37"/>
  <c r="Q2752" i="37" s="1"/>
  <c r="M2752" i="37" s="1"/>
  <c r="O2752" i="37" s="1"/>
  <c r="AD2751" i="37"/>
  <c r="Q2751" i="37" s="1"/>
  <c r="M2751" i="37" s="1"/>
  <c r="O2751" i="37" s="1"/>
  <c r="AD2750" i="37"/>
  <c r="Q2750" i="37" s="1"/>
  <c r="M2750" i="37" s="1"/>
  <c r="O2750" i="37" s="1"/>
  <c r="AD2749" i="37"/>
  <c r="Q2749" i="37" s="1"/>
  <c r="M2749" i="37" s="1"/>
  <c r="O2749" i="37" s="1"/>
  <c r="AD2748" i="37"/>
  <c r="Q2748" i="37" s="1"/>
  <c r="M2748" i="37" s="1"/>
  <c r="O2748" i="37" s="1"/>
  <c r="AD2747" i="37"/>
  <c r="Q2747" i="37" s="1"/>
  <c r="M2747" i="37" s="1"/>
  <c r="O2747" i="37" s="1"/>
  <c r="AD2746" i="37"/>
  <c r="Q2746" i="37" s="1"/>
  <c r="M2746" i="37" s="1"/>
  <c r="O2746" i="37" s="1"/>
  <c r="AD2745" i="37"/>
  <c r="Q2745" i="37" s="1"/>
  <c r="M2745" i="37" s="1"/>
  <c r="O2745" i="37" s="1"/>
  <c r="AD2744" i="37"/>
  <c r="Q2744" i="37" s="1"/>
  <c r="M2744" i="37" s="1"/>
  <c r="O2744" i="37" s="1"/>
  <c r="AD2743" i="37"/>
  <c r="Q2743" i="37" s="1"/>
  <c r="M2743" i="37" s="1"/>
  <c r="O2743" i="37" s="1"/>
  <c r="AD2742" i="37"/>
  <c r="Q2742" i="37" s="1"/>
  <c r="M2742" i="37" s="1"/>
  <c r="O2742" i="37" s="1"/>
  <c r="AD2741" i="37"/>
  <c r="Q2741" i="37" s="1"/>
  <c r="M2741" i="37" s="1"/>
  <c r="O2741" i="37" s="1"/>
  <c r="AD2740" i="37"/>
  <c r="Q2740" i="37" s="1"/>
  <c r="M2740" i="37" s="1"/>
  <c r="O2740" i="37" s="1"/>
  <c r="AD2739" i="37"/>
  <c r="Q2739" i="37" s="1"/>
  <c r="M2739" i="37" s="1"/>
  <c r="O2739" i="37" s="1"/>
  <c r="AD2738" i="37"/>
  <c r="Q2738" i="37" s="1"/>
  <c r="M2738" i="37" s="1"/>
  <c r="O2738" i="37" s="1"/>
  <c r="AD2737" i="37"/>
  <c r="Q2737" i="37" s="1"/>
  <c r="M2737" i="37" s="1"/>
  <c r="O2737" i="37" s="1"/>
  <c r="AD2736" i="37"/>
  <c r="Q2736" i="37" s="1"/>
  <c r="M2736" i="37" s="1"/>
  <c r="O2736" i="37" s="1"/>
  <c r="AD2735" i="37"/>
  <c r="Q2735" i="37" s="1"/>
  <c r="M2735" i="37" s="1"/>
  <c r="O2735" i="37" s="1"/>
  <c r="AD2734" i="37"/>
  <c r="Q2734" i="37" s="1"/>
  <c r="M2734" i="37" s="1"/>
  <c r="O2734" i="37" s="1"/>
  <c r="AD2733" i="37"/>
  <c r="Q2733" i="37" s="1"/>
  <c r="M2733" i="37" s="1"/>
  <c r="O2733" i="37" s="1"/>
  <c r="AD2732" i="37"/>
  <c r="Q2732" i="37" s="1"/>
  <c r="M2732" i="37" s="1"/>
  <c r="O2732" i="37" s="1"/>
  <c r="AD2731" i="37"/>
  <c r="Q2731" i="37" s="1"/>
  <c r="M2731" i="37" s="1"/>
  <c r="O2731" i="37" s="1"/>
  <c r="AD2730" i="37"/>
  <c r="Q2730" i="37" s="1"/>
  <c r="M2730" i="37" s="1"/>
  <c r="O2730" i="37" s="1"/>
  <c r="AD2729" i="37"/>
  <c r="Q2729" i="37" s="1"/>
  <c r="M2729" i="37" s="1"/>
  <c r="O2729" i="37" s="1"/>
  <c r="AD2728" i="37"/>
  <c r="Q2728" i="37" s="1"/>
  <c r="M2728" i="37" s="1"/>
  <c r="O2728" i="37" s="1"/>
  <c r="AD2727" i="37"/>
  <c r="Q2727" i="37" s="1"/>
  <c r="M2727" i="37" s="1"/>
  <c r="O2727" i="37" s="1"/>
  <c r="AD2726" i="37"/>
  <c r="Q2726" i="37" s="1"/>
  <c r="M2726" i="37" s="1"/>
  <c r="O2726" i="37" s="1"/>
  <c r="AD2725" i="37"/>
  <c r="Q2725" i="37" s="1"/>
  <c r="M2725" i="37" s="1"/>
  <c r="O2725" i="37" s="1"/>
  <c r="AD2724" i="37"/>
  <c r="Q2724" i="37" s="1"/>
  <c r="M2724" i="37" s="1"/>
  <c r="O2724" i="37" s="1"/>
  <c r="AD2723" i="37"/>
  <c r="Q2723" i="37" s="1"/>
  <c r="M2723" i="37" s="1"/>
  <c r="O2723" i="37" s="1"/>
  <c r="AD2722" i="37"/>
  <c r="Q2722" i="37" s="1"/>
  <c r="M2722" i="37" s="1"/>
  <c r="O2722" i="37" s="1"/>
  <c r="AD2721" i="37"/>
  <c r="Q2721" i="37" s="1"/>
  <c r="M2721" i="37" s="1"/>
  <c r="O2721" i="37" s="1"/>
  <c r="AD2720" i="37"/>
  <c r="Q2720" i="37" s="1"/>
  <c r="M2720" i="37" s="1"/>
  <c r="O2720" i="37" s="1"/>
  <c r="AD2719" i="37"/>
  <c r="Q2719" i="37" s="1"/>
  <c r="M2719" i="37" s="1"/>
  <c r="O2719" i="37" s="1"/>
  <c r="AD2718" i="37"/>
  <c r="Q2718" i="37" s="1"/>
  <c r="M2718" i="37" s="1"/>
  <c r="O2718" i="37" s="1"/>
  <c r="AD2717" i="37"/>
  <c r="Q2717" i="37" s="1"/>
  <c r="M2717" i="37" s="1"/>
  <c r="O2717" i="37" s="1"/>
  <c r="AD2716" i="37"/>
  <c r="Q2716" i="37" s="1"/>
  <c r="M2716" i="37" s="1"/>
  <c r="O2716" i="37" s="1"/>
  <c r="AD2715" i="37"/>
  <c r="Q2715" i="37" s="1"/>
  <c r="M2715" i="37" s="1"/>
  <c r="O2715" i="37" s="1"/>
  <c r="AD2714" i="37"/>
  <c r="Q2714" i="37" s="1"/>
  <c r="M2714" i="37" s="1"/>
  <c r="O2714" i="37" s="1"/>
  <c r="AD2713" i="37"/>
  <c r="Q2713" i="37" s="1"/>
  <c r="M2713" i="37" s="1"/>
  <c r="O2713" i="37" s="1"/>
  <c r="AD2712" i="37"/>
  <c r="Q2712" i="37" s="1"/>
  <c r="M2712" i="37" s="1"/>
  <c r="O2712" i="37" s="1"/>
  <c r="AD2711" i="37"/>
  <c r="Q2711" i="37" s="1"/>
  <c r="M2711" i="37" s="1"/>
  <c r="O2711" i="37" s="1"/>
  <c r="AD2710" i="37"/>
  <c r="Q2710" i="37" s="1"/>
  <c r="M2710" i="37" s="1"/>
  <c r="O2710" i="37" s="1"/>
  <c r="AD2709" i="37"/>
  <c r="Q2709" i="37" s="1"/>
  <c r="M2709" i="37" s="1"/>
  <c r="O2709" i="37" s="1"/>
  <c r="AD2708" i="37"/>
  <c r="Q2708" i="37" s="1"/>
  <c r="M2708" i="37" s="1"/>
  <c r="O2708" i="37" s="1"/>
  <c r="AD2707" i="37"/>
  <c r="Q2707" i="37" s="1"/>
  <c r="M2707" i="37" s="1"/>
  <c r="O2707" i="37" s="1"/>
  <c r="AD2706" i="37"/>
  <c r="Q2706" i="37" s="1"/>
  <c r="M2706" i="37" s="1"/>
  <c r="O2706" i="37" s="1"/>
  <c r="AD2705" i="37"/>
  <c r="M2705" i="37"/>
  <c r="AD2704" i="37"/>
  <c r="Q2704" i="37" s="1"/>
  <c r="M2704" i="37" s="1"/>
  <c r="O2704" i="37" s="1"/>
  <c r="AD2703" i="37"/>
  <c r="Q2703" i="37" s="1"/>
  <c r="M2703" i="37" s="1"/>
  <c r="O2703" i="37" s="1"/>
  <c r="AD2702" i="37"/>
  <c r="Q2702" i="37" s="1"/>
  <c r="M2702" i="37" s="1"/>
  <c r="O2702" i="37" s="1"/>
  <c r="AD2701" i="37"/>
  <c r="Q2701" i="37" s="1"/>
  <c r="M2701" i="37" s="1"/>
  <c r="O2701" i="37" s="1"/>
  <c r="AD2700" i="37"/>
  <c r="Q2700" i="37" s="1"/>
  <c r="M2700" i="37" s="1"/>
  <c r="O2700" i="37" s="1"/>
  <c r="AD2699" i="37"/>
  <c r="Q2699" i="37" s="1"/>
  <c r="M2699" i="37" s="1"/>
  <c r="O2699" i="37" s="1"/>
  <c r="AD2698" i="37"/>
  <c r="Q2698" i="37" s="1"/>
  <c r="M2698" i="37" s="1"/>
  <c r="O2698" i="37" s="1"/>
  <c r="AD2697" i="37"/>
  <c r="Q2697" i="37" s="1"/>
  <c r="M2697" i="37" s="1"/>
  <c r="O2697" i="37" s="1"/>
  <c r="AD2696" i="37"/>
  <c r="Q2696" i="37" s="1"/>
  <c r="M2696" i="37" s="1"/>
  <c r="O2696" i="37" s="1"/>
  <c r="AD2695" i="37"/>
  <c r="Q2695" i="37" s="1"/>
  <c r="M2695" i="37" s="1"/>
  <c r="O2695" i="37" s="1"/>
  <c r="AD2694" i="37"/>
  <c r="Q2694" i="37" s="1"/>
  <c r="M2694" i="37" s="1"/>
  <c r="O2694" i="37" s="1"/>
  <c r="AD2693" i="37"/>
  <c r="Q2693" i="37" s="1"/>
  <c r="M2693" i="37" s="1"/>
  <c r="O2693" i="37" s="1"/>
  <c r="AD2692" i="37"/>
  <c r="Q2692" i="37" s="1"/>
  <c r="M2692" i="37" s="1"/>
  <c r="O2692" i="37" s="1"/>
  <c r="AD2691" i="37"/>
  <c r="Q2691" i="37" s="1"/>
  <c r="M2691" i="37" s="1"/>
  <c r="O2691" i="37" s="1"/>
  <c r="AD2690" i="37"/>
  <c r="Q2690" i="37" s="1"/>
  <c r="M2690" i="37" s="1"/>
  <c r="O2690" i="37" s="1"/>
  <c r="AD2689" i="37"/>
  <c r="Q2689" i="37" s="1"/>
  <c r="M2689" i="37" s="1"/>
  <c r="O2689" i="37" s="1"/>
  <c r="AD2688" i="37"/>
  <c r="Q2688" i="37" s="1"/>
  <c r="M2688" i="37" s="1"/>
  <c r="O2688" i="37" s="1"/>
  <c r="AD2687" i="37"/>
  <c r="Q2687" i="37" s="1"/>
  <c r="M2687" i="37" s="1"/>
  <c r="O2687" i="37" s="1"/>
  <c r="AD2686" i="37"/>
  <c r="Q2686" i="37" s="1"/>
  <c r="M2686" i="37" s="1"/>
  <c r="O2686" i="37" s="1"/>
  <c r="AD2685" i="37"/>
  <c r="Q2685" i="37" s="1"/>
  <c r="M2685" i="37" s="1"/>
  <c r="O2685" i="37" s="1"/>
  <c r="AD2684" i="37"/>
  <c r="Q2684" i="37" s="1"/>
  <c r="M2684" i="37" s="1"/>
  <c r="O2684" i="37" s="1"/>
  <c r="AD2683" i="37"/>
  <c r="Q2683" i="37" s="1"/>
  <c r="M2683" i="37" s="1"/>
  <c r="O2683" i="37" s="1"/>
  <c r="AD2682" i="37"/>
  <c r="Q2682" i="37" s="1"/>
  <c r="M2682" i="37" s="1"/>
  <c r="O2682" i="37" s="1"/>
  <c r="AD2681" i="37"/>
  <c r="Q2681" i="37" s="1"/>
  <c r="M2681" i="37" s="1"/>
  <c r="O2681" i="37" s="1"/>
  <c r="AD2680" i="37"/>
  <c r="Q2680" i="37" s="1"/>
  <c r="M2680" i="37" s="1"/>
  <c r="O2680" i="37" s="1"/>
  <c r="AD2679" i="37"/>
  <c r="Q2679" i="37" s="1"/>
  <c r="M2679" i="37" s="1"/>
  <c r="O2679" i="37" s="1"/>
  <c r="AD2678" i="37"/>
  <c r="Q2678" i="37" s="1"/>
  <c r="M2678" i="37" s="1"/>
  <c r="AD2677" i="37"/>
  <c r="Q2677" i="37" s="1"/>
  <c r="M2677" i="37" s="1"/>
  <c r="O2677" i="37" s="1"/>
  <c r="AD2676" i="37"/>
  <c r="Q2676" i="37" s="1"/>
  <c r="M2676" i="37" s="1"/>
  <c r="O2676" i="37" s="1"/>
  <c r="AD2675" i="37"/>
  <c r="Q2675" i="37" s="1"/>
  <c r="M2675" i="37" s="1"/>
  <c r="O2675" i="37" s="1"/>
  <c r="AD2674" i="37"/>
  <c r="Q2674" i="37" s="1"/>
  <c r="M2674" i="37" s="1"/>
  <c r="O2674" i="37" s="1"/>
  <c r="AD2673" i="37"/>
  <c r="Q2673" i="37" s="1"/>
  <c r="M2673" i="37" s="1"/>
  <c r="O2673" i="37" s="1"/>
  <c r="AD2672" i="37"/>
  <c r="Q2672" i="37" s="1"/>
  <c r="M2672" i="37" s="1"/>
  <c r="O2672" i="37" s="1"/>
  <c r="AD2671" i="37"/>
  <c r="Q2671" i="37" s="1"/>
  <c r="M2671" i="37" s="1"/>
  <c r="O2671" i="37" s="1"/>
  <c r="AD2670" i="37"/>
  <c r="Q2670" i="37" s="1"/>
  <c r="M2670" i="37" s="1"/>
  <c r="O2670" i="37" s="1"/>
  <c r="AD2669" i="37"/>
  <c r="Q2669" i="37" s="1"/>
  <c r="M2669" i="37" s="1"/>
  <c r="O2669" i="37" s="1"/>
  <c r="AD2668" i="37"/>
  <c r="Q2668" i="37" s="1"/>
  <c r="M2668" i="37" s="1"/>
  <c r="O2668" i="37" s="1"/>
  <c r="AD2667" i="37"/>
  <c r="Q2667" i="37" s="1"/>
  <c r="M2667" i="37" s="1"/>
  <c r="O2667" i="37" s="1"/>
  <c r="AD2666" i="37"/>
  <c r="Q2666" i="37" s="1"/>
  <c r="M2666" i="37" s="1"/>
  <c r="O2666" i="37" s="1"/>
  <c r="AD2665" i="37"/>
  <c r="Q2665" i="37" s="1"/>
  <c r="M2665" i="37" s="1"/>
  <c r="O2665" i="37" s="1"/>
  <c r="AD2664" i="37"/>
  <c r="Q2664" i="37" s="1"/>
  <c r="M2664" i="37" s="1"/>
  <c r="O2664" i="37" s="1"/>
  <c r="AD2663" i="37"/>
  <c r="Q2663" i="37" s="1"/>
  <c r="M2663" i="37" s="1"/>
  <c r="O2663" i="37" s="1"/>
  <c r="AD2662" i="37"/>
  <c r="Q2662" i="37" s="1"/>
  <c r="M2662" i="37" s="1"/>
  <c r="O2662" i="37" s="1"/>
  <c r="AD2661" i="37"/>
  <c r="Q2661" i="37" s="1"/>
  <c r="M2661" i="37" s="1"/>
  <c r="O2661" i="37" s="1"/>
  <c r="AD2660" i="37"/>
  <c r="Q2660" i="37" s="1"/>
  <c r="M2660" i="37" s="1"/>
  <c r="O2660" i="37" s="1"/>
  <c r="AD2659" i="37"/>
  <c r="Q2659" i="37" s="1"/>
  <c r="M2659" i="37" s="1"/>
  <c r="O2659" i="37" s="1"/>
  <c r="AD2658" i="37"/>
  <c r="Q2658" i="37" s="1"/>
  <c r="M2658" i="37" s="1"/>
  <c r="O2658" i="37" s="1"/>
  <c r="AD2657" i="37"/>
  <c r="Q2657" i="37" s="1"/>
  <c r="M2657" i="37" s="1"/>
  <c r="O2657" i="37" s="1"/>
  <c r="AD2656" i="37"/>
  <c r="Q2656" i="37" s="1"/>
  <c r="M2656" i="37" s="1"/>
  <c r="O2656" i="37" s="1"/>
  <c r="AD2655" i="37"/>
  <c r="Q2655" i="37" s="1"/>
  <c r="M2655" i="37" s="1"/>
  <c r="O2655" i="37" s="1"/>
  <c r="AD2654" i="37"/>
  <c r="Q2654" i="37" s="1"/>
  <c r="M2654" i="37" s="1"/>
  <c r="O2654" i="37" s="1"/>
  <c r="AD2653" i="37"/>
  <c r="Q2653" i="37" s="1"/>
  <c r="M2653" i="37" s="1"/>
  <c r="O2653" i="37" s="1"/>
  <c r="AD2652" i="37"/>
  <c r="Q2652" i="37" s="1"/>
  <c r="M2652" i="37" s="1"/>
  <c r="O2652" i="37" s="1"/>
  <c r="AD2651" i="37"/>
  <c r="Q2651" i="37" s="1"/>
  <c r="M2651" i="37" s="1"/>
  <c r="O2651" i="37" s="1"/>
  <c r="AD2650" i="37"/>
  <c r="Q2650" i="37" s="1"/>
  <c r="M2650" i="37" s="1"/>
  <c r="O2650" i="37" s="1"/>
  <c r="AD2649" i="37"/>
  <c r="Q2649" i="37" s="1"/>
  <c r="M2649" i="37" s="1"/>
  <c r="O2649" i="37" s="1"/>
  <c r="AD2648" i="37"/>
  <c r="Q2648" i="37" s="1"/>
  <c r="M2648" i="37" s="1"/>
  <c r="O2648" i="37" s="1"/>
  <c r="AD2647" i="37"/>
  <c r="Q2647" i="37" s="1"/>
  <c r="M2647" i="37" s="1"/>
  <c r="O2647" i="37" s="1"/>
  <c r="AD2646" i="37"/>
  <c r="Q2646" i="37" s="1"/>
  <c r="M2646" i="37" s="1"/>
  <c r="O2646" i="37" s="1"/>
  <c r="AD2645" i="37"/>
  <c r="Q2645" i="37" s="1"/>
  <c r="M2645" i="37" s="1"/>
  <c r="O2645" i="37" s="1"/>
  <c r="AD2644" i="37"/>
  <c r="Q2644" i="37" s="1"/>
  <c r="M2644" i="37" s="1"/>
  <c r="O2644" i="37" s="1"/>
  <c r="AD2643" i="37"/>
  <c r="Q2643" i="37" s="1"/>
  <c r="M2643" i="37" s="1"/>
  <c r="O2643" i="37" s="1"/>
  <c r="AD2642" i="37"/>
  <c r="Q2642" i="37" s="1"/>
  <c r="M2642" i="37" s="1"/>
  <c r="O2642" i="37" s="1"/>
  <c r="AD2641" i="37"/>
  <c r="Q2641" i="37" s="1"/>
  <c r="M2641" i="37" s="1"/>
  <c r="O2641" i="37" s="1"/>
  <c r="AD2640" i="37"/>
  <c r="Q2640" i="37" s="1"/>
  <c r="M2640" i="37" s="1"/>
  <c r="O2640" i="37" s="1"/>
  <c r="AD2639" i="37"/>
  <c r="Q2639" i="37" s="1"/>
  <c r="M2639" i="37" s="1"/>
  <c r="O2639" i="37" s="1"/>
  <c r="AD2638" i="37"/>
  <c r="Q2638" i="37" s="1"/>
  <c r="M2638" i="37" s="1"/>
  <c r="AD2637" i="37"/>
  <c r="Q2637" i="37" s="1"/>
  <c r="M2637" i="37" s="1"/>
  <c r="O2637" i="37" s="1"/>
  <c r="AD2636" i="37"/>
  <c r="Q2636" i="37" s="1"/>
  <c r="M2636" i="37" s="1"/>
  <c r="O2636" i="37" s="1"/>
  <c r="AD2635" i="37"/>
  <c r="Q2635" i="37" s="1"/>
  <c r="M2635" i="37" s="1"/>
  <c r="O2635" i="37" s="1"/>
  <c r="AD2634" i="37"/>
  <c r="Q2634" i="37" s="1"/>
  <c r="M2634" i="37" s="1"/>
  <c r="O2634" i="37" s="1"/>
  <c r="AD2633" i="37"/>
  <c r="Q2633" i="37" s="1"/>
  <c r="M2633" i="37" s="1"/>
  <c r="O2633" i="37" s="1"/>
  <c r="AD2632" i="37"/>
  <c r="Q2632" i="37" s="1"/>
  <c r="M2632" i="37" s="1"/>
  <c r="O2632" i="37" s="1"/>
  <c r="AD2631" i="37"/>
  <c r="Q2631" i="37" s="1"/>
  <c r="M2631" i="37" s="1"/>
  <c r="O2631" i="37" s="1"/>
  <c r="AD2630" i="37"/>
  <c r="Q2630" i="37" s="1"/>
  <c r="M2630" i="37" s="1"/>
  <c r="O2630" i="37" s="1"/>
  <c r="AD2629" i="37"/>
  <c r="Q2629" i="37" s="1"/>
  <c r="M2629" i="37" s="1"/>
  <c r="O2629" i="37" s="1"/>
  <c r="AD2628" i="37"/>
  <c r="Q2628" i="37" s="1"/>
  <c r="M2628" i="37" s="1"/>
  <c r="O2628" i="37" s="1"/>
  <c r="AD2627" i="37"/>
  <c r="Q2627" i="37" s="1"/>
  <c r="M2627" i="37" s="1"/>
  <c r="AD2626" i="37"/>
  <c r="Q2626" i="37" s="1"/>
  <c r="M2626" i="37" s="1"/>
  <c r="O2626" i="37" s="1"/>
  <c r="AD2625" i="37"/>
  <c r="Q2625" i="37" s="1"/>
  <c r="M2625" i="37" s="1"/>
  <c r="O2625" i="37" s="1"/>
  <c r="AD2624" i="37"/>
  <c r="Q2624" i="37" s="1"/>
  <c r="M2624" i="37" s="1"/>
  <c r="O2624" i="37" s="1"/>
  <c r="AD2623" i="37"/>
  <c r="Q2623" i="37" s="1"/>
  <c r="M2623" i="37" s="1"/>
  <c r="O2623" i="37" s="1"/>
  <c r="AD2622" i="37"/>
  <c r="Q2622" i="37" s="1"/>
  <c r="M2622" i="37" s="1"/>
  <c r="O2622" i="37" s="1"/>
  <c r="AD2621" i="37"/>
  <c r="Q2621" i="37" s="1"/>
  <c r="M2621" i="37" s="1"/>
  <c r="O2621" i="37" s="1"/>
  <c r="AD2620" i="37"/>
  <c r="Q2620" i="37" s="1"/>
  <c r="M2620" i="37" s="1"/>
  <c r="O2620" i="37" s="1"/>
  <c r="AD2619" i="37"/>
  <c r="Q2619" i="37" s="1"/>
  <c r="M2619" i="37" s="1"/>
  <c r="O2619" i="37" s="1"/>
  <c r="AD2618" i="37"/>
  <c r="Q2618" i="37" s="1"/>
  <c r="M2618" i="37" s="1"/>
  <c r="O2618" i="37" s="1"/>
  <c r="AD2617" i="37"/>
  <c r="Q2617" i="37" s="1"/>
  <c r="M2617" i="37" s="1"/>
  <c r="O2617" i="37" s="1"/>
  <c r="AD2616" i="37"/>
  <c r="Q2616" i="37" s="1"/>
  <c r="M2616" i="37" s="1"/>
  <c r="O2616" i="37" s="1"/>
  <c r="AD2615" i="37"/>
  <c r="Q2615" i="37" s="1"/>
  <c r="M2615" i="37" s="1"/>
  <c r="O2615" i="37" s="1"/>
  <c r="AD2614" i="37"/>
  <c r="Q2614" i="37" s="1"/>
  <c r="M2614" i="37" s="1"/>
  <c r="O2614" i="37" s="1"/>
  <c r="AD2613" i="37"/>
  <c r="Q2613" i="37" s="1"/>
  <c r="M2613" i="37" s="1"/>
  <c r="AD2612" i="37"/>
  <c r="Q2612" i="37" s="1"/>
  <c r="M2612" i="37" s="1"/>
  <c r="O2612" i="37" s="1"/>
  <c r="AD2611" i="37"/>
  <c r="Q2611" i="37" s="1"/>
  <c r="M2611" i="37" s="1"/>
  <c r="O2611" i="37" s="1"/>
  <c r="AD2610" i="37"/>
  <c r="Q2610" i="37" s="1"/>
  <c r="M2610" i="37" s="1"/>
  <c r="O2610" i="37" s="1"/>
  <c r="AD2609" i="37"/>
  <c r="Q2609" i="37" s="1"/>
  <c r="M2609" i="37" s="1"/>
  <c r="O2609" i="37" s="1"/>
  <c r="AD2608" i="37"/>
  <c r="Q2608" i="37" s="1"/>
  <c r="M2608" i="37" s="1"/>
  <c r="AD2607" i="37"/>
  <c r="Q2607" i="37" s="1"/>
  <c r="M2607" i="37" s="1"/>
  <c r="O2607" i="37" s="1"/>
  <c r="AD2606" i="37"/>
  <c r="Q2606" i="37" s="1"/>
  <c r="M2606" i="37" s="1"/>
  <c r="O2606" i="37" s="1"/>
  <c r="AD2605" i="37"/>
  <c r="Q2605" i="37" s="1"/>
  <c r="M2605" i="37" s="1"/>
  <c r="O2605" i="37" s="1"/>
  <c r="AD2604" i="37"/>
  <c r="Q2604" i="37" s="1"/>
  <c r="M2604" i="37" s="1"/>
  <c r="O2604" i="37" s="1"/>
  <c r="AD2603" i="37"/>
  <c r="Q2603" i="37" s="1"/>
  <c r="M2603" i="37" s="1"/>
  <c r="O2603" i="37" s="1"/>
  <c r="AD2602" i="37"/>
  <c r="Q2602" i="37" s="1"/>
  <c r="M2602" i="37" s="1"/>
  <c r="O2602" i="37" s="1"/>
  <c r="AD2601" i="37"/>
  <c r="Q2601" i="37" s="1"/>
  <c r="M2601" i="37" s="1"/>
  <c r="O2601" i="37" s="1"/>
  <c r="AD2600" i="37"/>
  <c r="Q2600" i="37" s="1"/>
  <c r="M2600" i="37" s="1"/>
  <c r="AD2599" i="37"/>
  <c r="Q2599" i="37" s="1"/>
  <c r="M2599" i="37" s="1"/>
  <c r="O2599" i="37" s="1"/>
  <c r="AD2598" i="37"/>
  <c r="Q2598" i="37" s="1"/>
  <c r="M2598" i="37" s="1"/>
  <c r="AD2597" i="37"/>
  <c r="Q2597" i="37" s="1"/>
  <c r="M2597" i="37" s="1"/>
  <c r="O2597" i="37" s="1"/>
  <c r="AD2596" i="37"/>
  <c r="Q2596" i="37" s="1"/>
  <c r="M2596" i="37" s="1"/>
  <c r="AD2595" i="37"/>
  <c r="Q2595" i="37" s="1"/>
  <c r="M2595" i="37" s="1"/>
  <c r="O2595" i="37" s="1"/>
  <c r="AD2594" i="37"/>
  <c r="Q2594" i="37" s="1"/>
  <c r="M2594" i="37" s="1"/>
  <c r="O2594" i="37" s="1"/>
  <c r="AD2593" i="37"/>
  <c r="Q2593" i="37" s="1"/>
  <c r="M2593" i="37" s="1"/>
  <c r="O2593" i="37" s="1"/>
  <c r="AD2592" i="37"/>
  <c r="Q2592" i="37" s="1"/>
  <c r="M2592" i="37" s="1"/>
  <c r="O2592" i="37" s="1"/>
  <c r="AD2591" i="37"/>
  <c r="Q2591" i="37" s="1"/>
  <c r="M2591" i="37" s="1"/>
  <c r="O2591" i="37" s="1"/>
  <c r="AD2590" i="37"/>
  <c r="Q2590" i="37" s="1"/>
  <c r="M2590" i="37" s="1"/>
  <c r="O2590" i="37" s="1"/>
  <c r="AD2589" i="37"/>
  <c r="Q2589" i="37" s="1"/>
  <c r="M2589" i="37" s="1"/>
  <c r="O2589" i="37" s="1"/>
  <c r="AD2588" i="37"/>
  <c r="Q2588" i="37" s="1"/>
  <c r="M2588" i="37" s="1"/>
  <c r="O2588" i="37" s="1"/>
  <c r="AD2587" i="37"/>
  <c r="Q2587" i="37" s="1"/>
  <c r="M2587" i="37" s="1"/>
  <c r="O2587" i="37" s="1"/>
  <c r="AD2586" i="37"/>
  <c r="Q2586" i="37" s="1"/>
  <c r="M2586" i="37" s="1"/>
  <c r="O2586" i="37" s="1"/>
  <c r="AD2585" i="37"/>
  <c r="Q2585" i="37" s="1"/>
  <c r="M2585" i="37" s="1"/>
  <c r="O2585" i="37" s="1"/>
  <c r="AD2584" i="37"/>
  <c r="Q2584" i="37" s="1"/>
  <c r="M2584" i="37" s="1"/>
  <c r="O2584" i="37" s="1"/>
  <c r="AD2583" i="37"/>
  <c r="Q2583" i="37" s="1"/>
  <c r="M2583" i="37" s="1"/>
  <c r="O2583" i="37" s="1"/>
  <c r="AD2582" i="37"/>
  <c r="Q2582" i="37" s="1"/>
  <c r="M2582" i="37" s="1"/>
  <c r="O2582" i="37" s="1"/>
  <c r="AD2581" i="37"/>
  <c r="Q2581" i="37" s="1"/>
  <c r="M2581" i="37" s="1"/>
  <c r="O2581" i="37" s="1"/>
  <c r="AD2580" i="37"/>
  <c r="Q2580" i="37" s="1"/>
  <c r="M2580" i="37" s="1"/>
  <c r="AD2579" i="37"/>
  <c r="Q2579" i="37" s="1"/>
  <c r="M2579" i="37" s="1"/>
  <c r="O2579" i="37" s="1"/>
  <c r="AD2578" i="37"/>
  <c r="Q2578" i="37" s="1"/>
  <c r="M2578" i="37" s="1"/>
  <c r="O2578" i="37" s="1"/>
  <c r="AD2577" i="37"/>
  <c r="Q2577" i="37" s="1"/>
  <c r="M2577" i="37" s="1"/>
  <c r="O2577" i="37" s="1"/>
  <c r="AD2576" i="37"/>
  <c r="Q2576" i="37" s="1"/>
  <c r="M2576" i="37" s="1"/>
  <c r="O2576" i="37" s="1"/>
  <c r="AD2575" i="37"/>
  <c r="Q2575" i="37" s="1"/>
  <c r="M2575" i="37" s="1"/>
  <c r="O2575" i="37" s="1"/>
  <c r="AD2574" i="37"/>
  <c r="Q2574" i="37" s="1"/>
  <c r="M2574" i="37" s="1"/>
  <c r="AD2573" i="37"/>
  <c r="Q2573" i="37" s="1"/>
  <c r="M2573" i="37" s="1"/>
  <c r="O2573" i="37" s="1"/>
  <c r="AD2572" i="37"/>
  <c r="Q2572" i="37" s="1"/>
  <c r="M2572" i="37" s="1"/>
  <c r="O2572" i="37" s="1"/>
  <c r="AD2571" i="37"/>
  <c r="Q2571" i="37" s="1"/>
  <c r="M2571" i="37" s="1"/>
  <c r="O2571" i="37" s="1"/>
  <c r="AD2570" i="37"/>
  <c r="Q2570" i="37" s="1"/>
  <c r="M2570" i="37" s="1"/>
  <c r="O2570" i="37" s="1"/>
  <c r="AD2569" i="37"/>
  <c r="Q2569" i="37" s="1"/>
  <c r="M2569" i="37" s="1"/>
  <c r="O2569" i="37" s="1"/>
  <c r="AD2568" i="37"/>
  <c r="Q2568" i="37" s="1"/>
  <c r="M2568" i="37" s="1"/>
  <c r="O2568" i="37" s="1"/>
  <c r="AD2567" i="37"/>
  <c r="Q2567" i="37" s="1"/>
  <c r="M2567" i="37" s="1"/>
  <c r="O2567" i="37" s="1"/>
  <c r="AD2566" i="37"/>
  <c r="Q2566" i="37" s="1"/>
  <c r="M2566" i="37" s="1"/>
  <c r="AD2565" i="37"/>
  <c r="Q2565" i="37" s="1"/>
  <c r="M2565" i="37" s="1"/>
  <c r="O2565" i="37" s="1"/>
  <c r="AD2564" i="37"/>
  <c r="Q2564" i="37" s="1"/>
  <c r="M2564" i="37" s="1"/>
  <c r="O2564" i="37" s="1"/>
  <c r="AD2563" i="37"/>
  <c r="Q2563" i="37" s="1"/>
  <c r="M2563" i="37" s="1"/>
  <c r="O2563" i="37" s="1"/>
  <c r="AD2562" i="37"/>
  <c r="Q2562" i="37" s="1"/>
  <c r="M2562" i="37" s="1"/>
  <c r="O2562" i="37" s="1"/>
  <c r="AD2561" i="37"/>
  <c r="Q2561" i="37" s="1"/>
  <c r="M2561" i="37" s="1"/>
  <c r="O2561" i="37" s="1"/>
  <c r="AD2560" i="37"/>
  <c r="Q2560" i="37" s="1"/>
  <c r="M2560" i="37" s="1"/>
  <c r="O2560" i="37" s="1"/>
  <c r="AD2559" i="37"/>
  <c r="Q2559" i="37" s="1"/>
  <c r="M2559" i="37" s="1"/>
  <c r="O2559" i="37" s="1"/>
  <c r="AD2558" i="37"/>
  <c r="Q2558" i="37" s="1"/>
  <c r="M2558" i="37" s="1"/>
  <c r="O2558" i="37" s="1"/>
  <c r="AD2557" i="37"/>
  <c r="Q2557" i="37" s="1"/>
  <c r="M2557" i="37" s="1"/>
  <c r="O2557" i="37" s="1"/>
  <c r="AD2556" i="37"/>
  <c r="Q2556" i="37" s="1"/>
  <c r="M2556" i="37" s="1"/>
  <c r="O2556" i="37" s="1"/>
  <c r="AD2555" i="37"/>
  <c r="Q2555" i="37" s="1"/>
  <c r="M2555" i="37" s="1"/>
  <c r="O2555" i="37" s="1"/>
  <c r="AD2554" i="37"/>
  <c r="Q2554" i="37" s="1"/>
  <c r="M2554" i="37" s="1"/>
  <c r="O2554" i="37" s="1"/>
  <c r="AD2553" i="37"/>
  <c r="Q2553" i="37" s="1"/>
  <c r="M2553" i="37" s="1"/>
  <c r="O2553" i="37" s="1"/>
  <c r="AD2552" i="37"/>
  <c r="Q2552" i="37" s="1"/>
  <c r="M2552" i="37" s="1"/>
  <c r="AD2551" i="37"/>
  <c r="Q2551" i="37" s="1"/>
  <c r="M2551" i="37" s="1"/>
  <c r="O2551" i="37" s="1"/>
  <c r="AD2550" i="37"/>
  <c r="Q2550" i="37" s="1"/>
  <c r="M2550" i="37" s="1"/>
  <c r="O2550" i="37" s="1"/>
  <c r="AD2549" i="37"/>
  <c r="Q2549" i="37" s="1"/>
  <c r="M2549" i="37" s="1"/>
  <c r="O2549" i="37" s="1"/>
  <c r="AD2548" i="37"/>
  <c r="Q2548" i="37" s="1"/>
  <c r="M2548" i="37" s="1"/>
  <c r="O2548" i="37" s="1"/>
  <c r="AD2547" i="37"/>
  <c r="Q2547" i="37" s="1"/>
  <c r="M2547" i="37" s="1"/>
  <c r="O2547" i="37" s="1"/>
  <c r="AD2546" i="37"/>
  <c r="Q2546" i="37" s="1"/>
  <c r="M2546" i="37" s="1"/>
  <c r="O2546" i="37" s="1"/>
  <c r="AD2545" i="37"/>
  <c r="Q2545" i="37" s="1"/>
  <c r="M2545" i="37" s="1"/>
  <c r="O2545" i="37" s="1"/>
  <c r="AD2544" i="37"/>
  <c r="Q2544" i="37" s="1"/>
  <c r="M2544" i="37" s="1"/>
  <c r="O2544" i="37" s="1"/>
  <c r="AD2543" i="37"/>
  <c r="Q2543" i="37" s="1"/>
  <c r="M2543" i="37" s="1"/>
  <c r="O2543" i="37" s="1"/>
  <c r="AD2542" i="37"/>
  <c r="Q2542" i="37" s="1"/>
  <c r="M2542" i="37" s="1"/>
  <c r="O2542" i="37" s="1"/>
  <c r="AD2541" i="37"/>
  <c r="Q2541" i="37" s="1"/>
  <c r="M2541" i="37" s="1"/>
  <c r="O2541" i="37" s="1"/>
  <c r="AD2540" i="37"/>
  <c r="Q2540" i="37" s="1"/>
  <c r="M2540" i="37" s="1"/>
  <c r="O2540" i="37" s="1"/>
  <c r="AD2539" i="37"/>
  <c r="Q2539" i="37" s="1"/>
  <c r="M2539" i="37" s="1"/>
  <c r="O2539" i="37" s="1"/>
  <c r="AD2538" i="37"/>
  <c r="Q2538" i="37" s="1"/>
  <c r="M2538" i="37" s="1"/>
  <c r="O2538" i="37" s="1"/>
  <c r="AD2537" i="37"/>
  <c r="Q2537" i="37" s="1"/>
  <c r="M2537" i="37" s="1"/>
  <c r="AD2536" i="37"/>
  <c r="Q2536" i="37" s="1"/>
  <c r="M2536" i="37" s="1"/>
  <c r="O2536" i="37" s="1"/>
  <c r="AD2535" i="37"/>
  <c r="Q2535" i="37" s="1"/>
  <c r="M2535" i="37" s="1"/>
  <c r="O2535" i="37" s="1"/>
  <c r="AD2534" i="37"/>
  <c r="Q2534" i="37" s="1"/>
  <c r="M2534" i="37" s="1"/>
  <c r="O2534" i="37" s="1"/>
  <c r="AD2533" i="37"/>
  <c r="Q2533" i="37" s="1"/>
  <c r="M2533" i="37" s="1"/>
  <c r="O2533" i="37" s="1"/>
  <c r="AD2532" i="37"/>
  <c r="Q2532" i="37" s="1"/>
  <c r="M2532" i="37" s="1"/>
  <c r="O2532" i="37" s="1"/>
  <c r="AD2531" i="37"/>
  <c r="Q2531" i="37" s="1"/>
  <c r="M2531" i="37" s="1"/>
  <c r="O2531" i="37" s="1"/>
  <c r="AD2530" i="37"/>
  <c r="Q2530" i="37" s="1"/>
  <c r="M2530" i="37" s="1"/>
  <c r="O2530" i="37" s="1"/>
  <c r="AD2529" i="37"/>
  <c r="Q2529" i="37" s="1"/>
  <c r="M2529" i="37" s="1"/>
  <c r="O2529" i="37" s="1"/>
  <c r="AD2528" i="37"/>
  <c r="Q2528" i="37" s="1"/>
  <c r="M2528" i="37" s="1"/>
  <c r="O2528" i="37" s="1"/>
  <c r="AD2527" i="37"/>
  <c r="Q2527" i="37" s="1"/>
  <c r="M2527" i="37" s="1"/>
  <c r="O2527" i="37" s="1"/>
  <c r="AD2526" i="37"/>
  <c r="Q2526" i="37" s="1"/>
  <c r="M2526" i="37" s="1"/>
  <c r="O2526" i="37" s="1"/>
  <c r="AD2525" i="37"/>
  <c r="Q2525" i="37" s="1"/>
  <c r="M2525" i="37" s="1"/>
  <c r="O2525" i="37" s="1"/>
  <c r="AD2524" i="37"/>
  <c r="Q2524" i="37" s="1"/>
  <c r="M2524" i="37" s="1"/>
  <c r="O2524" i="37" s="1"/>
  <c r="AD2523" i="37"/>
  <c r="Q2523" i="37" s="1"/>
  <c r="M2523" i="37" s="1"/>
  <c r="O2523" i="37" s="1"/>
  <c r="AD2522" i="37"/>
  <c r="Q2522" i="37" s="1"/>
  <c r="M2522" i="37" s="1"/>
  <c r="O2522" i="37" s="1"/>
  <c r="AD2521" i="37"/>
  <c r="Q2521" i="37" s="1"/>
  <c r="M2521" i="37" s="1"/>
  <c r="O2521" i="37" s="1"/>
  <c r="AD2520" i="37"/>
  <c r="Q2520" i="37" s="1"/>
  <c r="M2520" i="37" s="1"/>
  <c r="AD2519" i="37"/>
  <c r="Q2519" i="37" s="1"/>
  <c r="M2519" i="37" s="1"/>
  <c r="O2519" i="37" s="1"/>
  <c r="AD2518" i="37"/>
  <c r="Q2518" i="37" s="1"/>
  <c r="M2518" i="37" s="1"/>
  <c r="O2518" i="37" s="1"/>
  <c r="AD2517" i="37"/>
  <c r="Q2517" i="37" s="1"/>
  <c r="M2517" i="37" s="1"/>
  <c r="O2517" i="37" s="1"/>
  <c r="AD2516" i="37"/>
  <c r="Q2516" i="37" s="1"/>
  <c r="M2516" i="37" s="1"/>
  <c r="O2516" i="37" s="1"/>
  <c r="AD2515" i="37"/>
  <c r="Q2515" i="37" s="1"/>
  <c r="M2515" i="37" s="1"/>
  <c r="O2515" i="37" s="1"/>
  <c r="AD2514" i="37"/>
  <c r="Q2514" i="37" s="1"/>
  <c r="M2514" i="37" s="1"/>
  <c r="O2514" i="37" s="1"/>
  <c r="AD2513" i="37"/>
  <c r="Q2513" i="37" s="1"/>
  <c r="M2513" i="37" s="1"/>
  <c r="AD2512" i="37"/>
  <c r="Q2512" i="37" s="1"/>
  <c r="M2512" i="37" s="1"/>
  <c r="O2512" i="37" s="1"/>
  <c r="AD2511" i="37"/>
  <c r="Q2511" i="37" s="1"/>
  <c r="M2511" i="37" s="1"/>
  <c r="O2511" i="37" s="1"/>
  <c r="AD2510" i="37"/>
  <c r="Q2510" i="37" s="1"/>
  <c r="M2510" i="37" s="1"/>
  <c r="O2510" i="37" s="1"/>
  <c r="AD2509" i="37"/>
  <c r="Q2509" i="37" s="1"/>
  <c r="M2509" i="37" s="1"/>
  <c r="O2509" i="37" s="1"/>
  <c r="AD2508" i="37"/>
  <c r="Q2508" i="37" s="1"/>
  <c r="M2508" i="37" s="1"/>
  <c r="O2508" i="37" s="1"/>
  <c r="AD2507" i="37"/>
  <c r="Q2507" i="37" s="1"/>
  <c r="M2507" i="37" s="1"/>
  <c r="AD2506" i="37"/>
  <c r="Q2506" i="37" s="1"/>
  <c r="M2506" i="37" s="1"/>
  <c r="AD2505" i="37"/>
  <c r="Q2505" i="37" s="1"/>
  <c r="M2505" i="37" s="1"/>
  <c r="O2505" i="37" s="1"/>
  <c r="AD2504" i="37"/>
  <c r="Q2504" i="37" s="1"/>
  <c r="M2504" i="37" s="1"/>
  <c r="O2504" i="37" s="1"/>
  <c r="AD2503" i="37"/>
  <c r="Q2503" i="37" s="1"/>
  <c r="M2503" i="37" s="1"/>
  <c r="O2503" i="37" s="1"/>
  <c r="AD2502" i="37"/>
  <c r="Q2502" i="37" s="1"/>
  <c r="M2502" i="37" s="1"/>
  <c r="O2502" i="37" s="1"/>
  <c r="AD2501" i="37"/>
  <c r="Q2501" i="37" s="1"/>
  <c r="M2501" i="37" s="1"/>
  <c r="AD2500" i="37"/>
  <c r="Q2500" i="37" s="1"/>
  <c r="M2500" i="37" s="1"/>
  <c r="O2500" i="37" s="1"/>
  <c r="AD2499" i="37"/>
  <c r="Q2499" i="37" s="1"/>
  <c r="M2499" i="37" s="1"/>
  <c r="O2499" i="37" s="1"/>
  <c r="AD2498" i="37"/>
  <c r="Q2498" i="37" s="1"/>
  <c r="M2498" i="37" s="1"/>
  <c r="O2498" i="37" s="1"/>
  <c r="AD2497" i="37"/>
  <c r="Q2497" i="37" s="1"/>
  <c r="M2497" i="37" s="1"/>
  <c r="O2497" i="37" s="1"/>
  <c r="AD2496" i="37"/>
  <c r="Q2496" i="37" s="1"/>
  <c r="M2496" i="37" s="1"/>
  <c r="O2496" i="37" s="1"/>
  <c r="AD2495" i="37"/>
  <c r="Q2495" i="37" s="1"/>
  <c r="M2495" i="37" s="1"/>
  <c r="O2495" i="37" s="1"/>
  <c r="AD2494" i="37"/>
  <c r="Q2494" i="37" s="1"/>
  <c r="M2494" i="37" s="1"/>
  <c r="O2494" i="37" s="1"/>
  <c r="AD2493" i="37"/>
  <c r="Q2493" i="37" s="1"/>
  <c r="M2493" i="37" s="1"/>
  <c r="AD2492" i="37"/>
  <c r="Q2492" i="37" s="1"/>
  <c r="M2492" i="37" s="1"/>
  <c r="O2492" i="37" s="1"/>
  <c r="AD2491" i="37"/>
  <c r="Q2491" i="37" s="1"/>
  <c r="M2491" i="37" s="1"/>
  <c r="AD2490" i="37"/>
  <c r="Q2490" i="37" s="1"/>
  <c r="M2490" i="37" s="1"/>
  <c r="O2490" i="37" s="1"/>
  <c r="AD2489" i="37"/>
  <c r="Q2489" i="37" s="1"/>
  <c r="M2489" i="37" s="1"/>
  <c r="O2489" i="37" s="1"/>
  <c r="AD2488" i="37"/>
  <c r="Q2488" i="37" s="1"/>
  <c r="M2488" i="37" s="1"/>
  <c r="AD2487" i="37"/>
  <c r="Q2487" i="37" s="1"/>
  <c r="M2487" i="37" s="1"/>
  <c r="O2487" i="37" s="1"/>
  <c r="AD2486" i="37"/>
  <c r="Q2486" i="37" s="1"/>
  <c r="M2486" i="37" s="1"/>
  <c r="O2486" i="37" s="1"/>
  <c r="AD2485" i="37"/>
  <c r="Q2485" i="37" s="1"/>
  <c r="M2485" i="37" s="1"/>
  <c r="O2485" i="37" s="1"/>
  <c r="AD2484" i="37"/>
  <c r="Q2484" i="37" s="1"/>
  <c r="M2484" i="37" s="1"/>
  <c r="O2484" i="37" s="1"/>
  <c r="AD2483" i="37"/>
  <c r="Q2483" i="37" s="1"/>
  <c r="M2483" i="37" s="1"/>
  <c r="O2483" i="37" s="1"/>
  <c r="AD2482" i="37"/>
  <c r="Q2482" i="37" s="1"/>
  <c r="M2482" i="37" s="1"/>
  <c r="O2482" i="37" s="1"/>
  <c r="AD2481" i="37"/>
  <c r="Q2481" i="37" s="1"/>
  <c r="M2481" i="37" s="1"/>
  <c r="O2481" i="37" s="1"/>
  <c r="AD2480" i="37"/>
  <c r="Q2480" i="37" s="1"/>
  <c r="M2480" i="37" s="1"/>
  <c r="O2480" i="37" s="1"/>
  <c r="AD2479" i="37"/>
  <c r="Q2479" i="37" s="1"/>
  <c r="M2479" i="37" s="1"/>
  <c r="O2479" i="37" s="1"/>
  <c r="AD2478" i="37"/>
  <c r="Q2478" i="37" s="1"/>
  <c r="M2478" i="37" s="1"/>
  <c r="O2478" i="37" s="1"/>
  <c r="AD2477" i="37"/>
  <c r="Q2477" i="37" s="1"/>
  <c r="M2477" i="37" s="1"/>
  <c r="O2477" i="37" s="1"/>
  <c r="AD2476" i="37"/>
  <c r="Q2476" i="37" s="1"/>
  <c r="M2476" i="37" s="1"/>
  <c r="O2476" i="37" s="1"/>
  <c r="AD2475" i="37"/>
  <c r="Q2475" i="37" s="1"/>
  <c r="M2475" i="37" s="1"/>
  <c r="O2475" i="37" s="1"/>
  <c r="AD2474" i="37"/>
  <c r="Q2474" i="37" s="1"/>
  <c r="M2474" i="37" s="1"/>
  <c r="O2474" i="37" s="1"/>
  <c r="AD2473" i="37"/>
  <c r="Q2473" i="37" s="1"/>
  <c r="M2473" i="37" s="1"/>
  <c r="O2473" i="37" s="1"/>
  <c r="AD2472" i="37"/>
  <c r="Q2472" i="37" s="1"/>
  <c r="M2472" i="37" s="1"/>
  <c r="O2472" i="37" s="1"/>
  <c r="AD2471" i="37"/>
  <c r="Q2471" i="37" s="1"/>
  <c r="M2471" i="37" s="1"/>
  <c r="O2471" i="37" s="1"/>
  <c r="AD2470" i="37"/>
  <c r="Q2470" i="37" s="1"/>
  <c r="M2470" i="37" s="1"/>
  <c r="AD2469" i="37"/>
  <c r="Q2469" i="37" s="1"/>
  <c r="M2469" i="37" s="1"/>
  <c r="AD2468" i="37"/>
  <c r="Q2468" i="37" s="1"/>
  <c r="M2468" i="37" s="1"/>
  <c r="O2468" i="37" s="1"/>
  <c r="AD2467" i="37"/>
  <c r="Q2467" i="37" s="1"/>
  <c r="M2467" i="37" s="1"/>
  <c r="O2467" i="37" s="1"/>
  <c r="AD2466" i="37"/>
  <c r="Q2466" i="37" s="1"/>
  <c r="M2466" i="37" s="1"/>
  <c r="O2466" i="37" s="1"/>
  <c r="AD2465" i="37"/>
  <c r="Q2465" i="37" s="1"/>
  <c r="M2465" i="37" s="1"/>
  <c r="O2465" i="37" s="1"/>
  <c r="AD2464" i="37"/>
  <c r="Q2464" i="37" s="1"/>
  <c r="M2464" i="37" s="1"/>
  <c r="O2464" i="37" s="1"/>
  <c r="AD2463" i="37"/>
  <c r="Q2463" i="37" s="1"/>
  <c r="M2463" i="37" s="1"/>
  <c r="O2463" i="37" s="1"/>
  <c r="AD2462" i="37"/>
  <c r="Q2462" i="37" s="1"/>
  <c r="M2462" i="37" s="1"/>
  <c r="O2462" i="37" s="1"/>
  <c r="AD2461" i="37"/>
  <c r="Q2461" i="37" s="1"/>
  <c r="M2461" i="37" s="1"/>
  <c r="O2461" i="37" s="1"/>
  <c r="AD2460" i="37"/>
  <c r="Q2460" i="37" s="1"/>
  <c r="M2460" i="37" s="1"/>
  <c r="O2460" i="37" s="1"/>
  <c r="AD2459" i="37"/>
  <c r="Q2459" i="37" s="1"/>
  <c r="M2459" i="37" s="1"/>
  <c r="O2459" i="37" s="1"/>
  <c r="AD2458" i="37"/>
  <c r="Q2458" i="37" s="1"/>
  <c r="M2458" i="37" s="1"/>
  <c r="AD2457" i="37"/>
  <c r="Q2457" i="37" s="1"/>
  <c r="M2457" i="37" s="1"/>
  <c r="AD2456" i="37"/>
  <c r="Q2456" i="37" s="1"/>
  <c r="M2456" i="37" s="1"/>
  <c r="O2456" i="37" s="1"/>
  <c r="AD2455" i="37"/>
  <c r="Q2455" i="37" s="1"/>
  <c r="M2455" i="37" s="1"/>
  <c r="O2455" i="37" s="1"/>
  <c r="AD2454" i="37"/>
  <c r="Q2454" i="37" s="1"/>
  <c r="M2454" i="37" s="1"/>
  <c r="O2454" i="37" s="1"/>
  <c r="AD2453" i="37"/>
  <c r="Q2453" i="37" s="1"/>
  <c r="M2453" i="37" s="1"/>
  <c r="O2453" i="37" s="1"/>
  <c r="AD2452" i="37"/>
  <c r="Q2452" i="37" s="1"/>
  <c r="M2452" i="37" s="1"/>
  <c r="O2452" i="37" s="1"/>
  <c r="AD2451" i="37"/>
  <c r="Q2451" i="37" s="1"/>
  <c r="M2451" i="37" s="1"/>
  <c r="AD2450" i="37"/>
  <c r="Q2450" i="37" s="1"/>
  <c r="M2450" i="37" s="1"/>
  <c r="O2450" i="37" s="1"/>
  <c r="AD2449" i="37"/>
  <c r="Q2449" i="37" s="1"/>
  <c r="M2449" i="37" s="1"/>
  <c r="O2449" i="37" s="1"/>
  <c r="AD2448" i="37"/>
  <c r="Q2448" i="37" s="1"/>
  <c r="M2448" i="37" s="1"/>
  <c r="AD2447" i="37"/>
  <c r="Q2447" i="37" s="1"/>
  <c r="M2447" i="37" s="1"/>
  <c r="AD2446" i="37"/>
  <c r="Q2446" i="37" s="1"/>
  <c r="M2446" i="37" s="1"/>
  <c r="O2446" i="37" s="1"/>
  <c r="AD2445" i="37"/>
  <c r="Q2445" i="37" s="1"/>
  <c r="M2445" i="37" s="1"/>
  <c r="O2445" i="37" s="1"/>
  <c r="AD2444" i="37"/>
  <c r="Q2444" i="37" s="1"/>
  <c r="M2444" i="37" s="1"/>
  <c r="O2444" i="37" s="1"/>
  <c r="AD2443" i="37"/>
  <c r="Q2443" i="37" s="1"/>
  <c r="M2443" i="37" s="1"/>
  <c r="O2443" i="37" s="1"/>
  <c r="AD2442" i="37"/>
  <c r="Q2442" i="37" s="1"/>
  <c r="M2442" i="37" s="1"/>
  <c r="O2442" i="37" s="1"/>
  <c r="AD2441" i="37"/>
  <c r="Q2441" i="37" s="1"/>
  <c r="M2441" i="37" s="1"/>
  <c r="O2441" i="37" s="1"/>
  <c r="AD2440" i="37"/>
  <c r="Q2440" i="37" s="1"/>
  <c r="M2440" i="37" s="1"/>
  <c r="AD2439" i="37"/>
  <c r="Q2439" i="37" s="1"/>
  <c r="M2439" i="37" s="1"/>
  <c r="O2439" i="37" s="1"/>
  <c r="AD2438" i="37"/>
  <c r="Q2438" i="37" s="1"/>
  <c r="M2438" i="37" s="1"/>
  <c r="O2438" i="37" s="1"/>
  <c r="AD2437" i="37"/>
  <c r="Q2437" i="37" s="1"/>
  <c r="M2437" i="37" s="1"/>
  <c r="O2437" i="37" s="1"/>
  <c r="AD2436" i="37"/>
  <c r="Q2436" i="37" s="1"/>
  <c r="M2436" i="37" s="1"/>
  <c r="O2436" i="37" s="1"/>
  <c r="AD2435" i="37"/>
  <c r="Q2435" i="37" s="1"/>
  <c r="M2435" i="37" s="1"/>
  <c r="O2435" i="37" s="1"/>
  <c r="AD2434" i="37"/>
  <c r="Q2434" i="37" s="1"/>
  <c r="M2434" i="37" s="1"/>
  <c r="O2434" i="37" s="1"/>
  <c r="AD2433" i="37"/>
  <c r="Q2433" i="37" s="1"/>
  <c r="M2433" i="37" s="1"/>
  <c r="O2433" i="37" s="1"/>
  <c r="AD2432" i="37"/>
  <c r="Q2432" i="37" s="1"/>
  <c r="M2432" i="37" s="1"/>
  <c r="O2432" i="37" s="1"/>
  <c r="AD2431" i="37"/>
  <c r="Q2431" i="37" s="1"/>
  <c r="M2431" i="37" s="1"/>
  <c r="O2431" i="37" s="1"/>
  <c r="AD2430" i="37"/>
  <c r="Q2430" i="37" s="1"/>
  <c r="M2430" i="37" s="1"/>
  <c r="O2430" i="37" s="1"/>
  <c r="AD2429" i="37"/>
  <c r="Q2429" i="37" s="1"/>
  <c r="M2429" i="37" s="1"/>
  <c r="O2429" i="37" s="1"/>
  <c r="AD2428" i="37"/>
  <c r="Q2428" i="37" s="1"/>
  <c r="M2428" i="37" s="1"/>
  <c r="O2428" i="37" s="1"/>
  <c r="AD2427" i="37"/>
  <c r="Q2427" i="37" s="1"/>
  <c r="M2427" i="37" s="1"/>
  <c r="O2427" i="37" s="1"/>
  <c r="AD2426" i="37"/>
  <c r="Q2426" i="37" s="1"/>
  <c r="M2426" i="37" s="1"/>
  <c r="O2426" i="37" s="1"/>
  <c r="AD2425" i="37"/>
  <c r="Q2425" i="37" s="1"/>
  <c r="M2425" i="37" s="1"/>
  <c r="O2425" i="37" s="1"/>
  <c r="AD2424" i="37"/>
  <c r="Q2424" i="37" s="1"/>
  <c r="M2424" i="37" s="1"/>
  <c r="O2424" i="37" s="1"/>
  <c r="AD2423" i="37"/>
  <c r="Q2423" i="37" s="1"/>
  <c r="M2423" i="37" s="1"/>
  <c r="O2423" i="37" s="1"/>
  <c r="AD2422" i="37"/>
  <c r="Q2422" i="37" s="1"/>
  <c r="M2422" i="37" s="1"/>
  <c r="O2422" i="37" s="1"/>
  <c r="AD2421" i="37"/>
  <c r="Q2421" i="37" s="1"/>
  <c r="M2421" i="37" s="1"/>
  <c r="O2421" i="37" s="1"/>
  <c r="AD2420" i="37"/>
  <c r="Q2420" i="37" s="1"/>
  <c r="M2420" i="37" s="1"/>
  <c r="O2420" i="37" s="1"/>
  <c r="AD2419" i="37"/>
  <c r="Q2419" i="37" s="1"/>
  <c r="M2419" i="37" s="1"/>
  <c r="O2419" i="37" s="1"/>
  <c r="AD2418" i="37"/>
  <c r="Q2418" i="37" s="1"/>
  <c r="M2418" i="37" s="1"/>
  <c r="O2418" i="37" s="1"/>
  <c r="AD2417" i="37"/>
  <c r="Q2417" i="37" s="1"/>
  <c r="M2417" i="37" s="1"/>
  <c r="O2417" i="37" s="1"/>
  <c r="AD2416" i="37"/>
  <c r="Q2416" i="37" s="1"/>
  <c r="M2416" i="37" s="1"/>
  <c r="O2416" i="37" s="1"/>
  <c r="AD2415" i="37"/>
  <c r="Q2415" i="37" s="1"/>
  <c r="M2415" i="37" s="1"/>
  <c r="O2415" i="37" s="1"/>
  <c r="AD2414" i="37"/>
  <c r="Q2414" i="37" s="1"/>
  <c r="M2414" i="37" s="1"/>
  <c r="O2414" i="37" s="1"/>
  <c r="AD2413" i="37"/>
  <c r="Q2413" i="37" s="1"/>
  <c r="M2413" i="37" s="1"/>
  <c r="O2413" i="37" s="1"/>
  <c r="AD2412" i="37"/>
  <c r="Q2412" i="37" s="1"/>
  <c r="M2412" i="37" s="1"/>
  <c r="O2412" i="37" s="1"/>
  <c r="AD2411" i="37"/>
  <c r="Q2411" i="37" s="1"/>
  <c r="M2411" i="37" s="1"/>
  <c r="O2411" i="37" s="1"/>
  <c r="AD2410" i="37"/>
  <c r="Q2410" i="37" s="1"/>
  <c r="M2410" i="37" s="1"/>
  <c r="O2410" i="37" s="1"/>
  <c r="AD2409" i="37"/>
  <c r="Q2409" i="37" s="1"/>
  <c r="M2409" i="37" s="1"/>
  <c r="O2409" i="37" s="1"/>
  <c r="AD2408" i="37"/>
  <c r="Q2408" i="37" s="1"/>
  <c r="M2408" i="37" s="1"/>
  <c r="O2408" i="37" s="1"/>
  <c r="AD2407" i="37"/>
  <c r="Q2407" i="37" s="1"/>
  <c r="M2407" i="37" s="1"/>
  <c r="O2407" i="37" s="1"/>
  <c r="AD2406" i="37"/>
  <c r="Q2406" i="37" s="1"/>
  <c r="M2406" i="37" s="1"/>
  <c r="AD2405" i="37"/>
  <c r="Q2405" i="37" s="1"/>
  <c r="M2405" i="37" s="1"/>
  <c r="O2405" i="37" s="1"/>
  <c r="AD2404" i="37"/>
  <c r="Q2404" i="37" s="1"/>
  <c r="M2404" i="37" s="1"/>
  <c r="O2404" i="37" s="1"/>
  <c r="AD2403" i="37"/>
  <c r="Q2403" i="37" s="1"/>
  <c r="M2403" i="37" s="1"/>
  <c r="O2403" i="37" s="1"/>
  <c r="AD2402" i="37"/>
  <c r="Q2402" i="37" s="1"/>
  <c r="M2402" i="37" s="1"/>
  <c r="O2402" i="37" s="1"/>
  <c r="AD2401" i="37"/>
  <c r="Q2401" i="37" s="1"/>
  <c r="M2401" i="37" s="1"/>
  <c r="O2401" i="37" s="1"/>
  <c r="AD2400" i="37"/>
  <c r="Q2400" i="37" s="1"/>
  <c r="M2400" i="37" s="1"/>
  <c r="O2400" i="37" s="1"/>
  <c r="AD2399" i="37"/>
  <c r="Q2399" i="37" s="1"/>
  <c r="M2399" i="37" s="1"/>
  <c r="O2399" i="37" s="1"/>
  <c r="AD2398" i="37"/>
  <c r="Q2398" i="37" s="1"/>
  <c r="M2398" i="37" s="1"/>
  <c r="AD2397" i="37"/>
  <c r="Q2397" i="37" s="1"/>
  <c r="M2397" i="37" s="1"/>
  <c r="O2397" i="37" s="1"/>
  <c r="AD2396" i="37"/>
  <c r="Q2396" i="37" s="1"/>
  <c r="M2396" i="37" s="1"/>
  <c r="O2396" i="37" s="1"/>
  <c r="AD2395" i="37"/>
  <c r="Q2395" i="37" s="1"/>
  <c r="M2395" i="37" s="1"/>
  <c r="O2395" i="37" s="1"/>
  <c r="AD2394" i="37"/>
  <c r="Q2394" i="37" s="1"/>
  <c r="M2394" i="37" s="1"/>
  <c r="O2394" i="37" s="1"/>
  <c r="AD2393" i="37"/>
  <c r="Q2393" i="37" s="1"/>
  <c r="M2393" i="37" s="1"/>
  <c r="O2393" i="37" s="1"/>
  <c r="AD2392" i="37"/>
  <c r="Q2392" i="37" s="1"/>
  <c r="M2392" i="37" s="1"/>
  <c r="O2392" i="37" s="1"/>
  <c r="AD2391" i="37"/>
  <c r="Q2391" i="37" s="1"/>
  <c r="M2391" i="37" s="1"/>
  <c r="O2391" i="37" s="1"/>
  <c r="AD2390" i="37"/>
  <c r="Q2390" i="37" s="1"/>
  <c r="M2390" i="37" s="1"/>
  <c r="O2390" i="37" s="1"/>
  <c r="AD2389" i="37"/>
  <c r="Q2389" i="37" s="1"/>
  <c r="M2389" i="37" s="1"/>
  <c r="O2389" i="37" s="1"/>
  <c r="AD2388" i="37"/>
  <c r="Q2388" i="37" s="1"/>
  <c r="M2388" i="37" s="1"/>
  <c r="O2388" i="37" s="1"/>
  <c r="AD2387" i="37"/>
  <c r="Q2387" i="37" s="1"/>
  <c r="M2387" i="37" s="1"/>
  <c r="O2387" i="37" s="1"/>
  <c r="AD2386" i="37"/>
  <c r="Q2386" i="37" s="1"/>
  <c r="M2386" i="37" s="1"/>
  <c r="O2386" i="37" s="1"/>
  <c r="AD2385" i="37"/>
  <c r="Q2385" i="37" s="1"/>
  <c r="M2385" i="37" s="1"/>
  <c r="O2385" i="37" s="1"/>
  <c r="AD2384" i="37"/>
  <c r="Q2384" i="37" s="1"/>
  <c r="M2384" i="37" s="1"/>
  <c r="O2384" i="37" s="1"/>
  <c r="AD2383" i="37"/>
  <c r="Q2383" i="37" s="1"/>
  <c r="M2383" i="37" s="1"/>
  <c r="O2383" i="37" s="1"/>
  <c r="AD2382" i="37"/>
  <c r="Q2382" i="37" s="1"/>
  <c r="M2382" i="37" s="1"/>
  <c r="O2382" i="37" s="1"/>
  <c r="AD2381" i="37"/>
  <c r="Q2381" i="37" s="1"/>
  <c r="M2381" i="37" s="1"/>
  <c r="O2381" i="37" s="1"/>
  <c r="AD2380" i="37"/>
  <c r="Q2380" i="37" s="1"/>
  <c r="M2380" i="37" s="1"/>
  <c r="O2380" i="37" s="1"/>
  <c r="AD2379" i="37"/>
  <c r="Q2379" i="37" s="1"/>
  <c r="M2379" i="37" s="1"/>
  <c r="O2379" i="37" s="1"/>
  <c r="AD2378" i="37"/>
  <c r="Q2378" i="37" s="1"/>
  <c r="M2378" i="37" s="1"/>
  <c r="O2378" i="37" s="1"/>
  <c r="AD2377" i="37"/>
  <c r="Q2377" i="37" s="1"/>
  <c r="M2377" i="37" s="1"/>
  <c r="O2377" i="37" s="1"/>
  <c r="AD2376" i="37"/>
  <c r="Q2376" i="37" s="1"/>
  <c r="M2376" i="37" s="1"/>
  <c r="O2376" i="37" s="1"/>
  <c r="AD2375" i="37"/>
  <c r="Q2375" i="37" s="1"/>
  <c r="M2375" i="37" s="1"/>
  <c r="O2375" i="37" s="1"/>
  <c r="AD2374" i="37"/>
  <c r="Q2374" i="37" s="1"/>
  <c r="M2374" i="37" s="1"/>
  <c r="O2374" i="37" s="1"/>
  <c r="AD2373" i="37"/>
  <c r="Q2373" i="37" s="1"/>
  <c r="M2373" i="37" s="1"/>
  <c r="O2373" i="37" s="1"/>
  <c r="AD2372" i="37"/>
  <c r="Q2372" i="37" s="1"/>
  <c r="M2372" i="37" s="1"/>
  <c r="O2372" i="37" s="1"/>
  <c r="AD2371" i="37"/>
  <c r="Q2371" i="37" s="1"/>
  <c r="M2371" i="37" s="1"/>
  <c r="O2371" i="37" s="1"/>
  <c r="AD2370" i="37"/>
  <c r="Q2370" i="37" s="1"/>
  <c r="M2370" i="37" s="1"/>
  <c r="O2370" i="37" s="1"/>
  <c r="AD2369" i="37"/>
  <c r="Q2369" i="37" s="1"/>
  <c r="M2369" i="37" s="1"/>
  <c r="O2369" i="37" s="1"/>
  <c r="AD2368" i="37"/>
  <c r="Q2368" i="37" s="1"/>
  <c r="M2368" i="37" s="1"/>
  <c r="O2368" i="37" s="1"/>
  <c r="AD2367" i="37"/>
  <c r="Q2367" i="37" s="1"/>
  <c r="M2367" i="37" s="1"/>
  <c r="O2367" i="37" s="1"/>
  <c r="AD2366" i="37"/>
  <c r="Q2366" i="37" s="1"/>
  <c r="M2366" i="37" s="1"/>
  <c r="O2366" i="37" s="1"/>
  <c r="AD2365" i="37"/>
  <c r="Q2365" i="37" s="1"/>
  <c r="M2365" i="37" s="1"/>
  <c r="O2365" i="37" s="1"/>
  <c r="AD2364" i="37"/>
  <c r="Q2364" i="37" s="1"/>
  <c r="M2364" i="37" s="1"/>
  <c r="O2364" i="37" s="1"/>
  <c r="AD2363" i="37"/>
  <c r="Q2363" i="37" s="1"/>
  <c r="M2363" i="37" s="1"/>
  <c r="O2363" i="37" s="1"/>
  <c r="AD2362" i="37"/>
  <c r="Q2362" i="37" s="1"/>
  <c r="M2362" i="37" s="1"/>
  <c r="O2362" i="37" s="1"/>
  <c r="AD2361" i="37"/>
  <c r="Q2361" i="37" s="1"/>
  <c r="M2361" i="37" s="1"/>
  <c r="O2361" i="37" s="1"/>
  <c r="AD2360" i="37"/>
  <c r="Q2360" i="37" s="1"/>
  <c r="M2360" i="37" s="1"/>
  <c r="O2360" i="37" s="1"/>
  <c r="AD2359" i="37"/>
  <c r="Q2359" i="37" s="1"/>
  <c r="M2359" i="37" s="1"/>
  <c r="O2359" i="37" s="1"/>
  <c r="AD2358" i="37"/>
  <c r="Q2358" i="37" s="1"/>
  <c r="M2358" i="37" s="1"/>
  <c r="O2358" i="37" s="1"/>
  <c r="AD2357" i="37"/>
  <c r="Q2357" i="37" s="1"/>
  <c r="M2357" i="37" s="1"/>
  <c r="O2357" i="37" s="1"/>
  <c r="AD2356" i="37"/>
  <c r="Q2356" i="37" s="1"/>
  <c r="M2356" i="37" s="1"/>
  <c r="O2356" i="37" s="1"/>
  <c r="AD2355" i="37"/>
  <c r="Q2355" i="37" s="1"/>
  <c r="M2355" i="37" s="1"/>
  <c r="O2355" i="37" s="1"/>
  <c r="AD2354" i="37"/>
  <c r="Q2354" i="37" s="1"/>
  <c r="M2354" i="37" s="1"/>
  <c r="O2354" i="37" s="1"/>
  <c r="AD2353" i="37"/>
  <c r="Q2353" i="37" s="1"/>
  <c r="M2353" i="37" s="1"/>
  <c r="O2353" i="37" s="1"/>
  <c r="AD2352" i="37"/>
  <c r="Q2352" i="37" s="1"/>
  <c r="M2352" i="37" s="1"/>
  <c r="O2352" i="37" s="1"/>
  <c r="AD2351" i="37"/>
  <c r="Q2351" i="37" s="1"/>
  <c r="M2351" i="37" s="1"/>
  <c r="O2351" i="37" s="1"/>
  <c r="AD2350" i="37"/>
  <c r="Q2350" i="37" s="1"/>
  <c r="M2350" i="37" s="1"/>
  <c r="O2350" i="37" s="1"/>
  <c r="AD2349" i="37"/>
  <c r="Q2349" i="37" s="1"/>
  <c r="M2349" i="37" s="1"/>
  <c r="O2349" i="37" s="1"/>
  <c r="AD2348" i="37"/>
  <c r="Q2348" i="37" s="1"/>
  <c r="M2348" i="37" s="1"/>
  <c r="O2348" i="37" s="1"/>
  <c r="AD2347" i="37"/>
  <c r="Q2347" i="37" s="1"/>
  <c r="M2347" i="37" s="1"/>
  <c r="O2347" i="37" s="1"/>
  <c r="AD2346" i="37"/>
  <c r="Q2346" i="37" s="1"/>
  <c r="M2346" i="37" s="1"/>
  <c r="O2346" i="37" s="1"/>
  <c r="AD2345" i="37"/>
  <c r="Q2345" i="37" s="1"/>
  <c r="M2345" i="37" s="1"/>
  <c r="O2345" i="37" s="1"/>
  <c r="AD2344" i="37"/>
  <c r="Q2344" i="37" s="1"/>
  <c r="M2344" i="37" s="1"/>
  <c r="O2344" i="37" s="1"/>
  <c r="AD2343" i="37"/>
  <c r="Q2343" i="37" s="1"/>
  <c r="M2343" i="37" s="1"/>
  <c r="O2343" i="37" s="1"/>
  <c r="AD2342" i="37"/>
  <c r="Q2342" i="37" s="1"/>
  <c r="M2342" i="37" s="1"/>
  <c r="O2342" i="37" s="1"/>
  <c r="AD2341" i="37"/>
  <c r="Q2341" i="37" s="1"/>
  <c r="M2341" i="37" s="1"/>
  <c r="O2341" i="37" s="1"/>
  <c r="AD2340" i="37"/>
  <c r="Q2340" i="37" s="1"/>
  <c r="M2340" i="37" s="1"/>
  <c r="O2340" i="37" s="1"/>
  <c r="AD2339" i="37"/>
  <c r="Q2339" i="37" s="1"/>
  <c r="M2339" i="37" s="1"/>
  <c r="O2339" i="37" s="1"/>
  <c r="AD2338" i="37"/>
  <c r="Q2338" i="37" s="1"/>
  <c r="M2338" i="37" s="1"/>
  <c r="O2338" i="37" s="1"/>
  <c r="AD2337" i="37"/>
  <c r="Q2337" i="37" s="1"/>
  <c r="M2337" i="37" s="1"/>
  <c r="O2337" i="37" s="1"/>
  <c r="AD2336" i="37"/>
  <c r="Q2336" i="37" s="1"/>
  <c r="M2336" i="37" s="1"/>
  <c r="O2336" i="37" s="1"/>
  <c r="AD2335" i="37"/>
  <c r="Q2335" i="37" s="1"/>
  <c r="M2335" i="37" s="1"/>
  <c r="O2335" i="37" s="1"/>
  <c r="AD2334" i="37"/>
  <c r="Q2334" i="37" s="1"/>
  <c r="M2334" i="37" s="1"/>
  <c r="O2334" i="37" s="1"/>
  <c r="AD2333" i="37"/>
  <c r="Q2333" i="37" s="1"/>
  <c r="M2333" i="37" s="1"/>
  <c r="O2333" i="37" s="1"/>
  <c r="AD2332" i="37"/>
  <c r="Q2332" i="37" s="1"/>
  <c r="M2332" i="37" s="1"/>
  <c r="O2332" i="37" s="1"/>
  <c r="AD2331" i="37"/>
  <c r="Q2331" i="37" s="1"/>
  <c r="M2331" i="37" s="1"/>
  <c r="O2331" i="37" s="1"/>
  <c r="AD2330" i="37"/>
  <c r="Q2330" i="37" s="1"/>
  <c r="M2330" i="37" s="1"/>
  <c r="O2330" i="37" s="1"/>
  <c r="AD2329" i="37"/>
  <c r="Q2329" i="37" s="1"/>
  <c r="M2329" i="37" s="1"/>
  <c r="O2329" i="37" s="1"/>
  <c r="AD2328" i="37"/>
  <c r="Q2328" i="37" s="1"/>
  <c r="M2328" i="37" s="1"/>
  <c r="O2328" i="37" s="1"/>
  <c r="AD2327" i="37"/>
  <c r="Q2327" i="37" s="1"/>
  <c r="M2327" i="37" s="1"/>
  <c r="O2327" i="37" s="1"/>
  <c r="AD2326" i="37"/>
  <c r="Q2326" i="37" s="1"/>
  <c r="M2326" i="37" s="1"/>
  <c r="O2326" i="37" s="1"/>
  <c r="AD2325" i="37"/>
  <c r="Q2325" i="37" s="1"/>
  <c r="M2325" i="37" s="1"/>
  <c r="O2325" i="37" s="1"/>
  <c r="AD2324" i="37"/>
  <c r="Q2324" i="37" s="1"/>
  <c r="M2324" i="37" s="1"/>
  <c r="AD2323" i="37"/>
  <c r="Q2323" i="37" s="1"/>
  <c r="M2323" i="37" s="1"/>
  <c r="O2323" i="37" s="1"/>
  <c r="AD2322" i="37"/>
  <c r="Q2322" i="37" s="1"/>
  <c r="M2322" i="37" s="1"/>
  <c r="AD2321" i="37"/>
  <c r="Q2321" i="37" s="1"/>
  <c r="M2321" i="37" s="1"/>
  <c r="AD2320" i="37"/>
  <c r="Q2320" i="37" s="1"/>
  <c r="M2320" i="37" s="1"/>
  <c r="AD2319" i="37"/>
  <c r="Q2319" i="37" s="1"/>
  <c r="M2319" i="37" s="1"/>
  <c r="AD2318" i="37"/>
  <c r="Q2318" i="37" s="1"/>
  <c r="M2318" i="37" s="1"/>
  <c r="O2318" i="37" s="1"/>
  <c r="AD2317" i="37"/>
  <c r="Q2317" i="37" s="1"/>
  <c r="M2317" i="37" s="1"/>
  <c r="O2317" i="37" s="1"/>
  <c r="AD2316" i="37"/>
  <c r="Q2316" i="37" s="1"/>
  <c r="M2316" i="37" s="1"/>
  <c r="O2316" i="37" s="1"/>
  <c r="AD2315" i="37"/>
  <c r="Q2315" i="37" s="1"/>
  <c r="M2315" i="37" s="1"/>
  <c r="O2315" i="37" s="1"/>
  <c r="AD2314" i="37"/>
  <c r="Q2314" i="37" s="1"/>
  <c r="M2314" i="37" s="1"/>
  <c r="O2314" i="37" s="1"/>
  <c r="AD2313" i="37"/>
  <c r="Q2313" i="37" s="1"/>
  <c r="M2313" i="37" s="1"/>
  <c r="O2313" i="37" s="1"/>
  <c r="AD2312" i="37"/>
  <c r="Q2312" i="37" s="1"/>
  <c r="M2312" i="37" s="1"/>
  <c r="AD2311" i="37"/>
  <c r="Q2311" i="37" s="1"/>
  <c r="M2311" i="37" s="1"/>
  <c r="O2311" i="37" s="1"/>
  <c r="AD2310" i="37"/>
  <c r="Q2310" i="37" s="1"/>
  <c r="M2310" i="37" s="1"/>
  <c r="AD2309" i="37"/>
  <c r="Q2309" i="37" s="1"/>
  <c r="M2309" i="37" s="1"/>
  <c r="O2309" i="37" s="1"/>
  <c r="AD2308" i="37"/>
  <c r="Q2308" i="37" s="1"/>
  <c r="M2308" i="37" s="1"/>
  <c r="O2308" i="37" s="1"/>
  <c r="AD2307" i="37"/>
  <c r="Q2307" i="37" s="1"/>
  <c r="M2307" i="37" s="1"/>
  <c r="O2307" i="37" s="1"/>
  <c r="AD2306" i="37"/>
  <c r="Q2306" i="37" s="1"/>
  <c r="M2306" i="37" s="1"/>
  <c r="AD2305" i="37"/>
  <c r="Q2305" i="37" s="1"/>
  <c r="M2305" i="37" s="1"/>
  <c r="O2305" i="37" s="1"/>
  <c r="AD2304" i="37"/>
  <c r="Q2304" i="37" s="1"/>
  <c r="M2304" i="37" s="1"/>
  <c r="O2304" i="37" s="1"/>
  <c r="AD2303" i="37"/>
  <c r="Q2303" i="37" s="1"/>
  <c r="M2303" i="37" s="1"/>
  <c r="O2303" i="37" s="1"/>
  <c r="AD2302" i="37"/>
  <c r="Q2302" i="37" s="1"/>
  <c r="M2302" i="37" s="1"/>
  <c r="O2302" i="37" s="1"/>
  <c r="AD2301" i="37"/>
  <c r="Q2301" i="37" s="1"/>
  <c r="M2301" i="37" s="1"/>
  <c r="O2301" i="37" s="1"/>
  <c r="AD2300" i="37"/>
  <c r="Q2300" i="37" s="1"/>
  <c r="M2300" i="37" s="1"/>
  <c r="O2300" i="37" s="1"/>
  <c r="AD2299" i="37"/>
  <c r="Q2299" i="37" s="1"/>
  <c r="M2299" i="37" s="1"/>
  <c r="O2299" i="37" s="1"/>
  <c r="AD2298" i="37"/>
  <c r="Q2298" i="37" s="1"/>
  <c r="M2298" i="37" s="1"/>
  <c r="O2298" i="37" s="1"/>
  <c r="AD2297" i="37"/>
  <c r="Q2297" i="37" s="1"/>
  <c r="M2297" i="37" s="1"/>
  <c r="O2297" i="37" s="1"/>
  <c r="AD2296" i="37"/>
  <c r="Q2296" i="37" s="1"/>
  <c r="M2296" i="37" s="1"/>
  <c r="O2296" i="37" s="1"/>
  <c r="AD2295" i="37"/>
  <c r="Q2295" i="37" s="1"/>
  <c r="M2295" i="37" s="1"/>
  <c r="O2295" i="37" s="1"/>
  <c r="AD2294" i="37"/>
  <c r="Q2294" i="37" s="1"/>
  <c r="M2294" i="37" s="1"/>
  <c r="O2294" i="37" s="1"/>
  <c r="AD2293" i="37"/>
  <c r="Q2293" i="37" s="1"/>
  <c r="M2293" i="37" s="1"/>
  <c r="O2293" i="37" s="1"/>
  <c r="AD2292" i="37"/>
  <c r="Q2292" i="37" s="1"/>
  <c r="M2292" i="37" s="1"/>
  <c r="O2292" i="37" s="1"/>
  <c r="AD2291" i="37"/>
  <c r="Q2291" i="37" s="1"/>
  <c r="M2291" i="37" s="1"/>
  <c r="O2291" i="37" s="1"/>
  <c r="AD2290" i="37"/>
  <c r="Q2290" i="37" s="1"/>
  <c r="M2290" i="37" s="1"/>
  <c r="O2290" i="37" s="1"/>
  <c r="AD2289" i="37"/>
  <c r="Q2289" i="37" s="1"/>
  <c r="M2289" i="37" s="1"/>
  <c r="O2289" i="37" s="1"/>
  <c r="AD2288" i="37"/>
  <c r="Q2288" i="37" s="1"/>
  <c r="M2288" i="37" s="1"/>
  <c r="O2288" i="37" s="1"/>
  <c r="AD2287" i="37"/>
  <c r="Q2287" i="37" s="1"/>
  <c r="M2287" i="37" s="1"/>
  <c r="O2287" i="37" s="1"/>
  <c r="AD2286" i="37"/>
  <c r="Q2286" i="37" s="1"/>
  <c r="M2286" i="37" s="1"/>
  <c r="O2286" i="37" s="1"/>
  <c r="AD2285" i="37"/>
  <c r="Q2285" i="37" s="1"/>
  <c r="M2285" i="37" s="1"/>
  <c r="O2285" i="37" s="1"/>
  <c r="AD2284" i="37"/>
  <c r="Q2284" i="37" s="1"/>
  <c r="M2284" i="37" s="1"/>
  <c r="O2284" i="37" s="1"/>
  <c r="AD2283" i="37"/>
  <c r="Q2283" i="37" s="1"/>
  <c r="M2283" i="37" s="1"/>
  <c r="O2283" i="37" s="1"/>
  <c r="AD2282" i="37"/>
  <c r="Q2282" i="37" s="1"/>
  <c r="M2282" i="37" s="1"/>
  <c r="O2282" i="37" s="1"/>
  <c r="AD2281" i="37"/>
  <c r="Q2281" i="37" s="1"/>
  <c r="M2281" i="37" s="1"/>
  <c r="O2281" i="37" s="1"/>
  <c r="AD2280" i="37"/>
  <c r="Q2280" i="37" s="1"/>
  <c r="M2280" i="37" s="1"/>
  <c r="O2280" i="37" s="1"/>
  <c r="AD2279" i="37"/>
  <c r="Q2279" i="37" s="1"/>
  <c r="M2279" i="37" s="1"/>
  <c r="AD2278" i="37"/>
  <c r="Q2278" i="37" s="1"/>
  <c r="M2278" i="37" s="1"/>
  <c r="O2278" i="37" s="1"/>
  <c r="AD2277" i="37"/>
  <c r="Q2277" i="37" s="1"/>
  <c r="M2277" i="37" s="1"/>
  <c r="O2277" i="37" s="1"/>
  <c r="AD2276" i="37"/>
  <c r="Q2276" i="37" s="1"/>
  <c r="M2276" i="37" s="1"/>
  <c r="O2276" i="37" s="1"/>
  <c r="AD2275" i="37"/>
  <c r="Q2275" i="37" s="1"/>
  <c r="M2275" i="37" s="1"/>
  <c r="O2275" i="37" s="1"/>
  <c r="AD2274" i="37"/>
  <c r="Q2274" i="37" s="1"/>
  <c r="M2274" i="37" s="1"/>
  <c r="O2274" i="37" s="1"/>
  <c r="AD2273" i="37"/>
  <c r="Q2273" i="37" s="1"/>
  <c r="M2273" i="37" s="1"/>
  <c r="AD2272" i="37"/>
  <c r="Q2272" i="37" s="1"/>
  <c r="M2272" i="37" s="1"/>
  <c r="AD2271" i="37"/>
  <c r="Q2271" i="37" s="1"/>
  <c r="M2271" i="37" s="1"/>
  <c r="O2271" i="37" s="1"/>
  <c r="AD2270" i="37"/>
  <c r="Q2270" i="37" s="1"/>
  <c r="M2270" i="37" s="1"/>
  <c r="O2270" i="37" s="1"/>
  <c r="AD2269" i="37"/>
  <c r="Q2269" i="37" s="1"/>
  <c r="M2269" i="37" s="1"/>
  <c r="O2269" i="37" s="1"/>
  <c r="AD2268" i="37"/>
  <c r="Q2268" i="37" s="1"/>
  <c r="M2268" i="37" s="1"/>
  <c r="O2268" i="37" s="1"/>
  <c r="AD2267" i="37"/>
  <c r="Q2267" i="37" s="1"/>
  <c r="M2267" i="37" s="1"/>
  <c r="AD2266" i="37"/>
  <c r="Q2266" i="37" s="1"/>
  <c r="M2266" i="37" s="1"/>
  <c r="O2266" i="37" s="1"/>
  <c r="AD2265" i="37"/>
  <c r="Q2265" i="37" s="1"/>
  <c r="M2265" i="37" s="1"/>
  <c r="O2265" i="37" s="1"/>
  <c r="AD2264" i="37"/>
  <c r="Q2264" i="37" s="1"/>
  <c r="M2264" i="37" s="1"/>
  <c r="O2264" i="37" s="1"/>
  <c r="AD2263" i="37"/>
  <c r="Q2263" i="37" s="1"/>
  <c r="M2263" i="37" s="1"/>
  <c r="O2263" i="37" s="1"/>
  <c r="AD2262" i="37"/>
  <c r="Q2262" i="37" s="1"/>
  <c r="M2262" i="37" s="1"/>
  <c r="O2262" i="37" s="1"/>
  <c r="AD2261" i="37"/>
  <c r="Q2261" i="37" s="1"/>
  <c r="M2261" i="37" s="1"/>
  <c r="O2261" i="37" s="1"/>
  <c r="AD2260" i="37"/>
  <c r="Q2260" i="37" s="1"/>
  <c r="M2260" i="37" s="1"/>
  <c r="O2260" i="37" s="1"/>
  <c r="AD2259" i="37"/>
  <c r="Q2259" i="37" s="1"/>
  <c r="M2259" i="37" s="1"/>
  <c r="O2259" i="37" s="1"/>
  <c r="AD2258" i="37"/>
  <c r="Q2258" i="37" s="1"/>
  <c r="M2258" i="37" s="1"/>
  <c r="O2258" i="37" s="1"/>
  <c r="AD2257" i="37"/>
  <c r="Q2257" i="37" s="1"/>
  <c r="M2257" i="37" s="1"/>
  <c r="O2257" i="37" s="1"/>
  <c r="AD2256" i="37"/>
  <c r="Q2256" i="37" s="1"/>
  <c r="M2256" i="37" s="1"/>
  <c r="O2256" i="37" s="1"/>
  <c r="AD2255" i="37"/>
  <c r="Q2255" i="37" s="1"/>
  <c r="M2255" i="37" s="1"/>
  <c r="O2255" i="37" s="1"/>
  <c r="AD2254" i="37"/>
  <c r="Q2254" i="37" s="1"/>
  <c r="M2254" i="37" s="1"/>
  <c r="O2254" i="37" s="1"/>
  <c r="AD2253" i="37"/>
  <c r="Q2253" i="37" s="1"/>
  <c r="M2253" i="37" s="1"/>
  <c r="O2253" i="37" s="1"/>
  <c r="AD2252" i="37"/>
  <c r="Q2252" i="37" s="1"/>
  <c r="M2252" i="37" s="1"/>
  <c r="O2252" i="37" s="1"/>
  <c r="AD2251" i="37"/>
  <c r="Q2251" i="37" s="1"/>
  <c r="M2251" i="37" s="1"/>
  <c r="O2251" i="37" s="1"/>
  <c r="AD2250" i="37"/>
  <c r="Q2250" i="37" s="1"/>
  <c r="M2250" i="37" s="1"/>
  <c r="O2250" i="37" s="1"/>
  <c r="AD2249" i="37"/>
  <c r="Q2249" i="37" s="1"/>
  <c r="M2249" i="37" s="1"/>
  <c r="O2249" i="37" s="1"/>
  <c r="AD2248" i="37"/>
  <c r="Q2248" i="37" s="1"/>
  <c r="M2248" i="37" s="1"/>
  <c r="O2248" i="37" s="1"/>
  <c r="AD2247" i="37"/>
  <c r="Q2247" i="37" s="1"/>
  <c r="M2247" i="37" s="1"/>
  <c r="AD2246" i="37"/>
  <c r="Q2246" i="37" s="1"/>
  <c r="M2246" i="37" s="1"/>
  <c r="O2246" i="37" s="1"/>
  <c r="AD2245" i="37"/>
  <c r="Q2245" i="37" s="1"/>
  <c r="M2245" i="37" s="1"/>
  <c r="O2245" i="37" s="1"/>
  <c r="AD2244" i="37"/>
  <c r="Q2244" i="37" s="1"/>
  <c r="M2244" i="37" s="1"/>
  <c r="O2244" i="37" s="1"/>
  <c r="AD2243" i="37"/>
  <c r="Q2243" i="37" s="1"/>
  <c r="M2243" i="37" s="1"/>
  <c r="O2243" i="37" s="1"/>
  <c r="AD2242" i="37"/>
  <c r="Q2242" i="37" s="1"/>
  <c r="M2242" i="37" s="1"/>
  <c r="AD2241" i="37"/>
  <c r="Q2241" i="37" s="1"/>
  <c r="M2241" i="37" s="1"/>
  <c r="O2241" i="37" s="1"/>
  <c r="AD2240" i="37"/>
  <c r="Q2240" i="37" s="1"/>
  <c r="M2240" i="37" s="1"/>
  <c r="AD2239" i="37"/>
  <c r="Q2239" i="37" s="1"/>
  <c r="M2239" i="37" s="1"/>
  <c r="O2239" i="37" s="1"/>
  <c r="AD2238" i="37"/>
  <c r="Q2238" i="37" s="1"/>
  <c r="M2238" i="37" s="1"/>
  <c r="O2238" i="37" s="1"/>
  <c r="AD2237" i="37"/>
  <c r="Q2237" i="37" s="1"/>
  <c r="M2237" i="37" s="1"/>
  <c r="O2237" i="37" s="1"/>
  <c r="AD2236" i="37"/>
  <c r="Q2236" i="37" s="1"/>
  <c r="M2236" i="37" s="1"/>
  <c r="O2236" i="37" s="1"/>
  <c r="AD2235" i="37"/>
  <c r="Q2235" i="37" s="1"/>
  <c r="M2235" i="37" s="1"/>
  <c r="O2235" i="37" s="1"/>
  <c r="AD2234" i="37"/>
  <c r="Q2234" i="37" s="1"/>
  <c r="M2234" i="37" s="1"/>
  <c r="O2234" i="37" s="1"/>
  <c r="AD2233" i="37"/>
  <c r="Q2233" i="37" s="1"/>
  <c r="M2233" i="37" s="1"/>
  <c r="O2233" i="37" s="1"/>
  <c r="AD2232" i="37"/>
  <c r="Q2232" i="37" s="1"/>
  <c r="M2232" i="37" s="1"/>
  <c r="O2232" i="37" s="1"/>
  <c r="AD2231" i="37"/>
  <c r="Q2231" i="37" s="1"/>
  <c r="M2231" i="37" s="1"/>
  <c r="AD2230" i="37"/>
  <c r="Q2230" i="37" s="1"/>
  <c r="M2230" i="37" s="1"/>
  <c r="O2230" i="37" s="1"/>
  <c r="AD2229" i="37"/>
  <c r="Q2229" i="37" s="1"/>
  <c r="M2229" i="37" s="1"/>
  <c r="O2229" i="37" s="1"/>
  <c r="AD2228" i="37"/>
  <c r="Q2228" i="37" s="1"/>
  <c r="M2228" i="37" s="1"/>
  <c r="O2228" i="37" s="1"/>
  <c r="AD2227" i="37"/>
  <c r="Q2227" i="37" s="1"/>
  <c r="M2227" i="37" s="1"/>
  <c r="O2227" i="37" s="1"/>
  <c r="AD2226" i="37"/>
  <c r="Q2226" i="37" s="1"/>
  <c r="M2226" i="37" s="1"/>
  <c r="O2226" i="37" s="1"/>
  <c r="AD2225" i="37"/>
  <c r="Q2225" i="37" s="1"/>
  <c r="M2225" i="37" s="1"/>
  <c r="O2225" i="37" s="1"/>
  <c r="AD2224" i="37"/>
  <c r="Q2224" i="37" s="1"/>
  <c r="M2224" i="37" s="1"/>
  <c r="O2224" i="37" s="1"/>
  <c r="AD2223" i="37"/>
  <c r="Q2223" i="37" s="1"/>
  <c r="M2223" i="37" s="1"/>
  <c r="AD2222" i="37"/>
  <c r="Q2222" i="37" s="1"/>
  <c r="M2222" i="37" s="1"/>
  <c r="O2222" i="37" s="1"/>
  <c r="AD2221" i="37"/>
  <c r="Q2221" i="37" s="1"/>
  <c r="M2221" i="37" s="1"/>
  <c r="O2221" i="37" s="1"/>
  <c r="AD2220" i="37"/>
  <c r="Q2220" i="37" s="1"/>
  <c r="M2220" i="37" s="1"/>
  <c r="AD2219" i="37"/>
  <c r="Q2219" i="37" s="1"/>
  <c r="M2219" i="37" s="1"/>
  <c r="O2219" i="37" s="1"/>
  <c r="AD2218" i="37"/>
  <c r="Q2218" i="37" s="1"/>
  <c r="M2218" i="37" s="1"/>
  <c r="O2218" i="37" s="1"/>
  <c r="AD2217" i="37"/>
  <c r="Q2217" i="37" s="1"/>
  <c r="M2217" i="37" s="1"/>
  <c r="O2217" i="37" s="1"/>
  <c r="AD2216" i="37"/>
  <c r="Q2216" i="37" s="1"/>
  <c r="M2216" i="37" s="1"/>
  <c r="O2216" i="37" s="1"/>
  <c r="AD2215" i="37"/>
  <c r="Q2215" i="37" s="1"/>
  <c r="M2215" i="37" s="1"/>
  <c r="O2215" i="37" s="1"/>
  <c r="AD2214" i="37"/>
  <c r="Q2214" i="37" s="1"/>
  <c r="M2214" i="37" s="1"/>
  <c r="O2214" i="37" s="1"/>
  <c r="AD2213" i="37"/>
  <c r="Q2213" i="37" s="1"/>
  <c r="M2213" i="37" s="1"/>
  <c r="O2213" i="37" s="1"/>
  <c r="AD2212" i="37"/>
  <c r="Q2212" i="37" s="1"/>
  <c r="M2212" i="37" s="1"/>
  <c r="O2212" i="37" s="1"/>
  <c r="AD2211" i="37"/>
  <c r="Q2211" i="37" s="1"/>
  <c r="M2211" i="37" s="1"/>
  <c r="O2211" i="37" s="1"/>
  <c r="AD2210" i="37"/>
  <c r="Q2210" i="37" s="1"/>
  <c r="M2210" i="37" s="1"/>
  <c r="O2210" i="37" s="1"/>
  <c r="AD2209" i="37"/>
  <c r="Q2209" i="37" s="1"/>
  <c r="M2209" i="37" s="1"/>
  <c r="O2209" i="37" s="1"/>
  <c r="AD2208" i="37"/>
  <c r="Q2208" i="37" s="1"/>
  <c r="M2208" i="37" s="1"/>
  <c r="O2208" i="37" s="1"/>
  <c r="AD2207" i="37"/>
  <c r="Q2207" i="37" s="1"/>
  <c r="M2207" i="37" s="1"/>
  <c r="O2207" i="37" s="1"/>
  <c r="AD2206" i="37"/>
  <c r="Q2206" i="37" s="1"/>
  <c r="M2206" i="37" s="1"/>
  <c r="O2206" i="37" s="1"/>
  <c r="AD2205" i="37"/>
  <c r="Q2205" i="37" s="1"/>
  <c r="M2205" i="37" s="1"/>
  <c r="AD2204" i="37"/>
  <c r="Q2204" i="37" s="1"/>
  <c r="M2204" i="37" s="1"/>
  <c r="O2204" i="37" s="1"/>
  <c r="AD2203" i="37"/>
  <c r="Q2203" i="37" s="1"/>
  <c r="M2203" i="37" s="1"/>
  <c r="O2203" i="37" s="1"/>
  <c r="AD2202" i="37"/>
  <c r="Q2202" i="37" s="1"/>
  <c r="M2202" i="37" s="1"/>
  <c r="O2202" i="37" s="1"/>
  <c r="AD2201" i="37"/>
  <c r="Q2201" i="37" s="1"/>
  <c r="M2201" i="37" s="1"/>
  <c r="AD2200" i="37"/>
  <c r="Q2200" i="37" s="1"/>
  <c r="M2200" i="37" s="1"/>
  <c r="O2200" i="37" s="1"/>
  <c r="AD2199" i="37"/>
  <c r="Q2199" i="37" s="1"/>
  <c r="M2199" i="37" s="1"/>
  <c r="O2199" i="37" s="1"/>
  <c r="AD2198" i="37"/>
  <c r="Q2198" i="37" s="1"/>
  <c r="M2198" i="37" s="1"/>
  <c r="O2198" i="37" s="1"/>
  <c r="AD2197" i="37"/>
  <c r="Q2197" i="37" s="1"/>
  <c r="M2197" i="37" s="1"/>
  <c r="O2197" i="37" s="1"/>
  <c r="AD2196" i="37"/>
  <c r="Q2196" i="37" s="1"/>
  <c r="M2196" i="37" s="1"/>
  <c r="O2196" i="37" s="1"/>
  <c r="AD2195" i="37"/>
  <c r="Q2195" i="37" s="1"/>
  <c r="M2195" i="37" s="1"/>
  <c r="O2195" i="37" s="1"/>
  <c r="AD2194" i="37"/>
  <c r="Q2194" i="37" s="1"/>
  <c r="M2194" i="37" s="1"/>
  <c r="AD2193" i="37"/>
  <c r="Q2193" i="37" s="1"/>
  <c r="M2193" i="37" s="1"/>
  <c r="AD2192" i="37"/>
  <c r="Q2192" i="37" s="1"/>
  <c r="M2192" i="37" s="1"/>
  <c r="O2192" i="37" s="1"/>
  <c r="AD2191" i="37"/>
  <c r="Q2191" i="37" s="1"/>
  <c r="M2191" i="37" s="1"/>
  <c r="O2191" i="37" s="1"/>
  <c r="AD2190" i="37"/>
  <c r="Q2190" i="37" s="1"/>
  <c r="M2190" i="37" s="1"/>
  <c r="O2190" i="37" s="1"/>
  <c r="AD2189" i="37"/>
  <c r="Q2189" i="37" s="1"/>
  <c r="M2189" i="37" s="1"/>
  <c r="O2189" i="37" s="1"/>
  <c r="AD2188" i="37"/>
  <c r="Q2188" i="37" s="1"/>
  <c r="M2188" i="37" s="1"/>
  <c r="O2188" i="37" s="1"/>
  <c r="AD2187" i="37"/>
  <c r="Q2187" i="37" s="1"/>
  <c r="M2187" i="37" s="1"/>
  <c r="AD2186" i="37"/>
  <c r="Q2186" i="37" s="1"/>
  <c r="M2186" i="37" s="1"/>
  <c r="AD2185" i="37"/>
  <c r="Q2185" i="37" s="1"/>
  <c r="M2185" i="37" s="1"/>
  <c r="O2185" i="37" s="1"/>
  <c r="AD2184" i="37"/>
  <c r="Q2184" i="37" s="1"/>
  <c r="M2184" i="37" s="1"/>
  <c r="O2184" i="37" s="1"/>
  <c r="AD2183" i="37"/>
  <c r="Q2183" i="37" s="1"/>
  <c r="M2183" i="37" s="1"/>
  <c r="AD2182" i="37"/>
  <c r="Q2182" i="37" s="1"/>
  <c r="M2182" i="37" s="1"/>
  <c r="AD2181" i="37"/>
  <c r="Q2181" i="37" s="1"/>
  <c r="M2181" i="37" s="1"/>
  <c r="O2181" i="37" s="1"/>
  <c r="AD2180" i="37"/>
  <c r="Q2180" i="37" s="1"/>
  <c r="M2180" i="37" s="1"/>
  <c r="O2180" i="37" s="1"/>
  <c r="AD2179" i="37"/>
  <c r="Q2179" i="37" s="1"/>
  <c r="M2179" i="37" s="1"/>
  <c r="AD2178" i="37"/>
  <c r="Q2178" i="37" s="1"/>
  <c r="M2178" i="37" s="1"/>
  <c r="O2178" i="37" s="1"/>
  <c r="AD2177" i="37"/>
  <c r="Q2177" i="37" s="1"/>
  <c r="M2177" i="37" s="1"/>
  <c r="O2177" i="37" s="1"/>
  <c r="AD2176" i="37"/>
  <c r="Q2176" i="37" s="1"/>
  <c r="M2176" i="37" s="1"/>
  <c r="O2176" i="37" s="1"/>
  <c r="AD2175" i="37"/>
  <c r="Q2175" i="37" s="1"/>
  <c r="M2175" i="37" s="1"/>
  <c r="O2175" i="37" s="1"/>
  <c r="AD2174" i="37"/>
  <c r="Q2174" i="37" s="1"/>
  <c r="M2174" i="37" s="1"/>
  <c r="O2174" i="37" s="1"/>
  <c r="AD2173" i="37"/>
  <c r="Q2173" i="37" s="1"/>
  <c r="M2173" i="37" s="1"/>
  <c r="O2173" i="37" s="1"/>
  <c r="AD2172" i="37"/>
  <c r="Q2172" i="37" s="1"/>
  <c r="M2172" i="37" s="1"/>
  <c r="O2172" i="37" s="1"/>
  <c r="AD2171" i="37"/>
  <c r="Q2171" i="37" s="1"/>
  <c r="M2171" i="37" s="1"/>
  <c r="O2171" i="37" s="1"/>
  <c r="AD2170" i="37"/>
  <c r="Q2170" i="37" s="1"/>
  <c r="M2170" i="37" s="1"/>
  <c r="O2170" i="37" s="1"/>
  <c r="AD2169" i="37"/>
  <c r="Q2169" i="37" s="1"/>
  <c r="M2169" i="37" s="1"/>
  <c r="O2169" i="37" s="1"/>
  <c r="AD2168" i="37"/>
  <c r="Q2168" i="37" s="1"/>
  <c r="M2168" i="37" s="1"/>
  <c r="O2168" i="37" s="1"/>
  <c r="AD2167" i="37"/>
  <c r="Q2167" i="37" s="1"/>
  <c r="M2167" i="37" s="1"/>
  <c r="O2167" i="37" s="1"/>
  <c r="AD2166" i="37"/>
  <c r="Q2166" i="37" s="1"/>
  <c r="M2166" i="37" s="1"/>
  <c r="O2166" i="37" s="1"/>
  <c r="AD2165" i="37"/>
  <c r="Q2165" i="37" s="1"/>
  <c r="M2165" i="37" s="1"/>
  <c r="O2165" i="37" s="1"/>
  <c r="AD2164" i="37"/>
  <c r="Q2164" i="37" s="1"/>
  <c r="M2164" i="37" s="1"/>
  <c r="O2164" i="37" s="1"/>
  <c r="AD2163" i="37"/>
  <c r="Q2163" i="37" s="1"/>
  <c r="M2163" i="37" s="1"/>
  <c r="O2163" i="37" s="1"/>
  <c r="AD2162" i="37"/>
  <c r="Q2162" i="37" s="1"/>
  <c r="M2162" i="37" s="1"/>
  <c r="O2162" i="37" s="1"/>
  <c r="AD2161" i="37"/>
  <c r="Q2161" i="37" s="1"/>
  <c r="M2161" i="37" s="1"/>
  <c r="O2161" i="37" s="1"/>
  <c r="AD2160" i="37"/>
  <c r="Q2160" i="37" s="1"/>
  <c r="M2160" i="37" s="1"/>
  <c r="O2160" i="37" s="1"/>
  <c r="AD2159" i="37"/>
  <c r="Q2159" i="37" s="1"/>
  <c r="M2159" i="37" s="1"/>
  <c r="O2159" i="37" s="1"/>
  <c r="AD2158" i="37"/>
  <c r="Q2158" i="37" s="1"/>
  <c r="M2158" i="37" s="1"/>
  <c r="O2158" i="37" s="1"/>
  <c r="AD2157" i="37"/>
  <c r="Q2157" i="37" s="1"/>
  <c r="M2157" i="37" s="1"/>
  <c r="O2157" i="37" s="1"/>
  <c r="AD2156" i="37"/>
  <c r="Q2156" i="37" s="1"/>
  <c r="M2156" i="37" s="1"/>
  <c r="O2156" i="37" s="1"/>
  <c r="AD2155" i="37"/>
  <c r="Q2155" i="37" s="1"/>
  <c r="M2155" i="37" s="1"/>
  <c r="O2155" i="37" s="1"/>
  <c r="AD2154" i="37"/>
  <c r="Q2154" i="37" s="1"/>
  <c r="M2154" i="37" s="1"/>
  <c r="O2154" i="37" s="1"/>
  <c r="AD2153" i="37"/>
  <c r="Q2153" i="37" s="1"/>
  <c r="M2153" i="37" s="1"/>
  <c r="O2153" i="37" s="1"/>
  <c r="AD2152" i="37"/>
  <c r="Q2152" i="37" s="1"/>
  <c r="M2152" i="37" s="1"/>
  <c r="O2152" i="37" s="1"/>
  <c r="AD2151" i="37"/>
  <c r="Q2151" i="37" s="1"/>
  <c r="M2151" i="37" s="1"/>
  <c r="O2151" i="37" s="1"/>
  <c r="AD2150" i="37"/>
  <c r="Q2150" i="37" s="1"/>
  <c r="M2150" i="37" s="1"/>
  <c r="O2150" i="37" s="1"/>
  <c r="AD2149" i="37"/>
  <c r="Q2149" i="37" s="1"/>
  <c r="M2149" i="37" s="1"/>
  <c r="O2149" i="37" s="1"/>
  <c r="AD2148" i="37"/>
  <c r="Q2148" i="37" s="1"/>
  <c r="M2148" i="37" s="1"/>
  <c r="AD2147" i="37"/>
  <c r="Q2147" i="37" s="1"/>
  <c r="M2147" i="37" s="1"/>
  <c r="O2147" i="37" s="1"/>
  <c r="AD2146" i="37"/>
  <c r="Q2146" i="37" s="1"/>
  <c r="M2146" i="37" s="1"/>
  <c r="O2146" i="37" s="1"/>
  <c r="AD2145" i="37"/>
  <c r="Q2145" i="37" s="1"/>
  <c r="M2145" i="37" s="1"/>
  <c r="O2145" i="37" s="1"/>
  <c r="AD2144" i="37"/>
  <c r="Q2144" i="37" s="1"/>
  <c r="M2144" i="37" s="1"/>
  <c r="O2144" i="37" s="1"/>
  <c r="AD2143" i="37"/>
  <c r="Q2143" i="37" s="1"/>
  <c r="M2143" i="37" s="1"/>
  <c r="O2143" i="37" s="1"/>
  <c r="AD2142" i="37"/>
  <c r="Q2142" i="37" s="1"/>
  <c r="M2142" i="37" s="1"/>
  <c r="O2142" i="37" s="1"/>
  <c r="AD2141" i="37"/>
  <c r="Q2141" i="37" s="1"/>
  <c r="M2141" i="37" s="1"/>
  <c r="O2141" i="37" s="1"/>
  <c r="AD2140" i="37"/>
  <c r="Q2140" i="37" s="1"/>
  <c r="M2140" i="37" s="1"/>
  <c r="O2140" i="37" s="1"/>
  <c r="AD2139" i="37"/>
  <c r="Q2139" i="37" s="1"/>
  <c r="M2139" i="37" s="1"/>
  <c r="O2139" i="37" s="1"/>
  <c r="AD2138" i="37"/>
  <c r="Q2138" i="37" s="1"/>
  <c r="M2138" i="37" s="1"/>
  <c r="O2138" i="37" s="1"/>
  <c r="AD2137" i="37"/>
  <c r="Q2137" i="37" s="1"/>
  <c r="M2137" i="37" s="1"/>
  <c r="O2137" i="37" s="1"/>
  <c r="AD2136" i="37"/>
  <c r="Q2136" i="37" s="1"/>
  <c r="M2136" i="37" s="1"/>
  <c r="O2136" i="37" s="1"/>
  <c r="AD2135" i="37"/>
  <c r="Q2135" i="37" s="1"/>
  <c r="M2135" i="37" s="1"/>
  <c r="O2135" i="37" s="1"/>
  <c r="AD2134" i="37"/>
  <c r="Q2134" i="37" s="1"/>
  <c r="M2134" i="37" s="1"/>
  <c r="O2134" i="37" s="1"/>
  <c r="AD2133" i="37"/>
  <c r="Q2133" i="37" s="1"/>
  <c r="M2133" i="37" s="1"/>
  <c r="AD2132" i="37"/>
  <c r="Q2132" i="37" s="1"/>
  <c r="M2132" i="37" s="1"/>
  <c r="O2132" i="37" s="1"/>
  <c r="AD2131" i="37"/>
  <c r="Q2131" i="37" s="1"/>
  <c r="M2131" i="37" s="1"/>
  <c r="O2131" i="37" s="1"/>
  <c r="AD2130" i="37"/>
  <c r="Q2130" i="37" s="1"/>
  <c r="M2130" i="37" s="1"/>
  <c r="O2130" i="37" s="1"/>
  <c r="AD2129" i="37"/>
  <c r="Q2129" i="37" s="1"/>
  <c r="M2129" i="37" s="1"/>
  <c r="O2129" i="37" s="1"/>
  <c r="AD2128" i="37"/>
  <c r="Q2128" i="37" s="1"/>
  <c r="M2128" i="37" s="1"/>
  <c r="O2128" i="37" s="1"/>
  <c r="AD2127" i="37"/>
  <c r="Q2127" i="37" s="1"/>
  <c r="M2127" i="37" s="1"/>
  <c r="O2127" i="37" s="1"/>
  <c r="AD2126" i="37"/>
  <c r="Q2126" i="37" s="1"/>
  <c r="M2126" i="37" s="1"/>
  <c r="O2126" i="37" s="1"/>
  <c r="AD2125" i="37"/>
  <c r="Q2125" i="37" s="1"/>
  <c r="M2125" i="37" s="1"/>
  <c r="O2125" i="37" s="1"/>
  <c r="AD2124" i="37"/>
  <c r="Q2124" i="37" s="1"/>
  <c r="M2124" i="37" s="1"/>
  <c r="O2124" i="37" s="1"/>
  <c r="AD2123" i="37"/>
  <c r="Q2123" i="37" s="1"/>
  <c r="M2123" i="37" s="1"/>
  <c r="O2123" i="37" s="1"/>
  <c r="AD2122" i="37"/>
  <c r="Q2122" i="37" s="1"/>
  <c r="M2122" i="37" s="1"/>
  <c r="O2122" i="37" s="1"/>
  <c r="AD2121" i="37"/>
  <c r="Q2121" i="37" s="1"/>
  <c r="M2121" i="37" s="1"/>
  <c r="AD2120" i="37"/>
  <c r="Q2120" i="37" s="1"/>
  <c r="M2120" i="37" s="1"/>
  <c r="AD2119" i="37"/>
  <c r="AD2118" i="37"/>
  <c r="Q2118" i="37" s="1"/>
  <c r="M2118" i="37" s="1"/>
  <c r="O2118" i="37" s="1"/>
  <c r="AD2117" i="37"/>
  <c r="Q2117" i="37" s="1"/>
  <c r="M2117" i="37" s="1"/>
  <c r="O2117" i="37" s="1"/>
  <c r="AD2116" i="37"/>
  <c r="Q2116" i="37" s="1"/>
  <c r="M2116" i="37" s="1"/>
  <c r="O2116" i="37" s="1"/>
  <c r="AD2115" i="37"/>
  <c r="Q2115" i="37" s="1"/>
  <c r="M2115" i="37" s="1"/>
  <c r="AF2115" i="37" s="1"/>
  <c r="AD2114" i="37"/>
  <c r="Q2114" i="37" s="1"/>
  <c r="M2114" i="37" s="1"/>
  <c r="O2114" i="37" s="1"/>
  <c r="AD2113" i="37"/>
  <c r="Q2113" i="37" s="1"/>
  <c r="M2113" i="37" s="1"/>
  <c r="O2113" i="37" s="1"/>
  <c r="AD2112" i="37"/>
  <c r="Q2112" i="37" s="1"/>
  <c r="M2112" i="37" s="1"/>
  <c r="O2112" i="37" s="1"/>
  <c r="AD2111" i="37"/>
  <c r="Q2111" i="37" s="1"/>
  <c r="M2111" i="37" s="1"/>
  <c r="AD2110" i="37"/>
  <c r="Q2110" i="37" s="1"/>
  <c r="M2110" i="37" s="1"/>
  <c r="O2110" i="37" s="1"/>
  <c r="AD2109" i="37"/>
  <c r="Q2109" i="37" s="1"/>
  <c r="M2109" i="37" s="1"/>
  <c r="O2109" i="37" s="1"/>
  <c r="AD2108" i="37"/>
  <c r="Q2108" i="37" s="1"/>
  <c r="M2108" i="37" s="1"/>
  <c r="O2108" i="37" s="1"/>
  <c r="AD2107" i="37"/>
  <c r="Q2107" i="37" s="1"/>
  <c r="M2107" i="37" s="1"/>
  <c r="O2107" i="37" s="1"/>
  <c r="AD2106" i="37"/>
  <c r="Q2106" i="37" s="1"/>
  <c r="M2106" i="37" s="1"/>
  <c r="O2106" i="37" s="1"/>
  <c r="AD2105" i="37"/>
  <c r="Q2105" i="37" s="1"/>
  <c r="M2105" i="37" s="1"/>
  <c r="O2105" i="37" s="1"/>
  <c r="AD2104" i="37"/>
  <c r="Q2104" i="37" s="1"/>
  <c r="M2104" i="37" s="1"/>
  <c r="O2104" i="37" s="1"/>
  <c r="AD2103" i="37"/>
  <c r="Q2103" i="37" s="1"/>
  <c r="M2103" i="37" s="1"/>
  <c r="AD2102" i="37"/>
  <c r="Q2102" i="37" s="1"/>
  <c r="M2102" i="37" s="1"/>
  <c r="O2102" i="37" s="1"/>
  <c r="AD2101" i="37"/>
  <c r="Q2101" i="37" s="1"/>
  <c r="M2101" i="37" s="1"/>
  <c r="AD2100" i="37"/>
  <c r="Q2100" i="37" s="1"/>
  <c r="M2100" i="37" s="1"/>
  <c r="O2100" i="37" s="1"/>
  <c r="AD2099" i="37"/>
  <c r="Q2099" i="37" s="1"/>
  <c r="M2099" i="37" s="1"/>
  <c r="O2099" i="37" s="1"/>
  <c r="AD2098" i="37"/>
  <c r="Q2098" i="37" s="1"/>
  <c r="M2098" i="37" s="1"/>
  <c r="O2098" i="37" s="1"/>
  <c r="AD2097" i="37"/>
  <c r="Q2097" i="37" s="1"/>
  <c r="M2097" i="37" s="1"/>
  <c r="O2097" i="37" s="1"/>
  <c r="AD2096" i="37"/>
  <c r="Q2096" i="37" s="1"/>
  <c r="M2096" i="37" s="1"/>
  <c r="O2096" i="37" s="1"/>
  <c r="AD2095" i="37"/>
  <c r="Q2095" i="37" s="1"/>
  <c r="M2095" i="37" s="1"/>
  <c r="O2095" i="37" s="1"/>
  <c r="AD2094" i="37"/>
  <c r="Q2094" i="37" s="1"/>
  <c r="M2094" i="37" s="1"/>
  <c r="O2094" i="37" s="1"/>
  <c r="AD2093" i="37"/>
  <c r="Q2093" i="37" s="1"/>
  <c r="M2093" i="37" s="1"/>
  <c r="O2093" i="37" s="1"/>
  <c r="AD2092" i="37"/>
  <c r="Q2092" i="37" s="1"/>
  <c r="M2092" i="37" s="1"/>
  <c r="O2092" i="37" s="1"/>
  <c r="AD2091" i="37"/>
  <c r="Q2091" i="37" s="1"/>
  <c r="M2091" i="37" s="1"/>
  <c r="O2091" i="37" s="1"/>
  <c r="AD2090" i="37"/>
  <c r="Q2090" i="37" s="1"/>
  <c r="M2090" i="37" s="1"/>
  <c r="O2090" i="37" s="1"/>
  <c r="AD2089" i="37"/>
  <c r="Q2089" i="37" s="1"/>
  <c r="M2089" i="37" s="1"/>
  <c r="O2089" i="37" s="1"/>
  <c r="AD2088" i="37"/>
  <c r="Q2088" i="37" s="1"/>
  <c r="M2088" i="37" s="1"/>
  <c r="O2088" i="37" s="1"/>
  <c r="AD2087" i="37"/>
  <c r="Q2087" i="37" s="1"/>
  <c r="M2087" i="37" s="1"/>
  <c r="O2087" i="37" s="1"/>
  <c r="AD2086" i="37"/>
  <c r="Q2086" i="37" s="1"/>
  <c r="M2086" i="37" s="1"/>
  <c r="O2086" i="37" s="1"/>
  <c r="AD2085" i="37"/>
  <c r="Q2085" i="37" s="1"/>
  <c r="M2085" i="37" s="1"/>
  <c r="O2085" i="37" s="1"/>
  <c r="AD2084" i="37"/>
  <c r="Q2084" i="37" s="1"/>
  <c r="M2084" i="37" s="1"/>
  <c r="O2084" i="37" s="1"/>
  <c r="AD2083" i="37"/>
  <c r="Q2083" i="37" s="1"/>
  <c r="M2083" i="37" s="1"/>
  <c r="O2083" i="37" s="1"/>
  <c r="AD2082" i="37"/>
  <c r="Q2082" i="37" s="1"/>
  <c r="M2082" i="37" s="1"/>
  <c r="O2082" i="37" s="1"/>
  <c r="AD2081" i="37"/>
  <c r="Q2081" i="37" s="1"/>
  <c r="M2081" i="37" s="1"/>
  <c r="O2081" i="37" s="1"/>
  <c r="AD2080" i="37"/>
  <c r="Q2080" i="37" s="1"/>
  <c r="M2080" i="37" s="1"/>
  <c r="O2080" i="37" s="1"/>
  <c r="AD2079" i="37"/>
  <c r="Q2079" i="37" s="1"/>
  <c r="M2079" i="37" s="1"/>
  <c r="O2079" i="37" s="1"/>
  <c r="AD2078" i="37"/>
  <c r="Q2078" i="37" s="1"/>
  <c r="M2078" i="37" s="1"/>
  <c r="O2078" i="37" s="1"/>
  <c r="AD2077" i="37"/>
  <c r="Q2077" i="37" s="1"/>
  <c r="M2077" i="37" s="1"/>
  <c r="O2077" i="37" s="1"/>
  <c r="AD2076" i="37"/>
  <c r="Q2076" i="37" s="1"/>
  <c r="M2076" i="37" s="1"/>
  <c r="O2076" i="37" s="1"/>
  <c r="AD2075" i="37"/>
  <c r="Q2075" i="37" s="1"/>
  <c r="M2075" i="37" s="1"/>
  <c r="O2075" i="37" s="1"/>
  <c r="AD2074" i="37"/>
  <c r="Q2074" i="37" s="1"/>
  <c r="M2074" i="37" s="1"/>
  <c r="O2074" i="37" s="1"/>
  <c r="AD2073" i="37"/>
  <c r="Q2073" i="37" s="1"/>
  <c r="M2073" i="37" s="1"/>
  <c r="O2073" i="37" s="1"/>
  <c r="AD2072" i="37"/>
  <c r="Q2072" i="37" s="1"/>
  <c r="M2072" i="37" s="1"/>
  <c r="O2072" i="37" s="1"/>
  <c r="AD2071" i="37"/>
  <c r="Q2071" i="37" s="1"/>
  <c r="M2071" i="37" s="1"/>
  <c r="O2071" i="37" s="1"/>
  <c r="AD2070" i="37"/>
  <c r="Q2070" i="37" s="1"/>
  <c r="M2070" i="37" s="1"/>
  <c r="O2070" i="37" s="1"/>
  <c r="AD2069" i="37"/>
  <c r="Q2069" i="37" s="1"/>
  <c r="M2069" i="37" s="1"/>
  <c r="O2069" i="37" s="1"/>
  <c r="AD2068" i="37"/>
  <c r="Q2068" i="37" s="1"/>
  <c r="M2068" i="37" s="1"/>
  <c r="O2068" i="37" s="1"/>
  <c r="AD2067" i="37"/>
  <c r="Q2067" i="37" s="1"/>
  <c r="M2067" i="37" s="1"/>
  <c r="O2067" i="37" s="1"/>
  <c r="AD2066" i="37"/>
  <c r="Q2066" i="37" s="1"/>
  <c r="M2066" i="37" s="1"/>
  <c r="O2066" i="37" s="1"/>
  <c r="AD2065" i="37"/>
  <c r="Q2065" i="37" s="1"/>
  <c r="M2065" i="37" s="1"/>
  <c r="O2065" i="37" s="1"/>
  <c r="AD2064" i="37"/>
  <c r="Q2064" i="37" s="1"/>
  <c r="M2064" i="37" s="1"/>
  <c r="O2064" i="37" s="1"/>
  <c r="AD2063" i="37"/>
  <c r="Q2063" i="37" s="1"/>
  <c r="M2063" i="37" s="1"/>
  <c r="O2063" i="37" s="1"/>
  <c r="AD2062" i="37"/>
  <c r="Q2062" i="37" s="1"/>
  <c r="M2062" i="37" s="1"/>
  <c r="O2062" i="37" s="1"/>
  <c r="AD2061" i="37"/>
  <c r="Q2061" i="37" s="1"/>
  <c r="M2061" i="37" s="1"/>
  <c r="O2061" i="37" s="1"/>
  <c r="AD2060" i="37"/>
  <c r="Q2060" i="37" s="1"/>
  <c r="M2060" i="37" s="1"/>
  <c r="O2060" i="37" s="1"/>
  <c r="AD2059" i="37"/>
  <c r="Q2059" i="37" s="1"/>
  <c r="M2059" i="37" s="1"/>
  <c r="O2059" i="37" s="1"/>
  <c r="AD2058" i="37"/>
  <c r="Q2058" i="37" s="1"/>
  <c r="M2058" i="37" s="1"/>
  <c r="O2058" i="37" s="1"/>
  <c r="AD2057" i="37"/>
  <c r="Q2057" i="37" s="1"/>
  <c r="M2057" i="37" s="1"/>
  <c r="O2057" i="37" s="1"/>
  <c r="AD2056" i="37"/>
  <c r="Q2056" i="37" s="1"/>
  <c r="M2056" i="37" s="1"/>
  <c r="O2056" i="37" s="1"/>
  <c r="AD2055" i="37"/>
  <c r="Q2055" i="37" s="1"/>
  <c r="M2055" i="37" s="1"/>
  <c r="O2055" i="37" s="1"/>
  <c r="AD2054" i="37"/>
  <c r="Q2054" i="37" s="1"/>
  <c r="M2054" i="37" s="1"/>
  <c r="O2054" i="37" s="1"/>
  <c r="AD2053" i="37"/>
  <c r="Q2053" i="37" s="1"/>
  <c r="M2053" i="37" s="1"/>
  <c r="O2053" i="37" s="1"/>
  <c r="AD2052" i="37"/>
  <c r="Q2052" i="37" s="1"/>
  <c r="M2052" i="37" s="1"/>
  <c r="O2052" i="37" s="1"/>
  <c r="AD2051" i="37"/>
  <c r="Q2051" i="37" s="1"/>
  <c r="M2051" i="37" s="1"/>
  <c r="O2051" i="37" s="1"/>
  <c r="AD2050" i="37"/>
  <c r="Q2050" i="37" s="1"/>
  <c r="M2050" i="37" s="1"/>
  <c r="O2050" i="37" s="1"/>
  <c r="AD2049" i="37"/>
  <c r="Q2049" i="37" s="1"/>
  <c r="M2049" i="37" s="1"/>
  <c r="AD2048" i="37"/>
  <c r="Q2048" i="37" s="1"/>
  <c r="M2048" i="37" s="1"/>
  <c r="O2048" i="37" s="1"/>
  <c r="AD2047" i="37"/>
  <c r="Q2047" i="37" s="1"/>
  <c r="M2047" i="37" s="1"/>
  <c r="O2047" i="37" s="1"/>
  <c r="AD2046" i="37"/>
  <c r="Q2046" i="37" s="1"/>
  <c r="M2046" i="37" s="1"/>
  <c r="O2046" i="37" s="1"/>
  <c r="AD2045" i="37"/>
  <c r="Q2045" i="37" s="1"/>
  <c r="M2045" i="37" s="1"/>
  <c r="O2045" i="37" s="1"/>
  <c r="AD2044" i="37"/>
  <c r="Q2044" i="37" s="1"/>
  <c r="M2044" i="37" s="1"/>
  <c r="O2044" i="37" s="1"/>
  <c r="AD2043" i="37"/>
  <c r="Q2043" i="37" s="1"/>
  <c r="M2043" i="37" s="1"/>
  <c r="O2043" i="37" s="1"/>
  <c r="AD2042" i="37"/>
  <c r="Q2042" i="37" s="1"/>
  <c r="M2042" i="37" s="1"/>
  <c r="O2042" i="37" s="1"/>
  <c r="AD2041" i="37"/>
  <c r="Q2041" i="37" s="1"/>
  <c r="M2041" i="37" s="1"/>
  <c r="O2041" i="37" s="1"/>
  <c r="AD2040" i="37"/>
  <c r="Q2040" i="37" s="1"/>
  <c r="M2040" i="37" s="1"/>
  <c r="O2040" i="37" s="1"/>
  <c r="AD2039" i="37"/>
  <c r="Q2039" i="37" s="1"/>
  <c r="M2039" i="37" s="1"/>
  <c r="O2039" i="37" s="1"/>
  <c r="AD2038" i="37"/>
  <c r="Q2038" i="37" s="1"/>
  <c r="M2038" i="37" s="1"/>
  <c r="O2038" i="37" s="1"/>
  <c r="AD2037" i="37"/>
  <c r="Q2037" i="37" s="1"/>
  <c r="M2037" i="37" s="1"/>
  <c r="O2037" i="37" s="1"/>
  <c r="AD2036" i="37"/>
  <c r="Q2036" i="37" s="1"/>
  <c r="M2036" i="37" s="1"/>
  <c r="O2036" i="37" s="1"/>
  <c r="AD2035" i="37"/>
  <c r="Q2035" i="37" s="1"/>
  <c r="M2035" i="37" s="1"/>
  <c r="O2035" i="37" s="1"/>
  <c r="AD2034" i="37"/>
  <c r="Q2034" i="37" s="1"/>
  <c r="M2034" i="37" s="1"/>
  <c r="O2034" i="37" s="1"/>
  <c r="AD2033" i="37"/>
  <c r="Q2033" i="37" s="1"/>
  <c r="M2033" i="37" s="1"/>
  <c r="O2033" i="37" s="1"/>
  <c r="AD2032" i="37"/>
  <c r="Q2032" i="37" s="1"/>
  <c r="M2032" i="37" s="1"/>
  <c r="O2032" i="37" s="1"/>
  <c r="AD2031" i="37"/>
  <c r="Q2031" i="37" s="1"/>
  <c r="M2031" i="37" s="1"/>
  <c r="O2031" i="37" s="1"/>
  <c r="AD2030" i="37"/>
  <c r="Q2030" i="37" s="1"/>
  <c r="M2030" i="37" s="1"/>
  <c r="O2030" i="37" s="1"/>
  <c r="AD2029" i="37"/>
  <c r="Q2029" i="37" s="1"/>
  <c r="M2029" i="37" s="1"/>
  <c r="O2029" i="37" s="1"/>
  <c r="AD2028" i="37"/>
  <c r="Q2028" i="37" s="1"/>
  <c r="M2028" i="37" s="1"/>
  <c r="O2028" i="37" s="1"/>
  <c r="AD2027" i="37"/>
  <c r="Q2027" i="37" s="1"/>
  <c r="M2027" i="37" s="1"/>
  <c r="O2027" i="37" s="1"/>
  <c r="AD2026" i="37"/>
  <c r="Q2026" i="37" s="1"/>
  <c r="M2026" i="37" s="1"/>
  <c r="O2026" i="37" s="1"/>
  <c r="AD2025" i="37"/>
  <c r="Q2025" i="37" s="1"/>
  <c r="M2025" i="37" s="1"/>
  <c r="O2025" i="37" s="1"/>
  <c r="AD2024" i="37"/>
  <c r="Q2024" i="37" s="1"/>
  <c r="M2024" i="37" s="1"/>
  <c r="O2024" i="37" s="1"/>
  <c r="AD2023" i="37"/>
  <c r="Q2023" i="37" s="1"/>
  <c r="M2023" i="37" s="1"/>
  <c r="O2023" i="37" s="1"/>
  <c r="AD2022" i="37"/>
  <c r="Q2022" i="37" s="1"/>
  <c r="M2022" i="37" s="1"/>
  <c r="O2022" i="37" s="1"/>
  <c r="AD2021" i="37"/>
  <c r="Q2021" i="37" s="1"/>
  <c r="M2021" i="37" s="1"/>
  <c r="O2021" i="37" s="1"/>
  <c r="AD2020" i="37"/>
  <c r="Q2020" i="37" s="1"/>
  <c r="M2020" i="37" s="1"/>
  <c r="O2020" i="37" s="1"/>
  <c r="AD2019" i="37"/>
  <c r="Q2019" i="37" s="1"/>
  <c r="M2019" i="37" s="1"/>
  <c r="O2019" i="37" s="1"/>
  <c r="AD2018" i="37"/>
  <c r="Q2018" i="37" s="1"/>
  <c r="M2018" i="37" s="1"/>
  <c r="O2018" i="37" s="1"/>
  <c r="AD2017" i="37"/>
  <c r="Q2017" i="37" s="1"/>
  <c r="M2017" i="37" s="1"/>
  <c r="O2017" i="37" s="1"/>
  <c r="AD2016" i="37"/>
  <c r="Q2016" i="37" s="1"/>
  <c r="M2016" i="37" s="1"/>
  <c r="O2016" i="37" s="1"/>
  <c r="AD2015" i="37"/>
  <c r="Q2015" i="37" s="1"/>
  <c r="M2015" i="37" s="1"/>
  <c r="O2015" i="37" s="1"/>
  <c r="AD2014" i="37"/>
  <c r="Q2014" i="37" s="1"/>
  <c r="M2014" i="37" s="1"/>
  <c r="O2014" i="37" s="1"/>
  <c r="AD2013" i="37"/>
  <c r="Q2013" i="37" s="1"/>
  <c r="M2013" i="37" s="1"/>
  <c r="O2013" i="37" s="1"/>
  <c r="AD2012" i="37"/>
  <c r="Q2012" i="37" s="1"/>
  <c r="M2012" i="37" s="1"/>
  <c r="O2012" i="37" s="1"/>
  <c r="AD2011" i="37"/>
  <c r="Q2011" i="37" s="1"/>
  <c r="M2011" i="37" s="1"/>
  <c r="O2011" i="37" s="1"/>
  <c r="AD2010" i="37"/>
  <c r="Q2010" i="37" s="1"/>
  <c r="M2010" i="37" s="1"/>
  <c r="O2010" i="37" s="1"/>
  <c r="AD2009" i="37"/>
  <c r="Q2009" i="37" s="1"/>
  <c r="M2009" i="37" s="1"/>
  <c r="O2009" i="37" s="1"/>
  <c r="AD2008" i="37"/>
  <c r="Q2008" i="37" s="1"/>
  <c r="M2008" i="37" s="1"/>
  <c r="O2008" i="37" s="1"/>
  <c r="AD2007" i="37"/>
  <c r="Q2007" i="37" s="1"/>
  <c r="M2007" i="37" s="1"/>
  <c r="O2007" i="37" s="1"/>
  <c r="AD2006" i="37"/>
  <c r="Q2006" i="37" s="1"/>
  <c r="M2006" i="37" s="1"/>
  <c r="O2006" i="37" s="1"/>
  <c r="AD2005" i="37"/>
  <c r="Q2005" i="37" s="1"/>
  <c r="M2005" i="37" s="1"/>
  <c r="O2005" i="37" s="1"/>
  <c r="AD2004" i="37"/>
  <c r="Q2004" i="37" s="1"/>
  <c r="M2004" i="37" s="1"/>
  <c r="O2004" i="37" s="1"/>
  <c r="AD2003" i="37"/>
  <c r="Q2003" i="37" s="1"/>
  <c r="M2003" i="37" s="1"/>
  <c r="O2003" i="37" s="1"/>
  <c r="AD2002" i="37"/>
  <c r="Q2002" i="37" s="1"/>
  <c r="M2002" i="37" s="1"/>
  <c r="AD2001" i="37"/>
  <c r="Q2001" i="37" s="1"/>
  <c r="M2001" i="37" s="1"/>
  <c r="O2001" i="37" s="1"/>
  <c r="AD2000" i="37"/>
  <c r="Q2000" i="37" s="1"/>
  <c r="M2000" i="37" s="1"/>
  <c r="O2000" i="37" s="1"/>
  <c r="AD1999" i="37"/>
  <c r="Q1999" i="37" s="1"/>
  <c r="M1999" i="37" s="1"/>
  <c r="O1999" i="37" s="1"/>
  <c r="AD1998" i="37"/>
  <c r="Q1998" i="37" s="1"/>
  <c r="M1998" i="37" s="1"/>
  <c r="O1998" i="37" s="1"/>
  <c r="AD1997" i="37"/>
  <c r="Q1997" i="37" s="1"/>
  <c r="M1997" i="37" s="1"/>
  <c r="O1997" i="37" s="1"/>
  <c r="AD1996" i="37"/>
  <c r="Q1996" i="37" s="1"/>
  <c r="M1996" i="37" s="1"/>
  <c r="O1996" i="37" s="1"/>
  <c r="AD1995" i="37"/>
  <c r="Q1995" i="37" s="1"/>
  <c r="M1995" i="37" s="1"/>
  <c r="O1995" i="37" s="1"/>
  <c r="AD1994" i="37"/>
  <c r="Q1994" i="37" s="1"/>
  <c r="M1994" i="37" s="1"/>
  <c r="O1994" i="37" s="1"/>
  <c r="AD1993" i="37"/>
  <c r="Q1993" i="37" s="1"/>
  <c r="M1993" i="37" s="1"/>
  <c r="O1993" i="37" s="1"/>
  <c r="AD1992" i="37"/>
  <c r="Q1992" i="37" s="1"/>
  <c r="M1992" i="37" s="1"/>
  <c r="O1992" i="37" s="1"/>
  <c r="AD1991" i="37"/>
  <c r="Q1991" i="37" s="1"/>
  <c r="M1991" i="37" s="1"/>
  <c r="AD1990" i="37"/>
  <c r="Q1990" i="37" s="1"/>
  <c r="M1990" i="37" s="1"/>
  <c r="AD1989" i="37"/>
  <c r="Q1989" i="37" s="1"/>
  <c r="M1989" i="37" s="1"/>
  <c r="O1989" i="37" s="1"/>
  <c r="AD1988" i="37"/>
  <c r="Q1988" i="37" s="1"/>
  <c r="M1988" i="37" s="1"/>
  <c r="O1988" i="37" s="1"/>
  <c r="AD1987" i="37"/>
  <c r="Q1987" i="37" s="1"/>
  <c r="M1987" i="37" s="1"/>
  <c r="O1987" i="37" s="1"/>
  <c r="AD1986" i="37"/>
  <c r="Q1986" i="37" s="1"/>
  <c r="M1986" i="37" s="1"/>
  <c r="O1986" i="37" s="1"/>
  <c r="AD1985" i="37"/>
  <c r="Q1985" i="37" s="1"/>
  <c r="M1985" i="37" s="1"/>
  <c r="AD1984" i="37"/>
  <c r="Q1984" i="37" s="1"/>
  <c r="M1984" i="37" s="1"/>
  <c r="O1984" i="37" s="1"/>
  <c r="AD1983" i="37"/>
  <c r="Q1983" i="37" s="1"/>
  <c r="M1983" i="37" s="1"/>
  <c r="O1983" i="37" s="1"/>
  <c r="AD1982" i="37"/>
  <c r="Q1982" i="37" s="1"/>
  <c r="M1982" i="37" s="1"/>
  <c r="O1982" i="37" s="1"/>
  <c r="AD1981" i="37"/>
  <c r="Q1981" i="37" s="1"/>
  <c r="M1981" i="37" s="1"/>
  <c r="O1981" i="37" s="1"/>
  <c r="AD1980" i="37"/>
  <c r="Q1980" i="37" s="1"/>
  <c r="M1980" i="37" s="1"/>
  <c r="AD1979" i="37"/>
  <c r="Q1979" i="37" s="1"/>
  <c r="M1979" i="37" s="1"/>
  <c r="O1979" i="37" s="1"/>
  <c r="AD1978" i="37"/>
  <c r="Q1978" i="37" s="1"/>
  <c r="M1978" i="37" s="1"/>
  <c r="O1978" i="37" s="1"/>
  <c r="AD1977" i="37"/>
  <c r="Q1977" i="37" s="1"/>
  <c r="M1977" i="37" s="1"/>
  <c r="O1977" i="37" s="1"/>
  <c r="AD1976" i="37"/>
  <c r="Q1976" i="37" s="1"/>
  <c r="M1976" i="37" s="1"/>
  <c r="O1976" i="37" s="1"/>
  <c r="AD1975" i="37"/>
  <c r="Q1975" i="37" s="1"/>
  <c r="M1975" i="37" s="1"/>
  <c r="O1975" i="37" s="1"/>
  <c r="AD1974" i="37"/>
  <c r="Q1974" i="37" s="1"/>
  <c r="M1974" i="37" s="1"/>
  <c r="O1974" i="37" s="1"/>
  <c r="AD1973" i="37"/>
  <c r="Q1973" i="37" s="1"/>
  <c r="M1973" i="37" s="1"/>
  <c r="O1973" i="37" s="1"/>
  <c r="AD1972" i="37"/>
  <c r="Q1972" i="37" s="1"/>
  <c r="M1972" i="37" s="1"/>
  <c r="O1972" i="37" s="1"/>
  <c r="AD1971" i="37"/>
  <c r="Q1971" i="37" s="1"/>
  <c r="M1971" i="37" s="1"/>
  <c r="O1971" i="37" s="1"/>
  <c r="AD1970" i="37"/>
  <c r="Q1970" i="37" s="1"/>
  <c r="M1970" i="37" s="1"/>
  <c r="O1970" i="37" s="1"/>
  <c r="AD1969" i="37"/>
  <c r="Q1969" i="37" s="1"/>
  <c r="M1969" i="37" s="1"/>
  <c r="O1969" i="37" s="1"/>
  <c r="AD1968" i="37"/>
  <c r="Q1968" i="37" s="1"/>
  <c r="M1968" i="37" s="1"/>
  <c r="O1968" i="37" s="1"/>
  <c r="AD1967" i="37"/>
  <c r="Q1967" i="37" s="1"/>
  <c r="M1967" i="37" s="1"/>
  <c r="O1967" i="37" s="1"/>
  <c r="AD1966" i="37"/>
  <c r="Q1966" i="37" s="1"/>
  <c r="M1966" i="37" s="1"/>
  <c r="O1966" i="37" s="1"/>
  <c r="AD1965" i="37"/>
  <c r="Q1965" i="37" s="1"/>
  <c r="M1965" i="37" s="1"/>
  <c r="O1965" i="37" s="1"/>
  <c r="AD1964" i="37"/>
  <c r="Q1964" i="37" s="1"/>
  <c r="M1964" i="37" s="1"/>
  <c r="O1964" i="37" s="1"/>
  <c r="AD1963" i="37"/>
  <c r="Q1963" i="37" s="1"/>
  <c r="M1963" i="37" s="1"/>
  <c r="O1963" i="37" s="1"/>
  <c r="AD1962" i="37"/>
  <c r="Q1962" i="37" s="1"/>
  <c r="M1962" i="37" s="1"/>
  <c r="O1962" i="37" s="1"/>
  <c r="AD1961" i="37"/>
  <c r="Q1961" i="37" s="1"/>
  <c r="M1961" i="37" s="1"/>
  <c r="O1961" i="37" s="1"/>
  <c r="AD1960" i="37"/>
  <c r="Q1960" i="37" s="1"/>
  <c r="M1960" i="37" s="1"/>
  <c r="O1960" i="37" s="1"/>
  <c r="AD1959" i="37"/>
  <c r="Q1959" i="37" s="1"/>
  <c r="M1959" i="37" s="1"/>
  <c r="O1959" i="37" s="1"/>
  <c r="AD1958" i="37"/>
  <c r="Q1958" i="37" s="1"/>
  <c r="M1958" i="37" s="1"/>
  <c r="O1958" i="37" s="1"/>
  <c r="AD1957" i="37"/>
  <c r="Q1957" i="37" s="1"/>
  <c r="M1957" i="37" s="1"/>
  <c r="O1957" i="37" s="1"/>
  <c r="AD1956" i="37"/>
  <c r="Q1956" i="37" s="1"/>
  <c r="M1956" i="37" s="1"/>
  <c r="O1956" i="37" s="1"/>
  <c r="AD1955" i="37"/>
  <c r="Q1955" i="37" s="1"/>
  <c r="M1955" i="37" s="1"/>
  <c r="O1955" i="37" s="1"/>
  <c r="AD1954" i="37"/>
  <c r="Q1954" i="37" s="1"/>
  <c r="M1954" i="37" s="1"/>
  <c r="O1954" i="37" s="1"/>
  <c r="AD1953" i="37"/>
  <c r="Q1953" i="37" s="1"/>
  <c r="M1953" i="37" s="1"/>
  <c r="O1953" i="37" s="1"/>
  <c r="AD1952" i="37"/>
  <c r="Q1952" i="37" s="1"/>
  <c r="M1952" i="37" s="1"/>
  <c r="O1952" i="37" s="1"/>
  <c r="AD1951" i="37"/>
  <c r="Q1951" i="37" s="1"/>
  <c r="M1951" i="37" s="1"/>
  <c r="O1951" i="37" s="1"/>
  <c r="AD1950" i="37"/>
  <c r="Q1950" i="37" s="1"/>
  <c r="M1950" i="37" s="1"/>
  <c r="O1950" i="37" s="1"/>
  <c r="AD1949" i="37"/>
  <c r="Q1949" i="37" s="1"/>
  <c r="M1949" i="37" s="1"/>
  <c r="O1949" i="37" s="1"/>
  <c r="AD1948" i="37"/>
  <c r="Q1948" i="37" s="1"/>
  <c r="M1948" i="37" s="1"/>
  <c r="O1948" i="37" s="1"/>
  <c r="AD1947" i="37"/>
  <c r="Q1947" i="37" s="1"/>
  <c r="M1947" i="37" s="1"/>
  <c r="O1947" i="37" s="1"/>
  <c r="AD1946" i="37"/>
  <c r="Q1946" i="37" s="1"/>
  <c r="M1946" i="37" s="1"/>
  <c r="O1946" i="37" s="1"/>
  <c r="AD1945" i="37"/>
  <c r="Q1945" i="37" s="1"/>
  <c r="M1945" i="37" s="1"/>
  <c r="O1945" i="37" s="1"/>
  <c r="AD1944" i="37"/>
  <c r="Q1944" i="37" s="1"/>
  <c r="M1944" i="37" s="1"/>
  <c r="O1944" i="37" s="1"/>
  <c r="AD1943" i="37"/>
  <c r="Q1943" i="37" s="1"/>
  <c r="M1943" i="37" s="1"/>
  <c r="O1943" i="37" s="1"/>
  <c r="AD1942" i="37"/>
  <c r="Q1942" i="37" s="1"/>
  <c r="M1942" i="37" s="1"/>
  <c r="O1942" i="37" s="1"/>
  <c r="AD1941" i="37"/>
  <c r="Q1941" i="37" s="1"/>
  <c r="M1941" i="37" s="1"/>
  <c r="O1941" i="37" s="1"/>
  <c r="AD1940" i="37"/>
  <c r="Q1940" i="37" s="1"/>
  <c r="M1940" i="37" s="1"/>
  <c r="AD1939" i="37"/>
  <c r="Q1939" i="37" s="1"/>
  <c r="M1939" i="37" s="1"/>
  <c r="O1939" i="37" s="1"/>
  <c r="AD1938" i="37"/>
  <c r="Q1938" i="37" s="1"/>
  <c r="M1938" i="37" s="1"/>
  <c r="O1938" i="37" s="1"/>
  <c r="AD1937" i="37"/>
  <c r="Q1937" i="37" s="1"/>
  <c r="M1937" i="37" s="1"/>
  <c r="O1937" i="37" s="1"/>
  <c r="AD1936" i="37"/>
  <c r="Q1936" i="37" s="1"/>
  <c r="M1936" i="37" s="1"/>
  <c r="O1936" i="37" s="1"/>
  <c r="AD1935" i="37"/>
  <c r="Q1935" i="37" s="1"/>
  <c r="M1935" i="37" s="1"/>
  <c r="O1935" i="37" s="1"/>
  <c r="AD1934" i="37"/>
  <c r="Q1934" i="37" s="1"/>
  <c r="M1934" i="37" s="1"/>
  <c r="O1934" i="37" s="1"/>
  <c r="AD1933" i="37"/>
  <c r="Q1933" i="37" s="1"/>
  <c r="M1933" i="37" s="1"/>
  <c r="O1933" i="37" s="1"/>
  <c r="AD1932" i="37"/>
  <c r="Q1932" i="37" s="1"/>
  <c r="M1932" i="37" s="1"/>
  <c r="O1932" i="37" s="1"/>
  <c r="AD1931" i="37"/>
  <c r="Q1931" i="37" s="1"/>
  <c r="M1931" i="37" s="1"/>
  <c r="O1931" i="37" s="1"/>
  <c r="AD1930" i="37"/>
  <c r="Q1930" i="37" s="1"/>
  <c r="M1930" i="37" s="1"/>
  <c r="O1930" i="37" s="1"/>
  <c r="AD1929" i="37"/>
  <c r="Q1929" i="37" s="1"/>
  <c r="M1929" i="37" s="1"/>
  <c r="O1929" i="37" s="1"/>
  <c r="AD1928" i="37"/>
  <c r="Q1928" i="37" s="1"/>
  <c r="M1928" i="37" s="1"/>
  <c r="O1928" i="37" s="1"/>
  <c r="AD1927" i="37"/>
  <c r="Q1927" i="37" s="1"/>
  <c r="M1927" i="37" s="1"/>
  <c r="O1927" i="37" s="1"/>
  <c r="AD1926" i="37"/>
  <c r="Q1926" i="37" s="1"/>
  <c r="M1926" i="37" s="1"/>
  <c r="O1926" i="37" s="1"/>
  <c r="AD1925" i="37"/>
  <c r="Q1925" i="37" s="1"/>
  <c r="M1925" i="37" s="1"/>
  <c r="O1925" i="37" s="1"/>
  <c r="AD1924" i="37"/>
  <c r="Q1924" i="37" s="1"/>
  <c r="M1924" i="37" s="1"/>
  <c r="AD1923" i="37"/>
  <c r="Q1923" i="37" s="1"/>
  <c r="M1923" i="37" s="1"/>
  <c r="O1923" i="37" s="1"/>
  <c r="AD1922" i="37"/>
  <c r="Q1922" i="37" s="1"/>
  <c r="M1922" i="37" s="1"/>
  <c r="O1922" i="37" s="1"/>
  <c r="AD1921" i="37"/>
  <c r="Q1921" i="37" s="1"/>
  <c r="M1921" i="37" s="1"/>
  <c r="O1921" i="37" s="1"/>
  <c r="AD1920" i="37"/>
  <c r="Q1920" i="37" s="1"/>
  <c r="M1920" i="37" s="1"/>
  <c r="O1920" i="37" s="1"/>
  <c r="AD1919" i="37"/>
  <c r="Q1919" i="37" s="1"/>
  <c r="M1919" i="37" s="1"/>
  <c r="O1919" i="37" s="1"/>
  <c r="AD1918" i="37"/>
  <c r="Q1918" i="37" s="1"/>
  <c r="M1918" i="37" s="1"/>
  <c r="O1918" i="37" s="1"/>
  <c r="AD1917" i="37"/>
  <c r="Q1917" i="37" s="1"/>
  <c r="M1917" i="37" s="1"/>
  <c r="O1917" i="37" s="1"/>
  <c r="AD1916" i="37"/>
  <c r="Q1916" i="37" s="1"/>
  <c r="M1916" i="37" s="1"/>
  <c r="O1916" i="37" s="1"/>
  <c r="AD1915" i="37"/>
  <c r="Q1915" i="37" s="1"/>
  <c r="M1915" i="37" s="1"/>
  <c r="O1915" i="37" s="1"/>
  <c r="AD1914" i="37"/>
  <c r="Q1914" i="37" s="1"/>
  <c r="M1914" i="37" s="1"/>
  <c r="AD1913" i="37"/>
  <c r="Q1913" i="37" s="1"/>
  <c r="M1913" i="37" s="1"/>
  <c r="O1913" i="37" s="1"/>
  <c r="AD1912" i="37"/>
  <c r="Q1912" i="37" s="1"/>
  <c r="M1912" i="37" s="1"/>
  <c r="O1912" i="37" s="1"/>
  <c r="AD1911" i="37"/>
  <c r="Q1911" i="37" s="1"/>
  <c r="M1911" i="37" s="1"/>
  <c r="O1911" i="37" s="1"/>
  <c r="AD1910" i="37"/>
  <c r="Q1910" i="37" s="1"/>
  <c r="M1910" i="37" s="1"/>
  <c r="AD1909" i="37"/>
  <c r="Q1909" i="37" s="1"/>
  <c r="M1909" i="37" s="1"/>
  <c r="AD1908" i="37"/>
  <c r="Q1908" i="37" s="1"/>
  <c r="M1908" i="37" s="1"/>
  <c r="O1908" i="37" s="1"/>
  <c r="AD1907" i="37"/>
  <c r="Q1907" i="37" s="1"/>
  <c r="M1907" i="37" s="1"/>
  <c r="O1907" i="37" s="1"/>
  <c r="AD1906" i="37"/>
  <c r="Q1906" i="37" s="1"/>
  <c r="M1906" i="37" s="1"/>
  <c r="O1906" i="37" s="1"/>
  <c r="AD1905" i="37"/>
  <c r="Q1905" i="37" s="1"/>
  <c r="M1905" i="37" s="1"/>
  <c r="O1905" i="37" s="1"/>
  <c r="AD1904" i="37"/>
  <c r="Q1904" i="37" s="1"/>
  <c r="M1904" i="37" s="1"/>
  <c r="O1904" i="37" s="1"/>
  <c r="AD1903" i="37"/>
  <c r="Q1903" i="37" s="1"/>
  <c r="M1903" i="37" s="1"/>
  <c r="AD1902" i="37"/>
  <c r="Q1902" i="37" s="1"/>
  <c r="M1902" i="37" s="1"/>
  <c r="O1902" i="37" s="1"/>
  <c r="AD1901" i="37"/>
  <c r="Q1901" i="37" s="1"/>
  <c r="M1901" i="37" s="1"/>
  <c r="O1901" i="37" s="1"/>
  <c r="AD1900" i="37"/>
  <c r="Q1900" i="37" s="1"/>
  <c r="M1900" i="37" s="1"/>
  <c r="O1900" i="37" s="1"/>
  <c r="AD1899" i="37"/>
  <c r="Q1899" i="37" s="1"/>
  <c r="M1899" i="37" s="1"/>
  <c r="AD1898" i="37"/>
  <c r="Q1898" i="37" s="1"/>
  <c r="M1898" i="37" s="1"/>
  <c r="O1898" i="37" s="1"/>
  <c r="AD1897" i="37"/>
  <c r="Q1897" i="37" s="1"/>
  <c r="M1897" i="37" s="1"/>
  <c r="O1897" i="37" s="1"/>
  <c r="AD1896" i="37"/>
  <c r="Q1896" i="37" s="1"/>
  <c r="M1896" i="37" s="1"/>
  <c r="O1896" i="37" s="1"/>
  <c r="AD1895" i="37"/>
  <c r="Q1895" i="37" s="1"/>
  <c r="M1895" i="37" s="1"/>
  <c r="O1895" i="37" s="1"/>
  <c r="AD1894" i="37"/>
  <c r="Q1894" i="37" s="1"/>
  <c r="M1894" i="37" s="1"/>
  <c r="O1894" i="37" s="1"/>
  <c r="AD1893" i="37"/>
  <c r="Q1893" i="37" s="1"/>
  <c r="M1893" i="37" s="1"/>
  <c r="O1893" i="37" s="1"/>
  <c r="AD1892" i="37"/>
  <c r="Q1892" i="37" s="1"/>
  <c r="M1892" i="37" s="1"/>
  <c r="O1892" i="37" s="1"/>
  <c r="AD1891" i="37"/>
  <c r="Q1891" i="37" s="1"/>
  <c r="M1891" i="37" s="1"/>
  <c r="O1891" i="37" s="1"/>
  <c r="AD1890" i="37"/>
  <c r="Q1890" i="37" s="1"/>
  <c r="M1890" i="37" s="1"/>
  <c r="O1890" i="37" s="1"/>
  <c r="AD1889" i="37"/>
  <c r="Q1889" i="37" s="1"/>
  <c r="M1889" i="37" s="1"/>
  <c r="O1889" i="37" s="1"/>
  <c r="AD1888" i="37"/>
  <c r="Q1888" i="37" s="1"/>
  <c r="M1888" i="37" s="1"/>
  <c r="O1888" i="37" s="1"/>
  <c r="AD1887" i="37"/>
  <c r="Q1887" i="37" s="1"/>
  <c r="M1887" i="37" s="1"/>
  <c r="O1887" i="37" s="1"/>
  <c r="AD1886" i="37"/>
  <c r="Q1886" i="37" s="1"/>
  <c r="M1886" i="37" s="1"/>
  <c r="AD1885" i="37"/>
  <c r="Q1885" i="37" s="1"/>
  <c r="M1885" i="37" s="1"/>
  <c r="AD1884" i="37"/>
  <c r="Q1884" i="37" s="1"/>
  <c r="M1884" i="37" s="1"/>
  <c r="O1884" i="37" s="1"/>
  <c r="AD1883" i="37"/>
  <c r="Q1883" i="37" s="1"/>
  <c r="M1883" i="37" s="1"/>
  <c r="O1883" i="37" s="1"/>
  <c r="AD1882" i="37"/>
  <c r="Q1882" i="37" s="1"/>
  <c r="M1882" i="37" s="1"/>
  <c r="O1882" i="37" s="1"/>
  <c r="AD1881" i="37"/>
  <c r="Q1881" i="37" s="1"/>
  <c r="M1881" i="37" s="1"/>
  <c r="O1881" i="37" s="1"/>
  <c r="AD1880" i="37"/>
  <c r="Q1880" i="37" s="1"/>
  <c r="M1880" i="37" s="1"/>
  <c r="O1880" i="37" s="1"/>
  <c r="AD1879" i="37"/>
  <c r="Q1879" i="37" s="1"/>
  <c r="M1879" i="37" s="1"/>
  <c r="O1879" i="37" s="1"/>
  <c r="AD1878" i="37"/>
  <c r="Q1878" i="37" s="1"/>
  <c r="M1878" i="37" s="1"/>
  <c r="O1878" i="37" s="1"/>
  <c r="AD1877" i="37"/>
  <c r="Q1877" i="37" s="1"/>
  <c r="M1877" i="37" s="1"/>
  <c r="O1877" i="37" s="1"/>
  <c r="AD1876" i="37"/>
  <c r="Q1876" i="37" s="1"/>
  <c r="M1876" i="37" s="1"/>
  <c r="O1876" i="37" s="1"/>
  <c r="AD1875" i="37"/>
  <c r="Q1875" i="37" s="1"/>
  <c r="M1875" i="37" s="1"/>
  <c r="O1875" i="37" s="1"/>
  <c r="AD1874" i="37"/>
  <c r="Q1874" i="37" s="1"/>
  <c r="M1874" i="37" s="1"/>
  <c r="O1874" i="37" s="1"/>
  <c r="AD1873" i="37"/>
  <c r="Q1873" i="37" s="1"/>
  <c r="M1873" i="37" s="1"/>
  <c r="O1873" i="37" s="1"/>
  <c r="AD1872" i="37"/>
  <c r="Q1872" i="37" s="1"/>
  <c r="M1872" i="37" s="1"/>
  <c r="O1872" i="37" s="1"/>
  <c r="AD1871" i="37"/>
  <c r="Q1871" i="37" s="1"/>
  <c r="M1871" i="37" s="1"/>
  <c r="O1871" i="37" s="1"/>
  <c r="AD1870" i="37"/>
  <c r="Q1870" i="37" s="1"/>
  <c r="M1870" i="37" s="1"/>
  <c r="O1870" i="37" s="1"/>
  <c r="AD1869" i="37"/>
  <c r="Q1869" i="37" s="1"/>
  <c r="M1869" i="37" s="1"/>
  <c r="O1869" i="37" s="1"/>
  <c r="AD1868" i="37"/>
  <c r="Q1868" i="37" s="1"/>
  <c r="M1868" i="37" s="1"/>
  <c r="O1868" i="37" s="1"/>
  <c r="AD1867" i="37"/>
  <c r="Q1867" i="37" s="1"/>
  <c r="M1867" i="37" s="1"/>
  <c r="O1867" i="37" s="1"/>
  <c r="AD1866" i="37"/>
  <c r="Q1866" i="37" s="1"/>
  <c r="M1866" i="37" s="1"/>
  <c r="O1866" i="37" s="1"/>
  <c r="AD1865" i="37"/>
  <c r="Q1865" i="37" s="1"/>
  <c r="M1865" i="37" s="1"/>
  <c r="O1865" i="37" s="1"/>
  <c r="AD1864" i="37"/>
  <c r="Q1864" i="37" s="1"/>
  <c r="M1864" i="37" s="1"/>
  <c r="O1864" i="37" s="1"/>
  <c r="AD1863" i="37"/>
  <c r="Q1863" i="37" s="1"/>
  <c r="M1863" i="37" s="1"/>
  <c r="O1863" i="37" s="1"/>
  <c r="AD1862" i="37"/>
  <c r="Q1862" i="37" s="1"/>
  <c r="M1862" i="37" s="1"/>
  <c r="O1862" i="37" s="1"/>
  <c r="AD1861" i="37"/>
  <c r="Q1861" i="37" s="1"/>
  <c r="M1861" i="37" s="1"/>
  <c r="O1861" i="37" s="1"/>
  <c r="AD1860" i="37"/>
  <c r="Q1860" i="37" s="1"/>
  <c r="M1860" i="37" s="1"/>
  <c r="O1860" i="37" s="1"/>
  <c r="AD1859" i="37"/>
  <c r="Q1859" i="37" s="1"/>
  <c r="M1859" i="37" s="1"/>
  <c r="O1859" i="37" s="1"/>
  <c r="AD1858" i="37"/>
  <c r="Q1858" i="37" s="1"/>
  <c r="M1858" i="37" s="1"/>
  <c r="O1858" i="37" s="1"/>
  <c r="AD1857" i="37"/>
  <c r="Q1857" i="37" s="1"/>
  <c r="M1857" i="37" s="1"/>
  <c r="O1857" i="37" s="1"/>
  <c r="AD1856" i="37"/>
  <c r="Q1856" i="37" s="1"/>
  <c r="M1856" i="37" s="1"/>
  <c r="O1856" i="37" s="1"/>
  <c r="AD1855" i="37"/>
  <c r="Q1855" i="37" s="1"/>
  <c r="M1855" i="37" s="1"/>
  <c r="O1855" i="37" s="1"/>
  <c r="AD1854" i="37"/>
  <c r="Q1854" i="37" s="1"/>
  <c r="M1854" i="37" s="1"/>
  <c r="O1854" i="37" s="1"/>
  <c r="AD1853" i="37"/>
  <c r="Q1853" i="37" s="1"/>
  <c r="M1853" i="37" s="1"/>
  <c r="O1853" i="37" s="1"/>
  <c r="AD1852" i="37"/>
  <c r="Q1852" i="37" s="1"/>
  <c r="M1852" i="37" s="1"/>
  <c r="O1852" i="37" s="1"/>
  <c r="AD1851" i="37"/>
  <c r="Q1851" i="37" s="1"/>
  <c r="M1851" i="37" s="1"/>
  <c r="O1851" i="37" s="1"/>
  <c r="AD1850" i="37"/>
  <c r="Q1850" i="37" s="1"/>
  <c r="M1850" i="37" s="1"/>
  <c r="O1850" i="37" s="1"/>
  <c r="AD1849" i="37"/>
  <c r="Q1849" i="37" s="1"/>
  <c r="M1849" i="37" s="1"/>
  <c r="O1849" i="37" s="1"/>
  <c r="AD1848" i="37"/>
  <c r="Q1848" i="37" s="1"/>
  <c r="M1848" i="37" s="1"/>
  <c r="O1848" i="37" s="1"/>
  <c r="AD1847" i="37"/>
  <c r="Q1847" i="37" s="1"/>
  <c r="M1847" i="37" s="1"/>
  <c r="O1847" i="37" s="1"/>
  <c r="AD1846" i="37"/>
  <c r="Q1846" i="37" s="1"/>
  <c r="M1846" i="37" s="1"/>
  <c r="O1846" i="37" s="1"/>
  <c r="AD1845" i="37"/>
  <c r="Q1845" i="37" s="1"/>
  <c r="M1845" i="37" s="1"/>
  <c r="O1845" i="37" s="1"/>
  <c r="AD1844" i="37"/>
  <c r="Q1844" i="37" s="1"/>
  <c r="M1844" i="37" s="1"/>
  <c r="O1844" i="37" s="1"/>
  <c r="AD1843" i="37"/>
  <c r="Q1843" i="37" s="1"/>
  <c r="M1843" i="37" s="1"/>
  <c r="O1843" i="37" s="1"/>
  <c r="AD1842" i="37"/>
  <c r="Q1842" i="37" s="1"/>
  <c r="M1842" i="37" s="1"/>
  <c r="O1842" i="37" s="1"/>
  <c r="AD1841" i="37"/>
  <c r="Q1841" i="37" s="1"/>
  <c r="M1841" i="37" s="1"/>
  <c r="O1841" i="37" s="1"/>
  <c r="AD1840" i="37"/>
  <c r="Q1840" i="37" s="1"/>
  <c r="M1840" i="37" s="1"/>
  <c r="O1840" i="37" s="1"/>
  <c r="AD1839" i="37"/>
  <c r="Q1839" i="37" s="1"/>
  <c r="M1839" i="37" s="1"/>
  <c r="O1839" i="37" s="1"/>
  <c r="AD1838" i="37"/>
  <c r="Q1838" i="37" s="1"/>
  <c r="M1838" i="37" s="1"/>
  <c r="O1838" i="37" s="1"/>
  <c r="AD1837" i="37"/>
  <c r="Q1837" i="37" s="1"/>
  <c r="M1837" i="37" s="1"/>
  <c r="O1837" i="37" s="1"/>
  <c r="AD1836" i="37"/>
  <c r="Q1836" i="37" s="1"/>
  <c r="M1836" i="37" s="1"/>
  <c r="O1836" i="37" s="1"/>
  <c r="AD1835" i="37"/>
  <c r="Q1835" i="37" s="1"/>
  <c r="M1835" i="37" s="1"/>
  <c r="AD1834" i="37"/>
  <c r="Q1834" i="37" s="1"/>
  <c r="M1834" i="37" s="1"/>
  <c r="AD1833" i="37"/>
  <c r="Q1833" i="37" s="1"/>
  <c r="M1833" i="37" s="1"/>
  <c r="O1833" i="37" s="1"/>
  <c r="AD1832" i="37"/>
  <c r="Q1832" i="37" s="1"/>
  <c r="M1832" i="37" s="1"/>
  <c r="O1832" i="37" s="1"/>
  <c r="AD1831" i="37"/>
  <c r="Q1831" i="37" s="1"/>
  <c r="M1831" i="37" s="1"/>
  <c r="O1831" i="37" s="1"/>
  <c r="AD1830" i="37"/>
  <c r="Q1830" i="37" s="1"/>
  <c r="M1830" i="37" s="1"/>
  <c r="O1830" i="37" s="1"/>
  <c r="AD1829" i="37"/>
  <c r="Q1829" i="37" s="1"/>
  <c r="M1829" i="37" s="1"/>
  <c r="O1829" i="37" s="1"/>
  <c r="AD1828" i="37"/>
  <c r="Q1828" i="37" s="1"/>
  <c r="M1828" i="37" s="1"/>
  <c r="O1828" i="37" s="1"/>
  <c r="AD1827" i="37"/>
  <c r="Q1827" i="37" s="1"/>
  <c r="M1827" i="37" s="1"/>
  <c r="O1827" i="37" s="1"/>
  <c r="AD1826" i="37"/>
  <c r="Q1826" i="37" s="1"/>
  <c r="M1826" i="37" s="1"/>
  <c r="O1826" i="37" s="1"/>
  <c r="AD1825" i="37"/>
  <c r="Q1825" i="37" s="1"/>
  <c r="M1825" i="37" s="1"/>
  <c r="O1825" i="37" s="1"/>
  <c r="AD1824" i="37"/>
  <c r="Q1824" i="37" s="1"/>
  <c r="M1824" i="37" s="1"/>
  <c r="O1824" i="37" s="1"/>
  <c r="AD1823" i="37"/>
  <c r="Q1823" i="37" s="1"/>
  <c r="M1823" i="37" s="1"/>
  <c r="O1823" i="37" s="1"/>
  <c r="AD1822" i="37"/>
  <c r="Q1822" i="37" s="1"/>
  <c r="M1822" i="37" s="1"/>
  <c r="O1822" i="37" s="1"/>
  <c r="AD1821" i="37"/>
  <c r="Q1821" i="37" s="1"/>
  <c r="M1821" i="37" s="1"/>
  <c r="O1821" i="37" s="1"/>
  <c r="AD1820" i="37"/>
  <c r="Q1820" i="37" s="1"/>
  <c r="M1820" i="37" s="1"/>
  <c r="O1820" i="37" s="1"/>
  <c r="AD1819" i="37"/>
  <c r="Q1819" i="37" s="1"/>
  <c r="M1819" i="37" s="1"/>
  <c r="O1819" i="37" s="1"/>
  <c r="AD1818" i="37"/>
  <c r="Q1818" i="37" s="1"/>
  <c r="M1818" i="37" s="1"/>
  <c r="O1818" i="37" s="1"/>
  <c r="AD1817" i="37"/>
  <c r="Q1817" i="37" s="1"/>
  <c r="M1817" i="37" s="1"/>
  <c r="O1817" i="37" s="1"/>
  <c r="AD1816" i="37"/>
  <c r="Q1816" i="37" s="1"/>
  <c r="M1816" i="37" s="1"/>
  <c r="O1816" i="37" s="1"/>
  <c r="AD1815" i="37"/>
  <c r="Q1815" i="37" s="1"/>
  <c r="M1815" i="37" s="1"/>
  <c r="AD1814" i="37"/>
  <c r="Q1814" i="37" s="1"/>
  <c r="M1814" i="37" s="1"/>
  <c r="O1814" i="37" s="1"/>
  <c r="AD1813" i="37"/>
  <c r="Q1813" i="37" s="1"/>
  <c r="M1813" i="37" s="1"/>
  <c r="O1813" i="37" s="1"/>
  <c r="AD1812" i="37"/>
  <c r="Q1812" i="37" s="1"/>
  <c r="M1812" i="37" s="1"/>
  <c r="O1812" i="37" s="1"/>
  <c r="AD1811" i="37"/>
  <c r="Q1811" i="37" s="1"/>
  <c r="M1811" i="37" s="1"/>
  <c r="O1811" i="37" s="1"/>
  <c r="AD1810" i="37"/>
  <c r="Q1810" i="37" s="1"/>
  <c r="M1810" i="37" s="1"/>
  <c r="O1810" i="37" s="1"/>
  <c r="AD1809" i="37"/>
  <c r="Q1809" i="37" s="1"/>
  <c r="M1809" i="37" s="1"/>
  <c r="O1809" i="37" s="1"/>
  <c r="AD1808" i="37"/>
  <c r="Q1808" i="37" s="1"/>
  <c r="M1808" i="37" s="1"/>
  <c r="O1808" i="37" s="1"/>
  <c r="AD1807" i="37"/>
  <c r="Q1807" i="37" s="1"/>
  <c r="M1807" i="37" s="1"/>
  <c r="O1807" i="37" s="1"/>
  <c r="AD1806" i="37"/>
  <c r="Q1806" i="37" s="1"/>
  <c r="M1806" i="37" s="1"/>
  <c r="O1806" i="37" s="1"/>
  <c r="AD1805" i="37"/>
  <c r="Q1805" i="37" s="1"/>
  <c r="M1805" i="37" s="1"/>
  <c r="O1805" i="37" s="1"/>
  <c r="AD1804" i="37"/>
  <c r="Q1804" i="37" s="1"/>
  <c r="M1804" i="37" s="1"/>
  <c r="O1804" i="37" s="1"/>
  <c r="AD1803" i="37"/>
  <c r="Q1803" i="37" s="1"/>
  <c r="M1803" i="37" s="1"/>
  <c r="O1803" i="37" s="1"/>
  <c r="AD1802" i="37"/>
  <c r="Q1802" i="37" s="1"/>
  <c r="M1802" i="37" s="1"/>
  <c r="O1802" i="37" s="1"/>
  <c r="AD1801" i="37"/>
  <c r="Q1801" i="37" s="1"/>
  <c r="M1801" i="37" s="1"/>
  <c r="O1801" i="37" s="1"/>
  <c r="AD1800" i="37"/>
  <c r="Q1800" i="37" s="1"/>
  <c r="M1800" i="37" s="1"/>
  <c r="O1800" i="37" s="1"/>
  <c r="AD1799" i="37"/>
  <c r="Q1799" i="37" s="1"/>
  <c r="M1799" i="37" s="1"/>
  <c r="O1799" i="37" s="1"/>
  <c r="AD1798" i="37"/>
  <c r="Q1798" i="37" s="1"/>
  <c r="M1798" i="37" s="1"/>
  <c r="O1798" i="37" s="1"/>
  <c r="AD1797" i="37"/>
  <c r="Q1797" i="37" s="1"/>
  <c r="M1797" i="37" s="1"/>
  <c r="O1797" i="37" s="1"/>
  <c r="AD1796" i="37"/>
  <c r="Q1796" i="37" s="1"/>
  <c r="M1796" i="37" s="1"/>
  <c r="O1796" i="37" s="1"/>
  <c r="AD1795" i="37"/>
  <c r="Q1795" i="37" s="1"/>
  <c r="M1795" i="37" s="1"/>
  <c r="O1795" i="37" s="1"/>
  <c r="AD1794" i="37"/>
  <c r="Q1794" i="37" s="1"/>
  <c r="M1794" i="37" s="1"/>
  <c r="O1794" i="37" s="1"/>
  <c r="AD1793" i="37"/>
  <c r="Q1793" i="37" s="1"/>
  <c r="M1793" i="37" s="1"/>
  <c r="O1793" i="37" s="1"/>
  <c r="AD1792" i="37"/>
  <c r="Q1792" i="37" s="1"/>
  <c r="M1792" i="37" s="1"/>
  <c r="O1792" i="37" s="1"/>
  <c r="AD1791" i="37"/>
  <c r="Q1791" i="37" s="1"/>
  <c r="M1791" i="37" s="1"/>
  <c r="O1791" i="37" s="1"/>
  <c r="AD1790" i="37"/>
  <c r="Q1790" i="37" s="1"/>
  <c r="M1790" i="37" s="1"/>
  <c r="O1790" i="37" s="1"/>
  <c r="AD1789" i="37"/>
  <c r="Q1789" i="37" s="1"/>
  <c r="M1789" i="37" s="1"/>
  <c r="O1789" i="37" s="1"/>
  <c r="AD1788" i="37"/>
  <c r="Q1788" i="37" s="1"/>
  <c r="M1788" i="37" s="1"/>
  <c r="O1788" i="37" s="1"/>
  <c r="AD1787" i="37"/>
  <c r="Q1787" i="37" s="1"/>
  <c r="M1787" i="37" s="1"/>
  <c r="O1787" i="37" s="1"/>
  <c r="AD1786" i="37"/>
  <c r="Q1786" i="37" s="1"/>
  <c r="M1786" i="37" s="1"/>
  <c r="O1786" i="37" s="1"/>
  <c r="AD1785" i="37"/>
  <c r="Q1785" i="37" s="1"/>
  <c r="M1785" i="37" s="1"/>
  <c r="O1785" i="37" s="1"/>
  <c r="AD1784" i="37"/>
  <c r="Q1784" i="37" s="1"/>
  <c r="M1784" i="37" s="1"/>
  <c r="O1784" i="37" s="1"/>
  <c r="AD1783" i="37"/>
  <c r="Q1783" i="37" s="1"/>
  <c r="M1783" i="37" s="1"/>
  <c r="O1783" i="37" s="1"/>
  <c r="AD1782" i="37"/>
  <c r="Q1782" i="37" s="1"/>
  <c r="M1782" i="37" s="1"/>
  <c r="O1782" i="37" s="1"/>
  <c r="AD1781" i="37"/>
  <c r="Q1781" i="37" s="1"/>
  <c r="M1781" i="37" s="1"/>
  <c r="O1781" i="37" s="1"/>
  <c r="AD1780" i="37"/>
  <c r="Q1780" i="37" s="1"/>
  <c r="M1780" i="37" s="1"/>
  <c r="O1780" i="37" s="1"/>
  <c r="AD1779" i="37"/>
  <c r="Q1779" i="37" s="1"/>
  <c r="M1779" i="37" s="1"/>
  <c r="O1779" i="37" s="1"/>
  <c r="AD1778" i="37"/>
  <c r="Q1778" i="37" s="1"/>
  <c r="M1778" i="37" s="1"/>
  <c r="O1778" i="37" s="1"/>
  <c r="AD1777" i="37"/>
  <c r="Q1777" i="37" s="1"/>
  <c r="M1777" i="37" s="1"/>
  <c r="O1777" i="37" s="1"/>
  <c r="AD1776" i="37"/>
  <c r="Q1776" i="37" s="1"/>
  <c r="M1776" i="37" s="1"/>
  <c r="O1776" i="37" s="1"/>
  <c r="AD1775" i="37"/>
  <c r="Q1775" i="37" s="1"/>
  <c r="M1775" i="37" s="1"/>
  <c r="O1775" i="37" s="1"/>
  <c r="AD1774" i="37"/>
  <c r="Q1774" i="37" s="1"/>
  <c r="M1774" i="37" s="1"/>
  <c r="O1774" i="37" s="1"/>
  <c r="AD1773" i="37"/>
  <c r="Q1773" i="37" s="1"/>
  <c r="M1773" i="37" s="1"/>
  <c r="O1773" i="37" s="1"/>
  <c r="AD1772" i="37"/>
  <c r="Q1772" i="37" s="1"/>
  <c r="M1772" i="37" s="1"/>
  <c r="O1772" i="37" s="1"/>
  <c r="AD1771" i="37"/>
  <c r="Q1771" i="37" s="1"/>
  <c r="M1771" i="37" s="1"/>
  <c r="O1771" i="37" s="1"/>
  <c r="AD1770" i="37"/>
  <c r="Q1770" i="37" s="1"/>
  <c r="M1770" i="37" s="1"/>
  <c r="O1770" i="37" s="1"/>
  <c r="AD1769" i="37"/>
  <c r="Q1769" i="37" s="1"/>
  <c r="M1769" i="37" s="1"/>
  <c r="O1769" i="37" s="1"/>
  <c r="AD1768" i="37"/>
  <c r="Q1768" i="37" s="1"/>
  <c r="M1768" i="37" s="1"/>
  <c r="O1768" i="37" s="1"/>
  <c r="AD1767" i="37"/>
  <c r="Q1767" i="37" s="1"/>
  <c r="M1767" i="37" s="1"/>
  <c r="O1767" i="37" s="1"/>
  <c r="AD1766" i="37"/>
  <c r="Q1766" i="37" s="1"/>
  <c r="M1766" i="37" s="1"/>
  <c r="O1766" i="37" s="1"/>
  <c r="AD1765" i="37"/>
  <c r="Q1765" i="37" s="1"/>
  <c r="M1765" i="37" s="1"/>
  <c r="O1765" i="37" s="1"/>
  <c r="AD1764" i="37"/>
  <c r="Q1764" i="37" s="1"/>
  <c r="M1764" i="37" s="1"/>
  <c r="O1764" i="37" s="1"/>
  <c r="AD1763" i="37"/>
  <c r="Q1763" i="37" s="1"/>
  <c r="M1763" i="37" s="1"/>
  <c r="O1763" i="37" s="1"/>
  <c r="AD1762" i="37"/>
  <c r="Q1762" i="37" s="1"/>
  <c r="M1762" i="37" s="1"/>
  <c r="O1762" i="37" s="1"/>
  <c r="AD1761" i="37"/>
  <c r="Q1761" i="37" s="1"/>
  <c r="M1761" i="37" s="1"/>
  <c r="O1761" i="37" s="1"/>
  <c r="AD1760" i="37"/>
  <c r="Q1760" i="37" s="1"/>
  <c r="M1760" i="37" s="1"/>
  <c r="O1760" i="37" s="1"/>
  <c r="AD1759" i="37"/>
  <c r="Q1759" i="37" s="1"/>
  <c r="M1759" i="37" s="1"/>
  <c r="O1759" i="37" s="1"/>
  <c r="AD1758" i="37"/>
  <c r="Q1758" i="37" s="1"/>
  <c r="M1758" i="37" s="1"/>
  <c r="O1758" i="37" s="1"/>
  <c r="AD1757" i="37"/>
  <c r="Q1757" i="37" s="1"/>
  <c r="M1757" i="37" s="1"/>
  <c r="O1757" i="37" s="1"/>
  <c r="AD1756" i="37"/>
  <c r="Q1756" i="37" s="1"/>
  <c r="M1756" i="37" s="1"/>
  <c r="O1756" i="37" s="1"/>
  <c r="AD1755" i="37"/>
  <c r="Q1755" i="37" s="1"/>
  <c r="M1755" i="37" s="1"/>
  <c r="O1755" i="37" s="1"/>
  <c r="AD1754" i="37"/>
  <c r="Q1754" i="37" s="1"/>
  <c r="M1754" i="37" s="1"/>
  <c r="O1754" i="37" s="1"/>
  <c r="AD1753" i="37"/>
  <c r="Q1753" i="37" s="1"/>
  <c r="M1753" i="37" s="1"/>
  <c r="O1753" i="37" s="1"/>
  <c r="AD1752" i="37"/>
  <c r="Q1752" i="37" s="1"/>
  <c r="M1752" i="37" s="1"/>
  <c r="O1752" i="37" s="1"/>
  <c r="AD1751" i="37"/>
  <c r="Q1751" i="37" s="1"/>
  <c r="M1751" i="37" s="1"/>
  <c r="O1751" i="37" s="1"/>
  <c r="AD1750" i="37"/>
  <c r="Q1750" i="37" s="1"/>
  <c r="M1750" i="37" s="1"/>
  <c r="O1750" i="37" s="1"/>
  <c r="AD1749" i="37"/>
  <c r="Q1749" i="37" s="1"/>
  <c r="M1749" i="37" s="1"/>
  <c r="O1749" i="37" s="1"/>
  <c r="AD1748" i="37"/>
  <c r="Q1748" i="37" s="1"/>
  <c r="M1748" i="37" s="1"/>
  <c r="O1748" i="37" s="1"/>
  <c r="AD1747" i="37"/>
  <c r="Q1747" i="37" s="1"/>
  <c r="M1747" i="37" s="1"/>
  <c r="O1747" i="37" s="1"/>
  <c r="AD1746" i="37"/>
  <c r="Q1746" i="37" s="1"/>
  <c r="M1746" i="37" s="1"/>
  <c r="O1746" i="37" s="1"/>
  <c r="AD1745" i="37"/>
  <c r="Q1745" i="37" s="1"/>
  <c r="M1745" i="37" s="1"/>
  <c r="O1745" i="37" s="1"/>
  <c r="AD1744" i="37"/>
  <c r="Q1744" i="37" s="1"/>
  <c r="M1744" i="37" s="1"/>
  <c r="O1744" i="37" s="1"/>
  <c r="AD1743" i="37"/>
  <c r="Q1743" i="37" s="1"/>
  <c r="M1743" i="37" s="1"/>
  <c r="O1743" i="37" s="1"/>
  <c r="AD1742" i="37"/>
  <c r="Q1742" i="37" s="1"/>
  <c r="M1742" i="37" s="1"/>
  <c r="O1742" i="37" s="1"/>
  <c r="AD1741" i="37"/>
  <c r="Q1741" i="37" s="1"/>
  <c r="M1741" i="37" s="1"/>
  <c r="O1741" i="37" s="1"/>
  <c r="AD1740" i="37"/>
  <c r="Q1740" i="37" s="1"/>
  <c r="M1740" i="37" s="1"/>
  <c r="O1740" i="37" s="1"/>
  <c r="AD1739" i="37"/>
  <c r="Q1739" i="37" s="1"/>
  <c r="M1739" i="37" s="1"/>
  <c r="O1739" i="37" s="1"/>
  <c r="AD1738" i="37"/>
  <c r="Q1738" i="37" s="1"/>
  <c r="M1738" i="37" s="1"/>
  <c r="O1738" i="37" s="1"/>
  <c r="AD1737" i="37"/>
  <c r="Q1737" i="37" s="1"/>
  <c r="M1737" i="37" s="1"/>
  <c r="O1737" i="37" s="1"/>
  <c r="AD1736" i="37"/>
  <c r="Q1736" i="37" s="1"/>
  <c r="M1736" i="37" s="1"/>
  <c r="O1736" i="37" s="1"/>
  <c r="AD1735" i="37"/>
  <c r="Q1735" i="37" s="1"/>
  <c r="M1735" i="37" s="1"/>
  <c r="O1735" i="37" s="1"/>
  <c r="AD1734" i="37"/>
  <c r="Q1734" i="37" s="1"/>
  <c r="M1734" i="37" s="1"/>
  <c r="O1734" i="37" s="1"/>
  <c r="AD1733" i="37"/>
  <c r="Q1733" i="37" s="1"/>
  <c r="M1733" i="37" s="1"/>
  <c r="O1733" i="37" s="1"/>
  <c r="AD1732" i="37"/>
  <c r="Q1732" i="37" s="1"/>
  <c r="M1732" i="37" s="1"/>
  <c r="O1732" i="37" s="1"/>
  <c r="AD1731" i="37"/>
  <c r="Q1731" i="37" s="1"/>
  <c r="M1731" i="37" s="1"/>
  <c r="O1731" i="37" s="1"/>
  <c r="AD1730" i="37"/>
  <c r="Q1730" i="37" s="1"/>
  <c r="M1730" i="37" s="1"/>
  <c r="O1730" i="37" s="1"/>
  <c r="AD1729" i="37"/>
  <c r="Q1729" i="37" s="1"/>
  <c r="M1729" i="37" s="1"/>
  <c r="O1729" i="37" s="1"/>
  <c r="AD1728" i="37"/>
  <c r="Q1728" i="37" s="1"/>
  <c r="M1728" i="37" s="1"/>
  <c r="O1728" i="37" s="1"/>
  <c r="AD1727" i="37"/>
  <c r="Q1727" i="37" s="1"/>
  <c r="M1727" i="37" s="1"/>
  <c r="O1727" i="37" s="1"/>
  <c r="AD1726" i="37"/>
  <c r="Q1726" i="37" s="1"/>
  <c r="M1726" i="37" s="1"/>
  <c r="O1726" i="37" s="1"/>
  <c r="AD1725" i="37"/>
  <c r="Q1725" i="37" s="1"/>
  <c r="M1725" i="37" s="1"/>
  <c r="O1725" i="37" s="1"/>
  <c r="AD1724" i="37"/>
  <c r="Q1724" i="37" s="1"/>
  <c r="M1724" i="37" s="1"/>
  <c r="O1724" i="37" s="1"/>
  <c r="AD1723" i="37"/>
  <c r="Q1723" i="37" s="1"/>
  <c r="M1723" i="37" s="1"/>
  <c r="O1723" i="37" s="1"/>
  <c r="AD1722" i="37"/>
  <c r="Q1722" i="37" s="1"/>
  <c r="M1722" i="37" s="1"/>
  <c r="O1722" i="37" s="1"/>
  <c r="AD1721" i="37"/>
  <c r="Q1721" i="37" s="1"/>
  <c r="M1721" i="37" s="1"/>
  <c r="O1721" i="37" s="1"/>
  <c r="AD1720" i="37"/>
  <c r="Q1720" i="37" s="1"/>
  <c r="M1720" i="37" s="1"/>
  <c r="O1720" i="37" s="1"/>
  <c r="AD1719" i="37"/>
  <c r="Q1719" i="37" s="1"/>
  <c r="M1719" i="37" s="1"/>
  <c r="O1719" i="37" s="1"/>
  <c r="AD1718" i="37"/>
  <c r="Q1718" i="37" s="1"/>
  <c r="M1718" i="37" s="1"/>
  <c r="O1718" i="37" s="1"/>
  <c r="AD1717" i="37"/>
  <c r="Q1717" i="37" s="1"/>
  <c r="M1717" i="37" s="1"/>
  <c r="O1717" i="37" s="1"/>
  <c r="AD1716" i="37"/>
  <c r="Q1716" i="37" s="1"/>
  <c r="M1716" i="37" s="1"/>
  <c r="O1716" i="37" s="1"/>
  <c r="AD1715" i="37"/>
  <c r="Q1715" i="37" s="1"/>
  <c r="M1715" i="37" s="1"/>
  <c r="O1715" i="37" s="1"/>
  <c r="AD1714" i="37"/>
  <c r="Q1714" i="37" s="1"/>
  <c r="M1714" i="37" s="1"/>
  <c r="O1714" i="37" s="1"/>
  <c r="AD1713" i="37"/>
  <c r="Q1713" i="37" s="1"/>
  <c r="M1713" i="37" s="1"/>
  <c r="O1713" i="37" s="1"/>
  <c r="AD1712" i="37"/>
  <c r="Q1712" i="37" s="1"/>
  <c r="M1712" i="37" s="1"/>
  <c r="O1712" i="37" s="1"/>
  <c r="AD1711" i="37"/>
  <c r="Q1711" i="37" s="1"/>
  <c r="M1711" i="37" s="1"/>
  <c r="O1711" i="37" s="1"/>
  <c r="AD1710" i="37"/>
  <c r="Q1710" i="37" s="1"/>
  <c r="M1710" i="37" s="1"/>
  <c r="O1710" i="37" s="1"/>
  <c r="AD1709" i="37"/>
  <c r="Q1709" i="37" s="1"/>
  <c r="M1709" i="37" s="1"/>
  <c r="O1709" i="37" s="1"/>
  <c r="AD1708" i="37"/>
  <c r="Q1708" i="37" s="1"/>
  <c r="M1708" i="37" s="1"/>
  <c r="O1708" i="37" s="1"/>
  <c r="AD1707" i="37"/>
  <c r="Q1707" i="37" s="1"/>
  <c r="M1707" i="37" s="1"/>
  <c r="O1707" i="37" s="1"/>
  <c r="AD1706" i="37"/>
  <c r="Q1706" i="37" s="1"/>
  <c r="M1706" i="37" s="1"/>
  <c r="O1706" i="37" s="1"/>
  <c r="AD1705" i="37"/>
  <c r="Q1705" i="37" s="1"/>
  <c r="M1705" i="37" s="1"/>
  <c r="O1705" i="37" s="1"/>
  <c r="AD1704" i="37"/>
  <c r="Q1704" i="37" s="1"/>
  <c r="M1704" i="37" s="1"/>
  <c r="O1704" i="37" s="1"/>
  <c r="AD1703" i="37"/>
  <c r="Q1703" i="37" s="1"/>
  <c r="M1703" i="37" s="1"/>
  <c r="O1703" i="37" s="1"/>
  <c r="AD1702" i="37"/>
  <c r="Q1702" i="37" s="1"/>
  <c r="M1702" i="37" s="1"/>
  <c r="O1702" i="37" s="1"/>
  <c r="AD1701" i="37"/>
  <c r="Q1701" i="37" s="1"/>
  <c r="M1701" i="37" s="1"/>
  <c r="O1701" i="37" s="1"/>
  <c r="AD1700" i="37"/>
  <c r="Q1700" i="37" s="1"/>
  <c r="M1700" i="37" s="1"/>
  <c r="O1700" i="37" s="1"/>
  <c r="AD1699" i="37"/>
  <c r="Q1699" i="37" s="1"/>
  <c r="M1699" i="37" s="1"/>
  <c r="O1699" i="37" s="1"/>
  <c r="AD1698" i="37"/>
  <c r="Q1698" i="37" s="1"/>
  <c r="M1698" i="37" s="1"/>
  <c r="O1698" i="37" s="1"/>
  <c r="AD1697" i="37"/>
  <c r="Q1697" i="37" s="1"/>
  <c r="M1697" i="37" s="1"/>
  <c r="O1697" i="37" s="1"/>
  <c r="AD1696" i="37"/>
  <c r="Q1696" i="37" s="1"/>
  <c r="M1696" i="37" s="1"/>
  <c r="O1696" i="37" s="1"/>
  <c r="AD1695" i="37"/>
  <c r="Q1695" i="37" s="1"/>
  <c r="M1695" i="37" s="1"/>
  <c r="O1695" i="37" s="1"/>
  <c r="AD1694" i="37"/>
  <c r="Q1694" i="37" s="1"/>
  <c r="M1694" i="37" s="1"/>
  <c r="O1694" i="37" s="1"/>
  <c r="AD1693" i="37"/>
  <c r="Q1693" i="37" s="1"/>
  <c r="M1693" i="37" s="1"/>
  <c r="O1693" i="37" s="1"/>
  <c r="AD1692" i="37"/>
  <c r="Q1692" i="37" s="1"/>
  <c r="M1692" i="37" s="1"/>
  <c r="O1692" i="37" s="1"/>
  <c r="AD1691" i="37"/>
  <c r="Q1691" i="37" s="1"/>
  <c r="M1691" i="37" s="1"/>
  <c r="O1691" i="37" s="1"/>
  <c r="AD1690" i="37"/>
  <c r="Q1690" i="37" s="1"/>
  <c r="M1690" i="37" s="1"/>
  <c r="O1690" i="37" s="1"/>
  <c r="AD1689" i="37"/>
  <c r="Q1689" i="37" s="1"/>
  <c r="M1689" i="37" s="1"/>
  <c r="O1689" i="37" s="1"/>
  <c r="AD1688" i="37"/>
  <c r="Q1688" i="37" s="1"/>
  <c r="M1688" i="37" s="1"/>
  <c r="O1688" i="37" s="1"/>
  <c r="AD1687" i="37"/>
  <c r="Q1687" i="37" s="1"/>
  <c r="M1687" i="37" s="1"/>
  <c r="O1687" i="37" s="1"/>
  <c r="AD1686" i="37"/>
  <c r="Q1686" i="37" s="1"/>
  <c r="M1686" i="37" s="1"/>
  <c r="O1686" i="37" s="1"/>
  <c r="AD1685" i="37"/>
  <c r="Q1685" i="37" s="1"/>
  <c r="M1685" i="37" s="1"/>
  <c r="O1685" i="37" s="1"/>
  <c r="AD1684" i="37"/>
  <c r="Q1684" i="37" s="1"/>
  <c r="M1684" i="37" s="1"/>
  <c r="O1684" i="37" s="1"/>
  <c r="AD1683" i="37"/>
  <c r="Q1683" i="37" s="1"/>
  <c r="M1683" i="37" s="1"/>
  <c r="O1683" i="37" s="1"/>
  <c r="AD1682" i="37"/>
  <c r="Q1682" i="37" s="1"/>
  <c r="M1682" i="37" s="1"/>
  <c r="O1682" i="37" s="1"/>
  <c r="AD1681" i="37"/>
  <c r="Q1681" i="37" s="1"/>
  <c r="M1681" i="37" s="1"/>
  <c r="O1681" i="37" s="1"/>
  <c r="AD1680" i="37"/>
  <c r="Q1680" i="37" s="1"/>
  <c r="M1680" i="37" s="1"/>
  <c r="O1680" i="37" s="1"/>
  <c r="AD1679" i="37"/>
  <c r="Q1679" i="37" s="1"/>
  <c r="M1679" i="37" s="1"/>
  <c r="O1679" i="37" s="1"/>
  <c r="AD1678" i="37"/>
  <c r="Q1678" i="37" s="1"/>
  <c r="M1678" i="37" s="1"/>
  <c r="O1678" i="37" s="1"/>
  <c r="AD1677" i="37"/>
  <c r="Q1677" i="37" s="1"/>
  <c r="M1677" i="37" s="1"/>
  <c r="O1677" i="37" s="1"/>
  <c r="AD1676" i="37"/>
  <c r="Q1676" i="37" s="1"/>
  <c r="M1676" i="37" s="1"/>
  <c r="O1676" i="37" s="1"/>
  <c r="AD1675" i="37"/>
  <c r="Q1675" i="37" s="1"/>
  <c r="M1675" i="37" s="1"/>
  <c r="O1675" i="37" s="1"/>
  <c r="AD1674" i="37"/>
  <c r="Q1674" i="37" s="1"/>
  <c r="M1674" i="37" s="1"/>
  <c r="O1674" i="37" s="1"/>
  <c r="AD1673" i="37"/>
  <c r="Q1673" i="37" s="1"/>
  <c r="M1673" i="37" s="1"/>
  <c r="O1673" i="37" s="1"/>
  <c r="AD1672" i="37"/>
  <c r="Q1672" i="37" s="1"/>
  <c r="M1672" i="37" s="1"/>
  <c r="O1672" i="37" s="1"/>
  <c r="AD1671" i="37"/>
  <c r="Q1671" i="37" s="1"/>
  <c r="M1671" i="37" s="1"/>
  <c r="O1671" i="37" s="1"/>
  <c r="AD1670" i="37"/>
  <c r="Q1670" i="37" s="1"/>
  <c r="M1670" i="37" s="1"/>
  <c r="O1670" i="37" s="1"/>
  <c r="AD1669" i="37"/>
  <c r="Q1669" i="37" s="1"/>
  <c r="M1669" i="37" s="1"/>
  <c r="O1669" i="37" s="1"/>
  <c r="AD1668" i="37"/>
  <c r="Q1668" i="37" s="1"/>
  <c r="M1668" i="37" s="1"/>
  <c r="O1668" i="37" s="1"/>
  <c r="AD1667" i="37"/>
  <c r="Q1667" i="37" s="1"/>
  <c r="M1667" i="37" s="1"/>
  <c r="O1667" i="37" s="1"/>
  <c r="AD1666" i="37"/>
  <c r="Q1666" i="37" s="1"/>
  <c r="M1666" i="37" s="1"/>
  <c r="O1666" i="37" s="1"/>
  <c r="AD1665" i="37"/>
  <c r="Q1665" i="37" s="1"/>
  <c r="M1665" i="37" s="1"/>
  <c r="O1665" i="37" s="1"/>
  <c r="AD1664" i="37"/>
  <c r="Q1664" i="37" s="1"/>
  <c r="M1664" i="37" s="1"/>
  <c r="O1664" i="37" s="1"/>
  <c r="AD1663" i="37"/>
  <c r="Q1663" i="37" s="1"/>
  <c r="M1663" i="37" s="1"/>
  <c r="O1663" i="37" s="1"/>
  <c r="AD1662" i="37"/>
  <c r="Q1662" i="37" s="1"/>
  <c r="M1662" i="37" s="1"/>
  <c r="O1662" i="37" s="1"/>
  <c r="AD1661" i="37"/>
  <c r="Q1661" i="37" s="1"/>
  <c r="M1661" i="37" s="1"/>
  <c r="O1661" i="37" s="1"/>
  <c r="AD1660" i="37"/>
  <c r="Q1660" i="37" s="1"/>
  <c r="M1660" i="37" s="1"/>
  <c r="O1660" i="37" s="1"/>
  <c r="AD1659" i="37"/>
  <c r="Q1659" i="37" s="1"/>
  <c r="M1659" i="37" s="1"/>
  <c r="O1659" i="37" s="1"/>
  <c r="AD1658" i="37"/>
  <c r="Q1658" i="37" s="1"/>
  <c r="M1658" i="37" s="1"/>
  <c r="O1658" i="37" s="1"/>
  <c r="AD1657" i="37"/>
  <c r="Q1657" i="37" s="1"/>
  <c r="M1657" i="37" s="1"/>
  <c r="O1657" i="37" s="1"/>
  <c r="AD1656" i="37"/>
  <c r="Q1656" i="37" s="1"/>
  <c r="M1656" i="37" s="1"/>
  <c r="O1656" i="37" s="1"/>
  <c r="AD1655" i="37"/>
  <c r="Q1655" i="37" s="1"/>
  <c r="M1655" i="37" s="1"/>
  <c r="O1655" i="37" s="1"/>
  <c r="AD1654" i="37"/>
  <c r="Q1654" i="37" s="1"/>
  <c r="M1654" i="37" s="1"/>
  <c r="O1654" i="37" s="1"/>
  <c r="AD1653" i="37"/>
  <c r="Q1653" i="37" s="1"/>
  <c r="M1653" i="37" s="1"/>
  <c r="O1653" i="37" s="1"/>
  <c r="AD1652" i="37"/>
  <c r="Q1652" i="37" s="1"/>
  <c r="M1652" i="37" s="1"/>
  <c r="O1652" i="37" s="1"/>
  <c r="AD1651" i="37"/>
  <c r="Q1651" i="37" s="1"/>
  <c r="M1651" i="37" s="1"/>
  <c r="AD1650" i="37"/>
  <c r="Q1650" i="37" s="1"/>
  <c r="M1650" i="37" s="1"/>
  <c r="AD1649" i="37"/>
  <c r="Q1649" i="37" s="1"/>
  <c r="M1649" i="37" s="1"/>
  <c r="O1649" i="37" s="1"/>
  <c r="AD1648" i="37"/>
  <c r="Q1648" i="37" s="1"/>
  <c r="M1648" i="37" s="1"/>
  <c r="AD1647" i="37"/>
  <c r="Q1647" i="37" s="1"/>
  <c r="M1647" i="37" s="1"/>
  <c r="AD1646" i="37"/>
  <c r="Q1646" i="37" s="1"/>
  <c r="M1646" i="37" s="1"/>
  <c r="O1646" i="37" s="1"/>
  <c r="AD1645" i="37"/>
  <c r="Q1645" i="37" s="1"/>
  <c r="M1645" i="37" s="1"/>
  <c r="AD1644" i="37"/>
  <c r="Q1644" i="37" s="1"/>
  <c r="M1644" i="37" s="1"/>
  <c r="O1644" i="37" s="1"/>
  <c r="AD1643" i="37"/>
  <c r="Q1643" i="37" s="1"/>
  <c r="M1643" i="37" s="1"/>
  <c r="O1643" i="37" s="1"/>
  <c r="AD1642" i="37"/>
  <c r="Q1642" i="37" s="1"/>
  <c r="M1642" i="37" s="1"/>
  <c r="O1642" i="37" s="1"/>
  <c r="AD1641" i="37"/>
  <c r="Q1641" i="37" s="1"/>
  <c r="M1641" i="37" s="1"/>
  <c r="O1641" i="37" s="1"/>
  <c r="AD1640" i="37"/>
  <c r="Q1640" i="37" s="1"/>
  <c r="M1640" i="37" s="1"/>
  <c r="O1640" i="37" s="1"/>
  <c r="AD1639" i="37"/>
  <c r="Q1639" i="37" s="1"/>
  <c r="M1639" i="37" s="1"/>
  <c r="O1639" i="37" s="1"/>
  <c r="AD1638" i="37"/>
  <c r="Q1638" i="37" s="1"/>
  <c r="M1638" i="37" s="1"/>
  <c r="O1638" i="37" s="1"/>
  <c r="AD1637" i="37"/>
  <c r="Q1637" i="37" s="1"/>
  <c r="M1637" i="37" s="1"/>
  <c r="O1637" i="37" s="1"/>
  <c r="AD1636" i="37"/>
  <c r="Q1636" i="37" s="1"/>
  <c r="M1636" i="37" s="1"/>
  <c r="O1636" i="37" s="1"/>
  <c r="AD1635" i="37"/>
  <c r="Q1635" i="37" s="1"/>
  <c r="M1635" i="37" s="1"/>
  <c r="O1635" i="37" s="1"/>
  <c r="AD1634" i="37"/>
  <c r="Q1634" i="37" s="1"/>
  <c r="M1634" i="37" s="1"/>
  <c r="O1634" i="37" s="1"/>
  <c r="AD1633" i="37"/>
  <c r="Q1633" i="37" s="1"/>
  <c r="M1633" i="37" s="1"/>
  <c r="AD1632" i="37"/>
  <c r="Q1632" i="37" s="1"/>
  <c r="M1632" i="37" s="1"/>
  <c r="O1632" i="37" s="1"/>
  <c r="AD1631" i="37"/>
  <c r="Q1631" i="37" s="1"/>
  <c r="M1631" i="37" s="1"/>
  <c r="O1631" i="37" s="1"/>
  <c r="AD1630" i="37"/>
  <c r="Q1630" i="37" s="1"/>
  <c r="M1630" i="37" s="1"/>
  <c r="O1630" i="37" s="1"/>
  <c r="AD1629" i="37"/>
  <c r="Q1629" i="37" s="1"/>
  <c r="M1629" i="37" s="1"/>
  <c r="O1629" i="37" s="1"/>
  <c r="AD1628" i="37"/>
  <c r="Q1628" i="37" s="1"/>
  <c r="M1628" i="37" s="1"/>
  <c r="AD1627" i="37"/>
  <c r="Q1627" i="37" s="1"/>
  <c r="M1627" i="37" s="1"/>
  <c r="O1627" i="37" s="1"/>
  <c r="AD1626" i="37"/>
  <c r="Q1626" i="37" s="1"/>
  <c r="M1626" i="37" s="1"/>
  <c r="AD1625" i="37"/>
  <c r="Q1625" i="37" s="1"/>
  <c r="M1625" i="37" s="1"/>
  <c r="AD1624" i="37"/>
  <c r="Q1624" i="37" s="1"/>
  <c r="M1624" i="37" s="1"/>
  <c r="O1624" i="37" s="1"/>
  <c r="AD1623" i="37"/>
  <c r="Q1623" i="37" s="1"/>
  <c r="M1623" i="37" s="1"/>
  <c r="O1623" i="37" s="1"/>
  <c r="AD1622" i="37"/>
  <c r="Q1622" i="37" s="1"/>
  <c r="M1622" i="37" s="1"/>
  <c r="O1622" i="37" s="1"/>
  <c r="AD1621" i="37"/>
  <c r="Q1621" i="37" s="1"/>
  <c r="M1621" i="37" s="1"/>
  <c r="O1621" i="37" s="1"/>
  <c r="AD1620" i="37"/>
  <c r="Q1620" i="37" s="1"/>
  <c r="M1620" i="37" s="1"/>
  <c r="AD1619" i="37"/>
  <c r="Q1619" i="37" s="1"/>
  <c r="M1619" i="37" s="1"/>
  <c r="O1619" i="37" s="1"/>
  <c r="AD1618" i="37"/>
  <c r="Q1618" i="37" s="1"/>
  <c r="M1618" i="37" s="1"/>
  <c r="AD1617" i="37"/>
  <c r="Q1617" i="37" s="1"/>
  <c r="M1617" i="37" s="1"/>
  <c r="O1617" i="37" s="1"/>
  <c r="AD1616" i="37"/>
  <c r="Q1616" i="37" s="1"/>
  <c r="M1616" i="37" s="1"/>
  <c r="O1616" i="37" s="1"/>
  <c r="AD1615" i="37"/>
  <c r="Q1615" i="37" s="1"/>
  <c r="M1615" i="37" s="1"/>
  <c r="O1615" i="37" s="1"/>
  <c r="AD1614" i="37"/>
  <c r="Q1614" i="37" s="1"/>
  <c r="M1614" i="37" s="1"/>
  <c r="O1614" i="37" s="1"/>
  <c r="AD1613" i="37"/>
  <c r="Q1613" i="37" s="1"/>
  <c r="M1613" i="37" s="1"/>
  <c r="O1613" i="37" s="1"/>
  <c r="AD1612" i="37"/>
  <c r="Q1612" i="37" s="1"/>
  <c r="M1612" i="37" s="1"/>
  <c r="O1612" i="37" s="1"/>
  <c r="AD1611" i="37"/>
  <c r="Q1611" i="37" s="1"/>
  <c r="M1611" i="37" s="1"/>
  <c r="O1611" i="37" s="1"/>
  <c r="AD1610" i="37"/>
  <c r="Q1610" i="37" s="1"/>
  <c r="M1610" i="37" s="1"/>
  <c r="O1610" i="37" s="1"/>
  <c r="AD1609" i="37"/>
  <c r="Q1609" i="37" s="1"/>
  <c r="M1609" i="37" s="1"/>
  <c r="O1609" i="37" s="1"/>
  <c r="AD1608" i="37"/>
  <c r="Q1608" i="37" s="1"/>
  <c r="M1608" i="37" s="1"/>
  <c r="O1608" i="37" s="1"/>
  <c r="AD1607" i="37"/>
  <c r="Q1607" i="37" s="1"/>
  <c r="M1607" i="37" s="1"/>
  <c r="O1607" i="37" s="1"/>
  <c r="AD1606" i="37"/>
  <c r="Q1606" i="37" s="1"/>
  <c r="M1606" i="37" s="1"/>
  <c r="O1606" i="37" s="1"/>
  <c r="AD1605" i="37"/>
  <c r="Q1605" i="37" s="1"/>
  <c r="M1605" i="37" s="1"/>
  <c r="O1605" i="37" s="1"/>
  <c r="AD1604" i="37"/>
  <c r="Q1604" i="37" s="1"/>
  <c r="M1604" i="37" s="1"/>
  <c r="O1604" i="37" s="1"/>
  <c r="AD1603" i="37"/>
  <c r="Q1603" i="37" s="1"/>
  <c r="M1603" i="37" s="1"/>
  <c r="O1603" i="37" s="1"/>
  <c r="AD1602" i="37"/>
  <c r="Q1602" i="37" s="1"/>
  <c r="M1602" i="37" s="1"/>
  <c r="O1602" i="37" s="1"/>
  <c r="AD1601" i="37"/>
  <c r="Q1601" i="37" s="1"/>
  <c r="M1601" i="37" s="1"/>
  <c r="O1601" i="37" s="1"/>
  <c r="AD1600" i="37"/>
  <c r="Q1600" i="37" s="1"/>
  <c r="M1600" i="37" s="1"/>
  <c r="O1600" i="37" s="1"/>
  <c r="AD1599" i="37"/>
  <c r="Q1599" i="37" s="1"/>
  <c r="M1599" i="37" s="1"/>
  <c r="AD1598" i="37"/>
  <c r="Q1598" i="37" s="1"/>
  <c r="M1598" i="37" s="1"/>
  <c r="O1598" i="37" s="1"/>
  <c r="AD1597" i="37"/>
  <c r="Q1597" i="37" s="1"/>
  <c r="M1597" i="37" s="1"/>
  <c r="O1597" i="37" s="1"/>
  <c r="AD1596" i="37"/>
  <c r="Q1596" i="37" s="1"/>
  <c r="M1596" i="37" s="1"/>
  <c r="AD1595" i="37"/>
  <c r="Q1595" i="37" s="1"/>
  <c r="M1595" i="37" s="1"/>
  <c r="O1595" i="37" s="1"/>
  <c r="AD1594" i="37"/>
  <c r="Q1594" i="37" s="1"/>
  <c r="M1594" i="37" s="1"/>
  <c r="O1594" i="37" s="1"/>
  <c r="AD1593" i="37"/>
  <c r="Q1593" i="37" s="1"/>
  <c r="M1593" i="37" s="1"/>
  <c r="O1593" i="37" s="1"/>
  <c r="AD1592" i="37"/>
  <c r="Q1592" i="37" s="1"/>
  <c r="M1592" i="37" s="1"/>
  <c r="O1592" i="37" s="1"/>
  <c r="AD1591" i="37"/>
  <c r="Q1591" i="37" s="1"/>
  <c r="M1591" i="37" s="1"/>
  <c r="AD1590" i="37"/>
  <c r="Q1590" i="37" s="1"/>
  <c r="M1590" i="37" s="1"/>
  <c r="O1590" i="37" s="1"/>
  <c r="AD1589" i="37"/>
  <c r="Q1589" i="37" s="1"/>
  <c r="M1589" i="37" s="1"/>
  <c r="O1589" i="37" s="1"/>
  <c r="AD1588" i="37"/>
  <c r="Q1588" i="37" s="1"/>
  <c r="M1588" i="37" s="1"/>
  <c r="O1588" i="37" s="1"/>
  <c r="AD1587" i="37"/>
  <c r="Q1587" i="37" s="1"/>
  <c r="M1587" i="37" s="1"/>
  <c r="O1587" i="37" s="1"/>
  <c r="AD1586" i="37"/>
  <c r="Q1586" i="37" s="1"/>
  <c r="M1586" i="37" s="1"/>
  <c r="O1586" i="37" s="1"/>
  <c r="AD1585" i="37"/>
  <c r="Q1585" i="37" s="1"/>
  <c r="M1585" i="37" s="1"/>
  <c r="O1585" i="37" s="1"/>
  <c r="AD1584" i="37"/>
  <c r="Q1584" i="37" s="1"/>
  <c r="M1584" i="37" s="1"/>
  <c r="O1584" i="37" s="1"/>
  <c r="AD1583" i="37"/>
  <c r="Q1583" i="37" s="1"/>
  <c r="M1583" i="37" s="1"/>
  <c r="O1583" i="37" s="1"/>
  <c r="AD1582" i="37"/>
  <c r="Q1582" i="37" s="1"/>
  <c r="M1582" i="37" s="1"/>
  <c r="O1582" i="37" s="1"/>
  <c r="AD1581" i="37"/>
  <c r="Q1581" i="37" s="1"/>
  <c r="M1581" i="37" s="1"/>
  <c r="O1581" i="37" s="1"/>
  <c r="AD1580" i="37"/>
  <c r="Q1580" i="37" s="1"/>
  <c r="M1580" i="37" s="1"/>
  <c r="O1580" i="37" s="1"/>
  <c r="AD1579" i="37"/>
  <c r="Q1579" i="37" s="1"/>
  <c r="M1579" i="37" s="1"/>
  <c r="O1579" i="37" s="1"/>
  <c r="AD1578" i="37"/>
  <c r="Q1578" i="37" s="1"/>
  <c r="M1578" i="37" s="1"/>
  <c r="AD1577" i="37"/>
  <c r="Q1577" i="37" s="1"/>
  <c r="M1577" i="37" s="1"/>
  <c r="O1577" i="37" s="1"/>
  <c r="AD1576" i="37"/>
  <c r="Q1576" i="37" s="1"/>
  <c r="M1576" i="37" s="1"/>
  <c r="O1576" i="37" s="1"/>
  <c r="AD1575" i="37"/>
  <c r="Q1575" i="37" s="1"/>
  <c r="M1575" i="37" s="1"/>
  <c r="O1575" i="37" s="1"/>
  <c r="AD1574" i="37"/>
  <c r="Q1574" i="37" s="1"/>
  <c r="M1574" i="37" s="1"/>
  <c r="O1574" i="37" s="1"/>
  <c r="AD1573" i="37"/>
  <c r="Q1573" i="37" s="1"/>
  <c r="M1573" i="37" s="1"/>
  <c r="O1573" i="37" s="1"/>
  <c r="AD1572" i="37"/>
  <c r="Q1572" i="37" s="1"/>
  <c r="M1572" i="37" s="1"/>
  <c r="O1572" i="37" s="1"/>
  <c r="AD1571" i="37"/>
  <c r="Q1571" i="37" s="1"/>
  <c r="M1571" i="37" s="1"/>
  <c r="O1571" i="37" s="1"/>
  <c r="AD1570" i="37"/>
  <c r="Q1570" i="37" s="1"/>
  <c r="M1570" i="37" s="1"/>
  <c r="O1570" i="37" s="1"/>
  <c r="AD1569" i="37"/>
  <c r="Q1569" i="37" s="1"/>
  <c r="M1569" i="37" s="1"/>
  <c r="O1569" i="37" s="1"/>
  <c r="AD1568" i="37"/>
  <c r="Q1568" i="37" s="1"/>
  <c r="M1568" i="37" s="1"/>
  <c r="U1567" i="37"/>
  <c r="AD1567" i="37" s="1"/>
  <c r="Q1567" i="37" s="1"/>
  <c r="M1567" i="37" s="1"/>
  <c r="AD1566" i="37"/>
  <c r="Q1566" i="37" s="1"/>
  <c r="M1566" i="37" s="1"/>
  <c r="AD1565" i="37"/>
  <c r="Q1565" i="37" s="1"/>
  <c r="M1565" i="37" s="1"/>
  <c r="O1565" i="37" s="1"/>
  <c r="AD1564" i="37"/>
  <c r="Q1564" i="37" s="1"/>
  <c r="M1564" i="37" s="1"/>
  <c r="O1564" i="37" s="1"/>
  <c r="AD1563" i="37"/>
  <c r="Q1563" i="37" s="1"/>
  <c r="M1563" i="37" s="1"/>
  <c r="O1563" i="37" s="1"/>
  <c r="AD1562" i="37"/>
  <c r="Q1562" i="37" s="1"/>
  <c r="M1562" i="37" s="1"/>
  <c r="O1562" i="37" s="1"/>
  <c r="AD1561" i="37"/>
  <c r="Q1561" i="37" s="1"/>
  <c r="M1561" i="37" s="1"/>
  <c r="O1561" i="37" s="1"/>
  <c r="AD1560" i="37"/>
  <c r="Q1560" i="37" s="1"/>
  <c r="M1560" i="37" s="1"/>
  <c r="O1560" i="37" s="1"/>
  <c r="AD1559" i="37"/>
  <c r="Q1559" i="37" s="1"/>
  <c r="M1559" i="37" s="1"/>
  <c r="O1559" i="37" s="1"/>
  <c r="AD1558" i="37"/>
  <c r="Q1558" i="37" s="1"/>
  <c r="M1558" i="37" s="1"/>
  <c r="O1558" i="37" s="1"/>
  <c r="AD1557" i="37"/>
  <c r="Q1557" i="37" s="1"/>
  <c r="M1557" i="37" s="1"/>
  <c r="O1557" i="37" s="1"/>
  <c r="AD1556" i="37"/>
  <c r="Q1556" i="37" s="1"/>
  <c r="M1556" i="37" s="1"/>
  <c r="O1556" i="37" s="1"/>
  <c r="AD1555" i="37"/>
  <c r="Q1555" i="37" s="1"/>
  <c r="M1555" i="37" s="1"/>
  <c r="O1555" i="37" s="1"/>
  <c r="AD1554" i="37"/>
  <c r="Q1554" i="37" s="1"/>
  <c r="M1554" i="37" s="1"/>
  <c r="O1554" i="37" s="1"/>
  <c r="AD1553" i="37"/>
  <c r="Q1553" i="37" s="1"/>
  <c r="M1553" i="37" s="1"/>
  <c r="O1553" i="37" s="1"/>
  <c r="AD1552" i="37"/>
  <c r="Q1552" i="37" s="1"/>
  <c r="M1552" i="37" s="1"/>
  <c r="O1552" i="37" s="1"/>
  <c r="AD1551" i="37"/>
  <c r="Q1551" i="37" s="1"/>
  <c r="M1551" i="37" s="1"/>
  <c r="O1551" i="37" s="1"/>
  <c r="AD1550" i="37"/>
  <c r="Q1550" i="37" s="1"/>
  <c r="M1550" i="37" s="1"/>
  <c r="O1550" i="37" s="1"/>
  <c r="AD1549" i="37"/>
  <c r="Q1549" i="37" s="1"/>
  <c r="M1549" i="37" s="1"/>
  <c r="O1549" i="37" s="1"/>
  <c r="AD1548" i="37"/>
  <c r="Q1548" i="37" s="1"/>
  <c r="M1548" i="37" s="1"/>
  <c r="O1548" i="37" s="1"/>
  <c r="AD1547" i="37"/>
  <c r="Q1547" i="37" s="1"/>
  <c r="M1547" i="37" s="1"/>
  <c r="O1547" i="37" s="1"/>
  <c r="AD1546" i="37"/>
  <c r="Q1546" i="37" s="1"/>
  <c r="M1546" i="37" s="1"/>
  <c r="O1546" i="37" s="1"/>
  <c r="AD1545" i="37"/>
  <c r="Q1545" i="37" s="1"/>
  <c r="M1545" i="37" s="1"/>
  <c r="O1545" i="37" s="1"/>
  <c r="AD1544" i="37"/>
  <c r="Q1544" i="37" s="1"/>
  <c r="M1544" i="37" s="1"/>
  <c r="O1544" i="37" s="1"/>
  <c r="AD1543" i="37"/>
  <c r="Q1543" i="37" s="1"/>
  <c r="M1543" i="37" s="1"/>
  <c r="O1543" i="37" s="1"/>
  <c r="AD1542" i="37"/>
  <c r="Q1542" i="37" s="1"/>
  <c r="M1542" i="37" s="1"/>
  <c r="O1542" i="37" s="1"/>
  <c r="AD1541" i="37"/>
  <c r="Q1541" i="37" s="1"/>
  <c r="M1541" i="37" s="1"/>
  <c r="O1541" i="37" s="1"/>
  <c r="AD1540" i="37"/>
  <c r="Q1540" i="37" s="1"/>
  <c r="M1540" i="37" s="1"/>
  <c r="O1540" i="37" s="1"/>
  <c r="AD1539" i="37"/>
  <c r="Q1539" i="37" s="1"/>
  <c r="M1539" i="37" s="1"/>
  <c r="O1539" i="37" s="1"/>
  <c r="AD1538" i="37"/>
  <c r="Q1538" i="37" s="1"/>
  <c r="M1538" i="37" s="1"/>
  <c r="O1538" i="37" s="1"/>
  <c r="AD1537" i="37"/>
  <c r="Q1537" i="37" s="1"/>
  <c r="M1537" i="37" s="1"/>
  <c r="O1537" i="37" s="1"/>
  <c r="AD1536" i="37"/>
  <c r="Q1536" i="37" s="1"/>
  <c r="M1536" i="37" s="1"/>
  <c r="O1536" i="37" s="1"/>
  <c r="AD1535" i="37"/>
  <c r="Q1535" i="37" s="1"/>
  <c r="M1535" i="37" s="1"/>
  <c r="O1535" i="37" s="1"/>
  <c r="AD1534" i="37"/>
  <c r="Q1534" i="37" s="1"/>
  <c r="M1534" i="37" s="1"/>
  <c r="O1534" i="37" s="1"/>
  <c r="AD1533" i="37"/>
  <c r="Q1533" i="37" s="1"/>
  <c r="M1533" i="37" s="1"/>
  <c r="O1533" i="37" s="1"/>
  <c r="AD1532" i="37"/>
  <c r="Q1532" i="37" s="1"/>
  <c r="M1532" i="37" s="1"/>
  <c r="O1532" i="37" s="1"/>
  <c r="AD1531" i="37"/>
  <c r="Q1531" i="37" s="1"/>
  <c r="M1531" i="37" s="1"/>
  <c r="O1531" i="37" s="1"/>
  <c r="AD1530" i="37"/>
  <c r="Q1530" i="37" s="1"/>
  <c r="M1530" i="37" s="1"/>
  <c r="O1530" i="37" s="1"/>
  <c r="AD1529" i="37"/>
  <c r="Q1529" i="37" s="1"/>
  <c r="M1529" i="37" s="1"/>
  <c r="O1529" i="37" s="1"/>
  <c r="AD1528" i="37"/>
  <c r="Q1528" i="37" s="1"/>
  <c r="M1528" i="37" s="1"/>
  <c r="O1528" i="37" s="1"/>
  <c r="AD1527" i="37"/>
  <c r="Q1527" i="37" s="1"/>
  <c r="M1527" i="37" s="1"/>
  <c r="O1527" i="37" s="1"/>
  <c r="AD1526" i="37"/>
  <c r="Q1526" i="37" s="1"/>
  <c r="M1526" i="37" s="1"/>
  <c r="O1526" i="37" s="1"/>
  <c r="AD1525" i="37"/>
  <c r="Q1525" i="37" s="1"/>
  <c r="M1525" i="37" s="1"/>
  <c r="O1525" i="37" s="1"/>
  <c r="AD1524" i="37"/>
  <c r="Q1524" i="37" s="1"/>
  <c r="M1524" i="37" s="1"/>
  <c r="O1524" i="37" s="1"/>
  <c r="AD1523" i="37"/>
  <c r="Q1523" i="37" s="1"/>
  <c r="M1523" i="37" s="1"/>
  <c r="O1523" i="37" s="1"/>
  <c r="AD1522" i="37"/>
  <c r="Q1522" i="37" s="1"/>
  <c r="M1522" i="37" s="1"/>
  <c r="O1522" i="37" s="1"/>
  <c r="AD1521" i="37"/>
  <c r="Q1521" i="37" s="1"/>
  <c r="M1521" i="37" s="1"/>
  <c r="O1521" i="37" s="1"/>
  <c r="AD1520" i="37"/>
  <c r="Q1520" i="37" s="1"/>
  <c r="M1520" i="37" s="1"/>
  <c r="O1520" i="37" s="1"/>
  <c r="AD1519" i="37"/>
  <c r="Q1519" i="37" s="1"/>
  <c r="M1519" i="37" s="1"/>
  <c r="O1519" i="37" s="1"/>
  <c r="AD1518" i="37"/>
  <c r="Q1518" i="37" s="1"/>
  <c r="M1518" i="37" s="1"/>
  <c r="O1518" i="37" s="1"/>
  <c r="AD1517" i="37"/>
  <c r="Q1517" i="37" s="1"/>
  <c r="M1517" i="37" s="1"/>
  <c r="O1517" i="37" s="1"/>
  <c r="AD1516" i="37"/>
  <c r="Q1516" i="37" s="1"/>
  <c r="M1516" i="37" s="1"/>
  <c r="O1516" i="37" s="1"/>
  <c r="AD1515" i="37"/>
  <c r="Q1515" i="37" s="1"/>
  <c r="M1515" i="37" s="1"/>
  <c r="O1515" i="37" s="1"/>
  <c r="AD1514" i="37"/>
  <c r="Q1514" i="37" s="1"/>
  <c r="M1514" i="37" s="1"/>
  <c r="O1514" i="37" s="1"/>
  <c r="AD1513" i="37"/>
  <c r="Q1513" i="37" s="1"/>
  <c r="M1513" i="37" s="1"/>
  <c r="O1513" i="37" s="1"/>
  <c r="AD1512" i="37"/>
  <c r="Q1512" i="37" s="1"/>
  <c r="M1512" i="37" s="1"/>
  <c r="AD1511" i="37"/>
  <c r="Q1511" i="37" s="1"/>
  <c r="M1511" i="37" s="1"/>
  <c r="O1511" i="37" s="1"/>
  <c r="AD1510" i="37"/>
  <c r="Q1510" i="37" s="1"/>
  <c r="M1510" i="37" s="1"/>
  <c r="O1510" i="37" s="1"/>
  <c r="AD1509" i="37"/>
  <c r="AD1508" i="37"/>
  <c r="Q1508" i="37" s="1"/>
  <c r="M1508" i="37" s="1"/>
  <c r="O1508" i="37" s="1"/>
  <c r="AD1507" i="37"/>
  <c r="Q1507" i="37" s="1"/>
  <c r="M1507" i="37" s="1"/>
  <c r="O1507" i="37" s="1"/>
  <c r="AD1506" i="37"/>
  <c r="Q1506" i="37" s="1"/>
  <c r="M1506" i="37" s="1"/>
  <c r="O1506" i="37" s="1"/>
  <c r="AD1505" i="37"/>
  <c r="Q1505" i="37" s="1"/>
  <c r="M1505" i="37" s="1"/>
  <c r="O1505" i="37" s="1"/>
  <c r="AD1504" i="37"/>
  <c r="Q1504" i="37" s="1"/>
  <c r="M1504" i="37" s="1"/>
  <c r="AD1503" i="37"/>
  <c r="Q1503" i="37" s="1"/>
  <c r="M1503" i="37" s="1"/>
  <c r="O1503" i="37" s="1"/>
  <c r="AD1502" i="37"/>
  <c r="Q1502" i="37" s="1"/>
  <c r="M1502" i="37" s="1"/>
  <c r="O1502" i="37" s="1"/>
  <c r="AD1501" i="37"/>
  <c r="Q1501" i="37" s="1"/>
  <c r="M1501" i="37" s="1"/>
  <c r="O1501" i="37" s="1"/>
  <c r="AD1500" i="37"/>
  <c r="Q1500" i="37" s="1"/>
  <c r="M1500" i="37" s="1"/>
  <c r="O1500" i="37" s="1"/>
  <c r="AD1499" i="37"/>
  <c r="Q1499" i="37" s="1"/>
  <c r="M1499" i="37" s="1"/>
  <c r="O1499" i="37" s="1"/>
  <c r="AD1498" i="37"/>
  <c r="Q1498" i="37" s="1"/>
  <c r="M1498" i="37" s="1"/>
  <c r="O1498" i="37" s="1"/>
  <c r="AD1497" i="37"/>
  <c r="Q1497" i="37" s="1"/>
  <c r="M1497" i="37" s="1"/>
  <c r="O1497" i="37" s="1"/>
  <c r="AD1496" i="37"/>
  <c r="Q1496" i="37" s="1"/>
  <c r="M1496" i="37" s="1"/>
  <c r="O1496" i="37" s="1"/>
  <c r="AD1495" i="37"/>
  <c r="Q1495" i="37" s="1"/>
  <c r="M1495" i="37" s="1"/>
  <c r="O1495" i="37" s="1"/>
  <c r="AD1494" i="37"/>
  <c r="Q1494" i="37" s="1"/>
  <c r="M1494" i="37" s="1"/>
  <c r="O1494" i="37" s="1"/>
  <c r="AD1493" i="37"/>
  <c r="Q1493" i="37" s="1"/>
  <c r="M1493" i="37" s="1"/>
  <c r="O1493" i="37" s="1"/>
  <c r="AD1492" i="37"/>
  <c r="Q1492" i="37" s="1"/>
  <c r="M1492" i="37" s="1"/>
  <c r="O1492" i="37" s="1"/>
  <c r="AD1491" i="37"/>
  <c r="Q1491" i="37" s="1"/>
  <c r="M1491" i="37" s="1"/>
  <c r="O1491" i="37" s="1"/>
  <c r="AD1490" i="37"/>
  <c r="Q1490" i="37" s="1"/>
  <c r="M1490" i="37" s="1"/>
  <c r="O1490" i="37" s="1"/>
  <c r="AD1489" i="37"/>
  <c r="Q1489" i="37" s="1"/>
  <c r="M1489" i="37" s="1"/>
  <c r="O1489" i="37" s="1"/>
  <c r="AD1488" i="37"/>
  <c r="Q1488" i="37" s="1"/>
  <c r="M1488" i="37" s="1"/>
  <c r="O1488" i="37" s="1"/>
  <c r="AD1487" i="37"/>
  <c r="Q1487" i="37" s="1"/>
  <c r="M1487" i="37" s="1"/>
  <c r="O1487" i="37" s="1"/>
  <c r="AD1486" i="37"/>
  <c r="Q1486" i="37" s="1"/>
  <c r="M1486" i="37" s="1"/>
  <c r="O1486" i="37" s="1"/>
  <c r="AD1485" i="37"/>
  <c r="Q1485" i="37" s="1"/>
  <c r="M1485" i="37" s="1"/>
  <c r="O1485" i="37" s="1"/>
  <c r="AD1484" i="37"/>
  <c r="Q1484" i="37" s="1"/>
  <c r="M1484" i="37" s="1"/>
  <c r="O1484" i="37" s="1"/>
  <c r="AD1483" i="37"/>
  <c r="Q1483" i="37" s="1"/>
  <c r="M1483" i="37" s="1"/>
  <c r="O1483" i="37" s="1"/>
  <c r="AD1482" i="37"/>
  <c r="Q1482" i="37" s="1"/>
  <c r="M1482" i="37" s="1"/>
  <c r="O1482" i="37" s="1"/>
  <c r="AD1481" i="37"/>
  <c r="Q1481" i="37" s="1"/>
  <c r="M1481" i="37" s="1"/>
  <c r="O1481" i="37" s="1"/>
  <c r="AD1480" i="37"/>
  <c r="Q1480" i="37" s="1"/>
  <c r="M1480" i="37" s="1"/>
  <c r="O1480" i="37" s="1"/>
  <c r="AD1479" i="37"/>
  <c r="Q1479" i="37" s="1"/>
  <c r="M1479" i="37" s="1"/>
  <c r="O1479" i="37" s="1"/>
  <c r="AD1478" i="37"/>
  <c r="Q1478" i="37" s="1"/>
  <c r="M1478" i="37" s="1"/>
  <c r="O1478" i="37" s="1"/>
  <c r="AD1477" i="37"/>
  <c r="Q1477" i="37" s="1"/>
  <c r="M1477" i="37" s="1"/>
  <c r="O1477" i="37" s="1"/>
  <c r="AD1476" i="37"/>
  <c r="Q1476" i="37" s="1"/>
  <c r="M1476" i="37" s="1"/>
  <c r="O1476" i="37" s="1"/>
  <c r="AD1475" i="37"/>
  <c r="Q1475" i="37" s="1"/>
  <c r="M1475" i="37" s="1"/>
  <c r="O1475" i="37" s="1"/>
  <c r="AD1474" i="37"/>
  <c r="Q1474" i="37" s="1"/>
  <c r="M1474" i="37" s="1"/>
  <c r="O1474" i="37" s="1"/>
  <c r="AD1473" i="37"/>
  <c r="Q1473" i="37" s="1"/>
  <c r="M1473" i="37" s="1"/>
  <c r="O1473" i="37" s="1"/>
  <c r="AD1472" i="37"/>
  <c r="Q1472" i="37" s="1"/>
  <c r="M1472" i="37" s="1"/>
  <c r="O1472" i="37" s="1"/>
  <c r="AD1471" i="37"/>
  <c r="Q1471" i="37" s="1"/>
  <c r="M1471" i="37" s="1"/>
  <c r="O1471" i="37" s="1"/>
  <c r="AD1470" i="37"/>
  <c r="Q1470" i="37" s="1"/>
  <c r="M1470" i="37" s="1"/>
  <c r="O1470" i="37" s="1"/>
  <c r="AD1469" i="37"/>
  <c r="Q1469" i="37" s="1"/>
  <c r="M1469" i="37" s="1"/>
  <c r="O1469" i="37" s="1"/>
  <c r="AD1468" i="37"/>
  <c r="Q1468" i="37" s="1"/>
  <c r="M1468" i="37" s="1"/>
  <c r="O1468" i="37" s="1"/>
  <c r="AD1467" i="37"/>
  <c r="Q1467" i="37" s="1"/>
  <c r="M1467" i="37" s="1"/>
  <c r="AD1466" i="37"/>
  <c r="Q1466" i="37" s="1"/>
  <c r="M1466" i="37" s="1"/>
  <c r="O1466" i="37" s="1"/>
  <c r="AD1465" i="37"/>
  <c r="Q1465" i="37" s="1"/>
  <c r="M1465" i="37" s="1"/>
  <c r="O1465" i="37" s="1"/>
  <c r="AD1464" i="37"/>
  <c r="Q1464" i="37" s="1"/>
  <c r="M1464" i="37" s="1"/>
  <c r="O1464" i="37" s="1"/>
  <c r="AD1463" i="37"/>
  <c r="Q1463" i="37" s="1"/>
  <c r="M1463" i="37" s="1"/>
  <c r="O1463" i="37" s="1"/>
  <c r="AD1462" i="37"/>
  <c r="Q1462" i="37" s="1"/>
  <c r="M1462" i="37" s="1"/>
  <c r="O1462" i="37" s="1"/>
  <c r="AD1461" i="37"/>
  <c r="Q1461" i="37" s="1"/>
  <c r="M1461" i="37" s="1"/>
  <c r="O1461" i="37" s="1"/>
  <c r="AD1460" i="37"/>
  <c r="Q1460" i="37" s="1"/>
  <c r="M1460" i="37" s="1"/>
  <c r="O1460" i="37" s="1"/>
  <c r="AD1459" i="37"/>
  <c r="Q1459" i="37" s="1"/>
  <c r="M1459" i="37" s="1"/>
  <c r="O1459" i="37" s="1"/>
  <c r="AD1458" i="37"/>
  <c r="Q1458" i="37" s="1"/>
  <c r="M1458" i="37" s="1"/>
  <c r="O1458" i="37" s="1"/>
  <c r="AD1457" i="37"/>
  <c r="Q1457" i="37" s="1"/>
  <c r="M1457" i="37" s="1"/>
  <c r="O1457" i="37" s="1"/>
  <c r="AD1456" i="37"/>
  <c r="Q1456" i="37" s="1"/>
  <c r="M1456" i="37" s="1"/>
  <c r="O1456" i="37" s="1"/>
  <c r="AD1455" i="37"/>
  <c r="Q1455" i="37" s="1"/>
  <c r="M1455" i="37" s="1"/>
  <c r="O1455" i="37" s="1"/>
  <c r="AD1454" i="37"/>
  <c r="Q1454" i="37" s="1"/>
  <c r="M1454" i="37" s="1"/>
  <c r="O1454" i="37" s="1"/>
  <c r="AD1453" i="37"/>
  <c r="Q1453" i="37" s="1"/>
  <c r="M1453" i="37" s="1"/>
  <c r="AD1452" i="37"/>
  <c r="Q1452" i="37" s="1"/>
  <c r="M1452" i="37" s="1"/>
  <c r="O1452" i="37" s="1"/>
  <c r="AD1451" i="37"/>
  <c r="Q1451" i="37" s="1"/>
  <c r="M1451" i="37" s="1"/>
  <c r="O1451" i="37" s="1"/>
  <c r="AD1450" i="37"/>
  <c r="Q1450" i="37" s="1"/>
  <c r="M1450" i="37" s="1"/>
  <c r="AD1449" i="37"/>
  <c r="Q1449" i="37" s="1"/>
  <c r="M1449" i="37" s="1"/>
  <c r="AD1448" i="37"/>
  <c r="Q1448" i="37" s="1"/>
  <c r="M1448" i="37" s="1"/>
  <c r="AD1447" i="37"/>
  <c r="Q1447" i="37" s="1"/>
  <c r="M1447" i="37" s="1"/>
  <c r="AD1446" i="37"/>
  <c r="Q1446" i="37" s="1"/>
  <c r="M1446" i="37" s="1"/>
  <c r="O1446" i="37" s="1"/>
  <c r="AD1445" i="37"/>
  <c r="Q1445" i="37" s="1"/>
  <c r="M1445" i="37" s="1"/>
  <c r="AD1444" i="37"/>
  <c r="Q1444" i="37" s="1"/>
  <c r="M1444" i="37" s="1"/>
  <c r="AD1443" i="37"/>
  <c r="Q1443" i="37" s="1"/>
  <c r="M1443" i="37" s="1"/>
  <c r="O1443" i="37" s="1"/>
  <c r="AD1442" i="37"/>
  <c r="Q1442" i="37" s="1"/>
  <c r="M1442" i="37" s="1"/>
  <c r="O1442" i="37" s="1"/>
  <c r="AD1441" i="37"/>
  <c r="Q1441" i="37" s="1"/>
  <c r="M1441" i="37" s="1"/>
  <c r="AD1440" i="37"/>
  <c r="Q1440" i="37" s="1"/>
  <c r="M1440" i="37" s="1"/>
  <c r="O1440" i="37" s="1"/>
  <c r="AD1439" i="37"/>
  <c r="Q1439" i="37" s="1"/>
  <c r="M1439" i="37" s="1"/>
  <c r="O1439" i="37" s="1"/>
  <c r="AD1438" i="37"/>
  <c r="Q1438" i="37" s="1"/>
  <c r="M1438" i="37" s="1"/>
  <c r="O1438" i="37" s="1"/>
  <c r="AD1437" i="37"/>
  <c r="Q1437" i="37" s="1"/>
  <c r="M1437" i="37" s="1"/>
  <c r="O1437" i="37" s="1"/>
  <c r="AD1436" i="37"/>
  <c r="Q1436" i="37" s="1"/>
  <c r="M1436" i="37" s="1"/>
  <c r="O1436" i="37" s="1"/>
  <c r="AD1435" i="37"/>
  <c r="Q1435" i="37" s="1"/>
  <c r="M1435" i="37" s="1"/>
  <c r="AD1434" i="37"/>
  <c r="Q1434" i="37" s="1"/>
  <c r="M1434" i="37" s="1"/>
  <c r="AD1433" i="37"/>
  <c r="Q1433" i="37" s="1"/>
  <c r="M1433" i="37" s="1"/>
  <c r="O1433" i="37" s="1"/>
  <c r="AD1432" i="37"/>
  <c r="Q1432" i="37" s="1"/>
  <c r="M1432" i="37" s="1"/>
  <c r="O1432" i="37" s="1"/>
  <c r="AD1431" i="37"/>
  <c r="Q1431" i="37" s="1"/>
  <c r="M1431" i="37" s="1"/>
  <c r="AD1430" i="37"/>
  <c r="Q1430" i="37" s="1"/>
  <c r="M1430" i="37" s="1"/>
  <c r="O1430" i="37" s="1"/>
  <c r="AD1429" i="37"/>
  <c r="Q1429" i="37" s="1"/>
  <c r="M1429" i="37" s="1"/>
  <c r="AD1428" i="37"/>
  <c r="Q1428" i="37" s="1"/>
  <c r="M1428" i="37" s="1"/>
  <c r="O1428" i="37" s="1"/>
  <c r="AD1427" i="37"/>
  <c r="Q1427" i="37" s="1"/>
  <c r="M1427" i="37" s="1"/>
  <c r="O1427" i="37" s="1"/>
  <c r="AD1426" i="37"/>
  <c r="Q1426" i="37" s="1"/>
  <c r="M1426" i="37" s="1"/>
  <c r="O1426" i="37" s="1"/>
  <c r="AD1425" i="37"/>
  <c r="Q1425" i="37" s="1"/>
  <c r="M1425" i="37" s="1"/>
  <c r="O1425" i="37" s="1"/>
  <c r="AD1424" i="37"/>
  <c r="Q1424" i="37" s="1"/>
  <c r="M1424" i="37" s="1"/>
  <c r="O1424" i="37" s="1"/>
  <c r="AD1423" i="37"/>
  <c r="Q1423" i="37" s="1"/>
  <c r="M1423" i="37" s="1"/>
  <c r="O1423" i="37" s="1"/>
  <c r="AD1422" i="37"/>
  <c r="Q1422" i="37" s="1"/>
  <c r="M1422" i="37" s="1"/>
  <c r="O1422" i="37" s="1"/>
  <c r="AD1421" i="37"/>
  <c r="Q1421" i="37" s="1"/>
  <c r="M1421" i="37" s="1"/>
  <c r="O1421" i="37" s="1"/>
  <c r="AD1420" i="37"/>
  <c r="Q1420" i="37" s="1"/>
  <c r="M1420" i="37" s="1"/>
  <c r="AD1419" i="37"/>
  <c r="Q1419" i="37" s="1"/>
  <c r="M1419" i="37" s="1"/>
  <c r="O1419" i="37" s="1"/>
  <c r="AD1418" i="37"/>
  <c r="Q1418" i="37" s="1"/>
  <c r="M1418" i="37" s="1"/>
  <c r="O1418" i="37" s="1"/>
  <c r="AD1417" i="37"/>
  <c r="Q1417" i="37" s="1"/>
  <c r="M1417" i="37" s="1"/>
  <c r="O1417" i="37" s="1"/>
  <c r="AD1416" i="37"/>
  <c r="Q1416" i="37" s="1"/>
  <c r="M1416" i="37" s="1"/>
  <c r="O1416" i="37" s="1"/>
  <c r="AD1415" i="37"/>
  <c r="Q1415" i="37" s="1"/>
  <c r="M1415" i="37" s="1"/>
  <c r="O1415" i="37" s="1"/>
  <c r="AD1414" i="37"/>
  <c r="Q1414" i="37" s="1"/>
  <c r="M1414" i="37" s="1"/>
  <c r="O1414" i="37" s="1"/>
  <c r="AD1413" i="37"/>
  <c r="Q1413" i="37" s="1"/>
  <c r="M1413" i="37" s="1"/>
  <c r="O1413" i="37" s="1"/>
  <c r="AD1412" i="37"/>
  <c r="Q1412" i="37" s="1"/>
  <c r="M1412" i="37" s="1"/>
  <c r="AD1411" i="37"/>
  <c r="Q1411" i="37" s="1"/>
  <c r="M1411" i="37" s="1"/>
  <c r="O1411" i="37" s="1"/>
  <c r="AD1410" i="37"/>
  <c r="Q1410" i="37" s="1"/>
  <c r="M1410" i="37" s="1"/>
  <c r="AD1409" i="37"/>
  <c r="Q1409" i="37" s="1"/>
  <c r="M1409" i="37" s="1"/>
  <c r="O1409" i="37" s="1"/>
  <c r="AD1408" i="37"/>
  <c r="Q1408" i="37" s="1"/>
  <c r="M1408" i="37" s="1"/>
  <c r="O1408" i="37" s="1"/>
  <c r="AD1407" i="37"/>
  <c r="Q1407" i="37" s="1"/>
  <c r="M1407" i="37" s="1"/>
  <c r="O1407" i="37" s="1"/>
  <c r="AD1406" i="37"/>
  <c r="Q1406" i="37" s="1"/>
  <c r="M1406" i="37" s="1"/>
  <c r="O1406" i="37" s="1"/>
  <c r="AD1405" i="37"/>
  <c r="Q1405" i="37" s="1"/>
  <c r="M1405" i="37" s="1"/>
  <c r="O1405" i="37" s="1"/>
  <c r="AD1404" i="37"/>
  <c r="Q1404" i="37" s="1"/>
  <c r="M1404" i="37" s="1"/>
  <c r="O1404" i="37" s="1"/>
  <c r="AD1403" i="37"/>
  <c r="Q1403" i="37" s="1"/>
  <c r="M1403" i="37" s="1"/>
  <c r="O1403" i="37" s="1"/>
  <c r="AD1402" i="37"/>
  <c r="Q1402" i="37" s="1"/>
  <c r="M1402" i="37" s="1"/>
  <c r="O1402" i="37" s="1"/>
  <c r="AD1401" i="37"/>
  <c r="Q1401" i="37" s="1"/>
  <c r="M1401" i="37" s="1"/>
  <c r="O1401" i="37" s="1"/>
  <c r="AD1400" i="37"/>
  <c r="Q1400" i="37" s="1"/>
  <c r="M1400" i="37" s="1"/>
  <c r="O1400" i="37" s="1"/>
  <c r="AD1399" i="37"/>
  <c r="Q1399" i="37" s="1"/>
  <c r="M1399" i="37" s="1"/>
  <c r="O1399" i="37" s="1"/>
  <c r="AD1398" i="37"/>
  <c r="Q1398" i="37" s="1"/>
  <c r="M1398" i="37" s="1"/>
  <c r="O1398" i="37" s="1"/>
  <c r="AD1397" i="37"/>
  <c r="Q1397" i="37" s="1"/>
  <c r="M1397" i="37" s="1"/>
  <c r="O1397" i="37" s="1"/>
  <c r="AD1396" i="37"/>
  <c r="Q1396" i="37" s="1"/>
  <c r="M1396" i="37" s="1"/>
  <c r="O1396" i="37" s="1"/>
  <c r="AD1395" i="37"/>
  <c r="Q1395" i="37" s="1"/>
  <c r="M1395" i="37" s="1"/>
  <c r="O1395" i="37" s="1"/>
  <c r="AD1394" i="37"/>
  <c r="Q1394" i="37" s="1"/>
  <c r="M1394" i="37" s="1"/>
  <c r="O1394" i="37" s="1"/>
  <c r="AD1393" i="37"/>
  <c r="Q1393" i="37" s="1"/>
  <c r="M1393" i="37" s="1"/>
  <c r="O1393" i="37" s="1"/>
  <c r="AD1392" i="37"/>
  <c r="Q1392" i="37" s="1"/>
  <c r="M1392" i="37" s="1"/>
  <c r="O1392" i="37" s="1"/>
  <c r="AD1391" i="37"/>
  <c r="Q1391" i="37" s="1"/>
  <c r="M1391" i="37" s="1"/>
  <c r="AD1390" i="37"/>
  <c r="Q1390" i="37" s="1"/>
  <c r="M1390" i="37" s="1"/>
  <c r="O1390" i="37" s="1"/>
  <c r="AD1389" i="37"/>
  <c r="Q1389" i="37" s="1"/>
  <c r="M1389" i="37" s="1"/>
  <c r="O1389" i="37" s="1"/>
  <c r="AD1388" i="37"/>
  <c r="Q1388" i="37" s="1"/>
  <c r="M1388" i="37" s="1"/>
  <c r="O1388" i="37" s="1"/>
  <c r="AD1387" i="37"/>
  <c r="Q1387" i="37" s="1"/>
  <c r="M1387" i="37" s="1"/>
  <c r="O1387" i="37" s="1"/>
  <c r="AD1386" i="37"/>
  <c r="Q1386" i="37" s="1"/>
  <c r="M1386" i="37" s="1"/>
  <c r="AD1385" i="37"/>
  <c r="Q1385" i="37" s="1"/>
  <c r="M1385" i="37" s="1"/>
  <c r="AD1384" i="37"/>
  <c r="Q1384" i="37" s="1"/>
  <c r="M1384" i="37" s="1"/>
  <c r="O1384" i="37" s="1"/>
  <c r="AD1383" i="37"/>
  <c r="Q1383" i="37" s="1"/>
  <c r="M1383" i="37" s="1"/>
  <c r="O1383" i="37" s="1"/>
  <c r="AD1382" i="37"/>
  <c r="Q1382" i="37" s="1"/>
  <c r="M1382" i="37" s="1"/>
  <c r="O1382" i="37" s="1"/>
  <c r="AD1381" i="37"/>
  <c r="Q1381" i="37" s="1"/>
  <c r="M1381" i="37" s="1"/>
  <c r="O1381" i="37" s="1"/>
  <c r="AD1380" i="37"/>
  <c r="Q1380" i="37" s="1"/>
  <c r="M1380" i="37" s="1"/>
  <c r="O1380" i="37" s="1"/>
  <c r="AD1379" i="37"/>
  <c r="Q1379" i="37" s="1"/>
  <c r="M1379" i="37" s="1"/>
  <c r="O1379" i="37" s="1"/>
  <c r="AD1378" i="37"/>
  <c r="Q1378" i="37" s="1"/>
  <c r="M1378" i="37" s="1"/>
  <c r="O1378" i="37" s="1"/>
  <c r="AD1377" i="37"/>
  <c r="Q1377" i="37" s="1"/>
  <c r="M1377" i="37" s="1"/>
  <c r="AD1376" i="37"/>
  <c r="Q1376" i="37" s="1"/>
  <c r="M1376" i="37" s="1"/>
  <c r="AD1375" i="37"/>
  <c r="Q1375" i="37" s="1"/>
  <c r="M1375" i="37" s="1"/>
  <c r="AD1374" i="37"/>
  <c r="Q1374" i="37" s="1"/>
  <c r="M1374" i="37" s="1"/>
  <c r="O1374" i="37" s="1"/>
  <c r="AD1373" i="37"/>
  <c r="Q1373" i="37" s="1"/>
  <c r="M1373" i="37" s="1"/>
  <c r="O1373" i="37" s="1"/>
  <c r="AD1372" i="37"/>
  <c r="Q1372" i="37" s="1"/>
  <c r="M1372" i="37" s="1"/>
  <c r="O1372" i="37" s="1"/>
  <c r="AD1371" i="37"/>
  <c r="Q1371" i="37" s="1"/>
  <c r="M1371" i="37" s="1"/>
  <c r="O1371" i="37" s="1"/>
  <c r="AD1370" i="37"/>
  <c r="Q1370" i="37" s="1"/>
  <c r="M1370" i="37" s="1"/>
  <c r="O1370" i="37" s="1"/>
  <c r="AD1369" i="37"/>
  <c r="Q1369" i="37" s="1"/>
  <c r="M1369" i="37" s="1"/>
  <c r="O1369" i="37" s="1"/>
  <c r="AD1368" i="37"/>
  <c r="Q1368" i="37" s="1"/>
  <c r="M1368" i="37" s="1"/>
  <c r="O1368" i="37" s="1"/>
  <c r="AD1367" i="37"/>
  <c r="Q1367" i="37" s="1"/>
  <c r="M1367" i="37" s="1"/>
  <c r="O1367" i="37" s="1"/>
  <c r="AD1366" i="37"/>
  <c r="Q1366" i="37" s="1"/>
  <c r="M1366" i="37" s="1"/>
  <c r="O1366" i="37" s="1"/>
  <c r="AD1365" i="37"/>
  <c r="Q1365" i="37" s="1"/>
  <c r="M1365" i="37" s="1"/>
  <c r="O1365" i="37" s="1"/>
  <c r="AD1364" i="37"/>
  <c r="Q1364" i="37" s="1"/>
  <c r="M1364" i="37" s="1"/>
  <c r="O1364" i="37" s="1"/>
  <c r="AD1363" i="37"/>
  <c r="Q1363" i="37" s="1"/>
  <c r="M1363" i="37" s="1"/>
  <c r="O1363" i="37" s="1"/>
  <c r="AD1362" i="37"/>
  <c r="Q1362" i="37" s="1"/>
  <c r="M1362" i="37" s="1"/>
  <c r="O1362" i="37" s="1"/>
  <c r="AD1361" i="37"/>
  <c r="Q1361" i="37" s="1"/>
  <c r="M1361" i="37" s="1"/>
  <c r="O1361" i="37" s="1"/>
  <c r="AD1360" i="37"/>
  <c r="Q1360" i="37" s="1"/>
  <c r="M1360" i="37" s="1"/>
  <c r="O1360" i="37" s="1"/>
  <c r="AD1359" i="37"/>
  <c r="Q1359" i="37" s="1"/>
  <c r="M1359" i="37" s="1"/>
  <c r="O1359" i="37" s="1"/>
  <c r="AD1358" i="37"/>
  <c r="Q1358" i="37" s="1"/>
  <c r="M1358" i="37" s="1"/>
  <c r="O1358" i="37" s="1"/>
  <c r="AD1357" i="37"/>
  <c r="Q1357" i="37" s="1"/>
  <c r="M1357" i="37" s="1"/>
  <c r="O1357" i="37" s="1"/>
  <c r="AD1356" i="37"/>
  <c r="Q1356" i="37" s="1"/>
  <c r="M1356" i="37" s="1"/>
  <c r="O1356" i="37" s="1"/>
  <c r="AD1355" i="37"/>
  <c r="Q1355" i="37" s="1"/>
  <c r="M1355" i="37" s="1"/>
  <c r="O1355" i="37" s="1"/>
  <c r="AD1354" i="37"/>
  <c r="Q1354" i="37" s="1"/>
  <c r="M1354" i="37" s="1"/>
  <c r="O1354" i="37" s="1"/>
  <c r="AD1353" i="37"/>
  <c r="Q1353" i="37" s="1"/>
  <c r="M1353" i="37" s="1"/>
  <c r="O1353" i="37" s="1"/>
  <c r="AD1352" i="37"/>
  <c r="Q1352" i="37" s="1"/>
  <c r="M1352" i="37" s="1"/>
  <c r="O1352" i="37" s="1"/>
  <c r="AD1351" i="37"/>
  <c r="Q1351" i="37" s="1"/>
  <c r="M1351" i="37" s="1"/>
  <c r="O1351" i="37" s="1"/>
  <c r="AD1350" i="37"/>
  <c r="Q1350" i="37" s="1"/>
  <c r="M1350" i="37" s="1"/>
  <c r="O1350" i="37" s="1"/>
  <c r="AD1349" i="37"/>
  <c r="Q1349" i="37" s="1"/>
  <c r="M1349" i="37" s="1"/>
  <c r="O1349" i="37" s="1"/>
  <c r="AD1348" i="37"/>
  <c r="Q1348" i="37" s="1"/>
  <c r="M1348" i="37" s="1"/>
  <c r="O1348" i="37" s="1"/>
  <c r="AD1347" i="37"/>
  <c r="Q1347" i="37" s="1"/>
  <c r="M1347" i="37" s="1"/>
  <c r="O1347" i="37" s="1"/>
  <c r="AD1346" i="37"/>
  <c r="Q1346" i="37" s="1"/>
  <c r="M1346" i="37" s="1"/>
  <c r="O1346" i="37" s="1"/>
  <c r="AD1345" i="37"/>
  <c r="Q1345" i="37" s="1"/>
  <c r="M1345" i="37" s="1"/>
  <c r="O1345" i="37" s="1"/>
  <c r="AD1344" i="37"/>
  <c r="Q1344" i="37" s="1"/>
  <c r="M1344" i="37" s="1"/>
  <c r="O1344" i="37" s="1"/>
  <c r="AD1343" i="37"/>
  <c r="Q1343" i="37" s="1"/>
  <c r="M1343" i="37" s="1"/>
  <c r="O1343" i="37" s="1"/>
  <c r="AD1342" i="37"/>
  <c r="Q1342" i="37" s="1"/>
  <c r="M1342" i="37" s="1"/>
  <c r="O1342" i="37" s="1"/>
  <c r="AD1341" i="37"/>
  <c r="Q1341" i="37" s="1"/>
  <c r="M1341" i="37" s="1"/>
  <c r="O1341" i="37" s="1"/>
  <c r="AD1340" i="37"/>
  <c r="Q1340" i="37" s="1"/>
  <c r="M1340" i="37" s="1"/>
  <c r="O1340" i="37" s="1"/>
  <c r="AD1339" i="37"/>
  <c r="Q1339" i="37" s="1"/>
  <c r="M1339" i="37" s="1"/>
  <c r="O1339" i="37" s="1"/>
  <c r="AD1338" i="37"/>
  <c r="Q1338" i="37" s="1"/>
  <c r="M1338" i="37" s="1"/>
  <c r="O1338" i="37" s="1"/>
  <c r="AD1337" i="37"/>
  <c r="Q1337" i="37" s="1"/>
  <c r="M1337" i="37" s="1"/>
  <c r="O1337" i="37" s="1"/>
  <c r="AD1336" i="37"/>
  <c r="Q1336" i="37" s="1"/>
  <c r="M1336" i="37" s="1"/>
  <c r="O1336" i="37" s="1"/>
  <c r="AD1335" i="37"/>
  <c r="Q1335" i="37" s="1"/>
  <c r="M1335" i="37" s="1"/>
  <c r="O1335" i="37" s="1"/>
  <c r="AD1334" i="37"/>
  <c r="Q1334" i="37" s="1"/>
  <c r="M1334" i="37" s="1"/>
  <c r="O1334" i="37" s="1"/>
  <c r="AD1333" i="37"/>
  <c r="Q1333" i="37" s="1"/>
  <c r="M1333" i="37" s="1"/>
  <c r="O1333" i="37" s="1"/>
  <c r="AD1332" i="37"/>
  <c r="Q1332" i="37" s="1"/>
  <c r="M1332" i="37" s="1"/>
  <c r="O1332" i="37" s="1"/>
  <c r="AD1331" i="37"/>
  <c r="Q1331" i="37" s="1"/>
  <c r="M1331" i="37" s="1"/>
  <c r="O1331" i="37" s="1"/>
  <c r="AD1330" i="37"/>
  <c r="Q1330" i="37" s="1"/>
  <c r="M1330" i="37" s="1"/>
  <c r="O1330" i="37" s="1"/>
  <c r="AD1329" i="37"/>
  <c r="Q1329" i="37" s="1"/>
  <c r="M1329" i="37" s="1"/>
  <c r="O1329" i="37" s="1"/>
  <c r="AD1328" i="37"/>
  <c r="Q1328" i="37" s="1"/>
  <c r="M1328" i="37" s="1"/>
  <c r="O1328" i="37" s="1"/>
  <c r="AD1327" i="37"/>
  <c r="Q1327" i="37" s="1"/>
  <c r="M1327" i="37" s="1"/>
  <c r="O1327" i="37" s="1"/>
  <c r="AD1326" i="37"/>
  <c r="Q1326" i="37" s="1"/>
  <c r="M1326" i="37" s="1"/>
  <c r="O1326" i="37" s="1"/>
  <c r="AD1325" i="37"/>
  <c r="Q1325" i="37" s="1"/>
  <c r="M1325" i="37" s="1"/>
  <c r="O1325" i="37" s="1"/>
  <c r="AD1324" i="37"/>
  <c r="Q1324" i="37" s="1"/>
  <c r="M1324" i="37" s="1"/>
  <c r="O1324" i="37" s="1"/>
  <c r="AD1323" i="37"/>
  <c r="Q1323" i="37" s="1"/>
  <c r="M1323" i="37" s="1"/>
  <c r="O1323" i="37" s="1"/>
  <c r="AD1322" i="37"/>
  <c r="Q1322" i="37" s="1"/>
  <c r="M1322" i="37" s="1"/>
  <c r="O1322" i="37" s="1"/>
  <c r="AD1321" i="37"/>
  <c r="Q1321" i="37" s="1"/>
  <c r="M1321" i="37" s="1"/>
  <c r="O1321" i="37" s="1"/>
  <c r="AD1320" i="37"/>
  <c r="Q1320" i="37" s="1"/>
  <c r="M1320" i="37" s="1"/>
  <c r="AD1319" i="37"/>
  <c r="Q1319" i="37" s="1"/>
  <c r="M1319" i="37" s="1"/>
  <c r="AD1318" i="37"/>
  <c r="Q1318" i="37" s="1"/>
  <c r="M1318" i="37" s="1"/>
  <c r="AD1317" i="37"/>
  <c r="Q1317" i="37" s="1"/>
  <c r="M1317" i="37" s="1"/>
  <c r="O1317" i="37" s="1"/>
  <c r="AD1316" i="37"/>
  <c r="Q1316" i="37" s="1"/>
  <c r="M1316" i="37" s="1"/>
  <c r="O1316" i="37" s="1"/>
  <c r="AD1315" i="37"/>
  <c r="Q1315" i="37" s="1"/>
  <c r="M1315" i="37" s="1"/>
  <c r="O1315" i="37" s="1"/>
  <c r="AD1314" i="37"/>
  <c r="Q1314" i="37" s="1"/>
  <c r="M1314" i="37" s="1"/>
  <c r="O1314" i="37" s="1"/>
  <c r="AD1313" i="37"/>
  <c r="Q1313" i="37" s="1"/>
  <c r="M1313" i="37" s="1"/>
  <c r="O1313" i="37" s="1"/>
  <c r="AD1312" i="37"/>
  <c r="Q1312" i="37" s="1"/>
  <c r="M1312" i="37" s="1"/>
  <c r="O1312" i="37" s="1"/>
  <c r="AD1311" i="37"/>
  <c r="Q1311" i="37" s="1"/>
  <c r="M1311" i="37" s="1"/>
  <c r="AD1310" i="37"/>
  <c r="Q1310" i="37" s="1"/>
  <c r="M1310" i="37" s="1"/>
  <c r="AD1309" i="37"/>
  <c r="Q1309" i="37" s="1"/>
  <c r="M1309" i="37" s="1"/>
  <c r="AD1308" i="37"/>
  <c r="Q1308" i="37" s="1"/>
  <c r="M1308" i="37" s="1"/>
  <c r="O1308" i="37" s="1"/>
  <c r="AD1307" i="37"/>
  <c r="Q1307" i="37" s="1"/>
  <c r="M1307" i="37" s="1"/>
  <c r="O1307" i="37" s="1"/>
  <c r="AD1306" i="37"/>
  <c r="Q1306" i="37" s="1"/>
  <c r="M1306" i="37" s="1"/>
  <c r="O1306" i="37" s="1"/>
  <c r="AD1305" i="37"/>
  <c r="Q1305" i="37" s="1"/>
  <c r="M1305" i="37" s="1"/>
  <c r="O1305" i="37" s="1"/>
  <c r="AD1304" i="37"/>
  <c r="Q1304" i="37" s="1"/>
  <c r="M1304" i="37" s="1"/>
  <c r="O1304" i="37" s="1"/>
  <c r="AD1303" i="37"/>
  <c r="Q1303" i="37" s="1"/>
  <c r="M1303" i="37" s="1"/>
  <c r="O1303" i="37" s="1"/>
  <c r="AD1302" i="37"/>
  <c r="Q1302" i="37" s="1"/>
  <c r="M1302" i="37" s="1"/>
  <c r="O1302" i="37" s="1"/>
  <c r="AD1301" i="37"/>
  <c r="Q1301" i="37" s="1"/>
  <c r="M1301" i="37" s="1"/>
  <c r="O1301" i="37" s="1"/>
  <c r="AD1300" i="37"/>
  <c r="Q1300" i="37" s="1"/>
  <c r="M1300" i="37" s="1"/>
  <c r="O1300" i="37" s="1"/>
  <c r="AD1299" i="37"/>
  <c r="Q1299" i="37" s="1"/>
  <c r="M1299" i="37" s="1"/>
  <c r="O1299" i="37" s="1"/>
  <c r="AD1298" i="37"/>
  <c r="Q1298" i="37" s="1"/>
  <c r="M1298" i="37" s="1"/>
  <c r="O1298" i="37" s="1"/>
  <c r="AD1297" i="37"/>
  <c r="Q1297" i="37" s="1"/>
  <c r="M1297" i="37" s="1"/>
  <c r="O1297" i="37" s="1"/>
  <c r="AD1296" i="37"/>
  <c r="Q1296" i="37" s="1"/>
  <c r="M1296" i="37" s="1"/>
  <c r="O1296" i="37" s="1"/>
  <c r="AD1295" i="37"/>
  <c r="Q1295" i="37" s="1"/>
  <c r="M1295" i="37" s="1"/>
  <c r="O1295" i="37" s="1"/>
  <c r="AD1294" i="37"/>
  <c r="Q1294" i="37" s="1"/>
  <c r="M1294" i="37" s="1"/>
  <c r="O1294" i="37" s="1"/>
  <c r="AD1293" i="37"/>
  <c r="Q1293" i="37" s="1"/>
  <c r="M1293" i="37" s="1"/>
  <c r="O1293" i="37" s="1"/>
  <c r="AD1292" i="37"/>
  <c r="Q1292" i="37" s="1"/>
  <c r="M1292" i="37" s="1"/>
  <c r="O1292" i="37" s="1"/>
  <c r="AD1291" i="37"/>
  <c r="Q1291" i="37" s="1"/>
  <c r="M1291" i="37" s="1"/>
  <c r="O1291" i="37" s="1"/>
  <c r="AD1290" i="37"/>
  <c r="Q1290" i="37" s="1"/>
  <c r="M1290" i="37" s="1"/>
  <c r="O1290" i="37" s="1"/>
  <c r="AD1289" i="37"/>
  <c r="Q1289" i="37" s="1"/>
  <c r="M1289" i="37" s="1"/>
  <c r="O1289" i="37" s="1"/>
  <c r="AD1288" i="37"/>
  <c r="Q1288" i="37" s="1"/>
  <c r="M1288" i="37" s="1"/>
  <c r="O1288" i="37" s="1"/>
  <c r="AD1287" i="37"/>
  <c r="Q1287" i="37" s="1"/>
  <c r="M1287" i="37" s="1"/>
  <c r="O1287" i="37" s="1"/>
  <c r="AD1286" i="37"/>
  <c r="Q1286" i="37" s="1"/>
  <c r="M1286" i="37" s="1"/>
  <c r="O1286" i="37" s="1"/>
  <c r="AD1285" i="37"/>
  <c r="Q1285" i="37" s="1"/>
  <c r="M1285" i="37" s="1"/>
  <c r="O1285" i="37" s="1"/>
  <c r="AD1284" i="37"/>
  <c r="Q1284" i="37" s="1"/>
  <c r="M1284" i="37" s="1"/>
  <c r="O1284" i="37" s="1"/>
  <c r="AD1283" i="37"/>
  <c r="Q1283" i="37" s="1"/>
  <c r="M1283" i="37" s="1"/>
  <c r="O1283" i="37" s="1"/>
  <c r="AD1282" i="37"/>
  <c r="Q1282" i="37" s="1"/>
  <c r="M1282" i="37" s="1"/>
  <c r="O1282" i="37" s="1"/>
  <c r="AD1281" i="37"/>
  <c r="Q1281" i="37" s="1"/>
  <c r="M1281" i="37" s="1"/>
  <c r="O1281" i="37" s="1"/>
  <c r="AD1280" i="37"/>
  <c r="Q1280" i="37" s="1"/>
  <c r="M1280" i="37" s="1"/>
  <c r="O1280" i="37" s="1"/>
  <c r="AD1279" i="37"/>
  <c r="Q1279" i="37" s="1"/>
  <c r="M1279" i="37" s="1"/>
  <c r="O1279" i="37" s="1"/>
  <c r="AD1278" i="37"/>
  <c r="Q1278" i="37" s="1"/>
  <c r="M1278" i="37" s="1"/>
  <c r="O1278" i="37" s="1"/>
  <c r="AD1277" i="37"/>
  <c r="Q1277" i="37" s="1"/>
  <c r="M1277" i="37" s="1"/>
  <c r="O1277" i="37" s="1"/>
  <c r="AD1276" i="37"/>
  <c r="Q1276" i="37" s="1"/>
  <c r="M1276" i="37" s="1"/>
  <c r="O1276" i="37" s="1"/>
  <c r="AD1275" i="37"/>
  <c r="Q1275" i="37" s="1"/>
  <c r="M1275" i="37" s="1"/>
  <c r="O1275" i="37" s="1"/>
  <c r="AD1274" i="37"/>
  <c r="Q1274" i="37" s="1"/>
  <c r="M1274" i="37" s="1"/>
  <c r="O1274" i="37" s="1"/>
  <c r="AD1273" i="37"/>
  <c r="Q1273" i="37" s="1"/>
  <c r="M1273" i="37" s="1"/>
  <c r="O1273" i="37" s="1"/>
  <c r="AD1272" i="37"/>
  <c r="Q1272" i="37" s="1"/>
  <c r="M1272" i="37" s="1"/>
  <c r="O1272" i="37" s="1"/>
  <c r="AD1271" i="37"/>
  <c r="Q1271" i="37" s="1"/>
  <c r="M1271" i="37" s="1"/>
  <c r="O1271" i="37" s="1"/>
  <c r="AD1270" i="37"/>
  <c r="Q1270" i="37" s="1"/>
  <c r="M1270" i="37" s="1"/>
  <c r="O1270" i="37" s="1"/>
  <c r="AD1269" i="37"/>
  <c r="Q1269" i="37" s="1"/>
  <c r="M1269" i="37" s="1"/>
  <c r="O1269" i="37" s="1"/>
  <c r="AD1268" i="37"/>
  <c r="Q1268" i="37" s="1"/>
  <c r="M1268" i="37" s="1"/>
  <c r="O1268" i="37" s="1"/>
  <c r="AD1267" i="37"/>
  <c r="Q1267" i="37" s="1"/>
  <c r="M1267" i="37" s="1"/>
  <c r="O1267" i="37" s="1"/>
  <c r="AD1266" i="37"/>
  <c r="Q1266" i="37" s="1"/>
  <c r="M1266" i="37" s="1"/>
  <c r="O1266" i="37" s="1"/>
  <c r="AD1265" i="37"/>
  <c r="Q1265" i="37" s="1"/>
  <c r="M1265" i="37" s="1"/>
  <c r="O1265" i="37" s="1"/>
  <c r="AD1264" i="37"/>
  <c r="Q1264" i="37" s="1"/>
  <c r="M1264" i="37" s="1"/>
  <c r="O1264" i="37" s="1"/>
  <c r="AD1263" i="37"/>
  <c r="Q1263" i="37" s="1"/>
  <c r="M1263" i="37" s="1"/>
  <c r="AD1262" i="37"/>
  <c r="Q1262" i="37" s="1"/>
  <c r="M1262" i="37" s="1"/>
  <c r="O1262" i="37" s="1"/>
  <c r="AD1261" i="37"/>
  <c r="Q1261" i="37" s="1"/>
  <c r="M1261" i="37" s="1"/>
  <c r="O1261" i="37" s="1"/>
  <c r="AD1260" i="37"/>
  <c r="Q1260" i="37" s="1"/>
  <c r="M1260" i="37" s="1"/>
  <c r="O1260" i="37" s="1"/>
  <c r="AD1259" i="37"/>
  <c r="Q1259" i="37" s="1"/>
  <c r="M1259" i="37" s="1"/>
  <c r="AD1258" i="37"/>
  <c r="Q1258" i="37" s="1"/>
  <c r="M1258" i="37" s="1"/>
  <c r="AD1257" i="37"/>
  <c r="Q1257" i="37" s="1"/>
  <c r="M1257" i="37" s="1"/>
  <c r="O1257" i="37" s="1"/>
  <c r="AD1256" i="37"/>
  <c r="Q1256" i="37" s="1"/>
  <c r="M1256" i="37" s="1"/>
  <c r="O1256" i="37" s="1"/>
  <c r="AD1255" i="37"/>
  <c r="Q1255" i="37" s="1"/>
  <c r="M1255" i="37" s="1"/>
  <c r="O1255" i="37" s="1"/>
  <c r="AD1254" i="37"/>
  <c r="Q1254" i="37" s="1"/>
  <c r="M1254" i="37" s="1"/>
  <c r="AD1253" i="37"/>
  <c r="Q1253" i="37" s="1"/>
  <c r="M1253" i="37" s="1"/>
  <c r="AD1252" i="37"/>
  <c r="Q1252" i="37" s="1"/>
  <c r="M1252" i="37" s="1"/>
  <c r="O1252" i="37" s="1"/>
  <c r="AD1251" i="37"/>
  <c r="Q1251" i="37" s="1"/>
  <c r="M1251" i="37" s="1"/>
  <c r="AD1250" i="37"/>
  <c r="Q1250" i="37" s="1"/>
  <c r="M1250" i="37" s="1"/>
  <c r="O1250" i="37" s="1"/>
  <c r="AD1249" i="37"/>
  <c r="Q1249" i="37" s="1"/>
  <c r="M1249" i="37" s="1"/>
  <c r="O1249" i="37" s="1"/>
  <c r="AD1248" i="37"/>
  <c r="Q1248" i="37" s="1"/>
  <c r="M1248" i="37" s="1"/>
  <c r="O1248" i="37" s="1"/>
  <c r="AD1247" i="37"/>
  <c r="Q1247" i="37" s="1"/>
  <c r="M1247" i="37" s="1"/>
  <c r="O1247" i="37" s="1"/>
  <c r="AD1246" i="37"/>
  <c r="Q1246" i="37" s="1"/>
  <c r="M1246" i="37" s="1"/>
  <c r="O1246" i="37" s="1"/>
  <c r="AD1245" i="37"/>
  <c r="Q1245" i="37" s="1"/>
  <c r="M1245" i="37" s="1"/>
  <c r="AD1244" i="37"/>
  <c r="Q1244" i="37" s="1"/>
  <c r="M1244" i="37" s="1"/>
  <c r="AD1243" i="37"/>
  <c r="Q1243" i="37" s="1"/>
  <c r="M1243" i="37" s="1"/>
  <c r="O1243" i="37" s="1"/>
  <c r="AD1242" i="37"/>
  <c r="Q1242" i="37" s="1"/>
  <c r="M1242" i="37" s="1"/>
  <c r="O1242" i="37" s="1"/>
  <c r="AD1241" i="37"/>
  <c r="Q1241" i="37" s="1"/>
  <c r="M1241" i="37" s="1"/>
  <c r="O1241" i="37" s="1"/>
  <c r="AD1240" i="37"/>
  <c r="Q1240" i="37" s="1"/>
  <c r="M1240" i="37" s="1"/>
  <c r="O1240" i="37" s="1"/>
  <c r="AD1239" i="37"/>
  <c r="Q1239" i="37" s="1"/>
  <c r="M1239" i="37" s="1"/>
  <c r="O1239" i="37" s="1"/>
  <c r="AD1238" i="37"/>
  <c r="Q1238" i="37" s="1"/>
  <c r="M1238" i="37" s="1"/>
  <c r="O1238" i="37" s="1"/>
  <c r="AD1237" i="37"/>
  <c r="Q1237" i="37" s="1"/>
  <c r="M1237" i="37" s="1"/>
  <c r="O1237" i="37" s="1"/>
  <c r="AD1236" i="37"/>
  <c r="Q1236" i="37" s="1"/>
  <c r="M1236" i="37" s="1"/>
  <c r="O1236" i="37" s="1"/>
  <c r="AD1235" i="37"/>
  <c r="Q1235" i="37" s="1"/>
  <c r="M1235" i="37" s="1"/>
  <c r="O1235" i="37" s="1"/>
  <c r="AD1234" i="37"/>
  <c r="Q1234" i="37" s="1"/>
  <c r="M1234" i="37" s="1"/>
  <c r="AD1233" i="37"/>
  <c r="Q1233" i="37" s="1"/>
  <c r="M1233" i="37" s="1"/>
  <c r="O1233" i="37" s="1"/>
  <c r="AD1232" i="37"/>
  <c r="Q1232" i="37" s="1"/>
  <c r="M1232" i="37" s="1"/>
  <c r="AD1231" i="37"/>
  <c r="Q1231" i="37" s="1"/>
  <c r="M1231" i="37" s="1"/>
  <c r="O1231" i="37" s="1"/>
  <c r="AD1230" i="37"/>
  <c r="Q1230" i="37" s="1"/>
  <c r="M1230" i="37" s="1"/>
  <c r="O1230" i="37" s="1"/>
  <c r="AD1229" i="37"/>
  <c r="Q1229" i="37" s="1"/>
  <c r="M1229" i="37" s="1"/>
  <c r="O1229" i="37" s="1"/>
  <c r="AD1228" i="37"/>
  <c r="Q1228" i="37" s="1"/>
  <c r="M1228" i="37" s="1"/>
  <c r="AD1227" i="37"/>
  <c r="Q1227" i="37" s="1"/>
  <c r="M1227" i="37" s="1"/>
  <c r="AD1226" i="37"/>
  <c r="Q1226" i="37" s="1"/>
  <c r="M1226" i="37" s="1"/>
  <c r="O1226" i="37" s="1"/>
  <c r="AD1225" i="37"/>
  <c r="Q1225" i="37" s="1"/>
  <c r="M1225" i="37" s="1"/>
  <c r="O1225" i="37" s="1"/>
  <c r="AD1224" i="37"/>
  <c r="Q1224" i="37" s="1"/>
  <c r="M1224" i="37" s="1"/>
  <c r="O1224" i="37" s="1"/>
  <c r="AD1223" i="37"/>
  <c r="Q1223" i="37" s="1"/>
  <c r="M1223" i="37" s="1"/>
  <c r="O1223" i="37" s="1"/>
  <c r="AD1222" i="37"/>
  <c r="Q1222" i="37" s="1"/>
  <c r="M1222" i="37" s="1"/>
  <c r="O1222" i="37" s="1"/>
  <c r="AD1221" i="37"/>
  <c r="Q1221" i="37" s="1"/>
  <c r="M1221" i="37" s="1"/>
  <c r="O1221" i="37" s="1"/>
  <c r="AD1220" i="37"/>
  <c r="Q1220" i="37" s="1"/>
  <c r="M1220" i="37" s="1"/>
  <c r="O1220" i="37" s="1"/>
  <c r="AD1219" i="37"/>
  <c r="Q1219" i="37" s="1"/>
  <c r="M1219" i="37" s="1"/>
  <c r="O1219" i="37" s="1"/>
  <c r="AD1218" i="37"/>
  <c r="Q1218" i="37" s="1"/>
  <c r="M1218" i="37" s="1"/>
  <c r="O1218" i="37" s="1"/>
  <c r="AD1217" i="37"/>
  <c r="Q1217" i="37" s="1"/>
  <c r="M1217" i="37" s="1"/>
  <c r="O1217" i="37" s="1"/>
  <c r="AD1216" i="37"/>
  <c r="Q1216" i="37" s="1"/>
  <c r="M1216" i="37" s="1"/>
  <c r="O1216" i="37" s="1"/>
  <c r="AD1215" i="37"/>
  <c r="Q1215" i="37" s="1"/>
  <c r="M1215" i="37" s="1"/>
  <c r="O1215" i="37" s="1"/>
  <c r="AD1214" i="37"/>
  <c r="Q1214" i="37" s="1"/>
  <c r="M1214" i="37" s="1"/>
  <c r="AD1213" i="37"/>
  <c r="Q1213" i="37" s="1"/>
  <c r="M1213" i="37" s="1"/>
  <c r="O1213" i="37" s="1"/>
  <c r="AD1212" i="37"/>
  <c r="Q1212" i="37" s="1"/>
  <c r="M1212" i="37" s="1"/>
  <c r="O1212" i="37" s="1"/>
  <c r="AD1211" i="37"/>
  <c r="Q1211" i="37" s="1"/>
  <c r="M1211" i="37" s="1"/>
  <c r="O1211" i="37" s="1"/>
  <c r="AD1210" i="37"/>
  <c r="Q1210" i="37" s="1"/>
  <c r="M1210" i="37" s="1"/>
  <c r="O1210" i="37" s="1"/>
  <c r="AD1209" i="37"/>
  <c r="Q1209" i="37" s="1"/>
  <c r="M1209" i="37" s="1"/>
  <c r="O1209" i="37" s="1"/>
  <c r="AD1208" i="37"/>
  <c r="Q1208" i="37" s="1"/>
  <c r="M1208" i="37" s="1"/>
  <c r="O1208" i="37" s="1"/>
  <c r="AD1207" i="37"/>
  <c r="Q1207" i="37" s="1"/>
  <c r="M1207" i="37" s="1"/>
  <c r="O1207" i="37" s="1"/>
  <c r="AD1206" i="37"/>
  <c r="Q1206" i="37" s="1"/>
  <c r="M1206" i="37" s="1"/>
  <c r="AD1205" i="37"/>
  <c r="Q1205" i="37" s="1"/>
  <c r="M1205" i="37" s="1"/>
  <c r="O1205" i="37" s="1"/>
  <c r="AD1204" i="37"/>
  <c r="Q1204" i="37" s="1"/>
  <c r="M1204" i="37" s="1"/>
  <c r="O1204" i="37" s="1"/>
  <c r="AD1203" i="37"/>
  <c r="Q1203" i="37" s="1"/>
  <c r="M1203" i="37" s="1"/>
  <c r="AD1202" i="37"/>
  <c r="Q1202" i="37" s="1"/>
  <c r="M1202" i="37" s="1"/>
  <c r="O1202" i="37" s="1"/>
  <c r="AD1201" i="37"/>
  <c r="Q1201" i="37" s="1"/>
  <c r="M1201" i="37" s="1"/>
  <c r="O1201" i="37" s="1"/>
  <c r="AD1200" i="37"/>
  <c r="Q1200" i="37" s="1"/>
  <c r="M1200" i="37" s="1"/>
  <c r="O1200" i="37" s="1"/>
  <c r="AD1199" i="37"/>
  <c r="Q1199" i="37" s="1"/>
  <c r="M1199" i="37" s="1"/>
  <c r="O1199" i="37" s="1"/>
  <c r="AD1198" i="37"/>
  <c r="Q1198" i="37" s="1"/>
  <c r="M1198" i="37" s="1"/>
  <c r="O1198" i="37" s="1"/>
  <c r="AD1197" i="37"/>
  <c r="Q1197" i="37" s="1"/>
  <c r="M1197" i="37" s="1"/>
  <c r="O1197" i="37" s="1"/>
  <c r="AD1196" i="37"/>
  <c r="Q1196" i="37" s="1"/>
  <c r="M1196" i="37" s="1"/>
  <c r="O1196" i="37" s="1"/>
  <c r="AD1195" i="37"/>
  <c r="Q1195" i="37" s="1"/>
  <c r="M1195" i="37" s="1"/>
  <c r="O1195" i="37" s="1"/>
  <c r="AD1194" i="37"/>
  <c r="Q1194" i="37" s="1"/>
  <c r="M1194" i="37" s="1"/>
  <c r="O1194" i="37" s="1"/>
  <c r="AD1193" i="37"/>
  <c r="Q1193" i="37" s="1"/>
  <c r="M1193" i="37" s="1"/>
  <c r="O1193" i="37" s="1"/>
  <c r="AD1192" i="37"/>
  <c r="Q1192" i="37" s="1"/>
  <c r="M1192" i="37" s="1"/>
  <c r="O1192" i="37" s="1"/>
  <c r="AD1191" i="37"/>
  <c r="Q1191" i="37" s="1"/>
  <c r="M1191" i="37" s="1"/>
  <c r="O1191" i="37" s="1"/>
  <c r="U1190" i="37"/>
  <c r="AD1190" i="37" s="1"/>
  <c r="Q1190" i="37" s="1"/>
  <c r="M1190" i="37" s="1"/>
  <c r="AD1189" i="37"/>
  <c r="Q1189" i="37" s="1"/>
  <c r="M1189" i="37" s="1"/>
  <c r="AD1188" i="37"/>
  <c r="Q1188" i="37" s="1"/>
  <c r="M1188" i="37" s="1"/>
  <c r="O1188" i="37" s="1"/>
  <c r="AD1187" i="37"/>
  <c r="Q1187" i="37" s="1"/>
  <c r="M1187" i="37" s="1"/>
  <c r="O1187" i="37" s="1"/>
  <c r="AD1186" i="37"/>
  <c r="Q1186" i="37" s="1"/>
  <c r="M1186" i="37" s="1"/>
  <c r="AD1185" i="37"/>
  <c r="Q1185" i="37" s="1"/>
  <c r="M1185" i="37" s="1"/>
  <c r="AD1184" i="37"/>
  <c r="Q1184" i="37" s="1"/>
  <c r="M1184" i="37" s="1"/>
  <c r="O1184" i="37" s="1"/>
  <c r="AD1183" i="37"/>
  <c r="Q1183" i="37" s="1"/>
  <c r="M1183" i="37" s="1"/>
  <c r="O1183" i="37" s="1"/>
  <c r="AD1182" i="37"/>
  <c r="Q1182" i="37" s="1"/>
  <c r="M1182" i="37" s="1"/>
  <c r="O1182" i="37" s="1"/>
  <c r="AD1181" i="37"/>
  <c r="Q1181" i="37" s="1"/>
  <c r="M1181" i="37" s="1"/>
  <c r="O1181" i="37" s="1"/>
  <c r="AD1180" i="37"/>
  <c r="Q1180" i="37" s="1"/>
  <c r="M1180" i="37" s="1"/>
  <c r="O1180" i="37" s="1"/>
  <c r="AD1179" i="37"/>
  <c r="Q1179" i="37" s="1"/>
  <c r="M1179" i="37" s="1"/>
  <c r="O1179" i="37" s="1"/>
  <c r="AD1178" i="37"/>
  <c r="Q1178" i="37" s="1"/>
  <c r="M1178" i="37" s="1"/>
  <c r="O1178" i="37" s="1"/>
  <c r="AD1177" i="37"/>
  <c r="Q1177" i="37" s="1"/>
  <c r="M1177" i="37" s="1"/>
  <c r="O1177" i="37" s="1"/>
  <c r="AD1176" i="37"/>
  <c r="Q1176" i="37" s="1"/>
  <c r="M1176" i="37" s="1"/>
  <c r="O1176" i="37" s="1"/>
  <c r="AD1175" i="37"/>
  <c r="Q1175" i="37" s="1"/>
  <c r="M1175" i="37" s="1"/>
  <c r="O1175" i="37" s="1"/>
  <c r="AD1174" i="37"/>
  <c r="Q1174" i="37" s="1"/>
  <c r="M1174" i="37" s="1"/>
  <c r="O1174" i="37" s="1"/>
  <c r="AD1173" i="37"/>
  <c r="Q1173" i="37" s="1"/>
  <c r="M1173" i="37" s="1"/>
  <c r="O1173" i="37" s="1"/>
  <c r="AD1172" i="37"/>
  <c r="Q1172" i="37" s="1"/>
  <c r="M1172" i="37" s="1"/>
  <c r="O1172" i="37" s="1"/>
  <c r="AD1171" i="37"/>
  <c r="Q1171" i="37" s="1"/>
  <c r="M1171" i="37" s="1"/>
  <c r="O1171" i="37" s="1"/>
  <c r="AD1170" i="37"/>
  <c r="Q1170" i="37" s="1"/>
  <c r="M1170" i="37" s="1"/>
  <c r="O1170" i="37" s="1"/>
  <c r="AD1169" i="37"/>
  <c r="Q1169" i="37" s="1"/>
  <c r="M1169" i="37" s="1"/>
  <c r="O1169" i="37" s="1"/>
  <c r="AD1168" i="37"/>
  <c r="Q1168" i="37" s="1"/>
  <c r="M1168" i="37" s="1"/>
  <c r="O1168" i="37" s="1"/>
  <c r="AD1167" i="37"/>
  <c r="Q1167" i="37" s="1"/>
  <c r="M1167" i="37" s="1"/>
  <c r="O1167" i="37" s="1"/>
  <c r="AD1166" i="37"/>
  <c r="Q1166" i="37" s="1"/>
  <c r="M1166" i="37" s="1"/>
  <c r="O1166" i="37" s="1"/>
  <c r="AD1165" i="37"/>
  <c r="Q1165" i="37" s="1"/>
  <c r="M1165" i="37" s="1"/>
  <c r="O1165" i="37" s="1"/>
  <c r="AD1164" i="37"/>
  <c r="Q1164" i="37" s="1"/>
  <c r="M1164" i="37" s="1"/>
  <c r="O1164" i="37" s="1"/>
  <c r="AD1163" i="37"/>
  <c r="Q1163" i="37" s="1"/>
  <c r="M1163" i="37" s="1"/>
  <c r="O1163" i="37" s="1"/>
  <c r="AD1162" i="37"/>
  <c r="Q1162" i="37" s="1"/>
  <c r="M1162" i="37" s="1"/>
  <c r="O1162" i="37" s="1"/>
  <c r="AD1161" i="37"/>
  <c r="Q1161" i="37" s="1"/>
  <c r="M1161" i="37" s="1"/>
  <c r="O1161" i="37" s="1"/>
  <c r="AD1160" i="37"/>
  <c r="Q1160" i="37" s="1"/>
  <c r="M1160" i="37" s="1"/>
  <c r="O1160" i="37" s="1"/>
  <c r="AD1159" i="37"/>
  <c r="Q1159" i="37" s="1"/>
  <c r="M1159" i="37" s="1"/>
  <c r="O1159" i="37" s="1"/>
  <c r="AD1158" i="37"/>
  <c r="Q1158" i="37" s="1"/>
  <c r="M1158" i="37" s="1"/>
  <c r="O1158" i="37" s="1"/>
  <c r="AD1157" i="37"/>
  <c r="Q1157" i="37" s="1"/>
  <c r="M1157" i="37" s="1"/>
  <c r="O1157" i="37" s="1"/>
  <c r="AD1156" i="37"/>
  <c r="Q1156" i="37" s="1"/>
  <c r="M1156" i="37" s="1"/>
  <c r="O1156" i="37" s="1"/>
  <c r="AD1155" i="37"/>
  <c r="Q1155" i="37" s="1"/>
  <c r="M1155" i="37" s="1"/>
  <c r="O1155" i="37" s="1"/>
  <c r="AD1154" i="37"/>
  <c r="Q1154" i="37" s="1"/>
  <c r="M1154" i="37" s="1"/>
  <c r="O1154" i="37" s="1"/>
  <c r="AD1153" i="37"/>
  <c r="Q1153" i="37" s="1"/>
  <c r="M1153" i="37" s="1"/>
  <c r="O1153" i="37" s="1"/>
  <c r="AD1152" i="37"/>
  <c r="Q1152" i="37" s="1"/>
  <c r="M1152" i="37" s="1"/>
  <c r="O1152" i="37" s="1"/>
  <c r="AD1151" i="37"/>
  <c r="Q1151" i="37" s="1"/>
  <c r="M1151" i="37" s="1"/>
  <c r="O1151" i="37" s="1"/>
  <c r="AD1150" i="37"/>
  <c r="Q1150" i="37" s="1"/>
  <c r="M1150" i="37" s="1"/>
  <c r="O1150" i="37" s="1"/>
  <c r="AD1149" i="37"/>
  <c r="Q1149" i="37" s="1"/>
  <c r="M1149" i="37" s="1"/>
  <c r="O1149" i="37" s="1"/>
  <c r="AD1148" i="37"/>
  <c r="Q1148" i="37" s="1"/>
  <c r="M1148" i="37" s="1"/>
  <c r="O1148" i="37" s="1"/>
  <c r="AD1147" i="37"/>
  <c r="Q1147" i="37" s="1"/>
  <c r="M1147" i="37" s="1"/>
  <c r="O1147" i="37" s="1"/>
  <c r="AD1146" i="37"/>
  <c r="Q1146" i="37" s="1"/>
  <c r="M1146" i="37" s="1"/>
  <c r="O1146" i="37" s="1"/>
  <c r="AD1145" i="37"/>
  <c r="Q1145" i="37" s="1"/>
  <c r="M1145" i="37" s="1"/>
  <c r="O1145" i="37" s="1"/>
  <c r="AD1144" i="37"/>
  <c r="Q1144" i="37" s="1"/>
  <c r="M1144" i="37" s="1"/>
  <c r="O1144" i="37" s="1"/>
  <c r="AD1143" i="37"/>
  <c r="Q1143" i="37" s="1"/>
  <c r="M1143" i="37" s="1"/>
  <c r="O1143" i="37" s="1"/>
  <c r="AD1142" i="37"/>
  <c r="Q1142" i="37" s="1"/>
  <c r="M1142" i="37" s="1"/>
  <c r="O1142" i="37" s="1"/>
  <c r="AD1141" i="37"/>
  <c r="Q1141" i="37" s="1"/>
  <c r="M1141" i="37" s="1"/>
  <c r="O1141" i="37" s="1"/>
  <c r="AD1140" i="37"/>
  <c r="Q1140" i="37" s="1"/>
  <c r="M1140" i="37" s="1"/>
  <c r="O1140" i="37" s="1"/>
  <c r="AD1139" i="37"/>
  <c r="Q1139" i="37" s="1"/>
  <c r="M1139" i="37" s="1"/>
  <c r="O1139" i="37" s="1"/>
  <c r="AD1138" i="37"/>
  <c r="Q1138" i="37" s="1"/>
  <c r="M1138" i="37" s="1"/>
  <c r="O1138" i="37" s="1"/>
  <c r="AD1137" i="37"/>
  <c r="Q1137" i="37" s="1"/>
  <c r="M1137" i="37" s="1"/>
  <c r="O1137" i="37" s="1"/>
  <c r="AD1136" i="37"/>
  <c r="Q1136" i="37" s="1"/>
  <c r="M1136" i="37" s="1"/>
  <c r="O1136" i="37" s="1"/>
  <c r="AD1135" i="37"/>
  <c r="Q1135" i="37" s="1"/>
  <c r="M1135" i="37" s="1"/>
  <c r="O1135" i="37" s="1"/>
  <c r="AD1134" i="37"/>
  <c r="Q1134" i="37" s="1"/>
  <c r="M1134" i="37" s="1"/>
  <c r="O1134" i="37" s="1"/>
  <c r="AD1133" i="37"/>
  <c r="Q1133" i="37" s="1"/>
  <c r="M1133" i="37" s="1"/>
  <c r="O1133" i="37" s="1"/>
  <c r="AD1132" i="37"/>
  <c r="Q1132" i="37" s="1"/>
  <c r="M1132" i="37" s="1"/>
  <c r="O1132" i="37" s="1"/>
  <c r="AD1131" i="37"/>
  <c r="Q1131" i="37" s="1"/>
  <c r="M1131" i="37" s="1"/>
  <c r="O1131" i="37" s="1"/>
  <c r="AD1130" i="37"/>
  <c r="Q1130" i="37" s="1"/>
  <c r="M1130" i="37" s="1"/>
  <c r="O1130" i="37" s="1"/>
  <c r="AD1129" i="37"/>
  <c r="Q1129" i="37" s="1"/>
  <c r="M1129" i="37" s="1"/>
  <c r="O1129" i="37" s="1"/>
  <c r="AD1128" i="37"/>
  <c r="Q1128" i="37" s="1"/>
  <c r="M1128" i="37" s="1"/>
  <c r="O1128" i="37" s="1"/>
  <c r="AD1127" i="37"/>
  <c r="Q1127" i="37" s="1"/>
  <c r="M1127" i="37" s="1"/>
  <c r="O1127" i="37" s="1"/>
  <c r="AD1126" i="37"/>
  <c r="Q1126" i="37" s="1"/>
  <c r="M1126" i="37" s="1"/>
  <c r="O1126" i="37" s="1"/>
  <c r="AD1125" i="37"/>
  <c r="Q1125" i="37" s="1"/>
  <c r="M1125" i="37" s="1"/>
  <c r="O1125" i="37" s="1"/>
  <c r="AD1124" i="37"/>
  <c r="Q1124" i="37" s="1"/>
  <c r="M1124" i="37" s="1"/>
  <c r="O1124" i="37" s="1"/>
  <c r="AD1123" i="37"/>
  <c r="Q1123" i="37" s="1"/>
  <c r="M1123" i="37" s="1"/>
  <c r="O1123" i="37" s="1"/>
  <c r="AD1122" i="37"/>
  <c r="Q1122" i="37" s="1"/>
  <c r="M1122" i="37" s="1"/>
  <c r="O1122" i="37" s="1"/>
  <c r="AD1121" i="37"/>
  <c r="Q1121" i="37" s="1"/>
  <c r="M1121" i="37" s="1"/>
  <c r="O1121" i="37" s="1"/>
  <c r="AD1120" i="37"/>
  <c r="Q1120" i="37" s="1"/>
  <c r="M1120" i="37" s="1"/>
  <c r="O1120" i="37" s="1"/>
  <c r="AD1119" i="37"/>
  <c r="Q1119" i="37" s="1"/>
  <c r="M1119" i="37" s="1"/>
  <c r="O1119" i="37" s="1"/>
  <c r="AD1118" i="37"/>
  <c r="Q1118" i="37" s="1"/>
  <c r="M1118" i="37" s="1"/>
  <c r="O1118" i="37" s="1"/>
  <c r="AD1117" i="37"/>
  <c r="Q1117" i="37" s="1"/>
  <c r="M1117" i="37" s="1"/>
  <c r="O1117" i="37" s="1"/>
  <c r="AD1116" i="37"/>
  <c r="Q1116" i="37" s="1"/>
  <c r="M1116" i="37" s="1"/>
  <c r="O1116" i="37" s="1"/>
  <c r="AD1115" i="37"/>
  <c r="Q1115" i="37" s="1"/>
  <c r="M1115" i="37" s="1"/>
  <c r="O1115" i="37" s="1"/>
  <c r="AD1114" i="37"/>
  <c r="Q1114" i="37" s="1"/>
  <c r="M1114" i="37" s="1"/>
  <c r="O1114" i="37" s="1"/>
  <c r="AD1113" i="37"/>
  <c r="Q1113" i="37" s="1"/>
  <c r="M1113" i="37" s="1"/>
  <c r="O1113" i="37" s="1"/>
  <c r="AD1112" i="37"/>
  <c r="Q1112" i="37" s="1"/>
  <c r="M1112" i="37" s="1"/>
  <c r="O1112" i="37" s="1"/>
  <c r="AD1111" i="37"/>
  <c r="Q1111" i="37" s="1"/>
  <c r="M1111" i="37" s="1"/>
  <c r="O1111" i="37" s="1"/>
  <c r="AD1110" i="37"/>
  <c r="Q1110" i="37" s="1"/>
  <c r="M1110" i="37" s="1"/>
  <c r="O1110" i="37" s="1"/>
  <c r="AD1109" i="37"/>
  <c r="Q1109" i="37" s="1"/>
  <c r="M1109" i="37" s="1"/>
  <c r="O1109" i="37" s="1"/>
  <c r="AD1108" i="37"/>
  <c r="Q1108" i="37" s="1"/>
  <c r="M1108" i="37" s="1"/>
  <c r="O1108" i="37" s="1"/>
  <c r="AD1107" i="37"/>
  <c r="Q1107" i="37" s="1"/>
  <c r="M1107" i="37" s="1"/>
  <c r="O1107" i="37" s="1"/>
  <c r="AD1106" i="37"/>
  <c r="Q1106" i="37" s="1"/>
  <c r="M1106" i="37" s="1"/>
  <c r="O1106" i="37" s="1"/>
  <c r="AD1105" i="37"/>
  <c r="Q1105" i="37" s="1"/>
  <c r="M1105" i="37" s="1"/>
  <c r="O1105" i="37" s="1"/>
  <c r="AD1104" i="37"/>
  <c r="Q1104" i="37" s="1"/>
  <c r="M1104" i="37" s="1"/>
  <c r="O1104" i="37" s="1"/>
  <c r="AD1103" i="37"/>
  <c r="Q1103" i="37" s="1"/>
  <c r="M1103" i="37" s="1"/>
  <c r="O1103" i="37" s="1"/>
  <c r="AD1102" i="37"/>
  <c r="Q1102" i="37" s="1"/>
  <c r="M1102" i="37" s="1"/>
  <c r="O1102" i="37" s="1"/>
  <c r="AD1101" i="37"/>
  <c r="Q1101" i="37" s="1"/>
  <c r="M1101" i="37" s="1"/>
  <c r="O1101" i="37" s="1"/>
  <c r="AD1100" i="37"/>
  <c r="Q1100" i="37" s="1"/>
  <c r="M1100" i="37" s="1"/>
  <c r="O1100" i="37" s="1"/>
  <c r="AD1099" i="37"/>
  <c r="Q1099" i="37" s="1"/>
  <c r="M1099" i="37" s="1"/>
  <c r="O1099" i="37" s="1"/>
  <c r="AD1098" i="37"/>
  <c r="Q1098" i="37" s="1"/>
  <c r="M1098" i="37" s="1"/>
  <c r="O1098" i="37" s="1"/>
  <c r="AD1097" i="37"/>
  <c r="Q1097" i="37" s="1"/>
  <c r="M1097" i="37" s="1"/>
  <c r="O1097" i="37" s="1"/>
  <c r="AD1096" i="37"/>
  <c r="Q1096" i="37" s="1"/>
  <c r="M1096" i="37" s="1"/>
  <c r="O1096" i="37" s="1"/>
  <c r="AD1095" i="37"/>
  <c r="Q1095" i="37" s="1"/>
  <c r="M1095" i="37" s="1"/>
  <c r="O1095" i="37" s="1"/>
  <c r="AD1094" i="37"/>
  <c r="Q1094" i="37" s="1"/>
  <c r="M1094" i="37" s="1"/>
  <c r="O1094" i="37" s="1"/>
  <c r="AD1093" i="37"/>
  <c r="Q1093" i="37" s="1"/>
  <c r="M1093" i="37" s="1"/>
  <c r="O1093" i="37" s="1"/>
  <c r="AD1092" i="37"/>
  <c r="Q1092" i="37" s="1"/>
  <c r="M1092" i="37" s="1"/>
  <c r="O1092" i="37" s="1"/>
  <c r="AD1091" i="37"/>
  <c r="Q1091" i="37" s="1"/>
  <c r="M1091" i="37" s="1"/>
  <c r="O1091" i="37" s="1"/>
  <c r="AD1090" i="37"/>
  <c r="Q1090" i="37" s="1"/>
  <c r="M1090" i="37" s="1"/>
  <c r="O1090" i="37" s="1"/>
  <c r="AD1089" i="37"/>
  <c r="Q1089" i="37" s="1"/>
  <c r="M1089" i="37" s="1"/>
  <c r="O1089" i="37" s="1"/>
  <c r="AD1088" i="37"/>
  <c r="Q1088" i="37" s="1"/>
  <c r="M1088" i="37" s="1"/>
  <c r="AD1087" i="37"/>
  <c r="Q1087" i="37" s="1"/>
  <c r="M1087" i="37" s="1"/>
  <c r="O1087" i="37" s="1"/>
  <c r="AD1086" i="37"/>
  <c r="Q1086" i="37" s="1"/>
  <c r="M1086" i="37" s="1"/>
  <c r="O1086" i="37" s="1"/>
  <c r="AD1085" i="37"/>
  <c r="Q1085" i="37" s="1"/>
  <c r="M1085" i="37" s="1"/>
  <c r="O1085" i="37" s="1"/>
  <c r="AD1084" i="37"/>
  <c r="Q1084" i="37" s="1"/>
  <c r="M1084" i="37" s="1"/>
  <c r="O1084" i="37" s="1"/>
  <c r="AD1083" i="37"/>
  <c r="Q1083" i="37" s="1"/>
  <c r="M1083" i="37" s="1"/>
  <c r="O1083" i="37" s="1"/>
  <c r="AD1082" i="37"/>
  <c r="Q1082" i="37" s="1"/>
  <c r="M1082" i="37" s="1"/>
  <c r="O1082" i="37" s="1"/>
  <c r="AD1081" i="37"/>
  <c r="Q1081" i="37" s="1"/>
  <c r="M1081" i="37" s="1"/>
  <c r="O1081" i="37" s="1"/>
  <c r="AD1080" i="37"/>
  <c r="Q1080" i="37" s="1"/>
  <c r="M1080" i="37" s="1"/>
  <c r="O1080" i="37" s="1"/>
  <c r="AD1079" i="37"/>
  <c r="Q1079" i="37" s="1"/>
  <c r="M1079" i="37" s="1"/>
  <c r="O1079" i="37" s="1"/>
  <c r="AD1078" i="37"/>
  <c r="Q1078" i="37" s="1"/>
  <c r="M1078" i="37" s="1"/>
  <c r="O1078" i="37" s="1"/>
  <c r="AD1077" i="37"/>
  <c r="Q1077" i="37" s="1"/>
  <c r="M1077" i="37" s="1"/>
  <c r="O1077" i="37" s="1"/>
  <c r="AD1076" i="37"/>
  <c r="Q1076" i="37" s="1"/>
  <c r="M1076" i="37" s="1"/>
  <c r="O1076" i="37" s="1"/>
  <c r="AD1075" i="37"/>
  <c r="Q1075" i="37" s="1"/>
  <c r="M1075" i="37" s="1"/>
  <c r="O1075" i="37" s="1"/>
  <c r="AD1074" i="37"/>
  <c r="Q1074" i="37" s="1"/>
  <c r="M1074" i="37" s="1"/>
  <c r="O1074" i="37" s="1"/>
  <c r="AD1073" i="37"/>
  <c r="Q1073" i="37" s="1"/>
  <c r="M1073" i="37" s="1"/>
  <c r="O1073" i="37" s="1"/>
  <c r="AD1072" i="37"/>
  <c r="Q1072" i="37" s="1"/>
  <c r="M1072" i="37" s="1"/>
  <c r="O1072" i="37" s="1"/>
  <c r="AD1071" i="37"/>
  <c r="Q1071" i="37" s="1"/>
  <c r="M1071" i="37" s="1"/>
  <c r="O1071" i="37" s="1"/>
  <c r="AD1070" i="37"/>
  <c r="Q1070" i="37" s="1"/>
  <c r="M1070" i="37" s="1"/>
  <c r="O1070" i="37" s="1"/>
  <c r="AD1069" i="37"/>
  <c r="Q1069" i="37" s="1"/>
  <c r="M1069" i="37" s="1"/>
  <c r="O1069" i="37" s="1"/>
  <c r="AD1068" i="37"/>
  <c r="Q1068" i="37" s="1"/>
  <c r="M1068" i="37" s="1"/>
  <c r="O1068" i="37" s="1"/>
  <c r="AD1067" i="37"/>
  <c r="Q1067" i="37" s="1"/>
  <c r="M1067" i="37" s="1"/>
  <c r="O1067" i="37" s="1"/>
  <c r="AD1066" i="37"/>
  <c r="Q1066" i="37" s="1"/>
  <c r="M1066" i="37" s="1"/>
  <c r="O1066" i="37" s="1"/>
  <c r="AD1065" i="37"/>
  <c r="Q1065" i="37" s="1"/>
  <c r="M1065" i="37" s="1"/>
  <c r="O1065" i="37" s="1"/>
  <c r="AD1064" i="37"/>
  <c r="Q1064" i="37" s="1"/>
  <c r="M1064" i="37" s="1"/>
  <c r="O1064" i="37" s="1"/>
  <c r="AD1063" i="37"/>
  <c r="Q1063" i="37" s="1"/>
  <c r="M1063" i="37" s="1"/>
  <c r="O1063" i="37" s="1"/>
  <c r="AD1062" i="37"/>
  <c r="Q1062" i="37" s="1"/>
  <c r="M1062" i="37" s="1"/>
  <c r="O1062" i="37" s="1"/>
  <c r="AD1061" i="37"/>
  <c r="Q1061" i="37" s="1"/>
  <c r="M1061" i="37" s="1"/>
  <c r="O1061" i="37" s="1"/>
  <c r="AD1060" i="37"/>
  <c r="Q1060" i="37" s="1"/>
  <c r="M1060" i="37" s="1"/>
  <c r="O1060" i="37" s="1"/>
  <c r="AD1059" i="37"/>
  <c r="Q1059" i="37" s="1"/>
  <c r="M1059" i="37" s="1"/>
  <c r="AD1058" i="37"/>
  <c r="Q1058" i="37" s="1"/>
  <c r="M1058" i="37" s="1"/>
  <c r="O1058" i="37" s="1"/>
  <c r="AD1057" i="37"/>
  <c r="Q1057" i="37" s="1"/>
  <c r="M1057" i="37" s="1"/>
  <c r="O1057" i="37" s="1"/>
  <c r="AD1056" i="37"/>
  <c r="Q1056" i="37" s="1"/>
  <c r="M1056" i="37" s="1"/>
  <c r="O1056" i="37" s="1"/>
  <c r="AD1055" i="37"/>
  <c r="Q1055" i="37" s="1"/>
  <c r="M1055" i="37" s="1"/>
  <c r="AD1054" i="37"/>
  <c r="Q1054" i="37" s="1"/>
  <c r="M1054" i="37" s="1"/>
  <c r="O1054" i="37" s="1"/>
  <c r="AD1053" i="37"/>
  <c r="Q1053" i="37" s="1"/>
  <c r="M1053" i="37" s="1"/>
  <c r="O1053" i="37" s="1"/>
  <c r="AD1052" i="37"/>
  <c r="Q1052" i="37" s="1"/>
  <c r="M1052" i="37" s="1"/>
  <c r="O1052" i="37" s="1"/>
  <c r="AD1051" i="37"/>
  <c r="Q1051" i="37" s="1"/>
  <c r="M1051" i="37" s="1"/>
  <c r="O1051" i="37" s="1"/>
  <c r="AD1050" i="37"/>
  <c r="Q1050" i="37" s="1"/>
  <c r="M1050" i="37" s="1"/>
  <c r="O1050" i="37" s="1"/>
  <c r="U1049" i="37"/>
  <c r="AD1049" i="37" s="1"/>
  <c r="Q1049" i="37" s="1"/>
  <c r="M1049" i="37" s="1"/>
  <c r="AD1048" i="37"/>
  <c r="Q1048" i="37" s="1"/>
  <c r="M1048" i="37" s="1"/>
  <c r="O1048" i="37" s="1"/>
  <c r="AD1047" i="37"/>
  <c r="Q1047" i="37" s="1"/>
  <c r="M1047" i="37" s="1"/>
  <c r="O1047" i="37" s="1"/>
  <c r="AD1046" i="37"/>
  <c r="Q1046" i="37" s="1"/>
  <c r="M1046" i="37" s="1"/>
  <c r="O1046" i="37" s="1"/>
  <c r="AD1045" i="37"/>
  <c r="Q1045" i="37" s="1"/>
  <c r="M1045" i="37" s="1"/>
  <c r="O1045" i="37" s="1"/>
  <c r="AD1044" i="37"/>
  <c r="Q1044" i="37" s="1"/>
  <c r="M1044" i="37" s="1"/>
  <c r="O1044" i="37" s="1"/>
  <c r="AD1043" i="37"/>
  <c r="Q1043" i="37" s="1"/>
  <c r="M1043" i="37" s="1"/>
  <c r="O1043" i="37" s="1"/>
  <c r="AD1042" i="37"/>
  <c r="Q1042" i="37" s="1"/>
  <c r="M1042" i="37" s="1"/>
  <c r="O1042" i="37" s="1"/>
  <c r="AD1041" i="37"/>
  <c r="Q1041" i="37" s="1"/>
  <c r="M1041" i="37" s="1"/>
  <c r="O1041" i="37" s="1"/>
  <c r="AD1040" i="37"/>
  <c r="Q1040" i="37" s="1"/>
  <c r="M1040" i="37" s="1"/>
  <c r="O1040" i="37" s="1"/>
  <c r="AD1039" i="37"/>
  <c r="Q1039" i="37" s="1"/>
  <c r="M1039" i="37" s="1"/>
  <c r="O1039" i="37" s="1"/>
  <c r="AD1038" i="37"/>
  <c r="Q1038" i="37" s="1"/>
  <c r="M1038" i="37" s="1"/>
  <c r="O1038" i="37" s="1"/>
  <c r="AD1037" i="37"/>
  <c r="Q1037" i="37" s="1"/>
  <c r="M1037" i="37" s="1"/>
  <c r="O1037" i="37" s="1"/>
  <c r="AD1036" i="37"/>
  <c r="Q1036" i="37" s="1"/>
  <c r="M1036" i="37" s="1"/>
  <c r="O1036" i="37" s="1"/>
  <c r="AD1035" i="37"/>
  <c r="Q1035" i="37" s="1"/>
  <c r="M1035" i="37" s="1"/>
  <c r="O1035" i="37" s="1"/>
  <c r="AD1034" i="37"/>
  <c r="Q1034" i="37" s="1"/>
  <c r="M1034" i="37" s="1"/>
  <c r="O1034" i="37" s="1"/>
  <c r="AD1033" i="37"/>
  <c r="Q1033" i="37" s="1"/>
  <c r="M1033" i="37" s="1"/>
  <c r="O1033" i="37" s="1"/>
  <c r="AD1032" i="37"/>
  <c r="Q1032" i="37" s="1"/>
  <c r="M1032" i="37" s="1"/>
  <c r="O1032" i="37" s="1"/>
  <c r="AD1031" i="37"/>
  <c r="Q1031" i="37" s="1"/>
  <c r="M1031" i="37" s="1"/>
  <c r="O1031" i="37" s="1"/>
  <c r="AD1030" i="37"/>
  <c r="Q1030" i="37" s="1"/>
  <c r="M1030" i="37" s="1"/>
  <c r="O1030" i="37" s="1"/>
  <c r="AD1029" i="37"/>
  <c r="Q1029" i="37" s="1"/>
  <c r="M1029" i="37" s="1"/>
  <c r="O1029" i="37" s="1"/>
  <c r="AD1028" i="37"/>
  <c r="Q1028" i="37" s="1"/>
  <c r="M1028" i="37" s="1"/>
  <c r="O1028" i="37" s="1"/>
  <c r="AD1027" i="37"/>
  <c r="Q1027" i="37" s="1"/>
  <c r="M1027" i="37" s="1"/>
  <c r="O1027" i="37" s="1"/>
  <c r="AD1026" i="37"/>
  <c r="Q1026" i="37" s="1"/>
  <c r="M1026" i="37" s="1"/>
  <c r="O1026" i="37" s="1"/>
  <c r="AD1025" i="37"/>
  <c r="Q1025" i="37" s="1"/>
  <c r="M1025" i="37" s="1"/>
  <c r="AD1024" i="37"/>
  <c r="Q1024" i="37" s="1"/>
  <c r="M1024" i="37" s="1"/>
  <c r="O1024" i="37" s="1"/>
  <c r="AD1023" i="37"/>
  <c r="Q1023" i="37" s="1"/>
  <c r="M1023" i="37" s="1"/>
  <c r="O1023" i="37" s="1"/>
  <c r="AD1022" i="37"/>
  <c r="Q1022" i="37" s="1"/>
  <c r="M1022" i="37" s="1"/>
  <c r="AD1021" i="37"/>
  <c r="Q1021" i="37" s="1"/>
  <c r="M1021" i="37" s="1"/>
  <c r="O1021" i="37" s="1"/>
  <c r="AD1020" i="37"/>
  <c r="Q1020" i="37" s="1"/>
  <c r="M1020" i="37" s="1"/>
  <c r="O1020" i="37" s="1"/>
  <c r="AD1019" i="37"/>
  <c r="Q1019" i="37" s="1"/>
  <c r="M1019" i="37" s="1"/>
  <c r="O1019" i="37" s="1"/>
  <c r="AD1018" i="37"/>
  <c r="Q1018" i="37" s="1"/>
  <c r="M1018" i="37" s="1"/>
  <c r="O1018" i="37" s="1"/>
  <c r="AD1017" i="37"/>
  <c r="Q1017" i="37" s="1"/>
  <c r="M1017" i="37" s="1"/>
  <c r="O1017" i="37" s="1"/>
  <c r="AD1016" i="37"/>
  <c r="Q1016" i="37" s="1"/>
  <c r="M1016" i="37" s="1"/>
  <c r="O1016" i="37" s="1"/>
  <c r="AD1015" i="37"/>
  <c r="Q1015" i="37" s="1"/>
  <c r="M1015" i="37" s="1"/>
  <c r="O1015" i="37" s="1"/>
  <c r="AD1014" i="37"/>
  <c r="Q1014" i="37" s="1"/>
  <c r="M1014" i="37" s="1"/>
  <c r="O1014" i="37" s="1"/>
  <c r="AD1013" i="37"/>
  <c r="Q1013" i="37" s="1"/>
  <c r="M1013" i="37" s="1"/>
  <c r="O1013" i="37" s="1"/>
  <c r="AD1012" i="37"/>
  <c r="Q1012" i="37" s="1"/>
  <c r="M1012" i="37" s="1"/>
  <c r="O1012" i="37" s="1"/>
  <c r="AD1011" i="37"/>
  <c r="Q1011" i="37" s="1"/>
  <c r="M1011" i="37" s="1"/>
  <c r="O1011" i="37" s="1"/>
  <c r="AD1010" i="37"/>
  <c r="Q1010" i="37" s="1"/>
  <c r="M1010" i="37" s="1"/>
  <c r="O1010" i="37" s="1"/>
  <c r="AD1009" i="37"/>
  <c r="Q1009" i="37" s="1"/>
  <c r="M1009" i="37" s="1"/>
  <c r="O1009" i="37" s="1"/>
  <c r="AD1008" i="37"/>
  <c r="Q1008" i="37" s="1"/>
  <c r="M1008" i="37" s="1"/>
  <c r="O1008" i="37" s="1"/>
  <c r="AD1007" i="37"/>
  <c r="Q1007" i="37" s="1"/>
  <c r="M1007" i="37" s="1"/>
  <c r="O1007" i="37" s="1"/>
  <c r="AD1006" i="37"/>
  <c r="Q1006" i="37" s="1"/>
  <c r="M1006" i="37" s="1"/>
  <c r="O1006" i="37" s="1"/>
  <c r="AD1005" i="37"/>
  <c r="Q1005" i="37" s="1"/>
  <c r="M1005" i="37" s="1"/>
  <c r="O1005" i="37" s="1"/>
  <c r="AD1004" i="37"/>
  <c r="Q1004" i="37" s="1"/>
  <c r="M1004" i="37" s="1"/>
  <c r="O1004" i="37" s="1"/>
  <c r="AD1003" i="37"/>
  <c r="Q1003" i="37" s="1"/>
  <c r="M1003" i="37" s="1"/>
  <c r="O1003" i="37" s="1"/>
  <c r="AD1002" i="37"/>
  <c r="Q1002" i="37" s="1"/>
  <c r="M1002" i="37" s="1"/>
  <c r="O1002" i="37" s="1"/>
  <c r="AD1001" i="37"/>
  <c r="Q1001" i="37" s="1"/>
  <c r="M1001" i="37" s="1"/>
  <c r="O1001" i="37" s="1"/>
  <c r="AD1000" i="37"/>
  <c r="Q1000" i="37" s="1"/>
  <c r="M1000" i="37" s="1"/>
  <c r="O1000" i="37" s="1"/>
  <c r="AD999" i="37"/>
  <c r="Q999" i="37" s="1"/>
  <c r="M999" i="37" s="1"/>
  <c r="O999" i="37" s="1"/>
  <c r="AD998" i="37"/>
  <c r="Q998" i="37" s="1"/>
  <c r="M998" i="37" s="1"/>
  <c r="O998" i="37" s="1"/>
  <c r="AD997" i="37"/>
  <c r="Q997" i="37" s="1"/>
  <c r="M997" i="37" s="1"/>
  <c r="O997" i="37" s="1"/>
  <c r="AD996" i="37"/>
  <c r="Q996" i="37" s="1"/>
  <c r="M996" i="37" s="1"/>
  <c r="O996" i="37" s="1"/>
  <c r="AD995" i="37"/>
  <c r="Q995" i="37" s="1"/>
  <c r="M995" i="37" s="1"/>
  <c r="AD994" i="37"/>
  <c r="Q994" i="37" s="1"/>
  <c r="M994" i="37" s="1"/>
  <c r="AD993" i="37"/>
  <c r="Q993" i="37" s="1"/>
  <c r="M993" i="37" s="1"/>
  <c r="O993" i="37" s="1"/>
  <c r="AD992" i="37"/>
  <c r="Q992" i="37" s="1"/>
  <c r="M992" i="37" s="1"/>
  <c r="O992" i="37" s="1"/>
  <c r="AD991" i="37"/>
  <c r="Q991" i="37" s="1"/>
  <c r="M991" i="37" s="1"/>
  <c r="O991" i="37" s="1"/>
  <c r="AD990" i="37"/>
  <c r="Q990" i="37" s="1"/>
  <c r="M990" i="37" s="1"/>
  <c r="O990" i="37" s="1"/>
  <c r="AD989" i="37"/>
  <c r="Q989" i="37" s="1"/>
  <c r="M989" i="37" s="1"/>
  <c r="O989" i="37" s="1"/>
  <c r="AD988" i="37"/>
  <c r="Q988" i="37" s="1"/>
  <c r="M988" i="37" s="1"/>
  <c r="O988" i="37" s="1"/>
  <c r="AD987" i="37"/>
  <c r="Q987" i="37" s="1"/>
  <c r="M987" i="37" s="1"/>
  <c r="O987" i="37" s="1"/>
  <c r="AD986" i="37"/>
  <c r="Q986" i="37" s="1"/>
  <c r="M986" i="37" s="1"/>
  <c r="O986" i="37" s="1"/>
  <c r="AD985" i="37"/>
  <c r="Q985" i="37" s="1"/>
  <c r="M985" i="37" s="1"/>
  <c r="O985" i="37" s="1"/>
  <c r="AD984" i="37"/>
  <c r="Q984" i="37" s="1"/>
  <c r="M984" i="37" s="1"/>
  <c r="O984" i="37" s="1"/>
  <c r="AD983" i="37"/>
  <c r="Q983" i="37" s="1"/>
  <c r="M983" i="37" s="1"/>
  <c r="O983" i="37" s="1"/>
  <c r="AD982" i="37"/>
  <c r="Q982" i="37" s="1"/>
  <c r="M982" i="37" s="1"/>
  <c r="O982" i="37" s="1"/>
  <c r="AD981" i="37"/>
  <c r="Q981" i="37" s="1"/>
  <c r="M981" i="37" s="1"/>
  <c r="O981" i="37" s="1"/>
  <c r="AD980" i="37"/>
  <c r="Q980" i="37" s="1"/>
  <c r="M980" i="37" s="1"/>
  <c r="O980" i="37" s="1"/>
  <c r="AD979" i="37"/>
  <c r="Q979" i="37" s="1"/>
  <c r="M979" i="37" s="1"/>
  <c r="O979" i="37" s="1"/>
  <c r="AD978" i="37"/>
  <c r="Q978" i="37" s="1"/>
  <c r="M978" i="37" s="1"/>
  <c r="O978" i="37" s="1"/>
  <c r="AD977" i="37"/>
  <c r="Q977" i="37" s="1"/>
  <c r="M977" i="37" s="1"/>
  <c r="O977" i="37" s="1"/>
  <c r="AD976" i="37"/>
  <c r="Q976" i="37" s="1"/>
  <c r="M976" i="37" s="1"/>
  <c r="O976" i="37" s="1"/>
  <c r="AD975" i="37"/>
  <c r="Q975" i="37" s="1"/>
  <c r="M975" i="37" s="1"/>
  <c r="AD974" i="37"/>
  <c r="Q974" i="37" s="1"/>
  <c r="M974" i="37" s="1"/>
  <c r="O974" i="37" s="1"/>
  <c r="AD973" i="37"/>
  <c r="Q973" i="37" s="1"/>
  <c r="M973" i="37" s="1"/>
  <c r="O973" i="37" s="1"/>
  <c r="AD972" i="37"/>
  <c r="Q972" i="37" s="1"/>
  <c r="M972" i="37" s="1"/>
  <c r="AD971" i="37"/>
  <c r="Q971" i="37" s="1"/>
  <c r="M971" i="37" s="1"/>
  <c r="O971" i="37" s="1"/>
  <c r="AD970" i="37"/>
  <c r="Q970" i="37" s="1"/>
  <c r="M970" i="37" s="1"/>
  <c r="AD969" i="37"/>
  <c r="Q969" i="37" s="1"/>
  <c r="M969" i="37" s="1"/>
  <c r="O969" i="37" s="1"/>
  <c r="AD968" i="37"/>
  <c r="Q968" i="37" s="1"/>
  <c r="M968" i="37" s="1"/>
  <c r="AD967" i="37"/>
  <c r="Q967" i="37" s="1"/>
  <c r="M967" i="37" s="1"/>
  <c r="O967" i="37" s="1"/>
  <c r="AD966" i="37"/>
  <c r="Q966" i="37" s="1"/>
  <c r="M966" i="37" s="1"/>
  <c r="O966" i="37" s="1"/>
  <c r="AD965" i="37"/>
  <c r="Q965" i="37" s="1"/>
  <c r="M965" i="37" s="1"/>
  <c r="AD964" i="37"/>
  <c r="Q964" i="37" s="1"/>
  <c r="M964" i="37" s="1"/>
  <c r="O964" i="37" s="1"/>
  <c r="AD963" i="37"/>
  <c r="Q963" i="37" s="1"/>
  <c r="M963" i="37" s="1"/>
  <c r="O963" i="37" s="1"/>
  <c r="AD962" i="37"/>
  <c r="Q962" i="37" s="1"/>
  <c r="M962" i="37" s="1"/>
  <c r="O962" i="37" s="1"/>
  <c r="AD961" i="37"/>
  <c r="Q961" i="37" s="1"/>
  <c r="M961" i="37" s="1"/>
  <c r="AD960" i="37"/>
  <c r="Q960" i="37" s="1"/>
  <c r="M960" i="37" s="1"/>
  <c r="O960" i="37" s="1"/>
  <c r="AD959" i="37"/>
  <c r="Q959" i="37" s="1"/>
  <c r="M959" i="37" s="1"/>
  <c r="O959" i="37" s="1"/>
  <c r="AD958" i="37"/>
  <c r="Q958" i="37" s="1"/>
  <c r="M958" i="37" s="1"/>
  <c r="O958" i="37" s="1"/>
  <c r="AD957" i="37"/>
  <c r="Q957" i="37" s="1"/>
  <c r="M957" i="37" s="1"/>
  <c r="O957" i="37" s="1"/>
  <c r="AD956" i="37"/>
  <c r="Q956" i="37" s="1"/>
  <c r="M956" i="37" s="1"/>
  <c r="O956" i="37" s="1"/>
  <c r="AD955" i="37"/>
  <c r="Q955" i="37" s="1"/>
  <c r="M955" i="37" s="1"/>
  <c r="O955" i="37" s="1"/>
  <c r="AD954" i="37"/>
  <c r="Q954" i="37" s="1"/>
  <c r="M954" i="37" s="1"/>
  <c r="O954" i="37" s="1"/>
  <c r="AD953" i="37"/>
  <c r="Q953" i="37" s="1"/>
  <c r="M953" i="37" s="1"/>
  <c r="O953" i="37" s="1"/>
  <c r="AD952" i="37"/>
  <c r="Q952" i="37" s="1"/>
  <c r="M952" i="37" s="1"/>
  <c r="O952" i="37" s="1"/>
  <c r="AD951" i="37"/>
  <c r="Q951" i="37" s="1"/>
  <c r="M951" i="37" s="1"/>
  <c r="O951" i="37" s="1"/>
  <c r="AD950" i="37"/>
  <c r="Q950" i="37" s="1"/>
  <c r="M950" i="37" s="1"/>
  <c r="O950" i="37" s="1"/>
  <c r="AD949" i="37"/>
  <c r="Q949" i="37" s="1"/>
  <c r="M949" i="37" s="1"/>
  <c r="O949" i="37" s="1"/>
  <c r="AD948" i="37"/>
  <c r="Q948" i="37" s="1"/>
  <c r="M948" i="37" s="1"/>
  <c r="O948" i="37" s="1"/>
  <c r="AD947" i="37"/>
  <c r="Q947" i="37" s="1"/>
  <c r="M947" i="37" s="1"/>
  <c r="O947" i="37" s="1"/>
  <c r="AD946" i="37"/>
  <c r="Q946" i="37" s="1"/>
  <c r="M946" i="37" s="1"/>
  <c r="O946" i="37" s="1"/>
  <c r="AD945" i="37"/>
  <c r="Q945" i="37" s="1"/>
  <c r="M945" i="37" s="1"/>
  <c r="O945" i="37" s="1"/>
  <c r="AD944" i="37"/>
  <c r="Q944" i="37" s="1"/>
  <c r="M944" i="37" s="1"/>
  <c r="O944" i="37" s="1"/>
  <c r="AD943" i="37"/>
  <c r="Q943" i="37" s="1"/>
  <c r="M943" i="37" s="1"/>
  <c r="O943" i="37" s="1"/>
  <c r="AD942" i="37"/>
  <c r="Q942" i="37" s="1"/>
  <c r="M942" i="37" s="1"/>
  <c r="O942" i="37" s="1"/>
  <c r="AD941" i="37"/>
  <c r="Q941" i="37" s="1"/>
  <c r="M941" i="37" s="1"/>
  <c r="O941" i="37" s="1"/>
  <c r="AD940" i="37"/>
  <c r="Q940" i="37" s="1"/>
  <c r="M940" i="37" s="1"/>
  <c r="O940" i="37" s="1"/>
  <c r="AD939" i="37"/>
  <c r="Q939" i="37" s="1"/>
  <c r="M939" i="37" s="1"/>
  <c r="O939" i="37" s="1"/>
  <c r="AD938" i="37"/>
  <c r="Q938" i="37" s="1"/>
  <c r="M938" i="37" s="1"/>
  <c r="O938" i="37" s="1"/>
  <c r="AD937" i="37"/>
  <c r="Q937" i="37" s="1"/>
  <c r="M937" i="37" s="1"/>
  <c r="O937" i="37" s="1"/>
  <c r="AD936" i="37"/>
  <c r="Q936" i="37" s="1"/>
  <c r="M936" i="37" s="1"/>
  <c r="O936" i="37" s="1"/>
  <c r="AD935" i="37"/>
  <c r="Q935" i="37" s="1"/>
  <c r="M935" i="37" s="1"/>
  <c r="O935" i="37" s="1"/>
  <c r="AD934" i="37"/>
  <c r="Q934" i="37" s="1"/>
  <c r="M934" i="37" s="1"/>
  <c r="O934" i="37" s="1"/>
  <c r="AD933" i="37"/>
  <c r="Q933" i="37" s="1"/>
  <c r="M933" i="37" s="1"/>
  <c r="O933" i="37" s="1"/>
  <c r="AD932" i="37"/>
  <c r="Q932" i="37" s="1"/>
  <c r="M932" i="37" s="1"/>
  <c r="O932" i="37" s="1"/>
  <c r="AD931" i="37"/>
  <c r="Q931" i="37" s="1"/>
  <c r="M931" i="37" s="1"/>
  <c r="O931" i="37" s="1"/>
  <c r="AD930" i="37"/>
  <c r="Q930" i="37" s="1"/>
  <c r="M930" i="37" s="1"/>
  <c r="O930" i="37" s="1"/>
  <c r="AD929" i="37"/>
  <c r="Q929" i="37" s="1"/>
  <c r="M929" i="37" s="1"/>
  <c r="O929" i="37" s="1"/>
  <c r="AD928" i="37"/>
  <c r="Q928" i="37" s="1"/>
  <c r="M928" i="37" s="1"/>
  <c r="O928" i="37" s="1"/>
  <c r="AD927" i="37"/>
  <c r="Q927" i="37" s="1"/>
  <c r="M927" i="37" s="1"/>
  <c r="O927" i="37" s="1"/>
  <c r="AD926" i="37"/>
  <c r="Q926" i="37" s="1"/>
  <c r="M926" i="37" s="1"/>
  <c r="AD925" i="37"/>
  <c r="Q925" i="37" s="1"/>
  <c r="M925" i="37" s="1"/>
  <c r="O925" i="37" s="1"/>
  <c r="AD924" i="37"/>
  <c r="Q924" i="37" s="1"/>
  <c r="M924" i="37" s="1"/>
  <c r="O924" i="37" s="1"/>
  <c r="AD923" i="37"/>
  <c r="Q923" i="37" s="1"/>
  <c r="M923" i="37" s="1"/>
  <c r="O923" i="37" s="1"/>
  <c r="AD922" i="37"/>
  <c r="Q922" i="37" s="1"/>
  <c r="M922" i="37" s="1"/>
  <c r="O922" i="37" s="1"/>
  <c r="AD921" i="37"/>
  <c r="Q921" i="37" s="1"/>
  <c r="M921" i="37" s="1"/>
  <c r="O921" i="37" s="1"/>
  <c r="AD920" i="37"/>
  <c r="Q920" i="37" s="1"/>
  <c r="M920" i="37" s="1"/>
  <c r="O920" i="37" s="1"/>
  <c r="AD919" i="37"/>
  <c r="Q919" i="37" s="1"/>
  <c r="M919" i="37" s="1"/>
  <c r="O919" i="37" s="1"/>
  <c r="AD918" i="37"/>
  <c r="Q918" i="37" s="1"/>
  <c r="M918" i="37" s="1"/>
  <c r="O918" i="37" s="1"/>
  <c r="AD917" i="37"/>
  <c r="Q917" i="37" s="1"/>
  <c r="M917" i="37" s="1"/>
  <c r="O917" i="37" s="1"/>
  <c r="AD916" i="37"/>
  <c r="Q916" i="37" s="1"/>
  <c r="M916" i="37" s="1"/>
  <c r="O916" i="37" s="1"/>
  <c r="AD915" i="37"/>
  <c r="Q915" i="37" s="1"/>
  <c r="M915" i="37" s="1"/>
  <c r="O915" i="37" s="1"/>
  <c r="AD914" i="37"/>
  <c r="Q914" i="37" s="1"/>
  <c r="M914" i="37" s="1"/>
  <c r="O914" i="37" s="1"/>
  <c r="AD913" i="37"/>
  <c r="Q913" i="37" s="1"/>
  <c r="M913" i="37" s="1"/>
  <c r="O913" i="37" s="1"/>
  <c r="AD912" i="37"/>
  <c r="Q912" i="37" s="1"/>
  <c r="M912" i="37" s="1"/>
  <c r="AD911" i="37"/>
  <c r="Q911" i="37" s="1"/>
  <c r="M911" i="37" s="1"/>
  <c r="O911" i="37" s="1"/>
  <c r="AD910" i="37"/>
  <c r="Q910" i="37" s="1"/>
  <c r="M910" i="37" s="1"/>
  <c r="O910" i="37" s="1"/>
  <c r="AD909" i="37"/>
  <c r="Q909" i="37" s="1"/>
  <c r="M909" i="37" s="1"/>
  <c r="O909" i="37" s="1"/>
  <c r="AD908" i="37"/>
  <c r="Q908" i="37" s="1"/>
  <c r="M908" i="37" s="1"/>
  <c r="O908" i="37" s="1"/>
  <c r="AD907" i="37"/>
  <c r="Q907" i="37" s="1"/>
  <c r="M907" i="37" s="1"/>
  <c r="O907" i="37" s="1"/>
  <c r="AD906" i="37"/>
  <c r="Q906" i="37" s="1"/>
  <c r="M906" i="37" s="1"/>
  <c r="O906" i="37" s="1"/>
  <c r="AD905" i="37"/>
  <c r="Q905" i="37" s="1"/>
  <c r="M905" i="37" s="1"/>
  <c r="O905" i="37" s="1"/>
  <c r="AD904" i="37"/>
  <c r="Q904" i="37" s="1"/>
  <c r="M904" i="37" s="1"/>
  <c r="O904" i="37" s="1"/>
  <c r="AD903" i="37"/>
  <c r="Q903" i="37" s="1"/>
  <c r="M903" i="37" s="1"/>
  <c r="O903" i="37" s="1"/>
  <c r="AD902" i="37"/>
  <c r="Q902" i="37" s="1"/>
  <c r="M902" i="37" s="1"/>
  <c r="O902" i="37" s="1"/>
  <c r="AD901" i="37"/>
  <c r="Q901" i="37" s="1"/>
  <c r="M901" i="37" s="1"/>
  <c r="O901" i="37" s="1"/>
  <c r="AD900" i="37"/>
  <c r="Q900" i="37" s="1"/>
  <c r="M900" i="37" s="1"/>
  <c r="O900" i="37" s="1"/>
  <c r="AD899" i="37"/>
  <c r="Q899" i="37" s="1"/>
  <c r="M899" i="37" s="1"/>
  <c r="O899" i="37" s="1"/>
  <c r="AD898" i="37"/>
  <c r="Q898" i="37" s="1"/>
  <c r="M898" i="37" s="1"/>
  <c r="O898" i="37" s="1"/>
  <c r="AD897" i="37"/>
  <c r="Q897" i="37" s="1"/>
  <c r="M897" i="37" s="1"/>
  <c r="O897" i="37" s="1"/>
  <c r="AD896" i="37"/>
  <c r="Q896" i="37" s="1"/>
  <c r="M896" i="37" s="1"/>
  <c r="O896" i="37" s="1"/>
  <c r="AD895" i="37"/>
  <c r="Q895" i="37" s="1"/>
  <c r="M895" i="37" s="1"/>
  <c r="O895" i="37" s="1"/>
  <c r="AD894" i="37"/>
  <c r="Q894" i="37" s="1"/>
  <c r="M894" i="37" s="1"/>
  <c r="O894" i="37" s="1"/>
  <c r="AD893" i="37"/>
  <c r="Q893" i="37" s="1"/>
  <c r="M893" i="37" s="1"/>
  <c r="O893" i="37" s="1"/>
  <c r="AD892" i="37"/>
  <c r="Q892" i="37" s="1"/>
  <c r="M892" i="37" s="1"/>
  <c r="O892" i="37" s="1"/>
  <c r="AD891" i="37"/>
  <c r="Q891" i="37" s="1"/>
  <c r="M891" i="37" s="1"/>
  <c r="O891" i="37" s="1"/>
  <c r="AD890" i="37"/>
  <c r="Q890" i="37" s="1"/>
  <c r="M890" i="37" s="1"/>
  <c r="O890" i="37" s="1"/>
  <c r="AD889" i="37"/>
  <c r="Q889" i="37" s="1"/>
  <c r="M889" i="37" s="1"/>
  <c r="O889" i="37" s="1"/>
  <c r="AD888" i="37"/>
  <c r="Q888" i="37" s="1"/>
  <c r="M888" i="37" s="1"/>
  <c r="O888" i="37" s="1"/>
  <c r="AD887" i="37"/>
  <c r="Q887" i="37" s="1"/>
  <c r="M887" i="37" s="1"/>
  <c r="O887" i="37" s="1"/>
  <c r="AD886" i="37"/>
  <c r="Q886" i="37" s="1"/>
  <c r="M886" i="37" s="1"/>
  <c r="O886" i="37" s="1"/>
  <c r="AD885" i="37"/>
  <c r="Q885" i="37" s="1"/>
  <c r="M885" i="37" s="1"/>
  <c r="O885" i="37" s="1"/>
  <c r="AD884" i="37"/>
  <c r="Q884" i="37" s="1"/>
  <c r="M884" i="37" s="1"/>
  <c r="O884" i="37" s="1"/>
  <c r="AD883" i="37"/>
  <c r="Q883" i="37" s="1"/>
  <c r="M883" i="37" s="1"/>
  <c r="O883" i="37" s="1"/>
  <c r="AD882" i="37"/>
  <c r="Q882" i="37" s="1"/>
  <c r="M882" i="37" s="1"/>
  <c r="O882" i="37" s="1"/>
  <c r="AD881" i="37"/>
  <c r="Q881" i="37" s="1"/>
  <c r="M881" i="37" s="1"/>
  <c r="O881" i="37" s="1"/>
  <c r="AD880" i="37"/>
  <c r="Q880" i="37" s="1"/>
  <c r="M880" i="37" s="1"/>
  <c r="O880" i="37" s="1"/>
  <c r="AD879" i="37"/>
  <c r="Q879" i="37" s="1"/>
  <c r="M879" i="37" s="1"/>
  <c r="AD878" i="37"/>
  <c r="Q878" i="37" s="1"/>
  <c r="M878" i="37" s="1"/>
  <c r="O878" i="37" s="1"/>
  <c r="AD877" i="37"/>
  <c r="Q877" i="37" s="1"/>
  <c r="M877" i="37" s="1"/>
  <c r="O877" i="37" s="1"/>
  <c r="AD876" i="37"/>
  <c r="Q876" i="37" s="1"/>
  <c r="M876" i="37" s="1"/>
  <c r="O876" i="37" s="1"/>
  <c r="AD875" i="37"/>
  <c r="Q875" i="37" s="1"/>
  <c r="M875" i="37" s="1"/>
  <c r="O875" i="37" s="1"/>
  <c r="AD874" i="37"/>
  <c r="Q874" i="37" s="1"/>
  <c r="M874" i="37" s="1"/>
  <c r="O874" i="37" s="1"/>
  <c r="AD873" i="37"/>
  <c r="Q873" i="37" s="1"/>
  <c r="M873" i="37" s="1"/>
  <c r="O873" i="37" s="1"/>
  <c r="AD872" i="37"/>
  <c r="Q872" i="37" s="1"/>
  <c r="M872" i="37" s="1"/>
  <c r="O872" i="37" s="1"/>
  <c r="AD871" i="37"/>
  <c r="Q871" i="37" s="1"/>
  <c r="M871" i="37" s="1"/>
  <c r="O871" i="37" s="1"/>
  <c r="AD870" i="37"/>
  <c r="Q870" i="37" s="1"/>
  <c r="M870" i="37" s="1"/>
  <c r="O870" i="37" s="1"/>
  <c r="AD869" i="37"/>
  <c r="Q869" i="37" s="1"/>
  <c r="M869" i="37" s="1"/>
  <c r="O869" i="37" s="1"/>
  <c r="AD868" i="37"/>
  <c r="Q868" i="37" s="1"/>
  <c r="M868" i="37" s="1"/>
  <c r="O868" i="37" s="1"/>
  <c r="AD867" i="37"/>
  <c r="Q867" i="37" s="1"/>
  <c r="M867" i="37" s="1"/>
  <c r="O867" i="37" s="1"/>
  <c r="AD866" i="37"/>
  <c r="Q866" i="37" s="1"/>
  <c r="M866" i="37" s="1"/>
  <c r="O866" i="37" s="1"/>
  <c r="AD865" i="37"/>
  <c r="Q865" i="37" s="1"/>
  <c r="M865" i="37" s="1"/>
  <c r="O865" i="37" s="1"/>
  <c r="AD864" i="37"/>
  <c r="Q864" i="37" s="1"/>
  <c r="M864" i="37" s="1"/>
  <c r="O864" i="37" s="1"/>
  <c r="AD863" i="37"/>
  <c r="Q863" i="37" s="1"/>
  <c r="M863" i="37" s="1"/>
  <c r="O863" i="37" s="1"/>
  <c r="AD862" i="37"/>
  <c r="Q862" i="37" s="1"/>
  <c r="M862" i="37" s="1"/>
  <c r="O862" i="37" s="1"/>
  <c r="AD861" i="37"/>
  <c r="Q861" i="37" s="1"/>
  <c r="M861" i="37" s="1"/>
  <c r="O861" i="37" s="1"/>
  <c r="AD860" i="37"/>
  <c r="Q860" i="37" s="1"/>
  <c r="M860" i="37" s="1"/>
  <c r="O860" i="37" s="1"/>
  <c r="AD859" i="37"/>
  <c r="Q859" i="37" s="1"/>
  <c r="M859" i="37" s="1"/>
  <c r="O859" i="37" s="1"/>
  <c r="AD858" i="37"/>
  <c r="Q858" i="37" s="1"/>
  <c r="M858" i="37" s="1"/>
  <c r="O858" i="37" s="1"/>
  <c r="AD857" i="37"/>
  <c r="Q857" i="37" s="1"/>
  <c r="M857" i="37" s="1"/>
  <c r="O857" i="37" s="1"/>
  <c r="AD856" i="37"/>
  <c r="Q856" i="37" s="1"/>
  <c r="M856" i="37" s="1"/>
  <c r="O856" i="37" s="1"/>
  <c r="AD855" i="37"/>
  <c r="Q855" i="37" s="1"/>
  <c r="M855" i="37" s="1"/>
  <c r="O855" i="37" s="1"/>
  <c r="AD854" i="37"/>
  <c r="Q854" i="37" s="1"/>
  <c r="M854" i="37" s="1"/>
  <c r="O854" i="37" s="1"/>
  <c r="AD853" i="37"/>
  <c r="Q853" i="37" s="1"/>
  <c r="M853" i="37" s="1"/>
  <c r="O853" i="37" s="1"/>
  <c r="AD852" i="37"/>
  <c r="Q852" i="37" s="1"/>
  <c r="M852" i="37" s="1"/>
  <c r="O852" i="37" s="1"/>
  <c r="AD851" i="37"/>
  <c r="Q851" i="37" s="1"/>
  <c r="M851" i="37" s="1"/>
  <c r="O851" i="37" s="1"/>
  <c r="AD850" i="37"/>
  <c r="Q850" i="37" s="1"/>
  <c r="M850" i="37" s="1"/>
  <c r="O850" i="37" s="1"/>
  <c r="AD849" i="37"/>
  <c r="Q849" i="37" s="1"/>
  <c r="M849" i="37" s="1"/>
  <c r="O849" i="37" s="1"/>
  <c r="AD848" i="37"/>
  <c r="Q848" i="37" s="1"/>
  <c r="M848" i="37" s="1"/>
  <c r="O848" i="37" s="1"/>
  <c r="AD847" i="37"/>
  <c r="Q847" i="37" s="1"/>
  <c r="M847" i="37" s="1"/>
  <c r="O847" i="37" s="1"/>
  <c r="AD846" i="37"/>
  <c r="Q846" i="37" s="1"/>
  <c r="M846" i="37" s="1"/>
  <c r="O846" i="37" s="1"/>
  <c r="AD845" i="37"/>
  <c r="Q845" i="37" s="1"/>
  <c r="M845" i="37" s="1"/>
  <c r="O845" i="37" s="1"/>
  <c r="AD844" i="37"/>
  <c r="Q844" i="37" s="1"/>
  <c r="M844" i="37" s="1"/>
  <c r="O844" i="37" s="1"/>
  <c r="AD843" i="37"/>
  <c r="Q843" i="37" s="1"/>
  <c r="M843" i="37" s="1"/>
  <c r="AD842" i="37"/>
  <c r="Q842" i="37" s="1"/>
  <c r="M842" i="37" s="1"/>
  <c r="O842" i="37" s="1"/>
  <c r="AD841" i="37"/>
  <c r="Q841" i="37" s="1"/>
  <c r="M841" i="37" s="1"/>
  <c r="O841" i="37" s="1"/>
  <c r="AD840" i="37"/>
  <c r="Q840" i="37" s="1"/>
  <c r="M840" i="37" s="1"/>
  <c r="O840" i="37" s="1"/>
  <c r="AD839" i="37"/>
  <c r="Q839" i="37" s="1"/>
  <c r="M839" i="37" s="1"/>
  <c r="O839" i="37" s="1"/>
  <c r="AD838" i="37"/>
  <c r="Q838" i="37" s="1"/>
  <c r="M838" i="37" s="1"/>
  <c r="O838" i="37" s="1"/>
  <c r="AD837" i="37"/>
  <c r="Q837" i="37" s="1"/>
  <c r="M837" i="37" s="1"/>
  <c r="O837" i="37" s="1"/>
  <c r="AD836" i="37"/>
  <c r="Q836" i="37" s="1"/>
  <c r="M836" i="37" s="1"/>
  <c r="O836" i="37" s="1"/>
  <c r="AD835" i="37"/>
  <c r="Q835" i="37" s="1"/>
  <c r="M835" i="37" s="1"/>
  <c r="O835" i="37" s="1"/>
  <c r="AD834" i="37"/>
  <c r="Q834" i="37" s="1"/>
  <c r="M834" i="37" s="1"/>
  <c r="O834" i="37" s="1"/>
  <c r="AD833" i="37"/>
  <c r="Q833" i="37" s="1"/>
  <c r="M833" i="37" s="1"/>
  <c r="O833" i="37" s="1"/>
  <c r="AD832" i="37"/>
  <c r="Q832" i="37" s="1"/>
  <c r="M832" i="37" s="1"/>
  <c r="O832" i="37" s="1"/>
  <c r="AD831" i="37"/>
  <c r="Q831" i="37" s="1"/>
  <c r="M831" i="37" s="1"/>
  <c r="O831" i="37" s="1"/>
  <c r="AD830" i="37"/>
  <c r="Q830" i="37" s="1"/>
  <c r="M830" i="37" s="1"/>
  <c r="O830" i="37" s="1"/>
  <c r="AD829" i="37"/>
  <c r="Q829" i="37" s="1"/>
  <c r="M829" i="37" s="1"/>
  <c r="AD828" i="37"/>
  <c r="Q828" i="37" s="1"/>
  <c r="M828" i="37" s="1"/>
  <c r="AD827" i="37"/>
  <c r="Q827" i="37" s="1"/>
  <c r="M827" i="37" s="1"/>
  <c r="AD826" i="37"/>
  <c r="Q826" i="37" s="1"/>
  <c r="M826" i="37" s="1"/>
  <c r="AD825" i="37"/>
  <c r="Q825" i="37" s="1"/>
  <c r="M825" i="37" s="1"/>
  <c r="O825" i="37" s="1"/>
  <c r="AD824" i="37"/>
  <c r="Q824" i="37" s="1"/>
  <c r="M824" i="37" s="1"/>
  <c r="O824" i="37" s="1"/>
  <c r="AD823" i="37"/>
  <c r="Q823" i="37" s="1"/>
  <c r="M823" i="37" s="1"/>
  <c r="O823" i="37" s="1"/>
  <c r="AD822" i="37"/>
  <c r="Q822" i="37" s="1"/>
  <c r="M822" i="37" s="1"/>
  <c r="O822" i="37" s="1"/>
  <c r="AD821" i="37"/>
  <c r="Q821" i="37" s="1"/>
  <c r="M821" i="37" s="1"/>
  <c r="O821" i="37" s="1"/>
  <c r="AD820" i="37"/>
  <c r="Q820" i="37" s="1"/>
  <c r="M820" i="37" s="1"/>
  <c r="O820" i="37" s="1"/>
  <c r="AD819" i="37"/>
  <c r="Q819" i="37" s="1"/>
  <c r="M819" i="37" s="1"/>
  <c r="O819" i="37" s="1"/>
  <c r="AD818" i="37"/>
  <c r="M818" i="37"/>
  <c r="AD817" i="37"/>
  <c r="Q817" i="37" s="1"/>
  <c r="M817" i="37" s="1"/>
  <c r="O817" i="37" s="1"/>
  <c r="AD816" i="37"/>
  <c r="Q816" i="37" s="1"/>
  <c r="M816" i="37" s="1"/>
  <c r="O816" i="37" s="1"/>
  <c r="AD815" i="37"/>
  <c r="Q815" i="37" s="1"/>
  <c r="M815" i="37" s="1"/>
  <c r="O815" i="37" s="1"/>
  <c r="AD814" i="37"/>
  <c r="Q814" i="37" s="1"/>
  <c r="M814" i="37" s="1"/>
  <c r="O814" i="37" s="1"/>
  <c r="AD813" i="37"/>
  <c r="Q813" i="37" s="1"/>
  <c r="M813" i="37" s="1"/>
  <c r="O813" i="37" s="1"/>
  <c r="AD812" i="37"/>
  <c r="Q812" i="37" s="1"/>
  <c r="M812" i="37" s="1"/>
  <c r="O812" i="37" s="1"/>
  <c r="AD811" i="37"/>
  <c r="Q811" i="37" s="1"/>
  <c r="M811" i="37" s="1"/>
  <c r="O811" i="37" s="1"/>
  <c r="AD810" i="37"/>
  <c r="Q810" i="37" s="1"/>
  <c r="M810" i="37" s="1"/>
  <c r="O810" i="37" s="1"/>
  <c r="AD809" i="37"/>
  <c r="Q809" i="37" s="1"/>
  <c r="M809" i="37" s="1"/>
  <c r="O809" i="37" s="1"/>
  <c r="AD808" i="37"/>
  <c r="Q808" i="37" s="1"/>
  <c r="M808" i="37" s="1"/>
  <c r="O808" i="37" s="1"/>
  <c r="AD807" i="37"/>
  <c r="Q807" i="37" s="1"/>
  <c r="M807" i="37" s="1"/>
  <c r="O807" i="37" s="1"/>
  <c r="AD806" i="37"/>
  <c r="Q806" i="37" s="1"/>
  <c r="M806" i="37" s="1"/>
  <c r="O806" i="37" s="1"/>
  <c r="AD805" i="37"/>
  <c r="Q805" i="37" s="1"/>
  <c r="M805" i="37" s="1"/>
  <c r="O805" i="37" s="1"/>
  <c r="AD804" i="37"/>
  <c r="Q804" i="37" s="1"/>
  <c r="M804" i="37" s="1"/>
  <c r="O804" i="37" s="1"/>
  <c r="AD803" i="37"/>
  <c r="Q803" i="37" s="1"/>
  <c r="M803" i="37" s="1"/>
  <c r="O803" i="37" s="1"/>
  <c r="AD802" i="37"/>
  <c r="Q802" i="37" s="1"/>
  <c r="M802" i="37" s="1"/>
  <c r="O802" i="37" s="1"/>
  <c r="AD801" i="37"/>
  <c r="Q801" i="37" s="1"/>
  <c r="M801" i="37" s="1"/>
  <c r="O801" i="37" s="1"/>
  <c r="AD800" i="37"/>
  <c r="Q800" i="37" s="1"/>
  <c r="M800" i="37" s="1"/>
  <c r="O800" i="37" s="1"/>
  <c r="AD799" i="37"/>
  <c r="Q799" i="37" s="1"/>
  <c r="M799" i="37" s="1"/>
  <c r="O799" i="37" s="1"/>
  <c r="AD798" i="37"/>
  <c r="Q798" i="37" s="1"/>
  <c r="M798" i="37" s="1"/>
  <c r="O798" i="37" s="1"/>
  <c r="AD797" i="37"/>
  <c r="Q797" i="37" s="1"/>
  <c r="M797" i="37" s="1"/>
  <c r="O797" i="37" s="1"/>
  <c r="AD796" i="37"/>
  <c r="Q796" i="37" s="1"/>
  <c r="M796" i="37" s="1"/>
  <c r="O796" i="37" s="1"/>
  <c r="AD795" i="37"/>
  <c r="Q795" i="37" s="1"/>
  <c r="M795" i="37" s="1"/>
  <c r="AD794" i="37"/>
  <c r="Q794" i="37" s="1"/>
  <c r="M794" i="37" s="1"/>
  <c r="O794" i="37" s="1"/>
  <c r="AD793" i="37"/>
  <c r="Q793" i="37" s="1"/>
  <c r="M793" i="37" s="1"/>
  <c r="O793" i="37" s="1"/>
  <c r="AD792" i="37"/>
  <c r="Q792" i="37" s="1"/>
  <c r="M792" i="37" s="1"/>
  <c r="O792" i="37" s="1"/>
  <c r="AD791" i="37"/>
  <c r="Q791" i="37" s="1"/>
  <c r="M791" i="37" s="1"/>
  <c r="O791" i="37" s="1"/>
  <c r="AD790" i="37"/>
  <c r="Q790" i="37" s="1"/>
  <c r="M790" i="37" s="1"/>
  <c r="O790" i="37" s="1"/>
  <c r="AD789" i="37"/>
  <c r="Q789" i="37" s="1"/>
  <c r="M789" i="37" s="1"/>
  <c r="O789" i="37" s="1"/>
  <c r="AD788" i="37"/>
  <c r="Q788" i="37" s="1"/>
  <c r="M788" i="37" s="1"/>
  <c r="O788" i="37" s="1"/>
  <c r="AD787" i="37"/>
  <c r="Q787" i="37" s="1"/>
  <c r="M787" i="37" s="1"/>
  <c r="O787" i="37" s="1"/>
  <c r="AD786" i="37"/>
  <c r="Q786" i="37" s="1"/>
  <c r="M786" i="37" s="1"/>
  <c r="O786" i="37" s="1"/>
  <c r="AD785" i="37"/>
  <c r="Q785" i="37" s="1"/>
  <c r="M785" i="37" s="1"/>
  <c r="O785" i="37" s="1"/>
  <c r="AD784" i="37"/>
  <c r="Q784" i="37" s="1"/>
  <c r="M784" i="37" s="1"/>
  <c r="O784" i="37" s="1"/>
  <c r="AD783" i="37"/>
  <c r="Q783" i="37" s="1"/>
  <c r="M783" i="37" s="1"/>
  <c r="O783" i="37" s="1"/>
  <c r="AD782" i="37"/>
  <c r="Q782" i="37" s="1"/>
  <c r="M782" i="37" s="1"/>
  <c r="O782" i="37" s="1"/>
  <c r="AD781" i="37"/>
  <c r="Q781" i="37" s="1"/>
  <c r="M781" i="37" s="1"/>
  <c r="O781" i="37" s="1"/>
  <c r="AD780" i="37"/>
  <c r="Q780" i="37" s="1"/>
  <c r="M780" i="37" s="1"/>
  <c r="O780" i="37" s="1"/>
  <c r="AD779" i="37"/>
  <c r="Q779" i="37" s="1"/>
  <c r="M779" i="37" s="1"/>
  <c r="O779" i="37" s="1"/>
  <c r="AD778" i="37"/>
  <c r="Q778" i="37" s="1"/>
  <c r="M778" i="37" s="1"/>
  <c r="O778" i="37" s="1"/>
  <c r="AD777" i="37"/>
  <c r="Q777" i="37" s="1"/>
  <c r="M777" i="37" s="1"/>
  <c r="O777" i="37" s="1"/>
  <c r="AD776" i="37"/>
  <c r="Q776" i="37" s="1"/>
  <c r="M776" i="37" s="1"/>
  <c r="O776" i="37" s="1"/>
  <c r="AD775" i="37"/>
  <c r="Q775" i="37" s="1"/>
  <c r="M775" i="37" s="1"/>
  <c r="O775" i="37" s="1"/>
  <c r="AD774" i="37"/>
  <c r="Q774" i="37" s="1"/>
  <c r="M774" i="37" s="1"/>
  <c r="O774" i="37" s="1"/>
  <c r="AD773" i="37"/>
  <c r="Q773" i="37" s="1"/>
  <c r="M773" i="37" s="1"/>
  <c r="O773" i="37" s="1"/>
  <c r="AD772" i="37"/>
  <c r="Q772" i="37" s="1"/>
  <c r="M772" i="37" s="1"/>
  <c r="O772" i="37" s="1"/>
  <c r="AD771" i="37"/>
  <c r="Q771" i="37" s="1"/>
  <c r="M771" i="37" s="1"/>
  <c r="O771" i="37" s="1"/>
  <c r="AD770" i="37"/>
  <c r="Q770" i="37" s="1"/>
  <c r="M770" i="37" s="1"/>
  <c r="O770" i="37" s="1"/>
  <c r="AD769" i="37"/>
  <c r="Q769" i="37" s="1"/>
  <c r="M769" i="37" s="1"/>
  <c r="O769" i="37" s="1"/>
  <c r="AD768" i="37"/>
  <c r="Q768" i="37" s="1"/>
  <c r="M768" i="37" s="1"/>
  <c r="AD767" i="37"/>
  <c r="Q767" i="37" s="1"/>
  <c r="M767" i="37" s="1"/>
  <c r="AD766" i="37"/>
  <c r="Q766" i="37" s="1"/>
  <c r="M766" i="37" s="1"/>
  <c r="O766" i="37" s="1"/>
  <c r="AD765" i="37"/>
  <c r="Q765" i="37" s="1"/>
  <c r="M765" i="37" s="1"/>
  <c r="O765" i="37" s="1"/>
  <c r="AD764" i="37"/>
  <c r="Q764" i="37" s="1"/>
  <c r="M764" i="37" s="1"/>
  <c r="O764" i="37" s="1"/>
  <c r="AD763" i="37"/>
  <c r="Q763" i="37" s="1"/>
  <c r="M763" i="37" s="1"/>
  <c r="O763" i="37" s="1"/>
  <c r="AD762" i="37"/>
  <c r="Q762" i="37" s="1"/>
  <c r="M762" i="37" s="1"/>
  <c r="AD761" i="37"/>
  <c r="Q761" i="37" s="1"/>
  <c r="M761" i="37" s="1"/>
  <c r="AD760" i="37"/>
  <c r="Q760" i="37" s="1"/>
  <c r="M760" i="37" s="1"/>
  <c r="AD759" i="37"/>
  <c r="Q759" i="37" s="1"/>
  <c r="M759" i="37" s="1"/>
  <c r="O759" i="37" s="1"/>
  <c r="AD758" i="37"/>
  <c r="Q758" i="37" s="1"/>
  <c r="M758" i="37" s="1"/>
  <c r="O758" i="37" s="1"/>
  <c r="AD757" i="37"/>
  <c r="Q757" i="37" s="1"/>
  <c r="M757" i="37" s="1"/>
  <c r="O757" i="37" s="1"/>
  <c r="AD756" i="37"/>
  <c r="Q756" i="37" s="1"/>
  <c r="M756" i="37" s="1"/>
  <c r="O756" i="37" s="1"/>
  <c r="AD755" i="37"/>
  <c r="Q755" i="37" s="1"/>
  <c r="M755" i="37" s="1"/>
  <c r="O755" i="37" s="1"/>
  <c r="AD754" i="37"/>
  <c r="Q754" i="37" s="1"/>
  <c r="M754" i="37" s="1"/>
  <c r="O754" i="37" s="1"/>
  <c r="AD753" i="37"/>
  <c r="Q753" i="37" s="1"/>
  <c r="M753" i="37" s="1"/>
  <c r="O753" i="37" s="1"/>
  <c r="AD752" i="37"/>
  <c r="Q752" i="37" s="1"/>
  <c r="M752" i="37" s="1"/>
  <c r="O752" i="37" s="1"/>
  <c r="AD751" i="37"/>
  <c r="Q751" i="37" s="1"/>
  <c r="M751" i="37" s="1"/>
  <c r="O751" i="37" s="1"/>
  <c r="AD750" i="37"/>
  <c r="Q750" i="37" s="1"/>
  <c r="M750" i="37" s="1"/>
  <c r="O750" i="37" s="1"/>
  <c r="AD749" i="37"/>
  <c r="Q749" i="37" s="1"/>
  <c r="M749" i="37" s="1"/>
  <c r="O749" i="37" s="1"/>
  <c r="AD748" i="37"/>
  <c r="Q748" i="37" s="1"/>
  <c r="M748" i="37" s="1"/>
  <c r="O748" i="37" s="1"/>
  <c r="AD747" i="37"/>
  <c r="Q747" i="37" s="1"/>
  <c r="M747" i="37" s="1"/>
  <c r="O747" i="37" s="1"/>
  <c r="AD746" i="37"/>
  <c r="Q746" i="37" s="1"/>
  <c r="M746" i="37" s="1"/>
  <c r="O746" i="37" s="1"/>
  <c r="AD745" i="37"/>
  <c r="Q745" i="37" s="1"/>
  <c r="M745" i="37" s="1"/>
  <c r="O745" i="37" s="1"/>
  <c r="AD744" i="37"/>
  <c r="Q744" i="37" s="1"/>
  <c r="M744" i="37" s="1"/>
  <c r="O744" i="37" s="1"/>
  <c r="AD743" i="37"/>
  <c r="Q743" i="37" s="1"/>
  <c r="M743" i="37" s="1"/>
  <c r="O743" i="37" s="1"/>
  <c r="AD742" i="37"/>
  <c r="Q742" i="37" s="1"/>
  <c r="M742" i="37" s="1"/>
  <c r="AD741" i="37"/>
  <c r="Q741" i="37" s="1"/>
  <c r="M741" i="37" s="1"/>
  <c r="AD740" i="37"/>
  <c r="Q740" i="37" s="1"/>
  <c r="M740" i="37" s="1"/>
  <c r="O740" i="37" s="1"/>
  <c r="AD739" i="37"/>
  <c r="Q739" i="37" s="1"/>
  <c r="M739" i="37" s="1"/>
  <c r="O739" i="37" s="1"/>
  <c r="AD738" i="37"/>
  <c r="Q738" i="37" s="1"/>
  <c r="M738" i="37" s="1"/>
  <c r="O738" i="37" s="1"/>
  <c r="AD737" i="37"/>
  <c r="Q737" i="37" s="1"/>
  <c r="M737" i="37" s="1"/>
  <c r="O737" i="37" s="1"/>
  <c r="AD736" i="37"/>
  <c r="Q736" i="37" s="1"/>
  <c r="M736" i="37" s="1"/>
  <c r="O736" i="37" s="1"/>
  <c r="AD735" i="37"/>
  <c r="Q735" i="37" s="1"/>
  <c r="M735" i="37" s="1"/>
  <c r="O735" i="37" s="1"/>
  <c r="AD734" i="37"/>
  <c r="Q734" i="37" s="1"/>
  <c r="M734" i="37" s="1"/>
  <c r="O734" i="37" s="1"/>
  <c r="AD733" i="37"/>
  <c r="Q733" i="37" s="1"/>
  <c r="M733" i="37" s="1"/>
  <c r="O733" i="37" s="1"/>
  <c r="AD732" i="37"/>
  <c r="Q732" i="37" s="1"/>
  <c r="M732" i="37" s="1"/>
  <c r="O732" i="37" s="1"/>
  <c r="AD731" i="37"/>
  <c r="Q731" i="37" s="1"/>
  <c r="M731" i="37" s="1"/>
  <c r="O731" i="37" s="1"/>
  <c r="AD730" i="37"/>
  <c r="Q730" i="37" s="1"/>
  <c r="M730" i="37" s="1"/>
  <c r="O730" i="37" s="1"/>
  <c r="AD729" i="37"/>
  <c r="Q729" i="37" s="1"/>
  <c r="M729" i="37" s="1"/>
  <c r="O729" i="37" s="1"/>
  <c r="AD728" i="37"/>
  <c r="Q728" i="37" s="1"/>
  <c r="M728" i="37" s="1"/>
  <c r="O728" i="37" s="1"/>
  <c r="AD727" i="37"/>
  <c r="Q727" i="37" s="1"/>
  <c r="M727" i="37" s="1"/>
  <c r="O727" i="37" s="1"/>
  <c r="AD726" i="37"/>
  <c r="Q726" i="37" s="1"/>
  <c r="M726" i="37" s="1"/>
  <c r="O726" i="37" s="1"/>
  <c r="AD725" i="37"/>
  <c r="Q725" i="37" s="1"/>
  <c r="M725" i="37" s="1"/>
  <c r="O725" i="37" s="1"/>
  <c r="AD724" i="37"/>
  <c r="Q724" i="37" s="1"/>
  <c r="M724" i="37" s="1"/>
  <c r="O724" i="37" s="1"/>
  <c r="AD723" i="37"/>
  <c r="Q723" i="37" s="1"/>
  <c r="M723" i="37" s="1"/>
  <c r="O723" i="37" s="1"/>
  <c r="AD722" i="37"/>
  <c r="Q722" i="37" s="1"/>
  <c r="M722" i="37" s="1"/>
  <c r="O722" i="37" s="1"/>
  <c r="AD721" i="37"/>
  <c r="Q721" i="37" s="1"/>
  <c r="M721" i="37" s="1"/>
  <c r="O721" i="37" s="1"/>
  <c r="AD720" i="37"/>
  <c r="Q720" i="37" s="1"/>
  <c r="M720" i="37" s="1"/>
  <c r="O720" i="37" s="1"/>
  <c r="AD719" i="37"/>
  <c r="Q719" i="37" s="1"/>
  <c r="M719" i="37" s="1"/>
  <c r="O719" i="37" s="1"/>
  <c r="AD718" i="37"/>
  <c r="Q718" i="37" s="1"/>
  <c r="M718" i="37" s="1"/>
  <c r="O718" i="37" s="1"/>
  <c r="AD717" i="37"/>
  <c r="Q717" i="37" s="1"/>
  <c r="M717" i="37" s="1"/>
  <c r="O717" i="37" s="1"/>
  <c r="AD716" i="37"/>
  <c r="Q716" i="37" s="1"/>
  <c r="M716" i="37" s="1"/>
  <c r="O716" i="37" s="1"/>
  <c r="AD715" i="37"/>
  <c r="Q715" i="37" s="1"/>
  <c r="M715" i="37" s="1"/>
  <c r="AD714" i="37"/>
  <c r="Q714" i="37" s="1"/>
  <c r="M714" i="37" s="1"/>
  <c r="O714" i="37" s="1"/>
  <c r="AD713" i="37"/>
  <c r="Q713" i="37" s="1"/>
  <c r="M713" i="37" s="1"/>
  <c r="O713" i="37" s="1"/>
  <c r="AD712" i="37"/>
  <c r="Q712" i="37" s="1"/>
  <c r="M712" i="37" s="1"/>
  <c r="O712" i="37" s="1"/>
  <c r="AD711" i="37"/>
  <c r="Q711" i="37" s="1"/>
  <c r="M711" i="37" s="1"/>
  <c r="O711" i="37" s="1"/>
  <c r="AD710" i="37"/>
  <c r="Q710" i="37" s="1"/>
  <c r="M710" i="37" s="1"/>
  <c r="O710" i="37" s="1"/>
  <c r="AD709" i="37"/>
  <c r="Q709" i="37" s="1"/>
  <c r="M709" i="37" s="1"/>
  <c r="AD708" i="37"/>
  <c r="Q708" i="37" s="1"/>
  <c r="M708" i="37" s="1"/>
  <c r="O708" i="37" s="1"/>
  <c r="AD707" i="37"/>
  <c r="Q707" i="37" s="1"/>
  <c r="M707" i="37" s="1"/>
  <c r="O707" i="37" s="1"/>
  <c r="AD706" i="37"/>
  <c r="Q706" i="37" s="1"/>
  <c r="M706" i="37" s="1"/>
  <c r="O706" i="37" s="1"/>
  <c r="AD705" i="37"/>
  <c r="Q705" i="37" s="1"/>
  <c r="M705" i="37" s="1"/>
  <c r="O705" i="37" s="1"/>
  <c r="AD704" i="37"/>
  <c r="Q704" i="37" s="1"/>
  <c r="M704" i="37" s="1"/>
  <c r="O704" i="37" s="1"/>
  <c r="AD703" i="37"/>
  <c r="Q703" i="37" s="1"/>
  <c r="M703" i="37" s="1"/>
  <c r="O703" i="37" s="1"/>
  <c r="AD702" i="37"/>
  <c r="Q702" i="37" s="1"/>
  <c r="M702" i="37" s="1"/>
  <c r="O702" i="37" s="1"/>
  <c r="AD701" i="37"/>
  <c r="Q701" i="37" s="1"/>
  <c r="M701" i="37" s="1"/>
  <c r="O701" i="37" s="1"/>
  <c r="AD700" i="37"/>
  <c r="Q700" i="37" s="1"/>
  <c r="M700" i="37" s="1"/>
  <c r="O700" i="37" s="1"/>
  <c r="AD699" i="37"/>
  <c r="Q699" i="37" s="1"/>
  <c r="M699" i="37" s="1"/>
  <c r="O699" i="37" s="1"/>
  <c r="AD698" i="37"/>
  <c r="Q698" i="37" s="1"/>
  <c r="M698" i="37" s="1"/>
  <c r="O698" i="37" s="1"/>
  <c r="AD697" i="37"/>
  <c r="Q697" i="37" s="1"/>
  <c r="M697" i="37" s="1"/>
  <c r="O697" i="37" s="1"/>
  <c r="AD696" i="37"/>
  <c r="Q696" i="37" s="1"/>
  <c r="M696" i="37" s="1"/>
  <c r="O696" i="37" s="1"/>
  <c r="AD695" i="37"/>
  <c r="Q695" i="37" s="1"/>
  <c r="M695" i="37" s="1"/>
  <c r="O695" i="37" s="1"/>
  <c r="AD694" i="37"/>
  <c r="Q694" i="37" s="1"/>
  <c r="M694" i="37" s="1"/>
  <c r="O694" i="37" s="1"/>
  <c r="AD693" i="37"/>
  <c r="Q693" i="37" s="1"/>
  <c r="M693" i="37" s="1"/>
  <c r="O693" i="37" s="1"/>
  <c r="AD692" i="37"/>
  <c r="Q692" i="37" s="1"/>
  <c r="M692" i="37" s="1"/>
  <c r="O692" i="37" s="1"/>
  <c r="AD691" i="37"/>
  <c r="Q691" i="37" s="1"/>
  <c r="M691" i="37" s="1"/>
  <c r="O691" i="37" s="1"/>
  <c r="AD690" i="37"/>
  <c r="Q690" i="37" s="1"/>
  <c r="M690" i="37" s="1"/>
  <c r="O690" i="37" s="1"/>
  <c r="AD689" i="37"/>
  <c r="Q689" i="37" s="1"/>
  <c r="M689" i="37" s="1"/>
  <c r="O689" i="37" s="1"/>
  <c r="AD688" i="37"/>
  <c r="Q688" i="37" s="1"/>
  <c r="M688" i="37" s="1"/>
  <c r="O688" i="37" s="1"/>
  <c r="AD687" i="37"/>
  <c r="Q687" i="37" s="1"/>
  <c r="M687" i="37" s="1"/>
  <c r="O687" i="37" s="1"/>
  <c r="AD686" i="37"/>
  <c r="Q686" i="37" s="1"/>
  <c r="M686" i="37" s="1"/>
  <c r="O686" i="37" s="1"/>
  <c r="AD685" i="37"/>
  <c r="Q685" i="37" s="1"/>
  <c r="M685" i="37" s="1"/>
  <c r="O685" i="37" s="1"/>
  <c r="AD684" i="37"/>
  <c r="Q684" i="37" s="1"/>
  <c r="M684" i="37" s="1"/>
  <c r="O684" i="37" s="1"/>
  <c r="AD683" i="37"/>
  <c r="Q683" i="37" s="1"/>
  <c r="M683" i="37" s="1"/>
  <c r="O683" i="37" s="1"/>
  <c r="AD682" i="37"/>
  <c r="Q682" i="37" s="1"/>
  <c r="M682" i="37" s="1"/>
  <c r="O682" i="37" s="1"/>
  <c r="AD681" i="37"/>
  <c r="Q681" i="37" s="1"/>
  <c r="M681" i="37" s="1"/>
  <c r="O681" i="37" s="1"/>
  <c r="AD680" i="37"/>
  <c r="Q680" i="37" s="1"/>
  <c r="M680" i="37" s="1"/>
  <c r="O680" i="37" s="1"/>
  <c r="AD679" i="37"/>
  <c r="Q679" i="37" s="1"/>
  <c r="M679" i="37" s="1"/>
  <c r="AD678" i="37"/>
  <c r="Q678" i="37" s="1"/>
  <c r="M678" i="37" s="1"/>
  <c r="O678" i="37" s="1"/>
  <c r="AD677" i="37"/>
  <c r="Q677" i="37" s="1"/>
  <c r="M677" i="37" s="1"/>
  <c r="O677" i="37" s="1"/>
  <c r="AD676" i="37"/>
  <c r="Q676" i="37" s="1"/>
  <c r="M676" i="37" s="1"/>
  <c r="O676" i="37" s="1"/>
  <c r="AD675" i="37"/>
  <c r="Q675" i="37" s="1"/>
  <c r="M675" i="37" s="1"/>
  <c r="O675" i="37" s="1"/>
  <c r="AD674" i="37"/>
  <c r="Q674" i="37" s="1"/>
  <c r="M674" i="37" s="1"/>
  <c r="O674" i="37" s="1"/>
  <c r="AD673" i="37"/>
  <c r="Q673" i="37" s="1"/>
  <c r="M673" i="37" s="1"/>
  <c r="O673" i="37" s="1"/>
  <c r="AD672" i="37"/>
  <c r="Q672" i="37" s="1"/>
  <c r="M672" i="37" s="1"/>
  <c r="O672" i="37" s="1"/>
  <c r="AD671" i="37"/>
  <c r="Q671" i="37" s="1"/>
  <c r="M671" i="37" s="1"/>
  <c r="O671" i="37" s="1"/>
  <c r="AD670" i="37"/>
  <c r="Q670" i="37" s="1"/>
  <c r="M670" i="37" s="1"/>
  <c r="O670" i="37" s="1"/>
  <c r="AD669" i="37"/>
  <c r="Q669" i="37" s="1"/>
  <c r="M669" i="37" s="1"/>
  <c r="AD668" i="37"/>
  <c r="Q668" i="37" s="1"/>
  <c r="M668" i="37" s="1"/>
  <c r="AD667" i="37"/>
  <c r="Q667" i="37" s="1"/>
  <c r="M667" i="37" s="1"/>
  <c r="O667" i="37" s="1"/>
  <c r="AD666" i="37"/>
  <c r="Q666" i="37" s="1"/>
  <c r="M666" i="37" s="1"/>
  <c r="O666" i="37" s="1"/>
  <c r="AD665" i="37"/>
  <c r="Q665" i="37" s="1"/>
  <c r="M665" i="37" s="1"/>
  <c r="O665" i="37" s="1"/>
  <c r="AD664" i="37"/>
  <c r="Q664" i="37" s="1"/>
  <c r="M664" i="37" s="1"/>
  <c r="O664" i="37" s="1"/>
  <c r="AD663" i="37"/>
  <c r="Q663" i="37" s="1"/>
  <c r="M663" i="37" s="1"/>
  <c r="O663" i="37" s="1"/>
  <c r="AD662" i="37"/>
  <c r="Q662" i="37" s="1"/>
  <c r="M662" i="37" s="1"/>
  <c r="O662" i="37" s="1"/>
  <c r="AD661" i="37"/>
  <c r="Q661" i="37" s="1"/>
  <c r="M661" i="37" s="1"/>
  <c r="O661" i="37" s="1"/>
  <c r="AD660" i="37"/>
  <c r="Q660" i="37" s="1"/>
  <c r="M660" i="37" s="1"/>
  <c r="O660" i="37" s="1"/>
  <c r="AD659" i="37"/>
  <c r="Q659" i="37" s="1"/>
  <c r="M659" i="37" s="1"/>
  <c r="O659" i="37" s="1"/>
  <c r="AD658" i="37"/>
  <c r="Q658" i="37" s="1"/>
  <c r="M658" i="37" s="1"/>
  <c r="O658" i="37" s="1"/>
  <c r="AD657" i="37"/>
  <c r="Q657" i="37" s="1"/>
  <c r="M657" i="37" s="1"/>
  <c r="O657" i="37" s="1"/>
  <c r="AD656" i="37"/>
  <c r="Q656" i="37" s="1"/>
  <c r="M656" i="37" s="1"/>
  <c r="O656" i="37" s="1"/>
  <c r="AD655" i="37"/>
  <c r="Q655" i="37" s="1"/>
  <c r="M655" i="37" s="1"/>
  <c r="O655" i="37" s="1"/>
  <c r="AD654" i="37"/>
  <c r="Q654" i="37" s="1"/>
  <c r="M654" i="37" s="1"/>
  <c r="O654" i="37" s="1"/>
  <c r="AD653" i="37"/>
  <c r="Q653" i="37" s="1"/>
  <c r="M653" i="37" s="1"/>
  <c r="O653" i="37" s="1"/>
  <c r="AD652" i="37"/>
  <c r="Q652" i="37" s="1"/>
  <c r="M652" i="37" s="1"/>
  <c r="O652" i="37" s="1"/>
  <c r="AD651" i="37"/>
  <c r="Q651" i="37" s="1"/>
  <c r="M651" i="37" s="1"/>
  <c r="O651" i="37" s="1"/>
  <c r="AD650" i="37"/>
  <c r="Q650" i="37" s="1"/>
  <c r="M650" i="37" s="1"/>
  <c r="O650" i="37" s="1"/>
  <c r="AD649" i="37"/>
  <c r="Q649" i="37" s="1"/>
  <c r="M649" i="37" s="1"/>
  <c r="O649" i="37" s="1"/>
  <c r="AD648" i="37"/>
  <c r="Q648" i="37" s="1"/>
  <c r="M648" i="37" s="1"/>
  <c r="O648" i="37" s="1"/>
  <c r="AD647" i="37"/>
  <c r="Q647" i="37" s="1"/>
  <c r="M647" i="37" s="1"/>
  <c r="O647" i="37" s="1"/>
  <c r="AD646" i="37"/>
  <c r="Q646" i="37" s="1"/>
  <c r="M646" i="37" s="1"/>
  <c r="O646" i="37" s="1"/>
  <c r="AD645" i="37"/>
  <c r="Q645" i="37" s="1"/>
  <c r="M645" i="37" s="1"/>
  <c r="O645" i="37" s="1"/>
  <c r="AD644" i="37"/>
  <c r="Q644" i="37" s="1"/>
  <c r="M644" i="37" s="1"/>
  <c r="O644" i="37" s="1"/>
  <c r="AD643" i="37"/>
  <c r="Q643" i="37" s="1"/>
  <c r="M643" i="37" s="1"/>
  <c r="O643" i="37" s="1"/>
  <c r="AD642" i="37"/>
  <c r="Q642" i="37" s="1"/>
  <c r="M642" i="37" s="1"/>
  <c r="O642" i="37" s="1"/>
  <c r="AD641" i="37"/>
  <c r="Q641" i="37" s="1"/>
  <c r="M641" i="37" s="1"/>
  <c r="O641" i="37" s="1"/>
  <c r="AD640" i="37"/>
  <c r="Q640" i="37" s="1"/>
  <c r="M640" i="37" s="1"/>
  <c r="O640" i="37" s="1"/>
  <c r="AD639" i="37"/>
  <c r="Q639" i="37" s="1"/>
  <c r="M639" i="37" s="1"/>
  <c r="O639" i="37" s="1"/>
  <c r="AD638" i="37"/>
  <c r="Q638" i="37" s="1"/>
  <c r="M638" i="37" s="1"/>
  <c r="O638" i="37" s="1"/>
  <c r="AD637" i="37"/>
  <c r="Q637" i="37" s="1"/>
  <c r="M637" i="37" s="1"/>
  <c r="O637" i="37" s="1"/>
  <c r="AD636" i="37"/>
  <c r="Q636" i="37" s="1"/>
  <c r="M636" i="37" s="1"/>
  <c r="O636" i="37" s="1"/>
  <c r="AD635" i="37"/>
  <c r="Q635" i="37" s="1"/>
  <c r="M635" i="37" s="1"/>
  <c r="O635" i="37" s="1"/>
  <c r="AD634" i="37"/>
  <c r="Q634" i="37" s="1"/>
  <c r="M634" i="37" s="1"/>
  <c r="O634" i="37" s="1"/>
  <c r="AD633" i="37"/>
  <c r="Q633" i="37" s="1"/>
  <c r="M633" i="37" s="1"/>
  <c r="AD632" i="37"/>
  <c r="Q632" i="37" s="1"/>
  <c r="M632" i="37" s="1"/>
  <c r="O632" i="37" s="1"/>
  <c r="AD631" i="37"/>
  <c r="Q631" i="37" s="1"/>
  <c r="M631" i="37" s="1"/>
  <c r="O631" i="37" s="1"/>
  <c r="AD630" i="37"/>
  <c r="Q630" i="37" s="1"/>
  <c r="M630" i="37" s="1"/>
  <c r="O630" i="37" s="1"/>
  <c r="AD629" i="37"/>
  <c r="Q629" i="37" s="1"/>
  <c r="M629" i="37" s="1"/>
  <c r="O629" i="37" s="1"/>
  <c r="AD628" i="37"/>
  <c r="Q628" i="37" s="1"/>
  <c r="M628" i="37" s="1"/>
  <c r="O628" i="37" s="1"/>
  <c r="AD627" i="37"/>
  <c r="Q627" i="37" s="1"/>
  <c r="M627" i="37" s="1"/>
  <c r="O627" i="37" s="1"/>
  <c r="AD626" i="37"/>
  <c r="Q626" i="37" s="1"/>
  <c r="M626" i="37" s="1"/>
  <c r="O626" i="37" s="1"/>
  <c r="AD625" i="37"/>
  <c r="Q625" i="37" s="1"/>
  <c r="M625" i="37" s="1"/>
  <c r="O625" i="37" s="1"/>
  <c r="AD624" i="37"/>
  <c r="Q624" i="37" s="1"/>
  <c r="M624" i="37" s="1"/>
  <c r="O624" i="37" s="1"/>
  <c r="AD623" i="37"/>
  <c r="Q623" i="37" s="1"/>
  <c r="M623" i="37" s="1"/>
  <c r="O623" i="37" s="1"/>
  <c r="AD622" i="37"/>
  <c r="Q622" i="37" s="1"/>
  <c r="M622" i="37" s="1"/>
  <c r="O622" i="37" s="1"/>
  <c r="AD621" i="37"/>
  <c r="Q621" i="37" s="1"/>
  <c r="M621" i="37" s="1"/>
  <c r="O621" i="37" s="1"/>
  <c r="AD620" i="37"/>
  <c r="Q620" i="37" s="1"/>
  <c r="M620" i="37" s="1"/>
  <c r="AD619" i="37"/>
  <c r="Q619" i="37" s="1"/>
  <c r="M619" i="37" s="1"/>
  <c r="AD618" i="37"/>
  <c r="Q618" i="37" s="1"/>
  <c r="M618" i="37" s="1"/>
  <c r="AD617" i="37"/>
  <c r="Q617" i="37" s="1"/>
  <c r="M617" i="37" s="1"/>
  <c r="O617" i="37" s="1"/>
  <c r="AD616" i="37"/>
  <c r="Q616" i="37" s="1"/>
  <c r="M616" i="37" s="1"/>
  <c r="O616" i="37" s="1"/>
  <c r="AD615" i="37"/>
  <c r="Q615" i="37" s="1"/>
  <c r="M615" i="37" s="1"/>
  <c r="O615" i="37" s="1"/>
  <c r="AD614" i="37"/>
  <c r="Q614" i="37" s="1"/>
  <c r="M614" i="37" s="1"/>
  <c r="O614" i="37" s="1"/>
  <c r="AD613" i="37"/>
  <c r="Q613" i="37" s="1"/>
  <c r="M613" i="37" s="1"/>
  <c r="O613" i="37" s="1"/>
  <c r="AD612" i="37"/>
  <c r="Q612" i="37" s="1"/>
  <c r="M612" i="37" s="1"/>
  <c r="O612" i="37" s="1"/>
  <c r="AD611" i="37"/>
  <c r="Q611" i="37" s="1"/>
  <c r="M611" i="37" s="1"/>
  <c r="O611" i="37" s="1"/>
  <c r="AD610" i="37"/>
  <c r="Q610" i="37" s="1"/>
  <c r="M610" i="37" s="1"/>
  <c r="O610" i="37" s="1"/>
  <c r="AD609" i="37"/>
  <c r="Q609" i="37" s="1"/>
  <c r="M609" i="37" s="1"/>
  <c r="O609" i="37" s="1"/>
  <c r="AD608" i="37"/>
  <c r="Q608" i="37" s="1"/>
  <c r="M608" i="37" s="1"/>
  <c r="O608" i="37" s="1"/>
  <c r="AD607" i="37"/>
  <c r="Q607" i="37" s="1"/>
  <c r="M607" i="37" s="1"/>
  <c r="O607" i="37" s="1"/>
  <c r="AD606" i="37"/>
  <c r="Q606" i="37" s="1"/>
  <c r="M606" i="37" s="1"/>
  <c r="O606" i="37" s="1"/>
  <c r="AD605" i="37"/>
  <c r="Q605" i="37" s="1"/>
  <c r="M605" i="37" s="1"/>
  <c r="O605" i="37" s="1"/>
  <c r="AD604" i="37"/>
  <c r="Q604" i="37" s="1"/>
  <c r="M604" i="37" s="1"/>
  <c r="O604" i="37" s="1"/>
  <c r="AD603" i="37"/>
  <c r="Q603" i="37" s="1"/>
  <c r="M603" i="37" s="1"/>
  <c r="O603" i="37" s="1"/>
  <c r="AD602" i="37"/>
  <c r="Q602" i="37" s="1"/>
  <c r="M602" i="37" s="1"/>
  <c r="O602" i="37" s="1"/>
  <c r="AD601" i="37"/>
  <c r="Q601" i="37" s="1"/>
  <c r="M601" i="37" s="1"/>
  <c r="O601" i="37" s="1"/>
  <c r="AD600" i="37"/>
  <c r="Q600" i="37" s="1"/>
  <c r="M600" i="37" s="1"/>
  <c r="O600" i="37" s="1"/>
  <c r="AD599" i="37"/>
  <c r="Q599" i="37" s="1"/>
  <c r="M599" i="37" s="1"/>
  <c r="O599" i="37" s="1"/>
  <c r="AD598" i="37"/>
  <c r="Q598" i="37" s="1"/>
  <c r="M598" i="37" s="1"/>
  <c r="O598" i="37" s="1"/>
  <c r="AD597" i="37"/>
  <c r="Q597" i="37" s="1"/>
  <c r="M597" i="37" s="1"/>
  <c r="O597" i="37" s="1"/>
  <c r="AD596" i="37"/>
  <c r="Q596" i="37" s="1"/>
  <c r="M596" i="37" s="1"/>
  <c r="O596" i="37" s="1"/>
  <c r="AD595" i="37"/>
  <c r="Q595" i="37" s="1"/>
  <c r="M595" i="37" s="1"/>
  <c r="O595" i="37" s="1"/>
  <c r="AD594" i="37"/>
  <c r="Q594" i="37" s="1"/>
  <c r="M594" i="37" s="1"/>
  <c r="O594" i="37" s="1"/>
  <c r="AD593" i="37"/>
  <c r="Q593" i="37" s="1"/>
  <c r="M593" i="37" s="1"/>
  <c r="O593" i="37" s="1"/>
  <c r="AD592" i="37"/>
  <c r="Q592" i="37" s="1"/>
  <c r="M592" i="37" s="1"/>
  <c r="O592" i="37" s="1"/>
  <c r="AD591" i="37"/>
  <c r="Q591" i="37" s="1"/>
  <c r="M591" i="37" s="1"/>
  <c r="O591" i="37" s="1"/>
  <c r="AD590" i="37"/>
  <c r="Q590" i="37" s="1"/>
  <c r="M590" i="37" s="1"/>
  <c r="O590" i="37" s="1"/>
  <c r="AD589" i="37"/>
  <c r="Q589" i="37" s="1"/>
  <c r="M589" i="37" s="1"/>
  <c r="O589" i="37" s="1"/>
  <c r="AD588" i="37"/>
  <c r="Q588" i="37" s="1"/>
  <c r="M588" i="37" s="1"/>
  <c r="O588" i="37" s="1"/>
  <c r="AD587" i="37"/>
  <c r="Q587" i="37" s="1"/>
  <c r="M587" i="37" s="1"/>
  <c r="O587" i="37" s="1"/>
  <c r="AD586" i="37"/>
  <c r="Q586" i="37" s="1"/>
  <c r="M586" i="37" s="1"/>
  <c r="O586" i="37" s="1"/>
  <c r="AD585" i="37"/>
  <c r="Q585" i="37" s="1"/>
  <c r="M585" i="37" s="1"/>
  <c r="O585" i="37" s="1"/>
  <c r="AD584" i="37"/>
  <c r="Q584" i="37" s="1"/>
  <c r="M584" i="37" s="1"/>
  <c r="O584" i="37" s="1"/>
  <c r="AD583" i="37"/>
  <c r="Q583" i="37" s="1"/>
  <c r="M583" i="37" s="1"/>
  <c r="O583" i="37" s="1"/>
  <c r="AD582" i="37"/>
  <c r="Q582" i="37" s="1"/>
  <c r="M582" i="37" s="1"/>
  <c r="O582" i="37" s="1"/>
  <c r="AD581" i="37"/>
  <c r="Q581" i="37" s="1"/>
  <c r="M581" i="37" s="1"/>
  <c r="O581" i="37" s="1"/>
  <c r="AD580" i="37"/>
  <c r="Q580" i="37" s="1"/>
  <c r="M580" i="37" s="1"/>
  <c r="O580" i="37" s="1"/>
  <c r="AD579" i="37"/>
  <c r="Q579" i="37" s="1"/>
  <c r="M579" i="37" s="1"/>
  <c r="O579" i="37" s="1"/>
  <c r="AD578" i="37"/>
  <c r="Q578" i="37" s="1"/>
  <c r="M578" i="37" s="1"/>
  <c r="O578" i="37" s="1"/>
  <c r="AD577" i="37"/>
  <c r="Q577" i="37" s="1"/>
  <c r="M577" i="37" s="1"/>
  <c r="O577" i="37" s="1"/>
  <c r="AD576" i="37"/>
  <c r="Q576" i="37" s="1"/>
  <c r="M576" i="37" s="1"/>
  <c r="O576" i="37" s="1"/>
  <c r="AD575" i="37"/>
  <c r="Q575" i="37" s="1"/>
  <c r="M575" i="37" s="1"/>
  <c r="O575" i="37" s="1"/>
  <c r="AD574" i="37"/>
  <c r="Q574" i="37" s="1"/>
  <c r="M574" i="37" s="1"/>
  <c r="O574" i="37" s="1"/>
  <c r="AD573" i="37"/>
  <c r="Q573" i="37" s="1"/>
  <c r="M573" i="37" s="1"/>
  <c r="O573" i="37" s="1"/>
  <c r="AD572" i="37"/>
  <c r="Q572" i="37" s="1"/>
  <c r="M572" i="37" s="1"/>
  <c r="O572" i="37" s="1"/>
  <c r="AD571" i="37"/>
  <c r="Q571" i="37" s="1"/>
  <c r="M571" i="37" s="1"/>
  <c r="O571" i="37" s="1"/>
  <c r="AD570" i="37"/>
  <c r="Q570" i="37" s="1"/>
  <c r="M570" i="37" s="1"/>
  <c r="O570" i="37" s="1"/>
  <c r="AD569" i="37"/>
  <c r="Q569" i="37" s="1"/>
  <c r="M569" i="37" s="1"/>
  <c r="O569" i="37" s="1"/>
  <c r="AD568" i="37"/>
  <c r="Q568" i="37" s="1"/>
  <c r="M568" i="37" s="1"/>
  <c r="O568" i="37" s="1"/>
  <c r="AD567" i="37"/>
  <c r="Q567" i="37" s="1"/>
  <c r="M567" i="37" s="1"/>
  <c r="O567" i="37" s="1"/>
  <c r="AD566" i="37"/>
  <c r="Q566" i="37" s="1"/>
  <c r="M566" i="37" s="1"/>
  <c r="O566" i="37" s="1"/>
  <c r="AD565" i="37"/>
  <c r="Q565" i="37" s="1"/>
  <c r="M565" i="37" s="1"/>
  <c r="AD564" i="37"/>
  <c r="Q564" i="37" s="1"/>
  <c r="M564" i="37" s="1"/>
  <c r="O564" i="37" s="1"/>
  <c r="AD563" i="37"/>
  <c r="Q563" i="37" s="1"/>
  <c r="M563" i="37" s="1"/>
  <c r="O563" i="37" s="1"/>
  <c r="AD562" i="37"/>
  <c r="Q562" i="37" s="1"/>
  <c r="M562" i="37" s="1"/>
  <c r="O562" i="37" s="1"/>
  <c r="AD561" i="37"/>
  <c r="Q561" i="37" s="1"/>
  <c r="M561" i="37" s="1"/>
  <c r="O561" i="37" s="1"/>
  <c r="AD560" i="37"/>
  <c r="Q560" i="37" s="1"/>
  <c r="M560" i="37" s="1"/>
  <c r="O560" i="37" s="1"/>
  <c r="AD559" i="37"/>
  <c r="Q559" i="37" s="1"/>
  <c r="M559" i="37" s="1"/>
  <c r="O559" i="37" s="1"/>
  <c r="AD558" i="37"/>
  <c r="Q558" i="37" s="1"/>
  <c r="M558" i="37" s="1"/>
  <c r="O558" i="37" s="1"/>
  <c r="AD557" i="37"/>
  <c r="Q557" i="37" s="1"/>
  <c r="M557" i="37" s="1"/>
  <c r="O557" i="37" s="1"/>
  <c r="AD556" i="37"/>
  <c r="Q556" i="37" s="1"/>
  <c r="M556" i="37" s="1"/>
  <c r="O556" i="37" s="1"/>
  <c r="AD555" i="37"/>
  <c r="Q555" i="37" s="1"/>
  <c r="M555" i="37" s="1"/>
  <c r="O555" i="37" s="1"/>
  <c r="AD554" i="37"/>
  <c r="Q554" i="37" s="1"/>
  <c r="M554" i="37" s="1"/>
  <c r="O554" i="37" s="1"/>
  <c r="AD553" i="37"/>
  <c r="Q553" i="37" s="1"/>
  <c r="M553" i="37" s="1"/>
  <c r="O553" i="37" s="1"/>
  <c r="AD552" i="37"/>
  <c r="Q552" i="37" s="1"/>
  <c r="M552" i="37" s="1"/>
  <c r="O552" i="37" s="1"/>
  <c r="AD551" i="37"/>
  <c r="Q551" i="37" s="1"/>
  <c r="M551" i="37" s="1"/>
  <c r="O551" i="37" s="1"/>
  <c r="AD550" i="37"/>
  <c r="Q550" i="37" s="1"/>
  <c r="M550" i="37" s="1"/>
  <c r="O550" i="37" s="1"/>
  <c r="AD549" i="37"/>
  <c r="Q549" i="37" s="1"/>
  <c r="M549" i="37" s="1"/>
  <c r="O549" i="37" s="1"/>
  <c r="AD548" i="37"/>
  <c r="Q548" i="37" s="1"/>
  <c r="M548" i="37" s="1"/>
  <c r="O548" i="37" s="1"/>
  <c r="AD547" i="37"/>
  <c r="Q547" i="37" s="1"/>
  <c r="M547" i="37" s="1"/>
  <c r="O547" i="37" s="1"/>
  <c r="AD546" i="37"/>
  <c r="Q546" i="37" s="1"/>
  <c r="M546" i="37" s="1"/>
  <c r="O546" i="37" s="1"/>
  <c r="AD545" i="37"/>
  <c r="Q545" i="37" s="1"/>
  <c r="M545" i="37" s="1"/>
  <c r="O545" i="37" s="1"/>
  <c r="AD544" i="37"/>
  <c r="Q544" i="37" s="1"/>
  <c r="M544" i="37" s="1"/>
  <c r="O544" i="37" s="1"/>
  <c r="AD543" i="37"/>
  <c r="Q543" i="37" s="1"/>
  <c r="M543" i="37" s="1"/>
  <c r="O543" i="37" s="1"/>
  <c r="AD542" i="37"/>
  <c r="Q542" i="37" s="1"/>
  <c r="M542" i="37" s="1"/>
  <c r="O542" i="37" s="1"/>
  <c r="AD541" i="37"/>
  <c r="Q541" i="37" s="1"/>
  <c r="M541" i="37" s="1"/>
  <c r="O541" i="37" s="1"/>
  <c r="AD540" i="37"/>
  <c r="Q540" i="37" s="1"/>
  <c r="M540" i="37" s="1"/>
  <c r="O540" i="37" s="1"/>
  <c r="AD539" i="37"/>
  <c r="Q539" i="37" s="1"/>
  <c r="M539" i="37" s="1"/>
  <c r="O539" i="37" s="1"/>
  <c r="AD538" i="37"/>
  <c r="Q538" i="37" s="1"/>
  <c r="M538" i="37" s="1"/>
  <c r="O538" i="37" s="1"/>
  <c r="AD537" i="37"/>
  <c r="Q537" i="37" s="1"/>
  <c r="M537" i="37" s="1"/>
  <c r="O537" i="37" s="1"/>
  <c r="AD536" i="37"/>
  <c r="Q536" i="37" s="1"/>
  <c r="M536" i="37" s="1"/>
  <c r="O536" i="37" s="1"/>
  <c r="AD535" i="37"/>
  <c r="Q535" i="37" s="1"/>
  <c r="M535" i="37" s="1"/>
  <c r="O535" i="37" s="1"/>
  <c r="AD534" i="37"/>
  <c r="Q534" i="37" s="1"/>
  <c r="M534" i="37" s="1"/>
  <c r="O534" i="37" s="1"/>
  <c r="AD533" i="37"/>
  <c r="Q533" i="37" s="1"/>
  <c r="M533" i="37" s="1"/>
  <c r="O533" i="37" s="1"/>
  <c r="AD532" i="37"/>
  <c r="Q532" i="37" s="1"/>
  <c r="M532" i="37" s="1"/>
  <c r="O532" i="37" s="1"/>
  <c r="AD531" i="37"/>
  <c r="Q531" i="37" s="1"/>
  <c r="M531" i="37" s="1"/>
  <c r="O531" i="37" s="1"/>
  <c r="AD530" i="37"/>
  <c r="Q530" i="37" s="1"/>
  <c r="M530" i="37" s="1"/>
  <c r="O530" i="37" s="1"/>
  <c r="AD529" i="37"/>
  <c r="Q529" i="37" s="1"/>
  <c r="M529" i="37" s="1"/>
  <c r="O529" i="37" s="1"/>
  <c r="AD528" i="37"/>
  <c r="Q528" i="37" s="1"/>
  <c r="M528" i="37" s="1"/>
  <c r="O528" i="37" s="1"/>
  <c r="AD527" i="37"/>
  <c r="Q527" i="37" s="1"/>
  <c r="M527" i="37" s="1"/>
  <c r="O527" i="37" s="1"/>
  <c r="AD526" i="37"/>
  <c r="Q526" i="37" s="1"/>
  <c r="M526" i="37" s="1"/>
  <c r="O526" i="37" s="1"/>
  <c r="AD525" i="37"/>
  <c r="Q525" i="37" s="1"/>
  <c r="M525" i="37" s="1"/>
  <c r="O525" i="37" s="1"/>
  <c r="AD524" i="37"/>
  <c r="Q524" i="37" s="1"/>
  <c r="M524" i="37" s="1"/>
  <c r="O524" i="37" s="1"/>
  <c r="AD523" i="37"/>
  <c r="Q523" i="37" s="1"/>
  <c r="M523" i="37" s="1"/>
  <c r="O523" i="37" s="1"/>
  <c r="AD522" i="37"/>
  <c r="Q522" i="37" s="1"/>
  <c r="M522" i="37" s="1"/>
  <c r="O522" i="37" s="1"/>
  <c r="AD521" i="37"/>
  <c r="Q521" i="37" s="1"/>
  <c r="M521" i="37" s="1"/>
  <c r="AD520" i="37"/>
  <c r="Q520" i="37" s="1"/>
  <c r="M520" i="37" s="1"/>
  <c r="AD519" i="37"/>
  <c r="Q519" i="37" s="1"/>
  <c r="M519" i="37" s="1"/>
  <c r="O519" i="37" s="1"/>
  <c r="AD518" i="37"/>
  <c r="Q518" i="37" s="1"/>
  <c r="M518" i="37" s="1"/>
  <c r="AD517" i="37"/>
  <c r="Q517" i="37" s="1"/>
  <c r="M517" i="37" s="1"/>
  <c r="O517" i="37" s="1"/>
  <c r="AD516" i="37"/>
  <c r="Q516" i="37" s="1"/>
  <c r="M516" i="37" s="1"/>
  <c r="AD515" i="37"/>
  <c r="Q515" i="37" s="1"/>
  <c r="M515" i="37" s="1"/>
  <c r="O515" i="37" s="1"/>
  <c r="AD514" i="37"/>
  <c r="Q514" i="37" s="1"/>
  <c r="M514" i="37" s="1"/>
  <c r="O514" i="37" s="1"/>
  <c r="AD513" i="37"/>
  <c r="Q513" i="37" s="1"/>
  <c r="M513" i="37" s="1"/>
  <c r="O513" i="37" s="1"/>
  <c r="AD512" i="37"/>
  <c r="Q512" i="37" s="1"/>
  <c r="M512" i="37" s="1"/>
  <c r="O512" i="37" s="1"/>
  <c r="AD511" i="37"/>
  <c r="Q511" i="37" s="1"/>
  <c r="M511" i="37" s="1"/>
  <c r="O511" i="37" s="1"/>
  <c r="AD510" i="37"/>
  <c r="Q510" i="37" s="1"/>
  <c r="M510" i="37" s="1"/>
  <c r="O510" i="37" s="1"/>
  <c r="AD509" i="37"/>
  <c r="Q509" i="37" s="1"/>
  <c r="M509" i="37" s="1"/>
  <c r="O509" i="37" s="1"/>
  <c r="AD508" i="37"/>
  <c r="Q508" i="37" s="1"/>
  <c r="M508" i="37" s="1"/>
  <c r="O508" i="37" s="1"/>
  <c r="AD507" i="37"/>
  <c r="Q507" i="37" s="1"/>
  <c r="M507" i="37" s="1"/>
  <c r="O507" i="37" s="1"/>
  <c r="AD506" i="37"/>
  <c r="Q506" i="37" s="1"/>
  <c r="M506" i="37" s="1"/>
  <c r="O506" i="37" s="1"/>
  <c r="AD505" i="37"/>
  <c r="Q505" i="37" s="1"/>
  <c r="M505" i="37" s="1"/>
  <c r="O505" i="37" s="1"/>
  <c r="AD504" i="37"/>
  <c r="Q504" i="37" s="1"/>
  <c r="M504" i="37" s="1"/>
  <c r="O504" i="37" s="1"/>
  <c r="AD503" i="37"/>
  <c r="Q503" i="37" s="1"/>
  <c r="M503" i="37" s="1"/>
  <c r="O503" i="37" s="1"/>
  <c r="AD502" i="37"/>
  <c r="Q502" i="37" s="1"/>
  <c r="M502" i="37" s="1"/>
  <c r="O502" i="37" s="1"/>
  <c r="AD501" i="37"/>
  <c r="Q501" i="37" s="1"/>
  <c r="M501" i="37" s="1"/>
  <c r="O501" i="37" s="1"/>
  <c r="AD500" i="37"/>
  <c r="Q500" i="37" s="1"/>
  <c r="M500" i="37" s="1"/>
  <c r="O500" i="37" s="1"/>
  <c r="AD499" i="37"/>
  <c r="Q499" i="37" s="1"/>
  <c r="M499" i="37" s="1"/>
  <c r="O499" i="37" s="1"/>
  <c r="AD498" i="37"/>
  <c r="Q498" i="37" s="1"/>
  <c r="M498" i="37" s="1"/>
  <c r="O498" i="37" s="1"/>
  <c r="AD497" i="37"/>
  <c r="Q497" i="37" s="1"/>
  <c r="M497" i="37" s="1"/>
  <c r="O497" i="37" s="1"/>
  <c r="AD496" i="37"/>
  <c r="Q496" i="37" s="1"/>
  <c r="M496" i="37" s="1"/>
  <c r="AD495" i="37"/>
  <c r="Q495" i="37" s="1"/>
  <c r="M495" i="37" s="1"/>
  <c r="O495" i="37" s="1"/>
  <c r="AD494" i="37"/>
  <c r="Q494" i="37" s="1"/>
  <c r="M494" i="37" s="1"/>
  <c r="O494" i="37" s="1"/>
  <c r="AD493" i="37"/>
  <c r="Q493" i="37" s="1"/>
  <c r="M493" i="37" s="1"/>
  <c r="O493" i="37" s="1"/>
  <c r="AD492" i="37"/>
  <c r="Q492" i="37" s="1"/>
  <c r="M492" i="37" s="1"/>
  <c r="O492" i="37" s="1"/>
  <c r="AD491" i="37"/>
  <c r="Q491" i="37" s="1"/>
  <c r="M491" i="37" s="1"/>
  <c r="O491" i="37" s="1"/>
  <c r="AD490" i="37"/>
  <c r="Q490" i="37" s="1"/>
  <c r="M490" i="37" s="1"/>
  <c r="O490" i="37" s="1"/>
  <c r="AD489" i="37"/>
  <c r="Q489" i="37" s="1"/>
  <c r="M489" i="37" s="1"/>
  <c r="O489" i="37" s="1"/>
  <c r="AD488" i="37"/>
  <c r="Q488" i="37" s="1"/>
  <c r="M488" i="37" s="1"/>
  <c r="AD487" i="37"/>
  <c r="Q487" i="37" s="1"/>
  <c r="M487" i="37" s="1"/>
  <c r="O487" i="37" s="1"/>
  <c r="AD486" i="37"/>
  <c r="Q486" i="37" s="1"/>
  <c r="M486" i="37" s="1"/>
  <c r="O486" i="37" s="1"/>
  <c r="AD485" i="37"/>
  <c r="Q485" i="37" s="1"/>
  <c r="M485" i="37" s="1"/>
  <c r="O485" i="37" s="1"/>
  <c r="AD484" i="37"/>
  <c r="Q484" i="37" s="1"/>
  <c r="M484" i="37" s="1"/>
  <c r="O484" i="37" s="1"/>
  <c r="AD483" i="37"/>
  <c r="Q483" i="37" s="1"/>
  <c r="M483" i="37" s="1"/>
  <c r="O483" i="37" s="1"/>
  <c r="AD482" i="37"/>
  <c r="Q482" i="37" s="1"/>
  <c r="M482" i="37" s="1"/>
  <c r="O482" i="37" s="1"/>
  <c r="AD481" i="37"/>
  <c r="Q481" i="37" s="1"/>
  <c r="M481" i="37" s="1"/>
  <c r="O481" i="37" s="1"/>
  <c r="AD480" i="37"/>
  <c r="Q480" i="37" s="1"/>
  <c r="M480" i="37" s="1"/>
  <c r="O480" i="37" s="1"/>
  <c r="AD479" i="37"/>
  <c r="Q479" i="37" s="1"/>
  <c r="M479" i="37" s="1"/>
  <c r="O479" i="37" s="1"/>
  <c r="AD478" i="37"/>
  <c r="Q478" i="37" s="1"/>
  <c r="M478" i="37" s="1"/>
  <c r="O478" i="37" s="1"/>
  <c r="AD477" i="37"/>
  <c r="Q477" i="37" s="1"/>
  <c r="M477" i="37" s="1"/>
  <c r="O477" i="37" s="1"/>
  <c r="AD476" i="37"/>
  <c r="Q476" i="37" s="1"/>
  <c r="M476" i="37" s="1"/>
  <c r="O476" i="37" s="1"/>
  <c r="AD475" i="37"/>
  <c r="Q475" i="37" s="1"/>
  <c r="M475" i="37" s="1"/>
  <c r="O475" i="37" s="1"/>
  <c r="AD474" i="37"/>
  <c r="Q474" i="37" s="1"/>
  <c r="M474" i="37" s="1"/>
  <c r="O474" i="37" s="1"/>
  <c r="AD473" i="37"/>
  <c r="Q473" i="37" s="1"/>
  <c r="M473" i="37" s="1"/>
  <c r="O473" i="37" s="1"/>
  <c r="AD472" i="37"/>
  <c r="Q472" i="37" s="1"/>
  <c r="M472" i="37" s="1"/>
  <c r="O472" i="37" s="1"/>
  <c r="AD471" i="37"/>
  <c r="Q471" i="37" s="1"/>
  <c r="M471" i="37" s="1"/>
  <c r="O471" i="37" s="1"/>
  <c r="AD470" i="37"/>
  <c r="Q470" i="37" s="1"/>
  <c r="M470" i="37" s="1"/>
  <c r="O470" i="37" s="1"/>
  <c r="AD469" i="37"/>
  <c r="Q469" i="37" s="1"/>
  <c r="M469" i="37" s="1"/>
  <c r="O469" i="37" s="1"/>
  <c r="AD468" i="37"/>
  <c r="Q468" i="37" s="1"/>
  <c r="M468" i="37" s="1"/>
  <c r="O468" i="37" s="1"/>
  <c r="AD467" i="37"/>
  <c r="Q467" i="37" s="1"/>
  <c r="M467" i="37" s="1"/>
  <c r="AD466" i="37"/>
  <c r="Q466" i="37" s="1"/>
  <c r="M466" i="37" s="1"/>
  <c r="AD465" i="37"/>
  <c r="Q465" i="37" s="1"/>
  <c r="M465" i="37" s="1"/>
  <c r="O465" i="37" s="1"/>
  <c r="AD464" i="37"/>
  <c r="Q464" i="37" s="1"/>
  <c r="M464" i="37" s="1"/>
  <c r="O464" i="37" s="1"/>
  <c r="AD463" i="37"/>
  <c r="Q463" i="37" s="1"/>
  <c r="M463" i="37" s="1"/>
  <c r="O463" i="37" s="1"/>
  <c r="AD462" i="37"/>
  <c r="Q462" i="37" s="1"/>
  <c r="M462" i="37" s="1"/>
  <c r="O462" i="37" s="1"/>
  <c r="AD461" i="37"/>
  <c r="Q461" i="37" s="1"/>
  <c r="M461" i="37" s="1"/>
  <c r="O461" i="37" s="1"/>
  <c r="AD460" i="37"/>
  <c r="Q460" i="37" s="1"/>
  <c r="M460" i="37" s="1"/>
  <c r="AD459" i="37"/>
  <c r="Q459" i="37" s="1"/>
  <c r="M459" i="37" s="1"/>
  <c r="O459" i="37" s="1"/>
  <c r="AD458" i="37"/>
  <c r="Q458" i="37" s="1"/>
  <c r="M458" i="37" s="1"/>
  <c r="O458" i="37" s="1"/>
  <c r="AD457" i="37"/>
  <c r="Q457" i="37" s="1"/>
  <c r="M457" i="37" s="1"/>
  <c r="O457" i="37" s="1"/>
  <c r="AD456" i="37"/>
  <c r="Q456" i="37" s="1"/>
  <c r="M456" i="37" s="1"/>
  <c r="O456" i="37" s="1"/>
  <c r="AD455" i="37"/>
  <c r="Q455" i="37" s="1"/>
  <c r="M455" i="37" s="1"/>
  <c r="O455" i="37" s="1"/>
  <c r="AD454" i="37"/>
  <c r="Q454" i="37" s="1"/>
  <c r="M454" i="37" s="1"/>
  <c r="O454" i="37" s="1"/>
  <c r="AD453" i="37"/>
  <c r="Q453" i="37" s="1"/>
  <c r="M453" i="37" s="1"/>
  <c r="O453" i="37" s="1"/>
  <c r="AD452" i="37"/>
  <c r="Q452" i="37" s="1"/>
  <c r="M452" i="37" s="1"/>
  <c r="O452" i="37" s="1"/>
  <c r="AD451" i="37"/>
  <c r="Q451" i="37" s="1"/>
  <c r="M451" i="37" s="1"/>
  <c r="AD450" i="37"/>
  <c r="Q450" i="37" s="1"/>
  <c r="M450" i="37" s="1"/>
  <c r="O450" i="37" s="1"/>
  <c r="AD449" i="37"/>
  <c r="Q449" i="37" s="1"/>
  <c r="M449" i="37" s="1"/>
  <c r="O449" i="37" s="1"/>
  <c r="AD448" i="37"/>
  <c r="Q448" i="37" s="1"/>
  <c r="M448" i="37" s="1"/>
  <c r="O448" i="37" s="1"/>
  <c r="AD447" i="37"/>
  <c r="Q447" i="37" s="1"/>
  <c r="M447" i="37" s="1"/>
  <c r="O447" i="37" s="1"/>
  <c r="AD446" i="37"/>
  <c r="Q446" i="37" s="1"/>
  <c r="M446" i="37" s="1"/>
  <c r="O446" i="37" s="1"/>
  <c r="AD445" i="37"/>
  <c r="Q445" i="37" s="1"/>
  <c r="M445" i="37" s="1"/>
  <c r="O445" i="37" s="1"/>
  <c r="AD444" i="37"/>
  <c r="Q444" i="37" s="1"/>
  <c r="M444" i="37" s="1"/>
  <c r="O444" i="37" s="1"/>
  <c r="AD443" i="37"/>
  <c r="Q443" i="37" s="1"/>
  <c r="M443" i="37" s="1"/>
  <c r="O443" i="37" s="1"/>
  <c r="AD442" i="37"/>
  <c r="Q442" i="37" s="1"/>
  <c r="M442" i="37" s="1"/>
  <c r="O442" i="37" s="1"/>
  <c r="AD441" i="37"/>
  <c r="Q441" i="37" s="1"/>
  <c r="M441" i="37" s="1"/>
  <c r="O441" i="37" s="1"/>
  <c r="AD440" i="37"/>
  <c r="Q440" i="37" s="1"/>
  <c r="M440" i="37" s="1"/>
  <c r="O440" i="37" s="1"/>
  <c r="AD439" i="37"/>
  <c r="Q439" i="37" s="1"/>
  <c r="M439" i="37" s="1"/>
  <c r="O439" i="37" s="1"/>
  <c r="AD438" i="37"/>
  <c r="Q438" i="37" s="1"/>
  <c r="M438" i="37" s="1"/>
  <c r="O438" i="37" s="1"/>
  <c r="AD437" i="37"/>
  <c r="Q437" i="37" s="1"/>
  <c r="M437" i="37" s="1"/>
  <c r="O437" i="37" s="1"/>
  <c r="AD436" i="37"/>
  <c r="Q436" i="37" s="1"/>
  <c r="M436" i="37" s="1"/>
  <c r="O436" i="37" s="1"/>
  <c r="AD435" i="37"/>
  <c r="Q435" i="37" s="1"/>
  <c r="M435" i="37" s="1"/>
  <c r="O435" i="37" s="1"/>
  <c r="AD434" i="37"/>
  <c r="Q434" i="37" s="1"/>
  <c r="M434" i="37" s="1"/>
  <c r="O434" i="37" s="1"/>
  <c r="AD433" i="37"/>
  <c r="Q433" i="37" s="1"/>
  <c r="M433" i="37" s="1"/>
  <c r="O433" i="37" s="1"/>
  <c r="AD432" i="37"/>
  <c r="Q432" i="37" s="1"/>
  <c r="M432" i="37" s="1"/>
  <c r="O432" i="37" s="1"/>
  <c r="AD431" i="37"/>
  <c r="Q431" i="37" s="1"/>
  <c r="M431" i="37" s="1"/>
  <c r="O431" i="37" s="1"/>
  <c r="AD430" i="37"/>
  <c r="Q430" i="37" s="1"/>
  <c r="M430" i="37" s="1"/>
  <c r="O430" i="37" s="1"/>
  <c r="AD429" i="37"/>
  <c r="Q429" i="37" s="1"/>
  <c r="M429" i="37" s="1"/>
  <c r="O429" i="37" s="1"/>
  <c r="AD428" i="37"/>
  <c r="Q428" i="37" s="1"/>
  <c r="M428" i="37" s="1"/>
  <c r="O428" i="37" s="1"/>
  <c r="AD427" i="37"/>
  <c r="Q427" i="37" s="1"/>
  <c r="M427" i="37" s="1"/>
  <c r="O427" i="37" s="1"/>
  <c r="AD426" i="37"/>
  <c r="Q426" i="37" s="1"/>
  <c r="M426" i="37" s="1"/>
  <c r="O426" i="37" s="1"/>
  <c r="AD425" i="37"/>
  <c r="Q425" i="37" s="1"/>
  <c r="M425" i="37" s="1"/>
  <c r="O425" i="37" s="1"/>
  <c r="AD424" i="37"/>
  <c r="Q424" i="37" s="1"/>
  <c r="M424" i="37" s="1"/>
  <c r="AD423" i="37"/>
  <c r="Q423" i="37" s="1"/>
  <c r="M423" i="37" s="1"/>
  <c r="O423" i="37" s="1"/>
  <c r="AD422" i="37"/>
  <c r="Q422" i="37" s="1"/>
  <c r="M422" i="37" s="1"/>
  <c r="O422" i="37" s="1"/>
  <c r="AD421" i="37"/>
  <c r="Q421" i="37" s="1"/>
  <c r="M421" i="37" s="1"/>
  <c r="O421" i="37" s="1"/>
  <c r="AD420" i="37"/>
  <c r="Q420" i="37" s="1"/>
  <c r="M420" i="37" s="1"/>
  <c r="O420" i="37" s="1"/>
  <c r="AD419" i="37"/>
  <c r="Q419" i="37" s="1"/>
  <c r="M419" i="37" s="1"/>
  <c r="O419" i="37" s="1"/>
  <c r="AD418" i="37"/>
  <c r="Q418" i="37" s="1"/>
  <c r="M418" i="37" s="1"/>
  <c r="O418" i="37" s="1"/>
  <c r="AD417" i="37"/>
  <c r="Q417" i="37" s="1"/>
  <c r="M417" i="37" s="1"/>
  <c r="O417" i="37" s="1"/>
  <c r="AD416" i="37"/>
  <c r="Q416" i="37" s="1"/>
  <c r="M416" i="37" s="1"/>
  <c r="O416" i="37" s="1"/>
  <c r="AD415" i="37"/>
  <c r="Q415" i="37" s="1"/>
  <c r="M415" i="37" s="1"/>
  <c r="AD414" i="37"/>
  <c r="Q414" i="37" s="1"/>
  <c r="M414" i="37" s="1"/>
  <c r="O414" i="37" s="1"/>
  <c r="AD413" i="37"/>
  <c r="Q413" i="37" s="1"/>
  <c r="M413" i="37" s="1"/>
  <c r="O413" i="37" s="1"/>
  <c r="AD412" i="37"/>
  <c r="Q412" i="37" s="1"/>
  <c r="M412" i="37" s="1"/>
  <c r="AD411" i="37"/>
  <c r="Q411" i="37" s="1"/>
  <c r="M411" i="37" s="1"/>
  <c r="O411" i="37" s="1"/>
  <c r="AD410" i="37"/>
  <c r="Q410" i="37" s="1"/>
  <c r="M410" i="37" s="1"/>
  <c r="O410" i="37" s="1"/>
  <c r="AD409" i="37"/>
  <c r="Q409" i="37" s="1"/>
  <c r="M409" i="37" s="1"/>
  <c r="O409" i="37" s="1"/>
  <c r="AD408" i="37"/>
  <c r="Q408" i="37" s="1"/>
  <c r="M408" i="37" s="1"/>
  <c r="AD407" i="37"/>
  <c r="Q407" i="37" s="1"/>
  <c r="M407" i="37" s="1"/>
  <c r="O407" i="37" s="1"/>
  <c r="AD406" i="37"/>
  <c r="Q406" i="37" s="1"/>
  <c r="M406" i="37" s="1"/>
  <c r="O406" i="37" s="1"/>
  <c r="AD405" i="37"/>
  <c r="Q405" i="37" s="1"/>
  <c r="M405" i="37" s="1"/>
  <c r="O405" i="37" s="1"/>
  <c r="AD404" i="37"/>
  <c r="Q404" i="37" s="1"/>
  <c r="M404" i="37" s="1"/>
  <c r="AD403" i="37"/>
  <c r="Q403" i="37" s="1"/>
  <c r="M403" i="37" s="1"/>
  <c r="O403" i="37" s="1"/>
  <c r="AD402" i="37"/>
  <c r="Q402" i="37" s="1"/>
  <c r="M402" i="37" s="1"/>
  <c r="AD401" i="37"/>
  <c r="Q401" i="37" s="1"/>
  <c r="M401" i="37" s="1"/>
  <c r="O401" i="37" s="1"/>
  <c r="AD400" i="37"/>
  <c r="Q400" i="37" s="1"/>
  <c r="M400" i="37" s="1"/>
  <c r="AD399" i="37"/>
  <c r="Q399" i="37" s="1"/>
  <c r="M399" i="37" s="1"/>
  <c r="O399" i="37" s="1"/>
  <c r="AD398" i="37"/>
  <c r="Q398" i="37" s="1"/>
  <c r="M398" i="37" s="1"/>
  <c r="O398" i="37" s="1"/>
  <c r="AD397" i="37"/>
  <c r="Q397" i="37" s="1"/>
  <c r="M397" i="37" s="1"/>
  <c r="O397" i="37" s="1"/>
  <c r="AD396" i="37"/>
  <c r="Q396" i="37" s="1"/>
  <c r="M396" i="37" s="1"/>
  <c r="O396" i="37" s="1"/>
  <c r="AD395" i="37"/>
  <c r="Q395" i="37" s="1"/>
  <c r="M395" i="37" s="1"/>
  <c r="AD394" i="37"/>
  <c r="Q394" i="37" s="1"/>
  <c r="M394" i="37" s="1"/>
  <c r="O394" i="37" s="1"/>
  <c r="AD393" i="37"/>
  <c r="Q393" i="37" s="1"/>
  <c r="M393" i="37" s="1"/>
  <c r="O393" i="37" s="1"/>
  <c r="AD392" i="37"/>
  <c r="Q392" i="37" s="1"/>
  <c r="M392" i="37" s="1"/>
  <c r="O392" i="37" s="1"/>
  <c r="AD391" i="37"/>
  <c r="Q391" i="37" s="1"/>
  <c r="M391" i="37" s="1"/>
  <c r="O391" i="37" s="1"/>
  <c r="AD390" i="37"/>
  <c r="Q390" i="37" s="1"/>
  <c r="M390" i="37" s="1"/>
  <c r="O390" i="37" s="1"/>
  <c r="AD389" i="37"/>
  <c r="Q389" i="37" s="1"/>
  <c r="M389" i="37" s="1"/>
  <c r="O389" i="37" s="1"/>
  <c r="AD388" i="37"/>
  <c r="Q388" i="37" s="1"/>
  <c r="M388" i="37" s="1"/>
  <c r="O388" i="37" s="1"/>
  <c r="AD387" i="37"/>
  <c r="Q387" i="37" s="1"/>
  <c r="M387" i="37" s="1"/>
  <c r="O387" i="37" s="1"/>
  <c r="AD386" i="37"/>
  <c r="Q386" i="37" s="1"/>
  <c r="M386" i="37" s="1"/>
  <c r="O386" i="37" s="1"/>
  <c r="AD385" i="37"/>
  <c r="Q385" i="37" s="1"/>
  <c r="M385" i="37" s="1"/>
  <c r="O385" i="37" s="1"/>
  <c r="AD384" i="37"/>
  <c r="Q384" i="37" s="1"/>
  <c r="M384" i="37" s="1"/>
  <c r="O384" i="37" s="1"/>
  <c r="AD383" i="37"/>
  <c r="Q383" i="37" s="1"/>
  <c r="M383" i="37" s="1"/>
  <c r="O383" i="37" s="1"/>
  <c r="AD382" i="37"/>
  <c r="Q382" i="37" s="1"/>
  <c r="M382" i="37" s="1"/>
  <c r="O382" i="37" s="1"/>
  <c r="AD381" i="37"/>
  <c r="Q381" i="37" s="1"/>
  <c r="M381" i="37" s="1"/>
  <c r="O381" i="37" s="1"/>
  <c r="AD380" i="37"/>
  <c r="Q380" i="37" s="1"/>
  <c r="M380" i="37" s="1"/>
  <c r="O380" i="37" s="1"/>
  <c r="AD379" i="37"/>
  <c r="Q379" i="37" s="1"/>
  <c r="M379" i="37" s="1"/>
  <c r="O379" i="37" s="1"/>
  <c r="AD378" i="37"/>
  <c r="Q378" i="37" s="1"/>
  <c r="M378" i="37" s="1"/>
  <c r="O378" i="37" s="1"/>
  <c r="AD377" i="37"/>
  <c r="Q377" i="37" s="1"/>
  <c r="M377" i="37" s="1"/>
  <c r="O377" i="37" s="1"/>
  <c r="AD376" i="37"/>
  <c r="Q376" i="37" s="1"/>
  <c r="M376" i="37" s="1"/>
  <c r="O376" i="37" s="1"/>
  <c r="AD375" i="37"/>
  <c r="Q375" i="37" s="1"/>
  <c r="M375" i="37" s="1"/>
  <c r="O375" i="37" s="1"/>
  <c r="AD374" i="37"/>
  <c r="Q374" i="37" s="1"/>
  <c r="M374" i="37" s="1"/>
  <c r="O374" i="37" s="1"/>
  <c r="AD373" i="37"/>
  <c r="Q373" i="37" s="1"/>
  <c r="M373" i="37" s="1"/>
  <c r="O373" i="37" s="1"/>
  <c r="AD372" i="37"/>
  <c r="Q372" i="37" s="1"/>
  <c r="M372" i="37" s="1"/>
  <c r="O372" i="37" s="1"/>
  <c r="AD371" i="37"/>
  <c r="Q371" i="37" s="1"/>
  <c r="M371" i="37" s="1"/>
  <c r="O371" i="37" s="1"/>
  <c r="AD370" i="37"/>
  <c r="Q370" i="37" s="1"/>
  <c r="M370" i="37" s="1"/>
  <c r="O370" i="37" s="1"/>
  <c r="AD369" i="37"/>
  <c r="Q369" i="37" s="1"/>
  <c r="M369" i="37" s="1"/>
  <c r="O369" i="37" s="1"/>
  <c r="AD368" i="37"/>
  <c r="Q368" i="37" s="1"/>
  <c r="M368" i="37" s="1"/>
  <c r="O368" i="37" s="1"/>
  <c r="AD367" i="37"/>
  <c r="Q367" i="37" s="1"/>
  <c r="M367" i="37" s="1"/>
  <c r="O367" i="37" s="1"/>
  <c r="AD366" i="37"/>
  <c r="Q366" i="37" s="1"/>
  <c r="M366" i="37" s="1"/>
  <c r="O366" i="37" s="1"/>
  <c r="AD365" i="37"/>
  <c r="Q365" i="37" s="1"/>
  <c r="M365" i="37" s="1"/>
  <c r="O365" i="37" s="1"/>
  <c r="AD364" i="37"/>
  <c r="Q364" i="37" s="1"/>
  <c r="M364" i="37" s="1"/>
  <c r="O364" i="37" s="1"/>
  <c r="AD363" i="37"/>
  <c r="Q363" i="37" s="1"/>
  <c r="M363" i="37" s="1"/>
  <c r="O363" i="37" s="1"/>
  <c r="AD362" i="37"/>
  <c r="Q362" i="37" s="1"/>
  <c r="M362" i="37" s="1"/>
  <c r="O362" i="37" s="1"/>
  <c r="AD361" i="37"/>
  <c r="Q361" i="37" s="1"/>
  <c r="M361" i="37" s="1"/>
  <c r="O361" i="37" s="1"/>
  <c r="AD360" i="37"/>
  <c r="Q360" i="37" s="1"/>
  <c r="M360" i="37" s="1"/>
  <c r="O360" i="37" s="1"/>
  <c r="AD359" i="37"/>
  <c r="Q359" i="37" s="1"/>
  <c r="M359" i="37" s="1"/>
  <c r="O359" i="37" s="1"/>
  <c r="AD358" i="37"/>
  <c r="Q358" i="37" s="1"/>
  <c r="M358" i="37" s="1"/>
  <c r="O358" i="37" s="1"/>
  <c r="AD357" i="37"/>
  <c r="Q357" i="37" s="1"/>
  <c r="M357" i="37" s="1"/>
  <c r="O357" i="37" s="1"/>
  <c r="AD356" i="37"/>
  <c r="Q356" i="37" s="1"/>
  <c r="M356" i="37" s="1"/>
  <c r="O356" i="37" s="1"/>
  <c r="AD355" i="37"/>
  <c r="Q355" i="37" s="1"/>
  <c r="M355" i="37" s="1"/>
  <c r="O355" i="37" s="1"/>
  <c r="AD354" i="37"/>
  <c r="Q354" i="37" s="1"/>
  <c r="M354" i="37" s="1"/>
  <c r="O354" i="37" s="1"/>
  <c r="AD353" i="37"/>
  <c r="Q353" i="37" s="1"/>
  <c r="M353" i="37" s="1"/>
  <c r="O353" i="37" s="1"/>
  <c r="AD352" i="37"/>
  <c r="Q352" i="37" s="1"/>
  <c r="M352" i="37" s="1"/>
  <c r="AD351" i="37"/>
  <c r="Q351" i="37" s="1"/>
  <c r="M351" i="37" s="1"/>
  <c r="O351" i="37" s="1"/>
  <c r="AD350" i="37"/>
  <c r="Q350" i="37" s="1"/>
  <c r="M350" i="37" s="1"/>
  <c r="O350" i="37" s="1"/>
  <c r="AD349" i="37"/>
  <c r="Q349" i="37" s="1"/>
  <c r="M349" i="37" s="1"/>
  <c r="O349" i="37" s="1"/>
  <c r="AD348" i="37"/>
  <c r="Q348" i="37" s="1"/>
  <c r="M348" i="37" s="1"/>
  <c r="O348" i="37" s="1"/>
  <c r="AD347" i="37"/>
  <c r="Q347" i="37" s="1"/>
  <c r="M347" i="37" s="1"/>
  <c r="O347" i="37" s="1"/>
  <c r="AD346" i="37"/>
  <c r="Q346" i="37" s="1"/>
  <c r="M346" i="37" s="1"/>
  <c r="O346" i="37" s="1"/>
  <c r="AD345" i="37"/>
  <c r="Q345" i="37" s="1"/>
  <c r="M345" i="37" s="1"/>
  <c r="O345" i="37" s="1"/>
  <c r="AD344" i="37"/>
  <c r="Q344" i="37" s="1"/>
  <c r="M344" i="37" s="1"/>
  <c r="O344" i="37" s="1"/>
  <c r="AD343" i="37"/>
  <c r="Q343" i="37" s="1"/>
  <c r="M343" i="37" s="1"/>
  <c r="O343" i="37" s="1"/>
  <c r="AD342" i="37"/>
  <c r="Q342" i="37" s="1"/>
  <c r="M342" i="37" s="1"/>
  <c r="O342" i="37" s="1"/>
  <c r="AD341" i="37"/>
  <c r="Q341" i="37" s="1"/>
  <c r="M341" i="37" s="1"/>
  <c r="O341" i="37" s="1"/>
  <c r="AD340" i="37"/>
  <c r="Q340" i="37" s="1"/>
  <c r="M340" i="37" s="1"/>
  <c r="O340" i="37" s="1"/>
  <c r="AD339" i="37"/>
  <c r="Q339" i="37" s="1"/>
  <c r="M339" i="37" s="1"/>
  <c r="O339" i="37" s="1"/>
  <c r="AD338" i="37"/>
  <c r="Q338" i="37" s="1"/>
  <c r="M338" i="37" s="1"/>
  <c r="O338" i="37" s="1"/>
  <c r="AD337" i="37"/>
  <c r="Q337" i="37" s="1"/>
  <c r="M337" i="37" s="1"/>
  <c r="O337" i="37" s="1"/>
  <c r="AD336" i="37"/>
  <c r="Q336" i="37" s="1"/>
  <c r="M336" i="37" s="1"/>
  <c r="O336" i="37" s="1"/>
  <c r="AD335" i="37"/>
  <c r="Q335" i="37" s="1"/>
  <c r="M335" i="37" s="1"/>
  <c r="O335" i="37" s="1"/>
  <c r="AD334" i="37"/>
  <c r="Q334" i="37" s="1"/>
  <c r="M334" i="37" s="1"/>
  <c r="O334" i="37" s="1"/>
  <c r="AD333" i="37"/>
  <c r="Q333" i="37" s="1"/>
  <c r="M333" i="37" s="1"/>
  <c r="O333" i="37" s="1"/>
  <c r="AD332" i="37"/>
  <c r="Q332" i="37" s="1"/>
  <c r="M332" i="37" s="1"/>
  <c r="O332" i="37" s="1"/>
  <c r="AD331" i="37"/>
  <c r="Q331" i="37" s="1"/>
  <c r="M331" i="37" s="1"/>
  <c r="O331" i="37" s="1"/>
  <c r="AD330" i="37"/>
  <c r="Q330" i="37" s="1"/>
  <c r="M330" i="37" s="1"/>
  <c r="O330" i="37" s="1"/>
  <c r="AD329" i="37"/>
  <c r="Q329" i="37" s="1"/>
  <c r="M329" i="37" s="1"/>
  <c r="O329" i="37" s="1"/>
  <c r="AD328" i="37"/>
  <c r="Q328" i="37" s="1"/>
  <c r="M328" i="37" s="1"/>
  <c r="AD327" i="37"/>
  <c r="Q327" i="37" s="1"/>
  <c r="M327" i="37" s="1"/>
  <c r="O327" i="37" s="1"/>
  <c r="AD326" i="37"/>
  <c r="Q326" i="37" s="1"/>
  <c r="M326" i="37" s="1"/>
  <c r="AD325" i="37"/>
  <c r="Q325" i="37" s="1"/>
  <c r="M325" i="37" s="1"/>
  <c r="O325" i="37" s="1"/>
  <c r="AD324" i="37"/>
  <c r="Q324" i="37" s="1"/>
  <c r="M324" i="37" s="1"/>
  <c r="O324" i="37" s="1"/>
  <c r="AD323" i="37"/>
  <c r="Q323" i="37" s="1"/>
  <c r="M323" i="37" s="1"/>
  <c r="O323" i="37" s="1"/>
  <c r="AD322" i="37"/>
  <c r="Q322" i="37" s="1"/>
  <c r="M322" i="37" s="1"/>
  <c r="O322" i="37" s="1"/>
  <c r="AD321" i="37"/>
  <c r="Q321" i="37" s="1"/>
  <c r="M321" i="37" s="1"/>
  <c r="O321" i="37" s="1"/>
  <c r="AD320" i="37"/>
  <c r="Q320" i="37" s="1"/>
  <c r="M320" i="37" s="1"/>
  <c r="O320" i="37" s="1"/>
  <c r="AD319" i="37"/>
  <c r="Q319" i="37" s="1"/>
  <c r="M319" i="37" s="1"/>
  <c r="O319" i="37" s="1"/>
  <c r="AD318" i="37"/>
  <c r="Q318" i="37" s="1"/>
  <c r="M318" i="37" s="1"/>
  <c r="O318" i="37" s="1"/>
  <c r="AD317" i="37"/>
  <c r="Q317" i="37" s="1"/>
  <c r="M317" i="37" s="1"/>
  <c r="O317" i="37" s="1"/>
  <c r="AD316" i="37"/>
  <c r="Q316" i="37" s="1"/>
  <c r="M316" i="37" s="1"/>
  <c r="O316" i="37" s="1"/>
  <c r="AD315" i="37"/>
  <c r="Q315" i="37" s="1"/>
  <c r="M315" i="37" s="1"/>
  <c r="O315" i="37" s="1"/>
  <c r="AD314" i="37"/>
  <c r="Q314" i="37" s="1"/>
  <c r="M314" i="37" s="1"/>
  <c r="O314" i="37" s="1"/>
  <c r="AD313" i="37"/>
  <c r="Q313" i="37" s="1"/>
  <c r="M313" i="37" s="1"/>
  <c r="O313" i="37" s="1"/>
  <c r="AD312" i="37"/>
  <c r="Q312" i="37" s="1"/>
  <c r="M312" i="37" s="1"/>
  <c r="O312" i="37" s="1"/>
  <c r="AD311" i="37"/>
  <c r="Q311" i="37" s="1"/>
  <c r="M311" i="37" s="1"/>
  <c r="O311" i="37" s="1"/>
  <c r="AD310" i="37"/>
  <c r="Q310" i="37" s="1"/>
  <c r="M310" i="37" s="1"/>
  <c r="O310" i="37" s="1"/>
  <c r="AD309" i="37"/>
  <c r="Q309" i="37" s="1"/>
  <c r="M309" i="37" s="1"/>
  <c r="O309" i="37" s="1"/>
  <c r="AD308" i="37"/>
  <c r="Q308" i="37" s="1"/>
  <c r="M308" i="37" s="1"/>
  <c r="O308" i="37" s="1"/>
  <c r="AD307" i="37"/>
  <c r="Q307" i="37" s="1"/>
  <c r="M307" i="37" s="1"/>
  <c r="O307" i="37" s="1"/>
  <c r="AD306" i="37"/>
  <c r="Q306" i="37" s="1"/>
  <c r="M306" i="37" s="1"/>
  <c r="O306" i="37" s="1"/>
  <c r="AD305" i="37"/>
  <c r="Q305" i="37" s="1"/>
  <c r="M305" i="37" s="1"/>
  <c r="O305" i="37" s="1"/>
  <c r="AD304" i="37"/>
  <c r="Q304" i="37" s="1"/>
  <c r="M304" i="37" s="1"/>
  <c r="O304" i="37" s="1"/>
  <c r="AD303" i="37"/>
  <c r="Q303" i="37" s="1"/>
  <c r="M303" i="37" s="1"/>
  <c r="O303" i="37" s="1"/>
  <c r="AD302" i="37"/>
  <c r="Q302" i="37" s="1"/>
  <c r="M302" i="37" s="1"/>
  <c r="O302" i="37" s="1"/>
  <c r="AD301" i="37"/>
  <c r="Q301" i="37" s="1"/>
  <c r="M301" i="37" s="1"/>
  <c r="O301" i="37" s="1"/>
  <c r="AD300" i="37"/>
  <c r="Q300" i="37" s="1"/>
  <c r="M300" i="37" s="1"/>
  <c r="O300" i="37" s="1"/>
  <c r="AD299" i="37"/>
  <c r="Q299" i="37" s="1"/>
  <c r="M299" i="37" s="1"/>
  <c r="O299" i="37" s="1"/>
  <c r="AD298" i="37"/>
  <c r="Q298" i="37" s="1"/>
  <c r="M298" i="37" s="1"/>
  <c r="O298" i="37" s="1"/>
  <c r="AD297" i="37"/>
  <c r="Q297" i="37" s="1"/>
  <c r="M297" i="37" s="1"/>
  <c r="O297" i="37" s="1"/>
  <c r="AD296" i="37"/>
  <c r="Q296" i="37" s="1"/>
  <c r="M296" i="37" s="1"/>
  <c r="O296" i="37" s="1"/>
  <c r="AD295" i="37"/>
  <c r="AD294" i="37"/>
  <c r="Q294" i="37" s="1"/>
  <c r="M294" i="37" s="1"/>
  <c r="O294" i="37" s="1"/>
  <c r="AD293" i="37"/>
  <c r="Q293" i="37" s="1"/>
  <c r="M293" i="37" s="1"/>
  <c r="O293" i="37" s="1"/>
  <c r="AD292" i="37"/>
  <c r="Q292" i="37" s="1"/>
  <c r="M292" i="37" s="1"/>
  <c r="O292" i="37" s="1"/>
  <c r="AD291" i="37"/>
  <c r="Q291" i="37" s="1"/>
  <c r="M291" i="37" s="1"/>
  <c r="O291" i="37" s="1"/>
  <c r="AD290" i="37"/>
  <c r="Q290" i="37" s="1"/>
  <c r="M290" i="37" s="1"/>
  <c r="O290" i="37" s="1"/>
  <c r="AD289" i="37"/>
  <c r="Q289" i="37" s="1"/>
  <c r="M289" i="37" s="1"/>
  <c r="O289" i="37" s="1"/>
  <c r="AD288" i="37"/>
  <c r="Q288" i="37" s="1"/>
  <c r="M288" i="37" s="1"/>
  <c r="O288" i="37" s="1"/>
  <c r="AD287" i="37"/>
  <c r="Q287" i="37" s="1"/>
  <c r="M287" i="37" s="1"/>
  <c r="O287" i="37" s="1"/>
  <c r="AD286" i="37"/>
  <c r="Q286" i="37" s="1"/>
  <c r="M286" i="37" s="1"/>
  <c r="O286" i="37" s="1"/>
  <c r="AD285" i="37"/>
  <c r="Q285" i="37" s="1"/>
  <c r="M285" i="37" s="1"/>
  <c r="O285" i="37" s="1"/>
  <c r="AD284" i="37"/>
  <c r="Q284" i="37" s="1"/>
  <c r="M284" i="37" s="1"/>
  <c r="O284" i="37" s="1"/>
  <c r="AD283" i="37"/>
  <c r="Q283" i="37" s="1"/>
  <c r="M283" i="37" s="1"/>
  <c r="O283" i="37" s="1"/>
  <c r="AD282" i="37"/>
  <c r="Q282" i="37" s="1"/>
  <c r="M282" i="37" s="1"/>
  <c r="O282" i="37" s="1"/>
  <c r="AD281" i="37"/>
  <c r="Q281" i="37" s="1"/>
  <c r="M281" i="37" s="1"/>
  <c r="O281" i="37" s="1"/>
  <c r="AD280" i="37"/>
  <c r="Q280" i="37" s="1"/>
  <c r="M280" i="37" s="1"/>
  <c r="O280" i="37" s="1"/>
  <c r="AD279" i="37"/>
  <c r="Q279" i="37" s="1"/>
  <c r="M279" i="37" s="1"/>
  <c r="O279" i="37" s="1"/>
  <c r="AD278" i="37"/>
  <c r="Q278" i="37" s="1"/>
  <c r="M278" i="37" s="1"/>
  <c r="AD277" i="37"/>
  <c r="Q277" i="37" s="1"/>
  <c r="M277" i="37" s="1"/>
  <c r="O277" i="37" s="1"/>
  <c r="AD276" i="37"/>
  <c r="Q276" i="37" s="1"/>
  <c r="M276" i="37" s="1"/>
  <c r="O276" i="37" s="1"/>
  <c r="AD275" i="37"/>
  <c r="Q275" i="37" s="1"/>
  <c r="M275" i="37" s="1"/>
  <c r="O275" i="37" s="1"/>
  <c r="AD274" i="37"/>
  <c r="Q274" i="37" s="1"/>
  <c r="M274" i="37" s="1"/>
  <c r="O274" i="37" s="1"/>
  <c r="AD273" i="37"/>
  <c r="Q273" i="37" s="1"/>
  <c r="M273" i="37" s="1"/>
  <c r="O273" i="37" s="1"/>
  <c r="AD272" i="37"/>
  <c r="Q272" i="37" s="1"/>
  <c r="M272" i="37" s="1"/>
  <c r="AD271" i="37"/>
  <c r="Q271" i="37" s="1"/>
  <c r="M271" i="37" s="1"/>
  <c r="O271" i="37" s="1"/>
  <c r="AD270" i="37"/>
  <c r="Q270" i="37" s="1"/>
  <c r="M270" i="37" s="1"/>
  <c r="O270" i="37" s="1"/>
  <c r="AD269" i="37"/>
  <c r="Q269" i="37" s="1"/>
  <c r="M269" i="37" s="1"/>
  <c r="O269" i="37" s="1"/>
  <c r="AD268" i="37"/>
  <c r="Q268" i="37" s="1"/>
  <c r="M268" i="37" s="1"/>
  <c r="O268" i="37" s="1"/>
  <c r="AD267" i="37"/>
  <c r="Q267" i="37" s="1"/>
  <c r="M267" i="37" s="1"/>
  <c r="O267" i="37" s="1"/>
  <c r="AD266" i="37"/>
  <c r="Q266" i="37" s="1"/>
  <c r="M266" i="37" s="1"/>
  <c r="O266" i="37" s="1"/>
  <c r="AD265" i="37"/>
  <c r="Q265" i="37" s="1"/>
  <c r="M265" i="37" s="1"/>
  <c r="O265" i="37" s="1"/>
  <c r="AD264" i="37"/>
  <c r="Q264" i="37" s="1"/>
  <c r="M264" i="37" s="1"/>
  <c r="O264" i="37" s="1"/>
  <c r="AD263" i="37"/>
  <c r="Q263" i="37" s="1"/>
  <c r="M263" i="37" s="1"/>
  <c r="O263" i="37" s="1"/>
  <c r="AD262" i="37"/>
  <c r="Q262" i="37" s="1"/>
  <c r="M262" i="37" s="1"/>
  <c r="O262" i="37" s="1"/>
  <c r="AD261" i="37"/>
  <c r="Q261" i="37" s="1"/>
  <c r="M261" i="37" s="1"/>
  <c r="O261" i="37" s="1"/>
  <c r="AD260" i="37"/>
  <c r="Q260" i="37" s="1"/>
  <c r="M260" i="37" s="1"/>
  <c r="O260" i="37" s="1"/>
  <c r="AD259" i="37"/>
  <c r="Q259" i="37" s="1"/>
  <c r="M259" i="37" s="1"/>
  <c r="O259" i="37" s="1"/>
  <c r="AD258" i="37"/>
  <c r="Q258" i="37" s="1"/>
  <c r="M258" i="37" s="1"/>
  <c r="O258" i="37" s="1"/>
  <c r="AD257" i="37"/>
  <c r="Q257" i="37" s="1"/>
  <c r="M257" i="37" s="1"/>
  <c r="O257" i="37" s="1"/>
  <c r="AD256" i="37"/>
  <c r="Q256" i="37" s="1"/>
  <c r="M256" i="37" s="1"/>
  <c r="O256" i="37" s="1"/>
  <c r="AD255" i="37"/>
  <c r="Q255" i="37" s="1"/>
  <c r="M255" i="37" s="1"/>
  <c r="O255" i="37" s="1"/>
  <c r="AD254" i="37"/>
  <c r="Q254" i="37" s="1"/>
  <c r="M254" i="37" s="1"/>
  <c r="O254" i="37" s="1"/>
  <c r="AD253" i="37"/>
  <c r="Q253" i="37" s="1"/>
  <c r="M253" i="37" s="1"/>
  <c r="O253" i="37" s="1"/>
  <c r="AD252" i="37"/>
  <c r="Q252" i="37" s="1"/>
  <c r="M252" i="37" s="1"/>
  <c r="O252" i="37" s="1"/>
  <c r="AD251" i="37"/>
  <c r="Q251" i="37" s="1"/>
  <c r="M251" i="37" s="1"/>
  <c r="O251" i="37" s="1"/>
  <c r="AD250" i="37"/>
  <c r="Q250" i="37" s="1"/>
  <c r="M250" i="37" s="1"/>
  <c r="O250" i="37" s="1"/>
  <c r="AD249" i="37"/>
  <c r="Q249" i="37" s="1"/>
  <c r="M249" i="37" s="1"/>
  <c r="O249" i="37" s="1"/>
  <c r="AD248" i="37"/>
  <c r="Q248" i="37" s="1"/>
  <c r="M248" i="37" s="1"/>
  <c r="O248" i="37" s="1"/>
  <c r="AD247" i="37"/>
  <c r="Q247" i="37" s="1"/>
  <c r="M247" i="37" s="1"/>
  <c r="O247" i="37" s="1"/>
  <c r="AD246" i="37"/>
  <c r="Q246" i="37" s="1"/>
  <c r="M246" i="37" s="1"/>
  <c r="O246" i="37" s="1"/>
  <c r="AD245" i="37"/>
  <c r="Q245" i="37" s="1"/>
  <c r="M245" i="37" s="1"/>
  <c r="O245" i="37" s="1"/>
  <c r="AD244" i="37"/>
  <c r="Q244" i="37" s="1"/>
  <c r="M244" i="37" s="1"/>
  <c r="O244" i="37" s="1"/>
  <c r="AD243" i="37"/>
  <c r="Q243" i="37" s="1"/>
  <c r="M243" i="37" s="1"/>
  <c r="AD242" i="37"/>
  <c r="Q242" i="37" s="1"/>
  <c r="M242" i="37" s="1"/>
  <c r="AD241" i="37"/>
  <c r="Q241" i="37" s="1"/>
  <c r="M241" i="37" s="1"/>
  <c r="O241" i="37" s="1"/>
  <c r="AD240" i="37"/>
  <c r="Q240" i="37" s="1"/>
  <c r="M240" i="37" s="1"/>
  <c r="O240" i="37" s="1"/>
  <c r="AD239" i="37"/>
  <c r="Q239" i="37" s="1"/>
  <c r="M239" i="37" s="1"/>
  <c r="AD238" i="37"/>
  <c r="Q238" i="37" s="1"/>
  <c r="M238" i="37" s="1"/>
  <c r="O238" i="37" s="1"/>
  <c r="AD237" i="37"/>
  <c r="Q237" i="37" s="1"/>
  <c r="M237" i="37" s="1"/>
  <c r="O237" i="37" s="1"/>
  <c r="AD236" i="37"/>
  <c r="Q236" i="37" s="1"/>
  <c r="M236" i="37" s="1"/>
  <c r="O236" i="37" s="1"/>
  <c r="AD235" i="37"/>
  <c r="Q235" i="37" s="1"/>
  <c r="M235" i="37" s="1"/>
  <c r="O235" i="37" s="1"/>
  <c r="AD234" i="37"/>
  <c r="Q234" i="37" s="1"/>
  <c r="M234" i="37" s="1"/>
  <c r="O234" i="37" s="1"/>
  <c r="AD233" i="37"/>
  <c r="Q233" i="37" s="1"/>
  <c r="M233" i="37" s="1"/>
  <c r="O233" i="37" s="1"/>
  <c r="AD232" i="37"/>
  <c r="Q232" i="37" s="1"/>
  <c r="M232" i="37" s="1"/>
  <c r="O232" i="37" s="1"/>
  <c r="AD231" i="37"/>
  <c r="Q231" i="37" s="1"/>
  <c r="M231" i="37" s="1"/>
  <c r="O231" i="37" s="1"/>
  <c r="AD230" i="37"/>
  <c r="Q230" i="37" s="1"/>
  <c r="M230" i="37" s="1"/>
  <c r="O230" i="37" s="1"/>
  <c r="AD229" i="37"/>
  <c r="Q229" i="37" s="1"/>
  <c r="M229" i="37" s="1"/>
  <c r="AD228" i="37"/>
  <c r="Q228" i="37" s="1"/>
  <c r="M228" i="37" s="1"/>
  <c r="O228" i="37" s="1"/>
  <c r="AD227" i="37"/>
  <c r="Q227" i="37" s="1"/>
  <c r="M227" i="37" s="1"/>
  <c r="O227" i="37" s="1"/>
  <c r="AD226" i="37"/>
  <c r="Q226" i="37" s="1"/>
  <c r="M226" i="37" s="1"/>
  <c r="AD225" i="37"/>
  <c r="Q225" i="37" s="1"/>
  <c r="M225" i="37" s="1"/>
  <c r="O225" i="37" s="1"/>
  <c r="AD224" i="37"/>
  <c r="Q224" i="37" s="1"/>
  <c r="M224" i="37" s="1"/>
  <c r="O224" i="37" s="1"/>
  <c r="AD223" i="37"/>
  <c r="Q223" i="37" s="1"/>
  <c r="M223" i="37" s="1"/>
  <c r="O223" i="37" s="1"/>
  <c r="AD222" i="37"/>
  <c r="Q222" i="37" s="1"/>
  <c r="M222" i="37" s="1"/>
  <c r="O222" i="37" s="1"/>
  <c r="AD221" i="37"/>
  <c r="Q221" i="37" s="1"/>
  <c r="M221" i="37" s="1"/>
  <c r="AD220" i="37"/>
  <c r="Q220" i="37" s="1"/>
  <c r="M220" i="37" s="1"/>
  <c r="O220" i="37" s="1"/>
  <c r="AD219" i="37"/>
  <c r="Q219" i="37" s="1"/>
  <c r="M219" i="37" s="1"/>
  <c r="O219" i="37" s="1"/>
  <c r="AD218" i="37"/>
  <c r="Q218" i="37" s="1"/>
  <c r="M218" i="37" s="1"/>
  <c r="O218" i="37" s="1"/>
  <c r="AD217" i="37"/>
  <c r="Q217" i="37" s="1"/>
  <c r="M217" i="37" s="1"/>
  <c r="O217" i="37" s="1"/>
  <c r="AD216" i="37"/>
  <c r="Q216" i="37" s="1"/>
  <c r="M216" i="37" s="1"/>
  <c r="O216" i="37" s="1"/>
  <c r="AD215" i="37"/>
  <c r="Q215" i="37" s="1"/>
  <c r="M215" i="37" s="1"/>
  <c r="O215" i="37" s="1"/>
  <c r="AD214" i="37"/>
  <c r="Q214" i="37" s="1"/>
  <c r="M214" i="37" s="1"/>
  <c r="O214" i="37" s="1"/>
  <c r="AD213" i="37"/>
  <c r="Q213" i="37" s="1"/>
  <c r="M213" i="37" s="1"/>
  <c r="O213" i="37" s="1"/>
  <c r="AD212" i="37"/>
  <c r="Q212" i="37" s="1"/>
  <c r="M212" i="37" s="1"/>
  <c r="O212" i="37" s="1"/>
  <c r="AD211" i="37"/>
  <c r="Q211" i="37" s="1"/>
  <c r="M211" i="37" s="1"/>
  <c r="O211" i="37" s="1"/>
  <c r="AD210" i="37"/>
  <c r="Q210" i="37" s="1"/>
  <c r="M210" i="37" s="1"/>
  <c r="O210" i="37" s="1"/>
  <c r="AD209" i="37"/>
  <c r="Q209" i="37" s="1"/>
  <c r="M209" i="37" s="1"/>
  <c r="O209" i="37" s="1"/>
  <c r="AD208" i="37"/>
  <c r="Q208" i="37" s="1"/>
  <c r="M208" i="37" s="1"/>
  <c r="O208" i="37" s="1"/>
  <c r="AD207" i="37"/>
  <c r="Q207" i="37" s="1"/>
  <c r="M207" i="37" s="1"/>
  <c r="O207" i="37" s="1"/>
  <c r="AD206" i="37"/>
  <c r="Q206" i="37" s="1"/>
  <c r="M206" i="37" s="1"/>
  <c r="O206" i="37" s="1"/>
  <c r="AD205" i="37"/>
  <c r="Q205" i="37" s="1"/>
  <c r="M205" i="37" s="1"/>
  <c r="AD204" i="37"/>
  <c r="Q204" i="37" s="1"/>
  <c r="M204" i="37" s="1"/>
  <c r="O204" i="37" s="1"/>
  <c r="AD203" i="37"/>
  <c r="Q203" i="37" s="1"/>
  <c r="M203" i="37" s="1"/>
  <c r="O203" i="37" s="1"/>
  <c r="AD202" i="37"/>
  <c r="Q202" i="37" s="1"/>
  <c r="M202" i="37" s="1"/>
  <c r="O202" i="37" s="1"/>
  <c r="AD201" i="37"/>
  <c r="Q201" i="37" s="1"/>
  <c r="M201" i="37" s="1"/>
  <c r="O201" i="37" s="1"/>
  <c r="AD200" i="37"/>
  <c r="Q200" i="37" s="1"/>
  <c r="M200" i="37" s="1"/>
  <c r="O200" i="37" s="1"/>
  <c r="AD199" i="37"/>
  <c r="Q199" i="37" s="1"/>
  <c r="M199" i="37" s="1"/>
  <c r="O199" i="37" s="1"/>
  <c r="AD198" i="37"/>
  <c r="Q198" i="37" s="1"/>
  <c r="M198" i="37" s="1"/>
  <c r="O198" i="37" s="1"/>
  <c r="AD197" i="37"/>
  <c r="Q197" i="37" s="1"/>
  <c r="M197" i="37" s="1"/>
  <c r="O197" i="37" s="1"/>
  <c r="AD196" i="37"/>
  <c r="Q196" i="37" s="1"/>
  <c r="M196" i="37" s="1"/>
  <c r="O196" i="37" s="1"/>
  <c r="AD195" i="37"/>
  <c r="Q195" i="37" s="1"/>
  <c r="M195" i="37" s="1"/>
  <c r="O195" i="37" s="1"/>
  <c r="AD194" i="37"/>
  <c r="Q194" i="37" s="1"/>
  <c r="M194" i="37" s="1"/>
  <c r="O194" i="37" s="1"/>
  <c r="AD193" i="37"/>
  <c r="Q193" i="37" s="1"/>
  <c r="M193" i="37" s="1"/>
  <c r="O193" i="37" s="1"/>
  <c r="AD192" i="37"/>
  <c r="Q192" i="37" s="1"/>
  <c r="M192" i="37" s="1"/>
  <c r="O192" i="37" s="1"/>
  <c r="AD191" i="37"/>
  <c r="Q191" i="37" s="1"/>
  <c r="M191" i="37" s="1"/>
  <c r="O191" i="37" s="1"/>
  <c r="AD190" i="37"/>
  <c r="Q190" i="37" s="1"/>
  <c r="M190" i="37" s="1"/>
  <c r="O190" i="37" s="1"/>
  <c r="AD189" i="37"/>
  <c r="Q189" i="37" s="1"/>
  <c r="M189" i="37" s="1"/>
  <c r="O189" i="37" s="1"/>
  <c r="AD188" i="37"/>
  <c r="Q188" i="37" s="1"/>
  <c r="M188" i="37" s="1"/>
  <c r="O188" i="37" s="1"/>
  <c r="AD187" i="37"/>
  <c r="Q187" i="37" s="1"/>
  <c r="M187" i="37" s="1"/>
  <c r="O187" i="37" s="1"/>
  <c r="AD186" i="37"/>
  <c r="Q186" i="37" s="1"/>
  <c r="M186" i="37" s="1"/>
  <c r="O186" i="37" s="1"/>
  <c r="AD185" i="37"/>
  <c r="Q185" i="37" s="1"/>
  <c r="M185" i="37" s="1"/>
  <c r="O185" i="37" s="1"/>
  <c r="AD184" i="37"/>
  <c r="Q184" i="37" s="1"/>
  <c r="M184" i="37" s="1"/>
  <c r="O184" i="37" s="1"/>
  <c r="AD183" i="37"/>
  <c r="Q183" i="37" s="1"/>
  <c r="M183" i="37" s="1"/>
  <c r="O183" i="37" s="1"/>
  <c r="AD182" i="37"/>
  <c r="Q182" i="37" s="1"/>
  <c r="M182" i="37" s="1"/>
  <c r="O182" i="37" s="1"/>
  <c r="AD181" i="37"/>
  <c r="Q181" i="37" s="1"/>
  <c r="M181" i="37" s="1"/>
  <c r="O181" i="37" s="1"/>
  <c r="AD180" i="37"/>
  <c r="Q180" i="37" s="1"/>
  <c r="M180" i="37" s="1"/>
  <c r="O180" i="37" s="1"/>
  <c r="AD179" i="37"/>
  <c r="Q179" i="37" s="1"/>
  <c r="M179" i="37" s="1"/>
  <c r="O179" i="37" s="1"/>
  <c r="AD178" i="37"/>
  <c r="Q178" i="37" s="1"/>
  <c r="M178" i="37" s="1"/>
  <c r="O178" i="37" s="1"/>
  <c r="AD177" i="37"/>
  <c r="Q177" i="37" s="1"/>
  <c r="M177" i="37" s="1"/>
  <c r="AD176" i="37"/>
  <c r="Q176" i="37" s="1"/>
  <c r="M176" i="37" s="1"/>
  <c r="O176" i="37" s="1"/>
  <c r="AD175" i="37"/>
  <c r="Q175" i="37" s="1"/>
  <c r="M175" i="37" s="1"/>
  <c r="O175" i="37" s="1"/>
  <c r="AD174" i="37"/>
  <c r="Q174" i="37" s="1"/>
  <c r="M174" i="37" s="1"/>
  <c r="O174" i="37" s="1"/>
  <c r="AD173" i="37"/>
  <c r="Q173" i="37" s="1"/>
  <c r="M173" i="37" s="1"/>
  <c r="O173" i="37" s="1"/>
  <c r="AD172" i="37"/>
  <c r="Q172" i="37" s="1"/>
  <c r="M172" i="37" s="1"/>
  <c r="O172" i="37" s="1"/>
  <c r="AD171" i="37"/>
  <c r="Q171" i="37" s="1"/>
  <c r="M171" i="37" s="1"/>
  <c r="O171" i="37" s="1"/>
  <c r="AD170" i="37"/>
  <c r="Q170" i="37" s="1"/>
  <c r="M170" i="37" s="1"/>
  <c r="O170" i="37" s="1"/>
  <c r="AD169" i="37"/>
  <c r="Q169" i="37" s="1"/>
  <c r="M169" i="37" s="1"/>
  <c r="O169" i="37" s="1"/>
  <c r="AD168" i="37"/>
  <c r="Q168" i="37" s="1"/>
  <c r="M168" i="37" s="1"/>
  <c r="O168" i="37" s="1"/>
  <c r="AD167" i="37"/>
  <c r="Q167" i="37" s="1"/>
  <c r="M167" i="37" s="1"/>
  <c r="O167" i="37" s="1"/>
  <c r="AD166" i="37"/>
  <c r="Q166" i="37" s="1"/>
  <c r="M166" i="37" s="1"/>
  <c r="O166" i="37" s="1"/>
  <c r="AD165" i="37"/>
  <c r="Q165" i="37" s="1"/>
  <c r="M165" i="37" s="1"/>
  <c r="O165" i="37" s="1"/>
  <c r="AD164" i="37"/>
  <c r="Q164" i="37" s="1"/>
  <c r="M164" i="37" s="1"/>
  <c r="O164" i="37" s="1"/>
  <c r="AD163" i="37"/>
  <c r="Q163" i="37" s="1"/>
  <c r="M163" i="37" s="1"/>
  <c r="O163" i="37" s="1"/>
  <c r="AD162" i="37"/>
  <c r="Q162" i="37" s="1"/>
  <c r="M162" i="37" s="1"/>
  <c r="AD161" i="37"/>
  <c r="Q161" i="37" s="1"/>
  <c r="M161" i="37" s="1"/>
  <c r="O161" i="37" s="1"/>
  <c r="AD160" i="37"/>
  <c r="Q160" i="37" s="1"/>
  <c r="M160" i="37" s="1"/>
  <c r="O160" i="37" s="1"/>
  <c r="AD159" i="37"/>
  <c r="Q159" i="37" s="1"/>
  <c r="M159" i="37" s="1"/>
  <c r="O159" i="37" s="1"/>
  <c r="AD158" i="37"/>
  <c r="Q158" i="37" s="1"/>
  <c r="M158" i="37" s="1"/>
  <c r="O158" i="37" s="1"/>
  <c r="AD157" i="37"/>
  <c r="Q157" i="37" s="1"/>
  <c r="M157" i="37" s="1"/>
  <c r="O157" i="37" s="1"/>
  <c r="AD156" i="37"/>
  <c r="Q156" i="37" s="1"/>
  <c r="M156" i="37" s="1"/>
  <c r="O156" i="37" s="1"/>
  <c r="AD155" i="37"/>
  <c r="Q155" i="37" s="1"/>
  <c r="M155" i="37" s="1"/>
  <c r="O155" i="37" s="1"/>
  <c r="AD154" i="37"/>
  <c r="Q154" i="37" s="1"/>
  <c r="M154" i="37" s="1"/>
  <c r="O154" i="37" s="1"/>
  <c r="AD153" i="37"/>
  <c r="Q153" i="37" s="1"/>
  <c r="M153" i="37" s="1"/>
  <c r="O153" i="37" s="1"/>
  <c r="AD152" i="37"/>
  <c r="Q152" i="37" s="1"/>
  <c r="AD151" i="37"/>
  <c r="Q151" i="37" s="1"/>
  <c r="M151" i="37" s="1"/>
  <c r="O151" i="37" s="1"/>
  <c r="AD150" i="37"/>
  <c r="Q150" i="37" s="1"/>
  <c r="M150" i="37" s="1"/>
  <c r="O150" i="37" s="1"/>
  <c r="AD149" i="37"/>
  <c r="Q149" i="37" s="1"/>
  <c r="M149" i="37" s="1"/>
  <c r="O149" i="37" s="1"/>
  <c r="AD148" i="37"/>
  <c r="Q148" i="37" s="1"/>
  <c r="M148" i="37" s="1"/>
  <c r="O148" i="37" s="1"/>
  <c r="AD147" i="37"/>
  <c r="Q147" i="37" s="1"/>
  <c r="M147" i="37" s="1"/>
  <c r="O147" i="37" s="1"/>
  <c r="AD146" i="37"/>
  <c r="Q146" i="37" s="1"/>
  <c r="M146" i="37" s="1"/>
  <c r="AD145" i="37"/>
  <c r="Q145" i="37" s="1"/>
  <c r="M145" i="37" s="1"/>
  <c r="O145" i="37" s="1"/>
  <c r="AD144" i="37"/>
  <c r="Q144" i="37" s="1"/>
  <c r="M144" i="37" s="1"/>
  <c r="O144" i="37" s="1"/>
  <c r="AD143" i="37"/>
  <c r="Q143" i="37" s="1"/>
  <c r="M143" i="37" s="1"/>
  <c r="O143" i="37" s="1"/>
  <c r="AD142" i="37"/>
  <c r="Q142" i="37" s="1"/>
  <c r="M142" i="37" s="1"/>
  <c r="O142" i="37" s="1"/>
  <c r="AD141" i="37"/>
  <c r="Q141" i="37" s="1"/>
  <c r="M141" i="37" s="1"/>
  <c r="AD140" i="37"/>
  <c r="Q140" i="37" s="1"/>
  <c r="M140" i="37" s="1"/>
  <c r="O140" i="37" s="1"/>
  <c r="AD139" i="37"/>
  <c r="Q139" i="37" s="1"/>
  <c r="M139" i="37" s="1"/>
  <c r="O139" i="37" s="1"/>
  <c r="AD138" i="37"/>
  <c r="Q138" i="37" s="1"/>
  <c r="M138" i="37" s="1"/>
  <c r="O138" i="37" s="1"/>
  <c r="AD137" i="37"/>
  <c r="Q137" i="37" s="1"/>
  <c r="M137" i="37" s="1"/>
  <c r="O137" i="37" s="1"/>
  <c r="AD136" i="37"/>
  <c r="Q136" i="37" s="1"/>
  <c r="M136" i="37" s="1"/>
  <c r="O136" i="37" s="1"/>
  <c r="AD135" i="37"/>
  <c r="Q135" i="37" s="1"/>
  <c r="M135" i="37" s="1"/>
  <c r="O135" i="37" s="1"/>
  <c r="AD134" i="37"/>
  <c r="Q134" i="37" s="1"/>
  <c r="M134" i="37" s="1"/>
  <c r="O134" i="37" s="1"/>
  <c r="AD133" i="37"/>
  <c r="Q133" i="37" s="1"/>
  <c r="M133" i="37" s="1"/>
  <c r="O133" i="37" s="1"/>
  <c r="AD132" i="37"/>
  <c r="Q132" i="37" s="1"/>
  <c r="M132" i="37" s="1"/>
  <c r="O132" i="37" s="1"/>
  <c r="AD131" i="37"/>
  <c r="Q131" i="37" s="1"/>
  <c r="M131" i="37" s="1"/>
  <c r="O131" i="37" s="1"/>
  <c r="AD130" i="37"/>
  <c r="Q130" i="37" s="1"/>
  <c r="M130" i="37" s="1"/>
  <c r="O130" i="37" s="1"/>
  <c r="AD129" i="37"/>
  <c r="Q129" i="37" s="1"/>
  <c r="M129" i="37" s="1"/>
  <c r="O129" i="37" s="1"/>
  <c r="AD128" i="37"/>
  <c r="Q128" i="37" s="1"/>
  <c r="M128" i="37" s="1"/>
  <c r="O128" i="37" s="1"/>
  <c r="AD127" i="37"/>
  <c r="Q127" i="37" s="1"/>
  <c r="M127" i="37" s="1"/>
  <c r="O127" i="37" s="1"/>
  <c r="AD126" i="37"/>
  <c r="Q126" i="37" s="1"/>
  <c r="M126" i="37" s="1"/>
  <c r="O126" i="37" s="1"/>
  <c r="AD125" i="37"/>
  <c r="Q125" i="37" s="1"/>
  <c r="M125" i="37" s="1"/>
  <c r="O125" i="37" s="1"/>
  <c r="AD124" i="37"/>
  <c r="Q124" i="37" s="1"/>
  <c r="M124" i="37" s="1"/>
  <c r="O124" i="37" s="1"/>
  <c r="AD123" i="37"/>
  <c r="Q123" i="37" s="1"/>
  <c r="M123" i="37" s="1"/>
  <c r="AD122" i="37"/>
  <c r="Q122" i="37" s="1"/>
  <c r="M122" i="37" s="1"/>
  <c r="O122" i="37" s="1"/>
  <c r="AD121" i="37"/>
  <c r="Q121" i="37" s="1"/>
  <c r="M121" i="37" s="1"/>
  <c r="O121" i="37" s="1"/>
  <c r="AD120" i="37"/>
  <c r="Q120" i="37" s="1"/>
  <c r="M120" i="37" s="1"/>
  <c r="O120" i="37" s="1"/>
  <c r="AD119" i="37"/>
  <c r="Q119" i="37" s="1"/>
  <c r="M119" i="37" s="1"/>
  <c r="O119" i="37" s="1"/>
  <c r="AD118" i="37"/>
  <c r="Q118" i="37" s="1"/>
  <c r="M118" i="37" s="1"/>
  <c r="O118" i="37" s="1"/>
  <c r="AD117" i="37"/>
  <c r="Q117" i="37" s="1"/>
  <c r="M117" i="37" s="1"/>
  <c r="O117" i="37" s="1"/>
  <c r="AD116" i="37"/>
  <c r="Q116" i="37" s="1"/>
  <c r="M116" i="37" s="1"/>
  <c r="O116" i="37" s="1"/>
  <c r="AD115" i="37"/>
  <c r="Q115" i="37" s="1"/>
  <c r="M115" i="37" s="1"/>
  <c r="O115" i="37" s="1"/>
  <c r="AD114" i="37"/>
  <c r="Q114" i="37" s="1"/>
  <c r="M114" i="37" s="1"/>
  <c r="O114" i="37" s="1"/>
  <c r="AD113" i="37"/>
  <c r="Q113" i="37" s="1"/>
  <c r="M113" i="37" s="1"/>
  <c r="O113" i="37" s="1"/>
  <c r="AD112" i="37"/>
  <c r="Q112" i="37" s="1"/>
  <c r="M112" i="37" s="1"/>
  <c r="O112" i="37" s="1"/>
  <c r="AD111" i="37"/>
  <c r="Q111" i="37" s="1"/>
  <c r="M111" i="37" s="1"/>
  <c r="O111" i="37" s="1"/>
  <c r="AD110" i="37"/>
  <c r="Q110" i="37" s="1"/>
  <c r="M110" i="37" s="1"/>
  <c r="O110" i="37" s="1"/>
  <c r="AD109" i="37"/>
  <c r="Q109" i="37" s="1"/>
  <c r="M109" i="37" s="1"/>
  <c r="O109" i="37" s="1"/>
  <c r="AD108" i="37"/>
  <c r="Q108" i="37" s="1"/>
  <c r="M108" i="37" s="1"/>
  <c r="O108" i="37" s="1"/>
  <c r="AD107" i="37"/>
  <c r="Q107" i="37" s="1"/>
  <c r="M107" i="37" s="1"/>
  <c r="O107" i="37" s="1"/>
  <c r="AD106" i="37"/>
  <c r="Q106" i="37" s="1"/>
  <c r="M106" i="37" s="1"/>
  <c r="O106" i="37" s="1"/>
  <c r="AD105" i="37"/>
  <c r="Q105" i="37" s="1"/>
  <c r="M105" i="37" s="1"/>
  <c r="AD104" i="37"/>
  <c r="Q104" i="37" s="1"/>
  <c r="M104" i="37" s="1"/>
  <c r="AD103" i="37"/>
  <c r="Q103" i="37" s="1"/>
  <c r="M103" i="37" s="1"/>
  <c r="AD102" i="37"/>
  <c r="Q102" i="37" s="1"/>
  <c r="M102" i="37" s="1"/>
  <c r="AD101" i="37"/>
  <c r="Q101" i="37" s="1"/>
  <c r="M101" i="37" s="1"/>
  <c r="AD100" i="37"/>
  <c r="Q100" i="37" s="1"/>
  <c r="M100" i="37" s="1"/>
  <c r="AD99" i="37"/>
  <c r="Q99" i="37" s="1"/>
  <c r="M99" i="37" s="1"/>
  <c r="AD98" i="37"/>
  <c r="Q98" i="37" s="1"/>
  <c r="M98" i="37" s="1"/>
  <c r="O98" i="37" s="1"/>
  <c r="AD97" i="37"/>
  <c r="Q97" i="37" s="1"/>
  <c r="M97" i="37" s="1"/>
  <c r="O97" i="37" s="1"/>
  <c r="AD96" i="37"/>
  <c r="Q96" i="37" s="1"/>
  <c r="M96" i="37" s="1"/>
  <c r="O96" i="37" s="1"/>
  <c r="AD95" i="37"/>
  <c r="Q95" i="37" s="1"/>
  <c r="M95" i="37" s="1"/>
  <c r="O95" i="37" s="1"/>
  <c r="AD94" i="37"/>
  <c r="Q94" i="37" s="1"/>
  <c r="M94" i="37" s="1"/>
  <c r="O94" i="37" s="1"/>
  <c r="AD93" i="37"/>
  <c r="Q93" i="37" s="1"/>
  <c r="M93" i="37" s="1"/>
  <c r="O93" i="37" s="1"/>
  <c r="AD92" i="37"/>
  <c r="Q92" i="37" s="1"/>
  <c r="M92" i="37" s="1"/>
  <c r="O92" i="37" s="1"/>
  <c r="AD91" i="37"/>
  <c r="Q91" i="37" s="1"/>
  <c r="M91" i="37" s="1"/>
  <c r="O91" i="37" s="1"/>
  <c r="AD90" i="37"/>
  <c r="Q90" i="37" s="1"/>
  <c r="M90" i="37" s="1"/>
  <c r="O90" i="37" s="1"/>
  <c r="AD89" i="37"/>
  <c r="Q89" i="37" s="1"/>
  <c r="M89" i="37" s="1"/>
  <c r="O89" i="37" s="1"/>
  <c r="AD88" i="37"/>
  <c r="Q88" i="37" s="1"/>
  <c r="M88" i="37" s="1"/>
  <c r="AD87" i="37"/>
  <c r="Q87" i="37" s="1"/>
  <c r="M87" i="37" s="1"/>
  <c r="O87" i="37" s="1"/>
  <c r="AD86" i="37"/>
  <c r="Q86" i="37" s="1"/>
  <c r="M86" i="37" s="1"/>
  <c r="AD85" i="37"/>
  <c r="Q85" i="37" s="1"/>
  <c r="M85" i="37" s="1"/>
  <c r="O85" i="37" s="1"/>
  <c r="AD84" i="37"/>
  <c r="Q84" i="37" s="1"/>
  <c r="M84" i="37" s="1"/>
  <c r="O84" i="37" s="1"/>
  <c r="AD83" i="37"/>
  <c r="Q83" i="37" s="1"/>
  <c r="AD82" i="37"/>
  <c r="Q82" i="37" s="1"/>
  <c r="M82" i="37" s="1"/>
  <c r="O82" i="37" s="1"/>
  <c r="AD81" i="37"/>
  <c r="Q81" i="37" s="1"/>
  <c r="M81" i="37" s="1"/>
  <c r="O81" i="37" s="1"/>
  <c r="AD80" i="37"/>
  <c r="Q80" i="37" s="1"/>
  <c r="M80" i="37" s="1"/>
  <c r="O80" i="37" s="1"/>
  <c r="AD79" i="37"/>
  <c r="Q79" i="37" s="1"/>
  <c r="M79" i="37" s="1"/>
  <c r="O79" i="37" s="1"/>
  <c r="AD78" i="37"/>
  <c r="Q78" i="37" s="1"/>
  <c r="M78" i="37" s="1"/>
  <c r="O78" i="37" s="1"/>
  <c r="AD77" i="37"/>
  <c r="Q77" i="37" s="1"/>
  <c r="M77" i="37" s="1"/>
  <c r="AD76" i="37"/>
  <c r="Q76" i="37" s="1"/>
  <c r="M76" i="37" s="1"/>
  <c r="AD75" i="37"/>
  <c r="Q75" i="37" s="1"/>
  <c r="M75" i="37" s="1"/>
  <c r="O75" i="37" s="1"/>
  <c r="AD74" i="37"/>
  <c r="Q74" i="37" s="1"/>
  <c r="M74" i="37" s="1"/>
  <c r="AD73" i="37"/>
  <c r="Q73" i="37" s="1"/>
  <c r="M73" i="37" s="1"/>
  <c r="O73" i="37" s="1"/>
  <c r="AD72" i="37"/>
  <c r="Q72" i="37" s="1"/>
  <c r="M72" i="37" s="1"/>
  <c r="O72" i="37" s="1"/>
  <c r="AD71" i="37"/>
  <c r="Q71" i="37" s="1"/>
  <c r="M71" i="37" s="1"/>
  <c r="AD70" i="37"/>
  <c r="Q70" i="37" s="1"/>
  <c r="M70" i="37" s="1"/>
  <c r="O70" i="37" s="1"/>
  <c r="AD69" i="37"/>
  <c r="Q69" i="37" s="1"/>
  <c r="M69" i="37" s="1"/>
  <c r="AD68" i="37"/>
  <c r="Q68" i="37" s="1"/>
  <c r="M68" i="37" s="1"/>
  <c r="O68" i="37" s="1"/>
  <c r="AD67" i="37"/>
  <c r="Q67" i="37" s="1"/>
  <c r="M67" i="37" s="1"/>
  <c r="O67" i="37" s="1"/>
  <c r="AD66" i="37"/>
  <c r="Q66" i="37" s="1"/>
  <c r="M66" i="37" s="1"/>
  <c r="O66" i="37" s="1"/>
  <c r="AD65" i="37"/>
  <c r="Q65" i="37" s="1"/>
  <c r="M65" i="37" s="1"/>
  <c r="O65" i="37" s="1"/>
  <c r="AD64" i="37"/>
  <c r="Q64" i="37" s="1"/>
  <c r="M64" i="37" s="1"/>
  <c r="O64" i="37" s="1"/>
  <c r="AD63" i="37"/>
  <c r="Q63" i="37" s="1"/>
  <c r="M63" i="37" s="1"/>
  <c r="O63" i="37" s="1"/>
  <c r="AD62" i="37"/>
  <c r="Q62" i="37" s="1"/>
  <c r="M62" i="37" s="1"/>
  <c r="O62" i="37" s="1"/>
  <c r="AD61" i="37"/>
  <c r="Q61" i="37" s="1"/>
  <c r="M61" i="37" s="1"/>
  <c r="O61" i="37" s="1"/>
  <c r="AD60" i="37"/>
  <c r="Q60" i="37" s="1"/>
  <c r="M60" i="37" s="1"/>
  <c r="O60" i="37" s="1"/>
  <c r="AD59" i="37"/>
  <c r="Q59" i="37" s="1"/>
  <c r="M59" i="37" s="1"/>
  <c r="O59" i="37" s="1"/>
  <c r="AD58" i="37"/>
  <c r="Q58" i="37" s="1"/>
  <c r="AD57" i="37"/>
  <c r="Q57" i="37" s="1"/>
  <c r="M57" i="37" s="1"/>
  <c r="O57" i="37" s="1"/>
  <c r="AD56" i="37"/>
  <c r="Q56" i="37" s="1"/>
  <c r="M56" i="37" s="1"/>
  <c r="AD55" i="37"/>
  <c r="Q55" i="37" s="1"/>
  <c r="M55" i="37" s="1"/>
  <c r="O55" i="37" s="1"/>
  <c r="AD54" i="37"/>
  <c r="Q54" i="37" s="1"/>
  <c r="M54" i="37" s="1"/>
  <c r="O54" i="37" s="1"/>
  <c r="AD53" i="37"/>
  <c r="Q53" i="37" s="1"/>
  <c r="M53" i="37" s="1"/>
  <c r="O53" i="37" s="1"/>
  <c r="AD52" i="37"/>
  <c r="Q52" i="37" s="1"/>
  <c r="M52" i="37" s="1"/>
  <c r="O52" i="37" s="1"/>
  <c r="AD51" i="37"/>
  <c r="Q51" i="37" s="1"/>
  <c r="M51" i="37" s="1"/>
  <c r="O51" i="37" s="1"/>
  <c r="AD50" i="37"/>
  <c r="Q50" i="37" s="1"/>
  <c r="M50" i="37" s="1"/>
  <c r="O50" i="37" s="1"/>
  <c r="AD49" i="37"/>
  <c r="Q49" i="37" s="1"/>
  <c r="M49" i="37" s="1"/>
  <c r="O49" i="37" s="1"/>
  <c r="AD48" i="37"/>
  <c r="Q48" i="37" s="1"/>
  <c r="M48" i="37" s="1"/>
  <c r="O48" i="37" s="1"/>
  <c r="AD47" i="37"/>
  <c r="Q47" i="37" s="1"/>
  <c r="M47" i="37" s="1"/>
  <c r="O47" i="37" s="1"/>
  <c r="AD46" i="37"/>
  <c r="Q46" i="37" s="1"/>
  <c r="M46" i="37" s="1"/>
  <c r="O46" i="37" s="1"/>
  <c r="AD45" i="37"/>
  <c r="Q45" i="37" s="1"/>
  <c r="M45" i="37" s="1"/>
  <c r="O45" i="37" s="1"/>
  <c r="AD44" i="37"/>
  <c r="Q44" i="37" s="1"/>
  <c r="M44" i="37" s="1"/>
  <c r="O44" i="37" s="1"/>
  <c r="AD43" i="37"/>
  <c r="Q43" i="37" s="1"/>
  <c r="M43" i="37" s="1"/>
  <c r="O43" i="37" s="1"/>
  <c r="AD42" i="37"/>
  <c r="Q42" i="37" s="1"/>
  <c r="M42" i="37" s="1"/>
  <c r="O42" i="37" s="1"/>
  <c r="AD41" i="37"/>
  <c r="Q41" i="37" s="1"/>
  <c r="M41" i="37" s="1"/>
  <c r="O41" i="37" s="1"/>
  <c r="AD40" i="37"/>
  <c r="Q40" i="37" s="1"/>
  <c r="M40" i="37" s="1"/>
  <c r="O40" i="37" s="1"/>
  <c r="AD39" i="37"/>
  <c r="Q39" i="37" s="1"/>
  <c r="M39" i="37" s="1"/>
  <c r="O39" i="37" s="1"/>
  <c r="AD38" i="37"/>
  <c r="Q38" i="37" s="1"/>
  <c r="M38" i="37" s="1"/>
  <c r="O38" i="37" s="1"/>
  <c r="AD37" i="37"/>
  <c r="Q37" i="37" s="1"/>
  <c r="M37" i="37" s="1"/>
  <c r="O37" i="37" s="1"/>
  <c r="AD36" i="37"/>
  <c r="Q36" i="37" s="1"/>
  <c r="M36" i="37" s="1"/>
  <c r="O36" i="37" s="1"/>
  <c r="AD35" i="37"/>
  <c r="Q35" i="37" s="1"/>
  <c r="M35" i="37" s="1"/>
  <c r="O35" i="37" s="1"/>
  <c r="AD34" i="37"/>
  <c r="Q34" i="37" s="1"/>
  <c r="M34" i="37" s="1"/>
  <c r="O34" i="37" s="1"/>
  <c r="AD33" i="37"/>
  <c r="Q33" i="37" s="1"/>
  <c r="M33" i="37" s="1"/>
  <c r="O33" i="37" s="1"/>
  <c r="AD32" i="37"/>
  <c r="Q32" i="37" s="1"/>
  <c r="M32" i="37" s="1"/>
  <c r="AD31" i="37"/>
  <c r="Q31" i="37" s="1"/>
  <c r="M31" i="37" s="1"/>
  <c r="O31" i="37" s="1"/>
  <c r="AD30" i="37"/>
  <c r="Q30" i="37" s="1"/>
  <c r="M30" i="37" s="1"/>
  <c r="O30" i="37" s="1"/>
  <c r="AD29" i="37"/>
  <c r="Q29" i="37" s="1"/>
  <c r="M29" i="37" s="1"/>
  <c r="AD28" i="37"/>
  <c r="Q28" i="37" s="1"/>
  <c r="M28" i="37" s="1"/>
  <c r="AD27" i="37"/>
  <c r="Q27" i="37" s="1"/>
  <c r="M27" i="37" s="1"/>
  <c r="AD26" i="37"/>
  <c r="Q26" i="37" s="1"/>
  <c r="M26" i="37" s="1"/>
  <c r="O26" i="37" s="1"/>
  <c r="AD25" i="37"/>
  <c r="Q25" i="37" s="1"/>
  <c r="M25" i="37" s="1"/>
  <c r="O25" i="37" s="1"/>
  <c r="AD24" i="37"/>
  <c r="Q24" i="37" s="1"/>
  <c r="M24" i="37" s="1"/>
  <c r="O24" i="37" s="1"/>
  <c r="AD23" i="37"/>
  <c r="Q23" i="37" s="1"/>
  <c r="M23" i="37" s="1"/>
  <c r="O23" i="37" s="1"/>
  <c r="AD22" i="37"/>
  <c r="Q22" i="37" s="1"/>
  <c r="M22" i="37" s="1"/>
  <c r="O22" i="37" s="1"/>
  <c r="AD21" i="37"/>
  <c r="Q21" i="37" s="1"/>
  <c r="M21" i="37" s="1"/>
  <c r="O21" i="37" s="1"/>
  <c r="AD20" i="37"/>
  <c r="Q20" i="37" s="1"/>
  <c r="M20" i="37" s="1"/>
  <c r="O20" i="37" s="1"/>
  <c r="AD19" i="37"/>
  <c r="Q19" i="37" s="1"/>
  <c r="M19" i="37" s="1"/>
  <c r="O19" i="37" s="1"/>
  <c r="AD18" i="37"/>
  <c r="Q18" i="37" s="1"/>
  <c r="M18" i="37" s="1"/>
  <c r="O18" i="37" s="1"/>
  <c r="AD17" i="37"/>
  <c r="Q17" i="37" s="1"/>
  <c r="M17" i="37" s="1"/>
  <c r="O17" i="37" s="1"/>
  <c r="AD16" i="37"/>
  <c r="Q16" i="37" s="1"/>
  <c r="M16" i="37" s="1"/>
  <c r="O16" i="37" s="1"/>
  <c r="AD15" i="37"/>
  <c r="Q15" i="37" s="1"/>
  <c r="M15" i="37" s="1"/>
  <c r="O15" i="37" s="1"/>
  <c r="AD14" i="37"/>
  <c r="Q14" i="37" s="1"/>
  <c r="M14" i="37" s="1"/>
  <c r="O14" i="37" s="1"/>
  <c r="AD13" i="37"/>
  <c r="Q13" i="37" s="1"/>
  <c r="M13" i="37" s="1"/>
  <c r="O13" i="37" s="1"/>
  <c r="AD12" i="37"/>
  <c r="Q12" i="37" s="1"/>
  <c r="M12" i="37" s="1"/>
  <c r="O12" i="37" s="1"/>
  <c r="AD11" i="37"/>
  <c r="Q11" i="37" s="1"/>
  <c r="M11" i="37" s="1"/>
  <c r="O11" i="37" s="1"/>
  <c r="AD10" i="37"/>
  <c r="Q10" i="37" s="1"/>
  <c r="M10" i="37" s="1"/>
  <c r="O10" i="37" s="1"/>
  <c r="AD9" i="37"/>
  <c r="Q9" i="37" s="1"/>
  <c r="M9" i="37" s="1"/>
  <c r="O9" i="37" s="1"/>
  <c r="AD8" i="37"/>
  <c r="Q8" i="37" s="1"/>
  <c r="M8" i="37" s="1"/>
  <c r="O8" i="37" s="1"/>
  <c r="AD7" i="37"/>
  <c r="Q7" i="37" s="1"/>
  <c r="M7" i="37" s="1"/>
  <c r="AD6" i="37"/>
  <c r="Q6" i="37" s="1"/>
  <c r="M6" i="37" s="1"/>
  <c r="AD5" i="37"/>
  <c r="Q5" i="37" s="1"/>
  <c r="M5" i="37" s="1"/>
  <c r="O3685" i="37" l="1"/>
  <c r="M83" i="37"/>
  <c r="Q295" i="37"/>
  <c r="M295" i="37" s="1"/>
  <c r="O3686" i="37"/>
  <c r="M152" i="37"/>
  <c r="O104" i="37"/>
  <c r="O100" i="37"/>
  <c r="O74" i="37"/>
  <c r="O6" i="37"/>
  <c r="O69" i="37"/>
  <c r="O83" i="37"/>
  <c r="O101" i="37"/>
  <c r="O162" i="37"/>
  <c r="O226" i="37"/>
  <c r="O395" i="37"/>
  <c r="O415" i="37"/>
  <c r="O451" i="37"/>
  <c r="O467" i="37"/>
  <c r="O619" i="37"/>
  <c r="O679" i="37"/>
  <c r="O715" i="37"/>
  <c r="O767" i="37"/>
  <c r="O795" i="37"/>
  <c r="O826" i="37"/>
  <c r="O926" i="37"/>
  <c r="O970" i="37"/>
  <c r="O994" i="37"/>
  <c r="O1186" i="37"/>
  <c r="O1190" i="37"/>
  <c r="O1206" i="37"/>
  <c r="O1214" i="37"/>
  <c r="O1234" i="37"/>
  <c r="O1254" i="37"/>
  <c r="O1258" i="37"/>
  <c r="O1310" i="37"/>
  <c r="O1318" i="37"/>
  <c r="O1386" i="37"/>
  <c r="O1410" i="37"/>
  <c r="O1434" i="37"/>
  <c r="O1450" i="37"/>
  <c r="O1566" i="37"/>
  <c r="O1578" i="37"/>
  <c r="O1618" i="37"/>
  <c r="O1626" i="37"/>
  <c r="O1650" i="37"/>
  <c r="O1834" i="37"/>
  <c r="O1886" i="37"/>
  <c r="O1910" i="37"/>
  <c r="O1914" i="37"/>
  <c r="O1990" i="37"/>
  <c r="O2002" i="37"/>
  <c r="O2133" i="37"/>
  <c r="O2223" i="37"/>
  <c r="O2231" i="37"/>
  <c r="O2247" i="37"/>
  <c r="O2267" i="37"/>
  <c r="O2279" i="37"/>
  <c r="O2319" i="37"/>
  <c r="O2447" i="37"/>
  <c r="O2451" i="37"/>
  <c r="O2458" i="37"/>
  <c r="O2470" i="37"/>
  <c r="O2506" i="37"/>
  <c r="O2566" i="37"/>
  <c r="O2574" i="37"/>
  <c r="O2598" i="37"/>
  <c r="O2638" i="37"/>
  <c r="O2678" i="37"/>
  <c r="O2805" i="37"/>
  <c r="O3089" i="37"/>
  <c r="O3093" i="37"/>
  <c r="O3097" i="37"/>
  <c r="O3124" i="37"/>
  <c r="O3128" i="37"/>
  <c r="O3131" i="37"/>
  <c r="O3154" i="37"/>
  <c r="O3358" i="37"/>
  <c r="O3466" i="37"/>
  <c r="O3654" i="37"/>
  <c r="O88" i="37"/>
  <c r="O99" i="37"/>
  <c r="O102" i="37"/>
  <c r="O105" i="37"/>
  <c r="O242" i="37"/>
  <c r="O272" i="37"/>
  <c r="O328" i="37"/>
  <c r="O352" i="37"/>
  <c r="O400" i="37"/>
  <c r="O404" i="37"/>
  <c r="O408" i="37"/>
  <c r="O412" i="37"/>
  <c r="O424" i="37"/>
  <c r="O460" i="37"/>
  <c r="O488" i="37"/>
  <c r="O496" i="37"/>
  <c r="O516" i="37"/>
  <c r="O520" i="37"/>
  <c r="O620" i="37"/>
  <c r="O668" i="37"/>
  <c r="O760" i="37"/>
  <c r="O768" i="37"/>
  <c r="O827" i="37"/>
  <c r="O843" i="37"/>
  <c r="O879" i="37"/>
  <c r="O995" i="37"/>
  <c r="O1055" i="37"/>
  <c r="O1059" i="37"/>
  <c r="O1203" i="37"/>
  <c r="O1227" i="37"/>
  <c r="O1251" i="37"/>
  <c r="O1259" i="37"/>
  <c r="O1263" i="37"/>
  <c r="O1311" i="37"/>
  <c r="O1319" i="37"/>
  <c r="O1375" i="37"/>
  <c r="O1391" i="37"/>
  <c r="O1431" i="37"/>
  <c r="O1435" i="37"/>
  <c r="O1447" i="37"/>
  <c r="O1467" i="37"/>
  <c r="O1591" i="37"/>
  <c r="O1599" i="37"/>
  <c r="O1647" i="37"/>
  <c r="O1651" i="37"/>
  <c r="O1815" i="37"/>
  <c r="O1835" i="37"/>
  <c r="O1899" i="37"/>
  <c r="O1903" i="37"/>
  <c r="O1991" i="37"/>
  <c r="O2103" i="37"/>
  <c r="O2111" i="37"/>
  <c r="O2115" i="37"/>
  <c r="O2182" i="37"/>
  <c r="O2186" i="37"/>
  <c r="O2193" i="37"/>
  <c r="O2201" i="37"/>
  <c r="O2205" i="37"/>
  <c r="O2220" i="37"/>
  <c r="O2240" i="37"/>
  <c r="O2272" i="37"/>
  <c r="O2312" i="37"/>
  <c r="O2320" i="37"/>
  <c r="O2324" i="37"/>
  <c r="O2440" i="37"/>
  <c r="O2448" i="37"/>
  <c r="O2491" i="37"/>
  <c r="O2507" i="37"/>
  <c r="O2627" i="37"/>
  <c r="O2786" i="37"/>
  <c r="O2838" i="37"/>
  <c r="O2922" i="37"/>
  <c r="O3002" i="37"/>
  <c r="O3106" i="37"/>
  <c r="O3117" i="37"/>
  <c r="O3132" i="37"/>
  <c r="O3136" i="37"/>
  <c r="O3475" i="37"/>
  <c r="O3571" i="37"/>
  <c r="O3678" i="37"/>
  <c r="O27" i="37"/>
  <c r="O28" i="37"/>
  <c r="O103" i="37"/>
  <c r="O239" i="37"/>
  <c r="O521" i="37"/>
  <c r="O565" i="37"/>
  <c r="O633" i="37"/>
  <c r="O669" i="37"/>
  <c r="O709" i="37"/>
  <c r="O741" i="37"/>
  <c r="O761" i="37"/>
  <c r="O828" i="37"/>
  <c r="O912" i="37"/>
  <c r="O968" i="37"/>
  <c r="O1088" i="37"/>
  <c r="O1228" i="37"/>
  <c r="O1232" i="37"/>
  <c r="O1244" i="37"/>
  <c r="O1320" i="37"/>
  <c r="O1376" i="37"/>
  <c r="O1412" i="37"/>
  <c r="O1420" i="37"/>
  <c r="O1444" i="37"/>
  <c r="O1448" i="37"/>
  <c r="O1504" i="37"/>
  <c r="O1512" i="37"/>
  <c r="O1568" i="37"/>
  <c r="O1596" i="37"/>
  <c r="O1620" i="37"/>
  <c r="O1628" i="37"/>
  <c r="O1648" i="37"/>
  <c r="O1924" i="37"/>
  <c r="O1940" i="37"/>
  <c r="O1980" i="37"/>
  <c r="O2120" i="37"/>
  <c r="O2179" i="37"/>
  <c r="O2183" i="37"/>
  <c r="O2194" i="37"/>
  <c r="O2273" i="37"/>
  <c r="O2321" i="37"/>
  <c r="O2457" i="37"/>
  <c r="O2488" i="37"/>
  <c r="O2520" i="37"/>
  <c r="O2552" i="37"/>
  <c r="O2580" i="37"/>
  <c r="O2596" i="37"/>
  <c r="O2600" i="37"/>
  <c r="O2608" i="37"/>
  <c r="O2939" i="37"/>
  <c r="O2999" i="37"/>
  <c r="O3107" i="37"/>
  <c r="O3111" i="37"/>
  <c r="O3122" i="37"/>
  <c r="O3129" i="37"/>
  <c r="O3304" i="37"/>
  <c r="O3468" i="37"/>
  <c r="O3564" i="37"/>
  <c r="O3687" i="37"/>
  <c r="O3802" i="37"/>
  <c r="O7" i="37"/>
  <c r="O77" i="37"/>
  <c r="O71" i="37"/>
  <c r="O141" i="37"/>
  <c r="O5" i="37"/>
  <c r="O29" i="37"/>
  <c r="O32" i="37"/>
  <c r="O56" i="37"/>
  <c r="O76" i="37"/>
  <c r="O86" i="37"/>
  <c r="O123" i="37"/>
  <c r="O146" i="37"/>
  <c r="O177" i="37"/>
  <c r="O205" i="37"/>
  <c r="O221" i="37"/>
  <c r="O229" i="37"/>
  <c r="O243" i="37"/>
  <c r="O278" i="37"/>
  <c r="O326" i="37"/>
  <c r="O402" i="37"/>
  <c r="O466" i="37"/>
  <c r="O518" i="37"/>
  <c r="O618" i="37"/>
  <c r="O742" i="37"/>
  <c r="O762" i="37"/>
  <c r="O818" i="37"/>
  <c r="O829" i="37"/>
  <c r="O961" i="37"/>
  <c r="O965" i="37"/>
  <c r="O1049" i="37"/>
  <c r="O1185" i="37"/>
  <c r="O1189" i="37"/>
  <c r="O1245" i="37"/>
  <c r="O1253" i="37"/>
  <c r="O1309" i="37"/>
  <c r="O1377" i="37"/>
  <c r="O1385" i="37"/>
  <c r="O1429" i="37"/>
  <c r="O1441" i="37"/>
  <c r="O1445" i="37"/>
  <c r="O1449" i="37"/>
  <c r="O1453" i="37"/>
  <c r="O1625" i="37"/>
  <c r="O1633" i="37"/>
  <c r="O1645" i="37"/>
  <c r="O1885" i="37"/>
  <c r="O1909" i="37"/>
  <c r="O1985" i="37"/>
  <c r="O2049" i="37"/>
  <c r="O2101" i="37"/>
  <c r="O2121" i="37"/>
  <c r="O2148" i="37"/>
  <c r="O2187" i="37"/>
  <c r="O2242" i="37"/>
  <c r="O2306" i="37"/>
  <c r="O2310" i="37"/>
  <c r="O2322" i="37"/>
  <c r="O2398" i="37"/>
  <c r="O2406" i="37"/>
  <c r="O2469" i="37"/>
  <c r="O2493" i="37"/>
  <c r="O2501" i="37"/>
  <c r="O2513" i="37"/>
  <c r="O2537" i="37"/>
  <c r="O2613" i="37"/>
  <c r="O2705" i="37"/>
  <c r="O2812" i="37"/>
  <c r="O3104" i="37"/>
  <c r="O3116" i="37"/>
  <c r="O3119" i="37"/>
  <c r="O3127" i="37"/>
  <c r="O3130" i="37"/>
  <c r="O3138" i="37"/>
  <c r="O3293" i="37"/>
  <c r="O3561" i="37"/>
  <c r="O3653" i="37"/>
  <c r="O3668" i="37"/>
  <c r="O3803" i="37"/>
  <c r="O3858" i="37"/>
  <c r="O3859" i="37"/>
  <c r="Q2119" i="37"/>
  <c r="M2119" i="37" s="1"/>
  <c r="Q1509" i="37"/>
  <c r="M1509" i="37" s="1"/>
  <c r="O1025" i="37"/>
  <c r="O975" i="37"/>
  <c r="O1022" i="37"/>
  <c r="O972" i="37"/>
  <c r="M58" i="37"/>
  <c r="O295" i="37" l="1"/>
  <c r="O152" i="37"/>
  <c r="O1509" i="37"/>
  <c r="O2119" i="37"/>
  <c r="O58" i="37"/>
  <c r="H5966" i="33" l="1"/>
  <c r="J5966" i="33" s="1"/>
  <c r="H5965" i="33"/>
  <c r="U5965" i="33" s="1"/>
  <c r="U5964" i="33"/>
  <c r="H5964" i="33"/>
  <c r="J5964" i="33" s="1"/>
  <c r="U5963" i="33"/>
  <c r="J5963" i="33"/>
  <c r="H5963" i="33"/>
  <c r="J5962" i="33"/>
  <c r="H5962" i="33"/>
  <c r="U5962" i="33" s="1"/>
  <c r="H5961" i="33"/>
  <c r="U5961" i="33" s="1"/>
  <c r="U5960" i="33"/>
  <c r="H5960" i="33"/>
  <c r="J5960" i="33" s="1"/>
  <c r="U5959" i="33"/>
  <c r="J5959" i="33"/>
  <c r="H5959" i="33"/>
  <c r="J5958" i="33"/>
  <c r="H5958" i="33"/>
  <c r="U5958" i="33" s="1"/>
  <c r="H5957" i="33"/>
  <c r="U5957" i="33" s="1"/>
  <c r="U5956" i="33"/>
  <c r="H5956" i="33"/>
  <c r="J5956" i="33" s="1"/>
  <c r="U5955" i="33"/>
  <c r="J5955" i="33"/>
  <c r="H5955" i="33"/>
  <c r="J5954" i="33"/>
  <c r="H5954" i="33"/>
  <c r="U5954" i="33" s="1"/>
  <c r="H5953" i="33"/>
  <c r="U5953" i="33" s="1"/>
  <c r="U5952" i="33"/>
  <c r="H5952" i="33"/>
  <c r="J5952" i="33" s="1"/>
  <c r="U5951" i="33"/>
  <c r="J5951" i="33"/>
  <c r="H5951" i="33"/>
  <c r="J5950" i="33"/>
  <c r="H5950" i="33"/>
  <c r="U5950" i="33" s="1"/>
  <c r="H5949" i="33"/>
  <c r="U5949" i="33" s="1"/>
  <c r="U5948" i="33"/>
  <c r="H5948" i="33"/>
  <c r="J5948" i="33" s="1"/>
  <c r="U5947" i="33"/>
  <c r="J5947" i="33"/>
  <c r="H5947" i="33"/>
  <c r="J5946" i="33"/>
  <c r="H5946" i="33"/>
  <c r="U5946" i="33" s="1"/>
  <c r="H5945" i="33"/>
  <c r="U5945" i="33" s="1"/>
  <c r="U5944" i="33"/>
  <c r="H5944" i="33"/>
  <c r="J5944" i="33" s="1"/>
  <c r="U5943" i="33"/>
  <c r="J5943" i="33"/>
  <c r="H5943" i="33"/>
  <c r="J5942" i="33"/>
  <c r="H5942" i="33"/>
  <c r="U5942" i="33" s="1"/>
  <c r="H5941" i="33"/>
  <c r="U5941" i="33" s="1"/>
  <c r="U5940" i="33"/>
  <c r="H5940" i="33"/>
  <c r="J5940" i="33" s="1"/>
  <c r="U5939" i="33"/>
  <c r="J5939" i="33"/>
  <c r="H5939" i="33"/>
  <c r="J5938" i="33"/>
  <c r="H5938" i="33"/>
  <c r="U5938" i="33" s="1"/>
  <c r="H5937" i="33"/>
  <c r="U5937" i="33" s="1"/>
  <c r="U5936" i="33"/>
  <c r="H5936" i="33"/>
  <c r="J5936" i="33" s="1"/>
  <c r="U5935" i="33"/>
  <c r="J5935" i="33"/>
  <c r="H5935" i="33"/>
  <c r="J5934" i="33"/>
  <c r="H5934" i="33"/>
  <c r="U5934" i="33" s="1"/>
  <c r="H5933" i="33"/>
  <c r="U5933" i="33" s="1"/>
  <c r="U5932" i="33"/>
  <c r="H5932" i="33"/>
  <c r="J5932" i="33" s="1"/>
  <c r="U5931" i="33"/>
  <c r="J5931" i="33"/>
  <c r="H5931" i="33"/>
  <c r="J5930" i="33"/>
  <c r="H5930" i="33"/>
  <c r="U5930" i="33" s="1"/>
  <c r="H5929" i="33"/>
  <c r="U5929" i="33" s="1"/>
  <c r="U5928" i="33"/>
  <c r="H5928" i="33"/>
  <c r="J5928" i="33" s="1"/>
  <c r="U5927" i="33"/>
  <c r="J5927" i="33"/>
  <c r="H5927" i="33"/>
  <c r="J5926" i="33"/>
  <c r="H5926" i="33"/>
  <c r="U5926" i="33" s="1"/>
  <c r="H5925" i="33"/>
  <c r="U5925" i="33" s="1"/>
  <c r="U5924" i="33"/>
  <c r="H5924" i="33"/>
  <c r="J5924" i="33" s="1"/>
  <c r="U5923" i="33"/>
  <c r="J5923" i="33"/>
  <c r="H5923" i="33"/>
  <c r="J5922" i="33"/>
  <c r="H5922" i="33"/>
  <c r="U5922" i="33" s="1"/>
  <c r="H5921" i="33"/>
  <c r="U5921" i="33" s="1"/>
  <c r="U5920" i="33"/>
  <c r="H5920" i="33"/>
  <c r="J5920" i="33" s="1"/>
  <c r="U5919" i="33"/>
  <c r="J5919" i="33"/>
  <c r="H5919" i="33"/>
  <c r="J5918" i="33"/>
  <c r="H5918" i="33"/>
  <c r="U5918" i="33" s="1"/>
  <c r="H5917" i="33"/>
  <c r="U5917" i="33" s="1"/>
  <c r="U5916" i="33"/>
  <c r="H5916" i="33"/>
  <c r="J5916" i="33" s="1"/>
  <c r="U5915" i="33"/>
  <c r="J5915" i="33"/>
  <c r="H5915" i="33"/>
  <c r="J5914" i="33"/>
  <c r="H5914" i="33"/>
  <c r="U5914" i="33" s="1"/>
  <c r="H5913" i="33"/>
  <c r="U5913" i="33" s="1"/>
  <c r="U5912" i="33"/>
  <c r="H5912" i="33"/>
  <c r="J5912" i="33" s="1"/>
  <c r="U5911" i="33"/>
  <c r="J5911" i="33"/>
  <c r="H5911" i="33"/>
  <c r="J5910" i="33"/>
  <c r="H5910" i="33"/>
  <c r="U5910" i="33" s="1"/>
  <c r="H5909" i="33"/>
  <c r="U5909" i="33" s="1"/>
  <c r="U5908" i="33"/>
  <c r="H5908" i="33"/>
  <c r="J5908" i="33" s="1"/>
  <c r="U5907" i="33"/>
  <c r="J5907" i="33"/>
  <c r="H5907" i="33"/>
  <c r="J5906" i="33"/>
  <c r="H5906" i="33"/>
  <c r="U5906" i="33" s="1"/>
  <c r="H5905" i="33"/>
  <c r="U5905" i="33" s="1"/>
  <c r="U5904" i="33"/>
  <c r="H5904" i="33"/>
  <c r="J5904" i="33" s="1"/>
  <c r="U5903" i="33"/>
  <c r="J5903" i="33"/>
  <c r="H5903" i="33"/>
  <c r="J5902" i="33"/>
  <c r="H5902" i="33"/>
  <c r="U5902" i="33" s="1"/>
  <c r="H5901" i="33"/>
  <c r="U5901" i="33" s="1"/>
  <c r="U5900" i="33"/>
  <c r="H5900" i="33"/>
  <c r="J5900" i="33" s="1"/>
  <c r="U5899" i="33"/>
  <c r="J5899" i="33"/>
  <c r="H5899" i="33"/>
  <c r="J5898" i="33"/>
  <c r="H5898" i="33"/>
  <c r="U5898" i="33" s="1"/>
  <c r="H5897" i="33"/>
  <c r="U5897" i="33" s="1"/>
  <c r="U5896" i="33"/>
  <c r="H5896" i="33"/>
  <c r="J5896" i="33" s="1"/>
  <c r="U5895" i="33"/>
  <c r="J5895" i="33"/>
  <c r="H5895" i="33"/>
  <c r="J5894" i="33"/>
  <c r="H5894" i="33"/>
  <c r="U5894" i="33" s="1"/>
  <c r="H5893" i="33"/>
  <c r="U5893" i="33" s="1"/>
  <c r="U5892" i="33"/>
  <c r="H5892" i="33"/>
  <c r="J5892" i="33" s="1"/>
  <c r="U5891" i="33"/>
  <c r="J5891" i="33"/>
  <c r="H5891" i="33"/>
  <c r="J5890" i="33"/>
  <c r="H5890" i="33"/>
  <c r="U5890" i="33" s="1"/>
  <c r="H5889" i="33"/>
  <c r="U5889" i="33" s="1"/>
  <c r="U5888" i="33"/>
  <c r="H5888" i="33"/>
  <c r="J5888" i="33" s="1"/>
  <c r="U5887" i="33"/>
  <c r="J5887" i="33"/>
  <c r="H5887" i="33"/>
  <c r="J5886" i="33"/>
  <c r="H5886" i="33"/>
  <c r="U5886" i="33" s="1"/>
  <c r="H5885" i="33"/>
  <c r="U5885" i="33" s="1"/>
  <c r="U5884" i="33"/>
  <c r="H5884" i="33"/>
  <c r="J5884" i="33" s="1"/>
  <c r="U5883" i="33"/>
  <c r="J5883" i="33"/>
  <c r="H5883" i="33"/>
  <c r="J5882" i="33"/>
  <c r="H5882" i="33"/>
  <c r="U5882" i="33" s="1"/>
  <c r="H5881" i="33"/>
  <c r="U5881" i="33" s="1"/>
  <c r="U5880" i="33"/>
  <c r="H5880" i="33"/>
  <c r="J5880" i="33" s="1"/>
  <c r="U5879" i="33"/>
  <c r="J5879" i="33"/>
  <c r="H5879" i="33"/>
  <c r="J5878" i="33"/>
  <c r="H5878" i="33"/>
  <c r="U5878" i="33" s="1"/>
  <c r="H5877" i="33"/>
  <c r="U5877" i="33" s="1"/>
  <c r="U5876" i="33"/>
  <c r="H5876" i="33"/>
  <c r="J5876" i="33" s="1"/>
  <c r="U5875" i="33"/>
  <c r="J5875" i="33"/>
  <c r="H5875" i="33"/>
  <c r="J5874" i="33"/>
  <c r="H5874" i="33"/>
  <c r="U5874" i="33" s="1"/>
  <c r="H5873" i="33"/>
  <c r="U5873" i="33" s="1"/>
  <c r="U5872" i="33"/>
  <c r="H5872" i="33"/>
  <c r="J5872" i="33" s="1"/>
  <c r="U5871" i="33"/>
  <c r="J5871" i="33"/>
  <c r="H5871" i="33"/>
  <c r="J5870" i="33"/>
  <c r="H5870" i="33"/>
  <c r="U5870" i="33" s="1"/>
  <c r="H5869" i="33"/>
  <c r="U5869" i="33" s="1"/>
  <c r="U5868" i="33"/>
  <c r="H5868" i="33"/>
  <c r="J5868" i="33" s="1"/>
  <c r="U5867" i="33"/>
  <c r="J5867" i="33"/>
  <c r="H5867" i="33"/>
  <c r="J5866" i="33"/>
  <c r="H5866" i="33"/>
  <c r="U5866" i="33" s="1"/>
  <c r="H5865" i="33"/>
  <c r="U5865" i="33" s="1"/>
  <c r="U5864" i="33"/>
  <c r="H5864" i="33"/>
  <c r="J5864" i="33" s="1"/>
  <c r="U5863" i="33"/>
  <c r="J5863" i="33"/>
  <c r="H5863" i="33"/>
  <c r="H5862" i="33"/>
  <c r="J5862" i="33" s="1"/>
  <c r="H5861" i="33"/>
  <c r="U5861" i="33" s="1"/>
  <c r="U5860" i="33"/>
  <c r="H5860" i="33"/>
  <c r="J5860" i="33" s="1"/>
  <c r="U5859" i="33"/>
  <c r="J5859" i="33"/>
  <c r="H5859" i="33"/>
  <c r="H5858" i="33"/>
  <c r="J5858" i="33" s="1"/>
  <c r="H5857" i="33"/>
  <c r="U5857" i="33" s="1"/>
  <c r="U5856" i="33"/>
  <c r="H5856" i="33"/>
  <c r="J5856" i="33" s="1"/>
  <c r="U5855" i="33"/>
  <c r="J5855" i="33"/>
  <c r="H5855" i="33"/>
  <c r="H5854" i="33"/>
  <c r="J5854" i="33" s="1"/>
  <c r="H5853" i="33"/>
  <c r="U5853" i="33" s="1"/>
  <c r="U5852" i="33"/>
  <c r="H5852" i="33"/>
  <c r="J5852" i="33" s="1"/>
  <c r="U5851" i="33"/>
  <c r="J5851" i="33"/>
  <c r="H5851" i="33"/>
  <c r="H5850" i="33"/>
  <c r="J5850" i="33" s="1"/>
  <c r="H5849" i="33"/>
  <c r="U5849" i="33" s="1"/>
  <c r="U5848" i="33"/>
  <c r="H5848" i="33"/>
  <c r="J5848" i="33" s="1"/>
  <c r="U5847" i="33"/>
  <c r="J5847" i="33"/>
  <c r="H5847" i="33"/>
  <c r="H5846" i="33"/>
  <c r="J5846" i="33" s="1"/>
  <c r="H5845" i="33"/>
  <c r="U5845" i="33" s="1"/>
  <c r="U5844" i="33"/>
  <c r="H5844" i="33"/>
  <c r="J5844" i="33" s="1"/>
  <c r="U5843" i="33"/>
  <c r="J5843" i="33"/>
  <c r="H5843" i="33"/>
  <c r="H5842" i="33"/>
  <c r="J5842" i="33" s="1"/>
  <c r="H5841" i="33"/>
  <c r="U5841" i="33" s="1"/>
  <c r="U5840" i="33"/>
  <c r="H5840" i="33"/>
  <c r="J5840" i="33" s="1"/>
  <c r="U5839" i="33"/>
  <c r="J5839" i="33"/>
  <c r="H5839" i="33"/>
  <c r="H5838" i="33"/>
  <c r="J5838" i="33" s="1"/>
  <c r="H5837" i="33"/>
  <c r="U5837" i="33" s="1"/>
  <c r="U5836" i="33"/>
  <c r="H5836" i="33"/>
  <c r="J5836" i="33" s="1"/>
  <c r="U5835" i="33"/>
  <c r="J5835" i="33"/>
  <c r="H5835" i="33"/>
  <c r="H5834" i="33"/>
  <c r="J5834" i="33" s="1"/>
  <c r="H5833" i="33"/>
  <c r="U5833" i="33" s="1"/>
  <c r="U5832" i="33"/>
  <c r="H5832" i="33"/>
  <c r="J5832" i="33" s="1"/>
  <c r="U5831" i="33"/>
  <c r="J5831" i="33"/>
  <c r="H5831" i="33"/>
  <c r="H5830" i="33"/>
  <c r="J5830" i="33" s="1"/>
  <c r="H5829" i="33"/>
  <c r="U5829" i="33" s="1"/>
  <c r="U5828" i="33"/>
  <c r="H5828" i="33"/>
  <c r="J5828" i="33" s="1"/>
  <c r="U5827" i="33"/>
  <c r="J5827" i="33"/>
  <c r="H5827" i="33"/>
  <c r="H5826" i="33"/>
  <c r="J5826" i="33" s="1"/>
  <c r="H5825" i="33"/>
  <c r="U5825" i="33" s="1"/>
  <c r="U5824" i="33"/>
  <c r="H5824" i="33"/>
  <c r="J5824" i="33" s="1"/>
  <c r="U5823" i="33"/>
  <c r="J5823" i="33"/>
  <c r="H5823" i="33"/>
  <c r="H5822" i="33"/>
  <c r="J5822" i="33" s="1"/>
  <c r="H5821" i="33"/>
  <c r="U5821" i="33" s="1"/>
  <c r="U5820" i="33"/>
  <c r="H5820" i="33"/>
  <c r="J5820" i="33" s="1"/>
  <c r="U5819" i="33"/>
  <c r="J5819" i="33"/>
  <c r="H5819" i="33"/>
  <c r="H5818" i="33"/>
  <c r="J5818" i="33" s="1"/>
  <c r="H5817" i="33"/>
  <c r="U5817" i="33" s="1"/>
  <c r="U5816" i="33"/>
  <c r="H5816" i="33"/>
  <c r="J5816" i="33" s="1"/>
  <c r="U5815" i="33"/>
  <c r="J5815" i="33"/>
  <c r="H5815" i="33"/>
  <c r="H5814" i="33"/>
  <c r="J5814" i="33" s="1"/>
  <c r="H5813" i="33"/>
  <c r="U5813" i="33" s="1"/>
  <c r="U5812" i="33"/>
  <c r="H5812" i="33"/>
  <c r="J5812" i="33" s="1"/>
  <c r="U5811" i="33"/>
  <c r="J5811" i="33"/>
  <c r="H5811" i="33"/>
  <c r="H5810" i="33"/>
  <c r="J5810" i="33" s="1"/>
  <c r="H5809" i="33"/>
  <c r="U5809" i="33" s="1"/>
  <c r="U5808" i="33"/>
  <c r="H5808" i="33"/>
  <c r="J5808" i="33" s="1"/>
  <c r="U5807" i="33"/>
  <c r="J5807" i="33"/>
  <c r="H5807" i="33"/>
  <c r="H5806" i="33"/>
  <c r="J5806" i="33" s="1"/>
  <c r="H5805" i="33"/>
  <c r="U5805" i="33" s="1"/>
  <c r="U5804" i="33"/>
  <c r="H5804" i="33"/>
  <c r="J5804" i="33" s="1"/>
  <c r="J5803" i="33"/>
  <c r="H5803" i="33"/>
  <c r="U5803" i="33" s="1"/>
  <c r="H5802" i="33"/>
  <c r="J5802" i="33" s="1"/>
  <c r="H5801" i="33"/>
  <c r="U5801" i="33" s="1"/>
  <c r="U5800" i="33"/>
  <c r="H5800" i="33"/>
  <c r="J5800" i="33" s="1"/>
  <c r="J5799" i="33"/>
  <c r="H5799" i="33"/>
  <c r="U5799" i="33" s="1"/>
  <c r="H5798" i="33"/>
  <c r="U5798" i="33" s="1"/>
  <c r="U5797" i="33"/>
  <c r="H5797" i="33"/>
  <c r="J5797" i="33" s="1"/>
  <c r="U5796" i="33"/>
  <c r="J5796" i="33"/>
  <c r="H5796" i="33"/>
  <c r="H5795" i="33"/>
  <c r="U5795" i="33" s="1"/>
  <c r="H5794" i="33"/>
  <c r="J5794" i="33" s="1"/>
  <c r="U5793" i="33"/>
  <c r="H5793" i="33"/>
  <c r="J5793" i="33" s="1"/>
  <c r="U5792" i="33"/>
  <c r="J5792" i="33"/>
  <c r="H5792" i="33"/>
  <c r="H5791" i="33"/>
  <c r="U5791" i="33" s="1"/>
  <c r="H5790" i="33"/>
  <c r="J5790" i="33" s="1"/>
  <c r="U5789" i="33"/>
  <c r="J5789" i="33"/>
  <c r="H5789" i="33"/>
  <c r="U5788" i="33"/>
  <c r="J5788" i="33"/>
  <c r="H5788" i="33"/>
  <c r="J5787" i="33"/>
  <c r="H5787" i="33"/>
  <c r="U5787" i="33" s="1"/>
  <c r="H5786" i="33"/>
  <c r="J5786" i="33" s="1"/>
  <c r="U5785" i="33"/>
  <c r="J5785" i="33"/>
  <c r="H5785" i="33"/>
  <c r="U5784" i="33"/>
  <c r="J5784" i="33"/>
  <c r="H5784" i="33"/>
  <c r="J5783" i="33"/>
  <c r="H5783" i="33"/>
  <c r="U5783" i="33" s="1"/>
  <c r="H5782" i="33"/>
  <c r="J5782" i="33" s="1"/>
  <c r="U5781" i="33"/>
  <c r="J5781" i="33"/>
  <c r="H5781" i="33"/>
  <c r="U5780" i="33"/>
  <c r="J5780" i="33"/>
  <c r="H5780" i="33"/>
  <c r="J5779" i="33"/>
  <c r="H5779" i="33"/>
  <c r="U5779" i="33" s="1"/>
  <c r="H5778" i="33"/>
  <c r="J5778" i="33" s="1"/>
  <c r="U5777" i="33"/>
  <c r="J5777" i="33"/>
  <c r="H5777" i="33"/>
  <c r="U5776" i="33"/>
  <c r="J5776" i="33"/>
  <c r="H5776" i="33"/>
  <c r="J5775" i="33"/>
  <c r="H5775" i="33"/>
  <c r="U5775" i="33" s="1"/>
  <c r="H5774" i="33"/>
  <c r="J5774" i="33" s="1"/>
  <c r="U5773" i="33"/>
  <c r="J5773" i="33"/>
  <c r="H5773" i="33"/>
  <c r="U5772" i="33"/>
  <c r="J5772" i="33"/>
  <c r="H5772" i="33"/>
  <c r="H5771" i="33"/>
  <c r="U5771" i="33" s="1"/>
  <c r="H5770" i="33"/>
  <c r="J5770" i="33" s="1"/>
  <c r="U5769" i="33"/>
  <c r="J5769" i="33"/>
  <c r="H5769" i="33"/>
  <c r="U5768" i="33"/>
  <c r="J5768" i="33"/>
  <c r="H5768" i="33"/>
  <c r="H5767" i="33"/>
  <c r="U5767" i="33" s="1"/>
  <c r="H5766" i="33"/>
  <c r="J5766" i="33" s="1"/>
  <c r="U5765" i="33"/>
  <c r="J5765" i="33"/>
  <c r="H5765" i="33"/>
  <c r="U5764" i="33"/>
  <c r="J5764" i="33"/>
  <c r="H5764" i="33"/>
  <c r="H5763" i="33"/>
  <c r="U5763" i="33" s="1"/>
  <c r="H5762" i="33"/>
  <c r="J5762" i="33" s="1"/>
  <c r="U5761" i="33"/>
  <c r="J5761" i="33"/>
  <c r="H5761" i="33"/>
  <c r="U5760" i="33"/>
  <c r="J5760" i="33"/>
  <c r="H5760" i="33"/>
  <c r="H5759" i="33"/>
  <c r="U5759" i="33" s="1"/>
  <c r="H5758" i="33"/>
  <c r="J5758" i="33" s="1"/>
  <c r="U5757" i="33"/>
  <c r="J5757" i="33"/>
  <c r="H5757" i="33"/>
  <c r="U5756" i="33"/>
  <c r="J5756" i="33"/>
  <c r="H5756" i="33"/>
  <c r="H5755" i="33"/>
  <c r="U5755" i="33" s="1"/>
  <c r="H5754" i="33"/>
  <c r="J5754" i="33" s="1"/>
  <c r="U5753" i="33"/>
  <c r="J5753" i="33"/>
  <c r="H5753" i="33"/>
  <c r="U5752" i="33"/>
  <c r="J5752" i="33"/>
  <c r="H5752" i="33"/>
  <c r="H5751" i="33"/>
  <c r="U5751" i="33" s="1"/>
  <c r="H5750" i="33"/>
  <c r="J5750" i="33" s="1"/>
  <c r="U5749" i="33"/>
  <c r="J5749" i="33"/>
  <c r="H5749" i="33"/>
  <c r="U5748" i="33"/>
  <c r="J5748" i="33"/>
  <c r="H5748" i="33"/>
  <c r="H5747" i="33"/>
  <c r="U5747" i="33" s="1"/>
  <c r="H5746" i="33"/>
  <c r="J5746" i="33" s="1"/>
  <c r="U5745" i="33"/>
  <c r="J5745" i="33"/>
  <c r="H5745" i="33"/>
  <c r="U5744" i="33"/>
  <c r="J5744" i="33"/>
  <c r="H5744" i="33"/>
  <c r="H5743" i="33"/>
  <c r="U5743" i="33" s="1"/>
  <c r="H5742" i="33"/>
  <c r="J5742" i="33" s="1"/>
  <c r="U5741" i="33"/>
  <c r="J5741" i="33"/>
  <c r="H5741" i="33"/>
  <c r="U5740" i="33"/>
  <c r="J5740" i="33"/>
  <c r="H5740" i="33"/>
  <c r="H5739" i="33"/>
  <c r="U5739" i="33" s="1"/>
  <c r="H5738" i="33"/>
  <c r="J5738" i="33" s="1"/>
  <c r="U5737" i="33"/>
  <c r="J5737" i="33"/>
  <c r="H5737" i="33"/>
  <c r="U5736" i="33"/>
  <c r="J5736" i="33"/>
  <c r="H5736" i="33"/>
  <c r="H5735" i="33"/>
  <c r="U5735" i="33" s="1"/>
  <c r="H5734" i="33"/>
  <c r="J5734" i="33" s="1"/>
  <c r="U5733" i="33"/>
  <c r="J5733" i="33"/>
  <c r="H5733" i="33"/>
  <c r="U5732" i="33"/>
  <c r="J5732" i="33"/>
  <c r="H5732" i="33"/>
  <c r="H5731" i="33"/>
  <c r="U5731" i="33" s="1"/>
  <c r="H5730" i="33"/>
  <c r="J5730" i="33" s="1"/>
  <c r="U5729" i="33"/>
  <c r="J5729" i="33"/>
  <c r="H5729" i="33"/>
  <c r="U5728" i="33"/>
  <c r="J5728" i="33"/>
  <c r="H5728" i="33"/>
  <c r="H5727" i="33"/>
  <c r="U5727" i="33" s="1"/>
  <c r="H5726" i="33"/>
  <c r="J5726" i="33" s="1"/>
  <c r="U5725" i="33"/>
  <c r="J5725" i="33"/>
  <c r="H5725" i="33"/>
  <c r="U5724" i="33"/>
  <c r="J5724" i="33"/>
  <c r="H5724" i="33"/>
  <c r="H5723" i="33"/>
  <c r="U5723" i="33" s="1"/>
  <c r="H5722" i="33"/>
  <c r="J5722" i="33" s="1"/>
  <c r="U5721" i="33"/>
  <c r="J5721" i="33"/>
  <c r="H5721" i="33"/>
  <c r="U5720" i="33"/>
  <c r="J5720" i="33"/>
  <c r="H5720" i="33"/>
  <c r="H5719" i="33"/>
  <c r="U5719" i="33" s="1"/>
  <c r="H5718" i="33"/>
  <c r="J5718" i="33" s="1"/>
  <c r="U5717" i="33"/>
  <c r="J5717" i="33"/>
  <c r="H5717" i="33"/>
  <c r="U5716" i="33"/>
  <c r="J5716" i="33"/>
  <c r="H5716" i="33"/>
  <c r="H5715" i="33"/>
  <c r="U5715" i="33" s="1"/>
  <c r="H5714" i="33"/>
  <c r="J5714" i="33" s="1"/>
  <c r="U5713" i="33"/>
  <c r="J5713" i="33"/>
  <c r="H5713" i="33"/>
  <c r="U5712" i="33"/>
  <c r="J5712" i="33"/>
  <c r="H5712" i="33"/>
  <c r="H5711" i="33"/>
  <c r="U5711" i="33" s="1"/>
  <c r="H5710" i="33"/>
  <c r="J5710" i="33" s="1"/>
  <c r="U5709" i="33"/>
  <c r="J5709" i="33"/>
  <c r="H5709" i="33"/>
  <c r="U5708" i="33"/>
  <c r="J5708" i="33"/>
  <c r="H5708" i="33"/>
  <c r="H5707" i="33"/>
  <c r="U5707" i="33" s="1"/>
  <c r="H5706" i="33"/>
  <c r="J5706" i="33" s="1"/>
  <c r="U5705" i="33"/>
  <c r="J5705" i="33"/>
  <c r="H5705" i="33"/>
  <c r="U5704" i="33"/>
  <c r="J5704" i="33"/>
  <c r="H5704" i="33"/>
  <c r="H5703" i="33"/>
  <c r="U5703" i="33" s="1"/>
  <c r="H5702" i="33"/>
  <c r="J5702" i="33" s="1"/>
  <c r="U5701" i="33"/>
  <c r="J5701" i="33"/>
  <c r="H5701" i="33"/>
  <c r="U5700" i="33"/>
  <c r="J5700" i="33"/>
  <c r="H5700" i="33"/>
  <c r="H5699" i="33"/>
  <c r="U5699" i="33" s="1"/>
  <c r="H5698" i="33"/>
  <c r="J5698" i="33" s="1"/>
  <c r="U5697" i="33"/>
  <c r="J5697" i="33"/>
  <c r="H5697" i="33"/>
  <c r="U5696" i="33"/>
  <c r="J5696" i="33"/>
  <c r="H5696" i="33"/>
  <c r="H5695" i="33"/>
  <c r="U5695" i="33" s="1"/>
  <c r="H5694" i="33"/>
  <c r="J5694" i="33" s="1"/>
  <c r="U5693" i="33"/>
  <c r="J5693" i="33"/>
  <c r="H5693" i="33"/>
  <c r="U5692" i="33"/>
  <c r="J5692" i="33"/>
  <c r="H5692" i="33"/>
  <c r="H5691" i="33"/>
  <c r="U5691" i="33" s="1"/>
  <c r="H5690" i="33"/>
  <c r="J5690" i="33" s="1"/>
  <c r="U5689" i="33"/>
  <c r="J5689" i="33"/>
  <c r="H5689" i="33"/>
  <c r="U5688" i="33"/>
  <c r="J5688" i="33"/>
  <c r="H5688" i="33"/>
  <c r="H5687" i="33"/>
  <c r="U5687" i="33" s="1"/>
  <c r="H5686" i="33"/>
  <c r="J5686" i="33" s="1"/>
  <c r="U5685" i="33"/>
  <c r="J5685" i="33"/>
  <c r="H5685" i="33"/>
  <c r="U5684" i="33"/>
  <c r="J5684" i="33"/>
  <c r="H5684" i="33"/>
  <c r="H5683" i="33"/>
  <c r="H5682" i="33"/>
  <c r="J5682" i="33" s="1"/>
  <c r="U5681" i="33"/>
  <c r="J5681" i="33"/>
  <c r="H5681" i="33"/>
  <c r="U5680" i="33"/>
  <c r="J5680" i="33"/>
  <c r="H5680" i="33"/>
  <c r="H5679" i="33"/>
  <c r="H5678" i="33"/>
  <c r="U5677" i="33"/>
  <c r="J5677" i="33"/>
  <c r="H5677" i="33"/>
  <c r="U5676" i="33"/>
  <c r="J5676" i="33"/>
  <c r="H5676" i="33"/>
  <c r="H5675" i="33"/>
  <c r="U5675" i="33" s="1"/>
  <c r="H5674" i="33"/>
  <c r="U5673" i="33"/>
  <c r="J5673" i="33"/>
  <c r="H5673" i="33"/>
  <c r="U5672" i="33"/>
  <c r="J5672" i="33"/>
  <c r="H5672" i="33"/>
  <c r="J5671" i="33"/>
  <c r="H5671" i="33"/>
  <c r="U5671" i="33" s="1"/>
  <c r="H5670" i="33"/>
  <c r="U5669" i="33"/>
  <c r="J5669" i="33"/>
  <c r="H5669" i="33"/>
  <c r="U5668" i="33"/>
  <c r="J5668" i="33"/>
  <c r="H5668" i="33"/>
  <c r="H5667" i="33"/>
  <c r="U5667" i="33" s="1"/>
  <c r="H5666" i="33"/>
  <c r="U5665" i="33"/>
  <c r="J5665" i="33"/>
  <c r="H5665" i="33"/>
  <c r="U5664" i="33"/>
  <c r="J5664" i="33"/>
  <c r="H5664" i="33"/>
  <c r="J5663" i="33"/>
  <c r="H5663" i="33"/>
  <c r="U5663" i="33" s="1"/>
  <c r="H5662" i="33"/>
  <c r="U5661" i="33"/>
  <c r="J5661" i="33"/>
  <c r="H5661" i="33"/>
  <c r="U5660" i="33"/>
  <c r="J5660" i="33"/>
  <c r="H5660" i="33"/>
  <c r="H5659" i="33"/>
  <c r="U5659" i="33" s="1"/>
  <c r="H5658" i="33"/>
  <c r="U5657" i="33"/>
  <c r="J5657" i="33"/>
  <c r="H5657" i="33"/>
  <c r="U5656" i="33"/>
  <c r="J5656" i="33"/>
  <c r="H5656" i="33"/>
  <c r="J5655" i="33"/>
  <c r="H5655" i="33"/>
  <c r="U5655" i="33" s="1"/>
  <c r="H5654" i="33"/>
  <c r="U5653" i="33"/>
  <c r="J5653" i="33"/>
  <c r="H5653" i="33"/>
  <c r="U5652" i="33"/>
  <c r="J5652" i="33"/>
  <c r="H5652" i="33"/>
  <c r="H5651" i="33"/>
  <c r="U5651" i="33" s="1"/>
  <c r="H5650" i="33"/>
  <c r="U5649" i="33"/>
  <c r="J5649" i="33"/>
  <c r="H5649" i="33"/>
  <c r="U5648" i="33"/>
  <c r="J5648" i="33"/>
  <c r="H5648" i="33"/>
  <c r="J5647" i="33"/>
  <c r="H5647" i="33"/>
  <c r="U5647" i="33" s="1"/>
  <c r="H5646" i="33"/>
  <c r="U5645" i="33"/>
  <c r="J5645" i="33"/>
  <c r="H5645" i="33"/>
  <c r="U5644" i="33"/>
  <c r="J5644" i="33"/>
  <c r="H5644" i="33"/>
  <c r="H5643" i="33"/>
  <c r="U5643" i="33" s="1"/>
  <c r="H5642" i="33"/>
  <c r="U5641" i="33"/>
  <c r="J5641" i="33"/>
  <c r="H5641" i="33"/>
  <c r="U5640" i="33"/>
  <c r="J5640" i="33"/>
  <c r="H5640" i="33"/>
  <c r="J5639" i="33"/>
  <c r="H5639" i="33"/>
  <c r="U5639" i="33" s="1"/>
  <c r="H5638" i="33"/>
  <c r="U5637" i="33"/>
  <c r="J5637" i="33"/>
  <c r="H5637" i="33"/>
  <c r="U5636" i="33"/>
  <c r="H5636" i="33"/>
  <c r="J5636" i="33" s="1"/>
  <c r="H5635" i="33"/>
  <c r="U5635" i="33" s="1"/>
  <c r="H5634" i="33"/>
  <c r="J5634" i="33" s="1"/>
  <c r="U5633" i="33"/>
  <c r="J5633" i="33"/>
  <c r="H5633" i="33"/>
  <c r="H5632" i="33"/>
  <c r="U5632" i="33" s="1"/>
  <c r="H5631" i="33"/>
  <c r="U5631" i="33" s="1"/>
  <c r="H5630" i="33"/>
  <c r="J5630" i="33" s="1"/>
  <c r="U5629" i="33"/>
  <c r="J5629" i="33"/>
  <c r="H5629" i="33"/>
  <c r="U5628" i="33"/>
  <c r="H5628" i="33"/>
  <c r="J5628" i="33" s="1"/>
  <c r="J5627" i="33"/>
  <c r="H5627" i="33"/>
  <c r="U5627" i="33" s="1"/>
  <c r="H5626" i="33"/>
  <c r="U5626" i="33" s="1"/>
  <c r="U5625" i="33"/>
  <c r="J5625" i="33"/>
  <c r="H5625" i="33"/>
  <c r="U5624" i="33"/>
  <c r="H5624" i="33"/>
  <c r="J5624" i="33" s="1"/>
  <c r="J5623" i="33"/>
  <c r="H5623" i="33"/>
  <c r="U5623" i="33" s="1"/>
  <c r="H5622" i="33"/>
  <c r="U5622" i="33" s="1"/>
  <c r="U5621" i="33"/>
  <c r="J5621" i="33"/>
  <c r="H5621" i="33"/>
  <c r="U5620" i="33"/>
  <c r="H5620" i="33"/>
  <c r="J5620" i="33" s="1"/>
  <c r="J5619" i="33"/>
  <c r="H5619" i="33"/>
  <c r="U5619" i="33" s="1"/>
  <c r="H5618" i="33"/>
  <c r="U5618" i="33" s="1"/>
  <c r="U5617" i="33"/>
  <c r="J5617" i="33"/>
  <c r="H5617" i="33"/>
  <c r="U5616" i="33"/>
  <c r="H5616" i="33"/>
  <c r="J5616" i="33" s="1"/>
  <c r="J5615" i="33"/>
  <c r="H5615" i="33"/>
  <c r="U5615" i="33" s="1"/>
  <c r="H5614" i="33"/>
  <c r="U5614" i="33" s="1"/>
  <c r="U5613" i="33"/>
  <c r="J5613" i="33"/>
  <c r="H5613" i="33"/>
  <c r="U5612" i="33"/>
  <c r="H5612" i="33"/>
  <c r="J5612" i="33" s="1"/>
  <c r="J5611" i="33"/>
  <c r="H5611" i="33"/>
  <c r="U5611" i="33" s="1"/>
  <c r="H5610" i="33"/>
  <c r="U5610" i="33" s="1"/>
  <c r="U5609" i="33"/>
  <c r="J5609" i="33"/>
  <c r="H5609" i="33"/>
  <c r="U5608" i="33"/>
  <c r="H5608" i="33"/>
  <c r="J5608" i="33" s="1"/>
  <c r="J5607" i="33"/>
  <c r="H5607" i="33"/>
  <c r="U5607" i="33" s="1"/>
  <c r="H5606" i="33"/>
  <c r="U5606" i="33" s="1"/>
  <c r="U5605" i="33"/>
  <c r="J5605" i="33"/>
  <c r="H5605" i="33"/>
  <c r="U5604" i="33"/>
  <c r="H5604" i="33"/>
  <c r="J5604" i="33" s="1"/>
  <c r="J5603" i="33"/>
  <c r="H5603" i="33"/>
  <c r="U5603" i="33" s="1"/>
  <c r="H5602" i="33"/>
  <c r="U5602" i="33" s="1"/>
  <c r="U5601" i="33"/>
  <c r="J5601" i="33"/>
  <c r="H5601" i="33"/>
  <c r="U5600" i="33"/>
  <c r="H5600" i="33"/>
  <c r="J5600" i="33" s="1"/>
  <c r="J5599" i="33"/>
  <c r="H5599" i="33"/>
  <c r="U5599" i="33" s="1"/>
  <c r="H5598" i="33"/>
  <c r="U5598" i="33" s="1"/>
  <c r="U5597" i="33"/>
  <c r="J5597" i="33"/>
  <c r="H5597" i="33"/>
  <c r="U5596" i="33"/>
  <c r="H5596" i="33"/>
  <c r="J5596" i="33" s="1"/>
  <c r="J5595" i="33"/>
  <c r="H5595" i="33"/>
  <c r="U5595" i="33" s="1"/>
  <c r="H5594" i="33"/>
  <c r="U5594" i="33" s="1"/>
  <c r="U5593" i="33"/>
  <c r="J5593" i="33"/>
  <c r="H5593" i="33"/>
  <c r="U5592" i="33"/>
  <c r="H5592" i="33"/>
  <c r="J5592" i="33" s="1"/>
  <c r="J5591" i="33"/>
  <c r="H5591" i="33"/>
  <c r="U5591" i="33" s="1"/>
  <c r="H5590" i="33"/>
  <c r="U5590" i="33" s="1"/>
  <c r="U5589" i="33"/>
  <c r="J5589" i="33"/>
  <c r="H5589" i="33"/>
  <c r="U5588" i="33"/>
  <c r="H5588" i="33"/>
  <c r="J5588" i="33" s="1"/>
  <c r="J5587" i="33"/>
  <c r="H5587" i="33"/>
  <c r="U5587" i="33" s="1"/>
  <c r="H5586" i="33"/>
  <c r="U5586" i="33" s="1"/>
  <c r="U5585" i="33"/>
  <c r="J5585" i="33"/>
  <c r="H5585" i="33"/>
  <c r="U5584" i="33"/>
  <c r="H5584" i="33"/>
  <c r="J5584" i="33" s="1"/>
  <c r="J5583" i="33"/>
  <c r="H5583" i="33"/>
  <c r="U5583" i="33" s="1"/>
  <c r="H5582" i="33"/>
  <c r="U5582" i="33" s="1"/>
  <c r="U5581" i="33"/>
  <c r="J5581" i="33"/>
  <c r="H5581" i="33"/>
  <c r="U5580" i="33"/>
  <c r="H5580" i="33"/>
  <c r="J5580" i="33" s="1"/>
  <c r="J5579" i="33"/>
  <c r="H5579" i="33"/>
  <c r="U5579" i="33" s="1"/>
  <c r="H5578" i="33"/>
  <c r="U5578" i="33" s="1"/>
  <c r="U5577" i="33"/>
  <c r="J5577" i="33"/>
  <c r="H5577" i="33"/>
  <c r="U5576" i="33"/>
  <c r="H5576" i="33"/>
  <c r="J5576" i="33" s="1"/>
  <c r="J5575" i="33"/>
  <c r="H5575" i="33"/>
  <c r="U5575" i="33" s="1"/>
  <c r="H5574" i="33"/>
  <c r="U5574" i="33" s="1"/>
  <c r="U5573" i="33"/>
  <c r="J5573" i="33"/>
  <c r="H5573" i="33"/>
  <c r="U5572" i="33"/>
  <c r="H5572" i="33"/>
  <c r="J5572" i="33" s="1"/>
  <c r="J5571" i="33"/>
  <c r="H5571" i="33"/>
  <c r="U5571" i="33" s="1"/>
  <c r="H5570" i="33"/>
  <c r="U5570" i="33" s="1"/>
  <c r="U5569" i="33"/>
  <c r="J5569" i="33"/>
  <c r="H5569" i="33"/>
  <c r="U5568" i="33"/>
  <c r="H5568" i="33"/>
  <c r="J5568" i="33" s="1"/>
  <c r="J5567" i="33"/>
  <c r="H5567" i="33"/>
  <c r="U5567" i="33" s="1"/>
  <c r="H5566" i="33"/>
  <c r="U5566" i="33" s="1"/>
  <c r="U5565" i="33"/>
  <c r="J5565" i="33"/>
  <c r="H5565" i="33"/>
  <c r="U5564" i="33"/>
  <c r="H5564" i="33"/>
  <c r="J5564" i="33" s="1"/>
  <c r="J5563" i="33"/>
  <c r="H5563" i="33"/>
  <c r="U5563" i="33" s="1"/>
  <c r="H5562" i="33"/>
  <c r="U5562" i="33" s="1"/>
  <c r="U5561" i="33"/>
  <c r="J5561" i="33"/>
  <c r="H5561" i="33"/>
  <c r="U5560" i="33"/>
  <c r="H5560" i="33"/>
  <c r="J5560" i="33" s="1"/>
  <c r="J5559" i="33"/>
  <c r="H5559" i="33"/>
  <c r="U5559" i="33" s="1"/>
  <c r="H5558" i="33"/>
  <c r="U5558" i="33" s="1"/>
  <c r="U5557" i="33"/>
  <c r="J5557" i="33"/>
  <c r="H5557" i="33"/>
  <c r="U5556" i="33"/>
  <c r="H5556" i="33"/>
  <c r="J5556" i="33" s="1"/>
  <c r="J5555" i="33"/>
  <c r="H5555" i="33"/>
  <c r="U5555" i="33" s="1"/>
  <c r="H5554" i="33"/>
  <c r="U5554" i="33" s="1"/>
  <c r="U5553" i="33"/>
  <c r="J5553" i="33"/>
  <c r="H5553" i="33"/>
  <c r="U5552" i="33"/>
  <c r="H5552" i="33"/>
  <c r="J5552" i="33" s="1"/>
  <c r="J5551" i="33"/>
  <c r="H5551" i="33"/>
  <c r="U5551" i="33" s="1"/>
  <c r="H5550" i="33"/>
  <c r="U5550" i="33" s="1"/>
  <c r="J5549" i="33"/>
  <c r="H5549" i="33"/>
  <c r="U5549" i="33" s="1"/>
  <c r="U5548" i="33"/>
  <c r="H5548" i="33"/>
  <c r="J5548" i="33" s="1"/>
  <c r="J5547" i="33"/>
  <c r="H5547" i="33"/>
  <c r="U5547" i="33" s="1"/>
  <c r="H5546" i="33"/>
  <c r="U5546" i="33" s="1"/>
  <c r="J5545" i="33"/>
  <c r="H5545" i="33"/>
  <c r="U5545" i="33" s="1"/>
  <c r="U5544" i="33"/>
  <c r="H5544" i="33"/>
  <c r="J5544" i="33" s="1"/>
  <c r="J5543" i="33"/>
  <c r="H5543" i="33"/>
  <c r="U5543" i="33" s="1"/>
  <c r="H5542" i="33"/>
  <c r="U5542" i="33" s="1"/>
  <c r="H5541" i="33"/>
  <c r="U5541" i="33" s="1"/>
  <c r="U5540" i="33"/>
  <c r="H5540" i="33"/>
  <c r="J5540" i="33" s="1"/>
  <c r="J5539" i="33"/>
  <c r="H5539" i="33"/>
  <c r="U5539" i="33" s="1"/>
  <c r="H5538" i="33"/>
  <c r="U5538" i="33" s="1"/>
  <c r="H5537" i="33"/>
  <c r="U5537" i="33" s="1"/>
  <c r="U5536" i="33"/>
  <c r="H5536" i="33"/>
  <c r="J5536" i="33" s="1"/>
  <c r="J5535" i="33"/>
  <c r="H5535" i="33"/>
  <c r="U5535" i="33" s="1"/>
  <c r="H5534" i="33"/>
  <c r="U5534" i="33" s="1"/>
  <c r="H5533" i="33"/>
  <c r="U5533" i="33" s="1"/>
  <c r="U5532" i="33"/>
  <c r="H5532" i="33"/>
  <c r="J5532" i="33" s="1"/>
  <c r="J5531" i="33"/>
  <c r="H5531" i="33"/>
  <c r="U5531" i="33" s="1"/>
  <c r="H5530" i="33"/>
  <c r="U5530" i="33" s="1"/>
  <c r="H5529" i="33"/>
  <c r="U5529" i="33" s="1"/>
  <c r="U5528" i="33"/>
  <c r="H5528" i="33"/>
  <c r="J5528" i="33" s="1"/>
  <c r="J5527" i="33"/>
  <c r="H5527" i="33"/>
  <c r="U5527" i="33" s="1"/>
  <c r="H5526" i="33"/>
  <c r="U5526" i="33" s="1"/>
  <c r="H5525" i="33"/>
  <c r="U5525" i="33" s="1"/>
  <c r="U5524" i="33"/>
  <c r="H5524" i="33"/>
  <c r="J5524" i="33" s="1"/>
  <c r="J5523" i="33"/>
  <c r="H5523" i="33"/>
  <c r="U5523" i="33" s="1"/>
  <c r="H5522" i="33"/>
  <c r="U5522" i="33" s="1"/>
  <c r="H5521" i="33"/>
  <c r="U5521" i="33" s="1"/>
  <c r="U5520" i="33"/>
  <c r="H5520" i="33"/>
  <c r="J5520" i="33" s="1"/>
  <c r="J5519" i="33"/>
  <c r="H5519" i="33"/>
  <c r="U5519" i="33" s="1"/>
  <c r="H5518" i="33"/>
  <c r="U5518" i="33" s="1"/>
  <c r="H5517" i="33"/>
  <c r="U5517" i="33" s="1"/>
  <c r="U5516" i="33"/>
  <c r="H5516" i="33"/>
  <c r="J5516" i="33" s="1"/>
  <c r="J5515" i="33"/>
  <c r="H5515" i="33"/>
  <c r="U5515" i="33" s="1"/>
  <c r="H5514" i="33"/>
  <c r="U5514" i="33" s="1"/>
  <c r="H5513" i="33"/>
  <c r="U5513" i="33" s="1"/>
  <c r="U5512" i="33"/>
  <c r="H5512" i="33"/>
  <c r="J5512" i="33" s="1"/>
  <c r="J5511" i="33"/>
  <c r="H5511" i="33"/>
  <c r="U5511" i="33" s="1"/>
  <c r="H5510" i="33"/>
  <c r="U5510" i="33" s="1"/>
  <c r="H5509" i="33"/>
  <c r="U5509" i="33" s="1"/>
  <c r="U5508" i="33"/>
  <c r="H5508" i="33"/>
  <c r="J5508" i="33" s="1"/>
  <c r="J5507" i="33"/>
  <c r="H5507" i="33"/>
  <c r="U5507" i="33" s="1"/>
  <c r="H5506" i="33"/>
  <c r="U5506" i="33" s="1"/>
  <c r="H5505" i="33"/>
  <c r="U5505" i="33" s="1"/>
  <c r="U5504" i="33"/>
  <c r="H5504" i="33"/>
  <c r="J5504" i="33" s="1"/>
  <c r="J5503" i="33"/>
  <c r="H5503" i="33"/>
  <c r="U5503" i="33" s="1"/>
  <c r="H5502" i="33"/>
  <c r="U5502" i="33" s="1"/>
  <c r="H5501" i="33"/>
  <c r="U5501" i="33" s="1"/>
  <c r="U5500" i="33"/>
  <c r="H5500" i="33"/>
  <c r="J5500" i="33" s="1"/>
  <c r="J5499" i="33"/>
  <c r="H5499" i="33"/>
  <c r="U5499" i="33" s="1"/>
  <c r="H5498" i="33"/>
  <c r="U5498" i="33" s="1"/>
  <c r="H5497" i="33"/>
  <c r="U5497" i="33" s="1"/>
  <c r="U5496" i="33"/>
  <c r="H5496" i="33"/>
  <c r="J5496" i="33" s="1"/>
  <c r="J5495" i="33"/>
  <c r="H5495" i="33"/>
  <c r="U5495" i="33" s="1"/>
  <c r="H5494" i="33"/>
  <c r="U5494" i="33" s="1"/>
  <c r="H5493" i="33"/>
  <c r="U5493" i="33" s="1"/>
  <c r="U5492" i="33"/>
  <c r="H5492" i="33"/>
  <c r="J5492" i="33" s="1"/>
  <c r="J5491" i="33"/>
  <c r="H5491" i="33"/>
  <c r="U5491" i="33" s="1"/>
  <c r="H5490" i="33"/>
  <c r="U5490" i="33" s="1"/>
  <c r="H5489" i="33"/>
  <c r="U5489" i="33" s="1"/>
  <c r="U5488" i="33"/>
  <c r="H5488" i="33"/>
  <c r="J5488" i="33" s="1"/>
  <c r="J5487" i="33"/>
  <c r="H5487" i="33"/>
  <c r="U5487" i="33" s="1"/>
  <c r="H5486" i="33"/>
  <c r="U5486" i="33" s="1"/>
  <c r="H5485" i="33"/>
  <c r="U5485" i="33" s="1"/>
  <c r="U5484" i="33"/>
  <c r="H5484" i="33"/>
  <c r="J5484" i="33" s="1"/>
  <c r="J5483" i="33"/>
  <c r="H5483" i="33"/>
  <c r="U5483" i="33" s="1"/>
  <c r="H5482" i="33"/>
  <c r="U5482" i="33" s="1"/>
  <c r="H5481" i="33"/>
  <c r="U5481" i="33" s="1"/>
  <c r="U5480" i="33"/>
  <c r="H5480" i="33"/>
  <c r="J5480" i="33" s="1"/>
  <c r="J5479" i="33"/>
  <c r="H5479" i="33"/>
  <c r="U5479" i="33" s="1"/>
  <c r="H5478" i="33"/>
  <c r="U5478" i="33" s="1"/>
  <c r="H5477" i="33"/>
  <c r="U5477" i="33" s="1"/>
  <c r="U5476" i="33"/>
  <c r="H5476" i="33"/>
  <c r="J5476" i="33" s="1"/>
  <c r="J5475" i="33"/>
  <c r="H5475" i="33"/>
  <c r="U5475" i="33" s="1"/>
  <c r="H5474" i="33"/>
  <c r="U5474" i="33" s="1"/>
  <c r="H5473" i="33"/>
  <c r="U5473" i="33" s="1"/>
  <c r="U5472" i="33"/>
  <c r="H5472" i="33"/>
  <c r="J5472" i="33" s="1"/>
  <c r="J5471" i="33"/>
  <c r="H5471" i="33"/>
  <c r="U5471" i="33" s="1"/>
  <c r="H5470" i="33"/>
  <c r="U5470" i="33" s="1"/>
  <c r="H5469" i="33"/>
  <c r="U5469" i="33" s="1"/>
  <c r="U5468" i="33"/>
  <c r="H5468" i="33"/>
  <c r="J5468" i="33" s="1"/>
  <c r="J5467" i="33"/>
  <c r="H5467" i="33"/>
  <c r="U5467" i="33" s="1"/>
  <c r="H5466" i="33"/>
  <c r="U5466" i="33" s="1"/>
  <c r="H5465" i="33"/>
  <c r="U5465" i="33" s="1"/>
  <c r="U5464" i="33"/>
  <c r="H5464" i="33"/>
  <c r="J5464" i="33" s="1"/>
  <c r="J5463" i="33"/>
  <c r="H5463" i="33"/>
  <c r="U5463" i="33" s="1"/>
  <c r="H5462" i="33"/>
  <c r="H5461" i="33"/>
  <c r="U5461" i="33" s="1"/>
  <c r="U5460" i="33"/>
  <c r="H5460" i="33"/>
  <c r="J5460" i="33" s="1"/>
  <c r="J5459" i="33"/>
  <c r="H5459" i="33"/>
  <c r="U5459" i="33" s="1"/>
  <c r="H5458" i="33"/>
  <c r="H5457" i="33"/>
  <c r="U5457" i="33" s="1"/>
  <c r="U5456" i="33"/>
  <c r="H5456" i="33"/>
  <c r="J5456" i="33" s="1"/>
  <c r="J5455" i="33"/>
  <c r="H5455" i="33"/>
  <c r="U5455" i="33" s="1"/>
  <c r="H5454" i="33"/>
  <c r="H5453" i="33"/>
  <c r="U5453" i="33" s="1"/>
  <c r="U5452" i="33"/>
  <c r="H5452" i="33"/>
  <c r="J5452" i="33" s="1"/>
  <c r="J5451" i="33"/>
  <c r="H5451" i="33"/>
  <c r="U5451" i="33" s="1"/>
  <c r="H5450" i="33"/>
  <c r="H5449" i="33"/>
  <c r="U5449" i="33" s="1"/>
  <c r="U5448" i="33"/>
  <c r="H5448" i="33"/>
  <c r="J5448" i="33" s="1"/>
  <c r="J5447" i="33"/>
  <c r="H5447" i="33"/>
  <c r="U5447" i="33" s="1"/>
  <c r="H5446" i="33"/>
  <c r="H5445" i="33"/>
  <c r="U5445" i="33" s="1"/>
  <c r="U5444" i="33"/>
  <c r="H5444" i="33"/>
  <c r="J5444" i="33" s="1"/>
  <c r="J5443" i="33"/>
  <c r="H5443" i="33"/>
  <c r="U5443" i="33" s="1"/>
  <c r="H5442" i="33"/>
  <c r="H5441" i="33"/>
  <c r="U5441" i="33" s="1"/>
  <c r="U5440" i="33"/>
  <c r="H5440" i="33"/>
  <c r="J5440" i="33" s="1"/>
  <c r="J5439" i="33"/>
  <c r="H5439" i="33"/>
  <c r="U5439" i="33" s="1"/>
  <c r="H5438" i="33"/>
  <c r="H5437" i="33"/>
  <c r="U5437" i="33" s="1"/>
  <c r="U5436" i="33"/>
  <c r="H5436" i="33"/>
  <c r="J5436" i="33" s="1"/>
  <c r="H5435" i="33"/>
  <c r="U5435" i="33" s="1"/>
  <c r="J5434" i="33"/>
  <c r="H5434" i="33"/>
  <c r="U5434" i="33" s="1"/>
  <c r="H5433" i="33"/>
  <c r="J5433" i="33" s="1"/>
  <c r="U5432" i="33"/>
  <c r="J5432" i="33"/>
  <c r="H5432" i="33"/>
  <c r="U5431" i="33"/>
  <c r="H5431" i="33"/>
  <c r="J5431" i="33" s="1"/>
  <c r="J5430" i="33"/>
  <c r="H5430" i="33"/>
  <c r="U5430" i="33" s="1"/>
  <c r="H5429" i="33"/>
  <c r="J5429" i="33" s="1"/>
  <c r="U5428" i="33"/>
  <c r="J5428" i="33"/>
  <c r="H5428" i="33"/>
  <c r="U5427" i="33"/>
  <c r="H5427" i="33"/>
  <c r="J5427" i="33" s="1"/>
  <c r="J5426" i="33"/>
  <c r="H5426" i="33"/>
  <c r="U5426" i="33" s="1"/>
  <c r="H5425" i="33"/>
  <c r="J5425" i="33" s="1"/>
  <c r="U5424" i="33"/>
  <c r="J5424" i="33"/>
  <c r="H5424" i="33"/>
  <c r="U5423" i="33"/>
  <c r="H5423" i="33"/>
  <c r="J5423" i="33" s="1"/>
  <c r="J5422" i="33"/>
  <c r="H5422" i="33"/>
  <c r="U5422" i="33" s="1"/>
  <c r="H5421" i="33"/>
  <c r="J5421" i="33" s="1"/>
  <c r="U5420" i="33"/>
  <c r="J5420" i="33"/>
  <c r="H5420" i="33"/>
  <c r="U5419" i="33"/>
  <c r="H5419" i="33"/>
  <c r="J5419" i="33" s="1"/>
  <c r="J5418" i="33"/>
  <c r="H5418" i="33"/>
  <c r="U5418" i="33" s="1"/>
  <c r="H5417" i="33"/>
  <c r="J5417" i="33" s="1"/>
  <c r="U5416" i="33"/>
  <c r="J5416" i="33"/>
  <c r="H5416" i="33"/>
  <c r="U5415" i="33"/>
  <c r="H5415" i="33"/>
  <c r="J5415" i="33" s="1"/>
  <c r="J5414" i="33"/>
  <c r="H5414" i="33"/>
  <c r="U5414" i="33" s="1"/>
  <c r="H5413" i="33"/>
  <c r="J5413" i="33" s="1"/>
  <c r="U5412" i="33"/>
  <c r="J5412" i="33"/>
  <c r="H5412" i="33"/>
  <c r="U5411" i="33"/>
  <c r="H5411" i="33"/>
  <c r="J5411" i="33" s="1"/>
  <c r="J5410" i="33"/>
  <c r="H5410" i="33"/>
  <c r="U5410" i="33" s="1"/>
  <c r="H5409" i="33"/>
  <c r="J5409" i="33" s="1"/>
  <c r="U5408" i="33"/>
  <c r="J5408" i="33"/>
  <c r="H5408" i="33"/>
  <c r="U5407" i="33"/>
  <c r="H5407" i="33"/>
  <c r="J5407" i="33" s="1"/>
  <c r="J5406" i="33"/>
  <c r="H5406" i="33"/>
  <c r="U5406" i="33" s="1"/>
  <c r="H5405" i="33"/>
  <c r="J5405" i="33" s="1"/>
  <c r="U5404" i="33"/>
  <c r="J5404" i="33"/>
  <c r="H5404" i="33"/>
  <c r="U5403" i="33"/>
  <c r="H5403" i="33"/>
  <c r="J5403" i="33" s="1"/>
  <c r="J5402" i="33"/>
  <c r="H5402" i="33"/>
  <c r="U5402" i="33" s="1"/>
  <c r="H5401" i="33"/>
  <c r="J5401" i="33" s="1"/>
  <c r="U5400" i="33"/>
  <c r="J5400" i="33"/>
  <c r="H5400" i="33"/>
  <c r="U5399" i="33"/>
  <c r="H5399" i="33"/>
  <c r="J5399" i="33" s="1"/>
  <c r="J5398" i="33"/>
  <c r="H5398" i="33"/>
  <c r="U5398" i="33" s="1"/>
  <c r="H5397" i="33"/>
  <c r="J5397" i="33" s="1"/>
  <c r="U5396" i="33"/>
  <c r="J5396" i="33"/>
  <c r="H5396" i="33"/>
  <c r="U5395" i="33"/>
  <c r="H5395" i="33"/>
  <c r="J5395" i="33" s="1"/>
  <c r="J5394" i="33"/>
  <c r="H5394" i="33"/>
  <c r="U5394" i="33" s="1"/>
  <c r="H5393" i="33"/>
  <c r="J5393" i="33" s="1"/>
  <c r="U5392" i="33"/>
  <c r="J5392" i="33"/>
  <c r="H5392" i="33"/>
  <c r="U5391" i="33"/>
  <c r="H5391" i="33"/>
  <c r="J5391" i="33" s="1"/>
  <c r="J5390" i="33"/>
  <c r="H5390" i="33"/>
  <c r="U5390" i="33" s="1"/>
  <c r="H5389" i="33"/>
  <c r="J5389" i="33" s="1"/>
  <c r="U5388" i="33"/>
  <c r="J5388" i="33"/>
  <c r="H5388" i="33"/>
  <c r="U5387" i="33"/>
  <c r="H5387" i="33"/>
  <c r="J5387" i="33" s="1"/>
  <c r="J5386" i="33"/>
  <c r="H5386" i="33"/>
  <c r="U5386" i="33" s="1"/>
  <c r="H5385" i="33"/>
  <c r="J5385" i="33" s="1"/>
  <c r="U5384" i="33"/>
  <c r="J5384" i="33"/>
  <c r="H5384" i="33"/>
  <c r="U5383" i="33"/>
  <c r="H5383" i="33"/>
  <c r="J5383" i="33" s="1"/>
  <c r="J5382" i="33"/>
  <c r="H5382" i="33"/>
  <c r="U5382" i="33" s="1"/>
  <c r="H5381" i="33"/>
  <c r="J5381" i="33" s="1"/>
  <c r="U5380" i="33"/>
  <c r="J5380" i="33"/>
  <c r="H5380" i="33"/>
  <c r="U5379" i="33"/>
  <c r="H5379" i="33"/>
  <c r="J5379" i="33" s="1"/>
  <c r="J5378" i="33"/>
  <c r="H5378" i="33"/>
  <c r="U5378" i="33" s="1"/>
  <c r="H5377" i="33"/>
  <c r="J5377" i="33" s="1"/>
  <c r="U5376" i="33"/>
  <c r="J5376" i="33"/>
  <c r="H5376" i="33"/>
  <c r="U5375" i="33"/>
  <c r="H5375" i="33"/>
  <c r="J5375" i="33" s="1"/>
  <c r="J5374" i="33"/>
  <c r="H5374" i="33"/>
  <c r="U5374" i="33" s="1"/>
  <c r="H5373" i="33"/>
  <c r="J5373" i="33" s="1"/>
  <c r="U5372" i="33"/>
  <c r="J5372" i="33"/>
  <c r="H5372" i="33"/>
  <c r="U5371" i="33"/>
  <c r="H5371" i="33"/>
  <c r="J5371" i="33" s="1"/>
  <c r="J5370" i="33"/>
  <c r="H5370" i="33"/>
  <c r="U5370" i="33" s="1"/>
  <c r="H5369" i="33"/>
  <c r="J5369" i="33" s="1"/>
  <c r="U5368" i="33"/>
  <c r="J5368" i="33"/>
  <c r="H5368" i="33"/>
  <c r="U5367" i="33"/>
  <c r="H5367" i="33"/>
  <c r="J5367" i="33" s="1"/>
  <c r="J5366" i="33"/>
  <c r="H5366" i="33"/>
  <c r="U5366" i="33" s="1"/>
  <c r="H5365" i="33"/>
  <c r="J5365" i="33" s="1"/>
  <c r="U5364" i="33"/>
  <c r="J5364" i="33"/>
  <c r="H5364" i="33"/>
  <c r="U5363" i="33"/>
  <c r="H5363" i="33"/>
  <c r="J5363" i="33" s="1"/>
  <c r="J5362" i="33"/>
  <c r="H5362" i="33"/>
  <c r="U5362" i="33" s="1"/>
  <c r="H5361" i="33"/>
  <c r="J5361" i="33" s="1"/>
  <c r="U5360" i="33"/>
  <c r="J5360" i="33"/>
  <c r="H5360" i="33"/>
  <c r="U5359" i="33"/>
  <c r="H5359" i="33"/>
  <c r="J5359" i="33" s="1"/>
  <c r="J5358" i="33"/>
  <c r="H5358" i="33"/>
  <c r="U5358" i="33" s="1"/>
  <c r="H5357" i="33"/>
  <c r="J5357" i="33" s="1"/>
  <c r="U5356" i="33"/>
  <c r="J5356" i="33"/>
  <c r="H5356" i="33"/>
  <c r="U5355" i="33"/>
  <c r="H5355" i="33"/>
  <c r="J5355" i="33" s="1"/>
  <c r="J5354" i="33"/>
  <c r="H5354" i="33"/>
  <c r="U5354" i="33" s="1"/>
  <c r="H5353" i="33"/>
  <c r="J5353" i="33" s="1"/>
  <c r="U5352" i="33"/>
  <c r="J5352" i="33"/>
  <c r="H5352" i="33"/>
  <c r="U5351" i="33"/>
  <c r="H5351" i="33"/>
  <c r="J5351" i="33" s="1"/>
  <c r="J5350" i="33"/>
  <c r="H5350" i="33"/>
  <c r="U5350" i="33" s="1"/>
  <c r="H5349" i="33"/>
  <c r="J5349" i="33" s="1"/>
  <c r="U5348" i="33"/>
  <c r="J5348" i="33"/>
  <c r="H5348" i="33"/>
  <c r="U5347" i="33"/>
  <c r="H5347" i="33"/>
  <c r="J5347" i="33" s="1"/>
  <c r="J5346" i="33"/>
  <c r="H5346" i="33"/>
  <c r="U5346" i="33" s="1"/>
  <c r="H5345" i="33"/>
  <c r="J5345" i="33" s="1"/>
  <c r="U5344" i="33"/>
  <c r="J5344" i="33"/>
  <c r="H5344" i="33"/>
  <c r="U5343" i="33"/>
  <c r="H5343" i="33"/>
  <c r="J5343" i="33" s="1"/>
  <c r="J5342" i="33"/>
  <c r="H5342" i="33"/>
  <c r="U5342" i="33" s="1"/>
  <c r="H5341" i="33"/>
  <c r="J5341" i="33" s="1"/>
  <c r="U5340" i="33"/>
  <c r="J5340" i="33"/>
  <c r="H5340" i="33"/>
  <c r="U5339" i="33"/>
  <c r="H5339" i="33"/>
  <c r="J5339" i="33" s="1"/>
  <c r="J5338" i="33"/>
  <c r="H5338" i="33"/>
  <c r="U5338" i="33" s="1"/>
  <c r="H5337" i="33"/>
  <c r="J5337" i="33" s="1"/>
  <c r="U5336" i="33"/>
  <c r="J5336" i="33"/>
  <c r="H5336" i="33"/>
  <c r="U5335" i="33"/>
  <c r="H5335" i="33"/>
  <c r="J5335" i="33" s="1"/>
  <c r="J5334" i="33"/>
  <c r="H5334" i="33"/>
  <c r="U5334" i="33" s="1"/>
  <c r="H5333" i="33"/>
  <c r="J5333" i="33" s="1"/>
  <c r="U5332" i="33"/>
  <c r="J5332" i="33"/>
  <c r="H5332" i="33"/>
  <c r="U5331" i="33"/>
  <c r="H5331" i="33"/>
  <c r="J5331" i="33" s="1"/>
  <c r="J5330" i="33"/>
  <c r="H5330" i="33"/>
  <c r="U5330" i="33" s="1"/>
  <c r="H5329" i="33"/>
  <c r="J5329" i="33" s="1"/>
  <c r="U5328" i="33"/>
  <c r="J5328" i="33"/>
  <c r="H5328" i="33"/>
  <c r="U5327" i="33"/>
  <c r="H5327" i="33"/>
  <c r="J5327" i="33" s="1"/>
  <c r="J5326" i="33"/>
  <c r="H5326" i="33"/>
  <c r="U5326" i="33" s="1"/>
  <c r="H5325" i="33"/>
  <c r="J5325" i="33" s="1"/>
  <c r="U5324" i="33"/>
  <c r="J5324" i="33"/>
  <c r="H5324" i="33"/>
  <c r="U5323" i="33"/>
  <c r="H5323" i="33"/>
  <c r="J5323" i="33" s="1"/>
  <c r="J5322" i="33"/>
  <c r="H5322" i="33"/>
  <c r="U5322" i="33" s="1"/>
  <c r="H5321" i="33"/>
  <c r="J5321" i="33" s="1"/>
  <c r="U5320" i="33"/>
  <c r="J5320" i="33"/>
  <c r="H5320" i="33"/>
  <c r="U5319" i="33"/>
  <c r="H5319" i="33"/>
  <c r="J5319" i="33" s="1"/>
  <c r="J5318" i="33"/>
  <c r="H5318" i="33"/>
  <c r="U5318" i="33" s="1"/>
  <c r="H5317" i="33"/>
  <c r="J5317" i="33" s="1"/>
  <c r="U5316" i="33"/>
  <c r="J5316" i="33"/>
  <c r="H5316" i="33"/>
  <c r="U5315" i="33"/>
  <c r="H5315" i="33"/>
  <c r="J5315" i="33" s="1"/>
  <c r="J5314" i="33"/>
  <c r="H5314" i="33"/>
  <c r="U5314" i="33" s="1"/>
  <c r="H5313" i="33"/>
  <c r="J5313" i="33" s="1"/>
  <c r="U5312" i="33"/>
  <c r="J5312" i="33"/>
  <c r="H5312" i="33"/>
  <c r="U5311" i="33"/>
  <c r="H5311" i="33"/>
  <c r="J5311" i="33" s="1"/>
  <c r="J5310" i="33"/>
  <c r="H5310" i="33"/>
  <c r="U5310" i="33" s="1"/>
  <c r="H5309" i="33"/>
  <c r="J5309" i="33" s="1"/>
  <c r="U5308" i="33"/>
  <c r="J5308" i="33"/>
  <c r="H5308" i="33"/>
  <c r="U5307" i="33"/>
  <c r="H5307" i="33"/>
  <c r="J5307" i="33" s="1"/>
  <c r="J5306" i="33"/>
  <c r="H5306" i="33"/>
  <c r="U5306" i="33" s="1"/>
  <c r="H5305" i="33"/>
  <c r="J5305" i="33" s="1"/>
  <c r="U5304" i="33"/>
  <c r="J5304" i="33"/>
  <c r="H5304" i="33"/>
  <c r="U5303" i="33"/>
  <c r="H5303" i="33"/>
  <c r="J5303" i="33" s="1"/>
  <c r="J5302" i="33"/>
  <c r="H5302" i="33"/>
  <c r="U5302" i="33" s="1"/>
  <c r="H5301" i="33"/>
  <c r="J5301" i="33" s="1"/>
  <c r="U5300" i="33"/>
  <c r="J5300" i="33"/>
  <c r="H5300" i="33"/>
  <c r="U5299" i="33"/>
  <c r="H5299" i="33"/>
  <c r="J5299" i="33" s="1"/>
  <c r="J5298" i="33"/>
  <c r="H5298" i="33"/>
  <c r="U5298" i="33" s="1"/>
  <c r="H5297" i="33"/>
  <c r="J5297" i="33" s="1"/>
  <c r="U5296" i="33"/>
  <c r="J5296" i="33"/>
  <c r="H5296" i="33"/>
  <c r="U5295" i="33"/>
  <c r="H5295" i="33"/>
  <c r="J5295" i="33" s="1"/>
  <c r="J5294" i="33"/>
  <c r="H5294" i="33"/>
  <c r="U5294" i="33" s="1"/>
  <c r="H5293" i="33"/>
  <c r="J5293" i="33" s="1"/>
  <c r="U5292" i="33"/>
  <c r="J5292" i="33"/>
  <c r="H5292" i="33"/>
  <c r="U5291" i="33"/>
  <c r="J5291" i="33"/>
  <c r="H5291" i="33"/>
  <c r="J5290" i="33"/>
  <c r="H5290" i="33"/>
  <c r="U5290" i="33" s="1"/>
  <c r="H5289" i="33"/>
  <c r="J5289" i="33" s="1"/>
  <c r="U5288" i="33"/>
  <c r="J5288" i="33"/>
  <c r="H5288" i="33"/>
  <c r="U5287" i="33"/>
  <c r="J5287" i="33"/>
  <c r="H5287" i="33"/>
  <c r="J5286" i="33"/>
  <c r="H5286" i="33"/>
  <c r="U5286" i="33" s="1"/>
  <c r="H5285" i="33"/>
  <c r="J5285" i="33" s="1"/>
  <c r="U5284" i="33"/>
  <c r="J5284" i="33"/>
  <c r="H5284" i="33"/>
  <c r="U5283" i="33"/>
  <c r="J5283" i="33"/>
  <c r="H5283" i="33"/>
  <c r="J5282" i="33"/>
  <c r="H5282" i="33"/>
  <c r="U5282" i="33" s="1"/>
  <c r="H5281" i="33"/>
  <c r="J5281" i="33" s="1"/>
  <c r="U5280" i="33"/>
  <c r="J5280" i="33"/>
  <c r="H5280" i="33"/>
  <c r="U5279" i="33"/>
  <c r="J5279" i="33"/>
  <c r="H5279" i="33"/>
  <c r="J5278" i="33"/>
  <c r="H5278" i="33"/>
  <c r="U5278" i="33" s="1"/>
  <c r="H5277" i="33"/>
  <c r="J5277" i="33" s="1"/>
  <c r="U5276" i="33"/>
  <c r="J5276" i="33"/>
  <c r="H5276" i="33"/>
  <c r="U5275" i="33"/>
  <c r="J5275" i="33"/>
  <c r="H5275" i="33"/>
  <c r="J5274" i="33"/>
  <c r="H5274" i="33"/>
  <c r="U5274" i="33" s="1"/>
  <c r="H5273" i="33"/>
  <c r="J5273" i="33" s="1"/>
  <c r="U5272" i="33"/>
  <c r="J5272" i="33"/>
  <c r="H5272" i="33"/>
  <c r="U5271" i="33"/>
  <c r="J5271" i="33"/>
  <c r="H5271" i="33"/>
  <c r="J5270" i="33"/>
  <c r="H5270" i="33"/>
  <c r="U5270" i="33" s="1"/>
  <c r="H5269" i="33"/>
  <c r="J5269" i="33" s="1"/>
  <c r="U5268" i="33"/>
  <c r="J5268" i="33"/>
  <c r="H5268" i="33"/>
  <c r="U5267" i="33"/>
  <c r="J5267" i="33"/>
  <c r="H5267" i="33"/>
  <c r="J5266" i="33"/>
  <c r="H5266" i="33"/>
  <c r="U5266" i="33" s="1"/>
  <c r="H5265" i="33"/>
  <c r="J5265" i="33" s="1"/>
  <c r="U5264" i="33"/>
  <c r="J5264" i="33"/>
  <c r="H5264" i="33"/>
  <c r="U5263" i="33"/>
  <c r="J5263" i="33"/>
  <c r="H5263" i="33"/>
  <c r="J5262" i="33"/>
  <c r="H5262" i="33"/>
  <c r="U5262" i="33" s="1"/>
  <c r="H5261" i="33"/>
  <c r="J5261" i="33" s="1"/>
  <c r="U5260" i="33"/>
  <c r="J5260" i="33"/>
  <c r="H5260" i="33"/>
  <c r="U5259" i="33"/>
  <c r="J5259" i="33"/>
  <c r="H5259" i="33"/>
  <c r="J5258" i="33"/>
  <c r="H5258" i="33"/>
  <c r="U5258" i="33" s="1"/>
  <c r="H5257" i="33"/>
  <c r="J5257" i="33" s="1"/>
  <c r="U5256" i="33"/>
  <c r="J5256" i="33"/>
  <c r="H5256" i="33"/>
  <c r="U5255" i="33"/>
  <c r="J5255" i="33"/>
  <c r="H5255" i="33"/>
  <c r="J5254" i="33"/>
  <c r="H5254" i="33"/>
  <c r="U5254" i="33" s="1"/>
  <c r="H5253" i="33"/>
  <c r="J5253" i="33" s="1"/>
  <c r="U5252" i="33"/>
  <c r="J5252" i="33"/>
  <c r="H5252" i="33"/>
  <c r="U5251" i="33"/>
  <c r="J5251" i="33"/>
  <c r="H5251" i="33"/>
  <c r="J5250" i="33"/>
  <c r="H5250" i="33"/>
  <c r="U5250" i="33" s="1"/>
  <c r="H5249" i="33"/>
  <c r="J5249" i="33" s="1"/>
  <c r="U5248" i="33"/>
  <c r="J5248" i="33"/>
  <c r="H5248" i="33"/>
  <c r="U5247" i="33"/>
  <c r="J5247" i="33"/>
  <c r="H5247" i="33"/>
  <c r="J5246" i="33"/>
  <c r="H5246" i="33"/>
  <c r="U5246" i="33" s="1"/>
  <c r="H5245" i="33"/>
  <c r="J5245" i="33" s="1"/>
  <c r="U5244" i="33"/>
  <c r="J5244" i="33"/>
  <c r="H5244" i="33"/>
  <c r="U5243" i="33"/>
  <c r="J5243" i="33"/>
  <c r="H5243" i="33"/>
  <c r="J5242" i="33"/>
  <c r="H5242" i="33"/>
  <c r="U5242" i="33" s="1"/>
  <c r="H5241" i="33"/>
  <c r="J5241" i="33" s="1"/>
  <c r="U5240" i="33"/>
  <c r="J5240" i="33"/>
  <c r="H5240" i="33"/>
  <c r="U5239" i="33"/>
  <c r="J5239" i="33"/>
  <c r="H5239" i="33"/>
  <c r="J5238" i="33"/>
  <c r="H5238" i="33"/>
  <c r="U5238" i="33" s="1"/>
  <c r="H5237" i="33"/>
  <c r="J5237" i="33" s="1"/>
  <c r="U5236" i="33"/>
  <c r="J5236" i="33"/>
  <c r="H5236" i="33"/>
  <c r="U5235" i="33"/>
  <c r="J5235" i="33"/>
  <c r="H5235" i="33"/>
  <c r="J5234" i="33"/>
  <c r="H5234" i="33"/>
  <c r="U5234" i="33" s="1"/>
  <c r="H5233" i="33"/>
  <c r="J5233" i="33" s="1"/>
  <c r="U5232" i="33"/>
  <c r="J5232" i="33"/>
  <c r="H5232" i="33"/>
  <c r="U5231" i="33"/>
  <c r="J5231" i="33"/>
  <c r="H5231" i="33"/>
  <c r="J5230" i="33"/>
  <c r="H5230" i="33"/>
  <c r="U5230" i="33" s="1"/>
  <c r="H5229" i="33"/>
  <c r="J5229" i="33" s="1"/>
  <c r="U5228" i="33"/>
  <c r="J5228" i="33"/>
  <c r="H5228" i="33"/>
  <c r="U5227" i="33"/>
  <c r="J5227" i="33"/>
  <c r="H5227" i="33"/>
  <c r="J5226" i="33"/>
  <c r="H5226" i="33"/>
  <c r="U5226" i="33" s="1"/>
  <c r="H5225" i="33"/>
  <c r="J5225" i="33" s="1"/>
  <c r="U5224" i="33"/>
  <c r="J5224" i="33"/>
  <c r="H5224" i="33"/>
  <c r="U5223" i="33"/>
  <c r="J5223" i="33"/>
  <c r="H5223" i="33"/>
  <c r="J5222" i="33"/>
  <c r="H5222" i="33"/>
  <c r="U5222" i="33" s="1"/>
  <c r="H5221" i="33"/>
  <c r="J5221" i="33" s="1"/>
  <c r="U5220" i="33"/>
  <c r="J5220" i="33"/>
  <c r="H5220" i="33"/>
  <c r="U5219" i="33"/>
  <c r="J5219" i="33"/>
  <c r="H5219" i="33"/>
  <c r="J5218" i="33"/>
  <c r="H5218" i="33"/>
  <c r="U5218" i="33" s="1"/>
  <c r="H5217" i="33"/>
  <c r="J5217" i="33" s="1"/>
  <c r="U5216" i="33"/>
  <c r="J5216" i="33"/>
  <c r="H5216" i="33"/>
  <c r="U5215" i="33"/>
  <c r="J5215" i="33"/>
  <c r="H5215" i="33"/>
  <c r="J5214" i="33"/>
  <c r="H5214" i="33"/>
  <c r="U5214" i="33" s="1"/>
  <c r="H5213" i="33"/>
  <c r="J5213" i="33" s="1"/>
  <c r="U5212" i="33"/>
  <c r="J5212" i="33"/>
  <c r="H5212" i="33"/>
  <c r="U5211" i="33"/>
  <c r="J5211" i="33"/>
  <c r="H5211" i="33"/>
  <c r="J5210" i="33"/>
  <c r="H5210" i="33"/>
  <c r="U5210" i="33" s="1"/>
  <c r="H5209" i="33"/>
  <c r="J5209" i="33" s="1"/>
  <c r="U5208" i="33"/>
  <c r="J5208" i="33"/>
  <c r="H5208" i="33"/>
  <c r="U5207" i="33"/>
  <c r="J5207" i="33"/>
  <c r="H5207" i="33"/>
  <c r="J5206" i="33"/>
  <c r="H5206" i="33"/>
  <c r="U5206" i="33" s="1"/>
  <c r="H5205" i="33"/>
  <c r="J5205" i="33" s="1"/>
  <c r="U5204" i="33"/>
  <c r="J5204" i="33"/>
  <c r="H5204" i="33"/>
  <c r="U5203" i="33"/>
  <c r="J5203" i="33"/>
  <c r="H5203" i="33"/>
  <c r="J5202" i="33"/>
  <c r="H5202" i="33"/>
  <c r="U5202" i="33" s="1"/>
  <c r="H5201" i="33"/>
  <c r="J5201" i="33" s="1"/>
  <c r="U5200" i="33"/>
  <c r="J5200" i="33"/>
  <c r="H5200" i="33"/>
  <c r="U5199" i="33"/>
  <c r="J5199" i="33"/>
  <c r="H5199" i="33"/>
  <c r="J5198" i="33"/>
  <c r="H5198" i="33"/>
  <c r="U5198" i="33" s="1"/>
  <c r="H5197" i="33"/>
  <c r="J5197" i="33" s="1"/>
  <c r="U5196" i="33"/>
  <c r="J5196" i="33"/>
  <c r="H5196" i="33"/>
  <c r="U5195" i="33"/>
  <c r="J5195" i="33"/>
  <c r="H5195" i="33"/>
  <c r="J5194" i="33"/>
  <c r="H5194" i="33"/>
  <c r="U5194" i="33" s="1"/>
  <c r="H5193" i="33"/>
  <c r="J5193" i="33" s="1"/>
  <c r="U5192" i="33"/>
  <c r="J5192" i="33"/>
  <c r="H5192" i="33"/>
  <c r="U5191" i="33"/>
  <c r="J5191" i="33"/>
  <c r="H5191" i="33"/>
  <c r="J5190" i="33"/>
  <c r="H5190" i="33"/>
  <c r="U5190" i="33" s="1"/>
  <c r="H5189" i="33"/>
  <c r="J5189" i="33" s="1"/>
  <c r="U5188" i="33"/>
  <c r="J5188" i="33"/>
  <c r="H5188" i="33"/>
  <c r="U5187" i="33"/>
  <c r="J5187" i="33"/>
  <c r="H5187" i="33"/>
  <c r="J5186" i="33"/>
  <c r="H5186" i="33"/>
  <c r="U5186" i="33" s="1"/>
  <c r="H5185" i="33"/>
  <c r="J5185" i="33" s="1"/>
  <c r="U5184" i="33"/>
  <c r="J5184" i="33"/>
  <c r="H5184" i="33"/>
  <c r="U5183" i="33"/>
  <c r="J5183" i="33"/>
  <c r="H5183" i="33"/>
  <c r="J5182" i="33"/>
  <c r="H5182" i="33"/>
  <c r="U5182" i="33" s="1"/>
  <c r="H5181" i="33"/>
  <c r="J5181" i="33" s="1"/>
  <c r="U5180" i="33"/>
  <c r="J5180" i="33"/>
  <c r="H5180" i="33"/>
  <c r="U5179" i="33"/>
  <c r="J5179" i="33"/>
  <c r="H5179" i="33"/>
  <c r="J5178" i="33"/>
  <c r="H5178" i="33"/>
  <c r="U5178" i="33" s="1"/>
  <c r="H5177" i="33"/>
  <c r="J5177" i="33" s="1"/>
  <c r="U5176" i="33"/>
  <c r="J5176" i="33"/>
  <c r="H5176" i="33"/>
  <c r="U5175" i="33"/>
  <c r="J5175" i="33"/>
  <c r="H5175" i="33"/>
  <c r="J5174" i="33"/>
  <c r="H5174" i="33"/>
  <c r="U5174" i="33" s="1"/>
  <c r="H5173" i="33"/>
  <c r="J5173" i="33" s="1"/>
  <c r="U5172" i="33"/>
  <c r="J5172" i="33"/>
  <c r="H5172" i="33"/>
  <c r="U5171" i="33"/>
  <c r="J5171" i="33"/>
  <c r="H5171" i="33"/>
  <c r="J5170" i="33"/>
  <c r="H5170" i="33"/>
  <c r="U5170" i="33" s="1"/>
  <c r="H5169" i="33"/>
  <c r="J5169" i="33" s="1"/>
  <c r="U5168" i="33"/>
  <c r="J5168" i="33"/>
  <c r="H5168" i="33"/>
  <c r="U5167" i="33"/>
  <c r="J5167" i="33"/>
  <c r="H5167" i="33"/>
  <c r="J5166" i="33"/>
  <c r="H5166" i="33"/>
  <c r="U5166" i="33" s="1"/>
  <c r="H5165" i="33"/>
  <c r="J5165" i="33" s="1"/>
  <c r="U5164" i="33"/>
  <c r="J5164" i="33"/>
  <c r="H5164" i="33"/>
  <c r="U5163" i="33"/>
  <c r="J5163" i="33"/>
  <c r="H5163" i="33"/>
  <c r="J5162" i="33"/>
  <c r="H5162" i="33"/>
  <c r="U5162" i="33" s="1"/>
  <c r="H5161" i="33"/>
  <c r="U5160" i="33"/>
  <c r="J5160" i="33"/>
  <c r="H5160" i="33"/>
  <c r="U5159" i="33"/>
  <c r="J5159" i="33"/>
  <c r="H5159" i="33"/>
  <c r="J5158" i="33"/>
  <c r="H5158" i="33"/>
  <c r="U5158" i="33" s="1"/>
  <c r="H5157" i="33"/>
  <c r="U5156" i="33"/>
  <c r="J5156" i="33"/>
  <c r="H5156" i="33"/>
  <c r="U5155" i="33"/>
  <c r="J5155" i="33"/>
  <c r="H5155" i="33"/>
  <c r="J5154" i="33"/>
  <c r="H5154" i="33"/>
  <c r="U5154" i="33" s="1"/>
  <c r="H5153" i="33"/>
  <c r="U5152" i="33"/>
  <c r="J5152" i="33"/>
  <c r="H5152" i="33"/>
  <c r="U5151" i="33"/>
  <c r="J5151" i="33"/>
  <c r="H5151" i="33"/>
  <c r="J5150" i="33"/>
  <c r="H5150" i="33"/>
  <c r="U5150" i="33" s="1"/>
  <c r="H5149" i="33"/>
  <c r="U5148" i="33"/>
  <c r="J5148" i="33"/>
  <c r="H5148" i="33"/>
  <c r="U5147" i="33"/>
  <c r="J5147" i="33"/>
  <c r="H5147" i="33"/>
  <c r="J5146" i="33"/>
  <c r="H5146" i="33"/>
  <c r="U5146" i="33" s="1"/>
  <c r="H5145" i="33"/>
  <c r="U5144" i="33"/>
  <c r="J5144" i="33"/>
  <c r="H5144" i="33"/>
  <c r="U5143" i="33"/>
  <c r="J5143" i="33"/>
  <c r="H5143" i="33"/>
  <c r="J5142" i="33"/>
  <c r="H5142" i="33"/>
  <c r="U5142" i="33" s="1"/>
  <c r="H5141" i="33"/>
  <c r="U5140" i="33"/>
  <c r="J5140" i="33"/>
  <c r="H5140" i="33"/>
  <c r="U5139" i="33"/>
  <c r="J5139" i="33"/>
  <c r="H5139" i="33"/>
  <c r="J5138" i="33"/>
  <c r="H5138" i="33"/>
  <c r="U5138" i="33" s="1"/>
  <c r="H5137" i="33"/>
  <c r="U5136" i="33"/>
  <c r="J5136" i="33"/>
  <c r="H5136" i="33"/>
  <c r="U5135" i="33"/>
  <c r="J5135" i="33"/>
  <c r="H5135" i="33"/>
  <c r="J5134" i="33"/>
  <c r="H5134" i="33"/>
  <c r="U5134" i="33" s="1"/>
  <c r="H5133" i="33"/>
  <c r="U5132" i="33"/>
  <c r="J5132" i="33"/>
  <c r="H5132" i="33"/>
  <c r="U5131" i="33"/>
  <c r="J5131" i="33"/>
  <c r="H5131" i="33"/>
  <c r="J5130" i="33"/>
  <c r="H5130" i="33"/>
  <c r="U5130" i="33" s="1"/>
  <c r="H5129" i="33"/>
  <c r="U5128" i="33"/>
  <c r="J5128" i="33"/>
  <c r="H5128" i="33"/>
  <c r="U5127" i="33"/>
  <c r="J5127" i="33"/>
  <c r="H5127" i="33"/>
  <c r="J5126" i="33"/>
  <c r="H5126" i="33"/>
  <c r="U5126" i="33" s="1"/>
  <c r="H5125" i="33"/>
  <c r="U5124" i="33"/>
  <c r="J5124" i="33"/>
  <c r="H5124" i="33"/>
  <c r="U5123" i="33"/>
  <c r="J5123" i="33"/>
  <c r="H5123" i="33"/>
  <c r="J5122" i="33"/>
  <c r="H5122" i="33"/>
  <c r="U5122" i="33" s="1"/>
  <c r="H5121" i="33"/>
  <c r="U5120" i="33"/>
  <c r="J5120" i="33"/>
  <c r="H5120" i="33"/>
  <c r="U5119" i="33"/>
  <c r="J5119" i="33"/>
  <c r="H5119" i="33"/>
  <c r="H5118" i="33"/>
  <c r="U5118" i="33" s="1"/>
  <c r="H5117" i="33"/>
  <c r="U5116" i="33"/>
  <c r="J5116" i="33"/>
  <c r="H5116" i="33"/>
  <c r="U5115" i="33"/>
  <c r="J5115" i="33"/>
  <c r="H5115" i="33"/>
  <c r="J5114" i="33"/>
  <c r="H5114" i="33"/>
  <c r="U5114" i="33" s="1"/>
  <c r="H5113" i="33"/>
  <c r="U5112" i="33"/>
  <c r="J5112" i="33"/>
  <c r="H5112" i="33"/>
  <c r="U5111" i="33"/>
  <c r="J5111" i="33"/>
  <c r="H5111" i="33"/>
  <c r="H5110" i="33"/>
  <c r="U5110" i="33" s="1"/>
  <c r="H5109" i="33"/>
  <c r="U5108" i="33"/>
  <c r="J5108" i="33"/>
  <c r="H5108" i="33"/>
  <c r="U5107" i="33"/>
  <c r="J5107" i="33"/>
  <c r="H5107" i="33"/>
  <c r="J5106" i="33"/>
  <c r="H5106" i="33"/>
  <c r="U5106" i="33" s="1"/>
  <c r="H5105" i="33"/>
  <c r="U5104" i="33"/>
  <c r="J5104" i="33"/>
  <c r="H5104" i="33"/>
  <c r="U5103" i="33"/>
  <c r="J5103" i="33"/>
  <c r="H5103" i="33"/>
  <c r="H5102" i="33"/>
  <c r="U5102" i="33" s="1"/>
  <c r="H5101" i="33"/>
  <c r="U5100" i="33"/>
  <c r="J5100" i="33"/>
  <c r="H5100" i="33"/>
  <c r="J5099" i="33"/>
  <c r="H5099" i="33"/>
  <c r="U5099" i="33" s="1"/>
  <c r="J5098" i="33"/>
  <c r="H5098" i="33"/>
  <c r="U5098" i="33" s="1"/>
  <c r="H5097" i="33"/>
  <c r="U5097" i="33" s="1"/>
  <c r="J5096" i="33"/>
  <c r="H5096" i="33"/>
  <c r="U5096" i="33" s="1"/>
  <c r="U5095" i="33"/>
  <c r="H5095" i="33"/>
  <c r="J5095" i="33" s="1"/>
  <c r="U5094" i="33"/>
  <c r="J5094" i="33"/>
  <c r="H5094" i="33"/>
  <c r="H5093" i="33"/>
  <c r="U5093" i="33" s="1"/>
  <c r="J5092" i="33"/>
  <c r="H5092" i="33"/>
  <c r="U5092" i="33" s="1"/>
  <c r="U5091" i="33"/>
  <c r="H5091" i="33"/>
  <c r="J5091" i="33" s="1"/>
  <c r="U5090" i="33"/>
  <c r="J5090" i="33"/>
  <c r="H5090" i="33"/>
  <c r="H5089" i="33"/>
  <c r="U5089" i="33" s="1"/>
  <c r="J5088" i="33"/>
  <c r="H5088" i="33"/>
  <c r="U5088" i="33" s="1"/>
  <c r="U5087" i="33"/>
  <c r="H5087" i="33"/>
  <c r="J5087" i="33" s="1"/>
  <c r="U5086" i="33"/>
  <c r="J5086" i="33"/>
  <c r="H5086" i="33"/>
  <c r="H5085" i="33"/>
  <c r="U5085" i="33" s="1"/>
  <c r="J5084" i="33"/>
  <c r="H5084" i="33"/>
  <c r="U5084" i="33" s="1"/>
  <c r="U5083" i="33"/>
  <c r="H5083" i="33"/>
  <c r="J5083" i="33" s="1"/>
  <c r="U5082" i="33"/>
  <c r="J5082" i="33"/>
  <c r="H5082" i="33"/>
  <c r="H5081" i="33"/>
  <c r="U5081" i="33" s="1"/>
  <c r="J5080" i="33"/>
  <c r="H5080" i="33"/>
  <c r="U5080" i="33" s="1"/>
  <c r="U5079" i="33"/>
  <c r="H5079" i="33"/>
  <c r="J5079" i="33" s="1"/>
  <c r="U5078" i="33"/>
  <c r="J5078" i="33"/>
  <c r="H5078" i="33"/>
  <c r="H5077" i="33"/>
  <c r="U5077" i="33" s="1"/>
  <c r="J5076" i="33"/>
  <c r="H5076" i="33"/>
  <c r="U5076" i="33" s="1"/>
  <c r="U5075" i="33"/>
  <c r="H5075" i="33"/>
  <c r="J5075" i="33" s="1"/>
  <c r="U5074" i="33"/>
  <c r="J5074" i="33"/>
  <c r="H5074" i="33"/>
  <c r="H5073" i="33"/>
  <c r="U5073" i="33" s="1"/>
  <c r="J5072" i="33"/>
  <c r="H5072" i="33"/>
  <c r="U5072" i="33" s="1"/>
  <c r="U5071" i="33"/>
  <c r="H5071" i="33"/>
  <c r="J5071" i="33" s="1"/>
  <c r="U5070" i="33"/>
  <c r="J5070" i="33"/>
  <c r="H5070" i="33"/>
  <c r="H5069" i="33"/>
  <c r="U5069" i="33" s="1"/>
  <c r="J5068" i="33"/>
  <c r="H5068" i="33"/>
  <c r="U5068" i="33" s="1"/>
  <c r="U5067" i="33"/>
  <c r="H5067" i="33"/>
  <c r="J5067" i="33" s="1"/>
  <c r="U5066" i="33"/>
  <c r="J5066" i="33"/>
  <c r="H5066" i="33"/>
  <c r="H5065" i="33"/>
  <c r="U5065" i="33" s="1"/>
  <c r="J5064" i="33"/>
  <c r="H5064" i="33"/>
  <c r="U5064" i="33" s="1"/>
  <c r="U5063" i="33"/>
  <c r="H5063" i="33"/>
  <c r="J5063" i="33" s="1"/>
  <c r="U5062" i="33"/>
  <c r="J5062" i="33"/>
  <c r="H5062" i="33"/>
  <c r="H5061" i="33"/>
  <c r="U5061" i="33" s="1"/>
  <c r="J5060" i="33"/>
  <c r="H5060" i="33"/>
  <c r="U5060" i="33" s="1"/>
  <c r="U5059" i="33"/>
  <c r="H5059" i="33"/>
  <c r="J5059" i="33" s="1"/>
  <c r="U5058" i="33"/>
  <c r="J5058" i="33"/>
  <c r="H5058" i="33"/>
  <c r="H5057" i="33"/>
  <c r="U5057" i="33" s="1"/>
  <c r="J5056" i="33"/>
  <c r="H5056" i="33"/>
  <c r="U5056" i="33" s="1"/>
  <c r="U5055" i="33"/>
  <c r="H5055" i="33"/>
  <c r="J5055" i="33" s="1"/>
  <c r="U5054" i="33"/>
  <c r="J5054" i="33"/>
  <c r="H5054" i="33"/>
  <c r="H5053" i="33"/>
  <c r="U5053" i="33" s="1"/>
  <c r="J5052" i="33"/>
  <c r="H5052" i="33"/>
  <c r="U5052" i="33" s="1"/>
  <c r="U5051" i="33"/>
  <c r="H5051" i="33"/>
  <c r="J5051" i="33" s="1"/>
  <c r="U5050" i="33"/>
  <c r="J5050" i="33"/>
  <c r="H5050" i="33"/>
  <c r="H5049" i="33"/>
  <c r="U5049" i="33" s="1"/>
  <c r="J5048" i="33"/>
  <c r="H5048" i="33"/>
  <c r="U5048" i="33" s="1"/>
  <c r="U5047" i="33"/>
  <c r="H5047" i="33"/>
  <c r="J5047" i="33" s="1"/>
  <c r="U5046" i="33"/>
  <c r="J5046" i="33"/>
  <c r="H5046" i="33"/>
  <c r="H5045" i="33"/>
  <c r="U5045" i="33" s="1"/>
  <c r="J5044" i="33"/>
  <c r="H5044" i="33"/>
  <c r="U5044" i="33" s="1"/>
  <c r="U5043" i="33"/>
  <c r="H5043" i="33"/>
  <c r="J5043" i="33" s="1"/>
  <c r="U5042" i="33"/>
  <c r="J5042" i="33"/>
  <c r="H5042" i="33"/>
  <c r="H5041" i="33"/>
  <c r="U5041" i="33" s="1"/>
  <c r="J5040" i="33"/>
  <c r="H5040" i="33"/>
  <c r="U5040" i="33" s="1"/>
  <c r="U5039" i="33"/>
  <c r="H5039" i="33"/>
  <c r="J5039" i="33" s="1"/>
  <c r="U5038" i="33"/>
  <c r="J5038" i="33"/>
  <c r="H5038" i="33"/>
  <c r="H5037" i="33"/>
  <c r="U5037" i="33" s="1"/>
  <c r="J5036" i="33"/>
  <c r="H5036" i="33"/>
  <c r="U5036" i="33" s="1"/>
  <c r="U5035" i="33"/>
  <c r="H5035" i="33"/>
  <c r="J5035" i="33" s="1"/>
  <c r="U5034" i="33"/>
  <c r="J5034" i="33"/>
  <c r="H5034" i="33"/>
  <c r="H5033" i="33"/>
  <c r="U5033" i="33" s="1"/>
  <c r="J5032" i="33"/>
  <c r="H5032" i="33"/>
  <c r="U5032" i="33" s="1"/>
  <c r="U5031" i="33"/>
  <c r="H5031" i="33"/>
  <c r="J5031" i="33" s="1"/>
  <c r="U5030" i="33"/>
  <c r="J5030" i="33"/>
  <c r="H5030" i="33"/>
  <c r="H5029" i="33"/>
  <c r="U5029" i="33" s="1"/>
  <c r="J5028" i="33"/>
  <c r="H5028" i="33"/>
  <c r="U5028" i="33" s="1"/>
  <c r="U5027" i="33"/>
  <c r="H5027" i="33"/>
  <c r="J5027" i="33" s="1"/>
  <c r="U5026" i="33"/>
  <c r="J5026" i="33"/>
  <c r="H5026" i="33"/>
  <c r="H5025" i="33"/>
  <c r="U5025" i="33" s="1"/>
  <c r="J5024" i="33"/>
  <c r="H5024" i="33"/>
  <c r="U5024" i="33" s="1"/>
  <c r="U5023" i="33"/>
  <c r="H5023" i="33"/>
  <c r="J5023" i="33" s="1"/>
  <c r="U5022" i="33"/>
  <c r="J5022" i="33"/>
  <c r="H5022" i="33"/>
  <c r="H5021" i="33"/>
  <c r="U5021" i="33" s="1"/>
  <c r="J5020" i="33"/>
  <c r="H5020" i="33"/>
  <c r="U5020" i="33" s="1"/>
  <c r="U5019" i="33"/>
  <c r="H5019" i="33"/>
  <c r="J5019" i="33" s="1"/>
  <c r="U5018" i="33"/>
  <c r="J5018" i="33"/>
  <c r="H5018" i="33"/>
  <c r="H5017" i="33"/>
  <c r="U5017" i="33" s="1"/>
  <c r="J5016" i="33"/>
  <c r="H5016" i="33"/>
  <c r="U5016" i="33" s="1"/>
  <c r="U5015" i="33"/>
  <c r="H5015" i="33"/>
  <c r="J5015" i="33" s="1"/>
  <c r="U5014" i="33"/>
  <c r="J5014" i="33"/>
  <c r="H5014" i="33"/>
  <c r="H5013" i="33"/>
  <c r="U5013" i="33" s="1"/>
  <c r="J5012" i="33"/>
  <c r="H5012" i="33"/>
  <c r="U5012" i="33" s="1"/>
  <c r="U5011" i="33"/>
  <c r="H5011" i="33"/>
  <c r="J5011" i="33" s="1"/>
  <c r="U5010" i="33"/>
  <c r="J5010" i="33"/>
  <c r="H5010" i="33"/>
  <c r="H5009" i="33"/>
  <c r="U5009" i="33" s="1"/>
  <c r="J5008" i="33"/>
  <c r="H5008" i="33"/>
  <c r="U5008" i="33" s="1"/>
  <c r="U5007" i="33"/>
  <c r="H5007" i="33"/>
  <c r="J5007" i="33" s="1"/>
  <c r="U5006" i="33"/>
  <c r="J5006" i="33"/>
  <c r="H5006" i="33"/>
  <c r="H5005" i="33"/>
  <c r="U5005" i="33" s="1"/>
  <c r="J5004" i="33"/>
  <c r="H5004" i="33"/>
  <c r="U5004" i="33" s="1"/>
  <c r="U5003" i="33"/>
  <c r="H5003" i="33"/>
  <c r="J5003" i="33" s="1"/>
  <c r="U5002" i="33"/>
  <c r="J5002" i="33"/>
  <c r="H5002" i="33"/>
  <c r="H5001" i="33"/>
  <c r="U5001" i="33" s="1"/>
  <c r="J5000" i="33"/>
  <c r="H5000" i="33"/>
  <c r="U5000" i="33" s="1"/>
  <c r="U4999" i="33"/>
  <c r="H4999" i="33"/>
  <c r="J4999" i="33" s="1"/>
  <c r="U4998" i="33"/>
  <c r="J4998" i="33"/>
  <c r="H4998" i="33"/>
  <c r="H4997" i="33"/>
  <c r="U4997" i="33" s="1"/>
  <c r="J4996" i="33"/>
  <c r="H4996" i="33"/>
  <c r="U4996" i="33" s="1"/>
  <c r="U4995" i="33"/>
  <c r="H4995" i="33"/>
  <c r="J4995" i="33" s="1"/>
  <c r="U4994" i="33"/>
  <c r="J4994" i="33"/>
  <c r="H4994" i="33"/>
  <c r="H4993" i="33"/>
  <c r="U4993" i="33" s="1"/>
  <c r="J4992" i="33"/>
  <c r="H4992" i="33"/>
  <c r="U4992" i="33" s="1"/>
  <c r="U4991" i="33"/>
  <c r="H4991" i="33"/>
  <c r="J4991" i="33" s="1"/>
  <c r="U4990" i="33"/>
  <c r="J4990" i="33"/>
  <c r="H4990" i="33"/>
  <c r="H4989" i="33"/>
  <c r="U4989" i="33" s="1"/>
  <c r="J4988" i="33"/>
  <c r="H4988" i="33"/>
  <c r="U4988" i="33" s="1"/>
  <c r="U4987" i="33"/>
  <c r="H4987" i="33"/>
  <c r="J4987" i="33" s="1"/>
  <c r="U4986" i="33"/>
  <c r="J4986" i="33"/>
  <c r="H4986" i="33"/>
  <c r="H4985" i="33"/>
  <c r="U4985" i="33" s="1"/>
  <c r="J4984" i="33"/>
  <c r="H4984" i="33"/>
  <c r="U4984" i="33" s="1"/>
  <c r="U4983" i="33"/>
  <c r="H4983" i="33"/>
  <c r="J4983" i="33" s="1"/>
  <c r="U4982" i="33"/>
  <c r="J4982" i="33"/>
  <c r="H4982" i="33"/>
  <c r="H4981" i="33"/>
  <c r="U4981" i="33" s="1"/>
  <c r="J4980" i="33"/>
  <c r="H4980" i="33"/>
  <c r="U4980" i="33" s="1"/>
  <c r="U4979" i="33"/>
  <c r="H4979" i="33"/>
  <c r="J4979" i="33" s="1"/>
  <c r="U4978" i="33"/>
  <c r="J4978" i="33"/>
  <c r="H4978" i="33"/>
  <c r="H4977" i="33"/>
  <c r="U4977" i="33" s="1"/>
  <c r="J4976" i="33"/>
  <c r="H4976" i="33"/>
  <c r="U4976" i="33" s="1"/>
  <c r="U4975" i="33"/>
  <c r="H4975" i="33"/>
  <c r="J4975" i="33" s="1"/>
  <c r="U4974" i="33"/>
  <c r="J4974" i="33"/>
  <c r="H4974" i="33"/>
  <c r="H4973" i="33"/>
  <c r="U4973" i="33" s="1"/>
  <c r="J4972" i="33"/>
  <c r="H4972" i="33"/>
  <c r="U4972" i="33" s="1"/>
  <c r="U4971" i="33"/>
  <c r="H4971" i="33"/>
  <c r="J4971" i="33" s="1"/>
  <c r="U4970" i="33"/>
  <c r="J4970" i="33"/>
  <c r="H4970" i="33"/>
  <c r="H4969" i="33"/>
  <c r="U4969" i="33" s="1"/>
  <c r="J4968" i="33"/>
  <c r="H4968" i="33"/>
  <c r="U4968" i="33" s="1"/>
  <c r="U4967" i="33"/>
  <c r="H4967" i="33"/>
  <c r="J4967" i="33" s="1"/>
  <c r="U4966" i="33"/>
  <c r="J4966" i="33"/>
  <c r="H4966" i="33"/>
  <c r="H4965" i="33"/>
  <c r="U4965" i="33" s="1"/>
  <c r="J4964" i="33"/>
  <c r="H4964" i="33"/>
  <c r="U4964" i="33" s="1"/>
  <c r="U4963" i="33"/>
  <c r="H4963" i="33"/>
  <c r="J4963" i="33" s="1"/>
  <c r="U4962" i="33"/>
  <c r="J4962" i="33"/>
  <c r="H4962" i="33"/>
  <c r="H4961" i="33"/>
  <c r="U4961" i="33" s="1"/>
  <c r="J4960" i="33"/>
  <c r="H4960" i="33"/>
  <c r="U4960" i="33" s="1"/>
  <c r="U4959" i="33"/>
  <c r="H4959" i="33"/>
  <c r="J4959" i="33" s="1"/>
  <c r="U4958" i="33"/>
  <c r="J4958" i="33"/>
  <c r="H4958" i="33"/>
  <c r="H4957" i="33"/>
  <c r="U4957" i="33" s="1"/>
  <c r="J4956" i="33"/>
  <c r="H4956" i="33"/>
  <c r="U4956" i="33" s="1"/>
  <c r="U4955" i="33"/>
  <c r="H4955" i="33"/>
  <c r="J4955" i="33" s="1"/>
  <c r="U4954" i="33"/>
  <c r="J4954" i="33"/>
  <c r="H4954" i="33"/>
  <c r="H4953" i="33"/>
  <c r="U4953" i="33" s="1"/>
  <c r="J4952" i="33"/>
  <c r="H4952" i="33"/>
  <c r="U4952" i="33" s="1"/>
  <c r="U4951" i="33"/>
  <c r="H4951" i="33"/>
  <c r="J4951" i="33" s="1"/>
  <c r="U4950" i="33"/>
  <c r="J4950" i="33"/>
  <c r="H4950" i="33"/>
  <c r="H4949" i="33"/>
  <c r="U4949" i="33" s="1"/>
  <c r="J4948" i="33"/>
  <c r="H4948" i="33"/>
  <c r="U4948" i="33" s="1"/>
  <c r="U4947" i="33"/>
  <c r="H4947" i="33"/>
  <c r="J4947" i="33" s="1"/>
  <c r="U4946" i="33"/>
  <c r="J4946" i="33"/>
  <c r="H4946" i="33"/>
  <c r="H4945" i="33"/>
  <c r="U4945" i="33" s="1"/>
  <c r="J4944" i="33"/>
  <c r="H4944" i="33"/>
  <c r="U4944" i="33" s="1"/>
  <c r="U4943" i="33"/>
  <c r="H4943" i="33"/>
  <c r="J4943" i="33" s="1"/>
  <c r="U4942" i="33"/>
  <c r="J4942" i="33"/>
  <c r="H4942" i="33"/>
  <c r="H4941" i="33"/>
  <c r="U4941" i="33" s="1"/>
  <c r="J4940" i="33"/>
  <c r="H4940" i="33"/>
  <c r="U4940" i="33" s="1"/>
  <c r="U4939" i="33"/>
  <c r="H4939" i="33"/>
  <c r="J4939" i="33" s="1"/>
  <c r="U4938" i="33"/>
  <c r="J4938" i="33"/>
  <c r="H4938" i="33"/>
  <c r="H4937" i="33"/>
  <c r="U4937" i="33" s="1"/>
  <c r="J4936" i="33"/>
  <c r="H4936" i="33"/>
  <c r="U4936" i="33" s="1"/>
  <c r="U4935" i="33"/>
  <c r="H4935" i="33"/>
  <c r="J4935" i="33" s="1"/>
  <c r="U4934" i="33"/>
  <c r="J4934" i="33"/>
  <c r="H4934" i="33"/>
  <c r="H4933" i="33"/>
  <c r="U4933" i="33" s="1"/>
  <c r="J4932" i="33"/>
  <c r="H4932" i="33"/>
  <c r="U4932" i="33" s="1"/>
  <c r="U4931" i="33"/>
  <c r="H4931" i="33"/>
  <c r="J4931" i="33" s="1"/>
  <c r="U4930" i="33"/>
  <c r="J4930" i="33"/>
  <c r="H4930" i="33"/>
  <c r="H4929" i="33"/>
  <c r="U4929" i="33" s="1"/>
  <c r="J4928" i="33"/>
  <c r="H4928" i="33"/>
  <c r="U4928" i="33" s="1"/>
  <c r="U4927" i="33"/>
  <c r="H4927" i="33"/>
  <c r="J4927" i="33" s="1"/>
  <c r="U4926" i="33"/>
  <c r="J4926" i="33"/>
  <c r="H4926" i="33"/>
  <c r="H4925" i="33"/>
  <c r="U4925" i="33" s="1"/>
  <c r="J4924" i="33"/>
  <c r="H4924" i="33"/>
  <c r="U4924" i="33" s="1"/>
  <c r="U4923" i="33"/>
  <c r="H4923" i="33"/>
  <c r="J4923" i="33" s="1"/>
  <c r="U4922" i="33"/>
  <c r="J4922" i="33"/>
  <c r="H4922" i="33"/>
  <c r="H4921" i="33"/>
  <c r="U4921" i="33" s="1"/>
  <c r="J4920" i="33"/>
  <c r="H4920" i="33"/>
  <c r="U4920" i="33" s="1"/>
  <c r="U4919" i="33"/>
  <c r="H4919" i="33"/>
  <c r="J4919" i="33" s="1"/>
  <c r="U4918" i="33"/>
  <c r="J4918" i="33"/>
  <c r="H4918" i="33"/>
  <c r="H4917" i="33"/>
  <c r="U4917" i="33" s="1"/>
  <c r="J4916" i="33"/>
  <c r="H4916" i="33"/>
  <c r="U4916" i="33" s="1"/>
  <c r="U4915" i="33"/>
  <c r="H4915" i="33"/>
  <c r="J4915" i="33" s="1"/>
  <c r="U4914" i="33"/>
  <c r="J4914" i="33"/>
  <c r="H4914" i="33"/>
  <c r="H4913" i="33"/>
  <c r="U4913" i="33" s="1"/>
  <c r="J4912" i="33"/>
  <c r="H4912" i="33"/>
  <c r="U4912" i="33" s="1"/>
  <c r="U4911" i="33"/>
  <c r="H4911" i="33"/>
  <c r="J4911" i="33" s="1"/>
  <c r="U4910" i="33"/>
  <c r="J4910" i="33"/>
  <c r="H4910" i="33"/>
  <c r="H4909" i="33"/>
  <c r="U4909" i="33" s="1"/>
  <c r="J4908" i="33"/>
  <c r="H4908" i="33"/>
  <c r="U4908" i="33" s="1"/>
  <c r="U4907" i="33"/>
  <c r="H4907" i="33"/>
  <c r="J4907" i="33" s="1"/>
  <c r="U4906" i="33"/>
  <c r="J4906" i="33"/>
  <c r="H4906" i="33"/>
  <c r="H4905" i="33"/>
  <c r="U4905" i="33" s="1"/>
  <c r="J4904" i="33"/>
  <c r="H4904" i="33"/>
  <c r="U4904" i="33" s="1"/>
  <c r="U4903" i="33"/>
  <c r="H4903" i="33"/>
  <c r="J4903" i="33" s="1"/>
  <c r="U4902" i="33"/>
  <c r="J4902" i="33"/>
  <c r="H4902" i="33"/>
  <c r="H4901" i="33"/>
  <c r="U4901" i="33" s="1"/>
  <c r="J4900" i="33"/>
  <c r="H4900" i="33"/>
  <c r="U4900" i="33" s="1"/>
  <c r="U4899" i="33"/>
  <c r="H4899" i="33"/>
  <c r="J4899" i="33" s="1"/>
  <c r="U4898" i="33"/>
  <c r="J4898" i="33"/>
  <c r="H4898" i="33"/>
  <c r="H4897" i="33"/>
  <c r="U4897" i="33" s="1"/>
  <c r="J4896" i="33"/>
  <c r="H4896" i="33"/>
  <c r="U4896" i="33" s="1"/>
  <c r="U4895" i="33"/>
  <c r="H4895" i="33"/>
  <c r="J4895" i="33" s="1"/>
  <c r="U4894" i="33"/>
  <c r="J4894" i="33"/>
  <c r="H4894" i="33"/>
  <c r="H4893" i="33"/>
  <c r="U4893" i="33" s="1"/>
  <c r="J4892" i="33"/>
  <c r="H4892" i="33"/>
  <c r="U4892" i="33" s="1"/>
  <c r="U4891" i="33"/>
  <c r="H4891" i="33"/>
  <c r="J4891" i="33" s="1"/>
  <c r="U4890" i="33"/>
  <c r="J4890" i="33"/>
  <c r="H4890" i="33"/>
  <c r="H4889" i="33"/>
  <c r="U4889" i="33" s="1"/>
  <c r="J4888" i="33"/>
  <c r="H4888" i="33"/>
  <c r="U4888" i="33" s="1"/>
  <c r="U4887" i="33"/>
  <c r="H4887" i="33"/>
  <c r="J4887" i="33" s="1"/>
  <c r="J4886" i="33"/>
  <c r="H4886" i="33"/>
  <c r="U4886" i="33" s="1"/>
  <c r="H4885" i="33"/>
  <c r="U4885" i="33" s="1"/>
  <c r="J4884" i="33"/>
  <c r="H4884" i="33"/>
  <c r="U4884" i="33" s="1"/>
  <c r="U4883" i="33"/>
  <c r="H4883" i="33"/>
  <c r="J4883" i="33" s="1"/>
  <c r="J4882" i="33"/>
  <c r="H4882" i="33"/>
  <c r="U4882" i="33" s="1"/>
  <c r="H4881" i="33"/>
  <c r="U4881" i="33" s="1"/>
  <c r="J4880" i="33"/>
  <c r="H4880" i="33"/>
  <c r="U4880" i="33" s="1"/>
  <c r="U4879" i="33"/>
  <c r="H4879" i="33"/>
  <c r="J4879" i="33" s="1"/>
  <c r="J4878" i="33"/>
  <c r="H4878" i="33"/>
  <c r="U4878" i="33" s="1"/>
  <c r="H4877" i="33"/>
  <c r="U4877" i="33" s="1"/>
  <c r="J4876" i="33"/>
  <c r="H4876" i="33"/>
  <c r="U4876" i="33" s="1"/>
  <c r="U4875" i="33"/>
  <c r="H4875" i="33"/>
  <c r="J4875" i="33" s="1"/>
  <c r="J4874" i="33"/>
  <c r="H4874" i="33"/>
  <c r="U4874" i="33" s="1"/>
  <c r="H4873" i="33"/>
  <c r="U4873" i="33" s="1"/>
  <c r="J4872" i="33"/>
  <c r="H4872" i="33"/>
  <c r="U4872" i="33" s="1"/>
  <c r="U4871" i="33"/>
  <c r="H4871" i="33"/>
  <c r="J4871" i="33" s="1"/>
  <c r="J4870" i="33"/>
  <c r="H4870" i="33"/>
  <c r="U4870" i="33" s="1"/>
  <c r="H4869" i="33"/>
  <c r="U4869" i="33" s="1"/>
  <c r="J4868" i="33"/>
  <c r="H4868" i="33"/>
  <c r="U4868" i="33" s="1"/>
  <c r="U4867" i="33"/>
  <c r="H4867" i="33"/>
  <c r="J4867" i="33" s="1"/>
  <c r="J4866" i="33"/>
  <c r="H4866" i="33"/>
  <c r="U4866" i="33" s="1"/>
  <c r="H4865" i="33"/>
  <c r="U4865" i="33" s="1"/>
  <c r="J4864" i="33"/>
  <c r="H4864" i="33"/>
  <c r="U4864" i="33" s="1"/>
  <c r="U4863" i="33"/>
  <c r="H4863" i="33"/>
  <c r="J4863" i="33" s="1"/>
  <c r="J4862" i="33"/>
  <c r="H4862" i="33"/>
  <c r="U4862" i="33" s="1"/>
  <c r="H4861" i="33"/>
  <c r="U4861" i="33" s="1"/>
  <c r="J4860" i="33"/>
  <c r="H4860" i="33"/>
  <c r="U4860" i="33" s="1"/>
  <c r="U4859" i="33"/>
  <c r="H4859" i="33"/>
  <c r="J4859" i="33" s="1"/>
  <c r="J4858" i="33"/>
  <c r="H4858" i="33"/>
  <c r="U4858" i="33" s="1"/>
  <c r="H4857" i="33"/>
  <c r="U4857" i="33" s="1"/>
  <c r="J4856" i="33"/>
  <c r="H4856" i="33"/>
  <c r="U4856" i="33" s="1"/>
  <c r="U4855" i="33"/>
  <c r="H4855" i="33"/>
  <c r="J4855" i="33" s="1"/>
  <c r="J4854" i="33"/>
  <c r="H4854" i="33"/>
  <c r="U4854" i="33" s="1"/>
  <c r="H4853" i="33"/>
  <c r="U4853" i="33" s="1"/>
  <c r="J4852" i="33"/>
  <c r="H4852" i="33"/>
  <c r="U4852" i="33" s="1"/>
  <c r="U4851" i="33"/>
  <c r="H4851" i="33"/>
  <c r="J4851" i="33" s="1"/>
  <c r="J4850" i="33"/>
  <c r="H4850" i="33"/>
  <c r="U4850" i="33" s="1"/>
  <c r="H4849" i="33"/>
  <c r="U4849" i="33" s="1"/>
  <c r="J4848" i="33"/>
  <c r="H4848" i="33"/>
  <c r="U4848" i="33" s="1"/>
  <c r="U4847" i="33"/>
  <c r="H4847" i="33"/>
  <c r="J4847" i="33" s="1"/>
  <c r="J4846" i="33"/>
  <c r="H4846" i="33"/>
  <c r="U4846" i="33" s="1"/>
  <c r="H4845" i="33"/>
  <c r="U4845" i="33" s="1"/>
  <c r="J4844" i="33"/>
  <c r="H4844" i="33"/>
  <c r="U4844" i="33" s="1"/>
  <c r="U4843" i="33"/>
  <c r="H4843" i="33"/>
  <c r="J4843" i="33" s="1"/>
  <c r="J4842" i="33"/>
  <c r="H4842" i="33"/>
  <c r="U4842" i="33" s="1"/>
  <c r="H4841" i="33"/>
  <c r="U4841" i="33" s="1"/>
  <c r="J4840" i="33"/>
  <c r="H4840" i="33"/>
  <c r="U4840" i="33" s="1"/>
  <c r="U4839" i="33"/>
  <c r="H4839" i="33"/>
  <c r="J4839" i="33" s="1"/>
  <c r="J4838" i="33"/>
  <c r="H4838" i="33"/>
  <c r="U4838" i="33" s="1"/>
  <c r="H4837" i="33"/>
  <c r="U4837" i="33" s="1"/>
  <c r="J4836" i="33"/>
  <c r="H4836" i="33"/>
  <c r="U4836" i="33" s="1"/>
  <c r="U4835" i="33"/>
  <c r="H4835" i="33"/>
  <c r="J4835" i="33" s="1"/>
  <c r="J4834" i="33"/>
  <c r="H4834" i="33"/>
  <c r="U4834" i="33" s="1"/>
  <c r="H4833" i="33"/>
  <c r="U4833" i="33" s="1"/>
  <c r="J4832" i="33"/>
  <c r="H4832" i="33"/>
  <c r="U4832" i="33" s="1"/>
  <c r="U4831" i="33"/>
  <c r="H4831" i="33"/>
  <c r="J4831" i="33" s="1"/>
  <c r="J4830" i="33"/>
  <c r="H4830" i="33"/>
  <c r="U4830" i="33" s="1"/>
  <c r="H4829" i="33"/>
  <c r="U4829" i="33" s="1"/>
  <c r="J4828" i="33"/>
  <c r="H4828" i="33"/>
  <c r="U4828" i="33" s="1"/>
  <c r="U4827" i="33"/>
  <c r="H4827" i="33"/>
  <c r="J4827" i="33" s="1"/>
  <c r="J4826" i="33"/>
  <c r="H4826" i="33"/>
  <c r="U4826" i="33" s="1"/>
  <c r="H4825" i="33"/>
  <c r="U4825" i="33" s="1"/>
  <c r="J4824" i="33"/>
  <c r="H4824" i="33"/>
  <c r="U4824" i="33" s="1"/>
  <c r="U4823" i="33"/>
  <c r="H4823" i="33"/>
  <c r="J4823" i="33" s="1"/>
  <c r="J4822" i="33"/>
  <c r="H4822" i="33"/>
  <c r="U4822" i="33" s="1"/>
  <c r="H4821" i="33"/>
  <c r="U4821" i="33" s="1"/>
  <c r="J4820" i="33"/>
  <c r="H4820" i="33"/>
  <c r="U4820" i="33" s="1"/>
  <c r="U4819" i="33"/>
  <c r="H4819" i="33"/>
  <c r="J4819" i="33" s="1"/>
  <c r="J4818" i="33"/>
  <c r="H4818" i="33"/>
  <c r="U4818" i="33" s="1"/>
  <c r="H4817" i="33"/>
  <c r="U4817" i="33" s="1"/>
  <c r="J4816" i="33"/>
  <c r="H4816" i="33"/>
  <c r="U4816" i="33" s="1"/>
  <c r="U4815" i="33"/>
  <c r="H4815" i="33"/>
  <c r="J4815" i="33" s="1"/>
  <c r="J4814" i="33"/>
  <c r="H4814" i="33"/>
  <c r="U4814" i="33" s="1"/>
  <c r="H4813" i="33"/>
  <c r="U4813" i="33" s="1"/>
  <c r="J4812" i="33"/>
  <c r="H4812" i="33"/>
  <c r="U4812" i="33" s="1"/>
  <c r="U4811" i="33"/>
  <c r="H4811" i="33"/>
  <c r="J4811" i="33" s="1"/>
  <c r="J4810" i="33"/>
  <c r="H4810" i="33"/>
  <c r="U4810" i="33" s="1"/>
  <c r="H4809" i="33"/>
  <c r="U4809" i="33" s="1"/>
  <c r="J4808" i="33"/>
  <c r="H4808" i="33"/>
  <c r="U4808" i="33" s="1"/>
  <c r="U4807" i="33"/>
  <c r="H4807" i="33"/>
  <c r="J4807" i="33" s="1"/>
  <c r="J4806" i="33"/>
  <c r="H4806" i="33"/>
  <c r="U4806" i="33" s="1"/>
  <c r="H4805" i="33"/>
  <c r="U4805" i="33" s="1"/>
  <c r="J4804" i="33"/>
  <c r="H4804" i="33"/>
  <c r="U4804" i="33" s="1"/>
  <c r="U4803" i="33"/>
  <c r="H4803" i="33"/>
  <c r="J4803" i="33" s="1"/>
  <c r="J4802" i="33"/>
  <c r="H4802" i="33"/>
  <c r="U4802" i="33" s="1"/>
  <c r="H4801" i="33"/>
  <c r="U4801" i="33" s="1"/>
  <c r="J4800" i="33"/>
  <c r="H4800" i="33"/>
  <c r="U4800" i="33" s="1"/>
  <c r="U4799" i="33"/>
  <c r="H4799" i="33"/>
  <c r="J4799" i="33" s="1"/>
  <c r="J4798" i="33"/>
  <c r="H4798" i="33"/>
  <c r="U4798" i="33" s="1"/>
  <c r="H4797" i="33"/>
  <c r="U4797" i="33" s="1"/>
  <c r="J4796" i="33"/>
  <c r="H4796" i="33"/>
  <c r="U4796" i="33" s="1"/>
  <c r="U4795" i="33"/>
  <c r="H4795" i="33"/>
  <c r="J4795" i="33" s="1"/>
  <c r="J4794" i="33"/>
  <c r="H4794" i="33"/>
  <c r="U4794" i="33" s="1"/>
  <c r="H4793" i="33"/>
  <c r="U4793" i="33" s="1"/>
  <c r="J4792" i="33"/>
  <c r="H4792" i="33"/>
  <c r="U4792" i="33" s="1"/>
  <c r="U4791" i="33"/>
  <c r="H4791" i="33"/>
  <c r="J4791" i="33" s="1"/>
  <c r="J4790" i="33"/>
  <c r="H4790" i="33"/>
  <c r="U4790" i="33" s="1"/>
  <c r="H4789" i="33"/>
  <c r="J4788" i="33"/>
  <c r="H4788" i="33"/>
  <c r="U4788" i="33" s="1"/>
  <c r="U4787" i="33"/>
  <c r="H4787" i="33"/>
  <c r="J4787" i="33" s="1"/>
  <c r="J4786" i="33"/>
  <c r="H4786" i="33"/>
  <c r="U4786" i="33" s="1"/>
  <c r="H4785" i="33"/>
  <c r="J4784" i="33"/>
  <c r="H4784" i="33"/>
  <c r="U4784" i="33" s="1"/>
  <c r="U4783" i="33"/>
  <c r="H4783" i="33"/>
  <c r="J4783" i="33" s="1"/>
  <c r="J4782" i="33"/>
  <c r="H4782" i="33"/>
  <c r="U4782" i="33" s="1"/>
  <c r="H4781" i="33"/>
  <c r="J4780" i="33"/>
  <c r="H4780" i="33"/>
  <c r="U4780" i="33" s="1"/>
  <c r="U4779" i="33"/>
  <c r="H4779" i="33"/>
  <c r="J4779" i="33" s="1"/>
  <c r="J4778" i="33"/>
  <c r="H4778" i="33"/>
  <c r="U4778" i="33" s="1"/>
  <c r="H4777" i="33"/>
  <c r="J4776" i="33"/>
  <c r="H4776" i="33"/>
  <c r="U4776" i="33" s="1"/>
  <c r="U4775" i="33"/>
  <c r="H4775" i="33"/>
  <c r="J4775" i="33" s="1"/>
  <c r="J4774" i="33"/>
  <c r="H4774" i="33"/>
  <c r="U4774" i="33" s="1"/>
  <c r="H4773" i="33"/>
  <c r="J4773" i="33" s="1"/>
  <c r="J4772" i="33"/>
  <c r="H4772" i="33"/>
  <c r="U4772" i="33" s="1"/>
  <c r="H4771" i="33"/>
  <c r="J4771" i="33" s="1"/>
  <c r="J4770" i="33"/>
  <c r="H4770" i="33"/>
  <c r="U4770" i="33" s="1"/>
  <c r="H4769" i="33"/>
  <c r="J4769" i="33" s="1"/>
  <c r="J4768" i="33"/>
  <c r="H4768" i="33"/>
  <c r="U4768" i="33" s="1"/>
  <c r="H4767" i="33"/>
  <c r="J4767" i="33" s="1"/>
  <c r="J4766" i="33"/>
  <c r="H4766" i="33"/>
  <c r="U4766" i="33" s="1"/>
  <c r="H4765" i="33"/>
  <c r="J4765" i="33" s="1"/>
  <c r="J4764" i="33"/>
  <c r="H4764" i="33"/>
  <c r="U4764" i="33" s="1"/>
  <c r="J4763" i="33"/>
  <c r="H4763" i="33"/>
  <c r="U4763" i="33" s="1"/>
  <c r="H4762" i="33"/>
  <c r="U4762" i="33" s="1"/>
  <c r="J4761" i="33"/>
  <c r="H4761" i="33"/>
  <c r="U4761" i="33" s="1"/>
  <c r="U4760" i="33"/>
  <c r="H4760" i="33"/>
  <c r="J4760" i="33" s="1"/>
  <c r="J4759" i="33"/>
  <c r="H4759" i="33"/>
  <c r="U4759" i="33" s="1"/>
  <c r="H4758" i="33"/>
  <c r="U4758" i="33" s="1"/>
  <c r="J4757" i="33"/>
  <c r="H4757" i="33"/>
  <c r="U4757" i="33" s="1"/>
  <c r="U4756" i="33"/>
  <c r="H4756" i="33"/>
  <c r="J4756" i="33" s="1"/>
  <c r="J4755" i="33"/>
  <c r="H4755" i="33"/>
  <c r="U4755" i="33" s="1"/>
  <c r="H4754" i="33"/>
  <c r="U4754" i="33" s="1"/>
  <c r="J4753" i="33"/>
  <c r="H4753" i="33"/>
  <c r="U4753" i="33" s="1"/>
  <c r="U4752" i="33"/>
  <c r="H4752" i="33"/>
  <c r="J4752" i="33" s="1"/>
  <c r="J4751" i="33"/>
  <c r="H4751" i="33"/>
  <c r="U4751" i="33" s="1"/>
  <c r="H4750" i="33"/>
  <c r="U4750" i="33" s="1"/>
  <c r="J4749" i="33"/>
  <c r="H4749" i="33"/>
  <c r="U4749" i="33" s="1"/>
  <c r="U4748" i="33"/>
  <c r="H4748" i="33"/>
  <c r="J4748" i="33" s="1"/>
  <c r="J4747" i="33"/>
  <c r="H4747" i="33"/>
  <c r="U4747" i="33" s="1"/>
  <c r="H4746" i="33"/>
  <c r="U4746" i="33" s="1"/>
  <c r="J4745" i="33"/>
  <c r="H4745" i="33"/>
  <c r="U4745" i="33" s="1"/>
  <c r="U4744" i="33"/>
  <c r="H4744" i="33"/>
  <c r="J4744" i="33" s="1"/>
  <c r="J4743" i="33"/>
  <c r="H4743" i="33"/>
  <c r="U4743" i="33" s="1"/>
  <c r="H4742" i="33"/>
  <c r="U4742" i="33" s="1"/>
  <c r="J4741" i="33"/>
  <c r="H4741" i="33"/>
  <c r="U4741" i="33" s="1"/>
  <c r="U4740" i="33"/>
  <c r="H4740" i="33"/>
  <c r="J4740" i="33" s="1"/>
  <c r="J4739" i="33"/>
  <c r="H4739" i="33"/>
  <c r="U4739" i="33" s="1"/>
  <c r="H4738" i="33"/>
  <c r="U4738" i="33" s="1"/>
  <c r="J4737" i="33"/>
  <c r="H4737" i="33"/>
  <c r="U4737" i="33" s="1"/>
  <c r="U4736" i="33"/>
  <c r="H4736" i="33"/>
  <c r="J4736" i="33" s="1"/>
  <c r="J4735" i="33"/>
  <c r="H4735" i="33"/>
  <c r="U4735" i="33" s="1"/>
  <c r="H4734" i="33"/>
  <c r="U4734" i="33" s="1"/>
  <c r="J4733" i="33"/>
  <c r="H4733" i="33"/>
  <c r="U4733" i="33" s="1"/>
  <c r="U4732" i="33"/>
  <c r="H4732" i="33"/>
  <c r="J4732" i="33" s="1"/>
  <c r="J4731" i="33"/>
  <c r="H4731" i="33"/>
  <c r="U4731" i="33" s="1"/>
  <c r="H4730" i="33"/>
  <c r="U4730" i="33" s="1"/>
  <c r="J4729" i="33"/>
  <c r="H4729" i="33"/>
  <c r="U4729" i="33" s="1"/>
  <c r="U4728" i="33"/>
  <c r="H4728" i="33"/>
  <c r="J4728" i="33" s="1"/>
  <c r="J4727" i="33"/>
  <c r="H4727" i="33"/>
  <c r="U4727" i="33" s="1"/>
  <c r="H4726" i="33"/>
  <c r="U4726" i="33" s="1"/>
  <c r="J4725" i="33"/>
  <c r="H4725" i="33"/>
  <c r="U4725" i="33" s="1"/>
  <c r="U4724" i="33"/>
  <c r="H4724" i="33"/>
  <c r="J4724" i="33" s="1"/>
  <c r="J4723" i="33"/>
  <c r="H4723" i="33"/>
  <c r="U4723" i="33" s="1"/>
  <c r="H4722" i="33"/>
  <c r="U4722" i="33" s="1"/>
  <c r="J4721" i="33"/>
  <c r="H4721" i="33"/>
  <c r="U4721" i="33" s="1"/>
  <c r="U4720" i="33"/>
  <c r="H4720" i="33"/>
  <c r="J4720" i="33" s="1"/>
  <c r="J4719" i="33"/>
  <c r="H4719" i="33"/>
  <c r="U4719" i="33" s="1"/>
  <c r="H4718" i="33"/>
  <c r="U4718" i="33" s="1"/>
  <c r="J4717" i="33"/>
  <c r="H4717" i="33"/>
  <c r="U4717" i="33" s="1"/>
  <c r="U4716" i="33"/>
  <c r="H4716" i="33"/>
  <c r="J4716" i="33" s="1"/>
  <c r="J4715" i="33"/>
  <c r="H4715" i="33"/>
  <c r="U4715" i="33" s="1"/>
  <c r="H4714" i="33"/>
  <c r="U4714" i="33" s="1"/>
  <c r="J4713" i="33"/>
  <c r="H4713" i="33"/>
  <c r="U4713" i="33" s="1"/>
  <c r="U4712" i="33"/>
  <c r="H4712" i="33"/>
  <c r="J4712" i="33" s="1"/>
  <c r="J4711" i="33"/>
  <c r="H4711" i="33"/>
  <c r="U4711" i="33" s="1"/>
  <c r="H4710" i="33"/>
  <c r="U4710" i="33" s="1"/>
  <c r="J4709" i="33"/>
  <c r="H4709" i="33"/>
  <c r="U4709" i="33" s="1"/>
  <c r="U4708" i="33"/>
  <c r="H4708" i="33"/>
  <c r="J4708" i="33" s="1"/>
  <c r="J4707" i="33"/>
  <c r="H4707" i="33"/>
  <c r="U4707" i="33" s="1"/>
  <c r="H4706" i="33"/>
  <c r="U4706" i="33" s="1"/>
  <c r="J4705" i="33"/>
  <c r="H4705" i="33"/>
  <c r="U4705" i="33" s="1"/>
  <c r="U4704" i="33"/>
  <c r="H4704" i="33"/>
  <c r="J4704" i="33" s="1"/>
  <c r="J4703" i="33"/>
  <c r="H4703" i="33"/>
  <c r="U4703" i="33" s="1"/>
  <c r="H4702" i="33"/>
  <c r="U4702" i="33" s="1"/>
  <c r="J4701" i="33"/>
  <c r="H4701" i="33"/>
  <c r="U4701" i="33" s="1"/>
  <c r="U4700" i="33"/>
  <c r="H4700" i="33"/>
  <c r="J4700" i="33" s="1"/>
  <c r="J4699" i="33"/>
  <c r="H4699" i="33"/>
  <c r="U4699" i="33" s="1"/>
  <c r="H4698" i="33"/>
  <c r="U4698" i="33" s="1"/>
  <c r="J4697" i="33"/>
  <c r="H4697" i="33"/>
  <c r="U4697" i="33" s="1"/>
  <c r="U4696" i="33"/>
  <c r="H4696" i="33"/>
  <c r="J4696" i="33" s="1"/>
  <c r="J4695" i="33"/>
  <c r="H4695" i="33"/>
  <c r="U4695" i="33" s="1"/>
  <c r="H4694" i="33"/>
  <c r="U4694" i="33" s="1"/>
  <c r="J4693" i="33"/>
  <c r="H4693" i="33"/>
  <c r="U4693" i="33" s="1"/>
  <c r="U4692" i="33"/>
  <c r="H4692" i="33"/>
  <c r="J4692" i="33" s="1"/>
  <c r="J4691" i="33"/>
  <c r="H4691" i="33"/>
  <c r="U4691" i="33" s="1"/>
  <c r="H4690" i="33"/>
  <c r="U4690" i="33" s="1"/>
  <c r="J4689" i="33"/>
  <c r="H4689" i="33"/>
  <c r="U4689" i="33" s="1"/>
  <c r="U4688" i="33"/>
  <c r="H4688" i="33"/>
  <c r="J4688" i="33" s="1"/>
  <c r="J4687" i="33"/>
  <c r="H4687" i="33"/>
  <c r="U4687" i="33" s="1"/>
  <c r="H4686" i="33"/>
  <c r="U4686" i="33" s="1"/>
  <c r="J4685" i="33"/>
  <c r="H4685" i="33"/>
  <c r="U4685" i="33" s="1"/>
  <c r="U4684" i="33"/>
  <c r="H4684" i="33"/>
  <c r="J4684" i="33" s="1"/>
  <c r="J4683" i="33"/>
  <c r="H4683" i="33"/>
  <c r="U4683" i="33" s="1"/>
  <c r="H4682" i="33"/>
  <c r="U4682" i="33" s="1"/>
  <c r="J4681" i="33"/>
  <c r="H4681" i="33"/>
  <c r="U4681" i="33" s="1"/>
  <c r="U4680" i="33"/>
  <c r="H4680" i="33"/>
  <c r="J4680" i="33" s="1"/>
  <c r="J4679" i="33"/>
  <c r="H4679" i="33"/>
  <c r="U4679" i="33" s="1"/>
  <c r="H4678" i="33"/>
  <c r="U4678" i="33" s="1"/>
  <c r="J4677" i="33"/>
  <c r="H4677" i="33"/>
  <c r="U4677" i="33" s="1"/>
  <c r="U4676" i="33"/>
  <c r="H4676" i="33"/>
  <c r="J4676" i="33" s="1"/>
  <c r="J4675" i="33"/>
  <c r="H4675" i="33"/>
  <c r="U4675" i="33" s="1"/>
  <c r="H4674" i="33"/>
  <c r="U4674" i="33" s="1"/>
  <c r="J4673" i="33"/>
  <c r="H4673" i="33"/>
  <c r="U4673" i="33" s="1"/>
  <c r="U4672" i="33"/>
  <c r="H4672" i="33"/>
  <c r="J4672" i="33" s="1"/>
  <c r="J4671" i="33"/>
  <c r="H4671" i="33"/>
  <c r="U4671" i="33" s="1"/>
  <c r="H4670" i="33"/>
  <c r="U4670" i="33" s="1"/>
  <c r="J4669" i="33"/>
  <c r="H4669" i="33"/>
  <c r="U4669" i="33" s="1"/>
  <c r="U4668" i="33"/>
  <c r="H4668" i="33"/>
  <c r="J4668" i="33" s="1"/>
  <c r="J4667" i="33"/>
  <c r="H4667" i="33"/>
  <c r="U4667" i="33" s="1"/>
  <c r="H4666" i="33"/>
  <c r="U4666" i="33" s="1"/>
  <c r="J4665" i="33"/>
  <c r="H4665" i="33"/>
  <c r="U4665" i="33" s="1"/>
  <c r="U4664" i="33"/>
  <c r="H4664" i="33"/>
  <c r="J4664" i="33" s="1"/>
  <c r="J4663" i="33"/>
  <c r="H4663" i="33"/>
  <c r="U4663" i="33" s="1"/>
  <c r="H4662" i="33"/>
  <c r="U4662" i="33" s="1"/>
  <c r="J4661" i="33"/>
  <c r="H4661" i="33"/>
  <c r="U4661" i="33" s="1"/>
  <c r="U4660" i="33"/>
  <c r="H4660" i="33"/>
  <c r="J4660" i="33" s="1"/>
  <c r="J4659" i="33"/>
  <c r="H4659" i="33"/>
  <c r="U4659" i="33" s="1"/>
  <c r="H4658" i="33"/>
  <c r="U4658" i="33" s="1"/>
  <c r="J4657" i="33"/>
  <c r="H4657" i="33"/>
  <c r="U4657" i="33" s="1"/>
  <c r="U4656" i="33"/>
  <c r="H4656" i="33"/>
  <c r="J4656" i="33" s="1"/>
  <c r="J4655" i="33"/>
  <c r="H4655" i="33"/>
  <c r="U4655" i="33" s="1"/>
  <c r="H4654" i="33"/>
  <c r="U4654" i="33" s="1"/>
  <c r="J4653" i="33"/>
  <c r="H4653" i="33"/>
  <c r="U4653" i="33" s="1"/>
  <c r="U4652" i="33"/>
  <c r="H4652" i="33"/>
  <c r="J4652" i="33" s="1"/>
  <c r="J4651" i="33"/>
  <c r="H4651" i="33"/>
  <c r="U4651" i="33" s="1"/>
  <c r="H4650" i="33"/>
  <c r="U4650" i="33" s="1"/>
  <c r="J4649" i="33"/>
  <c r="H4649" i="33"/>
  <c r="U4649" i="33" s="1"/>
  <c r="U4648" i="33"/>
  <c r="H4648" i="33"/>
  <c r="J4648" i="33" s="1"/>
  <c r="J4647" i="33"/>
  <c r="H4647" i="33"/>
  <c r="U4647" i="33" s="1"/>
  <c r="H4646" i="33"/>
  <c r="U4646" i="33" s="1"/>
  <c r="J4645" i="33"/>
  <c r="H4645" i="33"/>
  <c r="U4645" i="33" s="1"/>
  <c r="U4644" i="33"/>
  <c r="H4644" i="33"/>
  <c r="J4644" i="33" s="1"/>
  <c r="J4643" i="33"/>
  <c r="H4643" i="33"/>
  <c r="U4643" i="33" s="1"/>
  <c r="H4642" i="33"/>
  <c r="U4642" i="33" s="1"/>
  <c r="J4641" i="33"/>
  <c r="H4641" i="33"/>
  <c r="U4641" i="33" s="1"/>
  <c r="U4640" i="33"/>
  <c r="H4640" i="33"/>
  <c r="J4640" i="33" s="1"/>
  <c r="J4639" i="33"/>
  <c r="H4639" i="33"/>
  <c r="U4639" i="33" s="1"/>
  <c r="H4638" i="33"/>
  <c r="U4638" i="33" s="1"/>
  <c r="J4637" i="33"/>
  <c r="H4637" i="33"/>
  <c r="U4637" i="33" s="1"/>
  <c r="U4636" i="33"/>
  <c r="H4636" i="33"/>
  <c r="J4636" i="33" s="1"/>
  <c r="J4635" i="33"/>
  <c r="H4635" i="33"/>
  <c r="U4635" i="33" s="1"/>
  <c r="H4634" i="33"/>
  <c r="U4634" i="33" s="1"/>
  <c r="J4633" i="33"/>
  <c r="H4633" i="33"/>
  <c r="U4633" i="33" s="1"/>
  <c r="U4632" i="33"/>
  <c r="H4632" i="33"/>
  <c r="J4632" i="33" s="1"/>
  <c r="J4631" i="33"/>
  <c r="H4631" i="33"/>
  <c r="U4631" i="33" s="1"/>
  <c r="H4630" i="33"/>
  <c r="U4630" i="33" s="1"/>
  <c r="J4629" i="33"/>
  <c r="H4629" i="33"/>
  <c r="U4629" i="33" s="1"/>
  <c r="U4628" i="33"/>
  <c r="H4628" i="33"/>
  <c r="J4628" i="33" s="1"/>
  <c r="J4627" i="33"/>
  <c r="H4627" i="33"/>
  <c r="U4627" i="33" s="1"/>
  <c r="H4626" i="33"/>
  <c r="U4626" i="33" s="1"/>
  <c r="J4625" i="33"/>
  <c r="H4625" i="33"/>
  <c r="U4625" i="33" s="1"/>
  <c r="U4624" i="33"/>
  <c r="H4624" i="33"/>
  <c r="J4624" i="33" s="1"/>
  <c r="J4623" i="33"/>
  <c r="H4623" i="33"/>
  <c r="U4623" i="33" s="1"/>
  <c r="H4622" i="33"/>
  <c r="U4622" i="33" s="1"/>
  <c r="J4621" i="33"/>
  <c r="H4621" i="33"/>
  <c r="U4621" i="33" s="1"/>
  <c r="U4620" i="33"/>
  <c r="H4620" i="33"/>
  <c r="J4620" i="33" s="1"/>
  <c r="J4619" i="33"/>
  <c r="H4619" i="33"/>
  <c r="U4619" i="33" s="1"/>
  <c r="H4618" i="33"/>
  <c r="U4618" i="33" s="1"/>
  <c r="H4617" i="33"/>
  <c r="J4617" i="33" s="1"/>
  <c r="U4616" i="33"/>
  <c r="H4616" i="33"/>
  <c r="J4616" i="33" s="1"/>
  <c r="J4615" i="33"/>
  <c r="H4615" i="33"/>
  <c r="U4615" i="33" s="1"/>
  <c r="H4614" i="33"/>
  <c r="U4614" i="33" s="1"/>
  <c r="H4613" i="33"/>
  <c r="J4613" i="33" s="1"/>
  <c r="U4612" i="33"/>
  <c r="H4612" i="33"/>
  <c r="J4612" i="33" s="1"/>
  <c r="J4611" i="33"/>
  <c r="H4611" i="33"/>
  <c r="U4611" i="33" s="1"/>
  <c r="H4610" i="33"/>
  <c r="U4610" i="33" s="1"/>
  <c r="H4609" i="33"/>
  <c r="J4609" i="33" s="1"/>
  <c r="U4608" i="33"/>
  <c r="H4608" i="33"/>
  <c r="J4608" i="33" s="1"/>
  <c r="J4607" i="33"/>
  <c r="H4607" i="33"/>
  <c r="U4607" i="33" s="1"/>
  <c r="H4606" i="33"/>
  <c r="U4606" i="33" s="1"/>
  <c r="H4605" i="33"/>
  <c r="J4605" i="33" s="1"/>
  <c r="U4604" i="33"/>
  <c r="H4604" i="33"/>
  <c r="J4604" i="33" s="1"/>
  <c r="J4603" i="33"/>
  <c r="H4603" i="33"/>
  <c r="U4603" i="33" s="1"/>
  <c r="H4602" i="33"/>
  <c r="U4602" i="33" s="1"/>
  <c r="H4601" i="33"/>
  <c r="J4601" i="33" s="1"/>
  <c r="U4600" i="33"/>
  <c r="H4600" i="33"/>
  <c r="J4600" i="33" s="1"/>
  <c r="J4599" i="33"/>
  <c r="H4599" i="33"/>
  <c r="U4599" i="33" s="1"/>
  <c r="H4598" i="33"/>
  <c r="U4598" i="33" s="1"/>
  <c r="H4597" i="33"/>
  <c r="J4597" i="33" s="1"/>
  <c r="U4596" i="33"/>
  <c r="H4596" i="33"/>
  <c r="J4596" i="33" s="1"/>
  <c r="J4595" i="33"/>
  <c r="H4595" i="33"/>
  <c r="U4595" i="33" s="1"/>
  <c r="H4594" i="33"/>
  <c r="U4594" i="33" s="1"/>
  <c r="H4593" i="33"/>
  <c r="J4593" i="33" s="1"/>
  <c r="U4592" i="33"/>
  <c r="H4592" i="33"/>
  <c r="J4592" i="33" s="1"/>
  <c r="J4591" i="33"/>
  <c r="H4591" i="33"/>
  <c r="U4591" i="33" s="1"/>
  <c r="H4590" i="33"/>
  <c r="U4590" i="33" s="1"/>
  <c r="H4589" i="33"/>
  <c r="J4589" i="33" s="1"/>
  <c r="U4588" i="33"/>
  <c r="H4588" i="33"/>
  <c r="J4588" i="33" s="1"/>
  <c r="J4587" i="33"/>
  <c r="H4587" i="33"/>
  <c r="U4587" i="33" s="1"/>
  <c r="H4586" i="33"/>
  <c r="U4586" i="33" s="1"/>
  <c r="H4585" i="33"/>
  <c r="J4585" i="33" s="1"/>
  <c r="U4584" i="33"/>
  <c r="H4584" i="33"/>
  <c r="J4584" i="33" s="1"/>
  <c r="J4583" i="33"/>
  <c r="H4583" i="33"/>
  <c r="U4583" i="33" s="1"/>
  <c r="H4582" i="33"/>
  <c r="U4582" i="33" s="1"/>
  <c r="H4581" i="33"/>
  <c r="J4581" i="33" s="1"/>
  <c r="U4580" i="33"/>
  <c r="H4580" i="33"/>
  <c r="J4580" i="33" s="1"/>
  <c r="J4579" i="33"/>
  <c r="H4579" i="33"/>
  <c r="U4579" i="33" s="1"/>
  <c r="H4578" i="33"/>
  <c r="U4578" i="33" s="1"/>
  <c r="H4577" i="33"/>
  <c r="J4577" i="33" s="1"/>
  <c r="U4576" i="33"/>
  <c r="H4576" i="33"/>
  <c r="J4576" i="33" s="1"/>
  <c r="U4575" i="33"/>
  <c r="J4575" i="33"/>
  <c r="H4575" i="33"/>
  <c r="H4574" i="33"/>
  <c r="U4574" i="33" s="1"/>
  <c r="H4573" i="33"/>
  <c r="J4573" i="33" s="1"/>
  <c r="U4572" i="33"/>
  <c r="H4572" i="33"/>
  <c r="J4572" i="33" s="1"/>
  <c r="U4571" i="33"/>
  <c r="J4571" i="33"/>
  <c r="H4571" i="33"/>
  <c r="H4570" i="33"/>
  <c r="U4570" i="33" s="1"/>
  <c r="H4569" i="33"/>
  <c r="J4569" i="33" s="1"/>
  <c r="U4568" i="33"/>
  <c r="H4568" i="33"/>
  <c r="J4568" i="33" s="1"/>
  <c r="U4567" i="33"/>
  <c r="J4567" i="33"/>
  <c r="H4567" i="33"/>
  <c r="H4566" i="33"/>
  <c r="U4566" i="33" s="1"/>
  <c r="H4565" i="33"/>
  <c r="J4565" i="33" s="1"/>
  <c r="U4564" i="33"/>
  <c r="H4564" i="33"/>
  <c r="J4564" i="33" s="1"/>
  <c r="U4563" i="33"/>
  <c r="J4563" i="33"/>
  <c r="H4563" i="33"/>
  <c r="H4562" i="33"/>
  <c r="U4562" i="33" s="1"/>
  <c r="H4561" i="33"/>
  <c r="J4561" i="33" s="1"/>
  <c r="U4560" i="33"/>
  <c r="H4560" i="33"/>
  <c r="J4560" i="33" s="1"/>
  <c r="U4559" i="33"/>
  <c r="J4559" i="33"/>
  <c r="H4559" i="33"/>
  <c r="H4558" i="33"/>
  <c r="U4558" i="33" s="1"/>
  <c r="H4557" i="33"/>
  <c r="J4557" i="33" s="1"/>
  <c r="U4556" i="33"/>
  <c r="H4556" i="33"/>
  <c r="J4556" i="33" s="1"/>
  <c r="U4555" i="33"/>
  <c r="J4555" i="33"/>
  <c r="H4555" i="33"/>
  <c r="H4554" i="33"/>
  <c r="U4554" i="33" s="1"/>
  <c r="H4553" i="33"/>
  <c r="J4553" i="33" s="1"/>
  <c r="U4552" i="33"/>
  <c r="H4552" i="33"/>
  <c r="J4552" i="33" s="1"/>
  <c r="U4551" i="33"/>
  <c r="J4551" i="33"/>
  <c r="H4551" i="33"/>
  <c r="H4550" i="33"/>
  <c r="U4550" i="33" s="1"/>
  <c r="H4549" i="33"/>
  <c r="J4549" i="33" s="1"/>
  <c r="U4548" i="33"/>
  <c r="H4548" i="33"/>
  <c r="J4548" i="33" s="1"/>
  <c r="J4547" i="33"/>
  <c r="H4547" i="33"/>
  <c r="U4547" i="33" s="1"/>
  <c r="H4546" i="33"/>
  <c r="U4546" i="33" s="1"/>
  <c r="H4545" i="33"/>
  <c r="J4545" i="33" s="1"/>
  <c r="U4544" i="33"/>
  <c r="H4544" i="33"/>
  <c r="J4544" i="33" s="1"/>
  <c r="J4543" i="33"/>
  <c r="H4543" i="33"/>
  <c r="U4543" i="33" s="1"/>
  <c r="H4542" i="33"/>
  <c r="U4542" i="33" s="1"/>
  <c r="H4541" i="33"/>
  <c r="J4541" i="33" s="1"/>
  <c r="U4540" i="33"/>
  <c r="H4540" i="33"/>
  <c r="J4540" i="33" s="1"/>
  <c r="J4539" i="33"/>
  <c r="H4539" i="33"/>
  <c r="U4539" i="33" s="1"/>
  <c r="H4538" i="33"/>
  <c r="U4538" i="33" s="1"/>
  <c r="H4537" i="33"/>
  <c r="J4537" i="33" s="1"/>
  <c r="U4536" i="33"/>
  <c r="H4536" i="33"/>
  <c r="J4536" i="33" s="1"/>
  <c r="J4535" i="33"/>
  <c r="H4535" i="33"/>
  <c r="U4535" i="33" s="1"/>
  <c r="H4534" i="33"/>
  <c r="U4534" i="33" s="1"/>
  <c r="H4533" i="33"/>
  <c r="J4533" i="33" s="1"/>
  <c r="U4532" i="33"/>
  <c r="H4532" i="33"/>
  <c r="J4532" i="33" s="1"/>
  <c r="J4531" i="33"/>
  <c r="H4531" i="33"/>
  <c r="U4531" i="33" s="1"/>
  <c r="H4530" i="33"/>
  <c r="U4530" i="33" s="1"/>
  <c r="H4529" i="33"/>
  <c r="J4529" i="33" s="1"/>
  <c r="U4528" i="33"/>
  <c r="H4528" i="33"/>
  <c r="J4528" i="33" s="1"/>
  <c r="J4527" i="33"/>
  <c r="H4527" i="33"/>
  <c r="U4527" i="33" s="1"/>
  <c r="H4526" i="33"/>
  <c r="U4526" i="33" s="1"/>
  <c r="H4525" i="33"/>
  <c r="J4525" i="33" s="1"/>
  <c r="U4524" i="33"/>
  <c r="H4524" i="33"/>
  <c r="J4524" i="33" s="1"/>
  <c r="J4523" i="33"/>
  <c r="H4523" i="33"/>
  <c r="U4523" i="33" s="1"/>
  <c r="H4522" i="33"/>
  <c r="U4522" i="33" s="1"/>
  <c r="H4521" i="33"/>
  <c r="J4521" i="33" s="1"/>
  <c r="U4520" i="33"/>
  <c r="H4520" i="33"/>
  <c r="J4520" i="33" s="1"/>
  <c r="J4519" i="33"/>
  <c r="H4519" i="33"/>
  <c r="U4519" i="33" s="1"/>
  <c r="H4518" i="33"/>
  <c r="U4518" i="33" s="1"/>
  <c r="H4517" i="33"/>
  <c r="J4517" i="33" s="1"/>
  <c r="U4516" i="33"/>
  <c r="H4516" i="33"/>
  <c r="J4516" i="33" s="1"/>
  <c r="J4515" i="33"/>
  <c r="H4515" i="33"/>
  <c r="U4515" i="33" s="1"/>
  <c r="H4514" i="33"/>
  <c r="U4514" i="33" s="1"/>
  <c r="H4513" i="33"/>
  <c r="J4513" i="33" s="1"/>
  <c r="U4512" i="33"/>
  <c r="H4512" i="33"/>
  <c r="J4512" i="33" s="1"/>
  <c r="J4511" i="33"/>
  <c r="H4511" i="33"/>
  <c r="U4511" i="33" s="1"/>
  <c r="H4510" i="33"/>
  <c r="U4510" i="33" s="1"/>
  <c r="H4509" i="33"/>
  <c r="J4509" i="33" s="1"/>
  <c r="U4508" i="33"/>
  <c r="H4508" i="33"/>
  <c r="J4508" i="33" s="1"/>
  <c r="J4507" i="33"/>
  <c r="H4507" i="33"/>
  <c r="U4507" i="33" s="1"/>
  <c r="H4506" i="33"/>
  <c r="H4505" i="33"/>
  <c r="J4505" i="33" s="1"/>
  <c r="U4504" i="33"/>
  <c r="H4504" i="33"/>
  <c r="J4504" i="33" s="1"/>
  <c r="J4503" i="33"/>
  <c r="H4503" i="33"/>
  <c r="U4503" i="33" s="1"/>
  <c r="H4502" i="33"/>
  <c r="H4501" i="33"/>
  <c r="J4501" i="33" s="1"/>
  <c r="U4500" i="33"/>
  <c r="H4500" i="33"/>
  <c r="J4500" i="33" s="1"/>
  <c r="J4499" i="33"/>
  <c r="H4499" i="33"/>
  <c r="U4499" i="33" s="1"/>
  <c r="H4498" i="33"/>
  <c r="H4497" i="33"/>
  <c r="J4497" i="33" s="1"/>
  <c r="U4496" i="33"/>
  <c r="H4496" i="33"/>
  <c r="J4496" i="33" s="1"/>
  <c r="J4495" i="33"/>
  <c r="H4495" i="33"/>
  <c r="U4495" i="33" s="1"/>
  <c r="H4494" i="33"/>
  <c r="H4493" i="33"/>
  <c r="J4493" i="33" s="1"/>
  <c r="U4492" i="33"/>
  <c r="H4492" i="33"/>
  <c r="J4492" i="33" s="1"/>
  <c r="J4491" i="33"/>
  <c r="H4491" i="33"/>
  <c r="U4491" i="33" s="1"/>
  <c r="H4490" i="33"/>
  <c r="H4489" i="33"/>
  <c r="J4489" i="33" s="1"/>
  <c r="U4488" i="33"/>
  <c r="H4488" i="33"/>
  <c r="J4488" i="33" s="1"/>
  <c r="J4487" i="33"/>
  <c r="H4487" i="33"/>
  <c r="U4487" i="33" s="1"/>
  <c r="H4486" i="33"/>
  <c r="H4485" i="33"/>
  <c r="J4485" i="33" s="1"/>
  <c r="U4484" i="33"/>
  <c r="H4484" i="33"/>
  <c r="J4484" i="33" s="1"/>
  <c r="J4483" i="33"/>
  <c r="H4483" i="33"/>
  <c r="U4483" i="33" s="1"/>
  <c r="H4482" i="33"/>
  <c r="H4481" i="33"/>
  <c r="J4481" i="33" s="1"/>
  <c r="U4480" i="33"/>
  <c r="H4480" i="33"/>
  <c r="J4480" i="33" s="1"/>
  <c r="J4479" i="33"/>
  <c r="H4479" i="33"/>
  <c r="U4479" i="33" s="1"/>
  <c r="H4478" i="33"/>
  <c r="H4477" i="33"/>
  <c r="J4477" i="33" s="1"/>
  <c r="U4476" i="33"/>
  <c r="H4476" i="33"/>
  <c r="J4476" i="33" s="1"/>
  <c r="J4475" i="33"/>
  <c r="H4475" i="33"/>
  <c r="U4475" i="33" s="1"/>
  <c r="H4474" i="33"/>
  <c r="H4473" i="33"/>
  <c r="J4473" i="33" s="1"/>
  <c r="U4472" i="33"/>
  <c r="H4472" i="33"/>
  <c r="J4472" i="33" s="1"/>
  <c r="J4471" i="33"/>
  <c r="H4471" i="33"/>
  <c r="U4471" i="33" s="1"/>
  <c r="H4470" i="33"/>
  <c r="H4469" i="33"/>
  <c r="J4469" i="33" s="1"/>
  <c r="U4468" i="33"/>
  <c r="H4468" i="33"/>
  <c r="J4468" i="33" s="1"/>
  <c r="J4467" i="33"/>
  <c r="H4467" i="33"/>
  <c r="U4467" i="33" s="1"/>
  <c r="H4466" i="33"/>
  <c r="H4465" i="33"/>
  <c r="J4465" i="33" s="1"/>
  <c r="U4464" i="33"/>
  <c r="H4464" i="33"/>
  <c r="J4464" i="33" s="1"/>
  <c r="J4463" i="33"/>
  <c r="H4463" i="33"/>
  <c r="U4463" i="33" s="1"/>
  <c r="H4462" i="33"/>
  <c r="H4461" i="33"/>
  <c r="J4461" i="33" s="1"/>
  <c r="U4460" i="33"/>
  <c r="H4460" i="33"/>
  <c r="J4460" i="33" s="1"/>
  <c r="J4459" i="33"/>
  <c r="H4459" i="33"/>
  <c r="U4459" i="33" s="1"/>
  <c r="H4458" i="33"/>
  <c r="H4457" i="33"/>
  <c r="J4457" i="33" s="1"/>
  <c r="U4456" i="33"/>
  <c r="H4456" i="33"/>
  <c r="J4456" i="33" s="1"/>
  <c r="J4455" i="33"/>
  <c r="H4455" i="33"/>
  <c r="U4455" i="33" s="1"/>
  <c r="H4454" i="33"/>
  <c r="H4453" i="33"/>
  <c r="J4453" i="33" s="1"/>
  <c r="U4452" i="33"/>
  <c r="H4452" i="33"/>
  <c r="J4452" i="33" s="1"/>
  <c r="J4451" i="33"/>
  <c r="H4451" i="33"/>
  <c r="U4451" i="33" s="1"/>
  <c r="H4450" i="33"/>
  <c r="H4449" i="33"/>
  <c r="J4449" i="33" s="1"/>
  <c r="U4448" i="33"/>
  <c r="H4448" i="33"/>
  <c r="J4448" i="33" s="1"/>
  <c r="J4447" i="33"/>
  <c r="H4447" i="33"/>
  <c r="U4447" i="33" s="1"/>
  <c r="H4446" i="33"/>
  <c r="H4445" i="33"/>
  <c r="J4445" i="33" s="1"/>
  <c r="U4444" i="33"/>
  <c r="H4444" i="33"/>
  <c r="J4444" i="33" s="1"/>
  <c r="J4443" i="33"/>
  <c r="H4443" i="33"/>
  <c r="U4443" i="33" s="1"/>
  <c r="H4442" i="33"/>
  <c r="H4441" i="33"/>
  <c r="J4441" i="33" s="1"/>
  <c r="U4440" i="33"/>
  <c r="H4440" i="33"/>
  <c r="J4440" i="33" s="1"/>
  <c r="J4439" i="33"/>
  <c r="H4439" i="33"/>
  <c r="U4439" i="33" s="1"/>
  <c r="H4438" i="33"/>
  <c r="H4437" i="33"/>
  <c r="J4437" i="33" s="1"/>
  <c r="U4436" i="33"/>
  <c r="H4436" i="33"/>
  <c r="J4436" i="33" s="1"/>
  <c r="J4435" i="33"/>
  <c r="H4435" i="33"/>
  <c r="U4435" i="33" s="1"/>
  <c r="H4434" i="33"/>
  <c r="H4433" i="33"/>
  <c r="J4433" i="33" s="1"/>
  <c r="U4432" i="33"/>
  <c r="H4432" i="33"/>
  <c r="J4432" i="33" s="1"/>
  <c r="J4431" i="33"/>
  <c r="H4431" i="33"/>
  <c r="U4431" i="33" s="1"/>
  <c r="H4430" i="33"/>
  <c r="H4429" i="33"/>
  <c r="J4429" i="33" s="1"/>
  <c r="U4428" i="33"/>
  <c r="H4428" i="33"/>
  <c r="J4428" i="33" s="1"/>
  <c r="J4427" i="33"/>
  <c r="H4427" i="33"/>
  <c r="U4427" i="33" s="1"/>
  <c r="H4426" i="33"/>
  <c r="H4425" i="33"/>
  <c r="J4425" i="33" s="1"/>
  <c r="U4424" i="33"/>
  <c r="H4424" i="33"/>
  <c r="J4424" i="33" s="1"/>
  <c r="J4423" i="33"/>
  <c r="H4423" i="33"/>
  <c r="U4423" i="33" s="1"/>
  <c r="U4422" i="33"/>
  <c r="H4422" i="33"/>
  <c r="J4422" i="33" s="1"/>
  <c r="U4421" i="33"/>
  <c r="J4421" i="33"/>
  <c r="H4421" i="33"/>
  <c r="H4420" i="33"/>
  <c r="U4420" i="33" s="1"/>
  <c r="J4419" i="33"/>
  <c r="H4419" i="33"/>
  <c r="U4419" i="33" s="1"/>
  <c r="U4418" i="33"/>
  <c r="H4418" i="33"/>
  <c r="J4418" i="33" s="1"/>
  <c r="U4417" i="33"/>
  <c r="J4417" i="33"/>
  <c r="H4417" i="33"/>
  <c r="H4416" i="33"/>
  <c r="U4416" i="33" s="1"/>
  <c r="J4415" i="33"/>
  <c r="H4415" i="33"/>
  <c r="U4415" i="33" s="1"/>
  <c r="U4414" i="33"/>
  <c r="H4414" i="33"/>
  <c r="J4414" i="33" s="1"/>
  <c r="U4413" i="33"/>
  <c r="J4413" i="33"/>
  <c r="H4413" i="33"/>
  <c r="H4412" i="33"/>
  <c r="U4412" i="33" s="1"/>
  <c r="J4411" i="33"/>
  <c r="H4411" i="33"/>
  <c r="U4411" i="33" s="1"/>
  <c r="U4410" i="33"/>
  <c r="H4410" i="33"/>
  <c r="J4410" i="33" s="1"/>
  <c r="U4409" i="33"/>
  <c r="J4409" i="33"/>
  <c r="H4409" i="33"/>
  <c r="H4408" i="33"/>
  <c r="U4408" i="33" s="1"/>
  <c r="J4407" i="33"/>
  <c r="H4407" i="33"/>
  <c r="U4407" i="33" s="1"/>
  <c r="U4406" i="33"/>
  <c r="H4406" i="33"/>
  <c r="J4406" i="33" s="1"/>
  <c r="U4405" i="33"/>
  <c r="J4405" i="33"/>
  <c r="H4405" i="33"/>
  <c r="H4404" i="33"/>
  <c r="U4404" i="33" s="1"/>
  <c r="J4403" i="33"/>
  <c r="H4403" i="33"/>
  <c r="U4403" i="33" s="1"/>
  <c r="U4402" i="33"/>
  <c r="H4402" i="33"/>
  <c r="J4402" i="33" s="1"/>
  <c r="U4401" i="33"/>
  <c r="J4401" i="33"/>
  <c r="H4401" i="33"/>
  <c r="H4400" i="33"/>
  <c r="U4400" i="33" s="1"/>
  <c r="J4399" i="33"/>
  <c r="H4399" i="33"/>
  <c r="U4399" i="33" s="1"/>
  <c r="U4398" i="33"/>
  <c r="H4398" i="33"/>
  <c r="J4398" i="33" s="1"/>
  <c r="U4397" i="33"/>
  <c r="J4397" i="33"/>
  <c r="H4397" i="33"/>
  <c r="H4396" i="33"/>
  <c r="U4396" i="33" s="1"/>
  <c r="J4395" i="33"/>
  <c r="H4395" i="33"/>
  <c r="U4395" i="33" s="1"/>
  <c r="U4394" i="33"/>
  <c r="H4394" i="33"/>
  <c r="J4394" i="33" s="1"/>
  <c r="U4393" i="33"/>
  <c r="J4393" i="33"/>
  <c r="H4393" i="33"/>
  <c r="H4392" i="33"/>
  <c r="U4392" i="33" s="1"/>
  <c r="J4391" i="33"/>
  <c r="H4391" i="33"/>
  <c r="U4391" i="33" s="1"/>
  <c r="U4390" i="33"/>
  <c r="H4390" i="33"/>
  <c r="J4390" i="33" s="1"/>
  <c r="U4389" i="33"/>
  <c r="J4389" i="33"/>
  <c r="H4389" i="33"/>
  <c r="H4388" i="33"/>
  <c r="U4388" i="33" s="1"/>
  <c r="J4387" i="33"/>
  <c r="H4387" i="33"/>
  <c r="U4387" i="33" s="1"/>
  <c r="U4386" i="33"/>
  <c r="H4386" i="33"/>
  <c r="J4386" i="33" s="1"/>
  <c r="U4385" i="33"/>
  <c r="J4385" i="33"/>
  <c r="H4385" i="33"/>
  <c r="H4384" i="33"/>
  <c r="U4384" i="33" s="1"/>
  <c r="J4383" i="33"/>
  <c r="H4383" i="33"/>
  <c r="U4383" i="33" s="1"/>
  <c r="U4382" i="33"/>
  <c r="H4382" i="33"/>
  <c r="J4382" i="33" s="1"/>
  <c r="U4381" i="33"/>
  <c r="J4381" i="33"/>
  <c r="H4381" i="33"/>
  <c r="H4380" i="33"/>
  <c r="U4380" i="33" s="1"/>
  <c r="J4379" i="33"/>
  <c r="H4379" i="33"/>
  <c r="U4379" i="33" s="1"/>
  <c r="U4378" i="33"/>
  <c r="H4378" i="33"/>
  <c r="J4378" i="33" s="1"/>
  <c r="U4377" i="33"/>
  <c r="J4377" i="33"/>
  <c r="H4377" i="33"/>
  <c r="H4376" i="33"/>
  <c r="U4376" i="33" s="1"/>
  <c r="J4375" i="33"/>
  <c r="H4375" i="33"/>
  <c r="U4375" i="33" s="1"/>
  <c r="U4374" i="33"/>
  <c r="H4374" i="33"/>
  <c r="J4374" i="33" s="1"/>
  <c r="U4373" i="33"/>
  <c r="J4373" i="33"/>
  <c r="H4373" i="33"/>
  <c r="H4372" i="33"/>
  <c r="U4372" i="33" s="1"/>
  <c r="J4371" i="33"/>
  <c r="H4371" i="33"/>
  <c r="U4371" i="33" s="1"/>
  <c r="U4370" i="33"/>
  <c r="H4370" i="33"/>
  <c r="J4370" i="33" s="1"/>
  <c r="U4369" i="33"/>
  <c r="J4369" i="33"/>
  <c r="H4369" i="33"/>
  <c r="H4368" i="33"/>
  <c r="U4368" i="33" s="1"/>
  <c r="J4367" i="33"/>
  <c r="H4367" i="33"/>
  <c r="U4367" i="33" s="1"/>
  <c r="U4366" i="33"/>
  <c r="H4366" i="33"/>
  <c r="J4366" i="33" s="1"/>
  <c r="U4365" i="33"/>
  <c r="J4365" i="33"/>
  <c r="H4365" i="33"/>
  <c r="H4364" i="33"/>
  <c r="U4364" i="33" s="1"/>
  <c r="J4363" i="33"/>
  <c r="H4363" i="33"/>
  <c r="U4363" i="33" s="1"/>
  <c r="U4362" i="33"/>
  <c r="H4362" i="33"/>
  <c r="J4362" i="33" s="1"/>
  <c r="U4361" i="33"/>
  <c r="J4361" i="33"/>
  <c r="H4361" i="33"/>
  <c r="H4360" i="33"/>
  <c r="U4360" i="33" s="1"/>
  <c r="J4359" i="33"/>
  <c r="H4359" i="33"/>
  <c r="U4359" i="33" s="1"/>
  <c r="U4358" i="33"/>
  <c r="H4358" i="33"/>
  <c r="J4358" i="33" s="1"/>
  <c r="U4357" i="33"/>
  <c r="J4357" i="33"/>
  <c r="H4357" i="33"/>
  <c r="H4356" i="33"/>
  <c r="U4356" i="33" s="1"/>
  <c r="J4355" i="33"/>
  <c r="H4355" i="33"/>
  <c r="U4355" i="33" s="1"/>
  <c r="U4354" i="33"/>
  <c r="H4354" i="33"/>
  <c r="J4354" i="33" s="1"/>
  <c r="U4353" i="33"/>
  <c r="J4353" i="33"/>
  <c r="H4353" i="33"/>
  <c r="H4352" i="33"/>
  <c r="U4352" i="33" s="1"/>
  <c r="J4351" i="33"/>
  <c r="H4351" i="33"/>
  <c r="U4351" i="33" s="1"/>
  <c r="U4350" i="33"/>
  <c r="H4350" i="33"/>
  <c r="J4350" i="33" s="1"/>
  <c r="U4349" i="33"/>
  <c r="J4349" i="33"/>
  <c r="H4349" i="33"/>
  <c r="H4348" i="33"/>
  <c r="U4348" i="33" s="1"/>
  <c r="J4347" i="33"/>
  <c r="H4347" i="33"/>
  <c r="U4347" i="33" s="1"/>
  <c r="U4346" i="33"/>
  <c r="H4346" i="33"/>
  <c r="J4346" i="33" s="1"/>
  <c r="U4345" i="33"/>
  <c r="J4345" i="33"/>
  <c r="H4345" i="33"/>
  <c r="H4344" i="33"/>
  <c r="U4344" i="33" s="1"/>
  <c r="J4343" i="33"/>
  <c r="H4343" i="33"/>
  <c r="U4343" i="33" s="1"/>
  <c r="U4342" i="33"/>
  <c r="H4342" i="33"/>
  <c r="J4342" i="33" s="1"/>
  <c r="U4341" i="33"/>
  <c r="J4341" i="33"/>
  <c r="H4341" i="33"/>
  <c r="H4340" i="33"/>
  <c r="U4340" i="33" s="1"/>
  <c r="J4339" i="33"/>
  <c r="H4339" i="33"/>
  <c r="U4339" i="33" s="1"/>
  <c r="U4338" i="33"/>
  <c r="H4338" i="33"/>
  <c r="J4338" i="33" s="1"/>
  <c r="U4337" i="33"/>
  <c r="J4337" i="33"/>
  <c r="H4337" i="33"/>
  <c r="H4336" i="33"/>
  <c r="U4336" i="33" s="1"/>
  <c r="J4335" i="33"/>
  <c r="H4335" i="33"/>
  <c r="U4335" i="33" s="1"/>
  <c r="U4334" i="33"/>
  <c r="H4334" i="33"/>
  <c r="J4334" i="33" s="1"/>
  <c r="U4333" i="33"/>
  <c r="J4333" i="33"/>
  <c r="H4333" i="33"/>
  <c r="H4332" i="33"/>
  <c r="U4332" i="33" s="1"/>
  <c r="J4331" i="33"/>
  <c r="H4331" i="33"/>
  <c r="U4331" i="33" s="1"/>
  <c r="U4330" i="33"/>
  <c r="H4330" i="33"/>
  <c r="J4330" i="33" s="1"/>
  <c r="U4329" i="33"/>
  <c r="J4329" i="33"/>
  <c r="H4329" i="33"/>
  <c r="H4328" i="33"/>
  <c r="U4328" i="33" s="1"/>
  <c r="J4327" i="33"/>
  <c r="H4327" i="33"/>
  <c r="U4327" i="33" s="1"/>
  <c r="U4326" i="33"/>
  <c r="H4326" i="33"/>
  <c r="J4326" i="33" s="1"/>
  <c r="U4325" i="33"/>
  <c r="J4325" i="33"/>
  <c r="H4325" i="33"/>
  <c r="H4324" i="33"/>
  <c r="U4324" i="33" s="1"/>
  <c r="J4323" i="33"/>
  <c r="H4323" i="33"/>
  <c r="U4323" i="33" s="1"/>
  <c r="U4322" i="33"/>
  <c r="H4322" i="33"/>
  <c r="J4322" i="33" s="1"/>
  <c r="U4321" i="33"/>
  <c r="J4321" i="33"/>
  <c r="H4321" i="33"/>
  <c r="H4320" i="33"/>
  <c r="U4320" i="33" s="1"/>
  <c r="J4319" i="33"/>
  <c r="H4319" i="33"/>
  <c r="U4319" i="33" s="1"/>
  <c r="U4318" i="33"/>
  <c r="H4318" i="33"/>
  <c r="J4318" i="33" s="1"/>
  <c r="U4317" i="33"/>
  <c r="J4317" i="33"/>
  <c r="H4317" i="33"/>
  <c r="H4316" i="33"/>
  <c r="U4316" i="33" s="1"/>
  <c r="J4315" i="33"/>
  <c r="H4315" i="33"/>
  <c r="U4315" i="33" s="1"/>
  <c r="U4314" i="33"/>
  <c r="H4314" i="33"/>
  <c r="J4314" i="33" s="1"/>
  <c r="U4313" i="33"/>
  <c r="J4313" i="33"/>
  <c r="H4313" i="33"/>
  <c r="H4312" i="33"/>
  <c r="U4312" i="33" s="1"/>
  <c r="J4311" i="33"/>
  <c r="H4311" i="33"/>
  <c r="U4311" i="33" s="1"/>
  <c r="U4310" i="33"/>
  <c r="H4310" i="33"/>
  <c r="J4310" i="33" s="1"/>
  <c r="U4309" i="33"/>
  <c r="J4309" i="33"/>
  <c r="H4309" i="33"/>
  <c r="H4308" i="33"/>
  <c r="U4308" i="33" s="1"/>
  <c r="J4307" i="33"/>
  <c r="H4307" i="33"/>
  <c r="U4307" i="33" s="1"/>
  <c r="U4306" i="33"/>
  <c r="H4306" i="33"/>
  <c r="J4306" i="33" s="1"/>
  <c r="U4305" i="33"/>
  <c r="J4305" i="33"/>
  <c r="H4305" i="33"/>
  <c r="H4304" i="33"/>
  <c r="U4304" i="33" s="1"/>
  <c r="J4303" i="33"/>
  <c r="H4303" i="33"/>
  <c r="U4303" i="33" s="1"/>
  <c r="U4302" i="33"/>
  <c r="H4302" i="33"/>
  <c r="J4302" i="33" s="1"/>
  <c r="U4301" i="33"/>
  <c r="J4301" i="33"/>
  <c r="H4301" i="33"/>
  <c r="H4300" i="33"/>
  <c r="U4300" i="33" s="1"/>
  <c r="J4299" i="33"/>
  <c r="H4299" i="33"/>
  <c r="U4299" i="33" s="1"/>
  <c r="U4298" i="33"/>
  <c r="H4298" i="33"/>
  <c r="J4298" i="33" s="1"/>
  <c r="U4297" i="33"/>
  <c r="J4297" i="33"/>
  <c r="H4297" i="33"/>
  <c r="H4296" i="33"/>
  <c r="U4296" i="33" s="1"/>
  <c r="J4295" i="33"/>
  <c r="H4295" i="33"/>
  <c r="U4295" i="33" s="1"/>
  <c r="U4294" i="33"/>
  <c r="H4294" i="33"/>
  <c r="J4294" i="33" s="1"/>
  <c r="U4293" i="33"/>
  <c r="J4293" i="33"/>
  <c r="H4293" i="33"/>
  <c r="H4292" i="33"/>
  <c r="U4292" i="33" s="1"/>
  <c r="J4291" i="33"/>
  <c r="H4291" i="33"/>
  <c r="U4291" i="33" s="1"/>
  <c r="U4290" i="33"/>
  <c r="H4290" i="33"/>
  <c r="J4290" i="33" s="1"/>
  <c r="U4289" i="33"/>
  <c r="J4289" i="33"/>
  <c r="H4289" i="33"/>
  <c r="H4288" i="33"/>
  <c r="U4288" i="33" s="1"/>
  <c r="J4287" i="33"/>
  <c r="H4287" i="33"/>
  <c r="U4287" i="33" s="1"/>
  <c r="U4286" i="33"/>
  <c r="H4286" i="33"/>
  <c r="J4286" i="33" s="1"/>
  <c r="U4285" i="33"/>
  <c r="J4285" i="33"/>
  <c r="H4285" i="33"/>
  <c r="H4284" i="33"/>
  <c r="U4284" i="33" s="1"/>
  <c r="J4283" i="33"/>
  <c r="H4283" i="33"/>
  <c r="U4283" i="33" s="1"/>
  <c r="U4282" i="33"/>
  <c r="H4282" i="33"/>
  <c r="J4282" i="33" s="1"/>
  <c r="U4281" i="33"/>
  <c r="J4281" i="33"/>
  <c r="H4281" i="33"/>
  <c r="H4280" i="33"/>
  <c r="U4280" i="33" s="1"/>
  <c r="J4279" i="33"/>
  <c r="H4279" i="33"/>
  <c r="U4279" i="33" s="1"/>
  <c r="U4278" i="33"/>
  <c r="H4278" i="33"/>
  <c r="J4278" i="33" s="1"/>
  <c r="U4277" i="33"/>
  <c r="J4277" i="33"/>
  <c r="H4277" i="33"/>
  <c r="H4276" i="33"/>
  <c r="U4276" i="33" s="1"/>
  <c r="J4275" i="33"/>
  <c r="H4275" i="33"/>
  <c r="U4275" i="33" s="1"/>
  <c r="U4274" i="33"/>
  <c r="H4274" i="33"/>
  <c r="J4274" i="33" s="1"/>
  <c r="U4273" i="33"/>
  <c r="J4273" i="33"/>
  <c r="H4273" i="33"/>
  <c r="H4272" i="33"/>
  <c r="U4272" i="33" s="1"/>
  <c r="J4271" i="33"/>
  <c r="H4271" i="33"/>
  <c r="U4271" i="33" s="1"/>
  <c r="U4270" i="33"/>
  <c r="H4270" i="33"/>
  <c r="J4270" i="33" s="1"/>
  <c r="U4269" i="33"/>
  <c r="J4269" i="33"/>
  <c r="H4269" i="33"/>
  <c r="H4268" i="33"/>
  <c r="U4268" i="33" s="1"/>
  <c r="J4267" i="33"/>
  <c r="H4267" i="33"/>
  <c r="U4267" i="33" s="1"/>
  <c r="U4266" i="33"/>
  <c r="H4266" i="33"/>
  <c r="J4266" i="33" s="1"/>
  <c r="U4265" i="33"/>
  <c r="J4265" i="33"/>
  <c r="H4265" i="33"/>
  <c r="H4264" i="33"/>
  <c r="U4264" i="33" s="1"/>
  <c r="J4263" i="33"/>
  <c r="H4263" i="33"/>
  <c r="U4263" i="33" s="1"/>
  <c r="U4262" i="33"/>
  <c r="H4262" i="33"/>
  <c r="J4262" i="33" s="1"/>
  <c r="U4261" i="33"/>
  <c r="J4261" i="33"/>
  <c r="H4261" i="33"/>
  <c r="H4260" i="33"/>
  <c r="U4260" i="33" s="1"/>
  <c r="J4259" i="33"/>
  <c r="H4259" i="33"/>
  <c r="U4259" i="33" s="1"/>
  <c r="U4258" i="33"/>
  <c r="H4258" i="33"/>
  <c r="J4258" i="33" s="1"/>
  <c r="U4257" i="33"/>
  <c r="J4257" i="33"/>
  <c r="H4257" i="33"/>
  <c r="H4256" i="33"/>
  <c r="U4256" i="33" s="1"/>
  <c r="J4255" i="33"/>
  <c r="H4255" i="33"/>
  <c r="U4255" i="33" s="1"/>
  <c r="U4254" i="33"/>
  <c r="H4254" i="33"/>
  <c r="J4254" i="33" s="1"/>
  <c r="U4253" i="33"/>
  <c r="J4253" i="33"/>
  <c r="H4253" i="33"/>
  <c r="H4252" i="33"/>
  <c r="U4252" i="33" s="1"/>
  <c r="J4251" i="33"/>
  <c r="H4251" i="33"/>
  <c r="U4251" i="33" s="1"/>
  <c r="U4250" i="33"/>
  <c r="H4250" i="33"/>
  <c r="J4250" i="33" s="1"/>
  <c r="U4249" i="33"/>
  <c r="J4249" i="33"/>
  <c r="H4249" i="33"/>
  <c r="H4248" i="33"/>
  <c r="U4248" i="33" s="1"/>
  <c r="J4247" i="33"/>
  <c r="H4247" i="33"/>
  <c r="U4247" i="33" s="1"/>
  <c r="U4246" i="33"/>
  <c r="H4246" i="33"/>
  <c r="J4246" i="33" s="1"/>
  <c r="U4245" i="33"/>
  <c r="J4245" i="33"/>
  <c r="H4245" i="33"/>
  <c r="H4244" i="33"/>
  <c r="U4244" i="33" s="1"/>
  <c r="J4243" i="33"/>
  <c r="H4243" i="33"/>
  <c r="U4243" i="33" s="1"/>
  <c r="U4242" i="33"/>
  <c r="H4242" i="33"/>
  <c r="J4242" i="33" s="1"/>
  <c r="U4241" i="33"/>
  <c r="J4241" i="33"/>
  <c r="H4241" i="33"/>
  <c r="H4240" i="33"/>
  <c r="U4240" i="33" s="1"/>
  <c r="J4239" i="33"/>
  <c r="H4239" i="33"/>
  <c r="U4239" i="33" s="1"/>
  <c r="U4238" i="33"/>
  <c r="H4238" i="33"/>
  <c r="J4238" i="33" s="1"/>
  <c r="U4237" i="33"/>
  <c r="J4237" i="33"/>
  <c r="H4237" i="33"/>
  <c r="H4236" i="33"/>
  <c r="U4236" i="33" s="1"/>
  <c r="J4235" i="33"/>
  <c r="H4235" i="33"/>
  <c r="U4235" i="33" s="1"/>
  <c r="U4234" i="33"/>
  <c r="H4234" i="33"/>
  <c r="J4234" i="33" s="1"/>
  <c r="U4233" i="33"/>
  <c r="J4233" i="33"/>
  <c r="H4233" i="33"/>
  <c r="H4232" i="33"/>
  <c r="U4232" i="33" s="1"/>
  <c r="J4231" i="33"/>
  <c r="H4231" i="33"/>
  <c r="U4231" i="33" s="1"/>
  <c r="U4230" i="33"/>
  <c r="H4230" i="33"/>
  <c r="J4230" i="33" s="1"/>
  <c r="U4229" i="33"/>
  <c r="J4229" i="33"/>
  <c r="H4229" i="33"/>
  <c r="H4228" i="33"/>
  <c r="U4228" i="33" s="1"/>
  <c r="J4227" i="33"/>
  <c r="H4227" i="33"/>
  <c r="U4227" i="33" s="1"/>
  <c r="U4226" i="33"/>
  <c r="H4226" i="33"/>
  <c r="J4226" i="33" s="1"/>
  <c r="U4225" i="33"/>
  <c r="J4225" i="33"/>
  <c r="H4225" i="33"/>
  <c r="H4224" i="33"/>
  <c r="U4224" i="33" s="1"/>
  <c r="J4223" i="33"/>
  <c r="H4223" i="33"/>
  <c r="U4223" i="33" s="1"/>
  <c r="U4222" i="33"/>
  <c r="H4222" i="33"/>
  <c r="J4222" i="33" s="1"/>
  <c r="U4221" i="33"/>
  <c r="J4221" i="33"/>
  <c r="H4221" i="33"/>
  <c r="H4220" i="33"/>
  <c r="U4220" i="33" s="1"/>
  <c r="J4219" i="33"/>
  <c r="H4219" i="33"/>
  <c r="U4219" i="33" s="1"/>
  <c r="U4218" i="33"/>
  <c r="H4218" i="33"/>
  <c r="J4218" i="33" s="1"/>
  <c r="U4217" i="33"/>
  <c r="J4217" i="33"/>
  <c r="H4217" i="33"/>
  <c r="H4216" i="33"/>
  <c r="U4216" i="33" s="1"/>
  <c r="J4215" i="33"/>
  <c r="H4215" i="33"/>
  <c r="U4215" i="33" s="1"/>
  <c r="U4214" i="33"/>
  <c r="H4214" i="33"/>
  <c r="J4214" i="33" s="1"/>
  <c r="U4213" i="33"/>
  <c r="J4213" i="33"/>
  <c r="H4213" i="33"/>
  <c r="H4212" i="33"/>
  <c r="U4212" i="33" s="1"/>
  <c r="J4211" i="33"/>
  <c r="H4211" i="33"/>
  <c r="U4211" i="33" s="1"/>
  <c r="U4210" i="33"/>
  <c r="H4210" i="33"/>
  <c r="J4210" i="33" s="1"/>
  <c r="U4209" i="33"/>
  <c r="J4209" i="33"/>
  <c r="H4209" i="33"/>
  <c r="H4208" i="33"/>
  <c r="U4208" i="33" s="1"/>
  <c r="J4207" i="33"/>
  <c r="H4207" i="33"/>
  <c r="U4207" i="33" s="1"/>
  <c r="U4206" i="33"/>
  <c r="H4206" i="33"/>
  <c r="J4206" i="33" s="1"/>
  <c r="U4205" i="33"/>
  <c r="J4205" i="33"/>
  <c r="H4205" i="33"/>
  <c r="H4204" i="33"/>
  <c r="U4204" i="33" s="1"/>
  <c r="J4203" i="33"/>
  <c r="H4203" i="33"/>
  <c r="U4203" i="33" s="1"/>
  <c r="U4202" i="33"/>
  <c r="H4202" i="33"/>
  <c r="J4202" i="33" s="1"/>
  <c r="U4201" i="33"/>
  <c r="J4201" i="33"/>
  <c r="H4201" i="33"/>
  <c r="H4200" i="33"/>
  <c r="U4200" i="33" s="1"/>
  <c r="J4199" i="33"/>
  <c r="H4199" i="33"/>
  <c r="U4199" i="33" s="1"/>
  <c r="U4198" i="33"/>
  <c r="H4198" i="33"/>
  <c r="J4198" i="33" s="1"/>
  <c r="U4197" i="33"/>
  <c r="J4197" i="33"/>
  <c r="H4197" i="33"/>
  <c r="H4196" i="33"/>
  <c r="U4196" i="33" s="1"/>
  <c r="J4195" i="33"/>
  <c r="H4195" i="33"/>
  <c r="U4195" i="33" s="1"/>
  <c r="U4194" i="33"/>
  <c r="H4194" i="33"/>
  <c r="J4194" i="33" s="1"/>
  <c r="U4193" i="33"/>
  <c r="J4193" i="33"/>
  <c r="H4193" i="33"/>
  <c r="H4192" i="33"/>
  <c r="U4192" i="33" s="1"/>
  <c r="J4191" i="33"/>
  <c r="H4191" i="33"/>
  <c r="U4191" i="33" s="1"/>
  <c r="U4190" i="33"/>
  <c r="H4190" i="33"/>
  <c r="J4190" i="33" s="1"/>
  <c r="U4189" i="33"/>
  <c r="J4189" i="33"/>
  <c r="H4189" i="33"/>
  <c r="H4188" i="33"/>
  <c r="U4188" i="33" s="1"/>
  <c r="J4187" i="33"/>
  <c r="H4187" i="33"/>
  <c r="U4187" i="33" s="1"/>
  <c r="U4186" i="33"/>
  <c r="H4186" i="33"/>
  <c r="J4186" i="33" s="1"/>
  <c r="U4185" i="33"/>
  <c r="J4185" i="33"/>
  <c r="H4185" i="33"/>
  <c r="H4184" i="33"/>
  <c r="U4184" i="33" s="1"/>
  <c r="J4183" i="33"/>
  <c r="H4183" i="33"/>
  <c r="U4183" i="33" s="1"/>
  <c r="U4182" i="33"/>
  <c r="H4182" i="33"/>
  <c r="J4182" i="33" s="1"/>
  <c r="U4181" i="33"/>
  <c r="J4181" i="33"/>
  <c r="H4181" i="33"/>
  <c r="H4180" i="33"/>
  <c r="U4180" i="33" s="1"/>
  <c r="J4179" i="33"/>
  <c r="H4179" i="33"/>
  <c r="U4179" i="33" s="1"/>
  <c r="U4178" i="33"/>
  <c r="H4178" i="33"/>
  <c r="J4178" i="33" s="1"/>
  <c r="U4177" i="33"/>
  <c r="J4177" i="33"/>
  <c r="H4177" i="33"/>
  <c r="H4176" i="33"/>
  <c r="U4176" i="33" s="1"/>
  <c r="J4175" i="33"/>
  <c r="H4175" i="33"/>
  <c r="U4175" i="33" s="1"/>
  <c r="U4174" i="33"/>
  <c r="H4174" i="33"/>
  <c r="J4174" i="33" s="1"/>
  <c r="U4173" i="33"/>
  <c r="J4173" i="33"/>
  <c r="H4173" i="33"/>
  <c r="H4172" i="33"/>
  <c r="U4172" i="33" s="1"/>
  <c r="J4171" i="33"/>
  <c r="H4171" i="33"/>
  <c r="U4171" i="33" s="1"/>
  <c r="U4170" i="33"/>
  <c r="H4170" i="33"/>
  <c r="J4170" i="33" s="1"/>
  <c r="U4169" i="33"/>
  <c r="J4169" i="33"/>
  <c r="H4169" i="33"/>
  <c r="H4168" i="33"/>
  <c r="U4168" i="33" s="1"/>
  <c r="J4167" i="33"/>
  <c r="H4167" i="33"/>
  <c r="U4167" i="33" s="1"/>
  <c r="U4166" i="33"/>
  <c r="H4166" i="33"/>
  <c r="J4166" i="33" s="1"/>
  <c r="U4165" i="33"/>
  <c r="J4165" i="33"/>
  <c r="H4165" i="33"/>
  <c r="H4164" i="33"/>
  <c r="U4164" i="33" s="1"/>
  <c r="J4163" i="33"/>
  <c r="H4163" i="33"/>
  <c r="U4163" i="33" s="1"/>
  <c r="U4162" i="33"/>
  <c r="H4162" i="33"/>
  <c r="J4162" i="33" s="1"/>
  <c r="U4161" i="33"/>
  <c r="J4161" i="33"/>
  <c r="H4161" i="33"/>
  <c r="H4160" i="33"/>
  <c r="U4160" i="33" s="1"/>
  <c r="J4159" i="33"/>
  <c r="H4159" i="33"/>
  <c r="U4159" i="33" s="1"/>
  <c r="U4158" i="33"/>
  <c r="H4158" i="33"/>
  <c r="J4158" i="33" s="1"/>
  <c r="U4157" i="33"/>
  <c r="J4157" i="33"/>
  <c r="H4157" i="33"/>
  <c r="H4156" i="33"/>
  <c r="U4156" i="33" s="1"/>
  <c r="J4155" i="33"/>
  <c r="H4155" i="33"/>
  <c r="U4155" i="33" s="1"/>
  <c r="U4154" i="33"/>
  <c r="H4154" i="33"/>
  <c r="J4154" i="33" s="1"/>
  <c r="U4153" i="33"/>
  <c r="J4153" i="33"/>
  <c r="H4153" i="33"/>
  <c r="H4152" i="33"/>
  <c r="U4152" i="33" s="1"/>
  <c r="H4151" i="33"/>
  <c r="U4151" i="33" s="1"/>
  <c r="U4150" i="33"/>
  <c r="H4150" i="33"/>
  <c r="J4150" i="33" s="1"/>
  <c r="U4149" i="33"/>
  <c r="J4149" i="33"/>
  <c r="H4149" i="33"/>
  <c r="H4148" i="33"/>
  <c r="U4148" i="33" s="1"/>
  <c r="H4147" i="33"/>
  <c r="U4147" i="33" s="1"/>
  <c r="U4146" i="33"/>
  <c r="H4146" i="33"/>
  <c r="J4146" i="33" s="1"/>
  <c r="U4145" i="33"/>
  <c r="J4145" i="33"/>
  <c r="H4145" i="33"/>
  <c r="H4144" i="33"/>
  <c r="U4144" i="33" s="1"/>
  <c r="H4143" i="33"/>
  <c r="U4143" i="33" s="1"/>
  <c r="U4142" i="33"/>
  <c r="H4142" i="33"/>
  <c r="J4142" i="33" s="1"/>
  <c r="U4141" i="33"/>
  <c r="J4141" i="33"/>
  <c r="H4141" i="33"/>
  <c r="H4140" i="33"/>
  <c r="U4140" i="33" s="1"/>
  <c r="H4139" i="33"/>
  <c r="U4139" i="33" s="1"/>
  <c r="U4138" i="33"/>
  <c r="H4138" i="33"/>
  <c r="J4138" i="33" s="1"/>
  <c r="U4137" i="33"/>
  <c r="J4137" i="33"/>
  <c r="H4137" i="33"/>
  <c r="H4136" i="33"/>
  <c r="U4136" i="33" s="1"/>
  <c r="H4135" i="33"/>
  <c r="U4135" i="33" s="1"/>
  <c r="U4134" i="33"/>
  <c r="H4134" i="33"/>
  <c r="J4134" i="33" s="1"/>
  <c r="U4133" i="33"/>
  <c r="J4133" i="33"/>
  <c r="H4133" i="33"/>
  <c r="H4132" i="33"/>
  <c r="U4132" i="33" s="1"/>
  <c r="H4131" i="33"/>
  <c r="U4131" i="33" s="1"/>
  <c r="U4130" i="33"/>
  <c r="H4130" i="33"/>
  <c r="J4130" i="33" s="1"/>
  <c r="U4129" i="33"/>
  <c r="J4129" i="33"/>
  <c r="H4129" i="33"/>
  <c r="H4128" i="33"/>
  <c r="U4128" i="33" s="1"/>
  <c r="H4127" i="33"/>
  <c r="U4127" i="33" s="1"/>
  <c r="U4126" i="33"/>
  <c r="H4126" i="33"/>
  <c r="J4126" i="33" s="1"/>
  <c r="U4125" i="33"/>
  <c r="J4125" i="33"/>
  <c r="H4125" i="33"/>
  <c r="H4124" i="33"/>
  <c r="U4124" i="33" s="1"/>
  <c r="H4123" i="33"/>
  <c r="U4123" i="33" s="1"/>
  <c r="U4122" i="33"/>
  <c r="H4122" i="33"/>
  <c r="J4122" i="33" s="1"/>
  <c r="U4121" i="33"/>
  <c r="J4121" i="33"/>
  <c r="H4121" i="33"/>
  <c r="H4120" i="33"/>
  <c r="H4119" i="33"/>
  <c r="U4119" i="33" s="1"/>
  <c r="U4118" i="33"/>
  <c r="H4118" i="33"/>
  <c r="J4118" i="33" s="1"/>
  <c r="U4117" i="33"/>
  <c r="J4117" i="33"/>
  <c r="H4117" i="33"/>
  <c r="H4116" i="33"/>
  <c r="H4115" i="33"/>
  <c r="U4115" i="33" s="1"/>
  <c r="U4114" i="33"/>
  <c r="H4114" i="33"/>
  <c r="J4114" i="33" s="1"/>
  <c r="U4113" i="33"/>
  <c r="J4113" i="33"/>
  <c r="H4113" i="33"/>
  <c r="H4112" i="33"/>
  <c r="H4111" i="33"/>
  <c r="U4111" i="33" s="1"/>
  <c r="U4110" i="33"/>
  <c r="H4110" i="33"/>
  <c r="J4110" i="33" s="1"/>
  <c r="U4109" i="33"/>
  <c r="J4109" i="33"/>
  <c r="H4109" i="33"/>
  <c r="H4108" i="33"/>
  <c r="H4107" i="33"/>
  <c r="U4107" i="33" s="1"/>
  <c r="U4106" i="33"/>
  <c r="H4106" i="33"/>
  <c r="J4106" i="33" s="1"/>
  <c r="U4105" i="33"/>
  <c r="J4105" i="33"/>
  <c r="H4105" i="33"/>
  <c r="H4104" i="33"/>
  <c r="H4103" i="33"/>
  <c r="U4103" i="33" s="1"/>
  <c r="U4102" i="33"/>
  <c r="H4102" i="33"/>
  <c r="J4102" i="33" s="1"/>
  <c r="U4101" i="33"/>
  <c r="J4101" i="33"/>
  <c r="H4101" i="33"/>
  <c r="H4100" i="33"/>
  <c r="H4099" i="33"/>
  <c r="U4099" i="33" s="1"/>
  <c r="U4098" i="33"/>
  <c r="H4098" i="33"/>
  <c r="J4098" i="33" s="1"/>
  <c r="U4097" i="33"/>
  <c r="J4097" i="33"/>
  <c r="H4097" i="33"/>
  <c r="H4096" i="33"/>
  <c r="H4095" i="33"/>
  <c r="U4095" i="33" s="1"/>
  <c r="U4094" i="33"/>
  <c r="H4094" i="33"/>
  <c r="J4094" i="33" s="1"/>
  <c r="U4093" i="33"/>
  <c r="J4093" i="33"/>
  <c r="H4093" i="33"/>
  <c r="H4092" i="33"/>
  <c r="H4091" i="33"/>
  <c r="U4091" i="33" s="1"/>
  <c r="U4090" i="33"/>
  <c r="H4090" i="33"/>
  <c r="J4090" i="33" s="1"/>
  <c r="U4089" i="33"/>
  <c r="J4089" i="33"/>
  <c r="H4089" i="33"/>
  <c r="H4088" i="33"/>
  <c r="H4087" i="33"/>
  <c r="U4087" i="33" s="1"/>
  <c r="U4086" i="33"/>
  <c r="H4086" i="33"/>
  <c r="J4086" i="33" s="1"/>
  <c r="U4085" i="33"/>
  <c r="J4085" i="33"/>
  <c r="H4085" i="33"/>
  <c r="H4084" i="33"/>
  <c r="H4083" i="33"/>
  <c r="U4082" i="33"/>
  <c r="H4082" i="33"/>
  <c r="J4082" i="33" s="1"/>
  <c r="U4081" i="33"/>
  <c r="J4081" i="33"/>
  <c r="H4081" i="33"/>
  <c r="J4080" i="33"/>
  <c r="H4080" i="33"/>
  <c r="U4080" i="33" s="1"/>
  <c r="J4079" i="33"/>
  <c r="H4079" i="33"/>
  <c r="U4079" i="33" s="1"/>
  <c r="U4078" i="33"/>
  <c r="H4078" i="33"/>
  <c r="J4078" i="33" s="1"/>
  <c r="U4077" i="33"/>
  <c r="J4077" i="33"/>
  <c r="H4077" i="33"/>
  <c r="U4076" i="33"/>
  <c r="J4076" i="33"/>
  <c r="H4076" i="33"/>
  <c r="J4075" i="33"/>
  <c r="H4075" i="33"/>
  <c r="U4075" i="33" s="1"/>
  <c r="U4074" i="33"/>
  <c r="H4074" i="33"/>
  <c r="J4074" i="33" s="1"/>
  <c r="U4073" i="33"/>
  <c r="J4073" i="33"/>
  <c r="H4073" i="33"/>
  <c r="J4072" i="33"/>
  <c r="H4072" i="33"/>
  <c r="U4072" i="33" s="1"/>
  <c r="J4071" i="33"/>
  <c r="H4071" i="33"/>
  <c r="U4071" i="33" s="1"/>
  <c r="H4070" i="33"/>
  <c r="U4070" i="33" s="1"/>
  <c r="J4069" i="33"/>
  <c r="H4069" i="33"/>
  <c r="U4069" i="33" s="1"/>
  <c r="U4068" i="33"/>
  <c r="H4068" i="33"/>
  <c r="J4068" i="33" s="1"/>
  <c r="U4067" i="33"/>
  <c r="J4067" i="33"/>
  <c r="H4067" i="33"/>
  <c r="H4066" i="33"/>
  <c r="U4066" i="33" s="1"/>
  <c r="J4065" i="33"/>
  <c r="H4065" i="33"/>
  <c r="U4065" i="33" s="1"/>
  <c r="U4064" i="33"/>
  <c r="H4064" i="33"/>
  <c r="J4064" i="33" s="1"/>
  <c r="U4063" i="33"/>
  <c r="J4063" i="33"/>
  <c r="H4063" i="33"/>
  <c r="H4062" i="33"/>
  <c r="U4062" i="33" s="1"/>
  <c r="J4061" i="33"/>
  <c r="H4061" i="33"/>
  <c r="U4061" i="33" s="1"/>
  <c r="U4060" i="33"/>
  <c r="H4060" i="33"/>
  <c r="J4060" i="33" s="1"/>
  <c r="U4059" i="33"/>
  <c r="J4059" i="33"/>
  <c r="H4059" i="33"/>
  <c r="H4058" i="33"/>
  <c r="U4058" i="33" s="1"/>
  <c r="J4057" i="33"/>
  <c r="H4057" i="33"/>
  <c r="U4057" i="33" s="1"/>
  <c r="U4056" i="33"/>
  <c r="H4056" i="33"/>
  <c r="J4056" i="33" s="1"/>
  <c r="U4055" i="33"/>
  <c r="J4055" i="33"/>
  <c r="H4055" i="33"/>
  <c r="H4054" i="33"/>
  <c r="U4054" i="33" s="1"/>
  <c r="J4053" i="33"/>
  <c r="H4053" i="33"/>
  <c r="U4053" i="33" s="1"/>
  <c r="U4052" i="33"/>
  <c r="H4052" i="33"/>
  <c r="J4052" i="33" s="1"/>
  <c r="U4051" i="33"/>
  <c r="J4051" i="33"/>
  <c r="H4051" i="33"/>
  <c r="H4050" i="33"/>
  <c r="U4050" i="33" s="1"/>
  <c r="J4049" i="33"/>
  <c r="H4049" i="33"/>
  <c r="U4049" i="33" s="1"/>
  <c r="U4048" i="33"/>
  <c r="H4048" i="33"/>
  <c r="J4048" i="33" s="1"/>
  <c r="U4047" i="33"/>
  <c r="J4047" i="33"/>
  <c r="H4047" i="33"/>
  <c r="H4046" i="33"/>
  <c r="U4046" i="33" s="1"/>
  <c r="J4045" i="33"/>
  <c r="H4045" i="33"/>
  <c r="U4045" i="33" s="1"/>
  <c r="U4044" i="33"/>
  <c r="H4044" i="33"/>
  <c r="J4044" i="33" s="1"/>
  <c r="U4043" i="33"/>
  <c r="J4043" i="33"/>
  <c r="H4043" i="33"/>
  <c r="H4042" i="33"/>
  <c r="U4042" i="33" s="1"/>
  <c r="J4041" i="33"/>
  <c r="H4041" i="33"/>
  <c r="U4041" i="33" s="1"/>
  <c r="U4040" i="33"/>
  <c r="H4040" i="33"/>
  <c r="J4040" i="33" s="1"/>
  <c r="U4039" i="33"/>
  <c r="J4039" i="33"/>
  <c r="H4039" i="33"/>
  <c r="H4038" i="33"/>
  <c r="U4038" i="33" s="1"/>
  <c r="J4037" i="33"/>
  <c r="H4037" i="33"/>
  <c r="U4037" i="33" s="1"/>
  <c r="U4036" i="33"/>
  <c r="H4036" i="33"/>
  <c r="J4036" i="33" s="1"/>
  <c r="U4035" i="33"/>
  <c r="J4035" i="33"/>
  <c r="H4035" i="33"/>
  <c r="H4034" i="33"/>
  <c r="U4034" i="33" s="1"/>
  <c r="J4033" i="33"/>
  <c r="H4033" i="33"/>
  <c r="U4033" i="33" s="1"/>
  <c r="U4032" i="33"/>
  <c r="H4032" i="33"/>
  <c r="J4032" i="33" s="1"/>
  <c r="U4031" i="33"/>
  <c r="J4031" i="33"/>
  <c r="H4031" i="33"/>
  <c r="H4030" i="33"/>
  <c r="U4030" i="33" s="1"/>
  <c r="J4029" i="33"/>
  <c r="H4029" i="33"/>
  <c r="U4029" i="33" s="1"/>
  <c r="U4028" i="33"/>
  <c r="H4028" i="33"/>
  <c r="J4028" i="33" s="1"/>
  <c r="U4027" i="33"/>
  <c r="J4027" i="33"/>
  <c r="H4027" i="33"/>
  <c r="H4026" i="33"/>
  <c r="U4026" i="33" s="1"/>
  <c r="J4025" i="33"/>
  <c r="H4025" i="33"/>
  <c r="U4025" i="33" s="1"/>
  <c r="U4024" i="33"/>
  <c r="H4024" i="33"/>
  <c r="J4024" i="33" s="1"/>
  <c r="U4023" i="33"/>
  <c r="J4023" i="33"/>
  <c r="H4023" i="33"/>
  <c r="H4022" i="33"/>
  <c r="U4022" i="33" s="1"/>
  <c r="J4021" i="33"/>
  <c r="H4021" i="33"/>
  <c r="U4021" i="33" s="1"/>
  <c r="U4020" i="33"/>
  <c r="H4020" i="33"/>
  <c r="J4020" i="33" s="1"/>
  <c r="U4019" i="33"/>
  <c r="J4019" i="33"/>
  <c r="H4019" i="33"/>
  <c r="H4018" i="33"/>
  <c r="U4018" i="33" s="1"/>
  <c r="J4017" i="33"/>
  <c r="H4017" i="33"/>
  <c r="U4017" i="33" s="1"/>
  <c r="U4016" i="33"/>
  <c r="H4016" i="33"/>
  <c r="J4016" i="33" s="1"/>
  <c r="U4015" i="33"/>
  <c r="J4015" i="33"/>
  <c r="H4015" i="33"/>
  <c r="H4014" i="33"/>
  <c r="U4014" i="33" s="1"/>
  <c r="J4013" i="33"/>
  <c r="H4013" i="33"/>
  <c r="U4013" i="33" s="1"/>
  <c r="U4012" i="33"/>
  <c r="H4012" i="33"/>
  <c r="J4012" i="33" s="1"/>
  <c r="U4011" i="33"/>
  <c r="J4011" i="33"/>
  <c r="H4011" i="33"/>
  <c r="H4010" i="33"/>
  <c r="U4010" i="33" s="1"/>
  <c r="J4009" i="33"/>
  <c r="H4009" i="33"/>
  <c r="U4009" i="33" s="1"/>
  <c r="U4008" i="33"/>
  <c r="H4008" i="33"/>
  <c r="J4008" i="33" s="1"/>
  <c r="U4007" i="33"/>
  <c r="J4007" i="33"/>
  <c r="H4007" i="33"/>
  <c r="H4006" i="33"/>
  <c r="U4006" i="33" s="1"/>
  <c r="J4005" i="33"/>
  <c r="H4005" i="33"/>
  <c r="U4005" i="33" s="1"/>
  <c r="U4004" i="33"/>
  <c r="H4004" i="33"/>
  <c r="J4004" i="33" s="1"/>
  <c r="U4003" i="33"/>
  <c r="J4003" i="33"/>
  <c r="H4003" i="33"/>
  <c r="H4002" i="33"/>
  <c r="U4002" i="33" s="1"/>
  <c r="J4001" i="33"/>
  <c r="H4001" i="33"/>
  <c r="U4001" i="33" s="1"/>
  <c r="U4000" i="33"/>
  <c r="H4000" i="33"/>
  <c r="J4000" i="33" s="1"/>
  <c r="U3999" i="33"/>
  <c r="J3999" i="33"/>
  <c r="H3999" i="33"/>
  <c r="H3998" i="33"/>
  <c r="U3998" i="33" s="1"/>
  <c r="J3997" i="33"/>
  <c r="H3997" i="33"/>
  <c r="U3997" i="33" s="1"/>
  <c r="U3996" i="33"/>
  <c r="H3996" i="33"/>
  <c r="J3996" i="33" s="1"/>
  <c r="U3995" i="33"/>
  <c r="J3995" i="33"/>
  <c r="H3995" i="33"/>
  <c r="H3994" i="33"/>
  <c r="U3994" i="33" s="1"/>
  <c r="J3993" i="33"/>
  <c r="H3993" i="33"/>
  <c r="U3993" i="33" s="1"/>
  <c r="U3992" i="33"/>
  <c r="H3992" i="33"/>
  <c r="J3992" i="33" s="1"/>
  <c r="U3991" i="33"/>
  <c r="J3991" i="33"/>
  <c r="H3991" i="33"/>
  <c r="H3990" i="33"/>
  <c r="U3990" i="33" s="1"/>
  <c r="J3989" i="33"/>
  <c r="H3989" i="33"/>
  <c r="U3989" i="33" s="1"/>
  <c r="U3988" i="33"/>
  <c r="H3988" i="33"/>
  <c r="J3988" i="33" s="1"/>
  <c r="U3987" i="33"/>
  <c r="J3987" i="33"/>
  <c r="H3987" i="33"/>
  <c r="H3986" i="33"/>
  <c r="U3986" i="33" s="1"/>
  <c r="J3985" i="33"/>
  <c r="H3985" i="33"/>
  <c r="U3985" i="33" s="1"/>
  <c r="U3984" i="33"/>
  <c r="H3984" i="33"/>
  <c r="J3984" i="33" s="1"/>
  <c r="U3983" i="33"/>
  <c r="J3983" i="33"/>
  <c r="H3983" i="33"/>
  <c r="H3982" i="33"/>
  <c r="U3982" i="33" s="1"/>
  <c r="J3981" i="33"/>
  <c r="H3981" i="33"/>
  <c r="U3981" i="33" s="1"/>
  <c r="U3980" i="33"/>
  <c r="H3980" i="33"/>
  <c r="J3980" i="33" s="1"/>
  <c r="U3979" i="33"/>
  <c r="J3979" i="33"/>
  <c r="H3979" i="33"/>
  <c r="H3978" i="33"/>
  <c r="U3978" i="33" s="1"/>
  <c r="J3977" i="33"/>
  <c r="H3977" i="33"/>
  <c r="U3977" i="33" s="1"/>
  <c r="U3976" i="33"/>
  <c r="H3976" i="33"/>
  <c r="J3976" i="33" s="1"/>
  <c r="U3975" i="33"/>
  <c r="J3975" i="33"/>
  <c r="H3975" i="33"/>
  <c r="H3974" i="33"/>
  <c r="U3974" i="33" s="1"/>
  <c r="J3973" i="33"/>
  <c r="H3973" i="33"/>
  <c r="U3973" i="33" s="1"/>
  <c r="U3972" i="33"/>
  <c r="H3972" i="33"/>
  <c r="J3972" i="33" s="1"/>
  <c r="U3971" i="33"/>
  <c r="J3971" i="33"/>
  <c r="H3971" i="33"/>
  <c r="H3970" i="33"/>
  <c r="U3970" i="33" s="1"/>
  <c r="J3969" i="33"/>
  <c r="H3969" i="33"/>
  <c r="U3969" i="33" s="1"/>
  <c r="U3968" i="33"/>
  <c r="H3968" i="33"/>
  <c r="J3968" i="33" s="1"/>
  <c r="U3967" i="33"/>
  <c r="J3967" i="33"/>
  <c r="H3967" i="33"/>
  <c r="H3966" i="33"/>
  <c r="U3966" i="33" s="1"/>
  <c r="J3965" i="33"/>
  <c r="H3965" i="33"/>
  <c r="U3965" i="33" s="1"/>
  <c r="U3964" i="33"/>
  <c r="H3964" i="33"/>
  <c r="J3964" i="33" s="1"/>
  <c r="U3963" i="33"/>
  <c r="J3963" i="33"/>
  <c r="H3963" i="33"/>
  <c r="H3962" i="33"/>
  <c r="U3962" i="33" s="1"/>
  <c r="J3961" i="33"/>
  <c r="H3961" i="33"/>
  <c r="U3961" i="33" s="1"/>
  <c r="U3960" i="33"/>
  <c r="H3960" i="33"/>
  <c r="J3960" i="33" s="1"/>
  <c r="U3959" i="33"/>
  <c r="J3959" i="33"/>
  <c r="H3959" i="33"/>
  <c r="H3958" i="33"/>
  <c r="U3958" i="33" s="1"/>
  <c r="J3957" i="33"/>
  <c r="H3957" i="33"/>
  <c r="U3957" i="33" s="1"/>
  <c r="U3956" i="33"/>
  <c r="H3956" i="33"/>
  <c r="J3956" i="33" s="1"/>
  <c r="U3955" i="33"/>
  <c r="J3955" i="33"/>
  <c r="H3955" i="33"/>
  <c r="H3954" i="33"/>
  <c r="U3954" i="33" s="1"/>
  <c r="J3953" i="33"/>
  <c r="H3953" i="33"/>
  <c r="U3953" i="33" s="1"/>
  <c r="U3952" i="33"/>
  <c r="H3952" i="33"/>
  <c r="J3952" i="33" s="1"/>
  <c r="U3951" i="33"/>
  <c r="J3951" i="33"/>
  <c r="H3951" i="33"/>
  <c r="H3950" i="33"/>
  <c r="U3950" i="33" s="1"/>
  <c r="J3949" i="33"/>
  <c r="H3949" i="33"/>
  <c r="U3949" i="33" s="1"/>
  <c r="U3948" i="33"/>
  <c r="H3948" i="33"/>
  <c r="J3948" i="33" s="1"/>
  <c r="U3947" i="33"/>
  <c r="J3947" i="33"/>
  <c r="H3947" i="33"/>
  <c r="H3946" i="33"/>
  <c r="U3946" i="33" s="1"/>
  <c r="J3945" i="33"/>
  <c r="H3945" i="33"/>
  <c r="U3945" i="33" s="1"/>
  <c r="U3944" i="33"/>
  <c r="H3944" i="33"/>
  <c r="J3944" i="33" s="1"/>
  <c r="U3943" i="33"/>
  <c r="J3943" i="33"/>
  <c r="H3943" i="33"/>
  <c r="H3942" i="33"/>
  <c r="U3942" i="33" s="1"/>
  <c r="J3941" i="33"/>
  <c r="H3941" i="33"/>
  <c r="U3941" i="33" s="1"/>
  <c r="U3940" i="33"/>
  <c r="H3940" i="33"/>
  <c r="J3940" i="33" s="1"/>
  <c r="U3939" i="33"/>
  <c r="J3939" i="33"/>
  <c r="H3939" i="33"/>
  <c r="H3938" i="33"/>
  <c r="U3938" i="33" s="1"/>
  <c r="J3937" i="33"/>
  <c r="H3937" i="33"/>
  <c r="U3937" i="33" s="1"/>
  <c r="U3936" i="33"/>
  <c r="H3936" i="33"/>
  <c r="J3936" i="33" s="1"/>
  <c r="U3935" i="33"/>
  <c r="J3935" i="33"/>
  <c r="H3935" i="33"/>
  <c r="H3934" i="33"/>
  <c r="U3934" i="33" s="1"/>
  <c r="J3933" i="33"/>
  <c r="H3933" i="33"/>
  <c r="U3933" i="33" s="1"/>
  <c r="U3932" i="33"/>
  <c r="H3932" i="33"/>
  <c r="J3932" i="33" s="1"/>
  <c r="U3931" i="33"/>
  <c r="J3931" i="33"/>
  <c r="H3931" i="33"/>
  <c r="H3930" i="33"/>
  <c r="U3930" i="33" s="1"/>
  <c r="J3929" i="33"/>
  <c r="H3929" i="33"/>
  <c r="U3929" i="33" s="1"/>
  <c r="U3928" i="33"/>
  <c r="H3928" i="33"/>
  <c r="J3928" i="33" s="1"/>
  <c r="U3927" i="33"/>
  <c r="J3927" i="33"/>
  <c r="H3927" i="33"/>
  <c r="H3926" i="33"/>
  <c r="U3926" i="33" s="1"/>
  <c r="J3925" i="33"/>
  <c r="H3925" i="33"/>
  <c r="U3925" i="33" s="1"/>
  <c r="U3924" i="33"/>
  <c r="H3924" i="33"/>
  <c r="J3924" i="33" s="1"/>
  <c r="U3923" i="33"/>
  <c r="J3923" i="33"/>
  <c r="H3923" i="33"/>
  <c r="H3922" i="33"/>
  <c r="U3922" i="33" s="1"/>
  <c r="J3921" i="33"/>
  <c r="H3921" i="33"/>
  <c r="U3921" i="33" s="1"/>
  <c r="U3920" i="33"/>
  <c r="H3920" i="33"/>
  <c r="J3920" i="33" s="1"/>
  <c r="U3919" i="33"/>
  <c r="J3919" i="33"/>
  <c r="H3919" i="33"/>
  <c r="H3918" i="33"/>
  <c r="U3918" i="33" s="1"/>
  <c r="J3917" i="33"/>
  <c r="H3917" i="33"/>
  <c r="U3917" i="33" s="1"/>
  <c r="U3916" i="33"/>
  <c r="H3916" i="33"/>
  <c r="J3916" i="33" s="1"/>
  <c r="U3915" i="33"/>
  <c r="J3915" i="33"/>
  <c r="H3915" i="33"/>
  <c r="H3914" i="33"/>
  <c r="U3914" i="33" s="1"/>
  <c r="J3913" i="33"/>
  <c r="H3913" i="33"/>
  <c r="U3913" i="33" s="1"/>
  <c r="U3912" i="33"/>
  <c r="H3912" i="33"/>
  <c r="J3912" i="33" s="1"/>
  <c r="U3911" i="33"/>
  <c r="J3911" i="33"/>
  <c r="H3911" i="33"/>
  <c r="H3910" i="33"/>
  <c r="U3910" i="33" s="1"/>
  <c r="J3909" i="33"/>
  <c r="H3909" i="33"/>
  <c r="U3909" i="33" s="1"/>
  <c r="U3908" i="33"/>
  <c r="H3908" i="33"/>
  <c r="J3908" i="33" s="1"/>
  <c r="U3907" i="33"/>
  <c r="J3907" i="33"/>
  <c r="H3907" i="33"/>
  <c r="H3906" i="33"/>
  <c r="U3906" i="33" s="1"/>
  <c r="J3905" i="33"/>
  <c r="H3905" i="33"/>
  <c r="U3905" i="33" s="1"/>
  <c r="U3904" i="33"/>
  <c r="H3904" i="33"/>
  <c r="J3904" i="33" s="1"/>
  <c r="U3903" i="33"/>
  <c r="J3903" i="33"/>
  <c r="H3903" i="33"/>
  <c r="H3902" i="33"/>
  <c r="U3902" i="33" s="1"/>
  <c r="J3901" i="33"/>
  <c r="H3901" i="33"/>
  <c r="U3901" i="33" s="1"/>
  <c r="U3900" i="33"/>
  <c r="H3900" i="33"/>
  <c r="J3900" i="33" s="1"/>
  <c r="U3899" i="33"/>
  <c r="J3899" i="33"/>
  <c r="H3899" i="33"/>
  <c r="H3898" i="33"/>
  <c r="U3898" i="33" s="1"/>
  <c r="J3897" i="33"/>
  <c r="H3897" i="33"/>
  <c r="U3897" i="33" s="1"/>
  <c r="U3896" i="33"/>
  <c r="H3896" i="33"/>
  <c r="J3896" i="33" s="1"/>
  <c r="U3895" i="33"/>
  <c r="J3895" i="33"/>
  <c r="H3895" i="33"/>
  <c r="H3894" i="33"/>
  <c r="U3894" i="33" s="1"/>
  <c r="J3893" i="33"/>
  <c r="H3893" i="33"/>
  <c r="U3893" i="33" s="1"/>
  <c r="U3892" i="33"/>
  <c r="H3892" i="33"/>
  <c r="J3892" i="33" s="1"/>
  <c r="U3891" i="33"/>
  <c r="J3891" i="33"/>
  <c r="H3891" i="33"/>
  <c r="H3890" i="33"/>
  <c r="U3890" i="33" s="1"/>
  <c r="J3889" i="33"/>
  <c r="H3889" i="33"/>
  <c r="U3889" i="33" s="1"/>
  <c r="U3888" i="33"/>
  <c r="H3888" i="33"/>
  <c r="J3888" i="33" s="1"/>
  <c r="U3887" i="33"/>
  <c r="J3887" i="33"/>
  <c r="H3887" i="33"/>
  <c r="H3886" i="33"/>
  <c r="U3886" i="33" s="1"/>
  <c r="J3885" i="33"/>
  <c r="H3885" i="33"/>
  <c r="U3885" i="33" s="1"/>
  <c r="U3884" i="33"/>
  <c r="H3884" i="33"/>
  <c r="J3884" i="33" s="1"/>
  <c r="U3883" i="33"/>
  <c r="J3883" i="33"/>
  <c r="H3883" i="33"/>
  <c r="H3882" i="33"/>
  <c r="U3882" i="33" s="1"/>
  <c r="J3881" i="33"/>
  <c r="H3881" i="33"/>
  <c r="U3881" i="33" s="1"/>
  <c r="U3880" i="33"/>
  <c r="H3880" i="33"/>
  <c r="J3880" i="33" s="1"/>
  <c r="U3879" i="33"/>
  <c r="J3879" i="33"/>
  <c r="H3879" i="33"/>
  <c r="H3878" i="33"/>
  <c r="U3878" i="33" s="1"/>
  <c r="J3877" i="33"/>
  <c r="H3877" i="33"/>
  <c r="U3877" i="33" s="1"/>
  <c r="U3876" i="33"/>
  <c r="H3876" i="33"/>
  <c r="J3876" i="33" s="1"/>
  <c r="U3875" i="33"/>
  <c r="J3875" i="33"/>
  <c r="H3875" i="33"/>
  <c r="H3874" i="33"/>
  <c r="U3874" i="33" s="1"/>
  <c r="J3873" i="33"/>
  <c r="H3873" i="33"/>
  <c r="U3873" i="33" s="1"/>
  <c r="U3872" i="33"/>
  <c r="H3872" i="33"/>
  <c r="J3872" i="33" s="1"/>
  <c r="U3871" i="33"/>
  <c r="J3871" i="33"/>
  <c r="H3871" i="33"/>
  <c r="H3870" i="33"/>
  <c r="U3870" i="33" s="1"/>
  <c r="J3869" i="33"/>
  <c r="H3869" i="33"/>
  <c r="U3869" i="33" s="1"/>
  <c r="U3868" i="33"/>
  <c r="H3868" i="33"/>
  <c r="J3868" i="33" s="1"/>
  <c r="U3867" i="33"/>
  <c r="J3867" i="33"/>
  <c r="H3867" i="33"/>
  <c r="H3866" i="33"/>
  <c r="U3866" i="33" s="1"/>
  <c r="J3865" i="33"/>
  <c r="H3865" i="33"/>
  <c r="U3865" i="33" s="1"/>
  <c r="U3864" i="33"/>
  <c r="H3864" i="33"/>
  <c r="J3864" i="33" s="1"/>
  <c r="U3863" i="33"/>
  <c r="J3863" i="33"/>
  <c r="H3863" i="33"/>
  <c r="H3862" i="33"/>
  <c r="U3862" i="33" s="1"/>
  <c r="J3861" i="33"/>
  <c r="H3861" i="33"/>
  <c r="U3861" i="33" s="1"/>
  <c r="U3860" i="33"/>
  <c r="H3860" i="33"/>
  <c r="J3860" i="33" s="1"/>
  <c r="J3859" i="33"/>
  <c r="H3859" i="33"/>
  <c r="U3859" i="33" s="1"/>
  <c r="H3858" i="33"/>
  <c r="U3858" i="33" s="1"/>
  <c r="J3857" i="33"/>
  <c r="H3857" i="33"/>
  <c r="U3857" i="33" s="1"/>
  <c r="U3856" i="33"/>
  <c r="H3856" i="33"/>
  <c r="J3856" i="33" s="1"/>
  <c r="J3855" i="33"/>
  <c r="H3855" i="33"/>
  <c r="U3855" i="33" s="1"/>
  <c r="H3854" i="33"/>
  <c r="U3854" i="33" s="1"/>
  <c r="J3853" i="33"/>
  <c r="H3853" i="33"/>
  <c r="U3853" i="33" s="1"/>
  <c r="U3852" i="33"/>
  <c r="H3852" i="33"/>
  <c r="J3852" i="33" s="1"/>
  <c r="J3851" i="33"/>
  <c r="H3851" i="33"/>
  <c r="U3851" i="33" s="1"/>
  <c r="H3850" i="33"/>
  <c r="U3850" i="33" s="1"/>
  <c r="J3849" i="33"/>
  <c r="H3849" i="33"/>
  <c r="U3849" i="33" s="1"/>
  <c r="U3848" i="33"/>
  <c r="H3848" i="33"/>
  <c r="J3848" i="33" s="1"/>
  <c r="J3847" i="33"/>
  <c r="H3847" i="33"/>
  <c r="U3847" i="33" s="1"/>
  <c r="H3846" i="33"/>
  <c r="U3846" i="33" s="1"/>
  <c r="J3845" i="33"/>
  <c r="H3845" i="33"/>
  <c r="U3845" i="33" s="1"/>
  <c r="U3844" i="33"/>
  <c r="H3844" i="33"/>
  <c r="J3844" i="33" s="1"/>
  <c r="J3843" i="33"/>
  <c r="H3843" i="33"/>
  <c r="U3843" i="33" s="1"/>
  <c r="H3842" i="33"/>
  <c r="U3842" i="33" s="1"/>
  <c r="U3841" i="33"/>
  <c r="J3841" i="33"/>
  <c r="H3841" i="33"/>
  <c r="U3840" i="33"/>
  <c r="H3840" i="33"/>
  <c r="J3840" i="33" s="1"/>
  <c r="J3839" i="33"/>
  <c r="H3839" i="33"/>
  <c r="U3839" i="33" s="1"/>
  <c r="H3838" i="33"/>
  <c r="U3838" i="33" s="1"/>
  <c r="U3837" i="33"/>
  <c r="J3837" i="33"/>
  <c r="H3837" i="33"/>
  <c r="U3836" i="33"/>
  <c r="H3836" i="33"/>
  <c r="J3836" i="33" s="1"/>
  <c r="J3835" i="33"/>
  <c r="H3835" i="33"/>
  <c r="U3835" i="33" s="1"/>
  <c r="H3834" i="33"/>
  <c r="U3834" i="33" s="1"/>
  <c r="U3833" i="33"/>
  <c r="J3833" i="33"/>
  <c r="H3833" i="33"/>
  <c r="U3832" i="33"/>
  <c r="H3832" i="33"/>
  <c r="J3832" i="33" s="1"/>
  <c r="J3831" i="33"/>
  <c r="H3831" i="33"/>
  <c r="U3831" i="33" s="1"/>
  <c r="H3830" i="33"/>
  <c r="U3830" i="33" s="1"/>
  <c r="U3829" i="33"/>
  <c r="J3829" i="33"/>
  <c r="H3829" i="33"/>
  <c r="U3828" i="33"/>
  <c r="H3828" i="33"/>
  <c r="J3828" i="33" s="1"/>
  <c r="J3827" i="33"/>
  <c r="H3827" i="33"/>
  <c r="U3827" i="33" s="1"/>
  <c r="H3826" i="33"/>
  <c r="U3826" i="33" s="1"/>
  <c r="U3825" i="33"/>
  <c r="J3825" i="33"/>
  <c r="H3825" i="33"/>
  <c r="U3824" i="33"/>
  <c r="H3824" i="33"/>
  <c r="J3824" i="33" s="1"/>
  <c r="J3823" i="33"/>
  <c r="H3823" i="33"/>
  <c r="U3823" i="33" s="1"/>
  <c r="H3822" i="33"/>
  <c r="U3822" i="33" s="1"/>
  <c r="U3821" i="33"/>
  <c r="J3821" i="33"/>
  <c r="H3821" i="33"/>
  <c r="U3820" i="33"/>
  <c r="H3820" i="33"/>
  <c r="J3820" i="33" s="1"/>
  <c r="J3819" i="33"/>
  <c r="H3819" i="33"/>
  <c r="U3819" i="33" s="1"/>
  <c r="H3818" i="33"/>
  <c r="U3818" i="33" s="1"/>
  <c r="U3817" i="33"/>
  <c r="J3817" i="33"/>
  <c r="H3817" i="33"/>
  <c r="U3816" i="33"/>
  <c r="H3816" i="33"/>
  <c r="J3816" i="33" s="1"/>
  <c r="J3815" i="33"/>
  <c r="H3815" i="33"/>
  <c r="U3815" i="33" s="1"/>
  <c r="H3814" i="33"/>
  <c r="U3814" i="33" s="1"/>
  <c r="U3813" i="33"/>
  <c r="J3813" i="33"/>
  <c r="H3813" i="33"/>
  <c r="U3812" i="33"/>
  <c r="H3812" i="33"/>
  <c r="J3812" i="33" s="1"/>
  <c r="J3811" i="33"/>
  <c r="H3811" i="33"/>
  <c r="U3811" i="33" s="1"/>
  <c r="H3810" i="33"/>
  <c r="U3810" i="33" s="1"/>
  <c r="U3809" i="33"/>
  <c r="J3809" i="33"/>
  <c r="H3809" i="33"/>
  <c r="U3808" i="33"/>
  <c r="H3808" i="33"/>
  <c r="J3808" i="33" s="1"/>
  <c r="J3807" i="33"/>
  <c r="H3807" i="33"/>
  <c r="U3807" i="33" s="1"/>
  <c r="H3806" i="33"/>
  <c r="U3806" i="33" s="1"/>
  <c r="U3805" i="33"/>
  <c r="J3805" i="33"/>
  <c r="H3805" i="33"/>
  <c r="U3804" i="33"/>
  <c r="H3804" i="33"/>
  <c r="J3804" i="33" s="1"/>
  <c r="J3803" i="33"/>
  <c r="H3803" i="33"/>
  <c r="U3803" i="33" s="1"/>
  <c r="H3802" i="33"/>
  <c r="U3802" i="33" s="1"/>
  <c r="U3801" i="33"/>
  <c r="J3801" i="33"/>
  <c r="H3801" i="33"/>
  <c r="U3800" i="33"/>
  <c r="H3800" i="33"/>
  <c r="J3800" i="33" s="1"/>
  <c r="J3799" i="33"/>
  <c r="H3799" i="33"/>
  <c r="U3799" i="33" s="1"/>
  <c r="H3798" i="33"/>
  <c r="U3798" i="33" s="1"/>
  <c r="U3797" i="33"/>
  <c r="J3797" i="33"/>
  <c r="H3797" i="33"/>
  <c r="U3796" i="33"/>
  <c r="H3796" i="33"/>
  <c r="J3796" i="33" s="1"/>
  <c r="J3795" i="33"/>
  <c r="H3795" i="33"/>
  <c r="U3795" i="33" s="1"/>
  <c r="H3794" i="33"/>
  <c r="U3794" i="33" s="1"/>
  <c r="U3793" i="33"/>
  <c r="J3793" i="33"/>
  <c r="H3793" i="33"/>
  <c r="U3792" i="33"/>
  <c r="H3792" i="33"/>
  <c r="J3792" i="33" s="1"/>
  <c r="J3791" i="33"/>
  <c r="H3791" i="33"/>
  <c r="U3791" i="33" s="1"/>
  <c r="H3790" i="33"/>
  <c r="U3790" i="33" s="1"/>
  <c r="U3789" i="33"/>
  <c r="J3789" i="33"/>
  <c r="H3789" i="33"/>
  <c r="U3788" i="33"/>
  <c r="H3788" i="33"/>
  <c r="J3788" i="33" s="1"/>
  <c r="J3787" i="33"/>
  <c r="H3787" i="33"/>
  <c r="U3787" i="33" s="1"/>
  <c r="H3786" i="33"/>
  <c r="U3786" i="33" s="1"/>
  <c r="U3785" i="33"/>
  <c r="J3785" i="33"/>
  <c r="H3785" i="33"/>
  <c r="U3784" i="33"/>
  <c r="H3784" i="33"/>
  <c r="J3784" i="33" s="1"/>
  <c r="J3783" i="33"/>
  <c r="H3783" i="33"/>
  <c r="U3783" i="33" s="1"/>
  <c r="H3782" i="33"/>
  <c r="U3782" i="33" s="1"/>
  <c r="U3781" i="33"/>
  <c r="J3781" i="33"/>
  <c r="H3781" i="33"/>
  <c r="U3780" i="33"/>
  <c r="H3780" i="33"/>
  <c r="J3780" i="33" s="1"/>
  <c r="J3779" i="33"/>
  <c r="H3779" i="33"/>
  <c r="U3779" i="33" s="1"/>
  <c r="H3778" i="33"/>
  <c r="U3778" i="33" s="1"/>
  <c r="U3777" i="33"/>
  <c r="J3777" i="33"/>
  <c r="H3777" i="33"/>
  <c r="U3776" i="33"/>
  <c r="H3776" i="33"/>
  <c r="J3776" i="33" s="1"/>
  <c r="J3775" i="33"/>
  <c r="H3775" i="33"/>
  <c r="U3775" i="33" s="1"/>
  <c r="H3774" i="33"/>
  <c r="U3774" i="33" s="1"/>
  <c r="U3773" i="33"/>
  <c r="J3773" i="33"/>
  <c r="H3773" i="33"/>
  <c r="U3772" i="33"/>
  <c r="H3772" i="33"/>
  <c r="J3772" i="33" s="1"/>
  <c r="J3771" i="33"/>
  <c r="H3771" i="33"/>
  <c r="U3771" i="33" s="1"/>
  <c r="H3770" i="33"/>
  <c r="U3770" i="33" s="1"/>
  <c r="U3769" i="33"/>
  <c r="J3769" i="33"/>
  <c r="H3769" i="33"/>
  <c r="U3768" i="33"/>
  <c r="H3768" i="33"/>
  <c r="J3768" i="33" s="1"/>
  <c r="J3767" i="33"/>
  <c r="H3767" i="33"/>
  <c r="U3767" i="33" s="1"/>
  <c r="H3766" i="33"/>
  <c r="U3766" i="33" s="1"/>
  <c r="U3765" i="33"/>
  <c r="J3765" i="33"/>
  <c r="H3765" i="33"/>
  <c r="U3764" i="33"/>
  <c r="H3764" i="33"/>
  <c r="J3764" i="33" s="1"/>
  <c r="J3763" i="33"/>
  <c r="H3763" i="33"/>
  <c r="U3763" i="33" s="1"/>
  <c r="H3762" i="33"/>
  <c r="U3762" i="33" s="1"/>
  <c r="U3761" i="33"/>
  <c r="J3761" i="33"/>
  <c r="H3761" i="33"/>
  <c r="U3760" i="33"/>
  <c r="H3760" i="33"/>
  <c r="J3760" i="33" s="1"/>
  <c r="J3759" i="33"/>
  <c r="H3759" i="33"/>
  <c r="U3759" i="33" s="1"/>
  <c r="H3758" i="33"/>
  <c r="U3758" i="33" s="1"/>
  <c r="U3757" i="33"/>
  <c r="J3757" i="33"/>
  <c r="H3757" i="33"/>
  <c r="U3756" i="33"/>
  <c r="H3756" i="33"/>
  <c r="J3756" i="33" s="1"/>
  <c r="J3755" i="33"/>
  <c r="H3755" i="33"/>
  <c r="U3755" i="33" s="1"/>
  <c r="H3754" i="33"/>
  <c r="U3754" i="33" s="1"/>
  <c r="U3753" i="33"/>
  <c r="J3753" i="33"/>
  <c r="H3753" i="33"/>
  <c r="U3752" i="33"/>
  <c r="H3752" i="33"/>
  <c r="J3752" i="33" s="1"/>
  <c r="J3751" i="33"/>
  <c r="H3751" i="33"/>
  <c r="U3751" i="33" s="1"/>
  <c r="H3750" i="33"/>
  <c r="U3750" i="33" s="1"/>
  <c r="U3749" i="33"/>
  <c r="J3749" i="33"/>
  <c r="H3749" i="33"/>
  <c r="U3748" i="33"/>
  <c r="H3748" i="33"/>
  <c r="J3748" i="33" s="1"/>
  <c r="J3747" i="33"/>
  <c r="H3747" i="33"/>
  <c r="U3747" i="33" s="1"/>
  <c r="H3746" i="33"/>
  <c r="U3746" i="33" s="1"/>
  <c r="U3745" i="33"/>
  <c r="J3745" i="33"/>
  <c r="H3745" i="33"/>
  <c r="U3744" i="33"/>
  <c r="H3744" i="33"/>
  <c r="J3744" i="33" s="1"/>
  <c r="J3743" i="33"/>
  <c r="H3743" i="33"/>
  <c r="U3743" i="33" s="1"/>
  <c r="H3742" i="33"/>
  <c r="U3742" i="33" s="1"/>
  <c r="U3741" i="33"/>
  <c r="J3741" i="33"/>
  <c r="H3741" i="33"/>
  <c r="U3740" i="33"/>
  <c r="H3740" i="33"/>
  <c r="J3740" i="33" s="1"/>
  <c r="J3739" i="33"/>
  <c r="H3739" i="33"/>
  <c r="U3739" i="33" s="1"/>
  <c r="H3738" i="33"/>
  <c r="U3738" i="33" s="1"/>
  <c r="U3737" i="33"/>
  <c r="J3737" i="33"/>
  <c r="H3737" i="33"/>
  <c r="U3736" i="33"/>
  <c r="H3736" i="33"/>
  <c r="J3736" i="33" s="1"/>
  <c r="J3735" i="33"/>
  <c r="H3735" i="33"/>
  <c r="U3735" i="33" s="1"/>
  <c r="H3734" i="33"/>
  <c r="U3734" i="33" s="1"/>
  <c r="U3733" i="33"/>
  <c r="J3733" i="33"/>
  <c r="H3733" i="33"/>
  <c r="U3732" i="33"/>
  <c r="H3732" i="33"/>
  <c r="J3732" i="33" s="1"/>
  <c r="J3731" i="33"/>
  <c r="H3731" i="33"/>
  <c r="U3731" i="33" s="1"/>
  <c r="H3730" i="33"/>
  <c r="U3730" i="33" s="1"/>
  <c r="U3729" i="33"/>
  <c r="J3729" i="33"/>
  <c r="H3729" i="33"/>
  <c r="U3728" i="33"/>
  <c r="H3728" i="33"/>
  <c r="J3728" i="33" s="1"/>
  <c r="J3727" i="33"/>
  <c r="H3727" i="33"/>
  <c r="U3727" i="33" s="1"/>
  <c r="H3726" i="33"/>
  <c r="U3726" i="33" s="1"/>
  <c r="U3725" i="33"/>
  <c r="J3725" i="33"/>
  <c r="H3725" i="33"/>
  <c r="U3724" i="33"/>
  <c r="H3724" i="33"/>
  <c r="J3724" i="33" s="1"/>
  <c r="J3723" i="33"/>
  <c r="H3723" i="33"/>
  <c r="U3723" i="33" s="1"/>
  <c r="H3722" i="33"/>
  <c r="U3722" i="33" s="1"/>
  <c r="U3721" i="33"/>
  <c r="J3721" i="33"/>
  <c r="H3721" i="33"/>
  <c r="U3720" i="33"/>
  <c r="H3720" i="33"/>
  <c r="J3720" i="33" s="1"/>
  <c r="J3719" i="33"/>
  <c r="H3719" i="33"/>
  <c r="U3719" i="33" s="1"/>
  <c r="H3718" i="33"/>
  <c r="U3718" i="33" s="1"/>
  <c r="U3717" i="33"/>
  <c r="J3717" i="33"/>
  <c r="H3717" i="33"/>
  <c r="U3716" i="33"/>
  <c r="H3716" i="33"/>
  <c r="J3716" i="33" s="1"/>
  <c r="J3715" i="33"/>
  <c r="H3715" i="33"/>
  <c r="U3715" i="33" s="1"/>
  <c r="H3714" i="33"/>
  <c r="U3714" i="33" s="1"/>
  <c r="U3713" i="33"/>
  <c r="J3713" i="33"/>
  <c r="H3713" i="33"/>
  <c r="U3712" i="33"/>
  <c r="H3712" i="33"/>
  <c r="J3712" i="33" s="1"/>
  <c r="J3711" i="33"/>
  <c r="H3711" i="33"/>
  <c r="U3711" i="33" s="1"/>
  <c r="H3710" i="33"/>
  <c r="U3710" i="33" s="1"/>
  <c r="U3709" i="33"/>
  <c r="J3709" i="33"/>
  <c r="H3709" i="33"/>
  <c r="U3708" i="33"/>
  <c r="H3708" i="33"/>
  <c r="J3708" i="33" s="1"/>
  <c r="J3707" i="33"/>
  <c r="H3707" i="33"/>
  <c r="U3707" i="33" s="1"/>
  <c r="H3706" i="33"/>
  <c r="U3706" i="33" s="1"/>
  <c r="U3705" i="33"/>
  <c r="J3705" i="33"/>
  <c r="H3705" i="33"/>
  <c r="U3704" i="33"/>
  <c r="H3704" i="33"/>
  <c r="J3704" i="33" s="1"/>
  <c r="J3703" i="33"/>
  <c r="H3703" i="33"/>
  <c r="U3703" i="33" s="1"/>
  <c r="H3702" i="33"/>
  <c r="U3702" i="33" s="1"/>
  <c r="U3701" i="33"/>
  <c r="J3701" i="33"/>
  <c r="H3701" i="33"/>
  <c r="U3700" i="33"/>
  <c r="J3700" i="33"/>
  <c r="H3700" i="33"/>
  <c r="J3699" i="33"/>
  <c r="H3699" i="33"/>
  <c r="U3699" i="33" s="1"/>
  <c r="H3698" i="33"/>
  <c r="U3698" i="33" s="1"/>
  <c r="U3697" i="33"/>
  <c r="J3697" i="33"/>
  <c r="H3697" i="33"/>
  <c r="U3696" i="33"/>
  <c r="H3696" i="33"/>
  <c r="J3696" i="33" s="1"/>
  <c r="J3695" i="33"/>
  <c r="H3695" i="33"/>
  <c r="U3695" i="33" s="1"/>
  <c r="H3694" i="33"/>
  <c r="U3694" i="33" s="1"/>
  <c r="U3693" i="33"/>
  <c r="J3693" i="33"/>
  <c r="H3693" i="33"/>
  <c r="U3692" i="33"/>
  <c r="H3692" i="33"/>
  <c r="J3692" i="33" s="1"/>
  <c r="J3691" i="33"/>
  <c r="H3691" i="33"/>
  <c r="U3691" i="33" s="1"/>
  <c r="H3690" i="33"/>
  <c r="U3690" i="33" s="1"/>
  <c r="U3689" i="33"/>
  <c r="J3689" i="33"/>
  <c r="H3689" i="33"/>
  <c r="U3688" i="33"/>
  <c r="J3688" i="33"/>
  <c r="H3688" i="33"/>
  <c r="J3687" i="33"/>
  <c r="H3687" i="33"/>
  <c r="U3687" i="33" s="1"/>
  <c r="H3686" i="33"/>
  <c r="U3686" i="33" s="1"/>
  <c r="U3685" i="33"/>
  <c r="J3685" i="33"/>
  <c r="H3685" i="33"/>
  <c r="U3684" i="33"/>
  <c r="J3684" i="33"/>
  <c r="H3684" i="33"/>
  <c r="J3683" i="33"/>
  <c r="H3683" i="33"/>
  <c r="U3683" i="33" s="1"/>
  <c r="H3682" i="33"/>
  <c r="U3682" i="33" s="1"/>
  <c r="U3681" i="33"/>
  <c r="J3681" i="33"/>
  <c r="H3681" i="33"/>
  <c r="U3680" i="33"/>
  <c r="J3680" i="33"/>
  <c r="H3680" i="33"/>
  <c r="J3679" i="33"/>
  <c r="H3679" i="33"/>
  <c r="U3679" i="33" s="1"/>
  <c r="H3678" i="33"/>
  <c r="U3678" i="33" s="1"/>
  <c r="U3677" i="33"/>
  <c r="J3677" i="33"/>
  <c r="H3677" i="33"/>
  <c r="U3676" i="33"/>
  <c r="J3676" i="33"/>
  <c r="H3676" i="33"/>
  <c r="J3675" i="33"/>
  <c r="H3675" i="33"/>
  <c r="U3675" i="33" s="1"/>
  <c r="H3674" i="33"/>
  <c r="U3674" i="33" s="1"/>
  <c r="U3673" i="33"/>
  <c r="J3673" i="33"/>
  <c r="H3673" i="33"/>
  <c r="U3672" i="33"/>
  <c r="J3672" i="33"/>
  <c r="H3672" i="33"/>
  <c r="J3671" i="33"/>
  <c r="H3671" i="33"/>
  <c r="U3671" i="33" s="1"/>
  <c r="H3670" i="33"/>
  <c r="U3670" i="33" s="1"/>
  <c r="U3669" i="33"/>
  <c r="J3669" i="33"/>
  <c r="H3669" i="33"/>
  <c r="U3668" i="33"/>
  <c r="J3668" i="33"/>
  <c r="H3668" i="33"/>
  <c r="J3667" i="33"/>
  <c r="H3667" i="33"/>
  <c r="U3667" i="33" s="1"/>
  <c r="H3666" i="33"/>
  <c r="U3666" i="33" s="1"/>
  <c r="U3665" i="33"/>
  <c r="J3665" i="33"/>
  <c r="H3665" i="33"/>
  <c r="U3664" i="33"/>
  <c r="J3664" i="33"/>
  <c r="H3664" i="33"/>
  <c r="J3663" i="33"/>
  <c r="H3663" i="33"/>
  <c r="U3663" i="33" s="1"/>
  <c r="H3662" i="33"/>
  <c r="U3662" i="33" s="1"/>
  <c r="U3661" i="33"/>
  <c r="J3661" i="33"/>
  <c r="H3661" i="33"/>
  <c r="U3660" i="33"/>
  <c r="J3660" i="33"/>
  <c r="H3660" i="33"/>
  <c r="J3659" i="33"/>
  <c r="H3659" i="33"/>
  <c r="U3659" i="33" s="1"/>
  <c r="H3658" i="33"/>
  <c r="U3658" i="33" s="1"/>
  <c r="U3657" i="33"/>
  <c r="J3657" i="33"/>
  <c r="H3657" i="33"/>
  <c r="U3656" i="33"/>
  <c r="J3656" i="33"/>
  <c r="H3656" i="33"/>
  <c r="J3655" i="33"/>
  <c r="H3655" i="33"/>
  <c r="U3655" i="33" s="1"/>
  <c r="H3654" i="33"/>
  <c r="U3654" i="33" s="1"/>
  <c r="U3653" i="33"/>
  <c r="J3653" i="33"/>
  <c r="H3653" i="33"/>
  <c r="U3652" i="33"/>
  <c r="J3652" i="33"/>
  <c r="H3652" i="33"/>
  <c r="J3651" i="33"/>
  <c r="H3651" i="33"/>
  <c r="U3651" i="33" s="1"/>
  <c r="H3650" i="33"/>
  <c r="U3650" i="33" s="1"/>
  <c r="U3649" i="33"/>
  <c r="H3649" i="33"/>
  <c r="J3649" i="33" s="1"/>
  <c r="U3648" i="33"/>
  <c r="J3648" i="33"/>
  <c r="H3648" i="33"/>
  <c r="J3647" i="33"/>
  <c r="H3647" i="33"/>
  <c r="U3647" i="33" s="1"/>
  <c r="H3646" i="33"/>
  <c r="U3646" i="33" s="1"/>
  <c r="U3645" i="33"/>
  <c r="H3645" i="33"/>
  <c r="J3645" i="33" s="1"/>
  <c r="U3644" i="33"/>
  <c r="J3644" i="33"/>
  <c r="H3644" i="33"/>
  <c r="J3643" i="33"/>
  <c r="H3643" i="33"/>
  <c r="U3643" i="33" s="1"/>
  <c r="H3642" i="33"/>
  <c r="U3642" i="33" s="1"/>
  <c r="U3641" i="33"/>
  <c r="H3641" i="33"/>
  <c r="J3641" i="33" s="1"/>
  <c r="U3640" i="33"/>
  <c r="J3640" i="33"/>
  <c r="H3640" i="33"/>
  <c r="J3639" i="33"/>
  <c r="H3639" i="33"/>
  <c r="U3639" i="33" s="1"/>
  <c r="H3638" i="33"/>
  <c r="U3638" i="33" s="1"/>
  <c r="U3637" i="33"/>
  <c r="H3637" i="33"/>
  <c r="J3637" i="33" s="1"/>
  <c r="U3636" i="33"/>
  <c r="J3636" i="33"/>
  <c r="H3636" i="33"/>
  <c r="J3635" i="33"/>
  <c r="H3635" i="33"/>
  <c r="U3635" i="33" s="1"/>
  <c r="H3634" i="33"/>
  <c r="U3634" i="33" s="1"/>
  <c r="U3633" i="33"/>
  <c r="H3633" i="33"/>
  <c r="J3633" i="33" s="1"/>
  <c r="U3632" i="33"/>
  <c r="J3632" i="33"/>
  <c r="H3632" i="33"/>
  <c r="J3631" i="33"/>
  <c r="H3631" i="33"/>
  <c r="U3631" i="33" s="1"/>
  <c r="H3630" i="33"/>
  <c r="U3630" i="33" s="1"/>
  <c r="U3629" i="33"/>
  <c r="H3629" i="33"/>
  <c r="J3629" i="33" s="1"/>
  <c r="U3628" i="33"/>
  <c r="J3628" i="33"/>
  <c r="H3628" i="33"/>
  <c r="J3627" i="33"/>
  <c r="H3627" i="33"/>
  <c r="U3627" i="33" s="1"/>
  <c r="H3626" i="33"/>
  <c r="U3626" i="33" s="1"/>
  <c r="U3625" i="33"/>
  <c r="H3625" i="33"/>
  <c r="J3625" i="33" s="1"/>
  <c r="U3624" i="33"/>
  <c r="J3624" i="33"/>
  <c r="H3624" i="33"/>
  <c r="J3623" i="33"/>
  <c r="H3623" i="33"/>
  <c r="U3623" i="33" s="1"/>
  <c r="H3622" i="33"/>
  <c r="U3622" i="33" s="1"/>
  <c r="U3621" i="33"/>
  <c r="H3621" i="33"/>
  <c r="J3621" i="33" s="1"/>
  <c r="U3620" i="33"/>
  <c r="J3620" i="33"/>
  <c r="H3620" i="33"/>
  <c r="J3619" i="33"/>
  <c r="H3619" i="33"/>
  <c r="U3619" i="33" s="1"/>
  <c r="H3618" i="33"/>
  <c r="U3618" i="33" s="1"/>
  <c r="U3617" i="33"/>
  <c r="H3617" i="33"/>
  <c r="J3617" i="33" s="1"/>
  <c r="U3616" i="33"/>
  <c r="J3616" i="33"/>
  <c r="H3616" i="33"/>
  <c r="J3615" i="33"/>
  <c r="H3615" i="33"/>
  <c r="U3615" i="33" s="1"/>
  <c r="H3614" i="33"/>
  <c r="U3614" i="33" s="1"/>
  <c r="U3613" i="33"/>
  <c r="H3613" i="33"/>
  <c r="J3613" i="33" s="1"/>
  <c r="U3612" i="33"/>
  <c r="H3612" i="33"/>
  <c r="J3612" i="33" s="1"/>
  <c r="J3611" i="33"/>
  <c r="H3611" i="33"/>
  <c r="U3611" i="33" s="1"/>
  <c r="H3610" i="33"/>
  <c r="U3610" i="33" s="1"/>
  <c r="U3609" i="33"/>
  <c r="H3609" i="33"/>
  <c r="J3609" i="33" s="1"/>
  <c r="U3608" i="33"/>
  <c r="H3608" i="33"/>
  <c r="J3608" i="33" s="1"/>
  <c r="J3607" i="33"/>
  <c r="H3607" i="33"/>
  <c r="U3607" i="33" s="1"/>
  <c r="H3606" i="33"/>
  <c r="U3606" i="33" s="1"/>
  <c r="U3605" i="33"/>
  <c r="H3605" i="33"/>
  <c r="J3605" i="33" s="1"/>
  <c r="U3604" i="33"/>
  <c r="H3604" i="33"/>
  <c r="J3604" i="33" s="1"/>
  <c r="J3603" i="33"/>
  <c r="H3603" i="33"/>
  <c r="U3603" i="33" s="1"/>
  <c r="H3602" i="33"/>
  <c r="U3602" i="33" s="1"/>
  <c r="U3601" i="33"/>
  <c r="H3601" i="33"/>
  <c r="J3601" i="33" s="1"/>
  <c r="U3600" i="33"/>
  <c r="H3600" i="33"/>
  <c r="J3600" i="33" s="1"/>
  <c r="J3599" i="33"/>
  <c r="H3599" i="33"/>
  <c r="U3599" i="33" s="1"/>
  <c r="H3598" i="33"/>
  <c r="U3598" i="33" s="1"/>
  <c r="U3597" i="33"/>
  <c r="H3597" i="33"/>
  <c r="J3597" i="33" s="1"/>
  <c r="U3596" i="33"/>
  <c r="H3596" i="33"/>
  <c r="J3596" i="33" s="1"/>
  <c r="J3595" i="33"/>
  <c r="H3595" i="33"/>
  <c r="U3595" i="33" s="1"/>
  <c r="H3594" i="33"/>
  <c r="U3594" i="33" s="1"/>
  <c r="U3593" i="33"/>
  <c r="H3593" i="33"/>
  <c r="J3593" i="33" s="1"/>
  <c r="U3592" i="33"/>
  <c r="J3592" i="33"/>
  <c r="H3592" i="33"/>
  <c r="J3591" i="33"/>
  <c r="H3591" i="33"/>
  <c r="U3591" i="33" s="1"/>
  <c r="H3590" i="33"/>
  <c r="U3590" i="33" s="1"/>
  <c r="U3589" i="33"/>
  <c r="H3589" i="33"/>
  <c r="J3589" i="33" s="1"/>
  <c r="U3588" i="33"/>
  <c r="J3588" i="33"/>
  <c r="H3588" i="33"/>
  <c r="J3587" i="33"/>
  <c r="H3587" i="33"/>
  <c r="U3587" i="33" s="1"/>
  <c r="H3586" i="33"/>
  <c r="U3586" i="33" s="1"/>
  <c r="U3585" i="33"/>
  <c r="H3585" i="33"/>
  <c r="J3585" i="33" s="1"/>
  <c r="U3584" i="33"/>
  <c r="J3584" i="33"/>
  <c r="H3584" i="33"/>
  <c r="J3583" i="33"/>
  <c r="H3583" i="33"/>
  <c r="U3583" i="33" s="1"/>
  <c r="J3582" i="33"/>
  <c r="H3582" i="33"/>
  <c r="U3582" i="33" s="1"/>
  <c r="H3581" i="33"/>
  <c r="U3581" i="33" s="1"/>
  <c r="U3580" i="33"/>
  <c r="H3580" i="33"/>
  <c r="J3580" i="33" s="1"/>
  <c r="U3579" i="33"/>
  <c r="J3579" i="33"/>
  <c r="H3579" i="33"/>
  <c r="J3578" i="33"/>
  <c r="H3578" i="33"/>
  <c r="U3578" i="33" s="1"/>
  <c r="H3577" i="33"/>
  <c r="U3576" i="33"/>
  <c r="H3576" i="33"/>
  <c r="J3576" i="33" s="1"/>
  <c r="U3575" i="33"/>
  <c r="J3575" i="33"/>
  <c r="H3575" i="33"/>
  <c r="J3574" i="33"/>
  <c r="H3574" i="33"/>
  <c r="U3574" i="33" s="1"/>
  <c r="H3573" i="33"/>
  <c r="U3572" i="33"/>
  <c r="H3572" i="33"/>
  <c r="J3572" i="33" s="1"/>
  <c r="U3571" i="33"/>
  <c r="J3571" i="33"/>
  <c r="H3571" i="33"/>
  <c r="J3570" i="33"/>
  <c r="H3570" i="33"/>
  <c r="U3570" i="33" s="1"/>
  <c r="H3569" i="33"/>
  <c r="U3568" i="33"/>
  <c r="H3568" i="33"/>
  <c r="J3568" i="33" s="1"/>
  <c r="U3567" i="33"/>
  <c r="J3567" i="33"/>
  <c r="H3567" i="33"/>
  <c r="J3566" i="33"/>
  <c r="H3566" i="33"/>
  <c r="U3566" i="33" s="1"/>
  <c r="H3565" i="33"/>
  <c r="U3564" i="33"/>
  <c r="H3564" i="33"/>
  <c r="J3564" i="33" s="1"/>
  <c r="U3563" i="33"/>
  <c r="J3563" i="33"/>
  <c r="H3563" i="33"/>
  <c r="J3562" i="33"/>
  <c r="H3562" i="33"/>
  <c r="U3562" i="33" s="1"/>
  <c r="H3561" i="33"/>
  <c r="U3560" i="33"/>
  <c r="H3560" i="33"/>
  <c r="J3560" i="33" s="1"/>
  <c r="U3559" i="33"/>
  <c r="J3559" i="33"/>
  <c r="H3559" i="33"/>
  <c r="J3558" i="33"/>
  <c r="H3558" i="33"/>
  <c r="U3558" i="33" s="1"/>
  <c r="H3557" i="33"/>
  <c r="U3556" i="33"/>
  <c r="H3556" i="33"/>
  <c r="J3556" i="33" s="1"/>
  <c r="U3555" i="33"/>
  <c r="J3555" i="33"/>
  <c r="H3555" i="33"/>
  <c r="J3554" i="33"/>
  <c r="H3554" i="33"/>
  <c r="U3554" i="33" s="1"/>
  <c r="H3553" i="33"/>
  <c r="U3552" i="33"/>
  <c r="H3552" i="33"/>
  <c r="J3552" i="33" s="1"/>
  <c r="U3551" i="33"/>
  <c r="J3551" i="33"/>
  <c r="H3551" i="33"/>
  <c r="J3550" i="33"/>
  <c r="H3550" i="33"/>
  <c r="U3550" i="33" s="1"/>
  <c r="H3549" i="33"/>
  <c r="U3548" i="33"/>
  <c r="H3548" i="33"/>
  <c r="J3548" i="33" s="1"/>
  <c r="U3547" i="33"/>
  <c r="J3547" i="33"/>
  <c r="H3547" i="33"/>
  <c r="J3546" i="33"/>
  <c r="H3546" i="33"/>
  <c r="U3546" i="33" s="1"/>
  <c r="H3545" i="33"/>
  <c r="U3544" i="33"/>
  <c r="H3544" i="33"/>
  <c r="J3544" i="33" s="1"/>
  <c r="U3543" i="33"/>
  <c r="J3543" i="33"/>
  <c r="H3543" i="33"/>
  <c r="J3542" i="33"/>
  <c r="H3542" i="33"/>
  <c r="U3542" i="33" s="1"/>
  <c r="H3541" i="33"/>
  <c r="U3540" i="33"/>
  <c r="H3540" i="33"/>
  <c r="J3540" i="33" s="1"/>
  <c r="U3539" i="33"/>
  <c r="J3539" i="33"/>
  <c r="H3539" i="33"/>
  <c r="J3538" i="33"/>
  <c r="H3538" i="33"/>
  <c r="U3538" i="33" s="1"/>
  <c r="H3537" i="33"/>
  <c r="U3536" i="33"/>
  <c r="H3536" i="33"/>
  <c r="J3536" i="33" s="1"/>
  <c r="U3535" i="33"/>
  <c r="J3535" i="33"/>
  <c r="H3535" i="33"/>
  <c r="J3534" i="33"/>
  <c r="H3534" i="33"/>
  <c r="U3534" i="33" s="1"/>
  <c r="H3533" i="33"/>
  <c r="U3532" i="33"/>
  <c r="H3532" i="33"/>
  <c r="J3532" i="33" s="1"/>
  <c r="U3531" i="33"/>
  <c r="J3531" i="33"/>
  <c r="H3531" i="33"/>
  <c r="J3530" i="33"/>
  <c r="H3530" i="33"/>
  <c r="U3530" i="33" s="1"/>
  <c r="H3529" i="33"/>
  <c r="U3528" i="33"/>
  <c r="H3528" i="33"/>
  <c r="J3528" i="33" s="1"/>
  <c r="U3527" i="33"/>
  <c r="J3527" i="33"/>
  <c r="H3527" i="33"/>
  <c r="H3526" i="33"/>
  <c r="U3526" i="33" s="1"/>
  <c r="H3525" i="33"/>
  <c r="U3524" i="33"/>
  <c r="H3524" i="33"/>
  <c r="J3524" i="33" s="1"/>
  <c r="U3523" i="33"/>
  <c r="J3523" i="33"/>
  <c r="H3523" i="33"/>
  <c r="H3522" i="33"/>
  <c r="U3522" i="33" s="1"/>
  <c r="J3521" i="33"/>
  <c r="H3521" i="33"/>
  <c r="U3521" i="33" s="1"/>
  <c r="U3520" i="33"/>
  <c r="H3520" i="33"/>
  <c r="J3520" i="33" s="1"/>
  <c r="U3519" i="33"/>
  <c r="J3519" i="33"/>
  <c r="H3519" i="33"/>
  <c r="H3518" i="33"/>
  <c r="U3518" i="33" s="1"/>
  <c r="J3517" i="33"/>
  <c r="H3517" i="33"/>
  <c r="U3517" i="33" s="1"/>
  <c r="U3516" i="33"/>
  <c r="H3516" i="33"/>
  <c r="J3516" i="33" s="1"/>
  <c r="U3515" i="33"/>
  <c r="J3515" i="33"/>
  <c r="H3515" i="33"/>
  <c r="H3514" i="33"/>
  <c r="U3514" i="33" s="1"/>
  <c r="J3513" i="33"/>
  <c r="H3513" i="33"/>
  <c r="U3513" i="33" s="1"/>
  <c r="U3512" i="33"/>
  <c r="H3512" i="33"/>
  <c r="J3512" i="33" s="1"/>
  <c r="U3511" i="33"/>
  <c r="J3511" i="33"/>
  <c r="H3511" i="33"/>
  <c r="H3510" i="33"/>
  <c r="U3510" i="33" s="1"/>
  <c r="J3509" i="33"/>
  <c r="H3509" i="33"/>
  <c r="U3509" i="33" s="1"/>
  <c r="U3508" i="33"/>
  <c r="H3508" i="33"/>
  <c r="J3508" i="33" s="1"/>
  <c r="U3507" i="33"/>
  <c r="J3507" i="33"/>
  <c r="H3507" i="33"/>
  <c r="H3506" i="33"/>
  <c r="U3506" i="33" s="1"/>
  <c r="J3505" i="33"/>
  <c r="H3505" i="33"/>
  <c r="U3505" i="33" s="1"/>
  <c r="U3504" i="33"/>
  <c r="H3504" i="33"/>
  <c r="J3504" i="33" s="1"/>
  <c r="U3503" i="33"/>
  <c r="J3503" i="33"/>
  <c r="H3503" i="33"/>
  <c r="H3502" i="33"/>
  <c r="U3502" i="33" s="1"/>
  <c r="J3501" i="33"/>
  <c r="H3501" i="33"/>
  <c r="U3501" i="33" s="1"/>
  <c r="U3500" i="33"/>
  <c r="H3500" i="33"/>
  <c r="J3500" i="33" s="1"/>
  <c r="U3499" i="33"/>
  <c r="J3499" i="33"/>
  <c r="H3499" i="33"/>
  <c r="H3498" i="33"/>
  <c r="U3498" i="33" s="1"/>
  <c r="J3497" i="33"/>
  <c r="H3497" i="33"/>
  <c r="U3497" i="33" s="1"/>
  <c r="U3496" i="33"/>
  <c r="H3496" i="33"/>
  <c r="J3496" i="33" s="1"/>
  <c r="U3495" i="33"/>
  <c r="J3495" i="33"/>
  <c r="H3495" i="33"/>
  <c r="H3494" i="33"/>
  <c r="U3494" i="33" s="1"/>
  <c r="J3493" i="33"/>
  <c r="H3493" i="33"/>
  <c r="U3493" i="33" s="1"/>
  <c r="U3492" i="33"/>
  <c r="H3492" i="33"/>
  <c r="J3492" i="33" s="1"/>
  <c r="U3491" i="33"/>
  <c r="J3491" i="33"/>
  <c r="H3491" i="33"/>
  <c r="H3490" i="33"/>
  <c r="U3490" i="33" s="1"/>
  <c r="J3489" i="33"/>
  <c r="H3489" i="33"/>
  <c r="U3489" i="33" s="1"/>
  <c r="U3488" i="33"/>
  <c r="H3488" i="33"/>
  <c r="J3488" i="33" s="1"/>
  <c r="U3487" i="33"/>
  <c r="J3487" i="33"/>
  <c r="H3487" i="33"/>
  <c r="H3486" i="33"/>
  <c r="U3486" i="33" s="1"/>
  <c r="J3485" i="33"/>
  <c r="H3485" i="33"/>
  <c r="U3485" i="33" s="1"/>
  <c r="U3484" i="33"/>
  <c r="H3484" i="33"/>
  <c r="J3484" i="33" s="1"/>
  <c r="U3483" i="33"/>
  <c r="J3483" i="33"/>
  <c r="H3483" i="33"/>
  <c r="H3482" i="33"/>
  <c r="U3482" i="33" s="1"/>
  <c r="J3481" i="33"/>
  <c r="H3481" i="33"/>
  <c r="U3481" i="33" s="1"/>
  <c r="U3480" i="33"/>
  <c r="H3480" i="33"/>
  <c r="J3480" i="33" s="1"/>
  <c r="U3479" i="33"/>
  <c r="J3479" i="33"/>
  <c r="H3479" i="33"/>
  <c r="H3478" i="33"/>
  <c r="U3478" i="33" s="1"/>
  <c r="J3477" i="33"/>
  <c r="H3477" i="33"/>
  <c r="U3477" i="33" s="1"/>
  <c r="U3476" i="33"/>
  <c r="H3476" i="33"/>
  <c r="J3476" i="33" s="1"/>
  <c r="U3475" i="33"/>
  <c r="J3475" i="33"/>
  <c r="H3475" i="33"/>
  <c r="H3474" i="33"/>
  <c r="U3474" i="33" s="1"/>
  <c r="J3473" i="33"/>
  <c r="H3473" i="33"/>
  <c r="U3473" i="33" s="1"/>
  <c r="U3472" i="33"/>
  <c r="H3472" i="33"/>
  <c r="J3472" i="33" s="1"/>
  <c r="U3471" i="33"/>
  <c r="J3471" i="33"/>
  <c r="H3471" i="33"/>
  <c r="H3470" i="33"/>
  <c r="U3470" i="33" s="1"/>
  <c r="J3469" i="33"/>
  <c r="H3469" i="33"/>
  <c r="U3469" i="33" s="1"/>
  <c r="U3468" i="33"/>
  <c r="H3468" i="33"/>
  <c r="J3468" i="33" s="1"/>
  <c r="U3467" i="33"/>
  <c r="J3467" i="33"/>
  <c r="H3467" i="33"/>
  <c r="H3466" i="33"/>
  <c r="U3466" i="33" s="1"/>
  <c r="J3465" i="33"/>
  <c r="H3465" i="33"/>
  <c r="U3465" i="33" s="1"/>
  <c r="U3464" i="33"/>
  <c r="H3464" i="33"/>
  <c r="J3464" i="33" s="1"/>
  <c r="U3463" i="33"/>
  <c r="J3463" i="33"/>
  <c r="H3463" i="33"/>
  <c r="H3462" i="33"/>
  <c r="U3462" i="33" s="1"/>
  <c r="J3461" i="33"/>
  <c r="H3461" i="33"/>
  <c r="U3461" i="33" s="1"/>
  <c r="U3460" i="33"/>
  <c r="H3460" i="33"/>
  <c r="J3460" i="33" s="1"/>
  <c r="U3459" i="33"/>
  <c r="J3459" i="33"/>
  <c r="H3459" i="33"/>
  <c r="H3458" i="33"/>
  <c r="U3458" i="33" s="1"/>
  <c r="J3457" i="33"/>
  <c r="H3457" i="33"/>
  <c r="U3457" i="33" s="1"/>
  <c r="U3456" i="33"/>
  <c r="H3456" i="33"/>
  <c r="J3456" i="33" s="1"/>
  <c r="U3455" i="33"/>
  <c r="J3455" i="33"/>
  <c r="H3455" i="33"/>
  <c r="H3454" i="33"/>
  <c r="U3454" i="33" s="1"/>
  <c r="J3453" i="33"/>
  <c r="H3453" i="33"/>
  <c r="U3453" i="33" s="1"/>
  <c r="U3452" i="33"/>
  <c r="H3452" i="33"/>
  <c r="J3452" i="33" s="1"/>
  <c r="U3451" i="33"/>
  <c r="J3451" i="33"/>
  <c r="H3451" i="33"/>
  <c r="H3450" i="33"/>
  <c r="U3450" i="33" s="1"/>
  <c r="J3449" i="33"/>
  <c r="H3449" i="33"/>
  <c r="U3449" i="33" s="1"/>
  <c r="U3448" i="33"/>
  <c r="H3448" i="33"/>
  <c r="J3448" i="33" s="1"/>
  <c r="U3447" i="33"/>
  <c r="J3447" i="33"/>
  <c r="H3447" i="33"/>
  <c r="H3446" i="33"/>
  <c r="U3446" i="33" s="1"/>
  <c r="J3445" i="33"/>
  <c r="H3445" i="33"/>
  <c r="U3445" i="33" s="1"/>
  <c r="U3444" i="33"/>
  <c r="H3444" i="33"/>
  <c r="J3444" i="33" s="1"/>
  <c r="U3443" i="33"/>
  <c r="J3443" i="33"/>
  <c r="H3443" i="33"/>
  <c r="H3442" i="33"/>
  <c r="U3442" i="33" s="1"/>
  <c r="J3441" i="33"/>
  <c r="H3441" i="33"/>
  <c r="U3441" i="33" s="1"/>
  <c r="U3440" i="33"/>
  <c r="H3440" i="33"/>
  <c r="J3440" i="33" s="1"/>
  <c r="U3439" i="33"/>
  <c r="J3439" i="33"/>
  <c r="H3439" i="33"/>
  <c r="H3438" i="33"/>
  <c r="U3438" i="33" s="1"/>
  <c r="J3437" i="33"/>
  <c r="H3437" i="33"/>
  <c r="U3437" i="33" s="1"/>
  <c r="U3436" i="33"/>
  <c r="H3436" i="33"/>
  <c r="J3436" i="33" s="1"/>
  <c r="U3435" i="33"/>
  <c r="J3435" i="33"/>
  <c r="H3435" i="33"/>
  <c r="H3434" i="33"/>
  <c r="U3434" i="33" s="1"/>
  <c r="J3433" i="33"/>
  <c r="H3433" i="33"/>
  <c r="U3433" i="33" s="1"/>
  <c r="U3432" i="33"/>
  <c r="H3432" i="33"/>
  <c r="J3432" i="33" s="1"/>
  <c r="U3431" i="33"/>
  <c r="J3431" i="33"/>
  <c r="H3431" i="33"/>
  <c r="H3430" i="33"/>
  <c r="U3430" i="33" s="1"/>
  <c r="J3429" i="33"/>
  <c r="H3429" i="33"/>
  <c r="U3429" i="33" s="1"/>
  <c r="U3428" i="33"/>
  <c r="H3428" i="33"/>
  <c r="J3428" i="33" s="1"/>
  <c r="U3427" i="33"/>
  <c r="J3427" i="33"/>
  <c r="H3427" i="33"/>
  <c r="H3426" i="33"/>
  <c r="U3426" i="33" s="1"/>
  <c r="J3425" i="33"/>
  <c r="H3425" i="33"/>
  <c r="U3425" i="33" s="1"/>
  <c r="U3424" i="33"/>
  <c r="H3424" i="33"/>
  <c r="J3424" i="33" s="1"/>
  <c r="U3423" i="33"/>
  <c r="J3423" i="33"/>
  <c r="H3423" i="33"/>
  <c r="H3422" i="33"/>
  <c r="U3422" i="33" s="1"/>
  <c r="J3421" i="33"/>
  <c r="H3421" i="33"/>
  <c r="U3421" i="33" s="1"/>
  <c r="U3420" i="33"/>
  <c r="H3420" i="33"/>
  <c r="J3420" i="33" s="1"/>
  <c r="U3419" i="33"/>
  <c r="J3419" i="33"/>
  <c r="H3419" i="33"/>
  <c r="H3418" i="33"/>
  <c r="U3418" i="33" s="1"/>
  <c r="J3417" i="33"/>
  <c r="H3417" i="33"/>
  <c r="U3417" i="33" s="1"/>
  <c r="U3416" i="33"/>
  <c r="H3416" i="33"/>
  <c r="J3416" i="33" s="1"/>
  <c r="U3415" i="33"/>
  <c r="J3415" i="33"/>
  <c r="H3415" i="33"/>
  <c r="H3414" i="33"/>
  <c r="U3414" i="33" s="1"/>
  <c r="J3413" i="33"/>
  <c r="H3413" i="33"/>
  <c r="U3413" i="33" s="1"/>
  <c r="U3412" i="33"/>
  <c r="H3412" i="33"/>
  <c r="J3412" i="33" s="1"/>
  <c r="U3411" i="33"/>
  <c r="J3411" i="33"/>
  <c r="H3411" i="33"/>
  <c r="H3410" i="33"/>
  <c r="U3410" i="33" s="1"/>
  <c r="J3409" i="33"/>
  <c r="H3409" i="33"/>
  <c r="U3409" i="33" s="1"/>
  <c r="U3408" i="33"/>
  <c r="H3408" i="33"/>
  <c r="J3408" i="33" s="1"/>
  <c r="U3407" i="33"/>
  <c r="J3407" i="33"/>
  <c r="H3407" i="33"/>
  <c r="H3406" i="33"/>
  <c r="U3406" i="33" s="1"/>
  <c r="J3405" i="33"/>
  <c r="H3405" i="33"/>
  <c r="U3405" i="33" s="1"/>
  <c r="U3404" i="33"/>
  <c r="H3404" i="33"/>
  <c r="J3404" i="33" s="1"/>
  <c r="U3403" i="33"/>
  <c r="J3403" i="33"/>
  <c r="H3403" i="33"/>
  <c r="H3402" i="33"/>
  <c r="U3402" i="33" s="1"/>
  <c r="J3401" i="33"/>
  <c r="H3401" i="33"/>
  <c r="U3401" i="33" s="1"/>
  <c r="U3400" i="33"/>
  <c r="H3400" i="33"/>
  <c r="J3400" i="33" s="1"/>
  <c r="U3399" i="33"/>
  <c r="J3399" i="33"/>
  <c r="H3399" i="33"/>
  <c r="H3398" i="33"/>
  <c r="U3398" i="33" s="1"/>
  <c r="J3397" i="33"/>
  <c r="H3397" i="33"/>
  <c r="U3397" i="33" s="1"/>
  <c r="U3396" i="33"/>
  <c r="H3396" i="33"/>
  <c r="J3396" i="33" s="1"/>
  <c r="U3395" i="33"/>
  <c r="J3395" i="33"/>
  <c r="H3395" i="33"/>
  <c r="H3394" i="33"/>
  <c r="U3394" i="33" s="1"/>
  <c r="J3393" i="33"/>
  <c r="H3393" i="33"/>
  <c r="U3393" i="33" s="1"/>
  <c r="U3392" i="33"/>
  <c r="H3392" i="33"/>
  <c r="J3392" i="33" s="1"/>
  <c r="U3391" i="33"/>
  <c r="J3391" i="33"/>
  <c r="H3391" i="33"/>
  <c r="H3390" i="33"/>
  <c r="U3390" i="33" s="1"/>
  <c r="J3389" i="33"/>
  <c r="H3389" i="33"/>
  <c r="U3389" i="33" s="1"/>
  <c r="U3388" i="33"/>
  <c r="H3388" i="33"/>
  <c r="J3388" i="33" s="1"/>
  <c r="U3387" i="33"/>
  <c r="J3387" i="33"/>
  <c r="H3387" i="33"/>
  <c r="H3386" i="33"/>
  <c r="U3386" i="33" s="1"/>
  <c r="J3385" i="33"/>
  <c r="H3385" i="33"/>
  <c r="U3385" i="33" s="1"/>
  <c r="U3384" i="33"/>
  <c r="H3384" i="33"/>
  <c r="J3384" i="33" s="1"/>
  <c r="U3383" i="33"/>
  <c r="J3383" i="33"/>
  <c r="H3383" i="33"/>
  <c r="H3382" i="33"/>
  <c r="U3382" i="33" s="1"/>
  <c r="J3381" i="33"/>
  <c r="H3381" i="33"/>
  <c r="U3381" i="33" s="1"/>
  <c r="U3380" i="33"/>
  <c r="H3380" i="33"/>
  <c r="J3380" i="33" s="1"/>
  <c r="U3379" i="33"/>
  <c r="J3379" i="33"/>
  <c r="H3379" i="33"/>
  <c r="H3378" i="33"/>
  <c r="U3378" i="33" s="1"/>
  <c r="J3377" i="33"/>
  <c r="H3377" i="33"/>
  <c r="U3377" i="33" s="1"/>
  <c r="U3376" i="33"/>
  <c r="H3376" i="33"/>
  <c r="J3376" i="33" s="1"/>
  <c r="U3375" i="33"/>
  <c r="J3375" i="33"/>
  <c r="H3375" i="33"/>
  <c r="H3374" i="33"/>
  <c r="U3374" i="33" s="1"/>
  <c r="J3373" i="33"/>
  <c r="H3373" i="33"/>
  <c r="U3373" i="33" s="1"/>
  <c r="U3372" i="33"/>
  <c r="H3372" i="33"/>
  <c r="J3372" i="33" s="1"/>
  <c r="U3371" i="33"/>
  <c r="J3371" i="33"/>
  <c r="H3371" i="33"/>
  <c r="H3370" i="33"/>
  <c r="U3370" i="33" s="1"/>
  <c r="J3369" i="33"/>
  <c r="H3369" i="33"/>
  <c r="U3369" i="33" s="1"/>
  <c r="U3368" i="33"/>
  <c r="H3368" i="33"/>
  <c r="J3368" i="33" s="1"/>
  <c r="U3367" i="33"/>
  <c r="J3367" i="33"/>
  <c r="H3367" i="33"/>
  <c r="H3366" i="33"/>
  <c r="U3366" i="33" s="1"/>
  <c r="J3365" i="33"/>
  <c r="H3365" i="33"/>
  <c r="U3365" i="33" s="1"/>
  <c r="U3364" i="33"/>
  <c r="H3364" i="33"/>
  <c r="J3364" i="33" s="1"/>
  <c r="U3363" i="33"/>
  <c r="J3363" i="33"/>
  <c r="H3363" i="33"/>
  <c r="H3362" i="33"/>
  <c r="U3362" i="33" s="1"/>
  <c r="J3361" i="33"/>
  <c r="H3361" i="33"/>
  <c r="U3361" i="33" s="1"/>
  <c r="U3360" i="33"/>
  <c r="H3360" i="33"/>
  <c r="J3360" i="33" s="1"/>
  <c r="U3359" i="33"/>
  <c r="J3359" i="33"/>
  <c r="H3359" i="33"/>
  <c r="H3358" i="33"/>
  <c r="U3358" i="33" s="1"/>
  <c r="J3357" i="33"/>
  <c r="H3357" i="33"/>
  <c r="U3357" i="33" s="1"/>
  <c r="U3356" i="33"/>
  <c r="H3356" i="33"/>
  <c r="J3356" i="33" s="1"/>
  <c r="U3355" i="33"/>
  <c r="J3355" i="33"/>
  <c r="H3355" i="33"/>
  <c r="H3354" i="33"/>
  <c r="U3354" i="33" s="1"/>
  <c r="J3353" i="33"/>
  <c r="H3353" i="33"/>
  <c r="U3353" i="33" s="1"/>
  <c r="U3352" i="33"/>
  <c r="H3352" i="33"/>
  <c r="J3352" i="33" s="1"/>
  <c r="U3351" i="33"/>
  <c r="J3351" i="33"/>
  <c r="H3351" i="33"/>
  <c r="H3350" i="33"/>
  <c r="U3350" i="33" s="1"/>
  <c r="J3349" i="33"/>
  <c r="H3349" i="33"/>
  <c r="U3349" i="33" s="1"/>
  <c r="U3348" i="33"/>
  <c r="H3348" i="33"/>
  <c r="J3348" i="33" s="1"/>
  <c r="U3347" i="33"/>
  <c r="J3347" i="33"/>
  <c r="H3347" i="33"/>
  <c r="H3346" i="33"/>
  <c r="U3346" i="33" s="1"/>
  <c r="J3345" i="33"/>
  <c r="H3345" i="33"/>
  <c r="U3345" i="33" s="1"/>
  <c r="U3344" i="33"/>
  <c r="H3344" i="33"/>
  <c r="J3344" i="33" s="1"/>
  <c r="U3343" i="33"/>
  <c r="J3343" i="33"/>
  <c r="H3343" i="33"/>
  <c r="H3342" i="33"/>
  <c r="U3342" i="33" s="1"/>
  <c r="J3341" i="33"/>
  <c r="H3341" i="33"/>
  <c r="U3341" i="33" s="1"/>
  <c r="U3340" i="33"/>
  <c r="H3340" i="33"/>
  <c r="J3340" i="33" s="1"/>
  <c r="U3339" i="33"/>
  <c r="J3339" i="33"/>
  <c r="H3339" i="33"/>
  <c r="H3338" i="33"/>
  <c r="U3338" i="33" s="1"/>
  <c r="J3337" i="33"/>
  <c r="H3337" i="33"/>
  <c r="U3337" i="33" s="1"/>
  <c r="U3336" i="33"/>
  <c r="H3336" i="33"/>
  <c r="J3336" i="33" s="1"/>
  <c r="U3335" i="33"/>
  <c r="J3335" i="33"/>
  <c r="H3335" i="33"/>
  <c r="H3334" i="33"/>
  <c r="U3334" i="33" s="1"/>
  <c r="J3333" i="33"/>
  <c r="H3333" i="33"/>
  <c r="U3333" i="33" s="1"/>
  <c r="U3332" i="33"/>
  <c r="H3332" i="33"/>
  <c r="J3332" i="33" s="1"/>
  <c r="U3331" i="33"/>
  <c r="J3331" i="33"/>
  <c r="H3331" i="33"/>
  <c r="H3330" i="33"/>
  <c r="U3330" i="33" s="1"/>
  <c r="J3329" i="33"/>
  <c r="H3329" i="33"/>
  <c r="U3329" i="33" s="1"/>
  <c r="U3328" i="33"/>
  <c r="H3328" i="33"/>
  <c r="J3328" i="33" s="1"/>
  <c r="U3327" i="33"/>
  <c r="J3327" i="33"/>
  <c r="H3327" i="33"/>
  <c r="H3326" i="33"/>
  <c r="U3326" i="33" s="1"/>
  <c r="J3325" i="33"/>
  <c r="H3325" i="33"/>
  <c r="U3325" i="33" s="1"/>
  <c r="U3324" i="33"/>
  <c r="H3324" i="33"/>
  <c r="J3324" i="33" s="1"/>
  <c r="U3323" i="33"/>
  <c r="J3323" i="33"/>
  <c r="H3323" i="33"/>
  <c r="H3322" i="33"/>
  <c r="U3322" i="33" s="1"/>
  <c r="J3321" i="33"/>
  <c r="H3321" i="33"/>
  <c r="U3321" i="33" s="1"/>
  <c r="U3320" i="33"/>
  <c r="H3320" i="33"/>
  <c r="J3320" i="33" s="1"/>
  <c r="U3319" i="33"/>
  <c r="J3319" i="33"/>
  <c r="H3319" i="33"/>
  <c r="H3318" i="33"/>
  <c r="U3318" i="33" s="1"/>
  <c r="J3317" i="33"/>
  <c r="H3317" i="33"/>
  <c r="U3317" i="33" s="1"/>
  <c r="U3316" i="33"/>
  <c r="H3316" i="33"/>
  <c r="J3316" i="33" s="1"/>
  <c r="U3315" i="33"/>
  <c r="J3315" i="33"/>
  <c r="H3315" i="33"/>
  <c r="H3314" i="33"/>
  <c r="U3314" i="33" s="1"/>
  <c r="J3313" i="33"/>
  <c r="H3313" i="33"/>
  <c r="U3313" i="33" s="1"/>
  <c r="U3312" i="33"/>
  <c r="H3312" i="33"/>
  <c r="J3312" i="33" s="1"/>
  <c r="U3311" i="33"/>
  <c r="J3311" i="33"/>
  <c r="H3311" i="33"/>
  <c r="H3310" i="33"/>
  <c r="U3310" i="33" s="1"/>
  <c r="J3309" i="33"/>
  <c r="H3309" i="33"/>
  <c r="U3309" i="33" s="1"/>
  <c r="U3308" i="33"/>
  <c r="H3308" i="33"/>
  <c r="J3308" i="33" s="1"/>
  <c r="U3307" i="33"/>
  <c r="J3307" i="33"/>
  <c r="H3307" i="33"/>
  <c r="H3306" i="33"/>
  <c r="U3306" i="33" s="1"/>
  <c r="J3305" i="33"/>
  <c r="H3305" i="33"/>
  <c r="U3305" i="33" s="1"/>
  <c r="U3304" i="33"/>
  <c r="H3304" i="33"/>
  <c r="J3304" i="33" s="1"/>
  <c r="U3303" i="33"/>
  <c r="J3303" i="33"/>
  <c r="H3303" i="33"/>
  <c r="H3302" i="33"/>
  <c r="U3302" i="33" s="1"/>
  <c r="J3301" i="33"/>
  <c r="H3301" i="33"/>
  <c r="U3301" i="33" s="1"/>
  <c r="U3300" i="33"/>
  <c r="H3300" i="33"/>
  <c r="J3300" i="33" s="1"/>
  <c r="U3299" i="33"/>
  <c r="J3299" i="33"/>
  <c r="H3299" i="33"/>
  <c r="H3298" i="33"/>
  <c r="U3298" i="33" s="1"/>
  <c r="J3297" i="33"/>
  <c r="H3297" i="33"/>
  <c r="U3297" i="33" s="1"/>
  <c r="U3296" i="33"/>
  <c r="H3296" i="33"/>
  <c r="J3296" i="33" s="1"/>
  <c r="U3295" i="33"/>
  <c r="J3295" i="33"/>
  <c r="H3295" i="33"/>
  <c r="H3294" i="33"/>
  <c r="U3294" i="33" s="1"/>
  <c r="J3293" i="33"/>
  <c r="H3293" i="33"/>
  <c r="U3293" i="33" s="1"/>
  <c r="U3292" i="33"/>
  <c r="H3292" i="33"/>
  <c r="J3292" i="33" s="1"/>
  <c r="U3291" i="33"/>
  <c r="J3291" i="33"/>
  <c r="H3291" i="33"/>
  <c r="H3290" i="33"/>
  <c r="U3290" i="33" s="1"/>
  <c r="J3289" i="33"/>
  <c r="H3289" i="33"/>
  <c r="U3289" i="33" s="1"/>
  <c r="U3288" i="33"/>
  <c r="H3288" i="33"/>
  <c r="J3288" i="33" s="1"/>
  <c r="U3287" i="33"/>
  <c r="J3287" i="33"/>
  <c r="H3287" i="33"/>
  <c r="H3286" i="33"/>
  <c r="U3286" i="33" s="1"/>
  <c r="J3285" i="33"/>
  <c r="H3285" i="33"/>
  <c r="U3285" i="33" s="1"/>
  <c r="U3284" i="33"/>
  <c r="H3284" i="33"/>
  <c r="J3284" i="33" s="1"/>
  <c r="U3283" i="33"/>
  <c r="J3283" i="33"/>
  <c r="H3283" i="33"/>
  <c r="H3282" i="33"/>
  <c r="U3282" i="33" s="1"/>
  <c r="J3281" i="33"/>
  <c r="H3281" i="33"/>
  <c r="U3281" i="33" s="1"/>
  <c r="U3280" i="33"/>
  <c r="H3280" i="33"/>
  <c r="J3280" i="33" s="1"/>
  <c r="U3279" i="33"/>
  <c r="J3279" i="33"/>
  <c r="H3279" i="33"/>
  <c r="H3278" i="33"/>
  <c r="U3278" i="33" s="1"/>
  <c r="J3277" i="33"/>
  <c r="H3277" i="33"/>
  <c r="U3277" i="33" s="1"/>
  <c r="U3276" i="33"/>
  <c r="H3276" i="33"/>
  <c r="J3276" i="33" s="1"/>
  <c r="U3275" i="33"/>
  <c r="J3275" i="33"/>
  <c r="H3275" i="33"/>
  <c r="H3274" i="33"/>
  <c r="U3274" i="33" s="1"/>
  <c r="J3273" i="33"/>
  <c r="H3273" i="33"/>
  <c r="U3273" i="33" s="1"/>
  <c r="U3272" i="33"/>
  <c r="H3272" i="33"/>
  <c r="J3272" i="33" s="1"/>
  <c r="U3271" i="33"/>
  <c r="J3271" i="33"/>
  <c r="H3271" i="33"/>
  <c r="H3270" i="33"/>
  <c r="U3270" i="33" s="1"/>
  <c r="J3269" i="33"/>
  <c r="H3269" i="33"/>
  <c r="U3269" i="33" s="1"/>
  <c r="U3268" i="33"/>
  <c r="H3268" i="33"/>
  <c r="J3268" i="33" s="1"/>
  <c r="U3267" i="33"/>
  <c r="J3267" i="33"/>
  <c r="H3267" i="33"/>
  <c r="H3266" i="33"/>
  <c r="U3266" i="33" s="1"/>
  <c r="J3265" i="33"/>
  <c r="H3265" i="33"/>
  <c r="U3265" i="33" s="1"/>
  <c r="U3264" i="33"/>
  <c r="H3264" i="33"/>
  <c r="J3264" i="33" s="1"/>
  <c r="U3263" i="33"/>
  <c r="J3263" i="33"/>
  <c r="H3263" i="33"/>
  <c r="H3262" i="33"/>
  <c r="U3262" i="33" s="1"/>
  <c r="H3261" i="33"/>
  <c r="U3261" i="33" s="1"/>
  <c r="U3260" i="33"/>
  <c r="H3260" i="33"/>
  <c r="J3260" i="33" s="1"/>
  <c r="U3259" i="33"/>
  <c r="J3259" i="33"/>
  <c r="H3259" i="33"/>
  <c r="H3258" i="33"/>
  <c r="U3258" i="33" s="1"/>
  <c r="H3257" i="33"/>
  <c r="U3257" i="33" s="1"/>
  <c r="U3256" i="33"/>
  <c r="H3256" i="33"/>
  <c r="J3256" i="33" s="1"/>
  <c r="U3255" i="33"/>
  <c r="J3255" i="33"/>
  <c r="H3255" i="33"/>
  <c r="H3254" i="33"/>
  <c r="U3254" i="33" s="1"/>
  <c r="H3253" i="33"/>
  <c r="U3253" i="33" s="1"/>
  <c r="U3252" i="33"/>
  <c r="H3252" i="33"/>
  <c r="J3252" i="33" s="1"/>
  <c r="U3251" i="33"/>
  <c r="J3251" i="33"/>
  <c r="H3251" i="33"/>
  <c r="H3250" i="33"/>
  <c r="U3250" i="33" s="1"/>
  <c r="H3249" i="33"/>
  <c r="U3249" i="33" s="1"/>
  <c r="U3248" i="33"/>
  <c r="H3248" i="33"/>
  <c r="J3248" i="33" s="1"/>
  <c r="U3247" i="33"/>
  <c r="J3247" i="33"/>
  <c r="H3247" i="33"/>
  <c r="H3246" i="33"/>
  <c r="U3246" i="33" s="1"/>
  <c r="H3245" i="33"/>
  <c r="U3245" i="33" s="1"/>
  <c r="U3244" i="33"/>
  <c r="H3244" i="33"/>
  <c r="J3244" i="33" s="1"/>
  <c r="U3243" i="33"/>
  <c r="J3243" i="33"/>
  <c r="H3243" i="33"/>
  <c r="H3242" i="33"/>
  <c r="U3242" i="33" s="1"/>
  <c r="H3241" i="33"/>
  <c r="U3241" i="33" s="1"/>
  <c r="U3240" i="33"/>
  <c r="H3240" i="33"/>
  <c r="J3240" i="33" s="1"/>
  <c r="U3239" i="33"/>
  <c r="J3239" i="33"/>
  <c r="H3239" i="33"/>
  <c r="H3238" i="33"/>
  <c r="U3238" i="33" s="1"/>
  <c r="H3237" i="33"/>
  <c r="U3237" i="33" s="1"/>
  <c r="U3236" i="33"/>
  <c r="H3236" i="33"/>
  <c r="J3236" i="33" s="1"/>
  <c r="U3235" i="33"/>
  <c r="J3235" i="33"/>
  <c r="H3235" i="33"/>
  <c r="H3234" i="33"/>
  <c r="U3234" i="33" s="1"/>
  <c r="H3233" i="33"/>
  <c r="U3233" i="33" s="1"/>
  <c r="U3232" i="33"/>
  <c r="H3232" i="33"/>
  <c r="J3232" i="33" s="1"/>
  <c r="U3231" i="33"/>
  <c r="J3231" i="33"/>
  <c r="H3231" i="33"/>
  <c r="H3230" i="33"/>
  <c r="U3230" i="33" s="1"/>
  <c r="H3229" i="33"/>
  <c r="U3229" i="33" s="1"/>
  <c r="U3228" i="33"/>
  <c r="H3228" i="33"/>
  <c r="J3228" i="33" s="1"/>
  <c r="U3227" i="33"/>
  <c r="J3227" i="33"/>
  <c r="H3227" i="33"/>
  <c r="H3226" i="33"/>
  <c r="U3226" i="33" s="1"/>
  <c r="H3225" i="33"/>
  <c r="U3225" i="33" s="1"/>
  <c r="U3224" i="33"/>
  <c r="H3224" i="33"/>
  <c r="J3224" i="33" s="1"/>
  <c r="U3223" i="33"/>
  <c r="J3223" i="33"/>
  <c r="H3223" i="33"/>
  <c r="H3222" i="33"/>
  <c r="U3222" i="33" s="1"/>
  <c r="H3221" i="33"/>
  <c r="U3221" i="33" s="1"/>
  <c r="U3220" i="33"/>
  <c r="H3220" i="33"/>
  <c r="J3220" i="33" s="1"/>
  <c r="U3219" i="33"/>
  <c r="J3219" i="33"/>
  <c r="H3219" i="33"/>
  <c r="H3218" i="33"/>
  <c r="U3218" i="33" s="1"/>
  <c r="H3217" i="33"/>
  <c r="U3217" i="33" s="1"/>
  <c r="U3216" i="33"/>
  <c r="H3216" i="33"/>
  <c r="J3216" i="33" s="1"/>
  <c r="U3215" i="33"/>
  <c r="J3215" i="33"/>
  <c r="H3215" i="33"/>
  <c r="H3214" i="33"/>
  <c r="U3214" i="33" s="1"/>
  <c r="H3213" i="33"/>
  <c r="U3213" i="33" s="1"/>
  <c r="U3212" i="33"/>
  <c r="H3212" i="33"/>
  <c r="J3212" i="33" s="1"/>
  <c r="U3211" i="33"/>
  <c r="J3211" i="33"/>
  <c r="H3211" i="33"/>
  <c r="H3210" i="33"/>
  <c r="U3210" i="33" s="1"/>
  <c r="H3209" i="33"/>
  <c r="U3209" i="33" s="1"/>
  <c r="U3208" i="33"/>
  <c r="H3208" i="33"/>
  <c r="J3208" i="33" s="1"/>
  <c r="U3207" i="33"/>
  <c r="J3207" i="33"/>
  <c r="H3207" i="33"/>
  <c r="H3206" i="33"/>
  <c r="U3206" i="33" s="1"/>
  <c r="H3205" i="33"/>
  <c r="U3205" i="33" s="1"/>
  <c r="U3204" i="33"/>
  <c r="H3204" i="33"/>
  <c r="J3204" i="33" s="1"/>
  <c r="U3203" i="33"/>
  <c r="J3203" i="33"/>
  <c r="H3203" i="33"/>
  <c r="H3202" i="33"/>
  <c r="U3202" i="33" s="1"/>
  <c r="H3201" i="33"/>
  <c r="U3201" i="33" s="1"/>
  <c r="U3200" i="33"/>
  <c r="H3200" i="33"/>
  <c r="J3200" i="33" s="1"/>
  <c r="U3199" i="33"/>
  <c r="J3199" i="33"/>
  <c r="H3199" i="33"/>
  <c r="H3198" i="33"/>
  <c r="U3198" i="33" s="1"/>
  <c r="H3197" i="33"/>
  <c r="U3197" i="33" s="1"/>
  <c r="U3196" i="33"/>
  <c r="H3196" i="33"/>
  <c r="J3196" i="33" s="1"/>
  <c r="U3195" i="33"/>
  <c r="J3195" i="33"/>
  <c r="H3195" i="33"/>
  <c r="H3194" i="33"/>
  <c r="U3194" i="33" s="1"/>
  <c r="H3193" i="33"/>
  <c r="U3193" i="33" s="1"/>
  <c r="U3192" i="33"/>
  <c r="H3192" i="33"/>
  <c r="J3192" i="33" s="1"/>
  <c r="J3191" i="33"/>
  <c r="H3191" i="33"/>
  <c r="U3191" i="33" s="1"/>
  <c r="H3190" i="33"/>
  <c r="U3190" i="33" s="1"/>
  <c r="H3189" i="33"/>
  <c r="U3189" i="33" s="1"/>
  <c r="U3188" i="33"/>
  <c r="H3188" i="33"/>
  <c r="J3188" i="33" s="1"/>
  <c r="J3187" i="33"/>
  <c r="H3187" i="33"/>
  <c r="U3187" i="33" s="1"/>
  <c r="H3186" i="33"/>
  <c r="U3186" i="33" s="1"/>
  <c r="H3185" i="33"/>
  <c r="U3185" i="33" s="1"/>
  <c r="U3184" i="33"/>
  <c r="H3184" i="33"/>
  <c r="J3184" i="33" s="1"/>
  <c r="J3183" i="33"/>
  <c r="H3183" i="33"/>
  <c r="U3183" i="33" s="1"/>
  <c r="H3182" i="33"/>
  <c r="U3182" i="33" s="1"/>
  <c r="H3181" i="33"/>
  <c r="U3181" i="33" s="1"/>
  <c r="U3180" i="33"/>
  <c r="H3180" i="33"/>
  <c r="J3180" i="33" s="1"/>
  <c r="J3179" i="33"/>
  <c r="H3179" i="33"/>
  <c r="U3179" i="33" s="1"/>
  <c r="H3178" i="33"/>
  <c r="U3178" i="33" s="1"/>
  <c r="H3177" i="33"/>
  <c r="U3177" i="33" s="1"/>
  <c r="U3176" i="33"/>
  <c r="H3176" i="33"/>
  <c r="J3176" i="33" s="1"/>
  <c r="J3175" i="33"/>
  <c r="H3175" i="33"/>
  <c r="U3175" i="33" s="1"/>
  <c r="H3174" i="33"/>
  <c r="U3174" i="33" s="1"/>
  <c r="H3173" i="33"/>
  <c r="U3173" i="33" s="1"/>
  <c r="U3172" i="33"/>
  <c r="H3172" i="33"/>
  <c r="J3172" i="33" s="1"/>
  <c r="J3171" i="33"/>
  <c r="H3171" i="33"/>
  <c r="U3171" i="33" s="1"/>
  <c r="H3170" i="33"/>
  <c r="U3170" i="33" s="1"/>
  <c r="H3169" i="33"/>
  <c r="U3169" i="33" s="1"/>
  <c r="U3168" i="33"/>
  <c r="H3168" i="33"/>
  <c r="J3168" i="33" s="1"/>
  <c r="J3167" i="33"/>
  <c r="H3167" i="33"/>
  <c r="U3167" i="33" s="1"/>
  <c r="H3166" i="33"/>
  <c r="U3166" i="33" s="1"/>
  <c r="H3165" i="33"/>
  <c r="U3165" i="33" s="1"/>
  <c r="U3164" i="33"/>
  <c r="H3164" i="33"/>
  <c r="J3164" i="33" s="1"/>
  <c r="J3163" i="33"/>
  <c r="H3163" i="33"/>
  <c r="U3163" i="33" s="1"/>
  <c r="H3162" i="33"/>
  <c r="U3162" i="33" s="1"/>
  <c r="H3161" i="33"/>
  <c r="U3161" i="33" s="1"/>
  <c r="U3160" i="33"/>
  <c r="H3160" i="33"/>
  <c r="J3160" i="33" s="1"/>
  <c r="J3159" i="33"/>
  <c r="H3159" i="33"/>
  <c r="U3159" i="33" s="1"/>
  <c r="H3158" i="33"/>
  <c r="U3158" i="33" s="1"/>
  <c r="H3157" i="33"/>
  <c r="U3157" i="33" s="1"/>
  <c r="U3156" i="33"/>
  <c r="H3156" i="33"/>
  <c r="J3156" i="33" s="1"/>
  <c r="J3155" i="33"/>
  <c r="H3155" i="33"/>
  <c r="U3155" i="33" s="1"/>
  <c r="H3154" i="33"/>
  <c r="U3154" i="33" s="1"/>
  <c r="H3153" i="33"/>
  <c r="U3153" i="33" s="1"/>
  <c r="U3152" i="33"/>
  <c r="H3152" i="33"/>
  <c r="J3152" i="33" s="1"/>
  <c r="J3151" i="33"/>
  <c r="H3151" i="33"/>
  <c r="U3151" i="33" s="1"/>
  <c r="H3150" i="33"/>
  <c r="U3150" i="33" s="1"/>
  <c r="H3149" i="33"/>
  <c r="U3149" i="33" s="1"/>
  <c r="U3148" i="33"/>
  <c r="H3148" i="33"/>
  <c r="J3148" i="33" s="1"/>
  <c r="J3147" i="33"/>
  <c r="H3147" i="33"/>
  <c r="U3147" i="33" s="1"/>
  <c r="H3146" i="33"/>
  <c r="U3146" i="33" s="1"/>
  <c r="H3145" i="33"/>
  <c r="U3145" i="33" s="1"/>
  <c r="U3144" i="33"/>
  <c r="H3144" i="33"/>
  <c r="J3144" i="33" s="1"/>
  <c r="J3143" i="33"/>
  <c r="H3143" i="33"/>
  <c r="U3143" i="33" s="1"/>
  <c r="H3142" i="33"/>
  <c r="U3142" i="33" s="1"/>
  <c r="H3141" i="33"/>
  <c r="U3141" i="33" s="1"/>
  <c r="U3140" i="33"/>
  <c r="H3140" i="33"/>
  <c r="J3140" i="33" s="1"/>
  <c r="J3139" i="33"/>
  <c r="H3139" i="33"/>
  <c r="U3139" i="33" s="1"/>
  <c r="H3138" i="33"/>
  <c r="U3138" i="33" s="1"/>
  <c r="H3137" i="33"/>
  <c r="U3137" i="33" s="1"/>
  <c r="U3136" i="33"/>
  <c r="H3136" i="33"/>
  <c r="J3136" i="33" s="1"/>
  <c r="J3135" i="33"/>
  <c r="H3135" i="33"/>
  <c r="U3135" i="33" s="1"/>
  <c r="H3134" i="33"/>
  <c r="U3134" i="33" s="1"/>
  <c r="H3133" i="33"/>
  <c r="U3133" i="33" s="1"/>
  <c r="U3132" i="33"/>
  <c r="H3132" i="33"/>
  <c r="J3132" i="33" s="1"/>
  <c r="J3131" i="33"/>
  <c r="H3131" i="33"/>
  <c r="U3131" i="33" s="1"/>
  <c r="H3130" i="33"/>
  <c r="U3130" i="33" s="1"/>
  <c r="H3129" i="33"/>
  <c r="U3129" i="33" s="1"/>
  <c r="U3128" i="33"/>
  <c r="H3128" i="33"/>
  <c r="J3128" i="33" s="1"/>
  <c r="J3127" i="33"/>
  <c r="H3127" i="33"/>
  <c r="U3127" i="33" s="1"/>
  <c r="H3126" i="33"/>
  <c r="U3126" i="33" s="1"/>
  <c r="H3125" i="33"/>
  <c r="U3125" i="33" s="1"/>
  <c r="U3124" i="33"/>
  <c r="H3124" i="33"/>
  <c r="J3124" i="33" s="1"/>
  <c r="J3123" i="33"/>
  <c r="H3123" i="33"/>
  <c r="U3123" i="33" s="1"/>
  <c r="H3122" i="33"/>
  <c r="U3122" i="33" s="1"/>
  <c r="H3121" i="33"/>
  <c r="U3121" i="33" s="1"/>
  <c r="U3120" i="33"/>
  <c r="H3120" i="33"/>
  <c r="J3120" i="33" s="1"/>
  <c r="J3119" i="33"/>
  <c r="H3119" i="33"/>
  <c r="U3119" i="33" s="1"/>
  <c r="H3118" i="33"/>
  <c r="U3118" i="33" s="1"/>
  <c r="H3117" i="33"/>
  <c r="U3117" i="33" s="1"/>
  <c r="U3116" i="33"/>
  <c r="H3116" i="33"/>
  <c r="J3116" i="33" s="1"/>
  <c r="J3115" i="33"/>
  <c r="H3115" i="33"/>
  <c r="U3115" i="33" s="1"/>
  <c r="H3114" i="33"/>
  <c r="U3114" i="33" s="1"/>
  <c r="H3113" i="33"/>
  <c r="U3113" i="33" s="1"/>
  <c r="U3112" i="33"/>
  <c r="H3112" i="33"/>
  <c r="J3112" i="33" s="1"/>
  <c r="J3111" i="33"/>
  <c r="H3111" i="33"/>
  <c r="U3111" i="33" s="1"/>
  <c r="H3110" i="33"/>
  <c r="U3110" i="33" s="1"/>
  <c r="H3109" i="33"/>
  <c r="U3109" i="33" s="1"/>
  <c r="U3108" i="33"/>
  <c r="H3108" i="33"/>
  <c r="J3108" i="33" s="1"/>
  <c r="U3107" i="33"/>
  <c r="J3107" i="33"/>
  <c r="H3107" i="33"/>
  <c r="H3106" i="33"/>
  <c r="U3106" i="33" s="1"/>
  <c r="H3105" i="33"/>
  <c r="U3105" i="33" s="1"/>
  <c r="U3104" i="33"/>
  <c r="H3104" i="33"/>
  <c r="J3104" i="33" s="1"/>
  <c r="U3103" i="33"/>
  <c r="J3103" i="33"/>
  <c r="H3103" i="33"/>
  <c r="H3102" i="33"/>
  <c r="U3102" i="33" s="1"/>
  <c r="H3101" i="33"/>
  <c r="U3101" i="33" s="1"/>
  <c r="U3100" i="33"/>
  <c r="H3100" i="33"/>
  <c r="J3100" i="33" s="1"/>
  <c r="U3099" i="33"/>
  <c r="J3099" i="33"/>
  <c r="H3099" i="33"/>
  <c r="H3098" i="33"/>
  <c r="U3098" i="33" s="1"/>
  <c r="H3097" i="33"/>
  <c r="U3097" i="33" s="1"/>
  <c r="U3096" i="33"/>
  <c r="H3096" i="33"/>
  <c r="J3096" i="33" s="1"/>
  <c r="U3095" i="33"/>
  <c r="J3095" i="33"/>
  <c r="H3095" i="33"/>
  <c r="H3094" i="33"/>
  <c r="U3094" i="33" s="1"/>
  <c r="H3093" i="33"/>
  <c r="U3093" i="33" s="1"/>
  <c r="U3092" i="33"/>
  <c r="H3092" i="33"/>
  <c r="J3092" i="33" s="1"/>
  <c r="U3091" i="33"/>
  <c r="J3091" i="33"/>
  <c r="H3091" i="33"/>
  <c r="H3090" i="33"/>
  <c r="U3090" i="33" s="1"/>
  <c r="H3089" i="33"/>
  <c r="U3089" i="33" s="1"/>
  <c r="U3088" i="33"/>
  <c r="H3088" i="33"/>
  <c r="J3088" i="33" s="1"/>
  <c r="J3087" i="33"/>
  <c r="H3087" i="33"/>
  <c r="U3087" i="33" s="1"/>
  <c r="H3086" i="33"/>
  <c r="U3086" i="33" s="1"/>
  <c r="H3085" i="33"/>
  <c r="U3085" i="33" s="1"/>
  <c r="U3084" i="33"/>
  <c r="H3084" i="33"/>
  <c r="J3084" i="33" s="1"/>
  <c r="J3083" i="33"/>
  <c r="H3083" i="33"/>
  <c r="U3083" i="33" s="1"/>
  <c r="H3082" i="33"/>
  <c r="U3082" i="33" s="1"/>
  <c r="H3081" i="33"/>
  <c r="U3081" i="33" s="1"/>
  <c r="U3080" i="33"/>
  <c r="H3080" i="33"/>
  <c r="J3080" i="33" s="1"/>
  <c r="J3079" i="33"/>
  <c r="H3079" i="33"/>
  <c r="U3079" i="33" s="1"/>
  <c r="H3078" i="33"/>
  <c r="U3078" i="33" s="1"/>
  <c r="H3077" i="33"/>
  <c r="U3077" i="33" s="1"/>
  <c r="U3076" i="33"/>
  <c r="H3076" i="33"/>
  <c r="J3076" i="33" s="1"/>
  <c r="J3075" i="33"/>
  <c r="H3075" i="33"/>
  <c r="U3075" i="33" s="1"/>
  <c r="H3074" i="33"/>
  <c r="U3074" i="33" s="1"/>
  <c r="H3073" i="33"/>
  <c r="U3073" i="33" s="1"/>
  <c r="U3072" i="33"/>
  <c r="H3072" i="33"/>
  <c r="J3072" i="33" s="1"/>
  <c r="J3071" i="33"/>
  <c r="H3071" i="33"/>
  <c r="U3071" i="33" s="1"/>
  <c r="H3070" i="33"/>
  <c r="U3070" i="33" s="1"/>
  <c r="H3069" i="33"/>
  <c r="U3069" i="33" s="1"/>
  <c r="U3068" i="33"/>
  <c r="H3068" i="33"/>
  <c r="J3068" i="33" s="1"/>
  <c r="J3067" i="33"/>
  <c r="H3067" i="33"/>
  <c r="U3067" i="33" s="1"/>
  <c r="H3066" i="33"/>
  <c r="U3066" i="33" s="1"/>
  <c r="H3065" i="33"/>
  <c r="U3065" i="33" s="1"/>
  <c r="U3064" i="33"/>
  <c r="H3064" i="33"/>
  <c r="J3064" i="33" s="1"/>
  <c r="J3063" i="33"/>
  <c r="H3063" i="33"/>
  <c r="U3063" i="33" s="1"/>
  <c r="H3062" i="33"/>
  <c r="U3062" i="33" s="1"/>
  <c r="H3061" i="33"/>
  <c r="U3061" i="33" s="1"/>
  <c r="U3060" i="33"/>
  <c r="H3060" i="33"/>
  <c r="J3060" i="33" s="1"/>
  <c r="J3059" i="33"/>
  <c r="H3059" i="33"/>
  <c r="U3059" i="33" s="1"/>
  <c r="H3058" i="33"/>
  <c r="U3058" i="33" s="1"/>
  <c r="H3057" i="33"/>
  <c r="U3057" i="33" s="1"/>
  <c r="U3056" i="33"/>
  <c r="H3056" i="33"/>
  <c r="J3056" i="33" s="1"/>
  <c r="J3055" i="33"/>
  <c r="H3055" i="33"/>
  <c r="U3055" i="33" s="1"/>
  <c r="H3054" i="33"/>
  <c r="U3054" i="33" s="1"/>
  <c r="H3053" i="33"/>
  <c r="U3053" i="33" s="1"/>
  <c r="U3052" i="33"/>
  <c r="H3052" i="33"/>
  <c r="J3052" i="33" s="1"/>
  <c r="J3051" i="33"/>
  <c r="H3051" i="33"/>
  <c r="U3051" i="33" s="1"/>
  <c r="H3050" i="33"/>
  <c r="U3050" i="33" s="1"/>
  <c r="H3049" i="33"/>
  <c r="U3049" i="33" s="1"/>
  <c r="U3048" i="33"/>
  <c r="H3048" i="33"/>
  <c r="J3048" i="33" s="1"/>
  <c r="J3047" i="33"/>
  <c r="H3047" i="33"/>
  <c r="U3047" i="33" s="1"/>
  <c r="H3046" i="33"/>
  <c r="U3046" i="33" s="1"/>
  <c r="H3045" i="33"/>
  <c r="U3045" i="33" s="1"/>
  <c r="U3044" i="33"/>
  <c r="H3044" i="33"/>
  <c r="J3044" i="33" s="1"/>
  <c r="J3043" i="33"/>
  <c r="H3043" i="33"/>
  <c r="U3043" i="33" s="1"/>
  <c r="H3042" i="33"/>
  <c r="U3042" i="33" s="1"/>
  <c r="H3041" i="33"/>
  <c r="U3041" i="33" s="1"/>
  <c r="U3040" i="33"/>
  <c r="H3040" i="33"/>
  <c r="J3040" i="33" s="1"/>
  <c r="J3039" i="33"/>
  <c r="H3039" i="33"/>
  <c r="U3039" i="33" s="1"/>
  <c r="H3038" i="33"/>
  <c r="U3038" i="33" s="1"/>
  <c r="H3037" i="33"/>
  <c r="U3037" i="33" s="1"/>
  <c r="U3036" i="33"/>
  <c r="H3036" i="33"/>
  <c r="J3036" i="33" s="1"/>
  <c r="J3035" i="33"/>
  <c r="H3035" i="33"/>
  <c r="U3035" i="33" s="1"/>
  <c r="H3034" i="33"/>
  <c r="U3034" i="33" s="1"/>
  <c r="H3033" i="33"/>
  <c r="U3033" i="33" s="1"/>
  <c r="U3032" i="33"/>
  <c r="H3032" i="33"/>
  <c r="J3032" i="33" s="1"/>
  <c r="J3031" i="33"/>
  <c r="H3031" i="33"/>
  <c r="U3031" i="33" s="1"/>
  <c r="H3030" i="33"/>
  <c r="U3030" i="33" s="1"/>
  <c r="H3029" i="33"/>
  <c r="U3029" i="33" s="1"/>
  <c r="U3028" i="33"/>
  <c r="H3028" i="33"/>
  <c r="J3028" i="33" s="1"/>
  <c r="J3027" i="33"/>
  <c r="H3027" i="33"/>
  <c r="U3027" i="33" s="1"/>
  <c r="H3026" i="33"/>
  <c r="U3026" i="33" s="1"/>
  <c r="H3025" i="33"/>
  <c r="U3025" i="33" s="1"/>
  <c r="U3024" i="33"/>
  <c r="H3024" i="33"/>
  <c r="J3024" i="33" s="1"/>
  <c r="J3023" i="33"/>
  <c r="H3023" i="33"/>
  <c r="U3023" i="33" s="1"/>
  <c r="H3022" i="33"/>
  <c r="U3022" i="33" s="1"/>
  <c r="H3021" i="33"/>
  <c r="U3021" i="33" s="1"/>
  <c r="U3020" i="33"/>
  <c r="H3020" i="33"/>
  <c r="J3020" i="33" s="1"/>
  <c r="J3019" i="33"/>
  <c r="H3019" i="33"/>
  <c r="U3019" i="33" s="1"/>
  <c r="H3018" i="33"/>
  <c r="U3018" i="33" s="1"/>
  <c r="H3017" i="33"/>
  <c r="U3017" i="33" s="1"/>
  <c r="U3016" i="33"/>
  <c r="H3016" i="33"/>
  <c r="J3016" i="33" s="1"/>
  <c r="J3015" i="33"/>
  <c r="H3015" i="33"/>
  <c r="U3015" i="33" s="1"/>
  <c r="H3014" i="33"/>
  <c r="U3014" i="33" s="1"/>
  <c r="H3013" i="33"/>
  <c r="U3013" i="33" s="1"/>
  <c r="U3012" i="33"/>
  <c r="H3012" i="33"/>
  <c r="J3012" i="33" s="1"/>
  <c r="J3011" i="33"/>
  <c r="H3011" i="33"/>
  <c r="U3011" i="33" s="1"/>
  <c r="H3010" i="33"/>
  <c r="U3010" i="33" s="1"/>
  <c r="H3009" i="33"/>
  <c r="U3009" i="33" s="1"/>
  <c r="U3008" i="33"/>
  <c r="H3008" i="33"/>
  <c r="J3008" i="33" s="1"/>
  <c r="J3007" i="33"/>
  <c r="H3007" i="33"/>
  <c r="U3007" i="33" s="1"/>
  <c r="H3006" i="33"/>
  <c r="U3006" i="33" s="1"/>
  <c r="H3005" i="33"/>
  <c r="U3005" i="33" s="1"/>
  <c r="U3004" i="33"/>
  <c r="H3004" i="33"/>
  <c r="J3004" i="33" s="1"/>
  <c r="J3003" i="33"/>
  <c r="H3003" i="33"/>
  <c r="U3003" i="33" s="1"/>
  <c r="H3002" i="33"/>
  <c r="U3002" i="33" s="1"/>
  <c r="H3001" i="33"/>
  <c r="U3001" i="33" s="1"/>
  <c r="U3000" i="33"/>
  <c r="H3000" i="33"/>
  <c r="J3000" i="33" s="1"/>
  <c r="J2999" i="33"/>
  <c r="H2999" i="33"/>
  <c r="U2999" i="33" s="1"/>
  <c r="H2998" i="33"/>
  <c r="U2998" i="33" s="1"/>
  <c r="H2997" i="33"/>
  <c r="U2997" i="33" s="1"/>
  <c r="U2996" i="33"/>
  <c r="H2996" i="33"/>
  <c r="J2996" i="33" s="1"/>
  <c r="J2995" i="33"/>
  <c r="H2995" i="33"/>
  <c r="U2995" i="33" s="1"/>
  <c r="H2994" i="33"/>
  <c r="U2994" i="33" s="1"/>
  <c r="H2993" i="33"/>
  <c r="U2993" i="33" s="1"/>
  <c r="U2992" i="33"/>
  <c r="H2992" i="33"/>
  <c r="J2992" i="33" s="1"/>
  <c r="J2991" i="33"/>
  <c r="H2991" i="33"/>
  <c r="U2991" i="33" s="1"/>
  <c r="H2990" i="33"/>
  <c r="U2990" i="33" s="1"/>
  <c r="H2989" i="33"/>
  <c r="U2989" i="33" s="1"/>
  <c r="U2988" i="33"/>
  <c r="H2988" i="33"/>
  <c r="J2988" i="33" s="1"/>
  <c r="J2987" i="33"/>
  <c r="H2987" i="33"/>
  <c r="U2987" i="33" s="1"/>
  <c r="H2986" i="33"/>
  <c r="U2986" i="33" s="1"/>
  <c r="H2985" i="33"/>
  <c r="U2985" i="33" s="1"/>
  <c r="U2984" i="33"/>
  <c r="H2984" i="33"/>
  <c r="J2984" i="33" s="1"/>
  <c r="J2983" i="33"/>
  <c r="H2983" i="33"/>
  <c r="U2983" i="33" s="1"/>
  <c r="H2982" i="33"/>
  <c r="U2982" i="33" s="1"/>
  <c r="H2981" i="33"/>
  <c r="U2981" i="33" s="1"/>
  <c r="U2980" i="33"/>
  <c r="H2980" i="33"/>
  <c r="J2980" i="33" s="1"/>
  <c r="J2979" i="33"/>
  <c r="H2979" i="33"/>
  <c r="U2979" i="33" s="1"/>
  <c r="H2978" i="33"/>
  <c r="U2978" i="33" s="1"/>
  <c r="H2977" i="33"/>
  <c r="U2977" i="33" s="1"/>
  <c r="U2976" i="33"/>
  <c r="H2976" i="33"/>
  <c r="J2976" i="33" s="1"/>
  <c r="J2975" i="33"/>
  <c r="H2975" i="33"/>
  <c r="U2975" i="33" s="1"/>
  <c r="H2974" i="33"/>
  <c r="U2974" i="33" s="1"/>
  <c r="H2973" i="33"/>
  <c r="U2973" i="33" s="1"/>
  <c r="U2972" i="33"/>
  <c r="H2972" i="33"/>
  <c r="J2972" i="33" s="1"/>
  <c r="J2971" i="33"/>
  <c r="H2971" i="33"/>
  <c r="U2971" i="33" s="1"/>
  <c r="H2970" i="33"/>
  <c r="U2970" i="33" s="1"/>
  <c r="H2969" i="33"/>
  <c r="U2969" i="33" s="1"/>
  <c r="U2968" i="33"/>
  <c r="H2968" i="33"/>
  <c r="J2968" i="33" s="1"/>
  <c r="U2967" i="33"/>
  <c r="J2967" i="33"/>
  <c r="H2967" i="33"/>
  <c r="H2966" i="33"/>
  <c r="U2966" i="33" s="1"/>
  <c r="H2965" i="33"/>
  <c r="U2965" i="33" s="1"/>
  <c r="U2964" i="33"/>
  <c r="H2964" i="33"/>
  <c r="J2964" i="33" s="1"/>
  <c r="U2963" i="33"/>
  <c r="J2963" i="33"/>
  <c r="H2963" i="33"/>
  <c r="H2962" i="33"/>
  <c r="U2962" i="33" s="1"/>
  <c r="H2961" i="33"/>
  <c r="U2961" i="33" s="1"/>
  <c r="U2960" i="33"/>
  <c r="H2960" i="33"/>
  <c r="J2960" i="33" s="1"/>
  <c r="U2959" i="33"/>
  <c r="J2959" i="33"/>
  <c r="H2959" i="33"/>
  <c r="H2958" i="33"/>
  <c r="U2958" i="33" s="1"/>
  <c r="H2957" i="33"/>
  <c r="U2957" i="33" s="1"/>
  <c r="U2956" i="33"/>
  <c r="H2956" i="33"/>
  <c r="J2956" i="33" s="1"/>
  <c r="U2955" i="33"/>
  <c r="J2955" i="33"/>
  <c r="H2955" i="33"/>
  <c r="H2954" i="33"/>
  <c r="U2954" i="33" s="1"/>
  <c r="H2953" i="33"/>
  <c r="U2953" i="33" s="1"/>
  <c r="U2952" i="33"/>
  <c r="H2952" i="33"/>
  <c r="J2952" i="33" s="1"/>
  <c r="U2951" i="33"/>
  <c r="J2951" i="33"/>
  <c r="H2951" i="33"/>
  <c r="H2950" i="33"/>
  <c r="U2950" i="33" s="1"/>
  <c r="H2949" i="33"/>
  <c r="U2949" i="33" s="1"/>
  <c r="U2948" i="33"/>
  <c r="H2948" i="33"/>
  <c r="J2948" i="33" s="1"/>
  <c r="U2947" i="33"/>
  <c r="J2947" i="33"/>
  <c r="H2947" i="33"/>
  <c r="H2946" i="33"/>
  <c r="U2946" i="33" s="1"/>
  <c r="H2945" i="33"/>
  <c r="U2945" i="33" s="1"/>
  <c r="U2944" i="33"/>
  <c r="H2944" i="33"/>
  <c r="J2944" i="33" s="1"/>
  <c r="U2943" i="33"/>
  <c r="J2943" i="33"/>
  <c r="H2943" i="33"/>
  <c r="H2942" i="33"/>
  <c r="U2942" i="33" s="1"/>
  <c r="H2941" i="33"/>
  <c r="U2941" i="33" s="1"/>
  <c r="U2940" i="33"/>
  <c r="H2940" i="33"/>
  <c r="J2940" i="33" s="1"/>
  <c r="U2939" i="33"/>
  <c r="J2939" i="33"/>
  <c r="H2939" i="33"/>
  <c r="H2938" i="33"/>
  <c r="U2938" i="33" s="1"/>
  <c r="H2937" i="33"/>
  <c r="U2937" i="33" s="1"/>
  <c r="U2936" i="33"/>
  <c r="H2936" i="33"/>
  <c r="J2936" i="33" s="1"/>
  <c r="U2935" i="33"/>
  <c r="J2935" i="33"/>
  <c r="H2935" i="33"/>
  <c r="H2934" i="33"/>
  <c r="U2934" i="33" s="1"/>
  <c r="H2933" i="33"/>
  <c r="U2933" i="33" s="1"/>
  <c r="U2932" i="33"/>
  <c r="H2932" i="33"/>
  <c r="J2932" i="33" s="1"/>
  <c r="U2931" i="33"/>
  <c r="J2931" i="33"/>
  <c r="H2931" i="33"/>
  <c r="H2930" i="33"/>
  <c r="U2930" i="33" s="1"/>
  <c r="H2929" i="33"/>
  <c r="U2929" i="33" s="1"/>
  <c r="U2928" i="33"/>
  <c r="H2928" i="33"/>
  <c r="J2928" i="33" s="1"/>
  <c r="U2927" i="33"/>
  <c r="J2927" i="33"/>
  <c r="H2927" i="33"/>
  <c r="H2926" i="33"/>
  <c r="U2926" i="33" s="1"/>
  <c r="H2925" i="33"/>
  <c r="U2925" i="33" s="1"/>
  <c r="U2924" i="33"/>
  <c r="H2924" i="33"/>
  <c r="J2924" i="33" s="1"/>
  <c r="U2923" i="33"/>
  <c r="J2923" i="33"/>
  <c r="H2923" i="33"/>
  <c r="H2922" i="33"/>
  <c r="U2922" i="33" s="1"/>
  <c r="H2921" i="33"/>
  <c r="U2921" i="33" s="1"/>
  <c r="U2920" i="33"/>
  <c r="H2920" i="33"/>
  <c r="J2920" i="33" s="1"/>
  <c r="U2919" i="33"/>
  <c r="J2919" i="33"/>
  <c r="H2919" i="33"/>
  <c r="H2918" i="33"/>
  <c r="U2918" i="33" s="1"/>
  <c r="H2917" i="33"/>
  <c r="U2917" i="33" s="1"/>
  <c r="U2916" i="33"/>
  <c r="H2916" i="33"/>
  <c r="J2916" i="33" s="1"/>
  <c r="U2915" i="33"/>
  <c r="J2915" i="33"/>
  <c r="H2915" i="33"/>
  <c r="H2914" i="33"/>
  <c r="U2914" i="33" s="1"/>
  <c r="H2913" i="33"/>
  <c r="U2913" i="33" s="1"/>
  <c r="U2912" i="33"/>
  <c r="H2912" i="33"/>
  <c r="J2912" i="33" s="1"/>
  <c r="U2911" i="33"/>
  <c r="J2911" i="33"/>
  <c r="H2911" i="33"/>
  <c r="H2910" i="33"/>
  <c r="U2910" i="33" s="1"/>
  <c r="H2909" i="33"/>
  <c r="U2909" i="33" s="1"/>
  <c r="U2908" i="33"/>
  <c r="H2908" i="33"/>
  <c r="J2908" i="33" s="1"/>
  <c r="U2907" i="33"/>
  <c r="J2907" i="33"/>
  <c r="H2907" i="33"/>
  <c r="H2906" i="33"/>
  <c r="U2906" i="33" s="1"/>
  <c r="H2905" i="33"/>
  <c r="U2905" i="33" s="1"/>
  <c r="U2904" i="33"/>
  <c r="H2904" i="33"/>
  <c r="J2904" i="33" s="1"/>
  <c r="U2903" i="33"/>
  <c r="J2903" i="33"/>
  <c r="H2903" i="33"/>
  <c r="H2902" i="33"/>
  <c r="U2902" i="33" s="1"/>
  <c r="H2901" i="33"/>
  <c r="U2901" i="33" s="1"/>
  <c r="U2900" i="33"/>
  <c r="H2900" i="33"/>
  <c r="J2900" i="33" s="1"/>
  <c r="J2899" i="33"/>
  <c r="H2899" i="33"/>
  <c r="U2899" i="33" s="1"/>
  <c r="H2898" i="33"/>
  <c r="H2897" i="33"/>
  <c r="U2897" i="33" s="1"/>
  <c r="U2896" i="33"/>
  <c r="H2896" i="33"/>
  <c r="J2896" i="33" s="1"/>
  <c r="J2895" i="33"/>
  <c r="H2895" i="33"/>
  <c r="U2895" i="33" s="1"/>
  <c r="H2894" i="33"/>
  <c r="H2893" i="33"/>
  <c r="U2893" i="33" s="1"/>
  <c r="U2892" i="33"/>
  <c r="H2892" i="33"/>
  <c r="J2892" i="33" s="1"/>
  <c r="J2891" i="33"/>
  <c r="H2891" i="33"/>
  <c r="U2891" i="33" s="1"/>
  <c r="H2890" i="33"/>
  <c r="H2889" i="33"/>
  <c r="U2889" i="33" s="1"/>
  <c r="U2888" i="33"/>
  <c r="H2888" i="33"/>
  <c r="J2888" i="33" s="1"/>
  <c r="J2887" i="33"/>
  <c r="H2887" i="33"/>
  <c r="U2887" i="33" s="1"/>
  <c r="H2886" i="33"/>
  <c r="H2885" i="33"/>
  <c r="U2885" i="33" s="1"/>
  <c r="U2884" i="33"/>
  <c r="H2884" i="33"/>
  <c r="J2884" i="33" s="1"/>
  <c r="J2883" i="33"/>
  <c r="H2883" i="33"/>
  <c r="U2883" i="33" s="1"/>
  <c r="H2882" i="33"/>
  <c r="H2881" i="33"/>
  <c r="U2881" i="33" s="1"/>
  <c r="U2880" i="33"/>
  <c r="H2880" i="33"/>
  <c r="J2880" i="33" s="1"/>
  <c r="J2879" i="33"/>
  <c r="H2879" i="33"/>
  <c r="U2879" i="33" s="1"/>
  <c r="H2878" i="33"/>
  <c r="H2877" i="33"/>
  <c r="U2877" i="33" s="1"/>
  <c r="U2876" i="33"/>
  <c r="H2876" i="33"/>
  <c r="J2876" i="33" s="1"/>
  <c r="J2875" i="33"/>
  <c r="H2875" i="33"/>
  <c r="U2875" i="33" s="1"/>
  <c r="H2874" i="33"/>
  <c r="H2873" i="33"/>
  <c r="U2873" i="33" s="1"/>
  <c r="U2872" i="33"/>
  <c r="H2872" i="33"/>
  <c r="J2872" i="33" s="1"/>
  <c r="J2871" i="33"/>
  <c r="H2871" i="33"/>
  <c r="U2871" i="33" s="1"/>
  <c r="H2870" i="33"/>
  <c r="H2869" i="33"/>
  <c r="U2869" i="33" s="1"/>
  <c r="U2868" i="33"/>
  <c r="H2868" i="33"/>
  <c r="J2868" i="33" s="1"/>
  <c r="J2867" i="33"/>
  <c r="H2867" i="33"/>
  <c r="U2867" i="33" s="1"/>
  <c r="H2866" i="33"/>
  <c r="H2865" i="33"/>
  <c r="U2865" i="33" s="1"/>
  <c r="U2864" i="33"/>
  <c r="H2864" i="33"/>
  <c r="J2864" i="33" s="1"/>
  <c r="J2863" i="33"/>
  <c r="H2863" i="33"/>
  <c r="U2863" i="33" s="1"/>
  <c r="H2862" i="33"/>
  <c r="H2861" i="33"/>
  <c r="U2861" i="33" s="1"/>
  <c r="U2860" i="33"/>
  <c r="H2860" i="33"/>
  <c r="J2860" i="33" s="1"/>
  <c r="J2859" i="33"/>
  <c r="H2859" i="33"/>
  <c r="U2859" i="33" s="1"/>
  <c r="H2858" i="33"/>
  <c r="H2857" i="33"/>
  <c r="U2857" i="33" s="1"/>
  <c r="U2856" i="33"/>
  <c r="H2856" i="33"/>
  <c r="J2856" i="33" s="1"/>
  <c r="J2855" i="33"/>
  <c r="H2855" i="33"/>
  <c r="U2855" i="33" s="1"/>
  <c r="H2854" i="33"/>
  <c r="H2853" i="33"/>
  <c r="U2853" i="33" s="1"/>
  <c r="U2852" i="33"/>
  <c r="H2852" i="33"/>
  <c r="J2852" i="33" s="1"/>
  <c r="H2851" i="33"/>
  <c r="U2851" i="33" s="1"/>
  <c r="U2850" i="33"/>
  <c r="J2850" i="33"/>
  <c r="H2850" i="33"/>
  <c r="U2849" i="33"/>
  <c r="H2849" i="33"/>
  <c r="J2849" i="33" s="1"/>
  <c r="J2848" i="33"/>
  <c r="H2848" i="33"/>
  <c r="U2848" i="33" s="1"/>
  <c r="H2847" i="33"/>
  <c r="J2847" i="33" s="1"/>
  <c r="U2846" i="33"/>
  <c r="J2846" i="33"/>
  <c r="H2846" i="33"/>
  <c r="U2845" i="33"/>
  <c r="H2845" i="33"/>
  <c r="J2845" i="33" s="1"/>
  <c r="J2844" i="33"/>
  <c r="H2844" i="33"/>
  <c r="U2844" i="33" s="1"/>
  <c r="H2843" i="33"/>
  <c r="J2843" i="33" s="1"/>
  <c r="U2842" i="33"/>
  <c r="J2842" i="33"/>
  <c r="H2842" i="33"/>
  <c r="U2841" i="33"/>
  <c r="H2841" i="33"/>
  <c r="J2841" i="33" s="1"/>
  <c r="J2840" i="33"/>
  <c r="H2840" i="33"/>
  <c r="U2840" i="33" s="1"/>
  <c r="H2839" i="33"/>
  <c r="J2839" i="33" s="1"/>
  <c r="U2838" i="33"/>
  <c r="J2838" i="33"/>
  <c r="H2838" i="33"/>
  <c r="U2837" i="33"/>
  <c r="H2837" i="33"/>
  <c r="J2837" i="33" s="1"/>
  <c r="J2836" i="33"/>
  <c r="H2836" i="33"/>
  <c r="U2836" i="33" s="1"/>
  <c r="H2835" i="33"/>
  <c r="J2835" i="33" s="1"/>
  <c r="U2834" i="33"/>
  <c r="J2834" i="33"/>
  <c r="H2834" i="33"/>
  <c r="U2833" i="33"/>
  <c r="H2833" i="33"/>
  <c r="J2833" i="33" s="1"/>
  <c r="J2832" i="33"/>
  <c r="H2832" i="33"/>
  <c r="U2832" i="33" s="1"/>
  <c r="H2831" i="33"/>
  <c r="J2831" i="33" s="1"/>
  <c r="U2830" i="33"/>
  <c r="J2830" i="33"/>
  <c r="H2830" i="33"/>
  <c r="U2829" i="33"/>
  <c r="H2829" i="33"/>
  <c r="J2829" i="33" s="1"/>
  <c r="J2828" i="33"/>
  <c r="H2828" i="33"/>
  <c r="U2828" i="33" s="1"/>
  <c r="H2827" i="33"/>
  <c r="J2827" i="33" s="1"/>
  <c r="U2826" i="33"/>
  <c r="J2826" i="33"/>
  <c r="H2826" i="33"/>
  <c r="U2825" i="33"/>
  <c r="H2825" i="33"/>
  <c r="J2825" i="33" s="1"/>
  <c r="J2824" i="33"/>
  <c r="H2824" i="33"/>
  <c r="U2824" i="33" s="1"/>
  <c r="H2823" i="33"/>
  <c r="J2823" i="33" s="1"/>
  <c r="U2822" i="33"/>
  <c r="J2822" i="33"/>
  <c r="H2822" i="33"/>
  <c r="U2821" i="33"/>
  <c r="H2821" i="33"/>
  <c r="J2821" i="33" s="1"/>
  <c r="J2820" i="33"/>
  <c r="H2820" i="33"/>
  <c r="U2820" i="33" s="1"/>
  <c r="H2819" i="33"/>
  <c r="J2819" i="33" s="1"/>
  <c r="U2818" i="33"/>
  <c r="J2818" i="33"/>
  <c r="H2818" i="33"/>
  <c r="U2817" i="33"/>
  <c r="H2817" i="33"/>
  <c r="J2817" i="33" s="1"/>
  <c r="J2816" i="33"/>
  <c r="H2816" i="33"/>
  <c r="U2816" i="33" s="1"/>
  <c r="H2815" i="33"/>
  <c r="J2815" i="33" s="1"/>
  <c r="U2814" i="33"/>
  <c r="J2814" i="33"/>
  <c r="H2814" i="33"/>
  <c r="U2813" i="33"/>
  <c r="H2813" i="33"/>
  <c r="J2813" i="33" s="1"/>
  <c r="J2812" i="33"/>
  <c r="H2812" i="33"/>
  <c r="U2812" i="33" s="1"/>
  <c r="H2811" i="33"/>
  <c r="J2811" i="33" s="1"/>
  <c r="U2810" i="33"/>
  <c r="J2810" i="33"/>
  <c r="H2810" i="33"/>
  <c r="U2809" i="33"/>
  <c r="H2809" i="33"/>
  <c r="J2809" i="33" s="1"/>
  <c r="J2808" i="33"/>
  <c r="H2808" i="33"/>
  <c r="U2808" i="33" s="1"/>
  <c r="H2807" i="33"/>
  <c r="J2807" i="33" s="1"/>
  <c r="U2806" i="33"/>
  <c r="J2806" i="33"/>
  <c r="H2806" i="33"/>
  <c r="U2805" i="33"/>
  <c r="H2805" i="33"/>
  <c r="J2805" i="33" s="1"/>
  <c r="J2804" i="33"/>
  <c r="H2804" i="33"/>
  <c r="U2804" i="33" s="1"/>
  <c r="H2803" i="33"/>
  <c r="J2803" i="33" s="1"/>
  <c r="U2802" i="33"/>
  <c r="J2802" i="33"/>
  <c r="H2802" i="33"/>
  <c r="U2801" i="33"/>
  <c r="H2801" i="33"/>
  <c r="J2801" i="33" s="1"/>
  <c r="J2800" i="33"/>
  <c r="H2800" i="33"/>
  <c r="U2800" i="33" s="1"/>
  <c r="H2799" i="33"/>
  <c r="J2799" i="33" s="1"/>
  <c r="U2798" i="33"/>
  <c r="J2798" i="33"/>
  <c r="H2798" i="33"/>
  <c r="U2797" i="33"/>
  <c r="H2797" i="33"/>
  <c r="J2797" i="33" s="1"/>
  <c r="J2796" i="33"/>
  <c r="H2796" i="33"/>
  <c r="U2796" i="33" s="1"/>
  <c r="H2795" i="33"/>
  <c r="J2795" i="33" s="1"/>
  <c r="U2794" i="33"/>
  <c r="J2794" i="33"/>
  <c r="H2794" i="33"/>
  <c r="U2793" i="33"/>
  <c r="H2793" i="33"/>
  <c r="J2793" i="33" s="1"/>
  <c r="J2792" i="33"/>
  <c r="H2792" i="33"/>
  <c r="U2792" i="33" s="1"/>
  <c r="H2791" i="33"/>
  <c r="J2791" i="33" s="1"/>
  <c r="U2790" i="33"/>
  <c r="J2790" i="33"/>
  <c r="H2790" i="33"/>
  <c r="U2789" i="33"/>
  <c r="H2789" i="33"/>
  <c r="J2789" i="33" s="1"/>
  <c r="J2788" i="33"/>
  <c r="H2788" i="33"/>
  <c r="U2788" i="33" s="1"/>
  <c r="H2787" i="33"/>
  <c r="J2787" i="33" s="1"/>
  <c r="U2786" i="33"/>
  <c r="J2786" i="33"/>
  <c r="H2786" i="33"/>
  <c r="U2785" i="33"/>
  <c r="H2785" i="33"/>
  <c r="J2785" i="33" s="1"/>
  <c r="J2784" i="33"/>
  <c r="H2784" i="33"/>
  <c r="U2784" i="33" s="1"/>
  <c r="H2783" i="33"/>
  <c r="J2783" i="33" s="1"/>
  <c r="U2782" i="33"/>
  <c r="J2782" i="33"/>
  <c r="H2782" i="33"/>
  <c r="U2781" i="33"/>
  <c r="H2781" i="33"/>
  <c r="J2781" i="33" s="1"/>
  <c r="J2780" i="33"/>
  <c r="H2780" i="33"/>
  <c r="U2780" i="33" s="1"/>
  <c r="H2779" i="33"/>
  <c r="J2779" i="33" s="1"/>
  <c r="U2778" i="33"/>
  <c r="J2778" i="33"/>
  <c r="H2778" i="33"/>
  <c r="U2777" i="33"/>
  <c r="H2777" i="33"/>
  <c r="J2777" i="33" s="1"/>
  <c r="J2776" i="33"/>
  <c r="H2776" i="33"/>
  <c r="U2776" i="33" s="1"/>
  <c r="H2775" i="33"/>
  <c r="J2775" i="33" s="1"/>
  <c r="U2774" i="33"/>
  <c r="J2774" i="33"/>
  <c r="H2774" i="33"/>
  <c r="U2773" i="33"/>
  <c r="H2773" i="33"/>
  <c r="J2773" i="33" s="1"/>
  <c r="J2772" i="33"/>
  <c r="H2772" i="33"/>
  <c r="U2772" i="33" s="1"/>
  <c r="H2771" i="33"/>
  <c r="J2771" i="33" s="1"/>
  <c r="U2770" i="33"/>
  <c r="J2770" i="33"/>
  <c r="H2770" i="33"/>
  <c r="U2769" i="33"/>
  <c r="H2769" i="33"/>
  <c r="J2769" i="33" s="1"/>
  <c r="J2768" i="33"/>
  <c r="H2768" i="33"/>
  <c r="U2768" i="33" s="1"/>
  <c r="H2767" i="33"/>
  <c r="J2767" i="33" s="1"/>
  <c r="U2766" i="33"/>
  <c r="J2766" i="33"/>
  <c r="H2766" i="33"/>
  <c r="U2765" i="33"/>
  <c r="H2765" i="33"/>
  <c r="J2765" i="33" s="1"/>
  <c r="J2764" i="33"/>
  <c r="H2764" i="33"/>
  <c r="U2764" i="33" s="1"/>
  <c r="H2763" i="33"/>
  <c r="J2763" i="33" s="1"/>
  <c r="U2762" i="33"/>
  <c r="J2762" i="33"/>
  <c r="H2762" i="33"/>
  <c r="U2761" i="33"/>
  <c r="H2761" i="33"/>
  <c r="J2761" i="33" s="1"/>
  <c r="J2760" i="33"/>
  <c r="H2760" i="33"/>
  <c r="U2760" i="33" s="1"/>
  <c r="H2759" i="33"/>
  <c r="J2759" i="33" s="1"/>
  <c r="U2758" i="33"/>
  <c r="J2758" i="33"/>
  <c r="H2758" i="33"/>
  <c r="U2757" i="33"/>
  <c r="H2757" i="33"/>
  <c r="J2757" i="33" s="1"/>
  <c r="J2756" i="33"/>
  <c r="H2756" i="33"/>
  <c r="U2756" i="33" s="1"/>
  <c r="H2755" i="33"/>
  <c r="J2755" i="33" s="1"/>
  <c r="U2754" i="33"/>
  <c r="J2754" i="33"/>
  <c r="H2754" i="33"/>
  <c r="U2753" i="33"/>
  <c r="H2753" i="33"/>
  <c r="J2753" i="33" s="1"/>
  <c r="J2752" i="33"/>
  <c r="H2752" i="33"/>
  <c r="U2752" i="33" s="1"/>
  <c r="H2751" i="33"/>
  <c r="J2751" i="33" s="1"/>
  <c r="U2750" i="33"/>
  <c r="J2750" i="33"/>
  <c r="H2750" i="33"/>
  <c r="U2749" i="33"/>
  <c r="H2749" i="33"/>
  <c r="J2749" i="33" s="1"/>
  <c r="J2748" i="33"/>
  <c r="H2748" i="33"/>
  <c r="U2748" i="33" s="1"/>
  <c r="H2747" i="33"/>
  <c r="J2747" i="33" s="1"/>
  <c r="U2746" i="33"/>
  <c r="J2746" i="33"/>
  <c r="H2746" i="33"/>
  <c r="U2745" i="33"/>
  <c r="H2745" i="33"/>
  <c r="J2745" i="33" s="1"/>
  <c r="J2744" i="33"/>
  <c r="H2744" i="33"/>
  <c r="U2744" i="33" s="1"/>
  <c r="H2743" i="33"/>
  <c r="J2743" i="33" s="1"/>
  <c r="U2742" i="33"/>
  <c r="J2742" i="33"/>
  <c r="H2742" i="33"/>
  <c r="U2741" i="33"/>
  <c r="H2741" i="33"/>
  <c r="J2741" i="33" s="1"/>
  <c r="J2740" i="33"/>
  <c r="H2740" i="33"/>
  <c r="U2740" i="33" s="1"/>
  <c r="H2739" i="33"/>
  <c r="J2739" i="33" s="1"/>
  <c r="U2738" i="33"/>
  <c r="J2738" i="33"/>
  <c r="H2738" i="33"/>
  <c r="U2737" i="33"/>
  <c r="H2737" i="33"/>
  <c r="J2737" i="33" s="1"/>
  <c r="J2736" i="33"/>
  <c r="H2736" i="33"/>
  <c r="U2736" i="33" s="1"/>
  <c r="H2735" i="33"/>
  <c r="J2735" i="33" s="1"/>
  <c r="U2734" i="33"/>
  <c r="J2734" i="33"/>
  <c r="H2734" i="33"/>
  <c r="U2733" i="33"/>
  <c r="H2733" i="33"/>
  <c r="J2733" i="33" s="1"/>
  <c r="J2732" i="33"/>
  <c r="H2732" i="33"/>
  <c r="U2732" i="33" s="1"/>
  <c r="H2731" i="33"/>
  <c r="J2731" i="33" s="1"/>
  <c r="U2730" i="33"/>
  <c r="J2730" i="33"/>
  <c r="H2730" i="33"/>
  <c r="U2729" i="33"/>
  <c r="H2729" i="33"/>
  <c r="J2729" i="33" s="1"/>
  <c r="J2728" i="33"/>
  <c r="H2728" i="33"/>
  <c r="U2728" i="33" s="1"/>
  <c r="H2727" i="33"/>
  <c r="J2727" i="33" s="1"/>
  <c r="U2726" i="33"/>
  <c r="J2726" i="33"/>
  <c r="H2726" i="33"/>
  <c r="U2725" i="33"/>
  <c r="H2725" i="33"/>
  <c r="J2725" i="33" s="1"/>
  <c r="J2724" i="33"/>
  <c r="H2724" i="33"/>
  <c r="U2724" i="33" s="1"/>
  <c r="H2723" i="33"/>
  <c r="J2723" i="33" s="1"/>
  <c r="U2722" i="33"/>
  <c r="J2722" i="33"/>
  <c r="H2722" i="33"/>
  <c r="U2721" i="33"/>
  <c r="H2721" i="33"/>
  <c r="J2721" i="33" s="1"/>
  <c r="J2720" i="33"/>
  <c r="H2720" i="33"/>
  <c r="U2720" i="33" s="1"/>
  <c r="H2719" i="33"/>
  <c r="J2719" i="33" s="1"/>
  <c r="U2718" i="33"/>
  <c r="J2718" i="33"/>
  <c r="H2718" i="33"/>
  <c r="U2717" i="33"/>
  <c r="H2717" i="33"/>
  <c r="J2717" i="33" s="1"/>
  <c r="J2716" i="33"/>
  <c r="H2716" i="33"/>
  <c r="U2716" i="33" s="1"/>
  <c r="H2715" i="33"/>
  <c r="J2715" i="33" s="1"/>
  <c r="U2714" i="33"/>
  <c r="J2714" i="33"/>
  <c r="H2714" i="33"/>
  <c r="U2713" i="33"/>
  <c r="H2713" i="33"/>
  <c r="J2713" i="33" s="1"/>
  <c r="J2712" i="33"/>
  <c r="H2712" i="33"/>
  <c r="U2712" i="33" s="1"/>
  <c r="H2711" i="33"/>
  <c r="J2711" i="33" s="1"/>
  <c r="U2710" i="33"/>
  <c r="J2710" i="33"/>
  <c r="H2710" i="33"/>
  <c r="U2709" i="33"/>
  <c r="H2709" i="33"/>
  <c r="J2709" i="33" s="1"/>
  <c r="J2708" i="33"/>
  <c r="H2708" i="33"/>
  <c r="U2708" i="33" s="1"/>
  <c r="H2707" i="33"/>
  <c r="J2707" i="33" s="1"/>
  <c r="U2706" i="33"/>
  <c r="J2706" i="33"/>
  <c r="H2706" i="33"/>
  <c r="U2705" i="33"/>
  <c r="H2705" i="33"/>
  <c r="J2705" i="33" s="1"/>
  <c r="J2704" i="33"/>
  <c r="H2704" i="33"/>
  <c r="U2704" i="33" s="1"/>
  <c r="H2703" i="33"/>
  <c r="J2703" i="33" s="1"/>
  <c r="U2702" i="33"/>
  <c r="J2702" i="33"/>
  <c r="H2702" i="33"/>
  <c r="U2701" i="33"/>
  <c r="H2701" i="33"/>
  <c r="J2701" i="33" s="1"/>
  <c r="J2700" i="33"/>
  <c r="H2700" i="33"/>
  <c r="U2700" i="33" s="1"/>
  <c r="H2699" i="33"/>
  <c r="J2699" i="33" s="1"/>
  <c r="U2698" i="33"/>
  <c r="J2698" i="33"/>
  <c r="H2698" i="33"/>
  <c r="U2697" i="33"/>
  <c r="H2697" i="33"/>
  <c r="J2697" i="33" s="1"/>
  <c r="J2696" i="33"/>
  <c r="H2696" i="33"/>
  <c r="U2696" i="33" s="1"/>
  <c r="H2695" i="33"/>
  <c r="J2695" i="33" s="1"/>
  <c r="U2694" i="33"/>
  <c r="J2694" i="33"/>
  <c r="H2694" i="33"/>
  <c r="U2693" i="33"/>
  <c r="H2693" i="33"/>
  <c r="J2693" i="33" s="1"/>
  <c r="J2692" i="33"/>
  <c r="H2692" i="33"/>
  <c r="U2692" i="33" s="1"/>
  <c r="H2691" i="33"/>
  <c r="J2691" i="33" s="1"/>
  <c r="U2690" i="33"/>
  <c r="J2690" i="33"/>
  <c r="H2690" i="33"/>
  <c r="U2689" i="33"/>
  <c r="H2689" i="33"/>
  <c r="J2689" i="33" s="1"/>
  <c r="J2688" i="33"/>
  <c r="H2688" i="33"/>
  <c r="U2688" i="33" s="1"/>
  <c r="H2687" i="33"/>
  <c r="J2687" i="33" s="1"/>
  <c r="U2686" i="33"/>
  <c r="J2686" i="33"/>
  <c r="H2686" i="33"/>
  <c r="U2685" i="33"/>
  <c r="H2685" i="33"/>
  <c r="J2685" i="33" s="1"/>
  <c r="J2684" i="33"/>
  <c r="H2684" i="33"/>
  <c r="U2684" i="33" s="1"/>
  <c r="H2683" i="33"/>
  <c r="J2683" i="33" s="1"/>
  <c r="U2682" i="33"/>
  <c r="J2682" i="33"/>
  <c r="H2682" i="33"/>
  <c r="U2681" i="33"/>
  <c r="H2681" i="33"/>
  <c r="J2681" i="33" s="1"/>
  <c r="J2680" i="33"/>
  <c r="H2680" i="33"/>
  <c r="U2680" i="33" s="1"/>
  <c r="H2679" i="33"/>
  <c r="J2679" i="33" s="1"/>
  <c r="U2678" i="33"/>
  <c r="J2678" i="33"/>
  <c r="H2678" i="33"/>
  <c r="U2677" i="33"/>
  <c r="H2677" i="33"/>
  <c r="J2677" i="33" s="1"/>
  <c r="J2676" i="33"/>
  <c r="H2676" i="33"/>
  <c r="U2676" i="33" s="1"/>
  <c r="H2675" i="33"/>
  <c r="J2675" i="33" s="1"/>
  <c r="U2674" i="33"/>
  <c r="J2674" i="33"/>
  <c r="H2674" i="33"/>
  <c r="U2673" i="33"/>
  <c r="H2673" i="33"/>
  <c r="J2673" i="33" s="1"/>
  <c r="J2672" i="33"/>
  <c r="H2672" i="33"/>
  <c r="U2672" i="33" s="1"/>
  <c r="H2671" i="33"/>
  <c r="J2671" i="33" s="1"/>
  <c r="U2670" i="33"/>
  <c r="J2670" i="33"/>
  <c r="H2670" i="33"/>
  <c r="U2669" i="33"/>
  <c r="H2669" i="33"/>
  <c r="J2669" i="33" s="1"/>
  <c r="J2668" i="33"/>
  <c r="H2668" i="33"/>
  <c r="U2668" i="33" s="1"/>
  <c r="H2667" i="33"/>
  <c r="J2667" i="33" s="1"/>
  <c r="U2666" i="33"/>
  <c r="J2666" i="33"/>
  <c r="H2666" i="33"/>
  <c r="U2665" i="33"/>
  <c r="H2665" i="33"/>
  <c r="J2665" i="33" s="1"/>
  <c r="J2664" i="33"/>
  <c r="H2664" i="33"/>
  <c r="U2664" i="33" s="1"/>
  <c r="H2663" i="33"/>
  <c r="J2663" i="33" s="1"/>
  <c r="U2662" i="33"/>
  <c r="J2662" i="33"/>
  <c r="H2662" i="33"/>
  <c r="U2661" i="33"/>
  <c r="H2661" i="33"/>
  <c r="J2661" i="33" s="1"/>
  <c r="J2660" i="33"/>
  <c r="H2660" i="33"/>
  <c r="U2660" i="33" s="1"/>
  <c r="H2659" i="33"/>
  <c r="J2659" i="33" s="1"/>
  <c r="U2658" i="33"/>
  <c r="J2658" i="33"/>
  <c r="H2658" i="33"/>
  <c r="U2657" i="33"/>
  <c r="H2657" i="33"/>
  <c r="J2657" i="33" s="1"/>
  <c r="J2656" i="33"/>
  <c r="H2656" i="33"/>
  <c r="U2656" i="33" s="1"/>
  <c r="H2655" i="33"/>
  <c r="J2655" i="33" s="1"/>
  <c r="U2654" i="33"/>
  <c r="J2654" i="33"/>
  <c r="H2654" i="33"/>
  <c r="U2653" i="33"/>
  <c r="H2653" i="33"/>
  <c r="J2653" i="33" s="1"/>
  <c r="J2652" i="33"/>
  <c r="H2652" i="33"/>
  <c r="U2652" i="33" s="1"/>
  <c r="H2651" i="33"/>
  <c r="J2651" i="33" s="1"/>
  <c r="J2650" i="33"/>
  <c r="H2650" i="33"/>
  <c r="U2650" i="33" s="1"/>
  <c r="U2649" i="33"/>
  <c r="H2649" i="33"/>
  <c r="J2649" i="33" s="1"/>
  <c r="J2648" i="33"/>
  <c r="H2648" i="33"/>
  <c r="U2648" i="33" s="1"/>
  <c r="H2647" i="33"/>
  <c r="J2647" i="33" s="1"/>
  <c r="J2646" i="33"/>
  <c r="H2646" i="33"/>
  <c r="U2646" i="33" s="1"/>
  <c r="U2645" i="33"/>
  <c r="H2645" i="33"/>
  <c r="J2645" i="33" s="1"/>
  <c r="J2644" i="33"/>
  <c r="H2644" i="33"/>
  <c r="U2644" i="33" s="1"/>
  <c r="H2643" i="33"/>
  <c r="J2643" i="33" s="1"/>
  <c r="U2642" i="33"/>
  <c r="J2642" i="33"/>
  <c r="H2642" i="33"/>
  <c r="U2641" i="33"/>
  <c r="H2641" i="33"/>
  <c r="J2641" i="33" s="1"/>
  <c r="J2640" i="33"/>
  <c r="H2640" i="33"/>
  <c r="U2640" i="33" s="1"/>
  <c r="H2639" i="33"/>
  <c r="J2639" i="33" s="1"/>
  <c r="U2638" i="33"/>
  <c r="J2638" i="33"/>
  <c r="H2638" i="33"/>
  <c r="U2637" i="33"/>
  <c r="H2637" i="33"/>
  <c r="J2637" i="33" s="1"/>
  <c r="J2636" i="33"/>
  <c r="H2636" i="33"/>
  <c r="U2636" i="33" s="1"/>
  <c r="H2635" i="33"/>
  <c r="J2635" i="33" s="1"/>
  <c r="J2634" i="33"/>
  <c r="H2634" i="33"/>
  <c r="U2634" i="33" s="1"/>
  <c r="U2633" i="33"/>
  <c r="H2633" i="33"/>
  <c r="J2633" i="33" s="1"/>
  <c r="J2632" i="33"/>
  <c r="H2632" i="33"/>
  <c r="U2632" i="33" s="1"/>
  <c r="H2631" i="33"/>
  <c r="J2631" i="33" s="1"/>
  <c r="J2630" i="33"/>
  <c r="H2630" i="33"/>
  <c r="U2630" i="33" s="1"/>
  <c r="U2629" i="33"/>
  <c r="H2629" i="33"/>
  <c r="J2629" i="33" s="1"/>
  <c r="J2628" i="33"/>
  <c r="H2628" i="33"/>
  <c r="U2628" i="33" s="1"/>
  <c r="H2627" i="33"/>
  <c r="J2627" i="33" s="1"/>
  <c r="J2626" i="33"/>
  <c r="H2626" i="33"/>
  <c r="U2626" i="33" s="1"/>
  <c r="U2625" i="33"/>
  <c r="H2625" i="33"/>
  <c r="J2625" i="33" s="1"/>
  <c r="J2624" i="33"/>
  <c r="H2624" i="33"/>
  <c r="U2624" i="33" s="1"/>
  <c r="H2623" i="33"/>
  <c r="J2623" i="33" s="1"/>
  <c r="J2622" i="33"/>
  <c r="H2622" i="33"/>
  <c r="U2622" i="33" s="1"/>
  <c r="U2621" i="33"/>
  <c r="H2621" i="33"/>
  <c r="J2621" i="33" s="1"/>
  <c r="J2620" i="33"/>
  <c r="H2620" i="33"/>
  <c r="U2620" i="33" s="1"/>
  <c r="H2619" i="33"/>
  <c r="J2619" i="33" s="1"/>
  <c r="U2618" i="33"/>
  <c r="J2618" i="33"/>
  <c r="H2618" i="33"/>
  <c r="U2617" i="33"/>
  <c r="H2617" i="33"/>
  <c r="J2617" i="33" s="1"/>
  <c r="J2616" i="33"/>
  <c r="H2616" i="33"/>
  <c r="U2616" i="33" s="1"/>
  <c r="H2615" i="33"/>
  <c r="J2615" i="33" s="1"/>
  <c r="U2614" i="33"/>
  <c r="J2614" i="33"/>
  <c r="H2614" i="33"/>
  <c r="U2613" i="33"/>
  <c r="H2613" i="33"/>
  <c r="J2613" i="33" s="1"/>
  <c r="J2612" i="33"/>
  <c r="H2612" i="33"/>
  <c r="U2612" i="33" s="1"/>
  <c r="H2611" i="33"/>
  <c r="J2611" i="33" s="1"/>
  <c r="U2610" i="33"/>
  <c r="J2610" i="33"/>
  <c r="H2610" i="33"/>
  <c r="U2609" i="33"/>
  <c r="H2609" i="33"/>
  <c r="J2609" i="33" s="1"/>
  <c r="J2608" i="33"/>
  <c r="H2608" i="33"/>
  <c r="U2608" i="33" s="1"/>
  <c r="H2607" i="33"/>
  <c r="J2607" i="33" s="1"/>
  <c r="U2606" i="33"/>
  <c r="J2606" i="33"/>
  <c r="H2606" i="33"/>
  <c r="U2605" i="33"/>
  <c r="H2605" i="33"/>
  <c r="J2605" i="33" s="1"/>
  <c r="J2604" i="33"/>
  <c r="H2604" i="33"/>
  <c r="U2604" i="33" s="1"/>
  <c r="H2603" i="33"/>
  <c r="J2603" i="33" s="1"/>
  <c r="U2602" i="33"/>
  <c r="J2602" i="33"/>
  <c r="H2602" i="33"/>
  <c r="U2601" i="33"/>
  <c r="H2601" i="33"/>
  <c r="J2601" i="33" s="1"/>
  <c r="J2600" i="33"/>
  <c r="H2600" i="33"/>
  <c r="U2600" i="33" s="1"/>
  <c r="H2599" i="33"/>
  <c r="J2599" i="33" s="1"/>
  <c r="U2598" i="33"/>
  <c r="J2598" i="33"/>
  <c r="H2598" i="33"/>
  <c r="U2597" i="33"/>
  <c r="H2597" i="33"/>
  <c r="J2597" i="33" s="1"/>
  <c r="J2596" i="33"/>
  <c r="H2596" i="33"/>
  <c r="U2596" i="33" s="1"/>
  <c r="H2595" i="33"/>
  <c r="J2595" i="33" s="1"/>
  <c r="U2594" i="33"/>
  <c r="J2594" i="33"/>
  <c r="H2594" i="33"/>
  <c r="U2593" i="33"/>
  <c r="H2593" i="33"/>
  <c r="J2593" i="33" s="1"/>
  <c r="J2592" i="33"/>
  <c r="H2592" i="33"/>
  <c r="U2592" i="33" s="1"/>
  <c r="H2591" i="33"/>
  <c r="J2591" i="33" s="1"/>
  <c r="U2590" i="33"/>
  <c r="J2590" i="33"/>
  <c r="H2590" i="33"/>
  <c r="U2589" i="33"/>
  <c r="H2589" i="33"/>
  <c r="J2589" i="33" s="1"/>
  <c r="J2588" i="33"/>
  <c r="H2588" i="33"/>
  <c r="U2588" i="33" s="1"/>
  <c r="H2587" i="33"/>
  <c r="J2587" i="33" s="1"/>
  <c r="U2586" i="33"/>
  <c r="J2586" i="33"/>
  <c r="H2586" i="33"/>
  <c r="U2585" i="33"/>
  <c r="H2585" i="33"/>
  <c r="J2585" i="33" s="1"/>
  <c r="J2584" i="33"/>
  <c r="H2584" i="33"/>
  <c r="U2584" i="33" s="1"/>
  <c r="H2583" i="33"/>
  <c r="J2583" i="33" s="1"/>
  <c r="U2582" i="33"/>
  <c r="J2582" i="33"/>
  <c r="H2582" i="33"/>
  <c r="U2581" i="33"/>
  <c r="H2581" i="33"/>
  <c r="J2581" i="33" s="1"/>
  <c r="J2580" i="33"/>
  <c r="H2580" i="33"/>
  <c r="U2580" i="33" s="1"/>
  <c r="H2579" i="33"/>
  <c r="J2579" i="33" s="1"/>
  <c r="U2578" i="33"/>
  <c r="J2578" i="33"/>
  <c r="H2578" i="33"/>
  <c r="U2577" i="33"/>
  <c r="H2577" i="33"/>
  <c r="J2577" i="33" s="1"/>
  <c r="J2576" i="33"/>
  <c r="H2576" i="33"/>
  <c r="U2576" i="33" s="1"/>
  <c r="H2575" i="33"/>
  <c r="J2575" i="33" s="1"/>
  <c r="U2574" i="33"/>
  <c r="J2574" i="33"/>
  <c r="H2574" i="33"/>
  <c r="U2573" i="33"/>
  <c r="H2573" i="33"/>
  <c r="J2573" i="33" s="1"/>
  <c r="J2572" i="33"/>
  <c r="H2572" i="33"/>
  <c r="U2572" i="33" s="1"/>
  <c r="H2571" i="33"/>
  <c r="J2571" i="33" s="1"/>
  <c r="U2570" i="33"/>
  <c r="J2570" i="33"/>
  <c r="H2570" i="33"/>
  <c r="U2569" i="33"/>
  <c r="H2569" i="33"/>
  <c r="J2569" i="33" s="1"/>
  <c r="J2568" i="33"/>
  <c r="H2568" i="33"/>
  <c r="U2568" i="33" s="1"/>
  <c r="H2567" i="33"/>
  <c r="J2567" i="33" s="1"/>
  <c r="U2566" i="33"/>
  <c r="J2566" i="33"/>
  <c r="H2566" i="33"/>
  <c r="U2565" i="33"/>
  <c r="H2565" i="33"/>
  <c r="J2565" i="33" s="1"/>
  <c r="J2564" i="33"/>
  <c r="H2564" i="33"/>
  <c r="U2564" i="33" s="1"/>
  <c r="H2563" i="33"/>
  <c r="J2563" i="33" s="1"/>
  <c r="U2562" i="33"/>
  <c r="J2562" i="33"/>
  <c r="H2562" i="33"/>
  <c r="U2561" i="33"/>
  <c r="J2561" i="33"/>
  <c r="H2561" i="33"/>
  <c r="J2560" i="33"/>
  <c r="H2560" i="33"/>
  <c r="U2560" i="33" s="1"/>
  <c r="H2559" i="33"/>
  <c r="J2559" i="33" s="1"/>
  <c r="U2558" i="33"/>
  <c r="J2558" i="33"/>
  <c r="H2558" i="33"/>
  <c r="U2557" i="33"/>
  <c r="J2557" i="33"/>
  <c r="H2557" i="33"/>
  <c r="J2556" i="33"/>
  <c r="H2556" i="33"/>
  <c r="U2556" i="33" s="1"/>
  <c r="H2555" i="33"/>
  <c r="J2555" i="33" s="1"/>
  <c r="U2554" i="33"/>
  <c r="H2554" i="33"/>
  <c r="J2554" i="33" s="1"/>
  <c r="U2553" i="33"/>
  <c r="J2553" i="33"/>
  <c r="H2553" i="33"/>
  <c r="J2552" i="33"/>
  <c r="H2552" i="33"/>
  <c r="U2552" i="33" s="1"/>
  <c r="H2551" i="33"/>
  <c r="J2551" i="33" s="1"/>
  <c r="U2550" i="33"/>
  <c r="H2550" i="33"/>
  <c r="J2550" i="33" s="1"/>
  <c r="U2549" i="33"/>
  <c r="J2549" i="33"/>
  <c r="H2549" i="33"/>
  <c r="J2548" i="33"/>
  <c r="H2548" i="33"/>
  <c r="U2548" i="33" s="1"/>
  <c r="H2547" i="33"/>
  <c r="J2547" i="33" s="1"/>
  <c r="U2546" i="33"/>
  <c r="H2546" i="33"/>
  <c r="J2546" i="33" s="1"/>
  <c r="U2545" i="33"/>
  <c r="J2545" i="33"/>
  <c r="H2545" i="33"/>
  <c r="J2544" i="33"/>
  <c r="H2544" i="33"/>
  <c r="U2544" i="33" s="1"/>
  <c r="H2543" i="33"/>
  <c r="J2543" i="33" s="1"/>
  <c r="U2542" i="33"/>
  <c r="H2542" i="33"/>
  <c r="J2542" i="33" s="1"/>
  <c r="U2541" i="33"/>
  <c r="J2541" i="33"/>
  <c r="H2541" i="33"/>
  <c r="J2540" i="33"/>
  <c r="H2540" i="33"/>
  <c r="U2540" i="33" s="1"/>
  <c r="H2539" i="33"/>
  <c r="J2539" i="33" s="1"/>
  <c r="U2538" i="33"/>
  <c r="H2538" i="33"/>
  <c r="J2538" i="33" s="1"/>
  <c r="U2537" i="33"/>
  <c r="J2537" i="33"/>
  <c r="H2537" i="33"/>
  <c r="J2536" i="33"/>
  <c r="H2536" i="33"/>
  <c r="U2536" i="33" s="1"/>
  <c r="H2535" i="33"/>
  <c r="J2535" i="33" s="1"/>
  <c r="U2534" i="33"/>
  <c r="H2534" i="33"/>
  <c r="J2534" i="33" s="1"/>
  <c r="U2533" i="33"/>
  <c r="J2533" i="33"/>
  <c r="H2533" i="33"/>
  <c r="J2532" i="33"/>
  <c r="H2532" i="33"/>
  <c r="U2532" i="33" s="1"/>
  <c r="H2531" i="33"/>
  <c r="J2531" i="33" s="1"/>
  <c r="U2530" i="33"/>
  <c r="H2530" i="33"/>
  <c r="J2530" i="33" s="1"/>
  <c r="U2529" i="33"/>
  <c r="J2529" i="33"/>
  <c r="H2529" i="33"/>
  <c r="J2528" i="33"/>
  <c r="H2528" i="33"/>
  <c r="U2528" i="33" s="1"/>
  <c r="H2527" i="33"/>
  <c r="J2527" i="33" s="1"/>
  <c r="U2526" i="33"/>
  <c r="H2526" i="33"/>
  <c r="J2526" i="33" s="1"/>
  <c r="U2525" i="33"/>
  <c r="J2525" i="33"/>
  <c r="H2525" i="33"/>
  <c r="J2524" i="33"/>
  <c r="H2524" i="33"/>
  <c r="U2524" i="33" s="1"/>
  <c r="H2523" i="33"/>
  <c r="J2523" i="33" s="1"/>
  <c r="U2522" i="33"/>
  <c r="H2522" i="33"/>
  <c r="J2522" i="33" s="1"/>
  <c r="U2521" i="33"/>
  <c r="J2521" i="33"/>
  <c r="H2521" i="33"/>
  <c r="J2520" i="33"/>
  <c r="H2520" i="33"/>
  <c r="U2520" i="33" s="1"/>
  <c r="H2519" i="33"/>
  <c r="J2519" i="33" s="1"/>
  <c r="U2518" i="33"/>
  <c r="H2518" i="33"/>
  <c r="J2518" i="33" s="1"/>
  <c r="U2517" i="33"/>
  <c r="J2517" i="33"/>
  <c r="H2517" i="33"/>
  <c r="J2516" i="33"/>
  <c r="H2516" i="33"/>
  <c r="U2516" i="33" s="1"/>
  <c r="H2515" i="33"/>
  <c r="J2515" i="33" s="1"/>
  <c r="U2514" i="33"/>
  <c r="H2514" i="33"/>
  <c r="J2514" i="33" s="1"/>
  <c r="U2513" i="33"/>
  <c r="J2513" i="33"/>
  <c r="H2513" i="33"/>
  <c r="J2512" i="33"/>
  <c r="H2512" i="33"/>
  <c r="U2512" i="33" s="1"/>
  <c r="H2511" i="33"/>
  <c r="J2511" i="33" s="1"/>
  <c r="U2510" i="33"/>
  <c r="H2510" i="33"/>
  <c r="J2510" i="33" s="1"/>
  <c r="U2509" i="33"/>
  <c r="J2509" i="33"/>
  <c r="H2509" i="33"/>
  <c r="J2508" i="33"/>
  <c r="H2508" i="33"/>
  <c r="U2508" i="33" s="1"/>
  <c r="H2507" i="33"/>
  <c r="J2507" i="33" s="1"/>
  <c r="U2506" i="33"/>
  <c r="H2506" i="33"/>
  <c r="J2506" i="33" s="1"/>
  <c r="U2505" i="33"/>
  <c r="J2505" i="33"/>
  <c r="H2505" i="33"/>
  <c r="J2504" i="33"/>
  <c r="H2504" i="33"/>
  <c r="U2504" i="33" s="1"/>
  <c r="H2503" i="33"/>
  <c r="J2503" i="33" s="1"/>
  <c r="U2502" i="33"/>
  <c r="H2502" i="33"/>
  <c r="J2502" i="33" s="1"/>
  <c r="U2501" i="33"/>
  <c r="J2501" i="33"/>
  <c r="H2501" i="33"/>
  <c r="J2500" i="33"/>
  <c r="H2500" i="33"/>
  <c r="U2500" i="33" s="1"/>
  <c r="H2499" i="33"/>
  <c r="J2499" i="33" s="1"/>
  <c r="U2498" i="33"/>
  <c r="H2498" i="33"/>
  <c r="J2498" i="33" s="1"/>
  <c r="U2497" i="33"/>
  <c r="J2497" i="33"/>
  <c r="H2497" i="33"/>
  <c r="J2496" i="33"/>
  <c r="H2496" i="33"/>
  <c r="U2496" i="33" s="1"/>
  <c r="H2495" i="33"/>
  <c r="J2495" i="33" s="1"/>
  <c r="U2494" i="33"/>
  <c r="H2494" i="33"/>
  <c r="J2494" i="33" s="1"/>
  <c r="U2493" i="33"/>
  <c r="J2493" i="33"/>
  <c r="H2493" i="33"/>
  <c r="J2492" i="33"/>
  <c r="H2492" i="33"/>
  <c r="U2492" i="33" s="1"/>
  <c r="H2491" i="33"/>
  <c r="J2491" i="33" s="1"/>
  <c r="U2490" i="33"/>
  <c r="H2490" i="33"/>
  <c r="J2490" i="33" s="1"/>
  <c r="U2489" i="33"/>
  <c r="J2489" i="33"/>
  <c r="H2489" i="33"/>
  <c r="J2488" i="33"/>
  <c r="H2488" i="33"/>
  <c r="U2488" i="33" s="1"/>
  <c r="H2487" i="33"/>
  <c r="J2487" i="33" s="1"/>
  <c r="U2486" i="33"/>
  <c r="H2486" i="33"/>
  <c r="J2486" i="33" s="1"/>
  <c r="U2485" i="33"/>
  <c r="J2485" i="33"/>
  <c r="H2485" i="33"/>
  <c r="J2484" i="33"/>
  <c r="H2484" i="33"/>
  <c r="U2484" i="33" s="1"/>
  <c r="H2483" i="33"/>
  <c r="J2483" i="33" s="1"/>
  <c r="U2482" i="33"/>
  <c r="H2482" i="33"/>
  <c r="J2482" i="33" s="1"/>
  <c r="U2481" i="33"/>
  <c r="J2481" i="33"/>
  <c r="H2481" i="33"/>
  <c r="J2480" i="33"/>
  <c r="H2480" i="33"/>
  <c r="U2480" i="33" s="1"/>
  <c r="H2479" i="33"/>
  <c r="J2479" i="33" s="1"/>
  <c r="U2478" i="33"/>
  <c r="H2478" i="33"/>
  <c r="J2478" i="33" s="1"/>
  <c r="U2477" i="33"/>
  <c r="J2477" i="33"/>
  <c r="H2477" i="33"/>
  <c r="J2476" i="33"/>
  <c r="H2476" i="33"/>
  <c r="U2476" i="33" s="1"/>
  <c r="H2475" i="33"/>
  <c r="J2475" i="33" s="1"/>
  <c r="U2474" i="33"/>
  <c r="H2474" i="33"/>
  <c r="J2474" i="33" s="1"/>
  <c r="U2473" i="33"/>
  <c r="J2473" i="33"/>
  <c r="H2473" i="33"/>
  <c r="J2472" i="33"/>
  <c r="H2472" i="33"/>
  <c r="U2472" i="33" s="1"/>
  <c r="H2471" i="33"/>
  <c r="J2471" i="33" s="1"/>
  <c r="U2470" i="33"/>
  <c r="H2470" i="33"/>
  <c r="J2470" i="33" s="1"/>
  <c r="U2469" i="33"/>
  <c r="J2469" i="33"/>
  <c r="H2469" i="33"/>
  <c r="J2468" i="33"/>
  <c r="H2468" i="33"/>
  <c r="U2468" i="33" s="1"/>
  <c r="H2467" i="33"/>
  <c r="J2467" i="33" s="1"/>
  <c r="U2466" i="33"/>
  <c r="H2466" i="33"/>
  <c r="J2466" i="33" s="1"/>
  <c r="U2465" i="33"/>
  <c r="J2465" i="33"/>
  <c r="H2465" i="33"/>
  <c r="J2464" i="33"/>
  <c r="H2464" i="33"/>
  <c r="U2464" i="33" s="1"/>
  <c r="H2463" i="33"/>
  <c r="J2463" i="33" s="1"/>
  <c r="U2462" i="33"/>
  <c r="H2462" i="33"/>
  <c r="J2462" i="33" s="1"/>
  <c r="U2461" i="33"/>
  <c r="J2461" i="33"/>
  <c r="H2461" i="33"/>
  <c r="J2460" i="33"/>
  <c r="H2460" i="33"/>
  <c r="U2460" i="33" s="1"/>
  <c r="H2459" i="33"/>
  <c r="J2459" i="33" s="1"/>
  <c r="U2458" i="33"/>
  <c r="H2458" i="33"/>
  <c r="J2458" i="33" s="1"/>
  <c r="U2457" i="33"/>
  <c r="H2457" i="33"/>
  <c r="J2457" i="33" s="1"/>
  <c r="J2456" i="33"/>
  <c r="H2456" i="33"/>
  <c r="U2456" i="33" s="1"/>
  <c r="H2455" i="33"/>
  <c r="J2455" i="33" s="1"/>
  <c r="H2454" i="33"/>
  <c r="U2454" i="33" s="1"/>
  <c r="U2453" i="33"/>
  <c r="H2453" i="33"/>
  <c r="J2453" i="33" s="1"/>
  <c r="J2452" i="33"/>
  <c r="H2452" i="33"/>
  <c r="U2452" i="33" s="1"/>
  <c r="H2451" i="33"/>
  <c r="J2451" i="33" s="1"/>
  <c r="H2450" i="33"/>
  <c r="U2450" i="33" s="1"/>
  <c r="U2449" i="33"/>
  <c r="H2449" i="33"/>
  <c r="J2449" i="33" s="1"/>
  <c r="J2448" i="33"/>
  <c r="H2448" i="33"/>
  <c r="U2448" i="33" s="1"/>
  <c r="H2447" i="33"/>
  <c r="J2447" i="33" s="1"/>
  <c r="H2446" i="33"/>
  <c r="U2446" i="33" s="1"/>
  <c r="U2445" i="33"/>
  <c r="H2445" i="33"/>
  <c r="J2445" i="33" s="1"/>
  <c r="J2444" i="33"/>
  <c r="H2444" i="33"/>
  <c r="U2444" i="33" s="1"/>
  <c r="H2443" i="33"/>
  <c r="J2443" i="33" s="1"/>
  <c r="H2442" i="33"/>
  <c r="U2442" i="33" s="1"/>
  <c r="U2441" i="33"/>
  <c r="H2441" i="33"/>
  <c r="J2441" i="33" s="1"/>
  <c r="J2440" i="33"/>
  <c r="H2440" i="33"/>
  <c r="U2440" i="33" s="1"/>
  <c r="H2439" i="33"/>
  <c r="J2439" i="33" s="1"/>
  <c r="H2438" i="33"/>
  <c r="U2438" i="33" s="1"/>
  <c r="U2437" i="33"/>
  <c r="H2437" i="33"/>
  <c r="J2437" i="33" s="1"/>
  <c r="J2436" i="33"/>
  <c r="H2436" i="33"/>
  <c r="U2436" i="33" s="1"/>
  <c r="H2435" i="33"/>
  <c r="J2435" i="33" s="1"/>
  <c r="H2434" i="33"/>
  <c r="U2434" i="33" s="1"/>
  <c r="U2433" i="33"/>
  <c r="H2433" i="33"/>
  <c r="J2433" i="33" s="1"/>
  <c r="J2432" i="33"/>
  <c r="H2432" i="33"/>
  <c r="U2432" i="33" s="1"/>
  <c r="H2431" i="33"/>
  <c r="J2431" i="33" s="1"/>
  <c r="H2430" i="33"/>
  <c r="U2430" i="33" s="1"/>
  <c r="U2429" i="33"/>
  <c r="H2429" i="33"/>
  <c r="J2429" i="33" s="1"/>
  <c r="J2428" i="33"/>
  <c r="H2428" i="33"/>
  <c r="U2428" i="33" s="1"/>
  <c r="H2427" i="33"/>
  <c r="J2427" i="33" s="1"/>
  <c r="H2426" i="33"/>
  <c r="U2426" i="33" s="1"/>
  <c r="U2425" i="33"/>
  <c r="H2425" i="33"/>
  <c r="J2425" i="33" s="1"/>
  <c r="J2424" i="33"/>
  <c r="H2424" i="33"/>
  <c r="U2424" i="33" s="1"/>
  <c r="H2423" i="33"/>
  <c r="J2423" i="33" s="1"/>
  <c r="H2422" i="33"/>
  <c r="U2422" i="33" s="1"/>
  <c r="U2421" i="33"/>
  <c r="H2421" i="33"/>
  <c r="J2421" i="33" s="1"/>
  <c r="J2420" i="33"/>
  <c r="H2420" i="33"/>
  <c r="U2420" i="33" s="1"/>
  <c r="H2419" i="33"/>
  <c r="J2419" i="33" s="1"/>
  <c r="H2418" i="33"/>
  <c r="U2418" i="33" s="1"/>
  <c r="U2417" i="33"/>
  <c r="H2417" i="33"/>
  <c r="J2417" i="33" s="1"/>
  <c r="J2416" i="33"/>
  <c r="H2416" i="33"/>
  <c r="U2416" i="33" s="1"/>
  <c r="H2415" i="33"/>
  <c r="J2415" i="33" s="1"/>
  <c r="H2414" i="33"/>
  <c r="U2414" i="33" s="1"/>
  <c r="U2413" i="33"/>
  <c r="H2413" i="33"/>
  <c r="J2413" i="33" s="1"/>
  <c r="J2412" i="33"/>
  <c r="H2412" i="33"/>
  <c r="U2412" i="33" s="1"/>
  <c r="H2411" i="33"/>
  <c r="J2411" i="33" s="1"/>
  <c r="H2410" i="33"/>
  <c r="U2410" i="33" s="1"/>
  <c r="U2409" i="33"/>
  <c r="H2409" i="33"/>
  <c r="J2409" i="33" s="1"/>
  <c r="J2408" i="33"/>
  <c r="H2408" i="33"/>
  <c r="U2408" i="33" s="1"/>
  <c r="H2407" i="33"/>
  <c r="J2407" i="33" s="1"/>
  <c r="H2406" i="33"/>
  <c r="U2406" i="33" s="1"/>
  <c r="U2405" i="33"/>
  <c r="H2405" i="33"/>
  <c r="J2405" i="33" s="1"/>
  <c r="J2404" i="33"/>
  <c r="H2404" i="33"/>
  <c r="U2404" i="33" s="1"/>
  <c r="H2403" i="33"/>
  <c r="J2403" i="33" s="1"/>
  <c r="U2402" i="33"/>
  <c r="J2402" i="33"/>
  <c r="H2402" i="33"/>
  <c r="U2401" i="33"/>
  <c r="J2401" i="33"/>
  <c r="H2401" i="33"/>
  <c r="J2400" i="33"/>
  <c r="H2400" i="33"/>
  <c r="U2400" i="33" s="1"/>
  <c r="H2399" i="33"/>
  <c r="J2399" i="33" s="1"/>
  <c r="U2398" i="33"/>
  <c r="J2398" i="33"/>
  <c r="H2398" i="33"/>
  <c r="U2397" i="33"/>
  <c r="J2397" i="33"/>
  <c r="H2397" i="33"/>
  <c r="J2396" i="33"/>
  <c r="H2396" i="33"/>
  <c r="U2396" i="33" s="1"/>
  <c r="H2395" i="33"/>
  <c r="J2395" i="33" s="1"/>
  <c r="U2394" i="33"/>
  <c r="J2394" i="33"/>
  <c r="H2394" i="33"/>
  <c r="U2393" i="33"/>
  <c r="J2393" i="33"/>
  <c r="H2393" i="33"/>
  <c r="J2392" i="33"/>
  <c r="H2392" i="33"/>
  <c r="U2392" i="33" s="1"/>
  <c r="H2391" i="33"/>
  <c r="J2391" i="33" s="1"/>
  <c r="U2390" i="33"/>
  <c r="J2390" i="33"/>
  <c r="H2390" i="33"/>
  <c r="U2389" i="33"/>
  <c r="J2389" i="33"/>
  <c r="H2389" i="33"/>
  <c r="J2388" i="33"/>
  <c r="H2388" i="33"/>
  <c r="U2388" i="33" s="1"/>
  <c r="H2387" i="33"/>
  <c r="J2387" i="33" s="1"/>
  <c r="U2386" i="33"/>
  <c r="J2386" i="33"/>
  <c r="H2386" i="33"/>
  <c r="U2385" i="33"/>
  <c r="J2385" i="33"/>
  <c r="H2385" i="33"/>
  <c r="J2384" i="33"/>
  <c r="H2384" i="33"/>
  <c r="U2384" i="33" s="1"/>
  <c r="H2383" i="33"/>
  <c r="J2383" i="33" s="1"/>
  <c r="U2382" i="33"/>
  <c r="J2382" i="33"/>
  <c r="H2382" i="33"/>
  <c r="U2381" i="33"/>
  <c r="J2381" i="33"/>
  <c r="H2381" i="33"/>
  <c r="J2380" i="33"/>
  <c r="H2380" i="33"/>
  <c r="U2380" i="33" s="1"/>
  <c r="H2379" i="33"/>
  <c r="J2379" i="33" s="1"/>
  <c r="U2378" i="33"/>
  <c r="J2378" i="33"/>
  <c r="H2378" i="33"/>
  <c r="U2377" i="33"/>
  <c r="J2377" i="33"/>
  <c r="H2377" i="33"/>
  <c r="J2376" i="33"/>
  <c r="H2376" i="33"/>
  <c r="U2376" i="33" s="1"/>
  <c r="H2375" i="33"/>
  <c r="J2375" i="33" s="1"/>
  <c r="U2374" i="33"/>
  <c r="J2374" i="33"/>
  <c r="H2374" i="33"/>
  <c r="U2373" i="33"/>
  <c r="J2373" i="33"/>
  <c r="H2373" i="33"/>
  <c r="J2372" i="33"/>
  <c r="H2372" i="33"/>
  <c r="U2372" i="33" s="1"/>
  <c r="H2371" i="33"/>
  <c r="J2371" i="33" s="1"/>
  <c r="U2370" i="33"/>
  <c r="J2370" i="33"/>
  <c r="H2370" i="33"/>
  <c r="U2369" i="33"/>
  <c r="J2369" i="33"/>
  <c r="H2369" i="33"/>
  <c r="J2368" i="33"/>
  <c r="H2368" i="33"/>
  <c r="U2368" i="33" s="1"/>
  <c r="H2367" i="33"/>
  <c r="J2367" i="33" s="1"/>
  <c r="U2366" i="33"/>
  <c r="H2366" i="33"/>
  <c r="J2366" i="33" s="1"/>
  <c r="U2365" i="33"/>
  <c r="J2365" i="33"/>
  <c r="H2365" i="33"/>
  <c r="J2364" i="33"/>
  <c r="H2364" i="33"/>
  <c r="U2364" i="33" s="1"/>
  <c r="H2363" i="33"/>
  <c r="J2363" i="33" s="1"/>
  <c r="U2362" i="33"/>
  <c r="H2362" i="33"/>
  <c r="J2362" i="33" s="1"/>
  <c r="U2361" i="33"/>
  <c r="J2361" i="33"/>
  <c r="H2361" i="33"/>
  <c r="J2360" i="33"/>
  <c r="H2360" i="33"/>
  <c r="U2360" i="33" s="1"/>
  <c r="H2359" i="33"/>
  <c r="J2359" i="33" s="1"/>
  <c r="U2358" i="33"/>
  <c r="H2358" i="33"/>
  <c r="J2358" i="33" s="1"/>
  <c r="U2357" i="33"/>
  <c r="J2357" i="33"/>
  <c r="H2357" i="33"/>
  <c r="J2356" i="33"/>
  <c r="H2356" i="33"/>
  <c r="U2356" i="33" s="1"/>
  <c r="H2355" i="33"/>
  <c r="J2355" i="33" s="1"/>
  <c r="U2354" i="33"/>
  <c r="H2354" i="33"/>
  <c r="J2354" i="33" s="1"/>
  <c r="U2353" i="33"/>
  <c r="J2353" i="33"/>
  <c r="H2353" i="33"/>
  <c r="J2352" i="33"/>
  <c r="H2352" i="33"/>
  <c r="U2352" i="33" s="1"/>
  <c r="H2351" i="33"/>
  <c r="J2351" i="33" s="1"/>
  <c r="U2350" i="33"/>
  <c r="H2350" i="33"/>
  <c r="J2350" i="33" s="1"/>
  <c r="U2349" i="33"/>
  <c r="J2349" i="33"/>
  <c r="H2349" i="33"/>
  <c r="J2348" i="33"/>
  <c r="H2348" i="33"/>
  <c r="U2348" i="33" s="1"/>
  <c r="H2347" i="33"/>
  <c r="J2347" i="33" s="1"/>
  <c r="U2346" i="33"/>
  <c r="H2346" i="33"/>
  <c r="J2346" i="33" s="1"/>
  <c r="U2345" i="33"/>
  <c r="J2345" i="33"/>
  <c r="H2345" i="33"/>
  <c r="J2344" i="33"/>
  <c r="H2344" i="33"/>
  <c r="U2344" i="33" s="1"/>
  <c r="H2343" i="33"/>
  <c r="J2343" i="33" s="1"/>
  <c r="U2342" i="33"/>
  <c r="H2342" i="33"/>
  <c r="J2342" i="33" s="1"/>
  <c r="U2341" i="33"/>
  <c r="J2341" i="33"/>
  <c r="H2341" i="33"/>
  <c r="J2340" i="33"/>
  <c r="H2340" i="33"/>
  <c r="U2340" i="33" s="1"/>
  <c r="H2339" i="33"/>
  <c r="J2339" i="33" s="1"/>
  <c r="U2338" i="33"/>
  <c r="H2338" i="33"/>
  <c r="J2338" i="33" s="1"/>
  <c r="U2337" i="33"/>
  <c r="J2337" i="33"/>
  <c r="H2337" i="33"/>
  <c r="J2336" i="33"/>
  <c r="H2336" i="33"/>
  <c r="U2336" i="33" s="1"/>
  <c r="H2335" i="33"/>
  <c r="J2335" i="33" s="1"/>
  <c r="U2334" i="33"/>
  <c r="H2334" i="33"/>
  <c r="J2334" i="33" s="1"/>
  <c r="U2333" i="33"/>
  <c r="J2333" i="33"/>
  <c r="H2333" i="33"/>
  <c r="J2332" i="33"/>
  <c r="H2332" i="33"/>
  <c r="U2332" i="33" s="1"/>
  <c r="H2331" i="33"/>
  <c r="J2331" i="33" s="1"/>
  <c r="U2330" i="33"/>
  <c r="H2330" i="33"/>
  <c r="J2330" i="33" s="1"/>
  <c r="U2329" i="33"/>
  <c r="J2329" i="33"/>
  <c r="H2329" i="33"/>
  <c r="J2328" i="33"/>
  <c r="H2328" i="33"/>
  <c r="U2328" i="33" s="1"/>
  <c r="H2327" i="33"/>
  <c r="J2327" i="33" s="1"/>
  <c r="U2326" i="33"/>
  <c r="H2326" i="33"/>
  <c r="J2326" i="33" s="1"/>
  <c r="U2325" i="33"/>
  <c r="J2325" i="33"/>
  <c r="H2325" i="33"/>
  <c r="J2324" i="33"/>
  <c r="H2324" i="33"/>
  <c r="U2324" i="33" s="1"/>
  <c r="H2323" i="33"/>
  <c r="J2323" i="33" s="1"/>
  <c r="U2322" i="33"/>
  <c r="H2322" i="33"/>
  <c r="J2322" i="33" s="1"/>
  <c r="U2321" i="33"/>
  <c r="J2321" i="33"/>
  <c r="H2321" i="33"/>
  <c r="J2320" i="33"/>
  <c r="H2320" i="33"/>
  <c r="U2320" i="33" s="1"/>
  <c r="H2319" i="33"/>
  <c r="J2319" i="33" s="1"/>
  <c r="U2318" i="33"/>
  <c r="H2318" i="33"/>
  <c r="J2318" i="33" s="1"/>
  <c r="U2317" i="33"/>
  <c r="J2317" i="33"/>
  <c r="H2317" i="33"/>
  <c r="J2316" i="33"/>
  <c r="H2316" i="33"/>
  <c r="U2316" i="33" s="1"/>
  <c r="H2315" i="33"/>
  <c r="J2315" i="33" s="1"/>
  <c r="U2314" i="33"/>
  <c r="H2314" i="33"/>
  <c r="J2314" i="33" s="1"/>
  <c r="U2313" i="33"/>
  <c r="J2313" i="33"/>
  <c r="H2313" i="33"/>
  <c r="J2312" i="33"/>
  <c r="H2312" i="33"/>
  <c r="U2312" i="33" s="1"/>
  <c r="H2311" i="33"/>
  <c r="J2311" i="33" s="1"/>
  <c r="U2310" i="33"/>
  <c r="H2310" i="33"/>
  <c r="J2310" i="33" s="1"/>
  <c r="U2309" i="33"/>
  <c r="J2309" i="33"/>
  <c r="H2309" i="33"/>
  <c r="J2308" i="33"/>
  <c r="H2308" i="33"/>
  <c r="U2308" i="33" s="1"/>
  <c r="H2307" i="33"/>
  <c r="J2307" i="33" s="1"/>
  <c r="U2306" i="33"/>
  <c r="H2306" i="33"/>
  <c r="J2306" i="33" s="1"/>
  <c r="U2305" i="33"/>
  <c r="J2305" i="33"/>
  <c r="H2305" i="33"/>
  <c r="J2304" i="33"/>
  <c r="H2304" i="33"/>
  <c r="U2304" i="33" s="1"/>
  <c r="H2303" i="33"/>
  <c r="J2303" i="33" s="1"/>
  <c r="U2302" i="33"/>
  <c r="H2302" i="33"/>
  <c r="J2302" i="33" s="1"/>
  <c r="U2301" i="33"/>
  <c r="J2301" i="33"/>
  <c r="H2301" i="33"/>
  <c r="J2300" i="33"/>
  <c r="H2300" i="33"/>
  <c r="U2300" i="33" s="1"/>
  <c r="H2299" i="33"/>
  <c r="J2299" i="33" s="1"/>
  <c r="U2298" i="33"/>
  <c r="H2298" i="33"/>
  <c r="J2298" i="33" s="1"/>
  <c r="U2297" i="33"/>
  <c r="J2297" i="33"/>
  <c r="H2297" i="33"/>
  <c r="J2296" i="33"/>
  <c r="H2296" i="33"/>
  <c r="U2296" i="33" s="1"/>
  <c r="H2295" i="33"/>
  <c r="J2295" i="33" s="1"/>
  <c r="U2294" i="33"/>
  <c r="H2294" i="33"/>
  <c r="J2294" i="33" s="1"/>
  <c r="U2293" i="33"/>
  <c r="J2293" i="33"/>
  <c r="H2293" i="33"/>
  <c r="J2292" i="33"/>
  <c r="H2292" i="33"/>
  <c r="U2292" i="33" s="1"/>
  <c r="H2291" i="33"/>
  <c r="J2291" i="33" s="1"/>
  <c r="U2290" i="33"/>
  <c r="H2290" i="33"/>
  <c r="J2290" i="33" s="1"/>
  <c r="U2289" i="33"/>
  <c r="J2289" i="33"/>
  <c r="H2289" i="33"/>
  <c r="J2288" i="33"/>
  <c r="H2288" i="33"/>
  <c r="U2288" i="33" s="1"/>
  <c r="H2287" i="33"/>
  <c r="J2287" i="33" s="1"/>
  <c r="U2286" i="33"/>
  <c r="H2286" i="33"/>
  <c r="J2286" i="33" s="1"/>
  <c r="U2285" i="33"/>
  <c r="J2285" i="33"/>
  <c r="H2285" i="33"/>
  <c r="J2284" i="33"/>
  <c r="H2284" i="33"/>
  <c r="U2284" i="33" s="1"/>
  <c r="H2283" i="33"/>
  <c r="J2283" i="33" s="1"/>
  <c r="U2282" i="33"/>
  <c r="H2282" i="33"/>
  <c r="J2282" i="33" s="1"/>
  <c r="U2281" i="33"/>
  <c r="J2281" i="33"/>
  <c r="H2281" i="33"/>
  <c r="J2280" i="33"/>
  <c r="H2280" i="33"/>
  <c r="U2280" i="33" s="1"/>
  <c r="H2279" i="33"/>
  <c r="J2279" i="33" s="1"/>
  <c r="U2278" i="33"/>
  <c r="H2278" i="33"/>
  <c r="J2278" i="33" s="1"/>
  <c r="U2277" i="33"/>
  <c r="J2277" i="33"/>
  <c r="H2277" i="33"/>
  <c r="J2276" i="33"/>
  <c r="H2276" i="33"/>
  <c r="U2276" i="33" s="1"/>
  <c r="H2275" i="33"/>
  <c r="J2275" i="33" s="1"/>
  <c r="U2274" i="33"/>
  <c r="H2274" i="33"/>
  <c r="J2274" i="33" s="1"/>
  <c r="U2273" i="33"/>
  <c r="J2273" i="33"/>
  <c r="H2273" i="33"/>
  <c r="J2272" i="33"/>
  <c r="H2272" i="33"/>
  <c r="U2272" i="33" s="1"/>
  <c r="H2271" i="33"/>
  <c r="J2271" i="33" s="1"/>
  <c r="U2270" i="33"/>
  <c r="H2270" i="33"/>
  <c r="J2270" i="33" s="1"/>
  <c r="U2269" i="33"/>
  <c r="J2269" i="33"/>
  <c r="H2269" i="33"/>
  <c r="J2268" i="33"/>
  <c r="H2268" i="33"/>
  <c r="U2268" i="33" s="1"/>
  <c r="H2267" i="33"/>
  <c r="J2267" i="33" s="1"/>
  <c r="U2266" i="33"/>
  <c r="H2266" i="33"/>
  <c r="J2266" i="33" s="1"/>
  <c r="U2265" i="33"/>
  <c r="J2265" i="33"/>
  <c r="H2265" i="33"/>
  <c r="J2264" i="33"/>
  <c r="H2264" i="33"/>
  <c r="U2264" i="33" s="1"/>
  <c r="H2263" i="33"/>
  <c r="J2263" i="33" s="1"/>
  <c r="U2262" i="33"/>
  <c r="H2262" i="33"/>
  <c r="J2262" i="33" s="1"/>
  <c r="U2261" i="33"/>
  <c r="J2261" i="33"/>
  <c r="H2261" i="33"/>
  <c r="J2260" i="33"/>
  <c r="H2260" i="33"/>
  <c r="U2260" i="33" s="1"/>
  <c r="H2259" i="33"/>
  <c r="J2259" i="33" s="1"/>
  <c r="U2258" i="33"/>
  <c r="H2258" i="33"/>
  <c r="J2258" i="33" s="1"/>
  <c r="U2257" i="33"/>
  <c r="J2257" i="33"/>
  <c r="H2257" i="33"/>
  <c r="J2256" i="33"/>
  <c r="H2256" i="33"/>
  <c r="U2256" i="33" s="1"/>
  <c r="H2255" i="33"/>
  <c r="J2255" i="33" s="1"/>
  <c r="U2254" i="33"/>
  <c r="H2254" i="33"/>
  <c r="J2254" i="33" s="1"/>
  <c r="U2253" i="33"/>
  <c r="J2253" i="33"/>
  <c r="H2253" i="33"/>
  <c r="H2252" i="33"/>
  <c r="U2252" i="33" s="1"/>
  <c r="H2251" i="33"/>
  <c r="J2251" i="33" s="1"/>
  <c r="U2250" i="33"/>
  <c r="H2250" i="33"/>
  <c r="J2250" i="33" s="1"/>
  <c r="U2249" i="33"/>
  <c r="J2249" i="33"/>
  <c r="H2249" i="33"/>
  <c r="H2248" i="33"/>
  <c r="U2248" i="33" s="1"/>
  <c r="H2247" i="33"/>
  <c r="J2247" i="33" s="1"/>
  <c r="U2246" i="33"/>
  <c r="H2246" i="33"/>
  <c r="J2246" i="33" s="1"/>
  <c r="U2245" i="33"/>
  <c r="J2245" i="33"/>
  <c r="H2245" i="33"/>
  <c r="H2244" i="33"/>
  <c r="U2244" i="33" s="1"/>
  <c r="H2243" i="33"/>
  <c r="J2243" i="33" s="1"/>
  <c r="U2242" i="33"/>
  <c r="H2242" i="33"/>
  <c r="J2242" i="33" s="1"/>
  <c r="U2241" i="33"/>
  <c r="J2241" i="33"/>
  <c r="H2241" i="33"/>
  <c r="H2240" i="33"/>
  <c r="U2240" i="33" s="1"/>
  <c r="H2239" i="33"/>
  <c r="J2239" i="33" s="1"/>
  <c r="U2238" i="33"/>
  <c r="H2238" i="33"/>
  <c r="J2238" i="33" s="1"/>
  <c r="U2237" i="33"/>
  <c r="J2237" i="33"/>
  <c r="H2237" i="33"/>
  <c r="H2236" i="33"/>
  <c r="U2236" i="33" s="1"/>
  <c r="H2235" i="33"/>
  <c r="J2235" i="33" s="1"/>
  <c r="U2234" i="33"/>
  <c r="H2234" i="33"/>
  <c r="J2234" i="33" s="1"/>
  <c r="U2233" i="33"/>
  <c r="J2233" i="33"/>
  <c r="H2233" i="33"/>
  <c r="H2232" i="33"/>
  <c r="U2232" i="33" s="1"/>
  <c r="H2231" i="33"/>
  <c r="J2231" i="33" s="1"/>
  <c r="U2230" i="33"/>
  <c r="H2230" i="33"/>
  <c r="J2230" i="33" s="1"/>
  <c r="U2229" i="33"/>
  <c r="J2229" i="33"/>
  <c r="H2229" i="33"/>
  <c r="H2228" i="33"/>
  <c r="U2228" i="33" s="1"/>
  <c r="H2227" i="33"/>
  <c r="J2227" i="33" s="1"/>
  <c r="U2226" i="33"/>
  <c r="H2226" i="33"/>
  <c r="J2226" i="33" s="1"/>
  <c r="U2225" i="33"/>
  <c r="J2225" i="33"/>
  <c r="H2225" i="33"/>
  <c r="H2224" i="33"/>
  <c r="U2224" i="33" s="1"/>
  <c r="H2223" i="33"/>
  <c r="J2223" i="33" s="1"/>
  <c r="U2222" i="33"/>
  <c r="H2222" i="33"/>
  <c r="J2222" i="33" s="1"/>
  <c r="U2221" i="33"/>
  <c r="J2221" i="33"/>
  <c r="H2221" i="33"/>
  <c r="H2220" i="33"/>
  <c r="U2220" i="33" s="1"/>
  <c r="H2219" i="33"/>
  <c r="J2219" i="33" s="1"/>
  <c r="U2218" i="33"/>
  <c r="H2218" i="33"/>
  <c r="J2218" i="33" s="1"/>
  <c r="U2217" i="33"/>
  <c r="J2217" i="33"/>
  <c r="H2217" i="33"/>
  <c r="H2216" i="33"/>
  <c r="U2216" i="33" s="1"/>
  <c r="H2215" i="33"/>
  <c r="J2215" i="33" s="1"/>
  <c r="U2214" i="33"/>
  <c r="H2214" i="33"/>
  <c r="J2214" i="33" s="1"/>
  <c r="U2213" i="33"/>
  <c r="J2213" i="33"/>
  <c r="H2213" i="33"/>
  <c r="H2212" i="33"/>
  <c r="U2212" i="33" s="1"/>
  <c r="H2211" i="33"/>
  <c r="J2211" i="33" s="1"/>
  <c r="U2210" i="33"/>
  <c r="H2210" i="33"/>
  <c r="J2210" i="33" s="1"/>
  <c r="U2209" i="33"/>
  <c r="J2209" i="33"/>
  <c r="H2209" i="33"/>
  <c r="H2208" i="33"/>
  <c r="U2208" i="33" s="1"/>
  <c r="H2207" i="33"/>
  <c r="J2207" i="33" s="1"/>
  <c r="U2206" i="33"/>
  <c r="H2206" i="33"/>
  <c r="J2206" i="33" s="1"/>
  <c r="U2205" i="33"/>
  <c r="J2205" i="33"/>
  <c r="H2205" i="33"/>
  <c r="H2204" i="33"/>
  <c r="U2204" i="33" s="1"/>
  <c r="H2203" i="33"/>
  <c r="J2203" i="33" s="1"/>
  <c r="U2202" i="33"/>
  <c r="H2202" i="33"/>
  <c r="J2202" i="33" s="1"/>
  <c r="U2201" i="33"/>
  <c r="J2201" i="33"/>
  <c r="H2201" i="33"/>
  <c r="H2200" i="33"/>
  <c r="U2200" i="33" s="1"/>
  <c r="H2199" i="33"/>
  <c r="J2199" i="33" s="1"/>
  <c r="U2198" i="33"/>
  <c r="H2198" i="33"/>
  <c r="J2198" i="33" s="1"/>
  <c r="U2197" i="33"/>
  <c r="J2197" i="33"/>
  <c r="H2197" i="33"/>
  <c r="H2196" i="33"/>
  <c r="U2196" i="33" s="1"/>
  <c r="H2195" i="33"/>
  <c r="J2195" i="33" s="1"/>
  <c r="U2194" i="33"/>
  <c r="H2194" i="33"/>
  <c r="J2194" i="33" s="1"/>
  <c r="U2193" i="33"/>
  <c r="J2193" i="33"/>
  <c r="H2193" i="33"/>
  <c r="H2192" i="33"/>
  <c r="U2192" i="33" s="1"/>
  <c r="H2191" i="33"/>
  <c r="J2191" i="33" s="1"/>
  <c r="U2190" i="33"/>
  <c r="H2190" i="33"/>
  <c r="J2190" i="33" s="1"/>
  <c r="U2189" i="33"/>
  <c r="J2189" i="33"/>
  <c r="H2189" i="33"/>
  <c r="H2188" i="33"/>
  <c r="U2188" i="33" s="1"/>
  <c r="H2187" i="33"/>
  <c r="J2187" i="33" s="1"/>
  <c r="U2186" i="33"/>
  <c r="H2186" i="33"/>
  <c r="J2186" i="33" s="1"/>
  <c r="U2185" i="33"/>
  <c r="J2185" i="33"/>
  <c r="H2185" i="33"/>
  <c r="H2184" i="33"/>
  <c r="U2184" i="33" s="1"/>
  <c r="H2183" i="33"/>
  <c r="J2183" i="33" s="1"/>
  <c r="U2182" i="33"/>
  <c r="H2182" i="33"/>
  <c r="J2182" i="33" s="1"/>
  <c r="U2181" i="33"/>
  <c r="J2181" i="33"/>
  <c r="H2181" i="33"/>
  <c r="H2180" i="33"/>
  <c r="U2180" i="33" s="1"/>
  <c r="H2179" i="33"/>
  <c r="J2179" i="33" s="1"/>
  <c r="U2178" i="33"/>
  <c r="H2178" i="33"/>
  <c r="J2178" i="33" s="1"/>
  <c r="U2177" i="33"/>
  <c r="J2177" i="33"/>
  <c r="H2177" i="33"/>
  <c r="H2176" i="33"/>
  <c r="U2176" i="33" s="1"/>
  <c r="H2175" i="33"/>
  <c r="J2175" i="33" s="1"/>
  <c r="U2174" i="33"/>
  <c r="H2174" i="33"/>
  <c r="J2174" i="33" s="1"/>
  <c r="U2173" i="33"/>
  <c r="J2173" i="33"/>
  <c r="H2173" i="33"/>
  <c r="H2172" i="33"/>
  <c r="U2172" i="33" s="1"/>
  <c r="H2171" i="33"/>
  <c r="J2171" i="33" s="1"/>
  <c r="U2170" i="33"/>
  <c r="H2170" i="33"/>
  <c r="J2170" i="33" s="1"/>
  <c r="U2169" i="33"/>
  <c r="J2169" i="33"/>
  <c r="H2169" i="33"/>
  <c r="H2168" i="33"/>
  <c r="U2168" i="33" s="1"/>
  <c r="H2167" i="33"/>
  <c r="J2167" i="33" s="1"/>
  <c r="U2166" i="33"/>
  <c r="H2166" i="33"/>
  <c r="J2166" i="33" s="1"/>
  <c r="U2165" i="33"/>
  <c r="J2165" i="33"/>
  <c r="H2165" i="33"/>
  <c r="H2164" i="33"/>
  <c r="U2164" i="33" s="1"/>
  <c r="H2163" i="33"/>
  <c r="J2163" i="33" s="1"/>
  <c r="U2162" i="33"/>
  <c r="H2162" i="33"/>
  <c r="J2162" i="33" s="1"/>
  <c r="U2161" i="33"/>
  <c r="J2161" i="33"/>
  <c r="H2161" i="33"/>
  <c r="H2160" i="33"/>
  <c r="U2160" i="33" s="1"/>
  <c r="H2159" i="33"/>
  <c r="J2159" i="33" s="1"/>
  <c r="U2158" i="33"/>
  <c r="H2158" i="33"/>
  <c r="J2158" i="33" s="1"/>
  <c r="U2157" i="33"/>
  <c r="J2157" i="33"/>
  <c r="H2157" i="33"/>
  <c r="H2156" i="33"/>
  <c r="U2156" i="33" s="1"/>
  <c r="H2155" i="33"/>
  <c r="J2155" i="33" s="1"/>
  <c r="U2154" i="33"/>
  <c r="H2154" i="33"/>
  <c r="J2154" i="33" s="1"/>
  <c r="U2153" i="33"/>
  <c r="J2153" i="33"/>
  <c r="H2153" i="33"/>
  <c r="H2152" i="33"/>
  <c r="U2152" i="33" s="1"/>
  <c r="H2151" i="33"/>
  <c r="J2151" i="33" s="1"/>
  <c r="U2150" i="33"/>
  <c r="H2150" i="33"/>
  <c r="J2150" i="33" s="1"/>
  <c r="U2149" i="33"/>
  <c r="J2149" i="33"/>
  <c r="H2149" i="33"/>
  <c r="H2148" i="33"/>
  <c r="U2148" i="33" s="1"/>
  <c r="H2147" i="33"/>
  <c r="J2147" i="33" s="1"/>
  <c r="U2146" i="33"/>
  <c r="H2146" i="33"/>
  <c r="J2146" i="33" s="1"/>
  <c r="U2145" i="33"/>
  <c r="J2145" i="33"/>
  <c r="H2145" i="33"/>
  <c r="J2144" i="33"/>
  <c r="H2144" i="33"/>
  <c r="U2144" i="33" s="1"/>
  <c r="H2143" i="33"/>
  <c r="J2143" i="33" s="1"/>
  <c r="U2142" i="33"/>
  <c r="H2142" i="33"/>
  <c r="J2142" i="33" s="1"/>
  <c r="U2141" i="33"/>
  <c r="J2141" i="33"/>
  <c r="H2141" i="33"/>
  <c r="J2140" i="33"/>
  <c r="H2140" i="33"/>
  <c r="U2140" i="33" s="1"/>
  <c r="H2139" i="33"/>
  <c r="J2139" i="33" s="1"/>
  <c r="U2138" i="33"/>
  <c r="H2138" i="33"/>
  <c r="J2138" i="33" s="1"/>
  <c r="U2137" i="33"/>
  <c r="J2137" i="33"/>
  <c r="H2137" i="33"/>
  <c r="J2136" i="33"/>
  <c r="H2136" i="33"/>
  <c r="U2136" i="33" s="1"/>
  <c r="H2135" i="33"/>
  <c r="J2135" i="33" s="1"/>
  <c r="U2134" i="33"/>
  <c r="H2134" i="33"/>
  <c r="J2134" i="33" s="1"/>
  <c r="U2133" i="33"/>
  <c r="J2133" i="33"/>
  <c r="H2133" i="33"/>
  <c r="J2132" i="33"/>
  <c r="H2132" i="33"/>
  <c r="U2132" i="33" s="1"/>
  <c r="H2131" i="33"/>
  <c r="J2131" i="33" s="1"/>
  <c r="U2130" i="33"/>
  <c r="H2130" i="33"/>
  <c r="J2130" i="33" s="1"/>
  <c r="U2129" i="33"/>
  <c r="J2129" i="33"/>
  <c r="H2129" i="33"/>
  <c r="J2128" i="33"/>
  <c r="H2128" i="33"/>
  <c r="U2128" i="33" s="1"/>
  <c r="H2127" i="33"/>
  <c r="J2127" i="33" s="1"/>
  <c r="U2126" i="33"/>
  <c r="H2126" i="33"/>
  <c r="J2126" i="33" s="1"/>
  <c r="U2125" i="33"/>
  <c r="J2125" i="33"/>
  <c r="H2125" i="33"/>
  <c r="J2124" i="33"/>
  <c r="H2124" i="33"/>
  <c r="U2124" i="33" s="1"/>
  <c r="H2123" i="33"/>
  <c r="J2123" i="33" s="1"/>
  <c r="U2122" i="33"/>
  <c r="H2122" i="33"/>
  <c r="J2122" i="33" s="1"/>
  <c r="U2121" i="33"/>
  <c r="J2121" i="33"/>
  <c r="H2121" i="33"/>
  <c r="J2120" i="33"/>
  <c r="H2120" i="33"/>
  <c r="U2120" i="33" s="1"/>
  <c r="H2119" i="33"/>
  <c r="J2119" i="33" s="1"/>
  <c r="U2118" i="33"/>
  <c r="H2118" i="33"/>
  <c r="J2118" i="33" s="1"/>
  <c r="U2117" i="33"/>
  <c r="J2117" i="33"/>
  <c r="H2117" i="33"/>
  <c r="J2116" i="33"/>
  <c r="H2116" i="33"/>
  <c r="U2116" i="33" s="1"/>
  <c r="H2115" i="33"/>
  <c r="J2115" i="33" s="1"/>
  <c r="U2114" i="33"/>
  <c r="H2114" i="33"/>
  <c r="J2114" i="33" s="1"/>
  <c r="U2113" i="33"/>
  <c r="J2113" i="33"/>
  <c r="H2113" i="33"/>
  <c r="J2112" i="33"/>
  <c r="H2112" i="33"/>
  <c r="U2112" i="33" s="1"/>
  <c r="H2111" i="33"/>
  <c r="J2111" i="33" s="1"/>
  <c r="U2110" i="33"/>
  <c r="H2110" i="33"/>
  <c r="J2110" i="33" s="1"/>
  <c r="U2109" i="33"/>
  <c r="J2109" i="33"/>
  <c r="H2109" i="33"/>
  <c r="J2108" i="33"/>
  <c r="H2108" i="33"/>
  <c r="U2108" i="33" s="1"/>
  <c r="H2107" i="33"/>
  <c r="J2107" i="33" s="1"/>
  <c r="U2106" i="33"/>
  <c r="H2106" i="33"/>
  <c r="J2106" i="33" s="1"/>
  <c r="U2105" i="33"/>
  <c r="J2105" i="33"/>
  <c r="H2105" i="33"/>
  <c r="J2104" i="33"/>
  <c r="H2104" i="33"/>
  <c r="U2104" i="33" s="1"/>
  <c r="H2103" i="33"/>
  <c r="J2103" i="33" s="1"/>
  <c r="U2102" i="33"/>
  <c r="H2102" i="33"/>
  <c r="J2102" i="33" s="1"/>
  <c r="U2101" i="33"/>
  <c r="J2101" i="33"/>
  <c r="H2101" i="33"/>
  <c r="J2100" i="33"/>
  <c r="H2100" i="33"/>
  <c r="U2100" i="33" s="1"/>
  <c r="H2099" i="33"/>
  <c r="J2099" i="33" s="1"/>
  <c r="U2098" i="33"/>
  <c r="H2098" i="33"/>
  <c r="J2098" i="33" s="1"/>
  <c r="U2097" i="33"/>
  <c r="J2097" i="33"/>
  <c r="H2097" i="33"/>
  <c r="J2096" i="33"/>
  <c r="H2096" i="33"/>
  <c r="U2096" i="33" s="1"/>
  <c r="H2095" i="33"/>
  <c r="J2095" i="33" s="1"/>
  <c r="U2094" i="33"/>
  <c r="H2094" i="33"/>
  <c r="J2094" i="33" s="1"/>
  <c r="U2093" i="33"/>
  <c r="J2093" i="33"/>
  <c r="H2093" i="33"/>
  <c r="J2092" i="33"/>
  <c r="H2092" i="33"/>
  <c r="U2092" i="33" s="1"/>
  <c r="H2091" i="33"/>
  <c r="J2091" i="33" s="1"/>
  <c r="U2090" i="33"/>
  <c r="H2090" i="33"/>
  <c r="J2090" i="33" s="1"/>
  <c r="U2089" i="33"/>
  <c r="J2089" i="33"/>
  <c r="H2089" i="33"/>
  <c r="J2088" i="33"/>
  <c r="H2088" i="33"/>
  <c r="U2088" i="33" s="1"/>
  <c r="H2087" i="33"/>
  <c r="J2087" i="33" s="1"/>
  <c r="U2086" i="33"/>
  <c r="H2086" i="33"/>
  <c r="J2086" i="33" s="1"/>
  <c r="U2085" i="33"/>
  <c r="J2085" i="33"/>
  <c r="H2085" i="33"/>
  <c r="J2084" i="33"/>
  <c r="H2084" i="33"/>
  <c r="U2084" i="33" s="1"/>
  <c r="H2083" i="33"/>
  <c r="J2083" i="33" s="1"/>
  <c r="U2082" i="33"/>
  <c r="H2082" i="33"/>
  <c r="J2082" i="33" s="1"/>
  <c r="U2081" i="33"/>
  <c r="J2081" i="33"/>
  <c r="H2081" i="33"/>
  <c r="J2080" i="33"/>
  <c r="H2080" i="33"/>
  <c r="U2080" i="33" s="1"/>
  <c r="H2079" i="33"/>
  <c r="J2079" i="33" s="1"/>
  <c r="U2078" i="33"/>
  <c r="H2078" i="33"/>
  <c r="J2078" i="33" s="1"/>
  <c r="U2077" i="33"/>
  <c r="J2077" i="33"/>
  <c r="H2077" i="33"/>
  <c r="J2076" i="33"/>
  <c r="H2076" i="33"/>
  <c r="U2076" i="33" s="1"/>
  <c r="H2075" i="33"/>
  <c r="J2075" i="33" s="1"/>
  <c r="U2074" i="33"/>
  <c r="H2074" i="33"/>
  <c r="J2074" i="33" s="1"/>
  <c r="U2073" i="33"/>
  <c r="J2073" i="33"/>
  <c r="H2073" i="33"/>
  <c r="J2072" i="33"/>
  <c r="H2072" i="33"/>
  <c r="U2072" i="33" s="1"/>
  <c r="H2071" i="33"/>
  <c r="J2071" i="33" s="1"/>
  <c r="U2070" i="33"/>
  <c r="H2070" i="33"/>
  <c r="J2070" i="33" s="1"/>
  <c r="U2069" i="33"/>
  <c r="J2069" i="33"/>
  <c r="H2069" i="33"/>
  <c r="J2068" i="33"/>
  <c r="H2068" i="33"/>
  <c r="U2068" i="33" s="1"/>
  <c r="H2067" i="33"/>
  <c r="J2067" i="33" s="1"/>
  <c r="U2066" i="33"/>
  <c r="H2066" i="33"/>
  <c r="J2066" i="33" s="1"/>
  <c r="U2065" i="33"/>
  <c r="J2065" i="33"/>
  <c r="H2065" i="33"/>
  <c r="J2064" i="33"/>
  <c r="H2064" i="33"/>
  <c r="U2064" i="33" s="1"/>
  <c r="H2063" i="33"/>
  <c r="J2063" i="33" s="1"/>
  <c r="U2062" i="33"/>
  <c r="H2062" i="33"/>
  <c r="J2062" i="33" s="1"/>
  <c r="U2061" i="33"/>
  <c r="J2061" i="33"/>
  <c r="H2061" i="33"/>
  <c r="J2060" i="33"/>
  <c r="H2060" i="33"/>
  <c r="U2060" i="33" s="1"/>
  <c r="H2059" i="33"/>
  <c r="J2059" i="33" s="1"/>
  <c r="U2058" i="33"/>
  <c r="H2058" i="33"/>
  <c r="J2058" i="33" s="1"/>
  <c r="U2057" i="33"/>
  <c r="J2057" i="33"/>
  <c r="H2057" i="33"/>
  <c r="H2056" i="33"/>
  <c r="U2056" i="33" s="1"/>
  <c r="H2055" i="33"/>
  <c r="J2055" i="33" s="1"/>
  <c r="U2054" i="33"/>
  <c r="H2054" i="33"/>
  <c r="J2054" i="33" s="1"/>
  <c r="U2053" i="33"/>
  <c r="J2053" i="33"/>
  <c r="H2053" i="33"/>
  <c r="H2052" i="33"/>
  <c r="U2052" i="33" s="1"/>
  <c r="H2051" i="33"/>
  <c r="J2051" i="33" s="1"/>
  <c r="U2050" i="33"/>
  <c r="H2050" i="33"/>
  <c r="J2050" i="33" s="1"/>
  <c r="U2049" i="33"/>
  <c r="J2049" i="33"/>
  <c r="H2049" i="33"/>
  <c r="H2048" i="33"/>
  <c r="U2048" i="33" s="1"/>
  <c r="H2047" i="33"/>
  <c r="J2047" i="33" s="1"/>
  <c r="U2046" i="33"/>
  <c r="H2046" i="33"/>
  <c r="J2046" i="33" s="1"/>
  <c r="U2045" i="33"/>
  <c r="J2045" i="33"/>
  <c r="H2045" i="33"/>
  <c r="H2044" i="33"/>
  <c r="U2044" i="33" s="1"/>
  <c r="H2043" i="33"/>
  <c r="J2043" i="33" s="1"/>
  <c r="U2042" i="33"/>
  <c r="H2042" i="33"/>
  <c r="J2042" i="33" s="1"/>
  <c r="U2041" i="33"/>
  <c r="J2041" i="33"/>
  <c r="H2041" i="33"/>
  <c r="H2040" i="33"/>
  <c r="H2039" i="33"/>
  <c r="U2038" i="33"/>
  <c r="H2038" i="33"/>
  <c r="J2038" i="33" s="1"/>
  <c r="U2037" i="33"/>
  <c r="J2037" i="33"/>
  <c r="H2037" i="33"/>
  <c r="H2036" i="33"/>
  <c r="H2035" i="33"/>
  <c r="U2034" i="33"/>
  <c r="H2034" i="33"/>
  <c r="J2034" i="33" s="1"/>
  <c r="U2033" i="33"/>
  <c r="J2033" i="33"/>
  <c r="H2033" i="33"/>
  <c r="H2032" i="33"/>
  <c r="H2031" i="33"/>
  <c r="U2030" i="33"/>
  <c r="H2030" i="33"/>
  <c r="J2030" i="33" s="1"/>
  <c r="U2029" i="33"/>
  <c r="J2029" i="33"/>
  <c r="H2029" i="33"/>
  <c r="H2028" i="33"/>
  <c r="H2027" i="33"/>
  <c r="U2026" i="33"/>
  <c r="H2026" i="33"/>
  <c r="J2026" i="33" s="1"/>
  <c r="U2025" i="33"/>
  <c r="J2025" i="33"/>
  <c r="H2025" i="33"/>
  <c r="H2024" i="33"/>
  <c r="H2023" i="33"/>
  <c r="U2022" i="33"/>
  <c r="H2022" i="33"/>
  <c r="J2022" i="33" s="1"/>
  <c r="U2021" i="33"/>
  <c r="J2021" i="33"/>
  <c r="H2021" i="33"/>
  <c r="H2020" i="33"/>
  <c r="H2019" i="33"/>
  <c r="U2018" i="33"/>
  <c r="H2018" i="33"/>
  <c r="J2018" i="33" s="1"/>
  <c r="U2017" i="33"/>
  <c r="J2017" i="33"/>
  <c r="H2017" i="33"/>
  <c r="H2016" i="33"/>
  <c r="H2015" i="33"/>
  <c r="U2014" i="33"/>
  <c r="H2014" i="33"/>
  <c r="J2014" i="33" s="1"/>
  <c r="U2013" i="33"/>
  <c r="J2013" i="33"/>
  <c r="H2013" i="33"/>
  <c r="H2012" i="33"/>
  <c r="H2011" i="33"/>
  <c r="U2010" i="33"/>
  <c r="H2010" i="33"/>
  <c r="J2010" i="33" s="1"/>
  <c r="U2009" i="33"/>
  <c r="J2009" i="33"/>
  <c r="H2009" i="33"/>
  <c r="H2008" i="33"/>
  <c r="H2007" i="33"/>
  <c r="U2006" i="33"/>
  <c r="H2006" i="33"/>
  <c r="J2006" i="33" s="1"/>
  <c r="U2005" i="33"/>
  <c r="J2005" i="33"/>
  <c r="H2005" i="33"/>
  <c r="H2004" i="33"/>
  <c r="H2003" i="33"/>
  <c r="U2002" i="33"/>
  <c r="J2002" i="33"/>
  <c r="H2002" i="33"/>
  <c r="U2001" i="33"/>
  <c r="H2001" i="33"/>
  <c r="J2001" i="33" s="1"/>
  <c r="U2000" i="33"/>
  <c r="J2000" i="33"/>
  <c r="H2000" i="33"/>
  <c r="J1999" i="33"/>
  <c r="H1999" i="33"/>
  <c r="U1999" i="33" s="1"/>
  <c r="H1998" i="33"/>
  <c r="U1997" i="33"/>
  <c r="H1997" i="33"/>
  <c r="J1997" i="33" s="1"/>
  <c r="U1996" i="33"/>
  <c r="J1996" i="33"/>
  <c r="H1996" i="33"/>
  <c r="J1995" i="33"/>
  <c r="H1995" i="33"/>
  <c r="U1995" i="33" s="1"/>
  <c r="H1994" i="33"/>
  <c r="U1993" i="33"/>
  <c r="H1993" i="33"/>
  <c r="J1993" i="33" s="1"/>
  <c r="U1992" i="33"/>
  <c r="J1992" i="33"/>
  <c r="H1992" i="33"/>
  <c r="J1991" i="33"/>
  <c r="H1991" i="33"/>
  <c r="U1991" i="33" s="1"/>
  <c r="H1990" i="33"/>
  <c r="U1989" i="33"/>
  <c r="H1989" i="33"/>
  <c r="J1989" i="33" s="1"/>
  <c r="U1988" i="33"/>
  <c r="J1988" i="33"/>
  <c r="H1988" i="33"/>
  <c r="J1987" i="33"/>
  <c r="H1987" i="33"/>
  <c r="U1987" i="33" s="1"/>
  <c r="H1986" i="33"/>
  <c r="U1985" i="33"/>
  <c r="H1985" i="33"/>
  <c r="J1985" i="33" s="1"/>
  <c r="U1984" i="33"/>
  <c r="J1984" i="33"/>
  <c r="H1984" i="33"/>
  <c r="J1983" i="33"/>
  <c r="H1983" i="33"/>
  <c r="U1983" i="33" s="1"/>
  <c r="H1982" i="33"/>
  <c r="U1981" i="33"/>
  <c r="H1981" i="33"/>
  <c r="J1981" i="33" s="1"/>
  <c r="U1980" i="33"/>
  <c r="J1980" i="33"/>
  <c r="H1980" i="33"/>
  <c r="J1979" i="33"/>
  <c r="H1979" i="33"/>
  <c r="U1979" i="33" s="1"/>
  <c r="H1978" i="33"/>
  <c r="U1977" i="33"/>
  <c r="H1977" i="33"/>
  <c r="J1977" i="33" s="1"/>
  <c r="U1976" i="33"/>
  <c r="J1976" i="33"/>
  <c r="H1976" i="33"/>
  <c r="J1975" i="33"/>
  <c r="H1975" i="33"/>
  <c r="U1975" i="33" s="1"/>
  <c r="H1974" i="33"/>
  <c r="U1973" i="33"/>
  <c r="H1973" i="33"/>
  <c r="J1973" i="33" s="1"/>
  <c r="U1972" i="33"/>
  <c r="J1972" i="33"/>
  <c r="H1972" i="33"/>
  <c r="J1971" i="33"/>
  <c r="H1971" i="33"/>
  <c r="U1971" i="33" s="1"/>
  <c r="H1970" i="33"/>
  <c r="U1969" i="33"/>
  <c r="H1969" i="33"/>
  <c r="J1969" i="33" s="1"/>
  <c r="U1968" i="33"/>
  <c r="J1968" i="33"/>
  <c r="H1968" i="33"/>
  <c r="J1967" i="33"/>
  <c r="H1967" i="33"/>
  <c r="U1967" i="33" s="1"/>
  <c r="H1966" i="33"/>
  <c r="U1965" i="33"/>
  <c r="H1965" i="33"/>
  <c r="J1965" i="33" s="1"/>
  <c r="U1964" i="33"/>
  <c r="J1964" i="33"/>
  <c r="H1964" i="33"/>
  <c r="J1963" i="33"/>
  <c r="H1963" i="33"/>
  <c r="U1963" i="33" s="1"/>
  <c r="H1962" i="33"/>
  <c r="U1961" i="33"/>
  <c r="H1961" i="33"/>
  <c r="J1961" i="33" s="1"/>
  <c r="U1960" i="33"/>
  <c r="J1960" i="33"/>
  <c r="H1960" i="33"/>
  <c r="J1959" i="33"/>
  <c r="H1959" i="33"/>
  <c r="U1959" i="33" s="1"/>
  <c r="H1958" i="33"/>
  <c r="U1957" i="33"/>
  <c r="H1957" i="33"/>
  <c r="J1957" i="33" s="1"/>
  <c r="U1956" i="33"/>
  <c r="J1956" i="33"/>
  <c r="H1956" i="33"/>
  <c r="J1955" i="33"/>
  <c r="H1955" i="33"/>
  <c r="U1955" i="33" s="1"/>
  <c r="H1954" i="33"/>
  <c r="U1953" i="33"/>
  <c r="H1953" i="33"/>
  <c r="J1953" i="33" s="1"/>
  <c r="U1952" i="33"/>
  <c r="J1952" i="33"/>
  <c r="H1952" i="33"/>
  <c r="J1951" i="33"/>
  <c r="H1951" i="33"/>
  <c r="U1951" i="33" s="1"/>
  <c r="H1950" i="33"/>
  <c r="U1949" i="33"/>
  <c r="H1949" i="33"/>
  <c r="J1949" i="33" s="1"/>
  <c r="U1948" i="33"/>
  <c r="J1948" i="33"/>
  <c r="H1948" i="33"/>
  <c r="J1947" i="33"/>
  <c r="H1947" i="33"/>
  <c r="U1947" i="33" s="1"/>
  <c r="H1946" i="33"/>
  <c r="U1945" i="33"/>
  <c r="H1945" i="33"/>
  <c r="J1945" i="33" s="1"/>
  <c r="U1944" i="33"/>
  <c r="J1944" i="33"/>
  <c r="H1944" i="33"/>
  <c r="J1943" i="33"/>
  <c r="H1943" i="33"/>
  <c r="U1943" i="33" s="1"/>
  <c r="H1942" i="33"/>
  <c r="U1941" i="33"/>
  <c r="H1941" i="33"/>
  <c r="J1941" i="33" s="1"/>
  <c r="U1940" i="33"/>
  <c r="H1940" i="33"/>
  <c r="J1940" i="33" s="1"/>
  <c r="J1939" i="33"/>
  <c r="H1939" i="33"/>
  <c r="U1939" i="33" s="1"/>
  <c r="H1938" i="33"/>
  <c r="H1937" i="33"/>
  <c r="J1937" i="33" s="1"/>
  <c r="U1936" i="33"/>
  <c r="H1936" i="33"/>
  <c r="J1936" i="33" s="1"/>
  <c r="J1935" i="33"/>
  <c r="H1935" i="33"/>
  <c r="U1935" i="33" s="1"/>
  <c r="H1934" i="33"/>
  <c r="U1933" i="33"/>
  <c r="H1933" i="33"/>
  <c r="J1933" i="33" s="1"/>
  <c r="U1932" i="33"/>
  <c r="H1932" i="33"/>
  <c r="J1932" i="33" s="1"/>
  <c r="J1931" i="33"/>
  <c r="H1931" i="33"/>
  <c r="U1931" i="33" s="1"/>
  <c r="H1930" i="33"/>
  <c r="H1929" i="33"/>
  <c r="J1929" i="33" s="1"/>
  <c r="U1928" i="33"/>
  <c r="H1928" i="33"/>
  <c r="J1928" i="33" s="1"/>
  <c r="J1927" i="33"/>
  <c r="H1927" i="33"/>
  <c r="U1927" i="33" s="1"/>
  <c r="H1926" i="33"/>
  <c r="H1925" i="33"/>
  <c r="J1925" i="33" s="1"/>
  <c r="U1924" i="33"/>
  <c r="H1924" i="33"/>
  <c r="J1924" i="33" s="1"/>
  <c r="J1923" i="33"/>
  <c r="H1923" i="33"/>
  <c r="U1923" i="33" s="1"/>
  <c r="H1922" i="33"/>
  <c r="H1921" i="33"/>
  <c r="J1921" i="33" s="1"/>
  <c r="U1920" i="33"/>
  <c r="H1920" i="33"/>
  <c r="J1920" i="33" s="1"/>
  <c r="J1919" i="33"/>
  <c r="H1919" i="33"/>
  <c r="U1919" i="33" s="1"/>
  <c r="H1918" i="33"/>
  <c r="H1917" i="33"/>
  <c r="J1917" i="33" s="1"/>
  <c r="U1916" i="33"/>
  <c r="H1916" i="33"/>
  <c r="J1916" i="33" s="1"/>
  <c r="J1915" i="33"/>
  <c r="H1915" i="33"/>
  <c r="U1915" i="33" s="1"/>
  <c r="H1914" i="33"/>
  <c r="H1913" i="33"/>
  <c r="J1913" i="33" s="1"/>
  <c r="U1912" i="33"/>
  <c r="H1912" i="33"/>
  <c r="J1912" i="33" s="1"/>
  <c r="J1911" i="33"/>
  <c r="H1911" i="33"/>
  <c r="U1911" i="33" s="1"/>
  <c r="H1910" i="33"/>
  <c r="H1909" i="33"/>
  <c r="J1909" i="33" s="1"/>
  <c r="U1908" i="33"/>
  <c r="H1908" i="33"/>
  <c r="J1908" i="33" s="1"/>
  <c r="J1907" i="33"/>
  <c r="H1907" i="33"/>
  <c r="U1907" i="33" s="1"/>
  <c r="H1906" i="33"/>
  <c r="H1905" i="33"/>
  <c r="J1905" i="33" s="1"/>
  <c r="U1904" i="33"/>
  <c r="H1904" i="33"/>
  <c r="J1904" i="33" s="1"/>
  <c r="J1903" i="33"/>
  <c r="H1903" i="33"/>
  <c r="U1903" i="33" s="1"/>
  <c r="H1902" i="33"/>
  <c r="H1901" i="33"/>
  <c r="J1901" i="33" s="1"/>
  <c r="U1900" i="33"/>
  <c r="H1900" i="33"/>
  <c r="J1900" i="33" s="1"/>
  <c r="J1899" i="33"/>
  <c r="H1899" i="33"/>
  <c r="U1899" i="33" s="1"/>
  <c r="H1898" i="33"/>
  <c r="H1897" i="33"/>
  <c r="J1897" i="33" s="1"/>
  <c r="U1896" i="33"/>
  <c r="H1896" i="33"/>
  <c r="J1896" i="33" s="1"/>
  <c r="J1895" i="33"/>
  <c r="H1895" i="33"/>
  <c r="U1895" i="33" s="1"/>
  <c r="H1894" i="33"/>
  <c r="H1893" i="33"/>
  <c r="J1893" i="33" s="1"/>
  <c r="U1892" i="33"/>
  <c r="H1892" i="33"/>
  <c r="J1892" i="33" s="1"/>
  <c r="J1891" i="33"/>
  <c r="H1891" i="33"/>
  <c r="U1891" i="33" s="1"/>
  <c r="H1890" i="33"/>
  <c r="H1889" i="33"/>
  <c r="J1889" i="33" s="1"/>
  <c r="U1888" i="33"/>
  <c r="H1888" i="33"/>
  <c r="J1888" i="33" s="1"/>
  <c r="J1887" i="33"/>
  <c r="H1887" i="33"/>
  <c r="U1887" i="33" s="1"/>
  <c r="H1886" i="33"/>
  <c r="H1885" i="33"/>
  <c r="J1885" i="33" s="1"/>
  <c r="U1884" i="33"/>
  <c r="H1884" i="33"/>
  <c r="J1884" i="33" s="1"/>
  <c r="J1883" i="33"/>
  <c r="H1883" i="33"/>
  <c r="U1883" i="33" s="1"/>
  <c r="H1882" i="33"/>
  <c r="U1881" i="33"/>
  <c r="H1881" i="33"/>
  <c r="J1881" i="33" s="1"/>
  <c r="U1880" i="33"/>
  <c r="H1880" i="33"/>
  <c r="J1880" i="33" s="1"/>
  <c r="J1879" i="33"/>
  <c r="H1879" i="33"/>
  <c r="U1879" i="33" s="1"/>
  <c r="H1878" i="33"/>
  <c r="U1877" i="33"/>
  <c r="H1877" i="33"/>
  <c r="J1877" i="33" s="1"/>
  <c r="U1876" i="33"/>
  <c r="H1876" i="33"/>
  <c r="J1876" i="33" s="1"/>
  <c r="J1875" i="33"/>
  <c r="H1875" i="33"/>
  <c r="U1875" i="33" s="1"/>
  <c r="H1874" i="33"/>
  <c r="U1873" i="33"/>
  <c r="H1873" i="33"/>
  <c r="J1873" i="33" s="1"/>
  <c r="U1872" i="33"/>
  <c r="H1872" i="33"/>
  <c r="J1872" i="33" s="1"/>
  <c r="J1871" i="33"/>
  <c r="H1871" i="33"/>
  <c r="U1871" i="33" s="1"/>
  <c r="H1870" i="33"/>
  <c r="H1869" i="33"/>
  <c r="J1869" i="33" s="1"/>
  <c r="U1868" i="33"/>
  <c r="H1868" i="33"/>
  <c r="J1868" i="33" s="1"/>
  <c r="J1867" i="33"/>
  <c r="H1867" i="33"/>
  <c r="U1867" i="33" s="1"/>
  <c r="H1866" i="33"/>
  <c r="H1865" i="33"/>
  <c r="J1865" i="33" s="1"/>
  <c r="U1864" i="33"/>
  <c r="H1864" i="33"/>
  <c r="J1864" i="33" s="1"/>
  <c r="J1863" i="33"/>
  <c r="H1863" i="33"/>
  <c r="U1863" i="33" s="1"/>
  <c r="H1862" i="33"/>
  <c r="H1861" i="33"/>
  <c r="J1861" i="33" s="1"/>
  <c r="U1860" i="33"/>
  <c r="H1860" i="33"/>
  <c r="J1860" i="33" s="1"/>
  <c r="J1859" i="33"/>
  <c r="H1859" i="33"/>
  <c r="U1859" i="33" s="1"/>
  <c r="H1858" i="33"/>
  <c r="H1857" i="33"/>
  <c r="J1857" i="33" s="1"/>
  <c r="U1856" i="33"/>
  <c r="H1856" i="33"/>
  <c r="J1856" i="33" s="1"/>
  <c r="J1855" i="33"/>
  <c r="H1855" i="33"/>
  <c r="U1855" i="33" s="1"/>
  <c r="H1854" i="33"/>
  <c r="H1853" i="33"/>
  <c r="J1853" i="33" s="1"/>
  <c r="U1852" i="33"/>
  <c r="H1852" i="33"/>
  <c r="J1852" i="33" s="1"/>
  <c r="J1851" i="33"/>
  <c r="H1851" i="33"/>
  <c r="U1851" i="33" s="1"/>
  <c r="H1850" i="33"/>
  <c r="H1849" i="33"/>
  <c r="J1849" i="33" s="1"/>
  <c r="U1848" i="33"/>
  <c r="H1848" i="33"/>
  <c r="J1848" i="33" s="1"/>
  <c r="J1847" i="33"/>
  <c r="H1847" i="33"/>
  <c r="U1847" i="33" s="1"/>
  <c r="H1846" i="33"/>
  <c r="H1845" i="33"/>
  <c r="J1845" i="33" s="1"/>
  <c r="U1844" i="33"/>
  <c r="H1844" i="33"/>
  <c r="J1844" i="33" s="1"/>
  <c r="J1843" i="33"/>
  <c r="H1843" i="33"/>
  <c r="U1843" i="33" s="1"/>
  <c r="H1842" i="33"/>
  <c r="H1841" i="33"/>
  <c r="J1841" i="33" s="1"/>
  <c r="U1840" i="33"/>
  <c r="H1840" i="33"/>
  <c r="J1840" i="33" s="1"/>
  <c r="J1839" i="33"/>
  <c r="H1839" i="33"/>
  <c r="U1839" i="33" s="1"/>
  <c r="H1838" i="33"/>
  <c r="H1837" i="33"/>
  <c r="J1837" i="33" s="1"/>
  <c r="U1836" i="33"/>
  <c r="H1836" i="33"/>
  <c r="J1836" i="33" s="1"/>
  <c r="J1835" i="33"/>
  <c r="H1835" i="33"/>
  <c r="U1835" i="33" s="1"/>
  <c r="H1834" i="33"/>
  <c r="H1833" i="33"/>
  <c r="J1833" i="33" s="1"/>
  <c r="U1832" i="33"/>
  <c r="H1832" i="33"/>
  <c r="J1832" i="33" s="1"/>
  <c r="J1831" i="33"/>
  <c r="H1831" i="33"/>
  <c r="U1831" i="33" s="1"/>
  <c r="H1830" i="33"/>
  <c r="H1829" i="33"/>
  <c r="J1829" i="33" s="1"/>
  <c r="U1828" i="33"/>
  <c r="H1828" i="33"/>
  <c r="J1828" i="33" s="1"/>
  <c r="J1827" i="33"/>
  <c r="H1827" i="33"/>
  <c r="U1827" i="33" s="1"/>
  <c r="H1826" i="33"/>
  <c r="H1825" i="33"/>
  <c r="J1825" i="33" s="1"/>
  <c r="U1824" i="33"/>
  <c r="H1824" i="33"/>
  <c r="J1824" i="33" s="1"/>
  <c r="J1823" i="33"/>
  <c r="H1823" i="33"/>
  <c r="U1823" i="33" s="1"/>
  <c r="H1822" i="33"/>
  <c r="H1821" i="33"/>
  <c r="J1821" i="33" s="1"/>
  <c r="U1820" i="33"/>
  <c r="H1820" i="33"/>
  <c r="J1820" i="33" s="1"/>
  <c r="J1819" i="33"/>
  <c r="H1819" i="33"/>
  <c r="U1819" i="33" s="1"/>
  <c r="H1818" i="33"/>
  <c r="H1817" i="33"/>
  <c r="J1817" i="33" s="1"/>
  <c r="U1816" i="33"/>
  <c r="H1816" i="33"/>
  <c r="J1816" i="33" s="1"/>
  <c r="J1815" i="33"/>
  <c r="H1815" i="33"/>
  <c r="U1815" i="33" s="1"/>
  <c r="H1814" i="33"/>
  <c r="H1813" i="33"/>
  <c r="J1813" i="33" s="1"/>
  <c r="U1812" i="33"/>
  <c r="H1812" i="33"/>
  <c r="J1812" i="33" s="1"/>
  <c r="J1811" i="33"/>
  <c r="H1811" i="33"/>
  <c r="U1811" i="33" s="1"/>
  <c r="H1810" i="33"/>
  <c r="H1809" i="33"/>
  <c r="J1809" i="33" s="1"/>
  <c r="U1808" i="33"/>
  <c r="H1808" i="33"/>
  <c r="J1808" i="33" s="1"/>
  <c r="J1807" i="33"/>
  <c r="H1807" i="33"/>
  <c r="U1807" i="33" s="1"/>
  <c r="H1806" i="33"/>
  <c r="H1805" i="33"/>
  <c r="J1805" i="33" s="1"/>
  <c r="U1804" i="33"/>
  <c r="H1804" i="33"/>
  <c r="J1804" i="33" s="1"/>
  <c r="J1803" i="33"/>
  <c r="H1803" i="33"/>
  <c r="U1803" i="33" s="1"/>
  <c r="H1802" i="33"/>
  <c r="H1801" i="33"/>
  <c r="J1801" i="33" s="1"/>
  <c r="U1800" i="33"/>
  <c r="H1800" i="33"/>
  <c r="J1800" i="33" s="1"/>
  <c r="J1799" i="33"/>
  <c r="H1799" i="33"/>
  <c r="U1799" i="33" s="1"/>
  <c r="H1798" i="33"/>
  <c r="H1797" i="33"/>
  <c r="J1797" i="33" s="1"/>
  <c r="U1796" i="33"/>
  <c r="H1796" i="33"/>
  <c r="J1796" i="33" s="1"/>
  <c r="J1795" i="33"/>
  <c r="H1795" i="33"/>
  <c r="U1795" i="33" s="1"/>
  <c r="H1794" i="33"/>
  <c r="H1793" i="33"/>
  <c r="J1793" i="33" s="1"/>
  <c r="U1792" i="33"/>
  <c r="H1792" i="33"/>
  <c r="J1792" i="33" s="1"/>
  <c r="J1791" i="33"/>
  <c r="H1791" i="33"/>
  <c r="U1791" i="33" s="1"/>
  <c r="H1790" i="33"/>
  <c r="H1789" i="33"/>
  <c r="J1789" i="33" s="1"/>
  <c r="U1788" i="33"/>
  <c r="H1788" i="33"/>
  <c r="J1788" i="33" s="1"/>
  <c r="J1787" i="33"/>
  <c r="H1787" i="33"/>
  <c r="U1787" i="33" s="1"/>
  <c r="H1786" i="33"/>
  <c r="H1785" i="33"/>
  <c r="J1785" i="33" s="1"/>
  <c r="U1784" i="33"/>
  <c r="H1784" i="33"/>
  <c r="J1784" i="33" s="1"/>
  <c r="J1783" i="33"/>
  <c r="H1783" i="33"/>
  <c r="U1783" i="33" s="1"/>
  <c r="H1782" i="33"/>
  <c r="H1781" i="33"/>
  <c r="J1781" i="33" s="1"/>
  <c r="U1780" i="33"/>
  <c r="H1780" i="33"/>
  <c r="J1780" i="33" s="1"/>
  <c r="J1779" i="33"/>
  <c r="H1779" i="33"/>
  <c r="U1779" i="33" s="1"/>
  <c r="H1778" i="33"/>
  <c r="H1777" i="33"/>
  <c r="J1777" i="33" s="1"/>
  <c r="U1776" i="33"/>
  <c r="H1776" i="33"/>
  <c r="J1776" i="33" s="1"/>
  <c r="J1775" i="33"/>
  <c r="H1775" i="33"/>
  <c r="U1775" i="33" s="1"/>
  <c r="H1774" i="33"/>
  <c r="H1773" i="33"/>
  <c r="J1773" i="33" s="1"/>
  <c r="U1772" i="33"/>
  <c r="H1772" i="33"/>
  <c r="J1772" i="33" s="1"/>
  <c r="J1771" i="33"/>
  <c r="H1771" i="33"/>
  <c r="U1771" i="33" s="1"/>
  <c r="H1770" i="33"/>
  <c r="H1769" i="33"/>
  <c r="J1769" i="33" s="1"/>
  <c r="U1768" i="33"/>
  <c r="H1768" i="33"/>
  <c r="J1768" i="33" s="1"/>
  <c r="J1767" i="33"/>
  <c r="H1767" i="33"/>
  <c r="U1767" i="33" s="1"/>
  <c r="H1766" i="33"/>
  <c r="H1765" i="33"/>
  <c r="J1765" i="33" s="1"/>
  <c r="U1764" i="33"/>
  <c r="H1764" i="33"/>
  <c r="J1764" i="33" s="1"/>
  <c r="J1763" i="33"/>
  <c r="H1763" i="33"/>
  <c r="U1763" i="33" s="1"/>
  <c r="H1762" i="33"/>
  <c r="H1761" i="33"/>
  <c r="J1761" i="33" s="1"/>
  <c r="U1760" i="33"/>
  <c r="H1760" i="33"/>
  <c r="J1760" i="33" s="1"/>
  <c r="J1759" i="33"/>
  <c r="H1759" i="33"/>
  <c r="U1759" i="33" s="1"/>
  <c r="H1758" i="33"/>
  <c r="U1757" i="33"/>
  <c r="H1757" i="33"/>
  <c r="J1757" i="33" s="1"/>
  <c r="U1756" i="33"/>
  <c r="H1756" i="33"/>
  <c r="J1756" i="33" s="1"/>
  <c r="J1755" i="33"/>
  <c r="H1755" i="33"/>
  <c r="U1755" i="33" s="1"/>
  <c r="H1754" i="33"/>
  <c r="H1753" i="33"/>
  <c r="J1753" i="33" s="1"/>
  <c r="U1752" i="33"/>
  <c r="H1752" i="33"/>
  <c r="J1752" i="33" s="1"/>
  <c r="J1751" i="33"/>
  <c r="H1751" i="33"/>
  <c r="U1751" i="33" s="1"/>
  <c r="H1750" i="33"/>
  <c r="H1749" i="33"/>
  <c r="J1749" i="33" s="1"/>
  <c r="U1748" i="33"/>
  <c r="H1748" i="33"/>
  <c r="J1748" i="33" s="1"/>
  <c r="J1747" i="33"/>
  <c r="H1747" i="33"/>
  <c r="U1747" i="33" s="1"/>
  <c r="H1746" i="33"/>
  <c r="H1745" i="33"/>
  <c r="J1745" i="33" s="1"/>
  <c r="U1744" i="33"/>
  <c r="H1744" i="33"/>
  <c r="J1744" i="33" s="1"/>
  <c r="J1743" i="33"/>
  <c r="H1743" i="33"/>
  <c r="U1743" i="33" s="1"/>
  <c r="H1742" i="33"/>
  <c r="H1741" i="33"/>
  <c r="J1741" i="33" s="1"/>
  <c r="U1740" i="33"/>
  <c r="H1740" i="33"/>
  <c r="J1740" i="33" s="1"/>
  <c r="J1739" i="33"/>
  <c r="H1739" i="33"/>
  <c r="U1739" i="33" s="1"/>
  <c r="H1738" i="33"/>
  <c r="H1737" i="33"/>
  <c r="J1737" i="33" s="1"/>
  <c r="U1736" i="33"/>
  <c r="H1736" i="33"/>
  <c r="J1736" i="33" s="1"/>
  <c r="J1735" i="33"/>
  <c r="H1735" i="33"/>
  <c r="U1735" i="33" s="1"/>
  <c r="H1734" i="33"/>
  <c r="H1733" i="33"/>
  <c r="J1733" i="33" s="1"/>
  <c r="U1732" i="33"/>
  <c r="H1732" i="33"/>
  <c r="J1732" i="33" s="1"/>
  <c r="J1731" i="33"/>
  <c r="H1731" i="33"/>
  <c r="U1731" i="33" s="1"/>
  <c r="H1730" i="33"/>
  <c r="H1729" i="33"/>
  <c r="J1729" i="33" s="1"/>
  <c r="U1728" i="33"/>
  <c r="H1728" i="33"/>
  <c r="J1728" i="33" s="1"/>
  <c r="U1727" i="33"/>
  <c r="J1727" i="33"/>
  <c r="H1727" i="33"/>
  <c r="H1726" i="33"/>
  <c r="H1725" i="33"/>
  <c r="J1725" i="33" s="1"/>
  <c r="U1724" i="33"/>
  <c r="J1724" i="33"/>
  <c r="H1724" i="33"/>
  <c r="J1723" i="33"/>
  <c r="H1723" i="33"/>
  <c r="U1723" i="33" s="1"/>
  <c r="H1722" i="33"/>
  <c r="U1721" i="33"/>
  <c r="J1721" i="33"/>
  <c r="H1721" i="33"/>
  <c r="U1720" i="33"/>
  <c r="H1720" i="33"/>
  <c r="J1720" i="33" s="1"/>
  <c r="J1719" i="33"/>
  <c r="H1719" i="33"/>
  <c r="U1719" i="33" s="1"/>
  <c r="H1718" i="33"/>
  <c r="U1717" i="33"/>
  <c r="H1717" i="33"/>
  <c r="J1717" i="33" s="1"/>
  <c r="U1716" i="33"/>
  <c r="H1716" i="33"/>
  <c r="J1716" i="33" s="1"/>
  <c r="J1715" i="33"/>
  <c r="H1715" i="33"/>
  <c r="U1715" i="33" s="1"/>
  <c r="H1714" i="33"/>
  <c r="H1713" i="33"/>
  <c r="J1713" i="33" s="1"/>
  <c r="U1712" i="33"/>
  <c r="H1712" i="33"/>
  <c r="J1712" i="33" s="1"/>
  <c r="J1711" i="33"/>
  <c r="H1711" i="33"/>
  <c r="U1711" i="33" s="1"/>
  <c r="H1710" i="33"/>
  <c r="H1709" i="33"/>
  <c r="J1709" i="33" s="1"/>
  <c r="U1708" i="33"/>
  <c r="H1708" i="33"/>
  <c r="J1708" i="33" s="1"/>
  <c r="J1707" i="33"/>
  <c r="H1707" i="33"/>
  <c r="U1707" i="33" s="1"/>
  <c r="H1706" i="33"/>
  <c r="H1705" i="33"/>
  <c r="J1705" i="33" s="1"/>
  <c r="U1704" i="33"/>
  <c r="H1704" i="33"/>
  <c r="J1704" i="33" s="1"/>
  <c r="J1703" i="33"/>
  <c r="H1703" i="33"/>
  <c r="U1703" i="33" s="1"/>
  <c r="H1702" i="33"/>
  <c r="H1701" i="33"/>
  <c r="J1701" i="33" s="1"/>
  <c r="U1700" i="33"/>
  <c r="H1700" i="33"/>
  <c r="J1700" i="33" s="1"/>
  <c r="J1699" i="33"/>
  <c r="H1699" i="33"/>
  <c r="U1699" i="33" s="1"/>
  <c r="H1698" i="33"/>
  <c r="H1697" i="33"/>
  <c r="J1697" i="33" s="1"/>
  <c r="U1696" i="33"/>
  <c r="H1696" i="33"/>
  <c r="J1696" i="33" s="1"/>
  <c r="J1695" i="33"/>
  <c r="H1695" i="33"/>
  <c r="U1695" i="33" s="1"/>
  <c r="H1694" i="33"/>
  <c r="H1693" i="33"/>
  <c r="J1693" i="33" s="1"/>
  <c r="U1692" i="33"/>
  <c r="H1692" i="33"/>
  <c r="J1692" i="33" s="1"/>
  <c r="J1691" i="33"/>
  <c r="H1691" i="33"/>
  <c r="U1691" i="33" s="1"/>
  <c r="H1690" i="33"/>
  <c r="H1689" i="33"/>
  <c r="J1689" i="33" s="1"/>
  <c r="U1688" i="33"/>
  <c r="H1688" i="33"/>
  <c r="J1688" i="33" s="1"/>
  <c r="J1687" i="33"/>
  <c r="H1687" i="33"/>
  <c r="U1687" i="33" s="1"/>
  <c r="H1686" i="33"/>
  <c r="H1685" i="33"/>
  <c r="J1685" i="33" s="1"/>
  <c r="U1684" i="33"/>
  <c r="H1684" i="33"/>
  <c r="J1684" i="33" s="1"/>
  <c r="J1683" i="33"/>
  <c r="H1683" i="33"/>
  <c r="U1683" i="33" s="1"/>
  <c r="H1682" i="33"/>
  <c r="H1681" i="33"/>
  <c r="J1681" i="33" s="1"/>
  <c r="U1680" i="33"/>
  <c r="H1680" i="33"/>
  <c r="J1680" i="33" s="1"/>
  <c r="J1679" i="33"/>
  <c r="H1679" i="33"/>
  <c r="U1679" i="33" s="1"/>
  <c r="H1678" i="33"/>
  <c r="H1677" i="33"/>
  <c r="J1677" i="33" s="1"/>
  <c r="U1676" i="33"/>
  <c r="H1676" i="33"/>
  <c r="J1676" i="33" s="1"/>
  <c r="J1675" i="33"/>
  <c r="H1675" i="33"/>
  <c r="U1675" i="33" s="1"/>
  <c r="H1674" i="33"/>
  <c r="H1673" i="33"/>
  <c r="J1673" i="33" s="1"/>
  <c r="U1672" i="33"/>
  <c r="H1672" i="33"/>
  <c r="J1672" i="33" s="1"/>
  <c r="J1671" i="33"/>
  <c r="H1671" i="33"/>
  <c r="U1671" i="33" s="1"/>
  <c r="H1670" i="33"/>
  <c r="H1669" i="33"/>
  <c r="J1669" i="33" s="1"/>
  <c r="U1668" i="33"/>
  <c r="H1668" i="33"/>
  <c r="J1668" i="33" s="1"/>
  <c r="J1667" i="33"/>
  <c r="H1667" i="33"/>
  <c r="U1667" i="33" s="1"/>
  <c r="H1666" i="33"/>
  <c r="H1665" i="33"/>
  <c r="J1665" i="33" s="1"/>
  <c r="U1664" i="33"/>
  <c r="H1664" i="33"/>
  <c r="J1664" i="33" s="1"/>
  <c r="J1663" i="33"/>
  <c r="H1663" i="33"/>
  <c r="U1663" i="33" s="1"/>
  <c r="H1662" i="33"/>
  <c r="H1661" i="33"/>
  <c r="J1661" i="33" s="1"/>
  <c r="U1660" i="33"/>
  <c r="H1660" i="33"/>
  <c r="J1660" i="33" s="1"/>
  <c r="J1659" i="33"/>
  <c r="H1659" i="33"/>
  <c r="U1659" i="33" s="1"/>
  <c r="H1658" i="33"/>
  <c r="H1657" i="33"/>
  <c r="J1657" i="33" s="1"/>
  <c r="U1656" i="33"/>
  <c r="H1656" i="33"/>
  <c r="J1656" i="33" s="1"/>
  <c r="J1655" i="33"/>
  <c r="H1655" i="33"/>
  <c r="U1655" i="33" s="1"/>
  <c r="H1654" i="33"/>
  <c r="H1653" i="33"/>
  <c r="J1653" i="33" s="1"/>
  <c r="U1652" i="33"/>
  <c r="H1652" i="33"/>
  <c r="J1652" i="33" s="1"/>
  <c r="J1651" i="33"/>
  <c r="H1651" i="33"/>
  <c r="U1651" i="33" s="1"/>
  <c r="H1650" i="33"/>
  <c r="H1649" i="33"/>
  <c r="J1649" i="33" s="1"/>
  <c r="U1648" i="33"/>
  <c r="H1648" i="33"/>
  <c r="J1648" i="33" s="1"/>
  <c r="J1647" i="33"/>
  <c r="H1647" i="33"/>
  <c r="U1647" i="33" s="1"/>
  <c r="H1646" i="33"/>
  <c r="H1645" i="33"/>
  <c r="J1645" i="33" s="1"/>
  <c r="U1644" i="33"/>
  <c r="H1644" i="33"/>
  <c r="J1644" i="33" s="1"/>
  <c r="J1643" i="33"/>
  <c r="H1643" i="33"/>
  <c r="U1643" i="33" s="1"/>
  <c r="H1642" i="33"/>
  <c r="U1641" i="33"/>
  <c r="H1641" i="33"/>
  <c r="J1641" i="33" s="1"/>
  <c r="U1640" i="33"/>
  <c r="H1640" i="33"/>
  <c r="J1640" i="33" s="1"/>
  <c r="J1639" i="33"/>
  <c r="H1639" i="33"/>
  <c r="U1639" i="33" s="1"/>
  <c r="H1638" i="33"/>
  <c r="H1637" i="33"/>
  <c r="J1637" i="33" s="1"/>
  <c r="U1636" i="33"/>
  <c r="H1636" i="33"/>
  <c r="J1636" i="33" s="1"/>
  <c r="J1635" i="33"/>
  <c r="H1635" i="33"/>
  <c r="U1635" i="33" s="1"/>
  <c r="H1634" i="33"/>
  <c r="H1633" i="33"/>
  <c r="J1633" i="33" s="1"/>
  <c r="U1632" i="33"/>
  <c r="H1632" i="33"/>
  <c r="J1632" i="33" s="1"/>
  <c r="J1631" i="33"/>
  <c r="H1631" i="33"/>
  <c r="U1631" i="33" s="1"/>
  <c r="H1630" i="33"/>
  <c r="H1629" i="33"/>
  <c r="J1629" i="33" s="1"/>
  <c r="U1628" i="33"/>
  <c r="H1628" i="33"/>
  <c r="J1628" i="33" s="1"/>
  <c r="J1627" i="33"/>
  <c r="H1627" i="33"/>
  <c r="U1627" i="33" s="1"/>
  <c r="H1626" i="33"/>
  <c r="H1625" i="33"/>
  <c r="J1625" i="33" s="1"/>
  <c r="U1624" i="33"/>
  <c r="H1624" i="33"/>
  <c r="J1624" i="33" s="1"/>
  <c r="U1623" i="33"/>
  <c r="J1623" i="33"/>
  <c r="H1623" i="33"/>
  <c r="H1622" i="33"/>
  <c r="H1621" i="33"/>
  <c r="J1621" i="33" s="1"/>
  <c r="U1620" i="33"/>
  <c r="H1620" i="33"/>
  <c r="J1620" i="33" s="1"/>
  <c r="J1619" i="33"/>
  <c r="H1619" i="33"/>
  <c r="U1619" i="33" s="1"/>
  <c r="H1618" i="33"/>
  <c r="H1617" i="33"/>
  <c r="J1617" i="33" s="1"/>
  <c r="U1616" i="33"/>
  <c r="H1616" i="33"/>
  <c r="J1616" i="33" s="1"/>
  <c r="J1615" i="33"/>
  <c r="H1615" i="33"/>
  <c r="U1615" i="33" s="1"/>
  <c r="H1614" i="33"/>
  <c r="H1613" i="33"/>
  <c r="J1613" i="33" s="1"/>
  <c r="U1612" i="33"/>
  <c r="H1612" i="33"/>
  <c r="J1612" i="33" s="1"/>
  <c r="J1611" i="33"/>
  <c r="H1611" i="33"/>
  <c r="U1611" i="33" s="1"/>
  <c r="H1610" i="33"/>
  <c r="H1609" i="33"/>
  <c r="J1609" i="33" s="1"/>
  <c r="U1608" i="33"/>
  <c r="H1608" i="33"/>
  <c r="J1608" i="33" s="1"/>
  <c r="J1607" i="33"/>
  <c r="H1607" i="33"/>
  <c r="U1607" i="33" s="1"/>
  <c r="H1606" i="33"/>
  <c r="H1605" i="33"/>
  <c r="J1605" i="33" s="1"/>
  <c r="U1604" i="33"/>
  <c r="H1604" i="33"/>
  <c r="J1604" i="33" s="1"/>
  <c r="J1603" i="33"/>
  <c r="H1603" i="33"/>
  <c r="U1603" i="33" s="1"/>
  <c r="H1602" i="33"/>
  <c r="J1601" i="33"/>
  <c r="H1601" i="33"/>
  <c r="U1601" i="33" s="1"/>
  <c r="U1600" i="33"/>
  <c r="H1600" i="33"/>
  <c r="J1600" i="33" s="1"/>
  <c r="J1599" i="33"/>
  <c r="H1599" i="33"/>
  <c r="U1599" i="33" s="1"/>
  <c r="H1598" i="33"/>
  <c r="H1597" i="33"/>
  <c r="J1597" i="33" s="1"/>
  <c r="U1596" i="33"/>
  <c r="H1596" i="33"/>
  <c r="J1596" i="33" s="1"/>
  <c r="J1595" i="33"/>
  <c r="H1595" i="33"/>
  <c r="U1595" i="33" s="1"/>
  <c r="H1594" i="33"/>
  <c r="H1593" i="33"/>
  <c r="J1593" i="33" s="1"/>
  <c r="U1592" i="33"/>
  <c r="H1592" i="33"/>
  <c r="J1592" i="33" s="1"/>
  <c r="J1591" i="33"/>
  <c r="H1591" i="33"/>
  <c r="U1591" i="33" s="1"/>
  <c r="H1590" i="33"/>
  <c r="H1589" i="33"/>
  <c r="J1589" i="33" s="1"/>
  <c r="U1588" i="33"/>
  <c r="H1588" i="33"/>
  <c r="J1588" i="33" s="1"/>
  <c r="J1587" i="33"/>
  <c r="H1587" i="33"/>
  <c r="U1587" i="33" s="1"/>
  <c r="H1586" i="33"/>
  <c r="H1585" i="33"/>
  <c r="J1585" i="33" s="1"/>
  <c r="U1584" i="33"/>
  <c r="H1584" i="33"/>
  <c r="J1584" i="33" s="1"/>
  <c r="J1583" i="33"/>
  <c r="H1583" i="33"/>
  <c r="U1583" i="33" s="1"/>
  <c r="H1582" i="33"/>
  <c r="H1581" i="33"/>
  <c r="J1581" i="33" s="1"/>
  <c r="U1580" i="33"/>
  <c r="H1580" i="33"/>
  <c r="J1580" i="33" s="1"/>
  <c r="J1579" i="33"/>
  <c r="H1579" i="33"/>
  <c r="U1579" i="33" s="1"/>
  <c r="H1578" i="33"/>
  <c r="H1577" i="33"/>
  <c r="J1577" i="33" s="1"/>
  <c r="U1576" i="33"/>
  <c r="H1576" i="33"/>
  <c r="J1576" i="33" s="1"/>
  <c r="J1575" i="33"/>
  <c r="H1575" i="33"/>
  <c r="U1575" i="33" s="1"/>
  <c r="H1574" i="33"/>
  <c r="H1573" i="33"/>
  <c r="J1573" i="33" s="1"/>
  <c r="U1572" i="33"/>
  <c r="H1572" i="33"/>
  <c r="J1572" i="33" s="1"/>
  <c r="J1571" i="33"/>
  <c r="H1571" i="33"/>
  <c r="U1571" i="33" s="1"/>
  <c r="H1570" i="33"/>
  <c r="U1569" i="33"/>
  <c r="H1569" i="33"/>
  <c r="J1569" i="33" s="1"/>
  <c r="U1568" i="33"/>
  <c r="H1568" i="33"/>
  <c r="J1568" i="33" s="1"/>
  <c r="J1567" i="33"/>
  <c r="H1567" i="33"/>
  <c r="U1567" i="33" s="1"/>
  <c r="H1566" i="33"/>
  <c r="H1565" i="33"/>
  <c r="J1565" i="33" s="1"/>
  <c r="U1564" i="33"/>
  <c r="H1564" i="33"/>
  <c r="J1564" i="33" s="1"/>
  <c r="J1563" i="33"/>
  <c r="H1563" i="33"/>
  <c r="U1563" i="33" s="1"/>
  <c r="H1562" i="33"/>
  <c r="H1561" i="33"/>
  <c r="J1561" i="33" s="1"/>
  <c r="U1560" i="33"/>
  <c r="H1560" i="33"/>
  <c r="J1560" i="33" s="1"/>
  <c r="J1559" i="33"/>
  <c r="H1559" i="33"/>
  <c r="U1559" i="33" s="1"/>
  <c r="H1558" i="33"/>
  <c r="H1557" i="33"/>
  <c r="J1557" i="33" s="1"/>
  <c r="U1556" i="33"/>
  <c r="H1556" i="33"/>
  <c r="J1556" i="33" s="1"/>
  <c r="J1555" i="33"/>
  <c r="H1555" i="33"/>
  <c r="U1555" i="33" s="1"/>
  <c r="H1554" i="33"/>
  <c r="H1553" i="33"/>
  <c r="J1553" i="33" s="1"/>
  <c r="U1552" i="33"/>
  <c r="H1552" i="33"/>
  <c r="J1552" i="33" s="1"/>
  <c r="J1551" i="33"/>
  <c r="H1551" i="33"/>
  <c r="U1551" i="33" s="1"/>
  <c r="H1550" i="33"/>
  <c r="H1549" i="33"/>
  <c r="J1549" i="33" s="1"/>
  <c r="U1548" i="33"/>
  <c r="H1548" i="33"/>
  <c r="J1548" i="33" s="1"/>
  <c r="J1547" i="33"/>
  <c r="H1547" i="33"/>
  <c r="U1547" i="33" s="1"/>
  <c r="H1546" i="33"/>
  <c r="H1545" i="33"/>
  <c r="J1545" i="33" s="1"/>
  <c r="U1544" i="33"/>
  <c r="H1544" i="33"/>
  <c r="J1544" i="33" s="1"/>
  <c r="J1543" i="33"/>
  <c r="H1543" i="33"/>
  <c r="U1543" i="33" s="1"/>
  <c r="H1542" i="33"/>
  <c r="H1541" i="33"/>
  <c r="J1541" i="33" s="1"/>
  <c r="U1540" i="33"/>
  <c r="H1540" i="33"/>
  <c r="J1540" i="33" s="1"/>
  <c r="J1539" i="33"/>
  <c r="H1539" i="33"/>
  <c r="U1539" i="33" s="1"/>
  <c r="H1538" i="33"/>
  <c r="H1537" i="33"/>
  <c r="J1537" i="33" s="1"/>
  <c r="U1536" i="33"/>
  <c r="H1536" i="33"/>
  <c r="J1536" i="33" s="1"/>
  <c r="J1535" i="33"/>
  <c r="H1535" i="33"/>
  <c r="U1535" i="33" s="1"/>
  <c r="H1534" i="33"/>
  <c r="H1533" i="33"/>
  <c r="J1533" i="33" s="1"/>
  <c r="U1532" i="33"/>
  <c r="H1532" i="33"/>
  <c r="J1532" i="33" s="1"/>
  <c r="J1531" i="33"/>
  <c r="H1531" i="33"/>
  <c r="U1531" i="33" s="1"/>
  <c r="H1530" i="33"/>
  <c r="H1529" i="33"/>
  <c r="J1529" i="33" s="1"/>
  <c r="U1528" i="33"/>
  <c r="H1528" i="33"/>
  <c r="J1528" i="33" s="1"/>
  <c r="J1527" i="33"/>
  <c r="H1527" i="33"/>
  <c r="U1527" i="33" s="1"/>
  <c r="H1526" i="33"/>
  <c r="H1525" i="33"/>
  <c r="J1525" i="33" s="1"/>
  <c r="U1524" i="33"/>
  <c r="H1524" i="33"/>
  <c r="J1524" i="33" s="1"/>
  <c r="J1523" i="33"/>
  <c r="H1523" i="33"/>
  <c r="U1523" i="33" s="1"/>
  <c r="H1522" i="33"/>
  <c r="H1521" i="33"/>
  <c r="J1521" i="33" s="1"/>
  <c r="U1520" i="33"/>
  <c r="H1520" i="33"/>
  <c r="J1520" i="33" s="1"/>
  <c r="J1519" i="33"/>
  <c r="H1519" i="33"/>
  <c r="U1519" i="33" s="1"/>
  <c r="H1518" i="33"/>
  <c r="H1517" i="33"/>
  <c r="J1517" i="33" s="1"/>
  <c r="U1516" i="33"/>
  <c r="H1516" i="33"/>
  <c r="J1516" i="33" s="1"/>
  <c r="J1515" i="33"/>
  <c r="H1515" i="33"/>
  <c r="U1515" i="33" s="1"/>
  <c r="H1514" i="33"/>
  <c r="H1513" i="33"/>
  <c r="J1513" i="33" s="1"/>
  <c r="U1512" i="33"/>
  <c r="H1512" i="33"/>
  <c r="J1512" i="33" s="1"/>
  <c r="J1511" i="33"/>
  <c r="H1511" i="33"/>
  <c r="U1511" i="33" s="1"/>
  <c r="H1510" i="33"/>
  <c r="H1509" i="33"/>
  <c r="J1509" i="33" s="1"/>
  <c r="U1508" i="33"/>
  <c r="H1508" i="33"/>
  <c r="J1508" i="33" s="1"/>
  <c r="J1507" i="33"/>
  <c r="H1507" i="33"/>
  <c r="U1507" i="33" s="1"/>
  <c r="H1506" i="33"/>
  <c r="H1505" i="33"/>
  <c r="J1505" i="33" s="1"/>
  <c r="U1504" i="33"/>
  <c r="H1504" i="33"/>
  <c r="J1504" i="33" s="1"/>
  <c r="J1503" i="33"/>
  <c r="H1503" i="33"/>
  <c r="U1503" i="33" s="1"/>
  <c r="H1502" i="33"/>
  <c r="H1501" i="33"/>
  <c r="J1501" i="33" s="1"/>
  <c r="U1500" i="33"/>
  <c r="H1500" i="33"/>
  <c r="J1500" i="33" s="1"/>
  <c r="J1499" i="33"/>
  <c r="H1499" i="33"/>
  <c r="U1499" i="33" s="1"/>
  <c r="H1498" i="33"/>
  <c r="H1497" i="33"/>
  <c r="J1497" i="33" s="1"/>
  <c r="U1496" i="33"/>
  <c r="H1496" i="33"/>
  <c r="J1496" i="33" s="1"/>
  <c r="J1495" i="33"/>
  <c r="H1495" i="33"/>
  <c r="U1495" i="33" s="1"/>
  <c r="H1494" i="33"/>
  <c r="H1493" i="33"/>
  <c r="J1493" i="33" s="1"/>
  <c r="U1492" i="33"/>
  <c r="H1492" i="33"/>
  <c r="J1492" i="33" s="1"/>
  <c r="J1491" i="33"/>
  <c r="H1491" i="33"/>
  <c r="U1491" i="33" s="1"/>
  <c r="H1490" i="33"/>
  <c r="H1489" i="33"/>
  <c r="J1489" i="33" s="1"/>
  <c r="U1488" i="33"/>
  <c r="H1488" i="33"/>
  <c r="J1488" i="33" s="1"/>
  <c r="J1487" i="33"/>
  <c r="H1487" i="33"/>
  <c r="U1487" i="33" s="1"/>
  <c r="H1486" i="33"/>
  <c r="H1485" i="33"/>
  <c r="J1485" i="33" s="1"/>
  <c r="U1484" i="33"/>
  <c r="H1484" i="33"/>
  <c r="J1484" i="33" s="1"/>
  <c r="J1483" i="33"/>
  <c r="H1483" i="33"/>
  <c r="U1483" i="33" s="1"/>
  <c r="H1482" i="33"/>
  <c r="U1481" i="33"/>
  <c r="H1481" i="33"/>
  <c r="J1481" i="33" s="1"/>
  <c r="U1480" i="33"/>
  <c r="H1480" i="33"/>
  <c r="J1480" i="33" s="1"/>
  <c r="J1479" i="33"/>
  <c r="H1479" i="33"/>
  <c r="U1479" i="33" s="1"/>
  <c r="H1478" i="33"/>
  <c r="H1477" i="33"/>
  <c r="J1477" i="33" s="1"/>
  <c r="U1476" i="33"/>
  <c r="H1476" i="33"/>
  <c r="J1476" i="33" s="1"/>
  <c r="J1475" i="33"/>
  <c r="H1475" i="33"/>
  <c r="U1475" i="33" s="1"/>
  <c r="H1474" i="33"/>
  <c r="H1473" i="33"/>
  <c r="J1473" i="33" s="1"/>
  <c r="U1472" i="33"/>
  <c r="H1472" i="33"/>
  <c r="J1472" i="33" s="1"/>
  <c r="J1471" i="33"/>
  <c r="H1471" i="33"/>
  <c r="U1471" i="33" s="1"/>
  <c r="H1470" i="33"/>
  <c r="H1469" i="33"/>
  <c r="J1469" i="33" s="1"/>
  <c r="U1468" i="33"/>
  <c r="H1468" i="33"/>
  <c r="J1468" i="33" s="1"/>
  <c r="J1467" i="33"/>
  <c r="H1467" i="33"/>
  <c r="U1467" i="33" s="1"/>
  <c r="H1466" i="33"/>
  <c r="H1465" i="33"/>
  <c r="J1465" i="33" s="1"/>
  <c r="U1464" i="33"/>
  <c r="H1464" i="33"/>
  <c r="J1464" i="33" s="1"/>
  <c r="J1463" i="33"/>
  <c r="H1463" i="33"/>
  <c r="U1463" i="33" s="1"/>
  <c r="H1462" i="33"/>
  <c r="H1461" i="33"/>
  <c r="J1461" i="33" s="1"/>
  <c r="U1460" i="33"/>
  <c r="H1460" i="33"/>
  <c r="J1460" i="33" s="1"/>
  <c r="J1459" i="33"/>
  <c r="H1459" i="33"/>
  <c r="U1459" i="33" s="1"/>
  <c r="H1458" i="33"/>
  <c r="H1457" i="33"/>
  <c r="J1457" i="33" s="1"/>
  <c r="U1456" i="33"/>
  <c r="H1456" i="33"/>
  <c r="J1456" i="33" s="1"/>
  <c r="J1455" i="33"/>
  <c r="H1455" i="33"/>
  <c r="U1455" i="33" s="1"/>
  <c r="H1454" i="33"/>
  <c r="H1453" i="33"/>
  <c r="J1453" i="33" s="1"/>
  <c r="U1452" i="33"/>
  <c r="H1452" i="33"/>
  <c r="J1452" i="33" s="1"/>
  <c r="J1451" i="33"/>
  <c r="H1451" i="33"/>
  <c r="U1451" i="33" s="1"/>
  <c r="H1450" i="33"/>
  <c r="H1449" i="33"/>
  <c r="J1449" i="33" s="1"/>
  <c r="U1448" i="33"/>
  <c r="H1448" i="33"/>
  <c r="J1448" i="33" s="1"/>
  <c r="J1447" i="33"/>
  <c r="H1447" i="33"/>
  <c r="U1447" i="33" s="1"/>
  <c r="H1446" i="33"/>
  <c r="H1445" i="33"/>
  <c r="J1445" i="33" s="1"/>
  <c r="U1444" i="33"/>
  <c r="H1444" i="33"/>
  <c r="J1444" i="33" s="1"/>
  <c r="J1443" i="33"/>
  <c r="H1443" i="33"/>
  <c r="U1443" i="33" s="1"/>
  <c r="H1442" i="33"/>
  <c r="H1441" i="33"/>
  <c r="J1441" i="33" s="1"/>
  <c r="U1440" i="33"/>
  <c r="H1440" i="33"/>
  <c r="J1440" i="33" s="1"/>
  <c r="J1439" i="33"/>
  <c r="H1439" i="33"/>
  <c r="U1439" i="33" s="1"/>
  <c r="H1438" i="33"/>
  <c r="H1437" i="33"/>
  <c r="J1437" i="33" s="1"/>
  <c r="U1436" i="33"/>
  <c r="H1436" i="33"/>
  <c r="J1436" i="33" s="1"/>
  <c r="J1435" i="33"/>
  <c r="H1435" i="33"/>
  <c r="U1435" i="33" s="1"/>
  <c r="H1434" i="33"/>
  <c r="H1433" i="33"/>
  <c r="J1433" i="33" s="1"/>
  <c r="U1432" i="33"/>
  <c r="H1432" i="33"/>
  <c r="J1432" i="33" s="1"/>
  <c r="J1431" i="33"/>
  <c r="H1431" i="33"/>
  <c r="U1431" i="33" s="1"/>
  <c r="H1430" i="33"/>
  <c r="H1429" i="33"/>
  <c r="J1429" i="33" s="1"/>
  <c r="U1428" i="33"/>
  <c r="H1428" i="33"/>
  <c r="J1428" i="33" s="1"/>
  <c r="J1427" i="33"/>
  <c r="H1427" i="33"/>
  <c r="U1427" i="33" s="1"/>
  <c r="H1426" i="33"/>
  <c r="H1425" i="33"/>
  <c r="J1425" i="33" s="1"/>
  <c r="U1424" i="33"/>
  <c r="H1424" i="33"/>
  <c r="J1424" i="33" s="1"/>
  <c r="J1423" i="33"/>
  <c r="H1423" i="33"/>
  <c r="U1423" i="33" s="1"/>
  <c r="H1422" i="33"/>
  <c r="H1421" i="33"/>
  <c r="J1421" i="33" s="1"/>
  <c r="U1420" i="33"/>
  <c r="H1420" i="33"/>
  <c r="J1420" i="33" s="1"/>
  <c r="J1419" i="33"/>
  <c r="H1419" i="33"/>
  <c r="U1419" i="33" s="1"/>
  <c r="H1418" i="33"/>
  <c r="H1417" i="33"/>
  <c r="J1417" i="33" s="1"/>
  <c r="U1416" i="33"/>
  <c r="H1416" i="33"/>
  <c r="J1416" i="33" s="1"/>
  <c r="J1415" i="33"/>
  <c r="H1415" i="33"/>
  <c r="U1415" i="33" s="1"/>
  <c r="H1414" i="33"/>
  <c r="H1413" i="33"/>
  <c r="J1413" i="33" s="1"/>
  <c r="U1412" i="33"/>
  <c r="H1412" i="33"/>
  <c r="J1412" i="33" s="1"/>
  <c r="J1411" i="33"/>
  <c r="H1411" i="33"/>
  <c r="U1411" i="33" s="1"/>
  <c r="H1410" i="33"/>
  <c r="H1409" i="33"/>
  <c r="J1409" i="33" s="1"/>
  <c r="U1408" i="33"/>
  <c r="H1408" i="33"/>
  <c r="J1408" i="33" s="1"/>
  <c r="J1407" i="33"/>
  <c r="H1407" i="33"/>
  <c r="U1407" i="33" s="1"/>
  <c r="H1406" i="33"/>
  <c r="H1405" i="33"/>
  <c r="J1405" i="33" s="1"/>
  <c r="U1404" i="33"/>
  <c r="H1404" i="33"/>
  <c r="J1404" i="33" s="1"/>
  <c r="J1403" i="33"/>
  <c r="H1403" i="33"/>
  <c r="U1403" i="33" s="1"/>
  <c r="H1402" i="33"/>
  <c r="H1401" i="33"/>
  <c r="J1401" i="33" s="1"/>
  <c r="U1400" i="33"/>
  <c r="H1400" i="33"/>
  <c r="J1400" i="33" s="1"/>
  <c r="J1399" i="33"/>
  <c r="H1399" i="33"/>
  <c r="U1399" i="33" s="1"/>
  <c r="H1398" i="33"/>
  <c r="H1397" i="33"/>
  <c r="J1397" i="33" s="1"/>
  <c r="U1396" i="33"/>
  <c r="H1396" i="33"/>
  <c r="J1396" i="33" s="1"/>
  <c r="J1395" i="33"/>
  <c r="H1395" i="33"/>
  <c r="U1395" i="33" s="1"/>
  <c r="H1394" i="33"/>
  <c r="H1393" i="33"/>
  <c r="J1393" i="33" s="1"/>
  <c r="U1392" i="33"/>
  <c r="H1392" i="33"/>
  <c r="J1392" i="33" s="1"/>
  <c r="J1391" i="33"/>
  <c r="H1391" i="33"/>
  <c r="U1391" i="33" s="1"/>
  <c r="H1390" i="33"/>
  <c r="H1389" i="33"/>
  <c r="J1389" i="33" s="1"/>
  <c r="U1388" i="33"/>
  <c r="H1388" i="33"/>
  <c r="J1388" i="33" s="1"/>
  <c r="J1387" i="33"/>
  <c r="H1387" i="33"/>
  <c r="U1387" i="33" s="1"/>
  <c r="H1386" i="33"/>
  <c r="H1385" i="33"/>
  <c r="J1385" i="33" s="1"/>
  <c r="U1384" i="33"/>
  <c r="H1384" i="33"/>
  <c r="J1384" i="33" s="1"/>
  <c r="J1383" i="33"/>
  <c r="H1383" i="33"/>
  <c r="U1383" i="33" s="1"/>
  <c r="H1382" i="33"/>
  <c r="H1381" i="33"/>
  <c r="J1381" i="33" s="1"/>
  <c r="U1380" i="33"/>
  <c r="H1380" i="33"/>
  <c r="J1380" i="33" s="1"/>
  <c r="J1379" i="33"/>
  <c r="H1379" i="33"/>
  <c r="U1379" i="33" s="1"/>
  <c r="H1378" i="33"/>
  <c r="H1377" i="33"/>
  <c r="J1377" i="33" s="1"/>
  <c r="U1376" i="33"/>
  <c r="H1376" i="33"/>
  <c r="J1376" i="33" s="1"/>
  <c r="J1375" i="33"/>
  <c r="H1375" i="33"/>
  <c r="U1375" i="33" s="1"/>
  <c r="H1374" i="33"/>
  <c r="H1373" i="33"/>
  <c r="J1373" i="33" s="1"/>
  <c r="U1372" i="33"/>
  <c r="H1372" i="33"/>
  <c r="J1372" i="33" s="1"/>
  <c r="J1371" i="33"/>
  <c r="H1371" i="33"/>
  <c r="U1371" i="33" s="1"/>
  <c r="H1370" i="33"/>
  <c r="H1369" i="33"/>
  <c r="J1369" i="33" s="1"/>
  <c r="U1368" i="33"/>
  <c r="H1368" i="33"/>
  <c r="J1368" i="33" s="1"/>
  <c r="J1367" i="33"/>
  <c r="H1367" i="33"/>
  <c r="U1367" i="33" s="1"/>
  <c r="H1366" i="33"/>
  <c r="U1365" i="33"/>
  <c r="H1365" i="33"/>
  <c r="J1365" i="33" s="1"/>
  <c r="U1364" i="33"/>
  <c r="H1364" i="33"/>
  <c r="J1364" i="33" s="1"/>
  <c r="J1363" i="33"/>
  <c r="H1363" i="33"/>
  <c r="U1363" i="33" s="1"/>
  <c r="H1362" i="33"/>
  <c r="U1361" i="33"/>
  <c r="H1361" i="33"/>
  <c r="J1361" i="33" s="1"/>
  <c r="U1360" i="33"/>
  <c r="H1360" i="33"/>
  <c r="J1360" i="33" s="1"/>
  <c r="J1359" i="33"/>
  <c r="H1359" i="33"/>
  <c r="U1359" i="33" s="1"/>
  <c r="H1358" i="33"/>
  <c r="H1357" i="33"/>
  <c r="J1357" i="33" s="1"/>
  <c r="U1356" i="33"/>
  <c r="H1356" i="33"/>
  <c r="J1356" i="33" s="1"/>
  <c r="J1355" i="33"/>
  <c r="H1355" i="33"/>
  <c r="U1355" i="33" s="1"/>
  <c r="H1354" i="33"/>
  <c r="H1353" i="33"/>
  <c r="J1353" i="33" s="1"/>
  <c r="U1352" i="33"/>
  <c r="H1352" i="33"/>
  <c r="J1352" i="33" s="1"/>
  <c r="J1351" i="33"/>
  <c r="H1351" i="33"/>
  <c r="U1351" i="33" s="1"/>
  <c r="H1350" i="33"/>
  <c r="H1349" i="33"/>
  <c r="J1349" i="33" s="1"/>
  <c r="U1348" i="33"/>
  <c r="H1348" i="33"/>
  <c r="J1348" i="33" s="1"/>
  <c r="J1347" i="33"/>
  <c r="H1347" i="33"/>
  <c r="U1347" i="33" s="1"/>
  <c r="H1346" i="33"/>
  <c r="H1345" i="33"/>
  <c r="J1345" i="33" s="1"/>
  <c r="U1344" i="33"/>
  <c r="H1344" i="33"/>
  <c r="J1344" i="33" s="1"/>
  <c r="J1343" i="33"/>
  <c r="H1343" i="33"/>
  <c r="U1343" i="33" s="1"/>
  <c r="H1342" i="33"/>
  <c r="H1341" i="33"/>
  <c r="J1341" i="33" s="1"/>
  <c r="U1340" i="33"/>
  <c r="H1340" i="33"/>
  <c r="J1340" i="33" s="1"/>
  <c r="J1339" i="33"/>
  <c r="H1339" i="33"/>
  <c r="U1339" i="33" s="1"/>
  <c r="H1338" i="33"/>
  <c r="H1337" i="33"/>
  <c r="J1337" i="33" s="1"/>
  <c r="U1336" i="33"/>
  <c r="H1336" i="33"/>
  <c r="J1336" i="33" s="1"/>
  <c r="J1335" i="33"/>
  <c r="H1335" i="33"/>
  <c r="U1335" i="33" s="1"/>
  <c r="J1334" i="33"/>
  <c r="H1334" i="33"/>
  <c r="U1334" i="33" s="1"/>
  <c r="H1333" i="33"/>
  <c r="U1333" i="33" s="1"/>
  <c r="H1332" i="33"/>
  <c r="J1332" i="33" s="1"/>
  <c r="U1331" i="33"/>
  <c r="J1331" i="33"/>
  <c r="H1331" i="33"/>
  <c r="U1330" i="33"/>
  <c r="J1330" i="33"/>
  <c r="H1330" i="33"/>
  <c r="H1329" i="33"/>
  <c r="U1329" i="33" s="1"/>
  <c r="H1328" i="33"/>
  <c r="J1328" i="33" s="1"/>
  <c r="U1327" i="33"/>
  <c r="J1327" i="33"/>
  <c r="H1327" i="33"/>
  <c r="U1326" i="33"/>
  <c r="J1326" i="33"/>
  <c r="H1326" i="33"/>
  <c r="H1325" i="33"/>
  <c r="U1325" i="33" s="1"/>
  <c r="H1324" i="33"/>
  <c r="J1324" i="33" s="1"/>
  <c r="U1323" i="33"/>
  <c r="J1323" i="33"/>
  <c r="H1323" i="33"/>
  <c r="U1322" i="33"/>
  <c r="J1322" i="33"/>
  <c r="H1322" i="33"/>
  <c r="H1321" i="33"/>
  <c r="U1321" i="33" s="1"/>
  <c r="H1320" i="33"/>
  <c r="J1320" i="33" s="1"/>
  <c r="U1319" i="33"/>
  <c r="J1319" i="33"/>
  <c r="H1319" i="33"/>
  <c r="U1318" i="33"/>
  <c r="J1318" i="33"/>
  <c r="H1318" i="33"/>
  <c r="H1317" i="33"/>
  <c r="U1317" i="33" s="1"/>
  <c r="H1316" i="33"/>
  <c r="J1316" i="33" s="1"/>
  <c r="U1315" i="33"/>
  <c r="J1315" i="33"/>
  <c r="H1315" i="33"/>
  <c r="U1314" i="33"/>
  <c r="J1314" i="33"/>
  <c r="H1314" i="33"/>
  <c r="H1313" i="33"/>
  <c r="U1313" i="33" s="1"/>
  <c r="H1312" i="33"/>
  <c r="J1312" i="33" s="1"/>
  <c r="U1311" i="33"/>
  <c r="J1311" i="33"/>
  <c r="H1311" i="33"/>
  <c r="U1310" i="33"/>
  <c r="J1310" i="33"/>
  <c r="H1310" i="33"/>
  <c r="H1309" i="33"/>
  <c r="U1309" i="33" s="1"/>
  <c r="H1308" i="33"/>
  <c r="J1308" i="33" s="1"/>
  <c r="U1307" i="33"/>
  <c r="J1307" i="33"/>
  <c r="H1307" i="33"/>
  <c r="U1306" i="33"/>
  <c r="J1306" i="33"/>
  <c r="H1306" i="33"/>
  <c r="H1305" i="33"/>
  <c r="U1305" i="33" s="1"/>
  <c r="H1304" i="33"/>
  <c r="J1304" i="33" s="1"/>
  <c r="U1303" i="33"/>
  <c r="J1303" i="33"/>
  <c r="H1303" i="33"/>
  <c r="U1302" i="33"/>
  <c r="J1302" i="33"/>
  <c r="H1302" i="33"/>
  <c r="H1301" i="33"/>
  <c r="U1301" i="33" s="1"/>
  <c r="H1300" i="33"/>
  <c r="J1300" i="33" s="1"/>
  <c r="U1299" i="33"/>
  <c r="J1299" i="33"/>
  <c r="H1299" i="33"/>
  <c r="U1298" i="33"/>
  <c r="J1298" i="33"/>
  <c r="H1298" i="33"/>
  <c r="H1297" i="33"/>
  <c r="U1297" i="33" s="1"/>
  <c r="H1296" i="33"/>
  <c r="J1296" i="33" s="1"/>
  <c r="U1295" i="33"/>
  <c r="J1295" i="33"/>
  <c r="H1295" i="33"/>
  <c r="U1294" i="33"/>
  <c r="J1294" i="33"/>
  <c r="H1294" i="33"/>
  <c r="H1293" i="33"/>
  <c r="U1293" i="33" s="1"/>
  <c r="H1292" i="33"/>
  <c r="J1292" i="33" s="1"/>
  <c r="U1291" i="33"/>
  <c r="J1291" i="33"/>
  <c r="H1291" i="33"/>
  <c r="U1290" i="33"/>
  <c r="J1290" i="33"/>
  <c r="H1290" i="33"/>
  <c r="H1289" i="33"/>
  <c r="U1289" i="33" s="1"/>
  <c r="H1288" i="33"/>
  <c r="J1288" i="33" s="1"/>
  <c r="U1287" i="33"/>
  <c r="J1287" i="33"/>
  <c r="H1287" i="33"/>
  <c r="U1286" i="33"/>
  <c r="J1286" i="33"/>
  <c r="H1286" i="33"/>
  <c r="H1285" i="33"/>
  <c r="U1285" i="33" s="1"/>
  <c r="H1284" i="33"/>
  <c r="J1284" i="33" s="1"/>
  <c r="U1283" i="33"/>
  <c r="J1283" i="33"/>
  <c r="H1283" i="33"/>
  <c r="U1282" i="33"/>
  <c r="J1282" i="33"/>
  <c r="H1282" i="33"/>
  <c r="H1281" i="33"/>
  <c r="U1281" i="33" s="1"/>
  <c r="H1280" i="33"/>
  <c r="J1280" i="33" s="1"/>
  <c r="U1279" i="33"/>
  <c r="J1279" i="33"/>
  <c r="H1279" i="33"/>
  <c r="U1278" i="33"/>
  <c r="J1278" i="33"/>
  <c r="H1278" i="33"/>
  <c r="H1277" i="33"/>
  <c r="U1277" i="33" s="1"/>
  <c r="H1276" i="33"/>
  <c r="J1276" i="33" s="1"/>
  <c r="U1275" i="33"/>
  <c r="J1275" i="33"/>
  <c r="H1275" i="33"/>
  <c r="U1274" i="33"/>
  <c r="J1274" i="33"/>
  <c r="H1274" i="33"/>
  <c r="H1273" i="33"/>
  <c r="U1273" i="33" s="1"/>
  <c r="H1272" i="33"/>
  <c r="J1272" i="33" s="1"/>
  <c r="U1271" i="33"/>
  <c r="J1271" i="33"/>
  <c r="H1271" i="33"/>
  <c r="U1270" i="33"/>
  <c r="J1270" i="33"/>
  <c r="H1270" i="33"/>
  <c r="H1269" i="33"/>
  <c r="U1269" i="33" s="1"/>
  <c r="H1268" i="33"/>
  <c r="J1268" i="33" s="1"/>
  <c r="U1267" i="33"/>
  <c r="J1267" i="33"/>
  <c r="H1267" i="33"/>
  <c r="U1266" i="33"/>
  <c r="J1266" i="33"/>
  <c r="H1266" i="33"/>
  <c r="H1265" i="33"/>
  <c r="U1265" i="33" s="1"/>
  <c r="U1264" i="33"/>
  <c r="H1264" i="33"/>
  <c r="J1264" i="33" s="1"/>
  <c r="U1263" i="33"/>
  <c r="J1263" i="33"/>
  <c r="H1263" i="33"/>
  <c r="H1262" i="33"/>
  <c r="U1262" i="33" s="1"/>
  <c r="H1261" i="33"/>
  <c r="U1261" i="33" s="1"/>
  <c r="U1260" i="33"/>
  <c r="H1260" i="33"/>
  <c r="J1260" i="33" s="1"/>
  <c r="U1259" i="33"/>
  <c r="J1259" i="33"/>
  <c r="H1259" i="33"/>
  <c r="H1258" i="33"/>
  <c r="U1258" i="33" s="1"/>
  <c r="H1257" i="33"/>
  <c r="U1257" i="33" s="1"/>
  <c r="U1256" i="33"/>
  <c r="H1256" i="33"/>
  <c r="J1256" i="33" s="1"/>
  <c r="U1255" i="33"/>
  <c r="J1255" i="33"/>
  <c r="H1255" i="33"/>
  <c r="H1254" i="33"/>
  <c r="U1254" i="33" s="1"/>
  <c r="H1253" i="33"/>
  <c r="U1253" i="33" s="1"/>
  <c r="U1252" i="33"/>
  <c r="H1252" i="33"/>
  <c r="J1252" i="33" s="1"/>
  <c r="U1251" i="33"/>
  <c r="J1251" i="33"/>
  <c r="H1251" i="33"/>
  <c r="H1250" i="33"/>
  <c r="U1250" i="33" s="1"/>
  <c r="H1249" i="33"/>
  <c r="U1249" i="33" s="1"/>
  <c r="U1248" i="33"/>
  <c r="H1248" i="33"/>
  <c r="J1248" i="33" s="1"/>
  <c r="U1247" i="33"/>
  <c r="J1247" i="33"/>
  <c r="H1247" i="33"/>
  <c r="H1246" i="33"/>
  <c r="U1246" i="33" s="1"/>
  <c r="H1245" i="33"/>
  <c r="U1245" i="33" s="1"/>
  <c r="U1244" i="33"/>
  <c r="H1244" i="33"/>
  <c r="J1244" i="33" s="1"/>
  <c r="U1243" i="33"/>
  <c r="J1243" i="33"/>
  <c r="H1243" i="33"/>
  <c r="H1242" i="33"/>
  <c r="U1242" i="33" s="1"/>
  <c r="H1241" i="33"/>
  <c r="U1241" i="33" s="1"/>
  <c r="U1240" i="33"/>
  <c r="H1240" i="33"/>
  <c r="J1240" i="33" s="1"/>
  <c r="U1239" i="33"/>
  <c r="J1239" i="33"/>
  <c r="H1239" i="33"/>
  <c r="H1238" i="33"/>
  <c r="U1238" i="33" s="1"/>
  <c r="H1237" i="33"/>
  <c r="U1237" i="33" s="1"/>
  <c r="U1236" i="33"/>
  <c r="H1236" i="33"/>
  <c r="J1236" i="33" s="1"/>
  <c r="U1235" i="33"/>
  <c r="J1235" i="33"/>
  <c r="H1235" i="33"/>
  <c r="H1234" i="33"/>
  <c r="U1234" i="33" s="1"/>
  <c r="H1233" i="33"/>
  <c r="U1233" i="33" s="1"/>
  <c r="U1232" i="33"/>
  <c r="H1232" i="33"/>
  <c r="J1232" i="33" s="1"/>
  <c r="U1231" i="33"/>
  <c r="J1231" i="33"/>
  <c r="H1231" i="33"/>
  <c r="H1230" i="33"/>
  <c r="U1230" i="33" s="1"/>
  <c r="H1229" i="33"/>
  <c r="U1229" i="33" s="1"/>
  <c r="U1228" i="33"/>
  <c r="H1228" i="33"/>
  <c r="J1228" i="33" s="1"/>
  <c r="U1227" i="33"/>
  <c r="J1227" i="33"/>
  <c r="H1227" i="33"/>
  <c r="H1226" i="33"/>
  <c r="U1226" i="33" s="1"/>
  <c r="H1225" i="33"/>
  <c r="U1225" i="33" s="1"/>
  <c r="U1224" i="33"/>
  <c r="H1224" i="33"/>
  <c r="J1224" i="33" s="1"/>
  <c r="U1223" i="33"/>
  <c r="J1223" i="33"/>
  <c r="H1223" i="33"/>
  <c r="H1222" i="33"/>
  <c r="U1222" i="33" s="1"/>
  <c r="H1221" i="33"/>
  <c r="U1221" i="33" s="1"/>
  <c r="U1220" i="33"/>
  <c r="H1220" i="33"/>
  <c r="J1220" i="33" s="1"/>
  <c r="U1219" i="33"/>
  <c r="J1219" i="33"/>
  <c r="H1219" i="33"/>
  <c r="H1218" i="33"/>
  <c r="U1218" i="33" s="1"/>
  <c r="H1217" i="33"/>
  <c r="U1217" i="33" s="1"/>
  <c r="U1216" i="33"/>
  <c r="H1216" i="33"/>
  <c r="J1216" i="33" s="1"/>
  <c r="U1215" i="33"/>
  <c r="J1215" i="33"/>
  <c r="H1215" i="33"/>
  <c r="H1214" i="33"/>
  <c r="U1214" i="33" s="1"/>
  <c r="H1213" i="33"/>
  <c r="U1213" i="33" s="1"/>
  <c r="U1212" i="33"/>
  <c r="H1212" i="33"/>
  <c r="J1212" i="33" s="1"/>
  <c r="U1211" i="33"/>
  <c r="J1211" i="33"/>
  <c r="H1211" i="33"/>
  <c r="H1210" i="33"/>
  <c r="U1210" i="33" s="1"/>
  <c r="H1209" i="33"/>
  <c r="U1209" i="33" s="1"/>
  <c r="U1208" i="33"/>
  <c r="H1208" i="33"/>
  <c r="J1208" i="33" s="1"/>
  <c r="U1207" i="33"/>
  <c r="J1207" i="33"/>
  <c r="H1207" i="33"/>
  <c r="H1206" i="33"/>
  <c r="U1206" i="33" s="1"/>
  <c r="H1205" i="33"/>
  <c r="U1205" i="33" s="1"/>
  <c r="U1204" i="33"/>
  <c r="H1204" i="33"/>
  <c r="J1204" i="33" s="1"/>
  <c r="U1203" i="33"/>
  <c r="J1203" i="33"/>
  <c r="H1203" i="33"/>
  <c r="H1202" i="33"/>
  <c r="U1202" i="33" s="1"/>
  <c r="H1201" i="33"/>
  <c r="U1201" i="33" s="1"/>
  <c r="U1200" i="33"/>
  <c r="H1200" i="33"/>
  <c r="J1200" i="33" s="1"/>
  <c r="U1199" i="33"/>
  <c r="J1199" i="33"/>
  <c r="H1199" i="33"/>
  <c r="H1198" i="33"/>
  <c r="U1198" i="33" s="1"/>
  <c r="H1197" i="33"/>
  <c r="U1197" i="33" s="1"/>
  <c r="U1196" i="33"/>
  <c r="H1196" i="33"/>
  <c r="J1196" i="33" s="1"/>
  <c r="U1195" i="33"/>
  <c r="J1195" i="33"/>
  <c r="H1195" i="33"/>
  <c r="H1194" i="33"/>
  <c r="U1194" i="33" s="1"/>
  <c r="H1193" i="33"/>
  <c r="U1193" i="33" s="1"/>
  <c r="U1192" i="33"/>
  <c r="H1192" i="33"/>
  <c r="J1192" i="33" s="1"/>
  <c r="U1191" i="33"/>
  <c r="J1191" i="33"/>
  <c r="H1191" i="33"/>
  <c r="H1190" i="33"/>
  <c r="U1190" i="33" s="1"/>
  <c r="H1189" i="33"/>
  <c r="U1189" i="33" s="1"/>
  <c r="U1188" i="33"/>
  <c r="H1188" i="33"/>
  <c r="J1188" i="33" s="1"/>
  <c r="U1187" i="33"/>
  <c r="J1187" i="33"/>
  <c r="H1187" i="33"/>
  <c r="H1186" i="33"/>
  <c r="U1186" i="33" s="1"/>
  <c r="H1185" i="33"/>
  <c r="U1185" i="33" s="1"/>
  <c r="U1184" i="33"/>
  <c r="H1184" i="33"/>
  <c r="J1184" i="33" s="1"/>
  <c r="U1183" i="33"/>
  <c r="J1183" i="33"/>
  <c r="H1183" i="33"/>
  <c r="H1182" i="33"/>
  <c r="U1182" i="33" s="1"/>
  <c r="H1181" i="33"/>
  <c r="U1181" i="33" s="1"/>
  <c r="U1180" i="33"/>
  <c r="H1180" i="33"/>
  <c r="J1180" i="33" s="1"/>
  <c r="U1179" i="33"/>
  <c r="J1179" i="33"/>
  <c r="H1179" i="33"/>
  <c r="H1178" i="33"/>
  <c r="U1178" i="33" s="1"/>
  <c r="H1177" i="33"/>
  <c r="U1177" i="33" s="1"/>
  <c r="U1176" i="33"/>
  <c r="H1176" i="33"/>
  <c r="J1176" i="33" s="1"/>
  <c r="U1175" i="33"/>
  <c r="J1175" i="33"/>
  <c r="H1175" i="33"/>
  <c r="H1174" i="33"/>
  <c r="U1174" i="33" s="1"/>
  <c r="H1173" i="33"/>
  <c r="U1173" i="33" s="1"/>
  <c r="U1172" i="33"/>
  <c r="H1172" i="33"/>
  <c r="J1172" i="33" s="1"/>
  <c r="U1171" i="33"/>
  <c r="J1171" i="33"/>
  <c r="H1171" i="33"/>
  <c r="H1170" i="33"/>
  <c r="U1170" i="33" s="1"/>
  <c r="H1169" i="33"/>
  <c r="U1169" i="33" s="1"/>
  <c r="U1168" i="33"/>
  <c r="H1168" i="33"/>
  <c r="J1168" i="33" s="1"/>
  <c r="U1167" i="33"/>
  <c r="J1167" i="33"/>
  <c r="H1167" i="33"/>
  <c r="H1166" i="33"/>
  <c r="U1166" i="33" s="1"/>
  <c r="H1165" i="33"/>
  <c r="U1165" i="33" s="1"/>
  <c r="H1164" i="33"/>
  <c r="J1164" i="33" s="1"/>
  <c r="U1163" i="33"/>
  <c r="J1163" i="33"/>
  <c r="H1163" i="33"/>
  <c r="H1162" i="33"/>
  <c r="U1162" i="33" s="1"/>
  <c r="H1161" i="33"/>
  <c r="U1161" i="33" s="1"/>
  <c r="H1160" i="33"/>
  <c r="J1160" i="33" s="1"/>
  <c r="U1159" i="33"/>
  <c r="J1159" i="33"/>
  <c r="H1159" i="33"/>
  <c r="U1158" i="33"/>
  <c r="J1158" i="33"/>
  <c r="H1158" i="33"/>
  <c r="J1157" i="33"/>
  <c r="H1157" i="33"/>
  <c r="U1157" i="33" s="1"/>
  <c r="H1156" i="33"/>
  <c r="J1156" i="33" s="1"/>
  <c r="U1155" i="33"/>
  <c r="J1155" i="33"/>
  <c r="H1155" i="33"/>
  <c r="U1154" i="33"/>
  <c r="J1154" i="33"/>
  <c r="H1154" i="33"/>
  <c r="J1153" i="33"/>
  <c r="H1153" i="33"/>
  <c r="U1153" i="33" s="1"/>
  <c r="H1152" i="33"/>
  <c r="J1152" i="33" s="1"/>
  <c r="U1151" i="33"/>
  <c r="J1151" i="33"/>
  <c r="H1151" i="33"/>
  <c r="U1150" i="33"/>
  <c r="J1150" i="33"/>
  <c r="H1150" i="33"/>
  <c r="J1149" i="33"/>
  <c r="H1149" i="33"/>
  <c r="U1149" i="33" s="1"/>
  <c r="H1148" i="33"/>
  <c r="J1148" i="33" s="1"/>
  <c r="U1147" i="33"/>
  <c r="J1147" i="33"/>
  <c r="H1147" i="33"/>
  <c r="U1146" i="33"/>
  <c r="J1146" i="33"/>
  <c r="H1146" i="33"/>
  <c r="J1145" i="33"/>
  <c r="H1145" i="33"/>
  <c r="U1145" i="33" s="1"/>
  <c r="H1144" i="33"/>
  <c r="J1144" i="33" s="1"/>
  <c r="U1143" i="33"/>
  <c r="J1143" i="33"/>
  <c r="H1143" i="33"/>
  <c r="U1142" i="33"/>
  <c r="J1142" i="33"/>
  <c r="H1142" i="33"/>
  <c r="J1141" i="33"/>
  <c r="H1141" i="33"/>
  <c r="U1141" i="33" s="1"/>
  <c r="H1140" i="33"/>
  <c r="J1140" i="33" s="1"/>
  <c r="U1139" i="33"/>
  <c r="J1139" i="33"/>
  <c r="H1139" i="33"/>
  <c r="U1138" i="33"/>
  <c r="J1138" i="33"/>
  <c r="H1138" i="33"/>
  <c r="J1137" i="33"/>
  <c r="H1137" i="33"/>
  <c r="U1137" i="33" s="1"/>
  <c r="H1136" i="33"/>
  <c r="J1136" i="33" s="1"/>
  <c r="U1135" i="33"/>
  <c r="J1135" i="33"/>
  <c r="H1135" i="33"/>
  <c r="U1134" i="33"/>
  <c r="J1134" i="33"/>
  <c r="H1134" i="33"/>
  <c r="J1133" i="33"/>
  <c r="H1133" i="33"/>
  <c r="U1133" i="33" s="1"/>
  <c r="H1132" i="33"/>
  <c r="J1132" i="33" s="1"/>
  <c r="U1131" i="33"/>
  <c r="J1131" i="33"/>
  <c r="H1131" i="33"/>
  <c r="U1130" i="33"/>
  <c r="J1130" i="33"/>
  <c r="H1130" i="33"/>
  <c r="J1129" i="33"/>
  <c r="H1129" i="33"/>
  <c r="U1129" i="33" s="1"/>
  <c r="H1128" i="33"/>
  <c r="J1128" i="33" s="1"/>
  <c r="U1127" i="33"/>
  <c r="J1127" i="33"/>
  <c r="H1127" i="33"/>
  <c r="U1126" i="33"/>
  <c r="J1126" i="33"/>
  <c r="H1126" i="33"/>
  <c r="J1125" i="33"/>
  <c r="H1125" i="33"/>
  <c r="U1125" i="33" s="1"/>
  <c r="H1124" i="33"/>
  <c r="J1124" i="33" s="1"/>
  <c r="U1123" i="33"/>
  <c r="J1123" i="33"/>
  <c r="H1123" i="33"/>
  <c r="U1122" i="33"/>
  <c r="J1122" i="33"/>
  <c r="H1122" i="33"/>
  <c r="J1121" i="33"/>
  <c r="H1121" i="33"/>
  <c r="U1121" i="33" s="1"/>
  <c r="H1120" i="33"/>
  <c r="J1120" i="33" s="1"/>
  <c r="U1119" i="33"/>
  <c r="J1119" i="33"/>
  <c r="H1119" i="33"/>
  <c r="U1118" i="33"/>
  <c r="J1118" i="33"/>
  <c r="H1118" i="33"/>
  <c r="J1117" i="33"/>
  <c r="H1117" i="33"/>
  <c r="U1117" i="33" s="1"/>
  <c r="H1116" i="33"/>
  <c r="J1116" i="33" s="1"/>
  <c r="U1115" i="33"/>
  <c r="J1115" i="33"/>
  <c r="H1115" i="33"/>
  <c r="U1114" i="33"/>
  <c r="J1114" i="33"/>
  <c r="H1114" i="33"/>
  <c r="J1113" i="33"/>
  <c r="H1113" i="33"/>
  <c r="U1113" i="33" s="1"/>
  <c r="H1112" i="33"/>
  <c r="J1112" i="33" s="1"/>
  <c r="U1111" i="33"/>
  <c r="J1111" i="33"/>
  <c r="H1111" i="33"/>
  <c r="U1110" i="33"/>
  <c r="J1110" i="33"/>
  <c r="H1110" i="33"/>
  <c r="J1109" i="33"/>
  <c r="H1109" i="33"/>
  <c r="U1109" i="33" s="1"/>
  <c r="H1108" i="33"/>
  <c r="J1108" i="33" s="1"/>
  <c r="U1107" i="33"/>
  <c r="J1107" i="33"/>
  <c r="H1107" i="33"/>
  <c r="U1106" i="33"/>
  <c r="J1106" i="33"/>
  <c r="H1106" i="33"/>
  <c r="J1105" i="33"/>
  <c r="H1105" i="33"/>
  <c r="U1105" i="33" s="1"/>
  <c r="H1104" i="33"/>
  <c r="J1104" i="33" s="1"/>
  <c r="U1103" i="33"/>
  <c r="J1103" i="33"/>
  <c r="H1103" i="33"/>
  <c r="U1102" i="33"/>
  <c r="J1102" i="33"/>
  <c r="H1102" i="33"/>
  <c r="J1101" i="33"/>
  <c r="H1101" i="33"/>
  <c r="U1101" i="33" s="1"/>
  <c r="H1100" i="33"/>
  <c r="J1100" i="33" s="1"/>
  <c r="U1099" i="33"/>
  <c r="J1099" i="33"/>
  <c r="H1099" i="33"/>
  <c r="U1098" i="33"/>
  <c r="J1098" i="33"/>
  <c r="H1098" i="33"/>
  <c r="J1097" i="33"/>
  <c r="H1097" i="33"/>
  <c r="U1097" i="33" s="1"/>
  <c r="H1096" i="33"/>
  <c r="J1096" i="33" s="1"/>
  <c r="U1095" i="33"/>
  <c r="J1095" i="33"/>
  <c r="H1095" i="33"/>
  <c r="U1094" i="33"/>
  <c r="J1094" i="33"/>
  <c r="H1094" i="33"/>
  <c r="J1093" i="33"/>
  <c r="H1093" i="33"/>
  <c r="U1093" i="33" s="1"/>
  <c r="H1092" i="33"/>
  <c r="J1092" i="33" s="1"/>
  <c r="U1091" i="33"/>
  <c r="J1091" i="33"/>
  <c r="H1091" i="33"/>
  <c r="U1090" i="33"/>
  <c r="J1090" i="33"/>
  <c r="H1090" i="33"/>
  <c r="J1089" i="33"/>
  <c r="H1089" i="33"/>
  <c r="U1089" i="33" s="1"/>
  <c r="H1088" i="33"/>
  <c r="J1088" i="33" s="1"/>
  <c r="U1087" i="33"/>
  <c r="J1087" i="33"/>
  <c r="H1087" i="33"/>
  <c r="U1086" i="33"/>
  <c r="J1086" i="33"/>
  <c r="H1086" i="33"/>
  <c r="J1085" i="33"/>
  <c r="H1085" i="33"/>
  <c r="U1085" i="33" s="1"/>
  <c r="H1084" i="33"/>
  <c r="J1084" i="33" s="1"/>
  <c r="U1083" i="33"/>
  <c r="J1083" i="33"/>
  <c r="H1083" i="33"/>
  <c r="U1082" i="33"/>
  <c r="J1082" i="33"/>
  <c r="H1082" i="33"/>
  <c r="J1081" i="33"/>
  <c r="H1081" i="33"/>
  <c r="U1081" i="33" s="1"/>
  <c r="H1080" i="33"/>
  <c r="J1080" i="33" s="1"/>
  <c r="U1079" i="33"/>
  <c r="J1079" i="33"/>
  <c r="H1079" i="33"/>
  <c r="U1078" i="33"/>
  <c r="J1078" i="33"/>
  <c r="H1078" i="33"/>
  <c r="J1077" i="33"/>
  <c r="H1077" i="33"/>
  <c r="U1077" i="33" s="1"/>
  <c r="H1076" i="33"/>
  <c r="J1076" i="33" s="1"/>
  <c r="U1075" i="33"/>
  <c r="J1075" i="33"/>
  <c r="H1075" i="33"/>
  <c r="U1074" i="33"/>
  <c r="J1074" i="33"/>
  <c r="H1074" i="33"/>
  <c r="J1073" i="33"/>
  <c r="H1073" i="33"/>
  <c r="U1073" i="33" s="1"/>
  <c r="H1072" i="33"/>
  <c r="J1072" i="33" s="1"/>
  <c r="U1071" i="33"/>
  <c r="J1071" i="33"/>
  <c r="H1071" i="33"/>
  <c r="U1070" i="33"/>
  <c r="J1070" i="33"/>
  <c r="H1070" i="33"/>
  <c r="J1069" i="33"/>
  <c r="H1069" i="33"/>
  <c r="U1069" i="33" s="1"/>
  <c r="H1068" i="33"/>
  <c r="J1068" i="33" s="1"/>
  <c r="U1067" i="33"/>
  <c r="J1067" i="33"/>
  <c r="H1067" i="33"/>
  <c r="U1066" i="33"/>
  <c r="J1066" i="33"/>
  <c r="H1066" i="33"/>
  <c r="J1065" i="33"/>
  <c r="H1065" i="33"/>
  <c r="U1065" i="33" s="1"/>
  <c r="H1064" i="33"/>
  <c r="J1064" i="33" s="1"/>
  <c r="U1063" i="33"/>
  <c r="J1063" i="33"/>
  <c r="H1063" i="33"/>
  <c r="U1062" i="33"/>
  <c r="J1062" i="33"/>
  <c r="H1062" i="33"/>
  <c r="J1061" i="33"/>
  <c r="H1061" i="33"/>
  <c r="U1061" i="33" s="1"/>
  <c r="H1060" i="33"/>
  <c r="J1060" i="33" s="1"/>
  <c r="U1059" i="33"/>
  <c r="J1059" i="33"/>
  <c r="H1059" i="33"/>
  <c r="U1058" i="33"/>
  <c r="J1058" i="33"/>
  <c r="H1058" i="33"/>
  <c r="J1057" i="33"/>
  <c r="H1057" i="33"/>
  <c r="U1057" i="33" s="1"/>
  <c r="H1056" i="33"/>
  <c r="J1056" i="33" s="1"/>
  <c r="U1055" i="33"/>
  <c r="J1055" i="33"/>
  <c r="H1055" i="33"/>
  <c r="U1054" i="33"/>
  <c r="J1054" i="33"/>
  <c r="H1054" i="33"/>
  <c r="J1053" i="33"/>
  <c r="H1053" i="33"/>
  <c r="U1053" i="33" s="1"/>
  <c r="H1052" i="33"/>
  <c r="J1052" i="33" s="1"/>
  <c r="U1051" i="33"/>
  <c r="J1051" i="33"/>
  <c r="H1051" i="33"/>
  <c r="U1050" i="33"/>
  <c r="J1050" i="33"/>
  <c r="H1050" i="33"/>
  <c r="J1049" i="33"/>
  <c r="H1049" i="33"/>
  <c r="U1049" i="33" s="1"/>
  <c r="H1048" i="33"/>
  <c r="J1048" i="33" s="1"/>
  <c r="U1047" i="33"/>
  <c r="J1047" i="33"/>
  <c r="H1047" i="33"/>
  <c r="U1046" i="33"/>
  <c r="J1046" i="33"/>
  <c r="H1046" i="33"/>
  <c r="J1045" i="33"/>
  <c r="H1045" i="33"/>
  <c r="U1045" i="33" s="1"/>
  <c r="H1044" i="33"/>
  <c r="J1044" i="33" s="1"/>
  <c r="U1043" i="33"/>
  <c r="J1043" i="33"/>
  <c r="H1043" i="33"/>
  <c r="U1042" i="33"/>
  <c r="J1042" i="33"/>
  <c r="H1042" i="33"/>
  <c r="J1041" i="33"/>
  <c r="H1041" i="33"/>
  <c r="U1041" i="33" s="1"/>
  <c r="H1040" i="33"/>
  <c r="J1040" i="33" s="1"/>
  <c r="U1039" i="33"/>
  <c r="J1039" i="33"/>
  <c r="H1039" i="33"/>
  <c r="U1038" i="33"/>
  <c r="J1038" i="33"/>
  <c r="H1038" i="33"/>
  <c r="J1037" i="33"/>
  <c r="H1037" i="33"/>
  <c r="U1037" i="33" s="1"/>
  <c r="H1036" i="33"/>
  <c r="J1036" i="33" s="1"/>
  <c r="U1035" i="33"/>
  <c r="J1035" i="33"/>
  <c r="H1035" i="33"/>
  <c r="U1034" i="33"/>
  <c r="J1034" i="33"/>
  <c r="H1034" i="33"/>
  <c r="J1033" i="33"/>
  <c r="H1033" i="33"/>
  <c r="U1033" i="33" s="1"/>
  <c r="H1032" i="33"/>
  <c r="J1032" i="33" s="1"/>
  <c r="U1031" i="33"/>
  <c r="J1031" i="33"/>
  <c r="H1031" i="33"/>
  <c r="U1030" i="33"/>
  <c r="J1030" i="33"/>
  <c r="H1030" i="33"/>
  <c r="J1029" i="33"/>
  <c r="H1029" i="33"/>
  <c r="U1029" i="33" s="1"/>
  <c r="H1028" i="33"/>
  <c r="J1028" i="33" s="1"/>
  <c r="U1027" i="33"/>
  <c r="J1027" i="33"/>
  <c r="H1027" i="33"/>
  <c r="U1026" i="33"/>
  <c r="J1026" i="33"/>
  <c r="H1026" i="33"/>
  <c r="J1025" i="33"/>
  <c r="H1025" i="33"/>
  <c r="U1025" i="33" s="1"/>
  <c r="H1024" i="33"/>
  <c r="J1024" i="33" s="1"/>
  <c r="U1023" i="33"/>
  <c r="J1023" i="33"/>
  <c r="H1023" i="33"/>
  <c r="U1022" i="33"/>
  <c r="J1022" i="33"/>
  <c r="H1022" i="33"/>
  <c r="J1021" i="33"/>
  <c r="H1021" i="33"/>
  <c r="U1021" i="33" s="1"/>
  <c r="H1020" i="33"/>
  <c r="J1020" i="33" s="1"/>
  <c r="U1019" i="33"/>
  <c r="J1019" i="33"/>
  <c r="H1019" i="33"/>
  <c r="U1018" i="33"/>
  <c r="J1018" i="33"/>
  <c r="H1018" i="33"/>
  <c r="J1017" i="33"/>
  <c r="H1017" i="33"/>
  <c r="U1017" i="33" s="1"/>
  <c r="H1016" i="33"/>
  <c r="J1016" i="33" s="1"/>
  <c r="U1015" i="33"/>
  <c r="J1015" i="33"/>
  <c r="H1015" i="33"/>
  <c r="U1014" i="33"/>
  <c r="J1014" i="33"/>
  <c r="H1014" i="33"/>
  <c r="J1013" i="33"/>
  <c r="H1013" i="33"/>
  <c r="U1013" i="33" s="1"/>
  <c r="H1012" i="33"/>
  <c r="J1012" i="33" s="1"/>
  <c r="U1011" i="33"/>
  <c r="J1011" i="33"/>
  <c r="H1011" i="33"/>
  <c r="U1010" i="33"/>
  <c r="J1010" i="33"/>
  <c r="H1010" i="33"/>
  <c r="J1009" i="33"/>
  <c r="H1009" i="33"/>
  <c r="U1009" i="33" s="1"/>
  <c r="H1008" i="33"/>
  <c r="J1008" i="33" s="1"/>
  <c r="U1007" i="33"/>
  <c r="J1007" i="33"/>
  <c r="H1007" i="33"/>
  <c r="U1006" i="33"/>
  <c r="J1006" i="33"/>
  <c r="H1006" i="33"/>
  <c r="J1005" i="33"/>
  <c r="H1005" i="33"/>
  <c r="U1005" i="33" s="1"/>
  <c r="H1004" i="33"/>
  <c r="J1004" i="33" s="1"/>
  <c r="U1003" i="33"/>
  <c r="J1003" i="33"/>
  <c r="H1003" i="33"/>
  <c r="U1002" i="33"/>
  <c r="J1002" i="33"/>
  <c r="H1002" i="33"/>
  <c r="J1001" i="33"/>
  <c r="H1001" i="33"/>
  <c r="U1001" i="33" s="1"/>
  <c r="H1000" i="33"/>
  <c r="J1000" i="33" s="1"/>
  <c r="U999" i="33"/>
  <c r="J999" i="33"/>
  <c r="H999" i="33"/>
  <c r="U998" i="33"/>
  <c r="J998" i="33"/>
  <c r="H998" i="33"/>
  <c r="J997" i="33"/>
  <c r="H997" i="33"/>
  <c r="U997" i="33" s="1"/>
  <c r="H996" i="33"/>
  <c r="J996" i="33" s="1"/>
  <c r="U995" i="33"/>
  <c r="J995" i="33"/>
  <c r="H995" i="33"/>
  <c r="U994" i="33"/>
  <c r="J994" i="33"/>
  <c r="H994" i="33"/>
  <c r="J993" i="33"/>
  <c r="H993" i="33"/>
  <c r="U993" i="33" s="1"/>
  <c r="H992" i="33"/>
  <c r="J992" i="33" s="1"/>
  <c r="U991" i="33"/>
  <c r="J991" i="33"/>
  <c r="H991" i="33"/>
  <c r="U990" i="33"/>
  <c r="J990" i="33"/>
  <c r="H990" i="33"/>
  <c r="J989" i="33"/>
  <c r="H989" i="33"/>
  <c r="U989" i="33" s="1"/>
  <c r="H988" i="33"/>
  <c r="J988" i="33" s="1"/>
  <c r="U987" i="33"/>
  <c r="J987" i="33"/>
  <c r="H987" i="33"/>
  <c r="U986" i="33"/>
  <c r="J986" i="33"/>
  <c r="H986" i="33"/>
  <c r="J985" i="33"/>
  <c r="H985" i="33"/>
  <c r="U985" i="33" s="1"/>
  <c r="H984" i="33"/>
  <c r="J984" i="33" s="1"/>
  <c r="U983" i="33"/>
  <c r="J983" i="33"/>
  <c r="H983" i="33"/>
  <c r="U982" i="33"/>
  <c r="J982" i="33"/>
  <c r="H982" i="33"/>
  <c r="J981" i="33"/>
  <c r="H981" i="33"/>
  <c r="U981" i="33" s="1"/>
  <c r="H980" i="33"/>
  <c r="J980" i="33" s="1"/>
  <c r="U979" i="33"/>
  <c r="J979" i="33"/>
  <c r="H979" i="33"/>
  <c r="U978" i="33"/>
  <c r="J978" i="33"/>
  <c r="H978" i="33"/>
  <c r="J977" i="33"/>
  <c r="H977" i="33"/>
  <c r="U977" i="33" s="1"/>
  <c r="H976" i="33"/>
  <c r="J976" i="33" s="1"/>
  <c r="U975" i="33"/>
  <c r="J975" i="33"/>
  <c r="H975" i="33"/>
  <c r="U974" i="33"/>
  <c r="J974" i="33"/>
  <c r="H974" i="33"/>
  <c r="J973" i="33"/>
  <c r="H973" i="33"/>
  <c r="U973" i="33" s="1"/>
  <c r="H972" i="33"/>
  <c r="J972" i="33" s="1"/>
  <c r="U971" i="33"/>
  <c r="J971" i="33"/>
  <c r="H971" i="33"/>
  <c r="U970" i="33"/>
  <c r="J970" i="33"/>
  <c r="H970" i="33"/>
  <c r="J969" i="33"/>
  <c r="H969" i="33"/>
  <c r="U969" i="33" s="1"/>
  <c r="H968" i="33"/>
  <c r="J968" i="33" s="1"/>
  <c r="U967" i="33"/>
  <c r="J967" i="33"/>
  <c r="H967" i="33"/>
  <c r="U966" i="33"/>
  <c r="J966" i="33"/>
  <c r="H966" i="33"/>
  <c r="J965" i="33"/>
  <c r="H965" i="33"/>
  <c r="U965" i="33" s="1"/>
  <c r="H964" i="33"/>
  <c r="J964" i="33" s="1"/>
  <c r="U963" i="33"/>
  <c r="J963" i="33"/>
  <c r="H963" i="33"/>
  <c r="U962" i="33"/>
  <c r="J962" i="33"/>
  <c r="H962" i="33"/>
  <c r="J961" i="33"/>
  <c r="H961" i="33"/>
  <c r="U961" i="33" s="1"/>
  <c r="H960" i="33"/>
  <c r="J960" i="33" s="1"/>
  <c r="U959" i="33"/>
  <c r="J959" i="33"/>
  <c r="H959" i="33"/>
  <c r="U958" i="33"/>
  <c r="J958" i="33"/>
  <c r="H958" i="33"/>
  <c r="J957" i="33"/>
  <c r="H957" i="33"/>
  <c r="U957" i="33" s="1"/>
  <c r="H956" i="33"/>
  <c r="J956" i="33" s="1"/>
  <c r="U955" i="33"/>
  <c r="J955" i="33"/>
  <c r="H955" i="33"/>
  <c r="U954" i="33"/>
  <c r="J954" i="33"/>
  <c r="H954" i="33"/>
  <c r="J953" i="33"/>
  <c r="H953" i="33"/>
  <c r="U953" i="33" s="1"/>
  <c r="H952" i="33"/>
  <c r="J952" i="33" s="1"/>
  <c r="U951" i="33"/>
  <c r="J951" i="33"/>
  <c r="H951" i="33"/>
  <c r="U950" i="33"/>
  <c r="J950" i="33"/>
  <c r="H950" i="33"/>
  <c r="J949" i="33"/>
  <c r="H949" i="33"/>
  <c r="U949" i="33" s="1"/>
  <c r="H948" i="33"/>
  <c r="J948" i="33" s="1"/>
  <c r="U947" i="33"/>
  <c r="J947" i="33"/>
  <c r="H947" i="33"/>
  <c r="U946" i="33"/>
  <c r="J946" i="33"/>
  <c r="H946" i="33"/>
  <c r="J945" i="33"/>
  <c r="H945" i="33"/>
  <c r="U945" i="33" s="1"/>
  <c r="H944" i="33"/>
  <c r="J944" i="33" s="1"/>
  <c r="U943" i="33"/>
  <c r="J943" i="33"/>
  <c r="H943" i="33"/>
  <c r="U942" i="33"/>
  <c r="J942" i="33"/>
  <c r="H942" i="33"/>
  <c r="J941" i="33"/>
  <c r="H941" i="33"/>
  <c r="U941" i="33" s="1"/>
  <c r="H940" i="33"/>
  <c r="J940" i="33" s="1"/>
  <c r="U939" i="33"/>
  <c r="J939" i="33"/>
  <c r="H939" i="33"/>
  <c r="U938" i="33"/>
  <c r="J938" i="33"/>
  <c r="H938" i="33"/>
  <c r="J937" i="33"/>
  <c r="H937" i="33"/>
  <c r="U937" i="33" s="1"/>
  <c r="H936" i="33"/>
  <c r="J936" i="33" s="1"/>
  <c r="U935" i="33"/>
  <c r="J935" i="33"/>
  <c r="H935" i="33"/>
  <c r="U934" i="33"/>
  <c r="J934" i="33"/>
  <c r="H934" i="33"/>
  <c r="J933" i="33"/>
  <c r="H933" i="33"/>
  <c r="U933" i="33" s="1"/>
  <c r="H932" i="33"/>
  <c r="J932" i="33" s="1"/>
  <c r="U931" i="33"/>
  <c r="J931" i="33"/>
  <c r="H931" i="33"/>
  <c r="U930" i="33"/>
  <c r="J930" i="33"/>
  <c r="H930" i="33"/>
  <c r="J929" i="33"/>
  <c r="H929" i="33"/>
  <c r="U929" i="33" s="1"/>
  <c r="H928" i="33"/>
  <c r="J928" i="33" s="1"/>
  <c r="U927" i="33"/>
  <c r="J927" i="33"/>
  <c r="H927" i="33"/>
  <c r="U926" i="33"/>
  <c r="J926" i="33"/>
  <c r="H926" i="33"/>
  <c r="J925" i="33"/>
  <c r="H925" i="33"/>
  <c r="U925" i="33" s="1"/>
  <c r="H924" i="33"/>
  <c r="J924" i="33" s="1"/>
  <c r="U923" i="33"/>
  <c r="J923" i="33"/>
  <c r="H923" i="33"/>
  <c r="U922" i="33"/>
  <c r="J922" i="33"/>
  <c r="H922" i="33"/>
  <c r="J921" i="33"/>
  <c r="H921" i="33"/>
  <c r="U921" i="33" s="1"/>
  <c r="H920" i="33"/>
  <c r="J920" i="33" s="1"/>
  <c r="U919" i="33"/>
  <c r="J919" i="33"/>
  <c r="H919" i="33"/>
  <c r="U918" i="33"/>
  <c r="J918" i="33"/>
  <c r="H918" i="33"/>
  <c r="J917" i="33"/>
  <c r="H917" i="33"/>
  <c r="U917" i="33" s="1"/>
  <c r="H916" i="33"/>
  <c r="J916" i="33" s="1"/>
  <c r="U915" i="33"/>
  <c r="J915" i="33"/>
  <c r="H915" i="33"/>
  <c r="U914" i="33"/>
  <c r="J914" i="33"/>
  <c r="H914" i="33"/>
  <c r="J913" i="33"/>
  <c r="H913" i="33"/>
  <c r="U913" i="33" s="1"/>
  <c r="H912" i="33"/>
  <c r="J912" i="33" s="1"/>
  <c r="U911" i="33"/>
  <c r="J911" i="33"/>
  <c r="H911" i="33"/>
  <c r="U910" i="33"/>
  <c r="J910" i="33"/>
  <c r="H910" i="33"/>
  <c r="J909" i="33"/>
  <c r="H909" i="33"/>
  <c r="U909" i="33" s="1"/>
  <c r="H908" i="33"/>
  <c r="J908" i="33" s="1"/>
  <c r="U907" i="33"/>
  <c r="J907" i="33"/>
  <c r="H907" i="33"/>
  <c r="U906" i="33"/>
  <c r="J906" i="33"/>
  <c r="H906" i="33"/>
  <c r="J905" i="33"/>
  <c r="H905" i="33"/>
  <c r="U905" i="33" s="1"/>
  <c r="H904" i="33"/>
  <c r="J904" i="33" s="1"/>
  <c r="U903" i="33"/>
  <c r="J903" i="33"/>
  <c r="H903" i="33"/>
  <c r="U902" i="33"/>
  <c r="J902" i="33"/>
  <c r="H902" i="33"/>
  <c r="J901" i="33"/>
  <c r="H901" i="33"/>
  <c r="U901" i="33" s="1"/>
  <c r="H900" i="33"/>
  <c r="J900" i="33" s="1"/>
  <c r="U899" i="33"/>
  <c r="J899" i="33"/>
  <c r="H899" i="33"/>
  <c r="U898" i="33"/>
  <c r="J898" i="33"/>
  <c r="H898" i="33"/>
  <c r="J897" i="33"/>
  <c r="H897" i="33"/>
  <c r="U897" i="33" s="1"/>
  <c r="H896" i="33"/>
  <c r="J896" i="33" s="1"/>
  <c r="U895" i="33"/>
  <c r="J895" i="33"/>
  <c r="H895" i="33"/>
  <c r="U894" i="33"/>
  <c r="J894" i="33"/>
  <c r="H894" i="33"/>
  <c r="J893" i="33"/>
  <c r="H893" i="33"/>
  <c r="U893" i="33" s="1"/>
  <c r="H892" i="33"/>
  <c r="J892" i="33" s="1"/>
  <c r="U891" i="33"/>
  <c r="J891" i="33"/>
  <c r="H891" i="33"/>
  <c r="U890" i="33"/>
  <c r="J890" i="33"/>
  <c r="H890" i="33"/>
  <c r="J889" i="33"/>
  <c r="H889" i="33"/>
  <c r="U889" i="33" s="1"/>
  <c r="H888" i="33"/>
  <c r="J888" i="33" s="1"/>
  <c r="U887" i="33"/>
  <c r="J887" i="33"/>
  <c r="H887" i="33"/>
  <c r="U886" i="33"/>
  <c r="J886" i="33"/>
  <c r="H886" i="33"/>
  <c r="J885" i="33"/>
  <c r="H885" i="33"/>
  <c r="U885" i="33" s="1"/>
  <c r="H884" i="33"/>
  <c r="J884" i="33" s="1"/>
  <c r="U883" i="33"/>
  <c r="J883" i="33"/>
  <c r="H883" i="33"/>
  <c r="U882" i="33"/>
  <c r="J882" i="33"/>
  <c r="H882" i="33"/>
  <c r="J881" i="33"/>
  <c r="H881" i="33"/>
  <c r="U881" i="33" s="1"/>
  <c r="H880" i="33"/>
  <c r="J880" i="33" s="1"/>
  <c r="U879" i="33"/>
  <c r="J879" i="33"/>
  <c r="H879" i="33"/>
  <c r="U878" i="33"/>
  <c r="J878" i="33"/>
  <c r="H878" i="33"/>
  <c r="J877" i="33"/>
  <c r="H877" i="33"/>
  <c r="U877" i="33" s="1"/>
  <c r="H876" i="33"/>
  <c r="J876" i="33" s="1"/>
  <c r="U875" i="33"/>
  <c r="J875" i="33"/>
  <c r="H875" i="33"/>
  <c r="U874" i="33"/>
  <c r="J874" i="33"/>
  <c r="H874" i="33"/>
  <c r="J873" i="33"/>
  <c r="H873" i="33"/>
  <c r="U873" i="33" s="1"/>
  <c r="H872" i="33"/>
  <c r="J872" i="33" s="1"/>
  <c r="U871" i="33"/>
  <c r="J871" i="33"/>
  <c r="H871" i="33"/>
  <c r="U870" i="33"/>
  <c r="J870" i="33"/>
  <c r="H870" i="33"/>
  <c r="J869" i="33"/>
  <c r="H869" i="33"/>
  <c r="U869" i="33" s="1"/>
  <c r="H868" i="33"/>
  <c r="J868" i="33" s="1"/>
  <c r="U867" i="33"/>
  <c r="J867" i="33"/>
  <c r="H867" i="33"/>
  <c r="U866" i="33"/>
  <c r="J866" i="33"/>
  <c r="H866" i="33"/>
  <c r="J865" i="33"/>
  <c r="H865" i="33"/>
  <c r="U865" i="33" s="1"/>
  <c r="H864" i="33"/>
  <c r="J864" i="33" s="1"/>
  <c r="U863" i="33"/>
  <c r="J863" i="33"/>
  <c r="H863" i="33"/>
  <c r="U862" i="33"/>
  <c r="J862" i="33"/>
  <c r="H862" i="33"/>
  <c r="J861" i="33"/>
  <c r="H861" i="33"/>
  <c r="U861" i="33" s="1"/>
  <c r="H860" i="33"/>
  <c r="J860" i="33" s="1"/>
  <c r="U859" i="33"/>
  <c r="J859" i="33"/>
  <c r="H859" i="33"/>
  <c r="U858" i="33"/>
  <c r="J858" i="33"/>
  <c r="H858" i="33"/>
  <c r="J857" i="33"/>
  <c r="H857" i="33"/>
  <c r="U857" i="33" s="1"/>
  <c r="H856" i="33"/>
  <c r="J856" i="33" s="1"/>
  <c r="U855" i="33"/>
  <c r="J855" i="33"/>
  <c r="H855" i="33"/>
  <c r="U854" i="33"/>
  <c r="J854" i="33"/>
  <c r="H854" i="33"/>
  <c r="J853" i="33"/>
  <c r="H853" i="33"/>
  <c r="U853" i="33" s="1"/>
  <c r="H852" i="33"/>
  <c r="J852" i="33" s="1"/>
  <c r="U851" i="33"/>
  <c r="J851" i="33"/>
  <c r="H851" i="33"/>
  <c r="U850" i="33"/>
  <c r="J850" i="33"/>
  <c r="H850" i="33"/>
  <c r="J849" i="33"/>
  <c r="H849" i="33"/>
  <c r="U849" i="33" s="1"/>
  <c r="H848" i="33"/>
  <c r="J848" i="33" s="1"/>
  <c r="U847" i="33"/>
  <c r="J847" i="33"/>
  <c r="H847" i="33"/>
  <c r="U846" i="33"/>
  <c r="J846" i="33"/>
  <c r="H846" i="33"/>
  <c r="J845" i="33"/>
  <c r="H845" i="33"/>
  <c r="U845" i="33" s="1"/>
  <c r="H844" i="33"/>
  <c r="J844" i="33" s="1"/>
  <c r="U843" i="33"/>
  <c r="J843" i="33"/>
  <c r="H843" i="33"/>
  <c r="U842" i="33"/>
  <c r="J842" i="33"/>
  <c r="H842" i="33"/>
  <c r="J841" i="33"/>
  <c r="H841" i="33"/>
  <c r="U841" i="33" s="1"/>
  <c r="H840" i="33"/>
  <c r="J840" i="33" s="1"/>
  <c r="U839" i="33"/>
  <c r="J839" i="33"/>
  <c r="H839" i="33"/>
  <c r="U838" i="33"/>
  <c r="J838" i="33"/>
  <c r="H838" i="33"/>
  <c r="J837" i="33"/>
  <c r="H837" i="33"/>
  <c r="U837" i="33" s="1"/>
  <c r="H836" i="33"/>
  <c r="J836" i="33" s="1"/>
  <c r="U835" i="33"/>
  <c r="J835" i="33"/>
  <c r="H835" i="33"/>
  <c r="U834" i="33"/>
  <c r="J834" i="33"/>
  <c r="H834" i="33"/>
  <c r="J833" i="33"/>
  <c r="H833" i="33"/>
  <c r="U833" i="33" s="1"/>
  <c r="H832" i="33"/>
  <c r="J832" i="33" s="1"/>
  <c r="U831" i="33"/>
  <c r="J831" i="33"/>
  <c r="H831" i="33"/>
  <c r="U830" i="33"/>
  <c r="J830" i="33"/>
  <c r="H830" i="33"/>
  <c r="J829" i="33"/>
  <c r="H829" i="33"/>
  <c r="U829" i="33" s="1"/>
  <c r="H828" i="33"/>
  <c r="J828" i="33" s="1"/>
  <c r="U827" i="33"/>
  <c r="J827" i="33"/>
  <c r="H827" i="33"/>
  <c r="U826" i="33"/>
  <c r="J826" i="33"/>
  <c r="H826" i="33"/>
  <c r="J825" i="33"/>
  <c r="H825" i="33"/>
  <c r="U825" i="33" s="1"/>
  <c r="H824" i="33"/>
  <c r="J824" i="33" s="1"/>
  <c r="U823" i="33"/>
  <c r="J823" i="33"/>
  <c r="H823" i="33"/>
  <c r="U822" i="33"/>
  <c r="J822" i="33"/>
  <c r="H822" i="33"/>
  <c r="J821" i="33"/>
  <c r="H821" i="33"/>
  <c r="U821" i="33" s="1"/>
  <c r="H820" i="33"/>
  <c r="J820" i="33" s="1"/>
  <c r="U819" i="33"/>
  <c r="J819" i="33"/>
  <c r="H819" i="33"/>
  <c r="U818" i="33"/>
  <c r="J818" i="33"/>
  <c r="H818" i="33"/>
  <c r="J817" i="33"/>
  <c r="H817" i="33"/>
  <c r="U817" i="33" s="1"/>
  <c r="H816" i="33"/>
  <c r="J816" i="33" s="1"/>
  <c r="U815" i="33"/>
  <c r="J815" i="33"/>
  <c r="H815" i="33"/>
  <c r="U814" i="33"/>
  <c r="J814" i="33"/>
  <c r="H814" i="33"/>
  <c r="J813" i="33"/>
  <c r="H813" i="33"/>
  <c r="U813" i="33" s="1"/>
  <c r="H812" i="33"/>
  <c r="J812" i="33" s="1"/>
  <c r="U811" i="33"/>
  <c r="J811" i="33"/>
  <c r="H811" i="33"/>
  <c r="U810" i="33"/>
  <c r="J810" i="33"/>
  <c r="H810" i="33"/>
  <c r="J809" i="33"/>
  <c r="H809" i="33"/>
  <c r="U809" i="33" s="1"/>
  <c r="H808" i="33"/>
  <c r="J808" i="33" s="1"/>
  <c r="U807" i="33"/>
  <c r="J807" i="33"/>
  <c r="H807" i="33"/>
  <c r="U806" i="33"/>
  <c r="J806" i="33"/>
  <c r="H806" i="33"/>
  <c r="J805" i="33"/>
  <c r="H805" i="33"/>
  <c r="U805" i="33" s="1"/>
  <c r="H804" i="33"/>
  <c r="J804" i="33" s="1"/>
  <c r="U803" i="33"/>
  <c r="J803" i="33"/>
  <c r="H803" i="33"/>
  <c r="U802" i="33"/>
  <c r="J802" i="33"/>
  <c r="H802" i="33"/>
  <c r="J801" i="33"/>
  <c r="H801" i="33"/>
  <c r="U801" i="33" s="1"/>
  <c r="H800" i="33"/>
  <c r="J800" i="33" s="1"/>
  <c r="U799" i="33"/>
  <c r="J799" i="33"/>
  <c r="H799" i="33"/>
  <c r="U798" i="33"/>
  <c r="J798" i="33"/>
  <c r="H798" i="33"/>
  <c r="J797" i="33"/>
  <c r="H797" i="33"/>
  <c r="U797" i="33" s="1"/>
  <c r="H796" i="33"/>
  <c r="J796" i="33" s="1"/>
  <c r="U795" i="33"/>
  <c r="J795" i="33"/>
  <c r="H795" i="33"/>
  <c r="U794" i="33"/>
  <c r="J794" i="33"/>
  <c r="H794" i="33"/>
  <c r="J793" i="33"/>
  <c r="H793" i="33"/>
  <c r="U793" i="33" s="1"/>
  <c r="H792" i="33"/>
  <c r="J792" i="33" s="1"/>
  <c r="U791" i="33"/>
  <c r="J791" i="33"/>
  <c r="H791" i="33"/>
  <c r="U790" i="33"/>
  <c r="J790" i="33"/>
  <c r="H790" i="33"/>
  <c r="J789" i="33"/>
  <c r="H789" i="33"/>
  <c r="U789" i="33" s="1"/>
  <c r="H788" i="33"/>
  <c r="J788" i="33" s="1"/>
  <c r="U787" i="33"/>
  <c r="J787" i="33"/>
  <c r="H787" i="33"/>
  <c r="U786" i="33"/>
  <c r="J786" i="33"/>
  <c r="H786" i="33"/>
  <c r="J785" i="33"/>
  <c r="H785" i="33"/>
  <c r="U785" i="33" s="1"/>
  <c r="H784" i="33"/>
  <c r="J784" i="33" s="1"/>
  <c r="U783" i="33"/>
  <c r="J783" i="33"/>
  <c r="H783" i="33"/>
  <c r="U782" i="33"/>
  <c r="J782" i="33"/>
  <c r="H782" i="33"/>
  <c r="J781" i="33"/>
  <c r="H781" i="33"/>
  <c r="U781" i="33" s="1"/>
  <c r="H780" i="33"/>
  <c r="J780" i="33" s="1"/>
  <c r="U779" i="33"/>
  <c r="J779" i="33"/>
  <c r="H779" i="33"/>
  <c r="U778" i="33"/>
  <c r="J778" i="33"/>
  <c r="H778" i="33"/>
  <c r="J777" i="33"/>
  <c r="H777" i="33"/>
  <c r="U777" i="33" s="1"/>
  <c r="H776" i="33"/>
  <c r="J776" i="33" s="1"/>
  <c r="U775" i="33"/>
  <c r="J775" i="33"/>
  <c r="H775" i="33"/>
  <c r="U774" i="33"/>
  <c r="J774" i="33"/>
  <c r="H774" i="33"/>
  <c r="J773" i="33"/>
  <c r="H773" i="33"/>
  <c r="U773" i="33" s="1"/>
  <c r="H772" i="33"/>
  <c r="J772" i="33" s="1"/>
  <c r="U771" i="33"/>
  <c r="J771" i="33"/>
  <c r="H771" i="33"/>
  <c r="U770" i="33"/>
  <c r="J770" i="33"/>
  <c r="H770" i="33"/>
  <c r="J769" i="33"/>
  <c r="H769" i="33"/>
  <c r="U769" i="33" s="1"/>
  <c r="H768" i="33"/>
  <c r="J768" i="33" s="1"/>
  <c r="U767" i="33"/>
  <c r="J767" i="33"/>
  <c r="H767" i="33"/>
  <c r="U766" i="33"/>
  <c r="J766" i="33"/>
  <c r="H766" i="33"/>
  <c r="J765" i="33"/>
  <c r="H765" i="33"/>
  <c r="U765" i="33" s="1"/>
  <c r="H764" i="33"/>
  <c r="J764" i="33" s="1"/>
  <c r="U763" i="33"/>
  <c r="J763" i="33"/>
  <c r="H763" i="33"/>
  <c r="U762" i="33"/>
  <c r="J762" i="33"/>
  <c r="H762" i="33"/>
  <c r="J761" i="33"/>
  <c r="H761" i="33"/>
  <c r="U761" i="33" s="1"/>
  <c r="H760" i="33"/>
  <c r="J760" i="33" s="1"/>
  <c r="U759" i="33"/>
  <c r="J759" i="33"/>
  <c r="H759" i="33"/>
  <c r="U758" i="33"/>
  <c r="J758" i="33"/>
  <c r="H758" i="33"/>
  <c r="J757" i="33"/>
  <c r="H757" i="33"/>
  <c r="U757" i="33" s="1"/>
  <c r="H756" i="33"/>
  <c r="J756" i="33" s="1"/>
  <c r="U755" i="33"/>
  <c r="J755" i="33"/>
  <c r="H755" i="33"/>
  <c r="U754" i="33"/>
  <c r="J754" i="33"/>
  <c r="H754" i="33"/>
  <c r="J753" i="33"/>
  <c r="H753" i="33"/>
  <c r="U753" i="33" s="1"/>
  <c r="H752" i="33"/>
  <c r="J752" i="33" s="1"/>
  <c r="U751" i="33"/>
  <c r="J751" i="33"/>
  <c r="H751" i="33"/>
  <c r="U750" i="33"/>
  <c r="J750" i="33"/>
  <c r="H750" i="33"/>
  <c r="J749" i="33"/>
  <c r="H749" i="33"/>
  <c r="U749" i="33" s="1"/>
  <c r="H748" i="33"/>
  <c r="J748" i="33" s="1"/>
  <c r="U747" i="33"/>
  <c r="J747" i="33"/>
  <c r="H747" i="33"/>
  <c r="U746" i="33"/>
  <c r="J746" i="33"/>
  <c r="H746" i="33"/>
  <c r="J745" i="33"/>
  <c r="H745" i="33"/>
  <c r="U745" i="33" s="1"/>
  <c r="H744" i="33"/>
  <c r="J744" i="33" s="1"/>
  <c r="U743" i="33"/>
  <c r="J743" i="33"/>
  <c r="H743" i="33"/>
  <c r="U742" i="33"/>
  <c r="J742" i="33"/>
  <c r="H742" i="33"/>
  <c r="J741" i="33"/>
  <c r="H741" i="33"/>
  <c r="U741" i="33" s="1"/>
  <c r="H740" i="33"/>
  <c r="J740" i="33" s="1"/>
  <c r="U739" i="33"/>
  <c r="J739" i="33"/>
  <c r="H739" i="33"/>
  <c r="U738" i="33"/>
  <c r="J738" i="33"/>
  <c r="H738" i="33"/>
  <c r="J737" i="33"/>
  <c r="H737" i="33"/>
  <c r="U737" i="33" s="1"/>
  <c r="H736" i="33"/>
  <c r="J736" i="33" s="1"/>
  <c r="U735" i="33"/>
  <c r="J735" i="33"/>
  <c r="H735" i="33"/>
  <c r="U734" i="33"/>
  <c r="J734" i="33"/>
  <c r="H734" i="33"/>
  <c r="J733" i="33"/>
  <c r="H733" i="33"/>
  <c r="U733" i="33" s="1"/>
  <c r="H732" i="33"/>
  <c r="J732" i="33" s="1"/>
  <c r="U731" i="33"/>
  <c r="J731" i="33"/>
  <c r="H731" i="33"/>
  <c r="U730" i="33"/>
  <c r="J730" i="33"/>
  <c r="H730" i="33"/>
  <c r="J729" i="33"/>
  <c r="H729" i="33"/>
  <c r="U729" i="33" s="1"/>
  <c r="H728" i="33"/>
  <c r="J728" i="33" s="1"/>
  <c r="U727" i="33"/>
  <c r="J727" i="33"/>
  <c r="H727" i="33"/>
  <c r="U726" i="33"/>
  <c r="J726" i="33"/>
  <c r="H726" i="33"/>
  <c r="J725" i="33"/>
  <c r="H725" i="33"/>
  <c r="U725" i="33" s="1"/>
  <c r="H724" i="33"/>
  <c r="J724" i="33" s="1"/>
  <c r="U723" i="33"/>
  <c r="J723" i="33"/>
  <c r="H723" i="33"/>
  <c r="U722" i="33"/>
  <c r="J722" i="33"/>
  <c r="H722" i="33"/>
  <c r="J721" i="33"/>
  <c r="H721" i="33"/>
  <c r="U721" i="33" s="1"/>
  <c r="H720" i="33"/>
  <c r="J720" i="33" s="1"/>
  <c r="U719" i="33"/>
  <c r="J719" i="33"/>
  <c r="H719" i="33"/>
  <c r="U718" i="33"/>
  <c r="J718" i="33"/>
  <c r="H718" i="33"/>
  <c r="J717" i="33"/>
  <c r="H717" i="33"/>
  <c r="U717" i="33" s="1"/>
  <c r="H716" i="33"/>
  <c r="J716" i="33" s="1"/>
  <c r="U715" i="33"/>
  <c r="J715" i="33"/>
  <c r="H715" i="33"/>
  <c r="U714" i="33"/>
  <c r="J714" i="33"/>
  <c r="H714" i="33"/>
  <c r="J713" i="33"/>
  <c r="H713" i="33"/>
  <c r="U713" i="33" s="1"/>
  <c r="H712" i="33"/>
  <c r="J712" i="33" s="1"/>
  <c r="U711" i="33"/>
  <c r="J711" i="33"/>
  <c r="H711" i="33"/>
  <c r="U710" i="33"/>
  <c r="J710" i="33"/>
  <c r="H710" i="33"/>
  <c r="J709" i="33"/>
  <c r="H709" i="33"/>
  <c r="U709" i="33" s="1"/>
  <c r="H708" i="33"/>
  <c r="J708" i="33" s="1"/>
  <c r="U707" i="33"/>
  <c r="J707" i="33"/>
  <c r="H707" i="33"/>
  <c r="U706" i="33"/>
  <c r="J706" i="33"/>
  <c r="H706" i="33"/>
  <c r="J705" i="33"/>
  <c r="H705" i="33"/>
  <c r="U705" i="33" s="1"/>
  <c r="H704" i="33"/>
  <c r="J704" i="33" s="1"/>
  <c r="U703" i="33"/>
  <c r="J703" i="33"/>
  <c r="H703" i="33"/>
  <c r="U702" i="33"/>
  <c r="J702" i="33"/>
  <c r="H702" i="33"/>
  <c r="J701" i="33"/>
  <c r="H701" i="33"/>
  <c r="U701" i="33" s="1"/>
  <c r="H700" i="33"/>
  <c r="J700" i="33" s="1"/>
  <c r="U699" i="33"/>
  <c r="J699" i="33"/>
  <c r="H699" i="33"/>
  <c r="U698" i="33"/>
  <c r="J698" i="33"/>
  <c r="H698" i="33"/>
  <c r="J697" i="33"/>
  <c r="H697" i="33"/>
  <c r="U697" i="33" s="1"/>
  <c r="H696" i="33"/>
  <c r="J696" i="33" s="1"/>
  <c r="U695" i="33"/>
  <c r="J695" i="33"/>
  <c r="H695" i="33"/>
  <c r="U694" i="33"/>
  <c r="J694" i="33"/>
  <c r="H694" i="33"/>
  <c r="J693" i="33"/>
  <c r="H693" i="33"/>
  <c r="U693" i="33" s="1"/>
  <c r="H692" i="33"/>
  <c r="J692" i="33" s="1"/>
  <c r="U691" i="33"/>
  <c r="J691" i="33"/>
  <c r="H691" i="33"/>
  <c r="U690" i="33"/>
  <c r="J690" i="33"/>
  <c r="H690" i="33"/>
  <c r="J689" i="33"/>
  <c r="H689" i="33"/>
  <c r="U689" i="33" s="1"/>
  <c r="H688" i="33"/>
  <c r="J688" i="33" s="1"/>
  <c r="U687" i="33"/>
  <c r="J687" i="33"/>
  <c r="H687" i="33"/>
  <c r="U686" i="33"/>
  <c r="J686" i="33"/>
  <c r="H686" i="33"/>
  <c r="J685" i="33"/>
  <c r="H685" i="33"/>
  <c r="U685" i="33" s="1"/>
  <c r="H684" i="33"/>
  <c r="J684" i="33" s="1"/>
  <c r="U683" i="33"/>
  <c r="J683" i="33"/>
  <c r="H683" i="33"/>
  <c r="U682" i="33"/>
  <c r="J682" i="33"/>
  <c r="H682" i="33"/>
  <c r="J681" i="33"/>
  <c r="H681" i="33"/>
  <c r="U681" i="33" s="1"/>
  <c r="H680" i="33"/>
  <c r="J680" i="33" s="1"/>
  <c r="U679" i="33"/>
  <c r="J679" i="33"/>
  <c r="H679" i="33"/>
  <c r="U678" i="33"/>
  <c r="J678" i="33"/>
  <c r="H678" i="33"/>
  <c r="J677" i="33"/>
  <c r="H677" i="33"/>
  <c r="U677" i="33" s="1"/>
  <c r="H676" i="33"/>
  <c r="J676" i="33" s="1"/>
  <c r="U675" i="33"/>
  <c r="J675" i="33"/>
  <c r="H675" i="33"/>
  <c r="U674" i="33"/>
  <c r="J674" i="33"/>
  <c r="H674" i="33"/>
  <c r="J673" i="33"/>
  <c r="H673" i="33"/>
  <c r="U673" i="33" s="1"/>
  <c r="H672" i="33"/>
  <c r="J672" i="33" s="1"/>
  <c r="U671" i="33"/>
  <c r="J671" i="33"/>
  <c r="H671" i="33"/>
  <c r="U670" i="33"/>
  <c r="J670" i="33"/>
  <c r="H670" i="33"/>
  <c r="J669" i="33"/>
  <c r="H669" i="33"/>
  <c r="U669" i="33" s="1"/>
  <c r="H668" i="33"/>
  <c r="J668" i="33" s="1"/>
  <c r="U667" i="33"/>
  <c r="J667" i="33"/>
  <c r="H667" i="33"/>
  <c r="U666" i="33"/>
  <c r="J666" i="33"/>
  <c r="H666" i="33"/>
  <c r="J665" i="33"/>
  <c r="H665" i="33"/>
  <c r="U665" i="33" s="1"/>
  <c r="H664" i="33"/>
  <c r="J664" i="33" s="1"/>
  <c r="U663" i="33"/>
  <c r="J663" i="33"/>
  <c r="H663" i="33"/>
  <c r="U662" i="33"/>
  <c r="J662" i="33"/>
  <c r="H662" i="33"/>
  <c r="J661" i="33"/>
  <c r="H661" i="33"/>
  <c r="U661" i="33" s="1"/>
  <c r="H660" i="33"/>
  <c r="J660" i="33" s="1"/>
  <c r="U659" i="33"/>
  <c r="J659" i="33"/>
  <c r="H659" i="33"/>
  <c r="U658" i="33"/>
  <c r="J658" i="33"/>
  <c r="H658" i="33"/>
  <c r="J657" i="33"/>
  <c r="H657" i="33"/>
  <c r="U657" i="33" s="1"/>
  <c r="H656" i="33"/>
  <c r="J656" i="33" s="1"/>
  <c r="U655" i="33"/>
  <c r="J655" i="33"/>
  <c r="H655" i="33"/>
  <c r="U654" i="33"/>
  <c r="J654" i="33"/>
  <c r="H654" i="33"/>
  <c r="J653" i="33"/>
  <c r="H653" i="33"/>
  <c r="U653" i="33" s="1"/>
  <c r="H652" i="33"/>
  <c r="J652" i="33" s="1"/>
  <c r="U651" i="33"/>
  <c r="J651" i="33"/>
  <c r="H651" i="33"/>
  <c r="U650" i="33"/>
  <c r="J650" i="33"/>
  <c r="H650" i="33"/>
  <c r="J649" i="33"/>
  <c r="H649" i="33"/>
  <c r="U649" i="33" s="1"/>
  <c r="H648" i="33"/>
  <c r="J648" i="33" s="1"/>
  <c r="U647" i="33"/>
  <c r="J647" i="33"/>
  <c r="H647" i="33"/>
  <c r="U646" i="33"/>
  <c r="J646" i="33"/>
  <c r="H646" i="33"/>
  <c r="J645" i="33"/>
  <c r="H645" i="33"/>
  <c r="U645" i="33" s="1"/>
  <c r="H644" i="33"/>
  <c r="J644" i="33" s="1"/>
  <c r="U643" i="33"/>
  <c r="J643" i="33"/>
  <c r="H643" i="33"/>
  <c r="U642" i="33"/>
  <c r="J642" i="33"/>
  <c r="H642" i="33"/>
  <c r="J641" i="33"/>
  <c r="H641" i="33"/>
  <c r="U641" i="33" s="1"/>
  <c r="H640" i="33"/>
  <c r="J640" i="33" s="1"/>
  <c r="U639" i="33"/>
  <c r="J639" i="33"/>
  <c r="H639" i="33"/>
  <c r="U638" i="33"/>
  <c r="J638" i="33"/>
  <c r="H638" i="33"/>
  <c r="J637" i="33"/>
  <c r="H637" i="33"/>
  <c r="U637" i="33" s="1"/>
  <c r="H636" i="33"/>
  <c r="J636" i="33" s="1"/>
  <c r="U635" i="33"/>
  <c r="J635" i="33"/>
  <c r="H635" i="33"/>
  <c r="U634" i="33"/>
  <c r="J634" i="33"/>
  <c r="H634" i="33"/>
  <c r="J633" i="33"/>
  <c r="H633" i="33"/>
  <c r="U633" i="33" s="1"/>
  <c r="H632" i="33"/>
  <c r="J632" i="33" s="1"/>
  <c r="U631" i="33"/>
  <c r="J631" i="33"/>
  <c r="H631" i="33"/>
  <c r="U630" i="33"/>
  <c r="J630" i="33"/>
  <c r="H630" i="33"/>
  <c r="J629" i="33"/>
  <c r="H629" i="33"/>
  <c r="U629" i="33" s="1"/>
  <c r="H628" i="33"/>
  <c r="J628" i="33" s="1"/>
  <c r="U627" i="33"/>
  <c r="J627" i="33"/>
  <c r="H627" i="33"/>
  <c r="U626" i="33"/>
  <c r="J626" i="33"/>
  <c r="H626" i="33"/>
  <c r="J625" i="33"/>
  <c r="H625" i="33"/>
  <c r="U625" i="33" s="1"/>
  <c r="H624" i="33"/>
  <c r="J624" i="33" s="1"/>
  <c r="U623" i="33"/>
  <c r="J623" i="33"/>
  <c r="H623" i="33"/>
  <c r="U622" i="33"/>
  <c r="J622" i="33"/>
  <c r="H622" i="33"/>
  <c r="J621" i="33"/>
  <c r="H621" i="33"/>
  <c r="U621" i="33" s="1"/>
  <c r="H620" i="33"/>
  <c r="J620" i="33" s="1"/>
  <c r="U619" i="33"/>
  <c r="J619" i="33"/>
  <c r="H619" i="33"/>
  <c r="U618" i="33"/>
  <c r="J618" i="33"/>
  <c r="H618" i="33"/>
  <c r="J617" i="33"/>
  <c r="H617" i="33"/>
  <c r="U617" i="33" s="1"/>
  <c r="H616" i="33"/>
  <c r="J616" i="33" s="1"/>
  <c r="U615" i="33"/>
  <c r="J615" i="33"/>
  <c r="H615" i="33"/>
  <c r="U614" i="33"/>
  <c r="J614" i="33"/>
  <c r="H614" i="33"/>
  <c r="J613" i="33"/>
  <c r="H613" i="33"/>
  <c r="U613" i="33" s="1"/>
  <c r="H612" i="33"/>
  <c r="J612" i="33" s="1"/>
  <c r="U611" i="33"/>
  <c r="J611" i="33"/>
  <c r="H611" i="33"/>
  <c r="U610" i="33"/>
  <c r="J610" i="33"/>
  <c r="H610" i="33"/>
  <c r="J609" i="33"/>
  <c r="H609" i="33"/>
  <c r="U609" i="33" s="1"/>
  <c r="H608" i="33"/>
  <c r="J608" i="33" s="1"/>
  <c r="U607" i="33"/>
  <c r="J607" i="33"/>
  <c r="H607" i="33"/>
  <c r="U606" i="33"/>
  <c r="J606" i="33"/>
  <c r="H606" i="33"/>
  <c r="J605" i="33"/>
  <c r="H605" i="33"/>
  <c r="U605" i="33" s="1"/>
  <c r="H604" i="33"/>
  <c r="J604" i="33" s="1"/>
  <c r="U603" i="33"/>
  <c r="J603" i="33"/>
  <c r="H603" i="33"/>
  <c r="U602" i="33"/>
  <c r="J602" i="33"/>
  <c r="H602" i="33"/>
  <c r="J601" i="33"/>
  <c r="H601" i="33"/>
  <c r="U601" i="33" s="1"/>
  <c r="H600" i="33"/>
  <c r="J600" i="33" s="1"/>
  <c r="U599" i="33"/>
  <c r="J599" i="33"/>
  <c r="H599" i="33"/>
  <c r="U598" i="33"/>
  <c r="J598" i="33"/>
  <c r="H598" i="33"/>
  <c r="J597" i="33"/>
  <c r="H597" i="33"/>
  <c r="U597" i="33" s="1"/>
  <c r="H596" i="33"/>
  <c r="J596" i="33" s="1"/>
  <c r="U595" i="33"/>
  <c r="J595" i="33"/>
  <c r="H595" i="33"/>
  <c r="U594" i="33"/>
  <c r="J594" i="33"/>
  <c r="H594" i="33"/>
  <c r="J593" i="33"/>
  <c r="H593" i="33"/>
  <c r="U593" i="33" s="1"/>
  <c r="H592" i="33"/>
  <c r="J592" i="33" s="1"/>
  <c r="U591" i="33"/>
  <c r="J591" i="33"/>
  <c r="H591" i="33"/>
  <c r="U590" i="33"/>
  <c r="J590" i="33"/>
  <c r="H590" i="33"/>
  <c r="J589" i="33"/>
  <c r="H589" i="33"/>
  <c r="U589" i="33" s="1"/>
  <c r="H588" i="33"/>
  <c r="J588" i="33" s="1"/>
  <c r="U587" i="33"/>
  <c r="J587" i="33"/>
  <c r="H587" i="33"/>
  <c r="U586" i="33"/>
  <c r="J586" i="33"/>
  <c r="H586" i="33"/>
  <c r="J585" i="33"/>
  <c r="H585" i="33"/>
  <c r="U585" i="33" s="1"/>
  <c r="H584" i="33"/>
  <c r="J584" i="33" s="1"/>
  <c r="U583" i="33"/>
  <c r="J583" i="33"/>
  <c r="H583" i="33"/>
  <c r="U582" i="33"/>
  <c r="J582" i="33"/>
  <c r="H582" i="33"/>
  <c r="J581" i="33"/>
  <c r="H581" i="33"/>
  <c r="U581" i="33" s="1"/>
  <c r="H580" i="33"/>
  <c r="J580" i="33" s="1"/>
  <c r="U579" i="33"/>
  <c r="J579" i="33"/>
  <c r="H579" i="33"/>
  <c r="U578" i="33"/>
  <c r="J578" i="33"/>
  <c r="H578" i="33"/>
  <c r="J577" i="33"/>
  <c r="H577" i="33"/>
  <c r="U577" i="33" s="1"/>
  <c r="H576" i="33"/>
  <c r="J576" i="33" s="1"/>
  <c r="U575" i="33"/>
  <c r="J575" i="33"/>
  <c r="H575" i="33"/>
  <c r="U574" i="33"/>
  <c r="J574" i="33"/>
  <c r="H574" i="33"/>
  <c r="J573" i="33"/>
  <c r="H573" i="33"/>
  <c r="U573" i="33" s="1"/>
  <c r="H572" i="33"/>
  <c r="J572" i="33" s="1"/>
  <c r="U571" i="33"/>
  <c r="J571" i="33"/>
  <c r="H571" i="33"/>
  <c r="U570" i="33"/>
  <c r="J570" i="33"/>
  <c r="H570" i="33"/>
  <c r="J569" i="33"/>
  <c r="H569" i="33"/>
  <c r="U569" i="33" s="1"/>
  <c r="H568" i="33"/>
  <c r="J568" i="33" s="1"/>
  <c r="U567" i="33"/>
  <c r="J567" i="33"/>
  <c r="H567" i="33"/>
  <c r="U566" i="33"/>
  <c r="J566" i="33"/>
  <c r="H566" i="33"/>
  <c r="J565" i="33"/>
  <c r="H565" i="33"/>
  <c r="U565" i="33" s="1"/>
  <c r="H564" i="33"/>
  <c r="J564" i="33" s="1"/>
  <c r="U563" i="33"/>
  <c r="J563" i="33"/>
  <c r="H563" i="33"/>
  <c r="U562" i="33"/>
  <c r="J562" i="33"/>
  <c r="H562" i="33"/>
  <c r="J561" i="33"/>
  <c r="H561" i="33"/>
  <c r="U561" i="33" s="1"/>
  <c r="H560" i="33"/>
  <c r="J560" i="33" s="1"/>
  <c r="U559" i="33"/>
  <c r="J559" i="33"/>
  <c r="H559" i="33"/>
  <c r="U558" i="33"/>
  <c r="J558" i="33"/>
  <c r="H558" i="33"/>
  <c r="J557" i="33"/>
  <c r="H557" i="33"/>
  <c r="U557" i="33" s="1"/>
  <c r="H556" i="33"/>
  <c r="J556" i="33" s="1"/>
  <c r="U555" i="33"/>
  <c r="J555" i="33"/>
  <c r="H555" i="33"/>
  <c r="U554" i="33"/>
  <c r="J554" i="33"/>
  <c r="H554" i="33"/>
  <c r="J553" i="33"/>
  <c r="H553" i="33"/>
  <c r="U553" i="33" s="1"/>
  <c r="H552" i="33"/>
  <c r="J552" i="33" s="1"/>
  <c r="U551" i="33"/>
  <c r="J551" i="33"/>
  <c r="H551" i="33"/>
  <c r="U550" i="33"/>
  <c r="J550" i="33"/>
  <c r="H550" i="33"/>
  <c r="J549" i="33"/>
  <c r="H549" i="33"/>
  <c r="U549" i="33" s="1"/>
  <c r="H548" i="33"/>
  <c r="J548" i="33" s="1"/>
  <c r="U547" i="33"/>
  <c r="J547" i="33"/>
  <c r="H547" i="33"/>
  <c r="U546" i="33"/>
  <c r="J546" i="33"/>
  <c r="H546" i="33"/>
  <c r="J545" i="33"/>
  <c r="H545" i="33"/>
  <c r="U545" i="33" s="1"/>
  <c r="H544" i="33"/>
  <c r="J544" i="33" s="1"/>
  <c r="U543" i="33"/>
  <c r="J543" i="33"/>
  <c r="H543" i="33"/>
  <c r="U542" i="33"/>
  <c r="J542" i="33"/>
  <c r="H542" i="33"/>
  <c r="J541" i="33"/>
  <c r="H541" i="33"/>
  <c r="U541" i="33" s="1"/>
  <c r="H540" i="33"/>
  <c r="J540" i="33" s="1"/>
  <c r="U539" i="33"/>
  <c r="J539" i="33"/>
  <c r="H539" i="33"/>
  <c r="U538" i="33"/>
  <c r="J538" i="33"/>
  <c r="H538" i="33"/>
  <c r="J537" i="33"/>
  <c r="H537" i="33"/>
  <c r="U537" i="33" s="1"/>
  <c r="H536" i="33"/>
  <c r="J536" i="33" s="1"/>
  <c r="U535" i="33"/>
  <c r="J535" i="33"/>
  <c r="H535" i="33"/>
  <c r="U534" i="33"/>
  <c r="J534" i="33"/>
  <c r="H534" i="33"/>
  <c r="J533" i="33"/>
  <c r="H533" i="33"/>
  <c r="U533" i="33" s="1"/>
  <c r="H532" i="33"/>
  <c r="J532" i="33" s="1"/>
  <c r="U531" i="33"/>
  <c r="J531" i="33"/>
  <c r="H531" i="33"/>
  <c r="U530" i="33"/>
  <c r="J530" i="33"/>
  <c r="H530" i="33"/>
  <c r="J529" i="33"/>
  <c r="H529" i="33"/>
  <c r="U529" i="33" s="1"/>
  <c r="H528" i="33"/>
  <c r="J528" i="33" s="1"/>
  <c r="U527" i="33"/>
  <c r="J527" i="33"/>
  <c r="H527" i="33"/>
  <c r="U526" i="33"/>
  <c r="J526" i="33"/>
  <c r="H526" i="33"/>
  <c r="J525" i="33"/>
  <c r="H525" i="33"/>
  <c r="U525" i="33" s="1"/>
  <c r="H524" i="33"/>
  <c r="J524" i="33" s="1"/>
  <c r="U523" i="33"/>
  <c r="J523" i="33"/>
  <c r="H523" i="33"/>
  <c r="U522" i="33"/>
  <c r="J522" i="33"/>
  <c r="H522" i="33"/>
  <c r="J521" i="33"/>
  <c r="H521" i="33"/>
  <c r="U521" i="33" s="1"/>
  <c r="H520" i="33"/>
  <c r="J520" i="33" s="1"/>
  <c r="U519" i="33"/>
  <c r="J519" i="33"/>
  <c r="H519" i="33"/>
  <c r="U518" i="33"/>
  <c r="J518" i="33"/>
  <c r="H518" i="33"/>
  <c r="J517" i="33"/>
  <c r="H517" i="33"/>
  <c r="U517" i="33" s="1"/>
  <c r="H516" i="33"/>
  <c r="J516" i="33" s="1"/>
  <c r="U515" i="33"/>
  <c r="J515" i="33"/>
  <c r="H515" i="33"/>
  <c r="U514" i="33"/>
  <c r="J514" i="33"/>
  <c r="H514" i="33"/>
  <c r="J513" i="33"/>
  <c r="H513" i="33"/>
  <c r="U513" i="33" s="1"/>
  <c r="H512" i="33"/>
  <c r="J512" i="33" s="1"/>
  <c r="U511" i="33"/>
  <c r="J511" i="33"/>
  <c r="H511" i="33"/>
  <c r="U510" i="33"/>
  <c r="J510" i="33"/>
  <c r="H510" i="33"/>
  <c r="J509" i="33"/>
  <c r="H509" i="33"/>
  <c r="U509" i="33" s="1"/>
  <c r="H508" i="33"/>
  <c r="J508" i="33" s="1"/>
  <c r="U507" i="33"/>
  <c r="J507" i="33"/>
  <c r="H507" i="33"/>
  <c r="U506" i="33"/>
  <c r="J506" i="33"/>
  <c r="H506" i="33"/>
  <c r="J505" i="33"/>
  <c r="H505" i="33"/>
  <c r="U505" i="33" s="1"/>
  <c r="H504" i="33"/>
  <c r="J504" i="33" s="1"/>
  <c r="U503" i="33"/>
  <c r="J503" i="33"/>
  <c r="H503" i="33"/>
  <c r="U502" i="33"/>
  <c r="J502" i="33"/>
  <c r="H502" i="33"/>
  <c r="J501" i="33"/>
  <c r="H501" i="33"/>
  <c r="U501" i="33" s="1"/>
  <c r="H500" i="33"/>
  <c r="J500" i="33" s="1"/>
  <c r="U499" i="33"/>
  <c r="J499" i="33"/>
  <c r="H499" i="33"/>
  <c r="U498" i="33"/>
  <c r="J498" i="33"/>
  <c r="H498" i="33"/>
  <c r="J497" i="33"/>
  <c r="H497" i="33"/>
  <c r="U497" i="33" s="1"/>
  <c r="H496" i="33"/>
  <c r="J496" i="33" s="1"/>
  <c r="U495" i="33"/>
  <c r="J495" i="33"/>
  <c r="H495" i="33"/>
  <c r="U494" i="33"/>
  <c r="J494" i="33"/>
  <c r="H494" i="33"/>
  <c r="J493" i="33"/>
  <c r="H493" i="33"/>
  <c r="U493" i="33" s="1"/>
  <c r="H492" i="33"/>
  <c r="J492" i="33" s="1"/>
  <c r="U491" i="33"/>
  <c r="J491" i="33"/>
  <c r="H491" i="33"/>
  <c r="U490" i="33"/>
  <c r="J490" i="33"/>
  <c r="H490" i="33"/>
  <c r="J489" i="33"/>
  <c r="H489" i="33"/>
  <c r="U489" i="33" s="1"/>
  <c r="H488" i="33"/>
  <c r="J488" i="33" s="1"/>
  <c r="U487" i="33"/>
  <c r="J487" i="33"/>
  <c r="H487" i="33"/>
  <c r="U486" i="33"/>
  <c r="J486" i="33"/>
  <c r="H486" i="33"/>
  <c r="J485" i="33"/>
  <c r="H485" i="33"/>
  <c r="U485" i="33" s="1"/>
  <c r="H484" i="33"/>
  <c r="J484" i="33" s="1"/>
  <c r="U483" i="33"/>
  <c r="J483" i="33"/>
  <c r="H483" i="33"/>
  <c r="U482" i="33"/>
  <c r="J482" i="33"/>
  <c r="H482" i="33"/>
  <c r="J481" i="33"/>
  <c r="H481" i="33"/>
  <c r="U481" i="33" s="1"/>
  <c r="H480" i="33"/>
  <c r="J480" i="33" s="1"/>
  <c r="U479" i="33"/>
  <c r="J479" i="33"/>
  <c r="H479" i="33"/>
  <c r="U478" i="33"/>
  <c r="J478" i="33"/>
  <c r="H478" i="33"/>
  <c r="J477" i="33"/>
  <c r="H477" i="33"/>
  <c r="U477" i="33" s="1"/>
  <c r="H476" i="33"/>
  <c r="J476" i="33" s="1"/>
  <c r="U475" i="33"/>
  <c r="J475" i="33"/>
  <c r="H475" i="33"/>
  <c r="U474" i="33"/>
  <c r="J474" i="33"/>
  <c r="H474" i="33"/>
  <c r="J473" i="33"/>
  <c r="H473" i="33"/>
  <c r="U473" i="33" s="1"/>
  <c r="H472" i="33"/>
  <c r="J472" i="33" s="1"/>
  <c r="U471" i="33"/>
  <c r="J471" i="33"/>
  <c r="H471" i="33"/>
  <c r="U470" i="33"/>
  <c r="J470" i="33"/>
  <c r="H470" i="33"/>
  <c r="J469" i="33"/>
  <c r="H469" i="33"/>
  <c r="U469" i="33" s="1"/>
  <c r="H468" i="33"/>
  <c r="J468" i="33" s="1"/>
  <c r="U467" i="33"/>
  <c r="J467" i="33"/>
  <c r="H467" i="33"/>
  <c r="U466" i="33"/>
  <c r="J466" i="33"/>
  <c r="H466" i="33"/>
  <c r="J465" i="33"/>
  <c r="H465" i="33"/>
  <c r="U465" i="33" s="1"/>
  <c r="H464" i="33"/>
  <c r="J464" i="33" s="1"/>
  <c r="U463" i="33"/>
  <c r="J463" i="33"/>
  <c r="H463" i="33"/>
  <c r="U462" i="33"/>
  <c r="J462" i="33"/>
  <c r="H462" i="33"/>
  <c r="J461" i="33"/>
  <c r="H461" i="33"/>
  <c r="U461" i="33" s="1"/>
  <c r="H460" i="33"/>
  <c r="J460" i="33" s="1"/>
  <c r="U459" i="33"/>
  <c r="J459" i="33"/>
  <c r="H459" i="33"/>
  <c r="U458" i="33"/>
  <c r="J458" i="33"/>
  <c r="H458" i="33"/>
  <c r="J457" i="33"/>
  <c r="H457" i="33"/>
  <c r="U457" i="33" s="1"/>
  <c r="H456" i="33"/>
  <c r="J456" i="33" s="1"/>
  <c r="U455" i="33"/>
  <c r="J455" i="33"/>
  <c r="H455" i="33"/>
  <c r="U454" i="33"/>
  <c r="J454" i="33"/>
  <c r="H454" i="33"/>
  <c r="J453" i="33"/>
  <c r="H453" i="33"/>
  <c r="U453" i="33" s="1"/>
  <c r="H452" i="33"/>
  <c r="J452" i="33" s="1"/>
  <c r="U451" i="33"/>
  <c r="J451" i="33"/>
  <c r="H451" i="33"/>
  <c r="U450" i="33"/>
  <c r="J450" i="33"/>
  <c r="H450" i="33"/>
  <c r="J449" i="33"/>
  <c r="H449" i="33"/>
  <c r="U449" i="33" s="1"/>
  <c r="H448" i="33"/>
  <c r="J448" i="33" s="1"/>
  <c r="U447" i="33"/>
  <c r="J447" i="33"/>
  <c r="H447" i="33"/>
  <c r="U446" i="33"/>
  <c r="J446" i="33"/>
  <c r="H446" i="33"/>
  <c r="J445" i="33"/>
  <c r="H445" i="33"/>
  <c r="U445" i="33" s="1"/>
  <c r="H444" i="33"/>
  <c r="J444" i="33" s="1"/>
  <c r="U443" i="33"/>
  <c r="J443" i="33"/>
  <c r="H443" i="33"/>
  <c r="U442" i="33"/>
  <c r="J442" i="33"/>
  <c r="H442" i="33"/>
  <c r="J441" i="33"/>
  <c r="H441" i="33"/>
  <c r="U441" i="33" s="1"/>
  <c r="H440" i="33"/>
  <c r="J440" i="33" s="1"/>
  <c r="U439" i="33"/>
  <c r="J439" i="33"/>
  <c r="H439" i="33"/>
  <c r="U438" i="33"/>
  <c r="J438" i="33"/>
  <c r="H438" i="33"/>
  <c r="J437" i="33"/>
  <c r="H437" i="33"/>
  <c r="U437" i="33" s="1"/>
  <c r="H436" i="33"/>
  <c r="J436" i="33" s="1"/>
  <c r="U435" i="33"/>
  <c r="J435" i="33"/>
  <c r="H435" i="33"/>
  <c r="U434" i="33"/>
  <c r="J434" i="33"/>
  <c r="H434" i="33"/>
  <c r="J433" i="33"/>
  <c r="H433" i="33"/>
  <c r="U433" i="33" s="1"/>
  <c r="H432" i="33"/>
  <c r="J432" i="33" s="1"/>
  <c r="U431" i="33"/>
  <c r="J431" i="33"/>
  <c r="H431" i="33"/>
  <c r="U430" i="33"/>
  <c r="J430" i="33"/>
  <c r="H430" i="33"/>
  <c r="J429" i="33"/>
  <c r="H429" i="33"/>
  <c r="U429" i="33" s="1"/>
  <c r="H428" i="33"/>
  <c r="J428" i="33" s="1"/>
  <c r="U427" i="33"/>
  <c r="J427" i="33"/>
  <c r="H427" i="33"/>
  <c r="U426" i="33"/>
  <c r="J426" i="33"/>
  <c r="H426" i="33"/>
  <c r="J425" i="33"/>
  <c r="H425" i="33"/>
  <c r="U425" i="33" s="1"/>
  <c r="H424" i="33"/>
  <c r="J424" i="33" s="1"/>
  <c r="U423" i="33"/>
  <c r="J423" i="33"/>
  <c r="H423" i="33"/>
  <c r="U422" i="33"/>
  <c r="J422" i="33"/>
  <c r="H422" i="33"/>
  <c r="J421" i="33"/>
  <c r="H421" i="33"/>
  <c r="U421" i="33" s="1"/>
  <c r="H420" i="33"/>
  <c r="J420" i="33" s="1"/>
  <c r="U419" i="33"/>
  <c r="J419" i="33"/>
  <c r="H419" i="33"/>
  <c r="U418" i="33"/>
  <c r="J418" i="33"/>
  <c r="H418" i="33"/>
  <c r="J417" i="33"/>
  <c r="H417" i="33"/>
  <c r="U417" i="33" s="1"/>
  <c r="H416" i="33"/>
  <c r="J416" i="33" s="1"/>
  <c r="U415" i="33"/>
  <c r="J415" i="33"/>
  <c r="H415" i="33"/>
  <c r="U414" i="33"/>
  <c r="J414" i="33"/>
  <c r="H414" i="33"/>
  <c r="J413" i="33"/>
  <c r="H413" i="33"/>
  <c r="U413" i="33" s="1"/>
  <c r="H412" i="33"/>
  <c r="J412" i="33" s="1"/>
  <c r="U411" i="33"/>
  <c r="J411" i="33"/>
  <c r="H411" i="33"/>
  <c r="U410" i="33"/>
  <c r="J410" i="33"/>
  <c r="H410" i="33"/>
  <c r="J409" i="33"/>
  <c r="H409" i="33"/>
  <c r="U409" i="33" s="1"/>
  <c r="H408" i="33"/>
  <c r="J408" i="33" s="1"/>
  <c r="U407" i="33"/>
  <c r="J407" i="33"/>
  <c r="H407" i="33"/>
  <c r="U406" i="33"/>
  <c r="J406" i="33"/>
  <c r="H406" i="33"/>
  <c r="J405" i="33"/>
  <c r="H405" i="33"/>
  <c r="U405" i="33" s="1"/>
  <c r="H404" i="33"/>
  <c r="J404" i="33" s="1"/>
  <c r="U403" i="33"/>
  <c r="J403" i="33"/>
  <c r="H403" i="33"/>
  <c r="U402" i="33"/>
  <c r="J402" i="33"/>
  <c r="H402" i="33"/>
  <c r="J401" i="33"/>
  <c r="H401" i="33"/>
  <c r="U401" i="33" s="1"/>
  <c r="H400" i="33"/>
  <c r="J400" i="33" s="1"/>
  <c r="U399" i="33"/>
  <c r="J399" i="33"/>
  <c r="H399" i="33"/>
  <c r="U398" i="33"/>
  <c r="J398" i="33"/>
  <c r="H398" i="33"/>
  <c r="J397" i="33"/>
  <c r="H397" i="33"/>
  <c r="U397" i="33" s="1"/>
  <c r="H396" i="33"/>
  <c r="J396" i="33" s="1"/>
  <c r="U395" i="33"/>
  <c r="J395" i="33"/>
  <c r="H395" i="33"/>
  <c r="U394" i="33"/>
  <c r="J394" i="33"/>
  <c r="H394" i="33"/>
  <c r="J393" i="33"/>
  <c r="H393" i="33"/>
  <c r="U393" i="33" s="1"/>
  <c r="H392" i="33"/>
  <c r="J392" i="33" s="1"/>
  <c r="U391" i="33"/>
  <c r="J391" i="33"/>
  <c r="H391" i="33"/>
  <c r="U390" i="33"/>
  <c r="J390" i="33"/>
  <c r="H390" i="33"/>
  <c r="J389" i="33"/>
  <c r="H389" i="33"/>
  <c r="U389" i="33" s="1"/>
  <c r="H388" i="33"/>
  <c r="J388" i="33" s="1"/>
  <c r="U387" i="33"/>
  <c r="J387" i="33"/>
  <c r="H387" i="33"/>
  <c r="U386" i="33"/>
  <c r="J386" i="33"/>
  <c r="H386" i="33"/>
  <c r="J385" i="33"/>
  <c r="H385" i="33"/>
  <c r="U385" i="33" s="1"/>
  <c r="H384" i="33"/>
  <c r="J384" i="33" s="1"/>
  <c r="U383" i="33"/>
  <c r="J383" i="33"/>
  <c r="H383" i="33"/>
  <c r="U382" i="33"/>
  <c r="J382" i="33"/>
  <c r="H382" i="33"/>
  <c r="J381" i="33"/>
  <c r="H381" i="33"/>
  <c r="U381" i="33" s="1"/>
  <c r="H380" i="33"/>
  <c r="J380" i="33" s="1"/>
  <c r="U379" i="33"/>
  <c r="J379" i="33"/>
  <c r="H379" i="33"/>
  <c r="U378" i="33"/>
  <c r="J378" i="33"/>
  <c r="H378" i="33"/>
  <c r="J377" i="33"/>
  <c r="H377" i="33"/>
  <c r="U377" i="33" s="1"/>
  <c r="H376" i="33"/>
  <c r="J376" i="33" s="1"/>
  <c r="U375" i="33"/>
  <c r="J375" i="33"/>
  <c r="H375" i="33"/>
  <c r="U374" i="33"/>
  <c r="J374" i="33"/>
  <c r="H374" i="33"/>
  <c r="J373" i="33"/>
  <c r="H373" i="33"/>
  <c r="U373" i="33" s="1"/>
  <c r="H372" i="33"/>
  <c r="J372" i="33" s="1"/>
  <c r="U371" i="33"/>
  <c r="J371" i="33"/>
  <c r="H371" i="33"/>
  <c r="U370" i="33"/>
  <c r="J370" i="33"/>
  <c r="H370" i="33"/>
  <c r="J369" i="33"/>
  <c r="H369" i="33"/>
  <c r="U369" i="33" s="1"/>
  <c r="H368" i="33"/>
  <c r="J368" i="33" s="1"/>
  <c r="U367" i="33"/>
  <c r="J367" i="33"/>
  <c r="H367" i="33"/>
  <c r="U366" i="33"/>
  <c r="J366" i="33"/>
  <c r="H366" i="33"/>
  <c r="J365" i="33"/>
  <c r="H365" i="33"/>
  <c r="U365" i="33" s="1"/>
  <c r="H364" i="33"/>
  <c r="J364" i="33" s="1"/>
  <c r="U363" i="33"/>
  <c r="J363" i="33"/>
  <c r="H363" i="33"/>
  <c r="U362" i="33"/>
  <c r="J362" i="33"/>
  <c r="H362" i="33"/>
  <c r="J361" i="33"/>
  <c r="H361" i="33"/>
  <c r="U361" i="33" s="1"/>
  <c r="H360" i="33"/>
  <c r="J360" i="33" s="1"/>
  <c r="U359" i="33"/>
  <c r="J359" i="33"/>
  <c r="H359" i="33"/>
  <c r="U358" i="33"/>
  <c r="J358" i="33"/>
  <c r="H358" i="33"/>
  <c r="J357" i="33"/>
  <c r="H357" i="33"/>
  <c r="U357" i="33" s="1"/>
  <c r="H356" i="33"/>
  <c r="J356" i="33" s="1"/>
  <c r="U355" i="33"/>
  <c r="J355" i="33"/>
  <c r="H355" i="33"/>
  <c r="U354" i="33"/>
  <c r="J354" i="33"/>
  <c r="H354" i="33"/>
  <c r="J353" i="33"/>
  <c r="H353" i="33"/>
  <c r="U353" i="33" s="1"/>
  <c r="H352" i="33"/>
  <c r="J352" i="33" s="1"/>
  <c r="U351" i="33"/>
  <c r="J351" i="33"/>
  <c r="H351" i="33"/>
  <c r="U350" i="33"/>
  <c r="J350" i="33"/>
  <c r="H350" i="33"/>
  <c r="J349" i="33"/>
  <c r="H349" i="33"/>
  <c r="U349" i="33" s="1"/>
  <c r="H348" i="33"/>
  <c r="J348" i="33" s="1"/>
  <c r="U347" i="33"/>
  <c r="J347" i="33"/>
  <c r="H347" i="33"/>
  <c r="U346" i="33"/>
  <c r="J346" i="33"/>
  <c r="H346" i="33"/>
  <c r="J345" i="33"/>
  <c r="H345" i="33"/>
  <c r="U345" i="33" s="1"/>
  <c r="H344" i="33"/>
  <c r="J344" i="33" s="1"/>
  <c r="U343" i="33"/>
  <c r="J343" i="33"/>
  <c r="H343" i="33"/>
  <c r="U342" i="33"/>
  <c r="J342" i="33"/>
  <c r="H342" i="33"/>
  <c r="J341" i="33"/>
  <c r="H341" i="33"/>
  <c r="U341" i="33" s="1"/>
  <c r="H340" i="33"/>
  <c r="J340" i="33" s="1"/>
  <c r="U339" i="33"/>
  <c r="J339" i="33"/>
  <c r="H339" i="33"/>
  <c r="U338" i="33"/>
  <c r="J338" i="33"/>
  <c r="H338" i="33"/>
  <c r="J337" i="33"/>
  <c r="H337" i="33"/>
  <c r="U337" i="33" s="1"/>
  <c r="H336" i="33"/>
  <c r="J336" i="33" s="1"/>
  <c r="U335" i="33"/>
  <c r="J335" i="33"/>
  <c r="H335" i="33"/>
  <c r="U334" i="33"/>
  <c r="J334" i="33"/>
  <c r="H334" i="33"/>
  <c r="J333" i="33"/>
  <c r="H333" i="33"/>
  <c r="U333" i="33" s="1"/>
  <c r="H332" i="33"/>
  <c r="J332" i="33" s="1"/>
  <c r="U331" i="33"/>
  <c r="J331" i="33"/>
  <c r="H331" i="33"/>
  <c r="U330" i="33"/>
  <c r="J330" i="33"/>
  <c r="H330" i="33"/>
  <c r="J329" i="33"/>
  <c r="H329" i="33"/>
  <c r="U329" i="33" s="1"/>
  <c r="H328" i="33"/>
  <c r="J328" i="33" s="1"/>
  <c r="U327" i="33"/>
  <c r="J327" i="33"/>
  <c r="H327" i="33"/>
  <c r="U326" i="33"/>
  <c r="J326" i="33"/>
  <c r="H326" i="33"/>
  <c r="J325" i="33"/>
  <c r="H325" i="33"/>
  <c r="U325" i="33" s="1"/>
  <c r="H324" i="33"/>
  <c r="J324" i="33" s="1"/>
  <c r="U323" i="33"/>
  <c r="J323" i="33"/>
  <c r="H323" i="33"/>
  <c r="U322" i="33"/>
  <c r="J322" i="33"/>
  <c r="H322" i="33"/>
  <c r="J321" i="33"/>
  <c r="H321" i="33"/>
  <c r="U321" i="33" s="1"/>
  <c r="H320" i="33"/>
  <c r="J320" i="33" s="1"/>
  <c r="U319" i="33"/>
  <c r="J319" i="33"/>
  <c r="H319" i="33"/>
  <c r="U318" i="33"/>
  <c r="J318" i="33"/>
  <c r="H318" i="33"/>
  <c r="J317" i="33"/>
  <c r="H317" i="33"/>
  <c r="U317" i="33" s="1"/>
  <c r="H316" i="33"/>
  <c r="J316" i="33" s="1"/>
  <c r="U315" i="33"/>
  <c r="J315" i="33"/>
  <c r="H315" i="33"/>
  <c r="U314" i="33"/>
  <c r="J314" i="33"/>
  <c r="H314" i="33"/>
  <c r="J313" i="33"/>
  <c r="H313" i="33"/>
  <c r="U313" i="33" s="1"/>
  <c r="H312" i="33"/>
  <c r="J312" i="33" s="1"/>
  <c r="U311" i="33"/>
  <c r="J311" i="33"/>
  <c r="H311" i="33"/>
  <c r="U310" i="33"/>
  <c r="J310" i="33"/>
  <c r="H310" i="33"/>
  <c r="J309" i="33"/>
  <c r="H309" i="33"/>
  <c r="U309" i="33" s="1"/>
  <c r="H308" i="33"/>
  <c r="J308" i="33" s="1"/>
  <c r="U307" i="33"/>
  <c r="J307" i="33"/>
  <c r="H307" i="33"/>
  <c r="U306" i="33"/>
  <c r="J306" i="33"/>
  <c r="H306" i="33"/>
  <c r="J305" i="33"/>
  <c r="H305" i="33"/>
  <c r="U305" i="33" s="1"/>
  <c r="H304" i="33"/>
  <c r="J304" i="33" s="1"/>
  <c r="U303" i="33"/>
  <c r="J303" i="33"/>
  <c r="H303" i="33"/>
  <c r="U302" i="33"/>
  <c r="J302" i="33"/>
  <c r="H302" i="33"/>
  <c r="J301" i="33"/>
  <c r="H301" i="33"/>
  <c r="U301" i="33" s="1"/>
  <c r="H300" i="33"/>
  <c r="J300" i="33" s="1"/>
  <c r="U299" i="33"/>
  <c r="J299" i="33"/>
  <c r="H299" i="33"/>
  <c r="U298" i="33"/>
  <c r="J298" i="33"/>
  <c r="H298" i="33"/>
  <c r="J297" i="33"/>
  <c r="H297" i="33"/>
  <c r="U297" i="33" s="1"/>
  <c r="H296" i="33"/>
  <c r="J296" i="33" s="1"/>
  <c r="U295" i="33"/>
  <c r="J295" i="33"/>
  <c r="H295" i="33"/>
  <c r="U294" i="33"/>
  <c r="H294" i="33"/>
  <c r="J294" i="33" s="1"/>
  <c r="J293" i="33"/>
  <c r="H293" i="33"/>
  <c r="U293" i="33" s="1"/>
  <c r="H292" i="33"/>
  <c r="J292" i="33" s="1"/>
  <c r="U291" i="33"/>
  <c r="J291" i="33"/>
  <c r="H291" i="33"/>
  <c r="U290" i="33"/>
  <c r="H290" i="33"/>
  <c r="J290" i="33" s="1"/>
  <c r="J289" i="33"/>
  <c r="H289" i="33"/>
  <c r="U289" i="33" s="1"/>
  <c r="H288" i="33"/>
  <c r="J288" i="33" s="1"/>
  <c r="U287" i="33"/>
  <c r="J287" i="33"/>
  <c r="H287" i="33"/>
  <c r="U286" i="33"/>
  <c r="H286" i="33"/>
  <c r="J286" i="33" s="1"/>
  <c r="J285" i="33"/>
  <c r="H285" i="33"/>
  <c r="U285" i="33" s="1"/>
  <c r="H284" i="33"/>
  <c r="J284" i="33" s="1"/>
  <c r="U283" i="33"/>
  <c r="J283" i="33"/>
  <c r="H283" i="33"/>
  <c r="U282" i="33"/>
  <c r="H282" i="33"/>
  <c r="J282" i="33" s="1"/>
  <c r="J281" i="33"/>
  <c r="H281" i="33"/>
  <c r="U281" i="33" s="1"/>
  <c r="H280" i="33"/>
  <c r="J280" i="33" s="1"/>
  <c r="U279" i="33"/>
  <c r="J279" i="33"/>
  <c r="H279" i="33"/>
  <c r="U278" i="33"/>
  <c r="H278" i="33"/>
  <c r="J278" i="33" s="1"/>
  <c r="J277" i="33"/>
  <c r="H277" i="33"/>
  <c r="U277" i="33" s="1"/>
  <c r="H276" i="33"/>
  <c r="J276" i="33" s="1"/>
  <c r="U275" i="33"/>
  <c r="J275" i="33"/>
  <c r="H275" i="33"/>
  <c r="U274" i="33"/>
  <c r="H274" i="33"/>
  <c r="J274" i="33" s="1"/>
  <c r="J273" i="33"/>
  <c r="H273" i="33"/>
  <c r="U273" i="33" s="1"/>
  <c r="H272" i="33"/>
  <c r="J272" i="33" s="1"/>
  <c r="U271" i="33"/>
  <c r="J271" i="33"/>
  <c r="H271" i="33"/>
  <c r="U270" i="33"/>
  <c r="H270" i="33"/>
  <c r="J270" i="33" s="1"/>
  <c r="J269" i="33"/>
  <c r="H269" i="33"/>
  <c r="U269" i="33" s="1"/>
  <c r="H268" i="33"/>
  <c r="J268" i="33" s="1"/>
  <c r="U267" i="33"/>
  <c r="J267" i="33"/>
  <c r="H267" i="33"/>
  <c r="U266" i="33"/>
  <c r="H266" i="33"/>
  <c r="J266" i="33" s="1"/>
  <c r="J265" i="33"/>
  <c r="H265" i="33"/>
  <c r="U265" i="33" s="1"/>
  <c r="H264" i="33"/>
  <c r="J264" i="33" s="1"/>
  <c r="U263" i="33"/>
  <c r="J263" i="33"/>
  <c r="H263" i="33"/>
  <c r="U262" i="33"/>
  <c r="H262" i="33"/>
  <c r="J262" i="33" s="1"/>
  <c r="J261" i="33"/>
  <c r="H261" i="33"/>
  <c r="U261" i="33" s="1"/>
  <c r="H260" i="33"/>
  <c r="J260" i="33" s="1"/>
  <c r="U259" i="33"/>
  <c r="J259" i="33"/>
  <c r="H259" i="33"/>
  <c r="U258" i="33"/>
  <c r="H258" i="33"/>
  <c r="J258" i="33" s="1"/>
  <c r="J257" i="33"/>
  <c r="H257" i="33"/>
  <c r="U257" i="33" s="1"/>
  <c r="H256" i="33"/>
  <c r="J256" i="33" s="1"/>
  <c r="U255" i="33"/>
  <c r="J255" i="33"/>
  <c r="H255" i="33"/>
  <c r="U254" i="33"/>
  <c r="H254" i="33"/>
  <c r="J254" i="33" s="1"/>
  <c r="J253" i="33"/>
  <c r="H253" i="33"/>
  <c r="U253" i="33" s="1"/>
  <c r="H252" i="33"/>
  <c r="J252" i="33" s="1"/>
  <c r="U251" i="33"/>
  <c r="J251" i="33"/>
  <c r="H251" i="33"/>
  <c r="U250" i="33"/>
  <c r="H250" i="33"/>
  <c r="J250" i="33" s="1"/>
  <c r="J249" i="33"/>
  <c r="H249" i="33"/>
  <c r="U249" i="33" s="1"/>
  <c r="H248" i="33"/>
  <c r="J248" i="33" s="1"/>
  <c r="U247" i="33"/>
  <c r="J247" i="33"/>
  <c r="H247" i="33"/>
  <c r="U246" i="33"/>
  <c r="H246" i="33"/>
  <c r="J246" i="33" s="1"/>
  <c r="J245" i="33"/>
  <c r="H245" i="33"/>
  <c r="U245" i="33" s="1"/>
  <c r="H244" i="33"/>
  <c r="J244" i="33" s="1"/>
  <c r="U243" i="33"/>
  <c r="J243" i="33"/>
  <c r="H243" i="33"/>
  <c r="U242" i="33"/>
  <c r="H242" i="33"/>
  <c r="J242" i="33" s="1"/>
  <c r="J241" i="33"/>
  <c r="H241" i="33"/>
  <c r="U241" i="33" s="1"/>
  <c r="H240" i="33"/>
  <c r="J240" i="33" s="1"/>
  <c r="U239" i="33"/>
  <c r="J239" i="33"/>
  <c r="H239" i="33"/>
  <c r="U238" i="33"/>
  <c r="H238" i="33"/>
  <c r="J238" i="33" s="1"/>
  <c r="J237" i="33"/>
  <c r="H237" i="33"/>
  <c r="U237" i="33" s="1"/>
  <c r="H236" i="33"/>
  <c r="J236" i="33" s="1"/>
  <c r="U235" i="33"/>
  <c r="J235" i="33"/>
  <c r="H235" i="33"/>
  <c r="U234" i="33"/>
  <c r="H234" i="33"/>
  <c r="J234" i="33" s="1"/>
  <c r="J233" i="33"/>
  <c r="H233" i="33"/>
  <c r="U233" i="33" s="1"/>
  <c r="H232" i="33"/>
  <c r="J232" i="33" s="1"/>
  <c r="U231" i="33"/>
  <c r="J231" i="33"/>
  <c r="H231" i="33"/>
  <c r="U230" i="33"/>
  <c r="H230" i="33"/>
  <c r="J230" i="33" s="1"/>
  <c r="J229" i="33"/>
  <c r="H229" i="33"/>
  <c r="U229" i="33" s="1"/>
  <c r="H228" i="33"/>
  <c r="J228" i="33" s="1"/>
  <c r="U227" i="33"/>
  <c r="J227" i="33"/>
  <c r="H227" i="33"/>
  <c r="U226" i="33"/>
  <c r="H226" i="33"/>
  <c r="J226" i="33" s="1"/>
  <c r="J225" i="33"/>
  <c r="H225" i="33"/>
  <c r="U225" i="33" s="1"/>
  <c r="H224" i="33"/>
  <c r="J224" i="33" s="1"/>
  <c r="U223" i="33"/>
  <c r="J223" i="33"/>
  <c r="H223" i="33"/>
  <c r="U222" i="33"/>
  <c r="H222" i="33"/>
  <c r="J222" i="33" s="1"/>
  <c r="J221" i="33"/>
  <c r="H221" i="33"/>
  <c r="U221" i="33" s="1"/>
  <c r="H220" i="33"/>
  <c r="J220" i="33" s="1"/>
  <c r="U219" i="33"/>
  <c r="J219" i="33"/>
  <c r="H219" i="33"/>
  <c r="U218" i="33"/>
  <c r="H218" i="33"/>
  <c r="J218" i="33" s="1"/>
  <c r="J217" i="33"/>
  <c r="H217" i="33"/>
  <c r="U217" i="33" s="1"/>
  <c r="H216" i="33"/>
  <c r="J216" i="33" s="1"/>
  <c r="U215" i="33"/>
  <c r="J215" i="33"/>
  <c r="H215" i="33"/>
  <c r="U214" i="33"/>
  <c r="H214" i="33"/>
  <c r="J214" i="33" s="1"/>
  <c r="J213" i="33"/>
  <c r="H213" i="33"/>
  <c r="U213" i="33" s="1"/>
  <c r="H212" i="33"/>
  <c r="J212" i="33" s="1"/>
  <c r="U211" i="33"/>
  <c r="J211" i="33"/>
  <c r="H211" i="33"/>
  <c r="U210" i="33"/>
  <c r="H210" i="33"/>
  <c r="J210" i="33" s="1"/>
  <c r="J209" i="33"/>
  <c r="H209" i="33"/>
  <c r="U209" i="33" s="1"/>
  <c r="H208" i="33"/>
  <c r="J208" i="33" s="1"/>
  <c r="U207" i="33"/>
  <c r="J207" i="33"/>
  <c r="H207" i="33"/>
  <c r="U206" i="33"/>
  <c r="H206" i="33"/>
  <c r="J206" i="33" s="1"/>
  <c r="J205" i="33"/>
  <c r="H205" i="33"/>
  <c r="U205" i="33" s="1"/>
  <c r="H204" i="33"/>
  <c r="J204" i="33" s="1"/>
  <c r="U203" i="33"/>
  <c r="J203" i="33"/>
  <c r="H203" i="33"/>
  <c r="U202" i="33"/>
  <c r="H202" i="33"/>
  <c r="J202" i="33" s="1"/>
  <c r="J201" i="33"/>
  <c r="H201" i="33"/>
  <c r="U201" i="33" s="1"/>
  <c r="H200" i="33"/>
  <c r="J200" i="33" s="1"/>
  <c r="U199" i="33"/>
  <c r="J199" i="33"/>
  <c r="H199" i="33"/>
  <c r="U198" i="33"/>
  <c r="H198" i="33"/>
  <c r="J198" i="33" s="1"/>
  <c r="J197" i="33"/>
  <c r="H197" i="33"/>
  <c r="U197" i="33" s="1"/>
  <c r="H196" i="33"/>
  <c r="J196" i="33" s="1"/>
  <c r="U195" i="33"/>
  <c r="J195" i="33"/>
  <c r="H195" i="33"/>
  <c r="U194" i="33"/>
  <c r="H194" i="33"/>
  <c r="J194" i="33" s="1"/>
  <c r="J193" i="33"/>
  <c r="H193" i="33"/>
  <c r="U193" i="33" s="1"/>
  <c r="H192" i="33"/>
  <c r="J192" i="33" s="1"/>
  <c r="U191" i="33"/>
  <c r="J191" i="33"/>
  <c r="H191" i="33"/>
  <c r="U190" i="33"/>
  <c r="H190" i="33"/>
  <c r="J190" i="33" s="1"/>
  <c r="J189" i="33"/>
  <c r="H189" i="33"/>
  <c r="U189" i="33" s="1"/>
  <c r="H188" i="33"/>
  <c r="J188" i="33" s="1"/>
  <c r="U187" i="33"/>
  <c r="J187" i="33"/>
  <c r="H187" i="33"/>
  <c r="U186" i="33"/>
  <c r="H186" i="33"/>
  <c r="J186" i="33" s="1"/>
  <c r="J185" i="33"/>
  <c r="H185" i="33"/>
  <c r="U185" i="33" s="1"/>
  <c r="H184" i="33"/>
  <c r="J184" i="33" s="1"/>
  <c r="U183" i="33"/>
  <c r="J183" i="33"/>
  <c r="H183" i="33"/>
  <c r="U182" i="33"/>
  <c r="H182" i="33"/>
  <c r="J182" i="33" s="1"/>
  <c r="J181" i="33"/>
  <c r="H181" i="33"/>
  <c r="U181" i="33" s="1"/>
  <c r="H180" i="33"/>
  <c r="J180" i="33" s="1"/>
  <c r="U179" i="33"/>
  <c r="J179" i="33"/>
  <c r="H179" i="33"/>
  <c r="U178" i="33"/>
  <c r="H178" i="33"/>
  <c r="J178" i="33" s="1"/>
  <c r="J177" i="33"/>
  <c r="H177" i="33"/>
  <c r="U177" i="33" s="1"/>
  <c r="H176" i="33"/>
  <c r="J176" i="33" s="1"/>
  <c r="U175" i="33"/>
  <c r="J175" i="33"/>
  <c r="H175" i="33"/>
  <c r="U174" i="33"/>
  <c r="H174" i="33"/>
  <c r="J174" i="33" s="1"/>
  <c r="J173" i="33"/>
  <c r="H173" i="33"/>
  <c r="U173" i="33" s="1"/>
  <c r="H172" i="33"/>
  <c r="J172" i="33" s="1"/>
  <c r="U171" i="33"/>
  <c r="J171" i="33"/>
  <c r="H171" i="33"/>
  <c r="U170" i="33"/>
  <c r="H170" i="33"/>
  <c r="J170" i="33" s="1"/>
  <c r="J169" i="33"/>
  <c r="H169" i="33"/>
  <c r="U169" i="33" s="1"/>
  <c r="H168" i="33"/>
  <c r="J168" i="33" s="1"/>
  <c r="U167" i="33"/>
  <c r="J167" i="33"/>
  <c r="H167" i="33"/>
  <c r="U166" i="33"/>
  <c r="H166" i="33"/>
  <c r="J166" i="33" s="1"/>
  <c r="J165" i="33"/>
  <c r="H165" i="33"/>
  <c r="U165" i="33" s="1"/>
  <c r="H164" i="33"/>
  <c r="J164" i="33" s="1"/>
  <c r="U163" i="33"/>
  <c r="J163" i="33"/>
  <c r="H163" i="33"/>
  <c r="U162" i="33"/>
  <c r="H162" i="33"/>
  <c r="J162" i="33" s="1"/>
  <c r="J161" i="33"/>
  <c r="H161" i="33"/>
  <c r="U161" i="33" s="1"/>
  <c r="H160" i="33"/>
  <c r="J160" i="33" s="1"/>
  <c r="U159" i="33"/>
  <c r="J159" i="33"/>
  <c r="H159" i="33"/>
  <c r="U158" i="33"/>
  <c r="H158" i="33"/>
  <c r="J158" i="33" s="1"/>
  <c r="J157" i="33"/>
  <c r="H157" i="33"/>
  <c r="U157" i="33" s="1"/>
  <c r="H156" i="33"/>
  <c r="J156" i="33" s="1"/>
  <c r="U155" i="33"/>
  <c r="J155" i="33"/>
  <c r="H155" i="33"/>
  <c r="U154" i="33"/>
  <c r="H154" i="33"/>
  <c r="J154" i="33" s="1"/>
  <c r="J153" i="33"/>
  <c r="H153" i="33"/>
  <c r="U153" i="33" s="1"/>
  <c r="H152" i="33"/>
  <c r="J152" i="33" s="1"/>
  <c r="U151" i="33"/>
  <c r="J151" i="33"/>
  <c r="H151" i="33"/>
  <c r="U150" i="33"/>
  <c r="H150" i="33"/>
  <c r="J150" i="33" s="1"/>
  <c r="J149" i="33"/>
  <c r="H149" i="33"/>
  <c r="U149" i="33" s="1"/>
  <c r="H148" i="33"/>
  <c r="J148" i="33" s="1"/>
  <c r="U147" i="33"/>
  <c r="J147" i="33"/>
  <c r="H147" i="33"/>
  <c r="U146" i="33"/>
  <c r="H146" i="33"/>
  <c r="J146" i="33" s="1"/>
  <c r="J145" i="33"/>
  <c r="H145" i="33"/>
  <c r="U145" i="33" s="1"/>
  <c r="H144" i="33"/>
  <c r="J144" i="33" s="1"/>
  <c r="U143" i="33"/>
  <c r="J143" i="33"/>
  <c r="H143" i="33"/>
  <c r="U142" i="33"/>
  <c r="H142" i="33"/>
  <c r="J142" i="33" s="1"/>
  <c r="J141" i="33"/>
  <c r="H141" i="33"/>
  <c r="U141" i="33" s="1"/>
  <c r="H140" i="33"/>
  <c r="J140" i="33" s="1"/>
  <c r="U139" i="33"/>
  <c r="J139" i="33"/>
  <c r="H139" i="33"/>
  <c r="U138" i="33"/>
  <c r="H138" i="33"/>
  <c r="J138" i="33" s="1"/>
  <c r="J137" i="33"/>
  <c r="H137" i="33"/>
  <c r="U137" i="33" s="1"/>
  <c r="H136" i="33"/>
  <c r="J136" i="33" s="1"/>
  <c r="U135" i="33"/>
  <c r="J135" i="33"/>
  <c r="H135" i="33"/>
  <c r="U134" i="33"/>
  <c r="H134" i="33"/>
  <c r="J134" i="33" s="1"/>
  <c r="J133" i="33"/>
  <c r="H133" i="33"/>
  <c r="U133" i="33" s="1"/>
  <c r="H132" i="33"/>
  <c r="J132" i="33" s="1"/>
  <c r="U131" i="33"/>
  <c r="J131" i="33"/>
  <c r="H131" i="33"/>
  <c r="U130" i="33"/>
  <c r="H130" i="33"/>
  <c r="J130" i="33" s="1"/>
  <c r="J129" i="33"/>
  <c r="H129" i="33"/>
  <c r="U129" i="33" s="1"/>
  <c r="H128" i="33"/>
  <c r="J128" i="33" s="1"/>
  <c r="U127" i="33"/>
  <c r="J127" i="33"/>
  <c r="H127" i="33"/>
  <c r="U126" i="33"/>
  <c r="H126" i="33"/>
  <c r="J126" i="33" s="1"/>
  <c r="J125" i="33"/>
  <c r="H125" i="33"/>
  <c r="U125" i="33" s="1"/>
  <c r="H124" i="33"/>
  <c r="J124" i="33" s="1"/>
  <c r="U123" i="33"/>
  <c r="J123" i="33"/>
  <c r="H123" i="33"/>
  <c r="U122" i="33"/>
  <c r="H122" i="33"/>
  <c r="J122" i="33" s="1"/>
  <c r="J121" i="33"/>
  <c r="H121" i="33"/>
  <c r="U121" i="33" s="1"/>
  <c r="H120" i="33"/>
  <c r="J120" i="33" s="1"/>
  <c r="U119" i="33"/>
  <c r="J119" i="33"/>
  <c r="H119" i="33"/>
  <c r="U118" i="33"/>
  <c r="H118" i="33"/>
  <c r="J118" i="33" s="1"/>
  <c r="J117" i="33"/>
  <c r="H117" i="33"/>
  <c r="U117" i="33" s="1"/>
  <c r="H116" i="33"/>
  <c r="J116" i="33" s="1"/>
  <c r="U115" i="33"/>
  <c r="J115" i="33"/>
  <c r="H115" i="33"/>
  <c r="U114" i="33"/>
  <c r="H114" i="33"/>
  <c r="J114" i="33" s="1"/>
  <c r="J113" i="33"/>
  <c r="H113" i="33"/>
  <c r="U113" i="33" s="1"/>
  <c r="H112" i="33"/>
  <c r="J112" i="33" s="1"/>
  <c r="U111" i="33"/>
  <c r="J111" i="33"/>
  <c r="H111" i="33"/>
  <c r="U110" i="33"/>
  <c r="H110" i="33"/>
  <c r="J110" i="33" s="1"/>
  <c r="J109" i="33"/>
  <c r="H109" i="33"/>
  <c r="U109" i="33" s="1"/>
  <c r="H108" i="33"/>
  <c r="J108" i="33" s="1"/>
  <c r="U107" i="33"/>
  <c r="J107" i="33"/>
  <c r="H107" i="33"/>
  <c r="U106" i="33"/>
  <c r="H106" i="33"/>
  <c r="J106" i="33" s="1"/>
  <c r="J105" i="33"/>
  <c r="H105" i="33"/>
  <c r="U105" i="33" s="1"/>
  <c r="H104" i="33"/>
  <c r="J104" i="33" s="1"/>
  <c r="U103" i="33"/>
  <c r="J103" i="33"/>
  <c r="H103" i="33"/>
  <c r="U102" i="33"/>
  <c r="H102" i="33"/>
  <c r="J102" i="33" s="1"/>
  <c r="J101" i="33"/>
  <c r="H101" i="33"/>
  <c r="U101" i="33" s="1"/>
  <c r="H100" i="33"/>
  <c r="J100" i="33" s="1"/>
  <c r="U99" i="33"/>
  <c r="J99" i="33"/>
  <c r="H99" i="33"/>
  <c r="U98" i="33"/>
  <c r="H98" i="33"/>
  <c r="J98" i="33" s="1"/>
  <c r="J97" i="33"/>
  <c r="H97" i="33"/>
  <c r="U97" i="33" s="1"/>
  <c r="H96" i="33"/>
  <c r="J96" i="33" s="1"/>
  <c r="U95" i="33"/>
  <c r="J95" i="33"/>
  <c r="H95" i="33"/>
  <c r="U94" i="33"/>
  <c r="H94" i="33"/>
  <c r="J94" i="33" s="1"/>
  <c r="J93" i="33"/>
  <c r="H93" i="33"/>
  <c r="U93" i="33" s="1"/>
  <c r="H92" i="33"/>
  <c r="J92" i="33" s="1"/>
  <c r="U91" i="33"/>
  <c r="J91" i="33"/>
  <c r="H91" i="33"/>
  <c r="U90" i="33"/>
  <c r="H90" i="33"/>
  <c r="J90" i="33" s="1"/>
  <c r="J89" i="33"/>
  <c r="H89" i="33"/>
  <c r="U89" i="33" s="1"/>
  <c r="H88" i="33"/>
  <c r="J88" i="33" s="1"/>
  <c r="U87" i="33"/>
  <c r="J87" i="33"/>
  <c r="H87" i="33"/>
  <c r="U86" i="33"/>
  <c r="H86" i="33"/>
  <c r="J86" i="33" s="1"/>
  <c r="J85" i="33"/>
  <c r="H85" i="33"/>
  <c r="U85" i="33" s="1"/>
  <c r="H84" i="33"/>
  <c r="J84" i="33" s="1"/>
  <c r="U83" i="33"/>
  <c r="J83" i="33"/>
  <c r="H83" i="33"/>
  <c r="U82" i="33"/>
  <c r="H82" i="33"/>
  <c r="J82" i="33" s="1"/>
  <c r="J81" i="33"/>
  <c r="H81" i="33"/>
  <c r="U81" i="33" s="1"/>
  <c r="H80" i="33"/>
  <c r="J80" i="33" s="1"/>
  <c r="U79" i="33"/>
  <c r="J79" i="33"/>
  <c r="H79" i="33"/>
  <c r="U78" i="33"/>
  <c r="H78" i="33"/>
  <c r="J78" i="33" s="1"/>
  <c r="J77" i="33"/>
  <c r="H77" i="33"/>
  <c r="U77" i="33" s="1"/>
  <c r="H76" i="33"/>
  <c r="J76" i="33" s="1"/>
  <c r="U75" i="33"/>
  <c r="J75" i="33"/>
  <c r="H75" i="33"/>
  <c r="U74" i="33"/>
  <c r="H74" i="33"/>
  <c r="J74" i="33" s="1"/>
  <c r="J73" i="33"/>
  <c r="H73" i="33"/>
  <c r="U73" i="33" s="1"/>
  <c r="H72" i="33"/>
  <c r="J72" i="33" s="1"/>
  <c r="U71" i="33"/>
  <c r="J71" i="33"/>
  <c r="H71" i="33"/>
  <c r="U70" i="33"/>
  <c r="H70" i="33"/>
  <c r="J70" i="33" s="1"/>
  <c r="J69" i="33"/>
  <c r="H69" i="33"/>
  <c r="U69" i="33" s="1"/>
  <c r="H68" i="33"/>
  <c r="J68" i="33" s="1"/>
  <c r="U67" i="33"/>
  <c r="J67" i="33"/>
  <c r="H67" i="33"/>
  <c r="U66" i="33"/>
  <c r="H66" i="33"/>
  <c r="J66" i="33" s="1"/>
  <c r="J65" i="33"/>
  <c r="H65" i="33"/>
  <c r="U65" i="33" s="1"/>
  <c r="H64" i="33"/>
  <c r="J64" i="33" s="1"/>
  <c r="U63" i="33"/>
  <c r="J63" i="33"/>
  <c r="H63" i="33"/>
  <c r="U62" i="33"/>
  <c r="H62" i="33"/>
  <c r="J62" i="33" s="1"/>
  <c r="J61" i="33"/>
  <c r="H61" i="33"/>
  <c r="U61" i="33" s="1"/>
  <c r="H60" i="33"/>
  <c r="J60" i="33" s="1"/>
  <c r="U59" i="33"/>
  <c r="J59" i="33"/>
  <c r="H59" i="33"/>
  <c r="U58" i="33"/>
  <c r="H58" i="33"/>
  <c r="J58" i="33" s="1"/>
  <c r="J57" i="33"/>
  <c r="H57" i="33"/>
  <c r="U57" i="33" s="1"/>
  <c r="H56" i="33"/>
  <c r="J56" i="33" s="1"/>
  <c r="U55" i="33"/>
  <c r="J55" i="33"/>
  <c r="H55" i="33"/>
  <c r="U54" i="33"/>
  <c r="H54" i="33"/>
  <c r="J54" i="33" s="1"/>
  <c r="J53" i="33"/>
  <c r="H53" i="33"/>
  <c r="U53" i="33" s="1"/>
  <c r="H52" i="33"/>
  <c r="J52" i="33" s="1"/>
  <c r="U51" i="33"/>
  <c r="J51" i="33"/>
  <c r="H51" i="33"/>
  <c r="U50" i="33"/>
  <c r="H50" i="33"/>
  <c r="J50" i="33" s="1"/>
  <c r="J49" i="33"/>
  <c r="H49" i="33"/>
  <c r="U49" i="33" s="1"/>
  <c r="H48" i="33"/>
  <c r="J48" i="33" s="1"/>
  <c r="U47" i="33"/>
  <c r="J47" i="33"/>
  <c r="H47" i="33"/>
  <c r="U46" i="33"/>
  <c r="H46" i="33"/>
  <c r="J46" i="33" s="1"/>
  <c r="J45" i="33"/>
  <c r="H45" i="33"/>
  <c r="U45" i="33" s="1"/>
  <c r="H44" i="33"/>
  <c r="J44" i="33" s="1"/>
  <c r="U43" i="33"/>
  <c r="J43" i="33"/>
  <c r="H43" i="33"/>
  <c r="U42" i="33"/>
  <c r="H42" i="33"/>
  <c r="J42" i="33" s="1"/>
  <c r="J41" i="33"/>
  <c r="H41" i="33"/>
  <c r="U41" i="33" s="1"/>
  <c r="H40" i="33"/>
  <c r="J40" i="33" s="1"/>
  <c r="U39" i="33"/>
  <c r="J39" i="33"/>
  <c r="H39" i="33"/>
  <c r="U38" i="33"/>
  <c r="H38" i="33"/>
  <c r="J38" i="33" s="1"/>
  <c r="J37" i="33"/>
  <c r="H37" i="33"/>
  <c r="U37" i="33" s="1"/>
  <c r="H36" i="33"/>
  <c r="J36" i="33" s="1"/>
  <c r="U35" i="33"/>
  <c r="J35" i="33"/>
  <c r="H35" i="33"/>
  <c r="U34" i="33"/>
  <c r="H34" i="33"/>
  <c r="J34" i="33" s="1"/>
  <c r="J33" i="33"/>
  <c r="H33" i="33"/>
  <c r="U33" i="33" s="1"/>
  <c r="H32" i="33"/>
  <c r="J32" i="33" s="1"/>
  <c r="U31" i="33"/>
  <c r="J31" i="33"/>
  <c r="H31" i="33"/>
  <c r="U30" i="33"/>
  <c r="H30" i="33"/>
  <c r="J30" i="33" s="1"/>
  <c r="J29" i="33"/>
  <c r="H29" i="33"/>
  <c r="U29" i="33" s="1"/>
  <c r="H28" i="33"/>
  <c r="J28" i="33" s="1"/>
  <c r="U27" i="33"/>
  <c r="J27" i="33"/>
  <c r="H27" i="33"/>
  <c r="U26" i="33"/>
  <c r="H26" i="33"/>
  <c r="J26" i="33" s="1"/>
  <c r="J25" i="33"/>
  <c r="H25" i="33"/>
  <c r="U25" i="33" s="1"/>
  <c r="H24" i="33"/>
  <c r="J24" i="33" s="1"/>
  <c r="U23" i="33"/>
  <c r="J23" i="33"/>
  <c r="H23" i="33"/>
  <c r="U22" i="33"/>
  <c r="H22" i="33"/>
  <c r="J22" i="33" s="1"/>
  <c r="J21" i="33"/>
  <c r="H21" i="33"/>
  <c r="U21" i="33" s="1"/>
  <c r="U296" i="33" l="1"/>
  <c r="U300" i="33"/>
  <c r="U304" i="33"/>
  <c r="U308" i="33"/>
  <c r="U312" i="33"/>
  <c r="U316" i="33"/>
  <c r="U320" i="33"/>
  <c r="U324" i="33"/>
  <c r="U328" i="33"/>
  <c r="U332" i="33"/>
  <c r="U336" i="33"/>
  <c r="U340" i="33"/>
  <c r="U344" i="33"/>
  <c r="U348" i="33"/>
  <c r="U352" i="33"/>
  <c r="U356" i="33"/>
  <c r="U360" i="33"/>
  <c r="U364" i="33"/>
  <c r="U368" i="33"/>
  <c r="U372" i="33"/>
  <c r="U376" i="33"/>
  <c r="U380" i="33"/>
  <c r="U384" i="33"/>
  <c r="U388" i="33"/>
  <c r="U392" i="33"/>
  <c r="U396" i="33"/>
  <c r="U400" i="33"/>
  <c r="U404" i="33"/>
  <c r="U408" i="33"/>
  <c r="U412" i="33"/>
  <c r="U416" i="33"/>
  <c r="U420" i="33"/>
  <c r="U424" i="33"/>
  <c r="U428" i="33"/>
  <c r="U432" i="33"/>
  <c r="U436" i="33"/>
  <c r="U440" i="33"/>
  <c r="U444" i="33"/>
  <c r="U448" i="33"/>
  <c r="U452" i="33"/>
  <c r="U456" i="33"/>
  <c r="U460" i="33"/>
  <c r="U464" i="33"/>
  <c r="U468" i="33"/>
  <c r="U472" i="33"/>
  <c r="U476" i="33"/>
  <c r="U480" i="33"/>
  <c r="U484" i="33"/>
  <c r="U488" i="33"/>
  <c r="U492" i="33"/>
  <c r="U496" i="33"/>
  <c r="U500" i="33"/>
  <c r="U504" i="33"/>
  <c r="U508" i="33"/>
  <c r="U512" i="33"/>
  <c r="U516" i="33"/>
  <c r="U520" i="33"/>
  <c r="U524" i="33"/>
  <c r="U528" i="33"/>
  <c r="U532" i="33"/>
  <c r="U536" i="33"/>
  <c r="U540" i="33"/>
  <c r="U544" i="33"/>
  <c r="U548" i="33"/>
  <c r="U552" i="33"/>
  <c r="U556" i="33"/>
  <c r="U560" i="33"/>
  <c r="U564" i="33"/>
  <c r="U568" i="33"/>
  <c r="U572" i="33"/>
  <c r="U576" i="33"/>
  <c r="U580" i="33"/>
  <c r="U584" i="33"/>
  <c r="U588" i="33"/>
  <c r="U592" i="33"/>
  <c r="U596" i="33"/>
  <c r="U600" i="33"/>
  <c r="U604" i="33"/>
  <c r="U608" i="33"/>
  <c r="U612" i="33"/>
  <c r="U616" i="33"/>
  <c r="U620" i="33"/>
  <c r="U624" i="33"/>
  <c r="U628" i="33"/>
  <c r="U632" i="33"/>
  <c r="U636" i="33"/>
  <c r="U640" i="33"/>
  <c r="U644" i="33"/>
  <c r="U648" i="33"/>
  <c r="U652" i="33"/>
  <c r="U656" i="33"/>
  <c r="U660" i="33"/>
  <c r="U664" i="33"/>
  <c r="U668" i="33"/>
  <c r="U672" i="33"/>
  <c r="U676" i="33"/>
  <c r="U680" i="33"/>
  <c r="U684" i="33"/>
  <c r="U688" i="33"/>
  <c r="U692" i="33"/>
  <c r="U696" i="33"/>
  <c r="U700" i="33"/>
  <c r="U704" i="33"/>
  <c r="U708" i="33"/>
  <c r="U712" i="33"/>
  <c r="U716" i="33"/>
  <c r="U720" i="33"/>
  <c r="U724" i="33"/>
  <c r="U728" i="33"/>
  <c r="U732" i="33"/>
  <c r="U736" i="33"/>
  <c r="U740" i="33"/>
  <c r="U744" i="33"/>
  <c r="U748" i="33"/>
  <c r="U752" i="33"/>
  <c r="U756" i="33"/>
  <c r="U760" i="33"/>
  <c r="U764" i="33"/>
  <c r="U768" i="33"/>
  <c r="U772" i="33"/>
  <c r="U776" i="33"/>
  <c r="U780" i="33"/>
  <c r="U784" i="33"/>
  <c r="U788" i="33"/>
  <c r="U792" i="33"/>
  <c r="U796" i="33"/>
  <c r="U800" i="33"/>
  <c r="U804" i="33"/>
  <c r="U808" i="33"/>
  <c r="U812" i="33"/>
  <c r="U816" i="33"/>
  <c r="U820" i="33"/>
  <c r="U824" i="33"/>
  <c r="U828" i="33"/>
  <c r="U832" i="33"/>
  <c r="U836" i="33"/>
  <c r="U840" i="33"/>
  <c r="U844" i="33"/>
  <c r="U848" i="33"/>
  <c r="U852" i="33"/>
  <c r="U856" i="33"/>
  <c r="U860" i="33"/>
  <c r="U864" i="33"/>
  <c r="U868" i="33"/>
  <c r="U872" i="33"/>
  <c r="U876" i="33"/>
  <c r="U880" i="33"/>
  <c r="U884" i="33"/>
  <c r="U888" i="33"/>
  <c r="U892" i="33"/>
  <c r="U896" i="33"/>
  <c r="U900" i="33"/>
  <c r="U904" i="33"/>
  <c r="U908" i="33"/>
  <c r="U912" i="33"/>
  <c r="U916" i="33"/>
  <c r="U920" i="33"/>
  <c r="U924" i="33"/>
  <c r="U928" i="33"/>
  <c r="U932" i="33"/>
  <c r="U936" i="33"/>
  <c r="U940" i="33"/>
  <c r="U944" i="33"/>
  <c r="U948" i="33"/>
  <c r="U952" i="33"/>
  <c r="U956" i="33"/>
  <c r="U960" i="33"/>
  <c r="U964" i="33"/>
  <c r="U968" i="33"/>
  <c r="U972" i="33"/>
  <c r="U976" i="33"/>
  <c r="U980" i="33"/>
  <c r="U984" i="33"/>
  <c r="U988" i="33"/>
  <c r="U992" i="33"/>
  <c r="U996" i="33"/>
  <c r="U1000" i="33"/>
  <c r="U1004" i="33"/>
  <c r="U1008" i="33"/>
  <c r="U1012" i="33"/>
  <c r="U1016" i="33"/>
  <c r="U1020" i="33"/>
  <c r="U1024" i="33"/>
  <c r="U1028" i="33"/>
  <c r="U1032" i="33"/>
  <c r="U1036" i="33"/>
  <c r="U1040" i="33"/>
  <c r="U1044" i="33"/>
  <c r="U1048" i="33"/>
  <c r="U1052" i="33"/>
  <c r="U1056" i="33"/>
  <c r="U1060" i="33"/>
  <c r="U1064" i="33"/>
  <c r="U1068" i="33"/>
  <c r="U1072" i="33"/>
  <c r="U1076" i="33"/>
  <c r="U1080" i="33"/>
  <c r="U1084" i="33"/>
  <c r="U1088" i="33"/>
  <c r="U1092" i="33"/>
  <c r="U1096" i="33"/>
  <c r="U1100" i="33"/>
  <c r="U1104" i="33"/>
  <c r="U1108" i="33"/>
  <c r="U1112" i="33"/>
  <c r="U1116" i="33"/>
  <c r="U1120" i="33"/>
  <c r="U1124" i="33"/>
  <c r="U1128" i="33"/>
  <c r="U1132" i="33"/>
  <c r="U1136" i="33"/>
  <c r="U1140" i="33"/>
  <c r="U1144" i="33"/>
  <c r="U1148" i="33"/>
  <c r="U1152" i="33"/>
  <c r="U1156" i="33"/>
  <c r="U1160" i="33"/>
  <c r="U1164" i="33"/>
  <c r="U1268" i="33"/>
  <c r="U1272" i="33"/>
  <c r="U1276" i="33"/>
  <c r="U1280" i="33"/>
  <c r="U1284" i="33"/>
  <c r="U1288" i="33"/>
  <c r="U1292" i="33"/>
  <c r="U1296" i="33"/>
  <c r="U1300" i="33"/>
  <c r="U1304" i="33"/>
  <c r="U1308" i="33"/>
  <c r="U1312" i="33"/>
  <c r="U1316" i="33"/>
  <c r="U1320" i="33"/>
  <c r="U1324" i="33"/>
  <c r="U1328" i="33"/>
  <c r="U1332" i="33"/>
  <c r="U1362" i="33"/>
  <c r="J1362" i="33"/>
  <c r="U1486" i="33"/>
  <c r="J1486" i="33"/>
  <c r="U1494" i="33"/>
  <c r="J1494" i="33"/>
  <c r="U1502" i="33"/>
  <c r="J1502" i="33"/>
  <c r="U1510" i="33"/>
  <c r="J1510" i="33"/>
  <c r="U1518" i="33"/>
  <c r="J1518" i="33"/>
  <c r="U1526" i="33"/>
  <c r="J1526" i="33"/>
  <c r="U1534" i="33"/>
  <c r="J1534" i="33"/>
  <c r="U1542" i="33"/>
  <c r="J1542" i="33"/>
  <c r="U1550" i="33"/>
  <c r="J1550" i="33"/>
  <c r="U1558" i="33"/>
  <c r="J1558" i="33"/>
  <c r="U1566" i="33"/>
  <c r="J1566" i="33"/>
  <c r="U1602" i="33"/>
  <c r="J1602" i="33"/>
  <c r="U1610" i="33"/>
  <c r="J1610" i="33"/>
  <c r="U1618" i="33"/>
  <c r="J1618" i="33"/>
  <c r="U1646" i="33"/>
  <c r="J1646" i="33"/>
  <c r="U1654" i="33"/>
  <c r="J1654" i="33"/>
  <c r="U1662" i="33"/>
  <c r="J1662" i="33"/>
  <c r="U1670" i="33"/>
  <c r="J1670" i="33"/>
  <c r="U1678" i="33"/>
  <c r="J1678" i="33"/>
  <c r="U1686" i="33"/>
  <c r="J1686" i="33"/>
  <c r="U1694" i="33"/>
  <c r="J1694" i="33"/>
  <c r="U1702" i="33"/>
  <c r="J1702" i="33"/>
  <c r="U1710" i="33"/>
  <c r="J1710" i="33"/>
  <c r="U1726" i="33"/>
  <c r="J1726" i="33"/>
  <c r="U1762" i="33"/>
  <c r="J1762" i="33"/>
  <c r="U1770" i="33"/>
  <c r="J1770" i="33"/>
  <c r="U1778" i="33"/>
  <c r="J1778" i="33"/>
  <c r="U1786" i="33"/>
  <c r="J1786" i="33"/>
  <c r="U1794" i="33"/>
  <c r="J1794" i="33"/>
  <c r="U1802" i="33"/>
  <c r="J1802" i="33"/>
  <c r="U1810" i="33"/>
  <c r="J1810" i="33"/>
  <c r="U1818" i="33"/>
  <c r="J1818" i="33"/>
  <c r="U1826" i="33"/>
  <c r="J1826" i="33"/>
  <c r="U1834" i="33"/>
  <c r="J1834" i="33"/>
  <c r="U1842" i="33"/>
  <c r="J1842" i="33"/>
  <c r="U1850" i="33"/>
  <c r="J1850" i="33"/>
  <c r="U1858" i="33"/>
  <c r="J1858" i="33"/>
  <c r="U1866" i="33"/>
  <c r="J1866" i="33"/>
  <c r="U1878" i="33"/>
  <c r="J1878" i="33"/>
  <c r="U1938" i="33"/>
  <c r="J1938" i="33"/>
  <c r="U2016" i="33"/>
  <c r="J2016" i="33"/>
  <c r="U2032" i="33"/>
  <c r="J2032" i="33"/>
  <c r="U24" i="33"/>
  <c r="U28" i="33"/>
  <c r="U32" i="33"/>
  <c r="U36" i="33"/>
  <c r="U40" i="33"/>
  <c r="U44" i="33"/>
  <c r="U48" i="33"/>
  <c r="U52" i="33"/>
  <c r="U56" i="33"/>
  <c r="U60" i="33"/>
  <c r="U64" i="33"/>
  <c r="U68" i="33"/>
  <c r="U72" i="33"/>
  <c r="U76" i="33"/>
  <c r="U80" i="33"/>
  <c r="U84" i="33"/>
  <c r="U88" i="33"/>
  <c r="U92" i="33"/>
  <c r="U96" i="33"/>
  <c r="U100" i="33"/>
  <c r="U104" i="33"/>
  <c r="U108" i="33"/>
  <c r="U112" i="33"/>
  <c r="U116" i="33"/>
  <c r="U120" i="33"/>
  <c r="U124" i="33"/>
  <c r="U128" i="33"/>
  <c r="U132" i="33"/>
  <c r="U136" i="33"/>
  <c r="U140" i="33"/>
  <c r="U144" i="33"/>
  <c r="U148" i="33"/>
  <c r="U152" i="33"/>
  <c r="U156" i="33"/>
  <c r="U160" i="33"/>
  <c r="U164" i="33"/>
  <c r="U168" i="33"/>
  <c r="U172" i="33"/>
  <c r="U176" i="33"/>
  <c r="U180" i="33"/>
  <c r="U184" i="33"/>
  <c r="U188" i="33"/>
  <c r="U192" i="33"/>
  <c r="U196" i="33"/>
  <c r="U200" i="33"/>
  <c r="U204" i="33"/>
  <c r="U208" i="33"/>
  <c r="U212" i="33"/>
  <c r="U216" i="33"/>
  <c r="U220" i="33"/>
  <c r="U224" i="33"/>
  <c r="U228" i="33"/>
  <c r="U232" i="33"/>
  <c r="U236" i="33"/>
  <c r="U240" i="33"/>
  <c r="U244" i="33"/>
  <c r="U248" i="33"/>
  <c r="U252" i="33"/>
  <c r="U256" i="33"/>
  <c r="U260" i="33"/>
  <c r="U264" i="33"/>
  <c r="U268" i="33"/>
  <c r="U272" i="33"/>
  <c r="U276" i="33"/>
  <c r="U280" i="33"/>
  <c r="U284" i="33"/>
  <c r="U288" i="33"/>
  <c r="U292" i="33"/>
  <c r="J1162" i="33"/>
  <c r="J1166" i="33"/>
  <c r="J1170" i="33"/>
  <c r="J1174" i="33"/>
  <c r="J1178" i="33"/>
  <c r="J1182" i="33"/>
  <c r="J1186" i="33"/>
  <c r="J1190" i="33"/>
  <c r="J1194" i="33"/>
  <c r="J1198" i="33"/>
  <c r="J1202" i="33"/>
  <c r="J1206" i="33"/>
  <c r="J1210" i="33"/>
  <c r="J1214" i="33"/>
  <c r="J1218" i="33"/>
  <c r="J1222" i="33"/>
  <c r="J1226" i="33"/>
  <c r="J1230" i="33"/>
  <c r="J1234" i="33"/>
  <c r="J1238" i="33"/>
  <c r="J1242" i="33"/>
  <c r="J1246" i="33"/>
  <c r="J1250" i="33"/>
  <c r="J1254" i="33"/>
  <c r="J1258" i="33"/>
  <c r="J1262" i="33"/>
  <c r="U1342" i="33"/>
  <c r="J1342" i="33"/>
  <c r="U1350" i="33"/>
  <c r="J1350" i="33"/>
  <c r="U1358" i="33"/>
  <c r="J1358" i="33"/>
  <c r="U1370" i="33"/>
  <c r="J1370" i="33"/>
  <c r="U1378" i="33"/>
  <c r="J1378" i="33"/>
  <c r="U1386" i="33"/>
  <c r="J1386" i="33"/>
  <c r="U1394" i="33"/>
  <c r="J1394" i="33"/>
  <c r="U1402" i="33"/>
  <c r="J1402" i="33"/>
  <c r="U1410" i="33"/>
  <c r="J1410" i="33"/>
  <c r="U1418" i="33"/>
  <c r="J1418" i="33"/>
  <c r="U1426" i="33"/>
  <c r="J1426" i="33"/>
  <c r="U1434" i="33"/>
  <c r="J1434" i="33"/>
  <c r="U1442" i="33"/>
  <c r="J1442" i="33"/>
  <c r="U1450" i="33"/>
  <c r="J1450" i="33"/>
  <c r="U1458" i="33"/>
  <c r="J1458" i="33"/>
  <c r="U1466" i="33"/>
  <c r="J1466" i="33"/>
  <c r="U1474" i="33"/>
  <c r="J1474" i="33"/>
  <c r="U1574" i="33"/>
  <c r="J1574" i="33"/>
  <c r="U1582" i="33"/>
  <c r="J1582" i="33"/>
  <c r="U1590" i="33"/>
  <c r="J1590" i="33"/>
  <c r="U1598" i="33"/>
  <c r="J1598" i="33"/>
  <c r="U1626" i="33"/>
  <c r="J1626" i="33"/>
  <c r="U1634" i="33"/>
  <c r="J1634" i="33"/>
  <c r="U1718" i="33"/>
  <c r="J1718" i="33"/>
  <c r="U1722" i="33"/>
  <c r="J1722" i="33"/>
  <c r="U1734" i="33"/>
  <c r="J1734" i="33"/>
  <c r="U1742" i="33"/>
  <c r="J1742" i="33"/>
  <c r="U1750" i="33"/>
  <c r="J1750" i="33"/>
  <c r="U1874" i="33"/>
  <c r="J1874" i="33"/>
  <c r="U1886" i="33"/>
  <c r="J1886" i="33"/>
  <c r="U1894" i="33"/>
  <c r="J1894" i="33"/>
  <c r="U1902" i="33"/>
  <c r="J1902" i="33"/>
  <c r="U1910" i="33"/>
  <c r="J1910" i="33"/>
  <c r="U1918" i="33"/>
  <c r="J1918" i="33"/>
  <c r="U1926" i="33"/>
  <c r="J1926" i="33"/>
  <c r="U2012" i="33"/>
  <c r="J2012" i="33"/>
  <c r="U2028" i="33"/>
  <c r="J2028" i="33"/>
  <c r="J1161" i="33"/>
  <c r="I19" i="33" s="1"/>
  <c r="J1165" i="33"/>
  <c r="J1169" i="33"/>
  <c r="J1173" i="33"/>
  <c r="J1177" i="33"/>
  <c r="J1181" i="33"/>
  <c r="J1185" i="33"/>
  <c r="J1189" i="33"/>
  <c r="J1193" i="33"/>
  <c r="J1197" i="33"/>
  <c r="J1201" i="33"/>
  <c r="J1205" i="33"/>
  <c r="J1209" i="33"/>
  <c r="J1213" i="33"/>
  <c r="J1217" i="33"/>
  <c r="J1221" i="33"/>
  <c r="J1225" i="33"/>
  <c r="J1229" i="33"/>
  <c r="J1233" i="33"/>
  <c r="J1237" i="33"/>
  <c r="J1241" i="33"/>
  <c r="J1245" i="33"/>
  <c r="J1249" i="33"/>
  <c r="J1253" i="33"/>
  <c r="J1257" i="33"/>
  <c r="J1261" i="33"/>
  <c r="J1265" i="33"/>
  <c r="J1269" i="33"/>
  <c r="J1273" i="33"/>
  <c r="J1277" i="33"/>
  <c r="J1281" i="33"/>
  <c r="J1285" i="33"/>
  <c r="J1289" i="33"/>
  <c r="J1293" i="33"/>
  <c r="J1297" i="33"/>
  <c r="J1301" i="33"/>
  <c r="J1305" i="33"/>
  <c r="J1309" i="33"/>
  <c r="J1313" i="33"/>
  <c r="J1317" i="33"/>
  <c r="J1321" i="33"/>
  <c r="J1325" i="33"/>
  <c r="J1329" i="33"/>
  <c r="J1333" i="33"/>
  <c r="U1482" i="33"/>
  <c r="J1482" i="33"/>
  <c r="U1490" i="33"/>
  <c r="J1490" i="33"/>
  <c r="U1498" i="33"/>
  <c r="J1498" i="33"/>
  <c r="U1506" i="33"/>
  <c r="J1506" i="33"/>
  <c r="U1514" i="33"/>
  <c r="J1514" i="33"/>
  <c r="U1522" i="33"/>
  <c r="J1522" i="33"/>
  <c r="U1530" i="33"/>
  <c r="J1530" i="33"/>
  <c r="U1538" i="33"/>
  <c r="J1538" i="33"/>
  <c r="U1546" i="33"/>
  <c r="J1546" i="33"/>
  <c r="U1554" i="33"/>
  <c r="J1554" i="33"/>
  <c r="U1562" i="33"/>
  <c r="J1562" i="33"/>
  <c r="U1606" i="33"/>
  <c r="J1606" i="33"/>
  <c r="U1614" i="33"/>
  <c r="J1614" i="33"/>
  <c r="U1622" i="33"/>
  <c r="J1622" i="33"/>
  <c r="U1642" i="33"/>
  <c r="J1642" i="33"/>
  <c r="U1650" i="33"/>
  <c r="J1650" i="33"/>
  <c r="U1658" i="33"/>
  <c r="J1658" i="33"/>
  <c r="U1666" i="33"/>
  <c r="J1666" i="33"/>
  <c r="U1674" i="33"/>
  <c r="J1674" i="33"/>
  <c r="U1682" i="33"/>
  <c r="J1682" i="33"/>
  <c r="U1690" i="33"/>
  <c r="J1690" i="33"/>
  <c r="U1698" i="33"/>
  <c r="J1698" i="33"/>
  <c r="U1706" i="33"/>
  <c r="J1706" i="33"/>
  <c r="U1714" i="33"/>
  <c r="J1714" i="33"/>
  <c r="U1758" i="33"/>
  <c r="J1758" i="33"/>
  <c r="U1766" i="33"/>
  <c r="J1766" i="33"/>
  <c r="U1774" i="33"/>
  <c r="J1774" i="33"/>
  <c r="U1782" i="33"/>
  <c r="J1782" i="33"/>
  <c r="U1790" i="33"/>
  <c r="J1790" i="33"/>
  <c r="U1798" i="33"/>
  <c r="J1798" i="33"/>
  <c r="U1806" i="33"/>
  <c r="J1806" i="33"/>
  <c r="U1814" i="33"/>
  <c r="J1814" i="33"/>
  <c r="U1822" i="33"/>
  <c r="J1822" i="33"/>
  <c r="U1830" i="33"/>
  <c r="J1830" i="33"/>
  <c r="U1838" i="33"/>
  <c r="J1838" i="33"/>
  <c r="U1846" i="33"/>
  <c r="J1846" i="33"/>
  <c r="U1854" i="33"/>
  <c r="J1854" i="33"/>
  <c r="U1862" i="33"/>
  <c r="J1862" i="33"/>
  <c r="U1870" i="33"/>
  <c r="J1870" i="33"/>
  <c r="U1934" i="33"/>
  <c r="J1934" i="33"/>
  <c r="U2008" i="33"/>
  <c r="J2008" i="33"/>
  <c r="U2024" i="33"/>
  <c r="J2024" i="33"/>
  <c r="U2040" i="33"/>
  <c r="J2040" i="33"/>
  <c r="U1338" i="33"/>
  <c r="J1338" i="33"/>
  <c r="U1346" i="33"/>
  <c r="J1346" i="33"/>
  <c r="U1354" i="33"/>
  <c r="J1354" i="33"/>
  <c r="U1366" i="33"/>
  <c r="J1366" i="33"/>
  <c r="U1374" i="33"/>
  <c r="J1374" i="33"/>
  <c r="U1382" i="33"/>
  <c r="J1382" i="33"/>
  <c r="U1390" i="33"/>
  <c r="J1390" i="33"/>
  <c r="U1398" i="33"/>
  <c r="J1398" i="33"/>
  <c r="U1406" i="33"/>
  <c r="J1406" i="33"/>
  <c r="U1414" i="33"/>
  <c r="J1414" i="33"/>
  <c r="U1422" i="33"/>
  <c r="J1422" i="33"/>
  <c r="U1430" i="33"/>
  <c r="J1430" i="33"/>
  <c r="U1438" i="33"/>
  <c r="J1438" i="33"/>
  <c r="U1446" i="33"/>
  <c r="J1446" i="33"/>
  <c r="U1454" i="33"/>
  <c r="J1454" i="33"/>
  <c r="U1462" i="33"/>
  <c r="J1462" i="33"/>
  <c r="U1470" i="33"/>
  <c r="J1470" i="33"/>
  <c r="U1478" i="33"/>
  <c r="J1478" i="33"/>
  <c r="U1570" i="33"/>
  <c r="J1570" i="33"/>
  <c r="U1578" i="33"/>
  <c r="J1578" i="33"/>
  <c r="U1586" i="33"/>
  <c r="J1586" i="33"/>
  <c r="U1594" i="33"/>
  <c r="J1594" i="33"/>
  <c r="U1630" i="33"/>
  <c r="J1630" i="33"/>
  <c r="U1638" i="33"/>
  <c r="J1638" i="33"/>
  <c r="U1730" i="33"/>
  <c r="J1730" i="33"/>
  <c r="U1738" i="33"/>
  <c r="J1738" i="33"/>
  <c r="U1746" i="33"/>
  <c r="J1746" i="33"/>
  <c r="U1754" i="33"/>
  <c r="J1754" i="33"/>
  <c r="U1882" i="33"/>
  <c r="J1882" i="33"/>
  <c r="U1890" i="33"/>
  <c r="J1890" i="33"/>
  <c r="U1898" i="33"/>
  <c r="J1898" i="33"/>
  <c r="U1906" i="33"/>
  <c r="J1906" i="33"/>
  <c r="U1914" i="33"/>
  <c r="J1914" i="33"/>
  <c r="U1922" i="33"/>
  <c r="J1922" i="33"/>
  <c r="U1930" i="33"/>
  <c r="J1930" i="33"/>
  <c r="U1942" i="33"/>
  <c r="J1942" i="33"/>
  <c r="U1946" i="33"/>
  <c r="J1946" i="33"/>
  <c r="U1950" i="33"/>
  <c r="J1950" i="33"/>
  <c r="U1954" i="33"/>
  <c r="J1954" i="33"/>
  <c r="U1958" i="33"/>
  <c r="J1958" i="33"/>
  <c r="U1962" i="33"/>
  <c r="J1962" i="33"/>
  <c r="U1966" i="33"/>
  <c r="J1966" i="33"/>
  <c r="U1970" i="33"/>
  <c r="J1970" i="33"/>
  <c r="U1974" i="33"/>
  <c r="J1974" i="33"/>
  <c r="U1978" i="33"/>
  <c r="J1978" i="33"/>
  <c r="U1982" i="33"/>
  <c r="J1982" i="33"/>
  <c r="U1986" i="33"/>
  <c r="J1986" i="33"/>
  <c r="U1990" i="33"/>
  <c r="J1990" i="33"/>
  <c r="U1994" i="33"/>
  <c r="J1994" i="33"/>
  <c r="U1998" i="33"/>
  <c r="J1998" i="33"/>
  <c r="U2004" i="33"/>
  <c r="J2004" i="33"/>
  <c r="U2020" i="33"/>
  <c r="J2020" i="33"/>
  <c r="U2036" i="33"/>
  <c r="J2036" i="33"/>
  <c r="U1337" i="33"/>
  <c r="U1341" i="33"/>
  <c r="U1345" i="33"/>
  <c r="U1349" i="33"/>
  <c r="U1353" i="33"/>
  <c r="U1357" i="33"/>
  <c r="U1369" i="33"/>
  <c r="U1373" i="33"/>
  <c r="U1377" i="33"/>
  <c r="U1381" i="33"/>
  <c r="U1385" i="33"/>
  <c r="U1389" i="33"/>
  <c r="U1393" i="33"/>
  <c r="U1397" i="33"/>
  <c r="U1401" i="33"/>
  <c r="U1405" i="33"/>
  <c r="U1409" i="33"/>
  <c r="U1413" i="33"/>
  <c r="U1417" i="33"/>
  <c r="U1421" i="33"/>
  <c r="U1425" i="33"/>
  <c r="U1429" i="33"/>
  <c r="U1433" i="33"/>
  <c r="U1437" i="33"/>
  <c r="U1441" i="33"/>
  <c r="U1445" i="33"/>
  <c r="U1449" i="33"/>
  <c r="U1453" i="33"/>
  <c r="U1457" i="33"/>
  <c r="U1461" i="33"/>
  <c r="U1465" i="33"/>
  <c r="U1469" i="33"/>
  <c r="U1473" i="33"/>
  <c r="U1477" i="33"/>
  <c r="U1485" i="33"/>
  <c r="U1489" i="33"/>
  <c r="U1493" i="33"/>
  <c r="U1497" i="33"/>
  <c r="U1501" i="33"/>
  <c r="U1505" i="33"/>
  <c r="U1509" i="33"/>
  <c r="U1513" i="33"/>
  <c r="U1517" i="33"/>
  <c r="U1521" i="33"/>
  <c r="U1525" i="33"/>
  <c r="U1529" i="33"/>
  <c r="U1533" i="33"/>
  <c r="U1537" i="33"/>
  <c r="U1541" i="33"/>
  <c r="U1545" i="33"/>
  <c r="U1549" i="33"/>
  <c r="U1553" i="33"/>
  <c r="U1557" i="33"/>
  <c r="U1561" i="33"/>
  <c r="U1565" i="33"/>
  <c r="U1573" i="33"/>
  <c r="U1577" i="33"/>
  <c r="U1581" i="33"/>
  <c r="U1585" i="33"/>
  <c r="U1589" i="33"/>
  <c r="U1593" i="33"/>
  <c r="U1597" i="33"/>
  <c r="U1605" i="33"/>
  <c r="U1609" i="33"/>
  <c r="U1613" i="33"/>
  <c r="U1617" i="33"/>
  <c r="U1621" i="33"/>
  <c r="U1625" i="33"/>
  <c r="U1629" i="33"/>
  <c r="U1633" i="33"/>
  <c r="U1637" i="33"/>
  <c r="U1645" i="33"/>
  <c r="U1649" i="33"/>
  <c r="U1653" i="33"/>
  <c r="U1657" i="33"/>
  <c r="U1661" i="33"/>
  <c r="U1665" i="33"/>
  <c r="U1669" i="33"/>
  <c r="U1673" i="33"/>
  <c r="U1677" i="33"/>
  <c r="U1681" i="33"/>
  <c r="U1685" i="33"/>
  <c r="U1689" i="33"/>
  <c r="U1693" i="33"/>
  <c r="U1697" i="33"/>
  <c r="U1701" i="33"/>
  <c r="U1705" i="33"/>
  <c r="U1709" i="33"/>
  <c r="U1713" i="33"/>
  <c r="U1725" i="33"/>
  <c r="U1729" i="33"/>
  <c r="U1733" i="33"/>
  <c r="U1737" i="33"/>
  <c r="U1741" i="33"/>
  <c r="U1745" i="33"/>
  <c r="U1749" i="33"/>
  <c r="U1753" i="33"/>
  <c r="U1761" i="33"/>
  <c r="U1765" i="33"/>
  <c r="U1769" i="33"/>
  <c r="U1773" i="33"/>
  <c r="U1777" i="33"/>
  <c r="U1781" i="33"/>
  <c r="U1785" i="33"/>
  <c r="U1789" i="33"/>
  <c r="U1793" i="33"/>
  <c r="U1797" i="33"/>
  <c r="U1801" i="33"/>
  <c r="U1805" i="33"/>
  <c r="U1809" i="33"/>
  <c r="U1813" i="33"/>
  <c r="U1817" i="33"/>
  <c r="U1821" i="33"/>
  <c r="U1825" i="33"/>
  <c r="U1829" i="33"/>
  <c r="U1833" i="33"/>
  <c r="U1837" i="33"/>
  <c r="U1841" i="33"/>
  <c r="U1845" i="33"/>
  <c r="U1849" i="33"/>
  <c r="U1853" i="33"/>
  <c r="U1857" i="33"/>
  <c r="U1861" i="33"/>
  <c r="U1865" i="33"/>
  <c r="U1869" i="33"/>
  <c r="U1885" i="33"/>
  <c r="U1889" i="33"/>
  <c r="U1893" i="33"/>
  <c r="U1897" i="33"/>
  <c r="U1901" i="33"/>
  <c r="U1905" i="33"/>
  <c r="U1909" i="33"/>
  <c r="U1913" i="33"/>
  <c r="U1917" i="33"/>
  <c r="U1921" i="33"/>
  <c r="U1925" i="33"/>
  <c r="U1929" i="33"/>
  <c r="U1937" i="33"/>
  <c r="J2003" i="33"/>
  <c r="U2003" i="33"/>
  <c r="J2007" i="33"/>
  <c r="U2007" i="33"/>
  <c r="J2011" i="33"/>
  <c r="U2011" i="33"/>
  <c r="J2015" i="33"/>
  <c r="U2015" i="33"/>
  <c r="J2019" i="33"/>
  <c r="U2019" i="33"/>
  <c r="J2023" i="33"/>
  <c r="U2023" i="33"/>
  <c r="J2027" i="33"/>
  <c r="U2027" i="33"/>
  <c r="J2031" i="33"/>
  <c r="U2031" i="33"/>
  <c r="J2035" i="33"/>
  <c r="U2035" i="33"/>
  <c r="J2039" i="33"/>
  <c r="U2039" i="33"/>
  <c r="U2043" i="33"/>
  <c r="U2047" i="33"/>
  <c r="U2051" i="33"/>
  <c r="U2055" i="33"/>
  <c r="U2059" i="33"/>
  <c r="U2063" i="33"/>
  <c r="U2067" i="33"/>
  <c r="U2071" i="33"/>
  <c r="U2075" i="33"/>
  <c r="U2079" i="33"/>
  <c r="U2083" i="33"/>
  <c r="U2087" i="33"/>
  <c r="U2091" i="33"/>
  <c r="U2095" i="33"/>
  <c r="U2099" i="33"/>
  <c r="U2103" i="33"/>
  <c r="U2107" i="33"/>
  <c r="U2111" i="33"/>
  <c r="U2115" i="33"/>
  <c r="U2119" i="33"/>
  <c r="U2123" i="33"/>
  <c r="U2127" i="33"/>
  <c r="U2131" i="33"/>
  <c r="U2135" i="33"/>
  <c r="U2139" i="33"/>
  <c r="U2143" i="33"/>
  <c r="U2147" i="33"/>
  <c r="U2151" i="33"/>
  <c r="U2155" i="33"/>
  <c r="U2159" i="33"/>
  <c r="U2163" i="33"/>
  <c r="U2167" i="33"/>
  <c r="U2171" i="33"/>
  <c r="U2175" i="33"/>
  <c r="U2179" i="33"/>
  <c r="U2183" i="33"/>
  <c r="U2187" i="33"/>
  <c r="U2191" i="33"/>
  <c r="U2195" i="33"/>
  <c r="U2199" i="33"/>
  <c r="U2203" i="33"/>
  <c r="U2207" i="33"/>
  <c r="U2211" i="33"/>
  <c r="U2215" i="33"/>
  <c r="U2219" i="33"/>
  <c r="U2223" i="33"/>
  <c r="U2227" i="33"/>
  <c r="U2231" i="33"/>
  <c r="U2235" i="33"/>
  <c r="U2239" i="33"/>
  <c r="U2243" i="33"/>
  <c r="U2247" i="33"/>
  <c r="U2251" i="33"/>
  <c r="U2255" i="33"/>
  <c r="U2259" i="33"/>
  <c r="U2263" i="33"/>
  <c r="U2267" i="33"/>
  <c r="U2271" i="33"/>
  <c r="U2275" i="33"/>
  <c r="U2279" i="33"/>
  <c r="U2283" i="33"/>
  <c r="U2287" i="33"/>
  <c r="U2291" i="33"/>
  <c r="U2295" i="33"/>
  <c r="U2299" i="33"/>
  <c r="U2303" i="33"/>
  <c r="U2307" i="33"/>
  <c r="U2311" i="33"/>
  <c r="U2315" i="33"/>
  <c r="U2319" i="33"/>
  <c r="U2323" i="33"/>
  <c r="U2327" i="33"/>
  <c r="U2331" i="33"/>
  <c r="U2335" i="33"/>
  <c r="U2339" i="33"/>
  <c r="U2343" i="33"/>
  <c r="U2347" i="33"/>
  <c r="U2351" i="33"/>
  <c r="U2355" i="33"/>
  <c r="U2359" i="33"/>
  <c r="U2363" i="33"/>
  <c r="U2367" i="33"/>
  <c r="U2371" i="33"/>
  <c r="U2375" i="33"/>
  <c r="U2379" i="33"/>
  <c r="U2383" i="33"/>
  <c r="U2387" i="33"/>
  <c r="U2391" i="33"/>
  <c r="U2395" i="33"/>
  <c r="U2399" i="33"/>
  <c r="U2403" i="33"/>
  <c r="J2406" i="33"/>
  <c r="U2407" i="33"/>
  <c r="J2410" i="33"/>
  <c r="U2411" i="33"/>
  <c r="J2414" i="33"/>
  <c r="U2415" i="33"/>
  <c r="J2418" i="33"/>
  <c r="U2419" i="33"/>
  <c r="J2422" i="33"/>
  <c r="U2423" i="33"/>
  <c r="J2426" i="33"/>
  <c r="U2427" i="33"/>
  <c r="J2430" i="33"/>
  <c r="U2431" i="33"/>
  <c r="J2434" i="33"/>
  <c r="U2435" i="33"/>
  <c r="J2438" i="33"/>
  <c r="U2439" i="33"/>
  <c r="J2442" i="33"/>
  <c r="U2443" i="33"/>
  <c r="J2446" i="33"/>
  <c r="U2447" i="33"/>
  <c r="J2450" i="33"/>
  <c r="U2451" i="33"/>
  <c r="J2454" i="33"/>
  <c r="U2455" i="33"/>
  <c r="U2459" i="33"/>
  <c r="U2463" i="33"/>
  <c r="U2467" i="33"/>
  <c r="U2471" i="33"/>
  <c r="U2475" i="33"/>
  <c r="U2479" i="33"/>
  <c r="U2483" i="33"/>
  <c r="U2487" i="33"/>
  <c r="U2491" i="33"/>
  <c r="U2495" i="33"/>
  <c r="U2499" i="33"/>
  <c r="U2503" i="33"/>
  <c r="U2507" i="33"/>
  <c r="U2511" i="33"/>
  <c r="U2515" i="33"/>
  <c r="U2519" i="33"/>
  <c r="U2523" i="33"/>
  <c r="U2527" i="33"/>
  <c r="U2531" i="33"/>
  <c r="U2535" i="33"/>
  <c r="U2539" i="33"/>
  <c r="U2543" i="33"/>
  <c r="U2547" i="33"/>
  <c r="U2551" i="33"/>
  <c r="U2555" i="33"/>
  <c r="U2559" i="33"/>
  <c r="U2563" i="33"/>
  <c r="U2567" i="33"/>
  <c r="U2571" i="33"/>
  <c r="U2575" i="33"/>
  <c r="U2579" i="33"/>
  <c r="U2583" i="33"/>
  <c r="U2587" i="33"/>
  <c r="U2591" i="33"/>
  <c r="U2595" i="33"/>
  <c r="U2599" i="33"/>
  <c r="U2603" i="33"/>
  <c r="U2607" i="33"/>
  <c r="U2611" i="33"/>
  <c r="U2615" i="33"/>
  <c r="U2619" i="33"/>
  <c r="U2623" i="33"/>
  <c r="U2627" i="33"/>
  <c r="U2631" i="33"/>
  <c r="U2635" i="33"/>
  <c r="U2639" i="33"/>
  <c r="U2643" i="33"/>
  <c r="U2647" i="33"/>
  <c r="U2651" i="33"/>
  <c r="U2655" i="33"/>
  <c r="U2659" i="33"/>
  <c r="U2663" i="33"/>
  <c r="U2667" i="33"/>
  <c r="U2671" i="33"/>
  <c r="U2675" i="33"/>
  <c r="U2679" i="33"/>
  <c r="U2683" i="33"/>
  <c r="U2687" i="33"/>
  <c r="U2691" i="33"/>
  <c r="U2695" i="33"/>
  <c r="U2699" i="33"/>
  <c r="U2703" i="33"/>
  <c r="U2707" i="33"/>
  <c r="U2711" i="33"/>
  <c r="U2715" i="33"/>
  <c r="U2719" i="33"/>
  <c r="U2723" i="33"/>
  <c r="U2727" i="33"/>
  <c r="U2731" i="33"/>
  <c r="U2735" i="33"/>
  <c r="U2739" i="33"/>
  <c r="U2743" i="33"/>
  <c r="U2747" i="33"/>
  <c r="U2751" i="33"/>
  <c r="U2755" i="33"/>
  <c r="U2759" i="33"/>
  <c r="U2763" i="33"/>
  <c r="U2767" i="33"/>
  <c r="U2771" i="33"/>
  <c r="U2775" i="33"/>
  <c r="U2779" i="33"/>
  <c r="U2783" i="33"/>
  <c r="U2787" i="33"/>
  <c r="U2791" i="33"/>
  <c r="U2795" i="33"/>
  <c r="U2799" i="33"/>
  <c r="U2803" i="33"/>
  <c r="U2807" i="33"/>
  <c r="U2811" i="33"/>
  <c r="U2815" i="33"/>
  <c r="U2819" i="33"/>
  <c r="U2823" i="33"/>
  <c r="U2827" i="33"/>
  <c r="U2831" i="33"/>
  <c r="U2835" i="33"/>
  <c r="U2839" i="33"/>
  <c r="U2843" i="33"/>
  <c r="U2847" i="33"/>
  <c r="U2858" i="33"/>
  <c r="J2858" i="33"/>
  <c r="U2866" i="33"/>
  <c r="J2866" i="33"/>
  <c r="U2874" i="33"/>
  <c r="J2874" i="33"/>
  <c r="U2882" i="33"/>
  <c r="J2882" i="33"/>
  <c r="U2890" i="33"/>
  <c r="J2890" i="33"/>
  <c r="U2898" i="33"/>
  <c r="J2898" i="33"/>
  <c r="J2044" i="33"/>
  <c r="J2048" i="33"/>
  <c r="J2052" i="33"/>
  <c r="J2056" i="33"/>
  <c r="J2148" i="33"/>
  <c r="J2152" i="33"/>
  <c r="J2156" i="33"/>
  <c r="J2160" i="33"/>
  <c r="J2164" i="33"/>
  <c r="J2168" i="33"/>
  <c r="J2172" i="33"/>
  <c r="J2176" i="33"/>
  <c r="J2180" i="33"/>
  <c r="J2184" i="33"/>
  <c r="J2188" i="33"/>
  <c r="J2192" i="33"/>
  <c r="J2196" i="33"/>
  <c r="J2200" i="33"/>
  <c r="J2204" i="33"/>
  <c r="J2208" i="33"/>
  <c r="J2212" i="33"/>
  <c r="J2216" i="33"/>
  <c r="J2220" i="33"/>
  <c r="J2224" i="33"/>
  <c r="J2228" i="33"/>
  <c r="J2232" i="33"/>
  <c r="J2236" i="33"/>
  <c r="J2240" i="33"/>
  <c r="J2244" i="33"/>
  <c r="J2248" i="33"/>
  <c r="J2252" i="33"/>
  <c r="J2851" i="33"/>
  <c r="U2854" i="33"/>
  <c r="J2854" i="33"/>
  <c r="U2862" i="33"/>
  <c r="J2862" i="33"/>
  <c r="U2870" i="33"/>
  <c r="J2870" i="33"/>
  <c r="U2878" i="33"/>
  <c r="J2878" i="33"/>
  <c r="U2886" i="33"/>
  <c r="J2886" i="33"/>
  <c r="U2894" i="33"/>
  <c r="J2894" i="33"/>
  <c r="J2902" i="33"/>
  <c r="J2906" i="33"/>
  <c r="J2910" i="33"/>
  <c r="J2914" i="33"/>
  <c r="J2918" i="33"/>
  <c r="J2922" i="33"/>
  <c r="J2926" i="33"/>
  <c r="J2930" i="33"/>
  <c r="J2934" i="33"/>
  <c r="J2938" i="33"/>
  <c r="J2942" i="33"/>
  <c r="J2946" i="33"/>
  <c r="J2950" i="33"/>
  <c r="J2954" i="33"/>
  <c r="J2958" i="33"/>
  <c r="J2962" i="33"/>
  <c r="J2966" i="33"/>
  <c r="J2970" i="33"/>
  <c r="J2974" i="33"/>
  <c r="J2978" i="33"/>
  <c r="J2982" i="33"/>
  <c r="J2986" i="33"/>
  <c r="J2990" i="33"/>
  <c r="J2994" i="33"/>
  <c r="J2998" i="33"/>
  <c r="J3002" i="33"/>
  <c r="J3006" i="33"/>
  <c r="J3010" i="33"/>
  <c r="J3014" i="33"/>
  <c r="J3018" i="33"/>
  <c r="J3022" i="33"/>
  <c r="J3026" i="33"/>
  <c r="J3030" i="33"/>
  <c r="J3034" i="33"/>
  <c r="J3038" i="33"/>
  <c r="J3042" i="33"/>
  <c r="J3046" i="33"/>
  <c r="J3050" i="33"/>
  <c r="J3054" i="33"/>
  <c r="J3058" i="33"/>
  <c r="J3062" i="33"/>
  <c r="J3066" i="33"/>
  <c r="J3070" i="33"/>
  <c r="J3074" i="33"/>
  <c r="J3078" i="33"/>
  <c r="J3082" i="33"/>
  <c r="J3086" i="33"/>
  <c r="J3090" i="33"/>
  <c r="J3094" i="33"/>
  <c r="J3098" i="33"/>
  <c r="J3102" i="33"/>
  <c r="J3106" i="33"/>
  <c r="J3110" i="33"/>
  <c r="J3114" i="33"/>
  <c r="J3118" i="33"/>
  <c r="J3122" i="33"/>
  <c r="J3126" i="33"/>
  <c r="J3130" i="33"/>
  <c r="J3134" i="33"/>
  <c r="J3138" i="33"/>
  <c r="J3142" i="33"/>
  <c r="J3146" i="33"/>
  <c r="J3150" i="33"/>
  <c r="J3154" i="33"/>
  <c r="J3158" i="33"/>
  <c r="J3162" i="33"/>
  <c r="J3166" i="33"/>
  <c r="J3170" i="33"/>
  <c r="J3174" i="33"/>
  <c r="J3178" i="33"/>
  <c r="J3182" i="33"/>
  <c r="J3186" i="33"/>
  <c r="J3190" i="33"/>
  <c r="J3194" i="33"/>
  <c r="J3198" i="33"/>
  <c r="J3202" i="33"/>
  <c r="J3206" i="33"/>
  <c r="J3210" i="33"/>
  <c r="J3214" i="33"/>
  <c r="J3218" i="33"/>
  <c r="J3222" i="33"/>
  <c r="J3226" i="33"/>
  <c r="J3230" i="33"/>
  <c r="J3234" i="33"/>
  <c r="J3238" i="33"/>
  <c r="J3242" i="33"/>
  <c r="J3246" i="33"/>
  <c r="J3250" i="33"/>
  <c r="J3254" i="33"/>
  <c r="J3258" i="33"/>
  <c r="J3262" i="33"/>
  <c r="J3266" i="33"/>
  <c r="J3270" i="33"/>
  <c r="J3274" i="33"/>
  <c r="J3278" i="33"/>
  <c r="J3282" i="33"/>
  <c r="J3286" i="33"/>
  <c r="J3290" i="33"/>
  <c r="J3294" i="33"/>
  <c r="J3298" i="33"/>
  <c r="J3302" i="33"/>
  <c r="J3306" i="33"/>
  <c r="J3310" i="33"/>
  <c r="J3314" i="33"/>
  <c r="J3318" i="33"/>
  <c r="J3322" i="33"/>
  <c r="J3326" i="33"/>
  <c r="J3330" i="33"/>
  <c r="J3334" i="33"/>
  <c r="J3338" i="33"/>
  <c r="J3342" i="33"/>
  <c r="J3346" i="33"/>
  <c r="J3350" i="33"/>
  <c r="J3354" i="33"/>
  <c r="J3358" i="33"/>
  <c r="J3362" i="33"/>
  <c r="J3366" i="33"/>
  <c r="J3370" i="33"/>
  <c r="J3374" i="33"/>
  <c r="J3378" i="33"/>
  <c r="J3382" i="33"/>
  <c r="J3386" i="33"/>
  <c r="J3390" i="33"/>
  <c r="J3394" i="33"/>
  <c r="J3398" i="33"/>
  <c r="J3402" i="33"/>
  <c r="J3406" i="33"/>
  <c r="J3410" i="33"/>
  <c r="J3414" i="33"/>
  <c r="J3418" i="33"/>
  <c r="J3422" i="33"/>
  <c r="J3426" i="33"/>
  <c r="J3430" i="33"/>
  <c r="J3434" i="33"/>
  <c r="J3438" i="33"/>
  <c r="J3442" i="33"/>
  <c r="J3446" i="33"/>
  <c r="J3450" i="33"/>
  <c r="J3454" i="33"/>
  <c r="J3458" i="33"/>
  <c r="J3462" i="33"/>
  <c r="J3466" i="33"/>
  <c r="J3470" i="33"/>
  <c r="J3474" i="33"/>
  <c r="J3478" i="33"/>
  <c r="J3482" i="33"/>
  <c r="J3486" i="33"/>
  <c r="J3490" i="33"/>
  <c r="J3494" i="33"/>
  <c r="J3498" i="33"/>
  <c r="J3502" i="33"/>
  <c r="J3506" i="33"/>
  <c r="J3510" i="33"/>
  <c r="J3514" i="33"/>
  <c r="J3518" i="33"/>
  <c r="J3522" i="33"/>
  <c r="J3526" i="33"/>
  <c r="J2853" i="33"/>
  <c r="J2857" i="33"/>
  <c r="J2861" i="33"/>
  <c r="J2865" i="33"/>
  <c r="J2869" i="33"/>
  <c r="J2873" i="33"/>
  <c r="J2877" i="33"/>
  <c r="J2881" i="33"/>
  <c r="J2885" i="33"/>
  <c r="J2889" i="33"/>
  <c r="J2893" i="33"/>
  <c r="J2897" i="33"/>
  <c r="J2901" i="33"/>
  <c r="J2905" i="33"/>
  <c r="J2909" i="33"/>
  <c r="J2913" i="33"/>
  <c r="J2917" i="33"/>
  <c r="J2921" i="33"/>
  <c r="J2925" i="33"/>
  <c r="J2929" i="33"/>
  <c r="J2933" i="33"/>
  <c r="J2937" i="33"/>
  <c r="J2941" i="33"/>
  <c r="J2945" i="33"/>
  <c r="J2949" i="33"/>
  <c r="J2953" i="33"/>
  <c r="J2957" i="33"/>
  <c r="J2961" i="33"/>
  <c r="J2965" i="33"/>
  <c r="J2969" i="33"/>
  <c r="J2973" i="33"/>
  <c r="J2977" i="33"/>
  <c r="J2981" i="33"/>
  <c r="J2985" i="33"/>
  <c r="J2989" i="33"/>
  <c r="J2993" i="33"/>
  <c r="J2997" i="33"/>
  <c r="J3001" i="33"/>
  <c r="J3005" i="33"/>
  <c r="J3009" i="33"/>
  <c r="J3013" i="33"/>
  <c r="J3017" i="33"/>
  <c r="J3021" i="33"/>
  <c r="J3025" i="33"/>
  <c r="J3029" i="33"/>
  <c r="J3033" i="33"/>
  <c r="J3037" i="33"/>
  <c r="J3041" i="33"/>
  <c r="J3045" i="33"/>
  <c r="J3049" i="33"/>
  <c r="J3053" i="33"/>
  <c r="J3057" i="33"/>
  <c r="J3061" i="33"/>
  <c r="J3065" i="33"/>
  <c r="J3069" i="33"/>
  <c r="J3073" i="33"/>
  <c r="J3077" i="33"/>
  <c r="J3081" i="33"/>
  <c r="J3085" i="33"/>
  <c r="J3089" i="33"/>
  <c r="J3093" i="33"/>
  <c r="J3097" i="33"/>
  <c r="J3101" i="33"/>
  <c r="J3105" i="33"/>
  <c r="J3109" i="33"/>
  <c r="J3113" i="33"/>
  <c r="J3117" i="33"/>
  <c r="J3121" i="33"/>
  <c r="J3125" i="33"/>
  <c r="J3129" i="33"/>
  <c r="J3133" i="33"/>
  <c r="J3137" i="33"/>
  <c r="J3141" i="33"/>
  <c r="J3145" i="33"/>
  <c r="J3149" i="33"/>
  <c r="J3153" i="33"/>
  <c r="J3157" i="33"/>
  <c r="J3161" i="33"/>
  <c r="J3165" i="33"/>
  <c r="J3169" i="33"/>
  <c r="J3173" i="33"/>
  <c r="J3177" i="33"/>
  <c r="J3181" i="33"/>
  <c r="J3185" i="33"/>
  <c r="J3189" i="33"/>
  <c r="J3193" i="33"/>
  <c r="J3197" i="33"/>
  <c r="J3201" i="33"/>
  <c r="J3205" i="33"/>
  <c r="J3209" i="33"/>
  <c r="J3213" i="33"/>
  <c r="J3217" i="33"/>
  <c r="J3221" i="33"/>
  <c r="J3225" i="33"/>
  <c r="J3229" i="33"/>
  <c r="J3233" i="33"/>
  <c r="J3237" i="33"/>
  <c r="J3241" i="33"/>
  <c r="J3245" i="33"/>
  <c r="J3249" i="33"/>
  <c r="J3253" i="33"/>
  <c r="J3257" i="33"/>
  <c r="J3261" i="33"/>
  <c r="U3525" i="33"/>
  <c r="J3525" i="33"/>
  <c r="U3529" i="33"/>
  <c r="J3529" i="33"/>
  <c r="U3533" i="33"/>
  <c r="J3533" i="33"/>
  <c r="U3537" i="33"/>
  <c r="J3537" i="33"/>
  <c r="U3541" i="33"/>
  <c r="J3541" i="33"/>
  <c r="U3545" i="33"/>
  <c r="J3545" i="33"/>
  <c r="U3549" i="33"/>
  <c r="J3549" i="33"/>
  <c r="U3553" i="33"/>
  <c r="J3553" i="33"/>
  <c r="U3557" i="33"/>
  <c r="J3557" i="33"/>
  <c r="U3561" i="33"/>
  <c r="J3561" i="33"/>
  <c r="U3565" i="33"/>
  <c r="J3565" i="33"/>
  <c r="U3569" i="33"/>
  <c r="J3569" i="33"/>
  <c r="U3573" i="33"/>
  <c r="J3573" i="33"/>
  <c r="U3577" i="33"/>
  <c r="J3577" i="33"/>
  <c r="J3586" i="33"/>
  <c r="J3590" i="33"/>
  <c r="J3594" i="33"/>
  <c r="J3598" i="33"/>
  <c r="J3602" i="33"/>
  <c r="J3606" i="33"/>
  <c r="J3610" i="33"/>
  <c r="J3614" i="33"/>
  <c r="J3618" i="33"/>
  <c r="J3622" i="33"/>
  <c r="J3626" i="33"/>
  <c r="J3630" i="33"/>
  <c r="J3634" i="33"/>
  <c r="J3638" i="33"/>
  <c r="J3642" i="33"/>
  <c r="J3646" i="33"/>
  <c r="J3650" i="33"/>
  <c r="J3654" i="33"/>
  <c r="J3658" i="33"/>
  <c r="J3662" i="33"/>
  <c r="J3666" i="33"/>
  <c r="J3670" i="33"/>
  <c r="J3674" i="33"/>
  <c r="J3678" i="33"/>
  <c r="J3682" i="33"/>
  <c r="J3686" i="33"/>
  <c r="J3690" i="33"/>
  <c r="J3694" i="33"/>
  <c r="J3698" i="33"/>
  <c r="J3702" i="33"/>
  <c r="J3706" i="33"/>
  <c r="J3710" i="33"/>
  <c r="J3714" i="33"/>
  <c r="J3718" i="33"/>
  <c r="J3722" i="33"/>
  <c r="J3726" i="33"/>
  <c r="J3730" i="33"/>
  <c r="J3734" i="33"/>
  <c r="J3738" i="33"/>
  <c r="J3742" i="33"/>
  <c r="J3746" i="33"/>
  <c r="J3750" i="33"/>
  <c r="J3754" i="33"/>
  <c r="J3758" i="33"/>
  <c r="J3762" i="33"/>
  <c r="J3766" i="33"/>
  <c r="J3770" i="33"/>
  <c r="J3774" i="33"/>
  <c r="J3778" i="33"/>
  <c r="J3782" i="33"/>
  <c r="J3786" i="33"/>
  <c r="J3790" i="33"/>
  <c r="J3794" i="33"/>
  <c r="J3798" i="33"/>
  <c r="J3802" i="33"/>
  <c r="J3806" i="33"/>
  <c r="J3810" i="33"/>
  <c r="J3814" i="33"/>
  <c r="J3818" i="33"/>
  <c r="J3822" i="33"/>
  <c r="J3826" i="33"/>
  <c r="J3830" i="33"/>
  <c r="J3834" i="33"/>
  <c r="J3838" i="33"/>
  <c r="J3842" i="33"/>
  <c r="J3846" i="33"/>
  <c r="J3850" i="33"/>
  <c r="J3854" i="33"/>
  <c r="J3858" i="33"/>
  <c r="J3862" i="33"/>
  <c r="J3866" i="33"/>
  <c r="J3870" i="33"/>
  <c r="J3874" i="33"/>
  <c r="J3878" i="33"/>
  <c r="J3882" i="33"/>
  <c r="J3886" i="33"/>
  <c r="J3890" i="33"/>
  <c r="J3894" i="33"/>
  <c r="J3898" i="33"/>
  <c r="J3902" i="33"/>
  <c r="J3906" i="33"/>
  <c r="J3910" i="33"/>
  <c r="J3914" i="33"/>
  <c r="J3918" i="33"/>
  <c r="J3922" i="33"/>
  <c r="J3926" i="33"/>
  <c r="J3930" i="33"/>
  <c r="J3934" i="33"/>
  <c r="J3938" i="33"/>
  <c r="J3942" i="33"/>
  <c r="J3946" i="33"/>
  <c r="J3950" i="33"/>
  <c r="J3954" i="33"/>
  <c r="J3958" i="33"/>
  <c r="J3962" i="33"/>
  <c r="J3966" i="33"/>
  <c r="J3970" i="33"/>
  <c r="J3974" i="33"/>
  <c r="J3978" i="33"/>
  <c r="J3982" i="33"/>
  <c r="J3986" i="33"/>
  <c r="J3990" i="33"/>
  <c r="J3994" i="33"/>
  <c r="J3998" i="33"/>
  <c r="J4002" i="33"/>
  <c r="J4006" i="33"/>
  <c r="J4010" i="33"/>
  <c r="J4014" i="33"/>
  <c r="J4018" i="33"/>
  <c r="J4022" i="33"/>
  <c r="J4026" i="33"/>
  <c r="J4030" i="33"/>
  <c r="J4034" i="33"/>
  <c r="J4038" i="33"/>
  <c r="J4042" i="33"/>
  <c r="J4046" i="33"/>
  <c r="J4050" i="33"/>
  <c r="J4054" i="33"/>
  <c r="J4058" i="33"/>
  <c r="J4062" i="33"/>
  <c r="J4066" i="33"/>
  <c r="J4070" i="33"/>
  <c r="U4084" i="33"/>
  <c r="J4084" i="33"/>
  <c r="U4100" i="33"/>
  <c r="J4100" i="33"/>
  <c r="U4116" i="33"/>
  <c r="J4116" i="33"/>
  <c r="J3581" i="33"/>
  <c r="U4096" i="33"/>
  <c r="J4096" i="33"/>
  <c r="U4112" i="33"/>
  <c r="J4112" i="33"/>
  <c r="U4092" i="33"/>
  <c r="J4092" i="33"/>
  <c r="U4108" i="33"/>
  <c r="J4108" i="33"/>
  <c r="U4083" i="33"/>
  <c r="J4083" i="33"/>
  <c r="U4088" i="33"/>
  <c r="J4088" i="33"/>
  <c r="U4104" i="33"/>
  <c r="J4104" i="33"/>
  <c r="U4120" i="33"/>
  <c r="J4120" i="33"/>
  <c r="U4430" i="33"/>
  <c r="J4430" i="33"/>
  <c r="U4438" i="33"/>
  <c r="J4438" i="33"/>
  <c r="U4446" i="33"/>
  <c r="J4446" i="33"/>
  <c r="U4454" i="33"/>
  <c r="J4454" i="33"/>
  <c r="U4462" i="33"/>
  <c r="J4462" i="33"/>
  <c r="U4470" i="33"/>
  <c r="J4470" i="33"/>
  <c r="U4478" i="33"/>
  <c r="J4478" i="33"/>
  <c r="U4486" i="33"/>
  <c r="J4486" i="33"/>
  <c r="U4494" i="33"/>
  <c r="J4494" i="33"/>
  <c r="U4502" i="33"/>
  <c r="J4502" i="33"/>
  <c r="J4124" i="33"/>
  <c r="J4128" i="33"/>
  <c r="J4132" i="33"/>
  <c r="J4136" i="33"/>
  <c r="J4140" i="33"/>
  <c r="J4144" i="33"/>
  <c r="J4148" i="33"/>
  <c r="J4152" i="33"/>
  <c r="J4156" i="33"/>
  <c r="J4160" i="33"/>
  <c r="J4164" i="33"/>
  <c r="J4168" i="33"/>
  <c r="J4172" i="33"/>
  <c r="J4176" i="33"/>
  <c r="J4180" i="33"/>
  <c r="J4184" i="33"/>
  <c r="J4188" i="33"/>
  <c r="J4192" i="33"/>
  <c r="J4196" i="33"/>
  <c r="J4200" i="33"/>
  <c r="J4204" i="33"/>
  <c r="J4208" i="33"/>
  <c r="J4212" i="33"/>
  <c r="J4216" i="33"/>
  <c r="J4220" i="33"/>
  <c r="J4224" i="33"/>
  <c r="J4228" i="33"/>
  <c r="J4232" i="33"/>
  <c r="J4236" i="33"/>
  <c r="J4240" i="33"/>
  <c r="J4244" i="33"/>
  <c r="J4248" i="33"/>
  <c r="J4252" i="33"/>
  <c r="J4256" i="33"/>
  <c r="J4260" i="33"/>
  <c r="J4264" i="33"/>
  <c r="J4268" i="33"/>
  <c r="J4272" i="33"/>
  <c r="J4276" i="33"/>
  <c r="J4280" i="33"/>
  <c r="J4284" i="33"/>
  <c r="J4288" i="33"/>
  <c r="J4292" i="33"/>
  <c r="J4296" i="33"/>
  <c r="J4300" i="33"/>
  <c r="J4304" i="33"/>
  <c r="J4308" i="33"/>
  <c r="J4312" i="33"/>
  <c r="J4316" i="33"/>
  <c r="J4320" i="33"/>
  <c r="J4324" i="33"/>
  <c r="J4328" i="33"/>
  <c r="J4332" i="33"/>
  <c r="J4336" i="33"/>
  <c r="J4340" i="33"/>
  <c r="J4344" i="33"/>
  <c r="J4348" i="33"/>
  <c r="J4352" i="33"/>
  <c r="J4356" i="33"/>
  <c r="J4360" i="33"/>
  <c r="J4364" i="33"/>
  <c r="J4368" i="33"/>
  <c r="J4372" i="33"/>
  <c r="J4376" i="33"/>
  <c r="J4380" i="33"/>
  <c r="J4384" i="33"/>
  <c r="J4388" i="33"/>
  <c r="J4392" i="33"/>
  <c r="J4396" i="33"/>
  <c r="J4400" i="33"/>
  <c r="J4404" i="33"/>
  <c r="J4408" i="33"/>
  <c r="J4412" i="33"/>
  <c r="J4416" i="33"/>
  <c r="J4420" i="33"/>
  <c r="J4087" i="33"/>
  <c r="J4091" i="33"/>
  <c r="J4095" i="33"/>
  <c r="J4099" i="33"/>
  <c r="J4103" i="33"/>
  <c r="J4107" i="33"/>
  <c r="J4111" i="33"/>
  <c r="J4115" i="33"/>
  <c r="J4119" i="33"/>
  <c r="J4123" i="33"/>
  <c r="J4127" i="33"/>
  <c r="J4131" i="33"/>
  <c r="J4135" i="33"/>
  <c r="J4139" i="33"/>
  <c r="J4143" i="33"/>
  <c r="J4147" i="33"/>
  <c r="J4151" i="33"/>
  <c r="U4426" i="33"/>
  <c r="J4426" i="33"/>
  <c r="U4434" i="33"/>
  <c r="J4434" i="33"/>
  <c r="U4442" i="33"/>
  <c r="J4442" i="33"/>
  <c r="U4450" i="33"/>
  <c r="J4450" i="33"/>
  <c r="U4458" i="33"/>
  <c r="J4458" i="33"/>
  <c r="U4466" i="33"/>
  <c r="J4466" i="33"/>
  <c r="U4474" i="33"/>
  <c r="J4474" i="33"/>
  <c r="U4482" i="33"/>
  <c r="J4482" i="33"/>
  <c r="U4490" i="33"/>
  <c r="J4490" i="33"/>
  <c r="U4498" i="33"/>
  <c r="J4498" i="33"/>
  <c r="U4506" i="33"/>
  <c r="J4506" i="33"/>
  <c r="U4425" i="33"/>
  <c r="U4429" i="33"/>
  <c r="U4433" i="33"/>
  <c r="U4437" i="33"/>
  <c r="U4441" i="33"/>
  <c r="U4445" i="33"/>
  <c r="U4449" i="33"/>
  <c r="U4453" i="33"/>
  <c r="U4457" i="33"/>
  <c r="U4461" i="33"/>
  <c r="U4465" i="33"/>
  <c r="U4469" i="33"/>
  <c r="U4473" i="33"/>
  <c r="U4477" i="33"/>
  <c r="U4481" i="33"/>
  <c r="U4485" i="33"/>
  <c r="U4489" i="33"/>
  <c r="U4493" i="33"/>
  <c r="U4497" i="33"/>
  <c r="U4501" i="33"/>
  <c r="U4505" i="33"/>
  <c r="U4509" i="33"/>
  <c r="U4513" i="33"/>
  <c r="U4517" i="33"/>
  <c r="U4521" i="33"/>
  <c r="U4525" i="33"/>
  <c r="U4529" i="33"/>
  <c r="U4533" i="33"/>
  <c r="U4537" i="33"/>
  <c r="U4541" i="33"/>
  <c r="U4545" i="33"/>
  <c r="U4549" i="33"/>
  <c r="U4553" i="33"/>
  <c r="U4557" i="33"/>
  <c r="U4561" i="33"/>
  <c r="U4565" i="33"/>
  <c r="U4569" i="33"/>
  <c r="U4573" i="33"/>
  <c r="U4577" i="33"/>
  <c r="U4581" i="33"/>
  <c r="U4585" i="33"/>
  <c r="U4589" i="33"/>
  <c r="U4593" i="33"/>
  <c r="U4597" i="33"/>
  <c r="U4601" i="33"/>
  <c r="U4605" i="33"/>
  <c r="U4609" i="33"/>
  <c r="U4613" i="33"/>
  <c r="U4617" i="33"/>
  <c r="U4781" i="33"/>
  <c r="J4781" i="33"/>
  <c r="U4777" i="33"/>
  <c r="J4777" i="33"/>
  <c r="J4510" i="33"/>
  <c r="J4514" i="33"/>
  <c r="J4518" i="33"/>
  <c r="J4522" i="33"/>
  <c r="J4526" i="33"/>
  <c r="J4530" i="33"/>
  <c r="J4534" i="33"/>
  <c r="J4538" i="33"/>
  <c r="J4542" i="33"/>
  <c r="J4546" i="33"/>
  <c r="J4550" i="33"/>
  <c r="J4554" i="33"/>
  <c r="J4558" i="33"/>
  <c r="J4562" i="33"/>
  <c r="J4566" i="33"/>
  <c r="J4570" i="33"/>
  <c r="J4574" i="33"/>
  <c r="J4578" i="33"/>
  <c r="J4582" i="33"/>
  <c r="J4586" i="33"/>
  <c r="J4590" i="33"/>
  <c r="J4594" i="33"/>
  <c r="J4598" i="33"/>
  <c r="J4602" i="33"/>
  <c r="J4606" i="33"/>
  <c r="J4610" i="33"/>
  <c r="J4614" i="33"/>
  <c r="J4618" i="33"/>
  <c r="J4622" i="33"/>
  <c r="J4626" i="33"/>
  <c r="J4630" i="33"/>
  <c r="J4634" i="33"/>
  <c r="J4638" i="33"/>
  <c r="J4642" i="33"/>
  <c r="J4646" i="33"/>
  <c r="J4650" i="33"/>
  <c r="J4654" i="33"/>
  <c r="J4658" i="33"/>
  <c r="J4662" i="33"/>
  <c r="J4666" i="33"/>
  <c r="J4670" i="33"/>
  <c r="J4674" i="33"/>
  <c r="J4678" i="33"/>
  <c r="J4682" i="33"/>
  <c r="J4686" i="33"/>
  <c r="J4690" i="33"/>
  <c r="J4694" i="33"/>
  <c r="J4698" i="33"/>
  <c r="J4702" i="33"/>
  <c r="J4706" i="33"/>
  <c r="J4710" i="33"/>
  <c r="J4714" i="33"/>
  <c r="J4718" i="33"/>
  <c r="J4722" i="33"/>
  <c r="J4726" i="33"/>
  <c r="J4730" i="33"/>
  <c r="J4734" i="33"/>
  <c r="J4738" i="33"/>
  <c r="J4742" i="33"/>
  <c r="J4746" i="33"/>
  <c r="J4750" i="33"/>
  <c r="J4754" i="33"/>
  <c r="J4758" i="33"/>
  <c r="J4762" i="33"/>
  <c r="U4765" i="33"/>
  <c r="U4767" i="33"/>
  <c r="U4769" i="33"/>
  <c r="U4771" i="33"/>
  <c r="U4773" i="33"/>
  <c r="U4789" i="33"/>
  <c r="J4789" i="33"/>
  <c r="U4785" i="33"/>
  <c r="J4785" i="33"/>
  <c r="J4793" i="33"/>
  <c r="J4797" i="33"/>
  <c r="J4801" i="33"/>
  <c r="J4805" i="33"/>
  <c r="J4809" i="33"/>
  <c r="J4813" i="33"/>
  <c r="J4817" i="33"/>
  <c r="J4821" i="33"/>
  <c r="J4825" i="33"/>
  <c r="J4829" i="33"/>
  <c r="J4833" i="33"/>
  <c r="J4837" i="33"/>
  <c r="J4841" i="33"/>
  <c r="J4845" i="33"/>
  <c r="J4849" i="33"/>
  <c r="J4853" i="33"/>
  <c r="J4857" i="33"/>
  <c r="J4861" i="33"/>
  <c r="J4865" i="33"/>
  <c r="J4869" i="33"/>
  <c r="J4873" i="33"/>
  <c r="J4877" i="33"/>
  <c r="J4881" i="33"/>
  <c r="J4885" i="33"/>
  <c r="J4889" i="33"/>
  <c r="J4893" i="33"/>
  <c r="J4897" i="33"/>
  <c r="J4901" i="33"/>
  <c r="J4905" i="33"/>
  <c r="J4909" i="33"/>
  <c r="J4913" i="33"/>
  <c r="J4917" i="33"/>
  <c r="J4921" i="33"/>
  <c r="J4925" i="33"/>
  <c r="J4929" i="33"/>
  <c r="J4933" i="33"/>
  <c r="J4937" i="33"/>
  <c r="J4941" i="33"/>
  <c r="J4945" i="33"/>
  <c r="J4949" i="33"/>
  <c r="J4953" i="33"/>
  <c r="J4957" i="33"/>
  <c r="J4961" i="33"/>
  <c r="J4965" i="33"/>
  <c r="J4969" i="33"/>
  <c r="J4973" i="33"/>
  <c r="J4977" i="33"/>
  <c r="J4981" i="33"/>
  <c r="J4985" i="33"/>
  <c r="J4989" i="33"/>
  <c r="J4993" i="33"/>
  <c r="J4997" i="33"/>
  <c r="J5001" i="33"/>
  <c r="J5005" i="33"/>
  <c r="J5009" i="33"/>
  <c r="J5013" i="33"/>
  <c r="J5017" i="33"/>
  <c r="J5021" i="33"/>
  <c r="J5025" i="33"/>
  <c r="J5029" i="33"/>
  <c r="J5033" i="33"/>
  <c r="J5037" i="33"/>
  <c r="J5041" i="33"/>
  <c r="J5045" i="33"/>
  <c r="J5049" i="33"/>
  <c r="J5053" i="33"/>
  <c r="J5057" i="33"/>
  <c r="J5061" i="33"/>
  <c r="J5065" i="33"/>
  <c r="J5069" i="33"/>
  <c r="J5073" i="33"/>
  <c r="J5077" i="33"/>
  <c r="J5081" i="33"/>
  <c r="J5085" i="33"/>
  <c r="J5089" i="33"/>
  <c r="J5093" i="33"/>
  <c r="J5097" i="33"/>
  <c r="J5102" i="33"/>
  <c r="J5109" i="33"/>
  <c r="U5109" i="33"/>
  <c r="J5118" i="33"/>
  <c r="J5125" i="33"/>
  <c r="U5125" i="33"/>
  <c r="J5141" i="33"/>
  <c r="U5141" i="33"/>
  <c r="J5157" i="33"/>
  <c r="U5157" i="33"/>
  <c r="J5113" i="33"/>
  <c r="U5113" i="33"/>
  <c r="J5129" i="33"/>
  <c r="U5129" i="33"/>
  <c r="J5145" i="33"/>
  <c r="U5145" i="33"/>
  <c r="J5161" i="33"/>
  <c r="U5161" i="33"/>
  <c r="J5101" i="33"/>
  <c r="U5101" i="33"/>
  <c r="J5110" i="33"/>
  <c r="J5117" i="33"/>
  <c r="U5117" i="33"/>
  <c r="J5133" i="33"/>
  <c r="U5133" i="33"/>
  <c r="J5149" i="33"/>
  <c r="U5149" i="33"/>
  <c r="J5105" i="33"/>
  <c r="U5105" i="33"/>
  <c r="J5121" i="33"/>
  <c r="U5121" i="33"/>
  <c r="J5137" i="33"/>
  <c r="U5137" i="33"/>
  <c r="J5153" i="33"/>
  <c r="U5153" i="33"/>
  <c r="U5165" i="33"/>
  <c r="U5169" i="33"/>
  <c r="U5173" i="33"/>
  <c r="U5177" i="33"/>
  <c r="U5181" i="33"/>
  <c r="U5185" i="33"/>
  <c r="U5189" i="33"/>
  <c r="U5193" i="33"/>
  <c r="U5197" i="33"/>
  <c r="U5201" i="33"/>
  <c r="U5205" i="33"/>
  <c r="U5209" i="33"/>
  <c r="U5213" i="33"/>
  <c r="U5217" i="33"/>
  <c r="U5221" i="33"/>
  <c r="U5225" i="33"/>
  <c r="U5229" i="33"/>
  <c r="U5233" i="33"/>
  <c r="U5237" i="33"/>
  <c r="U5241" i="33"/>
  <c r="U5245" i="33"/>
  <c r="U5249" i="33"/>
  <c r="U5253" i="33"/>
  <c r="U5257" i="33"/>
  <c r="U5261" i="33"/>
  <c r="U5265" i="33"/>
  <c r="U5269" i="33"/>
  <c r="U5273" i="33"/>
  <c r="U5277" i="33"/>
  <c r="U5281" i="33"/>
  <c r="U5285" i="33"/>
  <c r="U5289" i="33"/>
  <c r="U5293" i="33"/>
  <c r="U5297" i="33"/>
  <c r="U5301" i="33"/>
  <c r="U5305" i="33"/>
  <c r="U5309" i="33"/>
  <c r="U5313" i="33"/>
  <c r="U5317" i="33"/>
  <c r="U5321" i="33"/>
  <c r="U5325" i="33"/>
  <c r="U5329" i="33"/>
  <c r="U5333" i="33"/>
  <c r="U5337" i="33"/>
  <c r="U5341" i="33"/>
  <c r="U5345" i="33"/>
  <c r="U5349" i="33"/>
  <c r="U5353" i="33"/>
  <c r="U5357" i="33"/>
  <c r="U5361" i="33"/>
  <c r="U5365" i="33"/>
  <c r="U5369" i="33"/>
  <c r="U5373" i="33"/>
  <c r="U5377" i="33"/>
  <c r="U5381" i="33"/>
  <c r="U5385" i="33"/>
  <c r="U5389" i="33"/>
  <c r="U5393" i="33"/>
  <c r="U5397" i="33"/>
  <c r="U5401" i="33"/>
  <c r="U5405" i="33"/>
  <c r="U5409" i="33"/>
  <c r="U5413" i="33"/>
  <c r="U5417" i="33"/>
  <c r="U5421" i="33"/>
  <c r="U5425" i="33"/>
  <c r="U5429" i="33"/>
  <c r="U5433" i="33"/>
  <c r="J5435" i="33"/>
  <c r="U5438" i="33"/>
  <c r="J5438" i="33"/>
  <c r="U5446" i="33"/>
  <c r="J5446" i="33"/>
  <c r="U5454" i="33"/>
  <c r="J5454" i="33"/>
  <c r="U5462" i="33"/>
  <c r="J5462" i="33"/>
  <c r="U5442" i="33"/>
  <c r="J5442" i="33"/>
  <c r="U5450" i="33"/>
  <c r="J5450" i="33"/>
  <c r="U5458" i="33"/>
  <c r="J5458" i="33"/>
  <c r="J5466" i="33"/>
  <c r="J5470" i="33"/>
  <c r="J5474" i="33"/>
  <c r="J5478" i="33"/>
  <c r="J5482" i="33"/>
  <c r="J5486" i="33"/>
  <c r="J5490" i="33"/>
  <c r="J5494" i="33"/>
  <c r="J5498" i="33"/>
  <c r="J5502" i="33"/>
  <c r="J5506" i="33"/>
  <c r="J5510" i="33"/>
  <c r="J5514" i="33"/>
  <c r="J5518" i="33"/>
  <c r="J5522" i="33"/>
  <c r="J5526" i="33"/>
  <c r="J5530" i="33"/>
  <c r="J5534" i="33"/>
  <c r="J5538" i="33"/>
  <c r="J5542" i="33"/>
  <c r="J5546" i="33"/>
  <c r="J5550" i="33"/>
  <c r="J5554" i="33"/>
  <c r="J5558" i="33"/>
  <c r="J5562" i="33"/>
  <c r="J5566" i="33"/>
  <c r="J5570" i="33"/>
  <c r="J5574" i="33"/>
  <c r="J5578" i="33"/>
  <c r="J5582" i="33"/>
  <c r="J5586" i="33"/>
  <c r="J5590" i="33"/>
  <c r="J5594" i="33"/>
  <c r="J5598" i="33"/>
  <c r="J5602" i="33"/>
  <c r="J5606" i="33"/>
  <c r="J5610" i="33"/>
  <c r="J5614" i="33"/>
  <c r="J5618" i="33"/>
  <c r="J5622" i="33"/>
  <c r="J5626" i="33"/>
  <c r="U5630" i="33"/>
  <c r="J5632" i="33"/>
  <c r="J5635" i="33"/>
  <c r="J5642" i="33"/>
  <c r="U5642" i="33"/>
  <c r="J5651" i="33"/>
  <c r="J5658" i="33"/>
  <c r="U5658" i="33"/>
  <c r="J5667" i="33"/>
  <c r="J5674" i="33"/>
  <c r="U5674" i="33"/>
  <c r="J5437" i="33"/>
  <c r="J5441" i="33"/>
  <c r="J5445" i="33"/>
  <c r="J5449" i="33"/>
  <c r="J5453" i="33"/>
  <c r="J5457" i="33"/>
  <c r="J5461" i="33"/>
  <c r="J5465" i="33"/>
  <c r="J5469" i="33"/>
  <c r="J5473" i="33"/>
  <c r="J5477" i="33"/>
  <c r="J5481" i="33"/>
  <c r="J5485" i="33"/>
  <c r="J5489" i="33"/>
  <c r="J5493" i="33"/>
  <c r="J5497" i="33"/>
  <c r="J5501" i="33"/>
  <c r="J5505" i="33"/>
  <c r="J5509" i="33"/>
  <c r="J5513" i="33"/>
  <c r="J5517" i="33"/>
  <c r="J5521" i="33"/>
  <c r="J5525" i="33"/>
  <c r="J5529" i="33"/>
  <c r="J5533" i="33"/>
  <c r="J5537" i="33"/>
  <c r="J5541" i="33"/>
  <c r="J5646" i="33"/>
  <c r="U5646" i="33"/>
  <c r="J5662" i="33"/>
  <c r="U5662" i="33"/>
  <c r="J5678" i="33"/>
  <c r="U5678" i="33"/>
  <c r="J5631" i="33"/>
  <c r="U5634" i="33"/>
  <c r="J5643" i="33"/>
  <c r="J5650" i="33"/>
  <c r="U5650" i="33"/>
  <c r="J5659" i="33"/>
  <c r="J5666" i="33"/>
  <c r="U5666" i="33"/>
  <c r="J5675" i="33"/>
  <c r="U5679" i="33"/>
  <c r="J5679" i="33"/>
  <c r="U5683" i="33"/>
  <c r="J5683" i="33"/>
  <c r="J5638" i="33"/>
  <c r="U5638" i="33"/>
  <c r="J5654" i="33"/>
  <c r="U5654" i="33"/>
  <c r="J5670" i="33"/>
  <c r="U5670" i="33"/>
  <c r="U5682" i="33"/>
  <c r="U5686" i="33"/>
  <c r="U5690" i="33"/>
  <c r="U5694" i="33"/>
  <c r="U5698" i="33"/>
  <c r="U5702" i="33"/>
  <c r="U5706" i="33"/>
  <c r="U5710" i="33"/>
  <c r="U5714" i="33"/>
  <c r="U5718" i="33"/>
  <c r="U5722" i="33"/>
  <c r="U5726" i="33"/>
  <c r="U5730" i="33"/>
  <c r="U5734" i="33"/>
  <c r="U5738" i="33"/>
  <c r="U5742" i="33"/>
  <c r="U5746" i="33"/>
  <c r="U5750" i="33"/>
  <c r="U5754" i="33"/>
  <c r="U5758" i="33"/>
  <c r="U5762" i="33"/>
  <c r="U5766" i="33"/>
  <c r="U5770" i="33"/>
  <c r="U5774" i="33"/>
  <c r="U5778" i="33"/>
  <c r="U5782" i="33"/>
  <c r="U5786" i="33"/>
  <c r="U5790" i="33"/>
  <c r="U5794" i="33"/>
  <c r="J5687" i="33"/>
  <c r="J5691" i="33"/>
  <c r="J5695" i="33"/>
  <c r="J5699" i="33"/>
  <c r="J5703" i="33"/>
  <c r="J5707" i="33"/>
  <c r="J5711" i="33"/>
  <c r="J5715" i="33"/>
  <c r="J5719" i="33"/>
  <c r="J5723" i="33"/>
  <c r="J5727" i="33"/>
  <c r="J5731" i="33"/>
  <c r="J5735" i="33"/>
  <c r="J5739" i="33"/>
  <c r="J5743" i="33"/>
  <c r="J5747" i="33"/>
  <c r="J5751" i="33"/>
  <c r="J5755" i="33"/>
  <c r="J5759" i="33"/>
  <c r="J5763" i="33"/>
  <c r="J5767" i="33"/>
  <c r="J5771" i="33"/>
  <c r="J5791" i="33"/>
  <c r="J5795" i="33"/>
  <c r="J5798" i="33"/>
  <c r="J5801" i="33"/>
  <c r="U5802" i="33"/>
  <c r="J5805" i="33"/>
  <c r="U5806" i="33"/>
  <c r="J5809" i="33"/>
  <c r="U5810" i="33"/>
  <c r="J5813" i="33"/>
  <c r="U5814" i="33"/>
  <c r="J5817" i="33"/>
  <c r="U5818" i="33"/>
  <c r="J5821" i="33"/>
  <c r="U5822" i="33"/>
  <c r="J5825" i="33"/>
  <c r="U5826" i="33"/>
  <c r="J5829" i="33"/>
  <c r="U5830" i="33"/>
  <c r="J5833" i="33"/>
  <c r="U5834" i="33"/>
  <c r="J5837" i="33"/>
  <c r="U5838" i="33"/>
  <c r="J5841" i="33"/>
  <c r="U5842" i="33"/>
  <c r="J5845" i="33"/>
  <c r="U5846" i="33"/>
  <c r="J5849" i="33"/>
  <c r="U5850" i="33"/>
  <c r="J5853" i="33"/>
  <c r="U5854" i="33"/>
  <c r="J5857" i="33"/>
  <c r="U5858" i="33"/>
  <c r="J5861" i="33"/>
  <c r="U5862" i="33"/>
  <c r="J5865" i="33"/>
  <c r="J5869" i="33"/>
  <c r="J5873" i="33"/>
  <c r="J5877" i="33"/>
  <c r="J5881" i="33"/>
  <c r="J5885" i="33"/>
  <c r="J5889" i="33"/>
  <c r="J5893" i="33"/>
  <c r="J5897" i="33"/>
  <c r="J5901" i="33"/>
  <c r="J5905" i="33"/>
  <c r="J5909" i="33"/>
  <c r="J5913" i="33"/>
  <c r="J5917" i="33"/>
  <c r="J5921" i="33"/>
  <c r="J5925" i="33"/>
  <c r="J5929" i="33"/>
  <c r="J5933" i="33"/>
  <c r="J5937" i="33"/>
  <c r="J5941" i="33"/>
  <c r="J5945" i="33"/>
  <c r="J5949" i="33"/>
  <c r="J5953" i="33"/>
  <c r="J5957" i="33"/>
  <c r="J5961" i="33"/>
  <c r="J5965" i="33"/>
  <c r="U5966" i="33"/>
  <c r="I18" i="33" l="1"/>
</calcChain>
</file>

<file path=xl/comments1.xml><?xml version="1.0" encoding="utf-8"?>
<comments xmlns="http://schemas.openxmlformats.org/spreadsheetml/2006/main">
  <authors>
    <author>User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<sst xmlns="http://schemas.openxmlformats.org/spreadsheetml/2006/main" count="87328" uniqueCount="29480">
  <si>
    <t>1911B</t>
  </si>
  <si>
    <t>4350CT</t>
  </si>
  <si>
    <t>5903R</t>
  </si>
  <si>
    <t>9558HN</t>
  </si>
  <si>
    <t>9562CVH</t>
  </si>
  <si>
    <t>9565HZ</t>
  </si>
  <si>
    <t>9566C</t>
  </si>
  <si>
    <t>BO3710</t>
  </si>
  <si>
    <t>BO3711</t>
  </si>
  <si>
    <t>BO5030</t>
  </si>
  <si>
    <t>BO5031</t>
  </si>
  <si>
    <t>BO5040</t>
  </si>
  <si>
    <t>BO5041</t>
  </si>
  <si>
    <t>DHR165RME</t>
  </si>
  <si>
    <t>FS2300</t>
  </si>
  <si>
    <t>FS4300</t>
  </si>
  <si>
    <t>FS6300</t>
  </si>
  <si>
    <t>GA5021C</t>
  </si>
  <si>
    <t>GA5030</t>
  </si>
  <si>
    <t>GA6021C</t>
  </si>
  <si>
    <t>GA9020</t>
  </si>
  <si>
    <t>GA9020SF</t>
  </si>
  <si>
    <t>GA9030SF01</t>
  </si>
  <si>
    <t>GB602</t>
  </si>
  <si>
    <t>GB801</t>
  </si>
  <si>
    <t>GD0602</t>
  </si>
  <si>
    <t>HG551VK</t>
  </si>
  <si>
    <t>HM0870C</t>
  </si>
  <si>
    <t>HM1203C</t>
  </si>
  <si>
    <t>HP1640</t>
  </si>
  <si>
    <t>HP1641F</t>
  </si>
  <si>
    <t>HP2050</t>
  </si>
  <si>
    <t>HP2051F</t>
  </si>
  <si>
    <t>HR2300</t>
  </si>
  <si>
    <t>HR2470</t>
  </si>
  <si>
    <t>HR2470FT</t>
  </si>
  <si>
    <t>HR2800</t>
  </si>
  <si>
    <t>HR3200C</t>
  </si>
  <si>
    <t>HR3540C</t>
  </si>
  <si>
    <t>HS6100</t>
  </si>
  <si>
    <t>JN1601</t>
  </si>
  <si>
    <t>JR3070CT</t>
  </si>
  <si>
    <t>JS1602</t>
  </si>
  <si>
    <t>JV0600K</t>
  </si>
  <si>
    <t>KP0810</t>
  </si>
  <si>
    <t>RP0900</t>
  </si>
  <si>
    <t>RP2300FC</t>
  </si>
  <si>
    <t>SA7000C</t>
  </si>
  <si>
    <t>TD0101</t>
  </si>
  <si>
    <t>TD0101F</t>
  </si>
  <si>
    <t>PF0403</t>
  </si>
  <si>
    <t>PF0800</t>
  </si>
  <si>
    <t>UV3200</t>
  </si>
  <si>
    <t>UV3600</t>
  </si>
  <si>
    <t>DHR263Z</t>
  </si>
  <si>
    <t>UC3541A</t>
  </si>
  <si>
    <t>UC4041A</t>
  </si>
  <si>
    <t>Описание</t>
  </si>
  <si>
    <t>A-15051</t>
  </si>
  <si>
    <t>A-47195</t>
  </si>
  <si>
    <t>A-83951</t>
  </si>
  <si>
    <t>A-83973</t>
  </si>
  <si>
    <t>A-85634</t>
  </si>
  <si>
    <t>A-85640</t>
  </si>
  <si>
    <t>A-85656</t>
  </si>
  <si>
    <t>A-85662</t>
  </si>
  <si>
    <t>A-85678</t>
  </si>
  <si>
    <t>A-85684</t>
  </si>
  <si>
    <t>A-85690</t>
  </si>
  <si>
    <t>A-85709</t>
  </si>
  <si>
    <t>A-85715</t>
  </si>
  <si>
    <t>A-85721</t>
  </si>
  <si>
    <t>A-85737</t>
  </si>
  <si>
    <t>A-85743</t>
  </si>
  <si>
    <t>A-85759</t>
  </si>
  <si>
    <t>A-85771</t>
  </si>
  <si>
    <t>A-85787</t>
  </si>
  <si>
    <t>A-86175</t>
  </si>
  <si>
    <t>A-86290</t>
  </si>
  <si>
    <t>A-86309</t>
  </si>
  <si>
    <t>A-86315</t>
  </si>
  <si>
    <t>A-86898</t>
  </si>
  <si>
    <t>A-87806</t>
  </si>
  <si>
    <t>A-87812</t>
  </si>
  <si>
    <t>B-03030</t>
  </si>
  <si>
    <t>B-05446</t>
  </si>
  <si>
    <t>B-05561</t>
  </si>
  <si>
    <t>B-10394</t>
  </si>
  <si>
    <t>B-11265</t>
  </si>
  <si>
    <t>B-11271</t>
  </si>
  <si>
    <t>B-11287</t>
  </si>
  <si>
    <t>B-11293</t>
  </si>
  <si>
    <t>B-11302</t>
  </si>
  <si>
    <t>B-11318</t>
  </si>
  <si>
    <t>B-11324</t>
  </si>
  <si>
    <t>B-11330</t>
  </si>
  <si>
    <t>B-11346</t>
  </si>
  <si>
    <t>B-11368</t>
  </si>
  <si>
    <t>B-11374</t>
  </si>
  <si>
    <t>B-11380</t>
  </si>
  <si>
    <t>B-11396</t>
  </si>
  <si>
    <t>B-11405</t>
  </si>
  <si>
    <t>B-11427</t>
  </si>
  <si>
    <t>B-11433</t>
  </si>
  <si>
    <t>B-11449</t>
  </si>
  <si>
    <t>B-11455</t>
  </si>
  <si>
    <t>B-11461</t>
  </si>
  <si>
    <t>B-11477</t>
  </si>
  <si>
    <t>B-11483</t>
  </si>
  <si>
    <t>B-11499</t>
  </si>
  <si>
    <t>B-11508</t>
  </si>
  <si>
    <t>B-11514</t>
  </si>
  <si>
    <t>B-11520</t>
  </si>
  <si>
    <t>B-11536</t>
  </si>
  <si>
    <t>B-12326</t>
  </si>
  <si>
    <t>B-12790</t>
  </si>
  <si>
    <t>B-14358</t>
  </si>
  <si>
    <t>B-14364</t>
  </si>
  <si>
    <t>B-14386</t>
  </si>
  <si>
    <t>B-14401</t>
  </si>
  <si>
    <t>B-14423</t>
  </si>
  <si>
    <t>B-14489</t>
  </si>
  <si>
    <t>B-14510-5</t>
  </si>
  <si>
    <t>B-16667</t>
  </si>
  <si>
    <t>B-16673</t>
  </si>
  <si>
    <t>B-16760</t>
  </si>
  <si>
    <t>B-18194</t>
  </si>
  <si>
    <t>B-20703</t>
  </si>
  <si>
    <t>B-20719</t>
  </si>
  <si>
    <t>B-21434</t>
  </si>
  <si>
    <t>B-21462</t>
  </si>
  <si>
    <t>B-21939</t>
  </si>
  <si>
    <t>B-22888</t>
  </si>
  <si>
    <t>B-23466</t>
  </si>
  <si>
    <t>B-23606</t>
  </si>
  <si>
    <t>B-24533</t>
  </si>
  <si>
    <t>B-25220</t>
  </si>
  <si>
    <t>B-25242</t>
  </si>
  <si>
    <t>B-25258</t>
  </si>
  <si>
    <t>B-25404</t>
  </si>
  <si>
    <t>B-26571</t>
  </si>
  <si>
    <t>B-28058</t>
  </si>
  <si>
    <t>B-28248</t>
  </si>
  <si>
    <t>B-28276</t>
  </si>
  <si>
    <t>B-28313</t>
  </si>
  <si>
    <t>B-28357</t>
  </si>
  <si>
    <t>B-28438</t>
  </si>
  <si>
    <t>B-28472</t>
  </si>
  <si>
    <t>B-28488</t>
  </si>
  <si>
    <t>B-28503</t>
  </si>
  <si>
    <t>B-28525</t>
  </si>
  <si>
    <t>B-28531</t>
  </si>
  <si>
    <t>B-28606-10</t>
  </si>
  <si>
    <t>B-29022</t>
  </si>
  <si>
    <t>B-29066</t>
  </si>
  <si>
    <t>B-29072</t>
  </si>
  <si>
    <t>B-29197</t>
  </si>
  <si>
    <t>B-29206</t>
  </si>
  <si>
    <t>B-29228</t>
  </si>
  <si>
    <t>B-29234</t>
  </si>
  <si>
    <t>B-29256</t>
  </si>
  <si>
    <t>B-29284</t>
  </si>
  <si>
    <t>B-29290</t>
  </si>
  <si>
    <t>B-29315</t>
  </si>
  <si>
    <t>B-29321</t>
  </si>
  <si>
    <t>B-29343</t>
  </si>
  <si>
    <t>B-29365</t>
  </si>
  <si>
    <t>B-29387</t>
  </si>
  <si>
    <t>B-29393</t>
  </si>
  <si>
    <t>B-29418</t>
  </si>
  <si>
    <t>B-30427</t>
  </si>
  <si>
    <t>B-30673</t>
  </si>
  <si>
    <t>B-30689</t>
  </si>
  <si>
    <t>B-30704</t>
  </si>
  <si>
    <t>B-30726</t>
  </si>
  <si>
    <t>B-31158</t>
  </si>
  <si>
    <t>B-31245</t>
  </si>
  <si>
    <t>B-31273</t>
  </si>
  <si>
    <t>B-31310</t>
  </si>
  <si>
    <t>B-31348</t>
  </si>
  <si>
    <t>B-31360</t>
  </si>
  <si>
    <t>B-31485</t>
  </si>
  <si>
    <t>B-31500</t>
  </si>
  <si>
    <t>B-31544</t>
  </si>
  <si>
    <t>B-31550</t>
  </si>
  <si>
    <t>B-31566</t>
  </si>
  <si>
    <t>B-31706</t>
  </si>
  <si>
    <t>B-31712</t>
  </si>
  <si>
    <t>B-31728</t>
  </si>
  <si>
    <t>B-31734</t>
  </si>
  <si>
    <t>B-31740</t>
  </si>
  <si>
    <t>B-31756</t>
  </si>
  <si>
    <t>B-31762</t>
  </si>
  <si>
    <t>B-31778</t>
  </si>
  <si>
    <t>B-31784</t>
  </si>
  <si>
    <t>B-31790</t>
  </si>
  <si>
    <t>B-31809</t>
  </si>
  <si>
    <t>B-31815</t>
  </si>
  <si>
    <t>B-31821</t>
  </si>
  <si>
    <t>B-31837</t>
  </si>
  <si>
    <t>B-34827</t>
  </si>
  <si>
    <t>B-35178</t>
  </si>
  <si>
    <t>B-35237</t>
  </si>
  <si>
    <t>B-35243</t>
  </si>
  <si>
    <t>B-35271</t>
  </si>
  <si>
    <t>B-35287</t>
  </si>
  <si>
    <t>B-35293</t>
  </si>
  <si>
    <t>B-36170-10</t>
  </si>
  <si>
    <t>B-36267</t>
  </si>
  <si>
    <t>B-38691</t>
  </si>
  <si>
    <t>B-38700</t>
  </si>
  <si>
    <t>B-38716</t>
  </si>
  <si>
    <t>B-38722</t>
  </si>
  <si>
    <t>B-38738</t>
  </si>
  <si>
    <t>B-38744</t>
  </si>
  <si>
    <t>B-38750</t>
  </si>
  <si>
    <t>B-39154</t>
  </si>
  <si>
    <t>B-39160</t>
  </si>
  <si>
    <t>B-39182</t>
  </si>
  <si>
    <t>B-39512-10</t>
  </si>
  <si>
    <t>B-39528-10</t>
  </si>
  <si>
    <t>B-43206</t>
  </si>
  <si>
    <t>B-43256</t>
  </si>
  <si>
    <t>B-43664</t>
  </si>
  <si>
    <t>B-43686</t>
  </si>
  <si>
    <t>B-43907</t>
  </si>
  <si>
    <t>B-46218</t>
  </si>
  <si>
    <t>B-49921</t>
  </si>
  <si>
    <t>D-00050</t>
  </si>
  <si>
    <t>D-00066</t>
  </si>
  <si>
    <t>D-00072</t>
  </si>
  <si>
    <t>D-00131</t>
  </si>
  <si>
    <t>D-00147</t>
  </si>
  <si>
    <t>D-00153</t>
  </si>
  <si>
    <t>D-00175</t>
  </si>
  <si>
    <t>D-00181</t>
  </si>
  <si>
    <t>D-00197</t>
  </si>
  <si>
    <t>D-00206</t>
  </si>
  <si>
    <t>D-00228</t>
  </si>
  <si>
    <t>D-00234</t>
  </si>
  <si>
    <t>D-00240</t>
  </si>
  <si>
    <t>D-00290</t>
  </si>
  <si>
    <t>D-00795</t>
  </si>
  <si>
    <t>D-01183-25</t>
  </si>
  <si>
    <t>D-05175</t>
  </si>
  <si>
    <t>D-05240</t>
  </si>
  <si>
    <t>D-05256</t>
  </si>
  <si>
    <t>D-05262</t>
  </si>
  <si>
    <t>D-05290</t>
  </si>
  <si>
    <t>D-07026</t>
  </si>
  <si>
    <t>D-07032</t>
  </si>
  <si>
    <t>D-07048</t>
  </si>
  <si>
    <t>D-07054</t>
  </si>
  <si>
    <t>D-07076</t>
  </si>
  <si>
    <t>D-07107</t>
  </si>
  <si>
    <t>D-07303</t>
  </si>
  <si>
    <t>D-07537</t>
  </si>
  <si>
    <t>D-07565</t>
  </si>
  <si>
    <t>D-07571</t>
  </si>
  <si>
    <t>D-07587</t>
  </si>
  <si>
    <t>D-07593</t>
  </si>
  <si>
    <t>D-07602</t>
  </si>
  <si>
    <t>D-07618</t>
  </si>
  <si>
    <t>D-07624</t>
  </si>
  <si>
    <t>D-07630</t>
  </si>
  <si>
    <t>D-07646</t>
  </si>
  <si>
    <t>D-07652</t>
  </si>
  <si>
    <t>D-07668</t>
  </si>
  <si>
    <t>D-08660</t>
  </si>
  <si>
    <t>D-08713</t>
  </si>
  <si>
    <t>D-08729</t>
  </si>
  <si>
    <t>D-08735</t>
  </si>
  <si>
    <t>D-09226</t>
  </si>
  <si>
    <t>D-09232</t>
  </si>
  <si>
    <t>D-09260</t>
  </si>
  <si>
    <t>D-09276</t>
  </si>
  <si>
    <t>D-09282</t>
  </si>
  <si>
    <t>D-09298</t>
  </si>
  <si>
    <t>D-09307</t>
  </si>
  <si>
    <t>D-09335</t>
  </si>
  <si>
    <t>D-09472</t>
  </si>
  <si>
    <t>D-09494</t>
  </si>
  <si>
    <t>D-09684</t>
  </si>
  <si>
    <t>D-09709</t>
  </si>
  <si>
    <t>D-09721</t>
  </si>
  <si>
    <t>D-09743</t>
  </si>
  <si>
    <t>D-09787</t>
  </si>
  <si>
    <t>D-09824</t>
  </si>
  <si>
    <t>D-09868</t>
  </si>
  <si>
    <t>D-10506</t>
  </si>
  <si>
    <t>D-10746</t>
  </si>
  <si>
    <t>D-11994</t>
  </si>
  <si>
    <t>D-15285</t>
  </si>
  <si>
    <t>D-15300</t>
  </si>
  <si>
    <t>D-15877</t>
  </si>
  <si>
    <t>D-15964</t>
  </si>
  <si>
    <t>D-16287</t>
  </si>
  <si>
    <t>D-17027</t>
  </si>
  <si>
    <t>D-17055</t>
  </si>
  <si>
    <t>D-17061</t>
  </si>
  <si>
    <t>D-17077</t>
  </si>
  <si>
    <t>D-17083</t>
  </si>
  <si>
    <t>D-17099</t>
  </si>
  <si>
    <t>D-17108</t>
  </si>
  <si>
    <t>D-17114</t>
  </si>
  <si>
    <t>D-17120</t>
  </si>
  <si>
    <t>D-17142</t>
  </si>
  <si>
    <t>D-17158</t>
  </si>
  <si>
    <t>D-17164</t>
  </si>
  <si>
    <t>D-17170</t>
  </si>
  <si>
    <t>D-17192</t>
  </si>
  <si>
    <t>D-17267</t>
  </si>
  <si>
    <t>D-17273</t>
  </si>
  <si>
    <t>D-17360</t>
  </si>
  <si>
    <t>D-17382</t>
  </si>
  <si>
    <t>D-17429</t>
  </si>
  <si>
    <t>D-17463</t>
  </si>
  <si>
    <t>D-17538</t>
  </si>
  <si>
    <t>D-17631</t>
  </si>
  <si>
    <t>D-17681</t>
  </si>
  <si>
    <t>D-17697</t>
  </si>
  <si>
    <t>D-17784</t>
  </si>
  <si>
    <t>D-19015</t>
  </si>
  <si>
    <t>D-19021</t>
  </si>
  <si>
    <t>Плоское долото 400мм SDS-plus</t>
  </si>
  <si>
    <t>D-20703</t>
  </si>
  <si>
    <t>D-24876</t>
  </si>
  <si>
    <t>D-24882</t>
  </si>
  <si>
    <t>D-25111</t>
  </si>
  <si>
    <t>D-25133</t>
  </si>
  <si>
    <t>D-25149</t>
  </si>
  <si>
    <t>D-25155</t>
  </si>
  <si>
    <t>D-25688</t>
  </si>
  <si>
    <t>D-25694</t>
  </si>
  <si>
    <t>D-27090</t>
  </si>
  <si>
    <t>D-27296</t>
  </si>
  <si>
    <t>D-27333</t>
  </si>
  <si>
    <t>D-29228</t>
  </si>
  <si>
    <t>D-29614</t>
  </si>
  <si>
    <t>D-29620</t>
  </si>
  <si>
    <t>D-29636</t>
  </si>
  <si>
    <t>D-29642</t>
  </si>
  <si>
    <t>D-29658</t>
  </si>
  <si>
    <t>D-29664</t>
  </si>
  <si>
    <t>D-29670</t>
  </si>
  <si>
    <t>D-29686</t>
  </si>
  <si>
    <t>D-29692</t>
  </si>
  <si>
    <t>D-29701</t>
  </si>
  <si>
    <t>D-29717</t>
  </si>
  <si>
    <t>D-29723</t>
  </si>
  <si>
    <t>D-29739</t>
  </si>
  <si>
    <t>D-29745</t>
  </si>
  <si>
    <t>D-29751</t>
  </si>
  <si>
    <t>D-29767</t>
  </si>
  <si>
    <t>D-29773</t>
  </si>
  <si>
    <t>D-29789</t>
  </si>
  <si>
    <t>D-29795</t>
  </si>
  <si>
    <t>D-29804</t>
  </si>
  <si>
    <t>D-29810</t>
  </si>
  <si>
    <t>D-29826</t>
  </si>
  <si>
    <t>D-29832</t>
  </si>
  <si>
    <t>D-29876</t>
  </si>
  <si>
    <t>D-29882</t>
  </si>
  <si>
    <t>D-29941</t>
  </si>
  <si>
    <t>D-30140</t>
  </si>
  <si>
    <t>D-30508</t>
  </si>
  <si>
    <t>D-30514</t>
  </si>
  <si>
    <t>D-30651-12</t>
  </si>
  <si>
    <t>D-31762</t>
  </si>
  <si>
    <t>D-33869</t>
  </si>
  <si>
    <t>D-33984</t>
  </si>
  <si>
    <t>D-34001</t>
  </si>
  <si>
    <t>D-34045</t>
  </si>
  <si>
    <t>D-34182</t>
  </si>
  <si>
    <t>D-34235</t>
  </si>
  <si>
    <t>D-34849</t>
  </si>
  <si>
    <t>D-37312</t>
  </si>
  <si>
    <t>D-37328</t>
  </si>
  <si>
    <t>D-37334</t>
  </si>
  <si>
    <t>D-37378</t>
  </si>
  <si>
    <t>D-37390</t>
  </si>
  <si>
    <t>D-37437</t>
  </si>
  <si>
    <t>D-37443</t>
  </si>
  <si>
    <t>D-37459</t>
  </si>
  <si>
    <t>D-37502</t>
  </si>
  <si>
    <t>D-37518</t>
  </si>
  <si>
    <t>D-37633</t>
  </si>
  <si>
    <t>D-37649</t>
  </si>
  <si>
    <t>D-37655</t>
  </si>
  <si>
    <t>D-39768</t>
  </si>
  <si>
    <t>D-40107</t>
  </si>
  <si>
    <t>D-40113</t>
  </si>
  <si>
    <t>D-40135</t>
  </si>
  <si>
    <t>D-40157</t>
  </si>
  <si>
    <t>D-40200</t>
  </si>
  <si>
    <t>D-41517</t>
  </si>
  <si>
    <t>D-41757</t>
  </si>
  <si>
    <t>D-44432</t>
  </si>
  <si>
    <t>D-44448</t>
  </si>
  <si>
    <t>D-44454</t>
  </si>
  <si>
    <t>D-44460</t>
  </si>
  <si>
    <t>D-44476</t>
  </si>
  <si>
    <t>D-44482</t>
  </si>
  <si>
    <t>D-44498</t>
  </si>
  <si>
    <t>D-44507</t>
  </si>
  <si>
    <t>D-44513</t>
  </si>
  <si>
    <t>D-44529</t>
  </si>
  <si>
    <t>D-44535</t>
  </si>
  <si>
    <t>D-44541</t>
  </si>
  <si>
    <t>D-44557</t>
  </si>
  <si>
    <t>D-44563</t>
  </si>
  <si>
    <t>D-44579</t>
  </si>
  <si>
    <t>D-44585</t>
  </si>
  <si>
    <t>D-44591</t>
  </si>
  <si>
    <t>D-44600</t>
  </si>
  <si>
    <t>D-44622</t>
  </si>
  <si>
    <t>D-44638</t>
  </si>
  <si>
    <t>D-44644</t>
  </si>
  <si>
    <t>D-44650</t>
  </si>
  <si>
    <t>D-45537</t>
  </si>
  <si>
    <t>D-45543</t>
  </si>
  <si>
    <t>D-45618</t>
  </si>
  <si>
    <t>D-45630</t>
  </si>
  <si>
    <t>D-45705</t>
  </si>
  <si>
    <t>D-45727</t>
  </si>
  <si>
    <t>D-45886</t>
  </si>
  <si>
    <t>D-45892</t>
  </si>
  <si>
    <t>D-45901</t>
  </si>
  <si>
    <t>D-45923</t>
  </si>
  <si>
    <t>D-46573</t>
  </si>
  <si>
    <t>D-46626</t>
  </si>
  <si>
    <t>D-47226-5</t>
  </si>
  <si>
    <t>D-47248-5</t>
  </si>
  <si>
    <t>D-47363</t>
  </si>
  <si>
    <t>D-47416</t>
  </si>
  <si>
    <t>D-47765</t>
  </si>
  <si>
    <t>D-48103</t>
  </si>
  <si>
    <t>D-48913</t>
  </si>
  <si>
    <t>D-50980</t>
  </si>
  <si>
    <t>D-50996</t>
  </si>
  <si>
    <t>D-57037</t>
  </si>
  <si>
    <t>DA00000180</t>
  </si>
  <si>
    <t>DEADML185</t>
  </si>
  <si>
    <t>DEADML186</t>
  </si>
  <si>
    <t>DEAWST06</t>
  </si>
  <si>
    <t>F-32168</t>
  </si>
  <si>
    <t>F-81521</t>
  </si>
  <si>
    <t>JM21080294</t>
  </si>
  <si>
    <t>JM21080295</t>
  </si>
  <si>
    <t>JM21080296</t>
  </si>
  <si>
    <t>JM21080297</t>
  </si>
  <si>
    <t>P-04117</t>
  </si>
  <si>
    <t>P-04151</t>
  </si>
  <si>
    <t>P-04400</t>
  </si>
  <si>
    <t>P-04416</t>
  </si>
  <si>
    <t>P-04422</t>
  </si>
  <si>
    <t>P-04438</t>
  </si>
  <si>
    <t>P-04444</t>
  </si>
  <si>
    <t>P-04450</t>
  </si>
  <si>
    <t>P-04880</t>
  </si>
  <si>
    <t>P-05692</t>
  </si>
  <si>
    <t>P-05723</t>
  </si>
  <si>
    <t>P-06052</t>
  </si>
  <si>
    <t>P-06068</t>
  </si>
  <si>
    <t>P-06111</t>
  </si>
  <si>
    <t>P-06127</t>
  </si>
  <si>
    <t>P-13546</t>
  </si>
  <si>
    <t>P-16243</t>
  </si>
  <si>
    <t>P-16259</t>
  </si>
  <si>
    <t>P-16271</t>
  </si>
  <si>
    <t>P-16782</t>
  </si>
  <si>
    <t>P-18035</t>
  </si>
  <si>
    <t>P-18057</t>
  </si>
  <si>
    <t>P-19233</t>
  </si>
  <si>
    <t>P-19249</t>
  </si>
  <si>
    <t>P-24963</t>
  </si>
  <si>
    <t>P-25068</t>
  </si>
  <si>
    <t>Сопло отражатель для фенов</t>
  </si>
  <si>
    <t>P-36902</t>
  </si>
  <si>
    <t>P-38043</t>
  </si>
  <si>
    <t>P-38613</t>
  </si>
  <si>
    <t>P-38679</t>
  </si>
  <si>
    <t>P-38738</t>
  </si>
  <si>
    <t>P-40082</t>
  </si>
  <si>
    <t>P-42151</t>
  </si>
  <si>
    <t>P-43387</t>
  </si>
  <si>
    <t>P-53263</t>
  </si>
  <si>
    <t>P-53724</t>
  </si>
  <si>
    <t>P-65648</t>
  </si>
  <si>
    <t>P-66900</t>
  </si>
  <si>
    <t>P-67795</t>
  </si>
  <si>
    <t>P-70219</t>
  </si>
  <si>
    <t>P-70421</t>
  </si>
  <si>
    <t>P-71423</t>
  </si>
  <si>
    <t>P-71445</t>
  </si>
  <si>
    <t>P-71451</t>
  </si>
  <si>
    <t>P-71473</t>
  </si>
  <si>
    <t>P-71489</t>
  </si>
  <si>
    <t>P-71794</t>
  </si>
  <si>
    <t>P-71825</t>
  </si>
  <si>
    <t>P-71831</t>
  </si>
  <si>
    <t>P-71847</t>
  </si>
  <si>
    <t>P-71853</t>
  </si>
  <si>
    <t>P-71869</t>
  </si>
  <si>
    <t>P-71875</t>
  </si>
  <si>
    <t>P-71906</t>
  </si>
  <si>
    <t>P-71934</t>
  </si>
  <si>
    <t>P-71940</t>
  </si>
  <si>
    <t>P-71962</t>
  </si>
  <si>
    <t>P-71984</t>
  </si>
  <si>
    <t>P-72089</t>
  </si>
  <si>
    <t>P-72148</t>
  </si>
  <si>
    <t>P-79382</t>
  </si>
  <si>
    <t>P-79398</t>
  </si>
  <si>
    <t>P-79407</t>
  </si>
  <si>
    <t>P-79413</t>
  </si>
  <si>
    <t>P-79479</t>
  </si>
  <si>
    <t>P-79544</t>
  </si>
  <si>
    <t>P-79588</t>
  </si>
  <si>
    <t>P-79603</t>
  </si>
  <si>
    <t>P-79625</t>
  </si>
  <si>
    <t>P-79647</t>
  </si>
  <si>
    <t>P-79697</t>
  </si>
  <si>
    <t>P-79756</t>
  </si>
  <si>
    <t>P-81418</t>
  </si>
  <si>
    <t>STEXBML184</t>
  </si>
  <si>
    <t>YA00000474</t>
  </si>
  <si>
    <t>122256-6</t>
  </si>
  <si>
    <t>123099-9</t>
  </si>
  <si>
    <t>123149-0</t>
  </si>
  <si>
    <t>154672-4</t>
  </si>
  <si>
    <t>165201-8</t>
  </si>
  <si>
    <t>165202-6</t>
  </si>
  <si>
    <t>165245-8</t>
  </si>
  <si>
    <t>165246-6</t>
  </si>
  <si>
    <t>165247-4</t>
  </si>
  <si>
    <t>165390-9</t>
  </si>
  <si>
    <t>191383-0</t>
  </si>
  <si>
    <t>192625-5</t>
  </si>
  <si>
    <t>193011-3</t>
  </si>
  <si>
    <t>193070-7</t>
  </si>
  <si>
    <t>193293-7</t>
  </si>
  <si>
    <t>193827-6</t>
  </si>
  <si>
    <t>194043-3</t>
  </si>
  <si>
    <t>194079-2</t>
  </si>
  <si>
    <t>194080-7</t>
  </si>
  <si>
    <t>194105-7</t>
  </si>
  <si>
    <t>194367-7</t>
  </si>
  <si>
    <t>194368-5</t>
  </si>
  <si>
    <t>194385-5</t>
  </si>
  <si>
    <t>194418-6</t>
  </si>
  <si>
    <t>194558-0</t>
  </si>
  <si>
    <t>194588-1</t>
  </si>
  <si>
    <t>194925-9</t>
  </si>
  <si>
    <t>195136-9</t>
  </si>
  <si>
    <t>195239-9</t>
  </si>
  <si>
    <t>195915-5</t>
  </si>
  <si>
    <t>196664-7</t>
  </si>
  <si>
    <t>196686-7</t>
  </si>
  <si>
    <t>196804-7</t>
  </si>
  <si>
    <t>197404-6</t>
  </si>
  <si>
    <t>423317-8</t>
  </si>
  <si>
    <t>66-058B</t>
  </si>
  <si>
    <t>66-928</t>
  </si>
  <si>
    <t>66-929</t>
  </si>
  <si>
    <t>713054-5</t>
  </si>
  <si>
    <t>743012-7</t>
  </si>
  <si>
    <t>743081-8</t>
  </si>
  <si>
    <t>763618-5</t>
  </si>
  <si>
    <t>763619-3</t>
  </si>
  <si>
    <t>782407-9</t>
  </si>
  <si>
    <t>783208-8</t>
  </si>
  <si>
    <t>784203-1</t>
  </si>
  <si>
    <t>784811-8</t>
  </si>
  <si>
    <t>791284-8</t>
  </si>
  <si>
    <t>792287-5</t>
  </si>
  <si>
    <t>792533-6</t>
  </si>
  <si>
    <t>792534-4</t>
  </si>
  <si>
    <t>792536-0</t>
  </si>
  <si>
    <t>792537-8</t>
  </si>
  <si>
    <t>793004-6</t>
  </si>
  <si>
    <t>793008-8</t>
  </si>
  <si>
    <t>793346-8</t>
  </si>
  <si>
    <t>793350-7</t>
  </si>
  <si>
    <t>794384-3</t>
  </si>
  <si>
    <t>798308-1</t>
  </si>
  <si>
    <t>821549-5</t>
  </si>
  <si>
    <t>821551-8</t>
  </si>
  <si>
    <t>831284-7</t>
  </si>
  <si>
    <t>83132BEK</t>
  </si>
  <si>
    <t>837632-8</t>
  </si>
  <si>
    <t>837646-7</t>
  </si>
  <si>
    <t>837647-5</t>
  </si>
  <si>
    <t>837652-2</t>
  </si>
  <si>
    <t>837653-0</t>
  </si>
  <si>
    <t>837657-2</t>
  </si>
  <si>
    <t>837659-8</t>
  </si>
  <si>
    <t>837660-3</t>
  </si>
  <si>
    <t>837670-0</t>
  </si>
  <si>
    <t>837916-4</t>
  </si>
  <si>
    <t>Сумма заказа на листе:</t>
  </si>
  <si>
    <t>Общая сумма заказа:</t>
  </si>
  <si>
    <t xml:space="preserve">руб.      </t>
  </si>
  <si>
    <t>0.601.9E4.002</t>
  </si>
  <si>
    <t>0.601.9D4.102</t>
  </si>
  <si>
    <t>0.601.9A6.901</t>
  </si>
  <si>
    <t>0.601.9E0.002</t>
  </si>
  <si>
    <t>0.601.9E0.100</t>
  </si>
  <si>
    <t>0.601.9C5.000</t>
  </si>
  <si>
    <t>0.601.6A1.001</t>
  </si>
  <si>
    <t>0.601.64L.972</t>
  </si>
  <si>
    <t>0.601.64L.902</t>
  </si>
  <si>
    <t>0.601.9B2.901</t>
  </si>
  <si>
    <t>0.601.429.200</t>
  </si>
  <si>
    <t>0.601.9C8.003</t>
  </si>
  <si>
    <t>0.601.9E7.102</t>
  </si>
  <si>
    <t>0.601.5A6.100</t>
  </si>
  <si>
    <t>0.611.905.300</t>
  </si>
  <si>
    <t>0.601.443.400</t>
  </si>
  <si>
    <t>1.600.A00.2U5</t>
  </si>
  <si>
    <t>1.600.A00.B8G</t>
  </si>
  <si>
    <t>1.600.A00.1RV</t>
  </si>
  <si>
    <t>1.600.A00.1RX</t>
  </si>
  <si>
    <t>1.600.A00.1SE</t>
  </si>
  <si>
    <t>1.600.A00.1SA</t>
  </si>
  <si>
    <t>1.600.A00.2V7</t>
  </si>
  <si>
    <t>1.600.A00.2WA</t>
  </si>
  <si>
    <t>1.600.A00.3BJ</t>
  </si>
  <si>
    <t>1.600.A00.3BK</t>
  </si>
  <si>
    <t>0.601.217.100</t>
  </si>
  <si>
    <t>0.601.217.102</t>
  </si>
  <si>
    <t>0.601.218.121</t>
  </si>
  <si>
    <t>0.601.14E.500</t>
  </si>
  <si>
    <t>0.611.250.500</t>
  </si>
  <si>
    <t>0.611.253.708</t>
  </si>
  <si>
    <t>0.611.254.768</t>
  </si>
  <si>
    <t>0.611.24A.000</t>
  </si>
  <si>
    <t>0.611.332.100</t>
  </si>
  <si>
    <t>0.611.332.101</t>
  </si>
  <si>
    <t>0.611.264.000</t>
  </si>
  <si>
    <t>0.611.265.100</t>
  </si>
  <si>
    <t>0.611.265.000</t>
  </si>
  <si>
    <t>0.611.266.000</t>
  </si>
  <si>
    <t>0.611.266.100</t>
  </si>
  <si>
    <t>0.611.316.708</t>
  </si>
  <si>
    <t>0.611.336.000</t>
  </si>
  <si>
    <t>0.611.335.100</t>
  </si>
  <si>
    <t>0.601.776.000</t>
  </si>
  <si>
    <t>0.601.612.508</t>
  </si>
  <si>
    <t>0.601.621.708</t>
  </si>
  <si>
    <t>1.600.A00.1G9</t>
  </si>
  <si>
    <t>1.600.A00.3DJ</t>
  </si>
  <si>
    <t>0.601.472.600</t>
  </si>
  <si>
    <t>0.601.473.600</t>
  </si>
  <si>
    <t>0.601.445.000</t>
  </si>
  <si>
    <t>0.601.445.100</t>
  </si>
  <si>
    <t>0.601.444.000</t>
  </si>
  <si>
    <t>0.601.394.001</t>
  </si>
  <si>
    <t>0.601.824.800</t>
  </si>
  <si>
    <t>0.601.79E.002</t>
  </si>
  <si>
    <t>0.601.79H.002</t>
  </si>
  <si>
    <t>0.601.79H.003</t>
  </si>
  <si>
    <t>0.601.79S.002</t>
  </si>
  <si>
    <t>0.601.850.107</t>
  </si>
  <si>
    <t>0.601.882.203</t>
  </si>
  <si>
    <t>0.601.882.103</t>
  </si>
  <si>
    <t>0.601.884.203</t>
  </si>
  <si>
    <t>0.601.389.000</t>
  </si>
  <si>
    <t>0.601.220.000</t>
  </si>
  <si>
    <t>0.601.221.100</t>
  </si>
  <si>
    <t>0.601.070.400</t>
  </si>
  <si>
    <t>0.601.372.768</t>
  </si>
  <si>
    <t>0.601.623.000</t>
  </si>
  <si>
    <t>0.601.668.900</t>
  </si>
  <si>
    <t>0.601.682.000</t>
  </si>
  <si>
    <t>0.601.58G.000</t>
  </si>
  <si>
    <t>0.601.58H.000</t>
  </si>
  <si>
    <t>0.601.513.000</t>
  </si>
  <si>
    <t>0.601.513.003</t>
  </si>
  <si>
    <t>0.601.518.000</t>
  </si>
  <si>
    <t>0.601.64E.200</t>
  </si>
  <si>
    <t>0.601.59A.760</t>
  </si>
  <si>
    <t>0.601.B30.500</t>
  </si>
  <si>
    <t>0.601.60A.101</t>
  </si>
  <si>
    <t>1.600.Z00.007</t>
  </si>
  <si>
    <t>1.600.Z00.00D</t>
  </si>
  <si>
    <t>1.600.A00.1F8</t>
  </si>
  <si>
    <t>0.601.B19.100</t>
  </si>
  <si>
    <t>0.601.B19.000</t>
  </si>
  <si>
    <t>0.601.B12.000</t>
  </si>
  <si>
    <t>0.601.B12.100</t>
  </si>
  <si>
    <t>0.601.950.703</t>
  </si>
  <si>
    <t>0.601.9E5.100</t>
  </si>
  <si>
    <t>0.601.9C3.000</t>
  </si>
  <si>
    <t>0.601.9C3.200</t>
  </si>
  <si>
    <t>0.601.9C3.100</t>
  </si>
  <si>
    <t>1.600.Z00.00X</t>
  </si>
  <si>
    <t>0.603.9A8.020</t>
  </si>
  <si>
    <t>0.603.9A8.022</t>
  </si>
  <si>
    <t>1.600.A00.1Y8</t>
  </si>
  <si>
    <t>1.600.A00.1YD</t>
  </si>
  <si>
    <t>1.600.A00.1YE</t>
  </si>
  <si>
    <t>0.603.3A9.302</t>
  </si>
  <si>
    <t>0.603.344.421</t>
  </si>
  <si>
    <t>0.603.3A2.020</t>
  </si>
  <si>
    <t>0.603.3A2.422</t>
  </si>
  <si>
    <t>0.603.3A2.721</t>
  </si>
  <si>
    <t>0.603.3A0.720</t>
  </si>
  <si>
    <t>0.603.3A0.020</t>
  </si>
  <si>
    <t>0.603.3A0.520</t>
  </si>
  <si>
    <t>0.603.3A0.101</t>
  </si>
  <si>
    <t>0.603.3A0.220</t>
  </si>
  <si>
    <t>0.603.3A7.020</t>
  </si>
  <si>
    <t>0.603.3A6.000</t>
  </si>
  <si>
    <t>0.603.3C5.000</t>
  </si>
  <si>
    <t>0.603.500.020</t>
  </si>
  <si>
    <t>0.603.2A4.020</t>
  </si>
  <si>
    <t>0.603.2A4.120</t>
  </si>
  <si>
    <t>0.603.271.120</t>
  </si>
  <si>
    <t>0.603.2A1.020</t>
  </si>
  <si>
    <t>0.603.2A1.120</t>
  </si>
  <si>
    <t>0.603.3A3.020</t>
  </si>
  <si>
    <t>0.603.3B7.020</t>
  </si>
  <si>
    <t>0.603.340.120</t>
  </si>
  <si>
    <t>0.603.340.220</t>
  </si>
  <si>
    <t>0.603.207.300</t>
  </si>
  <si>
    <t>0.603.265.520</t>
  </si>
  <si>
    <t>0.603.968.120</t>
  </si>
  <si>
    <t>0.603.264.508</t>
  </si>
  <si>
    <t>0.603.2A2.020</t>
  </si>
  <si>
    <t>0.603.B04.300</t>
  </si>
  <si>
    <t>0.603.B04.400</t>
  </si>
  <si>
    <t>0.603.B05.100</t>
  </si>
  <si>
    <t>0.603.B05.000</t>
  </si>
  <si>
    <t>1.600.A00.5B0</t>
  </si>
  <si>
    <t>1.600.A00.8WH</t>
  </si>
  <si>
    <t>1.600.A00.14S</t>
  </si>
  <si>
    <t>1.600.A00.157</t>
  </si>
  <si>
    <t>0.603.672.220</t>
  </si>
  <si>
    <t>0.603.663.320</t>
  </si>
  <si>
    <t>0.603.663.420</t>
  </si>
  <si>
    <t>0.603.691.100</t>
  </si>
  <si>
    <t>0.603.693.100</t>
  </si>
  <si>
    <t>0.601.072.C00</t>
  </si>
  <si>
    <t>0.615.994.02J</t>
  </si>
  <si>
    <t>0.601.072.500</t>
  </si>
  <si>
    <t>0.601.072.900</t>
  </si>
  <si>
    <t>0.601.072.300</t>
  </si>
  <si>
    <t>0.601.079.000</t>
  </si>
  <si>
    <t>0.601.015.200</t>
  </si>
  <si>
    <t>0.601.068.400</t>
  </si>
  <si>
    <t>0.601.068.000</t>
  </si>
  <si>
    <t>0.601.081.100</t>
  </si>
  <si>
    <t>0.601.081.000</t>
  </si>
  <si>
    <t>0.601.015.A01</t>
  </si>
  <si>
    <t>0.601.096.B00</t>
  </si>
  <si>
    <t>0.601.091.200</t>
  </si>
  <si>
    <t>0.601.015.B00</t>
  </si>
  <si>
    <t>0.601.094.100</t>
  </si>
  <si>
    <t>0.601.094.300</t>
  </si>
  <si>
    <t>1.608.M00.05B</t>
  </si>
  <si>
    <t>1.608.M00.05C</t>
  </si>
  <si>
    <t>0.600.88A.000</t>
  </si>
  <si>
    <t>F.016.800.340</t>
  </si>
  <si>
    <t>F.016.800.305</t>
  </si>
  <si>
    <t>F.016.800.304</t>
  </si>
  <si>
    <t>F.016.800.309</t>
  </si>
  <si>
    <t>F.016.800.310</t>
  </si>
  <si>
    <t>F.016.800.385</t>
  </si>
  <si>
    <t>0.600.833.100</t>
  </si>
  <si>
    <t>2.609.003.868</t>
  </si>
  <si>
    <t>0.600.834.400</t>
  </si>
  <si>
    <t>0.600.834.500</t>
  </si>
  <si>
    <t>0.600.834.600</t>
  </si>
  <si>
    <t>0.600.803.100</t>
  </si>
  <si>
    <t>F.016.800.357</t>
  </si>
  <si>
    <t>F.016.800.415</t>
  </si>
  <si>
    <t>2.609.256.916</t>
  </si>
  <si>
    <t>2.609.256.917</t>
  </si>
  <si>
    <t>2.607.019.452</t>
  </si>
  <si>
    <t>2.607.019.453</t>
  </si>
  <si>
    <t>2.607.019.454</t>
  </si>
  <si>
    <t>2.607.019.503</t>
  </si>
  <si>
    <t>2.607.000.982</t>
  </si>
  <si>
    <t>2.607.019.444</t>
  </si>
  <si>
    <t>2.607.019.463</t>
  </si>
  <si>
    <t>2.607.019.464</t>
  </si>
  <si>
    <t>2.607.019.504</t>
  </si>
  <si>
    <t>2.607.017.063</t>
  </si>
  <si>
    <t>2.607.017.161</t>
  </si>
  <si>
    <t>2.607.017.151</t>
  </si>
  <si>
    <t>2.607.017.123</t>
  </si>
  <si>
    <t>2.607.017.124</t>
  </si>
  <si>
    <t>2.607.017.125</t>
  </si>
  <si>
    <t>2.607.017.313</t>
  </si>
  <si>
    <t>2.607.017.303</t>
  </si>
  <si>
    <t>2.607.017.307</t>
  </si>
  <si>
    <t>2.607.017.309</t>
  </si>
  <si>
    <t>2.607.017.180</t>
  </si>
  <si>
    <t>2.607.017.164</t>
  </si>
  <si>
    <t>2.607.225.028</t>
  </si>
  <si>
    <t>2.607.336.170</t>
  </si>
  <si>
    <t>2.609.200.305</t>
  </si>
  <si>
    <t>2.609.200.306</t>
  </si>
  <si>
    <t>2.608.190.048</t>
  </si>
  <si>
    <t>2.608.550.605</t>
  </si>
  <si>
    <t>2.608.550.607</t>
  </si>
  <si>
    <t>2.608.550.608</t>
  </si>
  <si>
    <t>2.608.550.609</t>
  </si>
  <si>
    <t>2.608.550.610</t>
  </si>
  <si>
    <t>2.608.550.611</t>
  </si>
  <si>
    <t>2.608.580.303</t>
  </si>
  <si>
    <t>2.608.580.304</t>
  </si>
  <si>
    <t>2.608.580.308</t>
  </si>
  <si>
    <t>2.608.580.319</t>
  </si>
  <si>
    <t>2.608.580.320</t>
  </si>
  <si>
    <t>2.608.580.321</t>
  </si>
  <si>
    <t>2.608.580.327</t>
  </si>
  <si>
    <t>2.608.580.394</t>
  </si>
  <si>
    <t>2.608.587.115</t>
  </si>
  <si>
    <t>2.608.587.119</t>
  </si>
  <si>
    <t>2.608.587.121</t>
  </si>
  <si>
    <t>2.608.587.123</t>
  </si>
  <si>
    <t>2.608.587.125</t>
  </si>
  <si>
    <t>2.608.587.126</t>
  </si>
  <si>
    <t>2.608.587.128</t>
  </si>
  <si>
    <t>2.608.587.129</t>
  </si>
  <si>
    <t>2.608.587.131</t>
  </si>
  <si>
    <t>2.608.587.141</t>
  </si>
  <si>
    <t>2.608.598.043</t>
  </si>
  <si>
    <t>2.608.601.360</t>
  </si>
  <si>
    <t>2.608.601.376</t>
  </si>
  <si>
    <t>2.608.587.156</t>
  </si>
  <si>
    <t>2.608.620.211</t>
  </si>
  <si>
    <t>2.608.620.214</t>
  </si>
  <si>
    <t>2.608.620.216</t>
  </si>
  <si>
    <t>2.608.602.554</t>
  </si>
  <si>
    <t>2.608.602.631</t>
  </si>
  <si>
    <t>2.608.602.634</t>
  </si>
  <si>
    <t>2.608.602.637</t>
  </si>
  <si>
    <t>2.608.602.640</t>
  </si>
  <si>
    <t>2.608.602.479</t>
  </si>
  <si>
    <t>2.608.602.641</t>
  </si>
  <si>
    <t>2.608.602.642</t>
  </si>
  <si>
    <t>2.608.602.645</t>
  </si>
  <si>
    <t>2.608.602.648</t>
  </si>
  <si>
    <t>2.608.602.588</t>
  </si>
  <si>
    <t>2.608.602.589</t>
  </si>
  <si>
    <t>2.608.602.651</t>
  </si>
  <si>
    <t>2.608.602.657</t>
  </si>
  <si>
    <t>2.608.602.658</t>
  </si>
  <si>
    <t>2.608.602.659</t>
  </si>
  <si>
    <t>2.608.602.555</t>
  </si>
  <si>
    <t>2.608.602.561</t>
  </si>
  <si>
    <t>2.608.602.562</t>
  </si>
  <si>
    <t>2.608.602.672</t>
  </si>
  <si>
    <t>2.608.602.690</t>
  </si>
  <si>
    <t>2.608.584.613</t>
  </si>
  <si>
    <t>2.608.584.614</t>
  </si>
  <si>
    <t>2.608.584.615</t>
  </si>
  <si>
    <t>2.608.584.617</t>
  </si>
  <si>
    <t>2.608.584.622</t>
  </si>
  <si>
    <t>2.608.584.624</t>
  </si>
  <si>
    <t>2.608.584.625</t>
  </si>
  <si>
    <t>2.608.584.629</t>
  </si>
  <si>
    <t>2.608.584.632</t>
  </si>
  <si>
    <t>2.608.584.642</t>
  </si>
  <si>
    <t>2.608.584.644</t>
  </si>
  <si>
    <t>2.608.584.647</t>
  </si>
  <si>
    <t>2.608.584.649</t>
  </si>
  <si>
    <t>2.608.584.651</t>
  </si>
  <si>
    <t>2.608.584.657</t>
  </si>
  <si>
    <t>2.608.584.676</t>
  </si>
  <si>
    <t>2.608.584.677</t>
  </si>
  <si>
    <t>2.608.584.777</t>
  </si>
  <si>
    <t>2.608.584.782</t>
  </si>
  <si>
    <t>2.608.584.787</t>
  </si>
  <si>
    <t>2.608.584.789</t>
  </si>
  <si>
    <t>2.608.584.792</t>
  </si>
  <si>
    <t>2.608.584.800</t>
  </si>
  <si>
    <t>2.608.584.801</t>
  </si>
  <si>
    <t>2.608.584.802</t>
  </si>
  <si>
    <t>2.608.584.803</t>
  </si>
  <si>
    <t>2.608.584.804</t>
  </si>
  <si>
    <t>2.608.584.807</t>
  </si>
  <si>
    <t>2.608.584.808</t>
  </si>
  <si>
    <t>2.608.584.845</t>
  </si>
  <si>
    <t>2.608.522.062</t>
  </si>
  <si>
    <t>2.608.551.021</t>
  </si>
  <si>
    <t>2.608.551.029</t>
  </si>
  <si>
    <t>2.607.001.510</t>
  </si>
  <si>
    <t>2.607.001.514</t>
  </si>
  <si>
    <t>2.607.001.515</t>
  </si>
  <si>
    <t>2.607.001.517</t>
  </si>
  <si>
    <t>2.607.001.524</t>
  </si>
  <si>
    <t>2.607.001.537</t>
  </si>
  <si>
    <t>2.607.001.548</t>
  </si>
  <si>
    <t>2.607.001.551</t>
  </si>
  <si>
    <t>2.607.001.556</t>
  </si>
  <si>
    <t>2.607.001.557</t>
  </si>
  <si>
    <t>2.607.001.561</t>
  </si>
  <si>
    <t>2.607.001.562</t>
  </si>
  <si>
    <t>2.607.001.563</t>
  </si>
  <si>
    <t>2.607.001.573</t>
  </si>
  <si>
    <t>2.607.001.581</t>
  </si>
  <si>
    <t>2.607.001.583</t>
  </si>
  <si>
    <t>2.607.001.585</t>
  </si>
  <si>
    <t>2.607.001.587</t>
  </si>
  <si>
    <t>2.607.001.590</t>
  </si>
  <si>
    <t>2.607.001.601</t>
  </si>
  <si>
    <t>2.607.001.662</t>
  </si>
  <si>
    <t>2.607.001.664</t>
  </si>
  <si>
    <t>2.607.001.666</t>
  </si>
  <si>
    <t>2.607.001.668</t>
  </si>
  <si>
    <t>2.607.001.676</t>
  </si>
  <si>
    <t>2.607.001.724</t>
  </si>
  <si>
    <t>2.607.001.733</t>
  </si>
  <si>
    <t>2.607.001.751</t>
  </si>
  <si>
    <t>2.607.002.505</t>
  </si>
  <si>
    <t>2.607.002.506</t>
  </si>
  <si>
    <t>2.607.002.507</t>
  </si>
  <si>
    <t>2.608.550.069</t>
  </si>
  <si>
    <t>2.608.550.073</t>
  </si>
  <si>
    <t>2.608.550.090</t>
  </si>
  <si>
    <t>3.603.008.502</t>
  </si>
  <si>
    <t>3.603.008.504</t>
  </si>
  <si>
    <t>2.608.551.108</t>
  </si>
  <si>
    <t>2.608.522.127</t>
  </si>
  <si>
    <t>2.608.522.130</t>
  </si>
  <si>
    <t>2.608.522.131</t>
  </si>
  <si>
    <t>2.608.551.079</t>
  </si>
  <si>
    <t>1.618.596.455</t>
  </si>
  <si>
    <t>1.618.596.460</t>
  </si>
  <si>
    <t>1.618.596.461</t>
  </si>
  <si>
    <t>2.608.580.518</t>
  </si>
  <si>
    <t>2.608.580.522</t>
  </si>
  <si>
    <t>2.608.586.758</t>
  </si>
  <si>
    <t>2.608.586.767</t>
  </si>
  <si>
    <t>2.608.586.768</t>
  </si>
  <si>
    <t>2.608.586.778</t>
  </si>
  <si>
    <t>2.608.586.783</t>
  </si>
  <si>
    <t>2.608.586.786</t>
  </si>
  <si>
    <t>2.608.586.787</t>
  </si>
  <si>
    <t>2.608.586.790</t>
  </si>
  <si>
    <t>2.608.586.792</t>
  </si>
  <si>
    <t>2.608.586.794</t>
  </si>
  <si>
    <t>2.608.586.796</t>
  </si>
  <si>
    <t>2.608.586.803</t>
  </si>
  <si>
    <t>2.608.586.806</t>
  </si>
  <si>
    <t>F.00Y.145.203</t>
  </si>
  <si>
    <t>1.618.600.012</t>
  </si>
  <si>
    <t>1.618.600.023</t>
  </si>
  <si>
    <t>1.618.601.007</t>
  </si>
  <si>
    <t>2.608.690.098</t>
  </si>
  <si>
    <t>2.608.690.166</t>
  </si>
  <si>
    <t>2.608.690.168</t>
  </si>
  <si>
    <t>1.618.601.004</t>
  </si>
  <si>
    <t>2.608.690.006</t>
  </si>
  <si>
    <t>2.608.690.007</t>
  </si>
  <si>
    <t>2.608.690.101</t>
  </si>
  <si>
    <t>2.608.690.102</t>
  </si>
  <si>
    <t>2.609.390.394</t>
  </si>
  <si>
    <t>2.609.390.576</t>
  </si>
  <si>
    <t>1.618.601.019</t>
  </si>
  <si>
    <t>2.608.690.112</t>
  </si>
  <si>
    <t>2.607.010.148</t>
  </si>
  <si>
    <t>2.607.010.305</t>
  </si>
  <si>
    <t>2.607.010.515</t>
  </si>
  <si>
    <t>2.608.630.014</t>
  </si>
  <si>
    <t>2.608.630.030</t>
  </si>
  <si>
    <t>2.608.630.032</t>
  </si>
  <si>
    <t>2.608.630.033</t>
  </si>
  <si>
    <t>2.608.630.037</t>
  </si>
  <si>
    <t>2.608.630.040</t>
  </si>
  <si>
    <t>2.608.630.058</t>
  </si>
  <si>
    <t>2.608.630.310</t>
  </si>
  <si>
    <t>2.608.630.560</t>
  </si>
  <si>
    <t>2.608.630.663</t>
  </si>
  <si>
    <t>2.608.631.010</t>
  </si>
  <si>
    <t>2.608.631.014</t>
  </si>
  <si>
    <t>2.608.631.017</t>
  </si>
  <si>
    <t>2.608.631.030</t>
  </si>
  <si>
    <t>2.608.631.032</t>
  </si>
  <si>
    <t>2.608.631.404</t>
  </si>
  <si>
    <t>2.608.631.965</t>
  </si>
  <si>
    <t>2.608.631.966</t>
  </si>
  <si>
    <t>2.608.633.104</t>
  </si>
  <si>
    <t>2.608.633.105</t>
  </si>
  <si>
    <t>2.608.633.175</t>
  </si>
  <si>
    <t>2.608.633.176</t>
  </si>
  <si>
    <t>2.608.633.528</t>
  </si>
  <si>
    <t>2.608.633.A32</t>
  </si>
  <si>
    <t>2.608.633.A35</t>
  </si>
  <si>
    <t>2.608.633.A37</t>
  </si>
  <si>
    <t>2.608.633.A40</t>
  </si>
  <si>
    <t>2.608.634.237</t>
  </si>
  <si>
    <t>2.608.634.243</t>
  </si>
  <si>
    <t>2.608.634.503</t>
  </si>
  <si>
    <t>2.608.634.774</t>
  </si>
  <si>
    <t>2.608.634.989</t>
  </si>
  <si>
    <t>2.608.634.994</t>
  </si>
  <si>
    <t>2.608.635.177</t>
  </si>
  <si>
    <t>2.608.636.335</t>
  </si>
  <si>
    <t>2.608.636.429</t>
  </si>
  <si>
    <t>2.608.636.432</t>
  </si>
  <si>
    <t>2.608.636.496</t>
  </si>
  <si>
    <t>2.608.636.571</t>
  </si>
  <si>
    <t>2.608.636.641</t>
  </si>
  <si>
    <t>2.608.637.876</t>
  </si>
  <si>
    <t>2.608.637.877</t>
  </si>
  <si>
    <t>2.608.637.878</t>
  </si>
  <si>
    <t>2.608.637.879</t>
  </si>
  <si>
    <t>2.608.637.880</t>
  </si>
  <si>
    <t>2.608.637.881</t>
  </si>
  <si>
    <t>2.608.637.944</t>
  </si>
  <si>
    <t>2.608.638.473</t>
  </si>
  <si>
    <t>2.608.663.314</t>
  </si>
  <si>
    <t>2.607.010.593</t>
  </si>
  <si>
    <t>2.608.635.521</t>
  </si>
  <si>
    <t>2.608.636.697</t>
  </si>
  <si>
    <t>2.608.636.700</t>
  </si>
  <si>
    <t>2.608.636.705</t>
  </si>
  <si>
    <t>2.608.636.712</t>
  </si>
  <si>
    <t>2.608.657.524</t>
  </si>
  <si>
    <t>2.608.657.612</t>
  </si>
  <si>
    <t>2.608.636.781</t>
  </si>
  <si>
    <t>2.608.667.448</t>
  </si>
  <si>
    <t>2.608.667.396</t>
  </si>
  <si>
    <t>2.608.667.400</t>
  </si>
  <si>
    <t>2.608.636.793</t>
  </si>
  <si>
    <t>2.607.010.524</t>
  </si>
  <si>
    <t>2.607.010.530</t>
  </si>
  <si>
    <t>2.607.010.538</t>
  </si>
  <si>
    <t>2.607.010.541</t>
  </si>
  <si>
    <t>2.607.010.542</t>
  </si>
  <si>
    <t>2.607.019.925</t>
  </si>
  <si>
    <t>2.605.411.150</t>
  </si>
  <si>
    <t>2.605.411.231</t>
  </si>
  <si>
    <t>2.605.438.624</t>
  </si>
  <si>
    <t>2.607.002.631</t>
  </si>
  <si>
    <t>1.609.200.365</t>
  </si>
  <si>
    <t>1.609.200.368</t>
  </si>
  <si>
    <t>2.608.200.502</t>
  </si>
  <si>
    <t>2.608.200.507</t>
  </si>
  <si>
    <t>2.608.200.509</t>
  </si>
  <si>
    <t>2.608.200.516</t>
  </si>
  <si>
    <t>2.608.200.518</t>
  </si>
  <si>
    <t>2.608.200.705</t>
  </si>
  <si>
    <t>2.608.639.021</t>
  </si>
  <si>
    <t>2.607.000.073</t>
  </si>
  <si>
    <t>2.607.000.102</t>
  </si>
  <si>
    <t>2.607.001.292</t>
  </si>
  <si>
    <t>2.608.635.350</t>
  </si>
  <si>
    <t>2.608.661.628</t>
  </si>
  <si>
    <t>2.608.661.630</t>
  </si>
  <si>
    <t>2.608.661.636</t>
  </si>
  <si>
    <t>2.608.661.637</t>
  </si>
  <si>
    <t>2.608.661.640</t>
  </si>
  <si>
    <t>2.608.661.694</t>
  </si>
  <si>
    <t>2.608.661.696</t>
  </si>
  <si>
    <t>2.608.661.757</t>
  </si>
  <si>
    <t>2.608.661.758</t>
  </si>
  <si>
    <t>2.608.190.054</t>
  </si>
  <si>
    <t>2.608.662.034</t>
  </si>
  <si>
    <t>1.609.201.647</t>
  </si>
  <si>
    <t>1.609.201.751</t>
  </si>
  <si>
    <t>1.609.201.796</t>
  </si>
  <si>
    <t>1.609.201.799</t>
  </si>
  <si>
    <t>1.609.390.453</t>
  </si>
  <si>
    <t>2.608.600.095</t>
  </si>
  <si>
    <t>2.608.600.219</t>
  </si>
  <si>
    <t>2.608.600.223</t>
  </si>
  <si>
    <t>2.608.600.228</t>
  </si>
  <si>
    <t>2.608.600.321</t>
  </si>
  <si>
    <t>2.608.600.323</t>
  </si>
  <si>
    <t>2.608.600.540</t>
  </si>
  <si>
    <t>2.608.600.541</t>
  </si>
  <si>
    <t>2.608.600.543</t>
  </si>
  <si>
    <t>2.608.600.549</t>
  </si>
  <si>
    <t>2.608.602.383</t>
  </si>
  <si>
    <t>2.608.602.385</t>
  </si>
  <si>
    <t>2.608.602.389</t>
  </si>
  <si>
    <t>2.608.602.488</t>
  </si>
  <si>
    <t>2.608.603.165</t>
  </si>
  <si>
    <t>2.608.603.168</t>
  </si>
  <si>
    <t>2.608.603.171</t>
  </si>
  <si>
    <t>2.608.603.182</t>
  </si>
  <si>
    <t>2.608.603.505</t>
  </si>
  <si>
    <t>2.608.603.512</t>
  </si>
  <si>
    <t>2.608.603.514</t>
  </si>
  <si>
    <t>2.608.603.515</t>
  </si>
  <si>
    <t>2.608.603.527</t>
  </si>
  <si>
    <t>2.608.607.541</t>
  </si>
  <si>
    <t>2.608.656.932</t>
  </si>
  <si>
    <t>2.608.656.934</t>
  </si>
  <si>
    <t>2.608.650.677</t>
  </si>
  <si>
    <t>2.608.650.678</t>
  </si>
  <si>
    <t>2.608.650.975</t>
  </si>
  <si>
    <t>2.608.654.406</t>
  </si>
  <si>
    <t>2.608.654.763</t>
  </si>
  <si>
    <t>2.608.656.010</t>
  </si>
  <si>
    <t>2.608.656.016</t>
  </si>
  <si>
    <t>2.608.656.021</t>
  </si>
  <si>
    <t>2.608.656.022</t>
  </si>
  <si>
    <t>2.608.656.253</t>
  </si>
  <si>
    <t>2.608.656.258</t>
  </si>
  <si>
    <t>2.608.656.261</t>
  </si>
  <si>
    <t>2.608.658.027</t>
  </si>
  <si>
    <t>1.617.000.117</t>
  </si>
  <si>
    <t>1.618.596.172</t>
  </si>
  <si>
    <t>1.618.596.175</t>
  </si>
  <si>
    <t>1.618.596.176</t>
  </si>
  <si>
    <t>1.618.596.185</t>
  </si>
  <si>
    <t>1.618.596.186</t>
  </si>
  <si>
    <t>1.618.596.207</t>
  </si>
  <si>
    <t>1.618.596.224</t>
  </si>
  <si>
    <t>1.618.596.225</t>
  </si>
  <si>
    <t>1.618.596.226</t>
  </si>
  <si>
    <t>1.618.596.232</t>
  </si>
  <si>
    <t>1.618.596.233</t>
  </si>
  <si>
    <t>1.618.596.237</t>
  </si>
  <si>
    <t>1.618.596.238</t>
  </si>
  <si>
    <t>1.618.596.240</t>
  </si>
  <si>
    <t>1.618.596.241</t>
  </si>
  <si>
    <t>1.618.596.262</t>
  </si>
  <si>
    <t>1.618.596.263</t>
  </si>
  <si>
    <t>1.618.596.266</t>
  </si>
  <si>
    <t>1.618.596.267</t>
  </si>
  <si>
    <t>1.618.596.269</t>
  </si>
  <si>
    <t>1.618.596.270</t>
  </si>
  <si>
    <t>1.618.596.271</t>
  </si>
  <si>
    <t>1.618.596.315</t>
  </si>
  <si>
    <t>1.618.596.319</t>
  </si>
  <si>
    <t>1.618.596.321</t>
  </si>
  <si>
    <t>2.608.550.057</t>
  </si>
  <si>
    <t>2.608.550.065</t>
  </si>
  <si>
    <t>2.608.585.602</t>
  </si>
  <si>
    <t>2.608.585.603</t>
  </si>
  <si>
    <t>2.608.585.606</t>
  </si>
  <si>
    <t>2.608.585.611</t>
  </si>
  <si>
    <t>2.608.585.618</t>
  </si>
  <si>
    <t>2.608.585.620</t>
  </si>
  <si>
    <t>2.608.585.621</t>
  </si>
  <si>
    <t>2.608.585.622</t>
  </si>
  <si>
    <t>2.608.585.623</t>
  </si>
  <si>
    <t>2.608.585.625</t>
  </si>
  <si>
    <t>2.608.585.626</t>
  </si>
  <si>
    <t>2.608.585.627</t>
  </si>
  <si>
    <t>2.608.585.629</t>
  </si>
  <si>
    <t>2.608.585.630</t>
  </si>
  <si>
    <t>2.608.596.116</t>
  </si>
  <si>
    <t>2.608.596.118</t>
  </si>
  <si>
    <t>2.608.596.120</t>
  </si>
  <si>
    <t>2.608.596.158</t>
  </si>
  <si>
    <t>2.608.596.183</t>
  </si>
  <si>
    <t>2.608.596.185</t>
  </si>
  <si>
    <t>2.608.597.122</t>
  </si>
  <si>
    <t>2.608.597.123</t>
  </si>
  <si>
    <t>2.608.597.124</t>
  </si>
  <si>
    <t>2.608.597.126</t>
  </si>
  <si>
    <t>2.608.597.130</t>
  </si>
  <si>
    <t>2.608.597.773</t>
  </si>
  <si>
    <t>2.608.597.777</t>
  </si>
  <si>
    <t>2.608.597.944</t>
  </si>
  <si>
    <t>2.608.585.041</t>
  </si>
  <si>
    <t>2.608.585.056</t>
  </si>
  <si>
    <t>2.608.585.060</t>
  </si>
  <si>
    <t>2.608.585.063</t>
  </si>
  <si>
    <t>2.608.585.064</t>
  </si>
  <si>
    <t>2.608.585.065</t>
  </si>
  <si>
    <t>2.608.585.069</t>
  </si>
  <si>
    <t>2.608.586.728</t>
  </si>
  <si>
    <t>2.608.597.655</t>
  </si>
  <si>
    <t>2.608.597.658</t>
  </si>
  <si>
    <t>2.608.597.660</t>
  </si>
  <si>
    <t>2.608.597.662</t>
  </si>
  <si>
    <t>2.608.597.663</t>
  </si>
  <si>
    <t>2.608.597.664</t>
  </si>
  <si>
    <t>2.608.597.665</t>
  </si>
  <si>
    <t>2.608.597.667</t>
  </si>
  <si>
    <t>2.608.597.669</t>
  </si>
  <si>
    <t>2.608.597.671</t>
  </si>
  <si>
    <t>2.608.597.672</t>
  </si>
  <si>
    <t>2.608.597.673</t>
  </si>
  <si>
    <t>2.608.597.679</t>
  </si>
  <si>
    <t>2.608.597.682</t>
  </si>
  <si>
    <t>2.608.597.683</t>
  </si>
  <si>
    <t>2.608.588.137</t>
  </si>
  <si>
    <t>2.608.588.138</t>
  </si>
  <si>
    <t>2.608.588.139</t>
  </si>
  <si>
    <t>2.608.588.142</t>
  </si>
  <si>
    <t>2.608.588.146</t>
  </si>
  <si>
    <t>2.608.588.147</t>
  </si>
  <si>
    <t>2.608.588.149</t>
  </si>
  <si>
    <t>2.608.588.153</t>
  </si>
  <si>
    <t>2.608.588.155</t>
  </si>
  <si>
    <t>2.608.588.156</t>
  </si>
  <si>
    <t>2.608.588.157</t>
  </si>
  <si>
    <t>2.608.588.158</t>
  </si>
  <si>
    <t>2.608.588.160</t>
  </si>
  <si>
    <t>2.608.588.161</t>
  </si>
  <si>
    <t>2.608.588.162</t>
  </si>
  <si>
    <t>2.608.588.163</t>
  </si>
  <si>
    <t>2.608.595.481</t>
  </si>
  <si>
    <t>2.608.595.482</t>
  </si>
  <si>
    <t>2.608.595.483</t>
  </si>
  <si>
    <t>2.608.595.485</t>
  </si>
  <si>
    <t>2.608.595.488</t>
  </si>
  <si>
    <t>2.608.595.489</t>
  </si>
  <si>
    <t>2.608.595.490</t>
  </si>
  <si>
    <t>2.608.595.491</t>
  </si>
  <si>
    <t>2.608.595.492</t>
  </si>
  <si>
    <t>2.608.595.493</t>
  </si>
  <si>
    <t>2.608.595.494</t>
  </si>
  <si>
    <t>2.608.595.495</t>
  </si>
  <si>
    <t>2.608.595.496</t>
  </si>
  <si>
    <t>2.608.595.497</t>
  </si>
  <si>
    <t>2.608.595.498</t>
  </si>
  <si>
    <t>2.608.595.499</t>
  </si>
  <si>
    <t>2.608.595.500</t>
  </si>
  <si>
    <t>2.608.595.501</t>
  </si>
  <si>
    <t>2.608.595.522</t>
  </si>
  <si>
    <t>2.608.595.523</t>
  </si>
  <si>
    <t>2.608.595.524</t>
  </si>
  <si>
    <t>2.608.596.300</t>
  </si>
  <si>
    <t>2.608.596.306</t>
  </si>
  <si>
    <t>2.608.596.312</t>
  </si>
  <si>
    <t>2.608.596.313</t>
  </si>
  <si>
    <t>2.608.596.333</t>
  </si>
  <si>
    <t>2.608.597.200</t>
  </si>
  <si>
    <t>2.608.587.520</t>
  </si>
  <si>
    <t>2.607.019.578</t>
  </si>
  <si>
    <t>2.608.585.906</t>
  </si>
  <si>
    <t>2.608.585.938</t>
  </si>
  <si>
    <t>2.608.585.939</t>
  </si>
  <si>
    <t>2.608.595.055</t>
  </si>
  <si>
    <t>2.608.595.062</t>
  </si>
  <si>
    <t>2.608.595.516</t>
  </si>
  <si>
    <t>2.608.596.651</t>
  </si>
  <si>
    <t>2.608.596.653</t>
  </si>
  <si>
    <t>2.608.596.655</t>
  </si>
  <si>
    <t>2.608.596.657</t>
  </si>
  <si>
    <t>2.608.596.658</t>
  </si>
  <si>
    <t>2.608.596.662</t>
  </si>
  <si>
    <t>2.608.596.663</t>
  </si>
  <si>
    <t>2.608.596.672</t>
  </si>
  <si>
    <t>2.608.596.800</t>
  </si>
  <si>
    <t>2.608.597.528</t>
  </si>
  <si>
    <t>2.609.200.199</t>
  </si>
  <si>
    <t>2.608.587.013</t>
  </si>
  <si>
    <t>2.608.587.017</t>
  </si>
  <si>
    <t>1.609.200.314</t>
  </si>
  <si>
    <t>2.608.572.212</t>
  </si>
  <si>
    <t>2.608.572.213</t>
  </si>
  <si>
    <t>2.608.595.359</t>
  </si>
  <si>
    <t>2.608.596.050</t>
  </si>
  <si>
    <t>2.608.596.051</t>
  </si>
  <si>
    <t>2.608.596.053</t>
  </si>
  <si>
    <t>2.608.596.054</t>
  </si>
  <si>
    <t>2.608.596.055</t>
  </si>
  <si>
    <t>2.608.596.057</t>
  </si>
  <si>
    <t>2.608.596.058</t>
  </si>
  <si>
    <t>2.608.596.060</t>
  </si>
  <si>
    <t>2.608.596.062</t>
  </si>
  <si>
    <t>2.608.596.157</t>
  </si>
  <si>
    <t>2.608.597.196</t>
  </si>
  <si>
    <t>2.608.587.158</t>
  </si>
  <si>
    <t>2.608.587.164</t>
  </si>
  <si>
    <t>2.607.002.776</t>
  </si>
  <si>
    <t>2.607.002.778</t>
  </si>
  <si>
    <t>2.607.002.780</t>
  </si>
  <si>
    <t>2.608.589.529</t>
  </si>
  <si>
    <t>2.608.589.530</t>
  </si>
  <si>
    <t>2.608.589.307</t>
  </si>
  <si>
    <t>2.608.589.308</t>
  </si>
  <si>
    <t>1.600.793.007</t>
  </si>
  <si>
    <t>1.608.570.043</t>
  </si>
  <si>
    <t>2.608.628.339</t>
  </si>
  <si>
    <t>2.608.628.340</t>
  </si>
  <si>
    <t>2.608.628.341</t>
  </si>
  <si>
    <t>2.608.628.342</t>
  </si>
  <si>
    <t>2.608.628.343</t>
  </si>
  <si>
    <t>2.608.628.344</t>
  </si>
  <si>
    <t>2.608.628.345</t>
  </si>
  <si>
    <t>2.608.628.347</t>
  </si>
  <si>
    <t>2.608.628.348</t>
  </si>
  <si>
    <t>2.608.628.351</t>
  </si>
  <si>
    <t>2.608.628.352</t>
  </si>
  <si>
    <t>2.608.628.353</t>
  </si>
  <si>
    <t>2.608.628.354</t>
  </si>
  <si>
    <t>2.608.628.355</t>
  </si>
  <si>
    <t>2.608.628.356</t>
  </si>
  <si>
    <t>2.608.628.357</t>
  </si>
  <si>
    <t>2.608.628.358</t>
  </si>
  <si>
    <t>2.608.628.359</t>
  </si>
  <si>
    <t>2.608.628.360</t>
  </si>
  <si>
    <t>2.608.628.361</t>
  </si>
  <si>
    <t>2.608.628.362</t>
  </si>
  <si>
    <t>2.608.628.363</t>
  </si>
  <si>
    <t>2.608.628.364</t>
  </si>
  <si>
    <t>2.608.628.365</t>
  </si>
  <si>
    <t>2.608.628.367</t>
  </si>
  <si>
    <t>2.608.628.368</t>
  </si>
  <si>
    <t>2.608.628.369</t>
  </si>
  <si>
    <t>2.608.628.370</t>
  </si>
  <si>
    <t>2.608.628.371</t>
  </si>
  <si>
    <t>2.608.628.372</t>
  </si>
  <si>
    <t>2.608.628.373</t>
  </si>
  <si>
    <t>2.608.628.374</t>
  </si>
  <si>
    <t>2.608.628.375</t>
  </si>
  <si>
    <t>2.608.628.376</t>
  </si>
  <si>
    <t>2.608.628.377</t>
  </si>
  <si>
    <t>2.608.628.378</t>
  </si>
  <si>
    <t>2.608.628.379</t>
  </si>
  <si>
    <t>2.608.628.380</t>
  </si>
  <si>
    <t>2.608.628.381</t>
  </si>
  <si>
    <t>2.608.628.382</t>
  </si>
  <si>
    <t>2.608.628.383</t>
  </si>
  <si>
    <t>2.608.628.384</t>
  </si>
  <si>
    <t>2.608.628.385</t>
  </si>
  <si>
    <t>2.608.628.386</t>
  </si>
  <si>
    <t>2.608.628.387</t>
  </si>
  <si>
    <t>2.608.628.388</t>
  </si>
  <si>
    <t>2.608.628.389</t>
  </si>
  <si>
    <t>2.608.628.390</t>
  </si>
  <si>
    <t>2.608.628.391</t>
  </si>
  <si>
    <t>2.608.628.392</t>
  </si>
  <si>
    <t>2.608.628.394</t>
  </si>
  <si>
    <t>2.608.628.395</t>
  </si>
  <si>
    <t>2.608.628.396</t>
  </si>
  <si>
    <t>2.608.628.397</t>
  </si>
  <si>
    <t>2.608.628.398</t>
  </si>
  <si>
    <t>2.608.628.401</t>
  </si>
  <si>
    <t>2.608.628.402</t>
  </si>
  <si>
    <t>2.608.628.403</t>
  </si>
  <si>
    <t>2.608.628.404</t>
  </si>
  <si>
    <t>2.608.628.405</t>
  </si>
  <si>
    <t>2.608.628.406</t>
  </si>
  <si>
    <t>2.608.628.407</t>
  </si>
  <si>
    <t>2.608.628.408</t>
  </si>
  <si>
    <t>2.608.628.464</t>
  </si>
  <si>
    <t>2.608.628.465</t>
  </si>
  <si>
    <t>2.608.628.466</t>
  </si>
  <si>
    <t>2.608.628.467</t>
  </si>
  <si>
    <t>2.608.628.468</t>
  </si>
  <si>
    <t>2.608.628.469</t>
  </si>
  <si>
    <t>2.608.628.470</t>
  </si>
  <si>
    <t>2.608.628.471</t>
  </si>
  <si>
    <t>2.608.628.472</t>
  </si>
  <si>
    <t>2.608.628.473</t>
  </si>
  <si>
    <t>2.608.628.474</t>
  </si>
  <si>
    <t>2.608.629.354</t>
  </si>
  <si>
    <t>2.608.629.355</t>
  </si>
  <si>
    <t>2.608.629.356</t>
  </si>
  <si>
    <t>2.608.629.357</t>
  </si>
  <si>
    <t>2.608.629.358</t>
  </si>
  <si>
    <t>2.608.629.359</t>
  </si>
  <si>
    <t>2.608.629.392</t>
  </si>
  <si>
    <t>2.608.629.361</t>
  </si>
  <si>
    <t>2.608.629.362</t>
  </si>
  <si>
    <t>2.608.629.363</t>
  </si>
  <si>
    <t>2.608.629.364</t>
  </si>
  <si>
    <t>2.608.629.365</t>
  </si>
  <si>
    <t>2.608.629.366</t>
  </si>
  <si>
    <t>2.608.629.367</t>
  </si>
  <si>
    <t>2.608.629.368</t>
  </si>
  <si>
    <t>2.608.629.369</t>
  </si>
  <si>
    <t>2.608.629.370</t>
  </si>
  <si>
    <t>2.608.629.371</t>
  </si>
  <si>
    <t>2.608.629.372</t>
  </si>
  <si>
    <t>2.608.629.373</t>
  </si>
  <si>
    <t>2.608.629.374</t>
  </si>
  <si>
    <t>2.608.629.375</t>
  </si>
  <si>
    <t>2.608.629.376</t>
  </si>
  <si>
    <t>2.608.629.377</t>
  </si>
  <si>
    <t>2.608.629.378</t>
  </si>
  <si>
    <t>2.608.629.380</t>
  </si>
  <si>
    <t>2.608.629.381</t>
  </si>
  <si>
    <t>2.608.629.382</t>
  </si>
  <si>
    <t>2.608.640.434</t>
  </si>
  <si>
    <t>2.608.640.441</t>
  </si>
  <si>
    <t>2.608.640.442</t>
  </si>
  <si>
    <t>2.608.640.443</t>
  </si>
  <si>
    <t>2.608.640.450</t>
  </si>
  <si>
    <t>2.608.640.451</t>
  </si>
  <si>
    <t>2.608.640.452</t>
  </si>
  <si>
    <t>2.608.640.453</t>
  </si>
  <si>
    <t>2.608.640.503</t>
  </si>
  <si>
    <t>2.608.640.509</t>
  </si>
  <si>
    <t>2.608.640.583</t>
  </si>
  <si>
    <t>2.608.640.597</t>
  </si>
  <si>
    <t>2.608.640.602</t>
  </si>
  <si>
    <t>2.608.640.609</t>
  </si>
  <si>
    <t>2.608.640.616</t>
  </si>
  <si>
    <t>2.608.640.617</t>
  </si>
  <si>
    <t>2.608.640.629</t>
  </si>
  <si>
    <t>2.608.640.633</t>
  </si>
  <si>
    <t>2.608.640.636</t>
  </si>
  <si>
    <t>2.608.640.641</t>
  </si>
  <si>
    <t>2.608.640.775</t>
  </si>
  <si>
    <t>2.608.640.787</t>
  </si>
  <si>
    <t>2.608.640.801</t>
  </si>
  <si>
    <t>2.608.641.188</t>
  </si>
  <si>
    <t>2.608.641.195</t>
  </si>
  <si>
    <t>2.608.641.769</t>
  </si>
  <si>
    <t>2.608.642.098</t>
  </si>
  <si>
    <t>2.608.642.386</t>
  </si>
  <si>
    <t>2.608.642.133</t>
  </si>
  <si>
    <t>2.608.642.137</t>
  </si>
  <si>
    <t>2.608.642.492</t>
  </si>
  <si>
    <t>2.608.642.528</t>
  </si>
  <si>
    <t>2.608.644.135</t>
  </si>
  <si>
    <t>2.608.643.060</t>
  </si>
  <si>
    <t>2.608.643.061</t>
  </si>
  <si>
    <t>2.608.644.129</t>
  </si>
  <si>
    <t>2.608.644.130</t>
  </si>
  <si>
    <t>1.605.411.025</t>
  </si>
  <si>
    <t>2.600.306.007</t>
  </si>
  <si>
    <t>2.601.098.043</t>
  </si>
  <si>
    <t>2.608.600.176</t>
  </si>
  <si>
    <t>2.608.600.179</t>
  </si>
  <si>
    <t>2.608.600.180</t>
  </si>
  <si>
    <t>2.608.600.365</t>
  </si>
  <si>
    <t>2.608.600.366</t>
  </si>
  <si>
    <t>2.608.600.367</t>
  </si>
  <si>
    <t>2.608.601.115</t>
  </si>
  <si>
    <t>2.608.601.118</t>
  </si>
  <si>
    <t>2.608.604.494</t>
  </si>
  <si>
    <t>2.608.605.093</t>
  </si>
  <si>
    <t>2.608.606.002</t>
  </si>
  <si>
    <t>2.608.606.004</t>
  </si>
  <si>
    <t>2.608.606.035</t>
  </si>
  <si>
    <t>2.608.606.036</t>
  </si>
  <si>
    <t>2.608.606.037</t>
  </si>
  <si>
    <t>2.608.606.038</t>
  </si>
  <si>
    <t>2.608.606.039</t>
  </si>
  <si>
    <t>2.608.606.069</t>
  </si>
  <si>
    <t>2.608.606.070</t>
  </si>
  <si>
    <t>2.608.606.071</t>
  </si>
  <si>
    <t>2.608.606.074</t>
  </si>
  <si>
    <t>2.608.606.078</t>
  </si>
  <si>
    <t>2.608.606.081</t>
  </si>
  <si>
    <t>2.608.606.082</t>
  </si>
  <si>
    <t>2.608.606.083</t>
  </si>
  <si>
    <t>2.608.606.085</t>
  </si>
  <si>
    <t>2.608.606.134</t>
  </si>
  <si>
    <t>2.608.606.135</t>
  </si>
  <si>
    <t>2.608.606.136</t>
  </si>
  <si>
    <t>2.608.607.258</t>
  </si>
  <si>
    <t>2.608.607.259</t>
  </si>
  <si>
    <t>2.608.607.260</t>
  </si>
  <si>
    <t>2.608.607.261</t>
  </si>
  <si>
    <t>2.608.607.402</t>
  </si>
  <si>
    <t>2.608.607.404</t>
  </si>
  <si>
    <t>2.608.607.405</t>
  </si>
  <si>
    <t>2.608.608.268</t>
  </si>
  <si>
    <t>2.608.607.700</t>
  </si>
  <si>
    <t>2.608.607.824</t>
  </si>
  <si>
    <t>2.608.607.825</t>
  </si>
  <si>
    <t>2.608.607.833</t>
  </si>
  <si>
    <t>2.608.607.884</t>
  </si>
  <si>
    <t>2.608.621.004</t>
  </si>
  <si>
    <t>2.608.621.005</t>
  </si>
  <si>
    <t>2.608.621.010</t>
  </si>
  <si>
    <t>2.608.621.012</t>
  </si>
  <si>
    <t>2.608.621.013</t>
  </si>
  <si>
    <t>2.608.621.015</t>
  </si>
  <si>
    <t>2.608.621.017</t>
  </si>
  <si>
    <t>2.608.621.020</t>
  </si>
  <si>
    <t>2.608.621.025</t>
  </si>
  <si>
    <t>2.608.608.Y48</t>
  </si>
  <si>
    <t>2.608.608.Y49</t>
  </si>
  <si>
    <t>2.608.608.Y62</t>
  </si>
  <si>
    <t>2.608.608.Y63</t>
  </si>
  <si>
    <t>2.608.608.Z25</t>
  </si>
  <si>
    <t>2.608.608.Z26</t>
  </si>
  <si>
    <t>2.608.608.Z82</t>
  </si>
  <si>
    <t>2.608.608.Z83</t>
  </si>
  <si>
    <t>2.608.608.Z84</t>
  </si>
  <si>
    <t>2.608.605.641</t>
  </si>
  <si>
    <t>2.608.605.642</t>
  </si>
  <si>
    <t>2.608.605.645</t>
  </si>
  <si>
    <t>2.608.605.112</t>
  </si>
  <si>
    <t>2.608.605.716</t>
  </si>
  <si>
    <t>2.608.605.717</t>
  </si>
  <si>
    <t>2.608.605.718</t>
  </si>
  <si>
    <t>2.608.605.720</t>
  </si>
  <si>
    <t>2.608.605.722</t>
  </si>
  <si>
    <t>2.608.607.410</t>
  </si>
  <si>
    <t>2.608.521.218</t>
  </si>
  <si>
    <t>2.608.521.219</t>
  </si>
  <si>
    <t>2.608.521.221</t>
  </si>
  <si>
    <t>2.608.521.222</t>
  </si>
  <si>
    <t>2.608.521.240</t>
  </si>
  <si>
    <t>2.608.521.252</t>
  </si>
  <si>
    <t>2.608.521.258</t>
  </si>
  <si>
    <t>2.608.521.264</t>
  </si>
  <si>
    <t>2.608.521.266</t>
  </si>
  <si>
    <t>2.608.521.268</t>
  </si>
  <si>
    <t>2.608.602.201</t>
  </si>
  <si>
    <t>2.608.602.202</t>
  </si>
  <si>
    <t>2.608.602.203</t>
  </si>
  <si>
    <t>2.608.602.205</t>
  </si>
  <si>
    <t>2.608.602.536</t>
  </si>
  <si>
    <t>2.608.602.537</t>
  </si>
  <si>
    <t>2.608.602.597</t>
  </si>
  <si>
    <t>2.608.602.598</t>
  </si>
  <si>
    <t>2.608.602.601</t>
  </si>
  <si>
    <t>2.608.602.603</t>
  </si>
  <si>
    <t>2.608.602.196</t>
  </si>
  <si>
    <t>2.608.602.197</t>
  </si>
  <si>
    <t>2.608.602.198</t>
  </si>
  <si>
    <t>2.608.602.199</t>
  </si>
  <si>
    <t>2.608.602.200</t>
  </si>
  <si>
    <t>2.608.602.544</t>
  </si>
  <si>
    <t>2.608.602.394</t>
  </si>
  <si>
    <t>2.608.602.397</t>
  </si>
  <si>
    <t>2.608.602.616</t>
  </si>
  <si>
    <t>2.608.602.625</t>
  </si>
  <si>
    <t>2.608.685.861</t>
  </si>
  <si>
    <t>2.608.685.862</t>
  </si>
  <si>
    <t>2.608.685.863</t>
  </si>
  <si>
    <t>2.608.685.871</t>
  </si>
  <si>
    <t>2.608.685.876</t>
  </si>
  <si>
    <t>2.608.690.132</t>
  </si>
  <si>
    <t>2.608.690.125</t>
  </si>
  <si>
    <t>2.608.690.128</t>
  </si>
  <si>
    <t>2.608.680.262</t>
  </si>
  <si>
    <t>2.608.680.263</t>
  </si>
  <si>
    <t>2.608.680.264</t>
  </si>
  <si>
    <t>2.608.680.269</t>
  </si>
  <si>
    <t>2.608.680.270</t>
  </si>
  <si>
    <t>2.608.680.271</t>
  </si>
  <si>
    <t>2.608.680.272</t>
  </si>
  <si>
    <t>2.608.680.273</t>
  </si>
  <si>
    <t>2.608.680.274</t>
  </si>
  <si>
    <t>2.608.680.275</t>
  </si>
  <si>
    <t>2.608.680.277</t>
  </si>
  <si>
    <t>2.608.680.280</t>
  </si>
  <si>
    <t>2.608.680.282</t>
  </si>
  <si>
    <t>2.608.680.283</t>
  </si>
  <si>
    <t>2.608.680.284</t>
  </si>
  <si>
    <t>2.608.680.286</t>
  </si>
  <si>
    <t>2.608.680.287</t>
  </si>
  <si>
    <t>2.608.680.289</t>
  </si>
  <si>
    <t>2.608.680.290</t>
  </si>
  <si>
    <t>2.608.680.291</t>
  </si>
  <si>
    <t>2.608.680.292</t>
  </si>
  <si>
    <t>2.608.680.293</t>
  </si>
  <si>
    <t>2.608.585.484</t>
  </si>
  <si>
    <t>2.608.585.486</t>
  </si>
  <si>
    <t>2.608.585.542</t>
  </si>
  <si>
    <t>2.608.585.880</t>
  </si>
  <si>
    <t>2.608.585.882</t>
  </si>
  <si>
    <t>2.608.585.885</t>
  </si>
  <si>
    <t>2.608.585.889</t>
  </si>
  <si>
    <t>2.608.585.892</t>
  </si>
  <si>
    <t>2.608.585.896</t>
  </si>
  <si>
    <t>2.608.595.049</t>
  </si>
  <si>
    <t>2.608.595.050</t>
  </si>
  <si>
    <t>2.608.595.058</t>
  </si>
  <si>
    <t>2.608.595.060</t>
  </si>
  <si>
    <t>2.608.595.061</t>
  </si>
  <si>
    <t>2.608.595.063</t>
  </si>
  <si>
    <t>2.608.595.064</t>
  </si>
  <si>
    <t>2.608.595.065</t>
  </si>
  <si>
    <t>2.608.595.066</t>
  </si>
  <si>
    <t>2.608.595.071</t>
  </si>
  <si>
    <t>2.608.595.073</t>
  </si>
  <si>
    <t>2.608.595.075</t>
  </si>
  <si>
    <t>2.608.595.076</t>
  </si>
  <si>
    <t>2.608.595.077</t>
  </si>
  <si>
    <t>2.608.595.079</t>
  </si>
  <si>
    <t>2.608.595.080</t>
  </si>
  <si>
    <t>2.608.595.082</t>
  </si>
  <si>
    <t>2.608.602.665</t>
  </si>
  <si>
    <t>Сумка средняя</t>
  </si>
  <si>
    <t xml:space="preserve">ЧАШЕЧНАЯ ЩЕТКА 75x6 ММ </t>
  </si>
  <si>
    <t>ЧАШЕЧНАЯ ЩЕТКА 50x6 ММ</t>
  </si>
  <si>
    <t>ЩЕТКА КИСТЕВИДНАЯ 25x6 ММ</t>
  </si>
  <si>
    <t>3 БИТ 25ММ PZ3 XH</t>
  </si>
  <si>
    <t>3 БИТ 51ММ PZ3 XH</t>
  </si>
  <si>
    <t>УГЛОВАЯ НАСАДКА</t>
  </si>
  <si>
    <t>РЕФЛЕКТОРНАЯ НАСАДКА 32ММ</t>
  </si>
  <si>
    <t>5 ШЛИФЛИСТОВ 150мм K400 Best for Wood</t>
  </si>
  <si>
    <t>1 РУЛОН 5М 115мм K40 B.f.Wood</t>
  </si>
  <si>
    <t>50 ШЛИФЛИСТОВ 125мм K60 B.f.Wood</t>
  </si>
  <si>
    <t>50 ШЛИФЛИСТОВ 150мм K40 B.f.Wood</t>
  </si>
  <si>
    <t>Отбойные молотки</t>
  </si>
  <si>
    <t>Пилы дисковые</t>
  </si>
  <si>
    <t>Пилы лобзиковые</t>
  </si>
  <si>
    <t>Рубанки</t>
  </si>
  <si>
    <t>Фрезеры</t>
  </si>
  <si>
    <t>Принадлежности</t>
  </si>
  <si>
    <t>Очки для наблюдения за красным лазерным лучом</t>
  </si>
  <si>
    <t>0.601.828.800</t>
  </si>
  <si>
    <t>0.601.437.V00</t>
  </si>
  <si>
    <t>0.601.9F5.100</t>
  </si>
  <si>
    <t>1.600.A00.F85</t>
  </si>
  <si>
    <t>0.611.337.020</t>
  </si>
  <si>
    <t>0.601.596.000</t>
  </si>
  <si>
    <t>0.601.B19.200</t>
  </si>
  <si>
    <t>0.601.B29.021</t>
  </si>
  <si>
    <t>0.603.102.020</t>
  </si>
  <si>
    <t>0.601.066.E00</t>
  </si>
  <si>
    <t>0.601.066.E02</t>
  </si>
  <si>
    <t>0.601.063.J00</t>
  </si>
  <si>
    <t>0.601.063.M00</t>
  </si>
  <si>
    <t>0.601.063.N00</t>
  </si>
  <si>
    <t>2.608.580.564</t>
  </si>
  <si>
    <t>2.608.602.662</t>
  </si>
  <si>
    <t>2.608.690.240</t>
  </si>
  <si>
    <t>2.608.690.242</t>
  </si>
  <si>
    <t>2.608.690.239</t>
  </si>
  <si>
    <t>2.608.690.241</t>
  </si>
  <si>
    <t>2.608.623.012</t>
  </si>
  <si>
    <t>2.608.623.013</t>
  </si>
  <si>
    <t>2.608.833.777</t>
  </si>
  <si>
    <t>2.608.833.778</t>
  </si>
  <si>
    <t>2.608.833.788</t>
  </si>
  <si>
    <t>2.608.833.789</t>
  </si>
  <si>
    <t>2.608.833.797</t>
  </si>
  <si>
    <t>2.608.833.798</t>
  </si>
  <si>
    <t>2.608.833.803</t>
  </si>
  <si>
    <t>2.608.833.893</t>
  </si>
  <si>
    <t>2.608.833.899</t>
  </si>
  <si>
    <t>2.608.833.900</t>
  </si>
  <si>
    <t>2.608.833.901</t>
  </si>
  <si>
    <t>2.608.833.902</t>
  </si>
  <si>
    <t>2.608.833.903</t>
  </si>
  <si>
    <t>2.608.833.905</t>
  </si>
  <si>
    <t>2.608.833.910</t>
  </si>
  <si>
    <t>2.608.833.911</t>
  </si>
  <si>
    <t>2.608.833.912</t>
  </si>
  <si>
    <t>2.607.002.786</t>
  </si>
  <si>
    <t>2.608.522.318</t>
  </si>
  <si>
    <t>2.608.522.316</t>
  </si>
  <si>
    <t>2.608.522.319</t>
  </si>
  <si>
    <t>2.608.615.020</t>
  </si>
  <si>
    <t>2.608.623.011</t>
  </si>
  <si>
    <t>2.608.662.610</t>
  </si>
  <si>
    <t>2.608.662.611</t>
  </si>
  <si>
    <t>0.603.663.521</t>
  </si>
  <si>
    <t>0.603.663.600</t>
  </si>
  <si>
    <t>0.603.038.000</t>
  </si>
  <si>
    <t>срок поставки, дней</t>
  </si>
  <si>
    <t>Действующая скидка</t>
  </si>
  <si>
    <t>GA5040C</t>
  </si>
  <si>
    <t>GA5041C</t>
  </si>
  <si>
    <t>GA5041R</t>
  </si>
  <si>
    <t>HS7601</t>
  </si>
  <si>
    <t>Заказ           (Сумма) руб.</t>
  </si>
  <si>
    <t>A-87579</t>
  </si>
  <si>
    <t>D-28341</t>
  </si>
  <si>
    <t>D-15590</t>
  </si>
  <si>
    <t>D-15615</t>
  </si>
  <si>
    <t>D-15637</t>
  </si>
  <si>
    <t>D-15659</t>
  </si>
  <si>
    <t>196235-0</t>
  </si>
  <si>
    <t>197006-8</t>
  </si>
  <si>
    <t>196941-7</t>
  </si>
  <si>
    <t>P-04341</t>
  </si>
  <si>
    <t>P-04363</t>
  </si>
  <si>
    <t>B-50011</t>
  </si>
  <si>
    <t>B-50027</t>
  </si>
  <si>
    <t>B-50114</t>
  </si>
  <si>
    <t>B-51982</t>
  </si>
  <si>
    <t>B-51998</t>
  </si>
  <si>
    <t>B-52009</t>
  </si>
  <si>
    <t>B-52015</t>
  </si>
  <si>
    <t>B-52021</t>
  </si>
  <si>
    <t>D-57314</t>
  </si>
  <si>
    <t>F-31825</t>
  </si>
  <si>
    <t>F-32171</t>
  </si>
  <si>
    <t>F-32676</t>
  </si>
  <si>
    <t>TR00000001</t>
  </si>
  <si>
    <t>196645-1</t>
  </si>
  <si>
    <t>196845-3</t>
  </si>
  <si>
    <t>196863-1</t>
  </si>
  <si>
    <t>197005-0</t>
  </si>
  <si>
    <t>197188-6</t>
  </si>
  <si>
    <t>197189-4</t>
  </si>
  <si>
    <t>198192-8</t>
  </si>
  <si>
    <t>831278-2</t>
  </si>
  <si>
    <t>2.608.636.702</t>
  </si>
  <si>
    <t>0.601.9D0.200</t>
  </si>
  <si>
    <t>0.611.272.100</t>
  </si>
  <si>
    <t>0.611.273.000</t>
  </si>
  <si>
    <t>0.601.529.400</t>
  </si>
  <si>
    <t>0.601.6A9.020</t>
  </si>
  <si>
    <t>0.601.237.001</t>
  </si>
  <si>
    <t>0.601.231.000</t>
  </si>
  <si>
    <t>0.601.231.101</t>
  </si>
  <si>
    <t>0.601.5A4.301</t>
  </si>
  <si>
    <t>0.601.063.L00</t>
  </si>
  <si>
    <t>2.609.256.A03</t>
  </si>
  <si>
    <t>2.609.256.A04</t>
  </si>
  <si>
    <t>2.609.256.425</t>
  </si>
  <si>
    <t>2.608.615.028</t>
  </si>
  <si>
    <t>2.608.615.029</t>
  </si>
  <si>
    <t>2.608.615.031</t>
  </si>
  <si>
    <t>2.608.615.034</t>
  </si>
  <si>
    <t>2.608.615.037</t>
  </si>
  <si>
    <t>2.608.615.039</t>
  </si>
  <si>
    <t>2.608.621.252</t>
  </si>
  <si>
    <t>2.608.662.579</t>
  </si>
  <si>
    <t>2.608.653.131</t>
  </si>
  <si>
    <t>2.608.653.142</t>
  </si>
  <si>
    <t>2.608.653.181</t>
  </si>
  <si>
    <t>0.603.672.320</t>
  </si>
  <si>
    <t>0.603.207.202</t>
  </si>
  <si>
    <t>0.611.267.600</t>
  </si>
  <si>
    <t>0.611.267.500</t>
  </si>
  <si>
    <t>0.603.102.003</t>
  </si>
  <si>
    <t>0.603.681.221</t>
  </si>
  <si>
    <t>2.608.831.024</t>
  </si>
  <si>
    <t>SDS-plus-3 Бур 10-110/50 (1 шт.)</t>
  </si>
  <si>
    <t>2.608.831.025</t>
  </si>
  <si>
    <t>2.608.831.018</t>
  </si>
  <si>
    <t>2.608.831.019</t>
  </si>
  <si>
    <t>2.608.831.020</t>
  </si>
  <si>
    <t>2.608.600.443</t>
  </si>
  <si>
    <t>Круг алмазный D 230 BOSCH PROFESSIONAL ECO (по стройматериалам) (2608600443)</t>
  </si>
  <si>
    <t>F.016.800.209</t>
  </si>
  <si>
    <t>F.016.800.169</t>
  </si>
  <si>
    <t>F.016.800.284</t>
  </si>
  <si>
    <t>1.600.Z00.00J</t>
  </si>
  <si>
    <t>Контейнер для краски 600мл (PFS 55, 65, 105E)</t>
  </si>
  <si>
    <t>2.608.600.745</t>
  </si>
  <si>
    <t>2.608.605.022</t>
  </si>
  <si>
    <t>5 ШЛИФЛИСТОВ 150мм K40 Best for Paint</t>
  </si>
  <si>
    <t>2.608.005.114</t>
  </si>
  <si>
    <t xml:space="preserve">Коллектор для AHS 48-16 -52 ACCU  </t>
  </si>
  <si>
    <t>F.034.064.101</t>
  </si>
  <si>
    <t>Лазер для укладки плитки LM2, CST/berger</t>
  </si>
  <si>
    <t>2.601.098.123</t>
  </si>
  <si>
    <t>Металлическая пластина к опорной подошве, BOSCH</t>
  </si>
  <si>
    <t>2.608.662.343</t>
  </si>
  <si>
    <t>Набор пильных полотен Starlock  универсальный (3шт), BOSCH</t>
  </si>
  <si>
    <t>2.608.000.589</t>
  </si>
  <si>
    <t>Ограничитель глубины Basic, BOSCH</t>
  </si>
  <si>
    <t>2.608.661.908</t>
  </si>
  <si>
    <t>Пильное полотно  AIZ 32 AB BIM (в упаковке 5шт.), BOSCH</t>
  </si>
  <si>
    <t>2.608.657.725</t>
  </si>
  <si>
    <t>2.608.621.153</t>
  </si>
  <si>
    <t>2.608.621.155</t>
  </si>
  <si>
    <t>2.608.621.159</t>
  </si>
  <si>
    <t>9237CB</t>
  </si>
  <si>
    <t>DGA508Z</t>
  </si>
  <si>
    <t>0.601.9F6.001</t>
  </si>
  <si>
    <t>0.601.9F6.004</t>
  </si>
  <si>
    <t>1.600.A00.F5H</t>
  </si>
  <si>
    <t>0.601.9F8.100</t>
  </si>
  <si>
    <t>0.601.6A2.200</t>
  </si>
  <si>
    <t>2.608.522.326</t>
  </si>
  <si>
    <t>2.608.522.327</t>
  </si>
  <si>
    <t>2.608.522.328</t>
  </si>
  <si>
    <t>2.608.522.344</t>
  </si>
  <si>
    <t>2.608.522.346</t>
  </si>
  <si>
    <t>2.608.522.347</t>
  </si>
  <si>
    <t>2.608.577.045</t>
  </si>
  <si>
    <t>2.608.577.048</t>
  </si>
  <si>
    <t>2.608.577.052</t>
  </si>
  <si>
    <t>2.608.577.146</t>
  </si>
  <si>
    <t>Страна производства</t>
  </si>
  <si>
    <t>Аккум. инструмент</t>
  </si>
  <si>
    <t>DeWALT</t>
  </si>
  <si>
    <t>DCF815D2-QW</t>
  </si>
  <si>
    <t>Аккум. Инструмент</t>
  </si>
  <si>
    <t>DCD776S2-KS</t>
  </si>
  <si>
    <t>18.0 В XR ударная дрель-шуруповерт, 300 Вт, 2 скорости:24/42 Нм, 0-450/1500 об./мин., 0-7650/25500 уд./мин., быстрозажимной патрон с блокировкой шпинделя 13 мм, LED подсветка, 2 XR Li-Ion батареи 1.5 Ач, Multi-voltage з/у, кофр, 1.72 кг</t>
  </si>
  <si>
    <t>DCD785C2-QW</t>
  </si>
  <si>
    <t>DCD791D2-QW</t>
  </si>
  <si>
    <t>DCD791P2-QW</t>
  </si>
  <si>
    <t>DCD796D2-QW</t>
  </si>
  <si>
    <t>DCD796P2-QW</t>
  </si>
  <si>
    <t>DCD991P2-QW</t>
  </si>
  <si>
    <t>DCD996P2-QW</t>
  </si>
  <si>
    <t>DCF880M2-QW</t>
  </si>
  <si>
    <t>DCF887N-XJ</t>
  </si>
  <si>
    <t>DCF887P2-QW</t>
  </si>
  <si>
    <t>DCF899P2-QW</t>
  </si>
  <si>
    <t>DCG412M2-QW</t>
  </si>
  <si>
    <t>DCH133N-XJ</t>
  </si>
  <si>
    <t>Перфораторы</t>
  </si>
  <si>
    <t>DCH273P2-QW</t>
  </si>
  <si>
    <t>DCH274P2-QW</t>
  </si>
  <si>
    <t>DCH275P2-QW</t>
  </si>
  <si>
    <t>18.0 В XR бесщеточный перфоратор SDS-plus DCH274P2, быстрозаменяемый патрон 13 мм, система пылеудаления D25303DH, 2 XR Li-Ion батареи 5.0 Ач, Multi-voltage з/у, кофр, 4.7 кг</t>
  </si>
  <si>
    <t>DCS355N-XJ</t>
  </si>
  <si>
    <t>DCS391M2-QW</t>
  </si>
  <si>
    <t>18.0 В XR дисковая пила, 460 Вт, 3700 об/мин, диск 165 мм, пропил 55 мм, 2 XR Li-Ion батареи 4.0Ач, Multi-voltage з/у, кофр, 3,8 кг</t>
  </si>
  <si>
    <t>DCN692P2-QW</t>
  </si>
  <si>
    <t>DCL040-XJ</t>
  </si>
  <si>
    <t>DCB127-XJ</t>
  </si>
  <si>
    <t>DCB181-XJ</t>
  </si>
  <si>
    <t>18.0 В XR Li-ion аккумуляторная батарея, 1.5 Ач</t>
  </si>
  <si>
    <t>DCB183-XJ</t>
  </si>
  <si>
    <t>18.0 В XR Li-ion аккумуляторная батарея, 2.0 Ач</t>
  </si>
  <si>
    <t>DCB184-XJ</t>
  </si>
  <si>
    <t>DCB115-QW</t>
  </si>
  <si>
    <t>DCS576N-XJ</t>
  </si>
  <si>
    <t>DCS520NT-XJ</t>
  </si>
  <si>
    <t>DCH333NT-XJ</t>
  </si>
  <si>
    <t>DCH481N-XJ</t>
  </si>
  <si>
    <t>DCG414N-XJ</t>
  </si>
  <si>
    <t>DCS388N-XJ</t>
  </si>
  <si>
    <t>DCS777N-XJ</t>
  </si>
  <si>
    <t>DCS778N-XJ</t>
  </si>
  <si>
    <t>DCS7485N-XJ</t>
  </si>
  <si>
    <t>DCS397N-XJ</t>
  </si>
  <si>
    <t>DCV584L-QW</t>
  </si>
  <si>
    <t>DCB118-QW</t>
  </si>
  <si>
    <t>DCB132-QW</t>
  </si>
  <si>
    <t>DCB546-XJ</t>
  </si>
  <si>
    <t>DCB547-XJ</t>
  </si>
  <si>
    <t>DCS380M2-QW</t>
  </si>
  <si>
    <t>18.0 В XR сабельная пила, 560 Вт, ход 28.6 мм, 0-2950 ход/мин, 2 XR Li-Ion батареи 4.0 Ач, Multi-voltage з/у, кофр , 3.3 кг</t>
  </si>
  <si>
    <t>Алмазное сверление</t>
  </si>
  <si>
    <t>DWD014S-QS</t>
  </si>
  <si>
    <t>Дрели и шуруповерты</t>
  </si>
  <si>
    <t>DWD112S-KS</t>
  </si>
  <si>
    <t>DWD115KS-QS</t>
  </si>
  <si>
    <t>Безударная дрель, 701 Вт, 35.8 Нм, регулятор оборотов 0-850 об./мин., бзыстрозажимной патрон 13 мм с блокировкой шпинделя, набор из 6 кобальтовых сверл, 1.6 кг</t>
  </si>
  <si>
    <t>DWD024-KS</t>
  </si>
  <si>
    <t>DWD024S-KS</t>
  </si>
  <si>
    <t>Ударная дрель, 950 Вт, 2 скорости, регулятор оборотов 0-1250/3500 об./мин., макс. момент  40/20 Нм, 0-56000 уд./мин., ограничитель глубины, механическая муфта для защиты от перегрузки, быстрозажимной патрон 13 мм, кофр, 2.8 кг</t>
  </si>
  <si>
    <t>DWD524KS-QS</t>
  </si>
  <si>
    <t>DW274K-QS</t>
  </si>
  <si>
    <t>DW263K-QS</t>
  </si>
  <si>
    <t>DW268K-QS</t>
  </si>
  <si>
    <t>Шуруповерт с держателем насадок 1/4",  540 Вт, регулировка крутящего момента, 4-26 Нм, 0-2500 об/мин, кофр, 1.3 кг</t>
  </si>
  <si>
    <t>DW269K-QS</t>
  </si>
  <si>
    <t>DW294-QS</t>
  </si>
  <si>
    <t>DW292-QS</t>
  </si>
  <si>
    <t>DWD530KS-QS</t>
  </si>
  <si>
    <t>Ударная дрель, 1300 Вт, 2 скорости, регулятор оборотов 0-1250/3500 об./мин., макс. момент  40/20 Нм, 0-56000 уд./мин., ограничитель глубины, электро механическая муфта для защиты от перегрузки, Perform Protect, быстрозажимной патрон 13 мм, кофр, 2.8 кг</t>
  </si>
  <si>
    <t>DWE315-QS</t>
  </si>
  <si>
    <t>Мультитулы</t>
  </si>
  <si>
    <t>DWE315KT-QS</t>
  </si>
  <si>
    <t>D25430K-QS</t>
  </si>
  <si>
    <t>D25820K-QS</t>
  </si>
  <si>
    <t>Отбойный молоток SDS-max, 1150 Вт, 8 Дж, 2740 уд./мин., кофр, 5.8 кг</t>
  </si>
  <si>
    <t>D25831K-QS</t>
  </si>
  <si>
    <t>Отбойный молоток SDS-max, 1250 Вт, 8 Дж,  1430-2840 уд./мин., система защиты оператора Perform&amp;Protect, активная антивибрационная система AVC, кофр, 6.1 кг</t>
  </si>
  <si>
    <t>D25871K-QS</t>
  </si>
  <si>
    <t>Отбойный молоток SDS-max, 1400 Вт, 11 Дж,  1260-2520 уд./мин., система защиты оператора Perform&amp;Protect, активная антивибрационная система AVC, кофр, 8.0 кг</t>
  </si>
  <si>
    <t>D25899K-QS</t>
  </si>
  <si>
    <t>D25902K-QS</t>
  </si>
  <si>
    <t>D25961K-QS</t>
  </si>
  <si>
    <t>Отбойный молоток HEX 30, 1600 Вт, 35 Дж,  1450 уд./мин., система защиты оператора Perform&amp;Protect, активная антивибрационная система AVC, долото, кофр, 16.9 кг</t>
  </si>
  <si>
    <t>D25960K-QS</t>
  </si>
  <si>
    <t>Отбойный молоток HEX 28, 1600 Вт, 35 Дж,  1450 уд./мин., система защиты оператора Perform&amp;Protect, активная антивибрационная система AVC, долото, кофр, 18.4 кг</t>
  </si>
  <si>
    <t>D25133K-KS</t>
  </si>
  <si>
    <t>D25134K-KS</t>
  </si>
  <si>
    <t>D25143K-KS</t>
  </si>
  <si>
    <t>Перфоратор SDS-plus, 900 Вт, 3 режима, 3.2 Дж, 0-5350 уд./мин., Ø бура до 28 мм, 3.1  кг, чемодан TSTAK</t>
  </si>
  <si>
    <t>D25144K-KS</t>
  </si>
  <si>
    <t>Перфоратор SDS-plus, 900 Вт, 3 режима, 3.2 Дж, 0-5350 уд./мин., Ø бура до 28 мм, 3.1  кг, быстрозаменяемый патрон 13 мм, чемодан TSTAK</t>
  </si>
  <si>
    <t>D25481K-QS</t>
  </si>
  <si>
    <t>D25301D-XJ</t>
  </si>
  <si>
    <t>DWE550-QS</t>
  </si>
  <si>
    <t>Дисковая ручная пила, 1200 Вт, 5500 об./мин., диск 165х20 мм, глубина пропила 55 мм, 3.6 кг</t>
  </si>
  <si>
    <t>DWE560K-QS</t>
  </si>
  <si>
    <t>Дисковая ручная пила, 1350 Вт, 5500 об./мин., диск 184х16 мм, глубина пропила 65 мм, кофр, 3.6 кг</t>
  </si>
  <si>
    <t>DWE576K-QS</t>
  </si>
  <si>
    <t>Дисковая ручная пила, 1600 Вт, 5200 об./мин., диск 190х30 мм, глубина пропила 61 мм, совместима с направляющими шинами DeWALT, кофр, 4.0 кг</t>
  </si>
  <si>
    <t>DE6292-XJ</t>
  </si>
  <si>
    <t>Соединитель для направляющих шин DEWALT</t>
  </si>
  <si>
    <t>Направляющая шина 1.5 м для ручных дисковых пил DWE576K и DWS520K</t>
  </si>
  <si>
    <t>DWS5026-XJ</t>
  </si>
  <si>
    <t>DWS520K-QS</t>
  </si>
  <si>
    <t>Направляющая шина 1 м для ручных дисковых пил DWE576K и DWS520K</t>
  </si>
  <si>
    <t>Направляющая шина 2.6 м для ручных дисковых пил DWE576K и DWS520K</t>
  </si>
  <si>
    <t>DWS5025-XJ</t>
  </si>
  <si>
    <t>DWS5030-XJ</t>
  </si>
  <si>
    <t>DWS5031-XJ</t>
  </si>
  <si>
    <t>DW341K-QS</t>
  </si>
  <si>
    <t>DW343K-QS</t>
  </si>
  <si>
    <t>DW331K-QS</t>
  </si>
  <si>
    <t>DW333K-QS</t>
  </si>
  <si>
    <t>DE3242-XJ</t>
  </si>
  <si>
    <t>Пилы монтажные</t>
  </si>
  <si>
    <t>D28715-QS</t>
  </si>
  <si>
    <t>DW872-QS</t>
  </si>
  <si>
    <t>Пилы по камню и плитке</t>
  </si>
  <si>
    <t>D24000-QS</t>
  </si>
  <si>
    <t>Пила по камню и керамической плитке, 1600 Вт, диск 250х25.4, глубина реза 95 мм, 32 кг</t>
  </si>
  <si>
    <t>D240001-XJ</t>
  </si>
  <si>
    <t>Подставка для пилы по камню и плитке D24000</t>
  </si>
  <si>
    <t>DWE305PK-QS</t>
  </si>
  <si>
    <t>Пилы ручные</t>
  </si>
  <si>
    <t>Сабельная пила, 1200 Вт, 0-2600 ход/мин, ход 28 мм, кофр, 4.0 кг</t>
  </si>
  <si>
    <t>DW311K-QS</t>
  </si>
  <si>
    <t>Сабельная пила, 1200 Вт, 0-2600 ход/мин, ход 28 мм, прорезиненная рукоятка, кофр, 4.0 кг</t>
  </si>
  <si>
    <t>DWE396-QS</t>
  </si>
  <si>
    <t>Пила Аллигатор, 1600 Вт, шина 295 мм, 3000 ходов в минуту, ход 40 мм, полотно по блокам "Поротерм" класс 12, 5.35 кг</t>
  </si>
  <si>
    <t>DWE397-QS</t>
  </si>
  <si>
    <t>DWE399-QS</t>
  </si>
  <si>
    <t>DW711-QS</t>
  </si>
  <si>
    <t>Пилы торцовочные</t>
  </si>
  <si>
    <t>Торцовочная пила 1300 Вт, 2750 об/мин, диск 260х30 мм, наклон 48°, угол поворота право/лево 50°/50°, макс. глубина реза 50 мм, с верхним распиловочным столом, 20 кг</t>
  </si>
  <si>
    <t>DWS774-QS</t>
  </si>
  <si>
    <t>DWS777-QS</t>
  </si>
  <si>
    <t>DWS778-QS</t>
  </si>
  <si>
    <t>DWS780-QS</t>
  </si>
  <si>
    <t>D27111-QS</t>
  </si>
  <si>
    <t>Торцовочная пила 1500 Вт, 3000 об/мин, диск 305х30 мм, наклон 45°, угол поворота право/лево 60/50°, макс. глубина реза 51 мм, с верхним распиловочным столом, 26.5 кг</t>
  </si>
  <si>
    <t>D27112-QS</t>
  </si>
  <si>
    <t>D27113-QS</t>
  </si>
  <si>
    <t>Торцовочная пила 1600 Вт, 3300 об/мин, диск 305х30 мм, наклон 48 град, угол поворота право/лево 50/50 град, макс. глубина реза 51 мм, с верхним распиловочным столом, система позиционирования линии реза с помощью тени от диска XPS, 19.5 кг</t>
  </si>
  <si>
    <t>DE7025-XJ</t>
  </si>
  <si>
    <t>Универсальный стол для торцовочных пил</t>
  </si>
  <si>
    <t>DE7024-XJ</t>
  </si>
  <si>
    <t>DE7027-XJ</t>
  </si>
  <si>
    <t>DE7029-XJ</t>
  </si>
  <si>
    <t>DE7031-XJ</t>
  </si>
  <si>
    <t>DE7400-XJ</t>
  </si>
  <si>
    <t>Передвижная пильная станция для DW744, DW745</t>
  </si>
  <si>
    <t>DE7450-XJ</t>
  </si>
  <si>
    <t>Подставка для DW745</t>
  </si>
  <si>
    <t>DE7778-XJ</t>
  </si>
  <si>
    <t>Набор для пылеудаления 35 мм для DW700, 701, 707, 709</t>
  </si>
  <si>
    <t>DWE74911-XJ</t>
  </si>
  <si>
    <t xml:space="preserve">Подставка для DWE7491 с транспортировочными роликами </t>
  </si>
  <si>
    <t>DWE74912-XJ</t>
  </si>
  <si>
    <t>Подставка для DWE7491</t>
  </si>
  <si>
    <t>Промышленные фены</t>
  </si>
  <si>
    <t>Пистолет горячего воздуха, 1800 Вт, 2 скорости: температура 50-400/600 °C, воздушный поток 250/450 л/мин, 2 насадки, 0.8 кг</t>
  </si>
  <si>
    <t>D26414-QS</t>
  </si>
  <si>
    <t>Пистолет горячего воздуха, 2000 Вт, температура 50-600 °C, воздушный поток 650 л/мин, ЖК дисплей для контроля температуры, 2 насадки, 0.85 кг</t>
  </si>
  <si>
    <t>Пылеудаление</t>
  </si>
  <si>
    <t>DWV901L-QS</t>
  </si>
  <si>
    <t>DWV902L-QS</t>
  </si>
  <si>
    <t>DWV902M-QS</t>
  </si>
  <si>
    <t>DWV9401-XJ</t>
  </si>
  <si>
    <t>Мешки бумажные для пылесосов DWV900, DWV901, DWV902, 5 шт</t>
  </si>
  <si>
    <t>DWV9150-XJ</t>
  </si>
  <si>
    <t>Угловой патрубок (адаптер) для шланга пылесоса, Ø35 мм</t>
  </si>
  <si>
    <t>DCV5801H-XJ</t>
  </si>
  <si>
    <t>Фильтр HEPA для пылесоса DCV582</t>
  </si>
  <si>
    <t>DE7902-XJ</t>
  </si>
  <si>
    <t>Мешки бумажные для пылесоса DW790, 5 шт</t>
  </si>
  <si>
    <t>DWV9400-XJ</t>
  </si>
  <si>
    <t>Мешки пластиковые для пылесосов DWV900, DWV901, DWV902, 5 шт</t>
  </si>
  <si>
    <t>DWV9402-XJ</t>
  </si>
  <si>
    <t>Мешки тканевые для пылесосов DWV900, DWV901, DWV902, 5 шт</t>
  </si>
  <si>
    <t>DWV9340-XJ</t>
  </si>
  <si>
    <t>DW680-QS</t>
  </si>
  <si>
    <t>Рубанок, 600 Вт, глубина строгания 0-2.5 мм, 15000 об/мин, нож 82 мм, 3.2 кг</t>
  </si>
  <si>
    <t>D26500-QS</t>
  </si>
  <si>
    <t>D26500K-QS</t>
  </si>
  <si>
    <t>DE2650-XJ</t>
  </si>
  <si>
    <t>Мешок для сбора стружки 6 л. для рубанков D26500, D26501</t>
  </si>
  <si>
    <t>DWE4015-KS</t>
  </si>
  <si>
    <t>Угловые шлифовальные машины</t>
  </si>
  <si>
    <t>DWE4051-KS</t>
  </si>
  <si>
    <t>Угловая шлифмашина, 125 мм, 800 Вт, 11800 об./мин., самоотключающиеся щетки, 2.0 кг</t>
  </si>
  <si>
    <t>DWE4150-KS</t>
  </si>
  <si>
    <t>Угловая шлифмашина, 115 мм, 900 Вт, 11800 об./мин., самоотключающиеся щетки, 2.0 кг</t>
  </si>
  <si>
    <t>DWE4151-KS</t>
  </si>
  <si>
    <t>Угловая шлифмашина, 125 мм, 900 Вт, 11800 об./мин., самоотключающиеся щетки, 2.1 кг</t>
  </si>
  <si>
    <t>DWE4205-KS</t>
  </si>
  <si>
    <t>Угловая шлифмашина, 125 мм, 1400 Вт, 11500 об/мин, система пылеудаления DES, антивибр. боковая рукоятка, самоотключающиеся щетки, выключатель нулевого напряжения, плавный пуск, 2.2 кг</t>
  </si>
  <si>
    <t>DWE4257-KS</t>
  </si>
  <si>
    <t>DWE4557-QS</t>
  </si>
  <si>
    <t>Угловая шлифмашина, 180 мм, 2400 Вт, 8500 об/мин, система пылеудаления DES, антивибр. боковая рукоятка, самоотключающиеся щетки, 5.5 кг</t>
  </si>
  <si>
    <t>DWE4559-QS</t>
  </si>
  <si>
    <t>DWE4579-QS</t>
  </si>
  <si>
    <t>DWE4579R-QS</t>
  </si>
  <si>
    <t>DWE490-KS</t>
  </si>
  <si>
    <t>DWE492-KS</t>
  </si>
  <si>
    <t>DWE492S-KS</t>
  </si>
  <si>
    <t>D28498-QS</t>
  </si>
  <si>
    <t>DWE4884-QS</t>
  </si>
  <si>
    <t>Прямошлифовальная машина, 450Вт, цанга 6 мм, 25000 об/мин, 1.6 кг</t>
  </si>
  <si>
    <t>DW882-QS</t>
  </si>
  <si>
    <t>Прямошлифовальная машина,  диск 150х16мм, 1800 Вт, 5600 об/мин, 6.7 кг</t>
  </si>
  <si>
    <t>DWP849X-QS</t>
  </si>
  <si>
    <t>DWE46150-XJ</t>
  </si>
  <si>
    <t>кожух защитный на угловую шлифмашину 115/ 125мм для обдирочных работ с пылеотведением</t>
  </si>
  <si>
    <t>D26200-QS</t>
  </si>
  <si>
    <t>Фрезер, электронная регулировка скорости с обратной связью, 900 Вт, 16000-27000 об/мин, ход 55 мм, макс. диаметр 36 мм, LED подсветка, цанга 8 мм, 1.9кг</t>
  </si>
  <si>
    <t>D26203-QS</t>
  </si>
  <si>
    <t>Фрезер двуручный, электронная регулировка скорости с обратной связью, 900 Вт, 16000-27000 об/мин, ход 55 мм, макс. диаметр 36 мм, LED подсветка, цанга 8 мм, 2.9кг</t>
  </si>
  <si>
    <t>DW615-QS</t>
  </si>
  <si>
    <t>Фрезер двуручный, электронная регулировка скорости с обратной связью, 900 Вт, 8000-24000 об/мин, ход 55 мм, макс. диаметр 36 мм, цанга 8 мм, 2.9кг</t>
  </si>
  <si>
    <t>DW625E-QS</t>
  </si>
  <si>
    <t>Фрезер двуручный, электронная регулировка скорости с обратной связью, 2000 Вт, 8000-20000 об/мин, ход 80 мм, макс. диаметр 50 мм, цанга 12,7 мм, 5.1кг</t>
  </si>
  <si>
    <t>DWE6005-QS</t>
  </si>
  <si>
    <t>D26204K-QS</t>
  </si>
  <si>
    <t>Фрезер, электронная регулировка скорости с обратной связью, 900 Вт, 16000-27000 об/мин, ход 55 мм, макс. диаметр 36 мм, LED подсветка,  цанга 8 мм, дополнительная двуручная база, кофр, 2.9кг</t>
  </si>
  <si>
    <t>DW682K-QS</t>
  </si>
  <si>
    <t>DW624-QS</t>
  </si>
  <si>
    <t>Фрезер двуручный, 1600 Вт, 20000 об/мин, ход 62 мм, макс. диаметр 40 мм, цанга 12,7 мм, 5.1кг</t>
  </si>
  <si>
    <t>DE6257-XJ</t>
  </si>
  <si>
    <t>Цанга 12,7 мм для фрезера DW626</t>
  </si>
  <si>
    <t>DE6260-XJ</t>
  </si>
  <si>
    <t>Цанга 8,0 мм для фрезера DW626</t>
  </si>
  <si>
    <t>DE6262-XJ</t>
  </si>
  <si>
    <t>Цанга 6,0 мм для фрезера DW626</t>
  </si>
  <si>
    <t>DE6272-XJ</t>
  </si>
  <si>
    <t>Цанга 6,0 мм для фрезера DW625E, 624, 629</t>
  </si>
  <si>
    <t>DE6273-XJ</t>
  </si>
  <si>
    <t>Цанга 6,35 мм для фрезера DW625E, 624, 629</t>
  </si>
  <si>
    <t>DE6274-XJ</t>
  </si>
  <si>
    <t>Цанга 8,0 мм для фрезера DW625E, 624, 629</t>
  </si>
  <si>
    <t>DE6276-XJ</t>
  </si>
  <si>
    <t>DE6277-XJ</t>
  </si>
  <si>
    <t>Цанга 12,0 мм для фрезера DW625E, 624, 629</t>
  </si>
  <si>
    <t>DE6278-XJ</t>
  </si>
  <si>
    <t>Цанга 12,7 мм для фрезера DW625E, 624, 629</t>
  </si>
  <si>
    <t>DE6913-XJ</t>
  </si>
  <si>
    <t>DE6924-XJ</t>
  </si>
  <si>
    <t>DE6930-XJ</t>
  </si>
  <si>
    <t>DE6950-XJ</t>
  </si>
  <si>
    <t>DE6951-XJ</t>
  </si>
  <si>
    <t>DE6952-XJ</t>
  </si>
  <si>
    <t>DE6992-XJ</t>
  </si>
  <si>
    <t>Гильза, внешний Д=30 мм для фрезера DW613, 614, 615</t>
  </si>
  <si>
    <t>Шлифмашины</t>
  </si>
  <si>
    <t>Эксцентриковая шлифмашина, 125 мм, 250 Вт, 4000-6000  об./мин., 8000-12000 циклов в минуту, ход 2.6 мм, пылесборник, 1.28 кг</t>
  </si>
  <si>
    <t>DWE6411-QS</t>
  </si>
  <si>
    <t>DE2643-XJ</t>
  </si>
  <si>
    <t>DE2644-XJ</t>
  </si>
  <si>
    <t>Станки пильные</t>
  </si>
  <si>
    <t>Комбинированная торцовочная-распиловочная пила 2000 Вт, 2850 об/мин, диск 305х30 мм, наклон 45 град, угол поворота право/лево 48/48 град, макс. глубина реза 81/56 мм, 40 кг</t>
  </si>
  <si>
    <t>DW743N-QS</t>
  </si>
  <si>
    <t>Комбинированная торцовочная-распиловочная пила 2000 Вт, 2850 об/мин, диск 250х30 мм, наклон 45 град, угол поворота право/лево 45/45 град, макс. глубина реза 70/32 мм, 37 кг</t>
  </si>
  <si>
    <t>DW738-QS</t>
  </si>
  <si>
    <t>DW739-QS</t>
  </si>
  <si>
    <t>DW876-QS</t>
  </si>
  <si>
    <t>DW729KN-XS</t>
  </si>
  <si>
    <t>Радиально-консольная пила 380 В, 4000 Вт, 27800 об./мин., диск 350х30 мм, 149 кг</t>
  </si>
  <si>
    <t>DW733-QS</t>
  </si>
  <si>
    <t>Станки рейсмусные</t>
  </si>
  <si>
    <t>D27300-QS</t>
  </si>
  <si>
    <t>DE7333-XJ</t>
  </si>
  <si>
    <t>Сменные ножи для рейсмуса D27300, 2 шт</t>
  </si>
  <si>
    <t>Станки сверлильные</t>
  </si>
  <si>
    <t>DW03050-XJ</t>
  </si>
  <si>
    <t>Измерительная Техника</t>
  </si>
  <si>
    <t>Лазерный дальномер, 50м, ударопрочный, водонепроницаемый, метрическая/дюймовая системы</t>
  </si>
  <si>
    <t>DW033-XJ</t>
  </si>
  <si>
    <t>DW0811-XJ</t>
  </si>
  <si>
    <t>Cамовыравнивающийся лазерный уровень 360° горизонт.проекция + вертикальная лин. проекция, кофр</t>
  </si>
  <si>
    <t>Самовыравнивающийся лазерный уровень для горизонтальных и вертикальных работ с перекрестием + отвесные лучи, кофр</t>
  </si>
  <si>
    <t>DW083K-XJ</t>
  </si>
  <si>
    <t>Самовыравнивающийся трёхлучевой лазерный уровень, 4 батареи АА, кофр</t>
  </si>
  <si>
    <t>DW088K-XJ</t>
  </si>
  <si>
    <t>Самовыравнивающийся лазерный уровень для горизонтальных и вертикальных работ с перекрестием, 3 батареи АА, кофр</t>
  </si>
  <si>
    <t>DW089K-XJ</t>
  </si>
  <si>
    <t>Самовыравнивающийся 3‌-х плоскостной лазерный уровень с перекрестием (горизонталь, вертикаль, боковая линия), 4 батареи АА, кофр</t>
  </si>
  <si>
    <t>DW096PK-XJ</t>
  </si>
  <si>
    <t>26-кратный оптический нивелир</t>
  </si>
  <si>
    <t>DCE0811D1G-QW</t>
  </si>
  <si>
    <t>DCE0811D1R-QW</t>
  </si>
  <si>
    <t>DCE0811LR-XJ</t>
  </si>
  <si>
    <t>DCE088D1G-QW</t>
  </si>
  <si>
    <t>DCE088D1R-QW</t>
  </si>
  <si>
    <t>DCE088LR-XJ</t>
  </si>
  <si>
    <t>DCE089D1G-QW</t>
  </si>
  <si>
    <t>DCE089D1R-QW</t>
  </si>
  <si>
    <t>DCE089LR-XJ</t>
  </si>
  <si>
    <t>DCE074D1R-QW</t>
  </si>
  <si>
    <t>DCE079D1R-QW</t>
  </si>
  <si>
    <t>DCE079D1G-QW</t>
  </si>
  <si>
    <t>DE0730-XJ</t>
  </si>
  <si>
    <t>Мишень-лучеуловитель для красных лазерных уровней</t>
  </si>
  <si>
    <t>DE0735-XJ</t>
  </si>
  <si>
    <t>Алюминиевый штатив телескопический для лазерных уровней</t>
  </si>
  <si>
    <t>DE0736-XJ</t>
  </si>
  <si>
    <t>Алюминиевый штатив для лазерных уровней</t>
  </si>
  <si>
    <t>DE0737-XJ</t>
  </si>
  <si>
    <t>Комбинированная линейка для лазерных уровней</t>
  </si>
  <si>
    <t>DE0772-XJ</t>
  </si>
  <si>
    <t>Водонепроницаемый цифровой лазерный детектор с зажимом для лазерных уровней</t>
  </si>
  <si>
    <t>DE0730G-XJ</t>
  </si>
  <si>
    <t>DE0714G-XJ</t>
  </si>
  <si>
    <t>DE0892-XJ</t>
  </si>
  <si>
    <t>DE0892G-XJ</t>
  </si>
  <si>
    <t>STANLEY</t>
  </si>
  <si>
    <t>SCH201D2K-RU</t>
  </si>
  <si>
    <t>STDC18LHBK-RU</t>
  </si>
  <si>
    <t>SDH600-RU</t>
  </si>
  <si>
    <t>SDH700-RU</t>
  </si>
  <si>
    <t>STDH8013-RU</t>
  </si>
  <si>
    <t>STGS7115-RU</t>
  </si>
  <si>
    <t>STGS7125-RU</t>
  </si>
  <si>
    <t>STGS9115-RU</t>
  </si>
  <si>
    <t>STGS9125-RU</t>
  </si>
  <si>
    <t>SGM146-RU</t>
  </si>
  <si>
    <t>STHR202K-RU</t>
  </si>
  <si>
    <t>SHR263K-RU</t>
  </si>
  <si>
    <t>STHR272KS-RU</t>
  </si>
  <si>
    <t>STHM5KS-RU</t>
  </si>
  <si>
    <t>SDR1400-RU</t>
  </si>
  <si>
    <t>Миксеры строительные</t>
  </si>
  <si>
    <t>STPP7502-RU</t>
  </si>
  <si>
    <t>STXH2000-RU</t>
  </si>
  <si>
    <t>SRS480-RU</t>
  </si>
  <si>
    <t>STPT600-RU</t>
  </si>
  <si>
    <t>Пылесосы/воздуходувы</t>
  </si>
  <si>
    <t>DT9700-QZ</t>
  </si>
  <si>
    <t>DT9545-QZ</t>
  </si>
  <si>
    <t>DT9541-QZ</t>
  </si>
  <si>
    <t>DT9529-QZ</t>
  </si>
  <si>
    <t>DT9515-QZ</t>
  </si>
  <si>
    <t>DT9514-QZ</t>
  </si>
  <si>
    <t>DT7998T-QZ</t>
  </si>
  <si>
    <t>Биты ударные IMPACT Torsion Ph2,50мм,5шт</t>
  </si>
  <si>
    <t>DT7969-QZ</t>
  </si>
  <si>
    <t>DT7926-XJ</t>
  </si>
  <si>
    <t>Набор сверл п/мет.EXTREME2, 1-13мм,29шт</t>
  </si>
  <si>
    <t>DT7920B-QZ</t>
  </si>
  <si>
    <t>Набор сверл п/мет. HSS-G, 1.5-7мм, 13шт</t>
  </si>
  <si>
    <t>DT7918-QZ</t>
  </si>
  <si>
    <t>Набор MAGBox,биты,15шт</t>
  </si>
  <si>
    <t>DT7915-QZ</t>
  </si>
  <si>
    <t>Набор бит,11шт: Pz1(3x), Ph1(3x), Si4.5, Sl5.5, Sl6.5, Sl8, магнитный держатель</t>
  </si>
  <si>
    <t>DT7612-XJ</t>
  </si>
  <si>
    <t>DT7500-QZ</t>
  </si>
  <si>
    <t>Держатель¼” магнитный, 60мм</t>
  </si>
  <si>
    <t>DT7403-QZ</t>
  </si>
  <si>
    <t>DT7402-QZ</t>
  </si>
  <si>
    <t>Торцовой ключ¼“ №8х50мм, магнитный</t>
  </si>
  <si>
    <t>DT7390T-QZ</t>
  </si>
  <si>
    <t>Биты ударные IMPACT Torsion Pz1,50мм,5шт</t>
  </si>
  <si>
    <t>Угловая насадка ударная IMPACT; биты,9шт</t>
  </si>
  <si>
    <t>DT70569T-QZ</t>
  </si>
  <si>
    <t>Биты ударные IMPACT Torsion T25,85мм,2шт</t>
  </si>
  <si>
    <t>DT70547T-QZ</t>
  </si>
  <si>
    <t>Держатель магнитный д/бит IMPACT Torsion 50мм</t>
  </si>
  <si>
    <t>DT6956-QZ</t>
  </si>
  <si>
    <t>DT6824-QZ</t>
  </si>
  <si>
    <t>Зубило плоское SDS-max, 360х50мм</t>
  </si>
  <si>
    <t>Зубило плоское SDS-max, 400х25мм</t>
  </si>
  <si>
    <t>Зубило пикообразное SDS-max, 400мм</t>
  </si>
  <si>
    <t>DT6803-QZ</t>
  </si>
  <si>
    <t>Зубило плоское SDS+, 250х40мм</t>
  </si>
  <si>
    <t>DT6802-QZ</t>
  </si>
  <si>
    <t>Зубило плоское SDS+, 250х20мм</t>
  </si>
  <si>
    <t>DT60846-QZ</t>
  </si>
  <si>
    <t>Бур SDS-max XLR, 40х920х800мм</t>
  </si>
  <si>
    <t>DT60845-QZ</t>
  </si>
  <si>
    <t>Бур SDS-max XLR, 40х570х450мм</t>
  </si>
  <si>
    <t>DT5913-QZ</t>
  </si>
  <si>
    <t>DT5912-QZ</t>
  </si>
  <si>
    <t>Набор сверл п/мет. HSS-R,1.5-6.5мм,13шт</t>
  </si>
  <si>
    <t>DT5911-QZ</t>
  </si>
  <si>
    <t>DT5561-QZ</t>
  </si>
  <si>
    <t>DT5557-QZ</t>
  </si>
  <si>
    <t>DT5553-QZ</t>
  </si>
  <si>
    <t>DT5549-QZ</t>
  </si>
  <si>
    <t>DT5547-QZ</t>
  </si>
  <si>
    <t>DT5543-QZ</t>
  </si>
  <si>
    <t>DT5539-QZ</t>
  </si>
  <si>
    <t>DT5537-QZ</t>
  </si>
  <si>
    <t>DT5536-QZ</t>
  </si>
  <si>
    <t>DT5535-QZ</t>
  </si>
  <si>
    <t>DT5052-QZ</t>
  </si>
  <si>
    <t>DT5042-QZ</t>
  </si>
  <si>
    <t>Сверло п/мет.EXTREME2 HSS-G,4х75х43мм</t>
  </si>
  <si>
    <t>DT4956-QZ</t>
  </si>
  <si>
    <t>Набор сверл п/мет.COBALT 8%,2-8мм,6шт</t>
  </si>
  <si>
    <t>DT4933-QZ</t>
  </si>
  <si>
    <t>DT4929-QZ</t>
  </si>
  <si>
    <t>DT4924-QZ</t>
  </si>
  <si>
    <t>DT4920-QZ</t>
  </si>
  <si>
    <t>DT4918-QZ</t>
  </si>
  <si>
    <t>DT4535-QZ</t>
  </si>
  <si>
    <t>DT4202-QZ</t>
  </si>
  <si>
    <t>DT3795-QZ</t>
  </si>
  <si>
    <t>Алм. чашка одинарная 125хM14. h=8мм</t>
  </si>
  <si>
    <t>DT3763-XJ</t>
  </si>
  <si>
    <t>DT3736-XJ</t>
  </si>
  <si>
    <t>DT3732-QZ</t>
  </si>
  <si>
    <t>DT3731-QZ</t>
  </si>
  <si>
    <t>DT3712-QZ</t>
  </si>
  <si>
    <t>DT3711-QZ</t>
  </si>
  <si>
    <t>DT3133-QZ</t>
  </si>
  <si>
    <t>Шлифкруги 150мм, 6 отв., 80G, 25шт</t>
  </si>
  <si>
    <t>DT3115-QZ</t>
  </si>
  <si>
    <t>Шлифкруги 125мм, 8 отв., 120G, 25шт</t>
  </si>
  <si>
    <t>DT3113-QZ</t>
  </si>
  <si>
    <t>Шлифкруги 125мм, 8 отв., 80G, 25шт</t>
  </si>
  <si>
    <t>DT3112-QZ</t>
  </si>
  <si>
    <t>Шлифкруги 125мм, 8 отв., 60G, 25шт</t>
  </si>
  <si>
    <t>DT3111-QZ</t>
  </si>
  <si>
    <t>Шлифкруги 125мм, 8 отв., 40G, 25шт</t>
  </si>
  <si>
    <t>DT2168-QZ</t>
  </si>
  <si>
    <t>Пилка д/лобзика п/дер.HCS 180х155х4.0х120мм T744D,5шт</t>
  </si>
  <si>
    <t>DT2164-QZ</t>
  </si>
  <si>
    <t>DT2162-QZ</t>
  </si>
  <si>
    <t>Пилка д/лобзика п/мет.HSS 76х50х0.7х2мм T118G,5шт</t>
  </si>
  <si>
    <t>DT2160-QZ</t>
  </si>
  <si>
    <t>Пилка д/лобзика п/мет.HSS 76х50х1.2х4мм T118A,5шт</t>
  </si>
  <si>
    <t>DT2081-QZ</t>
  </si>
  <si>
    <t>DT2077-QZ</t>
  </si>
  <si>
    <t>DT20713-QZ</t>
  </si>
  <si>
    <t>Насадка д/мультитул DeWALT, набор: DT20701,06,04</t>
  </si>
  <si>
    <t>DT2057-QZ</t>
  </si>
  <si>
    <t>DT2053-QZ</t>
  </si>
  <si>
    <t>DT2049-QZ</t>
  </si>
  <si>
    <t>DT1953-QZ</t>
  </si>
  <si>
    <t>DT1945-QZ</t>
  </si>
  <si>
    <t>DT1944-QZ</t>
  </si>
  <si>
    <t>DT1943-QZ</t>
  </si>
  <si>
    <t>Пильн.диск CONSTRUCTION п/дер. с гвоздями 190/30 18 ATB +20°</t>
  </si>
  <si>
    <t>Пильн.диск EXTREME п/дер. 190/30 1.65 24 WZ +18°</t>
  </si>
  <si>
    <t>Набор сверл п/мет. HSS-G,1.5-6.5мм,13шт</t>
  </si>
  <si>
    <t>DT3713-QZ</t>
  </si>
  <si>
    <t>DT6038-QZ</t>
  </si>
  <si>
    <t>Сверло п/стеклу, керамике алм.трубч.EXTREME, 6мм</t>
  </si>
  <si>
    <t>DT71550-QZ</t>
  </si>
  <si>
    <t>Набор бит,очки,53шт</t>
  </si>
  <si>
    <t>DT4287-QZ</t>
  </si>
  <si>
    <t>Пильн.диск EXTREME п/дер. 250/30 2.2/3.0 80 TFZ-5°</t>
  </si>
  <si>
    <t>Пильн.диск EXTREME п/дер. 250/30 2.2/3.0 30 WZ20°</t>
  </si>
  <si>
    <t>DT2976-QZ</t>
  </si>
  <si>
    <t>Полотно Alligator,POROTON20.д/DWE397/8/9</t>
  </si>
  <si>
    <t>DT2975-QZ</t>
  </si>
  <si>
    <t>Полотно Alligator,порист.бет.д/DWE397/8/9</t>
  </si>
  <si>
    <t>DT3734-XJ</t>
  </si>
  <si>
    <t>Алм.круг сплошной универс.мокр.250х25.4,h=5мм</t>
  </si>
  <si>
    <t>DT1927-QZ</t>
  </si>
  <si>
    <t>Пильн.диск EXTREME п/стали 355/25.4 90 TCG +1.5°</t>
  </si>
  <si>
    <t>DT2974-QZ</t>
  </si>
  <si>
    <t>Полотно Alligator,POROTON12.д/DWE397/8/9</t>
  </si>
  <si>
    <t>DT1926-QZ</t>
  </si>
  <si>
    <t>Пильн.диск EXTREME п/стали 355/25.4 66 TCG +1.5°</t>
  </si>
  <si>
    <t>DT3733-XJ</t>
  </si>
  <si>
    <t>Алм.круг сплошной керамик.мокр.250х25.4,h=8мм</t>
  </si>
  <si>
    <t>DT4942-QZ</t>
  </si>
  <si>
    <t>DT5544-QZ</t>
  </si>
  <si>
    <t>DT5563-QZ</t>
  </si>
  <si>
    <t>DT5542-QZ</t>
  </si>
  <si>
    <t>DT4938-QZ</t>
  </si>
  <si>
    <t>DT4288-QZ</t>
  </si>
  <si>
    <t>Пильн.диск EXTREME п/дер. 305/30 2.2/3.0 80 TFZ-5°</t>
  </si>
  <si>
    <t>DT5540-QZ</t>
  </si>
  <si>
    <t>DT5551-QZ</t>
  </si>
  <si>
    <t>DT4283-QZ</t>
  </si>
  <si>
    <t>Пильн.диск EXTREME п/дер. 305/30 1.8/2.6 80 TFZ-5°</t>
  </si>
  <si>
    <t>DT5562-QZ</t>
  </si>
  <si>
    <t>DT5550-QZ</t>
  </si>
  <si>
    <t>DT5555-QZ</t>
  </si>
  <si>
    <t>DT4282-QZ</t>
  </si>
  <si>
    <t>Пильн.диск EXTREME п/дер. 250/30 2.2/3.0 96 TFZ-5°</t>
  </si>
  <si>
    <t>DT5559-QZ</t>
  </si>
  <si>
    <t>DT5558-QZ</t>
  </si>
  <si>
    <t>DT5554-QZ</t>
  </si>
  <si>
    <t>DT4947-QZ</t>
  </si>
  <si>
    <t>Сверло п/мет.COBALT 8%,12х151х98мм,5шт</t>
  </si>
  <si>
    <t>DT5545-QZ</t>
  </si>
  <si>
    <t>DT9773-QZ</t>
  </si>
  <si>
    <t>Алм.коронка мокр.1¼"внутр.152х400мм</t>
  </si>
  <si>
    <t>DT4926-QZ</t>
  </si>
  <si>
    <t>DT3752-QZ</t>
  </si>
  <si>
    <t>Алм. круг п/металлу 355х25.4х1.6,h=3мм</t>
  </si>
  <si>
    <t>DT5548-QZ</t>
  </si>
  <si>
    <t>DT9760-QZ</t>
  </si>
  <si>
    <t>Алм.коронка мокр.1¼"внутр.52х400мм</t>
  </si>
  <si>
    <t>DT5538-QZ</t>
  </si>
  <si>
    <t>DT9770-QZ</t>
  </si>
  <si>
    <t>DT4260-QZ</t>
  </si>
  <si>
    <t>Пильн.диск EXTREME п/дер. 305/30 1.8/2.6 60 WZ-5°</t>
  </si>
  <si>
    <t>DT6801-QZ</t>
  </si>
  <si>
    <t>Зубило пикообразное SDS+, 250мм</t>
  </si>
  <si>
    <t>DT9774-QZ</t>
  </si>
  <si>
    <t>Алм.коронка мокр.1¼"внутр.162х400мм</t>
  </si>
  <si>
    <t>DT2964-QZ</t>
  </si>
  <si>
    <t>Полотно Alligator,POROTON12.д/DW392/3/4</t>
  </si>
  <si>
    <t>DT9542-QZ</t>
  </si>
  <si>
    <t>DT9543-QZ</t>
  </si>
  <si>
    <t>DT60836-QZ</t>
  </si>
  <si>
    <t>Бур SDS-max XLR, 32х920х800мм</t>
  </si>
  <si>
    <t>DT5560-QZ</t>
  </si>
  <si>
    <t>DT4936-QZ</t>
  </si>
  <si>
    <t>DT4949-QZ</t>
  </si>
  <si>
    <t>Сверло п/мет.COBALT 8%,13х151x 98мм,5шт</t>
  </si>
  <si>
    <t>DT9516-QZ</t>
  </si>
  <si>
    <t>DT9761-QZ</t>
  </si>
  <si>
    <t>Алм.коронка мокр.1¼"внутр.60х400мм</t>
  </si>
  <si>
    <t>DT5546-QZ</t>
  </si>
  <si>
    <t>DT9765-QZ</t>
  </si>
  <si>
    <t>Алм.коронка мокр.1¼"внутр.82х400мм</t>
  </si>
  <si>
    <t>DT8471-QZ</t>
  </si>
  <si>
    <t>DT2978-QZ</t>
  </si>
  <si>
    <t>Полотно Alligator,груб.древ.д/DWE397/8/9</t>
  </si>
  <si>
    <t>DT8472-QZ</t>
  </si>
  <si>
    <t>Полотно ленточное д/DW876,древ.&lt;150мм</t>
  </si>
  <si>
    <t>DT9769-QZ</t>
  </si>
  <si>
    <t>Алм.коронка мокр.1¼"внутр.112х400мм</t>
  </si>
  <si>
    <t>DT2979-QZ</t>
  </si>
  <si>
    <t>Полотно Alligator,волокно.д/DWE397/8/9</t>
  </si>
  <si>
    <t>DT8474-QZ</t>
  </si>
  <si>
    <t>Полотно ленточное д/DW876,древ.&lt;200мм</t>
  </si>
  <si>
    <t>DT5556-QZ</t>
  </si>
  <si>
    <t>DT3743-XJ</t>
  </si>
  <si>
    <t>DT9540-QZ</t>
  </si>
  <si>
    <t>DT9767-QZ</t>
  </si>
  <si>
    <t>DT9762-QZ</t>
  </si>
  <si>
    <t>Алм.коронка мокр.1¼"внутр.65х400мм</t>
  </si>
  <si>
    <t>DT4940-QZ</t>
  </si>
  <si>
    <t>DT5541-QZ</t>
  </si>
  <si>
    <t>DT5552-QZ</t>
  </si>
  <si>
    <t>DT9777-QZ</t>
  </si>
  <si>
    <t>Алм.коронка мокр.1¼"внутр.200х400мм</t>
  </si>
  <si>
    <t>DT3773-XJ</t>
  </si>
  <si>
    <t>DT4331-QZ</t>
  </si>
  <si>
    <t>Пильн.диск EXTREME п/дер. 305/30 2.2/3.0 60 WZ-5°</t>
  </si>
  <si>
    <t>DT9701-QZ</t>
  </si>
  <si>
    <t>DT3906-QZ</t>
  </si>
  <si>
    <t>Ножи д/электрорубанков,TCT, 82мм, 1 пара</t>
  </si>
  <si>
    <t>DT3905-QZ</t>
  </si>
  <si>
    <t>Ножи д/электрорубанков,HSS, 80мм, 1 пара</t>
  </si>
  <si>
    <t>DT3137-QZ</t>
  </si>
  <si>
    <t>Шлифкруги 150мм, 6 отв., 240G, 25шт</t>
  </si>
  <si>
    <t>DT4934-QZ</t>
  </si>
  <si>
    <t>DT1938-QZ</t>
  </si>
  <si>
    <t>Пильн.диск CONSTRUCTION п/дер. с гвоздями 184/16 18 ATB +20°</t>
  </si>
  <si>
    <t>DT4094-QZ</t>
  </si>
  <si>
    <t>Пильн.диск EXTREME п/алюм/дер. 190/30 1.8/2.6 48 TFZ-5°</t>
  </si>
  <si>
    <t>DT8473-QZ</t>
  </si>
  <si>
    <t>DT9554-QZ</t>
  </si>
  <si>
    <t>Бур SDS+ EXTREME2, 12х260х200мм</t>
  </si>
  <si>
    <t>Пильн.диск EXTREME п/дер. 184/16 1.65 40 WZ +18°</t>
  </si>
  <si>
    <t>DT1940-QZ</t>
  </si>
  <si>
    <t>DT9517-QZ</t>
  </si>
  <si>
    <t>Бур SDS+ EXTREME2, 6х260х200мм</t>
  </si>
  <si>
    <t>DT6889-QZ</t>
  </si>
  <si>
    <t>Зубило пикообразное SDS-max, XLR 400мм</t>
  </si>
  <si>
    <t>Полотно д/сабельн.пил BiM п/дер.305х4.2мм S1411 DF,5шт</t>
  </si>
  <si>
    <t>DT6812-QZ</t>
  </si>
  <si>
    <t>Зубило плоское SDS-max, XLR 400х25мм</t>
  </si>
  <si>
    <t>Зубило плоское SDS-max, 300х25мм</t>
  </si>
  <si>
    <t>DT4927-QZ</t>
  </si>
  <si>
    <t>DT4945-QZ</t>
  </si>
  <si>
    <t>Сверло п/мет.COBALT 8%,11х142х91мм,5шт</t>
  </si>
  <si>
    <t>DT3741-XJ</t>
  </si>
  <si>
    <t>DT2966-QZ</t>
  </si>
  <si>
    <t>Полотно Alligator,POROTON20.д/DW392/3/4</t>
  </si>
  <si>
    <t>DT3135-QZ</t>
  </si>
  <si>
    <t>Шлифкруги 150мм, 6 отв., 120G, 25шт</t>
  </si>
  <si>
    <t>DT3116-QZ</t>
  </si>
  <si>
    <t>Шлифкруги 125мм, 8 отв., 180G, 25шт</t>
  </si>
  <si>
    <t>Пильн.диск EXTREME п/дер. 165/20 1.65 40 WZ +18°</t>
  </si>
  <si>
    <t>DT6825-QZ</t>
  </si>
  <si>
    <t>Зубило плоское SDS-max, 300х80мм</t>
  </si>
  <si>
    <t>DT4932-QZ</t>
  </si>
  <si>
    <t>DT5056-QZ</t>
  </si>
  <si>
    <t>DT6820-QZ</t>
  </si>
  <si>
    <t>Зубило пикообразное SDS-max, 300мм</t>
  </si>
  <si>
    <t>DT3761-XJ</t>
  </si>
  <si>
    <t>DT4919-QZ</t>
  </si>
  <si>
    <t>DT8087-QZ</t>
  </si>
  <si>
    <t>Зубило пикообразное SDS-max, 600мм</t>
  </si>
  <si>
    <t>DT9530-QZ</t>
  </si>
  <si>
    <t>DT60835-QZ</t>
  </si>
  <si>
    <t>Бур SDS-max XLR, 32х570х450мм</t>
  </si>
  <si>
    <t>DT6809-QZ</t>
  </si>
  <si>
    <t>DT60817-QZ</t>
  </si>
  <si>
    <t>Бур SDS-max XLR, 20х540х400мм</t>
  </si>
  <si>
    <t>DT9771-QZ</t>
  </si>
  <si>
    <t>Алм.коронка мокр.1¼"внутр.127х400мм</t>
  </si>
  <si>
    <t>DT9605-QZ</t>
  </si>
  <si>
    <t>DT9581-QZ</t>
  </si>
  <si>
    <t>Бур SDS+ EXTREME2, 16х300х250мм</t>
  </si>
  <si>
    <t>DT8476-QZ</t>
  </si>
  <si>
    <t>Полотно ленточное д/DW876,цв.мет.&lt;20мм</t>
  </si>
  <si>
    <t>DT9555-QZ</t>
  </si>
  <si>
    <t>Бур SDS+ EXTREME2, 12х300х250мм</t>
  </si>
  <si>
    <t>DT60825-QZ</t>
  </si>
  <si>
    <t>Бур SDS-max XLR, 25х540х400мм</t>
  </si>
  <si>
    <t>DT3131-QZ</t>
  </si>
  <si>
    <t>Шлифкруги 150мм, 6 отв., 40G, 25шт</t>
  </si>
  <si>
    <t>DT3132-QZ</t>
  </si>
  <si>
    <t>Шлифкруги 150мм, 6 отв., 60G, 25шт</t>
  </si>
  <si>
    <t>DT9553-QZ</t>
  </si>
  <si>
    <t>Бур SDS+ EXTREME2, 12х200х150мм</t>
  </si>
  <si>
    <t>Пильн.диск EXTREME п/дер. 184/16 1.65 24 WZ +18°</t>
  </si>
  <si>
    <t>DT9558-QZ</t>
  </si>
  <si>
    <t>Бур SDS+ EXTREME2, 12х600х540мм</t>
  </si>
  <si>
    <t>DT9531-QZ</t>
  </si>
  <si>
    <t>Бур SDS+ EXTREME2, 8х260х200мм</t>
  </si>
  <si>
    <t>DT4941-QZ</t>
  </si>
  <si>
    <t>DT4939-QZ</t>
  </si>
  <si>
    <t>Пильн.диск EXTREME п/дер. 305/30 1.8/2.6 32 WZ-5°</t>
  </si>
  <si>
    <t>DT3118-QZ</t>
  </si>
  <si>
    <t>Шлифкруги 125мм, 8 отв., 320G, 25шт</t>
  </si>
  <si>
    <t>Бур SDS-max XLR, 16x540x400мм</t>
  </si>
  <si>
    <t>DT6888-QZ</t>
  </si>
  <si>
    <t>Зубило пикообразное SDS-max, XLR 300мм</t>
  </si>
  <si>
    <t>DT4928-QZ</t>
  </si>
  <si>
    <t>DT5060-QZ</t>
  </si>
  <si>
    <t>Сверло п/мет.EXTREME2 HSS-G,12х151х98мм</t>
  </si>
  <si>
    <t>DT60812-QZ</t>
  </si>
  <si>
    <t>Бур SDS-max XLR, 18х540х400мм</t>
  </si>
  <si>
    <t>DT2166-QZ</t>
  </si>
  <si>
    <t>Полотно д/сабельн.пил BiM DEMOLITION 152х2.5мм S920CF,5шт</t>
  </si>
  <si>
    <t>DT6818-QZ</t>
  </si>
  <si>
    <t>Зубило плоское SDS-max, XLR 400х50мм</t>
  </si>
  <si>
    <t>DT9552-QZ</t>
  </si>
  <si>
    <t>DT4033-QZ</t>
  </si>
  <si>
    <t>Пильн.диск EXTREME п/дер. 165/20 1.65 24 WZ +18°</t>
  </si>
  <si>
    <t>DT60820-QZ</t>
  </si>
  <si>
    <t>Бур SDS-max XLR, 24х540х400мм</t>
  </si>
  <si>
    <t>DT2058-QZ</t>
  </si>
  <si>
    <t>DT60839-QZ</t>
  </si>
  <si>
    <t>Бур SDS-max XLR, 35х670х550мм</t>
  </si>
  <si>
    <t>DT20707-QZ</t>
  </si>
  <si>
    <t>Насадка д/мультитул DeWALT, погр.пильн.полотно Ti,43*30мм,п/мет.</t>
  </si>
  <si>
    <t>DT9532-QZ</t>
  </si>
  <si>
    <t>DT4937-QZ</t>
  </si>
  <si>
    <t>DT9600-QZ</t>
  </si>
  <si>
    <t>Бур SDS+ EXTREME2, 20х600х540мм</t>
  </si>
  <si>
    <t>DT5046-QZ</t>
  </si>
  <si>
    <t>Сверло п/мет.EXTREME2 HSS-G,5х86х46мм</t>
  </si>
  <si>
    <t>DT1952-QZ</t>
  </si>
  <si>
    <t>DT9606-QZ</t>
  </si>
  <si>
    <t>DT3738-XJ</t>
  </si>
  <si>
    <t>DT5048-QZ</t>
  </si>
  <si>
    <t>Сверло п/мет.EXTREME2 HSS-G,6х93х57мм</t>
  </si>
  <si>
    <t>DT6808-QZ</t>
  </si>
  <si>
    <t>DT9583-QZ</t>
  </si>
  <si>
    <t>Бур SDS+ EXTREME2, 16х600х540мм</t>
  </si>
  <si>
    <t>DT9582-QZ</t>
  </si>
  <si>
    <t>Бур SDS+ EXTREME2, 16х450х400мм</t>
  </si>
  <si>
    <t>DT9591-QZ</t>
  </si>
  <si>
    <t>Бур SDS+ EXTREME2, 18х600х540мм</t>
  </si>
  <si>
    <t>DT1937-QZ</t>
  </si>
  <si>
    <t>DT9556-QZ</t>
  </si>
  <si>
    <t>Бур SDS+ EXTREME2, 12х350х300мм</t>
  </si>
  <si>
    <t>DT6941-QZ</t>
  </si>
  <si>
    <t>Зубило пикообразное 19мм HEX, 600мм</t>
  </si>
  <si>
    <t>DT60818-QZ</t>
  </si>
  <si>
    <t>Бур SDS-max XLR, 20х920х800мм</t>
  </si>
  <si>
    <t>DT9766-QZ</t>
  </si>
  <si>
    <t>Алм.коронка мокр.1¼"внутр.91х400мм</t>
  </si>
  <si>
    <t>DT2050-QZ</t>
  </si>
  <si>
    <t>Пилка д/лобзика п/дер.HCS 76х48х2.0х15мм, T119BO 5шт</t>
  </si>
  <si>
    <t>DT9763-QZ</t>
  </si>
  <si>
    <t>Алм.коронка мокр.1¼"внутр.72х400мм</t>
  </si>
  <si>
    <t>DT3136-QZ</t>
  </si>
  <si>
    <t>Шлифкруги 150мм, 6 отв., 180G, 25шт</t>
  </si>
  <si>
    <t>DT6979-QZ</t>
  </si>
  <si>
    <t>Зубило плоское SDS+, 300хXLR 25мм</t>
  </si>
  <si>
    <t>DT9599-QZ</t>
  </si>
  <si>
    <t>Бур SDS+ EXTREME2, 20х450х400мм</t>
  </si>
  <si>
    <t>DT9546-QZ</t>
  </si>
  <si>
    <t>DT6940-QZ</t>
  </si>
  <si>
    <t>Зубило пикообразное 19мм HEX, 400мм</t>
  </si>
  <si>
    <t>DT9571-QZ</t>
  </si>
  <si>
    <t>Бур SDS+ EXTREME2, 14х600х540мм</t>
  </si>
  <si>
    <t>DT9559-QZ</t>
  </si>
  <si>
    <t>DT6805-QZ</t>
  </si>
  <si>
    <t>DT9598-QZ</t>
  </si>
  <si>
    <t>Бур SDS+ EXTREME2, 20х300х250мм</t>
  </si>
  <si>
    <t>DT7404-QZ</t>
  </si>
  <si>
    <t>Торцовой ключ¼“ №13х50мм, магнитный</t>
  </si>
  <si>
    <t>DT9568-QZ</t>
  </si>
  <si>
    <t>Бур SDS+ EXTREME2, 14х260х200мм</t>
  </si>
  <si>
    <t>DT3715-QZ</t>
  </si>
  <si>
    <t>DT6945-QZ</t>
  </si>
  <si>
    <t>Зубило плоское 19мм HEX, 450х60мм</t>
  </si>
  <si>
    <t>DT3303-QZ</t>
  </si>
  <si>
    <t>DT6811-QZ</t>
  </si>
  <si>
    <t>Зубило плоское SDS-max, XLR 300х25мм</t>
  </si>
  <si>
    <t>DT1932-QZ</t>
  </si>
  <si>
    <t>DT60831-QZ</t>
  </si>
  <si>
    <t>Бур SDS-max XLR, 28х670х550мм</t>
  </si>
  <si>
    <t>DT5038-QZ</t>
  </si>
  <si>
    <t>Сверло п/мет.EXTREME2 HSS-G,3х61х33мм,2шт</t>
  </si>
  <si>
    <t>DT2074-QZ</t>
  </si>
  <si>
    <t>Пилка д/лобзика п/дер.HCS. Заподлицо,1шт</t>
  </si>
  <si>
    <t>DT60833-QZ</t>
  </si>
  <si>
    <t>Бур SDS-max XLR, 30х570х450мм</t>
  </si>
  <si>
    <t>DT6519-QZ</t>
  </si>
  <si>
    <t>DT9570-QZ</t>
  </si>
  <si>
    <t>Бур SDS+ EXTREME2, 14х450х400мм</t>
  </si>
  <si>
    <t>DT9601-QZ</t>
  </si>
  <si>
    <t>DT5041-QZ</t>
  </si>
  <si>
    <t>Сверло п/мет.EXTREME2 HSS-G,3.5х70х39мм</t>
  </si>
  <si>
    <t>DT8481-QZ</t>
  </si>
  <si>
    <t>Полотно ленточное д/DW738/9,древ.&lt;150мм</t>
  </si>
  <si>
    <t>DT9557-QZ</t>
  </si>
  <si>
    <t>Бур SDS+ EXTREME2, 12х450х400мм</t>
  </si>
  <si>
    <t>DT20701-QZ</t>
  </si>
  <si>
    <t>Насадка д/мультитул DeWALT, погруж.пильн.полотно, BiM,43*30 мм п/дер. с гвоздями</t>
  </si>
  <si>
    <t>Пилка д/лобзика п/мет.BIM 86х61х1х3мм, T118AF,3шт</t>
  </si>
  <si>
    <t>DT60826-QZ</t>
  </si>
  <si>
    <t>Бур SDS-max XLR, 25x920x800мм</t>
  </si>
  <si>
    <t>DT6978-QZ</t>
  </si>
  <si>
    <t>Зубило пикообразное SDS+, XLR 300мм</t>
  </si>
  <si>
    <t>DT60838-QZ</t>
  </si>
  <si>
    <t>Бур SDS-max XLR, 35х570х450мм</t>
  </si>
  <si>
    <t>DT9547-QZ</t>
  </si>
  <si>
    <t>DT9589-QZ</t>
  </si>
  <si>
    <t>Бур SDS+ EXTREME2, 18х300х250мм</t>
  </si>
  <si>
    <t>DT9567-QZ</t>
  </si>
  <si>
    <t>Бур SDS+ EXTREME2, 14х200х150мм</t>
  </si>
  <si>
    <t>DT6040-QZ</t>
  </si>
  <si>
    <t>Сверло п/стеклу, керамике алм.трубч.EXTREME, 8мм</t>
  </si>
  <si>
    <t>Полотно д/сабельн.пил карб-вольфр.зубья. 305мм S1243HM</t>
  </si>
  <si>
    <t>DT4031-QZ</t>
  </si>
  <si>
    <t>Пильн.диск EXTREME п/дер. 184/16 1.8/2.6 28 WZ25°</t>
  </si>
  <si>
    <t>DT60842-QZ</t>
  </si>
  <si>
    <t>Бур SDS-max XLR, 38х570х450мм</t>
  </si>
  <si>
    <t>DT60801-QZ</t>
  </si>
  <si>
    <t>Бур SDS-max XLR, 12х540х400мм</t>
  </si>
  <si>
    <t>DT9579-QZ</t>
  </si>
  <si>
    <t>Бур SDS+ EXTREME2, 16х200х150мм</t>
  </si>
  <si>
    <t>DT9585-QZ</t>
  </si>
  <si>
    <t>DT20705-QZ</t>
  </si>
  <si>
    <t>Насадка д/мультитул DeWALT, погруж.пильн.полотно, 43*65 мм п/дер.</t>
  </si>
  <si>
    <t>DT9590-QZ</t>
  </si>
  <si>
    <t>Бур SDS+ EXTREME2, 18х450х400мм</t>
  </si>
  <si>
    <t>DT9607-QZ</t>
  </si>
  <si>
    <t>DT6041-QZ</t>
  </si>
  <si>
    <t>DT20708-QZ</t>
  </si>
  <si>
    <t>DT60800-QZ</t>
  </si>
  <si>
    <t>Бур SDS-max XLR, 12х340х200мм</t>
  </si>
  <si>
    <t>DT6683-XJ</t>
  </si>
  <si>
    <t>Сверло п/бетону/камню, 3 гран.хвост. EXTREME, 8х200мм</t>
  </si>
  <si>
    <t>DT4290-QZ</t>
  </si>
  <si>
    <t>Пильн.диск EXTREME п/дер. 305/30 2.2/3.0 96 TFZ-5°</t>
  </si>
  <si>
    <t>DT8913-QZ</t>
  </si>
  <si>
    <t>DT60809-QZ</t>
  </si>
  <si>
    <t>Бур SDS-max XLR, 16х340х200мм</t>
  </si>
  <si>
    <t>DT9604-QZ</t>
  </si>
  <si>
    <t>DT8475-QZ</t>
  </si>
  <si>
    <t>DT60806-QZ</t>
  </si>
  <si>
    <t>Бур SDS-max XLR, 14х540х400мм</t>
  </si>
  <si>
    <t>DT5043-QZ</t>
  </si>
  <si>
    <t>Сверло п/мет.EXTREME2 HSS-G,4.2х75х43мм</t>
  </si>
  <si>
    <t>Насадка д/мультитул DeWALT, сегм.круг,карбидная крошка,25*95*3мм по межплиточным швам</t>
  </si>
  <si>
    <t>DT60811-QZ</t>
  </si>
  <si>
    <t>Бур SDS-max XLR, 18х340х200мм</t>
  </si>
  <si>
    <t>DT60830-QZ</t>
  </si>
  <si>
    <t>Бур SDS-max XLR, 28х570х450мм</t>
  </si>
  <si>
    <t>DT5039-QZ</t>
  </si>
  <si>
    <t>Сверло п/мет.EXTREME2 HSS-G,3.2х65х36мм,2шт</t>
  </si>
  <si>
    <t>DT9593-QZ</t>
  </si>
  <si>
    <t>DT5053-QZ</t>
  </si>
  <si>
    <t>DT9569-QZ</t>
  </si>
  <si>
    <t>Бур SDS+ EXTREME2, 14х300х250мм</t>
  </si>
  <si>
    <t>DT9533-QZ</t>
  </si>
  <si>
    <t>DT6675-XJ</t>
  </si>
  <si>
    <t>DT5050-QZ</t>
  </si>
  <si>
    <t>DT5054-QZ</t>
  </si>
  <si>
    <t>Сверло п/мет.EXTREME2 HSS-G,9х125х78мм</t>
  </si>
  <si>
    <t>DT9584-QZ</t>
  </si>
  <si>
    <t>Бур SDS+ EXTREME2, 16х800х750мм</t>
  </si>
  <si>
    <t>DT6676-XJ</t>
  </si>
  <si>
    <t>Сверло п/бетону/камню, 3 гран.хвост. EXTREME, 6х150мм</t>
  </si>
  <si>
    <t>DT9535-QZ</t>
  </si>
  <si>
    <t>Бур SDS+ EXTREME2, 8х600х540мм</t>
  </si>
  <si>
    <t>DT9566-QZ</t>
  </si>
  <si>
    <t>DT9528-QZ</t>
  </si>
  <si>
    <t>DT3117-QZ</t>
  </si>
  <si>
    <t>Шлифкруги 125мм, 8 отв., 240G, 25шт</t>
  </si>
  <si>
    <t>DT8914-QZ</t>
  </si>
  <si>
    <t>DT5049-QZ</t>
  </si>
  <si>
    <t>DT6806-QZ</t>
  </si>
  <si>
    <t>Зубило п/плитке SDS+, 200х40мм</t>
  </si>
  <si>
    <t>DT3735-XJ</t>
  </si>
  <si>
    <t>DT6984-QZ</t>
  </si>
  <si>
    <t>Зубило плоское SDS+, 300хXLR 40мм</t>
  </si>
  <si>
    <t>DT20704-QZ</t>
  </si>
  <si>
    <t>Насадка д/мультитул DeWALT, погруж.пильн.полотно, 43*30 мм п/дер.</t>
  </si>
  <si>
    <t>Бур SDS+ EXTREME2, 26х800х750мм</t>
  </si>
  <si>
    <t>DT8483-QZ</t>
  </si>
  <si>
    <t>Полотно ленточное д/DW738/9,продольн.древ.</t>
  </si>
  <si>
    <t>DT6942-QZ</t>
  </si>
  <si>
    <t>Зубило плоское 19мм HEX, 400х25мм</t>
  </si>
  <si>
    <t>DT3302-QZ</t>
  </si>
  <si>
    <t>DT6826-QZ</t>
  </si>
  <si>
    <t>Зубило канавочное SDS-max, 300х26мм</t>
  </si>
  <si>
    <t>DT8929-QZ</t>
  </si>
  <si>
    <t>DT8486-QZ</t>
  </si>
  <si>
    <t>Полотно ленточное д/DW738/9,древ.,лам.,плас.</t>
  </si>
  <si>
    <t>Бур SDS+ EXTREME2, 24х450х400мм</t>
  </si>
  <si>
    <t>DT3714-QZ</t>
  </si>
  <si>
    <t>DT8912-QZ</t>
  </si>
  <si>
    <t>DT5037-QZ</t>
  </si>
  <si>
    <t>Сверло п/мет.EXTREME2 HSS-G,2.5х57х30мм,2шт</t>
  </si>
  <si>
    <t>DT9619-QZ</t>
  </si>
  <si>
    <t>Бур SDS+ EXTREME2, 30х450х400мм</t>
  </si>
  <si>
    <t>Держатель д/бим. коронок 14-30мм</t>
  </si>
  <si>
    <t>DT7600-XJ</t>
  </si>
  <si>
    <t xml:space="preserve">Flip&amp;Drive, быстросменный узел, хвостовик, бита Pz2, пилотное сверло с зенкером д/шурупов толщиной 3мм </t>
  </si>
  <si>
    <t>DT3304-QZ</t>
  </si>
  <si>
    <t>DT60828-QZ</t>
  </si>
  <si>
    <t>Бур SDS-max XLR, 26х540х400мм</t>
  </si>
  <si>
    <t>DT9572-QZ</t>
  </si>
  <si>
    <t>DT60805-QZ</t>
  </si>
  <si>
    <t>Бур SDS-max XLR, 14х340х200мм</t>
  </si>
  <si>
    <t>DT4585-QZ</t>
  </si>
  <si>
    <t>Сверло п/дер. Форстнера, 65мм</t>
  </si>
  <si>
    <t>DT8927-QZ</t>
  </si>
  <si>
    <t>Бур SDS+ XLR, 8х460х400мм</t>
  </si>
  <si>
    <t>Бур SDS-max XLR, 24х340х200мм</t>
  </si>
  <si>
    <t>DT9592-QZ</t>
  </si>
  <si>
    <t>Бур SDS+ EXTREME2, 18х800х750мм</t>
  </si>
  <si>
    <t>DT3301-QZ</t>
  </si>
  <si>
    <t>DT9504-QZ</t>
  </si>
  <si>
    <t>DT9614-QZ</t>
  </si>
  <si>
    <t>DT8930-QZ</t>
  </si>
  <si>
    <t>DT2406-QZ</t>
  </si>
  <si>
    <t>Полотно д/сабельн.пил BiM унив.203х2.4-4.6ммS3456XF,5шт</t>
  </si>
  <si>
    <t>DT8928-QZ</t>
  </si>
  <si>
    <t>DT8932-QZ</t>
  </si>
  <si>
    <t>DT9539-QZ</t>
  </si>
  <si>
    <t>DT60816-QZ</t>
  </si>
  <si>
    <t>Бур SDS-max XLR, 20х340х200мм</t>
  </si>
  <si>
    <t>DT5044-QZ</t>
  </si>
  <si>
    <t>Сверло п/мет.EXTREME2 HSS-G,4.5х80х46мм</t>
  </si>
  <si>
    <t>DT6943-QZ</t>
  </si>
  <si>
    <t>Зубило плоское 19мм HEX, 600х25мм</t>
  </si>
  <si>
    <t>DT3701-QZ</t>
  </si>
  <si>
    <t>DT7604-XJ</t>
  </si>
  <si>
    <t xml:space="preserve">Flip&amp;Drive, пилот.сверло с зенкером д/шурупов толщиной 3мм </t>
  </si>
  <si>
    <t>DT20719-QZ</t>
  </si>
  <si>
    <t xml:space="preserve">Насадка д/мультитул DeWALT, шлиф.поверхн.грубая, карбидная крошка, по твердому клею для плитки </t>
  </si>
  <si>
    <t>DT20700-QZ</t>
  </si>
  <si>
    <t>Насадка д/мультитул DeWALT, подошва под шлифлисты</t>
  </si>
  <si>
    <t>DT6042-QZ</t>
  </si>
  <si>
    <t>Сверло п/стеклу, керамике алм.трубч.EXTREME, 12мм</t>
  </si>
  <si>
    <t>DT7601-XJ</t>
  </si>
  <si>
    <t xml:space="preserve">Flip&amp;Drive, быстросменный узел, хвостовик, бита Pz2, пилотное сверло с зенкером д/шурупов толщиной 4мм </t>
  </si>
  <si>
    <t>DT7605-XJ</t>
  </si>
  <si>
    <t xml:space="preserve">Flip&amp;Drive, пилот.сверло с зенкером д/шурупов толщиной 4мм </t>
  </si>
  <si>
    <t>DT60819-QZ</t>
  </si>
  <si>
    <t>DT9702-QZ</t>
  </si>
  <si>
    <t>DT4578-QZ</t>
  </si>
  <si>
    <t>Сверло п/дер. Форстнера, 35мм</t>
  </si>
  <si>
    <t>DT9815-QZ</t>
  </si>
  <si>
    <t>DT7602-XJ</t>
  </si>
  <si>
    <t xml:space="preserve">Flip&amp;Drive, быстросменный узел, хвостовик, бита Pz2, пилотное сверло с зенкером д/шурупов толщиной 5мм </t>
  </si>
  <si>
    <t>DT2404-QZ</t>
  </si>
  <si>
    <t>DT2420-QZ</t>
  </si>
  <si>
    <t>Полотно д/сабельн.пил карб-вольфр.зубья. 240мм S1543HM</t>
  </si>
  <si>
    <t>DT2402-QZ</t>
  </si>
  <si>
    <t>DT8925-QZ</t>
  </si>
  <si>
    <t>Бур SDS+ XLR, 8х260х200мм</t>
  </si>
  <si>
    <t>DT20706-QZ</t>
  </si>
  <si>
    <t>DT5047-QZ</t>
  </si>
  <si>
    <t>Сверло п/мет.EXTREME2 HSS-G,5.5х93х57мм</t>
  </si>
  <si>
    <t>DT3702-QZ</t>
  </si>
  <si>
    <t>DT6682-XJ</t>
  </si>
  <si>
    <t>Сверло п/бетону/камню, 3 гран.хвост. EXTREME, 8х120мм</t>
  </si>
  <si>
    <t>DT4586-QZ</t>
  </si>
  <si>
    <t>Сверло п/дер. Форстнера, 68мм</t>
  </si>
  <si>
    <t>Полотно д/сабельн.пил BiM п/дер.152х4.2мм S611DF,5шт</t>
  </si>
  <si>
    <t>DT9613-QZ</t>
  </si>
  <si>
    <t>Бур SDS+ EXTREME2, 25х450х400мм</t>
  </si>
  <si>
    <t>DT9616-QZ</t>
  </si>
  <si>
    <t>Бур SDS+ EXTREME2, 26х450х400мм</t>
  </si>
  <si>
    <t>DT4577-QZ</t>
  </si>
  <si>
    <t>Сверло п/дер. Форстнера, 32мм</t>
  </si>
  <si>
    <t>DT6039-QZ</t>
  </si>
  <si>
    <t>Сверло п/стеклу, керамике алм.трубч.EXTREME, 7мм</t>
  </si>
  <si>
    <t>DT4590-QZ</t>
  </si>
  <si>
    <t>DT6518-QZ</t>
  </si>
  <si>
    <t>Сверло универсальное multimaterial TCT/HM, 3 гран.хвост. 5х113х83мм</t>
  </si>
  <si>
    <t>DT4589-QZ</t>
  </si>
  <si>
    <t>Сверло п/дер. Форстнера, 92мм</t>
  </si>
  <si>
    <t>DT6524-QZ</t>
  </si>
  <si>
    <t>DT8924-QZ</t>
  </si>
  <si>
    <t>DT5045-QZ</t>
  </si>
  <si>
    <t>Сверло п/мет.EXTREME2 HSS-G,4.8х86х46мм</t>
  </si>
  <si>
    <t>DT4588-QZ</t>
  </si>
  <si>
    <t>Сверло п/дер. Форстнера, 76мм</t>
  </si>
  <si>
    <t>DT6037-QZ</t>
  </si>
  <si>
    <t>Сверло п/стеклу, керамике алм.трубч.EXTREME, 5мм</t>
  </si>
  <si>
    <t>DT9534-QZ</t>
  </si>
  <si>
    <t>Бур SDS+ EXTREME2, 8х460х400мм</t>
  </si>
  <si>
    <t>DT9520-QZ</t>
  </si>
  <si>
    <t>DT9587-QZ</t>
  </si>
  <si>
    <t>Бур SDS+ EXTREME2, 18х200х150мм</t>
  </si>
  <si>
    <t>DT7606-XJ</t>
  </si>
  <si>
    <t xml:space="preserve">Flip&amp;Drive, пилот.сверло с зенкером д/шурупов толщиной 5мм </t>
  </si>
  <si>
    <t>DT20712-QZ</t>
  </si>
  <si>
    <t>Насадка д/мультитул DeWALT, нож Multi-Matherial по кровельным материалам, ковролину, картону, линолеуму, вспененным материалам</t>
  </si>
  <si>
    <t>DT7607-XJ</t>
  </si>
  <si>
    <t>Flip&amp;Drive, пилот.сверло с зенкером д/шурупов толщиной 6мм</t>
  </si>
  <si>
    <t>DT9518-QZ</t>
  </si>
  <si>
    <t>Бур SDS+ EXTREME2, 6х460х400мм</t>
  </si>
  <si>
    <t>DT8088-QZ</t>
  </si>
  <si>
    <t>Зубило плоское SDS-max, 600х25мм</t>
  </si>
  <si>
    <t>DT8288-QZ</t>
  </si>
  <si>
    <t>DT4582-QZ</t>
  </si>
  <si>
    <t>Сверло п/дер. Форстнера, 51мм</t>
  </si>
  <si>
    <t>DT20714-QZ</t>
  </si>
  <si>
    <t>Насадка д/мультитул DeWALT, жестк.шпатель по клеям, лакам, герметикам</t>
  </si>
  <si>
    <t>DT6672-XJ</t>
  </si>
  <si>
    <t>Сверло п/бетону/камню, 3 гран.хвост. EXTREME, 5х85мм</t>
  </si>
  <si>
    <t>DT2432-QZ</t>
  </si>
  <si>
    <t>DT6685-XJ</t>
  </si>
  <si>
    <t>DT8931-QZ</t>
  </si>
  <si>
    <t>DT8915-QZ</t>
  </si>
  <si>
    <t>Бур SDS+ XLR, 6х260х200мм</t>
  </si>
  <si>
    <t>DT9505-QZ</t>
  </si>
  <si>
    <t>DT8926-QZ</t>
  </si>
  <si>
    <t>DT1957-QZ</t>
  </si>
  <si>
    <t>DT7603-XJ</t>
  </si>
  <si>
    <t xml:space="preserve">Flip&amp;Drive, быстросменный узел, хвостовик, бита Pz2, пилотное сверло с зенкером д/шурупов толщиной 6мм </t>
  </si>
  <si>
    <t>DT9618-QZ</t>
  </si>
  <si>
    <t>Бур SDS+ EXTREME2, 30х250х200мм</t>
  </si>
  <si>
    <t>DT6517-QZ</t>
  </si>
  <si>
    <t>DT9827-QZ</t>
  </si>
  <si>
    <t>DT4771-QZ</t>
  </si>
  <si>
    <t>Сверло п/дер. перьев. EXTREME IMPACT¼” 25х152мм</t>
  </si>
  <si>
    <t>DT9602-QZ</t>
  </si>
  <si>
    <t>DT9812-QZ</t>
  </si>
  <si>
    <t>DT9506-QZ</t>
  </si>
  <si>
    <t>DT3671-QZ</t>
  </si>
  <si>
    <t>DT9834-QZ</t>
  </si>
  <si>
    <t>DT3673-QZ</t>
  </si>
  <si>
    <t>DT8908-QZ</t>
  </si>
  <si>
    <t>DT4793-QZ</t>
  </si>
  <si>
    <t>Сверло п/дер. перьев. EXTREME IMPACT¼” 35х406мм</t>
  </si>
  <si>
    <t>DT4788-QZ</t>
  </si>
  <si>
    <t>Сверло п/дер. перьев. EXTREME IMPACT¼” 25х406мм</t>
  </si>
  <si>
    <t>DT9544-QZ</t>
  </si>
  <si>
    <t>Полотно д/сабельн.пил карб-вольфр.крош.152мм</t>
  </si>
  <si>
    <t>DT5057-QZ</t>
  </si>
  <si>
    <t>DT4766-QZ</t>
  </si>
  <si>
    <t>Сверло п/дер. перьев. EXTREME IMPACT¼” 16х152мм</t>
  </si>
  <si>
    <t>DT6515-QZ</t>
  </si>
  <si>
    <t>Сверло универсальное multimaterial TCT/HM, 3 гран.хвост. 3х83х50мм</t>
  </si>
  <si>
    <t>DT4576-QZ</t>
  </si>
  <si>
    <t>Сверло п/дер. Форстнера, 28мм</t>
  </si>
  <si>
    <t>DT9615-QZ</t>
  </si>
  <si>
    <t>Бур SDS+ EXTREME2, 26х250х200мм</t>
  </si>
  <si>
    <t>DT4792-QZ</t>
  </si>
  <si>
    <t>Сверло п/дер. перьев. EXTREME IMPACT¼” 32х406мм</t>
  </si>
  <si>
    <t>DT4776-QZ</t>
  </si>
  <si>
    <t>Сверло п/дер. перьев. EXTREME IMPACT¼” 35х152мм</t>
  </si>
  <si>
    <t>DT4768-QZ</t>
  </si>
  <si>
    <t>Сверло п/дер. перьев. EXTREME IMPACT¼” 20х152мм</t>
  </si>
  <si>
    <t>DT3672-QZ</t>
  </si>
  <si>
    <t>DT4579-QZ</t>
  </si>
  <si>
    <t>Сверло п/дер. Форстнера, 38мм</t>
  </si>
  <si>
    <t>DT4774-QZ</t>
  </si>
  <si>
    <t>Сверло п/дер. перьев. EXTREME IMPACT¼” 30х152мм</t>
  </si>
  <si>
    <t>DT8907-QZ</t>
  </si>
  <si>
    <t>DT4785-QZ</t>
  </si>
  <si>
    <t>Сверло п/дер. перьев. EXTREME IMPACT¼” 20х406мм</t>
  </si>
  <si>
    <t>DT1955-QZ</t>
  </si>
  <si>
    <t>DT4791-QZ</t>
  </si>
  <si>
    <t>Сверло п/дер. перьев. EXTREME IMPACT¼” 30х406мм</t>
  </si>
  <si>
    <t>DT4769-QZ</t>
  </si>
  <si>
    <t>DT3305-QZ</t>
  </si>
  <si>
    <t>DT5062-QZ</t>
  </si>
  <si>
    <t>Сверло п/мет.EXTREME2 HSS-G,13х151х98мм</t>
  </si>
  <si>
    <t>DT8286-QZ</t>
  </si>
  <si>
    <t>Держатель д/бим. коронок EXTREME 14–30мм</t>
  </si>
  <si>
    <t>DT1956-QZ</t>
  </si>
  <si>
    <t>DT4763-QZ</t>
  </si>
  <si>
    <t>Сверло п/дер. перьев. EXTREME IMPACT¼” 12х152мм</t>
  </si>
  <si>
    <t>DT4592-QZ</t>
  </si>
  <si>
    <t>Удлинитель д/сверел Фостнера, 140мм</t>
  </si>
  <si>
    <t>DT3703-QZ</t>
  </si>
  <si>
    <t>DT20716-QZ</t>
  </si>
  <si>
    <t>Насадка д/мультитул DeWALT, гибк.шпатель по клеям, лакам, герметикам</t>
  </si>
  <si>
    <t>Пильн.диск EXTREME п/дер. 165/20 1.6/2.0 48 WZ 5°</t>
  </si>
  <si>
    <t>DT3740-XJ</t>
  </si>
  <si>
    <t>DT4765-QZ</t>
  </si>
  <si>
    <t>Сверло п/дер. перьев. EXTREME IMPACT¼” 14х152мм</t>
  </si>
  <si>
    <t>DT4767-QZ</t>
  </si>
  <si>
    <t>Сверло п/дер. перьев. EXTREME IMPACT¼” 18х152мм</t>
  </si>
  <si>
    <t>DT3580-QZ</t>
  </si>
  <si>
    <t>Шлифлист 5м х115мм, 60G</t>
  </si>
  <si>
    <t>DT4786-QZ</t>
  </si>
  <si>
    <t>DT5058-QZ</t>
  </si>
  <si>
    <t>Сверло п/мет.EXTREME2 HSS-G,11х142х91мм</t>
  </si>
  <si>
    <t>DT4784-QZ</t>
  </si>
  <si>
    <t>Сверло п/дер. перьев. EXTREME IMPACT¼” 16х406мм</t>
  </si>
  <si>
    <t>DT6043-QZ</t>
  </si>
  <si>
    <t>Сверло п/стеклу, керамике алм.трубч.EXTREME, 15мм</t>
  </si>
  <si>
    <t>DT4762-QZ</t>
  </si>
  <si>
    <t>DT4775-QZ</t>
  </si>
  <si>
    <t>Сверло п/дер. перьев. EXTREME IMPACT¼” 32х152мм</t>
  </si>
  <si>
    <t>DT6671-XJ</t>
  </si>
  <si>
    <t>Сверло п/бетону/камню, 3 гран.хвост. EXTREME, 4х75мм</t>
  </si>
  <si>
    <t>DT3582-QZ</t>
  </si>
  <si>
    <t>Шлифлист 5м х115мм, 120G</t>
  </si>
  <si>
    <t>DT3583-QZ</t>
  </si>
  <si>
    <t>Шлифлист 5м х115мм, 180G</t>
  </si>
  <si>
    <t>DT3581-QZ</t>
  </si>
  <si>
    <t>Шлифлист 5м х115мм, 80G</t>
  </si>
  <si>
    <t>DT3584-QZ</t>
  </si>
  <si>
    <t>DT5061-QZ</t>
  </si>
  <si>
    <t>Сверло п/мет.EXTREME2 HSS-G,12.5х151х98мм</t>
  </si>
  <si>
    <t>DT3592-QZ</t>
  </si>
  <si>
    <t>Шлифлист 5м х93мм, 120G</t>
  </si>
  <si>
    <t>DT3593-QZ</t>
  </si>
  <si>
    <t>Шлифлист 5м х93мм, 180G</t>
  </si>
  <si>
    <t>DT3590-QZ</t>
  </si>
  <si>
    <t>Шлифлист 5мх93мм, 60G</t>
  </si>
  <si>
    <t>DT3591-QZ</t>
  </si>
  <si>
    <t>Шлифлист 5мх93мм, 80G</t>
  </si>
  <si>
    <t>DT4783-QZ</t>
  </si>
  <si>
    <t>Сверло п/дер. перьев. EXTREME IMPACT¼” 14х406мм</t>
  </si>
  <si>
    <t>DT5034-QZ</t>
  </si>
  <si>
    <t>Сверло п/мет.EXTREME2 HSS-G,1х34х12мм,2шт</t>
  </si>
  <si>
    <t>DT3594-QZ</t>
  </si>
  <si>
    <t>DT4781-QZ</t>
  </si>
  <si>
    <t>Сверло п/дер. перьев. EXTREME IMPACT¼” 12х406мм</t>
  </si>
  <si>
    <t>DT3307-QZ</t>
  </si>
  <si>
    <t>DT1954-QZ</t>
  </si>
  <si>
    <t>DT8909-QZ</t>
  </si>
  <si>
    <t>DT9578-QZ</t>
  </si>
  <si>
    <t>DT4780-QZ</t>
  </si>
  <si>
    <t>DT5040-QZ</t>
  </si>
  <si>
    <t>Сверло п/мет.EXTREME2 HSS-G,3.3x65x36мм,2шт</t>
  </si>
  <si>
    <t>DT5055-QZ</t>
  </si>
  <si>
    <t>Сверло п/мет.EXTREME2 HSS-G,9.5х125х78мм</t>
  </si>
  <si>
    <t>DT5059-QZ</t>
  </si>
  <si>
    <t>Сверло п/мет.EXTREME2 HSS-G,11.5х142х91мм</t>
  </si>
  <si>
    <t>DT9502-QZ</t>
  </si>
  <si>
    <t>DT4957-QZ</t>
  </si>
  <si>
    <t>Набор сверл п/мет.COBALT 8%,1-13мм,29шт</t>
  </si>
  <si>
    <t>DT5036-QZ</t>
  </si>
  <si>
    <t>Сверло п/мет.EXTREME2 HSS-G,2х49х24мм,2шт</t>
  </si>
  <si>
    <t>DT9580-QZ</t>
  </si>
  <si>
    <t>Бур SDS+ EXTREME2, 16х260х200мм</t>
  </si>
  <si>
    <t>DT3641-QZ</t>
  </si>
  <si>
    <t>Шлифленты 75х457мм, 60G, 3шт</t>
  </si>
  <si>
    <t>DT5051-QZ</t>
  </si>
  <si>
    <t>DT5035-QZ</t>
  </si>
  <si>
    <t>Сверло п/мет.EXTREME2 HSS-G,1.5x40x18мм,2шт</t>
  </si>
  <si>
    <t>DT3644-QZ</t>
  </si>
  <si>
    <t>Шлифленты 75х457мм, 150G, 3шт</t>
  </si>
  <si>
    <t>DT3640-QZ</t>
  </si>
  <si>
    <t>Шлифленты 75х457мм, 40G, 3шт</t>
  </si>
  <si>
    <t>DT3642-QZ</t>
  </si>
  <si>
    <t>Шлифленты 75х457мм, 80G, 3шт</t>
  </si>
  <si>
    <t>DT3643-QZ</t>
  </si>
  <si>
    <t>DT3154-QZ</t>
  </si>
  <si>
    <t>Шлифлист 5м x93мм, 40G</t>
  </si>
  <si>
    <t>DT1959-QZ</t>
  </si>
  <si>
    <t>DT3797-QZ</t>
  </si>
  <si>
    <t>Алм. чашка Turbo EXTREME 125хM14. h=8мм</t>
  </si>
  <si>
    <t>DT3796-QZ</t>
  </si>
  <si>
    <t>Алм. чашка двойная EXTREME 125хM14.h=8мм</t>
  </si>
  <si>
    <t>Алм.круг сегм.универс.300х25.4 (кольцо 20 мм в комплекте)</t>
  </si>
  <si>
    <t>Алм.круг сегм.универс.350х25.4 (кольцо 20 мм в комплекте)</t>
  </si>
  <si>
    <t>DT40207-QZ</t>
  </si>
  <si>
    <t>DT7993T-QZ</t>
  </si>
  <si>
    <t>Биты ударные IMPACT Torsion Ph1,25мм,5шт</t>
  </si>
  <si>
    <t>DT7997T-QZ</t>
  </si>
  <si>
    <t>Биты ударные IMPACT Torsion Ph1,50мм,5шт</t>
  </si>
  <si>
    <t>DT7994T-QZ</t>
  </si>
  <si>
    <t>Биты ударные IMPACT Torsion Ph2,25мм,5шт</t>
  </si>
  <si>
    <t>DT70532T-QZ</t>
  </si>
  <si>
    <t>Биты ударные IMPACT Torsion Ph2,50мм,2шт</t>
  </si>
  <si>
    <t>DT70567T-QZ</t>
  </si>
  <si>
    <t>Биты ударные IMPACT Torsion Ph2,85мм,2шт</t>
  </si>
  <si>
    <t>DT7995T-QZ</t>
  </si>
  <si>
    <t>Биты ударные IMPACT Torsion Ph3,25мм,5шт</t>
  </si>
  <si>
    <t>DT7999T-QZ</t>
  </si>
  <si>
    <t>Биты ударные IMPACT Torsion Ph3,50мм,5шт</t>
  </si>
  <si>
    <t>DT7386T-QZ</t>
  </si>
  <si>
    <t>Биты ударные IMPACT Torsion Pz1,25мм,5шт</t>
  </si>
  <si>
    <t>DT7387T-QZ</t>
  </si>
  <si>
    <t>Биты ударные IMPACT Torsion Pz2,25мм,5шт</t>
  </si>
  <si>
    <t>DT70531T-QZ</t>
  </si>
  <si>
    <t>Биты ударные IMPACT Torsion Pz2,50мм,2шт.</t>
  </si>
  <si>
    <t>DT7391T-QZ</t>
  </si>
  <si>
    <t>Биты ударные IMPACT Torsion Pz2,50мм,5шт</t>
  </si>
  <si>
    <t>DT70566T-QZ</t>
  </si>
  <si>
    <t>Биты ударные IMPACT Torsion Pz2,85мм,2шт</t>
  </si>
  <si>
    <t>DT7388T-QZ</t>
  </si>
  <si>
    <t>Биты ударные IMPACT Torsion Pz3,25мм,5шт</t>
  </si>
  <si>
    <t>DT7392T-QZ</t>
  </si>
  <si>
    <t>Биты ударные IMPACT Torsion Pz3,50мм,5шт</t>
  </si>
  <si>
    <t>DT70568T-QZ</t>
  </si>
  <si>
    <t>Биты ударные IMPACT Torsion T20,85мм,2шт</t>
  </si>
  <si>
    <t>DT9665-QZ</t>
  </si>
  <si>
    <t>DT9644-QZ</t>
  </si>
  <si>
    <t>DT9645-QZ</t>
  </si>
  <si>
    <t>DT9646-QZ</t>
  </si>
  <si>
    <t>DT9647-QZ</t>
  </si>
  <si>
    <t xml:space="preserve">Бур SDS+ INDUSTRIAL, 12 х 160мм </t>
  </si>
  <si>
    <t>DT9648-QZ</t>
  </si>
  <si>
    <t>DT9649-QZ</t>
  </si>
  <si>
    <t xml:space="preserve">Бур SDS+ INDUSTRIAL, 12 х 350мм </t>
  </si>
  <si>
    <t>DT9650-QZ</t>
  </si>
  <si>
    <t xml:space="preserve">Бур SDS+ INDUSTRIAL, 14 х 160мм </t>
  </si>
  <si>
    <t>DT9651-QZ</t>
  </si>
  <si>
    <t>DT9652-QZ</t>
  </si>
  <si>
    <t xml:space="preserve">Бур SDS+ INDUSTRIAL, 14 х 350мм </t>
  </si>
  <si>
    <t>DT9653-QZ</t>
  </si>
  <si>
    <t>DT9654-QZ</t>
  </si>
  <si>
    <t xml:space="preserve">Бур SDS+ INDUSTRIAL, 16 х 450мм </t>
  </si>
  <si>
    <t>DT9655-QZ</t>
  </si>
  <si>
    <t>DT9656-QZ</t>
  </si>
  <si>
    <t xml:space="preserve">Бур SDS+ INDUSTRIAL, 18 х 450мм </t>
  </si>
  <si>
    <t>DT9657-QZ</t>
  </si>
  <si>
    <t>DT9658-QZ</t>
  </si>
  <si>
    <t xml:space="preserve">Бур SDS+ INDUSTRIAL, 20 х 450мм </t>
  </si>
  <si>
    <t>DT9659-QZ</t>
  </si>
  <si>
    <t>DT9660-QZ</t>
  </si>
  <si>
    <t xml:space="preserve">Бур SDS+ INDUSTRIAL, 24 х 450мм </t>
  </si>
  <si>
    <t>DT9661-QZ</t>
  </si>
  <si>
    <t xml:space="preserve">Бур SDS+ INDUSTRIAL, 25 х 450мм </t>
  </si>
  <si>
    <t>DT9630-QZ</t>
  </si>
  <si>
    <t>DT9662-QZ</t>
  </si>
  <si>
    <t>DT9631-QZ</t>
  </si>
  <si>
    <t xml:space="preserve">Бур SDS+ INDUSTRIAL, 5 х 160мм </t>
  </si>
  <si>
    <t>DT9632-QZ</t>
  </si>
  <si>
    <t>DT9633-QZ</t>
  </si>
  <si>
    <t xml:space="preserve">Бур SDS+ INDUSTRIAL, 5.5 х 160мм </t>
  </si>
  <si>
    <t>DT9634-QZ</t>
  </si>
  <si>
    <t>DT9663-QZ</t>
  </si>
  <si>
    <t>DT9635-QZ</t>
  </si>
  <si>
    <t xml:space="preserve">Бур SDS+ INDUSTRIAL, 6 х 160мм </t>
  </si>
  <si>
    <t>DT9636-QZ</t>
  </si>
  <si>
    <t>DT9637-QZ</t>
  </si>
  <si>
    <t xml:space="preserve">Бур SDS+ INDUSTRIAL, 6.5 х 160мм </t>
  </si>
  <si>
    <t>DT9638-QZ</t>
  </si>
  <si>
    <t>DT9639-QZ</t>
  </si>
  <si>
    <t xml:space="preserve">Бур SDS+ INDUSTRIAL, 7 х 160мм </t>
  </si>
  <si>
    <t>DT9640-QZ</t>
  </si>
  <si>
    <t>DT9664-QZ</t>
  </si>
  <si>
    <t>DT9641-QZ</t>
  </si>
  <si>
    <t xml:space="preserve">Бур SDS+ INDUSTRIAL, 8 х 160мм </t>
  </si>
  <si>
    <t>DT9642-QZ</t>
  </si>
  <si>
    <t>DT9643-QZ</t>
  </si>
  <si>
    <t xml:space="preserve">Бур SDS+ INDUSTRIAL, 8 х 350мм </t>
  </si>
  <si>
    <t>DT7513T-QZ</t>
  </si>
  <si>
    <t>Держатель бит с гасителем удара,5.5Нм</t>
  </si>
  <si>
    <t>DT70563T-QZ</t>
  </si>
  <si>
    <t>Держатель магнитный д/бит IMPACT Torsion 25мм</t>
  </si>
  <si>
    <t>DT60701-QZ</t>
  </si>
  <si>
    <t>DT60702-QZ</t>
  </si>
  <si>
    <t>DT60703-QZ</t>
  </si>
  <si>
    <t>DT60705-QZ</t>
  </si>
  <si>
    <t>Зубило плоское SDS-max, 300х75мм</t>
  </si>
  <si>
    <t>DT60704-QZ</t>
  </si>
  <si>
    <t>Зубило плоское SDS-max, 400x25мм</t>
  </si>
  <si>
    <t>DT8202L-QZ</t>
  </si>
  <si>
    <t>DT8205L-QZ</t>
  </si>
  <si>
    <t>DT8208L-QZ</t>
  </si>
  <si>
    <t>Коронка биметал. COBALT 8% M42, 114х46мм</t>
  </si>
  <si>
    <t>Коронка биметал. COBALT 8% M42, 127х46мм</t>
  </si>
  <si>
    <t>DT8240L-QZ</t>
  </si>
  <si>
    <t>Коронка биметал. COBALT 8% M42, 140х46мм</t>
  </si>
  <si>
    <t>DT8114L-QZ</t>
  </si>
  <si>
    <t>Коронка биметал. COBALT 8% M42, 14х37мм</t>
  </si>
  <si>
    <t>DT8252L-QZ</t>
  </si>
  <si>
    <t>Коронка биметал. COBALT 8% M42, 152х46мм</t>
  </si>
  <si>
    <t>DT8116L-QZ</t>
  </si>
  <si>
    <t>Коронка биметал. COBALT 8% M42, 16х37мм</t>
  </si>
  <si>
    <t>DT8117L-QZ</t>
  </si>
  <si>
    <t>Коронка биметал. COBALT 8% M42, 17х37мм</t>
  </si>
  <si>
    <t>DT8119L-QZ</t>
  </si>
  <si>
    <t>Коронка биметал. COBALT 8% M42, 19х37мм</t>
  </si>
  <si>
    <t>DT8120L-QZ</t>
  </si>
  <si>
    <t>Коронка биметал. COBALT 8% M42, 20х37мм</t>
  </si>
  <si>
    <t>DT8124L-QZ</t>
  </si>
  <si>
    <t>Коронка биметал. COBALT 8% M42, 24х37мм</t>
  </si>
  <si>
    <t>DT8125L-QZ</t>
  </si>
  <si>
    <t>Коронка биметал. COBALT 8% M42, 25х37мм</t>
  </si>
  <si>
    <t>DT8127L-QZ</t>
  </si>
  <si>
    <t>Коронка биметал. COBALT 8% M42, 27х37мм</t>
  </si>
  <si>
    <t>DT8129L-QZ</t>
  </si>
  <si>
    <t>Коронка биметал. COBALT 8% M42, 29х37мм</t>
  </si>
  <si>
    <t>DT8130L-QZ</t>
  </si>
  <si>
    <t>Коронка биметал. COBALT 8% M42, 30х37мм</t>
  </si>
  <si>
    <t>DT8132L-QZ</t>
  </si>
  <si>
    <t>Коронка биметал. COBALT 8% M42, 32х37мм</t>
  </si>
  <si>
    <t>DT8133L-QZ</t>
  </si>
  <si>
    <t>Коронка биметал. COBALT 8% M42, 33х37мм</t>
  </si>
  <si>
    <t>DT8135L-QZ</t>
  </si>
  <si>
    <t>Коронка биметал. COBALT 8% M42, 35х37мм</t>
  </si>
  <si>
    <t>DT8137L-QZ</t>
  </si>
  <si>
    <t>Коронка биметал. COBALT 8% M42, 37х37мм</t>
  </si>
  <si>
    <t>DT8138L-QZ</t>
  </si>
  <si>
    <t>Коронка биметал. COBALT 8% M42, 38х37мм</t>
  </si>
  <si>
    <t>DT8140L-QZ</t>
  </si>
  <si>
    <t>Коронка биметал. COBALT 8% M42, 40х37мм</t>
  </si>
  <si>
    <t>DT8141L-QZ</t>
  </si>
  <si>
    <t>Коронка биметал. COBALT 8% M42, 41х46мм</t>
  </si>
  <si>
    <t>DT8143L-QZ</t>
  </si>
  <si>
    <t>Коронка биметал. COBALT 8% M42, 43х46мм</t>
  </si>
  <si>
    <t>DT8144L-QZ</t>
  </si>
  <si>
    <t>Коронка биметал. COBALT 8% M42, 44х46мм</t>
  </si>
  <si>
    <t>DT8146L-QZ</t>
  </si>
  <si>
    <t>Коронка биметал. COBALT 8% M42, 46х46мм</t>
  </si>
  <si>
    <t>DT8148L-QZ</t>
  </si>
  <si>
    <t>Коронка биметал. COBALT 8% M42, 48х46мм</t>
  </si>
  <si>
    <t>DT8151L-QZ</t>
  </si>
  <si>
    <t>Коронка биметал. COBALT 8% M42, 51х46мм</t>
  </si>
  <si>
    <t>DT8152L-QZ</t>
  </si>
  <si>
    <t>Коронка биметал. COBALT 8% M42, 52х46мм</t>
  </si>
  <si>
    <t>DT8154L-QZ</t>
  </si>
  <si>
    <t>Коронка биметал. COBALT 8% M42, 54х46мм</t>
  </si>
  <si>
    <t>DT8157L-QZ</t>
  </si>
  <si>
    <t>Коронка биметал. COBALT 8% M42, 57х46мм</t>
  </si>
  <si>
    <t>DT8160L-QZ</t>
  </si>
  <si>
    <t>Коронка биметал. COBALT 8% M42, 60х46мм</t>
  </si>
  <si>
    <t>DT8164L-QZ</t>
  </si>
  <si>
    <t>Коронка биметал. COBALT 8% M42, 64х46мм</t>
  </si>
  <si>
    <t>DT8165L-QZ</t>
  </si>
  <si>
    <t>Коронка биметал. COBALT 8% M42, 65х46мм</t>
  </si>
  <si>
    <t>DT8167L-QZ</t>
  </si>
  <si>
    <t>Коронка биметал. COBALT 8% M42, 67х46мм</t>
  </si>
  <si>
    <t>DT8168L-QZ</t>
  </si>
  <si>
    <t>Коронка биметал. COBALT 8% M42, 68х46мм</t>
  </si>
  <si>
    <t>Коронка биметал. COBALT 8% M42, 70х46мм</t>
  </si>
  <si>
    <t>Коронка биметал. COBALT 8% M42, 73х46мм</t>
  </si>
  <si>
    <t>Коронка биметал. COBALT 8% M42, 76х46мм</t>
  </si>
  <si>
    <t>Коронка биметал. COBALT 8% M42, 79х46мм</t>
  </si>
  <si>
    <t>DT8183L-QZ</t>
  </si>
  <si>
    <t>Коронка биметал. COBALT 8% M42, 83х46мм</t>
  </si>
  <si>
    <t>DT8186L-QZ</t>
  </si>
  <si>
    <t>Коронка биметал. COBALT 8% M42, 86х46мм</t>
  </si>
  <si>
    <t>DT8189L-QZ</t>
  </si>
  <si>
    <t>Коронка биметал. COBALT 8% M42, 89х46мм</t>
  </si>
  <si>
    <t>DT8192L-QZ</t>
  </si>
  <si>
    <t>Коронка биметал. COBALT 8% M42, 92х46мм</t>
  </si>
  <si>
    <t>DT8195L-QZ</t>
  </si>
  <si>
    <t>Коронка биметал. COBALT 8% M42, 95х46мм</t>
  </si>
  <si>
    <t>DT8198L-QZ</t>
  </si>
  <si>
    <t>Коронка биметал. COBALT 8% M42, 98х46мм</t>
  </si>
  <si>
    <t>Круг обдир. п/мет. INDUSTRIAL, 115х6.3мм,тип27</t>
  </si>
  <si>
    <t>Круг обдир. п/мет. INDUSTRIAL, 125х6.3мм,тип27</t>
  </si>
  <si>
    <t>DT42520Z-QZ</t>
  </si>
  <si>
    <t>Круг обдир. п/мет. INDUSTRIAL, 180х6.3мм,тип27</t>
  </si>
  <si>
    <t>DT42620Z-QZ</t>
  </si>
  <si>
    <t>DT42501Z-QZ</t>
  </si>
  <si>
    <t>DT42601Z-QZ</t>
  </si>
  <si>
    <t>DT2440L-QZ</t>
  </si>
  <si>
    <t>Набор полотен д.саб.пил 6шт</t>
  </si>
  <si>
    <t>DT5930-QZ</t>
  </si>
  <si>
    <t>Набор сверл п/мет. HSS-R,1-13мм,29шт</t>
  </si>
  <si>
    <t>Пилка д/лобзика п/INOX HM EXTREME. Карбид-вольфрамовые зубья (НМ). 76x47x1x3 мм, T118AHM 1шт</t>
  </si>
  <si>
    <t>DT2055-QZ</t>
  </si>
  <si>
    <t>Пилка д/лобзика п/INOX HM EXTREME. Карбид-вольфрамовые зубья (НМ). 82x55x1.4x5 мм, T118 EHM 1шт</t>
  </si>
  <si>
    <t>DT2075-QZ</t>
  </si>
  <si>
    <t>DT2048-QZ</t>
  </si>
  <si>
    <t>Пилка д/лобзика п/дер.HCS 116x87x2.5x65 мм, T301BCP 5шт</t>
  </si>
  <si>
    <t>DT2052-QZ</t>
  </si>
  <si>
    <t>Пилка д/лобзика п/дер.HCS 116x87x3.0x65 мм, T301CD 5шт</t>
  </si>
  <si>
    <t>DT2051-QZ</t>
  </si>
  <si>
    <t>DT2169-QZ</t>
  </si>
  <si>
    <t>DT2076-QZ</t>
  </si>
  <si>
    <t>Пилка д/лобзика п/дер.XPC 82x54x2.0x15 мм, T119BO 5шт</t>
  </si>
  <si>
    <t>DT2080-QZ</t>
  </si>
  <si>
    <t>Пилка д/лобзика п/мет. BIM EXTREME. 76x51x0.8x2.5 мм, T118GF 3шт</t>
  </si>
  <si>
    <t>Пилка д/лобзика п/мет. BIM EXTREME. 76x51x1.8x6 мм, T118BF 3шт</t>
  </si>
  <si>
    <t>DT2054-QZ</t>
  </si>
  <si>
    <t>Пилка д/лобзика п/мет. BIM EXTREME. Криволинейный пропил. 82x55x1.5x4 мм, T118EOF 5шт</t>
  </si>
  <si>
    <t>DT2059-QZ</t>
  </si>
  <si>
    <t>DT2163-QZ</t>
  </si>
  <si>
    <t>DT2085-QZ</t>
  </si>
  <si>
    <t>DT2161-QZ</t>
  </si>
  <si>
    <t>Пилка д/лобзика п/мет.HSS 76x50x2x6 мм, T118B 5шт</t>
  </si>
  <si>
    <t>DT2056-QZ</t>
  </si>
  <si>
    <t>DT2084-QZ</t>
  </si>
  <si>
    <t>Пилка д/лобзика п/сэндвич-панелям BIM EXTREME. 1180x148x2x120 мм, T718BF 5шт</t>
  </si>
  <si>
    <t>DT1946-QZ</t>
  </si>
  <si>
    <t>DT1947-QZ</t>
  </si>
  <si>
    <t>DT1930-QZ</t>
  </si>
  <si>
    <t>DT1931-QZ</t>
  </si>
  <si>
    <t>Пильн.диск CONSTRUCTION п/дер. с гвоздями 160/20 18 ATB +20°</t>
  </si>
  <si>
    <t>DT1948-QZ</t>
  </si>
  <si>
    <t>Пильн.диск CONSTRUCTION п/дер. с гвоздями 165/20 16 ATB +24°</t>
  </si>
  <si>
    <t>DT1933-QZ</t>
  </si>
  <si>
    <t>Пильн.диск CONSTRUCTION п/дер. с гвоздями 165/20 18 ATB +20°</t>
  </si>
  <si>
    <t>DT1934-QZ</t>
  </si>
  <si>
    <t>DT1949-QZ</t>
  </si>
  <si>
    <t>Пильн.диск CONSTRUCTION п/дер. с гвоздями 165/20 24 ATB +24°</t>
  </si>
  <si>
    <t>DT1935-QZ</t>
  </si>
  <si>
    <t>DT1950-QZ</t>
  </si>
  <si>
    <t>Пильн.диск CONSTRUCTION п/дер. с гвоздями 165/20 36 FTG +3°</t>
  </si>
  <si>
    <t>DT1936-QZ</t>
  </si>
  <si>
    <t>Пильн.диск CONSTRUCTION п/дер. с гвоздями 165/30 18 ATB +20°</t>
  </si>
  <si>
    <t>DT1939-QZ</t>
  </si>
  <si>
    <t>DT1951-QZ</t>
  </si>
  <si>
    <t>Пильн.диск CONSTRUCTION п/дер. с гвоздями 184/20 24 ATB +18°</t>
  </si>
  <si>
    <t>DT1941-QZ</t>
  </si>
  <si>
    <t>Пильн.диск CONSTRUCTION п/дер. с гвоздями 184/30 18 ATB +20°</t>
  </si>
  <si>
    <t>DT1942-QZ</t>
  </si>
  <si>
    <t>DT1958-QZ</t>
  </si>
  <si>
    <t>Пильн.диск CONSTRUCTION п/дер. с гвоздями 305/30 24 ATB -5°</t>
  </si>
  <si>
    <t>DT1960-QZ</t>
  </si>
  <si>
    <t>Пильн.диск CONSTRUCTION п/дер. с гвоздями 305/30 60 ATB -5°</t>
  </si>
  <si>
    <t>DT1961-QZ</t>
  </si>
  <si>
    <t>Пильн.диск CONSTRUCTION п/дер. с гвоздями 315/30 24 ATB -5°</t>
  </si>
  <si>
    <t>DT1912-QZ</t>
  </si>
  <si>
    <t>Пильн.диск EXTREME п/алюм. 190/30 48 TCG -5°</t>
  </si>
  <si>
    <t>DT1914-QZ</t>
  </si>
  <si>
    <t>DT1913-QZ</t>
  </si>
  <si>
    <t>DT1915-QZ</t>
  </si>
  <si>
    <t>Пильн.диск EXTREME п/алюм. 250/30 60 TCG -5°</t>
  </si>
  <si>
    <t>DT1916-QZ</t>
  </si>
  <si>
    <t>Пильн.диск EXTREME п/алюм. 305/30 80 TCG -5°</t>
  </si>
  <si>
    <t>DT1917-QZ</t>
  </si>
  <si>
    <t>Пильн.диск EXTREME п/дер. 165/20 1.6/2.3 54 TFZ-5°</t>
  </si>
  <si>
    <t>DT4064-QZ</t>
  </si>
  <si>
    <t>DT4370-QZ</t>
  </si>
  <si>
    <t>DT4350-QZ</t>
  </si>
  <si>
    <t>Полотно д/сабельн.пил BiM DEMOLITION 305х2.5мм ,5шт</t>
  </si>
  <si>
    <t>DT2407L-QZ</t>
  </si>
  <si>
    <t>Полотно д/сабельн.пил BiM п/мет.152х1.4-1.8ммS936BEF,5шт</t>
  </si>
  <si>
    <t>DT2408L-QZ</t>
  </si>
  <si>
    <t>DT2409L-QZ</t>
  </si>
  <si>
    <t>Полотно д/сабельн.пил BiM п/мет.305х1.4-1.8мм,5шт</t>
  </si>
  <si>
    <t>DT4777-QZ</t>
  </si>
  <si>
    <t>Сверло п/дер. перьев. EXTREME IMPACT¼” 38х152мм</t>
  </si>
  <si>
    <t>DT4778-QZ</t>
  </si>
  <si>
    <t>Сверло п/дер. перьев. EXTREME IMPACT¼” 40х152мм</t>
  </si>
  <si>
    <t>DT4849-QZ</t>
  </si>
  <si>
    <t>Сверло п/дер. перьев. EXTREME IMPACT¼” удлинитель 300 мм</t>
  </si>
  <si>
    <t>DT4575-QZ</t>
  </si>
  <si>
    <t>Сверло п/дер. Форстнера, 25мм</t>
  </si>
  <si>
    <t>DT4580-QZ</t>
  </si>
  <si>
    <t>Сверло п/дер. Форстнера, 41мм</t>
  </si>
  <si>
    <t>DT4581-QZ</t>
  </si>
  <si>
    <t>Сверло п/дер. Форстнера, 45мм</t>
  </si>
  <si>
    <t>DT4583-QZ</t>
  </si>
  <si>
    <t>Сверло п/дер. Форстнера, 54мм</t>
  </si>
  <si>
    <t>DT4584-QZ</t>
  </si>
  <si>
    <t>Сверло п/дер. Форстнера, 57мм</t>
  </si>
  <si>
    <t>DT4587-QZ</t>
  </si>
  <si>
    <t>Сверло п/дер. Форстнера, 74мм</t>
  </si>
  <si>
    <t>DT4914-QZ</t>
  </si>
  <si>
    <t>DT4915-QZ</t>
  </si>
  <si>
    <t>Сверло п/мет.COBALT 8%,11х142х91мм</t>
  </si>
  <si>
    <t>DT4916-QZ</t>
  </si>
  <si>
    <t>Сверло п/мет.COBALT 8%,12х151х98мм</t>
  </si>
  <si>
    <t>DT4917-QZ</t>
  </si>
  <si>
    <t>Сверло п/мет.COBALT 8%,13х151х98мм</t>
  </si>
  <si>
    <t>DT4901-QZ</t>
  </si>
  <si>
    <t>Сверло п/мет.COBALT 8%,2.5х57х30мм,2шт</t>
  </si>
  <si>
    <t>DT4900-QZ</t>
  </si>
  <si>
    <t>Сверло п/мет.COBALT 8%,2х49х24мм,2шт</t>
  </si>
  <si>
    <t>DT4960-QZ</t>
  </si>
  <si>
    <t>Сверло п/мет.COBALT 8%,3.3х65х36мм,2шт</t>
  </si>
  <si>
    <t>DT4903-QZ</t>
  </si>
  <si>
    <t>Сверло п/мет.COBALT 8%,3.5х70х39мм,2шт</t>
  </si>
  <si>
    <t>DT4902-QZ</t>
  </si>
  <si>
    <t>Сверло п/мет.COBALT 8%,3х61х33мм,2шт</t>
  </si>
  <si>
    <t>DT4961-QZ</t>
  </si>
  <si>
    <t>Сверло п/мет.COBALT 8%,4.2х75х43мм</t>
  </si>
  <si>
    <t>DT4905-QZ</t>
  </si>
  <si>
    <t>Сверло п/мет.COBALT 8%,4.5х80х46мм</t>
  </si>
  <si>
    <t>DT4904-QZ</t>
  </si>
  <si>
    <t>Сверло п/мет.COBALT 8%,4х75х43мм,2шт</t>
  </si>
  <si>
    <t>DT4907-QZ</t>
  </si>
  <si>
    <t>Сверло п/мет.COBALT 8%,5.5х93х52мм</t>
  </si>
  <si>
    <t>DT4906-QZ</t>
  </si>
  <si>
    <t>Сверло п/мет.COBALT 8%,5х86х46мм</t>
  </si>
  <si>
    <t>DT4909-QZ</t>
  </si>
  <si>
    <t>DT4908-QZ</t>
  </si>
  <si>
    <t>Сверло п/мет.COBALT 8%,6х93х52мм</t>
  </si>
  <si>
    <t>DT4962-QZ</t>
  </si>
  <si>
    <t>DT4911-QZ</t>
  </si>
  <si>
    <t>DT4963-QZ</t>
  </si>
  <si>
    <t>DT4912-QZ</t>
  </si>
  <si>
    <t>DT4964-QZ</t>
  </si>
  <si>
    <t>Сверло п/мет.COBALT 8%,9.5х125х78мм</t>
  </si>
  <si>
    <t>DT4913-QZ</t>
  </si>
  <si>
    <t>Сверло п/мет.COBALT 8%,9х125х78мм</t>
  </si>
  <si>
    <t>Модель1</t>
  </si>
  <si>
    <t>MX</t>
  </si>
  <si>
    <t>CZ</t>
  </si>
  <si>
    <t>DE</t>
  </si>
  <si>
    <t>CN</t>
  </si>
  <si>
    <t>IT</t>
  </si>
  <si>
    <t>TW</t>
  </si>
  <si>
    <t>US</t>
  </si>
  <si>
    <t>MY</t>
  </si>
  <si>
    <t>SI</t>
  </si>
  <si>
    <t>0.601.063.CJ0</t>
  </si>
  <si>
    <t>Solo Виброшлифмашина  GSS 18V-10 аккумуляторная  без АКБ и ЗУ, BOSCH</t>
  </si>
  <si>
    <t>0.603.130.020</t>
  </si>
  <si>
    <t>L-BOXX Лоток LS-tray 92, BOSCH</t>
  </si>
  <si>
    <t>Бита Extra Hart 25мм PH1 (-25-), BOSCH</t>
  </si>
  <si>
    <t>Сверло центрирующее HSS-CO, BOSCH</t>
  </si>
  <si>
    <t>Набор ROBUST свёрл HEX-9 MultiConstruction 5/6/8мм  3шт., BOSCH</t>
  </si>
  <si>
    <t>Набор ROBUST свёрл HEX-9 MultiConstruction 4/5/6/6/8мм 5шт., BOSCH</t>
  </si>
  <si>
    <t>SCD20S2K-RU</t>
  </si>
  <si>
    <t>L-BOXX  Алюминиевая складная тележка -Professional Alu-Caddy, BOSCH</t>
  </si>
  <si>
    <t>Сверло перовое 20х152 Self Cut Speed с ш.х., BOSCH</t>
  </si>
  <si>
    <t>Сверло перовое 24х152 Self Cut Speed с ш.х., BOSCH</t>
  </si>
  <si>
    <t>Сверло по бетон,гранит,камень CYL-5,  4.0X50X90, BOSCH</t>
  </si>
  <si>
    <t>Фрезерное сверло HSS 6х90 мм, BOSCH</t>
  </si>
  <si>
    <t>Коронка алмазная 83 мм Diamond for Hard Ceramics, BOSCH</t>
  </si>
  <si>
    <t>Сверло по бетону CYL-3,  7 - 60/100мм, BOSCH</t>
  </si>
  <si>
    <t>Хвостовик SDS-PLUS для полых сверлильных коронок М16, BOSCH</t>
  </si>
  <si>
    <t>SDS-plus-5 бур, 10 -300/360мм (-1-), BOSCH</t>
  </si>
  <si>
    <t>SDS-plus-5 бур, 12 -300/360мм (-1-), BOSCH</t>
  </si>
  <si>
    <t>SDS-plus-5 бур, 22 -200/250мм (-1-), BOSCH</t>
  </si>
  <si>
    <t>SW 30 зубило плоское    400 мм, BOSCH</t>
  </si>
  <si>
    <t>Алмазная коронка М  65мм DRY SPEED, BOSCH</t>
  </si>
  <si>
    <t>Чашечный шлифкруг 115 мм (средний), BOSCH</t>
  </si>
  <si>
    <t>Алмазный круг 115 Best for Concrete, BOSCH</t>
  </si>
  <si>
    <t>Отрезной круг 125х1.6мм Standard по металлу, BOSCH</t>
  </si>
  <si>
    <t>Отрезной круг 125х1мм  Standard по нержавейке, BOSCH</t>
  </si>
  <si>
    <t>Отрезной круг 125*22*1,6 по металлу, BOSCH</t>
  </si>
  <si>
    <t>Обдирочный круг 230*6,0 мм  Inox, BOSCH</t>
  </si>
  <si>
    <t>Защита от сколов стружки (-5-), BOSCH</t>
  </si>
  <si>
    <t>Диск пильный для циркулярок 160-20 Speedline Wood 18зуб., BOSCH</t>
  </si>
  <si>
    <t>Диск пильный для циркулярок 160-20(16) MultiMaterial 42зуб., BOSCH</t>
  </si>
  <si>
    <t>Диск пильный для циркулярок 190-30 OptilineWood 24зуб., BOSCH</t>
  </si>
  <si>
    <t>Диск пильный Freud для торцовок 305Х30  Optiline Wood  96зуб, BOSCH</t>
  </si>
  <si>
    <t>Ограничитель глубины выборки паза д/PHO 20-82 C, BOSCH</t>
  </si>
  <si>
    <t>Шлифлента 75*457 К180 (-3-), BOSCH</t>
  </si>
  <si>
    <t>Шлифлента 75*457 K220 B.f.Wood (-3-), BOSCH</t>
  </si>
  <si>
    <t>0.600.8A7.700</t>
  </si>
  <si>
    <t>0.600.8A7.800</t>
  </si>
  <si>
    <t>0.601.066.G03</t>
  </si>
  <si>
    <t>0.601.4A1.000</t>
  </si>
  <si>
    <t>0.601.4A1.100</t>
  </si>
  <si>
    <t>0.601.9A1.30L</t>
  </si>
  <si>
    <t>0.603.131.020</t>
  </si>
  <si>
    <t>0.603.174.020</t>
  </si>
  <si>
    <t>0.603.3D0.001</t>
  </si>
  <si>
    <t>0.603.3D1.100</t>
  </si>
  <si>
    <t>0.603.9A2.10B</t>
  </si>
  <si>
    <t>1.600.A00.X79</t>
  </si>
  <si>
    <t>1.600.A00.X7H</t>
  </si>
  <si>
    <t>1.600.A01.1A9</t>
  </si>
  <si>
    <t>2.608.522.321</t>
  </si>
  <si>
    <t>2.608.522.323</t>
  </si>
  <si>
    <t>2.608.522.324</t>
  </si>
  <si>
    <t>2.608.522.325</t>
  </si>
  <si>
    <t>2.608.522.330</t>
  </si>
  <si>
    <t>2.608.522.331</t>
  </si>
  <si>
    <t>2.608.522.345</t>
  </si>
  <si>
    <t>2.608.522.350</t>
  </si>
  <si>
    <t>2.608.522.354</t>
  </si>
  <si>
    <t>2.608.522.362</t>
  </si>
  <si>
    <t>2.608.522.363</t>
  </si>
  <si>
    <t>2.608.522.364</t>
  </si>
  <si>
    <t>2.608.522.365</t>
  </si>
  <si>
    <t>2.608.576.174</t>
  </si>
  <si>
    <t>2.608.576.175</t>
  </si>
  <si>
    <t>2.608.576.176</t>
  </si>
  <si>
    <t>2.608.576.181</t>
  </si>
  <si>
    <t>2.608.576.182</t>
  </si>
  <si>
    <t>2.608.576.185</t>
  </si>
  <si>
    <t>2.608.576.186</t>
  </si>
  <si>
    <t>2.608.576.189</t>
  </si>
  <si>
    <t>2.608.576.200</t>
  </si>
  <si>
    <t>2.608.576.201</t>
  </si>
  <si>
    <t>2.608.577.058</t>
  </si>
  <si>
    <t>2.608.577.139</t>
  </si>
  <si>
    <t>2.608.577.140</t>
  </si>
  <si>
    <t>2.608.577.147</t>
  </si>
  <si>
    <t>2.608.577.148</t>
  </si>
  <si>
    <t>2.608.597.199</t>
  </si>
  <si>
    <t>2.608.601.331</t>
  </si>
  <si>
    <t>2.608.601.333</t>
  </si>
  <si>
    <t>2.608.601.568</t>
  </si>
  <si>
    <t>2.608.621.154</t>
  </si>
  <si>
    <t>2.608.621.156</t>
  </si>
  <si>
    <t>2.608.621.158</t>
  </si>
  <si>
    <t>2.608.621.160</t>
  </si>
  <si>
    <t>2.608.621.161</t>
  </si>
  <si>
    <t>2.608.621.172</t>
  </si>
  <si>
    <t>2.608.621.174</t>
  </si>
  <si>
    <t>2.608.621.175</t>
  </si>
  <si>
    <t>2.608.621.176</t>
  </si>
  <si>
    <t>2.608.621.177</t>
  </si>
  <si>
    <t>2.608.621.178</t>
  </si>
  <si>
    <t>2.608.621.179</t>
  </si>
  <si>
    <t>2.608.644.367</t>
  </si>
  <si>
    <t>2.608.644.376</t>
  </si>
  <si>
    <t>2.609.255.467</t>
  </si>
  <si>
    <t>DF032DWAE</t>
  </si>
  <si>
    <t>DHP483Z</t>
  </si>
  <si>
    <t>TD111DWAE</t>
  </si>
  <si>
    <t>Садовый измельчитель BOSCH AXT 25 D</t>
  </si>
  <si>
    <t>Пила цепная электрическая BOSCH AKE 30 S шина 30 см (12"), 3/8" LP, 1.1 мм</t>
  </si>
  <si>
    <t>Пила цепная электрическая BOSCH AKE 35 S шина 35 см (14"), 3/8" LP, 1.1 мм</t>
  </si>
  <si>
    <t>Пила цепная электрическая BOSCH AKE 40 S шина 40 см (16"), 3/8" LP, 1.1 мм</t>
  </si>
  <si>
    <t>Скарификатор BOSCH ALR 900</t>
  </si>
  <si>
    <t>Очиститель высокого давления BOSCH AdvancedAquatak 150</t>
  </si>
  <si>
    <t>Лазер д/укладки плитки GTL 3</t>
  </si>
  <si>
    <t>Штанга телескопическая BT 350 0601015B00</t>
  </si>
  <si>
    <t>Нивелир лазерный BOSCH GLL 3 X в кор.</t>
  </si>
  <si>
    <t>Нивелир лазерный BOSCH GLL 2-10 в кор.</t>
  </si>
  <si>
    <t>Нивелир лазерный линейный BOSCH GLL 3-15 X в кор.</t>
  </si>
  <si>
    <t>Нивелир лазерный линейный BOSCH GLL 5-50 X в кор.</t>
  </si>
  <si>
    <t>Нивелир лазерный BOSCH GCL 2-50 C с держателем L-BOXX</t>
  </si>
  <si>
    <t>Виброшлифмашина GSS 23 A</t>
  </si>
  <si>
    <t>Дальномер лазерный BOSCH GLM 80 в кор.</t>
  </si>
  <si>
    <t>Дальномер лазерный BOSCH GLM 30 в кор.</t>
  </si>
  <si>
    <t>Дальномер лазерный BOSCH GLM 50 C в кор.</t>
  </si>
  <si>
    <t>Шина R60 направляющая, BOSCH</t>
  </si>
  <si>
    <t>Детектор проводки BOSCH GMS 120 Prof в кор.</t>
  </si>
  <si>
    <t>Детектор проводки BOSCH GMS 100 M в кор.</t>
  </si>
  <si>
    <t>Штатив BT 160</t>
  </si>
  <si>
    <t>Рейка GR 240</t>
  </si>
  <si>
    <t>Рейка GR 500</t>
  </si>
  <si>
    <t>Дрель ударная BOSCH GSB 16 RE в чем.</t>
  </si>
  <si>
    <t>Дрель ударная BOSCH GSB 13 RE в кор.</t>
  </si>
  <si>
    <t>Дрель ударная BOSCH GSB 1600 RE в кор.</t>
  </si>
  <si>
    <t>Прямая шлифмашина BOSCH GGS 28 C в кор.</t>
  </si>
  <si>
    <t>Прямая шлифмашина BOSCH GGS 28 LCE в кор.</t>
  </si>
  <si>
    <t>Многофункциональный инструмент (реноватор) BOSCH GOP 40-30 в кор.</t>
  </si>
  <si>
    <t>Многофункциональный инструмент (реноватор) BOSCH GOP 55-36 L-BOXX + набор оснастки</t>
  </si>
  <si>
    <t>Многофункциональный инструмент (реноватор) BOSCH GOP 30-28 в кор.</t>
  </si>
  <si>
    <t>Эксцентриковая шлифмашина BOSCH GEX 150 AC в кор.</t>
  </si>
  <si>
    <t>Полировальная машина BOSCH GPO 14 CE в кор.</t>
  </si>
  <si>
    <t>Одноручная углошлифмашина BOSCH GWS 750-125 в кор.</t>
  </si>
  <si>
    <t>Гайковерт GDS 18 E 500Вт;М6-М18; 70-250Нм</t>
  </si>
  <si>
    <t>Дрель BOSCH GBM 10 RE в кор.</t>
  </si>
  <si>
    <t>Лобзик электрический BOSCH GST 150 BCE в чем.</t>
  </si>
  <si>
    <t>Лобзик электрический BOSCH GST 150 BCE L-BOXX</t>
  </si>
  <si>
    <t>Ножницы высечные BOSCH GNA 75-16 в кор.</t>
  </si>
  <si>
    <t>Лобзик электрический BOSCH GST 90 E в чем.</t>
  </si>
  <si>
    <t>Лобзик электрический BOSCH GST 8000 E в кор.</t>
  </si>
  <si>
    <t>Рубанок электрический BOSCH GHO 6500 в кор.</t>
  </si>
  <si>
    <t>Рубанок электрический BOSCH GHO 26-82 D в кор.</t>
  </si>
  <si>
    <t>Бороздодел BOSCH GNF 20 CA в чем.</t>
  </si>
  <si>
    <t>Бороздодел BOSCH GNF 35 CA в чем.</t>
  </si>
  <si>
    <t>Циркулярная пила BOSCH GKS 190 в кор.</t>
  </si>
  <si>
    <t>Циркулярная пила BOSCH GKS 65 GCE в кор.</t>
  </si>
  <si>
    <t>Циркулярная пила BOSCH GKS 55+ G в кор.</t>
  </si>
  <si>
    <t>Аккум. циркулярная пила BOSCH GKS 18V-57 в кор.</t>
  </si>
  <si>
    <t>Циркулярная пила BOSCH GKS 600 в кор.</t>
  </si>
  <si>
    <t>Шлифователь по бетону GBR 15 CА  1500Вт, 125мм</t>
  </si>
  <si>
    <t>Одноручная углошлифмашина BOSCH GWS 13-125 CI в кор.</t>
  </si>
  <si>
    <t>Одноручная углошлифмашина BOSCH GWS 17-125 CIE в кор.</t>
  </si>
  <si>
    <t>Одноручная углошлифмашина BOSCH GWS 17-125 CIE в чем.</t>
  </si>
  <si>
    <t>Одноручная углошлифмашина BOSCH GWS 19-125 CIST в кор.</t>
  </si>
  <si>
    <t>Одноручная углошлифмашина BOSCH GWS 1400 в кор.</t>
  </si>
  <si>
    <t>Одноручная углошлифмашина BOSCH GWS 1000 в кор.</t>
  </si>
  <si>
    <t>Двуручная углошлифмашина BOSCH GWS 20-230 Н в кор.</t>
  </si>
  <si>
    <t>Двуручная углошлифмашина BOSCH GWS 22-230 Н в кор.</t>
  </si>
  <si>
    <t>Двуручная углошлифмашина BOSCH GWS 22-230 JH в кор.</t>
  </si>
  <si>
    <t>Пистолет клеевой BOSCH GKP 200 CE в чем.</t>
  </si>
  <si>
    <t>Пылесос BOSCH GAS 35 L SFC+</t>
  </si>
  <si>
    <t>Пылесос BOSCH GAS 35 M AFC</t>
  </si>
  <si>
    <t>Пылесос BOSCH GAS 35 L AFC</t>
  </si>
  <si>
    <t>Solo Шуруповёрт GSR 12V-20HX аккумуляторный без АКБ и ЗУ, BOSCH</t>
  </si>
  <si>
    <t>Пылесос BOSCH GAS 15 PS</t>
  </si>
  <si>
    <t>Аккум. ударная дрель-шуруповерт BOSCH GSB 18-2-LI PLUS в кор.</t>
  </si>
  <si>
    <t>Аккум. воздуходувка BOSCH  GBL 18V-120 в кор.</t>
  </si>
  <si>
    <t>Аккум. дрель-шуруповерт BOSCH GSR 180-LI в чем.</t>
  </si>
  <si>
    <t>Стол GTA 60 W для торцовочных пил, BOSCH</t>
  </si>
  <si>
    <t>Верстак  GTA 2500W</t>
  </si>
  <si>
    <t>Торцовочная пила BOSCH GCM 800 SJ в кор.</t>
  </si>
  <si>
    <t>Торцовочная пила BOSCH GCM 8 SJL в кор.</t>
  </si>
  <si>
    <t>Торцовочная пила BOSCH GCM 8 SDE в кор.</t>
  </si>
  <si>
    <t>Многофункциональный инструмент (реноватор) BOSCH PMF 2000 в кор. + набор оснастки</t>
  </si>
  <si>
    <t>Многофункциональный инструмент (реноватор) BOSCH PMF 220 CE в чем. + набор оснастки</t>
  </si>
  <si>
    <t>Дрель ударная BOSCH EasyImpact 550 в чем.</t>
  </si>
  <si>
    <t>Дрель ударная BOSCH AdvancedImpact 900 в чем.</t>
  </si>
  <si>
    <t>Краскораспылитель электрический BOSCH PFS 5000 E в кор. + набор аксессуаров</t>
  </si>
  <si>
    <t>Краскораспылитель электрический BOSCH PFS 2000 в кор.</t>
  </si>
  <si>
    <t>Пистолет клеевой BOSCH PKP 18 E в кор.</t>
  </si>
  <si>
    <t>Степлер электрический BOSCH PTK 14 EDT в кор.</t>
  </si>
  <si>
    <t>Ленточная шлифмашина BOSCH PBS 75 AE в чем.</t>
  </si>
  <si>
    <t>Аккум. клеевой пистолет (карандаш) GluePen</t>
  </si>
  <si>
    <t>Рубанок электрический BOSCH PHO 1500 в кор.</t>
  </si>
  <si>
    <t>Рубанок электрический BOSCH PHO 2000 в кор.</t>
  </si>
  <si>
    <t>Виброшлифмашина PSS 200 AС (чем)</t>
  </si>
  <si>
    <t>Виброшлифмашина PSS 250 AE, 240 Вт, 92х182 мм, рег., чем</t>
  </si>
  <si>
    <t>Перфоратор BOSCH PBH 2500 RE в чем.</t>
  </si>
  <si>
    <t>Лобзик электрический BOSCH PST 700 E в чем.</t>
  </si>
  <si>
    <t>Лобзик электрический BOSCH PST 800 PEL в чем. + набор пилок</t>
  </si>
  <si>
    <t>Лобзик электрический BOSCH PST 900 РEL в чем.</t>
  </si>
  <si>
    <t>Лобзик электрический BOSCH PST 750 PE в чем.</t>
  </si>
  <si>
    <t>Лобзик PST 650, BOSCH</t>
  </si>
  <si>
    <t>Одноручная углошлифмашина BOSCH PWS 700-115 в кор.</t>
  </si>
  <si>
    <t>Одноручная углошлифмашина BOSCH PWS 750-125 NEW в кор.</t>
  </si>
  <si>
    <t>Одноручная углошлифмашина BOSCH PWS 850-125 в кор.</t>
  </si>
  <si>
    <t>Сабельная пила BOSCH PSA 700 E в кор.</t>
  </si>
  <si>
    <t>BOSCH EasyVac 12 Пылесос аккумуляторный Li-on (12 В, 1 ак, 1.3 Ah) с комплектом насадок 12 В, 1 ак, 1.3 Ah, поток воздуха 1.2 м3/мин, контейнер 380 мл, 1 кг.</t>
  </si>
  <si>
    <t>Пылесос BOSCH UniversalVac 15</t>
  </si>
  <si>
    <t>Нивелир лазерный BOSCH QUIGO с держателем в мет. кор.</t>
  </si>
  <si>
    <t>Дальномер лазерный BOSCH PLR 50 C в кор.</t>
  </si>
  <si>
    <t>Дальномер лазерный BOSCH PLR 40 C в кор.</t>
  </si>
  <si>
    <t>Детектор проводки BOSCH TRUVO в мет. кор.</t>
  </si>
  <si>
    <t>Штанга телескопическая TP 320</t>
  </si>
  <si>
    <t>Аккум. степлер BOSCH PTK 3,6 Li в кор.</t>
  </si>
  <si>
    <t>Аккум. дрель-шуруповерт BOSCH EasyDrill 1200 в чем.</t>
  </si>
  <si>
    <t>Аккум. шуруповерт BOSCH IXO V basic</t>
  </si>
  <si>
    <t>Аккум. шуруповерт BOSCH IXO V full+ аксессуары</t>
  </si>
  <si>
    <t>Перфоратор BOSCH GBH 3-28 DFR в чем.</t>
  </si>
  <si>
    <t>Перфоратор BOSCH GBH 2-26 DRE в чем.</t>
  </si>
  <si>
    <t>Перфоратор BOSCH GBH 2-26 DFR в чем.</t>
  </si>
  <si>
    <t>Перфоратор BOSCH GBH 5-40 DCE в чем.</t>
  </si>
  <si>
    <t>Перфоратор BOSCH GBH 8-45 DV в чем.</t>
  </si>
  <si>
    <t>Перфоратор BOSCH GBH 8-45 D в чем.</t>
  </si>
  <si>
    <t>Перфоратор BOSCH GBH 12-52 DV в чем.</t>
  </si>
  <si>
    <t>Перфоратор BOSCH GBH 2-28 L-Case</t>
  </si>
  <si>
    <t>Перфоратор BOSCH GBH 2-28 F L-Case</t>
  </si>
  <si>
    <t>Отбойный молоток BOSCH GSH 11 E</t>
  </si>
  <si>
    <t>Перфоратор BOSCH GBH 4-32 DFR в чем.</t>
  </si>
  <si>
    <t>Отбойный молоток BOSCH GSH 16-30</t>
  </si>
  <si>
    <t>Отбойный молоток BOSCH GSH 11 VC</t>
  </si>
  <si>
    <t>Solo Перфоратор GBH 18 V-LI Compact аккумуляторный без АКБ и ЗУ, BOSCH</t>
  </si>
  <si>
    <t>Дальномер лазерный GLM 250FV+ BS 150, BOSCH</t>
  </si>
  <si>
    <t>Колено пластиковое отсасывающее 35мм к GWS180-300, BOSCH</t>
  </si>
  <si>
    <t>Шлифлента 60мм, 
зернистость 241</t>
  </si>
  <si>
    <t>Шлифлента 30мм, конусообразная, 80мм</t>
  </si>
  <si>
    <t>FSN KZW быстрозажимные струбцины для направляющих шин, BOSCH</t>
  </si>
  <si>
    <t>Пылеудаление  GDE max, BOSCH</t>
  </si>
  <si>
    <t>i-BOXX Крышка, BOSCH</t>
  </si>
  <si>
    <t>IXO V  Насадка-перечница Spice, BOSCH</t>
  </si>
  <si>
    <t>Аккумулятор 18 V 5,0 Ач. Li-lon Professional</t>
  </si>
  <si>
    <t>L-BOXX Вкладыш  для GOP 10,8, BOSCH</t>
  </si>
  <si>
    <t>L-BOXX Вкладыш для L-BOXX 136, BOSCH</t>
  </si>
  <si>
    <t>Аккумуляторный блок 18 LI 2.5 А*ч, BOSCH</t>
  </si>
  <si>
    <t>Зарядное устройство GAL 1880 CV</t>
  </si>
  <si>
    <t>FSN 2100 Professional  направляющие, BOSCH</t>
  </si>
  <si>
    <t>FSN SS защита от сколов, BOSCH</t>
  </si>
  <si>
    <t>Параллельный упор  (только для GKT 55 GCE), BOSCH</t>
  </si>
  <si>
    <t>Мешок-пылесборник матерчатый  PBS 75, BOSCH</t>
  </si>
  <si>
    <t>Цанга зажимная 6 MM Д/GGS 16, BOSCH</t>
  </si>
  <si>
    <t>Лазерная мишень, BOSCH</t>
  </si>
  <si>
    <t>Набор фрез ручных с хвостовиком  6мм  4шт., BOSCH</t>
  </si>
  <si>
    <t>SDS-plus-5 бур,  9 -150/215мм (-1-), BOSCH</t>
  </si>
  <si>
    <t>SDS-plus-5 Бур 10-115/50 (1 шт.)</t>
  </si>
  <si>
    <t>SDS-plus-5 бур, 14 -100/165мм (-1-), BOSCH</t>
  </si>
  <si>
    <t>SDS-plus-5 бур, 20 -150/200мм (-1-), BOSCH</t>
  </si>
  <si>
    <t>SDS-plus-5 бур, 12 -550/615мм (-1-), BOSCH</t>
  </si>
  <si>
    <t>SDS-plus-5 бур, 16 -550/615мм (-1-), BOSCH</t>
  </si>
  <si>
    <t>SDS-plus-5 бур, 25 -200/250мм (-1-), BOSCH</t>
  </si>
  <si>
    <t>SDS-plus-5 бур, 26 -200/250мм (-1-), BOSCH</t>
  </si>
  <si>
    <t>SDS-plus-5 Бур 20-300/250 (1 шт.)</t>
  </si>
  <si>
    <t>SDS-MAX-9 Break Through, бур проломной 45 450/600мм, BOSCH</t>
  </si>
  <si>
    <t>SDS-MAX-9 Break Through, бур проломной 65 850/1000мм, BOSCH</t>
  </si>
  <si>
    <t>SDS-MAX-9 Break Through, бур проломной 80 450/600 мм, BOSCH</t>
  </si>
  <si>
    <t>Адаптер для  GEX/PEX, BOSCH</t>
  </si>
  <si>
    <t>Мешок-пылесборник PAS 11-21 / PAS 12-27  бумажный (-5-), BOSCH</t>
  </si>
  <si>
    <t>Мешок-пылесборник GAS 15 д/влажного мусора бумажный (-5-), BOSCH</t>
  </si>
  <si>
    <t>Металлический чемодан для GKS 54/55/65/66 CE Professional., BOSCH</t>
  </si>
  <si>
    <t>Упор паралельный для рубанка, BOSCH</t>
  </si>
  <si>
    <t>Нож для рубанка  82 MM, BOSCH</t>
  </si>
  <si>
    <t>Бита Extra Hart 25мм PH2 (-100-), BOSCH</t>
  </si>
  <si>
    <t>Бита Ph3 25 мм XH (Комплект 3 шт.)</t>
  </si>
  <si>
    <t>Бита Extra Hart 25мм PH3 (-100-), BOSCH</t>
  </si>
  <si>
    <t>Бита Ph3 25 мм TIN (Комплект 3 шт.)</t>
  </si>
  <si>
    <t>Бита Max Grip 49мм PH1 (-3-), BOSCH</t>
  </si>
  <si>
    <t>Бита Extra Hart 25мм PZ1 (-25-), BOSCH</t>
  </si>
  <si>
    <t>Бита Extra Hart 25мм PZ1 (-100-), BOSCH</t>
  </si>
  <si>
    <t>Бита Extra Hart 25мм PZ2 (-100-), BOSCH</t>
  </si>
  <si>
    <t>Бита Extra Hart 25мм PZ3 (-10-), BOSCH</t>
  </si>
  <si>
    <t>Бита 152ММ PZ1 XH, BOSCH</t>
  </si>
  <si>
    <t>Бита  152ММ PZ3 XH, BOSCH</t>
  </si>
  <si>
    <t>Бита  152ММ TORX T8 XH, BOSCH</t>
  </si>
  <si>
    <t>Бита  152ММ TORX T40 XH, BOSCH</t>
  </si>
  <si>
    <t>Бита Extra Hart 25мм HEX4 (-3-), BOSCH</t>
  </si>
  <si>
    <t>Бита для шуруповертов  Max Grip (S) 25 мм (-1-), BOSCH</t>
  </si>
  <si>
    <t>Бита Extra Hart 49мм PZ1 (-25-), BOSCH</t>
  </si>
  <si>
    <t>Бита Extra Hart 49мм PZ2 (-25-), BOSCH</t>
  </si>
  <si>
    <t>Бита Extra Hart 49мм PZ3 (-25-), BOSCH</t>
  </si>
  <si>
    <t>Удлинительные насадки 35мм для PAS 11-21/GAS 25/50/50M, 2*500мм, BOSCH</t>
  </si>
  <si>
    <t>Сверло по бетону HEX-9 MultiConstruction 5.5x60x100, BOSCH</t>
  </si>
  <si>
    <t>Сверло по бетону HEX-9 MultiConstruction 7x60x100, BOSCH</t>
  </si>
  <si>
    <t>Сверло по бетону HEX-9 MultiConstruction 10x90x150, BOSCH</t>
  </si>
  <si>
    <t>Набор бит 20шт. Drill-Drive со сверлами HSS и гаечным ключом, BOSCH</t>
  </si>
  <si>
    <t>Набор пилок к лобзику 10 шт.for Metal and Wood, BOSCH</t>
  </si>
  <si>
    <t>Набор ROBUST Line сверл HSS-TIN 2/3/4/5/6/8ММ, BOSCH</t>
  </si>
  <si>
    <t>Набор ROBUST Line сверл HSS-G 1.5/2/2.5/3/3.2/3.5/4/4.5/4.8/5/5.5/6/6.5мм, BOSCH</t>
  </si>
  <si>
    <t>Набор пилок к лобзику  3шт. T308BF/T308BOF ExtraCleanWood, BOSCH</t>
  </si>
  <si>
    <t>Набор бит 43шт.  серия PROFI, BOSCH</t>
  </si>
  <si>
    <t>BOSCH Promoline Набор принадлежностей V-Line-48 (при заказе 6 штук - дисплей)</t>
  </si>
  <si>
    <t>BOSCH Promoline Набор принадлежностей V-Line-83 (при заказе 6 штук - дисплей)</t>
  </si>
  <si>
    <t>Promoline Набор свёрл по бетону HM, 5 шт. (4/5/6/8/10 мм)</t>
  </si>
  <si>
    <t>Promoline BOSCH Набор: 9 бит (Ph 1/2/3, Pz 1/2/3, T 20/25/30 L=25 мм) + магнитный адаптер</t>
  </si>
  <si>
    <t>Promoline BOSCH Набор: 15 бит (Ph1/2/3, Pz1/2/3, SL4.5/5.5/8, HEX3/4/5, T20/25/30 L=25 мм)  +адаптер</t>
  </si>
  <si>
    <t>Набор бит  9шт. (PH1/2/3 PZ1/2/3 SL4.5/5.5/8)+ универсальный магнитный держатель, BOSCH</t>
  </si>
  <si>
    <t>Набор сверл в ProBox HSS-G (1-10мм) 18 шт., BOSCH</t>
  </si>
  <si>
    <t>Зарядное устройство AL 2450 DV 7,2V, BOSCH</t>
  </si>
  <si>
    <t>Аккумулятор 18В 1,3Ач. Li-lon Professional</t>
  </si>
  <si>
    <t>Охлаждающая система, BOSCH</t>
  </si>
  <si>
    <t>Система пылеудаления для  GOP 250 CE/GOP 10,8 V-LI Professional, BOSCH</t>
  </si>
  <si>
    <t>Биты для шуруповертов  PH1 25ММ ECO (-100-), BOSCH</t>
  </si>
  <si>
    <t>Биты для шуруповертов  PH2 25MM ECO (-100-), BOSCH</t>
  </si>
  <si>
    <t>Биты для шуруповертов  PZ1 25ММ ECO (-100-), BOSCH</t>
  </si>
  <si>
    <t>Биты для шуруповертов  PZ2 25ММ ECO (-100-), BOSCH</t>
  </si>
  <si>
    <t>Биты для шуруповертов  PH2 49MM ECO (-60-), BOSCH</t>
  </si>
  <si>
    <t>Бита для шуруповертов PZ2 89ММ (-30-) ECO, BOSCH</t>
  </si>
  <si>
    <t>Биты для шуруповертов  PH2/PH1 45ММ ECO ДВУСТОРОННИХ(-60-), BOSCH</t>
  </si>
  <si>
    <t>Биты для шуруповертов  PZ2/PZ1 45ММ ECO ДВУСТОРОННИХ(-60-), BOSCH</t>
  </si>
  <si>
    <t>Биты для шуруповертов  Ph2/Pz2  45ММ ECO ДВУСТОРОННИХ(-60-), BOSCH</t>
  </si>
  <si>
    <t>Бита ударная PZ2 25mm   торсионная (-10-), BOSCH</t>
  </si>
  <si>
    <t>Набор бит 12шт.MAX grip  PH,PZ1/2/3,T,S+быстросмен держ, BOSCH</t>
  </si>
  <si>
    <t>Набор бит 12шт. Exstra Hart  PH,PZ1/2/3,T,S+быстросмен держ, BOSCH</t>
  </si>
  <si>
    <t>Держатель универсальный  с функцией One-Click, BOSCH</t>
  </si>
  <si>
    <t>Держатель универсальный  с функцией OneClick (-10-), BOSCH</t>
  </si>
  <si>
    <t>Impact Control держатель для ударных бит 60мм магнитный, BOSCH</t>
  </si>
  <si>
    <t>Impact Control Ударные биты PH2, PZ2, T15, T20, T25, T30 +держатель QuickRelease, BOSCH</t>
  </si>
  <si>
    <t>Impact Control набор торцевых головок 8-13мм и ударных бит PH2, PZ2 (сменная кассета для кейса), BOSCH</t>
  </si>
  <si>
    <t>Impact Control Магнитная муфта, BOSCH</t>
  </si>
  <si>
    <t>Impact Control  M - кейс пластиковый для хранения оснастки, BOSCH</t>
  </si>
  <si>
    <t>Impact Control  L - кейс пластиковый для хранения оснастки, BOSCH</t>
  </si>
  <si>
    <t>Impact Control Сменный пластиковый контейнер для кейса 1 шт, BOSCH</t>
  </si>
  <si>
    <t>1/4" Х 50ММ 6-ГР МАГНИТ</t>
  </si>
  <si>
    <t>12 Х 50ММ 6-ГР. МАГНИТ</t>
  </si>
  <si>
    <t>Сверло алмазное 10 мм, BOSCH</t>
  </si>
  <si>
    <t>Ударная головка 13мм, BOSCH</t>
  </si>
  <si>
    <t>Набор торцевых ключей  (6/7/8/10/12/13mm)  6шт., BOSCH</t>
  </si>
  <si>
    <t>Переходник  д/торц ключа 3/8",хвостовик 1/4'' HEX, BOSCH</t>
  </si>
  <si>
    <t>Патрон БЗП на GBH 2-26 DFR, BOSCH</t>
  </si>
  <si>
    <t>Бур SDS Plus-7X  д/арм.бетона  6x50x115мм (-10-), BOSCH</t>
  </si>
  <si>
    <t>Бур SDS Plus-7X  д/арм.бетона  6x100x165мм (-10-), BOSCH</t>
  </si>
  <si>
    <t>Бур SDS Plus-7X  д/арм.бетона  6x150x215мм (-10-), BOSCH</t>
  </si>
  <si>
    <t>Бур SDS Plus-7X  д/арм.бетона  8x100x165мм (-10-), BOSCH</t>
  </si>
  <si>
    <t>Бур SDS Plus-7X  д/арм.бетона  8x150x215мм (-10-), BOSCH</t>
  </si>
  <si>
    <t>Бур SDS Plus-7X  д/арм.бетона 10x150x215мм (-10-), BOSCH</t>
  </si>
  <si>
    <t>Бур SDS Plus-7X  д/арм.бетона 10x200x265мм (-10-), BOSCH</t>
  </si>
  <si>
    <t>Бур SDS Plus-7X  д/арм.бетона 12x200x265мм (-10-), BOSCH</t>
  </si>
  <si>
    <t>Impact Control Сверло 2мм по металлу с шестигранным хвостовиком, BOSCH</t>
  </si>
  <si>
    <t>Impact Control Сверло 3мм по металлу с шестигранным хвостовиком, BOSCH</t>
  </si>
  <si>
    <t>Impact Control Сверло 4мм по металлу с шестигранным хвостовиком, BOSCH</t>
  </si>
  <si>
    <t>Impact Control Сверло 6мм по металлу с шестигранным хвостовиком, BOSCH</t>
  </si>
  <si>
    <t>Impact Control Сверла HSS 2,3,4,5,6,7,8,10мм (сменная кассета для кейса), BOSCH</t>
  </si>
  <si>
    <t>Impact Control Сверла HSS 2.5-8.5мм (сменная кассета для кейса), BOSCH</t>
  </si>
  <si>
    <t>Impact Contro Свёрла по металлу (2-10мм), BOSCH</t>
  </si>
  <si>
    <t>Коронка алмазная 22 мм Diamond for Hard Ceramics, BOSCH</t>
  </si>
  <si>
    <t>Коронка алмазная 76 мм Diamond for Hard Ceramics, BOSCH</t>
  </si>
  <si>
    <t>Коронка алмазная 79 мм Diamond for Hard Ceramics, BOSCH</t>
  </si>
  <si>
    <t>SDS-max-9 Core Cutter, составная коронка с резьбой  45 мм, BOSCH</t>
  </si>
  <si>
    <t>SDS-max-9 Core Cutter, составная коронка с резьбой  82 мм, BOSCH</t>
  </si>
  <si>
    <t>Алмазная коронка М 92x450mm,1 1/4" UNC (f), BOSCH</t>
  </si>
  <si>
    <t>Коронка Progressor 17мм, BOSCH</t>
  </si>
  <si>
    <t>Коронка Progressor 73мм, BOSCH</t>
  </si>
  <si>
    <t>Коронка Progressor 79мм, BOSCH</t>
  </si>
  <si>
    <t>Коронка Progressor 86мм, BOSCH</t>
  </si>
  <si>
    <t>Коронка Progressor 105мм, BOSCH</t>
  </si>
  <si>
    <t>Сверло центрирующее HSS-G, BOSCH</t>
  </si>
  <si>
    <t>Коронка SheetMetal d30MM, BOSCH</t>
  </si>
  <si>
    <t>Коронка SheetMetal d67MM, BOSCH</t>
  </si>
  <si>
    <t>Коронка SheetMetal d68MM, BOSCH</t>
  </si>
  <si>
    <t>Коронка SheetMetal d70MM, BOSCH</t>
  </si>
  <si>
    <t>Коронка SheetMetal d79MM, BOSCH</t>
  </si>
  <si>
    <t>Коронка SheetMetal d83MM, BOSCH</t>
  </si>
  <si>
    <t>Адаптер  Power Change  SDS-PLUS, BOSCH</t>
  </si>
  <si>
    <t>SDS-plus-7 бур,  8 -200/265 мм (-1-), BOSCH</t>
  </si>
  <si>
    <t>SDS-plus-7 бур,  5 -100/160 мм (-10-), BOSCH</t>
  </si>
  <si>
    <t>SDS-plus-7 бур,  6 -150/215 мм (-10-), BOSCH</t>
  </si>
  <si>
    <t>SDS-plus-7 бур,  8 -100/165 мм (-10-), BOSCH</t>
  </si>
  <si>
    <t>SDS-plus-7 бур,  8 -150/215 мм (-10-), BOSCH</t>
  </si>
  <si>
    <t>SDS-plus-7 бур, 10 -100/165 мм (-10-), BOSCH</t>
  </si>
  <si>
    <t>SDS-plus-7 бур, 12 -150/215 мм (-10-), BOSCH</t>
  </si>
  <si>
    <t>Сверло  HSS-G STANDARD  3.8ММ по металлу (-10-), BOSCH</t>
  </si>
  <si>
    <t>Сверло  HSS-G STANDARD  4.1ММ по металлу (-10-), BOSCH</t>
  </si>
  <si>
    <t>Сверло  HSS-G STANDARD 12.6ММ по металлу (-5-), BOSCH</t>
  </si>
  <si>
    <t>SDS-plus-5 бур,  6 -400/465мм (-1-), BOSCH</t>
  </si>
  <si>
    <t>SDS-plus-5 бур,  4 -100/160мм (-10-), BOSCH</t>
  </si>
  <si>
    <t>SDS-plus-5 бур,  6 -150/215мм (-10-), BOSCH</t>
  </si>
  <si>
    <t>SDS-plus-5 бур,  6.5 -150/215мм (-10), BOSCH</t>
  </si>
  <si>
    <t>SDS-plus-5 бур,  6.5 -200/265мм (-10), BOSCH</t>
  </si>
  <si>
    <t>SDS-plus-5 бур,  7 -100/165мм (-10-), BOSCH</t>
  </si>
  <si>
    <t>SDS-plus-5 бур,  8 -100/165мм (-10-), BOSCH</t>
  </si>
  <si>
    <t>SDS-plus-5 бур,  8 -200/265мм (-10-), BOSCH</t>
  </si>
  <si>
    <t>SDS-plus-5 бур, 10 -100/165мм (-10-), BOSCH</t>
  </si>
  <si>
    <t>SDS-plus-5 бур, 10 -150/215мм (-10-), BOSCH</t>
  </si>
  <si>
    <t>SDS-plus-5 бур, 12 -100/165мм (-10-), BOSCH</t>
  </si>
  <si>
    <t>SDS-plus-5 бур, 12 -150/215мм (-10-), BOSCH</t>
  </si>
  <si>
    <t>Сверло  HSS-CO STANDARD 4.0ММ по металлу (-10-), BOSCH</t>
  </si>
  <si>
    <t>Сверло  HSS-CO STANDARD 4.2ММ по металлу (-10-), BOSCH</t>
  </si>
  <si>
    <t>Сверло  HSS-CO STANDARD 5.0ММ по металлу (-10-), BOSCH</t>
  </si>
  <si>
    <t>Сверло  HSS-CO STANDARD 6.0ММ по металлу (-10-), BOSCH</t>
  </si>
  <si>
    <t>Сверло  HSS-CO STANDARD 7.0ММ по металлу (-10-), BOSCH</t>
  </si>
  <si>
    <t>Сверло  HSS-CO STANDARD 9.0ММ по металлу (-5-), BOSCH</t>
  </si>
  <si>
    <t>2 HSS-G СВЕРЛА 1ММ STANDARD</t>
  </si>
  <si>
    <t>SDS-plus-Speed X бур, 30 -400/450 мм, BOSCH</t>
  </si>
  <si>
    <t>SDS-MAX-7 бур  18 - 200/340мм, BOSCH</t>
  </si>
  <si>
    <t>SDS-max Бур Speed X 20-720/600</t>
  </si>
  <si>
    <t>SDS-max Бур Speed X 20-920/800</t>
  </si>
  <si>
    <t>SDS-MAX-7 бур, 26 - 520/400 мм, BOSCH</t>
  </si>
  <si>
    <t>SDS-MAX-7 бур, 28 - 720/600 мм, BOSCH</t>
  </si>
  <si>
    <t>SDS-MAX-7 бур, 32 - 520/400 мм, BOSCH</t>
  </si>
  <si>
    <t>SDS-MAX-7 бур, 35 - 520/400 мм, BOSCH</t>
  </si>
  <si>
    <t>Набор сверл в ProBox HSS-G (1-10мм) 19 шт., BOSCH</t>
  </si>
  <si>
    <t>Набор сверл в ProBox HSS-G (1-13мм) 25 шт., BOSCH</t>
  </si>
  <si>
    <t>Алмазная коронка М  20мм DRY SPEED, BOSCH</t>
  </si>
  <si>
    <t>Алмазная коронка М  30мм DRY SPEED, BOSCH</t>
  </si>
  <si>
    <t>Алмазная коронка М  35мм DRY SPEED, BOSCH</t>
  </si>
  <si>
    <t>Алмазная коронка М  51мм DRY SPEED, BOSCH</t>
  </si>
  <si>
    <t>Алмазная коронка М  55мм DRY SPEED, BOSCH</t>
  </si>
  <si>
    <t>Алмазная коронка М  60мм DRY SPEED, BOSCH</t>
  </si>
  <si>
    <t>Алмазная коронка М  68мм DRY SPEED, BOSCH</t>
  </si>
  <si>
    <t>BOSCH Сверло алмазное Easy Dry Best for Ceramic для сухого сверления 8-33 мм</t>
  </si>
  <si>
    <t>Алмазная коронка   8mm x 35mm  Best for Ceramic Diamonddrilling, BOSCH</t>
  </si>
  <si>
    <t>Удлинитель для перовых сверл с ш.х. 1/4" HEX 152 mm, BOSCH</t>
  </si>
  <si>
    <t>Сверло по бетон,гранит,камень CYL-5,  3.5X50X90, BOSCH</t>
  </si>
  <si>
    <t>Сверло по бетон,гранит,камень CYL-5,  4.0X100X140, BOSCH</t>
  </si>
  <si>
    <t>Сверло по бетон,гранит,камень CYL-5,  5.5X50X100, BOSCH</t>
  </si>
  <si>
    <t>Сверло по бетон,гранит,камень CYL-5,  6.0X200X250, BOSCH</t>
  </si>
  <si>
    <t>Сверло по бетон,гранит,камень CYL-5,  6.5X50X100, BOSCH</t>
  </si>
  <si>
    <t>Сверло по бетон,гранит,камень CYL-5,  7.0X50X100, BOSCH</t>
  </si>
  <si>
    <t>Сверло по бетон,гранит,камень CYL-5,  8.0X200X250, BOSCH</t>
  </si>
  <si>
    <t>Сверло по бетон,гранит,камень CYL-5, 10X100X150, BOSCH</t>
  </si>
  <si>
    <t>Сверло по бетон,гранит,камень CYL-5, 10X200X250, BOSCH</t>
  </si>
  <si>
    <t>Сверло по бетон,гранит,камень CYL-5, 12X90X150, BOSCH</t>
  </si>
  <si>
    <t>Сверло по бетон,гранит,камень CYL-5, 12X190X250, BOSCH</t>
  </si>
  <si>
    <t>Сверло по бетон,гранит,камень CYL-5, 14X190X250, BOSCH</t>
  </si>
  <si>
    <t>Сверло по бетон,гранит,камень CYL-5, 16X140X200, BOSCH</t>
  </si>
  <si>
    <t>Сверло по бетон,гранит,камень CYL-5, 18X140X200, BOSCH</t>
  </si>
  <si>
    <t>Сверло по бетон,гранит,камень CYL-5, 20X140X200, BOSCH</t>
  </si>
  <si>
    <t>Сверло по бетону HEX-9 MultiConstruction 6x200x250, BOSCH</t>
  </si>
  <si>
    <t>Сверла с цилиндрическим хвостовиком +  CYL-9 MultiConstr, Сверло HEX-9 MultiConstruction 6.5x200x25, BOSCH</t>
  </si>
  <si>
    <t>Сверло  HSS-G STANDARD  1.0ММ по металлу (-10-), BOSCH</t>
  </si>
  <si>
    <t>Сверло  HSS-G STANDARD  1.5ММ по металлу (-10-), BOSCH</t>
  </si>
  <si>
    <t>Сверло  HSS-G STANDARD  3.0ММ по металлу (-10-), BOSCH</t>
  </si>
  <si>
    <t>Сверло  HSS-G STANDARD  3.5ММ по металлу (-10-), BOSCH</t>
  </si>
  <si>
    <t>Сверло  HSS-G STANDARD  4.2ММ по металлу (-10-), BOSCH</t>
  </si>
  <si>
    <t>Сверло  HSS-G STANDARD  4.5ММ по металлу (-10-), BOSCH</t>
  </si>
  <si>
    <t>Сверло  HSS-G STANDARD  5.0ММ по металлу (-10-), BOSCH</t>
  </si>
  <si>
    <t>Сверло  HSS-G STANDARD  5,2ММ по металлу (-10-), BOSCH</t>
  </si>
  <si>
    <t>Сверло  HSS-G STANDARD  5,5ММ по металлу (-10-), BOSCH</t>
  </si>
  <si>
    <t>Сверло  HSS-G STANDARD  5,8ММ по металлу (-10-), BOSCH</t>
  </si>
  <si>
    <t>Сверло  HSS-G STANDARD  6.0ММ по металлу (-10-), BOSCH</t>
  </si>
  <si>
    <t>Сверло  HSS-G STANDARD  7.5ММ по металлу (-10-), BOSCH</t>
  </si>
  <si>
    <t>Сверло  HSS-G STANDARD  8.5ММ по металлу (-5-), BOSCH</t>
  </si>
  <si>
    <t>Сверло  HSS-G STANDARD  9.0ММ по металлу (-5-), BOSCH</t>
  </si>
  <si>
    <t>Сверло  HSS-G STANDARD  9.5ММ по металлу (-5-), BOSCH</t>
  </si>
  <si>
    <t>Сверло  HSS-G STANDARD 10.0ММ по металлу (-5-), BOSCH</t>
  </si>
  <si>
    <t>Сверло  HSS-G STANDARD 11.0ММ по металлу (-5-), BOSCH</t>
  </si>
  <si>
    <t>Сверло  HSS-G STANDARD 11.5ММ по металлу (-5-), BOSCH</t>
  </si>
  <si>
    <t>Сверло  HSS-G STANDARD 12.5ММ по металлу (-5-), BOSCH</t>
  </si>
  <si>
    <t>Сверло по бетону CYL-9 MultiConstruction,  3 - 40/70мм, BOSCH</t>
  </si>
  <si>
    <t>Сверло перовое 22х152 Self Cut Speed с ш.х., BOSCH</t>
  </si>
  <si>
    <t>Сверло перовое 35х152 Self Cut Speed с ш.х., BOSCH</t>
  </si>
  <si>
    <t>Сверло по дереву спиральное с ш.х. 10*133/87, BOSCH</t>
  </si>
  <si>
    <t>Сверло по всем видам материала Multi Constraction 8-250/200</t>
  </si>
  <si>
    <t>SDS-plus-5 бур,  8 -400/465мм (-1-), BOSCH</t>
  </si>
  <si>
    <t>Сверло центрирующее для бур. коронки SDS+, BOSCH</t>
  </si>
  <si>
    <t>SDS-plus-5 бур,  9 -100/165мм (-1-), BOSCH</t>
  </si>
  <si>
    <t>SDS-plus-5 бур,  8 -550/615мм (-1-), BOSCH</t>
  </si>
  <si>
    <t>SDS-plus-5 бур, 16 -150/215мм (-1-), BOSCH</t>
  </si>
  <si>
    <t>Сверло по дереву 16*105/160мм, BOSCH</t>
  </si>
  <si>
    <t>Сверло по дереву плоскофре. регул.D 15-45мм L120мм, BOSCH</t>
  </si>
  <si>
    <t>Сверло по металлу HSS-R13,0х101мм (-1-), BOSCH</t>
  </si>
  <si>
    <t>Сверло по металлу HSS-R14,5х101мм (-1-), BOSCH</t>
  </si>
  <si>
    <t>Сверло по металлу HSS-R15,5х120мм (-1-), BOSCH</t>
  </si>
  <si>
    <t>Сверло по металлу HSS-R16,5х120мм (-1-), BOSCH</t>
  </si>
  <si>
    <t>Сверло по металлу HSS-R19х135мм (-1-), BOSCH</t>
  </si>
  <si>
    <t>Сверло по металлу HSS-R13,5х108мм (-1-), BOSCH</t>
  </si>
  <si>
    <t>SDS-plus-5 бур, 10 -950/1005мм (-1-), BOSCH</t>
  </si>
  <si>
    <t>SDS-plus-5 бур, 12 -950/1005мм (-1-), BOSCH</t>
  </si>
  <si>
    <t>SDS-plus-5 бур, 14 -950/1005мм (-1-), BOSCH</t>
  </si>
  <si>
    <t>SDS-plus-5 бур,  7 -150/215мм (-1-), BOSCH</t>
  </si>
  <si>
    <t>Сверло по дереву механизированное 10 х 340 х 400 мм, BOSCH</t>
  </si>
  <si>
    <t>Сверло по дереву механизированное 16 х 340 х 400 мм, BOSCH</t>
  </si>
  <si>
    <t>Сверло по дереву механизированное 18 х 340 х 400 мм, BOSCH</t>
  </si>
  <si>
    <t>Сверло по бетону CYL-3,  3 - 40/70мм, BOSCH</t>
  </si>
  <si>
    <t>SDS-plus-5 бур,  3.5 - 50/110мм (-1-), BOSCH</t>
  </si>
  <si>
    <t>SDS-plus-5 бур,  6 -200/265мм (-1-), BOSCH</t>
  </si>
  <si>
    <t>SDS-plus-5 бур,  8 -250/315мм (-1-), BOSCH</t>
  </si>
  <si>
    <t>Переходник для алмазных коронок 1 1/4"-1/2" BOSCH</t>
  </si>
  <si>
    <t>Отрезной круг 180*2.0 Expert for Inox, BOSCH</t>
  </si>
  <si>
    <t>Обдирочный круг 125*6,0  по металлу, BOSCH</t>
  </si>
  <si>
    <t>180Х3 ММ</t>
  </si>
  <si>
    <t>Чашечный шлифкруг 180 мм конический (тонкий), BOSCH</t>
  </si>
  <si>
    <t>Обдирочный круг 180*6,0 мм  INOX, BOSCH</t>
  </si>
  <si>
    <t>Отрезной круг 125*1,0*22 мет INOX, BOSCH</t>
  </si>
  <si>
    <t>BPE 300*20</t>
  </si>
  <si>
    <t>Шлифкруг тарельчатый Multihole жесткий d125мм, BOSCH</t>
  </si>
  <si>
    <t>Шлифкруг тарельчатый Multihole мягкий d125мм, BOSCH</t>
  </si>
  <si>
    <t>Алмазная коронка М 57x450mm,1 1/4", BOSCH</t>
  </si>
  <si>
    <t>Алмазная коронка М182x450mm,1 1/4" UNC Best for Concrete мокрое сверление, BOSCH</t>
  </si>
  <si>
    <t>Шлифкруг тарельчатый Multihole мягкий d150мм, BOSCH</t>
  </si>
  <si>
    <t>Отрезной круг 125*1,6  Rapido Multi Construction, BOSCH</t>
  </si>
  <si>
    <t>Отрезной круг 125*1,0  Rapido Multi Construction, BOSCH</t>
  </si>
  <si>
    <t>Отрезной круг 125*2,5 для металла и нержавейки 3в1, BOSCH</t>
  </si>
  <si>
    <t>Алмазный круг 230-22,23 Professional for Universal Turbo, BOSCH</t>
  </si>
  <si>
    <t>Обдирочный круг 125Х6 ММ INOX, BOSCH</t>
  </si>
  <si>
    <t>Алмазный круг 180-25,4 Standard for Ceramic, BOSCH</t>
  </si>
  <si>
    <t>АЛМАЗНАЯ ЧАШКА EXTRACLEAN БЕТОН 125ММ, BOSCH</t>
  </si>
  <si>
    <t>Алмазный круг 115 Expert for Concrete, BOSCH</t>
  </si>
  <si>
    <t>Алмазный круг 400-20/25,4 Expert for Concrete, BOSCH</t>
  </si>
  <si>
    <t>Алмазный круг 115-22,23 Expert for Stone, BOSCH</t>
  </si>
  <si>
    <t>Алмазный круг 125-22,23 Expert for Stone, BOSCH</t>
  </si>
  <si>
    <t>Алмазный круг 115-22,23 Professional for Stone, BOSCH</t>
  </si>
  <si>
    <t>Алмазный круг  125-22,23 Best for Ceramic, BOSCH</t>
  </si>
  <si>
    <t>Алмазный круг  230-22,23 Best for Ceramic, BOSCH</t>
  </si>
  <si>
    <t>Алмазный круг 230-25,4 Best for Ceramic, BOSCH</t>
  </si>
  <si>
    <t>Алмазный круг 350-30/25.40* Best for Ceramic, BOSCH</t>
  </si>
  <si>
    <t>Алмазный круг 115 Best for Stone, BOSCH</t>
  </si>
  <si>
    <t>Алмазный круг 125-22,23 Best for Stone, BOSCH</t>
  </si>
  <si>
    <t>Алмазный круг 230-22,23 Best for Stone, BOSCH</t>
  </si>
  <si>
    <t>Алмазный круг 350-20/25,4 Best for Stone, BOSCH</t>
  </si>
  <si>
    <t>Алмазный круг 300-20/25,4  Best for Concrete, BOSCH</t>
  </si>
  <si>
    <t>Алмазный круг 350-20/25,4 Best for Concrete, BOSCH</t>
  </si>
  <si>
    <t>Алмазный круг 400-20/25,4 Best for Concrete, BOSCH</t>
  </si>
  <si>
    <t>Алмазный круг  125-22,23 Best for Universal, BOSCH</t>
  </si>
  <si>
    <t>Алмазный круг 230-22,23 Best for Universal + Metal, BOSCH</t>
  </si>
  <si>
    <t>Алмазный круг  125-22,23 Best for UniversalT, BOSCH</t>
  </si>
  <si>
    <t>Алмазный круг 125-22,23 Best for Marble (по мрамору), BOSCH</t>
  </si>
  <si>
    <t>Отрезной круг 125x2,5 Best for Inox вогнутый, BOSCH</t>
  </si>
  <si>
    <t>Отрезной круг 115x1,0 Best for Metal прямой, BOSCH</t>
  </si>
  <si>
    <t>Отрезной круг 125x1,0 Best for Metal прямой, BOSCH</t>
  </si>
  <si>
    <t>Отрезной круг 125x1,0 Best for Metal вогнутый, BOSCH</t>
  </si>
  <si>
    <t>Отрезной круг 125x2,5 Best for Metal вогнутый, BOSCH</t>
  </si>
  <si>
    <t>Шлифлист 125мм К 60-120-240 Expert for Wood+Paint 8 отв. (-6-), BOSCH</t>
  </si>
  <si>
    <t>Шлифлист 125мм К 60 Expert for Wood+Paint 8 отв. (-5-), BOSCH</t>
  </si>
  <si>
    <t>Шлифлист 125мм К 80 Expert for Wood+Paint 8 отв. (-5-), BOSCH</t>
  </si>
  <si>
    <t>Шлифлист 125мм К240 Expert for Wood+Paint 8 отв. (-5-), BOSCH</t>
  </si>
  <si>
    <t>Шлифлист 150мм К 40 Expert for Wood+Paint 6 отв. (-5-), BOSCH</t>
  </si>
  <si>
    <t>Шлифлист 150мм К 60 Expert for Wood+Paint 6 отв. (-5-), BOSCH</t>
  </si>
  <si>
    <t>Шлифлист 150мм К 80 Expert for Wood+Paint 6 отв. (-5-), BOSCH</t>
  </si>
  <si>
    <t>Шлифлист 150мм К120 Expert for Wood+Paint 6 отв. (-5-), BOSCH</t>
  </si>
  <si>
    <t>Шлифлист 150мм К240 Expert for Wood+Paint 6 отв. (-5-), BOSCH</t>
  </si>
  <si>
    <t>Шлифлента  60x400мм K 80 Best for Wood (-3-), BOSCH</t>
  </si>
  <si>
    <t>Шлифлента  60x400мм K150 B.f.Wood (-3-), BOSCH</t>
  </si>
  <si>
    <t>Шлифлента 75*533 К 80 (-3-), BOSCH</t>
  </si>
  <si>
    <t>Шлифлента 75*533 К220 B.f.Wood (-3-), BOSCH</t>
  </si>
  <si>
    <t>Шлифлента 75*533 К  60/80/100 (-3-) Best for Wood+Paint, BOSCH</t>
  </si>
  <si>
    <t>Шлифлента 75*533 К 60 (-10-), BOSCH</t>
  </si>
  <si>
    <t>Шлифлента 75*533 К100 (-10-), BOSCH</t>
  </si>
  <si>
    <t>Шлифлента 75*533 К220 (-10-), BOSCH</t>
  </si>
  <si>
    <t>Шлифлента 100*610 К 60 (-10-), BOSCH</t>
  </si>
  <si>
    <t>Шлифлента 100*610 К 80 (-10-), BOSCH</t>
  </si>
  <si>
    <t>Шлифлента 75*533 К 120 (-3-) Best for Wood+Paint, BOSCH</t>
  </si>
  <si>
    <t>Шлифлента 75*533 К120 (-10-), BOSCH</t>
  </si>
  <si>
    <t>Шлифлента 75*533 К 180 (-3-) Best for Wood+Paint, BOSCH</t>
  </si>
  <si>
    <t>Шлифлист 93мм К40  White:Paint для мультишлифмашины 102-62 (-10-), BOSCH</t>
  </si>
  <si>
    <t>Шлифлист 93мм К120 White:Paint для мультишлифмашины 102-62 (-10-), BOSCH</t>
  </si>
  <si>
    <t>Шлифлист 93мм К180 White:Paint для мультишлифмашины 102-62 (-10-), BOSCH</t>
  </si>
  <si>
    <t>Шлифлист К180 Д/PSM 160 для мультишлифмашины (-10-), BOSCH</t>
  </si>
  <si>
    <t>Шлифлист 93мм К60/80/120/180/240  RED WOOD, BOSCH</t>
  </si>
  <si>
    <t>Шлифлист 93мм K240 B.f.Wood (-50-), BOSCH</t>
  </si>
  <si>
    <t>Круг лепестковый 115мм K60  Best for Inox (-10-), BOSCH</t>
  </si>
  <si>
    <t>Шлифлента 13x457мм K80 Y580  Best for INOX (-10-), BOSCH</t>
  </si>
  <si>
    <t>Шлифлента 13x457мм K120 Y580  Best for INOX (-10-), BOSCH</t>
  </si>
  <si>
    <t>Шлифлента 20x457мм K120 Y580  Best for INOX (-10-), BOSCH</t>
  </si>
  <si>
    <t>Шлифлента 20x457мм K180 Y580  Best for INOX (-10-), BOSCH</t>
  </si>
  <si>
    <t>Шлифлента 19x457мм  груб N480  Best for INOX (-10-), BOSCH</t>
  </si>
  <si>
    <t>Шлифлента 19x457мм  сред N480  Best for INOX (-10-), BOSCH</t>
  </si>
  <si>
    <t>Шлифлента 100x285мм K120 Y580  Best for INOX (-5-), BOSCH</t>
  </si>
  <si>
    <t>Шлифлента 100x285мм K180 Y580  Best for INOX (-10-) по нержавейке, BOSCH</t>
  </si>
  <si>
    <t>Шлифлента 100x290мм  груб N470 Best for INOX (-10-), BOSCH</t>
  </si>
  <si>
    <t>Алмазный круг  76*10мм Best for Ceramic к GWS 10,8-76 V-EC, BOSCH</t>
  </si>
  <si>
    <t>Алмазный круг 150-22,23  ECO Universal, BOSCH</t>
  </si>
  <si>
    <t>ECO Universal 230-22,23</t>
  </si>
  <si>
    <t>Алмазная коронка  12mm x 35mm   Best for Ceramic Diamonddrilling, BOSCH</t>
  </si>
  <si>
    <t>Алмазная коронка  25mm x 35mm  Best for Ceramic Diamonddrilling, BOSCH</t>
  </si>
  <si>
    <t>Алмазная коронка  35mm x 35mm  Best for Ceramic Diamonddrilling, BOSCH</t>
  </si>
  <si>
    <t>Шлифлист Best for Wood+Paint Multihole d125 K40 (-50-), BOSCH</t>
  </si>
  <si>
    <t>Шлифлист Best for Wood+Paint Multihole d125 K60 (-50-), BOSCH</t>
  </si>
  <si>
    <t>Шлифлист Best for Wood+Paint Multihole d125 K180 (-50-), BOSCH</t>
  </si>
  <si>
    <t>Шлифлист Best for Wood+Paint Multihole d125 K240 (-50-), BOSCH</t>
  </si>
  <si>
    <t>Шлифлист Best for Wood+Paint Multihole d125 K320 (-50-), BOSCH</t>
  </si>
  <si>
    <t>Шлифлист Best for Wood+Paint Multihole d150 K40 (-50-), BOSCH</t>
  </si>
  <si>
    <t>Шлифлист Best for Wood+Paint Multihole d150 K80 (-50-), BOSCH</t>
  </si>
  <si>
    <t>Шлифлист Best for Wood+Paint Multihole d150 K150 (-50-), BOSCH</t>
  </si>
  <si>
    <t>Шлифлист Best for Wood+Paint Multihole d125 K400 (-50-), BOSCH</t>
  </si>
  <si>
    <t>Шлифлист 125 мм на сетчатой основе G80 (-50-), BOSCH</t>
  </si>
  <si>
    <t>Шлифлист 125мм  на сетчатой основе G100 (в упак.50шт.), BOSCH</t>
  </si>
  <si>
    <t>Шлифлист 125 мм на сетчатой основе G120 (-50-), BOSCH</t>
  </si>
  <si>
    <t>Шлифлист 125мм  на сетчатой основе G150 (в упак.50шт.), BOSCH</t>
  </si>
  <si>
    <t>Шлифлист 125мм  на сетчатой основе G220 (в упак.50шт.), BOSCH</t>
  </si>
  <si>
    <t>Шлифлист 125 мм на сетчатой основе G240 (-50-), BOSCH</t>
  </si>
  <si>
    <t>Шлифлист 125мм  на сетчатой основе G320 (в упак.50шт.), BOSCH</t>
  </si>
  <si>
    <t>Шлифлист 125мм  на сетчатой основе G400 (в упак.50шт.), BOSCH</t>
  </si>
  <si>
    <t>Шлифлист 150мм  на сетчатой основе G180 (в упак.50шт.), BOSCH</t>
  </si>
  <si>
    <t>Шлифлист 150мм  на сетчатой основе G100 (в упак.50шт.), BOSCH</t>
  </si>
  <si>
    <t>Шлифлист 150мм  на сетчатой основе G150 (в упак.50шт.), BOSCH</t>
  </si>
  <si>
    <t>Шлифлист 150мм  на сетчатой основе G220 (в упак.50шт.), BOSCH</t>
  </si>
  <si>
    <t>Шлифлист 150мм  на сетчатой основе G240 (в упак.50шт.), BOSCH</t>
  </si>
  <si>
    <t>Шлифлист 150мм  на сетчатой основе G320 (в упак.50шт.), BOSCH</t>
  </si>
  <si>
    <t>Шлифлист 150мм  на сетчатой основе G400 (в упак.50шт.), BOSCH</t>
  </si>
  <si>
    <t>Комплект шлифовальных губок 69x97x26мм (-3-), BOSCH</t>
  </si>
  <si>
    <t>Диск твердостплавный   76мм  дерево/пластик/гипсокартон/ламинат, BOSCH</t>
  </si>
  <si>
    <t>Фреза Expert пазовая S8/D4/L15,8, BOSCH</t>
  </si>
  <si>
    <t>Фреза Expert  пазовая S8/D6/L25,4, BOSCH</t>
  </si>
  <si>
    <t>Фреза Expert пазовая S8/D5/L12,7, BOSCH</t>
  </si>
  <si>
    <t>Фреза Expert пазовая S8/D6/L16, BOSCH</t>
  </si>
  <si>
    <t>Фреза Expert  пазовая S8/D8/L19, BOSCH</t>
  </si>
  <si>
    <t>Фреза Expert пазовая S8/D8/L31,8, BOSCH</t>
  </si>
  <si>
    <t>Фреза Expert пазовая S8/D16/L31,8, BOSCH</t>
  </si>
  <si>
    <t>Фреза Expert пазовая  S8/D20/L19, BOSCH</t>
  </si>
  <si>
    <t>Фреза Expert  пазовая S12/D8/L31,8, BOSCH</t>
  </si>
  <si>
    <t>Фреза Expert  пазовая S12/D10/L31,8, BOSCH</t>
  </si>
  <si>
    <t>Фреза Expert  пазовая S12/D12/L38,1, BOSCH</t>
  </si>
  <si>
    <t>Фреза Expert  пазовая S12/D12/L50,5, BOSCH</t>
  </si>
  <si>
    <t>Фреза Expert шарнирная S8/D19/L12,5, BOSCH</t>
  </si>
  <si>
    <t>Фреза Expert галтельная S8/R3/D6/L12,7, BOSCH</t>
  </si>
  <si>
    <t>Фреза Expert  V-образная S8/D12,7/L10/90°, BOSCH</t>
  </si>
  <si>
    <t>Фреза Expert радиусная S8/R2/D16,7/L12,7, BOSCH</t>
  </si>
  <si>
    <t>Фреза Expert радиусная S8/R3/D18,7/L12,7, BOSCH</t>
  </si>
  <si>
    <t>Фреза Expert радиусная S8/R4,75/D22,2/L13,2, BOSCH</t>
  </si>
  <si>
    <t>Фреза Expert радиусная S8/R6,35/D25,4/L12,7, BOSCH</t>
  </si>
  <si>
    <t>Фреза Expert радиусная S8/R8/D28,6/L12,7, BOSCH</t>
  </si>
  <si>
    <t>Фреза Expert радиусная S8/R9,5/D31,75/L18, BOSCH</t>
  </si>
  <si>
    <t>Фреза Expert радиусная S8/R12,7/D38,1/L19, BOSCH</t>
  </si>
  <si>
    <t>Фреза Expert радиусная S8/R15,9/D44,4/L22,2, BOSCH</t>
  </si>
  <si>
    <t>Фреза Expert  для выборки S8/D9,5/L25,8, BOSCH</t>
  </si>
  <si>
    <t>Фреза Expert  для выборки S8/D12,7/L25,4, BOSCH</t>
  </si>
  <si>
    <t>Фреза Expert  для выборки S12/D12,7/L38,5, BOSCH</t>
  </si>
  <si>
    <t>Фреза пазовая  8,0*10*25,4 Expert 2лезвия, BOSCH</t>
  </si>
  <si>
    <t>T 144 D, HCS 3 шт</t>
  </si>
  <si>
    <t>Пилка для лобзика T 118 AHM Special for Inox (в упаковке 3шт.), BOSCH</t>
  </si>
  <si>
    <t>Пилка для лобзика T 101 A HSS УПАКОВКА 5 шт.</t>
  </si>
  <si>
    <t>Пилка для лобзика T 318 B HSS УПАКОВКА 5 шт.</t>
  </si>
  <si>
    <t>Пилка для лобзика T 118 В Basik for Metal (в упаковке 100шт.), BOSCH</t>
  </si>
  <si>
    <t>Пилка для лобзика T 127 D Special for Aul (в упаковке 100шт.), BOSCH</t>
  </si>
  <si>
    <t>Пилка для лобзика T 130 RIFF Special for Ceramik (в упаковке 3шт.), BOSCH</t>
  </si>
  <si>
    <t>Пилка для лобзика T 150 RIFF Special for Ceramik (в упаковке 3шт.), BOSCH</t>
  </si>
  <si>
    <t>Пилка для лобзика Т 141 HM Special for Fiber and Plaster (в упаковке 3шт.), BOSCH</t>
  </si>
  <si>
    <t>Пилка для лобзика T 341 HM Special for Fiber and Plaster (в упаковке 3шт.), BOSCH</t>
  </si>
  <si>
    <t>Пилка для лобзика T 344 DP Precision for Wood (в упаковке 3шт.), BOSCH</t>
  </si>
  <si>
    <t>Пилка для лобзика T 301 BCP Precision for Wood (в упаковке 5шт.), BOSCH</t>
  </si>
  <si>
    <t>Пилка для лобзика T 301 BCP Precision for Wood (в упаковке 25шт.), BOSCH</t>
  </si>
  <si>
    <t>Пилка для лобзика T 118 AF Flexible for Metal (в упаковке 100шт.), BOSCH</t>
  </si>
  <si>
    <t>Пилка для лобзика T 101 BRF Clean for Hard Wood (в упаковке 25шт.), BOSCH</t>
  </si>
  <si>
    <t>Нож к рубанку BOSCH поворотный прямой 40° ширина 82 мм для системы Bosch-Woodrazor (уп-ка - 2 шт.)</t>
  </si>
  <si>
    <t>Пильное полотно для ножовки S 713AW (-2-), BOSCH</t>
  </si>
  <si>
    <t>Пилка для лобзика T 718 BF Flexible for Metal Sandwich (в упаковке 3шт.), BOSCH</t>
  </si>
  <si>
    <t>Набор пилок к лобзику  3шт. по ламинату, BOSCH</t>
  </si>
  <si>
    <t>Пилка для лобзика T 308 BF Extraclean for Hard Wood (в упаковке 100шт.), BOSCH</t>
  </si>
  <si>
    <t>Пилка для лобзика T 308 BOF Extraclean for Hard Wood (в упаковке 25шт.), BOSCH</t>
  </si>
  <si>
    <t>Пилка для лобзика T 121 GF Speed for Metal (в упаковке 25шт.), BOSCH</t>
  </si>
  <si>
    <t>Пилка для лобзика T 121 AF Speed for Metal (в упаковке 25шт.), BOSCH</t>
  </si>
  <si>
    <t>Пилка для лобзика T 121 BF Speed for Metal (в упаковке 5шт.), BOSCH</t>
  </si>
  <si>
    <t>Пилка для лобзика T 321 AF Speed for Metal (в упаковке 5шт.), BOSCH</t>
  </si>
  <si>
    <t>Пилка для лобзика T 121 GF Speed for Metal (в упаковке 5шт.), BOSCH</t>
  </si>
  <si>
    <t>Пилка для лобзика T 102BF Clean PMMA (в упаковке 5шт.), BOSCH</t>
  </si>
  <si>
    <t>Пилка для лобзика T 1018 AFP PrecSandwich (в упаковке 3шт.), BOSCH</t>
  </si>
  <si>
    <t>Пилка для лобзика T 101 B Clean for Wood (в упаковке 100шт.), BOSCH</t>
  </si>
  <si>
    <t>T 344 D, HCS 3 шт</t>
  </si>
  <si>
    <t>МАТРИЦА к GNA 2.0, BOSCH</t>
  </si>
  <si>
    <t>Диск пильный для торцовок 305-30 OptilineWood 60зуб., BOSCH</t>
  </si>
  <si>
    <t>Диск пильный для торцовок 254-30 OptilineWood 40зуб., BOSCH</t>
  </si>
  <si>
    <t>Диск пильный для торцовок 254-30 MultiMaterial 96зуб., BOSCH</t>
  </si>
  <si>
    <t>Диск пильный для торцовок 305-30 MultiMaterial 80зуб., BOSCH</t>
  </si>
  <si>
    <t>Диск пильный для циркулярок 165-30(20) OptilineWood 20зуб., BOSCH</t>
  </si>
  <si>
    <t>Диск пильный для циркулярок 180-30(20) OptilineWood 36зуб., BOSCH</t>
  </si>
  <si>
    <t>Диск пильный для циркулярок 230-30 OptilineWood 48зуб., BOSCH</t>
  </si>
  <si>
    <t>Диск для циркулярных ручных пил Speedline Wood 130-16 2.2/1.4 18 FZ/WZ грубый пропил</t>
  </si>
  <si>
    <t>Диск пильный для циркулярок 130-20(16) MultiMaterial 42зуб., BOSCH</t>
  </si>
  <si>
    <t>Диск пильный для торцовок 305-30 OptilineWood 80зуб., BOSCH</t>
  </si>
  <si>
    <t>Диск пильный Freud для торцовок 254-30 Top Precision Best for Multi Material 80зуб., BOSCH</t>
  </si>
  <si>
    <t>Диск пильный Freud для торцовок 216х30х60T Best for Laminate, BOSCH</t>
  </si>
  <si>
    <t>Диск пильный Freud для торцовок 305x30x96T Best for Laminate, BOSCH</t>
  </si>
  <si>
    <t>Диск пильный Freud для циркулярок 165-20 Top Precision Best for Wood 32зуб., BOSCH</t>
  </si>
  <si>
    <t>Диск пильный Freud для торцовок 210-30 Expert for Multimaterial 54зуб., BOSCH</t>
  </si>
  <si>
    <t>Диск пильный Freud для торцовок 254x30x2.4/1.8 80TExpert for Multimaterial, BOSCH</t>
  </si>
  <si>
    <t>Диск пильный Freud  по металлу 305x25.4х2.6/2.2  60T Expert for Steel, BOSCH</t>
  </si>
  <si>
    <t>Диск пильный Freud  по металлу 305x25.4x2.6/2.2  80T Expert for steel, BOSCH</t>
  </si>
  <si>
    <t>Диск пильный Freud для циркулярок 190-30 Expert for Laminated Panel  60зуб, BOSCH</t>
  </si>
  <si>
    <t>Диск пильный Freud для циркулярок 190x30x2.6/1.6x56T Expert for HPLam, BOSCH</t>
  </si>
  <si>
    <t>Диск пильный Freud для циркулярок 190x30x2/1.6x36 T Expert for Sandwich Panel, BOSCH</t>
  </si>
  <si>
    <t>Пильное полотно для ножовки S 617 K (-5-), BOSCH</t>
  </si>
  <si>
    <t>Пильное полотно для ножовки S 1111 K (-5-), BOSCH</t>
  </si>
  <si>
    <t>Пильное полотно для ножовки S 2041 HM (-2-), BOSCH</t>
  </si>
  <si>
    <t>Пильное полотно для ножовки S 957 CHM (-10-), BOSCH</t>
  </si>
  <si>
    <t>Пильное полотно  для ножовки S 956 DHM (-10-) для демонтажа окон, BOSCH</t>
  </si>
  <si>
    <t>Пильное полотно для ножовки S 955 CHM (-10-) для прочных металлов, BOSCH</t>
  </si>
  <si>
    <t>Пильное полотно для ножовки S 1411 DF (-5-), BOSCH</t>
  </si>
  <si>
    <t>Пильное полотно для ножовки S 522 AF Flexible for Metal (в упаковке 5шт), BOSCH</t>
  </si>
  <si>
    <t>Пильное полотно для ножовки S 922 HF (-5-), BOSCH</t>
  </si>
  <si>
    <t>Пильное полотно для ножовки S 1222 VF (-5-), BOSCH</t>
  </si>
  <si>
    <t>Пильное полотно для ножовки S 611 DF (-5-), BOSCH</t>
  </si>
  <si>
    <t>Пильное полотно для ножовки S 1111 DF (-5-), BOSCH</t>
  </si>
  <si>
    <t>Пильное полотно М 1122 EF Д/PFZ 500Е (-1-), BOSCH</t>
  </si>
  <si>
    <t>Пильное полотно для ножовки S 1136 BEF по мет.(-5-), BOSCH</t>
  </si>
  <si>
    <t>Пильное полотно для ножовки S 1210 VF (-5-), BOSCH</t>
  </si>
  <si>
    <t>Пильное полотно для ножовки S 528 DF (-5-) Special for Plaster/гипсокартон, BOSCH</t>
  </si>
  <si>
    <t>Пильное полотно  S 722 VFR  Special for Pallet Repair (-5-), BOSCH</t>
  </si>
  <si>
    <t>Пильное полотно  AOI 65 EB BIM-TiN Multi Material (-1-), BOSCH</t>
  </si>
  <si>
    <t>Пильное полотно  AIZ 20 AT  MetalMax (в упаковке 5шт.), BOSCH</t>
  </si>
  <si>
    <t>Пильное полотно Starlock Max Сегментированный нож 66 x 30 мм MATI 66, BOSCH</t>
  </si>
  <si>
    <t>Пильное полотно Starlock AVZ 32 RT10, BOSCH</t>
  </si>
  <si>
    <t>Пильное полотно Starlock AVZ 32 RT4, BOSCH</t>
  </si>
  <si>
    <t>Пилка для лобзика T 1013 AWP PrecSoftMat (в упаковке 3шт.), BOSCH</t>
  </si>
  <si>
    <t>Пилка для лобзика T 308 BP Precision for Wood (в упаковке 5шт.), BOSCH</t>
  </si>
  <si>
    <t>Пилка для лобзика T 302 H Clean for PVC (в упаковке 5шт.), BOSCH</t>
  </si>
  <si>
    <t>SDS-plus-1 бур   6x150x210мм (-1-), BOSCH</t>
  </si>
  <si>
    <t>SDS plus-1, 12x400x460</t>
  </si>
  <si>
    <t>SDS plus-1, 14x400x460</t>
  </si>
  <si>
    <t>SDS plus-1, 16x400x460</t>
  </si>
  <si>
    <t>SDS-MAX-М4 бур, 35 -520/400 мм, BOSCH</t>
  </si>
  <si>
    <t>Зубило SDS-plus стамеска 20х175мм (-1-), BOSCH</t>
  </si>
  <si>
    <t>Зубило SDS-plus 22/250 мм с отвалом/канальное (-1-), BOSCH</t>
  </si>
  <si>
    <t>Зубило SDS-max 50/300 мм для керамической плитки (-1-), BOSCH</t>
  </si>
  <si>
    <t>Зубило SDS-plus 40/250 мм лопаточное (-1-), BOSCH</t>
  </si>
  <si>
    <t>Зубило SDS-max  25Х400 мм плоское (-10), BOSCH</t>
  </si>
  <si>
    <t>Зубило SDS-max 400 мм пикообразное (-10-), BOSCH</t>
  </si>
  <si>
    <t>Зубило SDS-max  25/400 мм плоское RTec Speed(-10-), BOSCH</t>
  </si>
  <si>
    <t>Зубило SDS-max 400 мм RTec Speed пикообразное (-10-), BOSCH</t>
  </si>
  <si>
    <t>SDS-plus бур 5X  6x 50x110 (-1-), BOSCH</t>
  </si>
  <si>
    <t>SDS-plus бур 5X  8x 50x110 (-1-), BOSCH</t>
  </si>
  <si>
    <t>SDS-plus бур 5X 10x50x110 (-1-), BOSCH</t>
  </si>
  <si>
    <t>SDS-plus бур 5X  10x400x460 (-1-), BOSCH</t>
  </si>
  <si>
    <t>SDS-plus бур 5X  6x150x210 (-10-), BOSCH</t>
  </si>
  <si>
    <t>SDS-plus бур 5X  8x100x160 (-10-), BOSCH</t>
  </si>
  <si>
    <t>SDS-plus бур 5X  8x150x210 (-10-), BOSCH</t>
  </si>
  <si>
    <t>SDS-plus бур 5X  8x200x260 (-10-), BOSCH</t>
  </si>
  <si>
    <t>SDS-plus бур 5X 10x100x160 (-10-), BOSCH</t>
  </si>
  <si>
    <t>SDS-plus бур 5X 10x150x210 (-10-), BOSCH</t>
  </si>
  <si>
    <t>SDS-plus бур 5X 12x100x160 (-10-), BOSCH</t>
  </si>
  <si>
    <t>Фрезерное сверло HSS 6*85 мм, BOSCH</t>
  </si>
  <si>
    <t>Лампа накаливания GLI/PLI 9,6 V, BOSCH</t>
  </si>
  <si>
    <t>Лампа накаливания к аккум. лампам GLI, PLI (2609200306)</t>
  </si>
  <si>
    <t>Сверло по стеклу и керамической плитке 6x77 мм, BOSCH</t>
  </si>
  <si>
    <t>Диск пильный для циркулярок 65x15мм для PKS 16 Multi DIY Алмазный, BOSCH</t>
  </si>
  <si>
    <t>УНИВЕРС.СВЕРЛО 8x75x120</t>
  </si>
  <si>
    <t>УНИВЕРС.СВЕРЛО 10x75x120</t>
  </si>
  <si>
    <t>Универсальный магнитный держатель 75 мм, BOSCH</t>
  </si>
  <si>
    <t>Универсальный магнитный держатель 57 мм, BOSCH</t>
  </si>
  <si>
    <t>SDS-max-9 Core Cutter, центр. сверло д/составных резьбовых коронок SDS-max, BOSCH</t>
  </si>
  <si>
    <t>Насадка для мульчирования для ROTAK 34/37/34Li/37Li</t>
  </si>
  <si>
    <t>Насадка для мульчирования для ROTAK 40/43/43Li</t>
  </si>
  <si>
    <t>Головка триммерная для ART 35/37 (F016800309)</t>
  </si>
  <si>
    <t>Леска для ART 35/37 (F016800310)</t>
  </si>
  <si>
    <t xml:space="preserve">Сменный нож ROTAK 320\32 </t>
  </si>
  <si>
    <t>Шпулька с леской к ART 23,26 SL</t>
  </si>
  <si>
    <t>BOSCH Насадка-пенообразователь для AQT 33/35/37/38/40/45 0</t>
  </si>
  <si>
    <t>Ленточная шлифмашина MAKITA 9911 в кор.</t>
  </si>
  <si>
    <t>Рубанок электрический MAKITA 1911 B в кор.</t>
  </si>
  <si>
    <t>Лобзик электрический MAKITA 4350 CT в чем. + набор пилок</t>
  </si>
  <si>
    <t>Полировальная машина MAKITA 9237 CB в кор.</t>
  </si>
  <si>
    <t>Одноручная углошлифмашина MAKITA 9558 HN в кор.</t>
  </si>
  <si>
    <t>Одноручная углошлифмашина MAKITA 9562 CVH в кор.</t>
  </si>
  <si>
    <t>Одноручная углошлифмашина MAKITA 9565 HZ в кор.</t>
  </si>
  <si>
    <t>Одноручная углошлифмашина MAKITA 9566 C в кор.</t>
  </si>
  <si>
    <t>Виброшлифмашина MAKITA BO 3710 в кор.</t>
  </si>
  <si>
    <t>Виброшлифмашина MAKITA BO 3711, 190 Вт, 93х185 мм</t>
  </si>
  <si>
    <t>Эксцентриковая шлифмашина MAKITA BO 5030 в кор.</t>
  </si>
  <si>
    <t>Эксцентриковая шлифмашина MAKITA BO 5040 в кор.</t>
  </si>
  <si>
    <t>Эксцентриковая шлифмашина MAKITA BO 5041 в кор.</t>
  </si>
  <si>
    <t>Аккум. шуруповерт MAKITA DF 032 DWAE в чем.</t>
  </si>
  <si>
    <t>Аккум. углошлифмашина MAKITA DGA 508 Z в кор.</t>
  </si>
  <si>
    <t>Шуруповерт DHP483Z ударный BL motor аккумуляторный без АКБ и ЗУ, MAKITA</t>
  </si>
  <si>
    <t>Аккум. перфоратор MAKITA DHR 165 RME в чем.</t>
  </si>
  <si>
    <t>Перфоратор DHR263Z  36V(2*18V) аккумуляторный без АКБ и ЗУ, Makita</t>
  </si>
  <si>
    <t>Одноручная углошлифмашина MAKITA GA 5021 C в кор.</t>
  </si>
  <si>
    <t>Одноручная углошлифмашина MAKITA GA 5030 в кор.</t>
  </si>
  <si>
    <t>Одноручная углошлифмашина MAKITA GA 5040 C в кор.</t>
  </si>
  <si>
    <t>Одноручная углошлифмашина MAKITA GA 5041 C в кор.</t>
  </si>
  <si>
    <t>Одноручная углошлифмашина MAKITA GA 5041 R в кор.</t>
  </si>
  <si>
    <t>Одноручная углошлифмашина MAKITA GA 6021 C в кор.</t>
  </si>
  <si>
    <t>Двуручная углошлифмашина MAKITA GA 9020 в кор.</t>
  </si>
  <si>
    <t>Двуручная углошлифмашина MAKITA GA 9020 SF в кор.</t>
  </si>
  <si>
    <t>Двуручная углошлифмашина MAKITA GA 9030 SF 01 в кор.</t>
  </si>
  <si>
    <t>Станок точильный MAKITA GB 602 в кор.</t>
  </si>
  <si>
    <t>Термовоздуходувка MAKITA HG 551 VK в чем. + набор сопл</t>
  </si>
  <si>
    <t>Отбойный молоток MAKITA HM 0870 C</t>
  </si>
  <si>
    <t>Дрель ударная MAKITA HP 1640 в кор.</t>
  </si>
  <si>
    <t>Дрель ударная MAKITA HP 1641 F в кор.</t>
  </si>
  <si>
    <t>Дрель ударная MAKITA HP 2050 в чем.</t>
  </si>
  <si>
    <t>Дрель ударная MAKITA HP 2051 F в чем.</t>
  </si>
  <si>
    <t>Перфоратор MAKITA HR 2300 в чем.</t>
  </si>
  <si>
    <t>Перфоратор MAKITA HR 2470 FT в чем.</t>
  </si>
  <si>
    <t>Перфоратор MAKITA HR 2800 в чем.</t>
  </si>
  <si>
    <t>Перфоратор MAKITA HR 3200 C в чем.</t>
  </si>
  <si>
    <t>Перфоратор HR3540C, MAKITA</t>
  </si>
  <si>
    <t>Циркулярная пила MAKITA HS 6100 в кор.</t>
  </si>
  <si>
    <t>Циркулярная пила MAKITA HS 7601 в кор.</t>
  </si>
  <si>
    <t>Ножницы высечные MAKITA JN 1601 в кор.</t>
  </si>
  <si>
    <t>Сабельная пила MAKITA JR 3070 CT в чем. + 3 пильных полотна</t>
  </si>
  <si>
    <t>Ножницы листовые JS1602, Makita</t>
  </si>
  <si>
    <t>Лобзик электрический MAKITA JV 0600 K в чем.</t>
  </si>
  <si>
    <t>Рубанок электрический MAKITA KP 0810 в кор.</t>
  </si>
  <si>
    <t>Насос погружной PF0403 для чистой воды, MAKITA</t>
  </si>
  <si>
    <t>Насос погружной PF0800 для чистой воды, MAKITA</t>
  </si>
  <si>
    <t>Фрезер MAKITA RP 2300 FC, 2300Вт</t>
  </si>
  <si>
    <t>Полировальная машина MAKITA SA 7000 C в кор.</t>
  </si>
  <si>
    <t>Шуруповерт ударный MAKITA TD0101 в кор.</t>
  </si>
  <si>
    <t>Шуруповерт ударный MAKITA TD 0101 F в кор.</t>
  </si>
  <si>
    <t>Аккум. шуруповерт MAKITA TD 111 DWAE в чем.</t>
  </si>
  <si>
    <t>Пила цепная электрическая MAKITA UC 3541 A шина 35 см (14"), 3/8" LP, 1.3 мм</t>
  </si>
  <si>
    <t>Пила цепная электрическая MAKITA UC 4041 A шина 40 см (16"), 3/8" LP, 1.3 мм</t>
  </si>
  <si>
    <t>Аэратор/скарификатор MAKITA UV 3200</t>
  </si>
  <si>
    <t>Аэратор/скарификатор MAKITA UV 3600</t>
  </si>
  <si>
    <t>SPT900-RU</t>
  </si>
  <si>
    <t>STA24192-XJ</t>
  </si>
  <si>
    <t>DW349B-KS</t>
  </si>
  <si>
    <t>0.603.130.003</t>
  </si>
  <si>
    <t>0.611.23A.000</t>
  </si>
  <si>
    <t>Перфоратор SDS-plus GBH 3-28 DRE, BOSCH</t>
  </si>
  <si>
    <t>1.600.A00.1YC</t>
  </si>
  <si>
    <t xml:space="preserve">IXO Насадка для розжига огня </t>
  </si>
  <si>
    <t>2.608.608.Z85</t>
  </si>
  <si>
    <t>Шлифлента 100x290мм  сред N470 Best for INOX (-10-), BOSCH</t>
  </si>
  <si>
    <t>2.608.644.383</t>
  </si>
  <si>
    <t>254x30x40T ECO WO</t>
  </si>
  <si>
    <t>2.608.644.396</t>
  </si>
  <si>
    <t>Makita</t>
  </si>
  <si>
    <t>2.608.608.Y33</t>
  </si>
  <si>
    <t>Шлифлента 6x457мм K120 Y580  Best for INOX, BOSCH</t>
  </si>
  <si>
    <t>0.601.B24.000</t>
  </si>
  <si>
    <t>Стол GTA 3800 для торцовочных пил, BOSCH</t>
  </si>
  <si>
    <t>1.600.Z00.00C</t>
  </si>
  <si>
    <t>"FSN KK (пласт. заглушки)", Bosch</t>
  </si>
  <si>
    <t>1.600.Z00.00E</t>
  </si>
  <si>
    <t>Направляющие FSN HB (противоск. лента), Bosch</t>
  </si>
  <si>
    <t>2.605.510.101</t>
  </si>
  <si>
    <t>Кожух защитный к GWS7-115/9/10/14-125/CIE PWS10/13-125CE, BOSCH</t>
  </si>
  <si>
    <t>2.607.000.098</t>
  </si>
  <si>
    <t>КОМПЛЕКТ ОСНАСТКИ ДЛЯ PTK 14-E  (Bosch)</t>
  </si>
  <si>
    <t>2.608.200.020</t>
  </si>
  <si>
    <t>3000 ГВОЗДЕЙ Д/GSN 90-34 DK. SN34DK 65RG BOSCH</t>
  </si>
  <si>
    <t>2.608.550.040</t>
  </si>
  <si>
    <t>ТОРЦЕВАЯ ГОЛОВКА 6 Х 65ММ 6-ГР. МАГНИТ, Bosch</t>
  </si>
  <si>
    <t>2.608.550.079</t>
  </si>
  <si>
    <t>ЦЕНТР.СВЕРЛО ДЛЯ 2608550078 2608598109, Bosch</t>
  </si>
  <si>
    <t>2.608.586.721</t>
  </si>
  <si>
    <t>Сверло SDS-plus Speed X 20x200/250мм, Bosch</t>
  </si>
  <si>
    <t>2.608.586.725</t>
  </si>
  <si>
    <t>Сверло SDS plus-7 24x400/450мм, Bosch</t>
  </si>
  <si>
    <t>2.608.587.127</t>
  </si>
  <si>
    <t>АЛМАЗНАЯ КОРОНКА 57ММ DRY SPEED, Bosch</t>
  </si>
  <si>
    <t>2.608.587.157</t>
  </si>
  <si>
    <t>Сверло CYL-9 Ceramic 3х70мм, Bosch</t>
  </si>
  <si>
    <t>2.608.596.063</t>
  </si>
  <si>
    <t>Сверло MULTI CONSTRUCTION 10X250, Bosch</t>
  </si>
  <si>
    <t>2.608.597.001</t>
  </si>
  <si>
    <t>SDS-PLUS КВАДРОБУР 18X200, Bosch</t>
  </si>
  <si>
    <t>2.608.597.644</t>
  </si>
  <si>
    <t>1 СВЕРЛО ДЕРЕВО 16X450 (Bosch)</t>
  </si>
  <si>
    <t>2.608.597.666</t>
  </si>
  <si>
    <t>1 СВЕРЛО БЕТОН 11Х150 SIL, Bosch</t>
  </si>
  <si>
    <t>2.608.602.621</t>
  </si>
  <si>
    <t>Алмазный диск Pf Abrasive350-20/25,4, Bosch</t>
  </si>
  <si>
    <t>2.608.605.085</t>
  </si>
  <si>
    <t>КОМПЛЕКТ ШЛИФЛИСТОВ 150мм K40 Best for Wood (5ШТ), Bosch</t>
  </si>
  <si>
    <t>2.608.605.316</t>
  </si>
  <si>
    <t>10 ШЛИФЛИСТ115Х230 К60 (BOSCH)</t>
  </si>
  <si>
    <t>2.608.605.342</t>
  </si>
  <si>
    <t>ШЛИФПОЛОТНО 115мм*280 мм, зерно 60 (BOSCH)</t>
  </si>
  <si>
    <t>2.608.605.343</t>
  </si>
  <si>
    <t>ШЛИФПОЛОТНО 115мм*280 мм, зерно 80 (BOSCH)</t>
  </si>
  <si>
    <t>2.608.606.112</t>
  </si>
  <si>
    <t>3ШЛИФЛЕНТ 100x533мм K60/80/100 B.f.Wood  (Bosch)</t>
  </si>
  <si>
    <t>2.608.667.443</t>
  </si>
  <si>
    <t>Набор пил 3шт T102D CleanPP</t>
  </si>
  <si>
    <t>2.608.667.447</t>
  </si>
  <si>
    <t>Набор пил 3шт T302H CleanPVC</t>
  </si>
  <si>
    <t>F.00Y.145.197</t>
  </si>
  <si>
    <t>Полая корон SDS max-9 CoreCut 82Х550мм, Bosch</t>
  </si>
  <si>
    <t>DW714-KS</t>
  </si>
  <si>
    <t>2.608.580.527</t>
  </si>
  <si>
    <t>Адаптер для коронок MAX-9 CoreCutter, 200 мм (2 608 580 527) BOSCH</t>
  </si>
  <si>
    <t>2.608.644.375</t>
  </si>
  <si>
    <t>Диск пильный 190х20/16х2,2х24 Optiline Eco WO (2 608 644 375) BOSCH</t>
  </si>
  <si>
    <t>2.608.602.626</t>
  </si>
  <si>
    <t>2.608.685.877</t>
  </si>
  <si>
    <t>Сверло SDS max 40х400х520  max 4 (2 608 685 877) BOSCH</t>
  </si>
  <si>
    <t>0.601.063.800</t>
  </si>
  <si>
    <t>Нивелир Bosch GLL 3-50 0.601.063.800</t>
  </si>
  <si>
    <t>0.600.833.105</t>
  </si>
  <si>
    <t>Садовые ножницы Bosch Isio 0.600.833.105</t>
  </si>
  <si>
    <t>1-95-617</t>
  </si>
  <si>
    <t>1-43-549</t>
  </si>
  <si>
    <t>1-95-613</t>
  </si>
  <si>
    <t>1-43-537</t>
  </si>
  <si>
    <t>2-16-885</t>
  </si>
  <si>
    <t>1-43-525</t>
  </si>
  <si>
    <t>2-16-888</t>
  </si>
  <si>
    <t>1-83-069</t>
  </si>
  <si>
    <t>0-65-441</t>
  </si>
  <si>
    <t>6-TR150L</t>
  </si>
  <si>
    <t>2-16-887</t>
  </si>
  <si>
    <t>0-84-649</t>
  </si>
  <si>
    <t>STHT1-43111</t>
  </si>
  <si>
    <t>0-84-519</t>
  </si>
  <si>
    <t>2-15-283</t>
  </si>
  <si>
    <t>0-90-950</t>
  </si>
  <si>
    <t>2-15-281</t>
  </si>
  <si>
    <t>2-15-594</t>
  </si>
  <si>
    <t>1-20-600</t>
  </si>
  <si>
    <t>0-84-648</t>
  </si>
  <si>
    <t>0-89-874</t>
  </si>
  <si>
    <t>0-69-804</t>
  </si>
  <si>
    <t>0-84-647</t>
  </si>
  <si>
    <t>2-14-568</t>
  </si>
  <si>
    <t>2-14-566</t>
  </si>
  <si>
    <t>2-14-567</t>
  </si>
  <si>
    <t>1-19-800</t>
  </si>
  <si>
    <t>0-90-949</t>
  </si>
  <si>
    <t>0-69-257</t>
  </si>
  <si>
    <t>6-TR45</t>
  </si>
  <si>
    <t>0-30-657</t>
  </si>
  <si>
    <t>2-14-563</t>
  </si>
  <si>
    <t>2-14-564</t>
  </si>
  <si>
    <t>2-14-562</t>
  </si>
  <si>
    <t>0-69-256</t>
  </si>
  <si>
    <t>STHT0-70885</t>
  </si>
  <si>
    <t>0-90-948</t>
  </si>
  <si>
    <t>0-16-050</t>
  </si>
  <si>
    <t>1-45-530</t>
  </si>
  <si>
    <t>0-90-947</t>
  </si>
  <si>
    <t>0-66-358</t>
  </si>
  <si>
    <t>0-30-697</t>
  </si>
  <si>
    <t>0-43-511</t>
  </si>
  <si>
    <t>0-30-687</t>
  </si>
  <si>
    <t>0-66-357</t>
  </si>
  <si>
    <t>0-30-497</t>
  </si>
  <si>
    <t>0-66-052</t>
  </si>
  <si>
    <t>0-58-120</t>
  </si>
  <si>
    <t>0-28-500</t>
  </si>
  <si>
    <t>0-30-487</t>
  </si>
  <si>
    <t>0-11-301</t>
  </si>
  <si>
    <t>0-69-251</t>
  </si>
  <si>
    <t>0-69-252</t>
  </si>
  <si>
    <t>0-20-807</t>
  </si>
  <si>
    <t>1-TRA204T</t>
  </si>
  <si>
    <t>1-47-329</t>
  </si>
  <si>
    <t>BOSCH ISIO 3 Ножницы аккумуляторные для травы нож 8 см, 3.6 В, 50 мин, время зарядки 3.5 часа</t>
  </si>
  <si>
    <t>Аппарат высокого давления   AQUATAK  160, BOSCH</t>
  </si>
  <si>
    <t>Держатель универсальный BM 1</t>
  </si>
  <si>
    <t>Нивелир лазерный линейный BOSCH GLL 2-20 с держателем в чем.</t>
  </si>
  <si>
    <t>Лазерный нивелир GCL 2-15, BOSCH</t>
  </si>
  <si>
    <t>Лазерный нивелир GCL 2-15 Кейс, BOSCH</t>
  </si>
  <si>
    <t>GOL 26D</t>
  </si>
  <si>
    <t>GOL 20D</t>
  </si>
  <si>
    <t>Аккум. радио BOSCH GPB 12V-10 в кор.</t>
  </si>
  <si>
    <t>Фонарь аккумуляторный BOSCH GLI 12V-330</t>
  </si>
  <si>
    <t>Фонарь аккумуляторный BOSCH GLI VariLed</t>
  </si>
  <si>
    <t>GSR 6-45 TE</t>
  </si>
  <si>
    <t>Дрель BOSCH GBM 6 RE в кор.</t>
  </si>
  <si>
    <t>Фонарь аккумуляторный BOSCH GLI 12V-300</t>
  </si>
  <si>
    <t>Фонарь аккумуляторный BOSCH GLI 18V-300</t>
  </si>
  <si>
    <t>Рубанок  GHO 40-82 C, BOSCH</t>
  </si>
  <si>
    <t>Solo Лобзик GST 18 V-LI аккумуляторный без АКБ и ЗУ, BOSCH</t>
  </si>
  <si>
    <t>Фрезер  кромочный GKF 600 KIT, BOSCH</t>
  </si>
  <si>
    <t>Ножовка электрическая GSA 1300 PCE, BOSCH</t>
  </si>
  <si>
    <t>Solo Ножовка GSA 12V-14 аккумуляторная без АКБ и ЗУ, BOSCH</t>
  </si>
  <si>
    <t>Ножовка аккумуляторная  GSA 12V-14 в L-Boxx, BOSCH</t>
  </si>
  <si>
    <t>Аккум. циркулярная пила BOSCH GKS 12V-26 в кор.</t>
  </si>
  <si>
    <t>GWS 24-230 JH</t>
  </si>
  <si>
    <t>Аккум. ударный гайковерт BOSCH GDR 12V-105 в кор.</t>
  </si>
  <si>
    <t>Solo Ножницы по материалам GUS 12V-300 аккумуляторные без АКБ и ЗУ, BOSCH</t>
  </si>
  <si>
    <t>Solo Шлифмашина прямая GRO 12V-35 аккумуляторная без АКБ и ЗУ, BOSCH</t>
  </si>
  <si>
    <t>Solo Шуруповёрт GSR 18V-EC TE аккумуляторный без АКБ и ЗУ, BOSCH</t>
  </si>
  <si>
    <t>Аккум. ударный гайковерт BOSCH GDR 12V-110 в кор.</t>
  </si>
  <si>
    <t>Аккум. ударный гайковерт BOSCH GDS 12V-115 L-BOXX</t>
  </si>
  <si>
    <t>Аккум. шуруповерт BOSCH GTB 12V-11 в кор.</t>
  </si>
  <si>
    <t>Аккум. дрель-шуруповерт BOSCH GSR 12V-15 FC L-BOXX + аксессуары</t>
  </si>
  <si>
    <t>Solo Шуруповёрт GSR 12V-15 FC аккумуляторный без АКБ и ЗУ, BOSCH</t>
  </si>
  <si>
    <t>Торцовочная пила BOSCH GCM 10 MX в кор.</t>
  </si>
  <si>
    <t>Настольная дисковая пила BOSCH GTS 10 J в кор.</t>
  </si>
  <si>
    <t>Скобозабиватель  НТ 8 ручной, BOSCH</t>
  </si>
  <si>
    <t>Дрель ударная  UniversalImpact 700, BOSCH</t>
  </si>
  <si>
    <t>Рубанок  PHO 3100, BOSCH</t>
  </si>
  <si>
    <t>Эксцентриковая шлифмашина  PEX 300 AE, BOSCH</t>
  </si>
  <si>
    <t>Ножовка электрическая PSA 900 E, BOSCH</t>
  </si>
  <si>
    <t>Перфоратор  PBH 2100 RE+2 бура+2 зубила, BOSCH</t>
  </si>
  <si>
    <t>Мультишлифмашина  PSM 100 A, BOSCH</t>
  </si>
  <si>
    <t>Циркулярная пила  PKS 40, BOSCH</t>
  </si>
  <si>
    <t>Циркулярная пила  PKS 55, BOSCH</t>
  </si>
  <si>
    <t>Нивелир лазерный BOSCH PLL 1 P с держателем в блистере</t>
  </si>
  <si>
    <t>Нивелир лазерный PLL 2 линейный с использованием в качестве ватерпаса, BOSCH</t>
  </si>
  <si>
    <t>Нивелир лазерный BOSCH QUIGO PLUS со штативом в кор.</t>
  </si>
  <si>
    <t>Штатив TT 150</t>
  </si>
  <si>
    <t>EasyDrill 1200</t>
  </si>
  <si>
    <t>Плиткорез PTC 470, BOSCH</t>
  </si>
  <si>
    <t>PTC 640</t>
  </si>
  <si>
    <t>PTA 2400</t>
  </si>
  <si>
    <t>PTA 1000</t>
  </si>
  <si>
    <t>Перфоратор SDS-plus GBH 2-23 REA, BOSCH</t>
  </si>
  <si>
    <t>GBH 12-52 D</t>
  </si>
  <si>
    <t>Перфоратор BOSCH GBH 4-32 DFR+S в чем.</t>
  </si>
  <si>
    <t>GSH 501</t>
  </si>
  <si>
    <t>i-BOXX 53  система кейсов, BOSCH</t>
  </si>
  <si>
    <t>IXO V  Угловая насадка, BOSCH</t>
  </si>
  <si>
    <t>IXO V  Насадка-штопор Vino, BOSCH</t>
  </si>
  <si>
    <t>Система пылеудаления GDE 125 EA-T Professional, BOSCH</t>
  </si>
  <si>
    <t>Контейнер для краски 800мл для PFS 1000/2000, BOSCH</t>
  </si>
  <si>
    <t>Насадка FlexiClick GFA 12-B патрон БЗП, BOSCH</t>
  </si>
  <si>
    <t>Насадка-пылесборник для перфоратора SDS-plus, BOSCH</t>
  </si>
  <si>
    <t>Аккумуляторный блок GBA 12V 3.0Ah, BOSCH</t>
  </si>
  <si>
    <t>Аккумулятор 12 V 6,0 Ач. Li-lon Professional</t>
  </si>
  <si>
    <t>Зарядное устройство GAX 18V-30 быстрозарядное 10,8/14,4-18 В Li-Ion, BOSCH</t>
  </si>
  <si>
    <t>Скоба металлическая тонкая   8/11.4мм тип 53 (-1000-), BOSCH</t>
  </si>
  <si>
    <t>Скоба металлическая тонкая  14/11.4мм тип 53 (-1000-), BOSCH</t>
  </si>
  <si>
    <t>Сопло понижающее 14мм для термовоздуходувки, BOSCH</t>
  </si>
  <si>
    <t>СО СТЕКЛОЗАЩИТОЙ 50ММ</t>
  </si>
  <si>
    <t>Сопло щелевое 9мм  для термовоздуходувки, BOSCH</t>
  </si>
  <si>
    <t>Набор  буров SDS-plus -5  (6/8/10мм), BOSCH</t>
  </si>
  <si>
    <t>SDS-plus-5 бур,  8 - 50/115мм (-1-), BOSCH</t>
  </si>
  <si>
    <t>SDS-plus-5 бур, 14 -200/265мм (-1-), BOSCH</t>
  </si>
  <si>
    <t>SDS-plus-5 бур, 14 -550/615мм (-1-), BOSCH</t>
  </si>
  <si>
    <t>SDS-plus-5 бур, 22 -400/450мм (-1-), BOSCH</t>
  </si>
  <si>
    <t>SDS-plus-5 бур, 24 -400/450мм (-1-), BOSCH</t>
  </si>
  <si>
    <t>SDS-plus-5 бур, 26 -400/450мм (-1-), BOSCH</t>
  </si>
  <si>
    <t>SDS-plus-5 бур, 20 -400/450мм (-1-), BOSCH</t>
  </si>
  <si>
    <t>SDS-plus-5 бур, 10 -400/465мм (-1-), BOSCH</t>
  </si>
  <si>
    <t>SDS-plus-5 бур, 12 -400/465мм (-1), BOSCH</t>
  </si>
  <si>
    <t>SDS-plus-5 бур, 14 -150/215мм (-1-), BOSCH</t>
  </si>
  <si>
    <t>SDS-plus-5 бур, 14 -250/315мм (-1-), BOSCH</t>
  </si>
  <si>
    <t>SDS-plus-5 бур, 10 -250/315мм (-1-), BOSCH</t>
  </si>
  <si>
    <t>SDS-plus-5 бур, 18 -250/300мм (-1-), BOSCH</t>
  </si>
  <si>
    <t>SDS-plus-5 бур, 20 -550/600мм (-1-), BOSCH</t>
  </si>
  <si>
    <t>Зубило SDS-max 600 мм пикообразное (-1-), BOSCH</t>
  </si>
  <si>
    <t>Зубило SDS-max 280 мм пикообразное (-1-), BOSCH</t>
  </si>
  <si>
    <t>Зубило SDS-plus 22/250 мм полукруглое (-1-), BOSCH</t>
  </si>
  <si>
    <t>Зубило SDS-max 115/350 мм плоское (-1-), BOSCH</t>
  </si>
  <si>
    <t>Зубило SDS-max 80/300 мм для керамической плитки (-1-), BOSCH</t>
  </si>
  <si>
    <t>Графитовая пластина для GBS 75, BOSCH</t>
  </si>
  <si>
    <t>Патрон зубчатый 13 мм с хвостовиком SDS+, BOSCH</t>
  </si>
  <si>
    <t>3 БИТ 51ММ PH3 XH</t>
  </si>
  <si>
    <t>3 БИТ 89ММ PH3 XH</t>
  </si>
  <si>
    <t>3 БИТ 89ММ PZ1 XH</t>
  </si>
  <si>
    <t>Бита  PZ2 89 мм Extra Hart (-3-), BOSCH</t>
  </si>
  <si>
    <t>3 БИТ 89ММ PZ3 XH</t>
  </si>
  <si>
    <t>3 БИТ 25ММ TORX T8 XH</t>
  </si>
  <si>
    <t>Бита torx T10 XH 152мм (-1-), BOSCH</t>
  </si>
  <si>
    <t>Бита  152ММ TORX T15 XH, BOSCH</t>
  </si>
  <si>
    <t>Бита torx T20 XH 152мм (-1-), BOSCH</t>
  </si>
  <si>
    <t>Бита Extra Hart 49мм HEX4 (-3-), BOSCH</t>
  </si>
  <si>
    <t>Набор пилок к лобзику  3шт. T123 XF/T234 X/T345 XF, BOSCH</t>
  </si>
  <si>
    <t>Набор ROBUST свёрл SILVER PERCUSSION 5шт., BOSCH</t>
  </si>
  <si>
    <t>Набор ROBUST Line пилок к лобзику Metal Expert (-10-) с-T-образным хвостовиком, BOSCH</t>
  </si>
  <si>
    <t>Набор ROBUST Line пилок к лобзику Wood and Metal (-10-) с-T-образным хвостовиком, BOSCH</t>
  </si>
  <si>
    <t>Набор бит 32шт. COLORED PROMOLINE, BOSCH</t>
  </si>
  <si>
    <t>Набор сверл HSS-R (1-10мм) 19шт., BOSCH</t>
  </si>
  <si>
    <t>Набор сверл 3/4/5/6/8мм бит PH1/2 PZ1/2  S0.5 x 4/1.0 x 6 T20/25 Mini-X-Line с магнитным держателем, BOSCH</t>
  </si>
  <si>
    <t>Набор бит  7шт. отвёртка  карманная, BOSCH</t>
  </si>
  <si>
    <t>Набор принадлежностей V-Line-68 х6 в дисплее, BOSCH</t>
  </si>
  <si>
    <t>Венцы пильные (-7-), BOSCH</t>
  </si>
  <si>
    <t>Набор фрез ручных с хвостовиком  8мм  6шт., BOSCH</t>
  </si>
  <si>
    <t>Набор фрез ручных с хвостовиком  6мм  6шт., BOSCH</t>
  </si>
  <si>
    <t>Набор бит 25шт. PROMOLINE карандаш, BOSCH</t>
  </si>
  <si>
    <t>Набор бит 46шт. + отвёртка, BOSCH</t>
  </si>
  <si>
    <t>Набор ROBUST Line сверл HSS-CO 1/2/3/4/5/6/7/8/9/10, BOSCH</t>
  </si>
  <si>
    <t>Гвозди для GSK 64 SK64 35G (-2500-), BOSCH</t>
  </si>
  <si>
    <t>Гвозди для GSK 64 SK64 63G (-2500-), BOSCH</t>
  </si>
  <si>
    <t>Гвозди для GSK 64 SK64 35NR (-2500-), BOSCH</t>
  </si>
  <si>
    <t>Гвозди для GSK 50 SK50 40G (-5000-),</t>
  </si>
  <si>
    <t>Гвозди для GSK 50 SK50 50G (-5000-),</t>
  </si>
  <si>
    <t>Скобы для GTK 40 TK40 40G 1,2мм, 40мм, (-5000-), BOSCH</t>
  </si>
  <si>
    <t>Бита  PH2 89 мм ECO (-30-), BOSCH</t>
  </si>
  <si>
    <t>Набор бит 12шт  PH,PZ,T,S,HEX.+быстросмен держ, BOSCH</t>
  </si>
  <si>
    <t>Держатель магнитный универсальный 55ММ, BOSCH</t>
  </si>
  <si>
    <t>Impact Control Ударные биты PH1,PH2 (-3-),PH3,PZ2 (-2-),PZ3 (сменная кассета для кейса), BOSCH</t>
  </si>
  <si>
    <t>Impact Control Ударные биты PH2 25мм (-8-) (сменная кассета для кейса), BOSCH</t>
  </si>
  <si>
    <t>Impact Control Ударные биты PZ2 25мм (-8-) (сменная кассета для кейса), BOSCH</t>
  </si>
  <si>
    <t>Impact Control Ударные биты PH2 (-2-), PZ2 (-2-), T20, T25, T30 + магнитный держатель, BOSCH</t>
  </si>
  <si>
    <t>Impact Control Ударные биты PH1, PH2 (-3-), PH3, PZ2 (-2-), PZ3 (сменная кассета для кейса), BOSCH</t>
  </si>
  <si>
    <t>Impact Control Ударные биты PH2 50мм (-8-) (сменная кассета для кейса), BOSCH</t>
  </si>
  <si>
    <t>Impact Control Ударные биты PZ2 50мм (-8-) (сменная кассета для кейса), BOSCH</t>
  </si>
  <si>
    <t>Impact Control Ударные биты двусторонние PH1/PH2,PH2/PH3,PH2/PZ2 (-2-), SL1x5.5,T15/T20 (-2-),T25/T, BOSCH</t>
  </si>
  <si>
    <t>Impact Control Ударные биты PH1/PH2, PH2/PH3, PH2/PZ2 (-2-), SL1x5.5,T15/T20 (-2-),T25/T30 + муфта, BOSCH</t>
  </si>
  <si>
    <t>Impact Control Ударные биты PH2 (-2-), PZ2 (-2-), T15, T20, T25, T30 (сменная кассета для кейса), BOSCH</t>
  </si>
  <si>
    <t>Impact Control Ударные биты PH2 (-2-), PZ2 (-2-), T15, T20, T25, T30 + магнитная муфта, BOSCH</t>
  </si>
  <si>
    <t>Impact Control набор профессиональной оснастки биты держатели и торц.ключи (-36-), BOSCH</t>
  </si>
  <si>
    <t>Коронка сверлильная SDS-PLUS d-82, BOSCH</t>
  </si>
  <si>
    <t>Торцовый ключ 6 мм, L-50 мм с шестигранным хвостовиком 1/4" на GDR, BOSCH</t>
  </si>
  <si>
    <t>Сверло алмазное  5 мм, BOSCH</t>
  </si>
  <si>
    <t>Сверло алмазное  7 мм, BOSCH</t>
  </si>
  <si>
    <t>Сверло алмазное  8 мм, BOSCH</t>
  </si>
  <si>
    <t>Сверло алмазное 12 мм, BOSCH</t>
  </si>
  <si>
    <t>Сверло алмазное 14 мм, BOSCH</t>
  </si>
  <si>
    <t>Impact Control Ударные головки 17,19,21,24,40 мм + 2 переходника, BOSCH</t>
  </si>
  <si>
    <t>Патрон SDS-plus на GBH 2-26 DFR, BOSCH</t>
  </si>
  <si>
    <t>Бур SDS Plus-7X  д/арм.бетона  6/6/8/8/10мм, НАБОР, BOSCH</t>
  </si>
  <si>
    <t>Бур SDS Plus-7X  д/арм.бетона  6/8/10мм, НАБОР, BOSCH</t>
  </si>
  <si>
    <t>Impact Control  L - кейс с набором ударных бит и сверл MultiConstruction (-35-), BOSCH</t>
  </si>
  <si>
    <t>Impact Control  L - кейс с набором ударных бит и сверл по металлу (-35-), BOSCH</t>
  </si>
  <si>
    <t>Коронка алмазная 25 мм Diamond for Hard Ceramics, BOSCH</t>
  </si>
  <si>
    <t>Коронка алмазная 38 мм Diamond for Hard Ceramics, BOSCH</t>
  </si>
  <si>
    <t>Приспособление центрирующее  д/алмазн.  коронок, BOSCH</t>
  </si>
  <si>
    <t>Коронка алмазная 41 мм Diamond for Hard Ceramics, BOSCH</t>
  </si>
  <si>
    <t>Коронка Progressor 16мм, BOSCH</t>
  </si>
  <si>
    <t>Коронка Progressor 19мм, BOSCH</t>
  </si>
  <si>
    <t>Коронка Progressor 21мм, BOSCH</t>
  </si>
  <si>
    <t>Коронка Progressor 29мм, BOSCH</t>
  </si>
  <si>
    <t>Коронка Progressor 32мм, BOSCH</t>
  </si>
  <si>
    <t>Коронка Progressor 33мм, BOSCH</t>
  </si>
  <si>
    <t>Коронка Progressor 40мм, BOSCH</t>
  </si>
  <si>
    <t>Коронка Progressor 44мм, BOSCH</t>
  </si>
  <si>
    <t>Коронка Progressor 64мм, BOSCH</t>
  </si>
  <si>
    <t>Коронка Progressor 67мм, BOSCH</t>
  </si>
  <si>
    <t>Сверло центрирующее HM с 1/4" шестигранным хвост., BOSCH</t>
  </si>
  <si>
    <t>Коронка SheetMetal d21MM, BOSCH</t>
  </si>
  <si>
    <t>Коронка SheetMetal d33MM, BOSCH</t>
  </si>
  <si>
    <t>Коронка SheetMetal d40MM, BOSCH</t>
  </si>
  <si>
    <t>Коронка SheetMetal d64MM, BOSCH</t>
  </si>
  <si>
    <t>Коронка SheetMetal d65MM, BOSCH</t>
  </si>
  <si>
    <t>SDS-plus-5 бур,  6 -250/315мм (-1-), BOSCH</t>
  </si>
  <si>
    <t>1 HSS-G 11ММ STANDARD</t>
  </si>
  <si>
    <t>1 HSS-G  11.5ММ STANDARD</t>
  </si>
  <si>
    <t>SDS-MAX-7 бур, 25 - 520/400 мм, BOSCH</t>
  </si>
  <si>
    <t>SDS-MAX-7 бур, 28 - 920/800 мм, BOSCH</t>
  </si>
  <si>
    <t>SDS-MAX-7 бур, 30 - 400/520мм, BOSCH</t>
  </si>
  <si>
    <t>SDS-MAX-7 бур, 32 - 920/800 мм, BOSCH</t>
  </si>
  <si>
    <t>SDS-MAX-7 бур, 40 - 720/600 мм, BOSCH</t>
  </si>
  <si>
    <t>SDS-MAX-7 бур, 45 - 400/520мм, BOSCH</t>
  </si>
  <si>
    <t>Алмазная коронка М  40мм DRY SPEED, BOSCH</t>
  </si>
  <si>
    <t>2.608.587.135</t>
  </si>
  <si>
    <t>Алмазная коронка М  83мм DRY SPEED, BOSCH</t>
  </si>
  <si>
    <t>Сверло CYL-9 Ceramic  4 - 70мм д/плитки средней и мягкой твёрдости, BOSCH</t>
  </si>
  <si>
    <t>Сверло CYL-9 Ceramic  8 - 80мм для керамических плиток, BOSCH</t>
  </si>
  <si>
    <t>Сверло перовое  6х152 Self Cut Speed с ш.х., BOSCH</t>
  </si>
  <si>
    <t>Сверло перовое  8х152 Self Cut Speed с ш.х., BOSCH</t>
  </si>
  <si>
    <t>Сверло перовое 10х152 Self Cut Speed с ш.х., BOSCH</t>
  </si>
  <si>
    <t>Сверло перовое 13х152 Self Cut Speed с ш.х., BOSCH</t>
  </si>
  <si>
    <t>Сверло перовое 17х152 Self Cut Speed с ш.х., BOSCH</t>
  </si>
  <si>
    <t>Сверло перовое 18х152 Self Cut Speed с ш.х., BOSCH</t>
  </si>
  <si>
    <t>Сверло перовое 19х152 Self Cut Speed с ш.х., BOSCH</t>
  </si>
  <si>
    <t>Сверло перовое 25х152 Self Cut Speed с ш.х., BOSCH</t>
  </si>
  <si>
    <t>Сверло перовое 26х152 Self Cut Speed с ш.х., BOSCH</t>
  </si>
  <si>
    <t>Сверло перовое 28х152 Self Cut Speed с ш.х., BOSCH</t>
  </si>
  <si>
    <t>Сверло перовое 30х152 Self Cut Speed с ш.х., BOSCH</t>
  </si>
  <si>
    <t>Сверло перовое 32х152 Self Cut Speed с ш.х., BOSCH</t>
  </si>
  <si>
    <t>Сверло перовое 36х152 Self Cut Speed с ш.х., BOSCH</t>
  </si>
  <si>
    <t>Сверло перовое 38х152 Self Cut Speed с ш.х., BOSCH</t>
  </si>
  <si>
    <t>Сверло d=8 мм по мет. с шестигр. хвостовиком 1/4", BOSCH</t>
  </si>
  <si>
    <t>Сверло по дереву спиральное с ш.х. 6*106/63, BOSCH</t>
  </si>
  <si>
    <t>Сверло по дереву спиральное с ш.х. 8*133/87, BOSCH</t>
  </si>
  <si>
    <t>Сверло по бетону CYL-9 MultiConstruction,  4 - 40/75мм, BOSCH</t>
  </si>
  <si>
    <t>Сверло по бетону CYL-9 MultiConstruction,  5 - 50/85мм, BOSCH</t>
  </si>
  <si>
    <t>Сверло по бетону CYL-9 MultiConstruction,  6 - 60/100мм, BOSCH</t>
  </si>
  <si>
    <t>Сверло по бетону CYL-9 MultiConstruction,  7 - 60/100мм, BOSCH</t>
  </si>
  <si>
    <t>Сверло по бетону CYL-9 MultiConstruction,  8 - 80/120мм, BOSCH</t>
  </si>
  <si>
    <t>Сверло по бетону CYL-9 MultiConstruction, 10 - 80/120мм, BOSCH</t>
  </si>
  <si>
    <t>Сверло по бетону CYL-9 MultiConstruction, 12 - 90/150мм, BOSCH</t>
  </si>
  <si>
    <t>Сверло по бетону CYL-9 MultiConstruction,  6 - 90/150мм, BOSCH</t>
  </si>
  <si>
    <t>SDS-plus-5 бур, 14 -400/465мм (-1-), BOSCH</t>
  </si>
  <si>
    <t>SDS-plus-5 бур, 18 -550/600мм (-1-), BOSCH</t>
  </si>
  <si>
    <t>Сверло по дереву  3*30/60мм, BOSCH</t>
  </si>
  <si>
    <t>Сверло по дереву  9*70/115мм, BOSCH</t>
  </si>
  <si>
    <t>Сверло по дереву 15*100/160мм, BOSCH</t>
  </si>
  <si>
    <t>Сверло по металлу HSS-R17х125мм (-1-), BOSCH</t>
  </si>
  <si>
    <t>Сверло по металлу HSS-R20х140мм (-1-), BOSCH</t>
  </si>
  <si>
    <t>Сверло по металлу HSS-R 7,5х69/109мм (-1-), BOSCH</t>
  </si>
  <si>
    <t>SDS-plus-5 бур, 18 -950/1000мм (-1-), BOSCH</t>
  </si>
  <si>
    <t>Сверло по бетону CYL-3,  5 - 50/85мм, BOSCH</t>
  </si>
  <si>
    <t>Сверло по бетону CYL-3,  8 - 80/120мм, BOSCH</t>
  </si>
  <si>
    <t>Сверло по бетону CYL-3,  9 - 80/120мм, BOSCH</t>
  </si>
  <si>
    <t>Сверло по бетону CYL-3, 10 - 80/120мм, BOSCH</t>
  </si>
  <si>
    <t>Сверло по бетону CYL-3, 12 - 90/150мм, BOSCH</t>
  </si>
  <si>
    <t>Сверло по бетону CYL-3, 14 - 90/150мм, BOSCH</t>
  </si>
  <si>
    <t>Сверло по бетону CYL-3, 16 -100/160мм, BOSCH</t>
  </si>
  <si>
    <t>Сверло по бетону CYL-3, 18 -100/160мм, BOSCH</t>
  </si>
  <si>
    <t>Сверло по бетону CYL-3, 20 -100/160мм, BOSCH</t>
  </si>
  <si>
    <t>Сверло по бетону CYL-3,  6 - 90/150мм, BOSCH</t>
  </si>
  <si>
    <t>Сверло по бетону CYL-3,  8 -150/200мм, BOSCH</t>
  </si>
  <si>
    <t>Сверло по бетону CYL-3, 10 -150/200мм, BOSCH</t>
  </si>
  <si>
    <t>Чашечный шлифкруг 115 мм конический (средний), BOSCH</t>
  </si>
  <si>
    <t>Чашечный шлифкруг 115 мм конический (тонкий), BOSCH</t>
  </si>
  <si>
    <t>Обдирочный круг 230*6,0  по металлу, BOSCH</t>
  </si>
  <si>
    <t>Чашечный шлифкруг 180 мм конический (средний), BOSCH</t>
  </si>
  <si>
    <t>Чашечный шлифкруг 180 мм конический (крупный), BOSCH</t>
  </si>
  <si>
    <t>Отрезной круг 350*2,8/25,40 по металлу, BOSCH</t>
  </si>
  <si>
    <t>Шлифкруг тарельчатый 150мм мягкий на GEX, BOSCH</t>
  </si>
  <si>
    <t>Шлифкруг тарельчатый 125мм мягкий на GEX, BOSCH</t>
  </si>
  <si>
    <t>Алмазный круг 115-22,23 Professional for Concrete, BOSCH</t>
  </si>
  <si>
    <t>Алмазный круг 125-22,23 Professional for Concrete, BOSCH</t>
  </si>
  <si>
    <t>Алмазный круг 150-22,23 Standard for Concrete, BOSCH</t>
  </si>
  <si>
    <t>Алмазный круг 180-22,23 Professional for Concrete, BOSCH</t>
  </si>
  <si>
    <t>Алмазный круг 230-22,23 Professional for Concrete, BOSCH</t>
  </si>
  <si>
    <t>Алмазный круг 115-22,23 Professional for Ceramik, BOSCH</t>
  </si>
  <si>
    <t>Алмазный круг 125-22,23 Professional for Ceramik, BOSCH</t>
  </si>
  <si>
    <t>Алмазный круг 150-22,23 Professional for Ceramik, BOSCH</t>
  </si>
  <si>
    <t>Алмазный круг 230-22,23 Standard for Ceramic, BOSCH</t>
  </si>
  <si>
    <t>Алмазный круг  125-22,23  Pf UniversalTurb, BOSCH</t>
  </si>
  <si>
    <t>Алмазный круг 125-22,23 Best for Ceramic Extra-Clean TURBO, BOSCH</t>
  </si>
  <si>
    <t>Алмазный круг 200-25,4 Standard for Ceramic, BOSCH</t>
  </si>
  <si>
    <t>Алмазный круг 350-20/25,4 Professional for Concrete, BOSCH</t>
  </si>
  <si>
    <t>Алмазный круг 350-20/25,4 Expert for Concrete, BOSCH</t>
  </si>
  <si>
    <t>Алмазный круг 125-22,23 Professional for Stone, BOSCH</t>
  </si>
  <si>
    <t>Алмазный круг 230-22,23 Professional for Stone, BOSCH</t>
  </si>
  <si>
    <t>Алмазный круг 350-20/25,4 Professional for Stone, BOSCH</t>
  </si>
  <si>
    <t>Abrasive125-22,23</t>
  </si>
  <si>
    <t>Алмазный круг 350-20/25,4 Professional for Asphalt, BOSCH</t>
  </si>
  <si>
    <t>Отрезной круг 230х3мм  Standard по металлу прямой (-25-), BOSCH</t>
  </si>
  <si>
    <t>Обдирочный круг 125х6мм Standard по металлу вогнутый, BOSCH</t>
  </si>
  <si>
    <t>Шлифлист 93мм из нетканого материала для PDA (-1-), BOSCH</t>
  </si>
  <si>
    <t>Шлифлента 75*457 К100 (-3-), BOSCH</t>
  </si>
  <si>
    <t>Шлифлента 75*457 К120 B.f.Wood (-3-), BOSCH</t>
  </si>
  <si>
    <t>Шлифлента 75*457 К150 B.f.Wood (-3-), BOSCH</t>
  </si>
  <si>
    <t>Шлифлента 75*533 К 60 (-3-), BOSCH</t>
  </si>
  <si>
    <t>Шлифлента 75*533 К 80 (-10-), BOSCH</t>
  </si>
  <si>
    <t>Шлифлента 100*610 К 40 (-10-), BOSCH</t>
  </si>
  <si>
    <t>Шлифлента 75*533 К180 (-10-), BOSCH</t>
  </si>
  <si>
    <t>Шлифлист 125мм К40 8 отв. (-50-), BOSCH</t>
  </si>
  <si>
    <t>Алмазный круг 125-22,23  ECO Universal, BOSCH</t>
  </si>
  <si>
    <t>Алмазный круг 350-20  ECO Universal, BOSCH</t>
  </si>
  <si>
    <t>Алмазный круг 125-22,23 ECO for Universal Turbo, BOSCH</t>
  </si>
  <si>
    <t>Алмазный круг  230-22,23 ECO Universal Turbo, BOSCH</t>
  </si>
  <si>
    <t>Диск твердостплавный 115мм  дерево/пластик/гипсокартон/ламинат, BOSCH</t>
  </si>
  <si>
    <t>Диск твердостплавный 125мм  дерево/пластик/гипсокартон/ламинат, BOSCH</t>
  </si>
  <si>
    <t>Фреза карнизная для закруглений  4*12,7/8 мм, BOSCH</t>
  </si>
  <si>
    <t>Фреза карнизная для закруглений  6*13,5/8 мм, BOSCH</t>
  </si>
  <si>
    <t>Фреза карнизная  8/16/8, BOSCH</t>
  </si>
  <si>
    <t>Фреза карнизная для закруглений 10*16,5/8 мм, BOSCH</t>
  </si>
  <si>
    <t>Фреза карнизная для закруглений 12*19.0/8 мм, BOSCH</t>
  </si>
  <si>
    <t>Фреза карнизная для закруглений  3*10,5/8 мм, BOSCH</t>
  </si>
  <si>
    <t>Фреза карнизная для закруглений 15*22.0/8 мм, BOSCH</t>
  </si>
  <si>
    <t>Фреза для выборки заподлицо 12,7*13,0/8мм, BOSCH</t>
  </si>
  <si>
    <t>Фреза для выборки заподлицо 12,7*25,4/8мм, BOSCH</t>
  </si>
  <si>
    <t>Фреза для снятия фасок 5,5*23,7*8мм, BOSCH</t>
  </si>
  <si>
    <t>Фреза для снятия фасок 11*15/8 мм, BOSCH</t>
  </si>
  <si>
    <t>Фреза гребная 5*25/8 мм 2 лезвия, BOSCH</t>
  </si>
  <si>
    <t>Фреза сегментная 20,6/32/8, BOSCH</t>
  </si>
  <si>
    <t>Фреза профильная E 25,4/14,3/8, BOSCH</t>
  </si>
  <si>
    <t>Фреза профильная F 28,5/13,5/8, BOSCH</t>
  </si>
  <si>
    <t>Фреза профильная G 31,8/12,7/8, BOSCH</t>
  </si>
  <si>
    <t>Фреза профильная F 35/16,5/8, BOSCH</t>
  </si>
  <si>
    <t>Фреза профильная G 38/16/8, BOSCH</t>
  </si>
  <si>
    <t>Фреза полукруглая 6*19/8, BOSCH</t>
  </si>
  <si>
    <t>Фреза галтельная  4/9/8 ММ, BOSCH</t>
  </si>
  <si>
    <t>Фреза галтельная  6/13/8 ММ, BOSCH</t>
  </si>
  <si>
    <t>Фреза галтельная  8/13/8 ММ, BOSCH</t>
  </si>
  <si>
    <t>Фреза галтельная 10/14/8 ММ, BOSCH</t>
  </si>
  <si>
    <t>Фреза галтельная 12/16/8 ММ, BOSCH</t>
  </si>
  <si>
    <t>Фреза галтельная  4.0*9.5/8 мм, BOSCH</t>
  </si>
  <si>
    <t>Фреза галтельная  6.0*9.5/8 мм, BOSCH</t>
  </si>
  <si>
    <t>Фреза галтельная  8/13/8 MM, BOSCH</t>
  </si>
  <si>
    <t>Фреза галтельная 10/13/8 MM, BOSCH</t>
  </si>
  <si>
    <t>Фреза копировальная 19*8/8мм, BOSCH</t>
  </si>
  <si>
    <t>Фреза пазовая  8.0*25.4/8мм 2лезвия, BOSCH</t>
  </si>
  <si>
    <t>Фреза пазовая 10*25,4/8мм 2лезвия, BOSCH</t>
  </si>
  <si>
    <t>Фреза пазовая 12*32.0/8мм 2лезвия, BOSCH</t>
  </si>
  <si>
    <t>Фреза пазовая 14/20 MM, BOSCH</t>
  </si>
  <si>
    <t>Фреза пазовая  3.0*8.0/8мм, BOSCH</t>
  </si>
  <si>
    <t>Фреза пазовая  4.0*8.0/8мм, BOSCH</t>
  </si>
  <si>
    <t>Фреза пазовая  5.0*12,7/8мм, BOSCH</t>
  </si>
  <si>
    <t>Фреза пазовая  6.0*16.0/8мм 2лезвия, BOSCH</t>
  </si>
  <si>
    <t>Фреза пазовая  7.0*20.0/8мм 2лезвия, BOSCH</t>
  </si>
  <si>
    <t>Фреза пазовая  8.0*20.0/8мм 2лезвия, BOSCH</t>
  </si>
  <si>
    <t>Фреза пазовая  9.0*20.0/8мм 2лезвия, BOSCH</t>
  </si>
  <si>
    <t>Фреза пазовая 10.00*20.0/8мм 2лезвия, BOSCH</t>
  </si>
  <si>
    <t>Фреза пазовая 11,00*20.0/8мм 2лезвия, BOSCH</t>
  </si>
  <si>
    <t>Фреза пазовая 12,00*20.0/8мм 2лезвия, BOSCH</t>
  </si>
  <si>
    <t>Фреза пазовая 13,00*20.0/8мм 2лезвия, BOSCH</t>
  </si>
  <si>
    <t>Фреза пазовая 15,00*20.0/8мм 2лезвия, BOSCH</t>
  </si>
  <si>
    <t>Фреза пазовая 16,00*20.0/8мм 2лезвия, BOSCH</t>
  </si>
  <si>
    <t>Фреза пазовая 18,00*25.0/8мм 2лезвия, BOSCH</t>
  </si>
  <si>
    <t>Фреза пазовая 22,00*25.0/8мм 2лезвия, BOSCH</t>
  </si>
  <si>
    <t>Фреза пазовая 25,00*20.0/8мм 2лезвия, BOSCH</t>
  </si>
  <si>
    <t>Фреза профильная B 4.0*12,7/8 мм, BOSCH</t>
  </si>
  <si>
    <t>Фреза профильная B 6,3*17,4/8 мм, BOSCH</t>
  </si>
  <si>
    <t>Фреза профильная C 4,8*14.3/8 мм, BOSCH</t>
  </si>
  <si>
    <t>Фреза профильная D 6,3*18/8 мм, BOSCH</t>
  </si>
  <si>
    <t>Фреза профильная H 2.4/13/8, BOSCH</t>
  </si>
  <si>
    <t>Фреза дисковая 3*32/8 мм 2 лезвия, BOSCH</t>
  </si>
  <si>
    <t>Фреза дисковая 4*32/8 мм 2 лезвия, BOSCH</t>
  </si>
  <si>
    <t>Фреза дисковая 5*32/8 мм 2 лезвия, BOSCH</t>
  </si>
  <si>
    <t>Фреза дисковая 6*32/8 мм 2 лезвия, BOSCH</t>
  </si>
  <si>
    <t>Фреза четвертная 3.2/11/8, BOSCH</t>
  </si>
  <si>
    <t>Фреза пазовая V 14/8 MM, BOSCH</t>
  </si>
  <si>
    <t>Фреза пазовая V-образная 16.0*16.0/8, BOSCH</t>
  </si>
  <si>
    <t>Фреза пазовая ЛХ 14,3/12,7, BOSCH</t>
  </si>
  <si>
    <t>Фреза пазовая 10*40.0/12мм 2лезвия, BOSCH</t>
  </si>
  <si>
    <t>Фреза пазовая 12*40.0/12мм 2лезвия, BOSCH</t>
  </si>
  <si>
    <t>Фреза пазовая 16/12, BOSCH</t>
  </si>
  <si>
    <t>Фреза пазовая 18/12, BOSCH</t>
  </si>
  <si>
    <t>Фреза пазовая 20/12, BOSCH</t>
  </si>
  <si>
    <t>Фреза пазовая 25/12, BOSCH</t>
  </si>
  <si>
    <t>Фреза пазовая 30/12, BOSCH</t>
  </si>
  <si>
    <t>Фреза карнизная  12/12, BOSCH</t>
  </si>
  <si>
    <t>Фрезы  галтельная 16/12 мм, BOSCH</t>
  </si>
  <si>
    <t>Фрезы  галтельная 24/12 мм, BOSCH</t>
  </si>
  <si>
    <t>Фрезы  галтельная 36,7/12 мм, BOSCH</t>
  </si>
  <si>
    <t>Фреза Expert  V-образная  ГК S8/D31.8/L19/90°, BOSCH</t>
  </si>
  <si>
    <t>Пилка для лобзика T 101 BR Clean for Wood (в упаковке 5шт.), BOSCH</t>
  </si>
  <si>
    <t>Пилка для лобзика T 101 B Clean for Wood (в упаковке 5шт.), BOSCH</t>
  </si>
  <si>
    <t>Пилка для лобзика T 101 D Clean for Wood (в упаковке 5шт.), BOSCH</t>
  </si>
  <si>
    <t>Пилка для лобзика T 111 C Basik for Wood (в упаковке 5шт.), BOSCH</t>
  </si>
  <si>
    <t>Пилка для лобзика T 119 В Basik for Wood (в упаковке 5шт.), BOSCH</t>
  </si>
  <si>
    <t>Пилка для лобзика T 144 D Speed for Wood (в упаковке 5шт.), BOSCH</t>
  </si>
  <si>
    <t>Пилка для лобзика T 244 D Speed for Wood (в упаковке 5шт.), BOSCH</t>
  </si>
  <si>
    <t>Пилка для лобзика T 119 ВO Basik for Wood (в упаковке 5шт.), BOSCH</t>
  </si>
  <si>
    <t>Пилка для лобзика T 118 B Basik for Metal (в упаковке 5шт.), BOSCH</t>
  </si>
  <si>
    <t>Пилка для лобзика T 127 D Special for Aul (в упаковке 5шт.), BOSCH</t>
  </si>
  <si>
    <t>Пилка для лобзика T 227 D Special for Aul (в упаковкке 5шт.), BOSCH</t>
  </si>
  <si>
    <t>Пилка для лобзика T 218 A Basik for Metal  (в упаковке 5шт.), BOSCH</t>
  </si>
  <si>
    <t>Пилка для лобзика T 234 X Progressor for Wood (в упаковке 5шт.), BOSCH</t>
  </si>
  <si>
    <t>Пилка для лобзика T 144 DP Precision for Wood (в упаковке 5шт.), BOSCH</t>
  </si>
  <si>
    <t>Пилка для лобзика T 118 EOF Flexible for Metal (в упаковке 5шт.), BOSCH</t>
  </si>
  <si>
    <t>Пилка для лобзика T 344 DF Speed for Hard Wood (в упаковке 5шт.), BOSCH</t>
  </si>
  <si>
    <t>Пилка для лобзика T 345 XF Progressor for Wood and Metal (в упаковке 5шт.), BOSCH</t>
  </si>
  <si>
    <t>Пилка для лобзика T 113 A Special for Soft Material (в упаковке 3шт.), BOSCH</t>
  </si>
  <si>
    <t>Пилка для лобзика T 101 AOF Special for Laminate (в упаковке 3шт.), BOSCH</t>
  </si>
  <si>
    <t>Пилка для лобзика T 118 GFS Basic for Inox BIM (в упаковке 5шт.), BOSCH</t>
  </si>
  <si>
    <t>Пилка для лобзика T 101 D Clean for Wood (в упаковке 100шт.), BOSCH</t>
  </si>
  <si>
    <t>Пилка для лобзика T 111 C Basik for Wood (в упаковке 100шт.), BOSCH</t>
  </si>
  <si>
    <t>Пилка для лобзика T 119 ВO Basik for Wood (в упаковке 100шт.), BOSCH</t>
  </si>
  <si>
    <t>Пилка для лобзика T 244 D Speed for Wood (в упаковке 100шт.), BOSCH</t>
  </si>
  <si>
    <t>Пилка для лобзика T 123 X Progressor for Metal (в упаковке 5шт.), BOSCH</t>
  </si>
  <si>
    <t>Диск пильный для торцовок 254-30 OptilineWood 24зуб., BOSCH</t>
  </si>
  <si>
    <t>Диск пильный для торцовок 254-30 MultiMaterial 80зуб., BOSCH</t>
  </si>
  <si>
    <t>Диск пильный для торцовок 305-30 MultiMaterial 96зуб., BOSCH</t>
  </si>
  <si>
    <t>Диск пильный для циркулярок 190-30 MultiMaterial 54зуб., BOSCH</t>
  </si>
  <si>
    <t>Диск пильный для циркулярок 130-20(16) OptilineWood 30зуб., BOSCH</t>
  </si>
  <si>
    <t>Диск пильный для циркулярок 160-20(16) OptilineWood 36зуб., BOSCH</t>
  </si>
  <si>
    <t>Диск пильный для циркулярок 190-30 OptilineWood 36зуб., BOSCH</t>
  </si>
  <si>
    <t>Диск пильный для циркулярок 190-30 OptilineWood 48зуб., BOSCH</t>
  </si>
  <si>
    <t>Диск пильный для циркулярок 190-30 Construct Wood 12зуб., BOSCH</t>
  </si>
  <si>
    <t>Диск пильный для циркулярок 235-30(25) Construct Wood 16зуб., BOSCH</t>
  </si>
  <si>
    <t>Диск пильный для торцовок 216-30 OptilineWood 48зуб., BOSCH</t>
  </si>
  <si>
    <t>Диск пильный для циркулярок 190-30 Speedline Wood 24зуб., BOSCH</t>
  </si>
  <si>
    <t>Диск пильный для циркулярок 190-30 OptilineWood 60зуб., BOSCH</t>
  </si>
  <si>
    <t>Диск пильный Freud для циркулярок 190х20мм 60 зуб. Expert for Laminated Panel (по ламинату), BOSCH</t>
  </si>
  <si>
    <t>Пильное полотно для ножовки S 3456 XF (-5-) Progressor for Wood and Metal, BOSCH</t>
  </si>
  <si>
    <t>Пильное полотно для ножовки S 1122 HF (-5-), BOSCH</t>
  </si>
  <si>
    <t>Пильное полотно для ножовки S 422 BF Flexible for Metal (в упаковке 5шт), BOSCH</t>
  </si>
  <si>
    <t>Набор пильных полотен  для ножовки PFZ 500E, BOSCH</t>
  </si>
  <si>
    <t>Пильное полотно  AIZ 20 AB BIM (в упаковке 5шт.), BOSCH</t>
  </si>
  <si>
    <t>Пильное полотно  AIZ 32 BB Hard Wood (в упаковке 5шт.), BOSCH</t>
  </si>
  <si>
    <t>Пильное полотно  ACZ 85 EB BIM Wood and Metal (1шт.), BOSCH</t>
  </si>
  <si>
    <t>Пильное полотно  AIZ 32 EC HCS Wood (1шт.), BOSCH</t>
  </si>
  <si>
    <t>Пильное полотно  AIZ 20 AB BIM MetalL (1шт.), BOSCH</t>
  </si>
  <si>
    <t>Набор для GOP/PMF оснастки (-23-) WOOD/METAL, BOSCH</t>
  </si>
  <si>
    <t>Набор для GOP/PMF оснастки  для монтажно-напольных работ (-4-)., BOSCH</t>
  </si>
  <si>
    <t>Пильное полотно  AVZ 70 RT (-1-), BOSCH</t>
  </si>
  <si>
    <t>Пильное полотно  ACZ 85 EIB Multi Material (1шт.), BOSCH</t>
  </si>
  <si>
    <t>Пилка для лобзика T 744 D Speed for Wood (в упаковке 3шт.), BOSCH</t>
  </si>
  <si>
    <t>SDS-plus-1 бур   6x 50x110мм (-1-), BOSCH</t>
  </si>
  <si>
    <t>SDS-plus-1 бур   6x100x160мм (-1-), BOSCH</t>
  </si>
  <si>
    <t>SDS-plus-1 бур   8 x50x110мм (-1-), BOSCH</t>
  </si>
  <si>
    <t>SDS-plus-1 бур   8x100x160мм (-1-), BOSCH</t>
  </si>
  <si>
    <t>SDS-plus-1 бур   8x150x210мм (-1-), BOSCH</t>
  </si>
  <si>
    <t>SDS-plus-1 бур   8x200x260мм (-1-), BOSCH</t>
  </si>
  <si>
    <t>SDS-plus-1 бур  10x100x160мм (-1-), BOSCH</t>
  </si>
  <si>
    <t>SDS-plus-1 бур  10x150x210мм (-1-), BOSCH</t>
  </si>
  <si>
    <t>SDS-plus-1 бур  10x200x260мм (-1-), BOSCH</t>
  </si>
  <si>
    <t>SDS-plus-1 бур  12x100x160мм (-1-), BOSCH</t>
  </si>
  <si>
    <t>SDS plus-1, 14x150x210</t>
  </si>
  <si>
    <t>SDS plus-1, 14x200x260</t>
  </si>
  <si>
    <t>SDS plus-1, 16x250x310</t>
  </si>
  <si>
    <t>SDS plus-1, 18x400x460</t>
  </si>
  <si>
    <t>SDS plus-1, 20x200x260</t>
  </si>
  <si>
    <t>SDS plus-1, 20x400x460</t>
  </si>
  <si>
    <t>SDS plus-1, 22x200x260</t>
  </si>
  <si>
    <t>SDS plus-1, 22x400x460</t>
  </si>
  <si>
    <t>SDS-MAX-М4 бур, 16 -540/400 мм, BOSCH</t>
  </si>
  <si>
    <t>SDS-MAX-М4 бур, 18 -340/200 мм, BOSCH</t>
  </si>
  <si>
    <t>SDS-MAX-М4 бур, 18 -540/400 мм, BOSCH</t>
  </si>
  <si>
    <t>SDS-MAX-М4 бур, 28 -520/400 мм, BOSCH</t>
  </si>
  <si>
    <t>Зубило SDS-plus 60/250 мм лопаточное (-1-), BOSCH</t>
  </si>
  <si>
    <t>Зубило SDS-plus 250 мм пикообразное (-10-), BOSCH</t>
  </si>
  <si>
    <t>Зубило SDS-max ECO 400 мм плоское  (-1-), BOSCH</t>
  </si>
  <si>
    <t>Зубило SDS-max ECO 400 мм пикообразное (-1-), BOSCH</t>
  </si>
  <si>
    <t>Зубило SDS-max ECO 600 мм плоское  (-1-), BOSCH</t>
  </si>
  <si>
    <t>Зубило SDS-max ECO 600 мм пикообразное (-1-), BOSCH</t>
  </si>
  <si>
    <t>SDS-plus-3 бур,  8 - 50/110мм (-1-), BOSCH</t>
  </si>
  <si>
    <t>SDS-plus-3 бур,  8 -100/160мм (-1-), BOSCH</t>
  </si>
  <si>
    <t>SDS-plus-3 бур,  8 -150/210мм (-1-), BOSCH</t>
  </si>
  <si>
    <t>SDS-plus-3 бур, 10 -100/160мм (-1-), BOSCH</t>
  </si>
  <si>
    <t>SDS-plus бур 5X  6x100x160 (-1-), BOSCH</t>
  </si>
  <si>
    <t>SDS-plus бур 5X  8x100x160 (-1-), BOSCH</t>
  </si>
  <si>
    <t>SDS-plus бур 5X 10x100x160 (-1-), BOSCH</t>
  </si>
  <si>
    <t>Набор  буров SDS-plus -5X (5/6/6/8/10мм), BOSCH</t>
  </si>
  <si>
    <t>Набор  буров SDS-plus -5X (6/6/8/8/10мм), BOSCH</t>
  </si>
  <si>
    <t>Набор  буров SDS-plus -5X (6/8/10мм), BOSCH</t>
  </si>
  <si>
    <t>Нож для кустореза  ASB ,200 мм, BOSCH</t>
  </si>
  <si>
    <t>Клеевые стержни PKP 7.2 Li, BOSCH</t>
  </si>
  <si>
    <t>Зубило SDS-plus 20/250 мм плоское (-1-), BOSCH</t>
  </si>
  <si>
    <t>Зубило SDS-plus 250 мм пикообразное (-1-), BOSCH</t>
  </si>
  <si>
    <t xml:space="preserve">Аквасерф  для всех AQUATAK </t>
  </si>
  <si>
    <t xml:space="preserve">Щетка  для всех AQUATAK </t>
  </si>
  <si>
    <t>Насадка  AQT фильтр, BOSCH</t>
  </si>
  <si>
    <t>Щетка для  AQT для мойки террас, BOSCH</t>
  </si>
  <si>
    <t>Лобзик электрический MAKITA 4327 в кор.</t>
  </si>
  <si>
    <t>Лобзиковая пила 4329, MAKITA</t>
  </si>
  <si>
    <t>Дрель 6408, MAKITA</t>
  </si>
  <si>
    <t>Ленточная шлифмашина 9910, MAKITA</t>
  </si>
  <si>
    <t>Циркулярная пила MAKITA 5903 R в кор.</t>
  </si>
  <si>
    <t>Эксцентриковая шлифмашина BO5031, MAKITA</t>
  </si>
  <si>
    <t>Шуруповерт по гипсокартону  FS2300, MAKITA</t>
  </si>
  <si>
    <t>Шуруповерт по гипсокартону  FS6300, MAKITA</t>
  </si>
  <si>
    <t>Прямая шлифовальная машина GD0602, MAKITA</t>
  </si>
  <si>
    <t>Отбойный молоток HМ1203С, MAKITA</t>
  </si>
  <si>
    <t>197143-8</t>
  </si>
  <si>
    <t>Комплект аккумулятор 18 В BL1815N 2 шт. + зарядное устройство DC18SD в кейсе</t>
  </si>
  <si>
    <t>198489-5</t>
  </si>
  <si>
    <t>SDH600C-RU</t>
  </si>
  <si>
    <t>SDH700C-RU</t>
  </si>
  <si>
    <t>STDH8013C-RU</t>
  </si>
  <si>
    <t>SGV115-RU</t>
  </si>
  <si>
    <t>DCD716D2-KS</t>
  </si>
  <si>
    <t>DCG412N-XJ</t>
  </si>
  <si>
    <t>DCS391N-XJ</t>
  </si>
  <si>
    <t>DHS780N-XJ</t>
  </si>
  <si>
    <t>DCB500-QS</t>
  </si>
  <si>
    <t>D25981-QS</t>
  </si>
  <si>
    <t>D259811-XJ</t>
  </si>
  <si>
    <t>STA60500-XJ</t>
  </si>
  <si>
    <t>Набор бит PH1,2,SL4.5,7,PZ1,2, держ. 7шт</t>
  </si>
  <si>
    <t>STA60490-XJ</t>
  </si>
  <si>
    <t>Набор бит, магн. держатель 31шт</t>
  </si>
  <si>
    <t>STA56012-QZ</t>
  </si>
  <si>
    <t>Набор коронок HCS 60/67/74мм</t>
  </si>
  <si>
    <t>Набор коронок HCS25/32/38/45/50/56/62х41мм</t>
  </si>
  <si>
    <t>STA28050-XJ</t>
  </si>
  <si>
    <t>STA27030-XJ</t>
  </si>
  <si>
    <t>Набор пилок д/лобзика п/дер.мет., 5шт</t>
  </si>
  <si>
    <t>STA56099-QZ</t>
  </si>
  <si>
    <t>STA56006-QZ</t>
  </si>
  <si>
    <t>STA56002-QZ</t>
  </si>
  <si>
    <t>Набор св.п/мет.HS-E COBALT 2-3-4-5-6-8мм</t>
  </si>
  <si>
    <t>STA56058-QZ</t>
  </si>
  <si>
    <t>STA56030-QZ</t>
  </si>
  <si>
    <t>Набор св.п/мет.HSS-R 2-3-4-5-6-8мм</t>
  </si>
  <si>
    <t>STA53312-QZ</t>
  </si>
  <si>
    <t>Набор св.п/стеклу,плитке перьев.5-6-8мм</t>
  </si>
  <si>
    <t>STA7183-XJ</t>
  </si>
  <si>
    <t>Набор сверл и бит Family+ 30шт</t>
  </si>
  <si>
    <t>STA7184-XJ</t>
  </si>
  <si>
    <t>Набор сверл и бит Family+ 70шт</t>
  </si>
  <si>
    <t>STA7205-XJ</t>
  </si>
  <si>
    <t>STA36090-XJ</t>
  </si>
  <si>
    <t>Набор стальн.щеток д/дрели 25,15,5мм 3шт</t>
  </si>
  <si>
    <t>STA30005-XJ</t>
  </si>
  <si>
    <t>Набор точильных камней д/дрели, 4шт</t>
  </si>
  <si>
    <t>STA57000-QZ</t>
  </si>
  <si>
    <t>Набор экстракторов обломанных болтов 1-5мм 5шт</t>
  </si>
  <si>
    <t>STA29961-XJ</t>
  </si>
  <si>
    <t>Полтно п/дер. д/Scorpion</t>
  </si>
  <si>
    <t>STA29971-XJ</t>
  </si>
  <si>
    <t>Полтно п/дер. криволин. рез д/Scorpion</t>
  </si>
  <si>
    <t>STA29981-XJ</t>
  </si>
  <si>
    <t>Полтно п/мет. д/Scorpion</t>
  </si>
  <si>
    <t>1-47-324</t>
  </si>
  <si>
    <t>МАРКЕР "STANLEY MINI" ЧЕРНОГО ЦВЕТА С ЗАОСТРЕННЫМ НАКОНЕЧНИКОМ В КОНТЕЙНЕРЕ НА 72ШТ.</t>
  </si>
  <si>
    <t>0-47-316</t>
  </si>
  <si>
    <t>НАБОР ИЗ 2-Х ЧЕРНЫХ МАРКЕРОВ "STANLEY" С ЗАОСТРЕННЫМ НАКОНЕЧНИКОМ</t>
  </si>
  <si>
    <t>1-93-980</t>
  </si>
  <si>
    <t>ИНСТРУМЕНТ ДЛЯ ЗАЧИСТКИ ПРОВОДОВ (СТРИППЕР) АВТОМАТИЧЕСКИЙ FATMAX</t>
  </si>
  <si>
    <t>0-69-253</t>
  </si>
  <si>
    <t>1-97-483</t>
  </si>
  <si>
    <t>1-93-978</t>
  </si>
  <si>
    <t>0-65-011</t>
  </si>
  <si>
    <t>РЮКЗАК ДЛЯ ИНСТРУМЕНТА "STANLEY"</t>
  </si>
  <si>
    <t>1-93-981</t>
  </si>
  <si>
    <t>ОРГАНАЙЗЕР ВЕРТИКАЛЬНЫЙ C 39-ТЬЮ ВЫДВИЖНЫМИ ОТДЕЛЕНИЯМИ (9 БОЛЬШИХ + 30 МАЛЫХ) ПЛАСТМАССОВЫЙ (40739) 36,5 X 16 X 44,5CM</t>
  </si>
  <si>
    <t>1-95-611</t>
  </si>
  <si>
    <t>РЮКЗАК ДЛЯ ИНСТРУМЕНТА "FATMAX" НЕЙЛОНОВЫЙ 36 Х 27 Х 46СМ</t>
  </si>
  <si>
    <t>НОЖНИЦЫ ПО МЕТАЛЛУ ПРЯМЫЕ 250ММ</t>
  </si>
  <si>
    <t>0-11-983</t>
  </si>
  <si>
    <t>ЛЕЗВИЕ "1996" ДЛЯ НОЖА ДЛЯ ОТДЕЛОЧНЫХ РАБОТ Х 5ШТ.</t>
  </si>
  <si>
    <t>1-95-612</t>
  </si>
  <si>
    <t>1-92-748</t>
  </si>
  <si>
    <t>ОРГАНАЙЗЕР ПРОФЕССИОНАЛЬНЫЙ С 25-ТЬЮ СЪЕМНЫМИ ОТДЕЛЕНИЯМИ ПЛАСТМАССОВЫЙ ЧЕРНО-СЕРО-ЖЕЛТЫЙ (14325) 49,2 Х 43,1 Х 11СМ</t>
  </si>
  <si>
    <t>0-65-009</t>
  </si>
  <si>
    <t>1-93-950</t>
  </si>
  <si>
    <t>СУМКА ДЛЯ ИНСТРУМЕНТА "FATMAX" С ПЛАСТМАССОВЫМ ДНОМ НЕЙЛОНОВАЯ (518150) 18"</t>
  </si>
  <si>
    <t>1-96-183</t>
  </si>
  <si>
    <t>СУМКА ДЛЯ ИНСТРУМЕНТА "OPEN MOUTH" С ПЛАСТМАССОВЫМ ДНОМ НЕЙЛОНОВАЯ (516120) 16"</t>
  </si>
  <si>
    <t>0-47-312</t>
  </si>
  <si>
    <t>НАБОР ИЗ 2-Х ЧЕРНЫХ МАРКЕРОВ "FATMAX" С ЗАОСТРЕННЫМ НАКОНЕЧНИКОМ</t>
  </si>
  <si>
    <t>0-65-013</t>
  </si>
  <si>
    <t>0-68-012</t>
  </si>
  <si>
    <t>0-64-916</t>
  </si>
  <si>
    <t>1-92-905</t>
  </si>
  <si>
    <t>1-92-906</t>
  </si>
  <si>
    <t>НОЖ "FATMAX" ЭЛЕКТРИКА С ФИКСИРОВАННЫМ ЛЕЗВИЕМ</t>
  </si>
  <si>
    <t>1-96-181</t>
  </si>
  <si>
    <t>СУМКА ПОЯСНАЯ ДЛЯ ИНСТРУМЕНТА ИЗ ПОЛИЭСТЕРА (511320)</t>
  </si>
  <si>
    <t>0-64-940</t>
  </si>
  <si>
    <t>1-95-616</t>
  </si>
  <si>
    <t>0-89-858</t>
  </si>
  <si>
    <t>1-94-745</t>
  </si>
  <si>
    <t>ОРГАНАЙЗЕР "SORT MASTER ORGANIZER" ПЛАСТМАССОВЫЙ 43 X 33 X 9CM</t>
  </si>
  <si>
    <t>1-95-615</t>
  </si>
  <si>
    <t>0-64-932</t>
  </si>
  <si>
    <t>ОТВЕРТКА "CUSHION GRIP" ПОД ШЛИЦ PH1 Х 75ММ</t>
  </si>
  <si>
    <t>1-95-614</t>
  </si>
  <si>
    <t>ОРГАНАЙЗЕР ПРОФЕССИОНАЛЬНЫЙ "FATMAX SHALLOW PRO METAL LATCH" ПЛАСТМАССОВЫЙ ВЛАГОЗАЩИТНЫЙ С МЕТАЛЛИЧЕСКИМИ ЗАМКАМИ (14920) 44,6Х35,7Х7,4СМ</t>
  </si>
  <si>
    <t>0-11-325</t>
  </si>
  <si>
    <t>0-89-867</t>
  </si>
  <si>
    <t>1-97-518</t>
  </si>
  <si>
    <t>ОРГАНАЙЗЕР ПРОФЕССИОНАЛЬНЫЙ "FATMAX DEEP PRO METAL LATCH" ПЛАСТМАССОВЫЙ ВЛАГОЗАЩИТНЫЙ С МЕТАЛЛИЧЕСКИМИ ЗАМКАМИ (14820) 44,6Х35,7Х11,6СМ</t>
  </si>
  <si>
    <t>0-64-941</t>
  </si>
  <si>
    <t>ОТВЕРТКА "CUSHION GRIP" ПОД ШЛИЦ PH2 Х 150ММ</t>
  </si>
  <si>
    <t>0-28-590</t>
  </si>
  <si>
    <t>СКРЕБОК ДЛЯ ОКОННЫХ СТЕКОЛ ПЛАСТМАССОВЫЙ СО СТАНДАРТНЫМИ ЛЕЗВИЯМИ 11-916 ДЛЯ НОЖЕЙ</t>
  </si>
  <si>
    <t>0-47-443</t>
  </si>
  <si>
    <t xml:space="preserve">КОМПЛЕКТ ИЗ ШНУРА РАЗМЕТОЧНОГО "STANLEY®" В ПЛАСТМАССОВОМ КОРПУСЕ 30М, ФЛАКОНА МЕЛОВОГО ПОРОШКА 115ГР. И ПОДВЕСНОГО УРОВНЯ </t>
  </si>
  <si>
    <t>1-92-749</t>
  </si>
  <si>
    <t>1-92-911</t>
  </si>
  <si>
    <t>НАБОР ИЗ 6-ТИ ОТВЕРТОК ДЛЯ ТОЧНОЙ МЕХАНИКИ</t>
  </si>
  <si>
    <t>STHT1-43112</t>
  </si>
  <si>
    <t>УРОВЕНЬ "STANLEY CLASSIC" МАГНИТНЫЙ 80 СМ</t>
  </si>
  <si>
    <t>ОТВЕРТКА "CUSHION GRIP" ПОД ПРЯМОЙ ШЛИЦ 2,5 Х 75ММ</t>
  </si>
  <si>
    <t>1-92-908</t>
  </si>
  <si>
    <t>1-93-935</t>
  </si>
  <si>
    <t>1-97-506</t>
  </si>
  <si>
    <t>ОТКРЫТЫЙ ПРОФЕССИОНАЛЬНЫЙ ПЛАСТМАССОВЫЙ ЯЩИК ДЛЯ ИНСТРУМЕНТА СО СЪЕМНЫМ КЕЙСОМ "STANLEY" 24" / 67Х32,3Х28,3СМ</t>
  </si>
  <si>
    <t>ЛЕЗВИЕ ШИРИНОЙ 18 ММ УВЕЛИЧЕННОЙ ТОЛЩИНЫ С ОТЛАМЫВАЮЩИМИСЯ СЕГМЕНТАМИ Х 8ШТ.</t>
  </si>
  <si>
    <t>1-68-992</t>
  </si>
  <si>
    <t>1-11-301</t>
  </si>
  <si>
    <t>2-65-005</t>
  </si>
  <si>
    <t>0-69-833</t>
  </si>
  <si>
    <t>НОЖ "199" С ФИКСИРОВАННЫМ ЛЕЗВИЕМ 135ММ</t>
  </si>
  <si>
    <t>УРОВЕНЬ "STANLEY CLASSIC" 120 СМ</t>
  </si>
  <si>
    <t>1-55-156</t>
  </si>
  <si>
    <t>ЛОМ-ГВОЗДОДЕР 600ММ/ 24"</t>
  </si>
  <si>
    <t>1-96-193</t>
  </si>
  <si>
    <t>СУМКА ДЛЯ ИНСТРУМЕНТА "RIGID  MULTIPURPOSE" УНИВЕРСАЛЬНАЯ С ПЛАСТМАССОВЫМ ДНОМ НЕЙЛОНОВАЯ (516125) 16"</t>
  </si>
  <si>
    <t>1-93-968</t>
  </si>
  <si>
    <t>ЯЩИК ДЛЯ ИНСТРУМЕНТА С КОЛЕСАМИ "MOBILE WORK CENTER 2 IN 1" С ОРГАНАЙЗЕРАМИ В КРЫШКЕ ПЛАСТМАССОВЫЙ (18603) 47 X 29,8 X 61,9СМ</t>
  </si>
  <si>
    <t>1-66-039</t>
  </si>
  <si>
    <t>НОЖ "FATMAX" С 18-ММ ЛЕЗВИЕМ С ОТЛАМЫВАЮЩИМИСЯ СЕГМЕНТАМИ 135 Х 18ММ EU</t>
  </si>
  <si>
    <t>1-42-920</t>
  </si>
  <si>
    <t>УРОВЕНЬ "STANLEY 180" С ПОВОРОТНОЙ КАПСУЛОЙ 600ММ Х 3 КАПСУЛЫ 1,5ММ/М</t>
  </si>
  <si>
    <t>НАБОР С ОТВЕРТКОЙ С ХРАПОВЫМ МЕХАНИЗМОМ И ВСТАВКАМИ (25 ПРЕДМЕТОВ)</t>
  </si>
  <si>
    <t>0-43-609</t>
  </si>
  <si>
    <t>УРОВЕНЬ "FATMAX XL TORPEDO" С ПОВОРОТНОЙ КАПСУЛОЙ МАГНИТНЫЙ 250ММ Х 3 КАПСУЛЫ 0,5ММ/М</t>
  </si>
  <si>
    <t>STHT0-74456</t>
  </si>
  <si>
    <t>ПЛОСКОГУБЦЫ КОМБИНИРОВАННЫЕ CONTROL-GRIP 150ММ</t>
  </si>
  <si>
    <t>1-92-734</t>
  </si>
  <si>
    <t>1-70-326</t>
  </si>
  <si>
    <t>ЯЩИК С КОЛЕСАМИ "MOBILE WORKCENTER 3 В 1"</t>
  </si>
  <si>
    <t>0-11-718</t>
  </si>
  <si>
    <t>ЛЕЗВИЕ ДЛЯ НОЖА "FATMAX" С 18-ММ ЛЕЗВИЕМ С ОТЛАМЫВАЮЩИМИСЯ СЕГМЕНТАМИ Х 5ШТ.</t>
  </si>
  <si>
    <t>0-64-930</t>
  </si>
  <si>
    <t>ОТВЕРТКА "CUSHION GRIP" ПОД ШЛИЦ PH0 Х 60ММ</t>
  </si>
  <si>
    <t>1-51-037</t>
  </si>
  <si>
    <t>0-11-700</t>
  </si>
  <si>
    <t>ЛЕЗВИЕ ДЛЯ НОЖА "FATMAX UTILITY" X 5ШТ.</t>
  </si>
  <si>
    <t>0-20-556</t>
  </si>
  <si>
    <t>НОЖОВКА ПО ГИПСОКАРТОНУ "FATMAX" УЗКАЯ 7 Х 302ММ</t>
  </si>
  <si>
    <t>0-47-681</t>
  </si>
  <si>
    <t>0-83-033</t>
  </si>
  <si>
    <t>СТРУБЦИНА С-ОБРАЗНАЯ "MAXSTEEL" 75 СМ</t>
  </si>
  <si>
    <t>1-45-687</t>
  </si>
  <si>
    <t>УГОЛЬНИК 200 Х 400ММ</t>
  </si>
  <si>
    <t xml:space="preserve">НОЖ “DYNAGRIP” С ВЫДВИЖНЫМ ЛЕЗВИЕМ С ФРОНТАЛЬНОЙ ЗАГРУЗКОЙ </t>
  </si>
  <si>
    <t>0-64-919</t>
  </si>
  <si>
    <t>ОТВЕРТКА "CUSHION GRIP" ПОД ПРЯМОЙ ШЛИЦ 6,5 Х 150ММ</t>
  </si>
  <si>
    <t>STST1-70720</t>
  </si>
  <si>
    <t>ОРГАНАЙЗЕР ПЛАСТМАССОВЫЙ "SORTMASTER LIGHT"</t>
  </si>
  <si>
    <t>0-89-868</t>
  </si>
  <si>
    <t>ПЛОСКОГУБЦЫ КОМБИНИРОВАННЫЕ "FATMAX" 200ММ</t>
  </si>
  <si>
    <t>4-18-332</t>
  </si>
  <si>
    <t>ЗУБИЛО ПО МЕТАЛЛУ "FATMAX" 25 Х 300ММ</t>
  </si>
  <si>
    <t>0-42-130</t>
  </si>
  <si>
    <t>УРОВЕНЬ "POCKET LEVEL" КАРМАННЫЙ Х 2 КАПСУЛЫ</t>
  </si>
  <si>
    <t>0-47-465</t>
  </si>
  <si>
    <t xml:space="preserve">КОМПЛЕКТ ИЗ ШНУРА РАЗМЕТОЧНОГО "POWERWINDER" В ПЛАСТМАССОВОМ КОРПУСЕ 30М, ФЛАКОНА МЕЛОВОГО ПОРОШКА 115ГР. И ПОДВЕСНОГО УРОВНЯ </t>
  </si>
  <si>
    <t>0-47-315</t>
  </si>
  <si>
    <t>НАБОР ИЗ 3-Х РАЗНОЦВЕТНЫХ МАРКЕРОВ "FATMAX" С ПЛОСКИМИ НАКОНЕЧНИКАМИ (ЧЕРНЫЙ-КРАСНЫЙ-СИНИЙ) С ПОДВЕСНЫМ ОРГАНАЙЗЕРОМ НА 12ШТ.</t>
  </si>
  <si>
    <t>1-30-487</t>
  </si>
  <si>
    <t>0-33-887</t>
  </si>
  <si>
    <t>РУЛЕТКА ИЗМЕРИТЕЛЬНАЯ "FATMAX XL" 5М X 32MM</t>
  </si>
  <si>
    <t>0-89-860</t>
  </si>
  <si>
    <t>НОЖ "HOBBY" ДЛЯ ПОДЕЛОЧНЫХ РАБОТ 120ММ</t>
  </si>
  <si>
    <t>STHT0-33561</t>
  </si>
  <si>
    <t>РУЛЕТКА "STANLEY GRIP TAPE” 5М Х 28ММ</t>
  </si>
  <si>
    <t>1-79-206</t>
  </si>
  <si>
    <t>ЯЩИК С КОЛЕСАМИ МНОГОСЕКЦИОННЫЙ "MODULAR ROLLING WORKSHOP"</t>
  </si>
  <si>
    <t>НОЖ "FATMAX" УНИВЕРСАЛЬНЫЙ С ФИКСИРОВАННЫМ ЛЕЗВИЕМ ИЗ УГЛЕРОДИСТОЙ СТАЛИ</t>
  </si>
  <si>
    <t>1-94-850</t>
  </si>
  <si>
    <t>ЯЩИК С КОЛЕСАМИ "FATMAX PROMOBILE JOBCHEST™" ПРОФЕССИОНАЛЬНЫЙ ПЛАСТМАССОВЫЙ (32800) 113 Л / 30 GAL. / 91 X 51,6 X 43,1СМ</t>
  </si>
  <si>
    <t>0-11-800</t>
  </si>
  <si>
    <t>STHT0-74454</t>
  </si>
  <si>
    <t>ПЛОСКОГУБЦЫ КОМБИНИРОВАННЫЕ CONTROL-GRIP 180ММ</t>
  </si>
  <si>
    <t>STHT0-74362</t>
  </si>
  <si>
    <t>КУСАЧКИ ДИАГОНАЛЬНЫЕ CONTROL-GRIP 150ММ</t>
  </si>
  <si>
    <t>0-65-012</t>
  </si>
  <si>
    <t>1-12-060</t>
  </si>
  <si>
    <t>РУБАНОК ТОРЦЕВОЙ ПОЛНОСТЬЮ РЕГУЛИРУЕМЫЙ 35 X 150MM</t>
  </si>
  <si>
    <t>0-89-859</t>
  </si>
  <si>
    <t xml:space="preserve">КУСАЧКИ ДИАГОНАЛЬНЫЕ "FATMAX" 200MM </t>
  </si>
  <si>
    <t>НАБОР ИЗ 3-Х РАЗНОЦВЕТНЫХ МАРКЕРОВ "FATMAX" С ЗАОСТРЕННЫМИ НАКОНЕЧНИКАМИ (ЧЕРНЫЙ-КРАСНЫЙ-СИНИЙ)</t>
  </si>
  <si>
    <t>0-16-878</t>
  </si>
  <si>
    <t>СТАМЕСКА “DYNAGRIP” 20ММ</t>
  </si>
  <si>
    <t>НОЖ "QUICKSLIDE SPORT KNIFE" МНОГОФУНКЦИОНАЛЬНЫЙ 118ММ</t>
  </si>
  <si>
    <t>0-63-038</t>
  </si>
  <si>
    <t>НАБОР С ОТВЕРТКОЙ С ХРАПОВЫМ МЕХАНИЗМОМ И ВСТАВКАМИ (40 ПРЕДМЕТОВ)</t>
  </si>
  <si>
    <t>1-51-489</t>
  </si>
  <si>
    <t>2-47-064</t>
  </si>
  <si>
    <t>0-89-866</t>
  </si>
  <si>
    <t>1-42-919</t>
  </si>
  <si>
    <t>УРОВЕНЬ "STANLEY 180" С ПОВОРОТНОЙ КАПСУЛОЙ 400ММ Х 3 КАПСУЛЫ 1,5ММ/М</t>
  </si>
  <si>
    <t>1-94-749</t>
  </si>
  <si>
    <t>1-93-330</t>
  </si>
  <si>
    <t>6-TR250</t>
  </si>
  <si>
    <t>СТЕПЛЕР "HEAVY DUTY 6-TR250" С РЕГУЛИРОВКОЙ СИЛЫ УДАРА "HIGH/LOW" ДЛЯ "G"-СКОБ 6-14MM И ШПИЛЕК 12-15MM</t>
  </si>
  <si>
    <t>НОЖ “INTERLOCK” С 9,5-ММ ЛЕЗВИЕМ С ОТЛАМЫВАЮЩИМИСЯ СЕГМЕНТАМИ 135 Х 9,5ММ</t>
  </si>
  <si>
    <t>6-MR77</t>
  </si>
  <si>
    <t>0-64-934</t>
  </si>
  <si>
    <t>ОТВЕРТКА "CUSHION GRIP" ПОД ШЛИЦ PH2 Х 45ММ</t>
  </si>
  <si>
    <t>1-TRA205T</t>
  </si>
  <si>
    <t>0-47-314</t>
  </si>
  <si>
    <t>НАБОР ИЗ 2-Х ЧЕРНЫХ МАРКЕРОВ "FATMAX" С ПЛОСКИМ НАКОНЕЧНИКОМ</t>
  </si>
  <si>
    <t>STST1-75514</t>
  </si>
  <si>
    <t>ЯЩИК Д/ИНСТ. ESSENTIAL TB ПЛ.ЗАМ. 12.5''</t>
  </si>
  <si>
    <t>1-97-514</t>
  </si>
  <si>
    <t>0-65-412</t>
  </si>
  <si>
    <t>1-47-404</t>
  </si>
  <si>
    <t>МЕЛ В ВИДЕ ПОРОШКА КРАСНОГО ЦВЕТА ДЛЯ РАЗМЕТОЧНЫХ РАБОТ В ПЛАСТИКОВЫХ БУТЫЛКАХ ПО 115Г.</t>
  </si>
  <si>
    <t>1-55-157</t>
  </si>
  <si>
    <t>ЛОМ-ГВОЗДОДЕР 700ММ/ 28"</t>
  </si>
  <si>
    <t>0-30-457</t>
  </si>
  <si>
    <t>0-65-443</t>
  </si>
  <si>
    <t>0-84-000</t>
  </si>
  <si>
    <t>0-84-009</t>
  </si>
  <si>
    <t>СТРУБЦИНА ТРИГГЕРНАЯ FATMAX L 300ММ</t>
  </si>
  <si>
    <t>0-46-825</t>
  </si>
  <si>
    <t>1-45-686</t>
  </si>
  <si>
    <t>УГОЛЬНИК 200 Х 300ММ</t>
  </si>
  <si>
    <t>0-83-035</t>
  </si>
  <si>
    <t>СТРУБЦИНА С-ОБРАЗНАЯ "MAXSTEEL" 150 СМ</t>
  </si>
  <si>
    <t>0-84-001</t>
  </si>
  <si>
    <t>УРОВЕНЬ "STANLEY CLASSIC" 200 СМ</t>
  </si>
  <si>
    <t>6-GR15</t>
  </si>
  <si>
    <t>1-47-403</t>
  </si>
  <si>
    <t>МЕЛ В ВИДЕ ПОРОШКА СИНЕГО ЦВЕТА ДЛЯ РАЗМЕТОЧНЫХ РАБОТ В ПЛАСТИКОВЫХ БУТЫЛКАХ ПО 115Г.</t>
  </si>
  <si>
    <t>1-TRA206T</t>
  </si>
  <si>
    <t>STHT0-74363</t>
  </si>
  <si>
    <t>ПЛОСКОГУБЦЫ CONTROL-GRIP С УДЛИНЕННЫМИ ГУБКАМИ 150ММ</t>
  </si>
  <si>
    <t>1-12-020</t>
  </si>
  <si>
    <t>РУБАНОК ТОРЦЕВОЙ ПОЛНОСТЬЮ РЕГУЛИРУЕМЫЙ 40 X 160MM</t>
  </si>
  <si>
    <t>ФАРТУК СТРОИТЕЛЯ ДЛЯ НОШЕНИЯ ИНСТРУМЕНТА ИЗ ПОЛИЭСТЕРА (511300)</t>
  </si>
  <si>
    <t>STHT0-74361</t>
  </si>
  <si>
    <t>ПАССАТИЖИ ПЕРЕСТАВНЫЕ САНТЕХНИЧЕСКИЕ CONTROL-GRIP 250ММ</t>
  </si>
  <si>
    <t>УРОВЕНЬ "STANLEY 180" С ПОВОРОТНОЙ КАПСУЛОЙ 800ММ Х 3 КАПСУЛЫ 1,5ММ/М</t>
  </si>
  <si>
    <t>1-93-329</t>
  </si>
  <si>
    <t>0-16-872</t>
  </si>
  <si>
    <t>4-87-989</t>
  </si>
  <si>
    <t>КЛЮЧ САМОНАСТРАИВАЮЩИЙСЯ 13-&gt;19 ММ</t>
  </si>
  <si>
    <t>0-83-034</t>
  </si>
  <si>
    <t>НОЖ "FATMAX" С 18-ММ ЛЕЗВИЕМ С ОТЛАМЫВАЮЩИМИСЯ 180 Х 18ММ</t>
  </si>
  <si>
    <t>РЮКЗАК ДЛЯ ИНСТРУМЕНТА С КОЛЕСАМИ "FATMAX" НЕЙЛОНОВЫЙ 36Х27Х46СМ</t>
  </si>
  <si>
    <t>FMHT0-62690</t>
  </si>
  <si>
    <t xml:space="preserve">ОТВЕРТКА РЕВЕРС. FATMAX® С 12 ВСТАВКАМИ
</t>
  </si>
  <si>
    <t>1-51-488</t>
  </si>
  <si>
    <t>STHT0-33559</t>
  </si>
  <si>
    <t>РУЛЕТКА "STANLEY GRIP TAPE” 3М Х 19ММ</t>
  </si>
  <si>
    <t>ПИЛА УНИВЕРСАЛЬНАЯ "FATMAX MULTISAW" С 2-МЯ СМЕННЫМИ ПОЛОТНАМИ ПО ДЕРЕВУ И МЕТАЛЛУ</t>
  </si>
  <si>
    <t>FMHT1-33856</t>
  </si>
  <si>
    <t>РУЛЕТКА-БРЕЛОК FATMAX® 2 М В КОНТЕЙНЕРЕ 36ШТ.</t>
  </si>
  <si>
    <t>1-20-800</t>
  </si>
  <si>
    <t>НОЖНИЦЫ</t>
  </si>
  <si>
    <t>6-GR25</t>
  </si>
  <si>
    <t>0-11-411</t>
  </si>
  <si>
    <t>ЛЕЗВИЕ СО СКОШЕННОЙ РЕЖУЩЕЙ КРОМКОЙ ДЛЯ НОЖА "HOBBY" Х 3ШТ.</t>
  </si>
  <si>
    <t>1-TRA209T</t>
  </si>
  <si>
    <t>1-42-474</t>
  </si>
  <si>
    <t>УРОВЕНЬ "FOAMCAST"С КОРПУСОМ ИЗ АБС-ПЛАСТИКА 300ММ Х 3 КАПСУЛЫ 2ММ/М</t>
  </si>
  <si>
    <t>0-89-869</t>
  </si>
  <si>
    <t>1-55-119</t>
  </si>
  <si>
    <t>МОНТИРОВКА-ГВОЗДОДЕР "FATMAX FUBAR II" 380ММ</t>
  </si>
  <si>
    <t>0-65-007</t>
  </si>
  <si>
    <t>0-33-720</t>
  </si>
  <si>
    <t>РУЛЕТКА ИЗМЕРИТЕЛЬНАЯ "FATMAX" 5M X 32MM</t>
  </si>
  <si>
    <t>2-15-595</t>
  </si>
  <si>
    <t>НОЖОВКА ПО ДЕРЕВУ "JET-CUT" С МЕЛКИМ ЗАКАЛЕННЫМ ЗУБОМ 11 Х 450MM</t>
  </si>
  <si>
    <t>4-87-990</t>
  </si>
  <si>
    <t>НОЖОВКА ПО МЕТАЛЛУ "FATMAX 5 В 1"</t>
  </si>
  <si>
    <t>2-20-528</t>
  </si>
  <si>
    <t>НОЖОВКА ПО ДЕРЕВУ "FATMAX APPLIFLON BLADE ARMOR" С ПОЛОТНОМ ЗАКАЛЕННЫМ ЗУБОМ "JET-CUT" 7 Х 380ММ И ЗАЩИТНОЙ НАКЛАДКОЙ</t>
  </si>
  <si>
    <t>0-47-488</t>
  </si>
  <si>
    <t>КОМПЛЕКТ ИЗ ШНУРА РАЗМЕТОЧНОГО "FATMAX XL" И ФЛАКОНА ЧЕРНОГО МЕЛОВОГО ПОРОШКА EU</t>
  </si>
  <si>
    <t>0-64-955</t>
  </si>
  <si>
    <t>ОТВЕРТКА "CUSHION GRIP" ПОД ШЛИЦ PZ1 Х 75ММ</t>
  </si>
  <si>
    <t>1-SWK-BN0625T</t>
  </si>
  <si>
    <t>0-62-573</t>
  </si>
  <si>
    <t>НОЖ "UTILITY" С ВЫДВИЖНЫМ ЛЕЗВИЕМ 150ММ</t>
  </si>
  <si>
    <t>6-TR35</t>
  </si>
  <si>
    <t>6-TR40</t>
  </si>
  <si>
    <t>0-16-875</t>
  </si>
  <si>
    <t>СТАМЕСКА “DYNAGRIP” 15ММ</t>
  </si>
  <si>
    <t>FMHT6-70868</t>
  </si>
  <si>
    <t xml:space="preserve">СТЕПЛЕР "LIGHT DUTY/HEAVYDUTY/CABLE/BRADS TR75 FATMAX 6 В 1" </t>
  </si>
  <si>
    <t>1-20-112</t>
  </si>
  <si>
    <t>СТУСЛО ДЛЯ ПЛОТНИЦКИХ РАБОТ ПЛАСТМАССОВОЕ 300 Х 130 Х 80ММ</t>
  </si>
  <si>
    <t>УРОВЕНЬ "STANLEY CLASSIC" МАГНИТНЫЙ 200 СМ</t>
  </si>
  <si>
    <t>STHT0-11818</t>
  </si>
  <si>
    <t>ЛЕЗВИЕ ЗАПАСНОЕ "CARBIDE" ШИРИНОЙ 18 ММ С ОТЛАМЫВАЮЩИМИСЯ СЕГМЕНТАМИ X 5 ШТ.</t>
  </si>
  <si>
    <t>1-97-503</t>
  </si>
  <si>
    <t>ЯЩИК С КОЛЕСАМИ ИНСТРУМЕНТАЛЬНЫЙ "STANLEY MOBILE CONTRACTOR CHEST" ПЛАСТМАССОВЫЙ</t>
  </si>
  <si>
    <t>STHT0-60209</t>
  </si>
  <si>
    <t>НАБОР ИЗ 6-ТИ ОТВЕРТОК ESSENTIAL</t>
  </si>
  <si>
    <t>0-64-924</t>
  </si>
  <si>
    <t>ОТВЕРТКА "CUSHION GRIP" ПОД ПРЯМОЙ ШЛИЦ 3 Х 75ММ</t>
  </si>
  <si>
    <t>ЯЩИК С КОЛЕСАМИ "FATMAX ROLLING WORKSHOP" МЕТАЛЛОПЛАСТМАССОВЫЙ СЕРЫЙ 57 Х 40 Х 91,5СМ</t>
  </si>
  <si>
    <t>ОТВЕРТКА "CUSHION GRIP" ПОД ПРЯМОЙ ШЛИЦ 8 Х 150ММ</t>
  </si>
  <si>
    <t>НОЖОВКА ПО ДЕРЕВУ "FATMAX" ДЛЯ ДОСКИ ПОЛА С ЗАКАЛЕННЫМ ЗУБОМ 13 Х 300ММ</t>
  </si>
  <si>
    <t>0-16-877</t>
  </si>
  <si>
    <t>СТАМЕСКА “DYNAGRIP” 18ММ</t>
  </si>
  <si>
    <t>STHT0-74455</t>
  </si>
  <si>
    <t>КУСАЧКИ ДИАГОНАЛЬНЫЕ CONTROL-GRIP 180ММ</t>
  </si>
  <si>
    <t>0-34-296</t>
  </si>
  <si>
    <t>РУЛЕТКА ИЗМЕРИТЕЛЬНАЯ ДЛИННАЯ "FIBERGLASS" 20М X 12,7MM</t>
  </si>
  <si>
    <t>0-83-036</t>
  </si>
  <si>
    <t>СТРУБЦИНА С-ОБРАЗНАЯ "MAXSTEEL" 200 СМ</t>
  </si>
  <si>
    <t>0-47-440</t>
  </si>
  <si>
    <t>ШНУР РАЗМЕТОЧНЫЙ "OPP" В ПЛАСТМАССОВОМ КОРПУСЕ 30М</t>
  </si>
  <si>
    <t>1-30-497</t>
  </si>
  <si>
    <t>0-89-875</t>
  </si>
  <si>
    <t>0-16-892</t>
  </si>
  <si>
    <t>СТАМЕСКА “DYNAGRIP” 40ММ</t>
  </si>
  <si>
    <t>0-11-725</t>
  </si>
  <si>
    <t>ЛЕЗВИЕ ДЛЯ НОЖА "FATMAX" С 25-ММ ЛЕЗВИЕМ С ОТЛАМЫВАЮЩИМИСЯ СЕГМЕНТАМИ Х 5ШТ.</t>
  </si>
  <si>
    <t>0-64-933</t>
  </si>
  <si>
    <t>ОТВЕРТКА "CUSHION GRIP" ПОД ШЛИЦ PH1 Х 150ММ</t>
  </si>
  <si>
    <t>6-TR150HL</t>
  </si>
  <si>
    <t>СТЕПЛЕР "HEAVY DUTY 6-TR150HL" С РЕГУЛИРОВКОЙ СИЛЫ УДАРА "HIGH/LOW" ДЛЯ СКОБ ТИПА "G" 6-14MM</t>
  </si>
  <si>
    <t>0-16-880</t>
  </si>
  <si>
    <t>СТАМЕСКА “DYNAGRIP” 25ММ</t>
  </si>
  <si>
    <t>0-62-511</t>
  </si>
  <si>
    <t>ОТВЕРТКА С 9-ТЬЮ СМЕННЫМИ ВСТАВКАМИ</t>
  </si>
  <si>
    <t>0-34-295</t>
  </si>
  <si>
    <t xml:space="preserve">НОЖ "FATMAX XTREME" С 2-МЯ ВЫДВИЖНЫМИ ЛЕЗВИЯМИ С ФРОНТАЛЬНОЙ ЗАГРУЗКОЙ </t>
  </si>
  <si>
    <t>0-84-006</t>
  </si>
  <si>
    <t>СТРУБЦИНА ТРИГГЕРНАЯ FATMAX L 450ММ</t>
  </si>
  <si>
    <t>0-84-002</t>
  </si>
  <si>
    <t>2-14-556</t>
  </si>
  <si>
    <t>0-64-931</t>
  </si>
  <si>
    <t>ОТВЕРТКА "CUSHION GRIP" ПОД ШЛИЦ PH1 Х 45ММ</t>
  </si>
  <si>
    <t>STST1-75518</t>
  </si>
  <si>
    <t>ЯЩИК Д/ИНСТ. ESSENTIAL TB МЕТ.ЗАМ 16''</t>
  </si>
  <si>
    <t>STHT0-33566</t>
  </si>
  <si>
    <t>РУЛЕТКА "STANLEY GRIP TAPE” 8М Х 28ММ</t>
  </si>
  <si>
    <t>1-TRA705T</t>
  </si>
  <si>
    <t>0-11-300</t>
  </si>
  <si>
    <t>4-87-988</t>
  </si>
  <si>
    <t>КЛЮЧ САМОНАСТРАИВАЮЩИЙСЯ 8-&gt;14 ММ</t>
  </si>
  <si>
    <t>2-34-775</t>
  </si>
  <si>
    <t>РУЛЕТКА ИЗМЕРИТЕЛЬНАЯ ДЛИННАЯ "POWERWINDER" 60М X 12,7MM</t>
  </si>
  <si>
    <t>0-03-601</t>
  </si>
  <si>
    <t>ЧЕРТИЛКА СТАЛЬНАЯ С ПЛАСТМАССОВЫМ КОРПУСОМ</t>
  </si>
  <si>
    <t>0-43-603</t>
  </si>
  <si>
    <t>1-83-065</t>
  </si>
  <si>
    <t>ТИСКИ "MAXSTEEL" ДЛЯ НЕБОЛЬШОЙ НАГРУЗКИ 115ММ / 6КГ</t>
  </si>
  <si>
    <t>0-42-127</t>
  </si>
  <si>
    <t>УРОВЕНЬ "SURFACE LEVEL" КРУГЛЫЙ 25ММ Х 1 КАПСУЛА</t>
  </si>
  <si>
    <t>0-65-413</t>
  </si>
  <si>
    <t>ОТВЕРТКА ЭЛЕКТРИКА "FATMAX" ПОД ПРЯМОЙ ШЛИЦ 5,5 Х 150ММ</t>
  </si>
  <si>
    <t>4-18-299</t>
  </si>
  <si>
    <t>НАБОР БОРОДКОВ И ЗУБИЛ СЛЕСАРНЫХ (12 ШТ.)</t>
  </si>
  <si>
    <t>СТРУБЦИНА ТРИГГЕРНАЯ FATMAX L 150ММ</t>
  </si>
  <si>
    <t>0-20-092</t>
  </si>
  <si>
    <t>НОЖОВКА УНИВЕРСАЛЬНАЯ С 3-МЯ СМЕННЫМИ ПОЛОТНАМИ "3 В 1"</t>
  </si>
  <si>
    <t>0-84-004</t>
  </si>
  <si>
    <t>0-16-890</t>
  </si>
  <si>
    <t>СТАМЕСКА “DYNAGRIP” 30ММ</t>
  </si>
  <si>
    <t>1-43-548</t>
  </si>
  <si>
    <t>УРОВЕНЬ "FATMAX" 1200ММ Х 3 КАПСУЛЫ 0,5ММ/М</t>
  </si>
  <si>
    <t>СТРУБЦИНА ТРИГГЕРНАЯ FATMAX M 300ММ</t>
  </si>
  <si>
    <t>1-TRA708T</t>
  </si>
  <si>
    <t>1-95-565</t>
  </si>
  <si>
    <t>БОЛТОРЕЗ С КОВАНЫМИ РУЧКАМИ 600 ММ / 24''</t>
  </si>
  <si>
    <t>STHT0-74367</t>
  </si>
  <si>
    <t>ПЛОСКОГУБЦЫ КОМБИНИРОВАННЫЕ CONTROL-GRIP 200MM</t>
  </si>
  <si>
    <t>2-15-288</t>
  </si>
  <si>
    <t>НОЖОВКА ПО ДЕРЕВУ "JET-CUT" С ЗАКАЛЕННЫМ ЗУБОМ 7 Х 500MM</t>
  </si>
  <si>
    <t>FMHT0-62688</t>
  </si>
  <si>
    <t xml:space="preserve">ОТВЕРТКА FATMAX® STUBBY С 6 ВСТАВКАМИ
</t>
  </si>
  <si>
    <t>0-65-416</t>
  </si>
  <si>
    <t>ОТВЕРТКА ЭЛЕКТРИКА "FATMAX" ПОД ШЛИЦ PH2 Х 125ММ</t>
  </si>
  <si>
    <t>0-84-114</t>
  </si>
  <si>
    <t>НАБОР ИЗ ПЛОСКОГУБЦЕВ, КУСАЧЕК И ПЕРЕСТАВНЫХ ПАССАТИЖЕЙ "BASIC" (3ШТ.)</t>
  </si>
  <si>
    <t>1-51-030</t>
  </si>
  <si>
    <t>ТОПОР "STEELMASTER"</t>
  </si>
  <si>
    <t>0-16-879</t>
  </si>
  <si>
    <t>1-97-515</t>
  </si>
  <si>
    <t>СУМКА С КОЛЕСАМИ ДЛЯ ИНСТРУМЕНТА НЕЙЛОНОВАЯ (0520120-531) 20"</t>
  </si>
  <si>
    <t>0-11-911</t>
  </si>
  <si>
    <t>ЛЕЗВИЕ "1991" ДЛЯ НОЖЕЙ ДЛЯ ОТДЕЛОЧНЫХ РАБОТ Х 5ШТ.</t>
  </si>
  <si>
    <t>1-15-558</t>
  </si>
  <si>
    <t>STST1-70718</t>
  </si>
  <si>
    <t>СУМКА ДЛЯ ИНСТРУМЕНТА 12,5"</t>
  </si>
  <si>
    <t>0-89-861</t>
  </si>
  <si>
    <t>1-TRA706T</t>
  </si>
  <si>
    <t>СТРУБЦИНА ТРИГГЕРНАЯ FATMAX M 150ММ</t>
  </si>
  <si>
    <t>0-16-873</t>
  </si>
  <si>
    <t>СТАМЕСКА “DYNAGRIP” 12ММ</t>
  </si>
  <si>
    <t>РУКОЯТКА С ХРАПОВЫМ МЕХАНИЗМОМ 1/4" "MICROTOUGH" С ТОРЦ. ГОЛОВКАМИ (11 ПРЕДМЕТОВ)</t>
  </si>
  <si>
    <t>0-89-871</t>
  </si>
  <si>
    <t>ПЛОСКОГУБЦЫ "FATMAX" С ИЗОГНУТЫМИ ГУБКАМИ 160ММ</t>
  </si>
  <si>
    <t>STHT0-60335</t>
  </si>
  <si>
    <t>0-43-624</t>
  </si>
  <si>
    <t>УРОВЕНЬ "FATMAX XL" 600ММ Х 3 КАПСУЛЫ 0,5ММ/М</t>
  </si>
  <si>
    <t>НОЖОВКА ПО ДЕРЕВУ "FATMAX JET-CUT" УЗКАЯ С ЗАКАЛЕННЫМ ЗУБОМ 11 Х 300ММ</t>
  </si>
  <si>
    <t>0-84-003</t>
  </si>
  <si>
    <t>1-12-034</t>
  </si>
  <si>
    <t>РУБАНОК СТОЛЯРНЫЙ "SB4" С ОДИНАРНЫМ НОЖОМ 50 X 245MM</t>
  </si>
  <si>
    <t>6-TRE650</t>
  </si>
  <si>
    <t>СТЕПЛЕР ЭЛЕКТРИЧЕСКИЙ "6-05-585" ДЛЯ ШПИЛЕК 15-32ММ EU</t>
  </si>
  <si>
    <t>1-13-906</t>
  </si>
  <si>
    <t xml:space="preserve">НАБОР ОТВЕРТОЧНЫХ ВСТАВОК И ТОРЦЕВЫХ ГОЛОВОК "EXPERT" 1/4" (40 ПРЕДМЕТОВ) </t>
  </si>
  <si>
    <t>НОЖ "FATMAX" С ФИКСИРОВАННЫМ ПРЯМОУГОЛЬНЫМ ЛЕЗВИЕМ С ДВУМЯ РЕЖУЩИМИ КРОМКАМИ</t>
  </si>
  <si>
    <t>РУЛЕТКА ИЗМЕРИТЕЛЬНАЯ “POWERLOCK” В МЕТАЛЛИЧЕСКОМ КОРПУСЕ 3М Х 12,7ММ</t>
  </si>
  <si>
    <t>1-TRA709T</t>
  </si>
  <si>
    <t>0-64-974</t>
  </si>
  <si>
    <t>1-12-151</t>
  </si>
  <si>
    <t>СТРУГ СТОЛЯРНЫЙ С ПЛОСКОЙ ПОДОШВОЙ 55 Х 55ММ</t>
  </si>
  <si>
    <t>1-20-093</t>
  </si>
  <si>
    <t>1-12-004</t>
  </si>
  <si>
    <t>РУБАНОК СТОЛЯРНЫЙ “BAILY №4” 50 Х 245ММ</t>
  </si>
  <si>
    <t>1-43-536</t>
  </si>
  <si>
    <t>УРОВЕНЬ "FATMAX" 900ММ Х 3 КАПСУЛЫ 0,5ММ/М</t>
  </si>
  <si>
    <t>0-65-426</t>
  </si>
  <si>
    <t>ОТВЕРТКА ЭЛЕКТРИКА "FATMAX" ПОД ПРЯМОЙ ШЛИЦ 2,5 Х 50ММ</t>
  </si>
  <si>
    <t>НОЖ С ВЫДВИЖНЫМ ЛЕЗВИЕМ С ФРОНТАЛЬНОЙ ЗАГРУЗКОЙ ЛЕЗВИЯ 160ММ</t>
  </si>
  <si>
    <t>1-45-685</t>
  </si>
  <si>
    <t>УГОЛЬНИК 140 Х 250ММ</t>
  </si>
  <si>
    <t>НОЖОВКА ПО ДЕРЕВУ "FATMAX" С ОБУШКОМ УНИВЕРСАЛЬНАЯ С ЗАКАЛЕННЫМ ЗУБОМ 13 Х 350ММ</t>
  </si>
  <si>
    <t>НОЖОВКА ПО МЕТАЛЛУ "JUNIOR" 150ММ</t>
  </si>
  <si>
    <t>РАШПИЛЬ "SURFORM" С МЕТАЛЛИЧЕСКИМ КОРПУСОМ 153ММ С ЛЕЗВИЕМ 140ММ</t>
  </si>
  <si>
    <t>0-34-297</t>
  </si>
  <si>
    <t>РУЛЕТКА ИЗМЕРИТЕЛЬНАЯ ДЛИННАЯ "FIBERGLASS" 30М X 12,7MM</t>
  </si>
  <si>
    <t>РУБАНОК "RB5" ТОРЦЕВОЙ СО СМЕННЫМИ НОЖАМИ 50 X 150MM</t>
  </si>
  <si>
    <t>НОЖ "SM 9" С 9-ММ ЛЕЗВИЕМ С ОТЛАМЫВАЮЩИМИСЯ СЕГМЕНТАМИ 130 Х 9ММ</t>
  </si>
  <si>
    <t>STHT0-75067</t>
  </si>
  <si>
    <t>КУСАЧКИ ТОРЦЕВЫЕ CONTROL-GRIP 150MM</t>
  </si>
  <si>
    <t>УРОВЕНЬ "STANLEY 180" С ПОВОРОТНОЙ КАПСУЛОЙ 1200ММ Х 3 КАПСУЛЫ 1,5ММ/М</t>
  </si>
  <si>
    <t>ЯЩИК Д/ИНСТ. ESSENTIAL TB МЕТ.ЗАМ 19''</t>
  </si>
  <si>
    <t>4-89-907</t>
  </si>
  <si>
    <t>НАБОР ИЗ 6-ТИ КЛЮЧЕЙ ГАЕЧНЫХ КОМБИНИРОВАННЫХ С ХРАПОВИКОМ В ГОЛОВКЕ НАКИДНОГО КЛЮЧА</t>
  </si>
  <si>
    <t>НАБОР ИЗ 6-ТИ ВЫКОЛОТОК -1⁄16"(1,5ММ)-1⁄8"(3ММ)-5⁄32"(4ММ)-3⁄16"(5ММ)-1⁄4"(6ММ)-5⁄16"(8ММ)</t>
  </si>
  <si>
    <t>1-12-005</t>
  </si>
  <si>
    <t>ПОЛУФУГАНОК СТОЛЯРНЫЙ “BAILY №5” 50 Х 335ММ</t>
  </si>
  <si>
    <t>0-20-331</t>
  </si>
  <si>
    <t>1-95-564</t>
  </si>
  <si>
    <t>БОЛТОРЕЗ С КОВАНЫМИ РУЧКАМИ 450 ММ / 18''</t>
  </si>
  <si>
    <t>0-16-870</t>
  </si>
  <si>
    <t>0-94-606</t>
  </si>
  <si>
    <t>РУКОЯТКА С ХРАПОВЫМ МЕХАНИЗМОМ "FATMAX" С ТОРЦЕВЫМИ ГОЛОВКАМИ 3/8" (9 ПРЕДМЕТОВ)</t>
  </si>
  <si>
    <t>STHT0-73872</t>
  </si>
  <si>
    <t>НАБОР НОЖЕЙ С ЛЕЗВИЯМИ ДЛЯ ПОДЕЛОЧНЫХ РАБОТ</t>
  </si>
  <si>
    <t>XTHT0-33671</t>
  </si>
  <si>
    <t xml:space="preserve">РУЛЕТКА ”FATMAX AUTOLOCK” 5М
</t>
  </si>
  <si>
    <t>FMHT1-51277</t>
  </si>
  <si>
    <t xml:space="preserve">МОЛОТОК С ИЗОГНУТЫМ ГВОЗДОДЕРОМ FATMAX® NEXT GENERATION 567Г / 20 OZ </t>
  </si>
  <si>
    <t>0-16-876</t>
  </si>
  <si>
    <t>СТАМЕСКА “DYNAGRIP” 16ММ</t>
  </si>
  <si>
    <t>STHT0-60358</t>
  </si>
  <si>
    <t>ОТВЕРТКА ESSENTIAL ПОД ПРЯМОЙ ШЛИЦ PL3 X 75MM</t>
  </si>
  <si>
    <t>2-85-584</t>
  </si>
  <si>
    <t>НАБОР ГОЛОВОК ТОРЦЕВЫХ 1/2" С РУКОЯТКОЙ С ХРАПОВЫМ МЕХАНИЗМОМ "MICROTOUGH" (29 ПРЕДМЕТОВ)</t>
  </si>
  <si>
    <t xml:space="preserve">РУЛЕТКА ИЗМЕРИТЕЛЬНАЯ MAX МАГНИТНАЯ 5М Х 25 ММ </t>
  </si>
  <si>
    <t>1-94-658</t>
  </si>
  <si>
    <t>НАБОР ТОРЦЕВЫХ ГОЛОВОК "UPTIER" 1/4"+1/2" (50 ПРЕДМЕТОВ)</t>
  </si>
  <si>
    <t>ЯЩИК ДЛЯ ИНСТРУМЕНТА "STANLEY LINE TOOLBOX" ПЛАСТМАССОВЫЙ 24'' / 60Х28,1Х25,5СМ</t>
  </si>
  <si>
    <t>0-55-115</t>
  </si>
  <si>
    <t>ГВОЗДОДЕР КОВАНЫЙ 300ММ</t>
  </si>
  <si>
    <t>0-33-811</t>
  </si>
  <si>
    <t>1-43-524</t>
  </si>
  <si>
    <t>УРОВЕНЬ "FATMAX" 600ММ Х 3 КАПСУЛЫ 0,5ММ/М</t>
  </si>
  <si>
    <t>0-33-728</t>
  </si>
  <si>
    <t>РУЛЕТКА ИЗМЕРИТЕЛЬНАЯ “FATMAX“ 8М Х 32ММ</t>
  </si>
  <si>
    <t>1-TRA208T</t>
  </si>
  <si>
    <t>0-15-906</t>
  </si>
  <si>
    <t>0-16-129</t>
  </si>
  <si>
    <t>НАБОР ИЗ 4-Х СТАМЕСОК "STANLEY OPP 5002" 6-12-18-25ММ</t>
  </si>
  <si>
    <t>STHT0-60274</t>
  </si>
  <si>
    <t>1-15-453</t>
  </si>
  <si>
    <t>ПИЛА ЛУЧКОВАЯ "PRO" С ПОЛОТНОМ С ЗАКАЛЕННЫМ “АМЕРИКАНСКИМ” ЗУБОМ 760ММ</t>
  </si>
  <si>
    <t>2-15-599</t>
  </si>
  <si>
    <t>НОЖОВКА ПО ДЕРЕВУ "JET-CUT" С МЕЛКИМ ЗАКАЛЕННЫМ ЗУБОМ 11 Х 500MM</t>
  </si>
  <si>
    <t>1-95-154</t>
  </si>
  <si>
    <t>ФОНАРЬ СВЕТОДИОДНЫЙ "ALUMINIUM TORCH - RECHARGEABLE" С АЛЮМИНИЕВЫМ КОРПУСОМ АККУМУЛЯТОРНЫЙ</t>
  </si>
  <si>
    <t>0-15-061</t>
  </si>
  <si>
    <t>STHT0-36118</t>
  </si>
  <si>
    <t xml:space="preserve">РУЛЕТКА ИЗМЕРИТЕЛЬНАЯ MAX МАГНИТНАЯ 8М Х 25 ММ </t>
  </si>
  <si>
    <t>1-15-379</t>
  </si>
  <si>
    <t>ПИЛА ПО ДЕРЕВУ ЛУЧКОВАЯ С ПОЛОТНОМ С ЗАКАЛЕННЫМ "АМЕРИКАНСКИМ" ЗУБОМ 530ММ</t>
  </si>
  <si>
    <t>НОЖ "STANLEY MPP" С ВЫДВИЖНЫМ ЛЕЗВИЕМ</t>
  </si>
  <si>
    <t>УРОВЕНЬ "STANLEY CLASSIC" 180 СМ</t>
  </si>
  <si>
    <t>STHT1-43114</t>
  </si>
  <si>
    <t>УРОВЕНЬ "STANLEY CLASSIC" МАГНИТНЫЙ 120 СМ</t>
  </si>
  <si>
    <t>4-69-261</t>
  </si>
  <si>
    <t>КОМПЛЕКТ ИЗ 7-МИ ТОРЦЕВЫХ ШЕСТИГРАННЫХ СКЛАДНЫХ КЛЮЧЕЙ 1,5-&gt;6ММ</t>
  </si>
  <si>
    <t>0-89-873</t>
  </si>
  <si>
    <t>0-84-008</t>
  </si>
  <si>
    <t>1-20-809</t>
  </si>
  <si>
    <t>ПОЛОТНО НОЖОВОЧНОЕ ДЛЯ НОЖОВКИ, ВХОДЯЩЕЙ В КОМПЛЕКТ СТУСЛА 20-800</t>
  </si>
  <si>
    <t>0-65-411</t>
  </si>
  <si>
    <t>ОТВЕРТКА ЭЛЕКТРИКА "FATMAX" ПОД ПРЯМОЙ ШЛИЦ 3,5 Х 75ММ</t>
  </si>
  <si>
    <t>ТИСКИ С БЫСТРОЙ РЕГУЛИРОВКОЙ</t>
  </si>
  <si>
    <t>0-64-949</t>
  </si>
  <si>
    <t>ОТВЕРТКА "CUSHION GRIP" ПОД ШЛИЦ PH3 Х 150ММ</t>
  </si>
  <si>
    <t>1-55-525</t>
  </si>
  <si>
    <t>МОНТИРОВКА-ГВОЗДОДЕР "SUPER WONDER BAR" 400ММ</t>
  </si>
  <si>
    <t>1-93-951</t>
  </si>
  <si>
    <t xml:space="preserve">СУМКА ДЛЯ ИНСТРУМЕНТА "FATMAX OPEN TOTE" ОТКРЫТАЯ С ПЛАСТМАССОВЫМ ДНОМ НЕЙЛОНОВАЯ (518160) 18" / 48 Х 25 Х 33СМ </t>
  </si>
  <si>
    <t>СТРУБЦИНА ТРИГГЕРНАЯ FATMAX L 600ММ</t>
  </si>
  <si>
    <t>0-16-882</t>
  </si>
  <si>
    <t>СТАМЕСКА “DYNAGRIP” 38ММ</t>
  </si>
  <si>
    <t>1-15-559</t>
  </si>
  <si>
    <t>0-97-553</t>
  </si>
  <si>
    <t>НАБОР ИЗ 8-МИ ТОРЦЕВЫХ ШЕСТИГРАННЫХ СКЛАДНЫХ КЛЮЧЕЙ "FATMAX LOCKING TORX" С ФИКСАТОРОМ T9-&gt;T40</t>
  </si>
  <si>
    <t>2-34-777</t>
  </si>
  <si>
    <t>0-47-480</t>
  </si>
  <si>
    <t>ШНУР РАЗМЕТОЧНЫЙ В КОРПУСЕ "FATMAX XL" 30М</t>
  </si>
  <si>
    <t>FMHT0-20194</t>
  </si>
  <si>
    <t>ПОЛОТНО ПО МЕТАЛЛУ FATMAX 300ММ 18TPI Х 2 ШТ.</t>
  </si>
  <si>
    <t>0-65-415</t>
  </si>
  <si>
    <t>1-87-193</t>
  </si>
  <si>
    <t>НАБОР ТОРЦЕВЫХ ГОЛОВОК 1/4" + 3/8" + 1/2" (75 ПРЕДМЕТОВ)</t>
  </si>
  <si>
    <t>0-62-508</t>
  </si>
  <si>
    <t>1-11-911</t>
  </si>
  <si>
    <t>4-69-263</t>
  </si>
  <si>
    <t>КОМПЛЕКТ ИЗ 8-МИ ТОРЦЕВЫХ СКЛАДНЫХ КЛЮЧЕЙ "TORX" Т9-&gt;Т40</t>
  </si>
  <si>
    <t>4-84-489</t>
  </si>
  <si>
    <t>6-MR55</t>
  </si>
  <si>
    <t>3-15-905</t>
  </si>
  <si>
    <t>STHT0-47244</t>
  </si>
  <si>
    <t>КОМПЛЕКТ ИЗ ШНУР РАЗМЕТОЧНОГО В КОМПАКТНОМ КОРПУСЕ 9М И ФЛАКОНА СИНЕГО МЕЛОВОГО ПОРОШКА 115Г</t>
  </si>
  <si>
    <t>1-87-065</t>
  </si>
  <si>
    <t>НАБОР ГОЛОВОК ТОРЦЕВЫХ 1/2" (15 ПРЕДМЕТОВ)</t>
  </si>
  <si>
    <t>1-94-669</t>
  </si>
  <si>
    <t>НАБОР ТОРЦЕВЫХ ГОЛОВОК ПРОФЕССИОНАЛЬНЫХ "EXPERT" 1/4"+1/2" (77 ПРЕДМЕТОВ)</t>
  </si>
  <si>
    <t>FMHT6-70411</t>
  </si>
  <si>
    <t>STHT0-60273</t>
  </si>
  <si>
    <t>ОТВЕРТКА ESSENTIAL ПОД ШЛИЦ PZ0 X 50MM</t>
  </si>
  <si>
    <t>STMT72807-8</t>
  </si>
  <si>
    <t>0-65-491</t>
  </si>
  <si>
    <t>ШИЛО "FATMAX" СТАЛЬНОЕ 5 X 75MM</t>
  </si>
  <si>
    <t>0-89-870</t>
  </si>
  <si>
    <t>ПЛОСКОГУБЦЫ "FATMAX" С УДЛИНЕННЫМИ ГУБКАМИ 200ММ</t>
  </si>
  <si>
    <t>STHT0-60401</t>
  </si>
  <si>
    <t>ОТВЕРТКА ESSENTIAL ПОД ПРЯМОЙ ШЛИЦ 6,5 X 30MM</t>
  </si>
  <si>
    <t>1-20-447</t>
  </si>
  <si>
    <t>0-97-552</t>
  </si>
  <si>
    <t>НАБОР ИЗ 8-МИ ТОРЦЕВЫХ ШЕСТИГРАННЫХ СКЛАДНЫХ КЛЮЧЕЙ "FATMAX LOCKING METRIC" С ФИКСАТОРОМ 1.5-&gt;8.0 ММ</t>
  </si>
  <si>
    <t>4-87-052</t>
  </si>
  <si>
    <t>НАБОР ИЗ 8-МИ КЛЮЧЕЙ РОЖКОВЫХ</t>
  </si>
  <si>
    <t>1-12-033</t>
  </si>
  <si>
    <t>STHT0-75066</t>
  </si>
  <si>
    <t>1-43-572</t>
  </si>
  <si>
    <t>УРОВЕНЬ "FATMAX" 1800ММ Х 3 КАПСУЛЫ 0,5ММ/М</t>
  </si>
  <si>
    <t>STHT0-77406</t>
  </si>
  <si>
    <t>ДЕТЕКТОР СКРЫТЫХ НЕОДНОРОДНОСТЕЙ S200</t>
  </si>
  <si>
    <t>STHT0-74364</t>
  </si>
  <si>
    <t>ПЛОСКОГУБЦЫ С УДЛИНЕННЫМИ ГУБКАМИ CONTROL-GRIP 200ММ</t>
  </si>
  <si>
    <t>0-64-917</t>
  </si>
  <si>
    <t>ОТВЕРТКА "CUSHION GRIP" ПОД ПРЯМОЙ ШЛИЦ 6,5 Х 45ММ</t>
  </si>
  <si>
    <t>FMHT0-62691</t>
  </si>
  <si>
    <t>ОТВЕРТКА РЕВЕРС. FATMAX® С ПИСТОЛ.РУК.</t>
  </si>
  <si>
    <t>1-95-566</t>
  </si>
  <si>
    <t>БОЛТОРЕЗ С КОВАНЫМИ РУЧКАМИ 750 ММ / 30''</t>
  </si>
  <si>
    <t>0-34-133</t>
  </si>
  <si>
    <t>1-83-068</t>
  </si>
  <si>
    <t>ТИСКИ "MAXSTEEL" ДЛЯ БОЛЬШОЙ НАГРУЗКИ 150 ММ / 27 КГ</t>
  </si>
  <si>
    <t>0-89-904</t>
  </si>
  <si>
    <t>2-20-530</t>
  </si>
  <si>
    <t>НОЖОВКА ПО ДЕРЕВУ "FATMAX APPLIFLON BLADE ARMOR" С ПОЛОТНОМ ЗАКАЛЕННЫМ ЗУБОМ "JET-CUT" 7 Х 550ММ И ЗАЩИТНОЙ НАКЛАДКОЙ</t>
  </si>
  <si>
    <t xml:space="preserve">РУЛЕТКА ИЗМЕРИТЕЛЬНАЯ MAX МАГНИТНАЯ 3М Х 19 ММ </t>
  </si>
  <si>
    <t>НОЖОВКА ПО МЕТАЛЛУ "HEAVY DUTY" 300ММ</t>
  </si>
  <si>
    <t>0-89-872</t>
  </si>
  <si>
    <t>ПЛОСКОГУБЦЫ "FATMAX" С ИЗОГНУТЫМИ ГУБКАМИ 200ММ</t>
  </si>
  <si>
    <t>STHT0-70648</t>
  </si>
  <si>
    <t>ПЛОСКОГУБЦЫ "MINI MULTITOOL" КОМБИНИРОВАННЫЕ</t>
  </si>
  <si>
    <t>STHT0-47147</t>
  </si>
  <si>
    <t>ШНУР РАЗМЕТОЧНЫЙ В КОМПАКТНОМ КОРПУСЕ 9М</t>
  </si>
  <si>
    <t>0-84-496</t>
  </si>
  <si>
    <t>0-11-952</t>
  </si>
  <si>
    <t>ЛЕЗВИЕ "5192" ВОГНУТОЕ ДЛЯ НОЖА ДЛЯ ОТДЕЛОЧНЫХ РАБОТ Х 5ШТ.</t>
  </si>
  <si>
    <t>FMST1-73601</t>
  </si>
  <si>
    <t>ЯЩИК С КОЛЕСАМИ "FATMAX MID-SIZE CHEST"</t>
  </si>
  <si>
    <t>0-14-040</t>
  </si>
  <si>
    <t>STHT0-28111</t>
  </si>
  <si>
    <t>ИНСТРУМЕНТ УНИВЕРСАЛЬНЫЙ МУЛЬТИТУЛ STANLEY 12 В 1</t>
  </si>
  <si>
    <t>STHT6-70416</t>
  </si>
  <si>
    <t>1-95-567</t>
  </si>
  <si>
    <t>БОЛТОРЕЗ С КОВАНЫМИ РУЧКАМИ 900 ММ / 36''</t>
  </si>
  <si>
    <t>1-47-804</t>
  </si>
  <si>
    <t>2-15-289</t>
  </si>
  <si>
    <t>НОЖОВКА ПО ДЕРЕВУ "JET-CUT" С ЗАКАЛЕННЫМ ЗУБОМ 7 Х 550MM</t>
  </si>
  <si>
    <t>1-15-557</t>
  </si>
  <si>
    <t>КОМБИНИРОВАННЫЙ КЛЮЧ 13 ММ</t>
  </si>
  <si>
    <t>STHT0-77365</t>
  </si>
  <si>
    <t>ТЕРМОМЕТР ИНФРАКРАСНЫЙ</t>
  </si>
  <si>
    <t>1-20-002</t>
  </si>
  <si>
    <t>НОЖОВКА ПО ДЕРЕВУ УНИВЕРСАЛЬНАЯ С ЗАКАЛЕННЫМ ЗУБОМ 12 Х 380ММ</t>
  </si>
  <si>
    <t>STHT0-75065</t>
  </si>
  <si>
    <t>ПЛОСКОГУБЦЫ С ИЗОГНУТЫМИ ГУБКАМИ CONTROL-GRIP 150MM</t>
  </si>
  <si>
    <t>0-65-316</t>
  </si>
  <si>
    <t>ОТВЕРТКА "FATMAX" ПОД ШЛИЦ PH3 Х 150ММ</t>
  </si>
  <si>
    <t>0-16-874</t>
  </si>
  <si>
    <t>СТАМЕСКА “DYNAGRIP” 14ММ</t>
  </si>
  <si>
    <t>НОЖ "UTILITY" С ФИКСИРОВАННЫМ ЛЕЗВИЕМ С МЕТАЛЛИЧЕСКИМ КОРПУСОМ 136ММ</t>
  </si>
  <si>
    <t>FMHT0-83245</t>
  </si>
  <si>
    <t>СТРУБЦИНА F-ОБРАЗНАЯ FATMAX 400ММ</t>
  </si>
  <si>
    <t>0-65-419</t>
  </si>
  <si>
    <t>ОТВЕРТКА ЭЛЕКТРИКА "FATMAX" ПОД ШЛИЦ PZ2 Х 125ММ</t>
  </si>
  <si>
    <t>FMHT0-72414</t>
  </si>
  <si>
    <t>ИНСТРУМЕНТ УНИВЕРСАЛЬНЫЙ МУЛЬТИТУЛ FATMAX®</t>
  </si>
  <si>
    <t>FMHT1-51276</t>
  </si>
  <si>
    <t>МОЛОТОК С ПРЯМЫМ ГВОЗДОДЕРОМ FATMAX® NEXT GENERATION 450Г / 16 OZ</t>
  </si>
  <si>
    <t>СТРУБЦИНА ТРИГГЕРНАЯ FATMAX L 900ММ</t>
  </si>
  <si>
    <t>0-16-881</t>
  </si>
  <si>
    <t>СТАМЕСКА “DYNAGRIP” 32ММ</t>
  </si>
  <si>
    <t>НАБОР ИЗ 8-МИ ОТВЕРТОК ESSENTIAL</t>
  </si>
  <si>
    <t>МОЛОТОК "ANTIVIBE" КАМЕНЩИКА 570Г /20 OZ EU</t>
  </si>
  <si>
    <t>4-18-333</t>
  </si>
  <si>
    <t>ЗУБИЛО КАМЕНЩИКА "FATMAX" 45 Х 250ММ</t>
  </si>
  <si>
    <t>1-51-505</t>
  </si>
  <si>
    <t>МОЛОТОК "GRAPHITE CURVED CLAW" С ЗАГНУТЫМ ГВОЗДОДЕРОМ 450Г /16 OZ</t>
  </si>
  <si>
    <t>НОЖ "FATMAX XL" С ВЫДВИЖНЫМ 25-ММ ЛЕЗВИЕМ С ОТЛАМЫВАЮЩИМИСЯ СЕГМЕНТАМИ 208MM EU</t>
  </si>
  <si>
    <t>STHT0-60389</t>
  </si>
  <si>
    <t>ОТВЕРТКА ESSENTIAL ПОД ПРЯМОЙ ШЛИЦ 5,5 X 150MM</t>
  </si>
  <si>
    <t>0-58-930</t>
  </si>
  <si>
    <t>НАБОР ИЗ 3-Х ДОБОЙНИКОВ "DYNAGRIP" 0,8-1,6-2,4Х125ММ</t>
  </si>
  <si>
    <t>1-94-672</t>
  </si>
  <si>
    <t>НАБОР ТОРЦЕВЫХ ГОЛОВОК ПРОФЕССИОНАЛЬНЫХ "EXPERT" 1/4" (35 ПРЕДМЕТОВ)</t>
  </si>
  <si>
    <t>STMT72844-8</t>
  </si>
  <si>
    <t>РОЖКОВЫЙ КЛЮЧ 12Х13 ММ</t>
  </si>
  <si>
    <t>0-16-871</t>
  </si>
  <si>
    <t>FMHT0-33856</t>
  </si>
  <si>
    <t xml:space="preserve">РУЛЕТКА-БРЕЛОК FATMAX® 2 М </t>
  </si>
  <si>
    <t>STMT72812-8</t>
  </si>
  <si>
    <t>КОМБИНИРОВАННЫЙ КЛЮЧ 15 ММ</t>
  </si>
  <si>
    <t>0-79-153</t>
  </si>
  <si>
    <t>ОТВЕРТКА "FATMAX" С Т-ОБРАЗНОЙ РУКОЯТКОЙ С ХРАПОВЫМ МЕХАНИЗМОМ В НАБОРЕ 26-ТЬЮ ВСТАВКАМИ (27 ПРЕДМЕТОВ)</t>
  </si>
  <si>
    <t>ОТВЕРТКА "FATMAX" ПОД ШЛИЦ PH2 Х 250ММ Б/УП.</t>
  </si>
  <si>
    <t>FMST1-75761</t>
  </si>
  <si>
    <t>ЯЩИК FATMAX 28” С КОЛЕСАМИ И ТЕЛЕСКОПИЧЕСКОЙ РУЧКОЙ</t>
  </si>
  <si>
    <t>STHT0-62574</t>
  </si>
  <si>
    <t>ОТВЕРТКА "MULTIBIT" С ХРАПОВЫМ МЕХАНИЗМОМ С 20-ТЬЮ СМЕННЫМИ ВСТАВКАМИ</t>
  </si>
  <si>
    <t>0-65-209</t>
  </si>
  <si>
    <t>ОТВЕРТКА "FATMAX" ПОД ШЛИЦ PH2 Х 125ММ</t>
  </si>
  <si>
    <t>ГВОЗДОДЕР "FATMAX" 20 Х 360ММ</t>
  </si>
  <si>
    <t>1-55-503</t>
  </si>
  <si>
    <t>0-84-294</t>
  </si>
  <si>
    <t>КОМБИНИРОВАННЫЙ КЛЮЧ 24 ММ</t>
  </si>
  <si>
    <t>1-83-067</t>
  </si>
  <si>
    <t>0-86-775</t>
  </si>
  <si>
    <t>НАБОР ГОЛОВОК ТОРЦЕВЫХ 1/4" (15 ПРЕДМЕТОВ) - МЕТРИЧЕСКИЙ</t>
  </si>
  <si>
    <t>1-65-209</t>
  </si>
  <si>
    <t>ОТВЕРТКА "FATMAX" ПОД ШЛИЦ PH2 Х 125ММ Б/УП.</t>
  </si>
  <si>
    <t>STHT0-60276</t>
  </si>
  <si>
    <t>STHT0-60308</t>
  </si>
  <si>
    <t>ЯЩИК Д/ИНСТ. ESSENTIAL TB ПЛ.ЗАМ. 16''</t>
  </si>
  <si>
    <t>2-20-529</t>
  </si>
  <si>
    <t>НОЖОВКА ПО ДЕРЕВУ "FATMAX APPLIFLON BLADE ARMOR" С ПОЛОТНОМ ЗАКАЛЕННЫМ ЗУБОМ "JET-CUT" 7 Х 500ММ И ЗАЩИТНОЙ НАКЛАДКОЙ</t>
  </si>
  <si>
    <t>STHT0-60378</t>
  </si>
  <si>
    <t>2-85-582</t>
  </si>
  <si>
    <t>FMHT0-62689</t>
  </si>
  <si>
    <t>ОТВЕРТКА РЕВЕРС. FATMAX® С ПОДСВЕТКОЙ</t>
  </si>
  <si>
    <t>4-91-444</t>
  </si>
  <si>
    <t>НАБОР ИЗ 6-ТИ КОМБИНИРОВАННЫХ ГАЕЧНЫХ КЛЮЧЕЙ С ТРЕЩОТКОЙ</t>
  </si>
  <si>
    <t>1-55-504</t>
  </si>
  <si>
    <t>STHT0-60413</t>
  </si>
  <si>
    <t>ОТВЕРТКА ESSENTIAL ПОД ПРЯМОЙ ШЛИЦ 6,5 X 150MM</t>
  </si>
  <si>
    <t>FMHT1-51275</t>
  </si>
  <si>
    <t>МОЛОТОК С ИЗОГНУТЫМ ГВОЗДОДЕРОМ FATMAX® NEXT GENERATION 450Г / 16 OZ</t>
  </si>
  <si>
    <t>0-84-007</t>
  </si>
  <si>
    <t>0-34-134</t>
  </si>
  <si>
    <t>1-58-501</t>
  </si>
  <si>
    <t>НОЖ С ВЫДВИЖНЫМ ЛЕЗВИЕМ FATMAX EXO</t>
  </si>
  <si>
    <t>1-55-099</t>
  </si>
  <si>
    <t>МОНТИРОВКА-ГВОЗДОДЕР "FATMAX XL FUBAR" 457ММ</t>
  </si>
  <si>
    <t>0-65-207</t>
  </si>
  <si>
    <t>1-55-515</t>
  </si>
  <si>
    <t>ГВОЗДОДЕР "WONDER BAR" 340X45MM</t>
  </si>
  <si>
    <t>STHT0-60329</t>
  </si>
  <si>
    <t>ОТВЕРТКА ESSENTIAL ПОД ШЛИЦ PH2 X 30MM</t>
  </si>
  <si>
    <t>XTHT0-62692</t>
  </si>
  <si>
    <t>STHT0-60280</t>
  </si>
  <si>
    <t>ОТВЕРТКА ESSENTIAL ПОД ШЛИЦ PH0 X 50MM</t>
  </si>
  <si>
    <t>0-84-016</t>
  </si>
  <si>
    <t>1-51-033</t>
  </si>
  <si>
    <t>МОЛОТОК "STEELMASTER" 570Г</t>
  </si>
  <si>
    <t>STHT0-60275</t>
  </si>
  <si>
    <t>ОТВЕРТКА ESSENTIAL ПОД ШЛИЦ PZ2 X 30MM</t>
  </si>
  <si>
    <t>0-16-891</t>
  </si>
  <si>
    <t>СТАМЕСКА “DYNAGRIP” 35ММ</t>
  </si>
  <si>
    <t>0-65-414</t>
  </si>
  <si>
    <t>ОТВЕРТКА ЭЛЕКТРИКА "FATMAX" ПОД ШЛИЦ PH0 Х 75ММ</t>
  </si>
  <si>
    <t>FMHT0-70814</t>
  </si>
  <si>
    <t>КУСАЧКИ ДИАГОНАЛЬНЫЕ FATMAX® "COMPOUND ACTION"</t>
  </si>
  <si>
    <t>FMHT0-83246</t>
  </si>
  <si>
    <t>СТРУБЦИНА F-ОБРАЗНАЯ FATMAX 600ММ</t>
  </si>
  <si>
    <t>FMHT0-83244</t>
  </si>
  <si>
    <t>СТРУБЦИНА F-ОБРАЗНАЯ FATMAX 200ММ</t>
  </si>
  <si>
    <t>1-95-563</t>
  </si>
  <si>
    <t>БОЛТОРЕЗ С КОВАНЫМИ РУЧКАМИ 350 ММ / 14'</t>
  </si>
  <si>
    <t>НАПИЛЬНИК СЛЕСАРНЫЙ ПОЛУКРУГЛЫЙ С ЛИЧНОЙ НАСЕЧКОЙ 200ММ</t>
  </si>
  <si>
    <t>STMT72856-8B</t>
  </si>
  <si>
    <t>РОЖКОВЫЙ КЛЮЧ 27Х32 ММ</t>
  </si>
  <si>
    <t>1-55-526</t>
  </si>
  <si>
    <t>STMT72853-8</t>
  </si>
  <si>
    <t>STHT0-74471</t>
  </si>
  <si>
    <t>НАБОР ИЗ ПЛОСКОГУБЦЕВ И КУСАЧЕК CONTROL-GRIP 3 ШТ. (STHT0-74361/362/454)</t>
  </si>
  <si>
    <t>FMHT0-83247</t>
  </si>
  <si>
    <t>СТРУБЦИНА F-ОБРАЗНАЯ FATMAX 800ММ</t>
  </si>
  <si>
    <t>XTHT0-33501</t>
  </si>
  <si>
    <t xml:space="preserve">РУЛЕТКА ”FATMAX AUTOLOCK” 8М
</t>
  </si>
  <si>
    <t>STHT0-60427</t>
  </si>
  <si>
    <t>0-94-607</t>
  </si>
  <si>
    <t>РУКОЯТКА С ХРАПОВЫМ МЕХАНИЗМОМ "FATMAX" С ТОРЦЕВЫМИ ГОЛОВКАМИ 1/4" (11 ПРЕДМЕТОВ)</t>
  </si>
  <si>
    <t>0-16-889</t>
  </si>
  <si>
    <t>СТАМЕСКА “DYNAGRIP” 28ММ</t>
  </si>
  <si>
    <t>STHT0-70695</t>
  </si>
  <si>
    <t>ИНСТРУМЕНТ УНИВЕРСАЛЬНЫЙ "14 В 1"</t>
  </si>
  <si>
    <t>STMT72848-8</t>
  </si>
  <si>
    <t>РОЖКОВЫЙ КЛЮЧ 18Х19 ММ</t>
  </si>
  <si>
    <t>STMT72816-8</t>
  </si>
  <si>
    <t>КОМБИНИРОВАННЫЙ КЛЮЧ 19 ММ</t>
  </si>
  <si>
    <t>0-84-645</t>
  </si>
  <si>
    <t>ПЛОСКОГУБЦЫ ПЕРЕСТАВНЫЕ "FATMAX XL SLIP JOINT" 150ММ</t>
  </si>
  <si>
    <t>0-90-500</t>
  </si>
  <si>
    <t>НАБОР ИЗ 3-Х ПРЕДМЕТОВ ДЛЯ РАЗМЕТКИ (ЛИНЕЙКА, КЕРНЕР И ЧЕРТИЛКА)</t>
  </si>
  <si>
    <t>STMT72827-8B</t>
  </si>
  <si>
    <t>КОМБИНИРОВАННЫЙ КЛЮЧ 30 ММ</t>
  </si>
  <si>
    <t>1-12-007</t>
  </si>
  <si>
    <t>ФУГАНОК СТОЛЯРНЫЙ “BAILY №7” 60 Х 560ММ</t>
  </si>
  <si>
    <t>1-94-668</t>
  </si>
  <si>
    <t>НАБОР ТОРЦЕВЫХ ГОЛОВОК ПРОФЕССИОНАЛЬНЫХ "EXPERT" 1/4"+1/2" (97 ПРЕДМЕТОВ)</t>
  </si>
  <si>
    <t>1-55-120</t>
  </si>
  <si>
    <t xml:space="preserve">МОНТИРОВКА-ГВОЗДОДЕР "FATMAX XL FUBAR III" 755ММ </t>
  </si>
  <si>
    <t>НАБОР ТОРЦЕВЫХ ГОЛОВОК FATMAX 1/4", 1/2" (84 ПРЕДМЕТА)</t>
  </si>
  <si>
    <t>STHT1-77139</t>
  </si>
  <si>
    <t>ДАЛЬНОМЕР ЛАЗЕРНЫЙ "TLM165" - 50M</t>
  </si>
  <si>
    <t>STHT0-77363</t>
  </si>
  <si>
    <t>ИНСПЕКЦИОННАЯ КАМЕРА</t>
  </si>
  <si>
    <t>1-95-776</t>
  </si>
  <si>
    <t>ОТВЕРТКА "FATMAX" С Т-ОБРАЗНОЙ РУКОЯТКОЙ С ХРАПОВЫМ МЕХАНИЗМОМ В НАБОРЕ 42-МЯ ВСТАВКАМИ (43 ПРЕДМЕТА)</t>
  </si>
  <si>
    <t>XTHT0-62693</t>
  </si>
  <si>
    <t>2-34-795</t>
  </si>
  <si>
    <t>РУЛЕТКА ИЗМЕРИТЕЛЬНАЯ ДЛИННАЯ "FIBERGLASS" 60М</t>
  </si>
  <si>
    <t>FMHT0-62627</t>
  </si>
  <si>
    <t>НАБОР ОТВЕРТОК FATMAX® (7 ШТ.)</t>
  </si>
  <si>
    <t>STHT0-73930</t>
  </si>
  <si>
    <t>НАБОР ТОРЦЕВЫХ ГОЛОВОК 1/4", 3/8", 1/2" (80 ПРЕДМЕТОВ)</t>
  </si>
  <si>
    <t>FMHT0-74997</t>
  </si>
  <si>
    <t>СТЕПЛЕР УДАРНЫЙ FATMAX ANTIVIBE</t>
  </si>
  <si>
    <t>0-70-453</t>
  </si>
  <si>
    <t>КЛЮЧ ДЛЯ МОЕК РЕГУЛИРУЕМЫЙ</t>
  </si>
  <si>
    <t>STMT74393-8</t>
  </si>
  <si>
    <t>НАБОР ТОРЦ.ГОЛОВОК 1/4"+3/8"+1/2" 125 ПРЕД.</t>
  </si>
  <si>
    <t>STHT0-75094</t>
  </si>
  <si>
    <t>НАБОР ИЗ ПЛОСКОГУБЦЕВ И КУСАЧЕК CONTROL-GRIP 3 ШТ. (STHT0-74362/363/456)</t>
  </si>
  <si>
    <t>STHT1-77032</t>
  </si>
  <si>
    <t>ДАЛЬНОМЕР ЛАЗЕРНЫЙ "TLM65" - 20M</t>
  </si>
  <si>
    <t>0.601.066.G00</t>
  </si>
  <si>
    <t>Нивелир Bosch GCL 2-50 C Professional 0.601.066.G00</t>
  </si>
  <si>
    <t>0.601.190.200</t>
  </si>
  <si>
    <t>Стойка GCR 350 для дрели алмазного сверления, BOSCH</t>
  </si>
  <si>
    <t>0.601.9C3.300</t>
  </si>
  <si>
    <t>Профессиональный пылесос Bosch GAS 55 M AFC 0.601.9C3.300</t>
  </si>
  <si>
    <t>0.601.9F0.000</t>
  </si>
  <si>
    <t>1.600.A00.1S5</t>
  </si>
  <si>
    <t>i-BOXX 53 Набор ячеек 12 шт., BOSCH</t>
  </si>
  <si>
    <t>1.608.132.006</t>
  </si>
  <si>
    <t>Ограничитель глубины для рубанка, BOSCH</t>
  </si>
  <si>
    <t>1.618.601.017</t>
  </si>
  <si>
    <t>Зубило SDS-max  400/110 мм плоское (-1-), BOSCH</t>
  </si>
  <si>
    <t>2.607.001.507</t>
  </si>
  <si>
    <t>Бита Extra Hart 25мм PH0 (-25-), BOSCH</t>
  </si>
  <si>
    <t>2.607.001.528</t>
  </si>
  <si>
    <t>3 шт 49 мм PH2 XH</t>
  </si>
  <si>
    <t>2.607.001.558</t>
  </si>
  <si>
    <t>3 шт 25 мм PZ2 XH</t>
  </si>
  <si>
    <t>2.608.577.063</t>
  </si>
  <si>
    <t>Impact Control  сверло по металлу с шестигранным хвостовиком 10мм, BOSCH</t>
  </si>
  <si>
    <t>2.608.577.142</t>
  </si>
  <si>
    <t>Impact Control  Набор сверл с шестигранным хвостовиком Hex-9 Ceramic 3-10мм, BOSCH</t>
  </si>
  <si>
    <t>2.608.577.145</t>
  </si>
  <si>
    <t>Impact Control  Набор ударных бит и сверл Hex-9 Ceramic, BOSCH</t>
  </si>
  <si>
    <t>2.608.595.053</t>
  </si>
  <si>
    <t>Сверло  HSS-G STANDARD  2.5ММ по металлу (-10-), BOSCH</t>
  </si>
  <si>
    <t>2.608.601.366</t>
  </si>
  <si>
    <t>Алмазная коронка М102x450mm 1 1/4" UNC Best for Concrete, BOSCH</t>
  </si>
  <si>
    <t>2.608.602.552</t>
  </si>
  <si>
    <t>АЛМАЗНАЯ ЧАШКА ДВУРЯДНАЯ БЕТОН 125ММ, BOSCH</t>
  </si>
  <si>
    <t>2.608.629.391</t>
  </si>
  <si>
    <t>Фреза Expert Набор шарикоподшипников Expert (-5-), BOSCH</t>
  </si>
  <si>
    <t>2.608.638.700</t>
  </si>
  <si>
    <t>Пилка для лобзика T 123 XF Progressor for Metal (в упаковке 100шт.), BOSCH</t>
  </si>
  <si>
    <t>2.608.644.142</t>
  </si>
  <si>
    <t>Диск пильный Freud для циркулярок 210x30x2.4/2x36 Expert for Sandwich Panel, BOSCH</t>
  </si>
  <si>
    <t>2.608.644.372</t>
  </si>
  <si>
    <t>Диск пильный для циркулярок 160-20 ECO for wood 18зуб., BOSCH</t>
  </si>
  <si>
    <t>2.608.644.377</t>
  </si>
  <si>
    <t>Диск пильный для циркулярок 190-30 ECO for wood 48зуб., BOSCH</t>
  </si>
  <si>
    <t>2.608.644.382</t>
  </si>
  <si>
    <t>Диск пильный для циркулярок 230-30 ECO for wood 48зуб., BOSCH</t>
  </si>
  <si>
    <t>2.608.661.646</t>
  </si>
  <si>
    <t>Пильное полотно  ATZ 52 SC жесткий (-1-), BOSCH</t>
  </si>
  <si>
    <t>2.608.690.004</t>
  </si>
  <si>
    <t>Костыльная кувалда SDS MAX  13х260 мм, BOSCH</t>
  </si>
  <si>
    <t>0.603.9A8.00M</t>
  </si>
  <si>
    <t>BOSCH IXO V Family Set (IXO V+IXOLino) Шуруповерт аккумуляторный + игрушка, подарочный набор Li-On, 3.6 V, 1.5 Ah, Игрушка + 2 игрушечные насадки</t>
  </si>
  <si>
    <t>0.603.687.000</t>
  </si>
  <si>
    <t>BOSCH UniversalInspect Беспроводная инспекционная камера в коробке кабель 95 см, камера 8 мм, память на 8 изображений, подсветка</t>
  </si>
  <si>
    <t>0.603.663.801</t>
  </si>
  <si>
    <t>BOSCH UniversalLevel 2 Set  Нивелир - построитель плоскостей лазерный 10 метров + штатив 10 метров, две лазерные линии, 2 точки отвеса, режим наклона</t>
  </si>
  <si>
    <t>0.603.663.900</t>
  </si>
  <si>
    <t>BOSCH UniversalLevel 3 SET Нивелир - построитель плоскостей 10 метров 10 метров, лазерный крест, дополнительная вертикальная линия, нижний отвес, режим наклона.</t>
  </si>
  <si>
    <t>0.603.663.901</t>
  </si>
  <si>
    <t>BOSCH UniversalLevel 3 SET Нивелир - построитель плоскостей 10 метров + штатив 10 метров, лазерный крест, дополнительная вертикальная линия, нижний отвес, режим наклона.</t>
  </si>
  <si>
    <t>1.600.A00.H3D</t>
  </si>
  <si>
    <t>Аккумуляторный блок PBA 12 LI 2.5 А*ч 4All DIY, BOSCH</t>
  </si>
  <si>
    <t>2.608.577.061</t>
  </si>
  <si>
    <t>Impact Control Сверло 8мм по металлу с шестигранным хвостовиком, BOSCH</t>
  </si>
  <si>
    <t>2.607.011.172</t>
  </si>
  <si>
    <t>Набор пилок к лобзику 10 шт Wood Clean, BOSCH</t>
  </si>
  <si>
    <t>2.608.667.562</t>
  </si>
  <si>
    <t>Пилка для лобзика T367XHM Progressor for Wood + Metal (-3-), BOSCH</t>
  </si>
  <si>
    <t>198312-4</t>
  </si>
  <si>
    <t>DFS251Z</t>
  </si>
  <si>
    <t>Шуруповёрт DFS251Z аккумуляторный д/гипсокартона без З/У и АКБ, MAKITA</t>
  </si>
  <si>
    <t>SEBADP05</t>
  </si>
  <si>
    <t>Зарядное  устройство DC1804 (7.2-18 В,Тип аккум,: NiCd; NiMH,Min время заряда: 60мин.), Makita</t>
  </si>
  <si>
    <t>Коронка BiM 51 мм Ezychange (металл, inox, дерево), MAKITA</t>
  </si>
  <si>
    <t>Набор  (-9-) сверла для дерева,металла,бетона, MAKITA</t>
  </si>
  <si>
    <t>Нож 306мм (-2-)  2012NB, MAKITA</t>
  </si>
  <si>
    <t>Ножи  JS1600 (-2-), MAKITA</t>
  </si>
  <si>
    <t>Отрезной круг  230x1.9x22.23мм (металл,нерж.сталь), Makita</t>
  </si>
  <si>
    <t>Сверло по мет. M-force  3.0x61 мм, MAKITA</t>
  </si>
  <si>
    <t>Сверло по мет. M-force  4.0x75 мм, MAKITA</t>
  </si>
  <si>
    <t>Сверло по мет. M-force  5.0x86 мм, MAKITA</t>
  </si>
  <si>
    <t>Сверло по мет. M-force  6.0x93 мм, MAKITA</t>
  </si>
  <si>
    <t>Матрица   JN1601, MAKITA</t>
  </si>
  <si>
    <t>Пуансон   JN1601, MAKITA</t>
  </si>
  <si>
    <t>Щётка нейлоновая для 9741 р 60, Makita, MAKITA</t>
  </si>
  <si>
    <t>Щётка стальная для 9741 с латунным покрытием, MAKITA</t>
  </si>
  <si>
    <t>DF457DWLE</t>
  </si>
  <si>
    <t>Аккум. дрель-шуруповерт MAKITA DF 457 DWLE в чем. + фонарь</t>
  </si>
  <si>
    <t>Дрель 6413, MAKITA</t>
  </si>
  <si>
    <t>DP4011</t>
  </si>
  <si>
    <t>Дрель DP4011, MAKITA</t>
  </si>
  <si>
    <t>HP2070</t>
  </si>
  <si>
    <t>Дрель ударная  HP2070, MAKITA</t>
  </si>
  <si>
    <t>CV101DZL</t>
  </si>
  <si>
    <t>Жилет с подогревом-L CV101DZL 10,8V, MAKITA</t>
  </si>
  <si>
    <t>CV101DZM</t>
  </si>
  <si>
    <t>Жилет с подогревом-M CV101DZM 10.8V, MAKITA</t>
  </si>
  <si>
    <t>Ледобур к DDF481RME, MAKITA</t>
  </si>
  <si>
    <t>9910K</t>
  </si>
  <si>
    <t>Ленточная шлифмашина 9910K, MAKITA</t>
  </si>
  <si>
    <t>4350FCT</t>
  </si>
  <si>
    <t>Лобзиковая пила 4350FCT, MAKITA</t>
  </si>
  <si>
    <t>SP6000</t>
  </si>
  <si>
    <t>Пила погружная дисковая SP6000, MAKITA</t>
  </si>
  <si>
    <t>GA5030K</t>
  </si>
  <si>
    <t>Углошлифмашина  GA5030K, MAKITA</t>
  </si>
  <si>
    <t>GA9040SF01</t>
  </si>
  <si>
    <t>Углошлифмашина  GA9040SF01, MAKITA</t>
  </si>
  <si>
    <t>Шлифовальный станок GB801, MAKITA</t>
  </si>
  <si>
    <t>2.608.644.385</t>
  </si>
  <si>
    <t>305x30x40 Optiline ECO</t>
  </si>
  <si>
    <t>2.608.630.557</t>
  </si>
  <si>
    <t>T 101 B, HCS 3 шт</t>
  </si>
  <si>
    <t>Плоск.долото 28X520 28,6 шест</t>
  </si>
  <si>
    <t>12x160</t>
  </si>
  <si>
    <t>Поддон для 9404 (тип кейса 3)</t>
  </si>
  <si>
    <t>Поддон для KP0800, KP0810, KP0810C (тип кейса 3)</t>
  </si>
  <si>
    <t>Поддон для RP0910, RP1110C (тип кейса 2)</t>
  </si>
  <si>
    <t>12x400 мм.</t>
  </si>
  <si>
    <t>Спирал. 20x450</t>
  </si>
  <si>
    <t>Спирал. 22x450</t>
  </si>
  <si>
    <t>0.601.063.R00</t>
  </si>
  <si>
    <t>Нивелир лазерный линейный BOSCH GLL 3-80 C в кор.</t>
  </si>
  <si>
    <t>0.601.396.006</t>
  </si>
  <si>
    <t>Одноручная углошлифмашина BOSCH GWS 9-115 в кор.</t>
  </si>
  <si>
    <t>0.601.396.102</t>
  </si>
  <si>
    <t>Одноручная углошлифмашина BOSCH GWS 9-125 S в кор.</t>
  </si>
  <si>
    <t>0.601.092.700</t>
  </si>
  <si>
    <t>Держатель поворотный RM 2, BOSCH</t>
  </si>
  <si>
    <t>0.601.092.800</t>
  </si>
  <si>
    <t>Держатель поворотный RM 3, BOSCH</t>
  </si>
  <si>
    <t>0.601.066.H00</t>
  </si>
  <si>
    <t>Лазерный нивелир GCL 2-50 CG, BOSCH</t>
  </si>
  <si>
    <t>0.601.9C6.200</t>
  </si>
  <si>
    <t>Solo Пылесос GAS 18V-1, BOSCH</t>
  </si>
  <si>
    <t>HP1631</t>
  </si>
  <si>
    <t>Дрель ударная MAKITA HP 1631 в кор.</t>
  </si>
  <si>
    <t>HP2070F</t>
  </si>
  <si>
    <t>Дрель ударная  HP2070F, MAKITA</t>
  </si>
  <si>
    <t>HP2071</t>
  </si>
  <si>
    <t>Дрель ударная  HP2071, MAKITA</t>
  </si>
  <si>
    <t>HP2071F</t>
  </si>
  <si>
    <t>Дрель ударная  HP2071F, MAKITA</t>
  </si>
  <si>
    <t>HR4013C</t>
  </si>
  <si>
    <t>Перфоратор SDS-max HR4013C, MAKITA</t>
  </si>
  <si>
    <t>DHR241Z</t>
  </si>
  <si>
    <t>9069SF</t>
  </si>
  <si>
    <t>Углошлифмашина  9069SF, MAKITA</t>
  </si>
  <si>
    <t>GA6040C</t>
  </si>
  <si>
    <t>Углошлифмашина GA6040C  ф150мм,1400Вт,4000-9000об, MAKITA</t>
  </si>
  <si>
    <t>GA9040SFK</t>
  </si>
  <si>
    <t>Двуручная углошлифмашина MAKITA GA 9040 SFK в чем.</t>
  </si>
  <si>
    <t>2.608.585.059</t>
  </si>
  <si>
    <t>SDS-plus-7 бур,  6 -100/165 мм (-10-), BOSCH</t>
  </si>
  <si>
    <t>2.608.585.045</t>
  </si>
  <si>
    <t>SDS-plus-7 бур, 10 -100/165 мм (-1-), BOSCH</t>
  </si>
  <si>
    <t>2.608.585.067</t>
  </si>
  <si>
    <t>SDS-plus-7 бур, 10 -200/265 мм (-10), BOSCH</t>
  </si>
  <si>
    <t>2.608.585.051</t>
  </si>
  <si>
    <t>SDS-plus-7 бур, 12 -150/215 мм (-1-), BOSCH</t>
  </si>
  <si>
    <t>2.608.644.126</t>
  </si>
  <si>
    <t>Диск пильный  140х20 мм 42зуб. по композитн. матер. Expert for Aluminium, BOSCH</t>
  </si>
  <si>
    <t>2.608.584.633</t>
  </si>
  <si>
    <t>Коронка Progressor 46мм, BOSCH</t>
  </si>
  <si>
    <t>2.609.256.F34</t>
  </si>
  <si>
    <t>Мешок-пылесборник бумажный  для  EasyVac 3 (-5-), BOSCH</t>
  </si>
  <si>
    <t>2.608.577.351</t>
  </si>
  <si>
    <t>Набор сверл в ProBox HSS PointTeQ (1-10мм) 19 шт., BOSCH</t>
  </si>
  <si>
    <t>2.608.597.615</t>
  </si>
  <si>
    <t>Сверло шарнирное 38х90мм, BOSCH</t>
  </si>
  <si>
    <t>2.608.629.385</t>
  </si>
  <si>
    <t>Фреза Expert  S8/D16/L20 для выборки, BOSCH</t>
  </si>
  <si>
    <t>2.608.P00.234</t>
  </si>
  <si>
    <t>2.608.P00.235</t>
  </si>
  <si>
    <t>Оснастка/набор оснастки Bosch 2.608.P00.235</t>
  </si>
  <si>
    <t>2.608.522.377</t>
  </si>
  <si>
    <t>Оснастка/набор оснастки Bosch 2.608.522.377</t>
  </si>
  <si>
    <t>2.608.522.376</t>
  </si>
  <si>
    <t>1.618.596.173</t>
  </si>
  <si>
    <t>Оснастка/набор оснастки Bosch 1.618.596.173</t>
  </si>
  <si>
    <t>2.608.585.932</t>
  </si>
  <si>
    <t>Оснастка/набор оснастки Bosch 2.608.585.932</t>
  </si>
  <si>
    <t>F.016.800.414</t>
  </si>
  <si>
    <t>F.016.800.343</t>
  </si>
  <si>
    <t>Нож для газонокосилки Bosch F.016.800.343</t>
  </si>
  <si>
    <t>RP2301FCX</t>
  </si>
  <si>
    <t>Фрезер вертикальный MAKITA RP 2301 FCX в кор.</t>
  </si>
  <si>
    <t>1-PAA54T</t>
  </si>
  <si>
    <t>VC3011L</t>
  </si>
  <si>
    <t>Пылесос MAKITA VC 3011 L</t>
  </si>
  <si>
    <t>2.608.585.925</t>
  </si>
  <si>
    <t>Сверло по металлу HSS-G 5,5мм (-1-), BOSCH</t>
  </si>
  <si>
    <t>F.016.800.326</t>
  </si>
  <si>
    <t>ISIO 3  Нож для травы   Multi-Click  8 см, BOSCH</t>
  </si>
  <si>
    <t>DDF459SYE</t>
  </si>
  <si>
    <t>Сопло с широкой щелью, MAKITA</t>
  </si>
  <si>
    <t>Фрезер вертикальный MAKITA RP 1110 C в кор.</t>
  </si>
  <si>
    <t>RP1110C</t>
  </si>
  <si>
    <t>Насос погружной для чистой воды MAKITA PF 0300</t>
  </si>
  <si>
    <t>PF0300</t>
  </si>
  <si>
    <t>Отбойный молоток HM1213C, MAKITA</t>
  </si>
  <si>
    <t>HM1213C</t>
  </si>
  <si>
    <t>Аккум. перфоратор MAKITA DHR 202 RFE в чем.</t>
  </si>
  <si>
    <t>DHR202RFE</t>
  </si>
  <si>
    <t>Аксессуар для садовой техники Bosch F.016.800.414</t>
  </si>
  <si>
    <t>Bosch</t>
  </si>
  <si>
    <t>Набор оснастки Bosch 2.608.P00.234</t>
  </si>
  <si>
    <t>Диск пильный 140х20мм 42 зуб. по алюминию Expert for Aluminium, BOSCH</t>
  </si>
  <si>
    <t>2.608.644.092</t>
  </si>
  <si>
    <t>Удлинение хвостовика 1/4" HEX 305 mm, BOSCH</t>
  </si>
  <si>
    <t>2.608.587.521</t>
  </si>
  <si>
    <t>Набор оснастки Bosch 2.608.522.376</t>
  </si>
  <si>
    <t>Лента с саморезами 3.9х25мм для монтажа ГКЛ к дереву для МА 55(1000шт), BOSCH</t>
  </si>
  <si>
    <t>2.608.000.547</t>
  </si>
  <si>
    <t>SDS-MAX-9 Break Through, бур проломной 55 450/600мм, BOSCH</t>
  </si>
  <si>
    <t>1.618.596.457</t>
  </si>
  <si>
    <t>1.600.Z00.043</t>
  </si>
  <si>
    <t>Комплект аккумулятор 18В GBA18 V 5,0 Ач 2 шт. + зарядное устройство GAL1880CV</t>
  </si>
  <si>
    <t>1.600.A00.B8J</t>
  </si>
  <si>
    <t>Сумка большая  BOSCH, BOSCH</t>
  </si>
  <si>
    <t>Аккум. клеевой пистолет PKP 3,6 Li</t>
  </si>
  <si>
    <t>0.603.264.620</t>
  </si>
  <si>
    <t>Аккум. ударный гайковерт BOSCH GDR 12V-105 L-BOXX</t>
  </si>
  <si>
    <t>0.601.9A6.977</t>
  </si>
  <si>
    <t>Профессиональная дрель-шуруповерт Bosch GSR 6-25 TE Professional 0.601.445.000</t>
  </si>
  <si>
    <t>Уклономер цифровой GAM 220 MF Professional NEW, BOSCH</t>
  </si>
  <si>
    <t>0.601.076.600</t>
  </si>
  <si>
    <t>Лазерный нивелир GCL 2-50 C комбинированный, BOSCH</t>
  </si>
  <si>
    <t>0.601.066.G04</t>
  </si>
  <si>
    <t>Лазерный нивелир GLL 3-80, BOSCH</t>
  </si>
  <si>
    <t>0.601.063.S00</t>
  </si>
  <si>
    <t>Лазерный нивелир GLL 3-80C линейный в L-Boxx, BOSCH</t>
  </si>
  <si>
    <t>0.601.063.R02</t>
  </si>
  <si>
    <t>Лазерный нивелир GLL 3-80C линейный + BS 150 в коробке, BOSCH</t>
  </si>
  <si>
    <t>0.601.063.R01</t>
  </si>
  <si>
    <t>0.600.853.500</t>
  </si>
  <si>
    <t>BOSCH AXT RAPID 2000 Измельчитель электрический 2000 Вт, пропускная способность 35 см, скорость резания 3650 об/мин, вес 11.5 кг</t>
  </si>
  <si>
    <t>0.600.8A5.200</t>
  </si>
  <si>
    <t>BOSCH ART 27 Триммер электрический с поворотной головкой, суперлеской</t>
  </si>
  <si>
    <t>0.600.8A5.900</t>
  </si>
  <si>
    <t>BOSCH ART 24+ Триммер электрический с поворотной головкой, суперлеской и роликами</t>
  </si>
  <si>
    <t>0.600.8A7.E00</t>
  </si>
  <si>
    <t>BOSCH EasyAquatak 100 Очитститель (мойка) высокого давления</t>
  </si>
  <si>
    <t>5008MG</t>
  </si>
  <si>
    <t>Циркулярная пила MAKITA 5008 MG в кор.</t>
  </si>
  <si>
    <t>5477NB</t>
  </si>
  <si>
    <t>Циркулярная пила MAKITA 5477 NB в кор.</t>
  </si>
  <si>
    <t>DF347DWE</t>
  </si>
  <si>
    <t>1.618.596.170</t>
  </si>
  <si>
    <t>SDS-plus-5 бур,  7 - 50/115мм (-1-), BOSCH</t>
  </si>
  <si>
    <t>1.618.596.179</t>
  </si>
  <si>
    <t>SDS-plus-5 бур, 11 -100/165мм (-1-), BOSCH</t>
  </si>
  <si>
    <t>1.618.596.264</t>
  </si>
  <si>
    <t>SDS-plus-5 бур,  8 -200x265мм (-1-), BOSCH</t>
  </si>
  <si>
    <t>1.618.596.316</t>
  </si>
  <si>
    <t>SDS-plus-5 бур, 11 -150/215мм (-1-), BOSCH</t>
  </si>
  <si>
    <t>2.607.010.146</t>
  </si>
  <si>
    <t>Набор пилок к лобзику 10 шт.for Wood, BOSCH</t>
  </si>
  <si>
    <t>2.608.580.318</t>
  </si>
  <si>
    <t>Коронка алмазная 70 мм Diamond for Hard Ceramics, BOSCH</t>
  </si>
  <si>
    <t>2.608.584.652</t>
  </si>
  <si>
    <t>Коронка Progressor 89мм, BOSCH</t>
  </si>
  <si>
    <t>2.608.584.786</t>
  </si>
  <si>
    <t>Коронка SheetMetal d29MM, BOSCH</t>
  </si>
  <si>
    <t>2.608.584.795</t>
  </si>
  <si>
    <t>Коронка SheetMetal d48MM, BOSCH</t>
  </si>
  <si>
    <t>2.608.584.810</t>
  </si>
  <si>
    <t>Коронка SheetMetal d89MM, BOSCH</t>
  </si>
  <si>
    <t>2.608.585.894</t>
  </si>
  <si>
    <t>Сверло  HSS-CO STANDARD 8.0ММ по металлу (-5-), BOSCH</t>
  </si>
  <si>
    <t>2.608.596.309</t>
  </si>
  <si>
    <t>Сверло по дереву 12*85/150мм, BOSCH</t>
  </si>
  <si>
    <t>2.608.597.520</t>
  </si>
  <si>
    <t>Ступенчатое сверло HSS 6-30мм, BOSCH</t>
  </si>
  <si>
    <t>2.608.600.394</t>
  </si>
  <si>
    <t>Отрезной круг 125*2,5 по металлу, BOSCH</t>
  </si>
  <si>
    <t>2.608.606.137</t>
  </si>
  <si>
    <t>Шлифлента 100*610 К100 (-10-), BOSCH</t>
  </si>
  <si>
    <t>2.608.621.157</t>
  </si>
  <si>
    <t>Шлифлист 125 мм на сетчатой основе G180 (-50-), BOSCH</t>
  </si>
  <si>
    <t>2.608.629.387</t>
  </si>
  <si>
    <t>Фреза Expert  дисковая  d8/D50,8/L4, BOSCH</t>
  </si>
  <si>
    <t>2.608.640.436</t>
  </si>
  <si>
    <t>Диск пильный для торцовок 254-30 OptilineWood 60зуб., BOSCH</t>
  </si>
  <si>
    <t>2.608.640.630</t>
  </si>
  <si>
    <t>Диск пильный для циркулярок 160-20(16) Construct Wood 12зуб., BOSCH</t>
  </si>
  <si>
    <t>2.608.656.020</t>
  </si>
  <si>
    <t>Пильное полотно для ножовки S 1122 EF (-5-), BOSCH</t>
  </si>
  <si>
    <t>2.608.680.279</t>
  </si>
  <si>
    <t>SDS-plus-1 бур  12x200x260мм (-1-), BOSCH</t>
  </si>
  <si>
    <t>2.608.685.869</t>
  </si>
  <si>
    <t>SDS-MAX-М4 бур, 25 -520/400 мм, BOSCH</t>
  </si>
  <si>
    <t>2.608.833.780</t>
  </si>
  <si>
    <t>SDS-plus бур 5X  6x200x260 (-1-), BOSCH</t>
  </si>
  <si>
    <t>2.608.833.891</t>
  </si>
  <si>
    <t>SDS-plus бур 5X  6x 50x110 (-10-), BOSCH</t>
  </si>
  <si>
    <t>2.608.P00.233</t>
  </si>
  <si>
    <t>Набор оснастки Bosch 2.608.P00.233</t>
  </si>
  <si>
    <t>LB1200F</t>
  </si>
  <si>
    <t>Пила ленточная  LB1200F  (4пилки в компл.), MAKITA</t>
  </si>
  <si>
    <t>1.600.A00.B9P</t>
  </si>
  <si>
    <t>IXO Насадка для сверления, BOSCH</t>
  </si>
  <si>
    <t>2.608.586.804</t>
  </si>
  <si>
    <t>SDS-MAX-7 бур, 40 - 920/800 мм, BOSCH</t>
  </si>
  <si>
    <t>2.608.600.096</t>
  </si>
  <si>
    <t>Отрезной круг 230*2.0 Expert for Inox, BOSCH</t>
  </si>
  <si>
    <t>Фрезер вертикальный MAKITA RP 0900 в кор.</t>
  </si>
  <si>
    <t>Шуруповерт DDF481Z BL motor аккумуляторный без АКБ и ЗУ, MAKITA</t>
  </si>
  <si>
    <t>DDF481Z</t>
  </si>
  <si>
    <t>Эксцентриковая шлифмашина BO6030, MAKITA</t>
  </si>
  <si>
    <t>BO6030</t>
  </si>
  <si>
    <t>Вибрационная шлифмашина  BO4900V, MAKITA</t>
  </si>
  <si>
    <t>BO4900V</t>
  </si>
  <si>
    <t>Насадка  AQT всасывающая для перекачки воды, BOSCH</t>
  </si>
  <si>
    <t>F.016.800.356</t>
  </si>
  <si>
    <t>Скоба металлическая плоская  12/10,6мм тип 57 (-1000-), BOSCH</t>
  </si>
  <si>
    <t>2.609.200.232</t>
  </si>
  <si>
    <t>Гвозди для GSN 90-21 RK 60х2,8мм с круглой головкой SN21RK (-4000-), BOSCH</t>
  </si>
  <si>
    <t>2.608.200.028</t>
  </si>
  <si>
    <t>Торцовочная пила BOSCH GCM 12 GDL в кор.</t>
  </si>
  <si>
    <t>0.601.B23.600</t>
  </si>
  <si>
    <t>Очиститель высокого давления BOSCH EasyAquatak 110</t>
  </si>
  <si>
    <t>0.600.8A7.F00</t>
  </si>
  <si>
    <t>код производителя</t>
  </si>
  <si>
    <t>1.609.200.393</t>
  </si>
  <si>
    <t>Гвозди для PTK 14 E   (-1000-), BOSCH</t>
  </si>
  <si>
    <t>2.605.510.224</t>
  </si>
  <si>
    <t>Кожух вытяжной  д/шлифования 115/125ММ, BOSCH</t>
  </si>
  <si>
    <t>2.607.019.924</t>
  </si>
  <si>
    <t>Набор ROBUST Line сверл HSS-CO 2/3/4/5/6/8ММ, BOSCH</t>
  </si>
  <si>
    <t>2.608.572.059</t>
  </si>
  <si>
    <t>Патрон SDS-plus на GBH 4 DSC/DFR, BOSCH</t>
  </si>
  <si>
    <t>2.608.580.528</t>
  </si>
  <si>
    <t>SDS-max-9 Core Cutter, переходник д/составных коронок 460 мм, BOSCH</t>
  </si>
  <si>
    <t>2.608.584.626</t>
  </si>
  <si>
    <t>2.608.585.607</t>
  </si>
  <si>
    <t>SDS-plus-5 бур, 16 -200/265мм (-1-), BOSCH</t>
  </si>
  <si>
    <t>2.608.586.776</t>
  </si>
  <si>
    <t>SDS-MAX-7 бур, 24 - 520/400 мм, BOSCH</t>
  </si>
  <si>
    <t>2.608.595.081</t>
  </si>
  <si>
    <t>Сверло  HSS-G STANDARD 12.0ММ по металлу (-5-), BOSCH</t>
  </si>
  <si>
    <t>2.608.597.518</t>
  </si>
  <si>
    <t>Ступенчатое сверло HSS 4-12мм, BOSCH</t>
  </si>
  <si>
    <t>2.608.601.119</t>
  </si>
  <si>
    <t>Шлифкруг тарельчатый 125мм жесткий на GEX, BOSCH</t>
  </si>
  <si>
    <t>2.608.602.638</t>
  </si>
  <si>
    <t>Алмазный круг  250-30/25,4 Best for Ceramic, BOSCH</t>
  </si>
  <si>
    <t>2.608.605.721</t>
  </si>
  <si>
    <t>Шлифлист 150мм К180 Expert for Wood+Paint 6 отв. (-5-), BOSCH</t>
  </si>
  <si>
    <t>2.608.606.138</t>
  </si>
  <si>
    <t>Шлифлента 100*610 К150 (-10-), BOSCH</t>
  </si>
  <si>
    <t>2.608.607.830</t>
  </si>
  <si>
    <t>Шлифлист 125мм К240 8 отв.(-50-), BOSCH</t>
  </si>
  <si>
    <t>2.608.607.835</t>
  </si>
  <si>
    <t>Шлифлист 150мм К80 6 отв.(-50-), BOSCH</t>
  </si>
  <si>
    <t>2.608.607.836</t>
  </si>
  <si>
    <t>Шлифлист 150мм К100 6 отв. (-50-), BOSCH</t>
  </si>
  <si>
    <t>2.608.621.000</t>
  </si>
  <si>
    <t>Шлифлист Best for Wood+Paint Multihole d125 K150 (-50-), BOSCH</t>
  </si>
  <si>
    <t>2.608.621.002</t>
  </si>
  <si>
    <t>Шлифлист 150мм К150 Best for Wood+Paint  отв. (-50-), BOSCH</t>
  </si>
  <si>
    <t>2.608.630.031</t>
  </si>
  <si>
    <t>Пилка для лобзика T 101 AO Clean for Wood (в упаковке 5шт.), BOSCH</t>
  </si>
  <si>
    <t>2.608.635.376</t>
  </si>
  <si>
    <t>82ММ WR</t>
  </si>
  <si>
    <t>2.608.640.449</t>
  </si>
  <si>
    <t>Диск пильный для циркулярок 254-30 Multi Material 60зуб., BOSCH</t>
  </si>
  <si>
    <t>2.608.640.511</t>
  </si>
  <si>
    <t>Диск пильный для циркулярок 210-30 MultiMaterial 54зуб., BOSCH</t>
  </si>
  <si>
    <t>2.608.680.295</t>
  </si>
  <si>
    <t>SDS-plus-1 бур  25x400x460мм (-1-), BOSCH</t>
  </si>
  <si>
    <t>2.608.833.892</t>
  </si>
  <si>
    <t>SDS-plus бур 5X  6x100x160 (-10-), BOSCH</t>
  </si>
  <si>
    <t>2.609.003.867</t>
  </si>
  <si>
    <t>BOSCH Лезвие 100 мм для травы AGS/ASB</t>
  </si>
  <si>
    <t>F.016.800.536</t>
  </si>
  <si>
    <t>Насадка  AQT пистолет с вращением на 360, BOSCH</t>
  </si>
  <si>
    <t>9565CR</t>
  </si>
  <si>
    <t>Углошлифмашина  9565CR, MAKITA</t>
  </si>
  <si>
    <t>DCD771D2-KS</t>
  </si>
  <si>
    <t>0.601.446.400</t>
  </si>
  <si>
    <t>2.608.587.133</t>
  </si>
  <si>
    <t>Алмазная коронка М  75мм DRY SPEED, BOSCH</t>
  </si>
  <si>
    <t>2.608.597.125</t>
  </si>
  <si>
    <t>SDS-plus-5 бур, 16 -950/1005мм (-1-), BOSCH</t>
  </si>
  <si>
    <t>2.608.661.626</t>
  </si>
  <si>
    <t>Пильное полотно  AIZ 32 EC Wood (в упаковке 5шт.), BOSCH</t>
  </si>
  <si>
    <t>DTW180Z</t>
  </si>
  <si>
    <t>2.608.586.781</t>
  </si>
  <si>
    <t>SDS-MAX-7 бур, 25 -1200/1320мм, BOSCH</t>
  </si>
  <si>
    <t>2.608.587.159</t>
  </si>
  <si>
    <t>Сверло CYL-9 Ceramic  5 - 70мм д/плитки средней и мягкой твёрдости, BOSCH</t>
  </si>
  <si>
    <t>2.608.615.059</t>
  </si>
  <si>
    <t>Алмазный круг 125-22,23 Stf Universal, BOSCH</t>
  </si>
  <si>
    <t>2.608.631.964</t>
  </si>
  <si>
    <t>Пилка для лобзика T 118 A Basik for Metal (в упаковке 100шт.), BOSCH</t>
  </si>
  <si>
    <t>2.608.662.017</t>
  </si>
  <si>
    <t>Пильное полотно  AIZ 65 BSB Hard Wood (-1-), BOSCH</t>
  </si>
  <si>
    <t>2.608.663.869</t>
  </si>
  <si>
    <t>Пилка для лобзика T 308 BO HCS (в упаковке 25шт.), BOSCH</t>
  </si>
  <si>
    <t>2.608.833.782</t>
  </si>
  <si>
    <t>SDS-plus бур 5X  6,5x100x160 (-1-), BOSCH</t>
  </si>
  <si>
    <t>2.608.833.898</t>
  </si>
  <si>
    <t>SDS-plus бур 5X  8 х50x110 (-10-), BOSCH</t>
  </si>
  <si>
    <t>Патрон SDS-Plus для модели HR2450FT, HR2470FT, HR2811FT, MAKITA</t>
  </si>
  <si>
    <t>DCM575X1-QW</t>
  </si>
  <si>
    <t>DCM575N-XJ</t>
  </si>
  <si>
    <t>DCM571X1-QW</t>
  </si>
  <si>
    <t>DCM571N-XJ</t>
  </si>
  <si>
    <t>DT20650-QZ</t>
  </si>
  <si>
    <t>DT20651-QZ</t>
  </si>
  <si>
    <t>Леска 15 м, диаметр 2 мм</t>
  </si>
  <si>
    <t>0.603.664.020</t>
  </si>
  <si>
    <t>Лазер для укладки плитки BOSCH PLT 2 в кор.</t>
  </si>
  <si>
    <t>DUH651Z</t>
  </si>
  <si>
    <t>Кусторез  аккумуляторный  DUH651Z 36В(18В+18В) без ЗУ и АКБ, MAKITA</t>
  </si>
  <si>
    <t>Одноручная углошлифмашина BOSCH PWS 750-115 NEW в чем.</t>
  </si>
  <si>
    <t>0.603.3A2.420</t>
  </si>
  <si>
    <t>Наименование</t>
  </si>
  <si>
    <t>PF1110</t>
  </si>
  <si>
    <t>Насос погружной для загрязнённой воды MAKITA PF 1110</t>
  </si>
  <si>
    <t>0.601.435.108</t>
  </si>
  <si>
    <t>Гайковерт электрический BOSCH GDS 30 в кор.</t>
  </si>
  <si>
    <t>DJR181Z</t>
  </si>
  <si>
    <t>Аккум. сабельная пила MAKITA DJR 181 Z в кор.</t>
  </si>
  <si>
    <t>VC2012L</t>
  </si>
  <si>
    <t>Пылесос MAKITA VC 2012 L</t>
  </si>
  <si>
    <t>0.603.9A8.021</t>
  </si>
  <si>
    <t>IXO V  Medium  шуруповёрт аккумуляторный, BOSCH</t>
  </si>
  <si>
    <t>0.603.3D1.000</t>
  </si>
  <si>
    <t>Пылесос EasyVac 3, BOSCH</t>
  </si>
  <si>
    <t>2.608.601.359</t>
  </si>
  <si>
    <t>Алмазная коронка М 52x450mm,1 1/4", BOSCH</t>
  </si>
  <si>
    <t>1.600.Z00.03V</t>
  </si>
  <si>
    <t>FSN RA 32 800 (направляющая шина для сверления ряда отверстий), BOSCH</t>
  </si>
  <si>
    <t>0.601.60A.800</t>
  </si>
  <si>
    <t>FSN TE 600  погружная база для GKF 600, BOSCH</t>
  </si>
  <si>
    <t>0.601.B24.100</t>
  </si>
  <si>
    <t>Стол GTA 6000 для торцовочных пил, BOSCH</t>
  </si>
  <si>
    <t>198094-8</t>
  </si>
  <si>
    <t>DHP481Z</t>
  </si>
  <si>
    <t>Шуруповерт DHP481Z ударный BL motor аккумуляторный без АКБ и ЗУ, MAKITA</t>
  </si>
  <si>
    <t>BO5030K</t>
  </si>
  <si>
    <t>Эксцентриковая шлифмашина BO5030K, MAKITA</t>
  </si>
  <si>
    <t>0.601.5A7.001</t>
  </si>
  <si>
    <t>Рубанок KP0810C, MAKITA</t>
  </si>
  <si>
    <t>KP0810C</t>
  </si>
  <si>
    <t>Пылесос VC2512L, Makita</t>
  </si>
  <si>
    <t>VC2512L</t>
  </si>
  <si>
    <t>Пылесос CL106FDZ аккумуляторный без АКБ и ЗУ Li-ion слайдер, MAKITA</t>
  </si>
  <si>
    <t>CL106FDZ</t>
  </si>
  <si>
    <t>Прямая шлифовальная машина GD0800C, MAKITA</t>
  </si>
  <si>
    <t>GD0800C</t>
  </si>
  <si>
    <t>Лобзиковая пила DJV181Z BL motor аккумуляторная без АКБ и ЗУ, MAKITA</t>
  </si>
  <si>
    <t>DJV181Z</t>
  </si>
  <si>
    <t>Лобзиковая пила 4329K в кейсе, MAKITA</t>
  </si>
  <si>
    <t>4329K</t>
  </si>
  <si>
    <t>Ленточная шлифмашина 9911K, MAKITA</t>
  </si>
  <si>
    <t>9911K</t>
  </si>
  <si>
    <t>0.601.6B0.002</t>
  </si>
  <si>
    <t>Фрезер  кромочный GKF 12V-08 аккумуляторный 12В.2*3.0Ah  L-BOXX, BOSCH</t>
  </si>
  <si>
    <t>0.601.6B0.000</t>
  </si>
  <si>
    <t>1.600.Z00.00G</t>
  </si>
  <si>
    <t>Шлифлист К120 Д/PSM 160 для мультишлифмашины (-10-), BOSCH</t>
  </si>
  <si>
    <t>2.608.607.409</t>
  </si>
  <si>
    <t>Шлифлист К 40 Д/PSM 160 для мультишлифмашины (-10-), BOSCH</t>
  </si>
  <si>
    <t>2.608.607.407</t>
  </si>
  <si>
    <t>Шлифлента 75*533 К 320 (-3-) Best for Wood+Paint, BOSCH</t>
  </si>
  <si>
    <t>2.608.606.076</t>
  </si>
  <si>
    <t>Шлифлента 75*457 К 80 (-3-), BOSCH</t>
  </si>
  <si>
    <t>2.608.606.034</t>
  </si>
  <si>
    <t>Шлифкруг тарельчатый GEX 125-1 AE мягкая, BOSCH</t>
  </si>
  <si>
    <t>2.608.000.351</t>
  </si>
  <si>
    <t>Шлифкруг тарельчатый GEX 125-1 AE жесткая, BOSCH</t>
  </si>
  <si>
    <t>2.608.000.352</t>
  </si>
  <si>
    <t>Чашечный шлифкруг 115 мм (тонкий), BOSCH</t>
  </si>
  <si>
    <t>2.608.600.177</t>
  </si>
  <si>
    <t>Фреза для выборки заподлицо 9,5*25,4/8мм, BOSCH</t>
  </si>
  <si>
    <t>2.608.628.346</t>
  </si>
  <si>
    <t>Фреза Expert хвостовик S8 для дисковых пазовых фрез, BOSCH</t>
  </si>
  <si>
    <t>2.608.629.390</t>
  </si>
  <si>
    <t>2.608.629.384</t>
  </si>
  <si>
    <t>Сверло по дереву  8*65/110мм, BOSCH</t>
  </si>
  <si>
    <t>2.608.596.305</t>
  </si>
  <si>
    <t>Сверло алмазное  6 мм, BOSCH</t>
  </si>
  <si>
    <t>2.608.550.606</t>
  </si>
  <si>
    <t>Сверло  HSS-G STANDARD 13.0ММ по металлу (-5-), BOSCH</t>
  </si>
  <si>
    <t>2.608.595.083</t>
  </si>
  <si>
    <t>Сверло  HSS-G STANDARD  6.5ММ по металлу (-10-), BOSCH</t>
  </si>
  <si>
    <t>2.608.595.068</t>
  </si>
  <si>
    <t>Сверло  HSS-G STANDARD  2.0ММ по металлу (-10-), BOSCH</t>
  </si>
  <si>
    <t>2.608.595.051</t>
  </si>
  <si>
    <t>Пильное полотно для ножовки S123 XF (-2-), BOSCH</t>
  </si>
  <si>
    <t>2.608.654.401</t>
  </si>
  <si>
    <t>Пильное полотно для ножовки S 918 BF (-5-), BOSCH</t>
  </si>
  <si>
    <t>2.608.651.781</t>
  </si>
  <si>
    <t>Пилка для лобзика T 101 AOF Clean for Hard Wood (в упаковке 5шт.), BOSCH</t>
  </si>
  <si>
    <t>2.608.634.233</t>
  </si>
  <si>
    <t>Переходник  д/торц ключа 1/4",хвостовик 1/4'' HEX, BOSCH</t>
  </si>
  <si>
    <t>2.608.551.109</t>
  </si>
  <si>
    <t>Набор фрез ручных/рашпилей с хвостовиком  6мм  3шт., BOSCH</t>
  </si>
  <si>
    <t>1.609.200.307</t>
  </si>
  <si>
    <t>Лента шурупов 57мм S-F 3.9x30  (-1000-), BOSCH</t>
  </si>
  <si>
    <t>2.608.000.551</t>
  </si>
  <si>
    <t>Коронка SheetMetal d25MM, BOSCH</t>
  </si>
  <si>
    <t>2.608.584.784</t>
  </si>
  <si>
    <t>Коронка Progressor 43мм, BOSCH</t>
  </si>
  <si>
    <t>2.608.584.631</t>
  </si>
  <si>
    <t>Клеевые стержни 500 гр. (дерево, картон, жёлт.), BOSCH</t>
  </si>
  <si>
    <t>2.607.001.176</t>
  </si>
  <si>
    <t>Диск пильный для циркулярок 200-32 ECO for wood 24зуб., BOSCH</t>
  </si>
  <si>
    <t>2.608.644.379</t>
  </si>
  <si>
    <t>Алмазный круг  230-22,23 Expert for Universal, BOSCH</t>
  </si>
  <si>
    <t>2.608.602.578</t>
  </si>
  <si>
    <t>SW 30 зубило пиковое    400 мм, BOSCH</t>
  </si>
  <si>
    <t>2.608.690.111</t>
  </si>
  <si>
    <t>SDS-plus-5 бур, 22 -950/1000мм (-1-), BOSCH</t>
  </si>
  <si>
    <t>2.608.597.128</t>
  </si>
  <si>
    <t>SDS-plus-5 бур, 22 -550/600мм (-1-), BOSCH</t>
  </si>
  <si>
    <t>2.608.596.123</t>
  </si>
  <si>
    <t>SDS-plus-5 бур, 16 -250/315мм (-1-), BOSCH</t>
  </si>
  <si>
    <t>2.608.596.186</t>
  </si>
  <si>
    <t>SDS-MAX-7 бур, 35 - 920/800 мм, BOSCH</t>
  </si>
  <si>
    <t>2.608.586.798</t>
  </si>
  <si>
    <t>SDS-MAX-7 бур  22 - 400/520мм, BOSCH</t>
  </si>
  <si>
    <t>2.608.586.771</t>
  </si>
  <si>
    <t>Триммер электрический UR3500  700 Вт  кривой вал, MAKITA</t>
  </si>
  <si>
    <t>UR3500</t>
  </si>
  <si>
    <t>Шуруповерт DF347DWE 30/15Hm 2*1.5 Ah, MAKITA</t>
  </si>
  <si>
    <t>Углошлифмашина  GA9061R   2200Вт/230мм, MAKITA</t>
  </si>
  <si>
    <t>GA9061R</t>
  </si>
  <si>
    <t>Углошлифмашина  9565CVR  1400Вт/125мм, MAKITA</t>
  </si>
  <si>
    <t>9565CVR</t>
  </si>
  <si>
    <t>Лобзиковая пила 4326, MAKITA</t>
  </si>
  <si>
    <t>FSN SA Система направляющих шин (переходник для напрвляющих шин), BOSCH</t>
  </si>
  <si>
    <t>1.600.A00.1FS</t>
  </si>
  <si>
    <t>Комплект для сверления ряда отверстий RA 32, BOSCH</t>
  </si>
  <si>
    <t>1.600.Z00.03X</t>
  </si>
  <si>
    <t>Гвозди для GSK 64 SK64 25G (-2500-),</t>
  </si>
  <si>
    <t>2.608.200.500</t>
  </si>
  <si>
    <t>BOSCH GSR 6-60 TE Шуруповерт электрический 701 Вт, 0-6000 об/мин, крутящй момент 12 НМ</t>
  </si>
  <si>
    <t>0.601.445.200</t>
  </si>
  <si>
    <t>MAKITA GA5021 Угловая шлифмашина в кор. (1050 Вт, диск 125 мм)</t>
  </si>
  <si>
    <t>GA5021</t>
  </si>
  <si>
    <t>DP4010</t>
  </si>
  <si>
    <t>Щётка нейлоновая для 9741 р 80, Makita, MAKITA</t>
  </si>
  <si>
    <t>197297-1</t>
  </si>
  <si>
    <t>Вентилятор DCF300Z  аккумуляторный 18/14,4В Li-ion без АКБ и ЗУ, MAKITA</t>
  </si>
  <si>
    <t>DCF300Z</t>
  </si>
  <si>
    <t>Распиловочный стол GTS 10 XC, BOSCH</t>
  </si>
  <si>
    <t>0.601.B30.400</t>
  </si>
  <si>
    <t>Ступенчатое сверло  HSS-TiN 6-40.5мм  16 ступ., BOSCH</t>
  </si>
  <si>
    <t>2.608.587.434</t>
  </si>
  <si>
    <t>Сверло по дереву механизированное 8 х 340 х 400 мм, BOSCH</t>
  </si>
  <si>
    <t>2.608.597.195</t>
  </si>
  <si>
    <t>Сверло по бетону CYL-3,  4 - 40/70мм, BOSCH</t>
  </si>
  <si>
    <t>2.608.597.656</t>
  </si>
  <si>
    <t>Сверло  HSS-G STANDARD 10.5ММ по металлу (-5-), BOSCH</t>
  </si>
  <si>
    <t>2.608.595.078</t>
  </si>
  <si>
    <t>Пильное полотно для ножовки S 922 BF (-5-), BOSCH</t>
  </si>
  <si>
    <t>2.608.656.014</t>
  </si>
  <si>
    <t>Пилка для лобзика T 121 BF Speed for Metal (в упаковке 25шт.), BOSCH</t>
  </si>
  <si>
    <t>2.608.636.703</t>
  </si>
  <si>
    <t>Отрезной круг 76x1x10mm Expert for Inox (в упаковке 5шт.), BOSCH</t>
  </si>
  <si>
    <t>2.608.601.520</t>
  </si>
  <si>
    <t>Отрезной круг 230x2,5 Best for Inox прямой, BOSCH</t>
  </si>
  <si>
    <t>2.608.603.508</t>
  </si>
  <si>
    <t>Коронка SheetMetal d19MM, BOSCH</t>
  </si>
  <si>
    <t>2.608.584.780</t>
  </si>
  <si>
    <t>Коронка SheetMetal d17MM, BOSCH</t>
  </si>
  <si>
    <t>2.608.584.779</t>
  </si>
  <si>
    <t>Диск пильный для торцовок 254x30  ECO ALU/Multi  96зуб., BOSCH</t>
  </si>
  <si>
    <t>2.608.644.395</t>
  </si>
  <si>
    <t>Алмазный круг 350-25  ECO Universal, BOSCH</t>
  </si>
  <si>
    <t>2.608.615.035</t>
  </si>
  <si>
    <t>Алмазный круг 230-22,23 Best for Universal, BOSCH</t>
  </si>
  <si>
    <t>2.608.603.633</t>
  </si>
  <si>
    <t>Алмазный круг 125-22,23 Bf HardCeramic, BOSCH</t>
  </si>
  <si>
    <t>2.608.615.077</t>
  </si>
  <si>
    <t>Алмазный круг 125-22,23 Best for Universal, BOSCH</t>
  </si>
  <si>
    <t>2.608.603.630</t>
  </si>
  <si>
    <t>Алмазный круг  125-22,23 Expert for Universal, BOSCH</t>
  </si>
  <si>
    <t>2.608.602.575</t>
  </si>
  <si>
    <t>Циркулярная пила MAKITA 5057 KB в кор.</t>
  </si>
  <si>
    <t>5057KB</t>
  </si>
  <si>
    <t>Рубанок электрический MAKITA 1002 BA в кор.</t>
  </si>
  <si>
    <t>1002BA</t>
  </si>
  <si>
    <t>Перфоратор MAKITA HR 2460 в чем.</t>
  </si>
  <si>
    <t>HR2460</t>
  </si>
  <si>
    <t>Одноручная углошлифмашина MAKITA GA 5034 в кор.</t>
  </si>
  <si>
    <t>GA5034</t>
  </si>
  <si>
    <t>Двуручная углошлифмашина MAKITA GA 9050 в кор.</t>
  </si>
  <si>
    <t>GA9050</t>
  </si>
  <si>
    <t>Двуручная углошлифмашина MAKITA 9077 SF в кор.</t>
  </si>
  <si>
    <t>9077SF</t>
  </si>
  <si>
    <t>Аккум. дрель-шуруповерт MAKITA DF 457 DWE в чем.</t>
  </si>
  <si>
    <t>DF457DWE</t>
  </si>
  <si>
    <t>Аккум. дрель-шуруповерт MAKITA DF 347 DWLE в чем. + фонарь</t>
  </si>
  <si>
    <t>DF347DWLE</t>
  </si>
  <si>
    <t>Аккум. дрель-шуруповерт MAKITA DDF 453 SYE в чем.</t>
  </si>
  <si>
    <t>DDF453SYE</t>
  </si>
  <si>
    <t>Аккум. дрель-шуруповерт MAKITA DDF 451 RFE в чем.</t>
  </si>
  <si>
    <t>DDF451RFE</t>
  </si>
  <si>
    <t>Нож для газонокосилки 32 см прямой BOSCH</t>
  </si>
  <si>
    <t>F.016.800.332</t>
  </si>
  <si>
    <t>Нивелир оптический BOSCH GOL 20 D KIT со штативом и рейкой в кейсе</t>
  </si>
  <si>
    <t>0.601.068.402</t>
  </si>
  <si>
    <t>Аккум. многофункциональный инструмент (реноватор) BOSCH AdvancedMulti 18 в кор. + набор оснастки</t>
  </si>
  <si>
    <t>0.603.104.020</t>
  </si>
  <si>
    <t>Прямая шлифмашина BOSCH GGS 8 SH в кор. с гайкой SDS</t>
  </si>
  <si>
    <t>0.601.214.300</t>
  </si>
  <si>
    <t>Гайковерт электрический MAKITA TW 0200 в чем.</t>
  </si>
  <si>
    <t>TW0200</t>
  </si>
  <si>
    <t>Цена           руб.  (Минск) мин</t>
  </si>
  <si>
    <t>DCG406N-XJ</t>
  </si>
  <si>
    <t>DWV9350-XJ</t>
  </si>
  <si>
    <t>SJ45-RU</t>
  </si>
  <si>
    <t>SJ60-RU</t>
  </si>
  <si>
    <t>SRR1200-RU</t>
  </si>
  <si>
    <t>НОВИНКА 18.0 В XR бесщеточная УШМ, 125мм, 9000 об/мин, клавишный выключатель, без аккумуляторов и з/у, 1.75 кг</t>
  </si>
  <si>
    <t>НОВИНКА Набор для уборки пола (набор насадок и удлинителей) д/пылесосов</t>
  </si>
  <si>
    <t>0.601.074.000</t>
  </si>
  <si>
    <t>0.601.190.100</t>
  </si>
  <si>
    <t>Стойка GCR 180 для дрели алмазного сверления, BOSCH</t>
  </si>
  <si>
    <t>0.601.2A7.020</t>
  </si>
  <si>
    <t>Лобзик  GST 700, BOSCH</t>
  </si>
  <si>
    <t>0.601.375.606</t>
  </si>
  <si>
    <t>Углошлифмашина  GWS  670, BOSCH</t>
  </si>
  <si>
    <t>0.601.5A7.000</t>
  </si>
  <si>
    <t>Solo Рубанок GHO 12V-20 аккумуляторный без АКБ и ЗУ, BOSCH</t>
  </si>
  <si>
    <t>0.601.9G5.120</t>
  </si>
  <si>
    <t>0.603.676.000</t>
  </si>
  <si>
    <t>BOSCH PAM 220 Угловой цифромер в картоной коробке точность: 0,2°, 0° - 220°, длина: 400 мм, 2 пузырьковых уровня</t>
  </si>
  <si>
    <t>1.600.A01.2FZ</t>
  </si>
  <si>
    <t>1.600.A01.3P7</t>
  </si>
  <si>
    <t>Насадка угловая GFA 18-W для GSR 18V-60 FC, BOSCH</t>
  </si>
  <si>
    <t>1.608.600.069</t>
  </si>
  <si>
    <t>Шлифкруг конический 125 мм K24 для GGS, BOSCH</t>
  </si>
  <si>
    <t>9558HPG</t>
  </si>
  <si>
    <t>Углошлифмашина  9558HPG 840Вт/125мм, MAKITA</t>
  </si>
  <si>
    <t>9562CH</t>
  </si>
  <si>
    <t>MAKITA 9562CH Угловая шлифмашина 1200 Вт, 125 мм, 12000 об/мин</t>
  </si>
  <si>
    <t>9565CVL</t>
  </si>
  <si>
    <t>Углошлифмашина  9565CVL  1400Вт/125мм, MAKITA</t>
  </si>
  <si>
    <t>DHR202RF</t>
  </si>
  <si>
    <t>Перфоратор SDS-plus DHR202RF  аккумуляторный 18В/1*3,0Ач, MAKITA</t>
  </si>
  <si>
    <t>DHR264Z</t>
  </si>
  <si>
    <t>Перфоратор SDS-plus DHR264Z аккумуляторный без АКБ и ЗУ 36В(18+18В)/2,5Дж, MAKITA</t>
  </si>
  <si>
    <t>DTM50RFE</t>
  </si>
  <si>
    <t>Аккум. многофункциональный инструмент (реноватор) MAKITA DTM 50 RFE в чем.</t>
  </si>
  <si>
    <t>GA9020SFK</t>
  </si>
  <si>
    <t>HR2810</t>
  </si>
  <si>
    <t>Перфоратор MAKITA HR 2810 в чем.</t>
  </si>
  <si>
    <t>LS1019L</t>
  </si>
  <si>
    <t>Торцовая пила LS1019L, MAKITA</t>
  </si>
  <si>
    <t>PJ7000</t>
  </si>
  <si>
    <t>Фрезер PJ7000 ламельный, MAKITA</t>
  </si>
  <si>
    <t>PO5000C</t>
  </si>
  <si>
    <t>Полировальная  машина PO5000C, MAKITA</t>
  </si>
  <si>
    <t>TD0100</t>
  </si>
  <si>
    <t>Шуруповерт ударный TD0100  100 Нм, MAKITA</t>
  </si>
  <si>
    <t>DCF894N-XJ</t>
  </si>
  <si>
    <t>DCL043-XJ</t>
  </si>
  <si>
    <t>SHR264K-RU</t>
  </si>
  <si>
    <t>DWE560B-KS</t>
  </si>
  <si>
    <t>2.607.001.517_</t>
  </si>
  <si>
    <t>1 БИТА 25ММ PHILLIPS 3 XH (Bosch)</t>
  </si>
  <si>
    <t>2.607.001.557_</t>
  </si>
  <si>
    <t>1 БИТА 25ММ POZIDRIV 1 XH (Bosch)</t>
  </si>
  <si>
    <t>2.607.001.565_</t>
  </si>
  <si>
    <t>1 БИТА 25ММ POZIDRIV 3 XH (Bosch)</t>
  </si>
  <si>
    <t>2.607.002.489_</t>
  </si>
  <si>
    <t>1 БИТА 25ММ PH3 TIN (Bosch)</t>
  </si>
  <si>
    <t>2.608.585.063_</t>
  </si>
  <si>
    <t>СВЕРЛО SDS plus  X5L  8x100/165 мм, Bosch</t>
  </si>
  <si>
    <t>2.608.585.613_</t>
  </si>
  <si>
    <t>Сверло SDS plus-5, 5x100x165, Bosch</t>
  </si>
  <si>
    <t>2.608.585.615_</t>
  </si>
  <si>
    <t>Сверло SDS plus-5, 5.5x100x165, Bosch</t>
  </si>
  <si>
    <t>2.608.585.623_</t>
  </si>
  <si>
    <t>SDS-PLUS СВЕРЛО 8X100Х160, Bosch</t>
  </si>
  <si>
    <t>2.608.585.624_</t>
  </si>
  <si>
    <t>1Сверло SDS+ S4L 8x150/210, Bosch</t>
  </si>
  <si>
    <t>2.608.585.625_</t>
  </si>
  <si>
    <t>Сверло  SDS+ S4L 8x200/260, Bosch</t>
  </si>
  <si>
    <t>2.608.585.628_</t>
  </si>
  <si>
    <t>Сверло SDS+ S4L 10*200*260, Bosch</t>
  </si>
  <si>
    <t>2.608.585.629_</t>
  </si>
  <si>
    <t>SDS-PLUS СВЕРЛО 12X100Х160, Bosch</t>
  </si>
  <si>
    <t>2.608.585.630_</t>
  </si>
  <si>
    <t>Сверло SDS+ S4L 12x150/210, Bosch</t>
  </si>
  <si>
    <t>2.608.585.631_</t>
  </si>
  <si>
    <t>Сверло SDS plus-5 12x200x265, Bosch</t>
  </si>
  <si>
    <t>2.608.596.876_</t>
  </si>
  <si>
    <t>1 HSS-G СВЕРЛО MET 5Х52 (Bosch)</t>
  </si>
  <si>
    <t>2.608.607.846_</t>
  </si>
  <si>
    <t>10 ШЛИФЛИСТОВ 150мм K120 B.f.Wood, Bosch</t>
  </si>
  <si>
    <t>2.608.636.571_</t>
  </si>
  <si>
    <t>1шт. (100шт.)ЛОБ.ПИЛКА T 308 BF, BIM  (Bosch)</t>
  </si>
  <si>
    <t>2.608.663.753_</t>
  </si>
  <si>
    <t>1 ПИЛКА ЛОБЗ.(100шт.)Т308 В,HCS (extra-clean/Wood(прям.,тонк.)(3-30мм) (Bosch)</t>
  </si>
  <si>
    <t>Пилка для лобзиков № В21 5 шт. (Makita)</t>
  </si>
  <si>
    <t>Нож дисковый бимет.100мм, Makita</t>
  </si>
  <si>
    <t>Пильный диск 100мм, Makita</t>
  </si>
  <si>
    <t>Сверло для дерева 4x75 мм. (Makita)</t>
  </si>
  <si>
    <t>Сверло для дерева 6x95 мм. (Makita)</t>
  </si>
  <si>
    <t>Сверло для дерева 8x115 мм. (Makita)</t>
  </si>
  <si>
    <t>Набор бит</t>
  </si>
  <si>
    <t>Насадка Торкс алмаз 25мм ТХ30, Makita</t>
  </si>
  <si>
    <t>197393-5</t>
  </si>
  <si>
    <t>197396-9</t>
  </si>
  <si>
    <t>197406-2</t>
  </si>
  <si>
    <t>197254-9</t>
  </si>
  <si>
    <t>197265-4</t>
  </si>
  <si>
    <t>197422-4</t>
  </si>
  <si>
    <t>197599-5</t>
  </si>
  <si>
    <t>198445-5</t>
  </si>
  <si>
    <t>198118-0</t>
  </si>
  <si>
    <t>198311-6</t>
  </si>
  <si>
    <t>DEADML802</t>
  </si>
  <si>
    <t>DEBDML807</t>
  </si>
  <si>
    <t>DEAML103</t>
  </si>
  <si>
    <t>Фльтр гофрированный для 446L/VC2010L/VC1012L/VC2512L/VC3011L/VC3012L/VC3012M</t>
  </si>
  <si>
    <t>729074-9</t>
  </si>
  <si>
    <t>197886-2</t>
  </si>
  <si>
    <t>P-77746</t>
  </si>
  <si>
    <t>P-77796</t>
  </si>
  <si>
    <t>P-77920</t>
  </si>
  <si>
    <t>P-78178</t>
  </si>
  <si>
    <t>P-78209</t>
  </si>
  <si>
    <t>B-57663</t>
  </si>
  <si>
    <t>B-54704</t>
  </si>
  <si>
    <t>B-55784</t>
  </si>
  <si>
    <t>D-58914</t>
  </si>
  <si>
    <t>B-46517</t>
  </si>
  <si>
    <t>B-46523</t>
  </si>
  <si>
    <t>B-47357</t>
  </si>
  <si>
    <t>B-47569</t>
  </si>
  <si>
    <t>B-47709</t>
  </si>
  <si>
    <t>B-48016</t>
  </si>
  <si>
    <t>B-48038</t>
  </si>
  <si>
    <t>B-48103</t>
  </si>
  <si>
    <t>B-48197</t>
  </si>
  <si>
    <t>D-40571</t>
  </si>
  <si>
    <t>D-37194</t>
  </si>
  <si>
    <t>B-53768</t>
  </si>
  <si>
    <t>B-53877</t>
  </si>
  <si>
    <t>B-57554</t>
  </si>
  <si>
    <t>F-32142</t>
  </si>
  <si>
    <t>B-54645</t>
  </si>
  <si>
    <t>F-81518</t>
  </si>
  <si>
    <t>F-30942</t>
  </si>
  <si>
    <t>DCD740N-XJ</t>
  </si>
  <si>
    <t>DCD791NT-XJ</t>
  </si>
  <si>
    <t>DCD796NT-XJ</t>
  </si>
  <si>
    <t>DCD991NT-XJ</t>
  </si>
  <si>
    <t>DCD996NT-XJ</t>
  </si>
  <si>
    <t>DCF899N-XJ</t>
  </si>
  <si>
    <t>DCH273N-XJ</t>
  </si>
  <si>
    <t>DCS367N-XJ</t>
  </si>
  <si>
    <t>DCS350N-XJ</t>
  </si>
  <si>
    <t>DCS371N-XJ</t>
  </si>
  <si>
    <t>DCN660N-XJ</t>
  </si>
  <si>
    <t>DCN692N-XJ</t>
  </si>
  <si>
    <t>DCN890N-XJ</t>
  </si>
  <si>
    <t>DCP580N-XJ</t>
  </si>
  <si>
    <t>DCE580N-XJ</t>
  </si>
  <si>
    <t>DCH733N-XJ</t>
  </si>
  <si>
    <t>DCD240N-XJ</t>
  </si>
  <si>
    <t>DCD460N-XJ</t>
  </si>
  <si>
    <t>D25333K-QS</t>
  </si>
  <si>
    <t>D25334K-QS</t>
  </si>
  <si>
    <t>D25773K-QS</t>
  </si>
  <si>
    <t>D25304DH-XJ</t>
  </si>
  <si>
    <t>DWE575-KS</t>
  </si>
  <si>
    <t>DW088CG-XJ</t>
  </si>
  <si>
    <t>DCE0825D1G-QW</t>
  </si>
  <si>
    <t>DT8950-QZ</t>
  </si>
  <si>
    <t>DT8951-QZ</t>
  </si>
  <si>
    <t>DT8955-QZ</t>
  </si>
  <si>
    <t>DT8956-QZ</t>
  </si>
  <si>
    <t>DT8957-QZ</t>
  </si>
  <si>
    <t>DT8965-QZ</t>
  </si>
  <si>
    <t>DT8966-QZ</t>
  </si>
  <si>
    <t>DT8967-QZ</t>
  </si>
  <si>
    <t>DT8968-QZ</t>
  </si>
  <si>
    <t>DT8969-QZ</t>
  </si>
  <si>
    <t>DT8971-QZ</t>
  </si>
  <si>
    <t>DT8972-QZ</t>
  </si>
  <si>
    <t>DT8973-QZ</t>
  </si>
  <si>
    <t>DT7620-QZ</t>
  </si>
  <si>
    <t>DT3450-QZ</t>
  </si>
  <si>
    <t>DT43901-QZ</t>
  </si>
  <si>
    <t>DT43902-QZ</t>
  </si>
  <si>
    <t>DT43905-QZ</t>
  </si>
  <si>
    <t>DT43906-QZ</t>
  </si>
  <si>
    <t>dt43938-qz</t>
  </si>
  <si>
    <t>DT43939-QZ</t>
  </si>
  <si>
    <t>DT43911-QZ</t>
  </si>
  <si>
    <t>dt43912-qz</t>
  </si>
  <si>
    <t>DT43913-QZ</t>
  </si>
  <si>
    <t>DT43919-QZ</t>
  </si>
  <si>
    <t>SB12S-RU</t>
  </si>
  <si>
    <t>SB20S-RU</t>
  </si>
  <si>
    <t>SB20D-RU</t>
  </si>
  <si>
    <t>SC201-RU</t>
  </si>
  <si>
    <t>SST1800-RU</t>
  </si>
  <si>
    <t>0-33-892</t>
  </si>
  <si>
    <t>0-33-897</t>
  </si>
  <si>
    <t>FMHT0-33864</t>
  </si>
  <si>
    <t>0-33-552</t>
  </si>
  <si>
    <t>0-33-932</t>
  </si>
  <si>
    <t>0-33-442</t>
  </si>
  <si>
    <t>0-33-443</t>
  </si>
  <si>
    <t>STHT36802-0</t>
  </si>
  <si>
    <t>STHT36803-0</t>
  </si>
  <si>
    <t>STHT36804-0</t>
  </si>
  <si>
    <t>0-30-696</t>
  </si>
  <si>
    <t>0-32-125</t>
  </si>
  <si>
    <t>2-34-772</t>
  </si>
  <si>
    <t>2-34-792</t>
  </si>
  <si>
    <t>0-35-433</t>
  </si>
  <si>
    <t>1-35-556</t>
  </si>
  <si>
    <t>0-47-460</t>
  </si>
  <si>
    <t>1-47-405</t>
  </si>
  <si>
    <t>1-47-919</t>
  </si>
  <si>
    <t>0-43-681</t>
  </si>
  <si>
    <t>0-43-625</t>
  </si>
  <si>
    <t>0-43-636</t>
  </si>
  <si>
    <t>0-43-648</t>
  </si>
  <si>
    <t>0-43-649</t>
  </si>
  <si>
    <t>0-43-672</t>
  </si>
  <si>
    <t>FMHT42552-1</t>
  </si>
  <si>
    <t>1-43-553</t>
  </si>
  <si>
    <t>1-43-554</t>
  </si>
  <si>
    <t>1-43-556</t>
  </si>
  <si>
    <t>1-43-557</t>
  </si>
  <si>
    <t>1-43-558</t>
  </si>
  <si>
    <t>0-42-065</t>
  </si>
  <si>
    <t>0-42-086</t>
  </si>
  <si>
    <t>1-42-802</t>
  </si>
  <si>
    <t>1-42-475</t>
  </si>
  <si>
    <t>0-47-720</t>
  </si>
  <si>
    <t>1-35-603</t>
  </si>
  <si>
    <t>1-45-013</t>
  </si>
  <si>
    <t>0-46-151</t>
  </si>
  <si>
    <t>0-47-011</t>
  </si>
  <si>
    <t>STHT81389-0</t>
  </si>
  <si>
    <t>STHT81390-0</t>
  </si>
  <si>
    <t>STHT81391-0</t>
  </si>
  <si>
    <t>2-47-329</t>
  </si>
  <si>
    <t>1-03-851</t>
  </si>
  <si>
    <t>1-77-160</t>
  </si>
  <si>
    <t>1-77-201</t>
  </si>
  <si>
    <t>0-77-030</t>
  </si>
  <si>
    <t>FMHT0-77407</t>
  </si>
  <si>
    <t>STHT0-16144</t>
  </si>
  <si>
    <t>1-11-515</t>
  </si>
  <si>
    <t>2-11-718</t>
  </si>
  <si>
    <t>1-11-916</t>
  </si>
  <si>
    <t>2-11-987</t>
  </si>
  <si>
    <t>1-20-003</t>
  </si>
  <si>
    <t>2-20-180</t>
  </si>
  <si>
    <t>0-20-500</t>
  </si>
  <si>
    <t>0-20-501</t>
  </si>
  <si>
    <t>STHT0-20128</t>
  </si>
  <si>
    <t>0-15-333</t>
  </si>
  <si>
    <t>1-15-449</t>
  </si>
  <si>
    <t>1-15-368</t>
  </si>
  <si>
    <t>1-15-416</t>
  </si>
  <si>
    <t>2-20-037</t>
  </si>
  <si>
    <t>2-20-556</t>
  </si>
  <si>
    <t>1-15-382</t>
  </si>
  <si>
    <t>1-15-385</t>
  </si>
  <si>
    <t>1-15-388</t>
  </si>
  <si>
    <t>1-15-439</t>
  </si>
  <si>
    <t>1-15-446</t>
  </si>
  <si>
    <t>1-15-448</t>
  </si>
  <si>
    <t>FMHT0-20195</t>
  </si>
  <si>
    <t>FMHT0-20196</t>
  </si>
  <si>
    <t>1-15-842</t>
  </si>
  <si>
    <t>FMHT73755-0</t>
  </si>
  <si>
    <t>FMHT73756-0</t>
  </si>
  <si>
    <t>FMHT73557-0</t>
  </si>
  <si>
    <t>FMHT0-70813</t>
  </si>
  <si>
    <t>FMHT0-70812</t>
  </si>
  <si>
    <t>FMHT0-72415</t>
  </si>
  <si>
    <t>0-84-495</t>
  </si>
  <si>
    <t>0-84-646</t>
  </si>
  <si>
    <t>0-84-808</t>
  </si>
  <si>
    <t>0-84-811</t>
  </si>
  <si>
    <t>0-84-812</t>
  </si>
  <si>
    <t>0-84-813</t>
  </si>
  <si>
    <t>0-84-814</t>
  </si>
  <si>
    <t>0-84-816</t>
  </si>
  <si>
    <t>1-95-148</t>
  </si>
  <si>
    <t>1-95-153</t>
  </si>
  <si>
    <t>9-83-080</t>
  </si>
  <si>
    <t>1-65-006</t>
  </si>
  <si>
    <t>1-65-008</t>
  </si>
  <si>
    <t>1-64-983</t>
  </si>
  <si>
    <t>0-64-984</t>
  </si>
  <si>
    <t>0-65-400</t>
  </si>
  <si>
    <t>0-65-404</t>
  </si>
  <si>
    <t>0-65-479</t>
  </si>
  <si>
    <t>0-65-481</t>
  </si>
  <si>
    <t>1-65-098</t>
  </si>
  <si>
    <t>0-65-483</t>
  </si>
  <si>
    <t>0-65-139</t>
  </si>
  <si>
    <t>1-65-204</t>
  </si>
  <si>
    <t>0-65-206</t>
  </si>
  <si>
    <t>1-65-206</t>
  </si>
  <si>
    <t>1-65-207</t>
  </si>
  <si>
    <t>0-65-406</t>
  </si>
  <si>
    <t>1-65-406</t>
  </si>
  <si>
    <t>0-65-407</t>
  </si>
  <si>
    <t>0-65-319</t>
  </si>
  <si>
    <t>0-65-335</t>
  </si>
  <si>
    <t>0-65-336</t>
  </si>
  <si>
    <t>1-65-408</t>
  </si>
  <si>
    <t>0-65-337</t>
  </si>
  <si>
    <t>0-65-338</t>
  </si>
  <si>
    <t>0-65-340</t>
  </si>
  <si>
    <t>0-65-395</t>
  </si>
  <si>
    <t>0-65-396</t>
  </si>
  <si>
    <t>1-65-397</t>
  </si>
  <si>
    <t>1-65-398</t>
  </si>
  <si>
    <t>0-65-418</t>
  </si>
  <si>
    <t>0-65-440</t>
  </si>
  <si>
    <t>0-65-492</t>
  </si>
  <si>
    <t>0-65-439</t>
  </si>
  <si>
    <t>1-64-919</t>
  </si>
  <si>
    <t>1-64-930</t>
  </si>
  <si>
    <t>1-64-932</t>
  </si>
  <si>
    <t>0-64-952</t>
  </si>
  <si>
    <t>2-65-014</t>
  </si>
  <si>
    <t>STHT0-70886</t>
  </si>
  <si>
    <t>STHT0-70887</t>
  </si>
  <si>
    <t>66-344M</t>
  </si>
  <si>
    <t>1-13-907</t>
  </si>
  <si>
    <t>1-65-490</t>
  </si>
  <si>
    <t>1-51-031</t>
  </si>
  <si>
    <t>STHT0-51311</t>
  </si>
  <si>
    <t>STHT0-51312</t>
  </si>
  <si>
    <t>1-54-688</t>
  </si>
  <si>
    <t>STHT0-54159</t>
  </si>
  <si>
    <t>STHT0-51911</t>
  </si>
  <si>
    <t>STHT0-51906</t>
  </si>
  <si>
    <t>STHT0-51907</t>
  </si>
  <si>
    <t>STHT0-51908</t>
  </si>
  <si>
    <t>STHT0-51909</t>
  </si>
  <si>
    <t>FMHT1-56006</t>
  </si>
  <si>
    <t>STHT0-54126</t>
  </si>
  <si>
    <t>STHT0-54127</t>
  </si>
  <si>
    <t>STHT0-54128</t>
  </si>
  <si>
    <t>1-57-530</t>
  </si>
  <si>
    <t>1-57-532</t>
  </si>
  <si>
    <t>1-57-533</t>
  </si>
  <si>
    <t>1-57-534</t>
  </si>
  <si>
    <t>FMHT1-56011</t>
  </si>
  <si>
    <t>FMHT1-56019</t>
  </si>
  <si>
    <t>1-PAA64T</t>
  </si>
  <si>
    <t>2-16-271</t>
  </si>
  <si>
    <t>2-16-883</t>
  </si>
  <si>
    <t>0-16-128</t>
  </si>
  <si>
    <t>FMHT0-16067</t>
  </si>
  <si>
    <t>FMHT0-16145</t>
  </si>
  <si>
    <t>1-12-006</t>
  </si>
  <si>
    <t>1-12-078</t>
  </si>
  <si>
    <t>1-12-204</t>
  </si>
  <si>
    <t>0-12-313</t>
  </si>
  <si>
    <t>6-TRE550</t>
  </si>
  <si>
    <t>STHT6-70414</t>
  </si>
  <si>
    <t>6-TR350</t>
  </si>
  <si>
    <t>0-PHT350</t>
  </si>
  <si>
    <t>1-TRA202T</t>
  </si>
  <si>
    <t>1-TRA205-5T</t>
  </si>
  <si>
    <t>1-TRA206-5T</t>
  </si>
  <si>
    <t>1-TRA704-5T</t>
  </si>
  <si>
    <t>1-TRA704T</t>
  </si>
  <si>
    <t>1-TRA705-5T</t>
  </si>
  <si>
    <t>1-TRA706-5T</t>
  </si>
  <si>
    <t>1-TRA708-5T</t>
  </si>
  <si>
    <t>1-TRR134T</t>
  </si>
  <si>
    <t>1-TRR135T</t>
  </si>
  <si>
    <t>1-SWK-BN050T</t>
  </si>
  <si>
    <t>1-SWKBN1187T</t>
  </si>
  <si>
    <t>FMHT6-70418</t>
  </si>
  <si>
    <t>6-GR20</t>
  </si>
  <si>
    <t>4-18-329</t>
  </si>
  <si>
    <t>4-18-330</t>
  </si>
  <si>
    <t>0-58-112</t>
  </si>
  <si>
    <t>0-55-114</t>
  </si>
  <si>
    <t>0-55-116</t>
  </si>
  <si>
    <t>1-55-155</t>
  </si>
  <si>
    <t>0-69-014</t>
  </si>
  <si>
    <t>STHT1-16069</t>
  </si>
  <si>
    <t>STHT1-05878</t>
  </si>
  <si>
    <t>0-28-206</t>
  </si>
  <si>
    <t>0-70-448</t>
  </si>
  <si>
    <t>0-70-454</t>
  </si>
  <si>
    <t>STST1-70344</t>
  </si>
  <si>
    <t>1-70-327</t>
  </si>
  <si>
    <t>STST1-70598</t>
  </si>
  <si>
    <t>STST1-80151</t>
  </si>
  <si>
    <t>STST1-70715</t>
  </si>
  <si>
    <t>1-92-904</t>
  </si>
  <si>
    <t>1-93-278</t>
  </si>
  <si>
    <t>1-70-316</t>
  </si>
  <si>
    <t>1-95-618</t>
  </si>
  <si>
    <t>1-95-619</t>
  </si>
  <si>
    <t>1-95-620</t>
  </si>
  <si>
    <t>1-94-857</t>
  </si>
  <si>
    <t>1-94-858</t>
  </si>
  <si>
    <t>1-94-859</t>
  </si>
  <si>
    <t>1-93-333</t>
  </si>
  <si>
    <t>1-92-039</t>
  </si>
  <si>
    <t>1-92-064</t>
  </si>
  <si>
    <t>1-92-065</t>
  </si>
  <si>
    <t>1-92-066</t>
  </si>
  <si>
    <t>1-92-067</t>
  </si>
  <si>
    <t>1-92-952</t>
  </si>
  <si>
    <t>FMST1-75791</t>
  </si>
  <si>
    <t>FMST1-75792</t>
  </si>
  <si>
    <t>1-93-285</t>
  </si>
  <si>
    <t>1-95-829</t>
  </si>
  <si>
    <t>1-95-830</t>
  </si>
  <si>
    <t>1-97-512</t>
  </si>
  <si>
    <t>1-94-738</t>
  </si>
  <si>
    <t>1-92-980</t>
  </si>
  <si>
    <t>1-97-475</t>
  </si>
  <si>
    <t>STST1-70559</t>
  </si>
  <si>
    <t>STST1-70713</t>
  </si>
  <si>
    <t>1-97-519</t>
  </si>
  <si>
    <t>STST1-71963</t>
  </si>
  <si>
    <t>STST1-71983</t>
  </si>
  <si>
    <t>1-92-071</t>
  </si>
  <si>
    <t>1-92-761</t>
  </si>
  <si>
    <t>1-92-762</t>
  </si>
  <si>
    <t>1-93-293</t>
  </si>
  <si>
    <t>FMST1-80144</t>
  </si>
  <si>
    <t>FMST1-80147</t>
  </si>
  <si>
    <t>1-93-952</t>
  </si>
  <si>
    <t>FMST1-70719</t>
  </si>
  <si>
    <t>FMST1-70749</t>
  </si>
  <si>
    <t>FMST1-71180</t>
  </si>
  <si>
    <t>1-96-182</t>
  </si>
  <si>
    <t>1-93-601</t>
  </si>
  <si>
    <t>FMST1-71181</t>
  </si>
  <si>
    <t>1-70-324</t>
  </si>
  <si>
    <t>1-70-362</t>
  </si>
  <si>
    <t>DWST1-70704</t>
  </si>
  <si>
    <t>DWST1-70703</t>
  </si>
  <si>
    <t>DWST1-70705</t>
  </si>
  <si>
    <t>DWST1-70706</t>
  </si>
  <si>
    <t>DWST1-71194</t>
  </si>
  <si>
    <t>DWST1-71195</t>
  </si>
  <si>
    <t>DWST1-70702</t>
  </si>
  <si>
    <t>DWST1-71196</t>
  </si>
  <si>
    <t>1-79-209</t>
  </si>
  <si>
    <t>1-95-767</t>
  </si>
  <si>
    <t>1-95-768</t>
  </si>
  <si>
    <t>1-95-770</t>
  </si>
  <si>
    <t>STMT72837-8</t>
  </si>
  <si>
    <t>STMT72838-8</t>
  </si>
  <si>
    <t>STMT72839-8</t>
  </si>
  <si>
    <t>STMT72840-8</t>
  </si>
  <si>
    <t>STMT72841-8</t>
  </si>
  <si>
    <t>STMT72842-8</t>
  </si>
  <si>
    <t>STMT72845-8</t>
  </si>
  <si>
    <t>STMT72846-8</t>
  </si>
  <si>
    <t>STMT72847-8</t>
  </si>
  <si>
    <t>STMT72851-8</t>
  </si>
  <si>
    <t>STMT72852-8</t>
  </si>
  <si>
    <t>STMT72854-8B</t>
  </si>
  <si>
    <t>STMT72866-8</t>
  </si>
  <si>
    <t>STMT72870-8B</t>
  </si>
  <si>
    <t>1-95-775</t>
  </si>
  <si>
    <t>1-95-979</t>
  </si>
  <si>
    <t>4-94-646</t>
  </si>
  <si>
    <t>4-94-647</t>
  </si>
  <si>
    <t>STMT72803-8</t>
  </si>
  <si>
    <t>STMT72804-8</t>
  </si>
  <si>
    <t>STMT72805-8</t>
  </si>
  <si>
    <t>STMT72806-8</t>
  </si>
  <si>
    <t>STMT72808-8</t>
  </si>
  <si>
    <t>STMT72809-8</t>
  </si>
  <si>
    <t>STMT72811-8</t>
  </si>
  <si>
    <t>STMT72813-8</t>
  </si>
  <si>
    <t>STMT72815-8</t>
  </si>
  <si>
    <t>STMT72818-8</t>
  </si>
  <si>
    <t>STMT72819-8</t>
  </si>
  <si>
    <t>STMT72824-8B</t>
  </si>
  <si>
    <t>STMT72828-8B</t>
  </si>
  <si>
    <t>4-89-936</t>
  </si>
  <si>
    <t>4-89-938</t>
  </si>
  <si>
    <t>4-69-262</t>
  </si>
  <si>
    <t>1-13-976</t>
  </si>
  <si>
    <t>4-86-395</t>
  </si>
  <si>
    <t>1-13-708</t>
  </si>
  <si>
    <t>4-86-397</t>
  </si>
  <si>
    <t>0-94-611</t>
  </si>
  <si>
    <t>1-94-670</t>
  </si>
  <si>
    <t>1-87-192</t>
  </si>
  <si>
    <t>XTHT0-42495</t>
  </si>
  <si>
    <t>FMHT0-62626</t>
  </si>
  <si>
    <t>FMST1-73607</t>
  </si>
  <si>
    <t>STST1-73615</t>
  </si>
  <si>
    <t>FMST1-75531</t>
  </si>
  <si>
    <t>STMT74183-8</t>
  </si>
  <si>
    <t>STHT0-77364</t>
  </si>
  <si>
    <t>STHT1-77361</t>
  </si>
  <si>
    <t>FMHT0-83240</t>
  </si>
  <si>
    <t>FMHT0-83241</t>
  </si>
  <si>
    <t>FMHT0-73925</t>
  </si>
  <si>
    <t>DWST1-75654</t>
  </si>
  <si>
    <t>DWST1-73598</t>
  </si>
  <si>
    <t>FMST1-71966</t>
  </si>
  <si>
    <t>FMST1-71969</t>
  </si>
  <si>
    <t>FMST1-71971</t>
  </si>
  <si>
    <t>FMST1-71981</t>
  </si>
  <si>
    <t>FMST1-75672</t>
  </si>
  <si>
    <t>FMHT0-75468</t>
  </si>
  <si>
    <t>FMHT0-75469</t>
  </si>
  <si>
    <t>FMHT0-80516</t>
  </si>
  <si>
    <t>FMHT0-80518</t>
  </si>
  <si>
    <t>FMHT0-80519</t>
  </si>
  <si>
    <t>FMHT0-80520</t>
  </si>
  <si>
    <t>FMHT0-80524</t>
  </si>
  <si>
    <t>FMHT0-80541</t>
  </si>
  <si>
    <t>FMHT0-62062</t>
  </si>
  <si>
    <t>STHT0-51309</t>
  </si>
  <si>
    <t>STMT75925-8</t>
  </si>
  <si>
    <t>STMT75926-8</t>
  </si>
  <si>
    <t>STMT75927-8</t>
  </si>
  <si>
    <t>DWST1-75774</t>
  </si>
  <si>
    <t>DWST1-75799</t>
  </si>
  <si>
    <t>DWST1-75668</t>
  </si>
  <si>
    <t>STST1-80150</t>
  </si>
  <si>
    <t>FMST1-75781</t>
  </si>
  <si>
    <t>FMST1-75779</t>
  </si>
  <si>
    <t>FMST1-80149</t>
  </si>
  <si>
    <t>DWST1-75551</t>
  </si>
  <si>
    <t>DWST1-75650</t>
  </si>
  <si>
    <t>DWST1-75651</t>
  </si>
  <si>
    <t>DWST1-75652</t>
  </si>
  <si>
    <t>DWST1-75653</t>
  </si>
  <si>
    <t>DWST1-75552</t>
  </si>
  <si>
    <t>DWST1-75661</t>
  </si>
  <si>
    <t>DWST1-75662</t>
  </si>
  <si>
    <t>FMST1-75796</t>
  </si>
  <si>
    <t>JP</t>
  </si>
  <si>
    <t>18.0 В XR дрель-шуруповерт, 300 Вт, 2 скорости:24/42 Нм, 0-450/1500 об./мин., быстрозажимной патрон с блокировкой шпинделя 13 мм, LED подсветка, 2 XR Li-Ion батареи 2.0 Ач, Multi-voltage з/у, кофр, 1.65 кг</t>
  </si>
  <si>
    <t>НОВИНКА 18.0 В XR бесщеточная дрель-шуруповерт, 460 Вт, 2 скорости: 27/70 Нм, 0-550/2000 об./мин., быстрозажимной патрон с блокировкой шпинделя 13 мм, LED подсветка, без аккумуляторов и ЗУ, TSTAK, 1.2 кг</t>
  </si>
  <si>
    <t>18.0 В XR бесщеточная дрель-шуруповерт, 460 Вт, 2 скорости: 27/70 Нм, 0-550/2000 об./мин., быстрозажимной патрон с блокировкой шпинделя 13 мм, LED подсветка, 2 XR Li-Ion батареи 2.0 Ач, Multi-voltage з/у, TSTAK, 1.5 кг</t>
  </si>
  <si>
    <t>18.0 В XR бесщеточная дрель-шуруповерт, 460 Вт, 2 скорости: 27/70 Нм, 0-550/2000 об./мин., быстрозажимной патрон с блокировкой шпинделя 13 мм, LED подсветка, 2 XR Li-Ion батареи 5.0 Ач, Multi-voltage з/у, TSTAK, 1.7 кг</t>
  </si>
  <si>
    <t>НОВИНКА 18.0 В XR бесщеточная ударная дрель-шуруповерт, 460 Вт, 2 скорости: 27/70 Нм, 0-550/2000 об./мин.,  0-9350/34000 уд./мин., быстрозажимной патрон с блокировкой шпинделя 13 мм, LED подсветка, без аккумуляторв и ЗУ, TSTAK, 1.3 кг</t>
  </si>
  <si>
    <t>18.0 В XR бесщеточная ударная дрель-шуруповерт, 460 Вт, 2 скорости: 27/70 Нм, 0-550/2000 об./мин.,  0-9350/34000 уд./мин., быстрозажимной патрон с блокировкой шпинделя 13 мм, LED подсветка, 2 XR Li-Ion батареи 2.0 Ач, Multi-voltage з/у, TSTAK, 1.6 кг</t>
  </si>
  <si>
    <t>18.0 В XR бесщеточная ударная дрель-шуруповерт, 460 Вт, 2 скорости: 27/70 Нм, 0-550/2000 об./мин.,  0-9350/34000 уд./мин., быстрозажимной патрон с блокировкой шпинделя 13 мм, LED подсветка, 2 XR Li-Ion батареи 5.0 Ач, Multi-voltage з/у, TSTAK, 1.8 кг</t>
  </si>
  <si>
    <t>18.0 В XR бесщеточный импульсный шуруповерт, 6-гранный держатель 1/4", 400 Вт, 205 Нм, 0-3250 об./мин., 0-3800 уд./мин., тройная LED подсветка, 2 XR Li-Ion батареи 5.0 Ач, Multi-voltage з/у, TSTAK, 1.56 кг</t>
  </si>
  <si>
    <t>18.0 В XR угловая шлифмашина, 125 мм, 405 Вт, 7000 об/мин, без аккумуляторов и з/у, 1.75 кг.</t>
  </si>
  <si>
    <t>18.0 В XR угловая шлифмашина, 125 мм, 405 Вт, 7000 об/мин, Li-Ion, 2 XR Li-Ion батареи 4.0 Ач, Multi-voltage з/у, TSTAK, 2.9 кг</t>
  </si>
  <si>
    <t>18.0 В XR многофункциональный инструмент, 29 принадлежностей, без батарей и з/у</t>
  </si>
  <si>
    <t>18.0 В XR дисковая пила, 460 Вт, 3700 об/мин, диск 165 мм, пропил 55 мм, без батарей и ЗУ</t>
  </si>
  <si>
    <t>НОВИНКА 18.0 В XR ручная ленточная пила по металлу, макс. 63 мм, без аккумуляторов и з/у, 3.9 кг</t>
  </si>
  <si>
    <t>НОВИНКА 18.0 В XR монтажный пистолет по бетону, наклон обоймы 15°, гвоздь (Ø2.6-3.7)х(13-57 мм), до 30 шт/обойма, без акумуляторов и з/у, 4.2 кг</t>
  </si>
  <si>
    <t>НОВИНКА 18.0 В XR бесщеточный рубанок глубина строгания 0-2 мм, 15000 об/мин, нож 82 мм, длина подошвы 295 мм, выбор четверти 9 мм, без аккумуляторов и з/у, 2.5 кг</t>
  </si>
  <si>
    <t>НОВИНКА 18.0 В XR пистолет для герметика, 300-600 мл, усилие 2500Н, скорость 51-533 мл/мин., без аккумуляторов и з/у, 2.2 кг</t>
  </si>
  <si>
    <t>54 В XR FLEXVOLT бесщеточная дисковая ручная пила, 5800 об./мин., диск 190х30 мм, глубина пропила 61 мм, LED подсветка, без батареи и ЗУ, 3.7 кг</t>
  </si>
  <si>
    <t>54 В XR FLEXVOLT бесщеточная погружная дисковая пила, 5000 об./мин. диск 165х20 мм, глубина пропила 59 мм, параллельное погружение, регулировка скорости, без батареи и ЗУ, кейс, 4.7 кг</t>
  </si>
  <si>
    <t>54 В XR FLEXVOLT бесщеточный перфоратор SDS-Max, макс. Ø40 мм, 3 режима, 6.1 Дж, 3150 уд./мин, 540 об./мин., , ADS - остановка при заклинивании бура, без батареи и ЗУ, 5.4 кг</t>
  </si>
  <si>
    <t>НОВИНКА 54 В XR FLEXVOLT бесщеточный перфоратор SDS-Max, макс. Ø48 мм, 3 режима, 15,7 Дж, 2705 уд/мин, 355 об/мин, без аккумуляторов и з/у, 8.9 кг (с батареей)</t>
  </si>
  <si>
    <t>54 В XR FLEXVOLT бесщеточная угловая шлифмашина, 125 мм, 9000 об./мин., плавн.пуск, эл.муфта, защита от перегрузки, тормоз диска , защита от обратного удара при заклинивании диска, без батареи и ЗУ, 2.2 кг</t>
  </si>
  <si>
    <t>54 В XR FLEXVOLT бесщеточная сабельная пила, 0-3000 ход/мин, ход 28,6 мм, рег.скорости, LED подсветка, длина реза (дер.) 300 мм, без батареи и ЗУ, 3.6 кг</t>
  </si>
  <si>
    <t>НОВИНКА 54 В XR FLEXVOLT миксер строительный , M14(5/8''), 5 скоростей, 0-725 об/мин, шнек в комплекте Ø160 мм,  без аккумуляторов и з/у, 5.1 кг</t>
  </si>
  <si>
    <t>НОВИНКА 54 В XR FLEXVOLT угловая дрель, 140 Нм, ключевой патрон 13 мм, 0-300/1250 об/мин, макс. Ø152 мм (дерево), эл.муфта, без аккумуляторов и з/у, 4.85 кг</t>
  </si>
  <si>
    <t>54 В XR FLEXVOLT бесщеточная пила Аллигатор, шина 430 мм, 2400 ходов/мин, батарея, ЗУ и пильные полотна не входят в комплект поставки, 5.6 кг</t>
  </si>
  <si>
    <t>54 В XR FLEXVOLT промышленный аккумуляторный/сетевой пылесос для сухой/влажной уборки, воздушный поток 15,9 л/с, бак 7,5л, без батареи и ЗУ, 4.8 кг</t>
  </si>
  <si>
    <t>54 В XR FLEXVOLT Li-Ion аккумуляторная батарея, 6.0 Ач (совместима с XR 18.0 В), 0.88 кг</t>
  </si>
  <si>
    <t>Ударная дрель, 750 Вт, регулятор оборотов 0-2800 об/мин, макс. момент 8.6 Нм, 47600 уд./мин., кнопка блокировки включения, ограничитель глубины, ключевой патрон 13 мм 1.82кг</t>
  </si>
  <si>
    <t>Ударная дрель, 750 Вт, регулятор оборотов 0-2800 об/мин, макс. момент 8.6 Нм, 47600 уд./мин., кнопка блокировки включения, ограничитель глубины, быстрозажимной патрон 13 мм 1.82кг</t>
  </si>
  <si>
    <t>Шуруповерт для самонарезных шурупов, держатель насадок 1/4", 540 Вт, 14.5 Нм, 0-2500 об/мин, макс. Ø шурупа 6.3 мм, головка 8 мм, кофр, 1.3 кг</t>
  </si>
  <si>
    <t>Алмазная дрель для сухого/мокрого сверления алмазными коронками, 2500 Вт, 3 скорости 500/1200/2000 об./мин., отверстия до 300 мм, 1 1/4" UNC, втулка 60 мм, 11.2 кг</t>
  </si>
  <si>
    <t>Перфоратор SDS-plus, 800 Вт, 3 режима, 2.9 Дж, 0-5500 уд./мин., Ø бура до 26 мм, 2.6  кг, чемодан TSTAK</t>
  </si>
  <si>
    <t>Перфоратор SDS-plus, 800 Вт, 3 режима, 3.0 Дж, 0-5540 уд./мин., Ø бура до 26 мм, 3.0  кг, быстрозаменяемый патрон 13 мм, чемодан TSTAK</t>
  </si>
  <si>
    <t>Система пылеудаления с Hepa-фильтром для перфораторов DeWALT SDS-Plus D25333K/D25334K</t>
  </si>
  <si>
    <t>Транпортировочная тележка для D25981 и строительных материалов</t>
  </si>
  <si>
    <t>Дисковая ручная пила, 1350 Вт, 5500 об./мин., диск 184х16 мм, глубина пропила 65 мм, 2 пильных диска, 3.7 кг</t>
  </si>
  <si>
    <t>Дисковая ручная пила, 1600 Вт, 5200 об./мин., диск 190х30 мм, глубина пропила 67 мм</t>
  </si>
  <si>
    <t>Торцовочная пила 1650 Вт, 4600 об/мин, диск 254х30 мм, наклон 45°, угол поворота право/лево 52°/47°, макс. глубина реза 89 мм, 13.1 кг</t>
  </si>
  <si>
    <t>Фильтры M класса для пылесосов DWV900 / DWV901 / DWV902, 2 шт (ТИП 2 версия)</t>
  </si>
  <si>
    <t>НОВИНКА Лазерный дальномер, 30м, ударопрочный, водонепроницаемый, метрическая/дюймовая системы</t>
  </si>
  <si>
    <t>НОВИНКА Самовыравнивающийся ЗЕЛЕНЫЙ лазерный уровень для горизонтальных и вертикальных работ с перекрестием, 3 батареи АА, кофр</t>
  </si>
  <si>
    <t>НОВИНКА Cамовыравнивающийся ротационный КРАСНЫЙ лазерный уровень для вертикального и горизонтального применения, 18.0 В Li-Ion батарея 2.0 Ач, мишень-лучеуловитель, очки, лазерный детектор DE0772, зарядное устройство, кофр</t>
  </si>
  <si>
    <t>НОВИНКА Cамовыравнивающийся ротационный КРАСНЫЙ лазерный уровень для вертикального и горизонтального применения, 18.0 В Li-Ion батарея 2.0 Ач, мишень-лучеуловитель, очки, лазерный детектор DE0772, пульт ДУ, зарядное устройство, кофр</t>
  </si>
  <si>
    <t>НОВИНКА Cамовыравнивающийся ротационный ЗЕЛЕНЫЙ лазерный уровень для вертикального и горизонтального применения, 18.0 В Li-Ion батарея 2.0 Ач, мишень-лучеуловитель, очки, лазерный детектор DE0772, пульт ДУ, зарядное устройство, кофр</t>
  </si>
  <si>
    <t>Оснастка</t>
  </si>
  <si>
    <t>Набор резаки д/пробок,зенкер</t>
  </si>
  <si>
    <t>Круг отрез. п/мет.,355x25.4x3мм</t>
  </si>
  <si>
    <t>18 В Дрель-шуруповерт, 45 Нм, 0-350/1500 об/мин., 2 бат. Li-Ion 1.5 Ач, кейс, 1.6 кг</t>
  </si>
  <si>
    <t>18 В Ударная дрель-шуруповерт, 51.4 Нм, 0-400/1600 об/мин., 0-6800/27200 уд/мин., 2 бат Li-Ion 2.0 Ач, кейс, 1.34 кг</t>
  </si>
  <si>
    <t>НОВИНКА! 18 В Аккумуляторная батарея Li-Ion, 2.0 Ач</t>
  </si>
  <si>
    <t>Ударная дрель, 600 Вт, 0-2900 об/мин., 0-49300 уд/мин., ключевой патрон (ЗВП) 13 мм, 1,75 кг</t>
  </si>
  <si>
    <t>Ударная дрель, 600 Вт, 0-2900 об/мин., 0-49300 уд/мин., быстрозажимной патрон (БЗП) 13 мм, 1,75 кг</t>
  </si>
  <si>
    <t>Перфоратор SDS-plus, 20 мм, 620Вт, 1,34 Дж, 2 режима, 0-1250 об/мин., 0-3900 уд/мин., кейс, 2.8 кг</t>
  </si>
  <si>
    <t>Перфоратор SDS-plus, 26 мм, 850Вт, 4.1 Дж, 2 режима, 0-700 об/мин., 0-3400 уд/мин., кейс, 5.1 кг</t>
  </si>
  <si>
    <t>Миксер, 1400Вт, 80 Нм,  2 скорости, 0-480/800 об/мин.,  плавн.пуск, шнек Ø140 мм в комплекте, 3.5 кг</t>
  </si>
  <si>
    <t>НОВИНКА! Лобзик, 450 Вт, рег.оборотов, ход 19 мм, частота 500-3000 х/мин, макс.глуб. 65 мм, 1.8 кг</t>
  </si>
  <si>
    <t>НОВИНКА! Лобзик, 600 Вт, рег.оборотов, маятник, ход 19 мм, смена пилки без ключа, частота 500-3000 х/мин, макс.глуб. 75 мм., 1.9 кг</t>
  </si>
  <si>
    <t>Сабельная пила, 900 Вт, 0-3200 ход/мин, ход 28 мм, бесключевая фиксация пилки, 3.2 кг</t>
  </si>
  <si>
    <t>Рубанок, 750 Вт, 0-2 мм, ширина 82 мм, рег.об. до 16500 об/мин., нож в компл., 2.8 кг</t>
  </si>
  <si>
    <t>Орбитальная (эксцентриковая) шлифовальная машина, 480 Вт, 125 мм, регулировка оборотов 4000-12000 об/мин., 2.0 кг</t>
  </si>
  <si>
    <t>Ножи д/электрорубанков, HSS 82мм, 1 пара</t>
  </si>
  <si>
    <t>Измерительный и разметочный инструмент</t>
  </si>
  <si>
    <t>РУЛЕТКА ИЗМЕРИТЕЛЬНАЯ "FATMAX XL" 8М X 32MM</t>
  </si>
  <si>
    <t>РУЛЕТКА ИЗМЕРИТЕЛЬНАЯ "FATMAX BLADE ARMOR" МАГНИТНАЯ 5M X 32MM</t>
  </si>
  <si>
    <t>РУЛЕТКА ИЗМЕРИТЕЛЬНАЯ "MICRO POWERLOCK" 5М X 19MM</t>
  </si>
  <si>
    <t>РУЛЕТКА ИЗМЕРИТЕЛЬНАЯ "POWERLOCK" С ОКНОМ СВЕРХУ 5М X 19MM</t>
  </si>
  <si>
    <t xml:space="preserve">НОВИНКА! РУЛЕТКА ИЗМЕРИТЕЛЬНАЯ TYLON DUAL LOCK 3М Х 13 ММ </t>
  </si>
  <si>
    <t xml:space="preserve">НОВИНКА! РУЛЕТКА ИЗМЕРИТЕЛЬНАЯ TYLON DUAL LOCK 5М Х 19 ММ </t>
  </si>
  <si>
    <t xml:space="preserve">НОВИНКА! РУЛЕТКА ИЗМЕРИТЕЛЬНАЯ TYLON DUAL LOCK 8М Х 25 ММ </t>
  </si>
  <si>
    <t>РУЛЕТКА ИЗМЕРИТЕЛЬНАЯ "TYLON" 3М Х 13ММ</t>
  </si>
  <si>
    <t>РУЛЕТКА ИЗМЕРИТЕЛЬНАЯ "TYLON" 5М Х 19ММ</t>
  </si>
  <si>
    <t>РУЛЕТКА ИЗМЕРИТЕЛЬНАЯ "TYLON" 5М/16' Х 19ММ M/E</t>
  </si>
  <si>
    <t>РУЛЕТКА ИЗМЕРИТЕЛЬНАЯ "TYLON" 8М Х 25ММ</t>
  </si>
  <si>
    <t>РУЛЕТКА ИЗМЕРИТЕЛЬНАЯ “STANLEY” 8М Х 25ММ</t>
  </si>
  <si>
    <t>РУЛЕТКА ИЗМЕРИТЕЛЬНАЯ “STANLEY” 3М Х 12,7ММ</t>
  </si>
  <si>
    <t>РУЛЕТКА ИЗМЕРИТЕЛЬНАЯ “STANLEY” 3М Х 12,7ММ Б/УП.</t>
  </si>
  <si>
    <t>РУЛЕТКА ИЗМЕРИТЕЛЬНАЯ “STANLEY” 5М Х 19ММ</t>
  </si>
  <si>
    <t>РУЛЕТКА ИЗМЕРИТЕЛЬНАЯ “STANLEY” 5М Х 19ММ Б/УП.</t>
  </si>
  <si>
    <t>РУЛЕТКА ИЗМЕРИТЕЛЬНАЯ "PLA" 3М Х 6,35ММ</t>
  </si>
  <si>
    <t>РУЛЕТКА ИЗМЕРИТЕЛЬНАЯ "PANORAMIC" 3М X 12,7MM</t>
  </si>
  <si>
    <t>РУЛЕТКА ИЗМЕРИТЕЛЬНАЯ ДЛИННАЯ "POWERWINDER" 30М X 12,7MM</t>
  </si>
  <si>
    <t>РУЛЕТКА ИЗМЕРИТЕЛЬНАЯ ДЛИННАЯ "FIBERGLASS" 30М</t>
  </si>
  <si>
    <t>ЛИНЕЙКА ИЗ НЕРЖАВЕЮЩЕЙ СТАЛИ 2-СТОРОННЯЯ 4-ШКАЛЬНАЯ 300ММ/12" М/Е</t>
  </si>
  <si>
    <t>ЛИНЕЙКА ИЗ НЕРЖАВЕЮЩЕЙ СТАЛИ 2-СТОРОННЯЯ 2-ШКАЛЬНАЯ 200ММ Х 13ММ Б/УП.</t>
  </si>
  <si>
    <t>ЛИНЕЙКА ИЗ НЕРЖАВЕЮЩЕЙ СТАЛИ ОДНОСТОРОННЯЯ 2-ШКАЛЬНАЯ 500ММ Х 25ММ Х 0,8ММ II КЛАСС Б/УП.</t>
  </si>
  <si>
    <t>ШНУР РАЗМЕТОЧНЫЙ "POWERWINDER" В ПЛАСТМАССОВОМ КОРПУСЕ 30М</t>
  </si>
  <si>
    <t>ШНУР РАЗМЕТОЧНЫЙ В МЕТАЛЛИЧЕСКОМ КОРПУСЕ 30М</t>
  </si>
  <si>
    <t xml:space="preserve">КОМПЛЕКТ ИЗ ШНУРА РАЗМЕТОЧНОГО "FATMAX" В ПЛАСТМАССОВОМ КОРПУСЕ 30М, ФЛАКОНА МЕЛОВОГО ПОРОШКА 115ГР. И МАРКЕРА </t>
  </si>
  <si>
    <t>МЕЛ В ВИДЕ ПОРОШКА БЕЛОГО ЦВЕТА ДЛЯ РАЗМЕТОЧНЫХ РАБОТ В ПЛАСТИКОВЫХ БУТЫЛКАХ ПО 115Г.</t>
  </si>
  <si>
    <t>УРОВЕНЬ "FATMAX XL" 2000ММ Х 3 КАПСУЛЫ 0,5ММ/М</t>
  </si>
  <si>
    <t>УРОВЕНЬ "FATMAX XL" МАГНИТНЫЙ 600ММ Х 3 КАПСУЛЫ 0,5ММ/М</t>
  </si>
  <si>
    <t>УРОВЕНЬ "FATMAX XL" 900ММ Х 3 КАПСУЛЫ 0,5ММ/М</t>
  </si>
  <si>
    <t>УРОВЕНЬ "FATMAX XL" 1200ММ Х 3 КАПСУЛЫ 0,5ММ/М</t>
  </si>
  <si>
    <t>УРОВЕНЬ "FATMAX XL" МАГНИТНЫЙ 1200ММ Х 3 КАПСУЛЫ 0,5ММ/М</t>
  </si>
  <si>
    <t>УРОВЕНЬ "FATMAX XL" 1800ММ Х 3 КАПСУЛЫ 0,5ММ/М</t>
  </si>
  <si>
    <t>НОВИНКА! УРОВЕНЬ STANLEY FATМAX 40 СМ</t>
  </si>
  <si>
    <t>УРОВЕНЬ "FATMAX" МАГНИТНЫЙ 600ММ Х 3 КАПСУЛЫ 0,5ММ/М</t>
  </si>
  <si>
    <t>УРОВЕНЬ "FATMAX" МАГНИТНЫЙ 900ММ Х 3 КАПСУЛЫ 0,5ММ/М</t>
  </si>
  <si>
    <t>УРОВЕНЬ "FATMAX" МАГНИТНЫЙ 1200ММ Х 3 КАПСУЛЫ 0,5ММ/М</t>
  </si>
  <si>
    <t>УРОВЕНЬ "FATMAX I BEAM" 600ММ Х 3 КАПСУЛЫ 0,5ММ/М</t>
  </si>
  <si>
    <t>УРОВЕНЬ "FATMAX I BEAM" МАГНИТНЫЙ 600ММ Х 3 КАПСУЛЫ 0,5ММ/М</t>
  </si>
  <si>
    <t>УРОВЕНЬ "FATMAX I BEAM" МАГНИТНЫЙ 1200ММ Х 3 КАПСУЛЫ 0,5ММ/М</t>
  </si>
  <si>
    <t>УРОВЕНЬ "FATMAX I BEAM" 1800ММ Х 3 КАПСУЛЫ 0,5ММ/М</t>
  </si>
  <si>
    <t>УРОВЕНЬ "FATMAX I BEAM" МАГНИТНЫЙ 1800ММ Х 3 КАПСУЛЫ 0,5ММ/М</t>
  </si>
  <si>
    <t>УРОВЕНЬ "FATMAX" ЦИФРОВОЙ 600ММ</t>
  </si>
  <si>
    <t>УРОВЕНЬ "FATMAX" ЦИФРОВОЙ 1200ММ</t>
  </si>
  <si>
    <t>УРОВЕНЬ "STANLEY CLASSIC" 40 СМ</t>
  </si>
  <si>
    <t>УРОВЕНЬ "STANLEY CLASSIC" 60 СМ</t>
  </si>
  <si>
    <t>УРОВЕНЬ "STANLEY CLASSIC" 80 СМ</t>
  </si>
  <si>
    <t>УРОВЕНЬ "STANLEY CLASSIC" МАГНИТНЫЙ 40 СМ</t>
  </si>
  <si>
    <t>УРОВЕНЬ "STANLEY CLASSIC" МАГНИТНЫЙ 60 СМ</t>
  </si>
  <si>
    <t>УРОВЕНЬ "TORPEDO GP" С ЛИТЫМ АЛЮМИНИЕВЫМ КОРПУСОМ 400ММ Х 2 КАПСУЛЫ 2MM/M</t>
  </si>
  <si>
    <t>УРОВЕНЬ "FOAMCAST"С КОРПУСОМ ИЗ АБС-ПЛАСТИКА 450ММ Х 3 КАПСУЛЫ 2ММ/М</t>
  </si>
  <si>
    <t>УРОВЕНЬ "TORPEDO" С ПЛАСТМАССОВЫМ КОРПУСОМ МАГНИТНЫЙ 250ММ Х 3 КАПСУЛЫ</t>
  </si>
  <si>
    <t>УРОВЕНЬ "POST LEVEL"</t>
  </si>
  <si>
    <t>Угольники, малки, рейсмусы, циркули</t>
  </si>
  <si>
    <t>ШТАНГЕНЦИРКУЛЬ СТАЛЬНОЙ</t>
  </si>
  <si>
    <t>УГОЛЬНИК ДЛЯ КРОВЕЛЬНЫХ РАБОТ 600 Х 400ММ</t>
  </si>
  <si>
    <t>УГОЛЬНИК КОМБИНИРОВАННЫЙ 300ММ</t>
  </si>
  <si>
    <t>УГОЛЬНИК КОМБИНИРОВАННЫЙ 300ММ/12"</t>
  </si>
  <si>
    <t>ЦИРКУЛЬ РАЗМЕТОЧНЫЙ 200ММ</t>
  </si>
  <si>
    <t>НОВИНКА! МАРКЕР КРАСНЫЙ STANLEY 2ШТ.</t>
  </si>
  <si>
    <t>НОВИНКА! МАРКЕР СИНИЙ STANLEY 2ШТ.</t>
  </si>
  <si>
    <t>НОВИНКА! НАБОР ИЗ 4-Х МАРКЕРОВ STANLEY (КРАСНЫЙ, СИНИЙ, ЧЕРНЫЙ х 2)</t>
  </si>
  <si>
    <t>НАБОР ИЗ 4-Х МАРКЕРОВ "STANLEY MINI"</t>
  </si>
  <si>
    <t>ОПТИЧЕСКИЙ НИВЕЛИР "AL24 GVP" В КОМПЛЕКТЕ С ТРЕНОГОЙ И РЕЙКОЙ</t>
  </si>
  <si>
    <t xml:space="preserve">ФОТОШТАТИВ "ALU 5025" </t>
  </si>
  <si>
    <t>МИШЕНЬ ДЛЯ ИСПОЛЬЗОВАНИЯ С ЛАЗЕРНЫМИ ПОСТРОИТЕЛЯМИ ПЛОСКОСТЕЙ</t>
  </si>
  <si>
    <t>ОЧКИ ДЛЯ РАБОТЫ С ЛАЗЕРНЫМИ ПРИБОРАМИ</t>
  </si>
  <si>
    <t>ИЗМЕРИТЕЛЬ ВЛАЖНОСТИ</t>
  </si>
  <si>
    <t>ДЕТЕКТОР СКРЫТЫХ НЕОДНОРОДНОСТЕЙ S300</t>
  </si>
  <si>
    <t>Строительный инструмент</t>
  </si>
  <si>
    <t>НОЖ “INTERLOCK” С 18-ММ ЛЕЗВИЕМ С ОТЛАМЫВАЮЩИМИСЯ СЕГМЕНТАМИ 165 Х 18ММ</t>
  </si>
  <si>
    <t>НОЖ "99E" С ВЫДВИЖНЫМ ЛЕЗВИЕМ 155ММ</t>
  </si>
  <si>
    <t>НОЖ "SM 18" С 18-ММ ЛЕЗВИЕМ С ОТЛАМЫВАЮЩИМИСЯ СЕГМЕНТАМИ 160 Х 18ММ</t>
  </si>
  <si>
    <t>НОВИНКА! НАБОР НОЖЕЙ STANLEY 9ММ И 18 ММ</t>
  </si>
  <si>
    <t>НОЖ С ВЫДВИЖНЫМ ЛЕЗВИЕМ БЕЗОПАСНЫЙ 155ММ</t>
  </si>
  <si>
    <t>НОЖ "DYNAGRIP MPO" С 9,5-ММ ЛЕЗВИЕМ С ОТЛАМЫВАЮЩИМИСЯ СЕГМЕНТАМИ 135 X 9,5MM</t>
  </si>
  <si>
    <t>НОЖ "FATMAX" С 9-ММ ЛЕЗВИЕМ С ОТЛАМЫВАЮЩИМИСЯ СЕГМЕНТАМИ 135 X 9MM EU</t>
  </si>
  <si>
    <t>НОЖ "DYNAGRIP MPO" С 18-ММ ЛЕЗВИЕМ С ОТЛАМЫВАЮЩИМИСЯ СЕГМЕНТАМИ 165 Х 18ММ</t>
  </si>
  <si>
    <t>НОЖ С 25-ММ ЛЕЗВИЕМ С ОТЛАМЫВАЮЩИМИСЯ СЕГМЕНТАМИ 180 Х 25ММ</t>
  </si>
  <si>
    <t>НОЖ С 25-ММ ЛЕЗВИЕМ С ОТЛАМЫВАЮЩИМИСЯ СЕГМЕНТАМИ 180 Х 25ММ Б/УП.</t>
  </si>
  <si>
    <t>НОЖ "FATMAX" С ВЫДВИЖНЫМ ЛЕЗВИЕМ 168ММ X 5ШТ.</t>
  </si>
  <si>
    <t>НОЖ "FATMAX" С ФИКСИРОВАННЫМ ЛЕЗВИЕМ 168ММ Х 5ШТ.</t>
  </si>
  <si>
    <t>НОЖ "FATMAX XL" С ФИКСИРОВАННЫМ ЛЕЗВИЕМ 190ММ</t>
  </si>
  <si>
    <t>НОЖ "FATMAX" СКЛАДНОЙ С ВЫДВИЖНЫМ ЛЕЗВИЕМ</t>
  </si>
  <si>
    <t>НОЖ "FOLDING UTILITY" СО СКЛАДНЫМ ЛЕЗВИЕМ ОБЩЕГО НАЗНАЧЕНИЯ</t>
  </si>
  <si>
    <t>НОЖ С ФИКСИРОВАННЫМ ЛЕЗВИЕМ FATMAX СКЛАДНОЙ</t>
  </si>
  <si>
    <t>НОЖ "FATMAX" УНИВЕРСАЛЬНЫЙ С ФИКСИРОВАННЫМ ЛЕЗВИЕМ ИЗ НЕРЖАВЕЮЩЕЙ СТАЛИ</t>
  </si>
  <si>
    <t>НОЖ С КРУГЛЫМ ЛЕЗВИЕМ</t>
  </si>
  <si>
    <t>ЗАТОЧНОЕ ПРИСПОСОБЛЕНИЕ "DIMOND SHARPENING"</t>
  </si>
  <si>
    <t>ЧЕХОЛ НЕЙЛОНОВЫЙ ДЛЯ НОЖА "FATMAX"</t>
  </si>
  <si>
    <t>ЛЕЗВИЕ "1992" ДЛЯ НОЖЕЙ ДЛЯ ОТДЕЛОЧНЫХ РАБОТ Х 5ШТ.</t>
  </si>
  <si>
    <t>ЛЕЗВИЕ ДЛЯ НОЖА "CARBIDE" Х 5ШТ.</t>
  </si>
  <si>
    <t>Пилы по дереву и полотна к ним, стусла</t>
  </si>
  <si>
    <t>НОЖОВКА ПО ДЕРЕВУ "FATMAX JET-CUT" С ОБУШКОМ С ЗАКАЛЕННЫМ ЗУБОМ 11 Х 350ММ</t>
  </si>
  <si>
    <t>НОЖОВКА ПО ДЕРЕВУ "FATMAX JET-CUT" ДЛЯ ПВХ С ЗАКАЛЕННЫМ ЗУБОМ 9 Х 350ММ</t>
  </si>
  <si>
    <t>НОЖОВКА ПО ДЕРЕВУ УНИВЕРСАЛЬНАЯ С ЗАКАЛЕННЫМ ЗУБОМ 9 Х 450ММ</t>
  </si>
  <si>
    <t>НОЖОВКА ПО ДЕРЕВУ “STANLEY GENERAL PURPOSE” С ЗАКАЛЕННЫМ ЗУБОМ 11 Х 450ММ</t>
  </si>
  <si>
    <t>НОЖОВКА ПО ДЕРЕВУ "JET-CUT LAMINATOR" ДЛЯ ЛАМИНАТНЫХ ПАНЕЛЕЙ С ЗАКАЛЕННЫМ МЕЛКИМ ЗУБОМ 11 Х 450ММ</t>
  </si>
  <si>
    <t>ЛОБЗИК</t>
  </si>
  <si>
    <t>НОЖОВКА УНИВЕРСАЛЬНАЯ СКЛАДНАЯ КАРМАННАЯ И ЗАПАСНОЕ ПОЛОТНО 150ММ</t>
  </si>
  <si>
    <t>ПИЛА ЛУЧКОВАЯ "PRO" С ПОЛОТНОМ С ЗАКАЛЕННЫМ “АМЕРИКАНСКИМ” ЗУБОМ 530ММ</t>
  </si>
  <si>
    <t>НОЖОВКА ПО ДЕРЕВУ С ПРЯМЫМИ ЗАТАЧИВАЕМЫМИ ЗУБЬЯМИ 3,5 Х 500MM</t>
  </si>
  <si>
    <t>НОЖОВКА ПО ГИПСОКАРТОНУ "JET-CUT" 7 Х 550ММ</t>
  </si>
  <si>
    <t>НОЖОВКА ПО ГИПСОКАРТОНУ "FATMAX" УЗКАЯ 7 Х 302ММ С ЗАЩИТНЫМ ЧЕХЛОМ</t>
  </si>
  <si>
    <t>ПОЛОТНО ДЛЯ ПИЛЫ ЛУЧКОВОЙ С ЗАКАЛЕННЫМ ЗУБОМ 530ММ</t>
  </si>
  <si>
    <t>ПОЛОТНО ДЛЯ ПИЛЫ ЛУЧКОВОЙ С ЗАКАЛЕННЫМ ЗУБОМ 760ММ</t>
  </si>
  <si>
    <t>ПОЛОТНО ДЛЯ ПИЛЫ ЛУЧКОВОЙ С ЗАКАЛЕННЫМ “АМЕРИКАНСКИМ” ЗУБОМ 530ММ</t>
  </si>
  <si>
    <t>ПОЛОТНО ДЛЯ ПИЛЫ ЛУЧКОВОЙ С ЗАКАЛЕННЫМ “АМЕРИКАНСКИМ” ЗУБОМ 760ММ</t>
  </si>
  <si>
    <t>СТУСЛО ДЛЯ ПЛОТНИЦКИХ РАБОТ ПЛАСТМАССОВОЕ 300 Х 130 Х 80ММ С НОЖОВКОЙ 350ММ</t>
  </si>
  <si>
    <t>Ножовки по металлу и полотна к ним</t>
  </si>
  <si>
    <t>ПОЛОТНО ПО МЕТАЛЛУ FATMAX 300ММ 24TPI Х 2 ШТ.</t>
  </si>
  <si>
    <t>ПОЛОТНО ПО МЕТАЛЛУ FATMAX 300ММ 32TPI Х 2 ШТ.</t>
  </si>
  <si>
    <t>ПОЛОТНО “RUBIS” ДЛЯ НОЖОВКИ ПО МЕТАЛЛУ МОЛИБДЕНОВОЕ 24 Х 2ШТ.</t>
  </si>
  <si>
    <t>НАБОР ИЗ 5-ТИ ПОЛОТЕН “JUNIOR” ДЛЯ НОЖОВКИ ПО МЕТАЛЛУ 150ММ</t>
  </si>
  <si>
    <t>НОВИНКА! НОЖНИЦЫ ПО МЕТАЛЛУ FATMAX ERGO ЛЕВЫЕ 250 ММ</t>
  </si>
  <si>
    <t>НОВИНКА! НОЖНИЦЫ ПО МЕТАЛЛУ FATMAX ERGO ПРЯМЫЕ 250 ММ</t>
  </si>
  <si>
    <t>НОВИНКА! НОЖНИЦЫ ПО МЕТАЛЛУ FATMAX ERGO ПРАВЫЕ 250 ММ</t>
  </si>
  <si>
    <t>НОЖНИЦЫ ПО МЕТАЛЛУ "AVIATION" ЛЕВЫЕ 250MM</t>
  </si>
  <si>
    <t>НОЖНИЦЫ ПО МЕТАЛЛУ "AVIATION" ПРЯМЫЕ 250MM</t>
  </si>
  <si>
    <t>НОЖНИЦЫ ПО МЕТАЛЛУ "AVIATION" ПРАВЫЕ 250MM</t>
  </si>
  <si>
    <t>НОЖНИЦЫ ПО МЕТАЛЛУ "AVIATION" ПРЯМЫЕ С ДЛИННЫМИ ГУБКАМИ 300MM</t>
  </si>
  <si>
    <t>НОЖНИЦЫ ПО МЕТАЛЛУ "AVIATION" ЛЕВЫЕ С ИЗГИБОМ 250MM</t>
  </si>
  <si>
    <t>НОЖНИЦЫ ПО МЕТАЛЛУ "AVIATION" ПРАВЫЕ С ИЗГИБОМ 250MM</t>
  </si>
  <si>
    <t>НОЖНИЦЫ ДЛЯ БУМАГИ И ТКАНЕЙ 240ММ</t>
  </si>
  <si>
    <t>БОЛТОРЕЗ С ТРУБЧАТЫМИ РУЧКАМИ 450 ММ / 18''</t>
  </si>
  <si>
    <t>БОЛТОРЕЗ С ТРУБЧАТЫМИ РУЧКАМИ 750 ММ / 30''</t>
  </si>
  <si>
    <t>ПЛОСКОГУБЦЫ КОМБИНИРОВАННЫЕ FATMAX® "COMPOUND ACTION"</t>
  </si>
  <si>
    <t>ПЛОСКОГУБЦЫ С УДЛИНЕННЫМИ ГУБКАМИ FATMAX® "COMPOUND ACTION"</t>
  </si>
  <si>
    <t>НАБОР ИЗ ПЛОСКОГУБЦЕВ КОМБИНИРОВАННЫХ, ДЛИННОГУБЦЕВ И ТОРЦЕВЫХ КУСАЧЕК FATMAX® "COMPOUND ACTION"</t>
  </si>
  <si>
    <t>ПАССАТИЖИ ПЕРЕСТАВНЫЕ САНТЕХНИЧЕСКИЕ С МУФТОВЫМ СОЕДИНЕНИЕМ С НАКЛАДКАМИ НА РУКОЯТКАХ ИЗ ПВХ 240ММ</t>
  </si>
  <si>
    <t>ПЛОСКОГУБЦЫ "FATMAX FLAT NOSE" 160ММ</t>
  </si>
  <si>
    <t>КРУГЛОГУБЦЫ "FATMAX ROUND NOSE" 160ММ</t>
  </si>
  <si>
    <t>ПЛОСКОГУБЦЫ ПЕРЕСТАВНЫЕ "FATMAX XL SLIP JOINT" 200ММ</t>
  </si>
  <si>
    <t>ПЛОСКОГУБЦЫ ПЕРЕСТАВНЫЕ "FATMAX XL GROOVE JOINT" 200ММ</t>
  </si>
  <si>
    <t>ПЛОСКОГУБЦЫ ПЕРЕСТАВНЫЕ "FATMAX XL GROOVE JOINT" 250ММ</t>
  </si>
  <si>
    <t>ПЛОСКОГУБЦЫ ПЕРЕСТАВНЫЕ "FATMAX XL GROOVE JOINT" 300ММ</t>
  </si>
  <si>
    <t>ЗАХВАТ РЕГУЛИРУЕМЫЙ С ФИКСАТОРОМ С ИЗОГНУТЫМИ ГУБКАМИ 185ММ</t>
  </si>
  <si>
    <t>ЗАХВАТ РЕГУЛИРУЕМЫЙ С ФИКСАТОРОМ С УДЛИНЕННЫМИ ГУБКАМИ 150ММ</t>
  </si>
  <si>
    <t>ЗАХВАТ РЕГУЛИРУЕМЫЙ С ФИКСАТОРОМ С УДЛИНЕННЫМИ ГУБКАМИ 200ММ</t>
  </si>
  <si>
    <t>ЗАХВАТ С-ОБРАЗНЫЙ РЕГУЛИРУЕМЫЙ С ФИКСАТОРОМ 279ММ</t>
  </si>
  <si>
    <t xml:space="preserve">КУСАЧКИ ДИАГОНАЛЬНЫЕ "FATMAX" ИЗОГНУТЫЕ 160MM </t>
  </si>
  <si>
    <t xml:space="preserve">КУСАЧКИ ДИАГОНАЛЬНЫЕ "FATMAX" ИЗОГНУТЫЕ 200MM </t>
  </si>
  <si>
    <t>ПЛОСКОГУБЦЫ КОМБИНИРОВАННЫЕ "FATMAX" 160ММ</t>
  </si>
  <si>
    <t>ПЛОСКОГУБЦЫ КОМБИНИРОВАННЫЕ "FATMAX" 180ММ</t>
  </si>
  <si>
    <t>ПЛОСКОГУБЦЫ "FATMAX" С УДЛИНЕННЫМИ ГУБКАМИ 160ММ</t>
  </si>
  <si>
    <t>КУСАЧКИ ДЛЯ ЗАЧИСТКИ ПРОВОДОВ "FATMAX" 160ММ</t>
  </si>
  <si>
    <t>КУСАЧКИ ТОРЦЕВЫЕ "FATMAX" 160ММ</t>
  </si>
  <si>
    <t>ПЛОСКОГУБЦЫ "MULTITOOL" КОМБИНИРОВАННЫЕ 12 В 1</t>
  </si>
  <si>
    <t>ФОНАРЬ СВЕТОДИОДНЫЙ "STANLEY RECHARGEABLE" С ТРЕНОГОЙ АККУМУЛЯТОРНЫЙ</t>
  </si>
  <si>
    <t>ФОНАРЬ СВЕТОДИОДНЫЙ "ALUMINIUM TORCH - 3D" С АЛЮМИНИЕВЫМ КОРПУСОМ</t>
  </si>
  <si>
    <t>СТРУБЦИНА РЕМЕННАЯ "BAILEY"</t>
  </si>
  <si>
    <t>СТРУБЦИНА УГЛОВАЯ "BAILEY" ДЛЯ НЕБОЛЬШИХ НАГРУЗОК</t>
  </si>
  <si>
    <t>СТРУБЦИНА "BAILEY" УГЛОВАЯ БОЛЬШОГО УСИЛИЯ</t>
  </si>
  <si>
    <t>ЗАЖИМ ПРУЖИННЫЙ МЕТАЛЛИЧЕСКИЙ 50 ММ</t>
  </si>
  <si>
    <t>ТИСКИ "MAXSTEEL" ДЛЯ БОЛЬШОЙ НАГРУЗКИ 125 ММ / 18 КГ</t>
  </si>
  <si>
    <t>ТИСКИ УНИВЕРСАЛЬНЫЕ ДЛЯ МОДЕЛИРОВАНИЯ 76 ММ</t>
  </si>
  <si>
    <t>ОТВЕРТКА "FATMAX" ПОД ПРЯМОЙ ШЛИЦ PL2,5 Х 50ММ Б/УП.</t>
  </si>
  <si>
    <t>ОТВЕРТКА "FATMAX" ПОД ПРЯМОЙ ШЛИЦ PL3,5 Х 75ММ Б/УП.</t>
  </si>
  <si>
    <t>ОТВЕРТКА "FATMAX" ПОД ПРЯМОЙ ШЛИЦ PL5,5 Х 30ММ</t>
  </si>
  <si>
    <t>ОТВЕРТКА "FATMAX" ПОД ПРЯМОЙ ШЛИЦ PL6,5 Х 30ММ</t>
  </si>
  <si>
    <t>ОТВЕРТКА "FATMAX" ПОД ПРЯМОЙ ШЛИЦ 3 Х 75ММ</t>
  </si>
  <si>
    <t>ОТВЕРТКА "FATMAX" ПОД ПРЯМОЙ ШЛИЦ 4 Х 125ММ</t>
  </si>
  <si>
    <t>ОТВЕРТКА "FATMAX" ПОД ПРЯМОЙ ШЛИЦ 5,5 Х 150ММ</t>
  </si>
  <si>
    <t>ОТВЕРТКА "FATMAX" ПОД ШЛИЦ PH00 Х 50ММ Б/УП.</t>
  </si>
  <si>
    <t>ОТВЕРТКА "FATMAX" ПОД ШЛИЦ PH0 Х 75ММ</t>
  </si>
  <si>
    <t>ОТВЕРТКА "FATMAX" ПОД ШЛИЦ PH0 Х 75ММ Б/УП.</t>
  </si>
  <si>
    <t>ОТВЕРТКА "FATMAX" ПОД ШЛИЦ PH1 Х 30ММ</t>
  </si>
  <si>
    <t>ОТВЕРТКА "FATMAX" ПОД ШЛИЦ PH1 Х 30ММ Б/УП.</t>
  </si>
  <si>
    <t>ОТВЕРТКА "FATMAX" ПОД ШЛИЦ PH2 Х 30ММ</t>
  </si>
  <si>
    <t>ОТВЕРТКА "FATMAX" ПОД ШЛИЦ PZ0 Х 75ММ</t>
  </si>
  <si>
    <t>ОТВЕРТКА "FATMAX" ПОД ШЛИЦ PZ1 Х 250ММ</t>
  </si>
  <si>
    <t>ОТВЕРТКА "FATMAX" ПОД ШЛИЦ PZ1 Х 30ММ Б/УП.</t>
  </si>
  <si>
    <t>ОТВЕРТКА "FATMAX" ПОД ШЛИЦ PZ2 Х 125ММ</t>
  </si>
  <si>
    <t>ОТВЕРТКА "FATMAX" ПОД ШЛИЦ PZ3 Х 150ММ</t>
  </si>
  <si>
    <t>ОТВЕРТКА "FATMAX" ПОД ШЛИЦ TT15 Х 75ММ</t>
  </si>
  <si>
    <t>ОТВЕРТКА "FATMAX" ПОД ШЛИЦ TT30 Х 125ММ Б/УП.</t>
  </si>
  <si>
    <t>ОТВЕРТКА "CUSHION GRIP" ПОД ПРЯМОЙ ШЛИЦ 6,5 Х 150ММ Б/УП.</t>
  </si>
  <si>
    <t>ОТВЕРТКА "CUSHION GRIP" ПОД ПРЯМОЙ ШЛИЦ 2,5 Х 75ММ Б/УП.</t>
  </si>
  <si>
    <t>ОТВЕРТКА "CUSHION GRIP" ПОД ШЛИЦ PH0 Х 60ММ Б/УП.</t>
  </si>
  <si>
    <t>ОТВЕРТКА "CUSHION GRIP" ПОД ШЛИЦ PH1 Х 75ММ Б/УП.</t>
  </si>
  <si>
    <t>ОТВЕРТКА "CUSHION GRIP" ПОД ШЛИЦ PZ0 Х 60ММ</t>
  </si>
  <si>
    <t>НАБОР ОТВЕРТОК (49 ПРЕДМЕТОВ)</t>
  </si>
  <si>
    <t>НАБОР ОТВЕРТОК (48 ПРЕДМЕТОВ) + СУМКА</t>
  </si>
  <si>
    <t>НАБОР ОТВЕРТОК (39 ПРЕДМЕТОВ) + СУМКА</t>
  </si>
  <si>
    <t>НАБОР ОТВЕРТОК (34 ПРЕДМЕТА)</t>
  </si>
  <si>
    <t>НАБОР ОТВЕРТОК (57 ПРЕДМЕТОВ)</t>
  </si>
  <si>
    <t>Отвертки со сменными вставками Multibit</t>
  </si>
  <si>
    <t>ОТВЕРТКА СО ВСТАВКАМИ MULTI BIT (34 ПРЕДМЕТА)</t>
  </si>
  <si>
    <t>ОТВЕРТКА КАРМАННАЯ С 2-МЯ ДВУСТОРОННИМИ ВСТАВКАМИ</t>
  </si>
  <si>
    <t xml:space="preserve">ДЕРЖАТЕЛЬ ВСТАВОК "FATMAX" С ШЕСТИГРАННЫМ ХВОСТОВИКОМ 1/4"X125ММ Б/УП. </t>
  </si>
  <si>
    <t>МОЛОТОК "STEELMASTER" 450Г</t>
  </si>
  <si>
    <t>МОЛОТОК "STEELMASTER" ДЛЯ КРОВЕЛЬНЫХ РАБОТ 600Г</t>
  </si>
  <si>
    <t>НОВИНКА! МОЛОТОК FIBREGLASS LATTHAMMER 600 Г.</t>
  </si>
  <si>
    <t>НОВИНКА! МОЛОТОК FIBREGLASS LATTHAMMER CF 600 Г. - БОЕК С НАСЕЧКОЙ</t>
  </si>
  <si>
    <t>МОЛОТОК СЛЕСАРНЫЙ "CROSS PEIN DIN" 300Г</t>
  </si>
  <si>
    <t>МОЛОТОК СЛЕСАРНЫЙ "CROSS PEIN DIN" 400Г</t>
  </si>
  <si>
    <t>МОЛОТОК С ЗАГНУТЫМ ГВОЗДОДЕРОМ “BLUE STRIKE" 450Г /16 OZ</t>
  </si>
  <si>
    <t>МОЛОТОК С ЗАГНУТЫМ ГВОЗДОДЕРОМ “BLUE STRIKE" 570Г /20 OZ</t>
  </si>
  <si>
    <t>НОВИНКА! МОЛОТОК СТОЛЯРНЫЙ FIBREGLASS JOINERS 315 Г.</t>
  </si>
  <si>
    <t>НОВИНКА! МОЛОТОК ЭЛЕКТРИКА STANLEY 200Г.</t>
  </si>
  <si>
    <t>НОВИНКА! МОЛОТОК СЛЕСАРНЫЙ STANLEY DIN 200Г.</t>
  </si>
  <si>
    <t>НОВИНКА! МОЛОТОК СЛЕСАРНЫЙ STANLEY DIN 300Г.</t>
  </si>
  <si>
    <t>НОВИНКА! МОЛОТОК СЛЕСАРНЫЙ STANLEY DIN 500Г.</t>
  </si>
  <si>
    <t>НОВИНКА! МОЛОТОК СЛЕСАРНЫЙ STANLEY DIN 800Г.</t>
  </si>
  <si>
    <t>МИНИ-КУВАЛДА "FATMAX® VIB DAMP DRILLING HAMMER" С ГАШЕНИЕМ ВИБРАЦИИ 1361Г/3LB</t>
  </si>
  <si>
    <t>НОВИНКА! КУВАЛДА FIBREGLASS 1250Г.</t>
  </si>
  <si>
    <t>НОВИНКА! КУВАЛДА FIBREGLASS 1500Г.</t>
  </si>
  <si>
    <t>КУВАЛДА "COMPOCAST" БЕЗ ОТСКОКА СТАНДАРТНАЯ 283Г/38ММ</t>
  </si>
  <si>
    <t>КУВАЛДА "COMPOCAST" БЕЗ ОТСКОКА СТАНДАРТНАЯ 595Г/51ММ</t>
  </si>
  <si>
    <t>КУВАЛДА "COMPOCAST" БЕЗ ОТСКОКА СТАНДАРТНАЯ 1200Г/64ММ</t>
  </si>
  <si>
    <t>КУВАЛДА "COMPOCAST" БЕЗ ОТСКОКА СТАНДАРТНАЯ 1470Г/70ММ</t>
  </si>
  <si>
    <t>КУВАЛДА "FATMAX® VIB DAMP LH SLEDGE 3628Г/8LB</t>
  </si>
  <si>
    <t>ЗАКЛЕПОЧНИК "MR55"</t>
  </si>
  <si>
    <t>ЗАКЛЕПОЧНИК С ПОВОРОТНОЙ ГОЛОВКОЙ "MR77"</t>
  </si>
  <si>
    <t>ЗАКЛЕПОЧНИК ЦЕЛЬНОСТАЛЬНОЙ "MR55" 260ММ</t>
  </si>
  <si>
    <t xml:space="preserve">ЗАКЛЕПОЧНИК "MR33" </t>
  </si>
  <si>
    <t>ЗАКЛЕПКА АЛЮМИНИЕВАЯ Ø5 Х 7ММ Х 15ШТ.</t>
  </si>
  <si>
    <t>СТАМЕСКА “DYNAGRIP” 6ММ</t>
  </si>
  <si>
    <t>СТАМЕСКА “DYNAGRIP” 8ММ</t>
  </si>
  <si>
    <t>НАБОР ИЗ 3-Х СТАМЕСОК “DYNAGRIP” 12-18-25ММ</t>
  </si>
  <si>
    <t>НАБОР ИЗ 5-ТИ СТАМЕСОК “DYNAGRIP” 6-12-18-25-32ММ</t>
  </si>
  <si>
    <t>НАБОР ИЗ 3-Х СТАМЕСОК "STANLEY OPP 5002" 12-18-25ММ</t>
  </si>
  <si>
    <t>СТАМЕСКА "FATMAX SIDE STRIKE CHISEL" 25ММ</t>
  </si>
  <si>
    <t>СТАМЕСКА FATMAX® КАРМАННАЯ 25ММ</t>
  </si>
  <si>
    <t>НАБОР ДЛЯ ЗАТОЧКИ СТАМЕСОК И НОЖЕЙ РУБАНКОВ</t>
  </si>
  <si>
    <t>РАШПИЛЬ "SURFORM" С ЛИТЫМ ПЛАСТМАССОВЫМ КОРПУСОМ 270ММ И ЛЕЗВИЕМ 250ММ</t>
  </si>
  <si>
    <t>РАШПИЛЬ "SURFORM" С ЛИТЫМ ПЛАСТМАССОВЫМ КОРПУСОМ 185ММ В ВИДЕ СКРЕБКА С ВЫГНУТЫМ ЛЕЗВИЕМ 65ММ</t>
  </si>
  <si>
    <t>ПОЛУФУГАНОК СТОЛЯРНЫЙ “BAILY №6” 60 Х 455ММ</t>
  </si>
  <si>
    <t>ШПУНТУБЕЛЬ "DUPLEX" 19 Х 140ММ</t>
  </si>
  <si>
    <t>РУБАНОК "HANDYMAN H1204" 50 X 250MM</t>
  </si>
  <si>
    <t>РУБАНОК ТОРЦЕВОЙ РЕГУЛИРУЕМЫЙ 40 Х 180ММ</t>
  </si>
  <si>
    <t>НОЖ ОДИНАРНЫЙ ДЛЯ РУБАНКА 50ММ</t>
  </si>
  <si>
    <t>НАПИЛЬНИК СЛЕСАРНЫЙ КРУГЛЫЙ С ЛИЧНОЙ НАСЕЧКОЙ 200ММ</t>
  </si>
  <si>
    <t>НАПИЛЬНИК СЛЕСАРНЫЙ ПЛОСКИЙ С ЛИЧНОЙ НАСЕЧКОЙ 200ММ</t>
  </si>
  <si>
    <t>НАБОР ИЗ 3-Х РАШПИЛЕЙ 200ММ С ДРАЧЕВОЙ НАСЕЧКОЙ (ПЛОСКИЙ, ПОЛУКРУГЛЫЙ, КРУГЛЫЙ)</t>
  </si>
  <si>
    <t>НАБОР ИЗ 6-ТИ НАДФИЛЕЙ 150ММ</t>
  </si>
  <si>
    <t>СТЕПЛЕР ЭЛЕКТРИЧЕСКИЙ "HEAVY DUTY H/L 6-05-585" ДЛЯ "G"-СКОБ 6-14ММ И ШПИЛЕК 12-15ММ EU</t>
  </si>
  <si>
    <t>СТЕПЛЕР "FATMAX 4 В 1 6-TR400" ДЛЯ СКОБ ТИПА "А", "CT" И ШПИЛЕК "J" и "9" EU</t>
  </si>
  <si>
    <t>СТЕПЛЕР "6-TRE540" ЭЛЕКТРИЧЕСКИЙ ДЛЯ СКОБ ТИПА "А" EU</t>
  </si>
  <si>
    <t>СТЕПЛЕР "FATMAX HEAVY DUTY TACKER" ДЛЯ СКОБ ТИПА "G" 6-14ММ И ШПИЛЕК 12-15ММ</t>
  </si>
  <si>
    <t>СТЕПЛЕР УДАРНЫЙ FATMAX XTREME</t>
  </si>
  <si>
    <t>СТЕПЛЕР "LIGHT DUTY 6-TR150L" ДЛЯ "A"-СКОБ 6-14MM И ШПИЛЕК 12-15MM</t>
  </si>
  <si>
    <t>СТЕПЛЕР "OPP HEAVY DUTY 6-05-557" ДЛЯ СКОБ ТИПА "G" 6-14ММ EU</t>
  </si>
  <si>
    <t>СТЕПЛЕР "LIGHT DUTY TR45" ДЛЯ СКОБ ТИПА "A" 6-8ММ</t>
  </si>
  <si>
    <t>СКОБА ДЛЯ СТЕПЛЕРА "LIGHT DUTY" ТИП “A” (5/53/530) 8ММ/ 5/16" Х 5000ШТ. EU</t>
  </si>
  <si>
    <t>СКОБА ДЛЯ СТЕПЛЕРА "HEAVY DUTY" ТИП “G” (4/11/140) 6ММ/ 1/4" Х 5000ШТ. EU</t>
  </si>
  <si>
    <t>СКОБА ДЛЯ СТЕПЛЕРА "HEAVY DUTY" ТИП “G” (4/11/140) 8ММ/ 5/16" Х 5000ШТ. EU</t>
  </si>
  <si>
    <t>СКОБА ДЛЯ СТЕПЛЕРА "HEAVY DUTY" ТИП “G” (4/11/140) 12ММ/ 1/2" Х 5000ШТ. EU</t>
  </si>
  <si>
    <t>ЗУБИЛО ПО БЕТОНУ "FATMAX" 19 Х 300ММ</t>
  </si>
  <si>
    <t>ЗУБИЛО ЭЛЕКТРИКА "FATMAX" 55 Х 250ММ</t>
  </si>
  <si>
    <t>ДОБОЙНИК "FATMAX INTERCHANGEABLE" С ПЕРЕСТАВНЫМ НАКОНЕЧНИКОМ 1/32"+2/32"</t>
  </si>
  <si>
    <t>ГВОЗДОДЕР КОВАНЫЙ 250ММ</t>
  </si>
  <si>
    <t>ГВОЗДОДЕР ШИРОКИЙ 200ММ</t>
  </si>
  <si>
    <t>ЛОМ-ГВОЗДОДЕР 500ММ/ 20"</t>
  </si>
  <si>
    <t>ШИЛО</t>
  </si>
  <si>
    <t>РЕЙСМУС-РЕЗАК ДЛЯ ГИПСОКАРТОНА "DRYWALL STRIPPER"</t>
  </si>
  <si>
    <t>ПРИСПОСОБЛЕНИЕ ДЛЯ ВЫРЕЗАНИЯ КРУГЛЫХ ОТВЕРСТИЙ В ГИПСОКАРТОННЫХ ПЛИТАХ</t>
  </si>
  <si>
    <t>Инструмент отделочный: шпатели, скребки и цикли</t>
  </si>
  <si>
    <t>ШПАТЕЛЬ-СКРЕБОК "STANLEY 6 IN 1 PAINT TOOL" УНИВЕРСАЛЬНЫЙ 75ММ</t>
  </si>
  <si>
    <t>СКРЕБОК ДЛЯ СТЕКЛА "SAFETY GLASS SCRAPER" БЕЗОПАСНЫЙ В КОМПЛЕКТЕ С 5-ЬЮ ЛЕЗВИЯМИ</t>
  </si>
  <si>
    <t>СКРЕБОК ДЛЯ СТЕКЛА С 5-ТЬЮ ЛЕЗВИЯМИ 40ММ</t>
  </si>
  <si>
    <t>РЕЗАК ДЛЯ ТРУБ Ø3-30ММ РЕГУЛИРУЕМЫЙ</t>
  </si>
  <si>
    <t>КЛЮЧ ДЛЯ МОЕК ФИКСИРОВАННЫЙ</t>
  </si>
  <si>
    <t>Системы хранения</t>
  </si>
  <si>
    <t>ЯЩИК С КОЛЕСАМИ "STANLEY ROLLING WORKSHOP" МЕТАЛЛОПЛАСТМАССОВЫЙ ЖЕЛТЫЙ 57 X 41 X 72CM</t>
  </si>
  <si>
    <t>ЯЩИК С КОЛЕСАМИ МОДУЛЬНЫЙ "2 В 1"</t>
  </si>
  <si>
    <t>ЯЩИК С КОЛЕСАМИ "MODULAR ROLLING WORKSHOP 2 В 1"</t>
  </si>
  <si>
    <t>ЯЩИК С КОЛЕСАМИ "MOBILE WORKCENTER 2 В 1"</t>
  </si>
  <si>
    <t>ЯЩИК ИНСТРУМЕНТАЛЬНЫЙ С КОЛЕСАМИ "FATMAX MOBILE WORK STATION" С ОРГАНАЙЗЕРАМИ РАЗДВИЖНОЙ ПЛАСТМАССОВЫЙ (20800) 54,9 Х 41,3 Х 73,3СМ</t>
  </si>
  <si>
    <t>ЯЩИК С КОЛЕСАМИ "MOBILE WORKCENTER"</t>
  </si>
  <si>
    <t>НОВИНКА! ЯЩИК С КОЛЕСАМИ ESSENTIAL ROLLING WORKSHOP</t>
  </si>
  <si>
    <t>ЯЩИК С КОЛЕСАМИ "STANLEY LINE MOBILE CONTRACTOR CHEST"</t>
  </si>
  <si>
    <t>ЯЩИК ДЛЯ ИНСТРУМЕНТА С КОЛЕСАМИ "PRO MOBILE TOOL CHEST" СО СЪЕМНЫМИ ОТДЕЛЕНИЯМИ В КРЫШКЕ ПЛАСТМАССОВЫЙ (33025) 61 Х 37,5 Х 42СМ</t>
  </si>
  <si>
    <t>ЯЩИК С КОЛЕСАМИ "MOBILE JOB CHEST™" С ИНТЕГРИРОВАННЫМ ЗАМКОМ ПЛАСТМАССОВЫЙ (37025) 50GAL. / 94,6 X 57,8 X 58,7CM</t>
  </si>
  <si>
    <t>ЯЩИК ДЛЯ ИНСТРУМЕНТА "FATMAX " ПРОФЕССИОНАЛЬНЫЙ ВЛАГОЗАЩИТНЫЙ ИЗ СТРУКТУЛЕНА 28'' / 71 Х 32 Х 29,5СМ</t>
  </si>
  <si>
    <t>ЯЩИК ДЛЯ ИНСТРУМЕНТА "FATMAX CANTILEVER" 18"</t>
  </si>
  <si>
    <t>STANLEY 19"TB 1 TOUCH LATCH W/DRAWER</t>
  </si>
  <si>
    <t>ОТКРЫТЫЙ ПРОФЕССИОНАЛЬНЫЙ ПЛАСТМАССОВЫЙ ЯЩИК СО СЪЕМНЫМ ОРГАНАЙЗЕРОМ "STANLEY" 19"</t>
  </si>
  <si>
    <t>ЯЩИК ДЛЯ ИНСТРУМЕНТА "FATMAX" МЕТАЛЛОПЛАСТМАССОВЫЙ СЕРЫЙ (20180) 20" / 49,7 X 29,3 X 29,5CM</t>
  </si>
  <si>
    <t>ЯЩИК ДЛЯ ИНСТРУМЕНТА "FATMAX" МЕТАЛЛОПЛАСТМАССОВЫЙ СЕРЫЙ (26180) 26" / 67,2 X 29,3 X 29,5 CM</t>
  </si>
  <si>
    <t>ЯЩИК ДЛЯ ИНСТРУМЕНТА ПРОФЕССИОНАЛЬНЫЙ "STANLEY ONE TOUCH LATCH" ИЗ СТРУКТУЛЕНА 24'' / 60,5Х28,7Х28,7СМ</t>
  </si>
  <si>
    <t>ЯЩИК ДЛЯ ИНСТРУМЕНТА С 2-МЯ ОРГАНАЙЗЕРАМИ В КРЫШКЕ ПЛАСТМАССОВЫЙ “NESTED” (20901) 20" / 50,8 Х 24,9 Х 24,9СМ "ГНЕЗДОВАЯ"/УП.</t>
  </si>
  <si>
    <t>ЯЩИК ДЛЯ ИНСТРУМЕНТА С 2-МЯ ОРГАНАЙЗЕРАМИ В КРЫШКЕ ПЛАСТМАССОВЫЙ “NESTED” (25900) 25" / 63,5 Х 29,2 Х 31,6СМ "ГНЕЗДОВАЯ"/УП.</t>
  </si>
  <si>
    <t>ЯЩИК ДЛЯ ИНСТРУМЕНТА "2000" С 2-МЯ ВСТРОЕННЫМИ ОРГАНАЙЗЕРАМИ И МЕТАЛЛИЧЕСКИМИ ЗАМКАМИ ПЛАСТМАССОВЫЙ (19013) 19" / 48,9 X 26 X 24,8СМ</t>
  </si>
  <si>
    <t>ЯЩИК ДЛЯ ИНСТРУМЕНТА "2000" С 2-МЯ ВСТРОЕННЫМИ ОРГАНАЙЗЕРАМИ И МЕТАЛЛИЧЕСКИМИ ЗАМКАМИ ПЛАСТМАССОВЫЙ (24013) 24" / 60 Х 28,9 Х 27,9СМ</t>
  </si>
  <si>
    <t>БОНУС-КОМПЛЕКТ: 2 ЯЩИКА ДЛЯ ИНСТРУМЕНТА ПЛАСТМАССОВЫЕ 19" + 12,5" СЕРИИ 2000 (60763) 48,9 X 26 X 24,8СМ</t>
  </si>
  <si>
    <t>БОНУС-КОМПЛЕКТ: ЯЩИК ДЛЯ ИНСТРУМЕНТА 19" + 12,5" БОНУС-ЯЩИК "2000" С ОРГАНАЙЗЕРАМИ ПЛАСТМАССОВЫЕ 48,9 Х 26 Х 24,8СМ</t>
  </si>
  <si>
    <t>НОВИНКА! ЯЩИК FATMAX CANTILIVER PRO 26"</t>
  </si>
  <si>
    <t>НОВИНКА! ЯЩИК FATMAX CANTILIVER PRO 20"</t>
  </si>
  <si>
    <t>ЯЩИК ДЛЯ ИНСТРУМЕНТА С ОРГАНАЙЗЕРОМ В КРЫШКЕ ПЛАСТМАССОВЫЙ (19061) 19" / 49,3 Х 25,6 Х 24,8СМ</t>
  </si>
  <si>
    <t>ЯЩИК ДЛЯ ИНСТРУМЕНТА МЕТАЛЛОПЛАСТМАССОВЫЙ ЖЕЛТЫЙ 20"</t>
  </si>
  <si>
    <t>ЯЩИК ДЛЯ ИНСТРУМЕНТА МЕТАЛЛОПЛАСТМАССОВЫЙ ГАЛЬВАНИЗИРОВАННЫЙ 20"</t>
  </si>
  <si>
    <t>ЯЩИК ДЛЯ ИНСТРУМЕНТА "EXPERT CANTILEVER" С 5-ТЬЮ РАСКЛАДНЫМИ СЕКЦИЯМИ МЕТАЛЛИЧЕСКИЙ ЖЕЛТО-ЧЕРНЫЙ 45 Х 20,8 Х 20,8СМ</t>
  </si>
  <si>
    <t>КΟЗЛЫ СКЛАДНЫЕ ПЛАСТМАССОВЫЕ РЕГУЛИРУЕМЫЕ ПО ВЫСОТЕ 2 ШТ.</t>
  </si>
  <si>
    <t>КΟЗЛЫ СКЛАДНЫЕ ПЛАСТМАССОВЫЕ 2 ШТ.</t>
  </si>
  <si>
    <t>ОРГАНАЙЗЕР ПРОФЕССИОНАЛЬНЫЙ "FATMAX SHALLOW PRO PLASTIC LATCH" ПЛАСТМАССОВЫЙ</t>
  </si>
  <si>
    <t>ОРГАНАЙЗЕР ПРОФЕССИОНАЛЬНЫЙ "FATMAX DEEP PRO PLASTIC LATCH" ПЛАСТМАССОВЫЙ</t>
  </si>
  <si>
    <t>ОРГАНАЙЗЕР ПРОФЕССИОНАЛЬНЫЙ "3 В 1"</t>
  </si>
  <si>
    <t xml:space="preserve">ОРГАНАЙЗЕР "CLICK &amp; CONNECT" </t>
  </si>
  <si>
    <t>ОРГАНАЙЗЕР "166" С 18-ТЬЮ ОТДЕЛЕНИЯМИ ПЛАСТМАССОВЫЙ (14002) 36,4X6,4X29,1СМ</t>
  </si>
  <si>
    <t>ОРГАНАЙЗЕР "160" С 11-ТЬЮ ОТДЕЛЕНИЯМИ ПЛАСТМАССОВЫЙ (14004) 33,3 Х 25,4 Х 5,4СМ</t>
  </si>
  <si>
    <t>ОРГАНАЙЗЕР "199" С 25-ТЬЮ ОТДЕЛЕНИЯМИ ПЛАСТМАССОВЫЙ (14006) 45,7 Х 32,7 Х 7,9СМ</t>
  </si>
  <si>
    <t>ОРГАНАЙЗЕР "XL PRO ORGANIZER" ПРОФЕССИОНАЛЬНЫЙ С РЕМНЕМ ДЛЯ ПЕРЕНОСКИ (14450) 49,2 X 43,1X 11CM</t>
  </si>
  <si>
    <t>РЮКЗАК FATMAX QUICK ACCESS</t>
  </si>
  <si>
    <t>СУМКА ДЛЯ ИНСТРУМЕНТА FATMAX QUICK ACCESS</t>
  </si>
  <si>
    <t>СУМКА ДЛЯ ИНСТРУМЕНТА ЭЛЕКТРИКА / ТЕХНИКА "FATMAX TECHNICIAN" ОТКРЫТАЯ КРУГЛАЯ С ПЛАСТМАССОВЫМ ДНОМ НЕЙЛОНОВАЯ (511150) 29 Х 29 Х 38СМ</t>
  </si>
  <si>
    <t>СУМКА САНТЕХНИКА "FATMAX PLUMBER BAG" ДВУСТОРОННЯЯ</t>
  </si>
  <si>
    <t>СУМКА ДЛЯ ИНСТРУМЕНТА "FATMAX" С ОКРУГЛЫМ ВЕРХОМ 18"</t>
  </si>
  <si>
    <t>СУМКА ДЛЯ ИНСТРУМЕНТА "FATMAX" 18"</t>
  </si>
  <si>
    <t>СУМКА ДЛЯ ИНСТРУМЕНТА "FATMAX PLASTIC FABRIC TOTE WITH COVER" ОТКРЫТАЯ С ПЛАСТМАССОВЫМ ДНОМ НЕЙЛОНОВАЯ 20"</t>
  </si>
  <si>
    <t>СУМКА ДЛЯ ИНСТРУМЕНТА "OPEN TOTE" ОТКРЫТАЯ С ПЛАСТМАССОВЫМ ДНОМ НЕЙЛОНОВАЯ (516115) 16"</t>
  </si>
  <si>
    <t>ЖИЛЕТ ДЛЯ НОШЕНИЯ ИНСТРУМЕНТА "FATMAX"</t>
  </si>
  <si>
    <t>ЯЩИК-МОДУЛЬ ДЛЯ ЭЛЕКТРОИНСТРУМЕНТА "DEWALT ORGANIZER UNIT DS150" ПЛАСТМАССОВЫЙ</t>
  </si>
  <si>
    <t>ЯЩИК-МОДУЛЬ ДЛЯ ЭЛЕКТРОИНСТРУМЕНТА "DEWALT TOOLBOX UNIT DS300" ПЛАСТМАССОВЫЙ С ОРГАНАЙЗЕРАМИ</t>
  </si>
  <si>
    <t>ЯЩИК-МОДУЛЬ ДЛЯ ЭЛЕКТРОИНСТРУМЕНТА "DEWALT LARGE BIN UNIT DS400" ПЛАСТМАССОВЫЙ С ОРГАНАЙЗЕРАМИ</t>
  </si>
  <si>
    <t>ТЕЛЕЖКА ДЛЯ МОДУЛЕЙ СИСТЕМЫ ХРАНЕНИЯ "DEWALT TOUGH SYSTEM"</t>
  </si>
  <si>
    <t>КОМПЛЕКТ ДОПОЛНИТЕЛЬНЫХ КРОНШТЕЙНОВ ДЛЯ СИСТЕМЫ ХРАНЕНИЯ "DEWALT TOUGH SYSTEM"</t>
  </si>
  <si>
    <t>ЯЩИК DEWALT TSTAK I</t>
  </si>
  <si>
    <t>ЯЩИК DEWALT TSTAK II</t>
  </si>
  <si>
    <t>ЯЩИК DEWALT TSTAK III ГЛУБОКИЙ С 6-ТЬЮ КОНТЕЙНЕРАМИ С КРЫШКАМИ</t>
  </si>
  <si>
    <t>ЯЩИК DEWALT TSTAK IV C 2-МЯ МЕЛКИМИ ВЫДВИЖНЫМИ СЕКЦИЯМИ</t>
  </si>
  <si>
    <t>ЯЩИК Д/ИНСТР DEWALT TSTAK С ОРГАНАЙЗЕРОМ</t>
  </si>
  <si>
    <t>ЯЩИК Д/ИНСТРУМЕНТА DEWALT TSTAK ГЛУБОКИЙ</t>
  </si>
  <si>
    <t>КОМПЛЕКТ ИЗ 2-Х ЯЩИКОВ DEWALT TSTAK II+IV</t>
  </si>
  <si>
    <t>БАЗА С КОЛЕСАМИ DEWALT TSTAK</t>
  </si>
  <si>
    <t>ТЕЛЕЖКА ДЛЯ МОДУЛЕЙ DEWALT TSTAK</t>
  </si>
  <si>
    <t>ВКЛАДКА ИЗ ВСПЕНЕННОГО МАТЕРИАЛА ДЛЯ МОДУЛЕЙ DEWALT TSTAK</t>
  </si>
  <si>
    <t>СУМКА ДЛЯ ЭЛЕКТРОИНСТРУМЕНТА "DEWALT POWER TOOL OPEN MOUTH" ОТКРЫТАЯ С ПЛАСТМАССОВЫМ ДНОМ НЕЙЛОНОВАЯ 18" / 50X30X31СМ</t>
  </si>
  <si>
    <t>Механический инструмент</t>
  </si>
  <si>
    <t>КЛЮЧ ГАЕЧНЫЙ РОЖКОВЫЙ 25Х28ММ</t>
  </si>
  <si>
    <t>КЛЮЧ ГАЕЧНЫЙ РОЖКОВЫЙ 30Х32ММ</t>
  </si>
  <si>
    <t>НАБОР ИЗ 6-ТИ РОЖКОВЫХ ГАЕЧНЫХ КЛЮЧЕЙ "EXPERT"</t>
  </si>
  <si>
    <t>НАБОР ИЗ 8-МИ РОЖКОВЫХ ГАЕЧНЫХ КЛЮЧЕЙ "EXPERT"</t>
  </si>
  <si>
    <t>НАБОР ИЗ 12-ТИ РОЖКОВЫХ ГАЕЧНЫХ КЛЮЧЕЙ "EXPERT"</t>
  </si>
  <si>
    <t>РОЖКОВЫЙ КЛЮЧ 6Х7 ММ</t>
  </si>
  <si>
    <t>РОЖКОВЫЙ КЛЮЧ 7Х9 ММ</t>
  </si>
  <si>
    <t>РОЖКОВЫЙ КЛЮЧ 11Х13 ММ</t>
  </si>
  <si>
    <t>РОЖКОВЫЙ КЛЮЧ 14Х15 ММ</t>
  </si>
  <si>
    <t>РОЖКОВЫЙ КЛЮЧ 24Х26 ММ</t>
  </si>
  <si>
    <t>НАКИДНОЙ КОЛЕНЧАТЫЙ КЛЮЧ 24Х27 ММ</t>
  </si>
  <si>
    <t>НАБОР ИЗ 12-ТИ КОМБИНИРОВАННЫХ ГАЕЧНЫХ КЛЮЧЕЙ "EXPERT"</t>
  </si>
  <si>
    <t>НАБОР ИЗ 26-ТИ КОМБИНИРОВАННЫХ ГАЕЧНЫХ КЛЮЧЕЙ "EXPERT"</t>
  </si>
  <si>
    <t>НАБОР ИЗ 6-ТИ УДЛИНЕННЫХ КЛЮЧЕЙ ГАЕЧНЫХ КОМБИНИРОВАННЫХ МЕТРИЧЕСКИХ ПОЛНОСТЬЮ ХРОМИРОВАННЫХ</t>
  </si>
  <si>
    <t>НАБОР ИЗ 11-ТИ УДЛИНЕННЫХ КЛЮЧЕЙ ГАЕЧНЫХ КОМБИНИРОВАННЫХ МЕТРИЧЕСКИХ ПОЛНОСТЬЮ ХРОМИРОВАННЫХ</t>
  </si>
  <si>
    <t>КОМБИНИРОВАННЫЙ КЛЮЧ 6 ММ</t>
  </si>
  <si>
    <t>КОМБИНИРОВАННЫЙ КЛЮЧ 7 ММ</t>
  </si>
  <si>
    <t>КОМБИНИРОВАННЫЙ КЛЮЧ 8 ММ</t>
  </si>
  <si>
    <t>КОМБИНИРОВАННЫЙ КЛЮЧ 9 ММ</t>
  </si>
  <si>
    <t>КОМБИНИРОВАННЫЙ КЛЮЧ 11 ММ</t>
  </si>
  <si>
    <t>КОМБИНИРОВАННЫЙ КЛЮЧ 12 ММ</t>
  </si>
  <si>
    <t>КОМБИНИРОВАННЫЙ КЛЮЧ 14 ММ</t>
  </si>
  <si>
    <t>КОМБИНИРОВАННЫЙ КЛЮЧ 16 ММ</t>
  </si>
  <si>
    <t>КОМБИНИРОВАННЫЙ КЛЮЧ 18 ММ</t>
  </si>
  <si>
    <t>КОМБИНИРОВАННЫЙ КЛЮЧ 27 ММ</t>
  </si>
  <si>
    <t>КОМБИНИРОВАННЫЙ КЛЮЧ 32 ММ</t>
  </si>
  <si>
    <t>КЛЮЧ ГАЕЧНЫЙ КОМБИНИРОВАННЫЙ С ТРЕЩОТКОЙ 13ММ</t>
  </si>
  <si>
    <t>КЛЮЧ ГАЕЧНЫЙ РАЗВОДНОЙ "MAXSTEEL" 150MM</t>
  </si>
  <si>
    <t>КЛЮЧ ГАЕЧНЫЙ РАЗВОДНОЙ "MAXSTEEL" 200MM</t>
  </si>
  <si>
    <t>КЛЮЧ ГАЕЧНЫЙ РАЗВОДНОЙ "MAXSTEEL" 250MM</t>
  </si>
  <si>
    <t>КЛЮЧ ГАЕЧНЫЙ РАЗВОДНОЙ "MAXSTEEL" 300MM</t>
  </si>
  <si>
    <t>КОМПЛЕКТ ИЗ 8-МИ ТОРЦЕВЫХ ШЕСТИГРАННЫХ КЛЮЧЕЙ 1,5-&gt;6MM</t>
  </si>
  <si>
    <t>КОМПЛЕКТ ИЗ 8-МИ ТОРЦЕВЫХ ШЕСТИГРАННЫХ КЛЮЧЕЙ 1/16"-1/4"</t>
  </si>
  <si>
    <t>КОМПЛЕКТ ИЗ 12-ТИ ТОРЦЕВЫХ ШЕСТИГРАННЫХ КЛЮЧЕЙ 1/16"-&gt;3/8"</t>
  </si>
  <si>
    <t>РУКОЯТКА С ТРЕЩОТКОЙ 1/4" Х 150ММ Б/УП.</t>
  </si>
  <si>
    <t>РУКОЯТКА С ХРАПОВЫМ МЕХАНИЗМОМ "EXPERT PEAR HEAD BIMATERIAL HANDLE" 1/2"</t>
  </si>
  <si>
    <t>РУКОЯТКА С ТРЕЩОТКОЙ 1/2" Х 250ММ Б/УП.</t>
  </si>
  <si>
    <t xml:space="preserve">НАБОР ГОЛОВОК ТОРЦЕВЫХ 3/8" С РЕГУЛИРУЕМОЙ ПО ДЛИНЕ РУКОЯТКОЙ "MICROTOUGH™" С ХРАПОВЫМ МЕХАНИЗМОМ (9 ПРЕДМЕТОВ)
</t>
  </si>
  <si>
    <t>Торцевые головки, трещотки и аксессуары 1/2"</t>
  </si>
  <si>
    <t>НАБОР ТОРЦЕВЫХ ГОЛОВОК ПРОФЕССИОНАЛЬНЫХ "EXPERT" 1/2" (72 ПРЕДМЕТОВ)</t>
  </si>
  <si>
    <t>НАБОР ГОЛОВОК ТОРЦЕВЫХ 1/4" И 3/8" (40 ПРЕДМЕТОВ)</t>
  </si>
  <si>
    <t xml:space="preserve">УРОВЕНЬ FATMAX PRO BOX TORPEDO </t>
  </si>
  <si>
    <t>НАБОР ОТВЕРТОК FATMAX® (6 ШТ.)</t>
  </si>
  <si>
    <t>ЧЕМОДАН Д/ИНСТРУМЕНТА FATMAX® С КОЛЕСАМИ</t>
  </si>
  <si>
    <t>СУМКА Д/ИНСТ. FATMAX® ДВУСТОРОННЯЯ</t>
  </si>
  <si>
    <t>СУМКА ДЛЯ ИНСТРУМЕНТА 14" ГЛУБОКАЯ</t>
  </si>
  <si>
    <t>ЯЩИК С КОЛЕСАМИ "FATMAX 240L CHEST"</t>
  </si>
  <si>
    <t>НАБОР ТОРЦ.ГОЛОВОК1/2" 24ПРЕДМ.STANLEY</t>
  </si>
  <si>
    <t>ПЛОСКОГУБЦЫ С ИЗОГНУТЫМИ ГУБКАМИ CONTROL-GRIP 200MM</t>
  </si>
  <si>
    <t>МУЛЬТИМЕТР</t>
  </si>
  <si>
    <t>ДАЛЬНОМЕР ЛАЗЕРНЫЙ "TLM99SI" - 35M</t>
  </si>
  <si>
    <t>СТРУБЦИНА ТРИГГЕРНАЯ FATMAX XL 150ММ</t>
  </si>
  <si>
    <t>СТРУБЦИНА ТРИГГЕРНАЯ FATMAX XL 300ММ</t>
  </si>
  <si>
    <t>СТРУБЦИНА ТРИГГЕРНАЯ FATMAX XL 450ММ</t>
  </si>
  <si>
    <t>СТРУБЦИНА ТРИГГЕРНАЯ FATMAX XL 600ММ</t>
  </si>
  <si>
    <t>СТРУБЦИНА ТРИГГЕРНАЯ FATMAX XL 900ММ</t>
  </si>
  <si>
    <t>СТРУБЦИНА ТРИГГЕРНАЯ FATMAX S</t>
  </si>
  <si>
    <t>НАБОР ТОРЦЕВЫХ ГОЛОВОК FATMAX 1/4", 3/8", 1/2" (96 ПРЕДМЕТОВ)</t>
  </si>
  <si>
    <t>МОДУЛЬ DS350 СИСТЕМЫ" DEWALT TOUGH SYSTEM" - ОТКРЫТЫЙ ЯЩИК</t>
  </si>
  <si>
    <t>ЯЩИК ДЛЯ ИНСТРУМЕНТА DEWALT С КОЛЕСАМИ МАЛЫЙ</t>
  </si>
  <si>
    <t>СУМКА ДЛЯ ИНСТРУМЕНТА DEWALT DUFFLE BAG С КОЛЕСАМИ</t>
  </si>
  <si>
    <t>ЯЩИК ИНСТРУМЕНТАЛЬНЫЙ FATMAX TSTAK II</t>
  </si>
  <si>
    <t>ЯЩИК С 2-МЯ ВЫДВИЖНЫМИ СЕКЦИЯМИ FATMAX TSTAK IV</t>
  </si>
  <si>
    <t>ЯЩИК ГЛУБОКИЙ FATMAX TSTAK VI</t>
  </si>
  <si>
    <t>КОМПЛЕКТ ИЗ 2-Х ЯЩИКОВ FATMAX TSTAK II + TSTAK IV</t>
  </si>
  <si>
    <t>ВКЛАДКА ДЛЯ МОДУЛЕЙ FATMAX TSTAK</t>
  </si>
  <si>
    <t>ВЕРСТАК СКЛАДНОЙ FATMAX</t>
  </si>
  <si>
    <t>КУСАЧКИ ДИАГОНАЛЬНЫЕ FATMAX MULTIUSE 5 В 1</t>
  </si>
  <si>
    <t>ПЛОСКОГУБЦЫ УНИВЕРСАЛЬНЫЕ FATMAX MULTIUSE 6 В 1</t>
  </si>
  <si>
    <t>КОМБИНИРОВАННЫЕ МИНИ-ПЛОСКОГУБЦЫ FATMAX</t>
  </si>
  <si>
    <t>МИНИ-ПЛОСКОГУБЦЫ С УДЛИНЕННЫМИ ГУБКАМИ FATMAX</t>
  </si>
  <si>
    <t>ДИАГОНАЛЬНЫЕ МИНИ-КУСАЧКИ FATMAX</t>
  </si>
  <si>
    <t>ТОРЦЕВЫЕ МИНИ-КУСАЧКИ FATMAX</t>
  </si>
  <si>
    <t>МИНИ-УТКОНОСЫ FATMAX</t>
  </si>
  <si>
    <t>МИНИ-ПЛОСКОГУБЦЫ С ИЗОГУТЫМИ ГУБКАМИ FATMAX</t>
  </si>
  <si>
    <t>НАБОР МИНИ-ПЛОСКОГУБЦЕВ И КУСАЧЕК FATMAX (3 ПР.)</t>
  </si>
  <si>
    <t>НАБОР МИНИ-ПЛОСКОГУБЦЕВ И КУСАЧЕК FATMAX (6 ПР.)</t>
  </si>
  <si>
    <t xml:space="preserve">НАБОР ИЗ 6-ТИ ОТВЕРТОК FATMAX DIAMOND TIP </t>
  </si>
  <si>
    <t>МОЛОТОК С ГВОЗДОДЕРОМ FIBERGLASS 450Г.</t>
  </si>
  <si>
    <t>МОЛОТОК С ГВОЗДОДЕРОМ FIBERGLASS 560Г.</t>
  </si>
  <si>
    <t>КЛЮЧ ТРУБНЫЙ 1"</t>
  </si>
  <si>
    <t>КЛЮЧ ТРУБНЫЙ 1-1/2"</t>
  </si>
  <si>
    <t>КЛЮЧ ТРУБНЫЙ 2"</t>
  </si>
  <si>
    <t>НОЖ СКЛАДНОЙ FATMAX PREMIUM</t>
  </si>
  <si>
    <t>НОЖ СКЛАДНОЙ FATMAX</t>
  </si>
  <si>
    <t>НОЖ ДЛЯ ИЗОЛИРУЮЩИХ МАТЕРИАЛОВ (УТЕПЛИТЕЛЯ)</t>
  </si>
  <si>
    <t>НОВИНКА! НОЖ ДЛЯ ИЗОЛИРУЮЩИХ МАТЕРИАЛОВ (УТЕПЛИТЕЛЯ) С ЧЕХЛОМ</t>
  </si>
  <si>
    <t>МОДУЛЬ СИСТЕМЫ DEWALT TSTAK - ОТКРЫТЫЙ ЯЩИК</t>
  </si>
  <si>
    <t>МОДУЛЬ СИСТЕМЫ DEWALT TSTAK - ГЛУБОКИЙ ЯЩИК С ДЛИННОЙ РУЧКОЙ</t>
  </si>
  <si>
    <t>МОДУЛЬ СИСТЕМЫ DEWALT TSTAK - ГЛУБОКИЙ ЯЩИК С КОЛЕСАМИ</t>
  </si>
  <si>
    <t>МОДУЛЬ СИСТЕМЫ DEWALT TOUGHSYSTEM - ГЛУБОКИЙ ЯЩИК С КОЛЕСАМИ</t>
  </si>
  <si>
    <t>ЯЩИК ДЛЯ ИНСТРУМЕНТА С КОЛЕСАМИ ESSENTIAL CHEST</t>
  </si>
  <si>
    <t>ОРГАНАЙЗЕР МЕЛКИЙ 1/3 FATMAX</t>
  </si>
  <si>
    <t>ОРГАНАЙЗЕР МЕЛКИЙ 2/3 FATMAX</t>
  </si>
  <si>
    <t>СУМКА ДЛЯ ИНСТРУМЕНТА И НОУТБУКА FATMAX</t>
  </si>
  <si>
    <t>СУМКА ПОЯСНАЯ УНИВЕРСАЛЬНАЯ DEWALT</t>
  </si>
  <si>
    <t>СУМКА ПОЯСНАЯ ДЛЯ ГВОЗДЕЙ DEWALT</t>
  </si>
  <si>
    <t>ПОЯС ДЛЯ ИНСТРУМЕНТА DEWALT</t>
  </si>
  <si>
    <t>СУМКА ПОЯСНАЯ ДЛЯ ГВОЗДЕЙ И МОЛОТКА DEWALT</t>
  </si>
  <si>
    <t>ДЕРЖАТЕЛЬ ДЛЯ ДРЕЛИ ПОЯСНОЙ DEWALT</t>
  </si>
  <si>
    <t>ПОЯС СТРОИТЕЛЯ ДЛЯ НОШЕНИЯ ИНСТРУМЕНТА DEWALT</t>
  </si>
  <si>
    <t>РЕМЕНЬ DEWALT (КОЖА)</t>
  </si>
  <si>
    <t>ДЕРЖАТЕЛЬ ДЛЯ МОЛОТКА ПОЯСНОЙ DEWALT</t>
  </si>
  <si>
    <t>МИНИ-НОЖ БЕЗОПАСНЫЙ КЕРАМИЧЕСКИЙ</t>
  </si>
  <si>
    <t>МОДУЛЬ СИСТЕМЫ FATMAX TSTAK - ГЛУБОКИЙ ЯЩИК С ДЛИННОЙ РУЧКОЙ</t>
  </si>
  <si>
    <t>Садовый</t>
  </si>
  <si>
    <t>DCM572X1-QW</t>
  </si>
  <si>
    <t>DCM572N-XJ</t>
  </si>
  <si>
    <t>DCMW564P2-QW</t>
  </si>
  <si>
    <t>DCMW564N-XJ</t>
  </si>
  <si>
    <t>DCM562P1-QW</t>
  </si>
  <si>
    <t>Воздуходув аккумуляторный XR 18 В, BRUSHLESS, скорость потока 144 км/ч, 11 м.куб. мин, аккумулятор XR 18В 5Ач, ЗУ</t>
  </si>
  <si>
    <t>DCM562PB-QW</t>
  </si>
  <si>
    <t>Воздуходув аккумуляторный XR 18 В, BRUSHLESS, скорость потока 144 км/ч, 11 м.куб. мин, без акк. и ЗУ</t>
  </si>
  <si>
    <t>DCM563P1-QW</t>
  </si>
  <si>
    <t>Кусторез аккумуляторный XR 18 В, нож (лазерная заточка) 55 см, время работы 75 мин, аккумулятор XR 18В 5Ач, ЗУ</t>
  </si>
  <si>
    <t>DCM563PB-XJ</t>
  </si>
  <si>
    <t>Кусторез аккумуляторный XR 18 В, нож (лазерная заточка) 55 см, время работы 75 мин, без акк. и ЗУ</t>
  </si>
  <si>
    <t>DCM565P1-QW</t>
  </si>
  <si>
    <t>DCM565N-XJ</t>
  </si>
  <si>
    <t>0.601.069.J00</t>
  </si>
  <si>
    <t>0.601.072.100</t>
  </si>
  <si>
    <t>BOSCH GLM 250 VF Дальномер лазерный 250 м, оптический прицел, стеклянная линза</t>
  </si>
  <si>
    <t>0.601.074.100</t>
  </si>
  <si>
    <t>Курвиметр BOSCH GWM 40</t>
  </si>
  <si>
    <t>BOSCH</t>
  </si>
  <si>
    <t>0.603.2A2.100</t>
  </si>
  <si>
    <t>Аккум. клеевой пистолет (карандаш) BOSCH Gluey</t>
  </si>
  <si>
    <t>1.608.M00.05J</t>
  </si>
  <si>
    <t>Очки для наблюдения за зеленым лазерным лучом</t>
  </si>
  <si>
    <t>1.609.390.481</t>
  </si>
  <si>
    <t>Щетка для PAS 11-21/GAS 25/50/50 M, BOSCH</t>
  </si>
  <si>
    <t>1.618.596.171</t>
  </si>
  <si>
    <t>SDS-plus-5 бур,  7 -100/165мм (-1-), BOSCH</t>
  </si>
  <si>
    <t>2.608.576.282</t>
  </si>
  <si>
    <t>SDS plus-1, 10x240x310</t>
  </si>
  <si>
    <t>2.608.580.525</t>
  </si>
  <si>
    <t>SDS-max-9 Core Cutter, составная коронка с резьбой 125 мм, BOSCH</t>
  </si>
  <si>
    <t>2.608.584.627</t>
  </si>
  <si>
    <t>Коронка Progressor 37мм, BOSCH</t>
  </si>
  <si>
    <t>2.608.585.612</t>
  </si>
  <si>
    <t>SDS-plus-5 бур,  5 - 50/115мм (-10-), BOSCH</t>
  </si>
  <si>
    <t>2.608.585.626_</t>
  </si>
  <si>
    <t>Серла SDS+ S4L 10x100x160, Bosch Bosch Германия 2.608.585.626_</t>
  </si>
  <si>
    <t>2.608.595.062_</t>
  </si>
  <si>
    <t>Сверло по металлу 1 HSS-G СВЕРЛ 5ММ STANDARD, Bosch Bosch Китай 2.608.595.062_</t>
  </si>
  <si>
    <t>2.608.597.782</t>
  </si>
  <si>
    <t>SDS-plus-5 бур, 12 -250/315мм (-1-), BOSCH</t>
  </si>
  <si>
    <t>2.608.598.046</t>
  </si>
  <si>
    <t>Хвостовик SDS-plus для полых сверлильных коронок M16 /175 мм, BOSCH</t>
  </si>
  <si>
    <t>2.608.598.047</t>
  </si>
  <si>
    <t>Хвостовик SDS-plus для коронок M16 340 мм, BOSCH</t>
  </si>
  <si>
    <t>2.608.602.545</t>
  </si>
  <si>
    <t>Алмазный круг 400-20/25,4 Standard for Concrete, BOSCH</t>
  </si>
  <si>
    <t>2.608.602.592</t>
  </si>
  <si>
    <t>Алмазный круг 230-22,23 Expert for Stone, BOSCH</t>
  </si>
  <si>
    <t>2.608.605.026</t>
  </si>
  <si>
    <t>5 ШЛИФЛИСТОВ 150мм K120 Best for Paint  (Bosch) Bosch Швейцария 2.608.605.026</t>
  </si>
  <si>
    <t>2.608.607.638</t>
  </si>
  <si>
    <t>Круг лепестковый 125мм K40  Best for Inox (-1-), BOSCH</t>
  </si>
  <si>
    <t>2.608.607.839</t>
  </si>
  <si>
    <t>Шлифлист 150мм К240 6 отв. (-50-), BOSCH</t>
  </si>
  <si>
    <t>2.608.607.840</t>
  </si>
  <si>
    <t>Шлифлист 150мм К320 6 отв.(-50-), BOSCH</t>
  </si>
  <si>
    <t>2.608.607.841</t>
  </si>
  <si>
    <t>Шлифлист 150мм К400 6 отв. (-50-), BOSCH</t>
  </si>
  <si>
    <t>2.608.637.878_</t>
  </si>
  <si>
    <t>1 Пилка для лобзика (100шт.)T111 С,HCS (basic/Wood(прям.груб.(4-50мм)(Bosch) Bosch Швейцария 2.608.637.878_</t>
  </si>
  <si>
    <t>2.608.644.373</t>
  </si>
  <si>
    <t>Диск пильный 160х20/16х2,2х/1,4x24 Speedline Eco WO (2 608 644 373) BOSCH</t>
  </si>
  <si>
    <t>2.608.644.374</t>
  </si>
  <si>
    <t>Диск пильный 160х20/16х2,2/1,4x36 Eco WO (2 608 644 374) BOSCH</t>
  </si>
  <si>
    <t>2.608.644.384</t>
  </si>
  <si>
    <t>Диск пильный 254x30х3,0/2,0x80 Eco WO (2 608 644 384) BOSCH</t>
  </si>
  <si>
    <t>2.608.644.391</t>
  </si>
  <si>
    <t>210x30x64 Multi ECO</t>
  </si>
  <si>
    <t>2.608.644.394</t>
  </si>
  <si>
    <t>254x30x80 Multi ECO</t>
  </si>
  <si>
    <t>2.608.653.183</t>
  </si>
  <si>
    <t>Пильное полотно для ножовки S 1155 CHM (-10-) твердосплавное для прочных металлов, BOSCH</t>
  </si>
  <si>
    <t>2.608.661.645</t>
  </si>
  <si>
    <t>Пильное полотно  AIZ 32 BB Hard Wood (1шт.), BOSCH</t>
  </si>
  <si>
    <t>2.608.662.018</t>
  </si>
  <si>
    <t>Пильное полотно  AIZ 32 AT MetalMax Starlock Carbide 40x32мм (-1-), BOSCH</t>
  </si>
  <si>
    <t>2.608.664.348</t>
  </si>
  <si>
    <t>Пильное полотно  AIZ 45 AT MetalMax Starlock Carbide 45x40мм (-1-), BOSCH</t>
  </si>
  <si>
    <t>2.608.680.285</t>
  </si>
  <si>
    <t>SDS plus-1, 16x150x210</t>
  </si>
  <si>
    <t>2.608.836.642</t>
  </si>
  <si>
    <t>2.608.836.650</t>
  </si>
  <si>
    <t>Сверло SDS+ 25х400х  450 plus-5x (2 608 836 650) BOSCH</t>
  </si>
  <si>
    <t>2.608.836.652</t>
  </si>
  <si>
    <t>MakPac 2 Вкладыш  на DTD129, DTP130, DTW251, MAKITA</t>
  </si>
  <si>
    <t>9069F</t>
  </si>
  <si>
    <t>Двуручная углошлифмашина MAKITA 9069 F в кор.</t>
  </si>
  <si>
    <t>BO4566</t>
  </si>
  <si>
    <t>Вибрационная шлифовальная машина, MAKITA</t>
  </si>
  <si>
    <t>Набор  буров SDS-plus (-5-) (5*110, 6*110 и 160, 8*110 и 160), MAKITA</t>
  </si>
  <si>
    <t>MAKITA</t>
  </si>
  <si>
    <t>Пикообразное долото 400 мм 30мм шест.</t>
  </si>
  <si>
    <t>Пикообр.долото 400 мм SDS-PLUS</t>
  </si>
  <si>
    <t>Дрель, MAKITA</t>
  </si>
  <si>
    <t>DPT353Z</t>
  </si>
  <si>
    <t>DRS780Z</t>
  </si>
  <si>
    <t>Пила диск.ак.18В, MAKITA</t>
  </si>
  <si>
    <t>GA7020SF</t>
  </si>
  <si>
    <t>Двуручная углошлифмашина MAKITA GA 7020 SF в кор.</t>
  </si>
  <si>
    <t>Двуручная углошлифмашина MAKITA GA 9020 SFK в чем.</t>
  </si>
  <si>
    <t>GV7000C</t>
  </si>
  <si>
    <t>Полировальная  машина GV7000C, MAKITA</t>
  </si>
  <si>
    <t>HP1640K</t>
  </si>
  <si>
    <t>Дрель ударная MAKITA HP 1640 K в чем.</t>
  </si>
  <si>
    <t>HP2051</t>
  </si>
  <si>
    <t>Дрель ударная  HP2051, MAKITA</t>
  </si>
  <si>
    <t>HR2811FT</t>
  </si>
  <si>
    <t>Перфоратор MAKITA HR 2811 FT в чем.</t>
  </si>
  <si>
    <t>HS7600</t>
  </si>
  <si>
    <t>SG1251J</t>
  </si>
  <si>
    <t>Бороздодел MAKITA SG 1251 J в чем.</t>
  </si>
  <si>
    <t>TW140DZ</t>
  </si>
  <si>
    <t>Гайковерт ударный  TW140DZ аккумуляторный 135 Нм без АКБ и ЗУ, MAKITA</t>
  </si>
  <si>
    <t>Аккумулятор 14,4V 1,3 Ah(Li) BL1415 (Makita)</t>
  </si>
  <si>
    <t>Набор</t>
  </si>
  <si>
    <t>LD12SP-RU</t>
  </si>
  <si>
    <t>Акк.дрель,12В, Li-Ion,1.5Ач, ЗУ, кейс,  </t>
  </si>
  <si>
    <t>DT8940-QZ</t>
  </si>
  <si>
    <t>DT8941-QZ</t>
  </si>
  <si>
    <t>DT8942-QZ</t>
  </si>
  <si>
    <t>DT8935-QZ</t>
  </si>
  <si>
    <t>DT8936-QZ</t>
  </si>
  <si>
    <t>DT8937-QZ</t>
  </si>
  <si>
    <t>2.608.577.144</t>
  </si>
  <si>
    <t>Impact Control  Набор ударных бит и сверл Hex-9 MultiConst, BOSCH</t>
  </si>
  <si>
    <t>2.608.833.792</t>
  </si>
  <si>
    <t>SDS-plus бур 5X  8x250x310 (-1-), BOSCH</t>
  </si>
  <si>
    <t>2.608.833.906</t>
  </si>
  <si>
    <t>SDS-plus бур 5X 12x150x210 (-10-), BOSCH</t>
  </si>
  <si>
    <t>2.607.002.502</t>
  </si>
  <si>
    <t>Бита Extra Hart 49мм PH1 (-25-), BOSCH</t>
  </si>
  <si>
    <t>2.607.002.503</t>
  </si>
  <si>
    <t>Бита Extra Hart 49мм PH2 (-25-), BOSCH</t>
  </si>
  <si>
    <t>2.607.002.504</t>
  </si>
  <si>
    <t>Бита Extra Hart 49мм PH3 (-25-), BOSCH</t>
  </si>
  <si>
    <t>2.608.000.673</t>
  </si>
  <si>
    <t>Нож для рубанка GHO 12V-20  56мм (-10-), BOSCH</t>
  </si>
  <si>
    <t>2.608.661.689</t>
  </si>
  <si>
    <t>Пильное полотно ACZ 85 RD (-1-) по плитке и оргстеклу, BOSCH</t>
  </si>
  <si>
    <t>2.608.658.030</t>
  </si>
  <si>
    <t>Пильное полотно для ножовки S 1122 VFR Special for Pallet Repair (-5-), BOSCH</t>
  </si>
  <si>
    <t>2.608.662.577</t>
  </si>
  <si>
    <t>Полотно пильное сегментированное карбидное BOSH Carbide-RIFF MATI 68 RT3, BOSCH</t>
  </si>
  <si>
    <t>2.608.587.163</t>
  </si>
  <si>
    <t>Сверло CYL-9 Ceramic  7 - 80мм для керамических плиток, BOSCH</t>
  </si>
  <si>
    <t>2.608.629.360</t>
  </si>
  <si>
    <t>Фреза Expert пазовая S8/D12/L31,8, BOSCH</t>
  </si>
  <si>
    <t>1.600.A01.3P6</t>
  </si>
  <si>
    <t>Насадка Быстрозажимной патрон GFA 18-M для GSR 18V-60FC, BOSCH</t>
  </si>
  <si>
    <t>1.600.A00.15Z</t>
  </si>
  <si>
    <t>Система пылеудаления GDE 16 Plus, BOSCH</t>
  </si>
  <si>
    <t>BO4557</t>
  </si>
  <si>
    <t>Вибрационная шлифмашина  BO4557, MAKITA</t>
  </si>
  <si>
    <t>4351CT</t>
  </si>
  <si>
    <t>Лобзиковая пила 4351CT в чем.+ набор пилок, MAKITA</t>
  </si>
  <si>
    <t>HR4501C</t>
  </si>
  <si>
    <t>Перфоратор SDS-max HR4501C, MAKITA</t>
  </si>
  <si>
    <t>HS6100K</t>
  </si>
  <si>
    <t>Пила диск,1100Вт,5500об/м,диск, MAKITA</t>
  </si>
  <si>
    <t>PW5000CH</t>
  </si>
  <si>
    <t>DVC260Z</t>
  </si>
  <si>
    <t>Пылесос- рюкзак DVC260Z BLmotor 36V(2*18V) аккумуляторный без АКБ и ЗУ, MAKITA</t>
  </si>
  <si>
    <t>HS7601K</t>
  </si>
  <si>
    <t>Циркулярная пила HS7601K, MAKITA</t>
  </si>
  <si>
    <t>UR3000</t>
  </si>
  <si>
    <t>Триммер электрический UR3000  450 Вт, MAKITA</t>
  </si>
  <si>
    <t>0.603.2A2.103</t>
  </si>
  <si>
    <t>BOSCH GLUEY цвет: Cupcake Pink Пистолет клеевой аккумуляторный USB зарядка + 20 стрежней + 8 шт клея USB, аккумуляторы 2*2100 mAh, 60 секунд нагрев, 3D эффект 20 разноцветных министержней, 8 универсальных клеев, 2 аккумуляора VARTA</t>
  </si>
  <si>
    <t>0.603.2A2.104</t>
  </si>
  <si>
    <t>BOSCH GLUEY цвет: Lagoon Blue Пистолет клеевой аккумуляторный, USB зарядка + 20 стрежней + 8 шт клея USB, аккумуляторы 2*2100 mAh, 60 секунд нагрев, 3D эффект 20 разноцветных министержней, 8 универсальных клеев, 2 аккумуляора VARTA</t>
  </si>
  <si>
    <t>0.603.102.021</t>
  </si>
  <si>
    <t>BOSCH PMF 220 CE set Машина многофункцион в чемодане с набором оснастки 220 Вт, 15-20 000 об/мин, вес 1.1кг ACZ 85EB, AIZ 32E, AVZ 23G, шлифпластины (6 шт)</t>
  </si>
  <si>
    <t>0.601.8B6.002</t>
  </si>
  <si>
    <t>BOSCH GOP 18V-28 SOLO Мультишлифмашина (без аккумуляторов) 18V Li-on, бесщеточный двигатель EC 18V, угол колебаний 2.8°, 8000 - 20000 об/мин, StarlockPlus</t>
  </si>
  <si>
    <t>SA5040C</t>
  </si>
  <si>
    <t>Шлифмашина по бетону  PC5000C 1400Вт, MAKITA</t>
  </si>
  <si>
    <t>PC5000C</t>
  </si>
  <si>
    <t>Ножницы выруб,710Вт,1300об/м,р, MAKITA</t>
  </si>
  <si>
    <t>JN3201J</t>
  </si>
  <si>
    <t>Отбойный молоток  HM1111C, MAKITA</t>
  </si>
  <si>
    <t>HM1111C</t>
  </si>
  <si>
    <t>DTD155Z</t>
  </si>
  <si>
    <t>Дрель угловая DDA460Z  BL motor аккумуляторная 36В (18В+18В)  без АКБ и ЗУ, MAKITA</t>
  </si>
  <si>
    <t>DDA460Z</t>
  </si>
  <si>
    <t>Лобзиковая пила 4351FCT, MAKITA</t>
  </si>
  <si>
    <t>4351FCT</t>
  </si>
  <si>
    <t>Зарядное устройство DC18RD (14.4 ,18В) Li-ion 2 порта + USB, MAKITA</t>
  </si>
  <si>
    <t>Насадка в сборе, MAKITA</t>
  </si>
  <si>
    <t>132025-7</t>
  </si>
  <si>
    <t>Пильное полотно  PAIZ 32 AT погружное MetalMax StarlockPlus Carbide 50x32мм (-1-), BOSCH</t>
  </si>
  <si>
    <t>2.608.662.555</t>
  </si>
  <si>
    <t>Диск пильный для циркулярок 190x20/16 54зуб.  ECO for Aluminium, BOSCH</t>
  </si>
  <si>
    <t>2.608.644.390</t>
  </si>
  <si>
    <t>Диск пильный для циркулярок 200-32 ECO for wood 48зуб., BOSCH</t>
  </si>
  <si>
    <t>2.608.644.380</t>
  </si>
  <si>
    <t>Диск пильный для циркулярок ECO 130x20/16 36зуб.  for Wood, BOSCH</t>
  </si>
  <si>
    <t>2.608.644.370</t>
  </si>
  <si>
    <t>Шлифлента 75*533 К100 (-3-), BOSCH</t>
  </si>
  <si>
    <t>2.608.606.072</t>
  </si>
  <si>
    <t>Шлифлист 125мм К 40 Expert for Wood+Paint 8 отв. (-5-), BOSCH</t>
  </si>
  <si>
    <t>2.608.605.640</t>
  </si>
  <si>
    <t>Отрезной круг 150*2,5 по металлу, BOSCH</t>
  </si>
  <si>
    <t>2.608.600.382</t>
  </si>
  <si>
    <t>Мешок-пылесборник GAS 25 нетканый (-5-), BOSCH</t>
  </si>
  <si>
    <t>2.605.411.167</t>
  </si>
  <si>
    <t>Полировальная  машина PV7000C, MAKITA</t>
  </si>
  <si>
    <t>PV7000C</t>
  </si>
  <si>
    <t>Торцовочная пила BOSCH GCM 12 SDE в кор.</t>
  </si>
  <si>
    <t>0.601.B23.100</t>
  </si>
  <si>
    <t>DP42-QZ</t>
  </si>
  <si>
    <t>Мультипак-дисплей 20х25 для DT7961</t>
  </si>
  <si>
    <t>DP43-QZ</t>
  </si>
  <si>
    <t>Мультипак-дисплей 20х25 для DT7962</t>
  </si>
  <si>
    <t>DP44-QZ</t>
  </si>
  <si>
    <t>Мультипак-дисплей 20х25 для DT7963</t>
  </si>
  <si>
    <t>DP73-QZ</t>
  </si>
  <si>
    <t>Мультипак-дисплей 20х25 для DT7964</t>
  </si>
  <si>
    <t>Набор пилн.диск 165х20 24-2 шт, 40-1шт</t>
  </si>
  <si>
    <t>Набор пилн.диск 190х20 24-3шт</t>
  </si>
  <si>
    <t>Пильн.диск EXTR 305/30 2/2.75 60 ATB7°</t>
  </si>
  <si>
    <t>Пильн.диск EXTR 165/20 1.65 24 WZ +18°</t>
  </si>
  <si>
    <t>Пильн.диск EXTR 165/20 1.65 40 WZ +18°</t>
  </si>
  <si>
    <t>Пильн.диск EXTR 165/20 1.6/2.3 48 TFZ5°</t>
  </si>
  <si>
    <t>Пильн.диск EXTR 165/20 1.6/2.3 54 TFZ0°</t>
  </si>
  <si>
    <t>Пильн.диск EXTR 165/20 1.6/2.3 18 FZ18°</t>
  </si>
  <si>
    <t>Пильн.диск EXTR 165/20 1.6/2.0 40 WZ5°</t>
  </si>
  <si>
    <t>DT1306-QZ</t>
  </si>
  <si>
    <t>Пильн.диск п/ал140/20 1/1.5 30 FGT3°</t>
  </si>
  <si>
    <t>DT1911-QZ</t>
  </si>
  <si>
    <t>Пильн.диск п/ал 165/20 1/1.5 36 FGT3°</t>
  </si>
  <si>
    <t>DT1918-QZ</t>
  </si>
  <si>
    <t>Пильн.диск п/стал 140/20  30 TCG1,5°</t>
  </si>
  <si>
    <t>DT2060-QZ</t>
  </si>
  <si>
    <t>DT2061-QZ</t>
  </si>
  <si>
    <t>DT20703-QZ</t>
  </si>
  <si>
    <t>Насадка д/мультитул пилка 30мм HSS</t>
  </si>
  <si>
    <t>DT20709-QZ</t>
  </si>
  <si>
    <t>DT20711-QZ</t>
  </si>
  <si>
    <t>Погр.пил.пол.BiM,д/мультитул,DT20701,5шт</t>
  </si>
  <si>
    <t>DT20724-QZ</t>
  </si>
  <si>
    <t>Погр.пил.полотно,д/мультитул,DT20703,5шт</t>
  </si>
  <si>
    <t>DT20725-QZ</t>
  </si>
  <si>
    <t>Погр.пил.полотно,д/мультитул,DT20704,5шт</t>
  </si>
  <si>
    <t>DT20726-QZ</t>
  </si>
  <si>
    <t>Погр.пил.полотно,д/мультитул,DT20706,5шт</t>
  </si>
  <si>
    <t>DT20727-QZ</t>
  </si>
  <si>
    <t>Погр.пил.пол.Ti,д/мультитул,DT20707,5шт</t>
  </si>
  <si>
    <t>DT20728-QZ</t>
  </si>
  <si>
    <t>Сегм.пил.диск,д/мультитул,DT20708,5шт</t>
  </si>
  <si>
    <t>DT20729-QZ</t>
  </si>
  <si>
    <t>DT20743-QZ</t>
  </si>
  <si>
    <t>Насадка д/мультитул пилка 30мм BiM</t>
  </si>
  <si>
    <t>Набор пилки д/лобзика XPC 14шт</t>
  </si>
  <si>
    <t>Пол.саб.BiM дер.152х4.2мм S711 DF 5шт</t>
  </si>
  <si>
    <t>Пол.саб.HCS дер. 240х5/6.5мм S1531L 5шт</t>
  </si>
  <si>
    <t>Пол.саб.BiM п/гипсокар. 152мм S628DF 5шт</t>
  </si>
  <si>
    <t>Пол.саб.HCS дер. 152х4.2мм S611D 5шт</t>
  </si>
  <si>
    <t>Пол.саб.HCS дер. 305х4.2мм S1344D 5шт</t>
  </si>
  <si>
    <t>DT2400-QZ</t>
  </si>
  <si>
    <t>DT2441L-QZ</t>
  </si>
  <si>
    <t>Набор пол.саб.2in1 мет дер 12 шт</t>
  </si>
  <si>
    <t>DT2442-QZ</t>
  </si>
  <si>
    <t>Набор пол.саб. мет дер 8 шт</t>
  </si>
  <si>
    <t>DT2444-QZ</t>
  </si>
  <si>
    <t>Набор пол.саб. мет дер 6 шт</t>
  </si>
  <si>
    <t>DT2445-QZ</t>
  </si>
  <si>
    <t>Набор пол.саб. мет дер 12 шт</t>
  </si>
  <si>
    <t>DT2960-QZ</t>
  </si>
  <si>
    <t>Пол.Alligator,чист.тверд.древ.д/DW390/1</t>
  </si>
  <si>
    <t>DT2962-QZ</t>
  </si>
  <si>
    <t>Пол.Alligator,чист.древ.д/DW390/1</t>
  </si>
  <si>
    <t>DT2970-QZ</t>
  </si>
  <si>
    <t>Пол.Alligator,чист.древ.д/DWE396</t>
  </si>
  <si>
    <t>DT2971-QZ</t>
  </si>
  <si>
    <t>Пол.Alligator,груб.древ.д/DWE396</t>
  </si>
  <si>
    <t>DT2972-QZ</t>
  </si>
  <si>
    <t>Пол.Alligator,чист.тверд.древ.д/DWE396</t>
  </si>
  <si>
    <t>DT2973-QZ</t>
  </si>
  <si>
    <t>Пол.Alligator,POROTON12.д/DWE396</t>
  </si>
  <si>
    <t>DT2977-QZ</t>
  </si>
  <si>
    <t>Пол.Alligator,POROTON20.д/DWE396</t>
  </si>
  <si>
    <t>DT3011-QZ</t>
  </si>
  <si>
    <t>Шлифлисты перф. 115х140мм, 40G, 25шт</t>
  </si>
  <si>
    <t>DT3012-QZ</t>
  </si>
  <si>
    <t>Шлифлисты перф. 115х140мм, 60G, 25шт</t>
  </si>
  <si>
    <t>DT3014-QZ</t>
  </si>
  <si>
    <t>DT3015-QZ</t>
  </si>
  <si>
    <t>Шлифлисты перф. 115х140мм, 150G, 25шт</t>
  </si>
  <si>
    <t>DT3017-QZ</t>
  </si>
  <si>
    <t>DT3020-QZ</t>
  </si>
  <si>
    <t>DT3024-QZ</t>
  </si>
  <si>
    <t>DT3025-QZ</t>
  </si>
  <si>
    <t>DT3026-QZ</t>
  </si>
  <si>
    <t>DT3030-QZ</t>
  </si>
  <si>
    <t>Шлифлисты перф. 115х115мм, 40G, 25шт</t>
  </si>
  <si>
    <t>DT3031-QZ</t>
  </si>
  <si>
    <t>Шлифлисты перф. 115х115мм,60G, 25шт</t>
  </si>
  <si>
    <t>DT3032-QZ</t>
  </si>
  <si>
    <t>Шлифлисты перф. 115х115мм,80G, 25шт</t>
  </si>
  <si>
    <t>DT3033-QZ</t>
  </si>
  <si>
    <t>Шлифлисты перф. 115х115мм,120G, 25шт</t>
  </si>
  <si>
    <t>DT3034-QZ</t>
  </si>
  <si>
    <t>Шлифлисты перф. 115х115мм, 180G, 25шт</t>
  </si>
  <si>
    <t>DT3035-QZ</t>
  </si>
  <si>
    <t>Шлифлисты перф. 115х115мм,240G, 25шт</t>
  </si>
  <si>
    <t>DT30611-QZ</t>
  </si>
  <si>
    <t>DT3090-QZ</t>
  </si>
  <si>
    <t>DT3091-QZ</t>
  </si>
  <si>
    <t>DT3092-QZ</t>
  </si>
  <si>
    <t>DT3093-QZ</t>
  </si>
  <si>
    <t>DT3094-QZ</t>
  </si>
  <si>
    <t>DT3095-QZ</t>
  </si>
  <si>
    <t>DT3125-QZ</t>
  </si>
  <si>
    <t>DT3126-QZ</t>
  </si>
  <si>
    <t>DT3127-QZ</t>
  </si>
  <si>
    <t>DT3128-QZ</t>
  </si>
  <si>
    <t>DT3138-QZ</t>
  </si>
  <si>
    <t>Шлифкруги 150мм, 6 отв., 320G, 25шт</t>
  </si>
  <si>
    <t>DT3199-QZ</t>
  </si>
  <si>
    <t>Шлифкруги фибр.EXTREME,125мм,40G, 25шт</t>
  </si>
  <si>
    <t>Шлифкруги фибр.EXTREME,125мм,60G, 25шт</t>
  </si>
  <si>
    <t>Шлифкруги фибр.EXTREME,125мм,80G, 25шт</t>
  </si>
  <si>
    <t>DT3240-QZ</t>
  </si>
  <si>
    <t>DT3241-QZ</t>
  </si>
  <si>
    <t>DT3242-QZ</t>
  </si>
  <si>
    <t>DT3244-QZ</t>
  </si>
  <si>
    <t>DT3245-QZ</t>
  </si>
  <si>
    <t>DT3246-QZ</t>
  </si>
  <si>
    <t>DT3247-QZ</t>
  </si>
  <si>
    <t>DT3248-QZ</t>
  </si>
  <si>
    <t>DT3249-QZ</t>
  </si>
  <si>
    <t>DT3257-QZ</t>
  </si>
  <si>
    <t>DT3258-QZ</t>
  </si>
  <si>
    <t>DT3265-QZ</t>
  </si>
  <si>
    <t>DT3266-QZ</t>
  </si>
  <si>
    <t>DT3267-QZ</t>
  </si>
  <si>
    <t>DT3268-QZ</t>
  </si>
  <si>
    <t>DT3281-QZ</t>
  </si>
  <si>
    <t>DT3282-QZ</t>
  </si>
  <si>
    <t>DT3283-QZ</t>
  </si>
  <si>
    <t>DT3284-QZ</t>
  </si>
  <si>
    <t>DT3299-QZ</t>
  </si>
  <si>
    <t>DT3300-QZ</t>
  </si>
  <si>
    <t>Шлифленты 75х533мм, 40G, 3шт</t>
  </si>
  <si>
    <t>DT3308-QZ</t>
  </si>
  <si>
    <t>DT3309-QZ</t>
  </si>
  <si>
    <t>DT3312-QZ</t>
  </si>
  <si>
    <t>DT3314-QZ</t>
  </si>
  <si>
    <t>DT3315-QZ</t>
  </si>
  <si>
    <t>DT3316-QZ</t>
  </si>
  <si>
    <t>DT3318-QZ</t>
  </si>
  <si>
    <t>DT3320-QZ</t>
  </si>
  <si>
    <t>DT3324-QZ</t>
  </si>
  <si>
    <t>DT3351-QZ</t>
  </si>
  <si>
    <t>Шлифленты 45х715мм, 80G, 3шт</t>
  </si>
  <si>
    <t>DT3352-QZ</t>
  </si>
  <si>
    <t>DT3353-QZ</t>
  </si>
  <si>
    <t>Шлиф. ленты ткан.45х715мм,120G,3шт</t>
  </si>
  <si>
    <t>DT3354-QZ</t>
  </si>
  <si>
    <t>Шлифленты 45х715мм, 150G, 3шт</t>
  </si>
  <si>
    <t>DT3355-QZ</t>
  </si>
  <si>
    <t>Шлифленты 45х715мм, 240G, 3шт</t>
  </si>
  <si>
    <t>DT3376-QZ</t>
  </si>
  <si>
    <t>Шлифленты 75х533мм, 60G, 3шт</t>
  </si>
  <si>
    <t>DT3377-QZ</t>
  </si>
  <si>
    <t>Шлифленты 75х533мм, 80G, 3шт</t>
  </si>
  <si>
    <t>DT3378-QZ</t>
  </si>
  <si>
    <t>Шлифленты 75х533мм, 120G, 3шт</t>
  </si>
  <si>
    <t>DT3380-QZ</t>
  </si>
  <si>
    <t>Кр. Шл. д/стан кремн 400х125х25 20 шт</t>
  </si>
  <si>
    <t>DT3466-QZ</t>
  </si>
  <si>
    <t>DT3480-QZ</t>
  </si>
  <si>
    <t>Чаш.щетка вит.пров.65х19ммхM14</t>
  </si>
  <si>
    <t>DT3488-QZ</t>
  </si>
  <si>
    <t>DT3489-QZ</t>
  </si>
  <si>
    <t>DT3492-QZ</t>
  </si>
  <si>
    <t>DT3500-QZ</t>
  </si>
  <si>
    <t>Чаш.щетка пучки вит.пров.65х18ммхM14</t>
  </si>
  <si>
    <t>DT3501-QZ</t>
  </si>
  <si>
    <t>DT3502-QZ</t>
  </si>
  <si>
    <t>DT3579-QZ</t>
  </si>
  <si>
    <t>Шлифлисты 25 м х93мм, 40G</t>
  </si>
  <si>
    <t>DT3595-QZ</t>
  </si>
  <si>
    <t>Шлифлисты 25 м х93мм, 60G</t>
  </si>
  <si>
    <t>DT3596-QZ</t>
  </si>
  <si>
    <t>Шлифлисты 25 м х93мм, 80G</t>
  </si>
  <si>
    <t>DT3597-QZ</t>
  </si>
  <si>
    <t>Шлифлисты 25 м х93мм, 120G</t>
  </si>
  <si>
    <t>DT3598-QZ</t>
  </si>
  <si>
    <t>Шлифлисты 25 м х93мм, 180G</t>
  </si>
  <si>
    <t>DT3600-QZ</t>
  </si>
  <si>
    <t>Шлифкруги д/D26453, 125мм, 8 отв.</t>
  </si>
  <si>
    <t>DT3601-QZ</t>
  </si>
  <si>
    <t>Шлифкруги д/DW443, 150мм, 6 отв.</t>
  </si>
  <si>
    <t>Шлифовально-полировальная тарелка, 115мм</t>
  </si>
  <si>
    <t>DT3611-QZ</t>
  </si>
  <si>
    <t>Шлифовально-полировальная тарелка, 125мм</t>
  </si>
  <si>
    <t>DT3612-QZ</t>
  </si>
  <si>
    <t>Полировальнй колпак, шерстяной, 125мм</t>
  </si>
  <si>
    <t>DT3628-QZ</t>
  </si>
  <si>
    <t>DT3629-QZ</t>
  </si>
  <si>
    <t>DT3661-QZ</t>
  </si>
  <si>
    <t>Шлифленты 64x356 мм, 60G, 3 шт</t>
  </si>
  <si>
    <t>DT3662-QZ</t>
  </si>
  <si>
    <t>Шлифленты 64x356 мм, 80G, 3 шт</t>
  </si>
  <si>
    <t>DT3663-QZ</t>
  </si>
  <si>
    <t>DT3664-QZ</t>
  </si>
  <si>
    <t>Шлифленты 64x356 мм, 150G, 3 шт</t>
  </si>
  <si>
    <t>DT3666-QZ</t>
  </si>
  <si>
    <t>DT3667-QZ</t>
  </si>
  <si>
    <t>DT3668-QZ</t>
  </si>
  <si>
    <t>DT3669-QZ</t>
  </si>
  <si>
    <t>DT3757-QZ</t>
  </si>
  <si>
    <t>DT3815-QZ</t>
  </si>
  <si>
    <t>Адаптор SDS+-½“ наруж. д/алм.коронок</t>
  </si>
  <si>
    <t>DT3829-QZ</t>
  </si>
  <si>
    <t>Удл.1¼“вн.-1¼“наруж.д/алм.коронок 150мм</t>
  </si>
  <si>
    <t>DT3844-QZ</t>
  </si>
  <si>
    <t>Удл.½“внтр.-½“наруж.д/алм.коронок 150мм</t>
  </si>
  <si>
    <t>DT3848-QZ</t>
  </si>
  <si>
    <t>Направляющее сверло д/алм.коронок, 200мм</t>
  </si>
  <si>
    <t>DT3866-QZ</t>
  </si>
  <si>
    <t>Алм.коронка сух.д/розет.М16внутр.82х62мм</t>
  </si>
  <si>
    <t>DT3901-QZ</t>
  </si>
  <si>
    <t>Ножи д/электрорубанков,TCT, 80мм, 1 пара</t>
  </si>
  <si>
    <t>DT40252-QZ</t>
  </si>
  <si>
    <t>Алмазный диск отрезной по металлу 125mm</t>
  </si>
  <si>
    <t>DT40255-QZ</t>
  </si>
  <si>
    <t>DT40256-QZ</t>
  </si>
  <si>
    <t>Алмазный диск отрезной по металлу 305x25</t>
  </si>
  <si>
    <t>DT40257-QZ</t>
  </si>
  <si>
    <t>Алмазный диск отрезной по металлу 355x25</t>
  </si>
  <si>
    <t>DT4026-QZ</t>
  </si>
  <si>
    <t>Пильн.ди EXTR 165/20 1.8/2.6 24 ATB25°</t>
  </si>
  <si>
    <t>DT4027-QZ</t>
  </si>
  <si>
    <t>Пильн.диск EXTR 165/30 1.8/2.6 24 WZ25°</t>
  </si>
  <si>
    <t>DT4036-QZ</t>
  </si>
  <si>
    <t>DT4057-QZ</t>
  </si>
  <si>
    <t>DT4063-QZ</t>
  </si>
  <si>
    <t>DT4067-QZ</t>
  </si>
  <si>
    <t>DT4084-QZ</t>
  </si>
  <si>
    <t>Пильн.диск EXTR 160/20 1.8/2.6 48 TFZ-5°</t>
  </si>
  <si>
    <t>DT4088-QZ</t>
  </si>
  <si>
    <t>Пильн.ди EXTR 165/30 1.8/2.6 48 TCG-5°</t>
  </si>
  <si>
    <t>DT4092-QZ</t>
  </si>
  <si>
    <t>Пильн.диск EXTR 184/16 1.8/2.6 48 TFZ-5°</t>
  </si>
  <si>
    <t>DT4097-QZ</t>
  </si>
  <si>
    <t>DT4280-QZ</t>
  </si>
  <si>
    <t>Пильн.диск EXTR 260/30 1.8/2.6 80 TFZ-5°</t>
  </si>
  <si>
    <t>DT4281-QZ</t>
  </si>
  <si>
    <t>Пильн.диск EXTR 300/30 2.2/3.0 80 TFZ-5°</t>
  </si>
  <si>
    <t>DT4286-QZ</t>
  </si>
  <si>
    <t>DT4291-QZ</t>
  </si>
  <si>
    <t>Пильн.диск EXTR 350/30 2.2/3.0 96 TFZ5°</t>
  </si>
  <si>
    <t>DT4301-QZ</t>
  </si>
  <si>
    <t>DT4305-QZ</t>
  </si>
  <si>
    <t>DT4311-QZ</t>
  </si>
  <si>
    <t>DT4317-QZ</t>
  </si>
  <si>
    <t>DT4320-QZ</t>
  </si>
  <si>
    <t>Пильн.диск EXTR 250/30 2.2/3.0 48 WZ20°</t>
  </si>
  <si>
    <t>DT4324-QZ</t>
  </si>
  <si>
    <t>DT4330-QZ</t>
  </si>
  <si>
    <t>Пильн.ди EXTR 305/30 2.2/3.0 36 ATB-5°</t>
  </si>
  <si>
    <t>DT4332-QZ</t>
  </si>
  <si>
    <t>DT4338-QZ</t>
  </si>
  <si>
    <t>DT4340-QZ</t>
  </si>
  <si>
    <t>DT4345-QZ</t>
  </si>
  <si>
    <t>DT4346-QZ</t>
  </si>
  <si>
    <t>DT4351-QZ</t>
  </si>
  <si>
    <t>DT4352-QZ</t>
  </si>
  <si>
    <t>Пильн.ди EXTR 250/30 2.2/3.0 60 TCG-5°</t>
  </si>
  <si>
    <t>DT4353-QZ</t>
  </si>
  <si>
    <t>DT4503-QZ</t>
  </si>
  <si>
    <t>Сверла по дереву</t>
  </si>
  <si>
    <t>Спиральное сверло п/дереву, 3х70мм</t>
  </si>
  <si>
    <t>DT4504-QZ</t>
  </si>
  <si>
    <t>Спиральное сверло п/дереву, 4х80мм</t>
  </si>
  <si>
    <t>DT4505-QZ</t>
  </si>
  <si>
    <t>Спиральное сверло п/дереву, 5х90мм</t>
  </si>
  <si>
    <t>DT4506-QZ</t>
  </si>
  <si>
    <t>DT4507-QZ</t>
  </si>
  <si>
    <t>DT4508-QZ</t>
  </si>
  <si>
    <t>Спиральное сверло п/дереву, 8х120мм</t>
  </si>
  <si>
    <t>DT4509-QZ</t>
  </si>
  <si>
    <t>Спиральное сверло п/дереву, 9х130мм</t>
  </si>
  <si>
    <t>DT4511-QZ</t>
  </si>
  <si>
    <t>Спиральное сверло п/дереву, 11х133мм</t>
  </si>
  <si>
    <t>DT4512-QZ</t>
  </si>
  <si>
    <t>Спиральное сверло п/дереву, 12х155мм</t>
  </si>
  <si>
    <t>DT4514-QZ</t>
  </si>
  <si>
    <t>Спиральное сверло п/дереву, 14х160мм</t>
  </si>
  <si>
    <t>DT4516-QZ</t>
  </si>
  <si>
    <t>Спиральное сверло п/дереву, 16х165мм</t>
  </si>
  <si>
    <t>DT4518-QZ</t>
  </si>
  <si>
    <t>Спиральное сверло п/дереву, 18х200мм</t>
  </si>
  <si>
    <t>DT4541-QZ</t>
  </si>
  <si>
    <t>Сверло д/отв. под петли 26х65мм</t>
  </si>
  <si>
    <t>DT4543-QZ</t>
  </si>
  <si>
    <t>Сверло д/отв. под петли 35х65мм</t>
  </si>
  <si>
    <t>DT4602-QZ</t>
  </si>
  <si>
    <t>DT4604-QZ</t>
  </si>
  <si>
    <t>DT4606-QZ</t>
  </si>
  <si>
    <t>DT4614-QZ</t>
  </si>
  <si>
    <t>DT4615-QZ</t>
  </si>
  <si>
    <t>DT4618-QZ</t>
  </si>
  <si>
    <t>DT4619-QZ</t>
  </si>
  <si>
    <t>DT4620-QZ</t>
  </si>
  <si>
    <t>DT4634-QZ</t>
  </si>
  <si>
    <t>DT4638-QZ</t>
  </si>
  <si>
    <t>Шнековое сверло п/дереву, 14х380х280мм</t>
  </si>
  <si>
    <t>DT4640-QZ</t>
  </si>
  <si>
    <t>Шнековое сверло п/дереву, 16х380х280мм</t>
  </si>
  <si>
    <t>DT4642-QZ</t>
  </si>
  <si>
    <t>Шнековое сверло п/дереву, 18х380х280мм</t>
  </si>
  <si>
    <t>DT4644-QZ</t>
  </si>
  <si>
    <t>Шнековое сверло п/дереву, 20х380х280мм</t>
  </si>
  <si>
    <t>DT4645-QZ</t>
  </si>
  <si>
    <t>DT4646-QZ</t>
  </si>
  <si>
    <t>Шнековое сверло п/дереву, 24х380х280мм</t>
  </si>
  <si>
    <t>DT4648-QZ</t>
  </si>
  <si>
    <t>Шнековое сверло п/дереву, 26х380х280мм</t>
  </si>
  <si>
    <t>DT4649-QZ</t>
  </si>
  <si>
    <t>Шнековое сверло п/дереву, 28х380х280мм</t>
  </si>
  <si>
    <t>DT4650-QZ</t>
  </si>
  <si>
    <t>Шнековое сверло п/дереву, 30х380х280мм</t>
  </si>
  <si>
    <t>DT4651-QZ</t>
  </si>
  <si>
    <t>Шнековое сверло п/дереву, 32х380х280мм</t>
  </si>
  <si>
    <t>DT4764-QZ</t>
  </si>
  <si>
    <t>Сверло перьев. EXTREME IMPACT¼” 13х152мм</t>
  </si>
  <si>
    <t>DT4770-QZ</t>
  </si>
  <si>
    <t>Сверло перьев. EXTREME IMPACT¼” 24х152мм</t>
  </si>
  <si>
    <t>DT4772-QZ</t>
  </si>
  <si>
    <t>Сверло перьев. EXTREME IMPACT¼” 26х152мм</t>
  </si>
  <si>
    <t>DT4773-QZ</t>
  </si>
  <si>
    <t>Сверло перьев. EXTREME IMPACT¼” 28х152мм</t>
  </si>
  <si>
    <t>DT4787-QZ</t>
  </si>
  <si>
    <t>Сверло перьев. EXTREME IMPACT¼” 24х406мм</t>
  </si>
  <si>
    <t>DT4789-QZ</t>
  </si>
  <si>
    <t>Сверло перьев. EXTREME IMPACT¼” 26х406мм</t>
  </si>
  <si>
    <t>DT4842-QZ</t>
  </si>
  <si>
    <t>Набор сверл перьев. п/дереву 12-32мм,8шт</t>
  </si>
  <si>
    <t>DT4871-QZ</t>
  </si>
  <si>
    <t>Сверло опалубочное/монтажное, 8х600мм</t>
  </si>
  <si>
    <t>DT4872-QZ</t>
  </si>
  <si>
    <t>DT4873-QZ</t>
  </si>
  <si>
    <t>Сверло опалубочное/монтажное, 12х600мм</t>
  </si>
  <si>
    <t>DT4874-QZ</t>
  </si>
  <si>
    <t>Сверло опалубочное/монтажное, 16х600мм</t>
  </si>
  <si>
    <t>DT4875-QZ</t>
  </si>
  <si>
    <t>Сверло опалубочное/монтажное, 18х600мм</t>
  </si>
  <si>
    <t>DT4876-QZ</t>
  </si>
  <si>
    <t>Сверло опалубочное/монтажное, 20х600мм</t>
  </si>
  <si>
    <t>DT4877-QZ</t>
  </si>
  <si>
    <t>DT4950-QZ</t>
  </si>
  <si>
    <t>DT4951-QZ</t>
  </si>
  <si>
    <t>DT4952-QZ</t>
  </si>
  <si>
    <t>DT4958-QZ</t>
  </si>
  <si>
    <t>Сверл.п/мет.EX HSS-CO,1.0х34х12мм,2шт</t>
  </si>
  <si>
    <t>DT4959-QZ</t>
  </si>
  <si>
    <t>Сверл.п/мет.EX HSS-CO,1.5х40х18мм,2шт</t>
  </si>
  <si>
    <t>DT5026-QZ</t>
  </si>
  <si>
    <t>Сверло ступенч.EXTR IMPACT,4-12мм</t>
  </si>
  <si>
    <t>DT5027-QZ</t>
  </si>
  <si>
    <t>Сверло ступенчатое, 6-18мм</t>
  </si>
  <si>
    <t>DT5030-QZ</t>
  </si>
  <si>
    <t>Сверло ступенч.EXTR IMPACT,14-25мм</t>
  </si>
  <si>
    <t>DT5031-QZ</t>
  </si>
  <si>
    <t>Сверло ступенчатое, 20-34мм</t>
  </si>
  <si>
    <t>DT5063-QZ</t>
  </si>
  <si>
    <t>Сверл.п/мет.HSS-G,4.1х75х43мм,1шт</t>
  </si>
  <si>
    <t>"Сверло п/мет.HSS-R 1x34x12мм,3шт"</t>
  </si>
  <si>
    <t>"Сверло п/мет.HSS-R 1,5x40x18мм,3шт"</t>
  </si>
  <si>
    <t>"Сверло п/мет.HSS-R 2x49x24мм,3шт"</t>
  </si>
  <si>
    <t>DT5116-QZ</t>
  </si>
  <si>
    <t>"Сверло п/мет.HSS-R 2,5x57x30мм,3шт"</t>
  </si>
  <si>
    <t>"Сверло п/мет.HSS-R 3x61x33мм,3шт"</t>
  </si>
  <si>
    <t>"Сверло п/мет.HSS-R 3,2x65x36мм"</t>
  </si>
  <si>
    <t>DT5124-QZ</t>
  </si>
  <si>
    <t>"Сверло п/мет.HSS-R 3,25x70x39мм"</t>
  </si>
  <si>
    <t>DT5127-QZ</t>
  </si>
  <si>
    <t>"Сверло п/мет.HSS-R 3,5x70x39мм"</t>
  </si>
  <si>
    <t>DT5132-QZ</t>
  </si>
  <si>
    <t>Сверло п/мет.HSS-R 4x75x43мм</t>
  </si>
  <si>
    <t>DT5134-QZ</t>
  </si>
  <si>
    <t>Сверло п/мет.HSS-R 4.2x75x43мм</t>
  </si>
  <si>
    <t>DT5137-QZ</t>
  </si>
  <si>
    <t>Сверло п/мет.HSS-R 4.5x80x47мм</t>
  </si>
  <si>
    <t>DT5142-QZ</t>
  </si>
  <si>
    <t>Сверло п/мет.HSS-R 5x86x52мм</t>
  </si>
  <si>
    <t>DT5147-QZ</t>
  </si>
  <si>
    <t>"Сверло п/мет.HSS-R 5,5x93x57мм"</t>
  </si>
  <si>
    <t>DT5152-QZ</t>
  </si>
  <si>
    <t>Сверло п/мет.HSS-R 6x93x57мм</t>
  </si>
  <si>
    <t>DT5157-QZ</t>
  </si>
  <si>
    <t>DT5162-QZ</t>
  </si>
  <si>
    <t>DT5167-QZ</t>
  </si>
  <si>
    <t>DT5172-QZ</t>
  </si>
  <si>
    <t>DT5177-QZ</t>
  </si>
  <si>
    <t>DT5182-QZ</t>
  </si>
  <si>
    <t>Сверло п/мет.HSS-R 9x125x81мм</t>
  </si>
  <si>
    <t>DT5191-QZ</t>
  </si>
  <si>
    <t>DT5193-QZ</t>
  </si>
  <si>
    <t>DT5194-QZ</t>
  </si>
  <si>
    <t>Сверло п/мет.HSS-R 11x142x94мм</t>
  </si>
  <si>
    <t>DT5196-QZ</t>
  </si>
  <si>
    <t>DT5197-QZ</t>
  </si>
  <si>
    <t>DT5198-QZ</t>
  </si>
  <si>
    <t>DT5201-QZ</t>
  </si>
  <si>
    <t>Сверло п/мет.HSS-G,1х34х12мм,2шт</t>
  </si>
  <si>
    <t>DT5202-QZ</t>
  </si>
  <si>
    <t>Сверло п/мет.HSS-G,1.5х40х18мм,2шт</t>
  </si>
  <si>
    <t>DT5203-QZ</t>
  </si>
  <si>
    <t>Сверло п/мет.HSS-G,2х49х24мм,2шт</t>
  </si>
  <si>
    <t>DT5204-QZ</t>
  </si>
  <si>
    <t>Сверло п/мет.HSS-G,2.5х57х30мм,2шт</t>
  </si>
  <si>
    <t>DT5205-QZ</t>
  </si>
  <si>
    <t>Сверло п/мет.HSS-G,3х61х33мм,2шт</t>
  </si>
  <si>
    <t>DT5206-QZ</t>
  </si>
  <si>
    <t>Сверло п/мет.HSS-G,3.2х65х36мм,2шт</t>
  </si>
  <si>
    <t>DT5208-QZ</t>
  </si>
  <si>
    <t>Сверло п/мет.HSS-G,3.5х70х39мм,2шт</t>
  </si>
  <si>
    <t>DT5209-QZ</t>
  </si>
  <si>
    <t>Сверло п/мет.HSS-G,4х75х43мм,2шт</t>
  </si>
  <si>
    <t>Сверло п/мет.HSS-G,4,2х75х43мм</t>
  </si>
  <si>
    <t>Сверло п/мет.HSS-G,4.5х80х47мм</t>
  </si>
  <si>
    <t>Сверло п/мет.HSS-G,4.8х86х52мм</t>
  </si>
  <si>
    <t>Сверло п/мет.HSS-G,5х86х52мм</t>
  </si>
  <si>
    <t>Сверло п/мет.HSS-G,5.5х93х57мм</t>
  </si>
  <si>
    <t>DT5216-QZ</t>
  </si>
  <si>
    <t>Сверло п/мет.HSS-G,6х93х57мм</t>
  </si>
  <si>
    <t>Сверло п/мет.HSS-G,9х125х81мм</t>
  </si>
  <si>
    <t>Сверло п/мет.HSS-G,11х142 94мм</t>
  </si>
  <si>
    <t>Сверло п/мет.HSS-G,15х169х114мм</t>
  </si>
  <si>
    <t>DT5311-QZ</t>
  </si>
  <si>
    <t>DT5332-QZ</t>
  </si>
  <si>
    <t>DT5342-QZ</t>
  </si>
  <si>
    <t>DT5352-QZ</t>
  </si>
  <si>
    <t>DT5372-QZ</t>
  </si>
  <si>
    <t>DT5377-QZ</t>
  </si>
  <si>
    <t>DT5392-QZ</t>
  </si>
  <si>
    <t>DT5393-QZ</t>
  </si>
  <si>
    <t>DT5394-QZ</t>
  </si>
  <si>
    <t>DT5396-QZ</t>
  </si>
  <si>
    <t>DT5566-QZ</t>
  </si>
  <si>
    <t>DT5567-QZ</t>
  </si>
  <si>
    <t>DT5568-QZ</t>
  </si>
  <si>
    <t>DT5935-QZ</t>
  </si>
  <si>
    <t>DT60300-QZ</t>
  </si>
  <si>
    <t>Набор буров INDUSTRIAL SDS+ 8шт в тубе</t>
  </si>
  <si>
    <t>DT60330-QZ</t>
  </si>
  <si>
    <t>Набор зубил SDS+ 3 шт (1 пика, 2 пл.)</t>
  </si>
  <si>
    <t>DT6044-QZ</t>
  </si>
  <si>
    <t>Алм. трубч. сверло керам. EXTREME, 20мм</t>
  </si>
  <si>
    <t>DT6045-QZ</t>
  </si>
  <si>
    <t>Алм. трубч. сверло керам. EXTREME, 25мм</t>
  </si>
  <si>
    <t>DT6046-QZ</t>
  </si>
  <si>
    <t>Набор сверла алм.трубч. 4штпластик.бокс</t>
  </si>
  <si>
    <t>DT6049-QZ</t>
  </si>
  <si>
    <t>Набор сверла алм.трубч. 5штпластик.бокс</t>
  </si>
  <si>
    <t>DT60813-QZ</t>
  </si>
  <si>
    <t>Бур SDS-max XLR, 19х340х200мм</t>
  </si>
  <si>
    <t>DT60814-QZ</t>
  </si>
  <si>
    <t>Бур SDS-max XLR, 19х540х400мм</t>
  </si>
  <si>
    <t>DT60815-QZ</t>
  </si>
  <si>
    <t>Бур SDS-max XLR, 19х670х550мм</t>
  </si>
  <si>
    <t>DT60824-QZ</t>
  </si>
  <si>
    <t>Бур SDS-max XLR, 25x340x200 мм</t>
  </si>
  <si>
    <t>DT60827-QZ</t>
  </si>
  <si>
    <t>Бур SDS-max XLR, 26х340х200мм</t>
  </si>
  <si>
    <t>DT60829-QZ</t>
  </si>
  <si>
    <t>Бур SDS-max XLR, 28х380х250мм</t>
  </si>
  <si>
    <t>DT60832-QZ</t>
  </si>
  <si>
    <t>Бур SDS-max XLR, 30х380х250мм</t>
  </si>
  <si>
    <t>DT60834-QZ</t>
  </si>
  <si>
    <t>Бур SDS-max XLR, 32х380х250мм</t>
  </si>
  <si>
    <t>DT60837-QZ</t>
  </si>
  <si>
    <t>Бур SDS-max XLR, 35x380x250 мм</t>
  </si>
  <si>
    <t>DT60840-QZ</t>
  </si>
  <si>
    <t>Бур SDS-max XLR, 36х570х450мм</t>
  </si>
  <si>
    <t>DT60844-QZ</t>
  </si>
  <si>
    <t>Бур SDS-max XLR, 40х380х250мм</t>
  </si>
  <si>
    <t>DT60847-QZ</t>
  </si>
  <si>
    <t>Бур SDS-max XLR, 42х570х450мм</t>
  </si>
  <si>
    <t>DT6500-QZ</t>
  </si>
  <si>
    <t>Сверло по кирпичу 3Х60мм</t>
  </si>
  <si>
    <t>DT6504-QZ</t>
  </si>
  <si>
    <t>Сверло по кирпичу 4x75 мм</t>
  </si>
  <si>
    <t>DT6505-QZ</t>
  </si>
  <si>
    <t>Сверло по кирпичу 5x85 мм</t>
  </si>
  <si>
    <t>DT6506-QZ</t>
  </si>
  <si>
    <t>DT6507-QZ</t>
  </si>
  <si>
    <t>DT6508-QZ</t>
  </si>
  <si>
    <t>Сверло по кирпичу 8Х120мм</t>
  </si>
  <si>
    <t>DT6509-QZ</t>
  </si>
  <si>
    <t>Сверло по кирпичу 9Х120мм</t>
  </si>
  <si>
    <t>DT6516-QZ</t>
  </si>
  <si>
    <t>Сверло multimaterial, 3.5х113х83мм</t>
  </si>
  <si>
    <t>DT6520-QZ</t>
  </si>
  <si>
    <t>DT6525-QZ</t>
  </si>
  <si>
    <t>DT6526-QZ</t>
  </si>
  <si>
    <t>Сверло multimaterial, 13х160х130мм</t>
  </si>
  <si>
    <t>DT6527-QZ</t>
  </si>
  <si>
    <t>Сверло multimaterial, 5.5х113х83мм</t>
  </si>
  <si>
    <t>DT6528-QZ</t>
  </si>
  <si>
    <t>DT6529-QZ</t>
  </si>
  <si>
    <t>DT6530-QZ</t>
  </si>
  <si>
    <t>DT6531-QZ</t>
  </si>
  <si>
    <t>DT6533-QZ</t>
  </si>
  <si>
    <t>DT6552-QZ</t>
  </si>
  <si>
    <t>DT6556-QZ</t>
  </si>
  <si>
    <t>Сверло по кирпичу 6x150 мм</t>
  </si>
  <si>
    <t>DT6557-QZ</t>
  </si>
  <si>
    <t>Сверло по кирпичу 7x150 мм</t>
  </si>
  <si>
    <t>DT6558-QZ</t>
  </si>
  <si>
    <t>Сверло по кирпичу 8x150 мм</t>
  </si>
  <si>
    <t>DT6560-QZ</t>
  </si>
  <si>
    <t>DT6562-QZ</t>
  </si>
  <si>
    <t>Сверло по кирпичу 12x150 мм</t>
  </si>
  <si>
    <t>DT6563-QZ</t>
  </si>
  <si>
    <t>Сверло по кирпичу 13x150 мм</t>
  </si>
  <si>
    <t>DT6564-QZ</t>
  </si>
  <si>
    <t>Сверло по кирпичу 14x150 мм</t>
  </si>
  <si>
    <t>DT6566-QZ</t>
  </si>
  <si>
    <t>Сверло по кирпичу 16x150 мм</t>
  </si>
  <si>
    <t>DT6606-QZ</t>
  </si>
  <si>
    <t>Сверло по кирпичу 6x200 мм</t>
  </si>
  <si>
    <t>DT6608-QZ</t>
  </si>
  <si>
    <t>Сверло по кирпичу 8x200 мм</t>
  </si>
  <si>
    <t>DT6612-QZ</t>
  </si>
  <si>
    <t>Сверло по кирпичу 12x200 мм</t>
  </si>
  <si>
    <t>DT6708-QZ</t>
  </si>
  <si>
    <t>Сверло по кирпичу 8x400 мм</t>
  </si>
  <si>
    <t>DT6712-QZ</t>
  </si>
  <si>
    <t>Сверло по кирпичу 12x400 мм</t>
  </si>
  <si>
    <t>DT6714-QZ</t>
  </si>
  <si>
    <t>Сверло по кирпичу 14х400 мм</t>
  </si>
  <si>
    <t>DT6716-QZ</t>
  </si>
  <si>
    <t>Сверло по кирпичу 16x400 мм</t>
  </si>
  <si>
    <t>DT6718-QZ</t>
  </si>
  <si>
    <t>Сверло по кирпичу 18x400 мм</t>
  </si>
  <si>
    <t>DT6720-QZ</t>
  </si>
  <si>
    <t>Сверло по кирпичу 20x400 мм</t>
  </si>
  <si>
    <t>DT6732-QZ</t>
  </si>
  <si>
    <t>DT6733-QZ</t>
  </si>
  <si>
    <t>DT6745-QZ</t>
  </si>
  <si>
    <t>Буровая коронка SDS+, 68х72мм, M16</t>
  </si>
  <si>
    <t>DT6747-QZ</t>
  </si>
  <si>
    <t>Буровая коронка SDS+, 80х72мм, M16</t>
  </si>
  <si>
    <t>DT6751-QZ</t>
  </si>
  <si>
    <t>DT6753-QZ</t>
  </si>
  <si>
    <t>Центр. сверло д/коронок SDS+, 9х120мм</t>
  </si>
  <si>
    <t>DT6762-QZ</t>
  </si>
  <si>
    <t>DT6763-QZ</t>
  </si>
  <si>
    <t>DT6766-QZ</t>
  </si>
  <si>
    <t>DT6770-QZ</t>
  </si>
  <si>
    <t>Адаптер д/бур.коронки SDS-max, 180 мм</t>
  </si>
  <si>
    <t>DT6772-QZ</t>
  </si>
  <si>
    <t>Центр.св.д/бур.коронок SDS-max,12x155 мм</t>
  </si>
  <si>
    <t>DT6784-QZ</t>
  </si>
  <si>
    <t>Коронка SDS-max цельная, 80х300мм</t>
  </si>
  <si>
    <t>DT6785-QZ</t>
  </si>
  <si>
    <t>Центр.сверло д/корон.SDS-max цельн.12мм</t>
  </si>
  <si>
    <t>DT6804-QZ</t>
  </si>
  <si>
    <t>Зубило с тверд. напайками SDS+, 200х32мм</t>
  </si>
  <si>
    <t>DT6830-QZ</t>
  </si>
  <si>
    <t>Адаптер д/буров SDS+ на перф. SDS-Max</t>
  </si>
  <si>
    <t>DT6834-QZ</t>
  </si>
  <si>
    <t>Зубило п/плитке SDS-max, 300х80мм</t>
  </si>
  <si>
    <t>DT6837-QZ</t>
  </si>
  <si>
    <t>Зубило с тверд.напайк. SDS-max, 280х38мм</t>
  </si>
  <si>
    <t>DT6838-QZ</t>
  </si>
  <si>
    <t>Бучарда SDS MAX</t>
  </si>
  <si>
    <t>DT6927-QZ</t>
  </si>
  <si>
    <t>DT6928-QZ</t>
  </si>
  <si>
    <t>Лопаточное зубило 28мм HEX, 584х140мм</t>
  </si>
  <si>
    <t>DT6929-QZ</t>
  </si>
  <si>
    <t>DT6932-QZ</t>
  </si>
  <si>
    <t>DT6934-QZ</t>
  </si>
  <si>
    <t>Зубило п/асфальту 28мм HEX, 445х127мм</t>
  </si>
  <si>
    <t>DT6952-QZ</t>
  </si>
  <si>
    <t>Набор сверла п/бетону 5шт</t>
  </si>
  <si>
    <t>DT6953-QZ</t>
  </si>
  <si>
    <t>Пикообразное зубило 19мм HEX, XLR 300мм</t>
  </si>
  <si>
    <t>DT6958-QZ</t>
  </si>
  <si>
    <t>Плоское зубило 19мм HEX, XLR 400х25мм</t>
  </si>
  <si>
    <t>DT6980-QZ</t>
  </si>
  <si>
    <t>Шир пл зубило SDS MAX, XLR 400х75мм</t>
  </si>
  <si>
    <t>DT7002-QZ</t>
  </si>
  <si>
    <t>Патрон 1.5-13мм,½“х20 UNF,пластик</t>
  </si>
  <si>
    <t>DT7005-QZ</t>
  </si>
  <si>
    <t>Патрон зубч.1,5–13мм½“х20UNFд/перф.SDS+</t>
  </si>
  <si>
    <t>DT7013-QZ</t>
  </si>
  <si>
    <t>DT7025-QZ</t>
  </si>
  <si>
    <t>Патрон 1.5-13мм,½“х20 UNF,пластик/мет.</t>
  </si>
  <si>
    <t>DT7030-QZ</t>
  </si>
  <si>
    <t>Адаптер ½“х20UNF с винтом на перф. SDS+</t>
  </si>
  <si>
    <t>DT7043-QZ</t>
  </si>
  <si>
    <t>Патрон 1.5-13мм,½“х20 UNF,мет.</t>
  </si>
  <si>
    <t>DT7044-QZ</t>
  </si>
  <si>
    <t>Патрон 1.5-13мм,½“х20 UNF,мет./губкиHM</t>
  </si>
  <si>
    <t>DT7045-QZ</t>
  </si>
  <si>
    <t>DT7046-QZ</t>
  </si>
  <si>
    <t>Патрон 1.5-13мм, ½“х20 UNF,мет./губкиHM</t>
  </si>
  <si>
    <t>DT70512T-QZ</t>
  </si>
  <si>
    <t>Набор насадок и торц.головок 14 шт</t>
  </si>
  <si>
    <t>DT70518T-QZ</t>
  </si>
  <si>
    <t>Набор насадок и торц.головок 16 шт</t>
  </si>
  <si>
    <t>Набор насадок и торц.головок 32 шт</t>
  </si>
  <si>
    <t>DT70535T-QZ</t>
  </si>
  <si>
    <t>Биты Позидрайв 2 50 мм 2шт + Удл</t>
  </si>
  <si>
    <t>DT70536T-QZ</t>
  </si>
  <si>
    <t>Биты Филипс 2 50 мм 2шт + Удл</t>
  </si>
  <si>
    <t>DT70537T-QZ</t>
  </si>
  <si>
    <t>Биты Торкс 20 50 мм 2шт + Удл</t>
  </si>
  <si>
    <t>DT70538T-QZ</t>
  </si>
  <si>
    <t>Биты Торкс 25 50 мм 2шт + Удл</t>
  </si>
  <si>
    <t>DT70560T-QZ</t>
  </si>
  <si>
    <t>"Набор бит IMPACT TORSION , 32шт"</t>
  </si>
  <si>
    <t>DT70564T-QZ</t>
  </si>
  <si>
    <t>Биты Позидр 2 25 мм 25шт в кейсе + удл</t>
  </si>
  <si>
    <t>DT70574T-QZ</t>
  </si>
  <si>
    <t>Набор насадок 25 мм 14 шт</t>
  </si>
  <si>
    <t>DT70577T-QZ</t>
  </si>
  <si>
    <t>Набор насадок 25 мм 16 шт</t>
  </si>
  <si>
    <t>DT70578T-QZ</t>
  </si>
  <si>
    <t>DT70586T-QZ</t>
  </si>
  <si>
    <t>Биты Филипс2 25 мм 25шт в кейсе + дер.</t>
  </si>
  <si>
    <t>DT70620T-QZ</t>
  </si>
  <si>
    <t>Биты, прямой шлиц, 4.5х25мм, 5шт</t>
  </si>
  <si>
    <t>Биты, прямой шлиц, 5.5х25мм, 5шт</t>
  </si>
  <si>
    <t>Биты, прямой шлиц, 6.5х25мм, 5шт</t>
  </si>
  <si>
    <t>DT71502-QZ</t>
  </si>
  <si>
    <t>Набор биты 14штпластик.касс.</t>
  </si>
  <si>
    <t>DT71511-QZ</t>
  </si>
  <si>
    <t>Набор биты 16штпластик.бокс</t>
  </si>
  <si>
    <t>DT71514-QZ</t>
  </si>
  <si>
    <t>Набор биты 6шт</t>
  </si>
  <si>
    <t>DT71515-QZ</t>
  </si>
  <si>
    <t>Набор сверл п/мет./биты 67шт.пласт.касс.</t>
  </si>
  <si>
    <t>DT71516-QZ</t>
  </si>
  <si>
    <t>Набор биты,торц.ключи 24шт.бокс</t>
  </si>
  <si>
    <t>Набор бит PZ2x25 мм, 25шт</t>
  </si>
  <si>
    <t>Набор бит PH2x25 мм, 25шт</t>
  </si>
  <si>
    <t>DT71560-QZ</t>
  </si>
  <si>
    <t>Набор бит PZ2x25 мм, 25шт с держ.</t>
  </si>
  <si>
    <t>DT71563-QZ</t>
  </si>
  <si>
    <t>DT71572-QZ</t>
  </si>
  <si>
    <t>Набор биты 45штMinisafe</t>
  </si>
  <si>
    <t>DT71573-QZ</t>
  </si>
  <si>
    <t>DT7165-QZ</t>
  </si>
  <si>
    <t>Биты, шестигр. внутр., №4х25мм, 5шт</t>
  </si>
  <si>
    <t>DT7166-QZ</t>
  </si>
  <si>
    <t>Биты, шестигр. внутр., №5х25мм, 5шт</t>
  </si>
  <si>
    <t>DT7167-QZ</t>
  </si>
  <si>
    <t>Биты, шестигр. внутр., №6х25мм, 5шт</t>
  </si>
  <si>
    <t>DT7168-QZ</t>
  </si>
  <si>
    <t>Биты, шестигр. внутр., №8х25мм, 5шт</t>
  </si>
  <si>
    <t>Биты, квадрат внутр., №1х25мм, 5шт</t>
  </si>
  <si>
    <t>Биты, квадрат внутр., №2х25мм, 5шт</t>
  </si>
  <si>
    <t>Биты, квадрат внутр., №3х25мм, 5шт</t>
  </si>
  <si>
    <t>DT7203-QZ</t>
  </si>
  <si>
    <t>Биты, Pz1х25мм, 5шт</t>
  </si>
  <si>
    <t>Биты, Pz3х25мм, 5шт</t>
  </si>
  <si>
    <t>Биты, Pz2х25мм, 20шт</t>
  </si>
  <si>
    <t>Биты, Pz3х25мм, 20шт</t>
  </si>
  <si>
    <t>Биты, Pz1х50мм, 5шт</t>
  </si>
  <si>
    <t>Биты, Pz2х50мм, 5шт</t>
  </si>
  <si>
    <t>Биты, Pz3х50мм, 5шт</t>
  </si>
  <si>
    <t>Биты, Ph1х25мм, 5шт</t>
  </si>
  <si>
    <t>Биты, Ph2х25мм, 5шт</t>
  </si>
  <si>
    <t>Биты, Ph2х25мм, укороченные, 5шт</t>
  </si>
  <si>
    <t>Биты, Ph2х25мм,укороченные, 20шт</t>
  </si>
  <si>
    <t>Биты, Ph1х25мм, 20шт</t>
  </si>
  <si>
    <t>Биты, Ph2х25мм, 20шт</t>
  </si>
  <si>
    <t>DT7245-QZ</t>
  </si>
  <si>
    <t>Биты, Ph1х50мм, 5шт</t>
  </si>
  <si>
    <t>DT7246-QZ</t>
  </si>
  <si>
    <t>Биты, Ph2х50мм, 5шт</t>
  </si>
  <si>
    <t>DT7253-QZ</t>
  </si>
  <si>
    <t>DT7254-QZ</t>
  </si>
  <si>
    <t>Биты, T15х25мм, 5шт</t>
  </si>
  <si>
    <t>DT7255-QZ</t>
  </si>
  <si>
    <t>Биты, T20х25мм, 5шт</t>
  </si>
  <si>
    <t>DT7256-QZ</t>
  </si>
  <si>
    <t>Биты, T25х25мм, 5шт</t>
  </si>
  <si>
    <t>DT7257-QZ</t>
  </si>
  <si>
    <t>Биты, T27х25мм, 5шт</t>
  </si>
  <si>
    <t>DT7258-QZ</t>
  </si>
  <si>
    <t>Биты, T30х25мм, 5шт</t>
  </si>
  <si>
    <t>DT7259-QZ</t>
  </si>
  <si>
    <t>Биты, T40х25мм, 5шт</t>
  </si>
  <si>
    <t>DT7265-QZ</t>
  </si>
  <si>
    <t>Биты, T15х25мм, 20шт</t>
  </si>
  <si>
    <t>DT7266-QZ</t>
  </si>
  <si>
    <t>Биты, T20х25мм, 20шт</t>
  </si>
  <si>
    <t>DT7267-QZ</t>
  </si>
  <si>
    <t>Биты, T25х25мм, 20шт</t>
  </si>
  <si>
    <t>DT7268-QZ</t>
  </si>
  <si>
    <t>Биты, T30х25мм, 20шт</t>
  </si>
  <si>
    <t>DT7290-QZ</t>
  </si>
  <si>
    <t>DT7291-QZ</t>
  </si>
  <si>
    <t>Биты, T15х70мм, 5шт</t>
  </si>
  <si>
    <t>DT7292-QZ</t>
  </si>
  <si>
    <t>Биты, T20х70мм, 5шт</t>
  </si>
  <si>
    <t>DT7293-QZ</t>
  </si>
  <si>
    <t>Биты, T25х70мм, 5шт</t>
  </si>
  <si>
    <t>DT7295-QZ</t>
  </si>
  <si>
    <t>Биты, T30х70мм, 5шт</t>
  </si>
  <si>
    <t>DT7296-QZ</t>
  </si>
  <si>
    <t>Биты, T40х70мм, 5шт</t>
  </si>
  <si>
    <t>DT7379T-QZ</t>
  </si>
  <si>
    <t>DT7380T-QZ</t>
  </si>
  <si>
    <t>DT7381T-QZ</t>
  </si>
  <si>
    <t>DT7382T-QZ</t>
  </si>
  <si>
    <t>DT7383T-QZ</t>
  </si>
  <si>
    <t>DT7384T-QZ</t>
  </si>
  <si>
    <t>DT7393T-QZ</t>
  </si>
  <si>
    <t>DT7394T-QZ</t>
  </si>
  <si>
    <t>Биты, T15х50мм, 5шт</t>
  </si>
  <si>
    <t>DT7395T-QZ</t>
  </si>
  <si>
    <t>Биты, T20х50мм, 5шт</t>
  </si>
  <si>
    <t>DT7396T-QZ</t>
  </si>
  <si>
    <t>Биты, T25х50мм, 5шт</t>
  </si>
  <si>
    <t>DT7397T-QZ</t>
  </si>
  <si>
    <t>Биты, T27х50мм, 5шт</t>
  </si>
  <si>
    <t>DT7398T-QZ</t>
  </si>
  <si>
    <t>Биты, T30х50мм, 5шт</t>
  </si>
  <si>
    <t>DT7399T-QZ</t>
  </si>
  <si>
    <t>Биты, T40х50мм, 5шт</t>
  </si>
  <si>
    <t>DT7401-QZ</t>
  </si>
  <si>
    <t>Торцовой ключ¼“ №7х50мм, магнитный</t>
  </si>
  <si>
    <t>Торцовой ключ¼“ №11х50мм, 12-гр., магн.</t>
  </si>
  <si>
    <t>DT7430-QZ</t>
  </si>
  <si>
    <t>Торц.ключ IMPACT 8мм, магн. Easy Clean</t>
  </si>
  <si>
    <t>DT7440-QZ</t>
  </si>
  <si>
    <t>DT7450-QZ</t>
  </si>
  <si>
    <t>Торц.ключ IMPACT 13мм, магн. Easy Clean</t>
  </si>
  <si>
    <t>DT7505-QZ</t>
  </si>
  <si>
    <t>Шарнирный держатель PZ2 25мм</t>
  </si>
  <si>
    <t>DT7506-QZ</t>
  </si>
  <si>
    <t>DT7507-QZ</t>
  </si>
  <si>
    <t>Набор торц. ключи 9штпластик.бокс</t>
  </si>
  <si>
    <t>DT7508-QZ</t>
  </si>
  <si>
    <t>Адаптер внутр.квадрат¼“–внутр.квадрат½“</t>
  </si>
  <si>
    <t>DT7511-QZ</t>
  </si>
  <si>
    <t>Держатель¼”с кольцом, не магнитный, 60мм</t>
  </si>
  <si>
    <t>DT7512-QZ</t>
  </si>
  <si>
    <t>Адаптер внеш.квадрат¼“–внеш.квадрат ½“</t>
  </si>
  <si>
    <t>DT7515-QZ</t>
  </si>
  <si>
    <t>Держатель¼” ClicFix магнитный, 60мм</t>
  </si>
  <si>
    <t>DT7516-QZ</t>
  </si>
  <si>
    <t>Держатель¼” RapidFix, 60мм</t>
  </si>
  <si>
    <t>DT7520-QZ</t>
  </si>
  <si>
    <t>Магнитный держатель 25 мм для DCF6201</t>
  </si>
  <si>
    <t>DT7608-XJ</t>
  </si>
  <si>
    <t>Пилотное сверло 2.35мм д/шурупов D=3мм</t>
  </si>
  <si>
    <t>DT7609-XJ</t>
  </si>
  <si>
    <t>Пилотное сверло 2.75мм д/шурупов D=4мм</t>
  </si>
  <si>
    <t>Пилотное сверло 3.15мм д/шурупов D=5мм</t>
  </si>
  <si>
    <t>DT7701-QZ</t>
  </si>
  <si>
    <t>Держатель¼” магнитный с направл. 80мм</t>
  </si>
  <si>
    <t>DT7702-QZ</t>
  </si>
  <si>
    <t>Держатель¼” магнитный с направл. 120мм</t>
  </si>
  <si>
    <t>DT7916-QZ</t>
  </si>
  <si>
    <t>Набор биты 11штпластик.бокс</t>
  </si>
  <si>
    <t>DT7935B-QZ</t>
  </si>
  <si>
    <t>DT7938B-QZ</t>
  </si>
  <si>
    <t>Набор сверла/биты 36штMinisafe</t>
  </si>
  <si>
    <t>DT7944M-QZ</t>
  </si>
  <si>
    <t>Набор насадок и торцевых головок 31 шт</t>
  </si>
  <si>
    <t>DT7969M-QZ</t>
  </si>
  <si>
    <t>DT7969-QZ 12шт, картонный мерчендайзер</t>
  </si>
  <si>
    <t>DT7981-QZ</t>
  </si>
  <si>
    <t>Набор сверла/биты 98шт.кейс</t>
  </si>
  <si>
    <t>DT8090-QZ</t>
  </si>
  <si>
    <t>DT8091-QZ</t>
  </si>
  <si>
    <t>Зубило п/асфальту SDS-max, 400х90мм</t>
  </si>
  <si>
    <t>DT8093-QZ</t>
  </si>
  <si>
    <t>Стержневое зубило SDS-max, 260х15.8мм</t>
  </si>
  <si>
    <t>Центр.сверло EXTR д/бим. коронок 6,3мм</t>
  </si>
  <si>
    <t>DT8253-QZ</t>
  </si>
  <si>
    <t>Коронка EXTREME IMPACT 19х20мм</t>
  </si>
  <si>
    <t>DT8254-QZ</t>
  </si>
  <si>
    <t>DT8255-QZ</t>
  </si>
  <si>
    <t>Коронка EXTREME IMPACT 25х20мм</t>
  </si>
  <si>
    <t>DT8256-QZ</t>
  </si>
  <si>
    <t>Коронка EXTREME IMPACT 29х20мм</t>
  </si>
  <si>
    <t>DT8257-QZ</t>
  </si>
  <si>
    <t>Коронка EXTREME IMPACT 32х20мм</t>
  </si>
  <si>
    <t>DT8258-QZ</t>
  </si>
  <si>
    <t>Коронка EXTREME IMPACT 35х20мм</t>
  </si>
  <si>
    <t>DT8259-QZ</t>
  </si>
  <si>
    <t>Коронка EXTREME IMPACT 38х20мм</t>
  </si>
  <si>
    <t>DT8290-QZ</t>
  </si>
  <si>
    <t>DT8460-QZ</t>
  </si>
  <si>
    <t>Леточное полотно для DCS371 14TPI (4шт)</t>
  </si>
  <si>
    <t>DT8461-QZ</t>
  </si>
  <si>
    <t>Леточное полотно для DCS371 18TPI  (4шт)</t>
  </si>
  <si>
    <t>DT8462-QZ</t>
  </si>
  <si>
    <t>Леточное полотно для DCS371 24TPI  (4шт)</t>
  </si>
  <si>
    <t>DT8463-QZ</t>
  </si>
  <si>
    <t>Леточное полотно для DCS371 14/18TPI  (4шт)</t>
  </si>
  <si>
    <t>DT8482-QZ</t>
  </si>
  <si>
    <t>Ленточ.пол.д/DW738/739,древ.&lt;150мм</t>
  </si>
  <si>
    <t>DT8550-QZ</t>
  </si>
  <si>
    <t>DT8551-QZ</t>
  </si>
  <si>
    <t>DT8552-QZ</t>
  </si>
  <si>
    <t>DT8590-QZ</t>
  </si>
  <si>
    <t>DT8591-QZ</t>
  </si>
  <si>
    <t>DT8592-QZ</t>
  </si>
  <si>
    <t>DT8620-QZ</t>
  </si>
  <si>
    <t>DT8624-QZ</t>
  </si>
  <si>
    <t>DT8911-QZ</t>
  </si>
  <si>
    <t>DT8916-QZ</t>
  </si>
  <si>
    <t>DT8917-QZ</t>
  </si>
  <si>
    <t>DT8918-QZ</t>
  </si>
  <si>
    <t>Бур SDS+ XLR, 6.5х260х200мм</t>
  </si>
  <si>
    <t>DT8919-QZ</t>
  </si>
  <si>
    <t>DT8920-QZ</t>
  </si>
  <si>
    <t>DT8933-QZ</t>
  </si>
  <si>
    <t>DT8934-QZ</t>
  </si>
  <si>
    <t>Бур SDS+ XLR, 12х200х150мм</t>
  </si>
  <si>
    <t>DT8938-QZ</t>
  </si>
  <si>
    <t>DT8939-QZ</t>
  </si>
  <si>
    <t>Бур SDS-plus XLR, 14x200x150 мм</t>
  </si>
  <si>
    <t>DT8961-QZ</t>
  </si>
  <si>
    <t>DT8976-QZ</t>
  </si>
  <si>
    <t>Набор буры SDS+ 7штметал.касс.</t>
  </si>
  <si>
    <t>DT8977B-QZ</t>
  </si>
  <si>
    <t>DT9288-QZ</t>
  </si>
  <si>
    <t>DT9400-QZ</t>
  </si>
  <si>
    <t>Бур SDS-max EXTREME, 12х340х200мм, 2-cut</t>
  </si>
  <si>
    <t>DT9401-QZ</t>
  </si>
  <si>
    <t>Бур SDS-max EXTREME, 12х540х400мм, 2-cut</t>
  </si>
  <si>
    <t>DT9405-QZ</t>
  </si>
  <si>
    <t>Бур SDS-max EXTREME, 14х340х200мм, 2-cut</t>
  </si>
  <si>
    <t>DT9406-QZ</t>
  </si>
  <si>
    <t>Бур SDS-max EXTREME, 14х540х400мм, 2-cut</t>
  </si>
  <si>
    <t>DT9409-QZ</t>
  </si>
  <si>
    <t>Бур SDS-max EXTREME, 16х340х200мм, 4-cut</t>
  </si>
  <si>
    <t>Бур SDS-max EXTREME, 16х540х400мм, 4-cut</t>
  </si>
  <si>
    <t>DT9411-QZ</t>
  </si>
  <si>
    <t>Бур SDS-max EXTREME, 18х340х200мм, 4-cut</t>
  </si>
  <si>
    <t>DT9416-QZ</t>
  </si>
  <si>
    <t>Бур SDS-max EXTREME, 20х340х200мм, 4-cut</t>
  </si>
  <si>
    <t>DT9417-QZ</t>
  </si>
  <si>
    <t>Бур SDS-max EXTREME, 20х540х400мм, 4-cut</t>
  </si>
  <si>
    <t>DT9418-QZ</t>
  </si>
  <si>
    <t>Бур SDS-max EXTREME, 20х920х800мм, 4-cut</t>
  </si>
  <si>
    <t>DT9419-QZ</t>
  </si>
  <si>
    <t>Бур SDS-max EXTREME, 24х340х200мм, 4-cut</t>
  </si>
  <si>
    <t>Бур SDS-max EXTREME, 24х540х400мм, 4-cut</t>
  </si>
  <si>
    <t>DT9424-QZ</t>
  </si>
  <si>
    <t>Бур SDS-max EXTREME, 25х340х200мм, 4-cut</t>
  </si>
  <si>
    <t>DT9425-QZ</t>
  </si>
  <si>
    <t>Бур SDS-max EXTREME, 25х540х400мм, 4-cut</t>
  </si>
  <si>
    <t>DT9426-QZ</t>
  </si>
  <si>
    <t>Бур SDS-max EXTREME, 25х920х800мм, 4-cut</t>
  </si>
  <si>
    <t>DT9428-QZ</t>
  </si>
  <si>
    <t>Бур SDS-max EXTREME, 26х540х400мм, 4-cut</t>
  </si>
  <si>
    <t>DT9429-QZ</t>
  </si>
  <si>
    <t>Бур SDS-max EXTREME, 28х380х250мм, 4-cut</t>
  </si>
  <si>
    <t>DT9430-QZ</t>
  </si>
  <si>
    <t>Бур SDS-max EXTREME, 28х570х450мм, 4-cut</t>
  </si>
  <si>
    <t>DT9431-QZ</t>
  </si>
  <si>
    <t>Бур SDS-max EXTREME, 28х670х550мм, 4-cut</t>
  </si>
  <si>
    <t>DT9433-QZ</t>
  </si>
  <si>
    <t>Бур SDS-max EXTREME, 30х570х450мм, 4-cut</t>
  </si>
  <si>
    <t>DT9434-QZ</t>
  </si>
  <si>
    <t>Бур SDS-max EXTREME, 32х380х250мм, 4-cut</t>
  </si>
  <si>
    <t>DT9435-QZ</t>
  </si>
  <si>
    <t>Бур SDS-max EXTREME, 32х570х450мм, 4-cut</t>
  </si>
  <si>
    <t>DT9436-QZ</t>
  </si>
  <si>
    <t>Бур SDS-max EXTREME, 32х920х800мм, 4-cut</t>
  </si>
  <si>
    <t>DT9438-QZ</t>
  </si>
  <si>
    <t>Бур SDS-max EXTREME, 35х570х450мм, 4-cut</t>
  </si>
  <si>
    <t>DT9439-QZ</t>
  </si>
  <si>
    <t>Бур SDS-max EXTREME, 35х670х550мм, 4-cut</t>
  </si>
  <si>
    <t>DT9440-QZ</t>
  </si>
  <si>
    <t>Бур SDS-max EXTREME, 36х570х450мм, 4-cut</t>
  </si>
  <si>
    <t>DT9442-QZ</t>
  </si>
  <si>
    <t>Бур SDS-max EXTREME, 38х570х450мм, 4-cut</t>
  </si>
  <si>
    <t>DT9445-QZ</t>
  </si>
  <si>
    <t>Бур SDS-max EXTREME, 40х570х450мм, 4-cut</t>
  </si>
  <si>
    <t>DT9446-QZ</t>
  </si>
  <si>
    <t>Бур SDS-max EXTREME, 40х920х800мм, 4 cut</t>
  </si>
  <si>
    <t>DT9447-QZ</t>
  </si>
  <si>
    <t>Бур SDS-max EXTREME, 42х570х450мм, 4-cut</t>
  </si>
  <si>
    <t>DT9448-QZ</t>
  </si>
  <si>
    <t>Бур SDS-max, 45х570х450мм</t>
  </si>
  <si>
    <t>DT9449-QZ</t>
  </si>
  <si>
    <t>Бур SDS-max, 50х570х450мм</t>
  </si>
  <si>
    <t>DT9450-QZ</t>
  </si>
  <si>
    <t>Бур SDS-max, 52х570х450мм</t>
  </si>
  <si>
    <t>DT9500-QZ</t>
  </si>
  <si>
    <t>DT9503-QZ</t>
  </si>
  <si>
    <t>DT9507-QZ</t>
  </si>
  <si>
    <t>DT9508-QZ</t>
  </si>
  <si>
    <t>DT9509-QZ</t>
  </si>
  <si>
    <t>DT9511-QZ</t>
  </si>
  <si>
    <t>Бур SDS+ EXTREME2, 5.5х260х200мм</t>
  </si>
  <si>
    <t>DT9512-QZ</t>
  </si>
  <si>
    <t>DT9513-QZ</t>
  </si>
  <si>
    <t>Бур SDS+ EXTREME2, 5.5х460х400мм</t>
  </si>
  <si>
    <t>Бур SDS+ EXTREME2, 6.5х260х200мм</t>
  </si>
  <si>
    <t>DT9524-QZ</t>
  </si>
  <si>
    <t>DT9525-QZ</t>
  </si>
  <si>
    <t>DT9526-QZ</t>
  </si>
  <si>
    <t>DT9527-QZ</t>
  </si>
  <si>
    <t>Бур SDS+ EXTREME2, 7х260х200мм</t>
  </si>
  <si>
    <t>DT9536-QZ</t>
  </si>
  <si>
    <t>DT9537-QZ</t>
  </si>
  <si>
    <t>DT9548-QZ</t>
  </si>
  <si>
    <t>DT9549-QZ</t>
  </si>
  <si>
    <t>DT9560-QZ</t>
  </si>
  <si>
    <t>DT9573-QZ</t>
  </si>
  <si>
    <t>DT9574-QZ</t>
  </si>
  <si>
    <t>Бур SDS+ EXTREME2, 15х200х150мм</t>
  </si>
  <si>
    <t>DT9575-QZ</t>
  </si>
  <si>
    <t>Бур SDS+ EXTREME2, 15х260х200мм</t>
  </si>
  <si>
    <t>DT9576-QZ</t>
  </si>
  <si>
    <t>Бур SDS+ EXTREME2, 15х300х250мм</t>
  </si>
  <si>
    <t>DT9588-QZ</t>
  </si>
  <si>
    <t>Бур SDS+ EXTREME2, 18х250х200мм</t>
  </si>
  <si>
    <t>DT9597-QZ</t>
  </si>
  <si>
    <t>Бур SDS+ EXTREME2, 20х200х150мм</t>
  </si>
  <si>
    <t>DT9603-QZ</t>
  </si>
  <si>
    <t>DT9609-QZ</t>
  </si>
  <si>
    <t>Бур SDS+ EXTREME2, 24х250х200мм</t>
  </si>
  <si>
    <t>DT9611-QZ</t>
  </si>
  <si>
    <t>Бур SDS+ EXTREME2, 25х250х200мм</t>
  </si>
  <si>
    <t>DT9612-QZ</t>
  </si>
  <si>
    <t>Бур SDS+ EXTREME2, 25х300х250мм</t>
  </si>
  <si>
    <t>DT9620-QZ</t>
  </si>
  <si>
    <t>Бур SDS+ EXTREME2, 5х460х400мм</t>
  </si>
  <si>
    <t>DT9625-QZ</t>
  </si>
  <si>
    <t>Бур SDS+ EXTREME2, 3х135х75мм</t>
  </si>
  <si>
    <t>DT9680-QZ</t>
  </si>
  <si>
    <t>Бур SDS+ EXTREME4, 16х250х200мм</t>
  </si>
  <si>
    <t>DT9681-QZ</t>
  </si>
  <si>
    <t>Бур SDS+ EXTREME4, 16х450х400мм</t>
  </si>
  <si>
    <t>DT9682-QZ</t>
  </si>
  <si>
    <t>Бур SDS+ EXTREME4, 18х250х200мм</t>
  </si>
  <si>
    <t>DT9683-QZ</t>
  </si>
  <si>
    <t>Бур SDS+ EXTREME4, 18х450х400мм</t>
  </si>
  <si>
    <t>DT9684-QZ</t>
  </si>
  <si>
    <t>Бур SDS+ EXTREME4, 20х250х200мм</t>
  </si>
  <si>
    <t>DT9685-QZ</t>
  </si>
  <si>
    <t>Бур SDS+ EXTREME4, 20х450х400мм</t>
  </si>
  <si>
    <t>DT9686-QZ</t>
  </si>
  <si>
    <t>DT9687-QZ</t>
  </si>
  <si>
    <t>DT9688-QZ</t>
  </si>
  <si>
    <t>Бур SDS+ EXTREME4, 24х250х200мм</t>
  </si>
  <si>
    <t>DT9689-QZ</t>
  </si>
  <si>
    <t>Бур SDS+ EXTREME4, 24х450х400мм</t>
  </si>
  <si>
    <t>DT9690-QZ</t>
  </si>
  <si>
    <t>Бур SDS+ EXTREME4, 25х250х200мм</t>
  </si>
  <si>
    <t>DT9691-QZ</t>
  </si>
  <si>
    <t>Бур SDS+ EXTREME4, 25х450х400мм</t>
  </si>
  <si>
    <t>DT9692-QZ</t>
  </si>
  <si>
    <t>Бур SDS+ EXTREME4, 26х450х400мм</t>
  </si>
  <si>
    <t>DT9693-QZ</t>
  </si>
  <si>
    <t>Бур SDS+ EXTREME4, 28х250х200мм</t>
  </si>
  <si>
    <t>DT9694-QZ</t>
  </si>
  <si>
    <t>Бур SDS+ EXTREME4, 28х450х400мм</t>
  </si>
  <si>
    <t>DT9695-QZ</t>
  </si>
  <si>
    <t>Бур SDS+ EXTREME4, 30х250х200мм</t>
  </si>
  <si>
    <t>DT9696-QZ</t>
  </si>
  <si>
    <t>Бур SDS+ EXTREME4, 30х450х400мм</t>
  </si>
  <si>
    <t>DT9737-QZ</t>
  </si>
  <si>
    <t>Алм.коронка мокр.EXTR ½ "наруж.28х350мм</t>
  </si>
  <si>
    <t>DT9738-QZ</t>
  </si>
  <si>
    <t>Алм.коронка мокр.EXTR ½ "наруж.32х350мм</t>
  </si>
  <si>
    <t>DT9780-QZ</t>
  </si>
  <si>
    <t>Алм.коронка мокр.1¼"внутр.250х400мм</t>
  </si>
  <si>
    <t>DT9800-QZ</t>
  </si>
  <si>
    <t>DT9803-QZ</t>
  </si>
  <si>
    <t>DT9816-QZ</t>
  </si>
  <si>
    <t>DT9818-QZ</t>
  </si>
  <si>
    <t>DT9830-QZ</t>
  </si>
  <si>
    <t>DT9835-QZ</t>
  </si>
  <si>
    <t>DT9837-QZ</t>
  </si>
  <si>
    <t>DT9838-QZ</t>
  </si>
  <si>
    <t>DT9839-QZ</t>
  </si>
  <si>
    <t>DT9841-QZ</t>
  </si>
  <si>
    <t>DT9842-QZ</t>
  </si>
  <si>
    <t>DT9846-QZ</t>
  </si>
  <si>
    <t>DT3559-QZ</t>
  </si>
  <si>
    <t>Контр гайка M14</t>
  </si>
  <si>
    <t>DT9679-QZ</t>
  </si>
  <si>
    <t>Набор буров и зубил 15 шт</t>
  </si>
  <si>
    <t>DT9399-QZ</t>
  </si>
  <si>
    <t>Набор буров Extreme2 5 шт</t>
  </si>
  <si>
    <t>DT60301-QZ</t>
  </si>
  <si>
    <t>Набор буров Industrial 5 шт</t>
  </si>
  <si>
    <t>DT20731-QZ</t>
  </si>
  <si>
    <t>Набор насадок д/ м.ф. Инстр 8 шт</t>
  </si>
  <si>
    <t>DT4935-QZ</t>
  </si>
  <si>
    <t>DT4930-QZ</t>
  </si>
  <si>
    <t>DT4931-QZ</t>
  </si>
  <si>
    <t>DT4925-QZ</t>
  </si>
  <si>
    <t>DT4944-QZ</t>
  </si>
  <si>
    <t>DT4946-QZ</t>
  </si>
  <si>
    <t>Сверло п/мет.COBALT8%,11.5х142х91мм5шт</t>
  </si>
  <si>
    <t>STHT77502-1</t>
  </si>
  <si>
    <t>STHT77498-1</t>
  </si>
  <si>
    <t>FMHT51367-2</t>
  </si>
  <si>
    <t>Дрель алмазного сверления GDB 350 WE, BOSCH</t>
  </si>
  <si>
    <t>0.601.189.900</t>
  </si>
  <si>
    <t>Отбойный молоток, MAKITA</t>
  </si>
  <si>
    <t>Шлифлист Best for Wood+Paint Multihole d150 K60 (-50-), BOSCH</t>
  </si>
  <si>
    <t>2.608.621.016</t>
  </si>
  <si>
    <t>Цанга зажимная к GOF1200/1300ACE/2000CE/GMF1400CE, BOSCH</t>
  </si>
  <si>
    <t>2.608.570.105</t>
  </si>
  <si>
    <t>Приспособление центрирующее  д/алмазн. свёрел, BOSCH</t>
  </si>
  <si>
    <t>2.608.598.142</t>
  </si>
  <si>
    <t>Пильное полотно  PAIZ 32 APB погружное Wood and Metal (-1-) Starlock Plus, BOSCH</t>
  </si>
  <si>
    <t>2.608.662.558</t>
  </si>
  <si>
    <t>Пильное полотно  PAII 65 APB  погружное Wood and Metal (-1-) Starlock Plus, BOSCH</t>
  </si>
  <si>
    <t>2.608.662.564</t>
  </si>
  <si>
    <t>Пильное полотно  AIZ 32 AB BIM Metal (1шт.), BOSCH</t>
  </si>
  <si>
    <t>2.608.661.688</t>
  </si>
  <si>
    <t>2.608.661.641</t>
  </si>
  <si>
    <t>Пилка для лобзика T 118 BF Flexible for Metal (в упаковке 100шт.), BOSCH</t>
  </si>
  <si>
    <t>2.608.634.586</t>
  </si>
  <si>
    <t>Пилка для лобзика T 102 H Clean for PVC (в упаковке 5шт.), BOSCH</t>
  </si>
  <si>
    <t>2.608.667.446</t>
  </si>
  <si>
    <t>Мешок-пылесборник для рубанка GHO 12V-20, BOSCH</t>
  </si>
  <si>
    <t>2.608.000.675</t>
  </si>
  <si>
    <t>Диск пильный для циркулярок ECO 150-20(16)  Wood 36зуб., BOSCH</t>
  </si>
  <si>
    <t>2.608.644.371</t>
  </si>
  <si>
    <t>Диск пильный для циркулярок ECO 150-20(16)  Aluminium 42зуб., BOSCH</t>
  </si>
  <si>
    <t>2.608.644.387</t>
  </si>
  <si>
    <t>Диск пильный для циркулярок 210-30 Construct Wood 14зуб., BOSCH</t>
  </si>
  <si>
    <t>2.608.640.634</t>
  </si>
  <si>
    <t>Диск пильный для торцовок ECO 305-30  Aluminium 80зуб., BOSCH</t>
  </si>
  <si>
    <t>2.608.644.397</t>
  </si>
  <si>
    <t>2.608.644.386</t>
  </si>
  <si>
    <t>Диск пильный Freud для циркулярок 165-20-2.6/1.6 48зуб. Expert for Laminated Panel, BOSCH</t>
  </si>
  <si>
    <t>2.608.644.128</t>
  </si>
  <si>
    <t>Диск пильный Freud для торцовок 305x25.4x60 Expert for Stainless Steel, BOSCH</t>
  </si>
  <si>
    <t>2.608.644.285</t>
  </si>
  <si>
    <t>2.608.584.061</t>
  </si>
  <si>
    <t>Алмазный круг 115 Best for Ceramic, BOSCH</t>
  </si>
  <si>
    <t>2.608.602.368</t>
  </si>
  <si>
    <t>Адаптер под мешок-пылесборник для рубанка GHO 12V-20, BOSCH</t>
  </si>
  <si>
    <t>2.608.000.674</t>
  </si>
  <si>
    <t>SDS-plus бур 5X  24 x 400x450 (-1-), BOSCH</t>
  </si>
  <si>
    <t>2.608.836.648</t>
  </si>
  <si>
    <t>SDS-plus бур 5X  18 x 550x600 (-1-), BOSCH</t>
  </si>
  <si>
    <t>2.608.836.634</t>
  </si>
  <si>
    <t>Бороздодел BOSCH GNF 65 A в чем.</t>
  </si>
  <si>
    <t>0.601.368.708</t>
  </si>
  <si>
    <t>Аккум. дрель-шуруповерт BOSCH GSR 18V-60 FC L-BOXX</t>
  </si>
  <si>
    <t>0.601.9G7.101</t>
  </si>
  <si>
    <t>Отвертка Wiha</t>
  </si>
  <si>
    <t>Wiha1</t>
  </si>
  <si>
    <t>Перфоратор SDS-max HR4511C, MAKITA</t>
  </si>
  <si>
    <t>HR4511C</t>
  </si>
  <si>
    <t>L-BOXX Вкладыш  238  GHO 40-82 C, BOSCH</t>
  </si>
  <si>
    <t>1.600.A00.2UU</t>
  </si>
  <si>
    <t>SDS-plus бур 5X  20 x 550x600 (-1-), BOSCH</t>
  </si>
  <si>
    <t>0.601.063.T00</t>
  </si>
  <si>
    <t>GLL 3-80 CG</t>
  </si>
  <si>
    <t>0.601.209.200</t>
  </si>
  <si>
    <t>Прямая шлифмашина BOSCH GGS 18 H в кор.</t>
  </si>
  <si>
    <t>3612C</t>
  </si>
  <si>
    <t>Фрезер 3612C, MAKITA</t>
  </si>
  <si>
    <t>DJN161Z</t>
  </si>
  <si>
    <t>Ножницы высечные DJN161Z аккумуляторные 18В, без АКБ и ЗУ, MAKITA</t>
  </si>
  <si>
    <t>VC4210L</t>
  </si>
  <si>
    <t>Пылесос VC4210L, MAKITA</t>
  </si>
  <si>
    <t>FSN KS 3000 Система направляющих шин (циркуль для лобзика), BOSCH</t>
  </si>
  <si>
    <t>1.600.A00.1FT</t>
  </si>
  <si>
    <t>FSN  800 Professional  направляющие, BOSCH</t>
  </si>
  <si>
    <t>1.600.Z00.005</t>
  </si>
  <si>
    <t>Диск пильный Freud для циркулярок 180-30  Expert for Aluminiuml 56зуб, BOSCH</t>
  </si>
  <si>
    <t>2.608.644.097</t>
  </si>
  <si>
    <t>VC3012L</t>
  </si>
  <si>
    <t>Аккум. шуруповерт MAKITA DF 032 DWME в чем.</t>
  </si>
  <si>
    <t>DF032DWME</t>
  </si>
  <si>
    <t>Аккум. циркулярная пила MAKITA DHS 630 Z в чем.</t>
  </si>
  <si>
    <t>DHS630Z</t>
  </si>
  <si>
    <t>Аккум. ударный гайковерт MAKITA TW 140 DWAE в чем.</t>
  </si>
  <si>
    <t>TW140DWAE</t>
  </si>
  <si>
    <t>DHP485SYE</t>
  </si>
  <si>
    <t>Фрезер кромочный DRT50Z  BL motor аккумуляторный без АКБ и ЗУ, MAKITA</t>
  </si>
  <si>
    <t>DRT50Z</t>
  </si>
  <si>
    <t>Фрезер кромочный DCO180Z аккумуляторный без АКБ и ЗУ, MAKITA</t>
  </si>
  <si>
    <t>DCO180Z</t>
  </si>
  <si>
    <t>Фрезер RP0900K 900Вт, MAKITA</t>
  </si>
  <si>
    <t>RP0900K</t>
  </si>
  <si>
    <t>Гайковерт ударный  TD111DZ, MAKITA</t>
  </si>
  <si>
    <t>TD111DZ</t>
  </si>
  <si>
    <t>Перфоратор MAKITA HR 2470 в чем.</t>
  </si>
  <si>
    <t>Отбойный молоток /бетонолом/ HM1317C, MAKITA</t>
  </si>
  <si>
    <t>HM1317C</t>
  </si>
  <si>
    <t>BOSCH Цепь для пилы многофункционального инструмента AMW 10 пильная цепь (1.3 мм / 26 см) для насадки AMW SG</t>
  </si>
  <si>
    <t>F.016.800.324</t>
  </si>
  <si>
    <t>SDS-plus Бур S4L 22-600/550 (1 шт.)</t>
  </si>
  <si>
    <t>2-608-596-123</t>
  </si>
  <si>
    <t>SDS-plus Бур S4L 12-160/100 УПАКОВКА 10 шт.</t>
  </si>
  <si>
    <t>2-608-585-629</t>
  </si>
  <si>
    <t>SDS-plus Бур S4L 10-260/200 УПАКОВКА 10 шт.</t>
  </si>
  <si>
    <t>2-608-585-628</t>
  </si>
  <si>
    <t>SDS-plus Бур S4L 8-260/200 УПАКОВКА 10 шт.</t>
  </si>
  <si>
    <t>2-608-585-625</t>
  </si>
  <si>
    <t>SDS-plus Бур S4L 5-110/50 УПАКОВКА 10 шт.</t>
  </si>
  <si>
    <t>2-608-585-612</t>
  </si>
  <si>
    <t>SDS-plus Бур S4L 4-160/100 УПАКОВКА 10 шт.</t>
  </si>
  <si>
    <t>2-608-585-611</t>
  </si>
  <si>
    <t>BOSCH diy Пилка для лобзика T 118 AF BIM УПАКОВКА 2 шт.</t>
  </si>
  <si>
    <t>2.609.256.733</t>
  </si>
  <si>
    <t>Круг алмазный BOSCH diy 230-22.23 TURBO универсальный</t>
  </si>
  <si>
    <t>2.609.256.409</t>
  </si>
  <si>
    <t>Круг алмазный BOSCH diy 115-22.23 TURBO универсальный</t>
  </si>
  <si>
    <t>2.609.256.407</t>
  </si>
  <si>
    <t>BOSCH diy Бита TORX T20 25 мм TIN (1 шт.)</t>
  </si>
  <si>
    <t>2.609.255.942</t>
  </si>
  <si>
    <t>BOSCH diy Бита TORX T40 25 мм XH (1 шт.)</t>
  </si>
  <si>
    <t>2.609.255.938</t>
  </si>
  <si>
    <t>BOSCH diy Бита TORX T27 25 мм XH (1 шт.)</t>
  </si>
  <si>
    <t>2.609.255.936</t>
  </si>
  <si>
    <t>BOSCH diy Бита TORX T10 25 мм XH (1 шт.)</t>
  </si>
  <si>
    <t>2.609.255.932</t>
  </si>
  <si>
    <t>BOSCH diy Бита TORX T8 25 мм XH (1 шт.)</t>
  </si>
  <si>
    <t>2.609.255.931</t>
  </si>
  <si>
    <t>BOSCH diy SDS-plus Бур 20-450/400</t>
  </si>
  <si>
    <t>2.609.255.538</t>
  </si>
  <si>
    <t>BOSCH diy SDS-plus Бур 14-310/250</t>
  </si>
  <si>
    <t>2.609.255.529</t>
  </si>
  <si>
    <t>BOSCH diy SDS-plus Бур 14-210/150</t>
  </si>
  <si>
    <t>2.609.255.528</t>
  </si>
  <si>
    <t>BOSCH diy SDS-plus Бур 14-160/100</t>
  </si>
  <si>
    <t>2.609.255.527</t>
  </si>
  <si>
    <t>BOSCH diy SDS-plus Бур 12-460/400</t>
  </si>
  <si>
    <t>2.609.255.525</t>
  </si>
  <si>
    <t>BOSCH diy SDS-plus Бур 12-160/100</t>
  </si>
  <si>
    <t>2.609.255.522</t>
  </si>
  <si>
    <t>BOSCH diy SDS-plus Бур 10-310/250</t>
  </si>
  <si>
    <t>2.609.255.520</t>
  </si>
  <si>
    <t>BOSCH diy SDS-plus Бур 10-110/50</t>
  </si>
  <si>
    <t>2.609.255.517</t>
  </si>
  <si>
    <t>BOSCH diy SDS-plus Бур 8-460/400</t>
  </si>
  <si>
    <t>2.609.255.515</t>
  </si>
  <si>
    <t>BOSCH diy SDS-plus Бур 8-110/50</t>
  </si>
  <si>
    <t>2.609.255.512</t>
  </si>
  <si>
    <t>BOSCH diy Сверло универсальное 10-120/80</t>
  </si>
  <si>
    <t>2.609.255.478</t>
  </si>
  <si>
    <t>BOSCH diy Сверло по бетону 10-121/80</t>
  </si>
  <si>
    <t>2.609.255.410</t>
  </si>
  <si>
    <t>BOSCH diy Сверло по металлу и нержавейке 10-134/87 HSS-CO</t>
  </si>
  <si>
    <t>2.609.255.083</t>
  </si>
  <si>
    <t>SDS-plus-3 Бур 22-450/400 (1 шт.)</t>
  </si>
  <si>
    <t>2.608.831.058</t>
  </si>
  <si>
    <t>SDS-plus-3 Бур 18-450/400 (1 шт.)</t>
  </si>
  <si>
    <t>2.608.831.051</t>
  </si>
  <si>
    <t>SDS-plus-3 Бур 18-300/250 (1 шт.)</t>
  </si>
  <si>
    <t>2.608.831.049</t>
  </si>
  <si>
    <t>SDS-plus-3 Бур 14-460/400 (1 шт.)</t>
  </si>
  <si>
    <t>2.608.831.042</t>
  </si>
  <si>
    <t>SDS-plus-3 Бур 14-260/200 (1 шт.)</t>
  </si>
  <si>
    <t>2.608.831.040</t>
  </si>
  <si>
    <t>SDS-plus-3 Бур 12-460/400 (1 шт.)</t>
  </si>
  <si>
    <t>2.608.831.036</t>
  </si>
  <si>
    <t>SDS-plus-3 Бур 12-160/100 (1 шт.)</t>
  </si>
  <si>
    <t>2.608.831.032</t>
  </si>
  <si>
    <t>SDS-plus-3 Бур 8-460/400 (1 шт.)</t>
  </si>
  <si>
    <t>2.608.831.022</t>
  </si>
  <si>
    <t>SDS-plus-3 Бур 6-210/150 (1 шт.)</t>
  </si>
  <si>
    <t>2.608.831.009</t>
  </si>
  <si>
    <t>SDS-plus-3 Бур 5-160/100 (1 шт.)</t>
  </si>
  <si>
    <t>2.608.831.003</t>
  </si>
  <si>
    <t>Зубило по асфальту 125-450 мм под шестигранный патрон 30 мм</t>
  </si>
  <si>
    <t>2.608.690.114</t>
  </si>
  <si>
    <t>BOSCH SDS-plus-1 Бур 5-160/100 (1шт.)</t>
  </si>
  <si>
    <t>2.608.680.259</t>
  </si>
  <si>
    <t>Пильное полотно погружное HM AIZ 32 AT METAL 40-32 мм</t>
  </si>
  <si>
    <t>2.608.662.035</t>
  </si>
  <si>
    <t>Пильное полотно  AIZ 65 BB Wood and Nails (1шт.), BOSCH</t>
  </si>
  <si>
    <t>2.608.661.781</t>
  </si>
  <si>
    <t>Пильное полотно  ACZ 100 SWB (1шт.), BOSCH</t>
  </si>
  <si>
    <t>2.608.661.693</t>
  </si>
  <si>
    <t>Пильное полотно  ATZ 52 SFC гибкий (-1-), BOSCH</t>
  </si>
  <si>
    <t>2.608.661.647</t>
  </si>
  <si>
    <t>BOSCH Шлифлист Red:Wood для мультишлифмашин 93 мм K60 на липучке УПАКОВКА 50 шт.</t>
  </si>
  <si>
    <t>2.608.607.879</t>
  </si>
  <si>
    <t>BOSCH Шлифлист B.f.Wood 115-280 мм K240 УПАКОВКА 10 шт.</t>
  </si>
  <si>
    <t>2.608.605.244</t>
  </si>
  <si>
    <t>BOSCH Шлифлист B.f.Wood 115-280 мм K180 УПАКОВКА 10 шт.</t>
  </si>
  <si>
    <t>2.608.605.243</t>
  </si>
  <si>
    <t>Обдирочный круг 230*6*22мм д/мет. Standart, BOSCH</t>
  </si>
  <si>
    <t>2.608.603.184</t>
  </si>
  <si>
    <t>BOSCH Круг отрезной прямой SfS 230-3.0-22.23 по камню</t>
  </si>
  <si>
    <t>2.608.603.180</t>
  </si>
  <si>
    <t>BOSCH Круг отрезной вогнутый SfS 230-3.0-22.23 по камню</t>
  </si>
  <si>
    <t>2.608.603.176</t>
  </si>
  <si>
    <t>BOSCH Круг отрезной вогнутый SfS 115-2.5-22.23 по камню</t>
  </si>
  <si>
    <t>2.608.603.173</t>
  </si>
  <si>
    <t>Abrasive230-22,23</t>
  </si>
  <si>
    <t>2.608.602.619</t>
  </si>
  <si>
    <t>Круг алмазный BOSCH 115-22.23 Professional For Abrasive по абразивным материалам 0</t>
  </si>
  <si>
    <t>2.608.602.615</t>
  </si>
  <si>
    <t>Алмазный круг 115 Best for Ceramic Turbo, BOSCH</t>
  </si>
  <si>
    <t>2.608.602.478</t>
  </si>
  <si>
    <t>Круг алмазный BOSCH 230-22.23 Professional For Marble по мрамору 0</t>
  </si>
  <si>
    <t>2.608.602.283</t>
  </si>
  <si>
    <t>Круг алмазный BOSCH 115-22.23 Professional For Marble по мрамору 0</t>
  </si>
  <si>
    <t>2.608.602.282</t>
  </si>
  <si>
    <t>Круг алмазный НАБОР BOSCH 2 х D 115 (2 х 2608600440) по строит. материалам</t>
  </si>
  <si>
    <t>2.608.602.117</t>
  </si>
  <si>
    <t>Круг алмазный BOSCH 350-3.2-20.0 APP сегментный по асфальту Professional Plus</t>
  </si>
  <si>
    <t>2.608.600.770</t>
  </si>
  <si>
    <t>Круг алмазный BOSCH 230-2.3-22.23 BPP по бетону Professional Plus</t>
  </si>
  <si>
    <t>2.608.600.358</t>
  </si>
  <si>
    <t>Сверло по бетону Blue Granite 16-160/100 мм</t>
  </si>
  <si>
    <t>2.608.597.740</t>
  </si>
  <si>
    <t>Сверло по бетону Blue Granite 14-150/90 мм</t>
  </si>
  <si>
    <t>2.608.597.738</t>
  </si>
  <si>
    <t>сверло дерево 10-152  (2608597456)</t>
  </si>
  <si>
    <t>2.608.597.456</t>
  </si>
  <si>
    <t>SDS-plus Бур Quadro-X 18-450/400</t>
  </si>
  <si>
    <t>2.608.597.002</t>
  </si>
  <si>
    <t>Сверло по металлу HSS-R 9.0-125/81 (1 шт. в уп-ке)</t>
  </si>
  <si>
    <t>2.608.596.803</t>
  </si>
  <si>
    <t>Сверло по кирпичу IMPACT  10-150 (2608596368)</t>
  </si>
  <si>
    <t>2.608.596.368</t>
  </si>
  <si>
    <t>Сверло по кирпичу IMPACT  8-300 (2608596366)</t>
  </si>
  <si>
    <t>2.608.596.366</t>
  </si>
  <si>
    <t>Сверло по кирпичу IMPACT  6-300 (2608596358)</t>
  </si>
  <si>
    <t>2.608.596.358</t>
  </si>
  <si>
    <t>Сверло по кирпичу IMPACT  12-150 (2608596136)</t>
  </si>
  <si>
    <t>2.608.596.136</t>
  </si>
  <si>
    <t>Сверло по кирпичу IMPACT  7-100 (2608596132)</t>
  </si>
  <si>
    <t>2.608.596.132</t>
  </si>
  <si>
    <t>Сверло CYL-9 Ceramic 10 - 90мм д/плитки средней и мягкой твёрдости, BOSCH</t>
  </si>
  <si>
    <t>2.608.587.165</t>
  </si>
  <si>
    <t>SDS-max Бур Speed X 18-940/800</t>
  </si>
  <si>
    <t>2.608.586.761</t>
  </si>
  <si>
    <t>Сверло по металлу HSS-G 7.5-109/69 мм (1 шт. в уп-ке)</t>
  </si>
  <si>
    <t>2.608.585.930</t>
  </si>
  <si>
    <t>Сверло по металлу HSS-G 7.0-109/69 мм (1 шт. в уп-ке)</t>
  </si>
  <si>
    <t>2.608.585.929</t>
  </si>
  <si>
    <t>SDS-plus Бур S2 14-260/200 УПАКОВКА 5 шт.</t>
  </si>
  <si>
    <t>2.608.585.329</t>
  </si>
  <si>
    <t>SDS-plus Бур S2 12-210/150 УПАКОВКА 10 шт.</t>
  </si>
  <si>
    <t>2.608.585.326</t>
  </si>
  <si>
    <t>SDS-plus Бур S2 12-160/100 УПАКОВКА 10 шт.</t>
  </si>
  <si>
    <t>2.608.585.325</t>
  </si>
  <si>
    <t>SDS-plus Бур S2 10-210/150 УПАКОВКА 10 шт.</t>
  </si>
  <si>
    <t>2.608.585.323</t>
  </si>
  <si>
    <t>SDS-plus Бур S2 8-160/100 УПАКОВКА 10 шт.</t>
  </si>
  <si>
    <t>2.608.585.319</t>
  </si>
  <si>
    <t>SDS-plus Бур S2 8-110/50 УПАКОВКА 10 шт.</t>
  </si>
  <si>
    <t>2.608.585.318</t>
  </si>
  <si>
    <t>Коронка Multi Construction D 68 мм</t>
  </si>
  <si>
    <t>2.608.584.763</t>
  </si>
  <si>
    <t>Коронка Multi Construction D 65 мм</t>
  </si>
  <si>
    <t>2.608.584.762</t>
  </si>
  <si>
    <t>Коронка Multi Construction D 60 мм</t>
  </si>
  <si>
    <t>2.608.584.760</t>
  </si>
  <si>
    <t>Коронка Multi Construction D 58 мм</t>
  </si>
  <si>
    <t>2.608.584.759</t>
  </si>
  <si>
    <t>Коронка Multi Construction D 50 мм</t>
  </si>
  <si>
    <t>2.608.584.757</t>
  </si>
  <si>
    <t>Коронка Multi Construction D 45 мм</t>
  </si>
  <si>
    <t>2.608.584.756</t>
  </si>
  <si>
    <t>Коронка Multi Construction D 40 мм</t>
  </si>
  <si>
    <t>2.608.584.755</t>
  </si>
  <si>
    <t>Коронка Multi Construction D 35 мм</t>
  </si>
  <si>
    <t>2.608.584.754</t>
  </si>
  <si>
    <t>Коронка алмазная Diamond for Hard Ceramics D 51 мм для твердой керамической плитки</t>
  </si>
  <si>
    <t>2.608.580.310</t>
  </si>
  <si>
    <t>Цанга D 6 на POF/GOF 19мм</t>
  </si>
  <si>
    <t>2.608.570.100</t>
  </si>
  <si>
    <t>Держатель BOSCH универсальный Multi Fit шестигранный хвостовик 1/4"с быстросменным патроном и постоя</t>
  </si>
  <si>
    <t>2.608.521.300</t>
  </si>
  <si>
    <t>Шлифплатформа плоская для дельташлифмашин BOSCH (шлифовка в узких промежутках)</t>
  </si>
  <si>
    <t>2.608.000.199</t>
  </si>
  <si>
    <t>Шлифплатформа овальная для дельташлифмашин BOSCH (шлифовка в узких промежутках)</t>
  </si>
  <si>
    <t>2.608.000.198</t>
  </si>
  <si>
    <t>BOSCH Защитные очки EN 166</t>
  </si>
  <si>
    <t>2.607.990.041</t>
  </si>
  <si>
    <t>Promoline Набор ударных буров с хвостовиком SDS-plus S2, 6 шт. (5/6/8-110/50, 6/8/10-160/110)</t>
  </si>
  <si>
    <t>2.607.019.447</t>
  </si>
  <si>
    <t>13 СВЕРЕЛ ТИТАН.</t>
  </si>
  <si>
    <t>2.607.019.436</t>
  </si>
  <si>
    <t>SDS-plus Бур S4L 8-160/100 Акция!!! Металлическая УПАКОВКА 10 шт.</t>
  </si>
  <si>
    <t>2.607.019.397</t>
  </si>
  <si>
    <t>SDS-plus Бур S4L 5-110/50 УПАКОВКА 20 шт.</t>
  </si>
  <si>
    <t>2.607.018.827</t>
  </si>
  <si>
    <t>SDS-plus Бур S4L 10-260/200 УПАКОВКА 5 шт.</t>
  </si>
  <si>
    <t>2.607.018.823</t>
  </si>
  <si>
    <t>SDS-plus Бур S4L 5-160/100 УПАКОВКА 5 шт.</t>
  </si>
  <si>
    <t>2.607.018.810</t>
  </si>
  <si>
    <t>BOSCH Promoline Набор принадлежностей V-Line-41 (при заказе 6 штук - дисплей)</t>
  </si>
  <si>
    <t>2.607.017.305</t>
  </si>
  <si>
    <t>BOSCH Promoline Набор крепежа SDS-plus 173 шт.</t>
  </si>
  <si>
    <t>2.607.017.163</t>
  </si>
  <si>
    <t>BOSCH Promoline Набор 9 шлифлент 74Х457 P60/80/100</t>
  </si>
  <si>
    <t>2.607.017.156</t>
  </si>
  <si>
    <t>BOSCH Promoline Набор 9 шлифлент 74Х533 P60/80/101</t>
  </si>
  <si>
    <t>2.607.017.155</t>
  </si>
  <si>
    <t>Бита TORX T40 25 мм XH (Комплект 3 шт.)</t>
  </si>
  <si>
    <t>2.607.001.625</t>
  </si>
  <si>
    <t>Бита TORX T30 25 мм XH (Комплект 3 шт.)</t>
  </si>
  <si>
    <t>2.607.001.622</t>
  </si>
  <si>
    <t>Бита TORX T10 25 мм XH (Комплект 3 шт.)</t>
  </si>
  <si>
    <t>2.607.001.604</t>
  </si>
  <si>
    <t>Бита Pz3 49 мм XH (Комплект 3 шт.)</t>
  </si>
  <si>
    <t>2.607.001.579</t>
  </si>
  <si>
    <t>3 БИТ 89ММ PH1 XH</t>
  </si>
  <si>
    <t>2.607.001.533</t>
  </si>
  <si>
    <t>Бита Ph3 49 мм XH (Комплект 3 шт.)</t>
  </si>
  <si>
    <t>2.607.001.531</t>
  </si>
  <si>
    <t>Держатель BOSCH универсальный хвостовик SDS-plus с постоянным магнитом</t>
  </si>
  <si>
    <t>2.607.000.206</t>
  </si>
  <si>
    <t>Кольцо переходное с 30 на 20 -1.4 мм</t>
  </si>
  <si>
    <t>2.600.100.456</t>
  </si>
  <si>
    <t>SDS-plus Бур S4L 26-250/200 (1 шт.)</t>
  </si>
  <si>
    <t>1-618-596-240</t>
  </si>
  <si>
    <t>SDS-plus Бур S4L 24-450/400 (1 шт.)</t>
  </si>
  <si>
    <t>1-618-596-237</t>
  </si>
  <si>
    <t>SDS-plus Бур S4L 8-110/50 (1 шт.)</t>
  </si>
  <si>
    <t>1-618-596-172</t>
  </si>
  <si>
    <t>SDS-max Зубило канальное 300-26 мм</t>
  </si>
  <si>
    <t>1.618.601.101</t>
  </si>
  <si>
    <t>SDS-plus Зубило пикообразное 250 (1 шт.)</t>
  </si>
  <si>
    <t>1.618.600.009</t>
  </si>
  <si>
    <t>SDS-plus-5 Бур 12-215/150 (1 шт.)</t>
  </si>
  <si>
    <t>1.618.596.268</t>
  </si>
  <si>
    <t>SDS-plus-5 Бур 10-215/150 (1 шт.)</t>
  </si>
  <si>
    <t>1.618.596.265</t>
  </si>
  <si>
    <t>SDS-plus-5 Бур 12-265/200 (1 шт.)</t>
  </si>
  <si>
    <t>1.618.596.182</t>
  </si>
  <si>
    <t>SDS-plus-5 Бур 12-165/100 (1 шт.)</t>
  </si>
  <si>
    <t>1.618.596.181</t>
  </si>
  <si>
    <t>SDS-plus-5 Бур 10-265/200 (1 шт.)</t>
  </si>
  <si>
    <t>1.618.596.178</t>
  </si>
  <si>
    <t>SDS-plus-5 Бур 8-215/150 (1 шт.)</t>
  </si>
  <si>
    <t>1.618.596.174</t>
  </si>
  <si>
    <t>Сопло сварочное 9 мм</t>
  </si>
  <si>
    <t>1.609.201.801</t>
  </si>
  <si>
    <t>Сопло плоское 50 мм</t>
  </si>
  <si>
    <t>1.609.201.795</t>
  </si>
  <si>
    <t>Сверло по кирпичу IMPACT НАБОР из 5-ти сверл (4-75/40, 5-85/50, 6-100/60, 8,10-120/80)</t>
  </si>
  <si>
    <t>1.609.200.228</t>
  </si>
  <si>
    <t>Сверло по кирпичу IMPACT  10-120 (1609200210)</t>
  </si>
  <si>
    <t>1.609.200.210</t>
  </si>
  <si>
    <t>Сверло по кирпичу IMPACT  8-120 (1609200209)</t>
  </si>
  <si>
    <t>1.609.200.209</t>
  </si>
  <si>
    <t>Сверло по кирпичу IMPACT  5-085 (1609200206)</t>
  </si>
  <si>
    <t>1.609.200.206</t>
  </si>
  <si>
    <t>Сверло по кирпичу IMPACT НАБОР из 3-х сверл (5-85/50, 6-100/60, 8-120/80)</t>
  </si>
  <si>
    <t>1.609.200.204</t>
  </si>
  <si>
    <t>Тарелка опорная для дрелей с «липучкой» для абразивного материала D 125 мм</t>
  </si>
  <si>
    <t>1.609.200.154</t>
  </si>
  <si>
    <t>Мультишлифмашина  PSM 200 AES, BOSCH</t>
  </si>
  <si>
    <t>0.603.3B6.020</t>
  </si>
  <si>
    <t>Многофункциональный инструмент (реноватор) BOSCH PMF 350 CES в чем. + набор оснастки</t>
  </si>
  <si>
    <t>0.603.102.220</t>
  </si>
  <si>
    <t>Одноручная углошлифмашина BOSCH GWS 19-150 CI в кор.</t>
  </si>
  <si>
    <t>0.601.79R.002</t>
  </si>
  <si>
    <t>Ножницы высечные BOSCH GNA 16 в кор.</t>
  </si>
  <si>
    <t>0.601.529.208</t>
  </si>
  <si>
    <t>SDS-PLUS КВАДРОБУР 20X200(2.608.586.721), Bosch</t>
  </si>
  <si>
    <t>2.608.597.003</t>
  </si>
  <si>
    <t>Шлифлист 150мм К60 6 отв. (-50-), BOSCH</t>
  </si>
  <si>
    <t>2.608.607.834</t>
  </si>
  <si>
    <t>Фреза Expert пазовая S8/D3/L9,5, BOSCH</t>
  </si>
  <si>
    <t>2.608.629.353</t>
  </si>
  <si>
    <t>Фреза Expert пазовая   S8/D10/L31.8, BOSCH</t>
  </si>
  <si>
    <t>2.608.629.393</t>
  </si>
  <si>
    <t>Сопло сварочное для термовоздуходувки, BOSCH</t>
  </si>
  <si>
    <t>1.609.201.798</t>
  </si>
  <si>
    <t>Сверло по дереву 10*75/120мм, BOSCH</t>
  </si>
  <si>
    <t>2.608.596.307</t>
  </si>
  <si>
    <t>Сверло  HSS-CO STANDARD10.0ММ по металлу (-5-), BOSCH</t>
  </si>
  <si>
    <t>2.608.585.898</t>
  </si>
  <si>
    <t>Пильное полотно для ножовки S 1256 XHM Progressor for Wood + Metal (-1-), BOSCH</t>
  </si>
  <si>
    <t>2.608.653.101</t>
  </si>
  <si>
    <t>Пильное полотно для ножовки S 1156 XHM Progressor for Wood + Metal (-1-), BOSCH</t>
  </si>
  <si>
    <t>2.608.653.100</t>
  </si>
  <si>
    <t>Пильное полотно для ножовки S 1130 RIFF (-2-), BOSCH</t>
  </si>
  <si>
    <t>2.608.650.969</t>
  </si>
  <si>
    <t>Набор сверл перовых Self Cut Speed 10-32мм 13шт., BOSCH</t>
  </si>
  <si>
    <t>2.608.587.010</t>
  </si>
  <si>
    <t>Мешок для сбора пыли бум. д/GSS 280AE(3шт), BOSCH</t>
  </si>
  <si>
    <t>2.605.411.113</t>
  </si>
  <si>
    <t>Коронка сверлильная SDS-PLUS d-68, BOSCH</t>
  </si>
  <si>
    <t>2.608.550.064</t>
  </si>
  <si>
    <t>Коронка SheetMetal d73MM, BOSCH</t>
  </si>
  <si>
    <t>2.608.584.805</t>
  </si>
  <si>
    <t>Коронка SheetMetal d57MM, BOSCH</t>
  </si>
  <si>
    <t>2.608.584.798</t>
  </si>
  <si>
    <t>Коронка SheetMetal d38MM, BOSCH</t>
  </si>
  <si>
    <t>2.608.584.791</t>
  </si>
  <si>
    <t>Коронка Progressor 41мм, BOSCH</t>
  </si>
  <si>
    <t>2.608.584.630</t>
  </si>
  <si>
    <t>Коронка Progressor 14мм, BOSCH</t>
  </si>
  <si>
    <t>2.608.584.612</t>
  </si>
  <si>
    <t>Диск пильный для циркулярок 250Х30 24 SPEEDLINE, BOSCH</t>
  </si>
  <si>
    <t>2.608.640.680</t>
  </si>
  <si>
    <t>Гайка быстрозажимная SDS PLUS на GWS, BOSCH</t>
  </si>
  <si>
    <t>1.603.340.031</t>
  </si>
  <si>
    <t>Венцы пильные (-6-), BOSCH</t>
  </si>
  <si>
    <t>2.608.584.063</t>
  </si>
  <si>
    <t>Алмазный круг 150-22,23 Best for Universal Turbo, BOSCH</t>
  </si>
  <si>
    <t>2.608.602.673</t>
  </si>
  <si>
    <t>Алмазная коронка М 72x450mm 1 1/4", BOSCH</t>
  </si>
  <si>
    <t>2.608.601.362</t>
  </si>
  <si>
    <t>SW 28 зубило пиковое 400 мм /1 1/8 "- 28,6 мм/, BOSCH</t>
  </si>
  <si>
    <t>2.608.690.106</t>
  </si>
  <si>
    <t>SDS-plus-5 бур, 18 -150/200мм (-1-), BOSCH</t>
  </si>
  <si>
    <t>1.618.596.204</t>
  </si>
  <si>
    <t>Impact Control Сверла Hex-9 MultiConstruction 3–8мм (сменная кассета для кейса), BOSCH</t>
  </si>
  <si>
    <t>2.608.577.141</t>
  </si>
  <si>
    <t>Циркулярная пила MAKITA HS 7600 в кор.</t>
  </si>
  <si>
    <t>Мотокоса MAKITA EM 4350 RH с ножом и головкой</t>
  </si>
  <si>
    <t>EM4350RH</t>
  </si>
  <si>
    <t>Нивелир лазерный BOSCH GCL 2-50 C со штативом и держателем в кор.</t>
  </si>
  <si>
    <t>0.601.066.G02</t>
  </si>
  <si>
    <t>Миксер строительный BOSCH GRW 18-2 E с насадкой для смешивания</t>
  </si>
  <si>
    <t>0.601.1A8.000</t>
  </si>
  <si>
    <t>Одноручная углошлифмашина MAKITA 9565 PC в кор.</t>
  </si>
  <si>
    <t>9565PC</t>
  </si>
  <si>
    <t>Заточной круг 205x19x15.88 GC120 (Makita)</t>
  </si>
  <si>
    <t>Аккум. углошлифмашина MAKITA DGA 518 ZU в кор.</t>
  </si>
  <si>
    <t>DGA518ZU</t>
  </si>
  <si>
    <t>DEAML106</t>
  </si>
  <si>
    <t>Фонарь ML103 (Li-Ion, 10,8В), MAKITA</t>
  </si>
  <si>
    <t>УШМ,ф150мм,1400Вт,4000-10000об\м,2.4, MAKITA</t>
  </si>
  <si>
    <t>9566PCV</t>
  </si>
  <si>
    <t>HM1317CB</t>
  </si>
  <si>
    <t>Зарядное устройство DC18SD (7.2 / 18В, Li-ion  ) блистер, MAKITA</t>
  </si>
  <si>
    <t>Фрезер  кромочный GKF 550, BOSCH</t>
  </si>
  <si>
    <t>0.601.6A0.020</t>
  </si>
  <si>
    <t>Углошлифмашина  GWS 18-125 SL, BOSCH</t>
  </si>
  <si>
    <t>0.601.7A3.200</t>
  </si>
  <si>
    <t>Углошлифмашина  GWS 18-125 L, BOSCH</t>
  </si>
  <si>
    <t>0.601.7A3.000</t>
  </si>
  <si>
    <t>Термовоздуходувка GHG 23-66, BOSCH</t>
  </si>
  <si>
    <t>0.601.2A6.301</t>
  </si>
  <si>
    <t>Термовоздуходувка GHG 20-63, BOSCH</t>
  </si>
  <si>
    <t>0.601.2A6.201</t>
  </si>
  <si>
    <t>Термовоздуходувка GHG 20-60, BOSCH</t>
  </si>
  <si>
    <t>0.601.2A6.400</t>
  </si>
  <si>
    <t>Полировальная машина GPO 950, BOSCH</t>
  </si>
  <si>
    <t>0.601.3A2.020</t>
  </si>
  <si>
    <t>1.600.Z00.00A</t>
  </si>
  <si>
    <t>Пильное полотно для ножовки S 956 XHM Carbide Progressor for Wood and Metal (-1-), BOSCH</t>
  </si>
  <si>
    <t>2.608.653.099</t>
  </si>
  <si>
    <t>SDS-MAX-7 бур, 32 - 600/720мм, BOSCH</t>
  </si>
  <si>
    <t>2.608.586.793</t>
  </si>
  <si>
    <t>Аккумулятор BOSCH GBA 18V 18.0 В, 3.0 А/ч, Li-Ion</t>
  </si>
  <si>
    <t>1.600.A01.2UV</t>
  </si>
  <si>
    <t>0.601.072.301</t>
  </si>
  <si>
    <t>Лазерный дальномер GLM  80+R 60, BOSCH</t>
  </si>
  <si>
    <t>0.601.066.J00</t>
  </si>
  <si>
    <t>Лазерный нивелир GCL 2-15G + RM1, BOSCH</t>
  </si>
  <si>
    <t>0.601.096.A00</t>
  </si>
  <si>
    <t>Штатив BT 250, BOSCH</t>
  </si>
  <si>
    <t>2.608.615.076</t>
  </si>
  <si>
    <t>Алмазный круг 115 Best for HardCeramic, BOSCH</t>
  </si>
  <si>
    <t>2.608.644.102</t>
  </si>
  <si>
    <t>Диск пильный Freud для циркулярок 190-30 Expert for Aluminium  56зуб, BOSCH</t>
  </si>
  <si>
    <t>0.601.1B2.001</t>
  </si>
  <si>
    <t>Дрель  GBM 13-2 RE 750Вт, BOSCH</t>
  </si>
  <si>
    <t>DTD154Z</t>
  </si>
  <si>
    <t>Винтовёрт ударный  DTD154Z BL motor аккумуляторный без АКБ и ЗУ, MAKITA</t>
  </si>
  <si>
    <t>DP3003</t>
  </si>
  <si>
    <t>Ленточная шлифмашина 9403, MAKITA</t>
  </si>
  <si>
    <t>SK105DZ</t>
  </si>
  <si>
    <t>Лазерный нивелир SK105DZ линейный аккумуляторный без АКБ и ЗУ, MAKITA</t>
  </si>
  <si>
    <t>Безударная дрель, 770 Вт, 2 скорости, регулятор оборотов 40/20 Нм, 0-1100/2700 об./мин., бзыстрозажимной патрон 13 мм, 2.2 кг</t>
  </si>
  <si>
    <t>Дрель-миксер, 710 Вт, 50 Нм, регулятор оборотов 0-550 об./мин., патрон М14, 3.0 кг</t>
  </si>
  <si>
    <t>Дрель-миксер, 710 Вт, 50 Нм, регулятор оборотов 0-550 об./мин., ключевой патрон 13 мм, 3.4 кг</t>
  </si>
  <si>
    <t>Водяной нагнетательный насос для алмазных дрелей, 10л</t>
  </si>
  <si>
    <t>Алмазная дрель для сухого/мокрого сверления алмазными коронками, 1910 Вт, 3 скорости, регулятор обрротов 0-1000/0-2400/0-4600 об./мин., отверстия до 202 мм, 1 1/4" UNC и 1/2" BSP, втулка 60 мм, 6.4 кг</t>
  </si>
  <si>
    <t>Ударная дрель, 770 Вт,  скорости, регулятор оборотов 0-1100/2700 об./мин., макс. момент  40/20 Нм, 0-18700/45900 уд./мин., ограничитель глубины, быстрозажимной патрон 13 мм, кофр, 2.3 кг</t>
  </si>
  <si>
    <t>Ударная дрель, 770 Вт,  скорости, регулятор оборотов 0-1100/2700 об./мин., макс. момент  40/20 Нм, 0-18700/45900 уд./мин., ограничитель глубины, ключевой патрон 13 мм, кофр, 2.3 кг</t>
  </si>
  <si>
    <t>Отбойный молоток SDS-plus, 1000 Вт, 4.2 Дж,  0-4700 уд./мин., система защиты оператора Perform&amp;Protect, активная антивибрационная система AVC, кофр, 4.0 кг</t>
  </si>
  <si>
    <t>НОВИНКА Отбойный молоток SDS-max, 1050 Вт, 8.5 Дж, 3150 уд./мин., система защиты оператора Perform&amp;Protect, активная антивибрационная система AVC, кофр, 5.6 кг</t>
  </si>
  <si>
    <t>Рубанок, 1050 Вт, глубина строгания 0-4 мм, 13500 об/мин, нож 82 мм, кофр, 4.0 кг</t>
  </si>
  <si>
    <t>Рубанок, 1050 Вт, глубина строгания 0-4 мм, 13500 об/мин, нож 82 мм, 4.0 кг</t>
  </si>
  <si>
    <t>10.8 В XR Li-ion аккумуляторная батарея, 2.0 Ач</t>
  </si>
  <si>
    <t>54 В XR FLEXVOLT универсальное зарядное устройство для 2-х батарей XR Li-Ion 10.8/14.4/18/54В, 1.2 кг</t>
  </si>
  <si>
    <t>10.8 В XR компактная дрель-шуруповерт, 180 Вт, 2 скорости:15/24 Нм, 0-400/1500 об./мин., быстрозажимной патрон с блокировкой шпинделя 10 мм, LED подсветка, 2 XR Li-Ion батареи 1.3 Ач, Multi-voltage з/у, кофр, 1.1 кг</t>
  </si>
  <si>
    <t>10.8 В XR компактная дрель-шуруповерт, 180 Вт, 2 скорости:15/24 Нм, 0-400/1500 об./мин., быстрозажимной патрон с блокировкой шпинделя 10 мм, LED подсветка, 2 XR Li-Ion батареи 2.0 Ач, Multi-voltage з/у, кофр, 1.1 кг</t>
  </si>
  <si>
    <t>НОВИНКА 18.0 В XR угловая дрель, патрон БЗП 10 мм, кр.момент 33 Нм, 300 Вт, 2 скорости, 0-650/2000 об/мин, без аккумуляторов и ЗУ, 1.3 кг</t>
  </si>
  <si>
    <t>НОВИНКА Cамовыравнивающийся ЗЕЛЕНЫЙ лазерный уровень - горизонтальная и вертикальная линейные + 5 точечных проекций, 10.8В</t>
  </si>
  <si>
    <t>10.8 В XR компактный шуруповерт, 6-гранный держатель 1/4", 154 Вт, 8 Нм, 0-1050 об./мин., тройная LED подсветка, 2 XR Li-Ion батареи 2.0 Ач, Multi-voltage з/у, кофр, 0.96 кг</t>
  </si>
  <si>
    <t>10.8 В XR импульсный шуруповерт, 6-гранный держатель 1/4", 147 Вт, 157 Нм, 0-2450 об./мин., тройная LED подсветка, 2 XR Li-Ion батареи 2.0 Ач, Multi-voltage з/у, кофр, 1.04 кг</t>
  </si>
  <si>
    <t>НОВИНКА 18.0 В XR компактный импульсный гайковерт, 1/2'', 3 скорости, кр.момент 447 Нм (680 Нм на откручивание), 3100 уд/мин., без аккумуляторов и ЗУ, 1.5 кг</t>
  </si>
  <si>
    <t>НОВИНКА 18.0 В XR импульсный гайковерт, 1/2", 610 Вт, 3 скорости: 135/400/950 Нм,  0 - 400 / 1200 /1900 об./мин.,  0 - 2400 уд./мин., тройная LED подсветка</t>
  </si>
  <si>
    <t>18.0 В XR импульсный гайковерт, 1/2", 610 Вт, 3 скорости: 135/400/950 Нм,  0 - 400 / 1200 /1900 об./мин.,  0 - 2400 уд./мин., тройная LED подсветка, 2 XR Li-Ion батареи 5.0 Ач, Multi-voltage з/у, кофр, 3.3 кг</t>
  </si>
  <si>
    <t>НОВИНКА 18.0 В XR бесщеточный перфоратор SDS-plus, 400 Вт, 3 режима, 2.1 Дж,  0-4600  уд./мин.,  0-1100 об./мин., система защиты оператора Perform&amp;Protect, активная антивибрационная система AVC, Ø бура до 24 мм, LED подсветка, 2.1 кг</t>
  </si>
  <si>
    <t>18.0 В XR бесщеточный перфоратор SDS-plus, 400 Вт, 3 режима, 2.1 Дж,  0-4600  уд./мин.,  0-1100 об./мин., система защиты оператора Perform&amp;Protect, активная антивибрационная система AVC, Ø бура до 24 мм, LED подсветка, 2 XR Li-Ion батареи 5.0 Ач, Multi-voltage з/у, кофр, 3.1 кг</t>
  </si>
  <si>
    <t>18.0 В XR бесщеточный перфоратор SDS-plus, 400 Вт, 3 режима, 2.1 Дж,  0-4600  уд./мин.,  0-1100 об./мин., система защиты оператора Perform&amp;Protect, активная антивибрационная система AVC, диам. бура до 24 мм, LED подсветка, быстрозаменяемый патрон 13 мм, 2 XR Li-Ion батареи 5.0 Ач, Multi-voltage з/у, кофр, 3.3 кг</t>
  </si>
  <si>
    <t>54 В XR FLEXVOLT бесщеточный перфоратор SDS-Plus, макс. Ø30 мм, 3 режима, 3.5 Дж, 4480 уд./мин, 1000 об./мин., LED подсветка, без батареи и ЗУ, кейс, 3.7 кг</t>
  </si>
  <si>
    <t>18.0 В XR фонарь LED, 110 люмен, без аккумуляторов и з/у, 0.26 кг</t>
  </si>
  <si>
    <t>НОВИНКА 18.0 В XR фонарь 120-1000 люмен, 4 светодиода, IP54, без аккумуляторов и з/у, 0.64 кг</t>
  </si>
  <si>
    <t>10.8 В XR светодиодный фонарь LED, 130 люменов, Li-Ion, без аккумуляторов и зарядного устройства</t>
  </si>
  <si>
    <t>НОВИНКА 18.0 В XR бесщеточный гвоздезабивной пистолет, наклон обоймы 30-34°, гвоздь (Ø2,8-3,3)х(50-90)мм,  до 55 шт/обойма, 105 Дж,  без батарей и з/у, 4.1 кг</t>
  </si>
  <si>
    <t>18.0 В XR бесщеточный гвоздезабивной пистолет, 105 Дж, наклон обоймы 30-34°, гвоздь (Ø2,8-3,3)х(50-90)мм,  до 55 шт/обойма,  2 XR Li-Ion батареи 5.0 Ач, Multi-voltage з/у, кофр, 4.1 кг</t>
  </si>
  <si>
    <t>НОВИНКА 18.0 В XR бесщеточный болторез, M6, M8, M10, M12, 30 об/мин., 72 Дб, без аккумуляторов и з/у, 4.1 кг</t>
  </si>
  <si>
    <t xml:space="preserve">Подошва средней жесткости с липучкой, диаметр 150 мм, для эксцентриковой шлифмашины D26410 </t>
  </si>
  <si>
    <t xml:space="preserve">Подошва мягкая с липучкой, диаметр 150 мм, для эксцентриковой шлифмашины D26410 </t>
  </si>
  <si>
    <t>Цанга 10,0 мм для фрезера DW625E, 624, 629</t>
  </si>
  <si>
    <t>Пильн.диск EXTREME п/алюм. 355/25.100 TCG-5°</t>
  </si>
  <si>
    <t>Пильн.диск EXTREME п/INOX 355/25.4 70 MTCG +10°</t>
  </si>
  <si>
    <t>Пильн.диск EXTREME п/INOX 355/25.4 90 MTCG +10°</t>
  </si>
  <si>
    <t>Пильн.диск CONSTRUCTION п/дер. с гвоздями 152/20 24 ATB +10°</t>
  </si>
  <si>
    <t>Пильн.диск CONSTRUCTION п/дер. с гвоздями 184/30 30 ATB +10°</t>
  </si>
  <si>
    <t>Пильн.диск CONSTRUCTION п/дер. с гвоздями 190/30 24 ATB +10°</t>
  </si>
  <si>
    <t>Пильн.диск CONSTRUCTION п/дер. с гвоздями 190/30 40 ATB +10°</t>
  </si>
  <si>
    <t>Пильн.диск CONSTRUCTION п/дер. с гвоздями 136/10 24 ATB +20°</t>
  </si>
  <si>
    <t>Пильн.диск CONSTRUCTION п/дер. с гвоздями 250/30 24 ATB +10°</t>
  </si>
  <si>
    <t>Пильн.диск CONSTRUCTION п/дер. с гвоздями 250/30 48 ATB +10°</t>
  </si>
  <si>
    <t>Пильн.диск CONSTRUCTION п/дер. с гвоздями 305/30 48 ATB +10°</t>
  </si>
  <si>
    <t>Пилка д/лобзика п/дер.HCS 100х68х4.0х60мм T101DP 5шт</t>
  </si>
  <si>
    <t>Пилка д/лобзика п/дер.HCS 132x100x4.0x85 мм, T301DL 5шт</t>
  </si>
  <si>
    <t>Пилка д/лобзика п/дер.HCS 100х73х2.5х40ммT101BR 5шт</t>
  </si>
  <si>
    <t>Пилка д/лобзика п/стеклопластику HM EXTREME. Карбид-вольфрамовые зубья. 132x100x4.3x65 мм, T341 HM 1шт</t>
  </si>
  <si>
    <t>Пилка д/лобзика п/мет.BIM EXTREME. Progressor. 132x101x2.4 - 5 мм, T345 XF 5шт</t>
  </si>
  <si>
    <t>Насадка д/мультитул DeWALT, погруж.пильн.полотно, 43*10 мм п/дер.</t>
  </si>
  <si>
    <t>Насадка д/мультитул DeWALT, сегм.пильн.диск, 100 мм п/дер.</t>
  </si>
  <si>
    <t>Пилка д/лобзика п/дер.HCS 100x68x4.0x60мм, T144DP 5шт</t>
  </si>
  <si>
    <t>Пилка д/лобзика п/дер.HCS 100х70х4.0х60мм T244D,5шт</t>
  </si>
  <si>
    <t>Пилка д/лобзика п/лам. BIM EXTREME. 82x59x1.7x15 мм, T101BIF 5шт</t>
  </si>
  <si>
    <t>Пилка д/лобзика п/лам.BIM 82х59х1.4х15мм T101AOF,3шт</t>
  </si>
  <si>
    <t>Пилка д/лобзика п/мет.HSS 132x108x1.2x3 мм, T318A  5шт</t>
  </si>
  <si>
    <t>Пилка д/лобзика HM EXTREME. Грубый пропил. Карбид-вольфрамовая крошка (НМ). По  керамике, чугуну 76x50 x10 мм, T130 RF 1шт</t>
  </si>
  <si>
    <t>Пилка д/лобзика п/гипсокартону HM EXTREME. Карбид-вольфрамовые зубья (НМ). 100x69x4.3x20 мм, T141 HM 1шт</t>
  </si>
  <si>
    <t>Пилка д/лобзика п/мет.HSS 100x72x3 мм,  T127D 5шт</t>
  </si>
  <si>
    <t>Пилка д/лобзика п/дер.HCS 100х68х4.0х60мм, T101D,5шт</t>
  </si>
  <si>
    <t>Пилка д/лобзика п/дер.HCS 100х73х2.5х30мм T101B,5шт</t>
  </si>
  <si>
    <t>Пилка д/лобзика п/дер.HCS 100х68х4.0х60мм T144D,5шт</t>
  </si>
  <si>
    <t>Пилка д/лобзика п/дер.HCS 100х68х4.0х60мм T101AO,5шт</t>
  </si>
  <si>
    <t>Пилка д/лобзика п/мягким материалам HCS. EXTREME. Нож волнистый 152x125x100 мм, T313AW 5шт</t>
  </si>
  <si>
    <t>Пилка д/лобзика п/дер.XPC 100х75х2.5х30мм T101B,5шт</t>
  </si>
  <si>
    <t>Пилка д/лобзика п/дер.XPC 100x75x2.5x40 мм, T101BR 5шт</t>
  </si>
  <si>
    <t>Пилка д/лобзика п/дер.XPC 100х75х4.2х60мм T101D,5шт</t>
  </si>
  <si>
    <t>Пилка д/лобзика п/дер.XPC 100x75x3.1x60 мм, T111C 5шт</t>
  </si>
  <si>
    <t>Пилка д/лобзика п/дер.XPC 100х75х4.2х60мм T144D,5шт</t>
  </si>
  <si>
    <t>Пилка д/лобзика п/дер.XPC BIM 100x75x2.5x30 мм, T101BF, 3шт</t>
  </si>
  <si>
    <t>Пилка д/лобзика п/дер.XPC 100x75x4.0x60 мм, T101DF 3шт</t>
  </si>
  <si>
    <t>Пилка д/лобзика п/дер.XPC BIM 100x75x2.5x40 мм, T101BRF, 3шт</t>
  </si>
  <si>
    <t>Пилка д/лобзика п/дер.XPC BIM 100x75x4.0x60 мм, T144DF, 3шт</t>
  </si>
  <si>
    <t>Пилка д/лобзика п/алюм.XPC BIM 100x75x3.0x30, 3шт</t>
  </si>
  <si>
    <t>Набор пилок д/лобзика п/дер.,10шт</t>
  </si>
  <si>
    <t>Набор пилок д/лобзика п/мет.,10шт</t>
  </si>
  <si>
    <t>Набор пилок д/лобзика п/дер./мет.,10шт</t>
  </si>
  <si>
    <t>Набор пилок д/лобзика п/дер. XPC,10шт</t>
  </si>
  <si>
    <t>Полотно д/сабельн.пил BiM DEMOLITION 152х4.2мм S610VF,5шт</t>
  </si>
  <si>
    <t>Полотно д/сабельн.пил BiM DEMOLITION 100х2.5мм,5шт</t>
  </si>
  <si>
    <t>Полотно д/сабельн.пил BiM п/дер.152х3.6/5.1мм S610VF,5шт</t>
  </si>
  <si>
    <t>Шлифленты 75х533мм, 40G, 10шт</t>
  </si>
  <si>
    <t>Шлифленты 75х533мм, 60G, 10шт</t>
  </si>
  <si>
    <t>Шлифленты 75х533мм, 80G, 10шт</t>
  </si>
  <si>
    <t>Шлифленты 75х533мм, 100G, 10шт</t>
  </si>
  <si>
    <t>Шлифленты 75х533мм, 150G, 10шт</t>
  </si>
  <si>
    <t>Шлифленты 75х457мм, 100G, 3шт</t>
  </si>
  <si>
    <t>Шлифленты 100х610мм, 60G, 10шт</t>
  </si>
  <si>
    <t>Шлифленты 100х610мм, 80G, 10шт</t>
  </si>
  <si>
    <t>Шлифленты 100х610мм, 100G, 10шт</t>
  </si>
  <si>
    <t>Алм.круг сплошной керамик.д/DWC410 110х20,h=5мм</t>
  </si>
  <si>
    <t>Алм.круг сплошной керамик.д/DWC410 EXTREME 110х20,h=8мм</t>
  </si>
  <si>
    <t>Пильн.диск EXTREME п/дер. 190/30 1.8/2.6 28 WZ10°</t>
  </si>
  <si>
    <t>Пильн.диск EXTREME п/дер. 190/30 1.8/2.6 40 WZ10°</t>
  </si>
  <si>
    <t>Пильн.диск EXTREME п/дер. 250/30 1.8/2.8 24 FZ10°</t>
  </si>
  <si>
    <t>Пильн.диск EXTREME п/ламинату 250/30 60 HZ 10°</t>
  </si>
  <si>
    <t>Пильн.диск EXTREME п/ламинату 305/30 60 HZ 10°</t>
  </si>
  <si>
    <t>Набор сверл п/дер. 4-10 мм, 5шт</t>
  </si>
  <si>
    <t>Сверло п/дер. перьев. EXTREME IMPACT¼” 10х152мм</t>
  </si>
  <si>
    <t>Сверло п/дер. перьев. EXTREME IMPACT¼” 10х406мм</t>
  </si>
  <si>
    <t>Сверло п/мет.COBALT 8%,6.5х101х58мм</t>
  </si>
  <si>
    <t>Сверло п/мет.COBALT 8%,6.8х109х66мм</t>
  </si>
  <si>
    <t>Сверло п/мет.COBALT 8%,7х109х66мм</t>
  </si>
  <si>
    <t>Сверло п/мет.COBALT 8%,10х133х84мм</t>
  </si>
  <si>
    <t>Сверло п/мет.COBALT 8%,2х49х24мм,10шт</t>
  </si>
  <si>
    <t>Сверло п/мет.COBALT 8%,2.5х57х30мм,10шт</t>
  </si>
  <si>
    <t>Сверло п/мет.COBALT 8%,3х61х33мм,10шт</t>
  </si>
  <si>
    <t>Сверло п/мет.COBALT 8%,3.2х65х36мм,10шт</t>
  </si>
  <si>
    <t>Сверло п/мет.COBALT 8%,3.3х65х36мм,10шт</t>
  </si>
  <si>
    <t>Сверло п/мет.COBALT 8%,3.5х70х39мм,10шт</t>
  </si>
  <si>
    <t>Сверло п/мет.COBALT 8%,4х75х43мм,10шт</t>
  </si>
  <si>
    <t>Сверло п/мет.COBALT 8%,4.2х75х43мм,10шт</t>
  </si>
  <si>
    <t>Сверло п/мет.COBALT 8%,4.5х80х46мм,10шт</t>
  </si>
  <si>
    <t>Сверло п/мет.COBALT 8%,4.8х86х46мм,10шт</t>
  </si>
  <si>
    <t>Сверло п/мет.COBALT 8%,5х86х46мм,10шт</t>
  </si>
  <si>
    <t>Сверло п/мет.COBALT 8%,5.5х93х52мм,10шт</t>
  </si>
  <si>
    <t>Сверло п/мет.COBALT 8%,6х93х52мм,10шт</t>
  </si>
  <si>
    <t>Сверло п/мет.COBALT 8%,6.5х101х58мм,10шт</t>
  </si>
  <si>
    <t>Сверло п/мет.COBALT 8%,7х109х66мм,10шт</t>
  </si>
  <si>
    <t>Сверло п/мет.COBALT 8%,7.5х109х66мм,10шт</t>
  </si>
  <si>
    <t>Сверло п/мет.COBALT 8%,9х125х78мм,10шт</t>
  </si>
  <si>
    <t>Сверло п/мет.COBALT 8%,9.5х125х78мм,10шт</t>
  </si>
  <si>
    <t>Сверло п/мет.COBALT 8%,10х133х84мм,10шт</t>
  </si>
  <si>
    <t>Сверло п/мет.COBALT 8%,7.5х109х66мм</t>
  </si>
  <si>
    <t>Сверло п/мет.EXTREME2 HSS-G,6.5х101х58мм</t>
  </si>
  <si>
    <t>Сверло п/мет.EXTREME2 HSS-G,7х109х66мм</t>
  </si>
  <si>
    <t>Сверло п/мет.EXTREME2 HSS-G,7.5x109x66мм</t>
  </si>
  <si>
    <t>Сверло п/мет.EXTREME2 HSS-G,10х133х84мм</t>
  </si>
  <si>
    <t>Сверло п/мет.EXTREME2 HSS-G,10.5х133х84мм</t>
  </si>
  <si>
    <t>Сверло п/мет.EXTREME2 HSS-G,1х34х12мм,10шт</t>
  </si>
  <si>
    <t>Сверло п/мет.EXTREME2 HSS-G,1.5х40х18мм,10шт</t>
  </si>
  <si>
    <t>Сверло п/мет.EXTREME2 HSS-G,2х49х24мм,10шт</t>
  </si>
  <si>
    <t>Сверло п/мет.EXTREME2 HSS-G,2.5х57х30мм,10шт</t>
  </si>
  <si>
    <t>Сверло п/мет.EXTREME2 HSS-G,3х61х33мм,10шт</t>
  </si>
  <si>
    <t>Сверло п/мет.EXTREME2 HSS-G,3.2х65х36мм,10шт</t>
  </si>
  <si>
    <t>Сверло п/мет.EXTREME2 HSS-G,3.3х65х36мм,10шт</t>
  </si>
  <si>
    <t>Сверло п/мет.EXTREME2 HSS-G,3.5х70х39мм,10шт</t>
  </si>
  <si>
    <t>Сверло п/мет.EXTREME2 HSS-G,4х75х43мм,10шт</t>
  </si>
  <si>
    <t>Сверло п/мет.EXTREME2 HSS-G,4.2х75х43мм,10шт</t>
  </si>
  <si>
    <t>Сверло п/мет.EXTREME2 HSS-G,4.5х80х46мм,10шт</t>
  </si>
  <si>
    <t>Сверло п/мет.EXTREME2 HSS-G,4.8х86х46мм,10шт</t>
  </si>
  <si>
    <t>Сверло п/мет.EXTREME2 HSS-G,5х86х46мм,10шт</t>
  </si>
  <si>
    <t>Сверло п/мет.EXTREME2 HSS-G,5.5х93х57мм,10шт</t>
  </si>
  <si>
    <t>Сверло п/мет.EXTREME2 HSS-G,6х93х57мм,10шт</t>
  </si>
  <si>
    <t>Сверло п/мет.EXTREME2 HSS-G,6.5х101х58мм,10шт</t>
  </si>
  <si>
    <t>Сверло п/мет.EXTREME2 HSS-G,7х109х66мм,10шт</t>
  </si>
  <si>
    <t>Сверло п/мет.EXTREME2 HSS-G,7.5х109х66,10шт</t>
  </si>
  <si>
    <t>Сверло п/мет.EXTREME2 HSS-G,9х125х78мм,10шт</t>
  </si>
  <si>
    <t>Сверло п/мет.EXTREME2 HSS-G,9.5х125х78мм,10шт</t>
  </si>
  <si>
    <t>Сверло п/мет.EXTREME2 HSS-G,10х133х84мм,10шт</t>
  </si>
  <si>
    <t>Сверло п/мет.EXTREME2 HSS-G,10.5х133х84мм,10шт</t>
  </si>
  <si>
    <t>Сверло п/мет.EXTREME2 HSS-G,11х142х91мм,10шт</t>
  </si>
  <si>
    <t>Сверло п/мет.EXTREME2 HSS-G,11.5х142х91мм,10шт</t>
  </si>
  <si>
    <t>Сверло п/мет.EXTREME2 HSS-G,12х151х98мм,10шт</t>
  </si>
  <si>
    <t>Сверло п/мет.EXTREME2 HSS-G,12.5х151х98мм,10шт</t>
  </si>
  <si>
    <t>Сверло п/мет.EXTREME2 HSS-G,13х151х98мм,10шт</t>
  </si>
  <si>
    <t>Набор сверл п/мет. HSS-R,1-10мм,10шт</t>
  </si>
  <si>
    <t>Набор сверл п/мет. HSS-R,1-10мм,19шт</t>
  </si>
  <si>
    <t>Набор сверл п/мет. HSS-G,1-10мм,19шт</t>
  </si>
  <si>
    <t>Сверло п/стеклу, керамике алм.трубч.EXTREME, 10мм</t>
  </si>
  <si>
    <t>Сверло универсальное multimaterial TCT/HM, 3 гран.хвост. 4х103х73мм</t>
  </si>
  <si>
    <t>Сверло универсальное multimaterial TCT/HM, 3 гран.хвост. 8х134х104мм</t>
  </si>
  <si>
    <t>Сверло универсальное multimaterial TCT/HM, 3 гран.хвост. 10х134х104мм</t>
  </si>
  <si>
    <t>Сверло п/бетону/камню, 3 гран.хвост. EXTREME, 6х100мм</t>
  </si>
  <si>
    <t>Сверло п/бетону/камню, 3 гран.хвост. EXTREME, 10х120мм</t>
  </si>
  <si>
    <t>Зубило пикообразное 30мм HEX, 410мм</t>
  </si>
  <si>
    <t>Зубило плоское 30мм HEX, 410х35мм</t>
  </si>
  <si>
    <t>Набор сверл п/бет. 4,5,6,8,10мм, 5шт</t>
  </si>
  <si>
    <t>Торцовой ключ¼“ №10х50мм, магнитный</t>
  </si>
  <si>
    <t>Flip&amp;Drive, набор: быстроменный узел, хвостовик, биты Pz2(2x), Ph2(2x), пилотные сверла с зенкером д/шурупов толщиной 4,5,6мм, 10шт</t>
  </si>
  <si>
    <t>Набор бит, 32шт: Pz1, Pz2(2x), Pz3, Ph1, Ph2(2x), Ph3, Sl 3.0, Sl 4,0 . Si5.0, Sl 6.5, H3, H4, H5, H6, T10, T15, T20, T25, T27, T30, T40, TH 10, TH15, TH20, TH25, TH27, TH30, TH40, держатель со стопорным кольцом</t>
  </si>
  <si>
    <t>Коронка биметал. COBALT 8% M42, 102х46мм</t>
  </si>
  <si>
    <t>Коронка биметал. COBALT 8% M42, 105х46мм</t>
  </si>
  <si>
    <t>Коронка биметал. COBALT 8% M42, 108х46мм</t>
  </si>
  <si>
    <t>Полотно ленточное д/DW876,крив.древ.&lt;100мм</t>
  </si>
  <si>
    <t>Полотно ленточное д/DW876,крив.цв.мет.&lt;10мм</t>
  </si>
  <si>
    <t>Бур SDS+ XLR, 5х110х50мм</t>
  </si>
  <si>
    <t>Бур SDS+ XLR, 6х110х50мм</t>
  </si>
  <si>
    <t>Бур SDS+ XLR, 8х310х250мм</t>
  </si>
  <si>
    <t>Бур SDS+ XLR, 10х260х200мм</t>
  </si>
  <si>
    <t>Бур SDS+ XLR, 10х310х250мм</t>
  </si>
  <si>
    <t>Бур SDS+ XLR, 10х460х400мм</t>
  </si>
  <si>
    <t>Бур SDS+ XLR, 5х110х50мм 10 шт</t>
  </si>
  <si>
    <t>Бур SDS+ XLR, 6х110х50мм 10 шт</t>
  </si>
  <si>
    <t>Бур SDS+ XLR, 10х260х200мм 10 шт</t>
  </si>
  <si>
    <t>Бур SDS+ XLR, 12х200х150мм 10 шт</t>
  </si>
  <si>
    <t>Бур SDS+ XLR, 14х200х150мм 10 шт</t>
  </si>
  <si>
    <t>Бур SDS+ EXTREME2, 4х110х50мм</t>
  </si>
  <si>
    <t>Бур SDS+ EXTREME2, 5х110х50мм</t>
  </si>
  <si>
    <t>Бур SDS+ EXTREME2, 6х110х50мм</t>
  </si>
  <si>
    <t>Бур SDS+ EXTREME2, 8х110х50мм</t>
  </si>
  <si>
    <t>Бур SDS+ EXTREME2, 8х310х250мм</t>
  </si>
  <si>
    <t>Бур SDS+ EXTREME2, 8х410х350мм</t>
  </si>
  <si>
    <t>Бур SDS+ EXTREME2, 10х110х50мм</t>
  </si>
  <si>
    <t>Бур SDS+ EXTREME2, 10х260х200мм</t>
  </si>
  <si>
    <t>Бур SDS+ EXTREME2, 10х310х250мм</t>
  </si>
  <si>
    <t>Бур SDS+ EXTREME2, 10х350х300мм</t>
  </si>
  <si>
    <t>Бур SDS+ EXTREME2, 10х460х400мм</t>
  </si>
  <si>
    <t>Бур SDS+ EXTREME2, 10х600х540мм</t>
  </si>
  <si>
    <t>Бур SDS+ EXTREME2, 10х1000х950мм</t>
  </si>
  <si>
    <t>Бур SDS+ EXTREME2, 12х1000х950мм</t>
  </si>
  <si>
    <t>Бур SDS+ EXTREME2, 14х1000х950мм</t>
  </si>
  <si>
    <t>Бур SDS+ EXTREME2, 18х1000х950мм</t>
  </si>
  <si>
    <t>Бур SDS+ EXTREME2, 20х1000х950мм</t>
  </si>
  <si>
    <t>Бур SDS+ EXTREME2, 25х1000х950мм</t>
  </si>
  <si>
    <t>Бур SDS+ EXTREME2, 6х310х250мм</t>
  </si>
  <si>
    <t xml:space="preserve">Бур SDS+ INDUSTRIAL, 4 х 110мм </t>
  </si>
  <si>
    <t xml:space="preserve">Бур SDS+ INDUSTRIAL, 10 х 350мм </t>
  </si>
  <si>
    <t xml:space="preserve">Бур SDS+ INDUSTRIAL, 5 х 110мм </t>
  </si>
  <si>
    <t xml:space="preserve">Бур SDS+ INDUSTRIAL, 6 х 110мм </t>
  </si>
  <si>
    <t xml:space="preserve">Бур SDS+ INDUSTRIAL, 8 х 110мм </t>
  </si>
  <si>
    <t xml:space="preserve">Бур SDS+ INDUSTRIAL, 10 х 110мм </t>
  </si>
  <si>
    <t>Алм.коронка мокр.1¼"внутр.102х400мм</t>
  </si>
  <si>
    <t>Бур SDS+ EXTREME2, 6х110х50мм, 10шт</t>
  </si>
  <si>
    <t>Лазерный дальномер, 100м, ударопрочный, водонепроницаемый, метрическая/дюймовая системы</t>
  </si>
  <si>
    <t>Безударная дрель, 701 Вт, 8.2 Нм, регулятор оборотов 0-4000 об./мин., бзыстрозажимной патрон 10 мм, 1.2 кг</t>
  </si>
  <si>
    <t>Шуруповерт для самонарезных шурупов, держатель насадок 1/4",  540 Вт, регулировка крутящего момента, 4-42 Нм, 0-1000 об/мин, кофр, 1.3 кг</t>
  </si>
  <si>
    <t>Шуруповерт по гипсокартону с держателем насадок 1/4", 540 Вт, 10 Нм, 0-4000 об/мин, кофр, 1.3 кг</t>
  </si>
  <si>
    <t>Лобзик с верхней рукояткой, 701 Вт, маятник, 130 мм, 0-3100 ход/мин, плавный пуск, кофр, 2.8 кг</t>
  </si>
  <si>
    <t>Лобзик с корпусной рукояткой, 701 Вт, маятник, 130 мм, 0-3100 ход/мин, плавный пуск, кофр, 2.8 кг</t>
  </si>
  <si>
    <t>Лобзик с верхней рукояткой, 550 Вт, маятник, 85 мм, 0-3100 ход/мин, кофр, 2.0 кг</t>
  </si>
  <si>
    <t>Лобзик с корпусной рукояткой, 550 Вт, 20 мм, 650-3100 ход/мин, кофр, 2.0 кг</t>
  </si>
  <si>
    <t>Фрезер двуручный, электронная регулировка скорости с обратной связью, 1100 Вт, 8000-24000 об/мин, ход 55 мм, макс. диаметр 36 мм, цанга 8 мм, кофр, 3.1кг</t>
  </si>
  <si>
    <t>Фрезер двуручный, электронная регулировка скорости с обратной связью, 1100 Вт, 8000-24000 об/мин, ход 55 мм, макс. диаметр 36 мм, цанга 8 мм, система пылеудаления,3.1кг</t>
  </si>
  <si>
    <t>Ламельный фрезер, 600 Вт, 10000 об/мин, мешок для стружки, кофр, 3.0 кг</t>
  </si>
  <si>
    <t>Ленточная пила, 1000 Вт, 2 скорости 330/800 м/мин, макс. высота заготовки 200 мм, макс. ширина  заготовки 310 мм, стол 500х500 мм, на ножках, 54 кг</t>
  </si>
  <si>
    <t>Плиткорез ручной, 1300 Вт, диск 110х20 мм, глубина реза 34 мм, 3.0 кг</t>
  </si>
  <si>
    <t>Безударная дрель, 550 Вт, 7.9 Нм, регулятор оборотов 0-2800 об./мин., бзыстрозажимной патрон 10 мм, 1.34 кг</t>
  </si>
  <si>
    <t>Безударная дрель, 701 Вт, 10.9 Нм, регулятор оборотов 0-2500 об./мин., быстрозажимной патрон 10 мм, 1.8 кг</t>
  </si>
  <si>
    <t>Безударная дрель, 701 Вт, 10.9 Нм, регулятор оборотов 0-2500 об./мин., быстрозажимной патрон 10 мм, кофр, 1.8 кг</t>
  </si>
  <si>
    <t>Ударная дрель, 1100 Вт, 2 скорости, регулятор оборотов 0-1250/3500 об./мин., макс. момент  40/20 Нм, 0-56000 уд./мин., ограничитель глубины, механическая муфта для защиты от перегрузки, быстрозажимной патрон 13 мм, кофр, 2.8 кг</t>
  </si>
  <si>
    <t>Сабельная пила, 1100 Вт, 0-2800 ход/мин, ход 29 мм, фиксация пилки в 4-х положениях, кофр, 3.5 кг</t>
  </si>
  <si>
    <t>Угловая шлифмашина, 125 мм, 730 Вт, 10000 об./мин., самоотключающиеся щетки, 1.9 кг</t>
  </si>
  <si>
    <t>Угловая шлифмашина, 125 мм, 1010 Вт, 11000 об./мин., система пылеудаления DES, антивибр. боковая рукоятка, самоотключающиеся щетки, 2.2 кг</t>
  </si>
  <si>
    <t>Угловая шлифмашина, 125 мм, 1200 Вт, 11000 об./мин., система пылеудаления DES, антивибр. боковая рукоятка, самоотключающиеся щетки, 2.2 кг</t>
  </si>
  <si>
    <t>Угловая шлифмашина, 125 мм, 1200 Вт, 11000 об/мин, термозащита от перегрузки, электромеханическая предохранительная муфта уменьшает отдачу ппри закусывании диска, система пылеудаления DES, антивибр. боковая рукоятка, самоотключающиеся щетки, выключатель нулевого напряжения, плавный пуск, 2.2 кг</t>
  </si>
  <si>
    <t>НОЖ "QUICKSLIDE" С ВЫДВИЖНЫМ ЛЕЗВИЕМ 110ММ</t>
  </si>
  <si>
    <t>ЛЕЗВИЕ ШИРИНОЙ 9 ММ С ОТЛАМЫВАЮЩИМИСЯ СЕГМЕНТАМИ Х 10ШТ.</t>
  </si>
  <si>
    <t>ЛЕЗВИЕ ШИРИНОЙ 18 ММ С ОТЛАМЫВАЮЩИМИСЯ СЕГМЕНТАМИ Х 10ШТ.</t>
  </si>
  <si>
    <t>ЛЕЗВИЕ ШИРИНОЙ 25 ММ С ОТЛАМЫВАЮЩИМИСЯ СЕГМЕНТАМИ Х 10ШТ.</t>
  </si>
  <si>
    <t>СТАМЕСКА “DYNAGRIP” 10ММ</t>
  </si>
  <si>
    <t>ЛЕЗВИЯ ДЛЯ СКРЕБКА 0-28-500 - 10ШТ.</t>
  </si>
  <si>
    <t>РУЛЕТКА ИЗМЕРИТЕЛЬНАЯ POWERLOCK 10М X 25MM</t>
  </si>
  <si>
    <t>РУЛЕТКА ИЗМЕРИТЕЛЬНАЯ “POWERLOCK” 10М/33' Х 25ММ M/E</t>
  </si>
  <si>
    <t>РУЛЕТКА ИЗМЕРИТЕЛЬНАЯ "FATMAX BLADE ARMOR" 10M Х 32MM</t>
  </si>
  <si>
    <t>РУЛЕТКА ИЗМЕРИТЕЛЬНАЯ "FATMAX XL" 10М X 32MM</t>
  </si>
  <si>
    <t>РУЛЕТКА ИЗМЕРИТЕЛЬНАЯ ДЛИННАЯ "FATMAX" С МЕТАЛЛИЧЕСКИМ ПОЛОТНОМ 20М X 10MM</t>
  </si>
  <si>
    <t>РУЛЕТКА ИЗМЕРИТЕЛЬНАЯ ДЛИННАЯ "FATMAX" С МЕТАЛЛИЧЕСКИМ ПОЛОТНОМ 30М X 10MM</t>
  </si>
  <si>
    <t>РУЛЕТКА ИЗМЕРИТЕЛЬНАЯ ДЛИННАЯ "FIBERGLASS" 10М X 12,7MM</t>
  </si>
  <si>
    <t>ДОБОЙНИК 1,6Х100ММ</t>
  </si>
  <si>
    <t>КЕРНЕР С КВАДРАТНЫМ ХВОСТОВИКОМ 3,2Х100ММ</t>
  </si>
  <si>
    <t>ОТВЕРТКА С 10-ТЬЮ СМЕННЫМИ ВСТАВКАМИ С ГИБКИМ СТЕРЖНЕМ</t>
  </si>
  <si>
    <t>НАБОР ИЗ 10-ТИ ОТВЕРТОК ЭЛЕКТРИКА "FATMAX" PH/PZ EU</t>
  </si>
  <si>
    <t>ОТВЕРТКА "CUSHION GRIP" ПОД ПРЯМОЙ ШЛИЦ 5 Х 100ММ</t>
  </si>
  <si>
    <t>ОТВЕРТКА "CUSHION GRIP" ПОД ПРЯМОЙ ШЛИЦ 10 Х 200ММ</t>
  </si>
  <si>
    <t>ОТВЕРТКА "CUSHION GRIP" ПОД ШЛИЦ PH2 Х 100ММ</t>
  </si>
  <si>
    <t>ОТВЕРТКА "CUSHION GRIP" ПОД ШЛИЦ PZ2 Х 100ММ</t>
  </si>
  <si>
    <t>ОТВЕРТКА "FATMAX" ПОД ПРЯМОЙ ШЛИЦ PL3,5 Х 100ММ</t>
  </si>
  <si>
    <t>НАБОР ИЗ 6-ТИ ОТВЕРТОК "CUSHIONGRIP" (3Х75, 5Х100, 6,5Х150; PL5,5Х100; PH1X100, PH2X150)</t>
  </si>
  <si>
    <t>НАБОР ИЗ 6-ТИ ОТВЕРТОК "CUSHION GRIP" + ОТВЕРТКА-ПРОБНИК 250В (5Х100, 6,5Х45, 6,5Х150; PH1X75, PH2X45, PH2X150 +ТЕСТЕР)</t>
  </si>
  <si>
    <t>НАБОР ИЗ 8-МИ ОТВЕРТОК "CUSHIONGRIP" (3Х75, 5Х100, 6,5Х45, 6,5Х150; PH0X60, PH1X75, PH2X45, PH2X150)</t>
  </si>
  <si>
    <t>НАБОР ИЗ 3-Х ОТВЕРТОК "CUSHIONGRIP" (3Х65; PL5Х100; PH2X100)</t>
  </si>
  <si>
    <t>НАБОР ИЗ 4-Х ОТВЕРТОК "CUSHIONGRIP" (5Х100; PL6,5Х200; PH1X75, PH2X150)</t>
  </si>
  <si>
    <t>ОТВЕРТКА "FATMAX" ПОД ПРЯМОЙ ШЛИЦ PL4 Х 100ММ</t>
  </si>
  <si>
    <t>ОТВЕРТКА "FATMAX" ПОД ПРЯМОЙ ШЛИЦ 10 Х 200ММ</t>
  </si>
  <si>
    <t>ОТВЕРТКА "FATMAX" ПОД ШЛИЦ PH1 Х 100ММ</t>
  </si>
  <si>
    <t>ОТВЕРТКА "FATMAX" ПОД ШЛИЦ PZ1 Х 100ММ</t>
  </si>
  <si>
    <t>ОТВЕРТКА "FATMAX" ПОД ШЛИЦ TT10 Х 75ММ</t>
  </si>
  <si>
    <t>ОТВЕРТКА "FATMAX" ПОД ШЛИЦ TT20 Х 100ММ</t>
  </si>
  <si>
    <t>ОТВЕРТКА ЭЛЕКТРИКА "FATMAX" ПОД ПРЯМОЙ ШЛИЦ 4 Х 100ММ</t>
  </si>
  <si>
    <t>ОТВЕРТКА ЭЛЕКТРИКА "FATMAX" ПОД ШЛИЦ PH1 Х 100ММ</t>
  </si>
  <si>
    <t>ОТВЕРТКА ЭЛЕКТРИКА "FATMAX" ПОД ШЛИЦ PZ1 Х 100ММ</t>
  </si>
  <si>
    <t>НАБОР ИЗ 12-ТИ ОТВЕРТОК "FATMAX" (5,5Х150, 6,5Х30, 8Х150; PL2,5X50, PL4X100, PL5,5X150; PH0X75, PH1X100, PH2X125; PZ0X75, PZ1X30, PZ1X100, PZ2X125) EU</t>
  </si>
  <si>
    <t>НАБОР ИЗ 10-ТИ ОТВЕРТОК "FATMAX" (5,5Х100, 6,5Х150, 8Х150; PL3,5X75, PL4X100; PH00X50, PH0X75, PH1X100, PH2X125; ЭЛ.ПРОБНИК 250В) EU</t>
  </si>
  <si>
    <t>НАБОР ИЗ 5-ТИ ОТВЕРТОК "FATMAX" (PL3,5X75, PL4X100, PL5,5X125; PH1X100, PH2X125) EU</t>
  </si>
  <si>
    <t>НАБОР ИЗ 6-ТИ ОТВЕРТОК ЭЛЕКТРИКА "FATMAX" (2,5X50, 3,5X75, 5,5X150; PZ1X100, PZ2X125; ЭЛ.ПРОБНИК 250В) EU</t>
  </si>
  <si>
    <t>НАБОР ИЗ 6-ТИ ИНСТРУМЕНТАЛЬНЫХ ОТВЕРТОК "FATMAX" (PL2,5X50, PL3X50, PL3X100; PH00X50, PH0X75; PZ0X75)</t>
  </si>
  <si>
    <t>КОМПЛЕКТ ИЗ 10-ТИ ТОРЦЕВЫХ ШЕСТИГРАННЫХ КЛЮЧЕЙ 1,5-&gt;10ММ</t>
  </si>
  <si>
    <t>КОМПЛЕКТ ИЗ 9-ТИ ТОРЦЕВЫХ ШЕСТИГРАННЫХ КЛЮЧЕЙ С ШАРОВИДНЫМ НАКОНЕЧНИКОМ 1,5-&gt;10ММ</t>
  </si>
  <si>
    <t>СТРУБЦИНА С-ОБРАЗНАЯ "MAXSTEEL" 100 СМ</t>
  </si>
  <si>
    <t>ПЛОСКОГУБЦЫ ЭЛЕКТРИКА "MAXSTEEL VDE" КОМБИНИРОВАННЫЕ 185MM Х 1000В</t>
  </si>
  <si>
    <t>ПЛОСКОГУБЦЫ ЭЛЕКТРИКА "MAXSTEEL VDE" КОМБИНИРОВАННЫЕ 200MM Х 1000В</t>
  </si>
  <si>
    <t>КУСАЧКИ ЭЛЕКТРИКА ДИАГОНАЛЬНЫЕ 180MM Х 1000В</t>
  </si>
  <si>
    <t>ДЛИННОГУБЦЫ ЭЛЕКТРИКА 200MM Х 1000В</t>
  </si>
  <si>
    <t>ПЛОСКОГУБЦЫ ЭЛЕКТРИКА С ИЗОГНУТЫМИ ГУБКАМИ 200MM / 1000В</t>
  </si>
  <si>
    <t>ПАССАТИЖИ ЭЛЕКТРИКА ПЕРЕСТАВНЫЕ САНТЕХНИЧЕСКИЕ 255ММХ1000В</t>
  </si>
  <si>
    <t>НАБОР ИЗ 9-ТИ КЛЮЧЕЙ ТОРЦЕВЫХ ШЕСТИГРАННЫХ МЕТРИЧЕСКИХ "HEX GRIP" 1,5-2-2,5-3-4-5-6-8-10ММ</t>
  </si>
  <si>
    <t>ШПИЛЬКА ДЛЯ СТЕПЛЕРА СТАЛЬНАЯ ТИП "J" (8/300/E) Ø1,024 X 12ММ X 1000ШТ.</t>
  </si>
  <si>
    <t>ШПИЛЬКА ДЛЯ СТЕПЛЕРА СТАЛЬНАЯ ТИП "J" (8/300/E) Ø1,024 X 15ММ X 1000ШТ.</t>
  </si>
  <si>
    <t>ДРЕЛЬ РУЧНАЯ С ДВУМЯ ШЕСТЕРНЯМИ "103"</t>
  </si>
  <si>
    <t>ЛЕЗВИЕ ШИРИНОЙ 18 ММ С ОТЛАМЫВАЮЩИМИСЯ СЕГМЕНТАМИ Х 100ШТ.</t>
  </si>
  <si>
    <t>ЛЕЗВИЯ ДЛЯ СКРЕБКА 0-28-500 - 100ШТ.</t>
  </si>
  <si>
    <t>ЛЕЗВИЕ "1991" ДЛЯ НОЖЕЙ ДЛЯ ОТДЕЛОЧНЫХ РАБОТ Х 100ШТ.</t>
  </si>
  <si>
    <t>ЛЕЗВИЕ "1992N" ДЛЯ НОЖЕЙ ДЛЯ ОТДЕЛОЧНЫХ РАБОТ 5 Х 20 ШТ.=100ШТ.</t>
  </si>
  <si>
    <t>НАБОР ИЗ 9-ТИ УДЛИНЕННЫХ ТОРЦЕВЫХ ШЕСТИГРАННЫХ Г-ОБРАЗНЫХ КЛЮЧЕЙ СО СФЕРИЧЕСКОЙ ГОЛОВКОЙ 1,5-&gt;10ММ</t>
  </si>
  <si>
    <t>ПИЛА ПО ДЕРЕВУ ЛУЧКОВАЯ С ПОЛОТНОМ С ЗАКАЛЕННЫМ "АМЕРИКАНСКИМ" ЗУБОМ 610ММ</t>
  </si>
  <si>
    <t>ПОЛОТНО ДЛЯ ПИЛЫ ЛУЧКОВОЙ С ЗАКАЛЕННЫМ ЗУБОМ 610ММ</t>
  </si>
  <si>
    <t>ПОЛОТНО ДЛЯ ПИЛЫ ЛУЧКОВОЙ С ЗАКАЛЕННЫМ “АМЕРИКАНСКИМ” ЗУБОМ 610ММ</t>
  </si>
  <si>
    <t>ПОЛОТНО "LASER BIMETAL" ДЛЯ НОЖОВКИ ПО МЕТАЛЛУ 18 Х 300ММ / 100ШТ.</t>
  </si>
  <si>
    <t>ПОЛОТНО "LASER BIMETAL" ДЛЯ НОЖОВКИ ПО МЕТАЛЛУ 24 Х 300ММ / 100ШТ.</t>
  </si>
  <si>
    <t>ПОЛОТНО "LASER BIMETAL" ДЛЯ НОЖОВКИ ПО МЕТАЛЛУ 32 Х 300ММ / 100ШТ.</t>
  </si>
  <si>
    <t>ПОЛОТНО “LION” ДЛЯ НОЖОВКИ ПО МЕТАЛЛУ 24 Х 100ШТ.</t>
  </si>
  <si>
    <t>УРОВЕНЬ "STANLEY 180" С ПОВОРОТНОЙ КАПСУЛОЙ 1000ММ Х 3 КАПСУЛЫ 1,5ММ/М</t>
  </si>
  <si>
    <t>МЕЛ В ВИДЕ ПОРОШКА СИНЕГО ЦВЕТА ДЛЯ РАЗМЕТОЧНЫХ РАБОТ В ПЛАСТИКОВЫХ БУТЫЛКАХ ПО 1000Г.</t>
  </si>
  <si>
    <t>МЕЛ В ВИДЕ ПОРОШКА КРАСНОГО ЦВЕТА ДЛЯ РАЗМЕТОЧНЫХ РАБОТ В ПЛАСТИКОВЫХ БУТЫЛКАХ ПО 1000Г.</t>
  </si>
  <si>
    <t>МОЛОТОК СЛЕСАРНЫЙ "CROSS PEIN DYNAGRIP" 1000Г/36MM</t>
  </si>
  <si>
    <t xml:space="preserve">МОНТИРОВКА-ГВОЗДОДЕР "FATMAX SPRING STEEL WRECKING BARS" 24"/610ММ </t>
  </si>
  <si>
    <t xml:space="preserve">МОНТИРОВКА-ГВОЗДОДЕР "FATMAX SPRING STEEL WRECKING BARS" 36"/910ММ </t>
  </si>
  <si>
    <t>ГВОЗДОДЕР "FATMAX SPRING STEEL WRECKING BAR" 42"/1066ММ</t>
  </si>
  <si>
    <t>ОТВЕРТКА "FATMAX" ПОД ПРЯМОЙ ШЛИЦ PL3 Х 100ММ Б/УП.</t>
  </si>
  <si>
    <t>ОТВЕРТКА "FATMAX" ПОД ПРЯМОЙ ШЛИЦ 5,5 Х 100ММ Б/УП.</t>
  </si>
  <si>
    <t>ОТВЕРТКА "FATMAX" ПОД ШЛИЦ PH1 Х 100ММ Б/УП.</t>
  </si>
  <si>
    <t>ОТВЕРТКА "FATMAX" ПОД ШЛИЦ TT25 Х 100ММ Б/УП.</t>
  </si>
  <si>
    <t>ВСТАВКА С ШЕСТИГРАННЫМ ХВОСТОВИКОМ 1/4" PH2Х10ШТ.</t>
  </si>
  <si>
    <t>ОРГАНАЙЗЕР ПРОФЕССИОНАЛЬНЫЙ С 8-МЬЮ СЪЕМНЫМИ ОТДЕЛЕНИЯМИ ПЛАСТМАССОВЫЙ ЧЕРНО-СЕРО-ЖЕЛТЫЙ (14408) 42,3 Х 33,4 Х 10,5СМ</t>
  </si>
  <si>
    <t>КОЗЛЫ "FATMAX TWIN PACK" С ТЕЛЕСКОПИЧЕСКИМИ АЛЮМИНИЕВЫМИ НОГАМИ ПЛАСТМАССОВЫЕ (60782) 68,5 X 10 X 83CM Х 2ШТ.</t>
  </si>
  <si>
    <t>СУМКА ПОЯСНАЯ ИЗ ПОЛИЭСТЕРА (511310)</t>
  </si>
  <si>
    <t>КΟЗЛЫ СКЛАДНЫЕ "STANLEY TWIN PACK" ПЛАСТМАССОВЫЕ С АЛЮМИНИЕВЫМИ НОГАМИ 100Х11Х20СМ</t>
  </si>
  <si>
    <t>СКОБА ДЛЯ СТЕПЛЕРА ДЛЯ КРЕПЛЕНИЯ КАБЕЛЯ ТИП 7 (CT100) 10ММ/ 3/8" Х 1000ШТ.</t>
  </si>
  <si>
    <t>СКОБА ДЛЯ СТЕПЛЕРА ДЛЯ КРЕПЛЕНИЯ КАБЕЛЯ ТИП 7 (CT100) 12ММ/ 1/2" Х 1000ШТ.</t>
  </si>
  <si>
    <t>ШПИЛЬКА ДЛЯ СТЕПЛЕРА СТАЛЬНАЯ ТИП "J" (8/300/E) Ø1,024 X 25ММ X 1000ШТ.</t>
  </si>
  <si>
    <t>ШПИЛЬКА ДЛЯ СТЕПЛЕРА СТАЛЬНАЯ ТИП "J" (8/300/E) Ø1,024 X 30ММ X 1000ШТ.</t>
  </si>
  <si>
    <t>СКОБА ДЛЯ СТЕПЛЕРА "LIGHT DUTY" ТИП “A” (5/53/530) 4ММ/ 5/32" Х 1000ШТ. EU</t>
  </si>
  <si>
    <t>СКОБА ДЛЯ СТЕПЛЕРА "LIGHT DUTY" ТИП “A” (5/53/530) 6ММ/ 1/4" Х 1000ШТ.</t>
  </si>
  <si>
    <t>СКОБА ДЛЯ СТЕПЛЕРА "LIGHT DUTY" ТИП “A” (5/53/530) 10ММ/ 3/8" Х 5000ШТ. EU</t>
  </si>
  <si>
    <t>СКОБА ДЛЯ СТЕПЛЕРА "LIGHT DUTY" ТИП “A” (5/53/530) 10ММ/ 3/8" Х 1000ШТ.</t>
  </si>
  <si>
    <t>СКОБА ДЛЯ СТЕПЛЕРА "LIGHT DUTY" ТИП “A” (5/53/530) 12ММ/ 1/2" Х 1000ШТ.</t>
  </si>
  <si>
    <t>СКОБА ДЛЯ СТЕПЛЕРА "HEAVY DUTY" ТИП “G” (4/11/140) 6ММ/ 1/4" Х 1000ШТ.</t>
  </si>
  <si>
    <t>СКОБА ДЛЯ СТЕПЛЕРА "HEAVY DUTY" ТИП “G” (4/11/140) 10ММ/ 3/8" Х 5000ШТ. EU</t>
  </si>
  <si>
    <t>СКОБА ДЛЯ СТЕПЛЕРА "HEAVY DUTY" ТИП “G” (4/11/140) 10ММ/ 3/8" Х 1000ШТ.</t>
  </si>
  <si>
    <t>СКОБА ДЛЯ СТЕПЛЕРА "HEAVY DUTY" ТИП “G” (4/11/140) 12ММ/ 1/2" Х 1000ШТ.</t>
  </si>
  <si>
    <t>СКОБА ДЛЯ СТЕПЛЕРА "LIGHT DUTY" ТИП "H" (13/15/19) 6ММ/ 1/4" Х 1000ШТ.</t>
  </si>
  <si>
    <t>ЛЕЗВИЕ ДЛЯ НОЖА "FATMAX" С 18-ММ ЛЕЗВИЕМ С ОТЛАМЫВАЮЩИМИСЯ СЕГМЕНТАМИ Х 10ШТ.</t>
  </si>
  <si>
    <t>ЛЕЗВИЕ "1992" ДЛЯ НОЖЕЙ ДЛЯ ОТДЕЛОЧНЫХ РАБОТ С ЗАКРУГЛЕННЫМИ УГЛАМИ Х 10ШТ. В ДИСПЕНСЕРЕ</t>
  </si>
  <si>
    <t>НАБОР ИЗ 5-Х СТАМЕСОК ПРОФЕССИОНАЛЬНЫХ "DYNAGRIP PRO" 6-10-15-20-25ММ</t>
  </si>
  <si>
    <t>НАБОР 3-Х СТАМЕСОК "DYNAGRIP" 10-15-20ММ</t>
  </si>
  <si>
    <t>НАБОР ИЗ 5-ТИ СТАМЕСОК "DYNAGRIP" 6-10-15-20-25ММ</t>
  </si>
  <si>
    <t>РУЛЕТКА ИЗМЕРИТЕЛЬНАЯ ДЛИННАЯ "POWERWINDER" 100М X 12,7MM</t>
  </si>
  <si>
    <t>НАБОР 10-ТИ ОТВЕРТОК "CUSHION GRIP" (3Х75, 5Х100, 6,5Х45, 6,5Х150, 8Х150; PH0X60, PH1X75, PH2X45, PH2X100, PH3X150)</t>
  </si>
  <si>
    <t>НАБОР ИЗ 10-ТИ ОТВЕРТОК "CUSHION GRIP" (3Х75, 5Х100, 6,5Х45, 6,5Х150, 8Х150; PZ0X60, PZ1X75, PZ2X45, PZ2X100, PH3X150)</t>
  </si>
  <si>
    <t>КОМПЛЕКТ ИЗ 7-МИ ТОРЦЕВЫХ ШЕСТИГРАННЫХ СКЛАДНЫХ КЛЮЧЕЙ 2,5-&gt;10ММ</t>
  </si>
  <si>
    <t>НАБОР ИЗ 4-Х ПЛОСКОГУБЦЕВ И КУСАЧЕК ЭЛЕКТРИКА "MAXSTEEL" 1000В</t>
  </si>
  <si>
    <t>КЛЮЧ ГАЕЧНЫЙ КОМБИНИРОВАННЫЙ С ТРЕЩОТКОЙ 10ММ</t>
  </si>
  <si>
    <t>РАШПИЛЬ "SURFORM" С МЕТАЛЛИЧЕСКИМ КОРПУСОМ 310ММ И ЛЕЗВИЕМ 250ММ</t>
  </si>
  <si>
    <t>ЗАКЛЕПОЧНИК ПРОФЕССИОНАЛЬНЫЙ "MR100"</t>
  </si>
  <si>
    <t>СТЕПЛЕР "LIGHT DUTY 0-TR35" ДЛЯ СКОБ ТИПА "А" 6-10MM EU</t>
  </si>
  <si>
    <t>СТЕПЛЕР "LIGHT DUTY 0-TR40" С ИЗВЛЕКАТЕЛЕМ СКОБЫ ДЛЯ СКОБ ТИПА "А" 6-10MM EU</t>
  </si>
  <si>
    <t>МОДУЛЬ DS100 СИСТЕМЫ" DEWALT TOUGH SYSTEM" - ОРГАНАЙЗЕР</t>
  </si>
  <si>
    <t>КУВАЛДА "FATMAX® VIB DAMP LH SLEDGE 4563Г/10LB</t>
  </si>
  <si>
    <t>КЛЕЕВОЙ ПИСТОЛЕТ 6-GR100R HIOUT PRO</t>
  </si>
  <si>
    <t>НОВИНКА! Угловая шлифмашина, 1050 Вт, 125 мм, 11000 об/мин, 2.0 кг</t>
  </si>
  <si>
    <t>Угловая шлифмашина, 710 Вт, 115 мм, 11000 об/мин., 1.9 кг</t>
  </si>
  <si>
    <t>Угловая шлифмашина, 710 Вт, 125 мм, 11000 об/мин., 1.9 кг</t>
  </si>
  <si>
    <t>Угловая шлифмашина, 900 Вт, 115 мм, 11000 об/мин., 2.1 кг</t>
  </si>
  <si>
    <t>Отбойный молоток SDS-max, 1010 Вт, 8.5 Дж, 0-2900 уд/мин., зубило, кейс, 6.3 кг</t>
  </si>
  <si>
    <t>Перфоратор SDS-plus, 32мм, 1250Вт, 3.5 Дж, 3 режима, 0-850 об/мин., 0-4100 уд./мин., кейс, 5.4 кг</t>
  </si>
  <si>
    <t>НОВИНКА! МОЛОТОК СЛЕСАРНЫЙ STANLEY DIN 1000Г.</t>
  </si>
  <si>
    <t>НОВИНКА! КУВАЛДА FIBREGLASS 1000Г.</t>
  </si>
  <si>
    <t>НАБОР ИЗ 10-ТИ ОТВЕРТОК ESSENTIAL</t>
  </si>
  <si>
    <t>ОТВЕРТКА ESSENTIAL ПОД ШЛИЦ PZ1 X 100MM</t>
  </si>
  <si>
    <t>ОТВЕРТКА ESSENTIAL ПОД ШЛИЦ PZ2 X 100MM</t>
  </si>
  <si>
    <t>ОТВЕРТКА ESSENTIAL ПОД ШЛИЦ PH1 X 100MM</t>
  </si>
  <si>
    <t>ОТВЕРТКА ESSENTIAL ПОД ШЛИЦ PH2 X 100MM</t>
  </si>
  <si>
    <t>ОТВЕРТКА ESSENTIAL ПОД ПРЯМОЙ ШЛИЦ PL4 X 100MM</t>
  </si>
  <si>
    <t>УРОВЕНЬ "STANLEY CLASSIC" 100 СМ</t>
  </si>
  <si>
    <t>КОМБИНИРОВАННЫЙ КЛЮЧ 10 ММ</t>
  </si>
  <si>
    <t>РОЖКОВЫЙ КЛЮЧ 8Х10 ММ</t>
  </si>
  <si>
    <t>РОЖКОВЫЙ КЛЮЧ 10Х12 ММ</t>
  </si>
  <si>
    <t>РОЖКОВЫЙ КЛЮЧ 10Х11 ММ</t>
  </si>
  <si>
    <t>НАБОР ИЗ 5-ТИ ОТВЕРТОК ЭЛЕКТРИКА "FATMAX" С ЗАУЖЕННЫМ СТЕРЖНЕМ (3,5X75, 5,5X150; PH1X100, PH2X125; ЭЛ.ПРОБНИК 250В) EU</t>
  </si>
  <si>
    <t>НАБОР ИЗ 5-ТИ ОТВЕРТОК ЭЛЕКТРИКА "FATMAX" С ЗАУЖЕННЫМ СТЕРЖНЕМ (3,5X75, 5,5X150; PZ1X100, PZ2X125; ЭЛ.ПРОБНИК 250В) EU</t>
  </si>
  <si>
    <t>DW03101-XJ</t>
  </si>
  <si>
    <t>D27107-QS</t>
  </si>
  <si>
    <t>DE1000-XJ</t>
  </si>
  <si>
    <t>DW310K-QS</t>
  </si>
  <si>
    <t>DWC410-QS</t>
  </si>
  <si>
    <t>D25810K-QS</t>
  </si>
  <si>
    <t>DCL510N-XJ</t>
  </si>
  <si>
    <t>DCT410D1-QW</t>
  </si>
  <si>
    <t>DCF610D2-QW</t>
  </si>
  <si>
    <t>DCD710D2-KS</t>
  </si>
  <si>
    <t>DCD710C2-KS</t>
  </si>
  <si>
    <t>НОВИНКА 18.0 В XR бесщеточный шпилькозабиватель, наклон обоймы 20°, шпилька 32-63 мм, 16Ga (Ø1.6 мм), до 110 шт/обойма, без акумуляторов и з/у, 2.35 кг.</t>
  </si>
  <si>
    <t>DT10300-QZ</t>
  </si>
  <si>
    <t>DT10301-QZ</t>
  </si>
  <si>
    <t>DT10302-QZ</t>
  </si>
  <si>
    <t>DT10303-QZ</t>
  </si>
  <si>
    <t>DT10304-QZ</t>
  </si>
  <si>
    <t>DT1088-QZ</t>
  </si>
  <si>
    <t>DT1090-QZ</t>
  </si>
  <si>
    <t>Пильн.диск CONSTRUCTION п/дер. с гвоздями 160/20 30 ATB +10°</t>
  </si>
  <si>
    <t>Пильн.диск CONSTRUCTION п/дер. с гвоздями 165/20 24 ATB +10°</t>
  </si>
  <si>
    <t>Пильн.диск CONSTRUCTION п/дер. с гвоздями 165/20 30 ATB +10°</t>
  </si>
  <si>
    <t>Пильн.диск CONSTRUCTION п/дер. с гвоздями 165/30 30 ATB +10°</t>
  </si>
  <si>
    <t>Пильн.диск CONSTRUCTION п/дер. с гвоздями 184/16 24 ATB +10°</t>
  </si>
  <si>
    <t>Пильн.диск CONSTRUCTION п/дер. с гвоздями 184/16 30 ATB +10°</t>
  </si>
  <si>
    <t>Пильн.диск CONSTRUCTION п/дер. с гвоздями 136/10 16 ATB +20°</t>
  </si>
  <si>
    <t>DT20710-QZ</t>
  </si>
  <si>
    <t>Пилка д/лобзика п/дер.HCS 152x116x4.0x100 мм, T344DP 5шт</t>
  </si>
  <si>
    <t>Пилка д/лобзика п/дер.HCS 152x116x4.0x100 мм, T344D 5шт</t>
  </si>
  <si>
    <t>DT43910-QZ</t>
  </si>
  <si>
    <t>DT4910-QZ</t>
  </si>
  <si>
    <t>DT60810-QZ</t>
  </si>
  <si>
    <t>DT8101-QZ</t>
  </si>
  <si>
    <t>DT8102-QZ</t>
  </si>
  <si>
    <t>DT8108-QZ</t>
  </si>
  <si>
    <t>Бур SDS+ XLR, 5х160х100мм</t>
  </si>
  <si>
    <t>Бур SDS+ XLR, 6х160х100мм</t>
  </si>
  <si>
    <t>Бур SDS+ XLR, 8х160х100мм</t>
  </si>
  <si>
    <t>Бур SDS+ XLR, 10х160х100мм</t>
  </si>
  <si>
    <t>Бур SDS+ XLR, 5х160х100мм 10 шт</t>
  </si>
  <si>
    <t>Бур SDS+ XLR, 6х160х100мм 10 шт</t>
  </si>
  <si>
    <t>Бур SDS+ XLR, 8х160х100мм 10 шт</t>
  </si>
  <si>
    <t>Бур SDS+ XLR, 10х160х100мм 10 шт</t>
  </si>
  <si>
    <t>Бур SDS+ XLR, 12х160х100мм 10 шт</t>
  </si>
  <si>
    <t>Бур SDS+ EXTREME2, 5х160х100мм</t>
  </si>
  <si>
    <t>Бур SDS+ EXTREME2, 6х160х100мм</t>
  </si>
  <si>
    <t>Бур SDS+ EXTREME2, 6.5х160х100мм</t>
  </si>
  <si>
    <t>Бур SDS+ EXTREME2, 8х160х100мм</t>
  </si>
  <si>
    <t>Бур SDS+ EXTREME2, 10х160х100мм</t>
  </si>
  <si>
    <t>Бур SDS+ EXTREME2, 12х160х100мм</t>
  </si>
  <si>
    <t>Бур SDS+ EXTREME2, 14х160х100мм</t>
  </si>
  <si>
    <t>Бур SDS+ EXTREME2, 16х160х100мм</t>
  </si>
  <si>
    <t>Бур SDS+ EXTREME2, 16х1000х950мм</t>
  </si>
  <si>
    <t>DT9610-QZ</t>
  </si>
  <si>
    <t xml:space="preserve">Бур SDS+ INDUSTRIAL, 10 х 160мм </t>
  </si>
  <si>
    <t>Набор буров SDS+, 4шт: 5 x 110, 6 x 110, 8 x 160,10 x 160 мм</t>
  </si>
  <si>
    <t>Набор буров SDS+, 7шт: 5 x 110, 6 x 110, 8 x 110, 6 x 160, 8 x 160, 10 x 160, 12 x 160</t>
  </si>
  <si>
    <t>Набор буров SDS+, 4шт: 5.5 x 160, 7 x 160, 8 x 160,10 x 160 мм</t>
  </si>
  <si>
    <t>Бур SDS+ EXTREME2, 6х160х100мм, 10шт</t>
  </si>
  <si>
    <t>Бур SDS+ EXTREME2, 8х160х100мм, 10шт</t>
  </si>
  <si>
    <t>Бур SDS+ EXTREME2, 10х160х100мм, 10шт</t>
  </si>
  <si>
    <t>0-10-018</t>
  </si>
  <si>
    <t>0-10-028</t>
  </si>
  <si>
    <t>0-10-088</t>
  </si>
  <si>
    <t>0-10-095</t>
  </si>
  <si>
    <t>0-10-150</t>
  </si>
  <si>
    <t>0-10-151</t>
  </si>
  <si>
    <t>0-10-189</t>
  </si>
  <si>
    <t>0-10-253</t>
  </si>
  <si>
    <t>0-10-254</t>
  </si>
  <si>
    <t>0-10-299</t>
  </si>
  <si>
    <t>0-10-401</t>
  </si>
  <si>
    <t>0-10-409</t>
  </si>
  <si>
    <t>0-10-411</t>
  </si>
  <si>
    <t>0-10-418</t>
  </si>
  <si>
    <t>0-10-425</t>
  </si>
  <si>
    <t>0-10-481</t>
  </si>
  <si>
    <t>0-10-486</t>
  </si>
  <si>
    <t>0-10-499</t>
  </si>
  <si>
    <t>0-10-707</t>
  </si>
  <si>
    <t>0-10-778</t>
  </si>
  <si>
    <t>0-10-780</t>
  </si>
  <si>
    <t>0-10-788</t>
  </si>
  <si>
    <t>0-10-789</t>
  </si>
  <si>
    <t>0-10-810</t>
  </si>
  <si>
    <t>0-10-813</t>
  </si>
  <si>
    <t>0-10-818</t>
  </si>
  <si>
    <t>0-10-820</t>
  </si>
  <si>
    <t>0-10-825</t>
  </si>
  <si>
    <t>0-10-855</t>
  </si>
  <si>
    <t>0-12-105</t>
  </si>
  <si>
    <t>0-15-106</t>
  </si>
  <si>
    <t>0-20-108</t>
  </si>
  <si>
    <t>0-28-510</t>
  </si>
  <si>
    <t>0-32-100</t>
  </si>
  <si>
    <t>0-47-100</t>
  </si>
  <si>
    <t>0-65-410</t>
  </si>
  <si>
    <t>0-68-010</t>
  </si>
  <si>
    <t>0-83-100</t>
  </si>
  <si>
    <t>ПЛОСКОГУБЦЫ ЭЛЕКТРИКА "MAXSTEEL VDE" КОМБИНИРОВАННЫЕ 165MM Х 1000В</t>
  </si>
  <si>
    <t>КУСАЧКИ ЭЛЕКТРИКА ДИАГОНАЛЬНЫЕ 160MM Х 1000В</t>
  </si>
  <si>
    <t>ДЛИННОГУБЦЫ ЭЛЕКТРИКА 160MM Х 1000В</t>
  </si>
  <si>
    <t>КУСАЧКИ ЭЛЕКТРИКА "MAXSTEEL VDE" УЗКИЕ ДИАГОНАЛЬНЫЕ 160MM / 1000В</t>
  </si>
  <si>
    <t>0-84-010</t>
  </si>
  <si>
    <t>КУСАЧКИ ЭЛЕКТРИКА "MAXSTEEL VDE" ДЛЯ ЗАЧИСТКИ ПРОВОДОВ 160MM / 1000В</t>
  </si>
  <si>
    <t>КУСАЧКИ ЭЛЕКТРИКА ТОРЦЕВЫЕ "MAXSTEEL VDE" 160MM Х 1000В</t>
  </si>
  <si>
    <t>0-94-610</t>
  </si>
  <si>
    <t>1-03-103</t>
  </si>
  <si>
    <t>1-10-425</t>
  </si>
  <si>
    <t>1-20-110</t>
  </si>
  <si>
    <t>1-55-101</t>
  </si>
  <si>
    <t>1-89-105</t>
  </si>
  <si>
    <t>1-97-510</t>
  </si>
  <si>
    <t>1-CT106T</t>
  </si>
  <si>
    <t>1-CT108T</t>
  </si>
  <si>
    <t>1-CT109T</t>
  </si>
  <si>
    <t>СКОБА ДЛЯ СТЕПЛЕРА ДЛЯ КРЕПЛЕНИЯ КАБЕЛЯ ТИП 7 (CT100) 14ММ/ 9/16" Х 1000ШТ.</t>
  </si>
  <si>
    <t>1-SWKBN100T</t>
  </si>
  <si>
    <t>СКОБА ДЛЯ СТЕПЛЕРА "LIGHT DUTY" ТИП “A” (5/53/530) 8ММ/ 5/16" Х 1000ШТ.</t>
  </si>
  <si>
    <t>СКОБА ДЛЯ СТЕПЛЕРА "LIGHT DUTY" ТИП “A” (5/53/530) 14ММ/ 9/16" Х 1000ШТ.</t>
  </si>
  <si>
    <t>СКОБА ДЛЯ СТЕПЛЕРА "HEAVY DUTY" ТИП “G” (4/11/140) 8ММ/ 5/16" Х 1000ШТ.</t>
  </si>
  <si>
    <t>СКОБА ДЛЯ СТЕПЛЕРА "HEAVY DUTY" ТИП “G” (4/11/140) 14ММ/ 9/16" Х 1000ШТ.</t>
  </si>
  <si>
    <t>СКОБА ДЛЯ СТЕПЛЕРА "LIGHT DUTY" ТИП "H" (13/15/19) 8ММ/ 5/16" Х 1000ШТ.</t>
  </si>
  <si>
    <t>2-10-099</t>
  </si>
  <si>
    <t>2-10-199</t>
  </si>
  <si>
    <t>4-87-106</t>
  </si>
  <si>
    <t>4-87-107</t>
  </si>
  <si>
    <t>6-GR100</t>
  </si>
  <si>
    <t>6-MR100</t>
  </si>
  <si>
    <t>6-TR110</t>
  </si>
  <si>
    <t>FMHT0-10288</t>
  </si>
  <si>
    <t>FMHT0-10311</t>
  </si>
  <si>
    <t>FMHT0-10312</t>
  </si>
  <si>
    <t>FMHT0-10327</t>
  </si>
  <si>
    <t>FMHT0-10827</t>
  </si>
  <si>
    <t>FMHT10327-1</t>
  </si>
  <si>
    <t>FMHT1-56010</t>
  </si>
  <si>
    <t>SGS105-RU</t>
  </si>
  <si>
    <t>Набор пилок д/лобзика п/дер.мет., 10шт</t>
  </si>
  <si>
    <t>Набор св.п/дер.спир.3-4-5-6-7-8-9-10мм</t>
  </si>
  <si>
    <t>STA56010-QZ</t>
  </si>
  <si>
    <t>Набор буровSDS+ 5х110;6х110;8х160;10х160</t>
  </si>
  <si>
    <t>Набор св.п/мет.HSS-R 1-10мм 10шт</t>
  </si>
  <si>
    <t>Набор св.п/мет.HSS-CNC CROWN 1-10мм 19шт</t>
  </si>
  <si>
    <t>Набор св.п/бетону безударн. 4-5-6-8-10мм</t>
  </si>
  <si>
    <t>Набор сверл, коронок и бит 100шт</t>
  </si>
  <si>
    <t>STA81005-XJ</t>
  </si>
  <si>
    <t>STA81010-XJ</t>
  </si>
  <si>
    <t>STA81025-XJ</t>
  </si>
  <si>
    <t>Набор коронок HCS 68/74/80/90/100 х30мм</t>
  </si>
  <si>
    <t>STDR5510C-RU</t>
  </si>
  <si>
    <t>STHM10K-RU</t>
  </si>
  <si>
    <t>Отбойный молоток SDS-max, 1600 Вт, 5-25 Дж, 900-1890 уд/мин.,  зубило, кейс, 10.5 кг</t>
  </si>
  <si>
    <t>STHT0-10194</t>
  </si>
  <si>
    <t>STHT0-10292</t>
  </si>
  <si>
    <t>STHT0-14102</t>
  </si>
  <si>
    <t>STHT0-14103</t>
  </si>
  <si>
    <t>STHT0-51310</t>
  </si>
  <si>
    <t>STHT0-51910</t>
  </si>
  <si>
    <t>STHT10202-0</t>
  </si>
  <si>
    <t>STHT1-43102</t>
  </si>
  <si>
    <t>STHT1-43103</t>
  </si>
  <si>
    <t>STHT1-43104</t>
  </si>
  <si>
    <t>STHT1-43105</t>
  </si>
  <si>
    <t>STHT1-43106</t>
  </si>
  <si>
    <t>STHT1-43108</t>
  </si>
  <si>
    <t>STHT1-43109</t>
  </si>
  <si>
    <t>STHT1-43110</t>
  </si>
  <si>
    <t>STMT72810-8</t>
  </si>
  <si>
    <t>DT10397-QZ</t>
  </si>
  <si>
    <t>DT10399-QZ</t>
  </si>
  <si>
    <t>DT1042-QZ</t>
  </si>
  <si>
    <t>DT10624-QZ</t>
  </si>
  <si>
    <t>DT10640-QZ</t>
  </si>
  <si>
    <t>DT1086-QZ</t>
  </si>
  <si>
    <t>DT1087-QZ</t>
  </si>
  <si>
    <t>DT1089-QZ</t>
  </si>
  <si>
    <t>DT1091-QZ</t>
  </si>
  <si>
    <t>DT1910-QZ</t>
  </si>
  <si>
    <t>Пильн.диск п/нерж 140/20  40 MTCG10°</t>
  </si>
  <si>
    <t>Пилка дер.HCS.100х78х2.5х30ммU101B 5шт</t>
  </si>
  <si>
    <t>Пилка дер.HCS 100х76х4.0х60ммU144D 5шт</t>
  </si>
  <si>
    <t>Сегм.пил.диск Ti, 100 мм, д/мультитул</t>
  </si>
  <si>
    <t>Сегм.пил.дискBiM,д/мультитул,DT20710,5шт</t>
  </si>
  <si>
    <t>Пил дер.HCS 100х68х4.0х60ммT144D 100шт</t>
  </si>
  <si>
    <t>Пилк дер.HCS.100х75х4.2х60ммT101D 20шт</t>
  </si>
  <si>
    <t>Пилк дер.HCS.100х75х3.1х60ммT111C 20шт</t>
  </si>
  <si>
    <t>Пилк дер.HCS.100х75х4.2х60ммT144D 20шт</t>
  </si>
  <si>
    <t>Шлифлисты перф. 115х140мм, 100G, 25шт</t>
  </si>
  <si>
    <t>Шлифлисты перф. 115х115мм,40G, 10шт</t>
  </si>
  <si>
    <t>Шлифлисты перф. 115х115мм,60G, 10шт</t>
  </si>
  <si>
    <t>Шлифлисты перф. 115х115мм,80G, 10шт</t>
  </si>
  <si>
    <t>Шлифлисты перф. 115х115мм,120G, 10шт</t>
  </si>
  <si>
    <t>Шлифлисты перф. 115х115мм,180G, 10шт</t>
  </si>
  <si>
    <t>Шлифлисты перф. 115х115мм,240G, 10шт</t>
  </si>
  <si>
    <t>Шлифлисты перф. 115х115мм,320G, 10шт</t>
  </si>
  <si>
    <t>Шлифлисты дельта перф. 93мм, 40 G, 10шт</t>
  </si>
  <si>
    <t>Шлифлисты дельта перф. 93мм, 60 G, 10шт</t>
  </si>
  <si>
    <t>Шлифлисты дельта перф. 93мм, 80 G, 10шт</t>
  </si>
  <si>
    <t>Шлифлисты дельта перф. 93мм, 120 G, 10шт</t>
  </si>
  <si>
    <t>Шлифлисты дельта перф. 93мм, 180 G, 10шт</t>
  </si>
  <si>
    <t>Шлифлисты дельта перф. 93мм, 240 G, 10шт</t>
  </si>
  <si>
    <t>DT3101-QZ</t>
  </si>
  <si>
    <t>Шлифкруги 125мм, 8 отв., 40G, 10шт</t>
  </si>
  <si>
    <t>DT3102-QZ</t>
  </si>
  <si>
    <t>Шлифкруги 125мм, 8 отв., 60G, 10шт</t>
  </si>
  <si>
    <t>DT3103-QZ</t>
  </si>
  <si>
    <t>Шлифкруги 125мм, 8 отв., 80G, 10шт</t>
  </si>
  <si>
    <t>DT3105-QZ</t>
  </si>
  <si>
    <t>Шлифкруги 125мм, 8 отв., 120G, 10шт</t>
  </si>
  <si>
    <t>DT3106-QZ</t>
  </si>
  <si>
    <t>Шлифкруги 125мм, 8 отв., 180G, 10шт</t>
  </si>
  <si>
    <t>DT3107-QZ</t>
  </si>
  <si>
    <t>Шлифкруги 125мм, 8 отв., 240G, 10шт</t>
  </si>
  <si>
    <t>DT3108-QZ</t>
  </si>
  <si>
    <t>Шлифкруги 125мм, 8 отв., 320G, 10шт</t>
  </si>
  <si>
    <t>Шлифкруги 150мм, 6 отв., 40G, 10шт</t>
  </si>
  <si>
    <t>Шлифкруги 150мм, 6 отв., 60G, 10шт</t>
  </si>
  <si>
    <t>Шлифкруги 150мм, 6 отв., 80G, 10шт</t>
  </si>
  <si>
    <t>Шлифкруги 150мм, 6 отв., 120G, 10шт</t>
  </si>
  <si>
    <t>Шлифкруги 150мм, 6 отв., 180G, 10шт</t>
  </si>
  <si>
    <t>Шлифкруги 150мм, 6 отв., 240G, 10шт</t>
  </si>
  <si>
    <t>Шлифкруги 150мм, 6 отв., 320G, 10шт</t>
  </si>
  <si>
    <t>Полировальный брусок 40 x 60 x 100 мм</t>
  </si>
  <si>
    <t>DT3310-QZ</t>
  </si>
  <si>
    <t>Шлифленты 100х560мм, 40G, 3шт</t>
  </si>
  <si>
    <t>Шлифленты 100х560мм, 60G, 3шт</t>
  </si>
  <si>
    <t>Шлифленты 100х560мм, 80G, 3шт</t>
  </si>
  <si>
    <t>Шлифленты 100х560мм, 100G, 3шт</t>
  </si>
  <si>
    <t>Шлифленты 100х560мм, 150G, 3шт</t>
  </si>
  <si>
    <t>Шлифленты 100х610мм, 40G, 3шт</t>
  </si>
  <si>
    <t>Шлифленты 100х610мм, 60G, 3шт</t>
  </si>
  <si>
    <t>Шлифленты 100х610мм, 80G, 3шт</t>
  </si>
  <si>
    <t>Шлифленты 100х610мм, 100G, 3шт</t>
  </si>
  <si>
    <t>Шлифленты 100х610мм, 150G, 3шт</t>
  </si>
  <si>
    <t>Шлифленты 45х715мм, 100G, 3шт</t>
  </si>
  <si>
    <t>Чаш.щетка вит.пров.100х26ммхM14</t>
  </si>
  <si>
    <t>Чаш.щетка пучки вит.пров.100х24ммх5/8"</t>
  </si>
  <si>
    <t>DT3610-QZ</t>
  </si>
  <si>
    <t>Шлифленты 75х533мм, 100G, 3шт</t>
  </si>
  <si>
    <t>Шлифленты 75x533 мм, 120G, 10 шт</t>
  </si>
  <si>
    <t>Шлифленты 64x356 мм, 100G, 3 шт</t>
  </si>
  <si>
    <t>Шлифленты 64x356 мм, 60G, 10 шт</t>
  </si>
  <si>
    <t>Шлифленты 64х356мм, 80G, 10шт</t>
  </si>
  <si>
    <t>Шлифленты 64x356 мм, 100G, 10 шт</t>
  </si>
  <si>
    <t>Шлифленты 64x356 мм, 150G, 10 шт</t>
  </si>
  <si>
    <t>Пильн.диск EXTR 160/20 1.8/2.6 36 WZ10°</t>
  </si>
  <si>
    <t>Пильн.диск EXTR 184/16 1.4/2.6 40 WZ10°</t>
  </si>
  <si>
    <t>Пильн.ди EXTR 250/30 2.2/3.0 24 FT10°</t>
  </si>
  <si>
    <t>Пильн.ди EXTR 350/30 2.2/3.0 36 TF10°</t>
  </si>
  <si>
    <t>DT4310-QZ</t>
  </si>
  <si>
    <t>Пильн.диск EXTR 250/30 2.2/3.0 24 FZ10°</t>
  </si>
  <si>
    <t>Пильн.ди EXTR 400/30 2.4/3.0 36 ATB10°</t>
  </si>
  <si>
    <t>Пильн.ди EXTR 250/30 2.2/3.0 30 ATB10°</t>
  </si>
  <si>
    <t>Пильн.диск EXTR 250/30 2.2/3.0 40 WZ10°</t>
  </si>
  <si>
    <t>Пильн.ди EXTR 260/30 1.8/2.6 48 ATB10°</t>
  </si>
  <si>
    <t>Пильн.диск EXTR 315/30 2.2/3.0 48 WZ10°</t>
  </si>
  <si>
    <t>Пильн.ди EXTR 400/30 2.4/3.0 60 ATB10°</t>
  </si>
  <si>
    <t>Пильн.диск EXTR 305/30 2.2/3.0 48 WZ10°</t>
  </si>
  <si>
    <t>Пильн.дис EXTR 250/30 2.2/3.0 50 HG10°</t>
  </si>
  <si>
    <t>Пильн.дис EXTR 305/30 2.2/3.0 60 HG10°</t>
  </si>
  <si>
    <t>Пильн.диск EXTR 250/30 2.2/3.0 60 WZ10°</t>
  </si>
  <si>
    <t>Пильн.ди EXTR 250/30 2.2/3.0 80 ATB10°</t>
  </si>
  <si>
    <t>Спиральное сверло п/дереву, 6х100мм</t>
  </si>
  <si>
    <t>Спиральное сверло п/дереву, 7х110мм</t>
  </si>
  <si>
    <t>DT4510-QZ</t>
  </si>
  <si>
    <t>Спиральное сверло п/дереву, 10х133мм</t>
  </si>
  <si>
    <t>Шнековое сверло п/дереву, 8х200х100мм</t>
  </si>
  <si>
    <t>Шнековое сверло п/дереву, 10х200х100мм</t>
  </si>
  <si>
    <t>Шнековое сверло п/дереву, 12х200х100мм</t>
  </si>
  <si>
    <t>Шнековое сверло п/дереву, 20х200х100мм</t>
  </si>
  <si>
    <t>Шнековое сверло п/дереву, 26х200х100мм</t>
  </si>
  <si>
    <t>Шнековое сверло п/дереву, 28х200х100мм</t>
  </si>
  <si>
    <t>Шнековое сверло п/дереву, 30х200х100мм</t>
  </si>
  <si>
    <t>Шнековое сверло п/дереву, 32х200х100мм</t>
  </si>
  <si>
    <t>Шнековое сверло п/дереву, 10х380х280мм</t>
  </si>
  <si>
    <t>Сверло опалубочное/монтажное, 10х600мм</t>
  </si>
  <si>
    <t>DT5101-QZ</t>
  </si>
  <si>
    <t>DT5106-QZ</t>
  </si>
  <si>
    <t>DT5110-QZ</t>
  </si>
  <si>
    <t>Сверло п/мет.HSS-R 6.5x101x63мм</t>
  </si>
  <si>
    <t>Сверло п/мет.HSS-R 7x109x69мм</t>
  </si>
  <si>
    <t>Сверло п/мет.HSS-R 7,5x109x69мм</t>
  </si>
  <si>
    <t>Сверло п/мет.HSS-R 10x133x87мм</t>
  </si>
  <si>
    <t>Сверло п/мет.HSS-R 10.5x133x87мм</t>
  </si>
  <si>
    <t>Сверло п/мет.HSS-R 12x151x101мм</t>
  </si>
  <si>
    <t>Сверло п/мет.HSS-R 12,5x151x101мм</t>
  </si>
  <si>
    <t>Сверло п/мет.HSS-R 13x151x101мм</t>
  </si>
  <si>
    <t>Сверло п/мет.HSS-G,6.5х101х63мм</t>
  </si>
  <si>
    <t>Сверло п/мет.HSS-G,7х109х69мм</t>
  </si>
  <si>
    <t>Сверло п/мет.HSS-G,10х133х87мм</t>
  </si>
  <si>
    <t>Сверло п/мет.HSS-G,12х151х101мм</t>
  </si>
  <si>
    <t>Сверло п/мет.HSS-G,13х151х101мм</t>
  </si>
  <si>
    <t>Сверло п/мет.HSS-G,14х160х108мм</t>
  </si>
  <si>
    <t>Сверло п/мет.HSS-G,2х49х24мм,10шт</t>
  </si>
  <si>
    <t>Сверло п/мет.HSS-G,3х61х33мм,10шт</t>
  </si>
  <si>
    <t>Сверло п/мет.HSS-G,4х75х43мм,10шт</t>
  </si>
  <si>
    <t>Сверло п/мет.HSS-G,5х86х52мм,10шт</t>
  </si>
  <si>
    <t>Сверло п/мет.HSS-G,6х93х57мм,10шт</t>
  </si>
  <si>
    <t>Сверло п/мет.HSS-G,10х133х87мм,10шт</t>
  </si>
  <si>
    <t>Сверло п/мет.HSS-G,10б5х133х87мм,10шт</t>
  </si>
  <si>
    <t>Сверло п/мет.HSS-G,11х142х94мм,10шт</t>
  </si>
  <si>
    <t>Сверло п/мет.HSS-G,12х151х101мм,10шт</t>
  </si>
  <si>
    <t>Сверл.п/мет.EX2 HSS-G,4,1x75x43мм,10шт</t>
  </si>
  <si>
    <t>Сверл.п/мет.EX2 HSS-G,5.1х86х46мм,10шт</t>
  </si>
  <si>
    <t>Сверл.п/мет.EX2 HSS-G,5.2х86х46мм,10шт</t>
  </si>
  <si>
    <t>Набор сверла п/мет. 10штпластик.касс.</t>
  </si>
  <si>
    <t>"Набор сверл.п/мет.EX HSS-CO,10шт"</t>
  </si>
  <si>
    <t>Сверло по кирпичу 6x100 мм</t>
  </si>
  <si>
    <t>Сверло по кирпичу 7x100 мм</t>
  </si>
  <si>
    <t>DT6510-QZ</t>
  </si>
  <si>
    <t>Сверло по кирпичу 10Х120мм</t>
  </si>
  <si>
    <t>Сверло multimaterial, 9х134х104мм</t>
  </si>
  <si>
    <t>Сверло по кирпичу 10x150 мм</t>
  </si>
  <si>
    <t>DT6610-QZ</t>
  </si>
  <si>
    <t>Сверло по кирпичу 10x200 мм</t>
  </si>
  <si>
    <t>DT6710-QZ</t>
  </si>
  <si>
    <t>Сверло по кирпичу 10x400 мм</t>
  </si>
  <si>
    <t>Сверло по кирпичу 10x600 мм</t>
  </si>
  <si>
    <t>Адаптер д/коронки M16 на SDS+ 110мм</t>
  </si>
  <si>
    <t>Буровая коронка SDS-max, 68x107 мм</t>
  </si>
  <si>
    <t>Буровая коронка SDS-max, 80x107 мм</t>
  </si>
  <si>
    <t>Буровая коронка SDS-max, 125x107 мм</t>
  </si>
  <si>
    <t>DT6810-QZ</t>
  </si>
  <si>
    <t>Патрон зубч. 1-10мм, 3/8“х24 UNF</t>
  </si>
  <si>
    <t>Ключ д/патрона 10 и 13мм (S2)</t>
  </si>
  <si>
    <t>Набор насадок и торц.головок 10 шт</t>
  </si>
  <si>
    <t>Набор насадок 25 мм с шарн.держ. 10 шт</t>
  </si>
  <si>
    <t>Набор сверл и бит 100 шт</t>
  </si>
  <si>
    <t>DT7105-QZ</t>
  </si>
  <si>
    <t>DT7106-QZ</t>
  </si>
  <si>
    <t>DT7107-QZ</t>
  </si>
  <si>
    <t>Набор сверла/биты 100шт.кейс</t>
  </si>
  <si>
    <t>Биты, Pz2х110мм, 5шт</t>
  </si>
  <si>
    <t>Биты, T10х25мм, 5шт</t>
  </si>
  <si>
    <t>Биты, T10х70мм, 5шт</t>
  </si>
  <si>
    <t>Биты, T10х50мм, 5шт</t>
  </si>
  <si>
    <t>Торц.ключ IMPACT 10мм, магн. Easy Clean</t>
  </si>
  <si>
    <t>DT7610-XJ</t>
  </si>
  <si>
    <t>Набор буры SDS+ 10штMidisafe</t>
  </si>
  <si>
    <t>Лопаточн. зубило SDS-max, 400х110мм</t>
  </si>
  <si>
    <t>DT8109-QZ</t>
  </si>
  <si>
    <t>Удлинитель 300мм д/DT8102</t>
  </si>
  <si>
    <t>Шлифлисты перф. 93х240мм, 60G, 10шт</t>
  </si>
  <si>
    <t>Шлифлисты перф. 93х240мм, 80G, 10шт</t>
  </si>
  <si>
    <t>Шлифлисты перф. 93х240мм, 120G, 10шт</t>
  </si>
  <si>
    <t>Шлифлисты перф. 93х190мм, 60G, 10шт</t>
  </si>
  <si>
    <t>Шлифлисты перф. 93х190мм, 80G, 10шт</t>
  </si>
  <si>
    <t>Шлифлисты перф. 93х190мм, 120G, 10шт</t>
  </si>
  <si>
    <t>Шлифлисты перф. 93х190мм, 180G, 10шт</t>
  </si>
  <si>
    <t>Шлифлисты перф. 93х190мм, 240G, 10шт</t>
  </si>
  <si>
    <t>DT8910-QZ</t>
  </si>
  <si>
    <t>Бур SDS+ XLR, 5.5х110х50мм</t>
  </si>
  <si>
    <t>Бур SDS+ XLR, 5.5х160х100мм</t>
  </si>
  <si>
    <t>Бур SDS+ XLR, 6.5х160х100мм</t>
  </si>
  <si>
    <t>Бур SDS+ XLR, 6.5х310х250мм</t>
  </si>
  <si>
    <t>Бур SDS+ XLR, 7х160х100мм</t>
  </si>
  <si>
    <t>Бур SDS+ XLR, 12х160х100мм</t>
  </si>
  <si>
    <t>Бур SDS-plus XLR, 14x160x100 мм</t>
  </si>
  <si>
    <t>Бур SDS+ XLR, 6.5х260х200мм, 10шт</t>
  </si>
  <si>
    <t>"Набор сверл по кирпичу 3-12мм,10шт"</t>
  </si>
  <si>
    <t>DT9410-QZ</t>
  </si>
  <si>
    <t>Бур SDS+ EXTREME2, 3.5х110х50мм</t>
  </si>
  <si>
    <t>Бур SDS+ EXTREME2, 4х160х100мм</t>
  </si>
  <si>
    <t>Бур SDS+ EXTREME2, 5х310х250мм</t>
  </si>
  <si>
    <t>Бур SDS+ EXTREME2, 5.5х110х50мм</t>
  </si>
  <si>
    <t>Бур SDS+ EXTREME2, 5.5х160х100мм</t>
  </si>
  <si>
    <t>DT9510-QZ</t>
  </si>
  <si>
    <t>Бур SDS+ EXTREME2, 5.5х310х250мм</t>
  </si>
  <si>
    <t>Бур SDS+ EXTREME2, 6.5х310х250мм</t>
  </si>
  <si>
    <t>Бур SDS+ EXTREME2, 7х110х50мм</t>
  </si>
  <si>
    <t>Бур SDS+ EXTREME2, 7х160х100мм</t>
  </si>
  <si>
    <t>Бур SDS+ EXTREME2, 9х160х100мм</t>
  </si>
  <si>
    <t>Бур SDS+ EXTREME2, 11х160х100мм</t>
  </si>
  <si>
    <t>Бур SDS+ EXTREME2, 13х160х100мм</t>
  </si>
  <si>
    <t>Бур SDS+ EXTREME2, 15х160х100мм</t>
  </si>
  <si>
    <t>Бур SDS+ EXTREME2, 5х110х50мм, 10шт</t>
  </si>
  <si>
    <t>Бур SDS+ EXTREME2, 5х160х100мм, 10шт</t>
  </si>
  <si>
    <t>Бур SDS+ EXTREME2, 6х160х100мм, 50шт</t>
  </si>
  <si>
    <t>Бур SDS+ EXTREME2, 10х160х100мм, 50шт</t>
  </si>
  <si>
    <t>Бур SDS+ EXTREME2, 10х260х200мм, 10шт</t>
  </si>
  <si>
    <t>Бур SDS+ EXTREME2, 12х160х100мм, 10шт</t>
  </si>
  <si>
    <t>Бур SDS+ EXTREME2, 12х200х150мм, 10шт</t>
  </si>
  <si>
    <t>Бур SDS+ EXTREME2, 12х260х200мм, 10шт</t>
  </si>
  <si>
    <t>Сверло п/мет.COBALT8%,6.8х109х66мм10шт</t>
  </si>
  <si>
    <t>Сверло п/мет.COBALT8%,4.1х75х43мм,10шт</t>
  </si>
  <si>
    <t>Сверло п/мет.COBALT8%,10.5х133х84мм5шт</t>
  </si>
  <si>
    <t>FS2700</t>
  </si>
  <si>
    <t>DTW450Z</t>
  </si>
  <si>
    <t>Гайковерт ударный  DTW450Z аккумуляторный без АКБ и ЗУ, MAKITA</t>
  </si>
  <si>
    <t>Шуруповерт сетевой по гипсокартону  FS2700, MAKITA</t>
  </si>
  <si>
    <t>0.601.6A5.001</t>
  </si>
  <si>
    <t>Аккум. сабельная пила BOSCH GSA 18 V-LI C L-BOXX</t>
  </si>
  <si>
    <t>1806B</t>
  </si>
  <si>
    <t>Рубанок электрический MAKITA 1806 B в кор.</t>
  </si>
  <si>
    <t>4105KB</t>
  </si>
  <si>
    <t>Плиткорез электрический MAKITA 4105 KB в кор.</t>
  </si>
  <si>
    <t>Пикообр.долото 250 мм SDS-PLUS</t>
  </si>
  <si>
    <t>DHP453SYE</t>
  </si>
  <si>
    <t>Аккум. ударная дрель-шуруповерт MAKITA DHP 453 SYE в чем.</t>
  </si>
  <si>
    <t>DUB362Z</t>
  </si>
  <si>
    <t>Аккум. воздуходувка MAKITA DUB 362 Z</t>
  </si>
  <si>
    <t>EH6000W</t>
  </si>
  <si>
    <t>Кусторез бензиновый MAKITA EH 6000 W</t>
  </si>
  <si>
    <t>GA9063R</t>
  </si>
  <si>
    <t>JV101DWAE</t>
  </si>
  <si>
    <t>DWE4119-KS</t>
  </si>
  <si>
    <t>УШМ 950Вт, 125 мм, с регулировкой обор</t>
  </si>
  <si>
    <t>Пила диск,1400Вт,5500об/м,диск, MAKITA</t>
  </si>
  <si>
    <t>HS7100K</t>
  </si>
  <si>
    <t>Одноручная углошлифмашина MAKITA GA 6040 R в кор.</t>
  </si>
  <si>
    <t>GA6040R</t>
  </si>
  <si>
    <t>Ножницы листовые MAKITA JS 3201 J в чем.</t>
  </si>
  <si>
    <t>JS3201J</t>
  </si>
  <si>
    <t>Аккум. пылесос MAKITA CL 106 FDWY в кор.</t>
  </si>
  <si>
    <t>CL106FDWY</t>
  </si>
  <si>
    <t>Двуручная углошлифмашина BOSCH GWS 22-230 LVI в кор.</t>
  </si>
  <si>
    <t>0.601.891.D00</t>
  </si>
  <si>
    <t>JV 101 DWAE</t>
  </si>
  <si>
    <t>GA 9063 R</t>
  </si>
  <si>
    <t>Точильный круг 150х16х12,7 GC120, MAKITA</t>
  </si>
  <si>
    <t>MakPac 1 Кейс 396x296x105 мм к JR102/HP1640/4350FCT/DF330D, MAKITA</t>
  </si>
  <si>
    <t>Отбойный молоток MAKITA HM 1307 C</t>
  </si>
  <si>
    <t>HM1307C</t>
  </si>
  <si>
    <t>50 ШЛИФЛИСТОВ 150мм K120 B.f.Paint, Bosch</t>
  </si>
  <si>
    <t>2.608.607.997_</t>
  </si>
  <si>
    <t>Эксцентриковая шлифмашина DBO180Z аккумуляторная без АКБ и ЗУ, MAKITA</t>
  </si>
  <si>
    <t>DBO180Z</t>
  </si>
  <si>
    <t>Ножовка DJR185Z аккумуляторная без АКБ и ЗУ, MAKITA</t>
  </si>
  <si>
    <t>DJR185Z</t>
  </si>
  <si>
    <t>Пила дисковая  погружная  GKT 55 GCE, BOSCH</t>
  </si>
  <si>
    <t>0.601.675.000</t>
  </si>
  <si>
    <t>0.601.1B2.000</t>
  </si>
  <si>
    <t>1.600.A01.2G0</t>
  </si>
  <si>
    <t>Угломер  цифровой GAM 270 MFL Professional, BOSCH</t>
  </si>
  <si>
    <t>0.601.076.400</t>
  </si>
  <si>
    <t>DGA512Z</t>
  </si>
  <si>
    <t>BOSCH GLI 12V-330 DeciLED SOLO Фонарь аккумуляторный. Установка на столе. Магнит. 12 V, 10 светодиодов, регулировка угла до 200°, время 6 часов, 139x50x68 мм</t>
  </si>
  <si>
    <t>0.601.4A0.000</t>
  </si>
  <si>
    <t>HG551V</t>
  </si>
  <si>
    <t>Термовоздуходувка MAKITA HG 551 V в кор.</t>
  </si>
  <si>
    <t>st2</t>
  </si>
  <si>
    <t>DCD991X1-QW</t>
  </si>
  <si>
    <t>Акк. инструмент</t>
  </si>
  <si>
    <t>DCF620D2K-QW</t>
  </si>
  <si>
    <t>НОВИНКА 18.0 В XR бесщёточный ленточный шуруповерт (с автоматической подачей саморезов), 30Нм, 2 х 2.0Ач, TSTAK</t>
  </si>
  <si>
    <t>DCS334N-XJ</t>
  </si>
  <si>
    <t>Акк. инструмент (без бат. и ЗУ)</t>
  </si>
  <si>
    <t xml:space="preserve">НОВИНКА 18.0 В XR бесщёточный лобзик с верхней рукояткой, маятник, бесключ.смена пилки, макс.пропил 130 мм, ход 26 мм, 0-3000 ход/мин, плавный пуск, без аккумуляторов и з/у, 2.4 кг
</t>
  </si>
  <si>
    <t>DCV100-XJ</t>
  </si>
  <si>
    <t>DCS690N-XJ</t>
  </si>
  <si>
    <t>Акк. инструмент FLEXVOLT</t>
  </si>
  <si>
    <t>DCB548-XJ</t>
  </si>
  <si>
    <t>DWE4347-QS</t>
  </si>
  <si>
    <t>DWE4357-QS</t>
  </si>
  <si>
    <t>DWE496-KS</t>
  </si>
  <si>
    <t>IN</t>
  </si>
  <si>
    <t>D28730-KS</t>
  </si>
  <si>
    <t>DT70555T-QZ</t>
  </si>
  <si>
    <t>Биты Филипс2 25 мм 25шт в кейсе</t>
  </si>
  <si>
    <t>DT70556T-QZ</t>
  </si>
  <si>
    <t>Биты Позидрайв 2 25 мм 25шт в кейсе</t>
  </si>
  <si>
    <t>SS28-RU</t>
  </si>
  <si>
    <t>НОВИНКА! Плоская шлифмашина, 280 Вт, подошва: 91х185мм, 14000 кол/мин, шлифлист в компл, 1.5 кг</t>
  </si>
  <si>
    <t>FMHT6-75934</t>
  </si>
  <si>
    <t>НОВИНКА! СТЕПЛЕР FATMAX "5 В 1" ЭЛЕКТРИЧЕСКИЙ</t>
  </si>
  <si>
    <t>FMHT0-80550</t>
  </si>
  <si>
    <t>НОВИНКА! СТЕПЛЕР FATMAX "4 В 1"</t>
  </si>
  <si>
    <t>FMHT81509-0</t>
  </si>
  <si>
    <t>НОВИНКА! ФОНАРЬ НАЛОБНЫЙ STANLEY FATMAX 200ЛМ</t>
  </si>
  <si>
    <t>FMST81077-1</t>
  </si>
  <si>
    <t>НОВИНКА! ОРГАНАЙЗЕР ПЕРЕНОСНОЙ FATMAX С ВЕРТИКАЛЬНЫМ РАСПОЛОЖЕНИЕМ КОНТЕЙНЕРОВ</t>
  </si>
  <si>
    <t>STHT20348-1</t>
  </si>
  <si>
    <t>НОВИНКА! НОЖОВКА ПО ДЕРЕВУ TRADECUT С ЗАКАЛЕННЫМ ЗУБОМ 7 Х 380ММ</t>
  </si>
  <si>
    <t>STHT20354-1</t>
  </si>
  <si>
    <t>НОВИНКА! НОЖОВКА ПО ДЕРЕВУ TRADECUT С ЗАКАЛЕННЫМ ЗУБОМ 7 Х 460ММ</t>
  </si>
  <si>
    <t>STHT20350-1</t>
  </si>
  <si>
    <t>НОВИНКА! НОЖОВКА ПО ДЕРЕВУ TRADECUT С ЗАКАЛЕННЫМ ЗУБОМ 7 Х 500ММ</t>
  </si>
  <si>
    <t>Шарошка цил.25х20мм хв.ф6мм (Р-46)  (2608620012)</t>
  </si>
  <si>
    <t>2.608.620.012</t>
  </si>
  <si>
    <t>Система пылеудаления для перфораторов BOSCH GDE 18V-16</t>
  </si>
  <si>
    <t>1.600.A00.51M</t>
  </si>
  <si>
    <t>Пылесос BOSCH GAS 12-25 PL</t>
  </si>
  <si>
    <t>0.601.97C.100</t>
  </si>
  <si>
    <t>1.600.A01.6GF</t>
  </si>
  <si>
    <t>1.600.A01.9R8</t>
  </si>
  <si>
    <t>Зарядное устройство BOSCH GAL 12V-40</t>
  </si>
  <si>
    <t>1.600.A01.9R3</t>
  </si>
  <si>
    <t>Дрель ударная BOSCH GSB 24-2 L-Case</t>
  </si>
  <si>
    <t>0.601.19C.801</t>
  </si>
  <si>
    <t>Дрель ударная BOSCH GSB 20-2 L-Case</t>
  </si>
  <si>
    <t>0.601.17B.400</t>
  </si>
  <si>
    <t>Аккум. ударный гайковерт BOSCH GDX 18V-200 C L-BOXX</t>
  </si>
  <si>
    <t>0.601.9G4.201</t>
  </si>
  <si>
    <t>Аккум. ударный гайковерт BOSCH GDR 18V-200 C в кор.</t>
  </si>
  <si>
    <t>0.601.9G4.104</t>
  </si>
  <si>
    <t>Прямая шлифовальная машина, MAKITA</t>
  </si>
  <si>
    <t>GD0603</t>
  </si>
  <si>
    <t>Прямая шлифмашина  GGS 28 CE, BOSCH</t>
  </si>
  <si>
    <t>0.601.220.100</t>
  </si>
  <si>
    <t>i-BOXX 72 Набор ячеек 10 шт., BOSCH</t>
  </si>
  <si>
    <t>1.600.A00.1S6</t>
  </si>
  <si>
    <t>Лазерный дальномер GLM  80+BS150, BOSCH</t>
  </si>
  <si>
    <t>0.615.994.0A1</t>
  </si>
  <si>
    <t>Лазерный нивелир UniversalLevel 2, BOSCH</t>
  </si>
  <si>
    <t>0.603.663.800</t>
  </si>
  <si>
    <t>0.603.26C.801</t>
  </si>
  <si>
    <t>Фрезерная машина  POF 1200 AE, BOSCH</t>
  </si>
  <si>
    <t>0.603.26A.100</t>
  </si>
  <si>
    <t>Дрель ударная  UniversalImpact 800, BOSCH</t>
  </si>
  <si>
    <t>0.603.131.120</t>
  </si>
  <si>
    <t>Углошлифмашина  9565PZ 1100Вт/125мм, MAKITA</t>
  </si>
  <si>
    <t>9565PZ</t>
  </si>
  <si>
    <t>Аккум. перфоратор MAKITA DHR 283 ZJU в чем.</t>
  </si>
  <si>
    <t>DHR283ZJU</t>
  </si>
  <si>
    <t>Аккум. дрель-шуруповерт MAKITA DF 333 DZ в кор.</t>
  </si>
  <si>
    <t>DF333DZ</t>
  </si>
  <si>
    <t>JV102DZ</t>
  </si>
  <si>
    <t>Аккум. лобзик MAKITA JV 102 DZ в кор.</t>
  </si>
  <si>
    <t>Комплект аккумулятор 18.0 В BL1860B 2 шт. + зарядное устройство DC18RC в кейсе</t>
  </si>
  <si>
    <t>B-57962</t>
  </si>
  <si>
    <t>Бур SDS-plus Nemesis II  6x115мм, MAKITA</t>
  </si>
  <si>
    <t>B-58104</t>
  </si>
  <si>
    <t>Бур SDS-plus Nemesis II  8x165мм, MAKITA</t>
  </si>
  <si>
    <t>B-58213</t>
  </si>
  <si>
    <t>Бур SDS-plus Nemesis II 10x215мм, MAKITA</t>
  </si>
  <si>
    <t>Бур SDS-plus Standart 10 210х150мм, MAKITA</t>
  </si>
  <si>
    <t>Долото SDS-MAX 400мм пикообразное, MAKITA</t>
  </si>
  <si>
    <t>Долото SDS-MAX 400х24мм плоское, MAKITA</t>
  </si>
  <si>
    <t>Долото SDS-MAX 600мм пикообразное, MAKITA</t>
  </si>
  <si>
    <t>Набор сверл по бетону (-5-), MAKITA</t>
  </si>
  <si>
    <t>Насадка PZ1 50мм E-form (-3-), MAKITA</t>
  </si>
  <si>
    <t>Насадка PZ2 50мм C-form (-10-), MAKITA</t>
  </si>
  <si>
    <t>Насадка PZ2 50мм E-form (-3-), MAKITA</t>
  </si>
  <si>
    <t>Насадка Silver Torsion PZ2 65мм E-form двустороняя (-3-), MAKITA</t>
  </si>
  <si>
    <t>Насадка T25 50мм E-form (-3-), MAKITA</t>
  </si>
  <si>
    <t>Пилка для лобзика  B-16  дерево/пластик (-5-), MAKITA</t>
  </si>
  <si>
    <t>Пилка для лобзика  B-18  дерево/пластик (-5-), MAKITA</t>
  </si>
  <si>
    <t>Пилка для лобзика  B-23  дерево/пластик/алюм./сталь (-5-), Makita</t>
  </si>
  <si>
    <t>Пилка для лобзика  B-27  пластик/нерж.сталь (-5-), MAKITA</t>
  </si>
  <si>
    <t>Пилка для лобзика  L- 1  дерево/пластик (-5-), MAKITA</t>
  </si>
  <si>
    <t>Сабельная пилка 150x0,9x18TPI тонк.лист.металл (-5-), MAKITA</t>
  </si>
  <si>
    <t>СВЕРЛО ПО БЕТ., MAKITA</t>
  </si>
  <si>
    <t>Сверло по бетону 5x85, MAKITA</t>
  </si>
  <si>
    <t>Сверло по бетону 8x110, MAKITA</t>
  </si>
  <si>
    <t>Сверло по дереву 12x155мм, MAKITA</t>
  </si>
  <si>
    <t>Сверло по дереву 3x60мм (-1-), MAKITA</t>
  </si>
  <si>
    <t>Сверло по дереву 5x85мм (-1-), MAKITA</t>
  </si>
  <si>
    <t>DJV182Z</t>
  </si>
  <si>
    <t>Лобзиковая пила DJV182Z BL motor аккумуляторная без АКБ и ЗУ, MAKITA</t>
  </si>
  <si>
    <t>GV5010</t>
  </si>
  <si>
    <t>Полировальная машина, MAKITA</t>
  </si>
  <si>
    <t>0.601.9G1.102</t>
  </si>
  <si>
    <t>Solo Гайковерт аккумуляторный ударный GDX 18V-200 C  200Нм BL motor  Коробка, BOSCH</t>
  </si>
  <si>
    <t>0.601.9G4.204</t>
  </si>
  <si>
    <t>0.601.79G.002</t>
  </si>
  <si>
    <t>Одноручная углошлифмашина BOSCH GWS 17-125 CI в кор.</t>
  </si>
  <si>
    <t>0.601.9G0.102</t>
  </si>
  <si>
    <t>Solo Шуруповёрт GSR 18V-85 C аккумуляторный 18В 75/47Нм без АКБ и ЗУ в L-Boxx, BOSCH</t>
  </si>
  <si>
    <t>1.600.Z00.006</t>
  </si>
  <si>
    <t>FSN 1100 Professional  направляющие, BOSCH</t>
  </si>
  <si>
    <t>2.605.510.265</t>
  </si>
  <si>
    <t>Кожух вытяжной с салазками 150 ММ, BOSCH</t>
  </si>
  <si>
    <t>2.607.001.672</t>
  </si>
  <si>
    <t>Бита  152ММ TORX T27 XH, BOSCH</t>
  </si>
  <si>
    <t>2.607.990.050</t>
  </si>
  <si>
    <t>Приспособление для заточки свёрел S 41, BOSCH</t>
  </si>
  <si>
    <t>2.608.002.004</t>
  </si>
  <si>
    <t>Клеевые стержни для Gluey 7x20 мм 70 шт. прозрачные, BOSCH</t>
  </si>
  <si>
    <t>2.608.002.005</t>
  </si>
  <si>
    <t>2.608.002.006</t>
  </si>
  <si>
    <t>2.608.190.056</t>
  </si>
  <si>
    <t>Модуль пылеудаления для  GOP, BOSCH</t>
  </si>
  <si>
    <t>2.608.577.213</t>
  </si>
  <si>
    <t>Сверло по металлу HSS PointTeQ  4.5мм (-10-), BOSCH</t>
  </si>
  <si>
    <t>2.608.577.220</t>
  </si>
  <si>
    <t>Сверло по металлу HSS PointTeQ  5.2мм (-10-), BOSCH</t>
  </si>
  <si>
    <t>2.608.577.223</t>
  </si>
  <si>
    <t>Сверло по металлу HSS PointTeQ  5.5мм (-10-), BOSCH</t>
  </si>
  <si>
    <t>2.608.577.228</t>
  </si>
  <si>
    <t>Сверло по металлу HSS PointTeQ  6.0мм (-10-), BOSCH</t>
  </si>
  <si>
    <t>2.608.577.233</t>
  </si>
  <si>
    <t>Сверло по металлу HSS PointTeQ  6.5мм (-10-), BOSCH</t>
  </si>
  <si>
    <t>2.608.577.238</t>
  </si>
  <si>
    <t>Сверло по металлу HSS PointTeQ  7.0мм (-10-), BOSCH</t>
  </si>
  <si>
    <t>2.608.577.248</t>
  </si>
  <si>
    <t>Сверло по металлу HSS PointTeQ  8.0мм (-10-), BOSCH</t>
  </si>
  <si>
    <t>2.608.577.253</t>
  </si>
  <si>
    <t>Сверло по металлу HSS PointTeQ  8.5мм (-10-), BOSCH</t>
  </si>
  <si>
    <t>2.608.577.258</t>
  </si>
  <si>
    <t>Сверло по металлу HSS PointTeQ  9.0мм (-10-), BOSCH</t>
  </si>
  <si>
    <t>2.608.577.263</t>
  </si>
  <si>
    <t>Сверло по металлу HSS PointTeQ  9.5мм (-10-), BOSCH</t>
  </si>
  <si>
    <t>2.608.577.268</t>
  </si>
  <si>
    <t>Сверло по металлу HSS PointTeQ 10.0мм (-10-), BOSCH</t>
  </si>
  <si>
    <t>2.608.577.273</t>
  </si>
  <si>
    <t>Сверло по металлу HSS PointTeQ 10.5мм (-5-), BOSCH</t>
  </si>
  <si>
    <t>2.608.577.278</t>
  </si>
  <si>
    <t>Сверло по металлу HSS PointTeQ 11.0мм (-5-), BOSCH</t>
  </si>
  <si>
    <t>2.608.577.283</t>
  </si>
  <si>
    <t>Сверло по металлу HSS PointTeQ 11.5мм (-5-), BOSCH</t>
  </si>
  <si>
    <t>2.608.577.288</t>
  </si>
  <si>
    <t>Сверло по металлу HSS PointTeQ 12.0мм (-5-), BOSCH</t>
  </si>
  <si>
    <t>2.608.577.293</t>
  </si>
  <si>
    <t>Сверло по металлу HSS PointTeQ 12.5мм (-5-), BOSCH</t>
  </si>
  <si>
    <t>2.608.577.298</t>
  </si>
  <si>
    <t>Сверло по металлу HSS PointTeQ 13.0мм (-5-), BOSCH</t>
  </si>
  <si>
    <t>2.608.578.633</t>
  </si>
  <si>
    <t>SDS-MAX-8X бур д/арм.бетона 22x600x720мм, BOSCH</t>
  </si>
  <si>
    <t>2.608.578.634</t>
  </si>
  <si>
    <t>SDS-MAX-8X бур д/арм.бетона 22x800x920мм, BOSCH</t>
  </si>
  <si>
    <t>2.608.578.639</t>
  </si>
  <si>
    <t>SDS-MAX-8X бур д/арм.бетона 25x400x520мм, BOSCH</t>
  </si>
  <si>
    <t>2.608.578.641</t>
  </si>
  <si>
    <t>SDS-MAX-8X бур д/арм.бетона 25x800x920мм, BOSCH</t>
  </si>
  <si>
    <t>2.608.578.644</t>
  </si>
  <si>
    <t>SDS-MAX-8X бур д/арм.бетона 26x400x520мм, BOSCH</t>
  </si>
  <si>
    <t>2.608.580.302</t>
  </si>
  <si>
    <t>Коронка алмазная 20 мм Diamond for Hard Ceramics, BOSCH</t>
  </si>
  <si>
    <t>2.608.580.312</t>
  </si>
  <si>
    <t>Коронка алмазная 57 мм Diamond for Hard Ceramics, BOSCH</t>
  </si>
  <si>
    <t>2.608.585.874</t>
  </si>
  <si>
    <t>Сверло по металлу  HSS-CO 2,0мм (-10-), BOSCH</t>
  </si>
  <si>
    <t>2.608.585.905</t>
  </si>
  <si>
    <t>Сверло по металлу  HSS-CO13,0мм (-5-), BOSCH</t>
  </si>
  <si>
    <t>2.608.586.797</t>
  </si>
  <si>
    <t>SDS-MAX-7 бур, 35 - 600/720мм, BOSCH</t>
  </si>
  <si>
    <t>2.608.587.117</t>
  </si>
  <si>
    <t>Алмазная коронка М  25мм DRY SPEED, BOSCH</t>
  </si>
  <si>
    <t>2.608.587.426</t>
  </si>
  <si>
    <t>Набор сверл в ProBox HSS 4-12/4-20/6-30 ступенчатых 3шт., BOSCH</t>
  </si>
  <si>
    <t>2.608.594.163</t>
  </si>
  <si>
    <t>Коронка Endurance for Heavy Duty  20мм, BOSCH</t>
  </si>
  <si>
    <t>2.608.594.164</t>
  </si>
  <si>
    <t>Коронка Endurance for Heavy Duty  22мм, BOSCH</t>
  </si>
  <si>
    <t>2.608.594.165</t>
  </si>
  <si>
    <t>Коронка Endurance for Heavy Duty  25мм, BOSCH</t>
  </si>
  <si>
    <t>2.608.594.167</t>
  </si>
  <si>
    <t>Коронка Endurance for Heavy Duty  35мм, BOSCH</t>
  </si>
  <si>
    <t>2.608.594.168</t>
  </si>
  <si>
    <t>Коронка Endurance for Heavy Duty  38мм, BOSCH</t>
  </si>
  <si>
    <t>2.608.594.169</t>
  </si>
  <si>
    <t>Коронка Endurance for Heavy Duty  40мм, BOSCH</t>
  </si>
  <si>
    <t>2.608.594.171</t>
  </si>
  <si>
    <t>Коронка Endurance for Heavy Duty  51мм, BOSCH</t>
  </si>
  <si>
    <t>2.608.594.172</t>
  </si>
  <si>
    <t>Коронка Endurance for Heavy Duty  54мм, BOSCH</t>
  </si>
  <si>
    <t>2.608.594.173</t>
  </si>
  <si>
    <t>Коронка Endurance for Heavy Duty  60мм, BOSCH</t>
  </si>
  <si>
    <t>2.608.594.175</t>
  </si>
  <si>
    <t>Коронка Endurance for Heavy Duty  67мм, BOSCH</t>
  </si>
  <si>
    <t>2.608.594.176</t>
  </si>
  <si>
    <t>Коронка Endurance for Heavy Duty  68мм, BOSCH</t>
  </si>
  <si>
    <t>2.608.594.177</t>
  </si>
  <si>
    <t>Коронка Endurance for Heavy Duty  70мм, BOSCH</t>
  </si>
  <si>
    <t>2.608.594.178</t>
  </si>
  <si>
    <t>Коронка Endurance for Heavy Duty  73мм, BOSCH</t>
  </si>
  <si>
    <t>2.608.594.179</t>
  </si>
  <si>
    <t>Коронка Endurance for Heavy Duty  76мм, BOSCH</t>
  </si>
  <si>
    <t>2.608.594.187</t>
  </si>
  <si>
    <t>Коронка Progressor for Wood and Metal  набор 9шт (22/29/35/44/51/64), BOSCH</t>
  </si>
  <si>
    <t>2.608.594.190</t>
  </si>
  <si>
    <t>Коронка Progressor for Wood and Metal  набор 9шт (19/25/38/44/68/83), BOSCH</t>
  </si>
  <si>
    <t>2.608.594.191</t>
  </si>
  <si>
    <t>Коронка Progressor for Wood and Metal  набор 9шт (19/25/30/35/40/68), BOSCH</t>
  </si>
  <si>
    <t>2.608.594.195</t>
  </si>
  <si>
    <t>Коронка Progressor for Wood and Metal   14мм, BOSCH</t>
  </si>
  <si>
    <t>2.608.594.197</t>
  </si>
  <si>
    <t>Коронка Progressor for Wood and Metal   17мм, BOSCH</t>
  </si>
  <si>
    <t>2.608.594.198</t>
  </si>
  <si>
    <t>Коронка Progressor for Wood and Metal   19мм, BOSCH</t>
  </si>
  <si>
    <t>2.608.594.199</t>
  </si>
  <si>
    <t>Коронка Progressor for Wood and Metal   20мм, BOSCH</t>
  </si>
  <si>
    <t>2.608.594.200</t>
  </si>
  <si>
    <t>Коронка Progressor for Wood and Metal   21мм, BOSCH</t>
  </si>
  <si>
    <t>2.608.594.201</t>
  </si>
  <si>
    <t>Коронка Progressor for Wood and Metal   22мм, BOSCH</t>
  </si>
  <si>
    <t>2.608.594.202</t>
  </si>
  <si>
    <t>Коронка Progressor for Wood and Metal   24мм, BOSCH</t>
  </si>
  <si>
    <t>2.608.594.203</t>
  </si>
  <si>
    <t>Коронка Progressor for Wood and Metal   25мм, BOSCH</t>
  </si>
  <si>
    <t>2.608.594.204</t>
  </si>
  <si>
    <t>Коронка Progressor for Wood and Metal   27мм, BOSCH</t>
  </si>
  <si>
    <t>2.608.594.205</t>
  </si>
  <si>
    <t>Коронка Progressor for Wood and Metal   29мм, BOSCH</t>
  </si>
  <si>
    <t>2.608.594.206</t>
  </si>
  <si>
    <t>Коронка Progressor for Wood and Metal   30мм, BOSCH</t>
  </si>
  <si>
    <t>2.608.594.207</t>
  </si>
  <si>
    <t>Коронка Progressor for Wood and Metal   32мм, BOSCH</t>
  </si>
  <si>
    <t>2.608.594.209</t>
  </si>
  <si>
    <t>Коронка Progressor for Wood and Metal   35мм, BOSCH</t>
  </si>
  <si>
    <t>2.608.594.210</t>
  </si>
  <si>
    <t>Коронка Progressor for Wood and Metal   37мм, BOSCH</t>
  </si>
  <si>
    <t>2.608.594.211</t>
  </si>
  <si>
    <t>2.608.594.212</t>
  </si>
  <si>
    <t>Коронка Progressor for Wood and Metal   40мм, BOSCH</t>
  </si>
  <si>
    <t>2.608.594.213</t>
  </si>
  <si>
    <t>Коронка Progressor for Wood and Metal   41мм, BOSCH</t>
  </si>
  <si>
    <t>2.608.594.214</t>
  </si>
  <si>
    <t>Коронка Progressor for Wood and Metal   43мм, BOSCH</t>
  </si>
  <si>
    <t>2.608.594.215</t>
  </si>
  <si>
    <t>Коронка Progressor for Wood and Metal   44мм, BOSCH</t>
  </si>
  <si>
    <t>2.608.594.216</t>
  </si>
  <si>
    <t>2.608.594.218</t>
  </si>
  <si>
    <t>Коронка Progressor for Wood and Metal   51мм, BOSCH</t>
  </si>
  <si>
    <t>2.608.594.219</t>
  </si>
  <si>
    <t>Коронка Progressor for Wood and Metal   52мм, BOSCH</t>
  </si>
  <si>
    <t>2.608.594.220</t>
  </si>
  <si>
    <t>Коронка Progressor for Wood and Metal   54мм, BOSCH</t>
  </si>
  <si>
    <t>2.608.594.221</t>
  </si>
  <si>
    <t>Коронка Progressor for Wood and Metal   56мм, BOSCH</t>
  </si>
  <si>
    <t>2.608.594.222</t>
  </si>
  <si>
    <t>Коронка Progressor for Wood and Metal   57мм, BOSCH</t>
  </si>
  <si>
    <t>2.608.594.223</t>
  </si>
  <si>
    <t>Коронка Progressor for Wood and Metal   59мм, BOSCH</t>
  </si>
  <si>
    <t>2.608.594.225</t>
  </si>
  <si>
    <t>Коронка Progressor for Wood and Metal   64мм, BOSCH</t>
  </si>
  <si>
    <t>2.608.594.226</t>
  </si>
  <si>
    <t>Коронка Progressor for Wood and Metal   65мм, BOSCH</t>
  </si>
  <si>
    <t>2.608.594.227</t>
  </si>
  <si>
    <t>Коронка Progressor for Wood and Metal   67мм, BOSCH</t>
  </si>
  <si>
    <t>2.608.594.229</t>
  </si>
  <si>
    <t>Коронка Progressor for Wood and Metal   70мм, BOSCH</t>
  </si>
  <si>
    <t>2.608.594.230</t>
  </si>
  <si>
    <t>Коронка Progressor for Wood and Metal   73мм, BOSCH</t>
  </si>
  <si>
    <t>2.608.594.231</t>
  </si>
  <si>
    <t>Коронка Progressor for Wood and Metal   76мм, BOSCH</t>
  </si>
  <si>
    <t>2.608.594.233</t>
  </si>
  <si>
    <t>Коронка Progressor for Wood and Metal   83мм, BOSCH</t>
  </si>
  <si>
    <t>2.608.594.235</t>
  </si>
  <si>
    <t>Коронка Progressor for Wood and Metal   89мм, BOSCH</t>
  </si>
  <si>
    <t>2.608.594.236</t>
  </si>
  <si>
    <t>Коронка Progressor for Wood and Metal   92мм, BOSCH</t>
  </si>
  <si>
    <t>2.608.594.237</t>
  </si>
  <si>
    <t>Коронка Progressor for Wood and Metal   95мм, BOSCH</t>
  </si>
  <si>
    <t>2.608.594.238</t>
  </si>
  <si>
    <t>Коронка Progressor for Wood and Metal   98мм, BOSCH</t>
  </si>
  <si>
    <t>2.608.594.240</t>
  </si>
  <si>
    <t>Коронка Progressor for Wood and Metal  105мм, BOSCH</t>
  </si>
  <si>
    <t>2.608.594.242</t>
  </si>
  <si>
    <t>Коронка Progressor for Wood and Metal  111мм, BOSCH</t>
  </si>
  <si>
    <t>2.608.594.243</t>
  </si>
  <si>
    <t>Коронка Progressor for Wood and Metal  114мм, BOSCH</t>
  </si>
  <si>
    <t>2.608.594.245</t>
  </si>
  <si>
    <t>Коронка Progressor for Wood and Metal  127мм, BOSCH</t>
  </si>
  <si>
    <t>2.608.594.247</t>
  </si>
  <si>
    <t>Коронка Progressor for Wood and Metal  140мм, BOSCH</t>
  </si>
  <si>
    <t>2.608.594.248</t>
  </si>
  <si>
    <t>Коронка Progressor for Wood and Metal  152мм, BOSCH</t>
  </si>
  <si>
    <t>2.608.594.250</t>
  </si>
  <si>
    <t>Коронка Progressor for Wood and Metal  177мм, BOSCH</t>
  </si>
  <si>
    <t>2.608.594.251</t>
  </si>
  <si>
    <t>Коронка Progressor for Wood and Metal  210мм, BOSCH</t>
  </si>
  <si>
    <t>2.608.594.252</t>
  </si>
  <si>
    <t>Коронка Endurance for Heavy Duty  51мм с адаптером Power-Change Plus и переходниками, BOSCH</t>
  </si>
  <si>
    <t>2.608.594.253</t>
  </si>
  <si>
    <t>Адаптер  PC Plus 8,7 мм (3/8") + сверло HSS-G  7,15x105 мм,</t>
  </si>
  <si>
    <t>2.608.594.254</t>
  </si>
  <si>
    <t>Центрирующее сверло Plus HSS-G 7,15x 85 мм, BOSCH</t>
  </si>
  <si>
    <t>2.608.594.255</t>
  </si>
  <si>
    <t>Центрирующее сверло Plus HSS-Co 7,15x 85 мм, BOSCH</t>
  </si>
  <si>
    <t>2.608.594.259</t>
  </si>
  <si>
    <t>Центрирующее сверло Plus HSS-G 7,15x105 мм, BOSCH</t>
  </si>
  <si>
    <t>2.608.594.260</t>
  </si>
  <si>
    <t>Центрирующее сверло Plus TCT 7,15x105 мм, BOSCH</t>
  </si>
  <si>
    <t>2.608.594.261</t>
  </si>
  <si>
    <t>Центрирующее сверло Plus HSS-Co 7,15x105 мм, BOSCH</t>
  </si>
  <si>
    <t>2.608.596.303</t>
  </si>
  <si>
    <t>Сверло по дереву  6*50/90мм, BOSCH</t>
  </si>
  <si>
    <t>2.608.597.129</t>
  </si>
  <si>
    <t>SDS-plus-5 бур, 25 -950/1000мм (-1-), BOSCH</t>
  </si>
  <si>
    <t>2.608.597.521</t>
  </si>
  <si>
    <t>2.608.597.709</t>
  </si>
  <si>
    <t>Сверло по бетону CYL-3 Набор  5/6/8мм, BOSCH</t>
  </si>
  <si>
    <t>2.608.601.116</t>
  </si>
  <si>
    <t>Шлифкруг тарельчатый 150мм жесткий на GEX, BOSCH</t>
  </si>
  <si>
    <t>2.608.601.369</t>
  </si>
  <si>
    <t>Алмазная коронка М122x450mm,1 1/4", BOSCH</t>
  </si>
  <si>
    <t>2.608.601.733</t>
  </si>
  <si>
    <t>Алмазная коронка  M 28x300mm,G 1/2" Standard for Concrete, BOSCH</t>
  </si>
  <si>
    <t>2.608.601.734</t>
  </si>
  <si>
    <t>Алмазная коронка  M 32x300mm,G 1/2" Standard for Concrete, BOSCH</t>
  </si>
  <si>
    <t>2.608.601.737</t>
  </si>
  <si>
    <t>Алмазная коронка  M 62x450mm,1 1/4" Standard for Concrete, BOSCH</t>
  </si>
  <si>
    <t>2.608.601.738</t>
  </si>
  <si>
    <t>Алмазная коронка  M 72x450mm,1 1/4" Standard for Concrete, BOSCH</t>
  </si>
  <si>
    <t>2.608.601.739</t>
  </si>
  <si>
    <t>Алмазная коронка  M 82x450mm,1 1/4" Standard for Concrete, BOSCH</t>
  </si>
  <si>
    <t>2.608.601.740</t>
  </si>
  <si>
    <t>Алмазная коронка  M102x450mm,1 1/4" Standard for Concrete, BOSCH</t>
  </si>
  <si>
    <t>2.608.601.741</t>
  </si>
  <si>
    <t>Алмазная коронка  M122x450mm,1 1/4" Standard for Concrete, BOSCH</t>
  </si>
  <si>
    <t>2.608.601.742</t>
  </si>
  <si>
    <t>Алмазная коронка  M132x450mm,1 1/4" Standard for Concrete, BOSCH</t>
  </si>
  <si>
    <t>2.608.601.743</t>
  </si>
  <si>
    <t>Алмазная коронка  M152x450mm,1 1/4" Standard for Concrete, BOSCH</t>
  </si>
  <si>
    <t>2.608.601.744</t>
  </si>
  <si>
    <t>Алмазная коронка  M202x450mm,1 1/4" Standard for Concrete, BOSCH</t>
  </si>
  <si>
    <t>2.608.602.590</t>
  </si>
  <si>
    <t>Алмазный круг 150-22,23 Expert for Stone, BOSCH</t>
  </si>
  <si>
    <t>2.608.606.073</t>
  </si>
  <si>
    <t>Шлифлента 75*533 К 150 (-3-) Best for Wood+Paint, BOSCH</t>
  </si>
  <si>
    <t>2.608.606.922</t>
  </si>
  <si>
    <t>Круг лепестковый 125мм K40  Best for Metal (-1-), BOSCH</t>
  </si>
  <si>
    <t>2.608.628.350</t>
  </si>
  <si>
    <t>Фреза для выборки паза 9,5*12,7/8 мм, BOSCH</t>
  </si>
  <si>
    <t>2.608.636.707</t>
  </si>
  <si>
    <t>Пилка для лобзика T 321 BF Speed for Metal (в упаковке 5шт.), BOSCH</t>
  </si>
  <si>
    <t>2.608.640.618</t>
  </si>
  <si>
    <t>Диск пильный для циркулярок 200-30 OptilineWood 24зуб., BOSCH</t>
  </si>
  <si>
    <t>2.608.642.135</t>
  </si>
  <si>
    <t>Диск пильный Freud для торцовок 254x30x84T Best for Laminate, BOSCH</t>
  </si>
  <si>
    <t>2.608.650.355</t>
  </si>
  <si>
    <t>Сабельные пилки S 1243 HM, BOSCH</t>
  </si>
  <si>
    <t>2.608.653.272</t>
  </si>
  <si>
    <t>Пильное полотно для ножовки S1167XHM Endurance for Wood and Metal Carbide Technology, BOSCH</t>
  </si>
  <si>
    <t>2.608.653.273</t>
  </si>
  <si>
    <t>Пильное полотно для ножовки S1267XHM Wood+Metal Demolition Carbide Technology, BOSCH</t>
  </si>
  <si>
    <t>2.608.653.274</t>
  </si>
  <si>
    <t>Пильное полотно для ножовки S1142KHM Speed for Wood Carbide Technology, BOSCH</t>
  </si>
  <si>
    <t>2.608.653.275</t>
  </si>
  <si>
    <t>Пильное полотно для ножовки S1242KHM Speed for Wood Carbide Technology, BOSCH</t>
  </si>
  <si>
    <t>2.608.658.036</t>
  </si>
  <si>
    <t>Пильное полотно для ножовки S 1125 VFR Special for Pallet Repair (-5-), BOSCH</t>
  </si>
  <si>
    <t>2.608.658.327</t>
  </si>
  <si>
    <t>Пильное полотно для ножовки S1122CHM Endurance for HardNail Pallets Carbide Technology, BOSCH</t>
  </si>
  <si>
    <t>2.608.661.642</t>
  </si>
  <si>
    <t>Пильное полотно HM-Riff 85 мм для GOP 10.8 V-Li (-1-), BOSCH</t>
  </si>
  <si>
    <t>2.608.833.826</t>
  </si>
  <si>
    <t>SDS-plus бур 5X  16x200x260 (-1-), BOSCH</t>
  </si>
  <si>
    <t>2.608.833.829</t>
  </si>
  <si>
    <t>SDS-plus бур 5X  16x400x460 (-1-), BOSCH</t>
  </si>
  <si>
    <t>2.609.256.F35</t>
  </si>
  <si>
    <t>Картридж-фильтр Bosch для UniversalVac15 /AdvancedVac20, BOSCH</t>
  </si>
  <si>
    <t>HR1840</t>
  </si>
  <si>
    <t>Перфоратор MAKITA HR 1840 в чем.</t>
  </si>
  <si>
    <t>KP0810K</t>
  </si>
  <si>
    <t>Рубанок электрический MAKITA KP 0810 K в кейсе</t>
  </si>
  <si>
    <t>UT1401</t>
  </si>
  <si>
    <t>Миксер строительный MAKITA UT 1401</t>
  </si>
  <si>
    <t>1-15-558_</t>
  </si>
  <si>
    <t>Полотно для ножовки по металлу 300мм-100ШТ., STANLEY_</t>
  </si>
  <si>
    <t>DT4918-QZ_</t>
  </si>
  <si>
    <t>СВЕРЛА ПО МЕТАЛЛУ COBALT 8%,2Х49Х24ММ,10ШТ, DeWalt_</t>
  </si>
  <si>
    <t>DT4920-QZ_</t>
  </si>
  <si>
    <t>СВЕРЛО ПО МЕТАЛЛУ COBALT 8%,3Х61Х33ММ,1ШТ, DeWalt</t>
  </si>
  <si>
    <t>DT4929-QZ_</t>
  </si>
  <si>
    <t>СВЕРЛА ПО МЕТАЛЛУ COBALT 8%,5Х86Х46ММ,10ШТ, DeWalt</t>
  </si>
  <si>
    <t>DT5535-QZ_</t>
  </si>
  <si>
    <t>СВЕРЛА ПО МЕТАЛЛУ EX2 HSS-G,1Х34Х12ММ,10ШТ, DeWalt</t>
  </si>
  <si>
    <t>DT5536-QZ_</t>
  </si>
  <si>
    <t>СВЕРЛА ПО МЕТАЛЛУ EX2 HSS-G,1.5Х40Х18ММ,10ШТ, DeWalt</t>
  </si>
  <si>
    <t>DT5539-QZ_</t>
  </si>
  <si>
    <t>Сверло по металлу EX2 HSS-G,3Х61Х33мм, DeWalt</t>
  </si>
  <si>
    <t>DT5543-QZ_</t>
  </si>
  <si>
    <t>Сверло по металлу EX2 HSS-G,4Х75Х43ММ</t>
  </si>
  <si>
    <t>DT5547-QZ_</t>
  </si>
  <si>
    <t>СВЕРЛА ПО МЕТАЛЛУ EX2 HSS-G,5Х86Х46ММ,10ШТ, DeWalt</t>
  </si>
  <si>
    <t>DT5549-QZ_</t>
  </si>
  <si>
    <t>СВЕРЛА ПО МЕТАЛЛУ EX2 HSS-G,6Х93Х57ММ,10ШТ, DeWalt</t>
  </si>
  <si>
    <t>DT5555-QZ_</t>
  </si>
  <si>
    <t>DT5555-QZ_    СВЕРЛ.П/МЕТ.EX2 HSS-G,9Х125Х78ММ,10ШТ</t>
  </si>
  <si>
    <t>DT5557-QZ_</t>
  </si>
  <si>
    <t>Сверло по металлу EX2 HSS-G,10х133х84мм</t>
  </si>
  <si>
    <t>Фрезер вертикальный MAKITA RP 1800 F в кор.</t>
  </si>
  <si>
    <t>RP1800F</t>
  </si>
  <si>
    <t>Перфоратор MAKITA HR 5202 C в чем.</t>
  </si>
  <si>
    <t>HR5202C</t>
  </si>
  <si>
    <t>Аккум. ударный гайковерт MAKITA DTW 181 RFE в чем.</t>
  </si>
  <si>
    <t>DTW181RFE</t>
  </si>
  <si>
    <t>Пылесос CL107FDZ аккумуляторный 10,8В без АКБ и ЗУ Li-ion слайдер, MAKITA</t>
  </si>
  <si>
    <t>CL107FDZ</t>
  </si>
  <si>
    <t>Аккумулятор MAKITA BL 1830 B 18.0 В, 3.0 А/ч, Li-Ion</t>
  </si>
  <si>
    <t>Зарядное устройство MAKITA DC 18 RC</t>
  </si>
  <si>
    <t>SDS plus-1, 5x50x110</t>
  </si>
  <si>
    <t>2.608.680.258</t>
  </si>
  <si>
    <t>S 1111 K 2  шт дерево, дрова</t>
  </si>
  <si>
    <t>2.608.650.617</t>
  </si>
  <si>
    <t>T 101 D, HCS 3 шт</t>
  </si>
  <si>
    <t>2.608.630.558</t>
  </si>
  <si>
    <t>BOSCH Коронка Multi Construction D 30 мм</t>
  </si>
  <si>
    <t>2.608.584.753</t>
  </si>
  <si>
    <t>Ящик BOSCH SystemBox средний</t>
  </si>
  <si>
    <t>1.600.A01.6CV</t>
  </si>
  <si>
    <t>BOSCH Бокс для аксессуаров МАЛЫЙ для системы хранения SystemBox (1/9)</t>
  </si>
  <si>
    <t>1.600.A01.6CU</t>
  </si>
  <si>
    <t>BOSCH PBH 2000 Перфоратор электрический в картонной коробке 550 Вт, 1.7 Дж, 0-2300 об/мин, сверление в бетоне до 20 мм. ограничитель глубины сверления, дополнительная рукоятка</t>
  </si>
  <si>
    <t>0.603.3A9.322</t>
  </si>
  <si>
    <t>BOSCH GST 12V-70 SOLO Лобзик аккумуляторный (без аккумуляторов) 12 V, 1500-2800 об/мин, длина хода - 18 мм, ECP, EMP</t>
  </si>
  <si>
    <t>0.601.5A1.001</t>
  </si>
  <si>
    <t>BOSCH GKS 85 Пила циркулярная электрическая 2200Вт, скорость вр.- 5000, д.диска-235, глубина пропила-85</t>
  </si>
  <si>
    <t>0.601.57A.000</t>
  </si>
  <si>
    <t>STGB3715-RU</t>
  </si>
  <si>
    <t>Точильная машина, 373Вт, 150мм</t>
  </si>
  <si>
    <t xml:space="preserve"> Действующая ОПТОВАЯ  скидка,%!</t>
  </si>
  <si>
    <t>Шуруповерт DHP482Z ударный  аккумуляторный без АКБ и ЗУ, Makita</t>
  </si>
  <si>
    <t>DHP482Z</t>
  </si>
  <si>
    <t>Перфоратор SDS-plus HR2631FT, MAKITA</t>
  </si>
  <si>
    <t>HR2631FT</t>
  </si>
  <si>
    <t>Ножницы универсальные CP100DZ аккумуляторные без АКБ и ЗУ, MAKITA</t>
  </si>
  <si>
    <t>CP100DZ</t>
  </si>
  <si>
    <t>Дальномер лазерный LD030P, MAKITA</t>
  </si>
  <si>
    <t>LD030P</t>
  </si>
  <si>
    <t>Гайковерт ударный  DTW180RFE BL-motor аккумуляторный 180 Нм 2х3.0 А/ч, MAKITA</t>
  </si>
  <si>
    <t>DTW180RFE</t>
  </si>
  <si>
    <t>Аккумуляторный блок 18В 1х2,0 Ah BL1820B картон, MAKITA</t>
  </si>
  <si>
    <t>DF333DWYE</t>
  </si>
  <si>
    <t>Триммер бензиновый EM2650UH 4-хтактный-двигатель, MAKITA</t>
  </si>
  <si>
    <t>EM2650UH</t>
  </si>
  <si>
    <t>Гайковерт ударный  TD110DWAE аккумуляторный, MAKITA</t>
  </si>
  <si>
    <t>TD110DWAE</t>
  </si>
  <si>
    <t>Аккумуляторный блок 18В 1х5.0 Ah/10.8В 1х20 Ah + зарядное DC18RE MakPac, MAKITA</t>
  </si>
  <si>
    <t>199024-2</t>
  </si>
  <si>
    <t>Аккумуляторный блок 18В 1x4.0 Ah  BL1840B (индикатор заряда) картон, MAKITA</t>
  </si>
  <si>
    <t>197641-2</t>
  </si>
  <si>
    <t>Аккумуляторный блок 10,8/12В 2х2.0 Ah + зарядное DC10SB MakPac, MAKITA</t>
  </si>
  <si>
    <t>197658-5</t>
  </si>
  <si>
    <t>DHR171RTJ</t>
  </si>
  <si>
    <t>Пила цепная электрическая BOSCH AKE 40-19 S шина 40 см (16"), 3/8" LP, 1.1 мм</t>
  </si>
  <si>
    <t>0.600.836.F03</t>
  </si>
  <si>
    <t>Пила цепная электрическая BOSCH AKE 35-19 S шина 35 см (14"), 3/8" LP, 1.1 мм</t>
  </si>
  <si>
    <t>0.600.836.E03</t>
  </si>
  <si>
    <t>Перфоратор BOSCH GBH 5-40 D в чем.</t>
  </si>
  <si>
    <t>0.611.269.020</t>
  </si>
  <si>
    <t>DCR027-QW</t>
  </si>
  <si>
    <t>DWH201D-XJ</t>
  </si>
  <si>
    <t>НОВИНКА 18/54В Портативная аудиосистема - зарядное устройство, питание от аккумулятора/электросети, Bluetooth, AUX, USB, 7.2 кг</t>
  </si>
  <si>
    <t>НОВИНКА Система пылеудаления для аккумуляторных и сетевых перфораторов DeWALT SDS-Plus</t>
  </si>
  <si>
    <t>Black&amp;Decker</t>
  </si>
  <si>
    <t>DWA5856</t>
  </si>
  <si>
    <t>Бучарда твердосплавная SDS MAX 254 мм</t>
  </si>
  <si>
    <t>SB90-RU</t>
  </si>
  <si>
    <t>SS30-RU</t>
  </si>
  <si>
    <t>SC16-RU</t>
  </si>
  <si>
    <t>SL209-RU</t>
  </si>
  <si>
    <t>SBI201D2K-RU</t>
  </si>
  <si>
    <t>НОВИНКА! 12 В Дрель-шуруповерт, 26 Нм, 0-400/1500 об./мин., 2 бат. Li-Ion 1.5 Ач, кейс, 1.0 кг</t>
  </si>
  <si>
    <t>НОВИНКА! 12 В Импульсный шуруповерт, 110 Нм, 6-гранный держатель 1/4", 0-2500 об./мин., 0-3400 уд./мин., 2 бат. Li-Ion 1.5 Ач, кейс, 1.0 кг</t>
  </si>
  <si>
    <t>НОВИНКА! 18 В Бесщеточный импульсный шуруповерт 160 Нм, HEX 6.35 мм, 2700 об/мин., 3100 уд/мин., 2 бат. Li-Ion 2.0Ач, кейс, 1.45</t>
  </si>
  <si>
    <t>НОВИНКА! Дисковая пила,  1600Вт, 5500 об/мин., диск Ø190 мм, посадка 20 или 30 мм, макс. пропила 65 мм, диск, 3.9 кг</t>
  </si>
  <si>
    <t>НОВИНКА! Ленточная шлифмашина, 900 Вт, скорость 250-380 м/мин, Лента 75х533, лента в компл., 2,76 кг</t>
  </si>
  <si>
    <t>0.601.1B0.000</t>
  </si>
  <si>
    <t>Дрель BOSCH GBM 1600 RE в кор.</t>
  </si>
  <si>
    <t>0.601.9G1.100</t>
  </si>
  <si>
    <t>Аккум. дрель-шуруповерт BOSCH GSR 18V-60 C L-BOXX</t>
  </si>
  <si>
    <t>0.603.681.300</t>
  </si>
  <si>
    <t>Детектор проводки BOSCH UniversalDetect в кор.</t>
  </si>
  <si>
    <t>F.016.800.303</t>
  </si>
  <si>
    <t>Лезвия по дереву для садовой ножовки KEO (3шт)</t>
  </si>
  <si>
    <t>F.016.800.370</t>
  </si>
  <si>
    <t>Нож для газонокосилки 34 см прямой BOSCH</t>
  </si>
  <si>
    <t>DCG180Z</t>
  </si>
  <si>
    <t>Пистолет для герметика  DCG180Z ккумуляторный 18В,без АКБ и ЗУ, MAKITA</t>
  </si>
  <si>
    <t>DUC353Z</t>
  </si>
  <si>
    <t>Пила цепная аккумуляторная DUC353Z  BLmotor 36В(18В+18В) без АКБ и ЗУ, MAKITA</t>
  </si>
  <si>
    <t>DVC860LZ</t>
  </si>
  <si>
    <t>Пылесос DVC860LZ HIBRID с питанием от сети переменного и от 2-х 18В АКБ, MAKITA</t>
  </si>
  <si>
    <t>HM0871C</t>
  </si>
  <si>
    <t>Отбойный молоток MAKITA HM 0871 C</t>
  </si>
  <si>
    <t>JS1601</t>
  </si>
  <si>
    <t>Ножницы шлицевые MAKITA JS 1601 в кор.</t>
  </si>
  <si>
    <t>Аккум. ударный гайковерт MAKITA TW 060 DZ в кор.</t>
  </si>
  <si>
    <t>TW060DZ</t>
  </si>
  <si>
    <t>Перфоратор MAKITA HR 2630 в чем.</t>
  </si>
  <si>
    <t>HR2630</t>
  </si>
  <si>
    <t>Диск пильный Freud для торцовок 305x25.4x80 Expert for Stainless Steel, BOSCH</t>
  </si>
  <si>
    <t>2.608.644.284</t>
  </si>
  <si>
    <t>Диск пильный для торцовок 305-30 Optiline Wood 40зуб, BOSCH</t>
  </si>
  <si>
    <t>2.608.640.440</t>
  </si>
  <si>
    <t>Алмазная коронка  M 42x400mm,G 1/2" Standard for Concrete, BOSCH</t>
  </si>
  <si>
    <t>2.608.601.735</t>
  </si>
  <si>
    <t>Ограничитель глубины Expert для GOP и PMF, BOSCH</t>
  </si>
  <si>
    <t>2.608.000.590</t>
  </si>
  <si>
    <t>Набор бит с ручной отверткой 37 шт PH/PZ/Th/HEX/TW/SP 75 мм, BOSCH</t>
  </si>
  <si>
    <t>2.607.017.320</t>
  </si>
  <si>
    <t>Аккумулятор BOSCH ProCORE 18V 18.0 В, 8.0 А/ч, Li-Ion</t>
  </si>
  <si>
    <t>1.600.A01.6GK</t>
  </si>
  <si>
    <t>Держатель универсальный MM 2, BOSCH</t>
  </si>
  <si>
    <t>0.603.692.201</t>
  </si>
  <si>
    <t>Держатель универсальный MM 1 для PLL 360, BOSCH</t>
  </si>
  <si>
    <t>0.603.692.000</t>
  </si>
  <si>
    <t>Циркулярная пила GKS 65, BOSCH</t>
  </si>
  <si>
    <t>0.601.667.000</t>
  </si>
  <si>
    <t>Дрель алмазного сверления GDB 180WE, BOSCH</t>
  </si>
  <si>
    <t>0.601.189.800</t>
  </si>
  <si>
    <t>new</t>
  </si>
  <si>
    <t>Аккум. шуруповерт MAKITA TD 022 DSE в сумке+ аксессуары</t>
  </si>
  <si>
    <t>TD022DSE</t>
  </si>
  <si>
    <t>Шуруповерт сетевой по гипсокартону  FS4000JX2, MAKITA</t>
  </si>
  <si>
    <t>FS4000JX2</t>
  </si>
  <si>
    <t>Триммер бензиновый EM4351UH 4-хтактный-двигатель, MAKITA</t>
  </si>
  <si>
    <t>EM4351UH</t>
  </si>
  <si>
    <t>EBH341U</t>
  </si>
  <si>
    <t>Кусторез  аккумуляторный  DUH752Z  BL motor 18В без ЗУ и АКБ, MAKITA</t>
  </si>
  <si>
    <t>DUH752Z</t>
  </si>
  <si>
    <t>DGD800Z без АКБ и ЗУ</t>
  </si>
  <si>
    <t>DGD800Z</t>
  </si>
  <si>
    <t>DF333DWME</t>
  </si>
  <si>
    <t>Нож для газонокосилки 46 см прямой BOSCH</t>
  </si>
  <si>
    <t>F.016.800.496</t>
  </si>
  <si>
    <t>Нож для газонокосилки 42 см прямой BOSCH</t>
  </si>
  <si>
    <t>F.016.800.495</t>
  </si>
  <si>
    <t>ФИЛЬТР GHP5-13C/5-14/6-14/8-15C</t>
  </si>
  <si>
    <t>F.016.800.334</t>
  </si>
  <si>
    <t>6ГР. АДАПТЕР 9,5 MM ДЛЯ КОРОНОК 14-30 ММ</t>
  </si>
  <si>
    <t>2.609.390.588</t>
  </si>
  <si>
    <t>6ГР. АДАПТЕР 1/4" ДЛЯ КОРОНОК 32-76 ММ</t>
  </si>
  <si>
    <t>2.609.390.587</t>
  </si>
  <si>
    <t>6ГР. АДАПТЕР 1/4" ДЛЯ КОРОНОК 14-30 ММ</t>
  </si>
  <si>
    <t>2.609.390.586</t>
  </si>
  <si>
    <t>6ГР. АДАПТЕР 11 ММ ДЛЯ КОРОНОК 32-152 ММ</t>
  </si>
  <si>
    <t>2.609.390.034</t>
  </si>
  <si>
    <t>Зап.кольца д/2609256D98/99</t>
  </si>
  <si>
    <t>2.609.256.F39</t>
  </si>
  <si>
    <t>Насадка д/пылеудаления/ограничения глубины сверления д/PSB Easy/Universal Impact</t>
  </si>
  <si>
    <t>2.609.256.D98</t>
  </si>
  <si>
    <t>Пильное полотно  AVZ 32 RT4 32 x 50 mm шлифподошва Carbide-RIFF  Starlock, BOSCH</t>
  </si>
  <si>
    <t>2.609.256.D52</t>
  </si>
  <si>
    <t>Пильное полотно  AVZ 32 RT10 32 x 50 mm шлифподошва Carbide-RIFF Starlock, BOSCH</t>
  </si>
  <si>
    <t>2.609.256.D51</t>
  </si>
  <si>
    <t>КОПИРОВАЛЬНАЯ ВТУЛКА 40ММ</t>
  </si>
  <si>
    <t>2.609.200.312</t>
  </si>
  <si>
    <t>КОПИРОВАЛЬНАЯ ВТУЛКА 30мм</t>
  </si>
  <si>
    <t>2.609.200.142</t>
  </si>
  <si>
    <t>КОПИРОВАЛЬНАЯ ВТУЛКА 24ММ БЫС.ЗАМ</t>
  </si>
  <si>
    <t>2.609.200.140</t>
  </si>
  <si>
    <t>КОПИРОВАЛЬНАЯ ВТУЛКА 17ММ БЫС.ЗАМ</t>
  </si>
  <si>
    <t>2.609.200.139</t>
  </si>
  <si>
    <t>Бур SDS Plus-5X  12x550x610</t>
  </si>
  <si>
    <t>2.608.836.620</t>
  </si>
  <si>
    <t>Бур SDS Plus-5X  10x550x610</t>
  </si>
  <si>
    <t>2.608.836.618</t>
  </si>
  <si>
    <t>Бур SDS Plus-5X  8x550x610</t>
  </si>
  <si>
    <t>2.608.836.616</t>
  </si>
  <si>
    <t>Сверло SDS max-4 24x200/320 мм</t>
  </si>
  <si>
    <t>2.608.833.963</t>
  </si>
  <si>
    <t>Сверло SDS plus-5X  16x250x310</t>
  </si>
  <si>
    <t>2.608.833.827</t>
  </si>
  <si>
    <t>Сверло SDS plus-5X  14x250x310</t>
  </si>
  <si>
    <t>2.608.833.819</t>
  </si>
  <si>
    <t>Сверло SDS plus-5X  14x200x260</t>
  </si>
  <si>
    <t>2.608.833.818</t>
  </si>
  <si>
    <t>Сверло SDS plus-5X  12x300x360</t>
  </si>
  <si>
    <t>2.608.833.811</t>
  </si>
  <si>
    <t>Сверло SDS plus-5X  12x250x310</t>
  </si>
  <si>
    <t>2.608.833.810</t>
  </si>
  <si>
    <t>Сверло SDS plus-5X  12x200x260</t>
  </si>
  <si>
    <t>2.608.833.809</t>
  </si>
  <si>
    <t>2.608.833.802</t>
  </si>
  <si>
    <t>Сверло SDS plus-5X  10x200x260</t>
  </si>
  <si>
    <t>2.608.833.800</t>
  </si>
  <si>
    <t>Сверло SDS plus-5X  8x400x460</t>
  </si>
  <si>
    <t>2.608.833.794</t>
  </si>
  <si>
    <t>Сверло SDS plus-5X  8x300x360</t>
  </si>
  <si>
    <t>2.608.833.793</t>
  </si>
  <si>
    <t>Сверло SDS plus-5X  8x200x260</t>
  </si>
  <si>
    <t>2.608.833.791</t>
  </si>
  <si>
    <t>Сверло SDS plus-5X  7x100x160</t>
  </si>
  <si>
    <t>2.608.833.786</t>
  </si>
  <si>
    <t>Зубило д/кирпич раств SDS-plus 9,5x200мм</t>
  </si>
  <si>
    <t>2.608.690.201</t>
  </si>
  <si>
    <t>SDS-MAX-М4 бур, 30 -200/320 мм, BOSCH</t>
  </si>
  <si>
    <t>2.608.685.872</t>
  </si>
  <si>
    <t>SDS plus-1, 25x200x260</t>
  </si>
  <si>
    <t>2.608.680.294</t>
  </si>
  <si>
    <t>SDS plus-1, 14x100x160</t>
  </si>
  <si>
    <t>2.608.680.281</t>
  </si>
  <si>
    <t>5 ЛОБЗИКОВЫХ ПИЛОК T119BO, T119B, T111C, T118A, T118B</t>
  </si>
  <si>
    <t>2.608.667.857</t>
  </si>
  <si>
    <t>Набор пил 3шт T102H CleanPVC</t>
  </si>
  <si>
    <t>2.608.667.445</t>
  </si>
  <si>
    <t>Набор пил 3шт T308BP PrecisionWood</t>
  </si>
  <si>
    <t>2.608.667.399</t>
  </si>
  <si>
    <t>Starlock твердосплавная шлифпластина ⌀90 мм зерн.20 AVZ 90 RT2</t>
  </si>
  <si>
    <t>2.608.664.351</t>
  </si>
  <si>
    <t>StarlockMax Carbide большое сегментированное полотно ⌀145 мм MACZ 145 MT4</t>
  </si>
  <si>
    <t>2.608.664.227</t>
  </si>
  <si>
    <t>StarlockMax BIM большое сегментированное полотно ⌀145 мм MACZ 145 BB</t>
  </si>
  <si>
    <t>2.608.664.226</t>
  </si>
  <si>
    <t>Starlock Plus твердосплавное полотно Dual-Tec 53x40 мм PAYZ 53 BPB</t>
  </si>
  <si>
    <t>2.608.664.209</t>
  </si>
  <si>
    <t>StarlockMax твердосплавная шлифпластина ⌀116 мм зерн.20 МAVZ 116 RT2</t>
  </si>
  <si>
    <t>2.608.664.206</t>
  </si>
  <si>
    <t>Starlock BIM пильное полотно Dual-Tec 53x40 мм AYZ 53 BPB (кратно 25)</t>
  </si>
  <si>
    <t>2.608.664.205</t>
  </si>
  <si>
    <t>Starlock BIM пильное полотно Dual-Tec 53x40 мм AYZ 53 BPB</t>
  </si>
  <si>
    <t>2.608.664.202</t>
  </si>
  <si>
    <t>3 ЛОБЗИКОВЫЕ ПИЛКИ Т 308 ВO, HCS</t>
  </si>
  <si>
    <t>2.608.663.867</t>
  </si>
  <si>
    <t>Пилка для лобзика T 308 B Extraclean for Wood (в упаковке 100шт.), BOSCH</t>
  </si>
  <si>
    <t>2.608.663.753</t>
  </si>
  <si>
    <t>3 ЛОБЗИКОВЫЕ ПИЛКИ Т 308 В, HCS</t>
  </si>
  <si>
    <t>2.608.663.750</t>
  </si>
  <si>
    <t>StarlockMax твердосплавная шлифпластина ⌀116 мм зерн.100 МAVZ 116 RT10</t>
  </si>
  <si>
    <t>2.608.662.911</t>
  </si>
  <si>
    <t>StarlockMax твердосплавная шлифпластина ⌀116 мм зерн.60 МAVZ 116 RT6</t>
  </si>
  <si>
    <t>2.608.662.910</t>
  </si>
  <si>
    <t>StarlockMax твердосплавная шлифпластина ⌀116 мм зерн.40 МAVZ 116 RT4</t>
  </si>
  <si>
    <t>2.608.662.909</t>
  </si>
  <si>
    <t>Starlock твердосплавная шлифпластина ⌀90 мм зерн.100 AVZ 90 RT10</t>
  </si>
  <si>
    <t>2.608.662.908</t>
  </si>
  <si>
    <t>Starlock твердосплавная шлифпластина ⌀90 мм зерн.60 AVZ 90 RT6</t>
  </si>
  <si>
    <t>2.608.662.907</t>
  </si>
  <si>
    <t>Starlock твердосплавная шлифпластина ⌀90 мм зерн.40 AVZ 90 RT4</t>
  </si>
  <si>
    <t>2.608.662.906</t>
  </si>
  <si>
    <t>Starlock Max Насадка для расшивки мягких швов 32 x 55 мм MAII 32 SC</t>
  </si>
  <si>
    <t>2.608.662.583</t>
  </si>
  <si>
    <t>Starlock Max Твердосплавное сегментированное полотно 68 x 30 мм MATI 68 MT4</t>
  </si>
  <si>
    <t>2.608.662.582</t>
  </si>
  <si>
    <t>Starlock Max Алмазное сегментированное полотно 68 x 10 мм MATI 68 RSD4</t>
  </si>
  <si>
    <t>2.608.662.581</t>
  </si>
  <si>
    <t>Starlock Max Алмазное сегментированное полотно 68 x 30 мм MATI 68 RD4</t>
  </si>
  <si>
    <t>2.608.662.580</t>
  </si>
  <si>
    <t>Starlock Max Твердосплавное сегментированное полотно 68 x 10 мм MATI 68 RST5</t>
  </si>
  <si>
    <t>2.608.662.578</t>
  </si>
  <si>
    <t>Starlock Max Нож 32 x 70 мм MAII 32 SLC</t>
  </si>
  <si>
    <t>2.608.662.575</t>
  </si>
  <si>
    <t>Starlock Max BIM погружное полотно 52 x 70 мм для дерева с гвоздями MAII 52 APB</t>
  </si>
  <si>
    <t>2.608.662.574</t>
  </si>
  <si>
    <t>Starlock Max BIM погружное полотно 32 х 80 мм для дерева с гвоздями MAIZ 32 APB</t>
  </si>
  <si>
    <t>2.608.662.571</t>
  </si>
  <si>
    <t>Starlock Max HCS погружное пильное полотно  по дереву 32 x 80 мм MAIZ 32 EPC</t>
  </si>
  <si>
    <t>2.608.662.568</t>
  </si>
  <si>
    <t xml:space="preserve">Metal Max Твердосплавное погружное полотно 32 x 70 мм MAIZ 32 AT </t>
  </si>
  <si>
    <t>2.608.662.567</t>
  </si>
  <si>
    <t>Пильное полотно  AIZ 32 APB BIM  Wood and Metal (1шт.), BOSCH</t>
  </si>
  <si>
    <t>2.608.661.644</t>
  </si>
  <si>
    <t>Starlock BIM СЕГМЕНТИРОВАННОЕ ПОЛОТНО ПО ДЕРЕВУ С ГВОЗДЯМИ 100ММ</t>
  </si>
  <si>
    <t>2.608.661.633</t>
  </si>
  <si>
    <t>5 САБЕЛЬНЫХ ПИЛОК S 1225 HBF Endurance for Heavy Metal</t>
  </si>
  <si>
    <t>2.608.658.013</t>
  </si>
  <si>
    <t>5 САБЕЛЬНЫХ ПИЛОК S 1125 HBF Endurance for Heavy Metal</t>
  </si>
  <si>
    <t>2.608.658.011</t>
  </si>
  <si>
    <t>5 САБЕЛЬНЫХ ПИЛОК S 925 HBF Endurance for Heavy Metal</t>
  </si>
  <si>
    <t>2.608.658.009</t>
  </si>
  <si>
    <t>2 САБЕЛЬНЫЕ ПИЛКИ S 511 DF</t>
  </si>
  <si>
    <t>2.608.657.722</t>
  </si>
  <si>
    <t>Пильное полотно для ножовки S 1226 CHF (-5-), BOSCH</t>
  </si>
  <si>
    <t>2.608.657.406</t>
  </si>
  <si>
    <t>2 САБЕЛЬНЫЕ ПИЛКИ S 628 DF</t>
  </si>
  <si>
    <t>2.608.656.274</t>
  </si>
  <si>
    <t>2 САБЕЛЬНЫЕ ПИЛКИ S 1111 DF</t>
  </si>
  <si>
    <t>2.608.656.273</t>
  </si>
  <si>
    <t>2 САБЕЛЬНЫЕ ПИЛКИ S 711 DF</t>
  </si>
  <si>
    <t>2.608.656.272</t>
  </si>
  <si>
    <t>2 САБЕЛЬНЫЕ ПИЛКИ S 611 DF</t>
  </si>
  <si>
    <t>2.608.656.271</t>
  </si>
  <si>
    <t>2 САБЕЛЬНЫЕ ПИЛКИ S 1122 HF</t>
  </si>
  <si>
    <t>2.608.656.270</t>
  </si>
  <si>
    <t>2 САБЕЛЬНЫЕ ПИЛКИ S 522 BF</t>
  </si>
  <si>
    <t>2.608.656.269</t>
  </si>
  <si>
    <t>2 САБЕЛЬНЫЕ ПИЛКИ S 422 BF</t>
  </si>
  <si>
    <t>2.608.656.268</t>
  </si>
  <si>
    <t>2 САБЕЛЬНЫЕ ПИЛКИ S 522 AF</t>
  </si>
  <si>
    <t>2.608.656.267</t>
  </si>
  <si>
    <t>2 САБЕЛЬНЫЕ ПИЛКИ S 1222 VF</t>
  </si>
  <si>
    <t>2.608.656.043</t>
  </si>
  <si>
    <t>2 САБЕЛЬНЫЕ ПИЛКИ S 922 VF</t>
  </si>
  <si>
    <t>2.608.656.040</t>
  </si>
  <si>
    <t>2 САБЕЛЬНЫЕ ПИЛКИ S 922 HF</t>
  </si>
  <si>
    <t>2.608.656.039</t>
  </si>
  <si>
    <t>2 САБЕЛЬНЫЕ ПИЛКИ S 922 EF</t>
  </si>
  <si>
    <t>2.608.656.038</t>
  </si>
  <si>
    <t>2 САБЕЛЬНЫЕ ПИЛКИ S 922 AF</t>
  </si>
  <si>
    <t>2.608.656.036</t>
  </si>
  <si>
    <t>2 САБЕЛЬНЫЕ ПИЛКИ S 1411 DF</t>
  </si>
  <si>
    <t>2.608.654.834</t>
  </si>
  <si>
    <t>1 САБЕЛЬНАЯ ПИЛКА S1750RD Special for CementCastIron</t>
  </si>
  <si>
    <t>2.608.653.313</t>
  </si>
  <si>
    <t xml:space="preserve"> 1 шт Твердосплавное сабельное полотно для прочных металлов S 1255 CHM</t>
  </si>
  <si>
    <t>2.608.653.184</t>
  </si>
  <si>
    <t xml:space="preserve"> 1 шт Твердосплавное сабельное полотно для прочных металлов S 1155 CHM</t>
  </si>
  <si>
    <t>2.608.653.182</t>
  </si>
  <si>
    <t xml:space="preserve"> 1 шт Твердосплавное сабельное полотно для прочных металлов S  955 CHM</t>
  </si>
  <si>
    <t>2.608.653.180</t>
  </si>
  <si>
    <t xml:space="preserve"> 1 шт Твердосплавное сабельное полотно для прочных металлов S  555 CHM</t>
  </si>
  <si>
    <t>2.608.653.179</t>
  </si>
  <si>
    <t xml:space="preserve"> 1 шт Сабельное полотно для демонтажа окон S  956 DHM</t>
  </si>
  <si>
    <t>2.608.653.140</t>
  </si>
  <si>
    <t xml:space="preserve"> 1 шт Сабельное полотно для спасательных работ S 1157 CHM</t>
  </si>
  <si>
    <t>2.608.653.132</t>
  </si>
  <si>
    <t xml:space="preserve"> 1 шт Сабельное полотно для спасательных работ S  957 CHM</t>
  </si>
  <si>
    <t>2.608.653.130</t>
  </si>
  <si>
    <t>САБЕЛЬНАЯ ПИЛКА S 522 EHM Endurance for Stainless Steel</t>
  </si>
  <si>
    <t>2.608.653.096</t>
  </si>
  <si>
    <t>2 САБЕЛЬНЫЕ ПИЛКИ S 918 А</t>
  </si>
  <si>
    <t>2.608.651.944</t>
  </si>
  <si>
    <t>2.608.651.821</t>
  </si>
  <si>
    <t>2 САБЕЛЬНЫЕ ПИЛКИ S 1241 HM</t>
  </si>
  <si>
    <t>2.608.650.972</t>
  </si>
  <si>
    <t>2 САБЕЛЬНЫЕ ПИЛКИ S 1141 HM</t>
  </si>
  <si>
    <t>2.608.650.971</t>
  </si>
  <si>
    <t>2 САБЕЛЬНЫЕ ПИЛКИ S 641 HM</t>
  </si>
  <si>
    <t>2.608.650.970</t>
  </si>
  <si>
    <t>Пильное полотно для ножовки S 1542 K (-5-), BOSCH</t>
  </si>
  <si>
    <t>2.608.650.682</t>
  </si>
  <si>
    <t>Пильное полотно для ножовки S 1542 K Top for Wood (-2-), BOSCH</t>
  </si>
  <si>
    <t>2.608.650.681</t>
  </si>
  <si>
    <t>Пильное полотно для ножовки S 1617 K (-5-), BOSCH</t>
  </si>
  <si>
    <t>2.608.650.679</t>
  </si>
  <si>
    <t>Пильное полотно для ножовки S 1531 L (-5-), BOSCH</t>
  </si>
  <si>
    <t>2.608.650.676</t>
  </si>
  <si>
    <t>Пильное полотно M 1131 L Д/PFZ 500E (-1-), BOSCH</t>
  </si>
  <si>
    <t>2.608.650.414</t>
  </si>
  <si>
    <t>Диск пильный 160x20мм 30зуб. по сэндвич-панелямT Expert for Sandwich Panel, BOSCH</t>
  </si>
  <si>
    <t>2.608.644.365</t>
  </si>
  <si>
    <t>Пильный диск Expert for High Pressure Laminate 260x30x2.8/1.8x80 T</t>
  </si>
  <si>
    <t>2.608.644.361</t>
  </si>
  <si>
    <t>Пильный диск Expert for High Pressure Laminate 250x30x2.8/1.8x80 T</t>
  </si>
  <si>
    <t>2.608.644.359</t>
  </si>
  <si>
    <t>Пильный диск Expert for High Pressure Laminate 235x30x2.8/1.8x64 T</t>
  </si>
  <si>
    <t>2.608.644.357</t>
  </si>
  <si>
    <t>Пильный диск Expert for High Pressure Laminate 230x30x2.8/1.8x64 T</t>
  </si>
  <si>
    <t>2.608.644.356</t>
  </si>
  <si>
    <t>Пильный диск Expert for Wood 254x30x2.6/1.8x32 T</t>
  </si>
  <si>
    <t>2.608.644.341</t>
  </si>
  <si>
    <t>Цирк диск Expert for Aluminium190xFastFixx2.6/1.8x58T</t>
  </si>
  <si>
    <t>2.608.644.117</t>
  </si>
  <si>
    <t>Цирк диск Expert for Aluminium 165x30x2.6/1.6x52T</t>
  </si>
  <si>
    <t>2.608.644.096</t>
  </si>
  <si>
    <t>Цирк диск Expert for Wood 190xFFixx2.4/1.6x48T</t>
  </si>
  <si>
    <t>2.608.644.087</t>
  </si>
  <si>
    <t>Цирк диск Expert for Wood 190xFFixx2.4/1.6x24T</t>
  </si>
  <si>
    <t>2.608.644.086</t>
  </si>
  <si>
    <t>Цирк диск Expert for Wood 190x30x2/1.3x48T</t>
  </si>
  <si>
    <t>2.608.644.085</t>
  </si>
  <si>
    <t>Цирк диск Expert for Wood 190x30x2/1.3x40T</t>
  </si>
  <si>
    <t>2.608.644.084</t>
  </si>
  <si>
    <t>Цирк диск Expert for Wood 190x30x2/1.3x24T</t>
  </si>
  <si>
    <t>2.608.644.083</t>
  </si>
  <si>
    <t>Цирк диск Expert for Wood 216x30x2.4/1.8x40T</t>
  </si>
  <si>
    <t>2.608.644.079</t>
  </si>
  <si>
    <t>Цирк диск Expert for Wood 235x30x2.8/1.8x56T</t>
  </si>
  <si>
    <t>2.608.644.066</t>
  </si>
  <si>
    <t>Цирк диск Expert for Wood 235x30x2.8/1.8x48T</t>
  </si>
  <si>
    <t>2.608.644.065</t>
  </si>
  <si>
    <t>Цирк диск Expert for Wood 235x30x2.8/1.8x36T</t>
  </si>
  <si>
    <t>2.608.644.064</t>
  </si>
  <si>
    <t>Цирк диск Expert for Wood 190x30x2.6/1.6x56T</t>
  </si>
  <si>
    <t>2.608.644.050</t>
  </si>
  <si>
    <t>Цирк диск Expert for Wood 190x30x2.6/1.6x40T</t>
  </si>
  <si>
    <t>2.608.644.048</t>
  </si>
  <si>
    <t>Цирк диск Expert for Wood 165x30x2.6/1.6x48T</t>
  </si>
  <si>
    <t>2.608.644.027</t>
  </si>
  <si>
    <t>Цирк диск Expert for Wood 165x30x2.6/1.6x36T</t>
  </si>
  <si>
    <t>2.608.644.026</t>
  </si>
  <si>
    <t>Цирк диск Expert for Wood 165x30x2.6/1.6x24T</t>
  </si>
  <si>
    <t>2.608.644.025</t>
  </si>
  <si>
    <t>Диск пильный Freud для циркулярок 165-20-1.8/1.3 48зуб. Expert for Wood, BOSCH</t>
  </si>
  <si>
    <t>2.608.644.015</t>
  </si>
  <si>
    <t>ЦИРКУЛЯРНЫЙ ДИСК 85x15мм 20Т S.f. Wood</t>
  </si>
  <si>
    <t>2.608.643.071</t>
  </si>
  <si>
    <t>3 ЛОБЗИКОВЫЕ ПИЛКИ Т 123 Х, HSS</t>
  </si>
  <si>
    <t>2.608.638.472</t>
  </si>
  <si>
    <t>Набор пил 3шт T102BF CleanPMMA</t>
  </si>
  <si>
    <t>2.608.636.780</t>
  </si>
  <si>
    <t>2.608.636.736</t>
  </si>
  <si>
    <t>3 ЛОБЗИКОВЫХ ПИЛКИ T 321 AF Speed for Metal, BIM</t>
  </si>
  <si>
    <t>2.608.636.704</t>
  </si>
  <si>
    <t>3 ЛОБЗИКОВЫЕ ПИЛКИ T 121 BF Speed for Metal, BIM</t>
  </si>
  <si>
    <t>2.608.636.701</t>
  </si>
  <si>
    <t>3 ЛОБЗИКОВЫЕ ПИЛКИ T 121 AF Speed for Metal, BIM</t>
  </si>
  <si>
    <t>2.608.636.698</t>
  </si>
  <si>
    <t>3ШТ Лобзиковые пилки T308BOF</t>
  </si>
  <si>
    <t>2.608.636.639</t>
  </si>
  <si>
    <t>3ШТ Лобзиковые пилки T308BF</t>
  </si>
  <si>
    <t>2.608.636.568</t>
  </si>
  <si>
    <t>3 ЛОБЗИКОВЫЕ ПИЛКИ T 118 BF, BIM</t>
  </si>
  <si>
    <t>2.608.636.232</t>
  </si>
  <si>
    <t>3 ЛОБЗИКОВЫЕ ПИЛКИ T 101 BF, BIM</t>
  </si>
  <si>
    <t>2.608.636.226</t>
  </si>
  <si>
    <t>Набор полотен пил   RB -  1ER S 2013 AWP</t>
  </si>
  <si>
    <t>2.608.635.529</t>
  </si>
  <si>
    <t>Набор полотен пил   RB -  2ER S 1213 AWP</t>
  </si>
  <si>
    <t>2.608.635.528</t>
  </si>
  <si>
    <t>Набор полотен пил   RB -  2ER S 1113 AWP</t>
  </si>
  <si>
    <t>2.608.635.527</t>
  </si>
  <si>
    <t>2.608.635.187</t>
  </si>
  <si>
    <t>3 ЛОБЗИКОВЫЕ ПИЛКИ T 345 XF, BIM</t>
  </si>
  <si>
    <t>2.608.634.993</t>
  </si>
  <si>
    <t>3 ЛОБЗИКОВЫЕ ПИЛКИ T 118 AF, BIM</t>
  </si>
  <si>
    <t>2.608.634.694</t>
  </si>
  <si>
    <t>3 ЛОБЗИКОВЫЕ ПИЛКИ T 144 DP, HCS</t>
  </si>
  <si>
    <t>2.608.633.A31</t>
  </si>
  <si>
    <t>3 ЛОБЗИКОВЫЕ ПИЛКИ T 101 BR, HCS</t>
  </si>
  <si>
    <t>2.608.633.779</t>
  </si>
  <si>
    <t>3 ЛОБЗИКОВЫЕ ПИЛКИ T 234 X, HCS</t>
  </si>
  <si>
    <t>2.608.633.523</t>
  </si>
  <si>
    <t>3 ЛОБЗИКОВЫЕ ПИЛКИ T 118 В, HSS</t>
  </si>
  <si>
    <t>2.608.631.673</t>
  </si>
  <si>
    <t>3 ЛОБЗИКОВЫЕ ПИЛКИ T 218 А, HSS</t>
  </si>
  <si>
    <t>2.608.631.672</t>
  </si>
  <si>
    <t>3 ЛОБЗИКОВЫЕ ПИЛКИ T 118 А, HSS</t>
  </si>
  <si>
    <t>2.608.631.507</t>
  </si>
  <si>
    <t>3 ЛОБЗИКОВЫЕ ПИЛКИ T 244 D,HCS</t>
  </si>
  <si>
    <t>2.608.630.879</t>
  </si>
  <si>
    <t>3ШТ Лобзиковые пилки T118EHM</t>
  </si>
  <si>
    <t>2.608.630.665</t>
  </si>
  <si>
    <t>Нетканые шлифкруги 125mm,GenPurp</t>
  </si>
  <si>
    <t>2.608.624.120</t>
  </si>
  <si>
    <t>Нетканые шлифкруги 125mm,UFS</t>
  </si>
  <si>
    <t>2.608.624.119</t>
  </si>
  <si>
    <t>Нетканые шлифкруги 125mm,VFA</t>
  </si>
  <si>
    <t>2.608.624.118</t>
  </si>
  <si>
    <t>Нетканые шлифкруги 125mm,MED A</t>
  </si>
  <si>
    <t>2.608.624.117</t>
  </si>
  <si>
    <t>Нетканые шлифкруги 125mm,MED S</t>
  </si>
  <si>
    <t>2.608.624.116</t>
  </si>
  <si>
    <t>Нетканые шлифкруги 125mm,EC A</t>
  </si>
  <si>
    <t>2.608.624.115</t>
  </si>
  <si>
    <t>Нетканые шлифкруги 125mm,white</t>
  </si>
  <si>
    <t>2.608.624.114</t>
  </si>
  <si>
    <t>Нетканые шлифлисты, 152x229,UFS</t>
  </si>
  <si>
    <t>2.608.624.103</t>
  </si>
  <si>
    <t>Нетканые шлифлисты, 152x229,MED A</t>
  </si>
  <si>
    <t>2.608.624.102</t>
  </si>
  <si>
    <t>Нетканые шлифлисты, 152x229,white</t>
  </si>
  <si>
    <t>2.608.624.101</t>
  </si>
  <si>
    <t>Нетканые шлифлисты, 152x229,EC S</t>
  </si>
  <si>
    <t>2.608.624.100</t>
  </si>
  <si>
    <t>КОНИЧЕСКАЯ ЩЕТКА 0.3 Х 100ММ</t>
  </si>
  <si>
    <t>2.608.622.057</t>
  </si>
  <si>
    <t>ЧАШЕЧНАЯ ЩЕТКА 0.5 Х 100ММ</t>
  </si>
  <si>
    <t>2.608.622.010</t>
  </si>
  <si>
    <t>Фибровый шлифкруг BfM+I,125mm,G120</t>
  </si>
  <si>
    <t>2.608.621.615</t>
  </si>
  <si>
    <t>Фибровый шлифкруг BfM+I,125mm,G100</t>
  </si>
  <si>
    <t>2.608.621.614</t>
  </si>
  <si>
    <t>Фибровый шлифкруг BfM+I,125mm,G80</t>
  </si>
  <si>
    <t>2.608.621.613</t>
  </si>
  <si>
    <t>Фибровый шлифкруг BfM+I,125mm,G60</t>
  </si>
  <si>
    <t>2.608.621.612</t>
  </si>
  <si>
    <t>Фибровый шлифкруг BfM+I,125mm,G50</t>
  </si>
  <si>
    <t>2.608.621.611</t>
  </si>
  <si>
    <t>Фибровый шлифкруг BfM+I,125mm,G36</t>
  </si>
  <si>
    <t>2.608.621.610</t>
  </si>
  <si>
    <t>Шлифрулон на сетчатой основе 93X5000мм, G400</t>
  </si>
  <si>
    <t>2.608.621.287</t>
  </si>
  <si>
    <t>Шлифрулон на сетчатой основе 93X5000мм, G320</t>
  </si>
  <si>
    <t>2.608.621.286</t>
  </si>
  <si>
    <t>Шлифрулон на сетчатой основе 93X5000мм, G240</t>
  </si>
  <si>
    <t>2.608.621.285</t>
  </si>
  <si>
    <t>Шлифрулон на сетчатой основе 93X5000мм, G220</t>
  </si>
  <si>
    <t>2.608.621.284</t>
  </si>
  <si>
    <t>Шлифрулон на сетчатой основе 93X5000мм, G150</t>
  </si>
  <si>
    <t>2.608.621.282</t>
  </si>
  <si>
    <t>Шлифрулон на сетчатой основе 93X5000мм, G120</t>
  </si>
  <si>
    <t>2.608.621.281</t>
  </si>
  <si>
    <t>Шлифрулон на сетчатой основе 93X5000мм, G100</t>
  </si>
  <si>
    <t>2.608.621.280</t>
  </si>
  <si>
    <t>Шлифрулон на сетчатой  основе, 93X5000мм, G80</t>
  </si>
  <si>
    <t>2.608.621.279</t>
  </si>
  <si>
    <t>Шлифлист на сетчатой  основе,150мм,G400,5шт</t>
  </si>
  <si>
    <t>2.608.621.170</t>
  </si>
  <si>
    <t>Шлифлист на сетчатой  основе,150мм,G320,5шт</t>
  </si>
  <si>
    <t>2.608.621.169</t>
  </si>
  <si>
    <t>Шлифлист на сетчатой  основе,150мм,G240,5шт</t>
  </si>
  <si>
    <t>2.608.621.168</t>
  </si>
  <si>
    <t>Шлифлист на сетчатой  основе,150мм,G220,5шт</t>
  </si>
  <si>
    <t>2.608.621.167</t>
  </si>
  <si>
    <t>Шлифлист на сетчатой  основе,150мм,G150,5шт</t>
  </si>
  <si>
    <t>2.608.621.165</t>
  </si>
  <si>
    <t>Шлифлист на сетчатой  основе,150мм,G120,5шт</t>
  </si>
  <si>
    <t>2.608.621.164</t>
  </si>
  <si>
    <t>Шлифлист на сетчатой  основе,150мм,G80,5шт</t>
  </si>
  <si>
    <t>2.608.621.162</t>
  </si>
  <si>
    <t>Шлиф.круг на сетчатой  основе,125мм,G400,5шт</t>
  </si>
  <si>
    <t>2.608.621.152</t>
  </si>
  <si>
    <t>Шлиф.круг на сетчатой  основе,125мм,G240,5шт</t>
  </si>
  <si>
    <t>2.608.621.150</t>
  </si>
  <si>
    <t>Шлиф.круг на сетчатой  основе,125мм,G220,5шт</t>
  </si>
  <si>
    <t>2.608.621.149</t>
  </si>
  <si>
    <t>Шлиф.круг на сетчатой  основе,125мм,G150,5шт</t>
  </si>
  <si>
    <t>2.608.621.147</t>
  </si>
  <si>
    <t>Шлиф.круг на сетчатой  основе,125мм,G120,5шт</t>
  </si>
  <si>
    <t>2.608.621.146</t>
  </si>
  <si>
    <t>Шлиф.круг на сетчатой  основе,125мм,G100,5шт</t>
  </si>
  <si>
    <t>2.608.621.145</t>
  </si>
  <si>
    <t>Шлиф.круг на сетчатой основе,115мм,80,5шт</t>
  </si>
  <si>
    <t>2.608.621.135</t>
  </si>
  <si>
    <t>Алм Коронка Best for Ceramic Diamonddrilling 15mm 19/32 "</t>
  </si>
  <si>
    <t>2.608.620.212</t>
  </si>
  <si>
    <t>5 шлифлистов Expert for Metal Ø125мм б/отверстий, K120</t>
  </si>
  <si>
    <t>2.608.608.Y17</t>
  </si>
  <si>
    <t>5 шлифлистов Expert for Metal Ø125мм б/отверстий, K60</t>
  </si>
  <si>
    <t>2.608.608.Y14</t>
  </si>
  <si>
    <t>5 шлифлистов Expert for Metal Ø125мм б/отверстий, K40</t>
  </si>
  <si>
    <t>2.608.608.Y12</t>
  </si>
  <si>
    <t>5 шлифлистов Expert for Metal Ø125мм б/отверстий, K24</t>
  </si>
  <si>
    <t>2.608.608.Y10</t>
  </si>
  <si>
    <t>5 шлифлистов Expert for Metal Ø115мм б/отверстий, K120</t>
  </si>
  <si>
    <t>2.608.608.Y08</t>
  </si>
  <si>
    <t>5 шлифлистов Expert for Metal Ø115мм б/отверстий, K80</t>
  </si>
  <si>
    <t>2.608.608.Y06</t>
  </si>
  <si>
    <t>5 шлифлистов Expert for Metal Ø115мм б/отверстий, K60</t>
  </si>
  <si>
    <t>2.608.608.Y05</t>
  </si>
  <si>
    <t>5 шлифлистов Expert for Metal Ø115мм б/отверстий, K40</t>
  </si>
  <si>
    <t>2.608.608.Y03</t>
  </si>
  <si>
    <t>5 шлифлистов Expert for Metal Ø115мм б/отверстий, K24</t>
  </si>
  <si>
    <t>2.608.608.Y01</t>
  </si>
  <si>
    <t>5 шлифлистов Best for Wood+Paint Multihole Ø150 K400</t>
  </si>
  <si>
    <t>2.608.608.X89</t>
  </si>
  <si>
    <t>5 шлифлистов Best for Wood+Paint Multihole Ø150 K320</t>
  </si>
  <si>
    <t>2.608.608.X88</t>
  </si>
  <si>
    <t>5 шлифлистов Best for Wood+Paint Multihole Ø150 K240</t>
  </si>
  <si>
    <t>2.608.608.X87</t>
  </si>
  <si>
    <t>5 шлифлистов Best for Wood+Paint Multihole Ø150 K180</t>
  </si>
  <si>
    <t>2.608.608.X86</t>
  </si>
  <si>
    <t>5 шлифлистов Best for Wood+Paint Multihole Ø150 K120</t>
  </si>
  <si>
    <t>2.608.608.X85</t>
  </si>
  <si>
    <t>5 шлифлистов Best for Wood+Paint Multihole Ø150 K100</t>
  </si>
  <si>
    <t>2.608.608.X84</t>
  </si>
  <si>
    <t>5 шлифлистов Best for Wood+Paint Multihole Ø150 K80</t>
  </si>
  <si>
    <t>2.608.608.X83</t>
  </si>
  <si>
    <t>5 шлифлистов Best for Wood+Paint Multihole Ø150 K60</t>
  </si>
  <si>
    <t>2.608.608.X82</t>
  </si>
  <si>
    <t>5 шлифлистов Best for Wood+Paint Multihole Ø150 K40</t>
  </si>
  <si>
    <t>2.608.608.X81</t>
  </si>
  <si>
    <t>5 шлифлистов Best for Wood+Paint Multihole Ø125 K400</t>
  </si>
  <si>
    <t>2.608.608.X79</t>
  </si>
  <si>
    <t>5 шлифлистов Best for Wood+Paint Multihole Ø125 K320</t>
  </si>
  <si>
    <t>2.608.608.X78</t>
  </si>
  <si>
    <t>5 шлифлистов Best for Wood+Paint Multihole Ø125 K240</t>
  </si>
  <si>
    <t>2.608.608.X77</t>
  </si>
  <si>
    <t>5 шлифлистов Best for Wood+Paint Multihole Ø125 K180</t>
  </si>
  <si>
    <t>2.608.608.X76</t>
  </si>
  <si>
    <t>5 шлифлистов Best for Wood+Paint Multihole Ø125 K120</t>
  </si>
  <si>
    <t>2.608.608.X75</t>
  </si>
  <si>
    <t>5 шлифлистов Best for Wood+Paint Multihole Ø125 K100</t>
  </si>
  <si>
    <t>2.608.608.X74</t>
  </si>
  <si>
    <t>5 шлифлистов Best for Wood+Paint Multihole Ø125 K80</t>
  </si>
  <si>
    <t>2.608.608.X73</t>
  </si>
  <si>
    <t>5 шлифлистов Best for Wood+Paint Multihole Ø125 K40</t>
  </si>
  <si>
    <t>2.608.608.X71</t>
  </si>
  <si>
    <t>ГУБКА 98x120x13мм Medium B.f. Contour</t>
  </si>
  <si>
    <t>2.608.608.229</t>
  </si>
  <si>
    <t>ГУБКА 69x97x26мм Super fine B.f. Flat and</t>
  </si>
  <si>
    <t>2.608.608.228</t>
  </si>
  <si>
    <t>ГУБКА 69x97x26мм Fine B.f. Flat and</t>
  </si>
  <si>
    <t>2.608.608.226</t>
  </si>
  <si>
    <t>ГУБКА 69x97x26мм Fine B.f. Profile</t>
  </si>
  <si>
    <t>2.608.608.223</t>
  </si>
  <si>
    <t>Нетканые шлифлисты, 152x229,GenPurp</t>
  </si>
  <si>
    <t>2.608.608.214</t>
  </si>
  <si>
    <t>Нетканые шлифлисты, 152x229,VFA</t>
  </si>
  <si>
    <t>2.608.608.213</t>
  </si>
  <si>
    <t>Нетканые шлифлисты, 152x229,MED S</t>
  </si>
  <si>
    <t>2.608.608.212</t>
  </si>
  <si>
    <t>Нетканые шлифлисты, 152x229,EC A</t>
  </si>
  <si>
    <t>2.608.608.211</t>
  </si>
  <si>
    <t>КРУГ ЛЕПЕСТК 125мм K120 Prof for Metal</t>
  </si>
  <si>
    <t>2.608.607.368</t>
  </si>
  <si>
    <t>КРУГ ЛЕПЕСТК 125мм K80 Prof for Metal</t>
  </si>
  <si>
    <t>КРУГ ЛЕПЕСТК 125мм K60 Prof for Metal</t>
  </si>
  <si>
    <t>2.608.607.366</t>
  </si>
  <si>
    <t>КРУГ ЛЕПЕСТК 125мм K40 Prof for Metal</t>
  </si>
  <si>
    <t>2.608.607.365</t>
  </si>
  <si>
    <t>K120 Prof for Metal</t>
  </si>
  <si>
    <t>K80 Prof for Metal</t>
  </si>
  <si>
    <t>2.608.607.355</t>
  </si>
  <si>
    <t>K60 Prof for Metal</t>
  </si>
  <si>
    <t>2.608.607.354</t>
  </si>
  <si>
    <t>K40 Prof for Metal</t>
  </si>
  <si>
    <t>2.608.607.353</t>
  </si>
  <si>
    <t>2.608.607.347</t>
  </si>
  <si>
    <t>КРУГ ЛЕПЕСТК 125мм K120 Best for Metal</t>
  </si>
  <si>
    <t>2.608.607.341</t>
  </si>
  <si>
    <t>КРУГ ЛЕПЕСТК 125мм K80 Best for Metal</t>
  </si>
  <si>
    <t>2.608.607.340</t>
  </si>
  <si>
    <t>КРУГ ЛЕПЕСТК 125мм K60 Best for Metal</t>
  </si>
  <si>
    <t>2.608.607.339</t>
  </si>
  <si>
    <t>КРУГ ЛЕПЕСТК 125мм K40 Best for Metal</t>
  </si>
  <si>
    <t>2.608.607.338</t>
  </si>
  <si>
    <t>2.608.607.329</t>
  </si>
  <si>
    <t>2.608.607.328</t>
  </si>
  <si>
    <t>2.608.607.327</t>
  </si>
  <si>
    <t>2.608.607.326</t>
  </si>
  <si>
    <t>2.608.607.320</t>
  </si>
  <si>
    <t>ФИБРОВЫЙ ШЛИФКРУГ 125мм P36 B.f.Metal</t>
  </si>
  <si>
    <t>2.608.607.255</t>
  </si>
  <si>
    <t>ФИБРОВЫЙ ШЛИФКРУГ 125мм P36 E.f.Metal</t>
  </si>
  <si>
    <t>2.608.607.250</t>
  </si>
  <si>
    <t>6 шлифлистов Expert for Wood+Paint Ø150 K60-240</t>
  </si>
  <si>
    <t>2.608.607.247</t>
  </si>
  <si>
    <t>2.608.606.924</t>
  </si>
  <si>
    <t>2.608.606.923</t>
  </si>
  <si>
    <t>ФИБРОВЫЙ ШЛИФКРУГ 125мм P120 B.f.Metal</t>
  </si>
  <si>
    <t>2.608.606.736</t>
  </si>
  <si>
    <t>ФИБРОВЫЙ ШЛИФКРУГ 125мм P100 B.f.Metal</t>
  </si>
  <si>
    <t>2.608.606.735</t>
  </si>
  <si>
    <t>Фибровый шлифкруг ф125 K80, BOSCH</t>
  </si>
  <si>
    <t>2.608.606.734</t>
  </si>
  <si>
    <t>ФИБРОВЫЙ ШЛИФКРУГ 125мм P60 B.f.Metal</t>
  </si>
  <si>
    <t>2.608.606.733</t>
  </si>
  <si>
    <t>ФИБРОВЫЙ ШЛИФКРУГ 125мм P24 B.f.Metal</t>
  </si>
  <si>
    <t>2.608.606.731</t>
  </si>
  <si>
    <t>2.608.606.717</t>
  </si>
  <si>
    <t>2.608.606.716</t>
  </si>
  <si>
    <t>10 шлифлистов 93Х230 К100 Best for Wood+Paint</t>
  </si>
  <si>
    <t>2.608.605.909</t>
  </si>
  <si>
    <t>ФИБРОВЫЙ ШЛИФКРУГ 125мм P120 E.f.Metal</t>
  </si>
  <si>
    <t>2.608.605.479</t>
  </si>
  <si>
    <t>ФИБРОВЫЙ ШЛИФКРУГ 125мм P80 E.f.Metal</t>
  </si>
  <si>
    <t>2.608.605.477</t>
  </si>
  <si>
    <t>ФИБРОВЫЙ ШЛИФКРУГ 125мм P60 E.f.Metal</t>
  </si>
  <si>
    <t>2.608.605.476</t>
  </si>
  <si>
    <t>ФИБРОВЫЙ ШЛИФКРУГ 125мм P24 E.f.Metal</t>
  </si>
  <si>
    <t>2.608.605.474</t>
  </si>
  <si>
    <t>5 ШЛИФЛИСТОВ 125мм K320 Best for Wood</t>
  </si>
  <si>
    <t>2.608.605.074</t>
  </si>
  <si>
    <t>5 шлифлистов Ø125мм K100 Best for Wood+Paint</t>
  </si>
  <si>
    <t>2.608.605.070</t>
  </si>
  <si>
    <t>Алмазный диск Standard for Concrete350-25.4</t>
  </si>
  <si>
    <t>2.608.603.806</t>
  </si>
  <si>
    <t>Алмазный диск Standard for Stone350-25.4</t>
  </si>
  <si>
    <t>2.608.603.797</t>
  </si>
  <si>
    <t>Лепестковый круг Standard or Metal, прямое исполнение, прокладка из стекловолокна, Ø125 K120</t>
  </si>
  <si>
    <t>2.608.603.719</t>
  </si>
  <si>
    <t>Лепестковый круг Standard or Metal, прямое исполнение, прокладка из стекловолокна, Ø125 K80</t>
  </si>
  <si>
    <t>2.608.603.718</t>
  </si>
  <si>
    <t>Лепестковый круг Standard or Metal, прямое исполнение, прокладка из стекловолокна, Ø125 K60</t>
  </si>
  <si>
    <t>2.608.603.717</t>
  </si>
  <si>
    <t>Лепестковый круг Standard or Metal, угловое исполнение, прокладка из стекловолокна, Ø125 K120</t>
  </si>
  <si>
    <t>2.608.603.659</t>
  </si>
  <si>
    <t>Лепестковый круг Standard or Metal, угловое исполнение, прокладка из стекловолокна, Ø125 K80</t>
  </si>
  <si>
    <t>2.608.603.658</t>
  </si>
  <si>
    <t>Отрезной круг Metal 150x1,6 мм, прям</t>
  </si>
  <si>
    <t>2.608.603.398</t>
  </si>
  <si>
    <t>Отрезной круг Standard по металлу 180х3мм SfM, прямой</t>
  </si>
  <si>
    <t>2.608.603.167</t>
  </si>
  <si>
    <t>2.608.602.693</t>
  </si>
  <si>
    <t>Алмазный диск Best for Abrasive125-22,23</t>
  </si>
  <si>
    <t>2.608.602.680</t>
  </si>
  <si>
    <t>Алмазный диск Best for Universal Turbo 230-22,23</t>
  </si>
  <si>
    <t>2.608.602.675</t>
  </si>
  <si>
    <t>Алмазный диск Best for Universal150-22,23</t>
  </si>
  <si>
    <t>2.608.602.663</t>
  </si>
  <si>
    <t>Алмазный круг 150-22,23  Best for Concrete, BOSCH</t>
  </si>
  <si>
    <t>2.608.602.653</t>
  </si>
  <si>
    <t>Алмазный диск Best for Ceramic300-30/25,4</t>
  </si>
  <si>
    <t>2.608.602.639</t>
  </si>
  <si>
    <t>Алмазный диск Best for Ceramic150-22,23</t>
  </si>
  <si>
    <t>2.608.602.632</t>
  </si>
  <si>
    <t>Алмазный диск Best for Ceramic115-22,23</t>
  </si>
  <si>
    <t>2.608.602.630</t>
  </si>
  <si>
    <t>Алмазный диск Standard for Stone400-20/25,4</t>
  </si>
  <si>
    <t>2.608.602.604</t>
  </si>
  <si>
    <t>Алмазный диск Expert for Stone400-20/25,4</t>
  </si>
  <si>
    <t>2.608.602.595</t>
  </si>
  <si>
    <t>Алмазный диск Expert for Universal230-22,23</t>
  </si>
  <si>
    <t>2.608.602.568</t>
  </si>
  <si>
    <t>Алмазный диск Standard for Concrete300-20/25,4</t>
  </si>
  <si>
    <t>2.608.602.543</t>
  </si>
  <si>
    <t>Алмазный диск Best for Mortar125-22,23</t>
  </si>
  <si>
    <t>2.608.602.534</t>
  </si>
  <si>
    <t>Алмазная чашка Standard, Universal 125мм</t>
  </si>
  <si>
    <t>2.608.601.574</t>
  </si>
  <si>
    <t xml:space="preserve">Фибровый диск Best for Metal зерно керамический корунд 125мм K120 </t>
  </si>
  <si>
    <t>2.608.601.467</t>
  </si>
  <si>
    <t>Алмазная коронка М112x450mm,1 1/4", BOSCH</t>
  </si>
  <si>
    <t>2.608.601.368</t>
  </si>
  <si>
    <t>Алмазная коронка ø40x400mm,G 1/2"</t>
  </si>
  <si>
    <t>2.608.601.356</t>
  </si>
  <si>
    <t>Алмазная коронка ø32x300mm,G 1/2"</t>
  </si>
  <si>
    <t>2.608.601.353</t>
  </si>
  <si>
    <t>Алмазная коронка М 18x300mm, G 1/2"  для мокрого сверления по бетону, BOSCH</t>
  </si>
  <si>
    <t>2.608.601.346</t>
  </si>
  <si>
    <t>Лепестковый круг Standard or Metal, прямое исполнение, пластмассовая прокладка, Ø125 K120</t>
  </si>
  <si>
    <t>2.608.601.277</t>
  </si>
  <si>
    <t>Лепестковый круг Standard or Metal, прямое исполнение, пластмассовая прокладка, Ø125 K80</t>
  </si>
  <si>
    <t>2.608.601.276</t>
  </si>
  <si>
    <t>Лепестковый круг Standard or Metal, прямое исполнение, пластмассовая прокладка, Ø125 K60</t>
  </si>
  <si>
    <t>2.608.601.275</t>
  </si>
  <si>
    <t>Лепестковый круг Standard or Metal, прямое исполнение, пластмассовая прокладка, Ø125 K40</t>
  </si>
  <si>
    <t>2.608.601.274</t>
  </si>
  <si>
    <t>Тарельчатый круг на липучке 125 мм 12.500 об/мин, BOSCH</t>
  </si>
  <si>
    <t>2.608.601.077</t>
  </si>
  <si>
    <t>ОПОРНАЯ ТАРЕЛКА НА ЛИПУЧКЕ 115ММ Д/УШМ</t>
  </si>
  <si>
    <t>2.608.601.076</t>
  </si>
  <si>
    <t>ОТРЕЗНОЙ КРУГ ЧУГУН  230Х3 ММ</t>
  </si>
  <si>
    <t>2.608.600.546</t>
  </si>
  <si>
    <t>Удлинитель алмазной бурильной коронки  1 1/4 дюйма  300ММ, BOSCH</t>
  </si>
  <si>
    <t>2.608.598.045</t>
  </si>
  <si>
    <t>Патрон SDS-max 1/2", BOSCH</t>
  </si>
  <si>
    <t>2.608.598.018</t>
  </si>
  <si>
    <t>1 СВЕРЛО ДЕРЕВО 32X235</t>
  </si>
  <si>
    <t>2.608.597.639</t>
  </si>
  <si>
    <t>1 СВЕРЛО ДЕРЕВО 30X235</t>
  </si>
  <si>
    <t>2.608.597.638</t>
  </si>
  <si>
    <t>1 СВЕРЛО ДЕРЕВО 28X235</t>
  </si>
  <si>
    <t>2.608.597.637</t>
  </si>
  <si>
    <t>1 СВЕРЛО ДЕРЕВО 25X235</t>
  </si>
  <si>
    <t>2.608.597.635</t>
  </si>
  <si>
    <t>1 СВЕРЛО ДЕРЕВО 24X235</t>
  </si>
  <si>
    <t>2.608.597.634</t>
  </si>
  <si>
    <t>1 СВЕРЛО ДЕРЕВО 16X235</t>
  </si>
  <si>
    <t>2.608.597.630</t>
  </si>
  <si>
    <t>1 СВЕРЛО ДЕРЕВО 15X235</t>
  </si>
  <si>
    <t>2.608.597.629</t>
  </si>
  <si>
    <t>1 СВЕРЛО ДЕРЕВО 13X235</t>
  </si>
  <si>
    <t>2.608.597.627</t>
  </si>
  <si>
    <t>1 СВЕРЛО ДЕРЕВО12X235</t>
  </si>
  <si>
    <t>2.608.597.626</t>
  </si>
  <si>
    <t>1 СВЕРЛО ДЕРЕВО 11X235</t>
  </si>
  <si>
    <t>2.608.597.625</t>
  </si>
  <si>
    <t>1 СВЕРЛО ДЕРЕВО 10X235</t>
  </si>
  <si>
    <t>2.608.597.624</t>
  </si>
  <si>
    <t>1 СВЕРЛО ДЕРЕВО 8X235</t>
  </si>
  <si>
    <t>2.608.597.623</t>
  </si>
  <si>
    <t>СТУПЕНЧАТОЕ СВЕРЛО HSS 4-20 MМ 6-ГР</t>
  </si>
  <si>
    <t>1 СВЕРЛО ФОРСТНЕРА 22ММ</t>
  </si>
  <si>
    <t>2.608.597.107</t>
  </si>
  <si>
    <t>1 СВЕРЛО С ЗЕНКЕРОМ  10ММ</t>
  </si>
  <si>
    <t>2.608.596.396</t>
  </si>
  <si>
    <t>1 МОНТАЖ.СВЕРЛО 8X600</t>
  </si>
  <si>
    <t>2.608.596.342</t>
  </si>
  <si>
    <t>1 МОНТАЖ.СВЕРЛО 10Х400</t>
  </si>
  <si>
    <t>2.608.596.336</t>
  </si>
  <si>
    <t>Центр. сверло HSS-G для адаптера SDS-plus</t>
  </si>
  <si>
    <t>2.608.596.295</t>
  </si>
  <si>
    <t>Центр. сверло HSS-G для 6гр. адаптера 11 мм</t>
  </si>
  <si>
    <t>2.608.596.119</t>
  </si>
  <si>
    <t>Сверло SDS plus-5, 10x550x615</t>
  </si>
  <si>
    <t>2.608.596.117</t>
  </si>
  <si>
    <t>СВЕРЛО ПЕРЬЕВ. ДЕР 40X400</t>
  </si>
  <si>
    <t>2.608.595.421</t>
  </si>
  <si>
    <t>СВЕРЛО ПЕРЬЕВ. ДЕР 38X400</t>
  </si>
  <si>
    <t>2.608.595.420</t>
  </si>
  <si>
    <t>СВЕРЛО ПЕРЬЕВ. ДЕР 36X400</t>
  </si>
  <si>
    <t>2.608.595.419</t>
  </si>
  <si>
    <t>СВЕРЛО ПЕРЬЕВ. ДЕР 35X400</t>
  </si>
  <si>
    <t>2.608.595.418</t>
  </si>
  <si>
    <t>СВЕРЛО ПЕРЬЕВ. ДЕР 30X400</t>
  </si>
  <si>
    <t>2.608.595.416</t>
  </si>
  <si>
    <t>СВЕРЛО ПЕРЬЕВ. ДЕР 28X400</t>
  </si>
  <si>
    <t>2.608.595.415</t>
  </si>
  <si>
    <t>СВЕРЛО ПЕРЬЕВ. ДЕР 26X400</t>
  </si>
  <si>
    <t>2.608.595.414</t>
  </si>
  <si>
    <t>СВЕРЛО ПЕРЬЕВ. ДЕР 25X400</t>
  </si>
  <si>
    <t>2.608.595.413</t>
  </si>
  <si>
    <t>СВЕРЛО ПЕРЬЕВ. ДЕР 24X400</t>
  </si>
  <si>
    <t>2.608.595.412</t>
  </si>
  <si>
    <t>СВЕРЛО ПЕРЬЕВ. ДЕР 22X400</t>
  </si>
  <si>
    <t>2.608.595.411</t>
  </si>
  <si>
    <t>СВЕРЛО ПЕРЬЕВ. ДЕР 20X400</t>
  </si>
  <si>
    <t>2.608.595.410</t>
  </si>
  <si>
    <t>СВЕРЛО ПЕРЬЕВ. ДЕР 19X400</t>
  </si>
  <si>
    <t>2.608.595.409</t>
  </si>
  <si>
    <t>СВЕРЛО ПЕРЬЕВ. ДЕР 18X400</t>
  </si>
  <si>
    <t>2.608.595.408</t>
  </si>
  <si>
    <t>СВЕРЛО ПЕРЬЕВ. ДЕР 17X400</t>
  </si>
  <si>
    <t>2.608.595.407</t>
  </si>
  <si>
    <t>СВЕРЛО ПЕРЬЕВ. ДЕР 16X400</t>
  </si>
  <si>
    <t>2.608.595.406</t>
  </si>
  <si>
    <t>СВЕРЛО ПЕРЬЕВ. ДЕР 14X400</t>
  </si>
  <si>
    <t>2.608.595.405</t>
  </si>
  <si>
    <t>СВЕРЛО ПЕРЬЕВ. ДЕР 13X400</t>
  </si>
  <si>
    <t>2.608.595.404</t>
  </si>
  <si>
    <t>СВЕРЛО ПЕРЬЕВ. ДЕР 12X400</t>
  </si>
  <si>
    <t>2.608.595.403</t>
  </si>
  <si>
    <t>СВЕРЛО ПЕРЬЕВ. ДЕР 10X400</t>
  </si>
  <si>
    <t>2.608.595.402</t>
  </si>
  <si>
    <t>СВЕРЛО ПЕРЬЕВ. ДЕР 8X400</t>
  </si>
  <si>
    <t>2.608.595.401</t>
  </si>
  <si>
    <t>СВЕРЛО ПЕРЬЕВ. ДЕР 6X400</t>
  </si>
  <si>
    <t>2.608.595.400</t>
  </si>
  <si>
    <t>АДАПТЕР POWER CHANGE SDS Plus</t>
  </si>
  <si>
    <t>2.608.594.266</t>
  </si>
  <si>
    <t>АДАПТЕР POWER CHANGE 7/16" 11mm</t>
  </si>
  <si>
    <t>2.608.594.265</t>
  </si>
  <si>
    <t>АДАПТЕР POWER CHANGE 3/8" 8.7 mm</t>
  </si>
  <si>
    <t>2.608.594.264</t>
  </si>
  <si>
    <t>УДЛИНИТЕЛЬ 300mm+АДАПТ.POWER CHANGE 11mm</t>
  </si>
  <si>
    <t>2.608.594.263</t>
  </si>
  <si>
    <t>УДЛИНИТЕЛЬ 150mm+АДАПТ.POWER CHANGE 11mm</t>
  </si>
  <si>
    <t>2.608.594.262</t>
  </si>
  <si>
    <t>АДАПТЕР POWER-CHANGE 6-ГР. 8.7mm+ЦЕНТР.СВЕРЛО HSS-Co Ø 7.15x65mm</t>
  </si>
  <si>
    <t>2.608.594.256</t>
  </si>
  <si>
    <t>2.608.594.193</t>
  </si>
  <si>
    <t>9-шт набор коронок сантехника Progressor for Wood&amp;Metal</t>
  </si>
  <si>
    <t>2.608.594.189</t>
  </si>
  <si>
    <t xml:space="preserve">13 шт. набор HM-КОРОНОК УНИВ. Endurance </t>
  </si>
  <si>
    <t>2.608.594.185</t>
  </si>
  <si>
    <t>8 шт. набор HM-КОРОНОК УНИВ. Endurance</t>
  </si>
  <si>
    <t>2.608.594.184</t>
  </si>
  <si>
    <t>Коронки Endurance for Heavy Metal с твердосплавными напайками 70 mm</t>
  </si>
  <si>
    <t>2.608.594.158</t>
  </si>
  <si>
    <t>Коронки Endurance for Heavy Metal с твердосплавными напайками 65 mm</t>
  </si>
  <si>
    <t>2.608.594.157</t>
  </si>
  <si>
    <t>Коронки Endurance for Heavy Metal с твердосплавными напайками 60 mm</t>
  </si>
  <si>
    <t>2.608.594.156</t>
  </si>
  <si>
    <t>Коронки Endurance for Heavy Metal с твердосплавными напайками 55 mm</t>
  </si>
  <si>
    <t>2.608.594.155</t>
  </si>
  <si>
    <t>Коронки Endurance for Heavy Metal с твердосплавными напайками 54 mm</t>
  </si>
  <si>
    <t>2.608.594.154</t>
  </si>
  <si>
    <t>Коронки Endurance for Heavy Metal с твердосплавными напайками 51 mm</t>
  </si>
  <si>
    <t>2.608.594.152</t>
  </si>
  <si>
    <t>Коронки Endurance for Heavy Metal с твердосплавными напайками 48 mm</t>
  </si>
  <si>
    <t>2.608.594.150</t>
  </si>
  <si>
    <t>Коронки Endurance for Heavy Metal с твердосплавными напайками 46 mm</t>
  </si>
  <si>
    <t>2.608.594.149</t>
  </si>
  <si>
    <t>Коронки Endurance for Heavy Metal с твердосплавными напайками 44 mm</t>
  </si>
  <si>
    <t>2.608.594.148</t>
  </si>
  <si>
    <t>Коронки Endurance for Heavy Metal с твердосплавными напайками 43 mm</t>
  </si>
  <si>
    <t>2.608.594.147</t>
  </si>
  <si>
    <t>Коронки Endurance for Heavy Metal с твердосплавными напайками 41 mm</t>
  </si>
  <si>
    <t>2.608.594.146</t>
  </si>
  <si>
    <t>Коронки Endurance for Heavy Metal с твердосплавными напайками 40 mm</t>
  </si>
  <si>
    <t>2.608.594.145</t>
  </si>
  <si>
    <t>Коронки Endurance for Heavy Metal с твердосплавными напайками 38 mm</t>
  </si>
  <si>
    <t>2.608.594.144</t>
  </si>
  <si>
    <t>Коронки Endurance for Heavy Metal с твердосплавными напайками 37 mm</t>
  </si>
  <si>
    <t>2.608.594.143</t>
  </si>
  <si>
    <t>Коронки Endurance for Heavy Metal с твердосплавными напайками 35 mm</t>
  </si>
  <si>
    <t>2.608.594.142</t>
  </si>
  <si>
    <t>Коронки Endurance for Heavy Metal с твердосплавными напайками 33 mm</t>
  </si>
  <si>
    <t>2.608.594.141</t>
  </si>
  <si>
    <t>Коронки Endurance for Heavy Metal с твердосплавными напайками 32 mm</t>
  </si>
  <si>
    <t>2.608.594.140</t>
  </si>
  <si>
    <t>Коронки Endurance for Heavy Metal с твердосплавными напайками 30 mm</t>
  </si>
  <si>
    <t>2.608.594.139</t>
  </si>
  <si>
    <t>Коронки Endurance for Heavy Metal с твердосплавными напайками 29 mm</t>
  </si>
  <si>
    <t>2.608.594.138</t>
  </si>
  <si>
    <t>Коронки Endurance for Heavy Metal с твердосплавными напайками 27 mm</t>
  </si>
  <si>
    <t>2.608.594.136</t>
  </si>
  <si>
    <t>2.608.594.135</t>
  </si>
  <si>
    <t>Коронки Endurance for Heavy Metal с твердосплавными напайками 24 mm</t>
  </si>
  <si>
    <t>2.608.594.134</t>
  </si>
  <si>
    <t>Коронки Endurance for Heavy Metal с твердосплавными напайками 22 mm</t>
  </si>
  <si>
    <t>2.608.594.133</t>
  </si>
  <si>
    <t>Коронки Endurance for Heavy Metal с твердосплавными напайками 19 mm</t>
  </si>
  <si>
    <t>2.608.594.130</t>
  </si>
  <si>
    <t>Коронки Endurance for Heavy Metal с твердосплавными напайками 18 mm</t>
  </si>
  <si>
    <t>2.608.594.129</t>
  </si>
  <si>
    <t>Коронки Endurance for Heavy Metal с твердосплавными напайками 17 mm</t>
  </si>
  <si>
    <t>2.608.594.128</t>
  </si>
  <si>
    <t>Коронки Endurance for Heavy Metal с твердосплавными напайками 16 mm</t>
  </si>
  <si>
    <t>2.608.594.127</t>
  </si>
  <si>
    <t>АЛМАЗНОЕ СВЕРЛО 14ММ easyDRY</t>
  </si>
  <si>
    <t>2.608.587.144</t>
  </si>
  <si>
    <t>АЛМАЗНОЕ СВЕРЛО 10ММ easyDRY</t>
  </si>
  <si>
    <t>2.608.587.142</t>
  </si>
  <si>
    <t>SDS-MAX-7 бур  14 - 200/340мм, BOSCH</t>
  </si>
  <si>
    <t>2.608.586.744</t>
  </si>
  <si>
    <t>Бур SDS Plus-7X  д/арм.бетона 22x400x450мм</t>
  </si>
  <si>
    <t>2.608.586.724</t>
  </si>
  <si>
    <t>Бур SDS Plus-7X  д/арм.бетона 20x400x450мм</t>
  </si>
  <si>
    <t>2.608.586.722</t>
  </si>
  <si>
    <t xml:space="preserve">2 HSS-G СВЕРЛА 3.8ММ  </t>
  </si>
  <si>
    <t>2.608.585.915</t>
  </si>
  <si>
    <t xml:space="preserve">2 HSS-G СВЕРЛА 3.2ММ  </t>
  </si>
  <si>
    <t>2.608.585.912</t>
  </si>
  <si>
    <t xml:space="preserve">1 HSS-CO СВЕРЛО 12.5ММ  </t>
  </si>
  <si>
    <t>2.608.585.870</t>
  </si>
  <si>
    <t xml:space="preserve">1 HSS-CO СВЕРЛО 11ММ  </t>
  </si>
  <si>
    <t>2.608.585.867</t>
  </si>
  <si>
    <t xml:space="preserve">1 HSS-CO СВЕРЛО 10.5ММ  </t>
  </si>
  <si>
    <t>2.608.585.866</t>
  </si>
  <si>
    <t xml:space="preserve">1 HSS-CO СВЕРЛО 10.2ММ  </t>
  </si>
  <si>
    <t>2.608.585.865</t>
  </si>
  <si>
    <t xml:space="preserve">1 HSS-CO СВЕРЛО 5.2ММ  </t>
  </si>
  <si>
    <t>2.608.585.853</t>
  </si>
  <si>
    <t xml:space="preserve">1 HSS-CO СВЕРЛО 5.1ММ  </t>
  </si>
  <si>
    <t>2.608.585.852</t>
  </si>
  <si>
    <t xml:space="preserve">1 HSS-CO СВЕРЛО 1.5ММ  </t>
  </si>
  <si>
    <t>2.608.585.839</t>
  </si>
  <si>
    <t xml:space="preserve">1 HSS-CO СВЕРЛО 1ММ  </t>
  </si>
  <si>
    <t>2.608.585.838</t>
  </si>
  <si>
    <t>СВЕРЛО ПРОБОЧНОЕ 40 x 160mm</t>
  </si>
  <si>
    <t>2.608.585.749</t>
  </si>
  <si>
    <t>СВЕРЛО ПРОБОЧНОЕ 25 x 140mm</t>
  </si>
  <si>
    <t>2.608.585.746</t>
  </si>
  <si>
    <t>СВЕРЛО ПРОБОЧНОЕ 20 x 140mm</t>
  </si>
  <si>
    <t>2.608.585.745</t>
  </si>
  <si>
    <t>СВЕРЛО ЗМЕЕВИДНОЕ 30X470X600 mm</t>
  </si>
  <si>
    <t>2.608.585.726</t>
  </si>
  <si>
    <t>СВЕРЛО ЗМЕЕВИДНОЕ 28X470X600 mm</t>
  </si>
  <si>
    <t>2.608.585.725</t>
  </si>
  <si>
    <t>СВЕРЛО ЗМЕЕВИДНОЕ 26X470X600 mm</t>
  </si>
  <si>
    <t>2.608.585.724</t>
  </si>
  <si>
    <t>СВЕРЛО ЗМЕЕВИДНОЕ 24X470X600 mm</t>
  </si>
  <si>
    <t>2.608.585.723</t>
  </si>
  <si>
    <t>СВЕРЛО ЗМЕЕВИДНОЕ 14X470X600 mm</t>
  </si>
  <si>
    <t>2.608.585.718</t>
  </si>
  <si>
    <t>СВЕРЛО ЗМЕЕВИДНОЕ 12X470X600 mm</t>
  </si>
  <si>
    <t>2.608.585.717</t>
  </si>
  <si>
    <t xml:space="preserve">КОРОНКА STANDARD 86 ММ </t>
  </si>
  <si>
    <t>2.608.584.850</t>
  </si>
  <si>
    <t xml:space="preserve">КОРОНКА STANDARD 56 ММ </t>
  </si>
  <si>
    <t>2.608.584.848</t>
  </si>
  <si>
    <t xml:space="preserve">КОРОНКА STANDARD 52 ММ </t>
  </si>
  <si>
    <t>2.608.584.847</t>
  </si>
  <si>
    <t>ЦЕНТРИРУЮЩЕЕ СВЕРЛО HSS-CO 120ММ</t>
  </si>
  <si>
    <t>2.608.584.843</t>
  </si>
  <si>
    <t xml:space="preserve">КОРОНКА MULTI CONSTRUCTION 20MM </t>
  </si>
  <si>
    <t>2.608.584.775</t>
  </si>
  <si>
    <t xml:space="preserve">КОРОНКА MULTI CONSTRUCTION 85MM </t>
  </si>
  <si>
    <t>2.608.584.769</t>
  </si>
  <si>
    <t xml:space="preserve">КОРОНКА MULTI CONSTRUCTION 74MM </t>
  </si>
  <si>
    <t>2.608.584.766</t>
  </si>
  <si>
    <t xml:space="preserve">КОРОНКА MULTI CONSTRUCTION 25MM </t>
  </si>
  <si>
    <t>2.608.584.752</t>
  </si>
  <si>
    <t>ЦЕНТРИРУЮЩЕЕ СВЕРЛО HSS-CO SHEET METAL</t>
  </si>
  <si>
    <t>2.608.584.750</t>
  </si>
  <si>
    <t xml:space="preserve">КОРОНКА STANDARD 140 ММ </t>
  </si>
  <si>
    <t>2.608.584.137</t>
  </si>
  <si>
    <t xml:space="preserve">КОРОНКА STANDARD 121 ММ </t>
  </si>
  <si>
    <t>2.608.584.134</t>
  </si>
  <si>
    <t xml:space="preserve">КОРОНКА STANDARD 95 ММ </t>
  </si>
  <si>
    <t>2.608.584.130</t>
  </si>
  <si>
    <t xml:space="preserve">КОРОНКА STANDARD 89 ММ </t>
  </si>
  <si>
    <t>2.608.584.128</t>
  </si>
  <si>
    <t xml:space="preserve">КОРОНКА STANDARD 64 ММ </t>
  </si>
  <si>
    <t>2.608.584.121</t>
  </si>
  <si>
    <t xml:space="preserve">КОРОНКА STANDARD 57 ММ </t>
  </si>
  <si>
    <t>2.608.584.119</t>
  </si>
  <si>
    <t xml:space="preserve">КОРОНКА STANDARD 21 ММ </t>
  </si>
  <si>
    <t>2.608.584.103</t>
  </si>
  <si>
    <t>АЛМАЗНОЕ СВЕРЛО 14ММ Standard for Ceramic</t>
  </si>
  <si>
    <t>2.608.580.895</t>
  </si>
  <si>
    <t>АЛМАЗНОЕ СВЕРЛО 12ММ Standard for Ceramic</t>
  </si>
  <si>
    <t>2.608.580.894</t>
  </si>
  <si>
    <t>АЛМАЗНОЕ СВЕРЛО 10ММ Standard for Ceramic</t>
  </si>
  <si>
    <t>2.608.580.893</t>
  </si>
  <si>
    <t>АЛМАЗНОЕ СВЕРЛО 8ММ Standard for Ceramic</t>
  </si>
  <si>
    <t>2.608.580.892</t>
  </si>
  <si>
    <t>АЛМАЗНОЕ СВЕРЛО 7ММ Standard for Ceramic</t>
  </si>
  <si>
    <t>2.608.580.891</t>
  </si>
  <si>
    <t>АЛМАЗНОЕ СВЕРЛО 6ММ Standard for Ceramic</t>
  </si>
  <si>
    <t>2.608.580.890</t>
  </si>
  <si>
    <t>Коронка буровая 100x80x150 мм, BOSCH</t>
  </si>
  <si>
    <t>2.608.580.524</t>
  </si>
  <si>
    <t>КОРОНКА АЛМАЗНАЯ 32ММ (ГРАНИТ)</t>
  </si>
  <si>
    <t>2.608.580.306</t>
  </si>
  <si>
    <t>АДАПТЕР POWER-CHANGE 11ММ + HSS-G</t>
  </si>
  <si>
    <t>2.608.580.115</t>
  </si>
  <si>
    <t>АДАПТЕР POWER-CHANGE 11ММ MULTICONSTRUCT</t>
  </si>
  <si>
    <t>2.608.580.114</t>
  </si>
  <si>
    <t>АДАПТЕР POWER-CHANGE 11ММ + HSS-CO</t>
  </si>
  <si>
    <t>2.608.580.113</t>
  </si>
  <si>
    <t>SDS-PLUS Mixed Set в чемодане (9 SDSplus буров+2 зубила)</t>
  </si>
  <si>
    <t>2.608.578.765</t>
  </si>
  <si>
    <t>Бур по арм.бетону SDS-max-8X 24 x 400 x 520 мм</t>
  </si>
  <si>
    <t>2.608.578.637</t>
  </si>
  <si>
    <t>Бур по арм.бетону SDS-max-8X 22 x 400 x 520 мм</t>
  </si>
  <si>
    <t>2.608.578.632</t>
  </si>
  <si>
    <t>Бур по арм.бетону SDS-max-8X 20 x 800 x 920 мм</t>
  </si>
  <si>
    <t>2.608.578.629</t>
  </si>
  <si>
    <t>Бур по арм.бетону SDS-max-8X 20 x 600 x 720 мм</t>
  </si>
  <si>
    <t>2.608.578.628</t>
  </si>
  <si>
    <t>Бур по арм.бетону SDS-max-8X 20 x 400 x 520 мм</t>
  </si>
  <si>
    <t>2.608.578.627</t>
  </si>
  <si>
    <t>Бур по арм.бетону SDS-max-8X 18 x 400 x 540 мм</t>
  </si>
  <si>
    <t>2.608.578.620</t>
  </si>
  <si>
    <t>Бур по арм.бетону SDS-max-8X 14 x 800 x 940 мм</t>
  </si>
  <si>
    <t>2.608.578.609</t>
  </si>
  <si>
    <t>Бур по арм.бетону SDS-max-8X 14 x 400 x 540 мм</t>
  </si>
  <si>
    <t>2.608.578.607</t>
  </si>
  <si>
    <t>1 HSS PointTeQ Сверло 20.0mm (хвост. 12mm)</t>
  </si>
  <si>
    <t>2.608.577.315</t>
  </si>
  <si>
    <t>1 HSS PointTeQ Сверло 19.0mm (хвост. 12mm)</t>
  </si>
  <si>
    <t>2.608.577.314</t>
  </si>
  <si>
    <t>1 HSS PointTeQ Сверло 17.0mm (хвост. 12mm)</t>
  </si>
  <si>
    <t>2.608.577.312</t>
  </si>
  <si>
    <t>1 HSS PointTeQ Сверло 16.0mm (хвост. 12mm)</t>
  </si>
  <si>
    <t>2.608.577.310</t>
  </si>
  <si>
    <t>2.608.577.308</t>
  </si>
  <si>
    <t>1 HSS PointTeQ Сверло 13.0mm</t>
  </si>
  <si>
    <t>2.608.577.177</t>
  </si>
  <si>
    <t>2.608.577.176</t>
  </si>
  <si>
    <t>1 HSS PointTeQ Сверло 11.0mm</t>
  </si>
  <si>
    <t>2.608.577.175</t>
  </si>
  <si>
    <t>2 HSS PointTeQ Сверла 3.5mm</t>
  </si>
  <si>
    <t>2.608.577.160</t>
  </si>
  <si>
    <t>2 HSS PointTeQ Сверла 3.0mm</t>
  </si>
  <si>
    <t>2.608.577.158</t>
  </si>
  <si>
    <t>2 HSS PointTeQ Сверла 2.6mm</t>
  </si>
  <si>
    <t>2.608.577.157</t>
  </si>
  <si>
    <t>2 HSS PointTeQ Сверла 2.5mm</t>
  </si>
  <si>
    <t>2.608.577.156</t>
  </si>
  <si>
    <t>2 HSS PointTeQ Сверла 2.0mm</t>
  </si>
  <si>
    <t>2.608.577.155</t>
  </si>
  <si>
    <t>2 HSS PointTeQ Сверла 1.5mm</t>
  </si>
  <si>
    <t>2.608.577.154</t>
  </si>
  <si>
    <t>2 HSS PointTeQ Сверла 1.0mm</t>
  </si>
  <si>
    <t>2.608.577.153</t>
  </si>
  <si>
    <t>Сверло по металлу Impact Control с шестигранным хвостовиком,12мм</t>
  </si>
  <si>
    <t>2.608.577.065</t>
  </si>
  <si>
    <t>Сверло по металлу Impact Control с шестигранным хвостовиком,11мм</t>
  </si>
  <si>
    <t>2.608.577.064</t>
  </si>
  <si>
    <t>Сверло по металлу Impact Control с шестигранным хвостовиком,9.0мм</t>
  </si>
  <si>
    <t>2.608.577.062</t>
  </si>
  <si>
    <t>Сверло по металлу Impact Control с шестигранным хвостовиком,7.0мм</t>
  </si>
  <si>
    <t>2.608.577.060</t>
  </si>
  <si>
    <t>Сверло по металлу Impact Control с шестигранным хвостовиком,4.5мм</t>
  </si>
  <si>
    <t>2.608.577.055</t>
  </si>
  <si>
    <t>Сверло по металлу Impact Control с шестигранным хвостовиком,3.5мм</t>
  </si>
  <si>
    <t>2.608.577.051</t>
  </si>
  <si>
    <t>Сверло Форстнера Зубчатое 34мм</t>
  </si>
  <si>
    <t>2.608.577.015</t>
  </si>
  <si>
    <t>Сверло Форстнера Зубчатое 22мм</t>
  </si>
  <si>
    <t>2.608.577.007</t>
  </si>
  <si>
    <t>Сверло Форстнера Зубчатое 18мм</t>
  </si>
  <si>
    <t>2.608.577.005</t>
  </si>
  <si>
    <t>SDS plus-1, 8x240x310</t>
  </si>
  <si>
    <t>2.608.576.281</t>
  </si>
  <si>
    <t>SDS plus-1, 6x240x310</t>
  </si>
  <si>
    <t>2.608.576.280</t>
  </si>
  <si>
    <t>Бур SDS Plus-7X  д/арм.бетона 16x150x215мм</t>
  </si>
  <si>
    <t>2.608.576.167</t>
  </si>
  <si>
    <t>Бур SDS Plus-7X  д/арм.бетона 14x400x465мм</t>
  </si>
  <si>
    <t>2.608.576.163</t>
  </si>
  <si>
    <t>Бур SDS Plus-7X  д/арм.бетона 14x200x265мм</t>
  </si>
  <si>
    <t>2.608.576.160</t>
  </si>
  <si>
    <t>Бур SDS Plus-7X  д/арм.бетона 12x400x465мм</t>
  </si>
  <si>
    <t>2.608.576.154</t>
  </si>
  <si>
    <t>Бур SDS Plus-7X  д/арм.бетона 12x250x315мм</t>
  </si>
  <si>
    <t>2.608.576.152</t>
  </si>
  <si>
    <t>Бур SDS Plus-7X  д/арм.бетона 12x150x215мм</t>
  </si>
  <si>
    <t>2.608.576.150</t>
  </si>
  <si>
    <t>Бур SDS Plus-7X  д/арм.бетона 10x250x315мм</t>
  </si>
  <si>
    <t>2.608.576.143</t>
  </si>
  <si>
    <t>Бур SDS Plus-7X  д/арм.бетона 10x200x265мм</t>
  </si>
  <si>
    <t>2.608.576.142</t>
  </si>
  <si>
    <t>Бур SDS Plus-7X  д/арм.бетона 8x400x465мм</t>
  </si>
  <si>
    <t>2.608.576.136</t>
  </si>
  <si>
    <t>Бур SDS Plus-7X  д/арм.бетона 8x250x315мм</t>
  </si>
  <si>
    <t>2.608.576.134</t>
  </si>
  <si>
    <t>Бур SDS Plus-7X  д/арм.бетона 8x200x265мм</t>
  </si>
  <si>
    <t>2.608.576.133</t>
  </si>
  <si>
    <t>Бур SDS Plus-7X  д/арм.бетона 8x150x215мм</t>
  </si>
  <si>
    <t>2.608.576.132</t>
  </si>
  <si>
    <t>Бур SDS Plus-7X  д/арм.бетона 8x100x165мм</t>
  </si>
  <si>
    <t>2.608.576.131</t>
  </si>
  <si>
    <t>Бур SDS Plus-7X  д/арм.бетона 6x400x465мм</t>
  </si>
  <si>
    <t>2.608.576.121</t>
  </si>
  <si>
    <t>Бур SDS Plus-7X  д/арм.бетона 6x250x315мм</t>
  </si>
  <si>
    <t>2.608.576.120</t>
  </si>
  <si>
    <t>Бур SDS Plus-7X  д/арм.бетона 6x200x265мм</t>
  </si>
  <si>
    <t>2.608.576.119</t>
  </si>
  <si>
    <t>Бур SDS Plus-7X  д/арм.бетона 6x150x215мм</t>
  </si>
  <si>
    <t>2.608.576.118</t>
  </si>
  <si>
    <t>Бур SDS Plus-7X  д/арм.бетона 5x250x315мм</t>
  </si>
  <si>
    <t>2.608.576.108</t>
  </si>
  <si>
    <t>Патрон 1,5-13 мм для дрели БЗП, BOSCH</t>
  </si>
  <si>
    <t>2.608.572.105</t>
  </si>
  <si>
    <t>ЦАНГОВЫЙ ПАТРОН 6ММ</t>
  </si>
  <si>
    <t>2.608.570.103</t>
  </si>
  <si>
    <t>ТОРЦЕВАЯ ГОЛОВКА 7 Х 65ММ 6-ГР. МАГНИТ</t>
  </si>
  <si>
    <t>2.608.550.041</t>
  </si>
  <si>
    <t>ТОРЦЕВАЯ ГОЛОВКА 10 Х 65ММ 6-ГР. МАГНИТ</t>
  </si>
  <si>
    <t>2.608.550.039</t>
  </si>
  <si>
    <t>ТОРЦЕВАЯ ГОЛОВКА 8 Х 65ММ 6-ГР. МАГНИТ</t>
  </si>
  <si>
    <t>2.608.550.037</t>
  </si>
  <si>
    <t>Двусторонние ударные биты PZ2/PZ2</t>
  </si>
  <si>
    <t>2.608.522.359</t>
  </si>
  <si>
    <t>Торцевая головка Impact Control, 13мм</t>
  </si>
  <si>
    <t>2.608.522.353</t>
  </si>
  <si>
    <t>Торцевая головка Impact Control, 10мм</t>
  </si>
  <si>
    <t>2.608.522.352</t>
  </si>
  <si>
    <t>Торцевая головка Impact Control, 8мм</t>
  </si>
  <si>
    <t>2.608.522.351</t>
  </si>
  <si>
    <t>Двухсторонние ударные биты PZ2/PZ2</t>
  </si>
  <si>
    <t>2.608.522.338</t>
  </si>
  <si>
    <t>Набор бит 25шт.TicTac PZ2 Max Grip, 25мм</t>
  </si>
  <si>
    <t>2.608.522.274</t>
  </si>
  <si>
    <t>Набор бит 25шт.TicTac PH2 Max Grip, 25мм</t>
  </si>
  <si>
    <t>2.608.522.273</t>
  </si>
  <si>
    <t>Набор бит-12 PH,PZ,T+магнит держатель</t>
  </si>
  <si>
    <t>2.608.522.132</t>
  </si>
  <si>
    <t>100 БИТ PZ3 25ММ ECO</t>
  </si>
  <si>
    <t>2.608.521.223</t>
  </si>
  <si>
    <t>Лента шурупов 38мм G 3.9x30 1000шт. нерж</t>
  </si>
  <si>
    <t>2.608.000.553</t>
  </si>
  <si>
    <t>Подошва шлифовальная  AVI 93 G SDS  для (GOP, PMF), BOSCH</t>
  </si>
  <si>
    <t>2.608.000.493</t>
  </si>
  <si>
    <t>Мешок-пылесборник для сух/влаж. пыли д/GAS 35+55</t>
  </si>
  <si>
    <t>2.607.432.043</t>
  </si>
  <si>
    <t>Бумажный мешок для сух.пыли д/GAS 35</t>
  </si>
  <si>
    <t>2.607.432.035</t>
  </si>
  <si>
    <t>Фильтр универсальный (складчатый)  185х139 мм для GAS 15, BOSCH</t>
  </si>
  <si>
    <t>2.607.432.024</t>
  </si>
  <si>
    <t>13 СВЕРЛ HSS-CO 1.5-6.5ММ. ROBUST LINE</t>
  </si>
  <si>
    <t>2.607.019.926</t>
  </si>
  <si>
    <t>Набор бит 35шт. и сверл  PRO-Mix в Toughbox, BOSCH</t>
  </si>
  <si>
    <t>2.607.017.328</t>
  </si>
  <si>
    <t>Набор PRO-Mix Дерево 35 шт.</t>
  </si>
  <si>
    <t>2.607.017.327</t>
  </si>
  <si>
    <t>Набор PRO-Mix Бетон 35 шт.</t>
  </si>
  <si>
    <t>2.607.017.326</t>
  </si>
  <si>
    <t>Набор пилок к лобзику 10 шт Wood, BOSCH</t>
  </si>
  <si>
    <t>2.607.011.169</t>
  </si>
  <si>
    <t>Набор пил T308B/ T308BO ExtraCleanWood</t>
  </si>
  <si>
    <t>2.607.010.592</t>
  </si>
  <si>
    <t>13 СВЕРЛ HSS-TIN ЗАТОЧКА 135 ROBUST LINE</t>
  </si>
  <si>
    <t>2.607.010.539</t>
  </si>
  <si>
    <t>Robust Line CYL-9 MultiConstruction 4 шт.</t>
  </si>
  <si>
    <t>2.607.010.522</t>
  </si>
  <si>
    <t>3 БИТ 25ММ TORX T27 XH</t>
  </si>
  <si>
    <t>2.607.001.619</t>
  </si>
  <si>
    <t>3 БИТ 25ММ TORX T20 XH</t>
  </si>
  <si>
    <t>2.607.001.611</t>
  </si>
  <si>
    <t>3 БИТ 25ММ TORX T15 XH</t>
  </si>
  <si>
    <t>2.607.001.607</t>
  </si>
  <si>
    <t>3 БИТ 25ММ PZ3 TIN</t>
  </si>
  <si>
    <t>2.607.001.595</t>
  </si>
  <si>
    <t>3 БИТ 25ММ PZ2 TIN</t>
  </si>
  <si>
    <t>2.607.001.593</t>
  </si>
  <si>
    <t>3 шт 25 мм PH2 TIN</t>
  </si>
  <si>
    <t>2.607.001.546</t>
  </si>
  <si>
    <t>Набор для крепления в кирпичной кладке 6 шт.с дюбелями 20 мм, камень\кирпич, BOSCH</t>
  </si>
  <si>
    <t>2.607.000.745</t>
  </si>
  <si>
    <t>Набор для крепления в кирпичной кладке 27 шт.с дюбелями 15 мм, камень\кирпич, BOSCH</t>
  </si>
  <si>
    <t>2.607.000.744</t>
  </si>
  <si>
    <t>УНИВ. МАГНИТНЫЙ ДЕРЖАТЕЛЬ SDS-PLUS 79ММ</t>
  </si>
  <si>
    <t>2.607.000.207</t>
  </si>
  <si>
    <t>SDS-MAX ЗАЖИМ ДЛЯ ПЛАСТИН 220</t>
  </si>
  <si>
    <t>1.618.609.003</t>
  </si>
  <si>
    <t>SW 28 зубило пиковое 520 мм /1 1/8 "- 28,6 мм/, BOSCH</t>
  </si>
  <si>
    <t>1.618.600.019</t>
  </si>
  <si>
    <t>Сверло SDS plus-5, 10x100x165</t>
  </si>
  <si>
    <t>1.618.596.177</t>
  </si>
  <si>
    <t>Сверло SDS plus-5, 6.5x50x115</t>
  </si>
  <si>
    <t>1.618.596.168</t>
  </si>
  <si>
    <t>СВАРОЧНАЯ ПРОВОЛОКА ПОЛИЭТЕЛЕН ЧЕР 4ММ</t>
  </si>
  <si>
    <t>1.609.201.807</t>
  </si>
  <si>
    <t>ПОНИЖАЮЩАЯ НАСАДКА 20ММ</t>
  </si>
  <si>
    <t>1.609.201.648</t>
  </si>
  <si>
    <t xml:space="preserve">10 шлифлистов Expert for Wood+Paint Ø125мм K40-180 </t>
  </si>
  <si>
    <t>1.609.200.165</t>
  </si>
  <si>
    <t>5 шлифлистов Expert for Wood+Paint Ø125мм K180</t>
  </si>
  <si>
    <t>1.609.200.164</t>
  </si>
  <si>
    <t>5 шлифлистов Expert for Wood+Paint Ø125мм K120</t>
  </si>
  <si>
    <t>1.609.200.163</t>
  </si>
  <si>
    <t>5 шлифлистов Expert for Wood+Paint Ø125мм K80</t>
  </si>
  <si>
    <t>1.609.200.162</t>
  </si>
  <si>
    <t>5 шлифлистов Expert for Wood+Paint Ø125мм K60</t>
  </si>
  <si>
    <t>1.609.200.161</t>
  </si>
  <si>
    <t>5 шлифлистов Expert for Wood+Paint Ø125мм K40</t>
  </si>
  <si>
    <t>1.609.200.160</t>
  </si>
  <si>
    <t>ЧАШЕЧНАЯ ЩЕТКА M14 0.5 X 90ММ</t>
  </si>
  <si>
    <t>1.608.614.001</t>
  </si>
  <si>
    <t>ШЛИФКРУГ Д/GGS 125 MM КОРУНД</t>
  </si>
  <si>
    <t>1.608.600.059</t>
  </si>
  <si>
    <t>УДАРНАЯ ГОЛОВКА 7 ММ 3/8"</t>
  </si>
  <si>
    <t>1.608.552.000</t>
  </si>
  <si>
    <t>УДАРНАЯ ГОЛОВКА 13 ММ 1/4"</t>
  </si>
  <si>
    <t>1.608.551.009</t>
  </si>
  <si>
    <t>УДАРНАЯ ГОЛОВКА 12 ММ 1/4"</t>
  </si>
  <si>
    <t>1.608.551.008</t>
  </si>
  <si>
    <t>УДАРНАЯ ГОЛОВКА 11 ММ 1/4"</t>
  </si>
  <si>
    <t>1.608.551.007</t>
  </si>
  <si>
    <t>УДАРНАЯ ГОЛОВКА 10 ММ 1/4"</t>
  </si>
  <si>
    <t>1.608.551.006</t>
  </si>
  <si>
    <t>УДАРНАЯ ГОЛОВКА 9 ММ 1/4"</t>
  </si>
  <si>
    <t>1.608.551.005</t>
  </si>
  <si>
    <t>УДАРНАЯ ГОЛОВКА 7ММ 1/4"</t>
  </si>
  <si>
    <t>1.608.551.003</t>
  </si>
  <si>
    <t>УДАРНАЯ ГОЛОВКА 6 ММ 1/4"</t>
  </si>
  <si>
    <t>1.608.551.002</t>
  </si>
  <si>
    <t>КЛЮЧ Д/ЗВП ДО 13ММ</t>
  </si>
  <si>
    <t>1.607.950.045</t>
  </si>
  <si>
    <t>ГАЙКА Д/ОПОРНОЙ ТАРЕЛКИ 180/230ММ</t>
  </si>
  <si>
    <t>1.603.345.004</t>
  </si>
  <si>
    <t>FSN 3100 Professional  направляющие, BOSCH</t>
  </si>
  <si>
    <t>1.600.Z00.008</t>
  </si>
  <si>
    <t>Насадка  эксцентриковая GEA FC2д/шуруповертов GSR 14.4/18 V-EC FC2, BOSCH</t>
  </si>
  <si>
    <t>1.600.A00.1SJ</t>
  </si>
  <si>
    <t>РУЧНОЙ СКОБОЗАБИВАТЕЛЬ НМТ53</t>
  </si>
  <si>
    <t>0.603.038.002</t>
  </si>
  <si>
    <t>BOSCH PST 18 LI SOLO Лобзик аккумуляторный в коробке Solo версия (без аккумуляторов и зарядного) Li-On, 18V, 0-2400 об/имин, глубина пропила 80 мм, вес 1.6 кг Solo версия - только сам инструмент</t>
  </si>
  <si>
    <t>0.603.011.020</t>
  </si>
  <si>
    <t>GSB 18V-60 C</t>
  </si>
  <si>
    <t>0.601.9G2.102</t>
  </si>
  <si>
    <t>Циркулярная пила GKS 18V-57 G  аккумуляторная Li-Ion, BOSCH</t>
  </si>
  <si>
    <t>0.601.6A2.100</t>
  </si>
  <si>
    <t>GGS 8 CE</t>
  </si>
  <si>
    <t>0.601.222.100</t>
  </si>
  <si>
    <t>Дальномер лазерный BOSCH GLM 20 в кор.</t>
  </si>
  <si>
    <t>0.601.072.E00</t>
  </si>
  <si>
    <t>BOSCH GLL 3-50 в чемодане L-Boxx Нивелир лазерный 1 горизнт. + 2 верт плоскости 10м, точность ± 0,3 мм/м., IP 54. чемодан</t>
  </si>
  <si>
    <t>0.601.063.801</t>
  </si>
  <si>
    <t>Очиститель высокого давления BOSCH AdvancedAquatak 140</t>
  </si>
  <si>
    <t>0.600.8A7.D00</t>
  </si>
  <si>
    <t>DEADML808</t>
  </si>
  <si>
    <t>Насадка Impact Gold PZ2, 25 мм, C-form, 5 шт.</t>
  </si>
  <si>
    <t>Лобзиковая пилка для дерева L-10, 5 шт.</t>
  </si>
  <si>
    <t>Смазка для буров 95 мл</t>
  </si>
  <si>
    <t>Насадка к MultiMulch AdvancedRotak, BOSCH</t>
  </si>
  <si>
    <t>F.016.800.499</t>
  </si>
  <si>
    <t>Мешок  флис  GAS 35 для сухой-влажной пыли</t>
  </si>
  <si>
    <t>2.607.432.037_</t>
  </si>
  <si>
    <t>Насадка - перфоратор GHA FC2 Professional, BOSCH</t>
  </si>
  <si>
    <t>1.600.A00.3NF</t>
  </si>
  <si>
    <t>Аккум. дрель-шуруповерт BOSCH AdvancedDrill 18 в кор.</t>
  </si>
  <si>
    <t>0.603.9B5.004</t>
  </si>
  <si>
    <t>Вентилятор CF100DZ  аккумуляторный 10,8V 180/150/120 м/мин без АКБ и ЗУ, MAKITA</t>
  </si>
  <si>
    <t>CF100DZ</t>
  </si>
  <si>
    <t>Фреза Expert  для выборки S8/D12,7/L40, BOSCH</t>
  </si>
  <si>
    <t>2.608.629.383</t>
  </si>
  <si>
    <t>Сверло  HSS-G STANDARD  4.0ММ по металлу (-10-), BOSCH</t>
  </si>
  <si>
    <t>2.608.595.059</t>
  </si>
  <si>
    <t>Коронка Progressor 52мм, BOSCH</t>
  </si>
  <si>
    <t>2.608.584.636</t>
  </si>
  <si>
    <t>Диск пильный Freud для торцовок 305x30  Top Precision Best for Wood 72зуб, BOSCH</t>
  </si>
  <si>
    <t>2.608.642.103</t>
  </si>
  <si>
    <t>Бита Extra Hart 152мм TORX T25 XH (-1-), BOSCH</t>
  </si>
  <si>
    <t>2.607.001.670</t>
  </si>
  <si>
    <t>SDS-plus-5 бур,  6 -100/165мм (-10-), BOSCH</t>
  </si>
  <si>
    <t>2.608.585.617</t>
  </si>
  <si>
    <t>Кусторез  аккумуляторный  DUH502Z BL motor 18В без ЗУ и АКБ, MAKITA</t>
  </si>
  <si>
    <t>DUH502Z</t>
  </si>
  <si>
    <t>197644-6</t>
  </si>
  <si>
    <t>Заточной круг 150x6.4x12.7 A60 (Makita)</t>
  </si>
  <si>
    <t>Аккум. циркулярная пила MAKITA DSS 610 Z в кор.</t>
  </si>
  <si>
    <t>DSS610Z</t>
  </si>
  <si>
    <t>0.603.378.020</t>
  </si>
  <si>
    <t>Цифровой уровень BOSCH GIM 60 L</t>
  </si>
  <si>
    <t>0.601.076.900</t>
  </si>
  <si>
    <t>акц</t>
  </si>
  <si>
    <t>0.601.092.600</t>
  </si>
  <si>
    <t>RM 1</t>
  </si>
  <si>
    <t>0.601.5A0.300</t>
  </si>
  <si>
    <t>BOSCH GHO 18 V-LI SOLO Рубанок аккумуляторный (без аккумуляторов) 14000 об/мин, толщина/ширина стружки: 1.6 x 82 мм, глубина выборки паза: 0-8 мм</t>
  </si>
  <si>
    <t>0.601.793.102</t>
  </si>
  <si>
    <t>GWS 12-125 CIX</t>
  </si>
  <si>
    <t>0.603.672.701</t>
  </si>
  <si>
    <t>BOSCH ZAMO III Set + 3 насадки. Лазерный дальномер многофункциональный (колесо, рулетка, нивелир) точность +/- 3 мм, до 20 метров адаптеры: измерительное колесо, измерительная рулетка, нивелир.</t>
  </si>
  <si>
    <t>1.609.G45.200</t>
  </si>
  <si>
    <t>BOSCH Рюкзак зеленый</t>
  </si>
  <si>
    <t>2.608.576.145</t>
  </si>
  <si>
    <t>Бур SDS Plus-7X  д/арм.бетона 10x400x465мм</t>
  </si>
  <si>
    <t>2.608.584.772</t>
  </si>
  <si>
    <t>АДАПТЕР POWER CHANGE 6-ГР MULTICONSTRUCT</t>
  </si>
  <si>
    <t>2.608.585.485</t>
  </si>
  <si>
    <t xml:space="preserve">10 HSS-G СВЕРЛ 3.9ММ  </t>
  </si>
  <si>
    <t>2.608.602.566</t>
  </si>
  <si>
    <t>Алмазный диск Expert for Universal150-22,23</t>
  </si>
  <si>
    <t>2.608.603.597</t>
  </si>
  <si>
    <t>Алмазный Диск Best for Ceramic Extraclean Turbo 230x22.23mm</t>
  </si>
  <si>
    <t>2.608.603.807</t>
  </si>
  <si>
    <t>Алмазный диск Standard for Concrete400-25.4</t>
  </si>
  <si>
    <t>2.608.606.718</t>
  </si>
  <si>
    <t>2.608.644.049</t>
  </si>
  <si>
    <t>Цирк диск Expert for Wood 190x30x2.6/1.6x48T</t>
  </si>
  <si>
    <t>DCD777D2T-QW</t>
  </si>
  <si>
    <t>Абразивные диски</t>
  </si>
  <si>
    <t>DT43908-QZ</t>
  </si>
  <si>
    <t>DT43907-QZ</t>
  </si>
  <si>
    <t>DT43937-QZ</t>
  </si>
  <si>
    <t>Набор св.п/дер Extreme Impact 3шт 152мм</t>
  </si>
  <si>
    <t>Набор св.п/дер Extreme Impact 6шт 152мм</t>
  </si>
  <si>
    <t>Св.п/дер. EXTREME Impact 13 x 152MM</t>
  </si>
  <si>
    <t>DT90292-QZ</t>
  </si>
  <si>
    <t>Св.п/дер. EXTREME Impact 14 x 152MM</t>
  </si>
  <si>
    <t>DT90240-QZ</t>
  </si>
  <si>
    <t>Св.п/дер. EXTREME Impact 16 x 152MM</t>
  </si>
  <si>
    <t>DT90293-QZ</t>
  </si>
  <si>
    <t>Св.п/дер. EXTREME Impact 18 x 152MM</t>
  </si>
  <si>
    <t>DT90241-QZ</t>
  </si>
  <si>
    <t>Св.п/дер. EXTREME Impact 20 x 152MM</t>
  </si>
  <si>
    <t>DT90242-QZ</t>
  </si>
  <si>
    <t>DT90243-QZ</t>
  </si>
  <si>
    <t>Св.п/дер. EXTREME Impact 25 x 152MM</t>
  </si>
  <si>
    <t>DT90244-QZ</t>
  </si>
  <si>
    <t>Св.п/дер. EXTREME Impact 28 x 152MM</t>
  </si>
  <si>
    <t>DT90245-QZ</t>
  </si>
  <si>
    <t>Св.п/дер. EXTREME Impact 32 x 152MM</t>
  </si>
  <si>
    <t>DNPT2863Z</t>
  </si>
  <si>
    <t>DNPT3190Z</t>
  </si>
  <si>
    <t>DNPT28R50Z</t>
  </si>
  <si>
    <t>DNPT28R63Z</t>
  </si>
  <si>
    <t>DNPT28R75Z</t>
  </si>
  <si>
    <t>DNPT31R90Z</t>
  </si>
  <si>
    <t>DNPT2863G12Z</t>
  </si>
  <si>
    <t>DNPT3190G12Z</t>
  </si>
  <si>
    <t>DNPT28R50G12Z</t>
  </si>
  <si>
    <t>DNPT28R63G12Z</t>
  </si>
  <si>
    <t>DNPT28R70G12Z</t>
  </si>
  <si>
    <t>DNPT28R75G12Z</t>
  </si>
  <si>
    <t>DNPT31R90G12Z</t>
  </si>
  <si>
    <t>DNPT28R50HDZ</t>
  </si>
  <si>
    <t>DNPT28R63HDZ</t>
  </si>
  <si>
    <t>DNPT31R70HDZ</t>
  </si>
  <si>
    <t>DNPT31R75HDZ</t>
  </si>
  <si>
    <t>DNPT31R90HDZ</t>
  </si>
  <si>
    <t>DNPT28R63SZ</t>
  </si>
  <si>
    <t>DCN8901015</t>
  </si>
  <si>
    <t>DCN8901020</t>
  </si>
  <si>
    <t>DCN8901025</t>
  </si>
  <si>
    <t>DCN8901030</t>
  </si>
  <si>
    <t>DCN8901035</t>
  </si>
  <si>
    <t>DCN8901040</t>
  </si>
  <si>
    <t>DCN8901045</t>
  </si>
  <si>
    <t>DCN8901050</t>
  </si>
  <si>
    <t>DCN8901055</t>
  </si>
  <si>
    <t>DCN8901057</t>
  </si>
  <si>
    <t>DCN8903013</t>
  </si>
  <si>
    <t>DCN8903017</t>
  </si>
  <si>
    <t>DCN8903027</t>
  </si>
  <si>
    <t>DCN8903032</t>
  </si>
  <si>
    <t>DCN8903043</t>
  </si>
  <si>
    <t>DCN8903048</t>
  </si>
  <si>
    <t>DCN8903053</t>
  </si>
  <si>
    <t>DCN8903057</t>
  </si>
  <si>
    <t>DCN8902015</t>
  </si>
  <si>
    <t>DCN8902020</t>
  </si>
  <si>
    <t>DCN8902025</t>
  </si>
  <si>
    <t>DNBA1632GZ</t>
  </si>
  <si>
    <t>DNBA1644GZ</t>
  </si>
  <si>
    <t>DNBA1650GZ</t>
  </si>
  <si>
    <t>DNBA1663GZ</t>
  </si>
  <si>
    <t>DNBA1632SZ</t>
  </si>
  <si>
    <t>DNBA1638SZ</t>
  </si>
  <si>
    <t>DNBA1644SZ</t>
  </si>
  <si>
    <t>DNBA1650SZ</t>
  </si>
  <si>
    <t>DNBA1663SZ</t>
  </si>
  <si>
    <t>DWF4100350</t>
  </si>
  <si>
    <t>DWF4100450</t>
  </si>
  <si>
    <t>DWF4100550</t>
  </si>
  <si>
    <t>DWF4000250</t>
  </si>
  <si>
    <t>DWF4000350</t>
  </si>
  <si>
    <t>DWF4000450</t>
  </si>
  <si>
    <t>Гвозди по дереву</t>
  </si>
  <si>
    <t>Гвозди для DCN690/DCN692. 2.8 x 63мм. без покрытия, гладкие. 2 200 шт./пачка</t>
  </si>
  <si>
    <t>Гвозди для DCN690/DCN692. 3.1 x 90мм. без покрытия, гладкие. 2 200 шт./пачка</t>
  </si>
  <si>
    <t>Гвозди для DCN690/DCN692. 2.8 x 50мм. без покрытия, ребристые. 2 200 шт./пачка</t>
  </si>
  <si>
    <t>Гвозди для DCN690/DCN692. 2.8 x 63мм. без покрытия, ребристые. 2 200 шт./пачка</t>
  </si>
  <si>
    <t>Гвозди для DCN690/DCN692. 2.8 x 75мм. без покрытия, ребристые. 2 200 шт./пачка</t>
  </si>
  <si>
    <t>Гвозди для DCN690/DCN692. 3.1 x 90мм. без покрытия, ребристые. 2 200 шт./пачка</t>
  </si>
  <si>
    <t>Гвозди для DCN690/DCN692. 2.8 x 63мм. оцинкованные, гладкие. 2 200 шт./пачка</t>
  </si>
  <si>
    <t>Гвозди для DCN690/DCN692. 3.1 x 90мм. оцинкованные, гладкие. 2 200 шт./пачка</t>
  </si>
  <si>
    <t>Гвозди для DCN690/DCN692. 2.8 x 50мм. оцинкованные, ребристые. 2 200 шт./пачка</t>
  </si>
  <si>
    <t>Гвозди для DCN690/DCN692. 2.8 x 63мм. оцинкованные, ребристые. 2 200 шт./пачка</t>
  </si>
  <si>
    <t>Гвозди для DCN690/DCN692. 2.8 x 70мм. оцинкованные, ребристые. 2 200 шт./пачка</t>
  </si>
  <si>
    <t>Гвозди для DCN690/DCN692. 2.8 x 75мм. оцинкованные, ребристые. 2 200 шт./пачка</t>
  </si>
  <si>
    <t>Гвозди для DCN690/DCN692. 3.1 x 90мм. оцинкованные, ребристые. 2 200 шт./пачка</t>
  </si>
  <si>
    <t>Гвозди для DCN690/DCN692. 2.8 x 50мм. горячее цинкование, ребристые. 1 100 шт./пачка</t>
  </si>
  <si>
    <t>Гвозди для DCN690/DCN692. 2.8 x 63мм. горячее цинкование, ребристые. 1 100 шт./пачка</t>
  </si>
  <si>
    <t>Гвозди для DCN690/DCN692. 3.1 x 70мм. горячее цинкование, ребристые. 1 100 шт./пачка</t>
  </si>
  <si>
    <t>Гвозди для DCN690/DCN692. 3.1 x 75мм. горячее цинкование, ребристые. 1 100 шт./пачка</t>
  </si>
  <si>
    <t>Гвозди для DCN690/DCN692. 3.1 x 90мм. горячее цинкование, ребристые. 1 100 шт./пачка</t>
  </si>
  <si>
    <t>Гвозди для DCN690/DCN692. 2.8 x 63mm, нержавейка, ребристые. 1 100 шт./пачка</t>
  </si>
  <si>
    <t>Гвозди по бетону</t>
  </si>
  <si>
    <t>Гвозди для DCN890 по бетону (Желтые) 2,6х15, оцинкованные, 1005 шт./пачка</t>
  </si>
  <si>
    <t>Гвозди для DCN890 по бетону (Желтые) 2,6х20, оцинкованные, 1005 шт./пачка</t>
  </si>
  <si>
    <t>Гвозди для DCN890 по бетону (Желтые) 2,6х25, оцинкованные, 1005 шт./пачка</t>
  </si>
  <si>
    <t>Гвозди для DCN890 по бетону (Желтые) 2,6х30, оцинкованные, 1005 шт./пачка</t>
  </si>
  <si>
    <t>Гвозди для DCN890 по бетону (Желтые) 2,6х35, оцинкованные, 1005 шт./пачка</t>
  </si>
  <si>
    <t>Гвозди для DCN890 по бетону (Желтые) 2,6х40, оцинкованные, 1005 шт./пачка</t>
  </si>
  <si>
    <t>Гвозди для DCN890 по бетону (Желтые) 2,6х45, оцинкованные, 510 шт./пачка</t>
  </si>
  <si>
    <t>Гвозди для DCN890 по бетону (Желтые) 2,6х50, оцинкованные, 510 шт./пачка</t>
  </si>
  <si>
    <t>Гвозди для DCN890 по бетону (Желтые) 2,6х55, оцинкованные, 510 шт./пачка</t>
  </si>
  <si>
    <t>Гвозди для DCN890 по бетону (Желтые) 2,6х57, оцинкованные, 510 шт./пачка</t>
  </si>
  <si>
    <t>Гвозди для DCN890 по бетону (Красные) 3,0х13, оцинкованные, 1000 шт./пачка</t>
  </si>
  <si>
    <t>Гвозди для DCN890 по бетону (Красные) 3,0х17, оцинкованные, 1005 шт./пачка</t>
  </si>
  <si>
    <t>Гвозди для DCN890 по бетону (Красные) 3,0х27, оцинкованные, 1005 шт./пачка</t>
  </si>
  <si>
    <t>Гвозди для DCN890 по бетону (Красные) 3,0х32, оцинкованные, 1005 шт./пачка</t>
  </si>
  <si>
    <t>Гвозди для DCN890 по бетону (Красные) 3,0х43, оцинкованные, 510 шт./пачка</t>
  </si>
  <si>
    <t>Гвозди для DCN890 по бетону (Красные) 3,0х48, оцинкованные, 510 шт./пачка</t>
  </si>
  <si>
    <t>Гвозди для DCN890 по бетону (Красные) 3,0х53, оцинкованные, 510 шт./пачка</t>
  </si>
  <si>
    <t>Гвозди для DCN890 по бетону (Красные) 3,0х57, оцинкованные, 510 шт./пачка</t>
  </si>
  <si>
    <t>Гвозди для DCN890 по бетону (Черные) 3,7х15, оцинкованные, 1005 шт./пачка</t>
  </si>
  <si>
    <t>Гвозди для DCN890 по бетону (Черные) 3,7х20, оцинкованные, 1005 шт./пачка</t>
  </si>
  <si>
    <t>Гвозди для DCN890 по бетону (Черные) 3,7х25, оцинкованные, 1005 шт./пачка</t>
  </si>
  <si>
    <t>Гвозди (шпилька)</t>
  </si>
  <si>
    <t>Гвозди для DCN660 1.6/32мм, 16Ga, гальв. 2500 шт./пачка</t>
  </si>
  <si>
    <t>Гвозди для DCN660 1.6/44мм, 16Ga, гальв. 2500 шт./пачка</t>
  </si>
  <si>
    <t>Гвозди для DCN660 1.6/50мм, 16Ga, гальв. 2500 шт./пачка</t>
  </si>
  <si>
    <t>Гвозди для DCN660 1.6/63мм, 16Ga, гальв. 2500 шт./пачка</t>
  </si>
  <si>
    <t>Гвозди для DCN660 1.6/32мм, 16Ga, нерж. 2500 шт./пачка</t>
  </si>
  <si>
    <t>Гвозди для DCN660 1.6/38мм, 16Ga, нерж. 2500 шт./пачка</t>
  </si>
  <si>
    <t>Гвозди для DCN660 1.6/44мм, 16Ga, нерж. 2500 шт./пачка</t>
  </si>
  <si>
    <t>Гвозди для DCN660 1.6/50мм, 16Ga, нерж. 2500 шт./пачка</t>
  </si>
  <si>
    <t>Гвозди для DCN660 1.6/63мм, 16Ga, нерж. 2500 шт./пачка</t>
  </si>
  <si>
    <t>Шурупы в ленте</t>
  </si>
  <si>
    <t xml:space="preserve">Шурупы в ленте по гипсокартону к деревянным направляющим 3,5х35 мм,1000 шт./пачка </t>
  </si>
  <si>
    <t xml:space="preserve">Шурупы в ленте по гипсокартону к деревянным направляющим 4,5х35 мм,1000 шт./пачка </t>
  </si>
  <si>
    <t xml:space="preserve">Шурупы в ленте по гипсокартону к деревянным направляющим 5,5х35 мм,1000 шт./пачка </t>
  </si>
  <si>
    <t xml:space="preserve">Шурупы в ленте по гипсокартону к металлическим направляющим 2,5х25 мм,1000 шт./пачка </t>
  </si>
  <si>
    <t xml:space="preserve">Шурупы в ленте по гипсокартону к металлическим направляющим 3,5х25 мм,1000 шт./пачка </t>
  </si>
  <si>
    <t xml:space="preserve">Шурупы в ленте по гипсокартону к металлическим направляющим 4,5х25 мм,1000 шт./пачка </t>
  </si>
  <si>
    <t>SBD20D2K-RU</t>
  </si>
  <si>
    <t>SBH20D2K-RU</t>
  </si>
  <si>
    <t>НОВИНКА! 10.8/12В Компактное зарядное устройство, 1.25 A</t>
  </si>
  <si>
    <t>STHT1-20352</t>
  </si>
  <si>
    <t>STHT20349-1</t>
  </si>
  <si>
    <t>STHT20355-1</t>
  </si>
  <si>
    <t>STHT20351-1</t>
  </si>
  <si>
    <t>НОВИНКА! НОЖОВКА ПО ДЕРЕВУ TRADECUT С ЗАКАЛЕННЫМ ЗУБОМ 7 Х 550ММ</t>
  </si>
  <si>
    <t>НОВИНКА! НОЖОВКА ПО ДЕРЕВУ TRADECUT С ЗАКАЛЕННЫМ ЗУБОМ 11 Х 380ММ</t>
  </si>
  <si>
    <t>НОВИНКА! НОЖОВКА ПО ДЕРЕВУ TRADECUT С ЗАКАЛЕННЫМ ЗУБОМ 11 Х 460ММ</t>
  </si>
  <si>
    <t>НОВИНКА! НОЖОВКА ПО ДЕРЕВУ TRADECUT С ЗАКАЛЕННЫМ ЗУБОМ 11 Х 500ММ</t>
  </si>
  <si>
    <t>Верстак, рабочая высота 76 см,  рабочая поверхность 610х341 мм</t>
  </si>
  <si>
    <t>WM301-XJ</t>
  </si>
  <si>
    <t>Рубанок, глубина 0-2 мм, 650 Вт, ширина 82 мм</t>
  </si>
  <si>
    <t>Кусторез  аккумуляторный  DUH602Z 36В 18В без ЗУ и АКБ, MAKITA</t>
  </si>
  <si>
    <t>DUH602Z</t>
  </si>
  <si>
    <t>Аккум. гвоздезабиватель MAKITA DST 221 Z в кор.</t>
  </si>
  <si>
    <t>DST221Z</t>
  </si>
  <si>
    <t>DHR242Z</t>
  </si>
  <si>
    <t>EM2500U/EM2600 Головка триммерная   M8х1,25LH, диаметр лески 2мм, MAKITA</t>
  </si>
  <si>
    <t>Набор для PMF 180/190 оснастки  напольно-монтажных работ из 4 шт., BOSCH</t>
  </si>
  <si>
    <t>2.609.256.979</t>
  </si>
  <si>
    <t>Оснастка для универсального резака (GOP, PMF), Starlock Набор для шлифования 2+1, BOSCH</t>
  </si>
  <si>
    <t>2.608.664.133</t>
  </si>
  <si>
    <t>Диск пильный Freud для циркулярок 165-20 Top Precision Best for Multi Material 56зуб., BOSCH</t>
  </si>
  <si>
    <t>2.608.642.387</t>
  </si>
  <si>
    <t>BOSCH Пилка для лобзика T 118 BF BIM УПАКОВКА 5 шт.</t>
  </si>
  <si>
    <t>Шлифлист 93мм K180 B.f.Wood (-50-), BOSCH</t>
  </si>
  <si>
    <t>2.608.607.883</t>
  </si>
  <si>
    <t>Шлифлента 75*457 К 60 (-3-), BOSCH</t>
  </si>
  <si>
    <t>2.608.606.033</t>
  </si>
  <si>
    <t>Шлиф. тарелка /переходник/D-150мм, BOSCH</t>
  </si>
  <si>
    <t>2.608.601.127</t>
  </si>
  <si>
    <t>BOSCH Коронка биметаллическая Progressor D 35 мм для металла, дерева, пластика, щитового материала</t>
  </si>
  <si>
    <t>Адаптер  PC Plus 8,7 мм (3/8") POWER CHANGE POWER CHANGE 8,7мм+HM сверло 105мм, BOSCH</t>
  </si>
  <si>
    <t>2.608.522.412</t>
  </si>
  <si>
    <t>Скобы для GTK 40 TK40 30G 1,2мм, 30мм, (-5000-), BOSCH</t>
  </si>
  <si>
    <t>2.608.200.703</t>
  </si>
  <si>
    <t>Набор сверл HSS-R в металлической кассете (1-13мм) 25шт, BOSCH</t>
  </si>
  <si>
    <t>2.607.019.446</t>
  </si>
  <si>
    <t>2.607.000.157</t>
  </si>
  <si>
    <t>Кожух защитный д/GWS EVO 150 MM, BOSCH</t>
  </si>
  <si>
    <t>2.605.510.258</t>
  </si>
  <si>
    <t>Запасная щетка для кожуха  2 605 510 224, BOSCH</t>
  </si>
  <si>
    <t>2.605.510.226</t>
  </si>
  <si>
    <t>L-BOXX Вкладыш  238 к GKS 65, BOSCH</t>
  </si>
  <si>
    <t>1.600.A00.2V9</t>
  </si>
  <si>
    <t>Циркулярная пила BOSCH PKS 55 A в кор.</t>
  </si>
  <si>
    <t>0.603.501.020</t>
  </si>
  <si>
    <t>BOSCH PEX 220 A Эксцентриковая шлифмашина электрическая 220 Вт, диаметр шлифтарелки: 125 мм</t>
  </si>
  <si>
    <t>Гайковерт GDS 12V-115 аккумуляторный, BOSCH</t>
  </si>
  <si>
    <t>0.601.9E0.103</t>
  </si>
  <si>
    <t>Прямая шлифмашина  GGS 18 V-LI аккумуляторная, BOSCH</t>
  </si>
  <si>
    <t>0.601.9B5.303</t>
  </si>
  <si>
    <t>0.600.910.000</t>
  </si>
  <si>
    <t>Очиститель высокого давления BOSCH UniversalAquatak 125</t>
  </si>
  <si>
    <t>0.600.8A7.A00</t>
  </si>
  <si>
    <t>Цепь 30см, 45 звеньев, 90PX, 3/8", 1,1 мм</t>
  </si>
  <si>
    <t>DeWALT аксессуары</t>
  </si>
  <si>
    <t>DT20676-QZ</t>
  </si>
  <si>
    <t>Шина/цепь 30 см, 90PX, 45звеньев, 3/8", 1,1 мм</t>
  </si>
  <si>
    <t>DT20665-QZ</t>
  </si>
  <si>
    <t>Цепь 46см, 62 звеньев, 91PX, 3/8, 1,3 мм</t>
  </si>
  <si>
    <t>DT20664-QZ</t>
  </si>
  <si>
    <t>Цепь 40 см, 56 звеньев, 90PX, 3/8", 1,1 мм</t>
  </si>
  <si>
    <t>DT20663-QZ</t>
  </si>
  <si>
    <t>Шина/цепь 46см, 91PX,62 звена, 3/8", 1,3 мм</t>
  </si>
  <si>
    <t>DT20661-QZ</t>
  </si>
  <si>
    <t>Шина/цепь 40 см, 90PX, 56 звеньев, 3/8", 1,1 мм</t>
  </si>
  <si>
    <t>DT20660-QZ</t>
  </si>
  <si>
    <t>Нож для газонокосилки DCMW564, 48 см</t>
  </si>
  <si>
    <t>DT20671-QZ</t>
  </si>
  <si>
    <t>Триммерная головка QuickFeed для DCM561/571/581</t>
  </si>
  <si>
    <t>DT20658-QZ</t>
  </si>
  <si>
    <t>Адаптор ножа для DCM571/581</t>
  </si>
  <si>
    <t>DT20657-QZ</t>
  </si>
  <si>
    <t>Триммерная головка д/DCM561/571/581</t>
  </si>
  <si>
    <t>DT20656-QZ</t>
  </si>
  <si>
    <t>DT20655-QZ</t>
  </si>
  <si>
    <t>Нож 2-х лучевой,255мм,посадка 25,4мм</t>
  </si>
  <si>
    <t>DT20654-QZ</t>
  </si>
  <si>
    <t>Нож 3-х лучевой,255мм,посадка 25,4мм</t>
  </si>
  <si>
    <t>DT20653-QZ</t>
  </si>
  <si>
    <t>Леска 68,6 м, диаметр 2,5 мм</t>
  </si>
  <si>
    <t>DT20652-QZ</t>
  </si>
  <si>
    <t>DeWALT XR 18 В</t>
  </si>
  <si>
    <t>Коса аккумуляторная XR 18 В, BRUSHLESS, леска 2 мм, захват 33 см, разъем, без акк. и ЗУ</t>
  </si>
  <si>
    <t>DCM561PBS-XJ</t>
  </si>
  <si>
    <t>Коса аккумуляторная XR 18 В, BRUSHLESS, леска 2 мм, захват 33 см, разъем, аккумулятор XR 18В 5Ач, ЗУ</t>
  </si>
  <si>
    <t>DCM561P1S-QW</t>
  </si>
  <si>
    <t>Акция</t>
  </si>
  <si>
    <t>0.601.231.003</t>
  </si>
  <si>
    <t>BOSCH GOP 40-30 Резак универсальный в чемодане (3 насадки + 5 шлифлистов) StarLockPlus, 400Вт, Snap-in – замена оснастки за 3 секунды пильный диск Starlock BIM ACZ 85 EB, BIM AIZ 32 APB, AVI 93G, 5 шлифлистов</t>
  </si>
  <si>
    <t>0.601.60A.100</t>
  </si>
  <si>
    <t>BOSCH GKF 600 Фрезер кромочный в чемодане 600 Вт, 0-33 000 об/мин, цанга 6/8 мм, возможность смены баз чемодан, роликовая направляющая, параллельный упор, цанга (6 и 8 мм), ключ.</t>
  </si>
  <si>
    <t>0.601.881.103</t>
  </si>
  <si>
    <t>Двуручная углошлифмашина BOSCH GWS 22-180 H в кор.</t>
  </si>
  <si>
    <t>0.601.9G0.302</t>
  </si>
  <si>
    <t>Solo Шуруповёрт GSB 18V-85 C  ударный аккумуляторный 85/47Нм без АКБ и ЗУ в L-Boxx, BOSCH</t>
  </si>
  <si>
    <t>0.603.102.120</t>
  </si>
  <si>
    <t>Резак универсальный  PMF 250 CES, BOSCH</t>
  </si>
  <si>
    <t>1.600.A00.1YF</t>
  </si>
  <si>
    <t>IXO V  Насадка-резак, BOSCH</t>
  </si>
  <si>
    <t>2.607.001.588</t>
  </si>
  <si>
    <t>Бита 152ММ PZ2 XH, BOSCH</t>
  </si>
  <si>
    <t>2.608.578.647</t>
  </si>
  <si>
    <t>SDS-MAX-8X бур д/арм.бетона 28x600x720мм, BOSCH</t>
  </si>
  <si>
    <t>2.608.578.648</t>
  </si>
  <si>
    <t>SDS-MAX-8X бур д/арм.бетона 28x800x920мм, BOSCH</t>
  </si>
  <si>
    <t>2.608.587.113</t>
  </si>
  <si>
    <t>Алмазная коронка М  14мм DRY SPEED, BOSCH</t>
  </si>
  <si>
    <t>2.608.594.180</t>
  </si>
  <si>
    <t>Коронка Endurance for Heavy Duty  83мм, BOSCH</t>
  </si>
  <si>
    <t>2.608.631.012</t>
  </si>
  <si>
    <t>Пилка для лобзика T 118 G Basik for Metal (в упаковке 5шт.), BOSCH</t>
  </si>
  <si>
    <t>5007N</t>
  </si>
  <si>
    <t>Циркулярная пила MAKITA 5007 N в кор.</t>
  </si>
  <si>
    <t>9565CVK</t>
  </si>
  <si>
    <t>Одноручная углошлифмашина MAKITA 9565 CVK в мет. кейсе</t>
  </si>
  <si>
    <t>DCG180RYE</t>
  </si>
  <si>
    <t>Пистолет для герметика  DCG180RYE 18В,2х1.5Ah, MAKITA</t>
  </si>
  <si>
    <t>DPT353RFE</t>
  </si>
  <si>
    <t>Штифтозабиватель DPT353RFE аккумуляторный, MAKITA</t>
  </si>
  <si>
    <t>HP1641FK</t>
  </si>
  <si>
    <t>Дрель ударная MAKITA HP 1641 FK в чем.</t>
  </si>
  <si>
    <t>HR2652</t>
  </si>
  <si>
    <t>Перфоратор SDS-plus HR2652 800Вт/2,9Дж с системой пылеудаления, MAKITA</t>
  </si>
  <si>
    <t>HR2653</t>
  </si>
  <si>
    <t>Перфоратор SDS-plus HR2653 800Вт/2,9Дж с системой пылеудаления, MAKITA</t>
  </si>
  <si>
    <t>TM3000C</t>
  </si>
  <si>
    <t>Многофункциональный инструмент (реноватор) MAKITA TM 3000 C в кор.</t>
  </si>
  <si>
    <t>Аккумуляторная Революция 2</t>
  </si>
  <si>
    <t>Одноручная углошлифмашина MAKITA GA 6021 в кор.</t>
  </si>
  <si>
    <t>GA6021</t>
  </si>
  <si>
    <t>Зарядное устройство MAKITA DC 10 SB</t>
  </si>
  <si>
    <t>199397-3</t>
  </si>
  <si>
    <t>SDS-plus бур 5X  14x400x460, BOSCH</t>
  </si>
  <si>
    <t>2.608.833.821</t>
  </si>
  <si>
    <t>Пилка для лобзика T 308 BO HCS (в упаковке 5шт.), BOSCH</t>
  </si>
  <si>
    <t>2.608.663.868</t>
  </si>
  <si>
    <t>Пилка для лобзика T 301 CD Clean for Wood (в упаковке 5шт.), BOSCH</t>
  </si>
  <si>
    <t>2.608.637.590</t>
  </si>
  <si>
    <t>Пилка для лобзика T 308 BFP Precision HardWood (в упаковке 5шт.), BOSCH</t>
  </si>
  <si>
    <t>2.608.636.737</t>
  </si>
  <si>
    <t>SDS-plus-5 бур, 20 -950/1000мм (-1-), BOSCH</t>
  </si>
  <si>
    <t>2.608.597.127</t>
  </si>
  <si>
    <t>SDS-plus-5 бур,  5 -150/215мм (-1-), BOSCH</t>
  </si>
  <si>
    <t>2.608.596.199</t>
  </si>
  <si>
    <t>Сверло по металлу  HSS-CO 1,0мм (-10-), BOSCH</t>
  </si>
  <si>
    <t>2.608.585.872</t>
  </si>
  <si>
    <t>SDS-MAX-8X бур д/арм.бетона 28x200x320мм, BOSCH</t>
  </si>
  <si>
    <t>2.608.578.645</t>
  </si>
  <si>
    <t>BOSCH AdvancedVac 20 Пылесос электрический универсальный 1200 Вт, контейнер 20л, возд. поток 70 л/с, вес 6.4 кг. шланг, рукоятка, насадка для пола, фильтр</t>
  </si>
  <si>
    <t>0.603.3D1.200</t>
  </si>
  <si>
    <t>Краскораспылитель  PFS 3000-2, BOSCH</t>
  </si>
  <si>
    <t>0.603.207.100</t>
  </si>
  <si>
    <t>0.601.076.700</t>
  </si>
  <si>
    <t>BOSCH UniversalGrassCut 18-260 (1*2.0 Ah) Триммер аккумуляторный 18V Li-On, верхний двигатель 18V, 26 см, V-образная рукоятка, складной 1 ак (2.0Ah), зарядное (AL1815CV), режущая система IntelliFEED</t>
  </si>
  <si>
    <t>0.600.8C1.D00</t>
  </si>
  <si>
    <t>Шуруповёрт HP347DWE ударный аккумуляторный, MAKITA</t>
  </si>
  <si>
    <t>HP347DWE</t>
  </si>
  <si>
    <t>Двуручная углошлифмашина MAKITA GA 7050 в кор.</t>
  </si>
  <si>
    <t>GA7050</t>
  </si>
  <si>
    <t>Аккум. многофункциональный инструмент (реноватор) MAKITA DTM 51 Z в кор.</t>
  </si>
  <si>
    <t>DTM51Z</t>
  </si>
  <si>
    <t>Эксцентриковая шлифмашина MAKITA BO 5031 K в чем.</t>
  </si>
  <si>
    <t>BO5031K</t>
  </si>
  <si>
    <t>BOSCH PSM Primo (коробка + 1 шлиф лист) Машина мультишлифовальная электрическая 50 Вт, рабочая поверхность 93 см2, вес 0.6 кг картоная коробка, 1 шлифлист P80</t>
  </si>
  <si>
    <t>0.603.3B8.020</t>
  </si>
  <si>
    <t>Одноручная углошлифмашина BOSCH GWS 19-125 CI в кор.</t>
  </si>
  <si>
    <t>0.601.79N.002</t>
  </si>
  <si>
    <t>Новинка! Компактная акк. дрель-шуруповерт, 12В,  0-900 об/мин, 16 Нм, 1 акк., 1.5 Ач, ЗУ, БЗП 10мм, кейс, оснастка</t>
  </si>
  <si>
    <t>Перфоратор SDS-plus, 950 Вт, 3 режима, 3,5 Дж,  0-4480 уд./мин., 0-1150 об./мин., система защиты оператора Perform&amp;Protect, активная антивибрационная система AVC, диам. бура до 28 мм, антивибрационная рукоятка, T-STAK, 3.9 кг</t>
  </si>
  <si>
    <t xml:space="preserve">Перфоратор SDS-plus + патрон БЗП, 950 Вт, 3 режима, 3,5 Дж,  0-4480 уд./мин., 0-1150 об./мин., система защиты оператора Perform&amp;Protect, активная антивибрационная система AVC, диам. бура до 30+E119 мм, антивибрационная рукоятка, T-STAK, 3.9 кг
</t>
  </si>
  <si>
    <t xml:space="preserve">Перфоратор SDS-max, 1050 Вт, 3 режима , 6.1 Дж, 35мм, 0-3150 уд/мин, 0-540 об/мин,  система защиты оператора Perform&amp;Protect, активная антивибрационная система AVC, диам. бура до 40 мм, антивибрационная рукоятка, кофр, 5кг </t>
  </si>
  <si>
    <t>Зарядное устройство XR 10.8 В/ 14.4В/ 18.0 В</t>
  </si>
  <si>
    <t>Зарядное устройство XR 18В и FLEXVOLT 8A</t>
  </si>
  <si>
    <t>Аккумулятор XR 18 В 5.0Ач</t>
  </si>
  <si>
    <t>Аккумулятор FLEXVOLT 18В(9Ач)/54В(3Ач)</t>
  </si>
  <si>
    <t>Аккумулятор FLEXVOLT 18В(12Ач)/54В(4Ач)</t>
  </si>
  <si>
    <t>НОВИНКА 18.0 В XR бесщеточная дрель-шуруповерт XRP, 820 Вт, 3 скорости: 95/66 Нм, 0-450/1300/2000 об./мин., быстрозажимной патрон с блокировкой шпинделя 13 мм, LED подсветка, без аккумуляторов и ЗУ, TSTAK, 1.5 кг</t>
  </si>
  <si>
    <t>18.0 В XR бесщеточная дрель-шуруповерт XRP, 820 Вт, 95Нм,  3 скорости: 0-450/1300/2000 об./мин., быстрозажимной патрон с блокировкой шпинделя 13 мм, LED подсветка, 2 XR Li-Ion батареи 5.0 Ач, Multi-voltage з/у, кофр, 2.08 кг</t>
  </si>
  <si>
    <t>НОВИНКА 18.0 В XR бесщеточная дрель-шуруповерт XRP, 820 Вт,  95Нм, 3 ск: 0-450/1300/2000 об./мин., быстрозажимной патрон 13 мм, LED подсветка, 1 Аккумулятор 9.0Ач FlexVolt, зарядное устройство, TSTAK, 2.38+E35 кг</t>
  </si>
  <si>
    <t>Cамовыравнивающийся ЗЕЛЕНЫЙ лазерный уровень 360° горизонтальная и 360° вертикальная проекции, 10.8В</t>
  </si>
  <si>
    <t>Cамовыравнивающийся КРАСНЫЙ лазерный уровень 360° горизонтальная и 360° вертикальная проекции, 10.8В</t>
  </si>
  <si>
    <t>Cамовыравнивающийся КРАСНЫЙ лазерный уровень 360° горизонтальная и 360° вертикальная проекции, 10.8В, без аккумулятора и ЗУ, с переходником под 4 батареи АА</t>
  </si>
  <si>
    <t>Cамовыравнивающийся ЗЕЛЕНЫЙ лазерный уровень - перекрещивающиеся горизонтальная и вертикальная проекции, 10.8В</t>
  </si>
  <si>
    <t>Cамовыравнивающийся КРАСНЫЙ лазерный уровень - перекрещивающиеся горизонтальная и вертикальная проекции, 10.8В</t>
  </si>
  <si>
    <t>Cамовыравнивающийся КРАСНЫЙ лазерный уровень - перекрещивающиеся горизонтальная и вертикальная проекции, 10.8В, без аккумулятора и ЗУ, с переходником под 4 батареи АА</t>
  </si>
  <si>
    <t>Cамовыравнивающийся ЗЕЛЕНЫЙ лазерный уровень 360° горизонтальная и 2 х 360° вертикальные проекции, 10.8В</t>
  </si>
  <si>
    <t>Cамовыравнивающийся КРАСНЫЙ лазерный уровень 360° горизонтальная и 2 х 360° вертикальные проекции, 10.8В</t>
  </si>
  <si>
    <t>Cамовыравнивающийся КРАСНЫЙ лазерный уровень 360° горизонтальная и 2 х 360° вертикальные проекции, 10.8В, без аккумулятора и ЗУ, с переходником под 4 батареи АА</t>
  </si>
  <si>
    <t>18.0 В XR бесщеточный импульсный шуруповерт, 6-гранный держатель 1/4", 400 Вт, 205 Нм, 0-3250 об./мин., 0-3800 уд./мин., тройная LED подсветка</t>
  </si>
  <si>
    <t>18.0 В XR бесщеточный 2-кг перфоратор SDS-Plus, 3 режима, эн.удара 2.6 Дж, без батарей и з/у, 2.3 кг</t>
  </si>
  <si>
    <t>Пила цепная XR 18 В, BRUSHLESS, шина 30 см, цепь OREGON 3/8", 1,1 мм, 45 звеньев, скорость цепи 7,68 м/с, автоматическая подача масла, без акк. и ЗУ</t>
  </si>
  <si>
    <t>Пила цепная XR 18 В, BRUSHLESS, шина 30 см, цепь OREGON 3/8", 1,1 мм, 45 звеньев, скорость цепи 7,68 м/с, автоматическая подача масла, аккумулятор 18 В 5Ач, ЗУ, 3.9 кг</t>
  </si>
  <si>
    <t>Коса/кусторез FLEXVOLT 54 В, BRUSHLESS, леска 2 мм, захват 38 см, нож, наплечный ремень, без акк. и ЗУ</t>
  </si>
  <si>
    <t>Коса/кусторез FLEXVOLT 54 В, BRUSHLESS, леска 2 мм, захват 38 см, нож,  аккумулятор FLEXVOLT 18 В (9Ач)/54 В (3Ач), ЗУ, наплечный ремень</t>
  </si>
  <si>
    <t>Воздуходув FLEXVOLT 54 В, BRUSHLESS, производительность 11 м. куб.м./мин. &amp; 200 км/ч, без акк. и ЗУ</t>
  </si>
  <si>
    <t>Воздуходув FLEXVOLT 54 В, BRUSHLESS, производительность 11 м. куб.м./мин. &amp; 200 км/ч, аккумулятор FLEXVOLT 18 В (9Ач)/54 В (3Ач), ЗУ</t>
  </si>
  <si>
    <t>Пила цепная FLEXVOLT 54 В, BRUSHLESS, шина 40 см, цепь OREGON 3/8", 1,1 мм, 56 звеньев, автоматическая подача масла, без акк. и ЗУ</t>
  </si>
  <si>
    <t>Пила цепная FLEXVOLT 54 В, BRUSHLESS, шина 40 см, цепь OREGON 3/8", 1,1 мм, 56 звеньев, автоматическая подача масла, аккумулятор FLEXVOLT18 В (9Ач)/54 В (3Ач), ЗУ</t>
  </si>
  <si>
    <t>Газонокосилка аккумуляторная XR 36 В (18 В х 2), 2-в-1 Мульчирование и сбор травы в травосборник, BRUSHLESS, стальная дека  51 см, центральная регулировка высоты 25-86 см, подшипники на всех колесах, вертикальное хранение, мульчирующая заглушка, без аккумкуляторов и ЗУ</t>
  </si>
  <si>
    <t>Газонокосилка аккумуляторная XR 36 В (18 В х 2), 2-в-1 Мульчирование и сбор травы в травосборник, BRUSHLESS, стальная дека  51 см, центральная регулировка высоты 25-86 см, подшипники на всех колесах, вертикальное хранение, мульчирующая заглушка, 2 аккумулятора XR 18В 5Ач, ЗУ</t>
  </si>
  <si>
    <t>НОВИНКА 18.0 В XR бесщеточная сабельная пила, 0-2900 ход/мин, ход 28,6 мм, рег.скорости, длина реза (дер.) 300 мм, без аккумуляторов и з/у, 2.3 кг</t>
  </si>
  <si>
    <t>НОВИНКА 18.0 В XR воздуходувка, без аккумуляторов и з/у</t>
  </si>
  <si>
    <t>Очки для зеленых лазеров</t>
  </si>
  <si>
    <t>Мишень-лучеуловитель для зеленых лазерных уровней</t>
  </si>
  <si>
    <t>Детектор зеленого лазерного луча</t>
  </si>
  <si>
    <t>Детектор красного лазерного луча</t>
  </si>
  <si>
    <t>Циркуль для лобзиков DEWALT для вырезания окружности</t>
  </si>
  <si>
    <t>Леска 68,6 м, диаметр 2 мм</t>
  </si>
  <si>
    <t>Сверло п/мет.COBALT 8%,5,1х86х46мм,10шт</t>
  </si>
  <si>
    <t>Сверло п/мет.COBALT 8%,5,2х86х46мм,10шт</t>
  </si>
  <si>
    <t>Бур SDS+ XLR, 8х110х50мм</t>
  </si>
  <si>
    <t>Бур SDS+ XLR, 12х260х200мм</t>
  </si>
  <si>
    <t>Бур SDS+ XLR, 12х310х260мм</t>
  </si>
  <si>
    <t>Бур SDS+ XLR, 12х460х400мм</t>
  </si>
  <si>
    <t xml:space="preserve">Бур SDS+ XLR, 14х260х200мм </t>
  </si>
  <si>
    <t>Бур SDS+ XLR, 14х310х260мм</t>
  </si>
  <si>
    <t>Бур SDS+ XLR, 14х460х400мм</t>
  </si>
  <si>
    <t>Лобзик с верхней рукояткой, 500 Вт, маятник, 75 мм, 0-3200 ход/мин, набор пильных полотен - 10шт. кофр, 2.5 кг</t>
  </si>
  <si>
    <t>НОВИНКА Угловая шлифмашина, 125 мм, 950 Вт, с регулировкой оборотов, 3000-11000 об./мин., 1.8 кг</t>
  </si>
  <si>
    <t>Угловая шлифмашина, 150 мм, 1400 Вт, 9300 об/мин, система пылеудаления DES, антивибр. боковая рукоятка, самоотключающиеся щетки, 2,6 кг</t>
  </si>
  <si>
    <t>Угловая шлифмашина, 125 мм, 1500 Вт, с регулировкой оборотов 2800-11000 об/мин, термозащита от перегрузки, электромеханическая предохранительная муфта, система пылеудаления DES, антивибр. боковая рукоятка, плавный пуск, самоотключающиеся щетки, выключатель нулевого напряжения, 2.6 кг</t>
  </si>
  <si>
    <t>НАБОР ИЗ 3-Х НАПИЛЬНИКОВ 200ММ С ЛИЧНОЙ НАСЕЧКОЙ (ПЛОСКИЙ, ПОЛУКРУГЛЫЙ, ТРЕХГРАННЫЙ</t>
  </si>
  <si>
    <t>НАБОР ИЗ 6-ТИ ОТВЕРТОК ЭЛЕКТРИКА "FATMAX" (2,5X50, 3,5X75, 5,5X150; PH1X100, PH2X12</t>
  </si>
  <si>
    <t>КУСАЧКИ ДИАГОНАЛЬНЫЕ "FATMAX" 160MM</t>
  </si>
  <si>
    <t>МАРКЕР "STANLEY MINI" ЧЕРНОГО, КРАСНОГО, СИНЕГО И ЗЕЛЕНОГО ЦВЕТА С ЗАОСТРЕННЫМ НАКО</t>
  </si>
  <si>
    <t>ОТКРЫТЫЙ ПРОФЕССИОНАЛЬНЫЙ ПЛАСТМАССОВЫЙ ЯЩИК СО СЪЕМНЫМ ОРГАНАЙЗЕРОМ "STANLEY" 24"</t>
  </si>
  <si>
    <t>ЗАКЛЕПКА АЛЮМИНИЕВАЯ O4 Х 7ММ Х 20ШТ.</t>
  </si>
  <si>
    <t>10.8 В Аккумуляторная батарея Li-Ion, 1.5 Ач</t>
  </si>
  <si>
    <t>18 В Аккумуляторная батарея Li-Ion, 1.5 Ач</t>
  </si>
  <si>
    <t>18 В Зарядное устройство, 1.0 A</t>
  </si>
  <si>
    <t>Ударная дрель, 700 Вт, 0-2900 об/мин., 0-49300 уд/мин., быстрозажимной патрон (БЗП) 13 мм, 1.87 кг</t>
  </si>
  <si>
    <t>Ударная дрель, 700 Вт, 0-2900 об/мин., 0-49300 уд/мин., ключевой патрон (ЗВП) 13 м</t>
  </si>
  <si>
    <t>Угловая шлифмашина, 1400 Вт, 150 мм, 9500 об/мин., 3.1 кг</t>
  </si>
  <si>
    <t>НОВИНКА! Угловая шлифмашина с регулировкой скорости, 1150 Вт, 125 мм, 0-11000 об/м</t>
  </si>
  <si>
    <t>Перфоратор SDS-plus, 26 мм, 800 Вт, 3.4 Дж, 3 режима,  0-1150 об/мин., 0-4300 уд.</t>
  </si>
  <si>
    <t>Перфоратор SDS-plus, +патрон БЗП, 26 мм, 800 Вт, 3.4 Дж, 3 режима,  0-1150 об/мин., 0-4300 уд./мин., кейс, 2.7 кг</t>
  </si>
  <si>
    <t>НОВИНКА! Фрезер, 1200 Вт, ход головки 55 мм, рег.об. 8000-27000, O цанг: 6/6.35/8</t>
  </si>
  <si>
    <t>НОВИНКА! Орбитальная (эксцентриковая) шлифовальная машина, 300 Вт, 125 мм, регулиров</t>
  </si>
  <si>
    <t>Настольная пила, 1800 Вт, 4800 об/мин, диск 255х30 мм, макс. глубина реза 76 мм, макс., размеры стола 640х530 мм</t>
  </si>
  <si>
    <t>НОЖИ Д/РУБАНККОВ HSS 5,5Х82Х1,2ММ</t>
  </si>
  <si>
    <t>НАБОР ПОЛОТ.Д/ЛОБЗ.П/ДЕР.МЕТ.HCS/HSS,5ШТ</t>
  </si>
  <si>
    <t>НАБОР ПОЛ.Д/ЛОБЗ.П/ДЕР.МЕТ.HCS/HSS,10ШТ</t>
  </si>
  <si>
    <t>ПОЛТНО П/ДЕР. Д/SCORPION</t>
  </si>
  <si>
    <t>ПОЛТНО П/ДЕР. КРИВОЛИН. РЕЗ Д/SCORPION</t>
  </si>
  <si>
    <t>ПОЛТНО П/МЕТ. Д/SCORPION</t>
  </si>
  <si>
    <t>НАБОР ТОЧИЛЬНЫХ КАМНЕЙ Д/ДРЕЛИ, 4ШТ</t>
  </si>
  <si>
    <t>НАБОР СТАЛЬН.ЩЕТОК Д/ДРЕЛИ 25,15,5ММ 3ШТ</t>
  </si>
  <si>
    <t>Св.п/мет.HSS-R 1-10мм 10шт</t>
  </si>
  <si>
    <t>НАБОР ЭКСТРАКТОРОВ ШУРУПОВ 1-5ММ 5ШТ</t>
  </si>
  <si>
    <t>НАБОР БИТ, МАГН. ДЕРЖАТЕЛЬ 31ШТ</t>
  </si>
  <si>
    <t>НАБОР БИТ PH1,2,SL4.5,7,PZ1,2, ДЕРЖ. 7ШТ</t>
  </si>
  <si>
    <t>НАБОР СВЕРЛ И БИТ FAMILY+ 30ШТ</t>
  </si>
  <si>
    <t>НАБОР СВЕРЛ И БИТ FAMILY+ 70ШТ</t>
  </si>
  <si>
    <t>НАБОР СВЕРЛ, КОРОНОК И БИТ 100ШТ</t>
  </si>
  <si>
    <t>НАБОР КОРОН.HCS25/32/38/45/50/56/62Х41ММ</t>
  </si>
  <si>
    <t>НАБОР КОРОНОК HCS 60/67/74ММ</t>
  </si>
  <si>
    <t>НАБОР КОРОНОК HCS 68/74/80/90/100 Х30ММ</t>
  </si>
  <si>
    <t>Безударная дрель, 550 Вт, 14 Нм, 0-2800 об./мин., быстрозажимной патрон (БЗП) 10мм, 1.55 кг</t>
  </si>
  <si>
    <t>КЛЕЕВОЙ ПИСТОЛЕТ 6-GR90R БЕСПРОВОДНОЙ</t>
  </si>
  <si>
    <t>НОВИНКА! ПОСТРОИТЕЛЬ ПЛОСКОСТЕЙ ЛАЗЕРНЫЙ CUBIX - КРАСНЫЙ ЛУЧ</t>
  </si>
  <si>
    <t>НОВИНКА! ПОСТРОИТЕЛЬ ПЛОСКОСТЕЙ ЛАЗЕРНЫЙ CROSS 90 - КРАСНЫЙ ЛУЧ</t>
  </si>
  <si>
    <t>Воздуходув-пылесос, 600Вт, поток 3,5 м?/мин., 1.7 кг.</t>
  </si>
  <si>
    <t>Пистолет горячего воздуха (фен), 2000 Вт, 2 скор: 450/600°С, поток: 300/500 л/ми</t>
  </si>
  <si>
    <t>Группа</t>
  </si>
  <si>
    <t>DCG405FN-XJ</t>
  </si>
  <si>
    <t>НОВИНКА 18.0 В XR бесщеточная УШМ, 125мм, 9000 об/мин, плоский редуктор, без аккумуляторов и з/у, 1.75 кг</t>
  </si>
  <si>
    <t>0.601.066.F01</t>
  </si>
  <si>
    <t>Лазерный нивелир GCL 2-50, BOSCH</t>
  </si>
  <si>
    <t>0.601.072.H00</t>
  </si>
  <si>
    <t>Лазерный дальномер Bosch GLM 500 Professional, BOSCH</t>
  </si>
  <si>
    <t>0.601.229.100</t>
  </si>
  <si>
    <t>Аккум. прямая шлифмашина GGS 18V-23 LC L-BOXX</t>
  </si>
  <si>
    <t>0.601.229.200</t>
  </si>
  <si>
    <t>Аккум. прямая шлифмашина GGS 18V-23 PLC L-BOXX</t>
  </si>
  <si>
    <t>0.601.529.500</t>
  </si>
  <si>
    <t>Аккум. ножницы вырубные по металлу BOSCH GNA 18V-16</t>
  </si>
  <si>
    <t>0.601.7A5.000</t>
  </si>
  <si>
    <t>Одноручная углошлифмашина BOSCH GWS 18-150 L в кор.</t>
  </si>
  <si>
    <t>0.601.7B2.000</t>
  </si>
  <si>
    <t>Одноручная углошлифмашина BOSCH GWX 9-125 S в кор.</t>
  </si>
  <si>
    <t>0.601.7B3.000</t>
  </si>
  <si>
    <t>Одноручная углошлифмашина BOSCH GWX 10-125 в кор.</t>
  </si>
  <si>
    <t>0.601.7B6.002</t>
  </si>
  <si>
    <t>Одноручная углошлифмашина BOSCH GWX 13-125 S в кор.</t>
  </si>
  <si>
    <t>0.601.7B7.000</t>
  </si>
  <si>
    <t>Одноручная углошлифмашина BOSCH GWX 14-125 в кор.</t>
  </si>
  <si>
    <t>0.601.7C4.002</t>
  </si>
  <si>
    <t>Одноручная углошлифмашина BOSCH GWX 17-125 S в кор.</t>
  </si>
  <si>
    <t>0.601.7C8.002</t>
  </si>
  <si>
    <t>Одноручная углошлифмашина BOSCH GWX 19-125 S в кор.</t>
  </si>
  <si>
    <t>0.601.926.200</t>
  </si>
  <si>
    <t>Аккум. ножницы по металлу BOSCH GSC 18V-16 в кор.</t>
  </si>
  <si>
    <t>0.601.9C6.300</t>
  </si>
  <si>
    <t>Аккум. пылесос BOSCH GAS 18V-10 L в кор. + набор насадок</t>
  </si>
  <si>
    <t>0.603.26C.820</t>
  </si>
  <si>
    <t>Фрезерная машина  POF 1400 ACE, BOSCH</t>
  </si>
  <si>
    <t>0.603.672.800</t>
  </si>
  <si>
    <t>Universal Distance 50</t>
  </si>
  <si>
    <t>1.600.A00.3R9</t>
  </si>
  <si>
    <t>L-BOXX Вкладыш  102, BOSCH</t>
  </si>
  <si>
    <t>1.600.A01.6GP</t>
  </si>
  <si>
    <t>Комплект аккумулятор 18.0 В ProCORE18 V 2 шт. + зарядное устройство GAL 18V-160 C</t>
  </si>
  <si>
    <t>1.600.A01.6GU</t>
  </si>
  <si>
    <t>Аккумулятор BOSCH ProCORE18V 18.0 В, 12.0 А/ч, Li-Ion</t>
  </si>
  <si>
    <t>1.600.A01.9RJ</t>
  </si>
  <si>
    <t>Зарядное устройство BOSCH GAL 18V-40</t>
  </si>
  <si>
    <t>1.600.A01.9S6</t>
  </si>
  <si>
    <t>Зарядное устройство BOSCH GAL 18V-160 C</t>
  </si>
  <si>
    <t>1.608.620.056</t>
  </si>
  <si>
    <t>Шарошка цил.25х20 хв.6мм (Р-36)(1608620056)</t>
  </si>
  <si>
    <t>2.607.001.479</t>
  </si>
  <si>
    <t>Бита Extra Hart 49мм S 0.8Х5.5 (-3-), BOSCH</t>
  </si>
  <si>
    <t>2.608.522.349</t>
  </si>
  <si>
    <t>Набор двусторонних ударных бит T20(4шт), T25 (4шт)</t>
  </si>
  <si>
    <t>2.608.578.646</t>
  </si>
  <si>
    <t>SDS-MAX-8X бур д/арм.бетона 28x400x520мм, BOSCH</t>
  </si>
  <si>
    <t>2.608.587.155</t>
  </si>
  <si>
    <t>Алмазная коронка   6mm x 35mm  Best for Ceramic Diamonddrilling, BOSCH</t>
  </si>
  <si>
    <t>2.608.594.182</t>
  </si>
  <si>
    <t>Коронка Endurance for Heavy Metal  127мм с твердосплавными напайками, BOSCH</t>
  </si>
  <si>
    <t>2.608.594.246</t>
  </si>
  <si>
    <t>Коронка Progressor for Wood and Metal  133мм, BOSCH</t>
  </si>
  <si>
    <t>2.608.601.714</t>
  </si>
  <si>
    <t>Тарелка опорная X-LOCK 125 мм для УШМ (мягкая), BOSCH</t>
  </si>
  <si>
    <t>2.608.602.599</t>
  </si>
  <si>
    <t>Алмазный круг 150-22,23 Standard for Stone, BOSCH</t>
  </si>
  <si>
    <t>2.608.605.478</t>
  </si>
  <si>
    <t>ФИБРОВЫЙ ШЛИФКРУГ 125мм P100 E.f.Metal</t>
  </si>
  <si>
    <t>2.608.607.705</t>
  </si>
  <si>
    <t>1 РУЛОН 5М 115мм K240 B.f.Wood</t>
  </si>
  <si>
    <t>2.608.607.706</t>
  </si>
  <si>
    <t>1 РУЛОН 5М 93мм K40 B.f.Wood</t>
  </si>
  <si>
    <t>2.608.607.720</t>
  </si>
  <si>
    <t>1 РУЛОН 5М 93мм K40 B.f.Paint</t>
  </si>
  <si>
    <t>2.608.607.721</t>
  </si>
  <si>
    <t>1 РУЛОН 5М 93мм K60 B.f.Paint</t>
  </si>
  <si>
    <t>2.608.607.734</t>
  </si>
  <si>
    <t>1 РУЛОН 5М 115мм K40 B.f.Paint</t>
  </si>
  <si>
    <t>2.608.607.735</t>
  </si>
  <si>
    <t>1 РУЛОН 5М 115мм K60 B.f.Paint</t>
  </si>
  <si>
    <t>2.608.607.736</t>
  </si>
  <si>
    <t>1 РУЛОН 5М 115мм K80 B.f.Paint</t>
  </si>
  <si>
    <t>2.608.607.737</t>
  </si>
  <si>
    <t>1 РУЛОН 5М 115мм K120 B.f.Paint</t>
  </si>
  <si>
    <t>2.608.607.738</t>
  </si>
  <si>
    <t>1 РУЛОН 5М 115мм K180 B.f.Paint</t>
  </si>
  <si>
    <t>2.608.607.739</t>
  </si>
  <si>
    <t>1 РУЛОН 5М 115мм K240 B.f.Paint</t>
  </si>
  <si>
    <t>2.608.607.786</t>
  </si>
  <si>
    <t>1 РУЛОН 5М 115мм K120 B.f.Stone-w</t>
  </si>
  <si>
    <t>2.608.607.787</t>
  </si>
  <si>
    <t>1 РУЛОН 5М 115мм K180 B.f.Stone-w</t>
  </si>
  <si>
    <t>2.608.607.788</t>
  </si>
  <si>
    <t>1 РУЛОН 5М 115мм K240 B.f.Stone-w</t>
  </si>
  <si>
    <t>2.608.607.789</t>
  </si>
  <si>
    <t>1 РУЛОН 5М 115мм K400 B.f.Stone-w</t>
  </si>
  <si>
    <t>2.608.615.132</t>
  </si>
  <si>
    <t>Алмазный круг X-LOCK 125x1.4x22.23мм Best for Ceramic Extraclean Turbo, BOSCH</t>
  </si>
  <si>
    <t>2.608.615.135</t>
  </si>
  <si>
    <t>Алмазный круг X-LOCK 125x1.8x22.23мм Best for Hard Ceramic, BOSCH</t>
  </si>
  <si>
    <t>2.608.615.138</t>
  </si>
  <si>
    <t>Алмазный круг X-LOCK 125x1.6x22.23мм Standard for Ceramic, BOSCH</t>
  </si>
  <si>
    <t>2.608.615.166</t>
  </si>
  <si>
    <t>Алмазный круг X-LOCK 125x1.6x22.23мм Standard for Universal, BOSCH</t>
  </si>
  <si>
    <t>2.608.619.252</t>
  </si>
  <si>
    <t>Отрезной круг X-LOCK 115x1.6x22.23мм Expert for Metal, BOSCH</t>
  </si>
  <si>
    <t>2.608.619.254</t>
  </si>
  <si>
    <t>Отрезной круг X-LOCK 125x1.6x22.23мм Expert for Metal, BOSCH</t>
  </si>
  <si>
    <t>2.608.619.255</t>
  </si>
  <si>
    <t>Отрезной круг X-LOCK 125x2,5x22.23мм Expert for Meta, BOSCH</t>
  </si>
  <si>
    <t>2.608.619.259</t>
  </si>
  <si>
    <t>Обдирочный круг X-LOCK 125х6х22,23мм Expert for Metal, BOSCH</t>
  </si>
  <si>
    <t>2.608.619.261</t>
  </si>
  <si>
    <t>Отрезной круг X-LOCK 115x1x22.23 мм Standard for Inox, BOSCH</t>
  </si>
  <si>
    <t>2.608.619.262</t>
  </si>
  <si>
    <t>Отрезной круг X-LOCK 125x1x22.23 мм Standard for Inox, BOSCH</t>
  </si>
  <si>
    <t>2.608.619.263</t>
  </si>
  <si>
    <t>Отрезной круг X-LOCK 115x1x22.23мм Expert for Inox + Metal, BOSCH</t>
  </si>
  <si>
    <t>2.608.619.264</t>
  </si>
  <si>
    <t>Отрезной круг X-LOCK 125x1x22.23мм Expert for Inox + Metal, BOSCH</t>
  </si>
  <si>
    <t>2.608.619.269</t>
  </si>
  <si>
    <t>Отрезной круг X-LOCK 125x1x22.23 мм Multi Material, BOSCH</t>
  </si>
  <si>
    <t>2.608.619.270</t>
  </si>
  <si>
    <t>Отрезной круг X-LOCK 125x1.6x22.23 мм Multi Material, BOSCH</t>
  </si>
  <si>
    <t>2.608.619.283</t>
  </si>
  <si>
    <t>Отрезной круг X-LOCK 115x22.23мм Carbide Multi Wheel, BOSCH</t>
  </si>
  <si>
    <t>2.608.619.284</t>
  </si>
  <si>
    <t>Отрезной круг X-LOCK 125x22.23мм Carbide Multi Wheel, BOSCH</t>
  </si>
  <si>
    <t>2.608.624.138</t>
  </si>
  <si>
    <t>Нетканый круг SCM, 125mm, Med</t>
  </si>
  <si>
    <t>2.608.630.878</t>
  </si>
  <si>
    <t>Пилка для лобзика 3шт. Т 119 B, HCS, BOSCH</t>
  </si>
  <si>
    <t>2.608.637.788</t>
  </si>
  <si>
    <t>Пилка для лобзика 3шт. T 119 ВО, HCS, BOSCH</t>
  </si>
  <si>
    <t>2.608.662.431</t>
  </si>
  <si>
    <t>Пильное полотно  ASZ 32 SC HCS 32x93 mm Многофункциональный нож (-1-), BOSCH</t>
  </si>
  <si>
    <t>Параллельный упор држатель  к 3612/3612C, Makita</t>
  </si>
  <si>
    <t>Шина для электрической пилы 30 см 3/8", 1,1 мм, Makita</t>
  </si>
  <si>
    <t>Шина для электрической пилы 40 см 3/8", 1,1 мм, Makita</t>
  </si>
  <si>
    <t>Шина для электрической пилы 45 см 3/8", 1,3 мм замена с 442045661, Makita</t>
  </si>
  <si>
    <t>Шлифовальная рамка  9903, MAKITA</t>
  </si>
  <si>
    <t>Пылесборник (бумажный) 5шт, MAKITA</t>
  </si>
  <si>
    <t>Шина 1400мм направляющая для HS7601/6601 SP6000 4350/4351CT/FCT, MAKITA</t>
  </si>
  <si>
    <t>Нож для газонокосилки к DLM380, 38 см, MAKITA</t>
  </si>
  <si>
    <t>4114S</t>
  </si>
  <si>
    <t>419620-3</t>
  </si>
  <si>
    <t>Переходник пылесборника SP6000, MAKITA</t>
  </si>
  <si>
    <t>60278B0N</t>
  </si>
  <si>
    <t>Щетка для влажной уборки к 440, Makita</t>
  </si>
  <si>
    <t>Чехол для направляющей 3.0м, MAKITA</t>
  </si>
  <si>
    <t>Диск гибкий шлифовальный тарельчатый 170 мм, MAKITA</t>
  </si>
  <si>
    <t>Цанговый зажим 3/8 M362, Makita</t>
  </si>
  <si>
    <t>Ключ на УШМ, MAKITA</t>
  </si>
  <si>
    <t>Насадка PH2 65мм E-form двусторонняя, MAKITA</t>
  </si>
  <si>
    <t>Нож боковой JS1670 (2шт), MAKITA</t>
  </si>
  <si>
    <t>Нож JS1670 (1шт в компл), MAKITA</t>
  </si>
  <si>
    <t>Насадка PH2 45мм E-form двусторонняя (-3-), MAKITA</t>
  </si>
  <si>
    <t>83132B8I</t>
  </si>
  <si>
    <t>MakPac 3 Вкладыш  на DGA452, MAKITA</t>
  </si>
  <si>
    <t>MakPac 2 Вкладыш  на RP0900, Makita</t>
  </si>
  <si>
    <t>MakPac 3 Вкладыш  на 9403, MAKITA</t>
  </si>
  <si>
    <t>A-16938</t>
  </si>
  <si>
    <t>A-16944</t>
  </si>
  <si>
    <t>Пилка для лобзика  B-11  дерево/пластик (-5-), MAKITA</t>
  </si>
  <si>
    <t>Пилка для лобзика  B-12  дерево/пластик (-5-), Makita</t>
  </si>
  <si>
    <t>Пилка для лобзика  B-13  дерево/пластик (-5-), MAKITA</t>
  </si>
  <si>
    <t>Пилка для лобзика  B-15  дерево/пластик (-5-), MAKITA</t>
  </si>
  <si>
    <t>Пилка для лобзика  B-19  дерево/пластик (-5-), MAKITA</t>
  </si>
  <si>
    <t>Пилка для лобзика  B-22  пластик/нерж.сталь (-5-), MAKITA</t>
  </si>
  <si>
    <t>Лобзиковая пилка для металла В-24, 5 шт., MAKITA</t>
  </si>
  <si>
    <t>Пилка для лобзика  B-26  дерево/пластик/алюм. (-5-), MAKITA</t>
  </si>
  <si>
    <t>Пластина крепёжная д/двухсторонних незатач. лезвий 82мм(-1-), MAKITA</t>
  </si>
  <si>
    <t>Пилка для лобзика  L- 2  дерево/пластик (-5-), MAKITA</t>
  </si>
  <si>
    <t>Сабельная пилка FAST 300x1,25x6TPI (дерево) (-5-), MAKITA</t>
  </si>
  <si>
    <t>Бур SDS-MAX MaxiMak 24 540х400мм, MAKITA</t>
  </si>
  <si>
    <t>Коронка BiM 16 мм Ezychange (металл, inox, дерево), MAKITA</t>
  </si>
  <si>
    <t>Коронка BiM 19 мм Ezychange (металл, inox, дерево), MAKITA</t>
  </si>
  <si>
    <t>Коронка BiM 20 мм Ezychange (металл, inox, дерево), MAKITA</t>
  </si>
  <si>
    <t>Коронка BiM 22 мм Ezychange (металл, inox, дерево), MAKITA</t>
  </si>
  <si>
    <t>Коронка BiM 24 мм Ezychange (металл, inox, дерево), MAKITA</t>
  </si>
  <si>
    <t>Коронка BiM 30 мм Ezychange (металл, inox, дерево), MAKITA</t>
  </si>
  <si>
    <t>Коронка BiM 64 мм Ezychange (металл, inox, дерево), MAKITA</t>
  </si>
  <si>
    <t>Коронка BiM 70 мм Ezychange (металл, inox, дерево), MAKITA</t>
  </si>
  <si>
    <t>Коронка BiM 76 мм Ezychange (металл, inox, дерево), MAKITA</t>
  </si>
  <si>
    <t>Коронка BiM 92 мм Ezychange (металл, inox, дерево), MAKITA</t>
  </si>
  <si>
    <t>Коронка BiM 105 мм Ezychange (металл, inox, дерево), MAKITA</t>
  </si>
  <si>
    <t>Коронка BiM 127мм Ezychange (металл, inox, дерево), MAKITA</t>
  </si>
  <si>
    <t>Коронка BiM 152 мм Ezychange (металл, inox, дерево), MAKITA</t>
  </si>
  <si>
    <t>Насадка двустороняя Silver Torsion PZ2, 85 мм, E-form (MZ), 3 шт., MAKITA</t>
  </si>
  <si>
    <t>Отрезной круг  115x1x22.23мм (металл,нерж.сталь), Makita</t>
  </si>
  <si>
    <t>Обдирочный круг 125х6х22,23мм, металл, Makita</t>
  </si>
  <si>
    <t>Обдирочный круг 230х6х22.23мм, металл, Makita</t>
  </si>
  <si>
    <t>Коронка BiM 54 мм Ezychange (металл, inox, дерево), MAKITA</t>
  </si>
  <si>
    <t>Насадка двустороняя Silver Torsion PZ2, 110 мм, E-form (MZ), 3 шт., MAKITA</t>
  </si>
  <si>
    <t>Абразивный шлифовальный диск для нержавеющей стали c вогнутым центром A60T, 125х6х22,23, MAKITA</t>
  </si>
  <si>
    <t>Насадка PH2 25мм C-form (-3-), MAKITA</t>
  </si>
  <si>
    <t>Насадка T20/T25/T30, 25 мм, C-form, 3 шт., MAKITA</t>
  </si>
  <si>
    <t>Насадка PH2 50мм E-form (-50-), MAKITA</t>
  </si>
  <si>
    <t>Алмазный круг 125 Turbo (бетон.камень.кирпич.гранит), Makita</t>
  </si>
  <si>
    <t>Насадка Impact Gold Torsion T20 50мм  E-form (-2-), MAKITA</t>
  </si>
  <si>
    <t>Насадка Impact Gold Torsion PZ1 50мм  E-form (-2-), MAKITA</t>
  </si>
  <si>
    <t>Насадка Impact Gold Enduro PH2, 50 мм, E-form (MZ), 2 шт., MAKITA</t>
  </si>
  <si>
    <t>Набор бит 25 мм PH2 (-5-) ImpactGOLD TORSION, Makita</t>
  </si>
  <si>
    <t>Насадка Impact Gold Torsion T30 25мм  C-form (-2-), MAKITA</t>
  </si>
  <si>
    <t>Насадка Impact Gold Torsion PH2 25мм C-form (-2-), MAKITA</t>
  </si>
  <si>
    <t>Насадка Impact Gold Torsion Enduro PH2  25мм C-form (-2-), MAKITA</t>
  </si>
  <si>
    <t>Держатель магнитный Impact Gold 66 мм, MAKITA</t>
  </si>
  <si>
    <t>Пильный диск для дерева MAKFORCE, 190x30/20/15.88x1.4x12T, MAKITA</t>
  </si>
  <si>
    <t>Пильный диск для дерева, 190x30x1.4x24T (для аккум. инстр.), MAKITA</t>
  </si>
  <si>
    <t>Диск пильный  MAKBLADE 305x30x1.8x60T (дерево), MAKITA</t>
  </si>
  <si>
    <t>Диск пильный  MAKBLADE 305x30x1.8x80T (дерево), MAKITA</t>
  </si>
  <si>
    <t>Пильный диск для алюминия, 260x30x1.8x100T, MAKITA</t>
  </si>
  <si>
    <t>Пильный диск для алюминия, 305x30x1.8x100T, MAKITA</t>
  </si>
  <si>
    <t>Диск пильный 185x30x2,0 38 зуб, мягк.сталь, Makita</t>
  </si>
  <si>
    <t>Диск пильный  305x25.4мм 60зуб. мягк. сталь, MAKITA</t>
  </si>
  <si>
    <t>Диск пильный  305x25.4мм 78зуб. мягк. сталь, Makita</t>
  </si>
  <si>
    <t>Бур SDS MAX-MaxiMak 45 920х780мм, MAKITA</t>
  </si>
  <si>
    <t>Отрезной круг  115X2.5X22мм (металл,сталь), Makita</t>
  </si>
  <si>
    <t>Отрезной круг  125X2.5X22мм (металл,сталь), Makita</t>
  </si>
  <si>
    <t>Отрезной круг  230X2.5X22.23мм (металл,сталь), Makita</t>
  </si>
  <si>
    <t>Абразивный отрезной диск для кирпича плоский С30Т, 125х2,5х22,23, MAKITA</t>
  </si>
  <si>
    <t>Пильный диск для дерева, 165x20x1x24T (для аккум. инстр.), MAKITA</t>
  </si>
  <si>
    <t>Диск пильный для дисковой пилы 210x30х1,4 24Т MAKFORCE по дереву, Makita</t>
  </si>
  <si>
    <t>Диск пильный для дисковой пилы 210х30 60T Specialized алюминия латуни бронзы пластика и ламината, Makita</t>
  </si>
  <si>
    <t>Пильный диск для дерева, 165x20x1.6x28T (для погружных пил), MAKITA</t>
  </si>
  <si>
    <t>Пильный диск для дерева, 190x30x1.6x24T (для погружных пил), MAKITA</t>
  </si>
  <si>
    <t>Коронка BiM 17 мм Ezychange (металл, inox, дерево), MAKITA</t>
  </si>
  <si>
    <t>Коронка BiM 37 мм Ezychange (металл, inox, дерево), MAKITA</t>
  </si>
  <si>
    <t>Коронка BiM 46 мм Ezychange (металл, inox, дерево), MAKITA</t>
  </si>
  <si>
    <t>Коронка BiM 52 мм Ezychange (металл, inox, дерево), MAKITA</t>
  </si>
  <si>
    <t>Коронка BiM 56 мм Ezychange (металл, inox, дерево), MAKITA</t>
  </si>
  <si>
    <t>Коронка BiM 73 мм Ezychange (металл, inox, дерево), MAKITA</t>
  </si>
  <si>
    <t>Коронка BiM 79 мм Ezychange (металл, inox, дерево), MAKITA</t>
  </si>
  <si>
    <t>Коронка BiM 86 мм Ezychange (металл, inox, дерево), MAKITA</t>
  </si>
  <si>
    <t>Коронка BiM 95 мм Ezychange (металл, inox, дерево), MAKITA</t>
  </si>
  <si>
    <t>Коронка BiM 111 мм Ezychange (металл, inox, дерево), MAKITA</t>
  </si>
  <si>
    <t>Коронка BiM 114 мм Ezychange (металл, inox, дерево), MAKITA</t>
  </si>
  <si>
    <t>Коронка BiM 121 мм Ezychange (металл, inox, дерево), MAKITA</t>
  </si>
  <si>
    <t>Коронка BiM 140 мм Ezychange (металл, inox, дерево), MAKITA</t>
  </si>
  <si>
    <t>Пильный диск для дерева MAKFORCE, 355x30x2.2x40T, MAKITA</t>
  </si>
  <si>
    <t>Пильный диск для дерева MAKBLADE PLUS, 355x30x2.2x80T, MAKITA</t>
  </si>
  <si>
    <t>Диск пильный для дисковой пилы 190х20 24T Standart прессплита.фанера.ламинир.древесины, Makita</t>
  </si>
  <si>
    <t>Диск пильный для дисковой пилы 190х20 48T Standart прессплита.фанера.ламинир.древесины, Makita</t>
  </si>
  <si>
    <t>Диск пильный для дисковой пилы 190х20 60T Standart прессплита.фанера.ламинир.древесины, Makita</t>
  </si>
  <si>
    <t>Магнитная торцовая головка  6*50, MAKITA</t>
  </si>
  <si>
    <t>Магнитная торцовая головка  7*50, MAKITA</t>
  </si>
  <si>
    <t>Магнитная торцовая головка 10*50, MAKITA</t>
  </si>
  <si>
    <t>Магнитная торцовая головка 12*50, MAKITA</t>
  </si>
  <si>
    <t>Магнитная торцовая головка 13*50, MAKITA</t>
  </si>
  <si>
    <t>Магнитная торцовая головка 17*50, MAKITA</t>
  </si>
  <si>
    <t>Насадка Impact Gold Torsion PZ2 50мм (MZ) (-2-), MAKITA</t>
  </si>
  <si>
    <t>Набор насадок Impact Gold PH2, 25 мм, C-form (15 шт.), MAKITA</t>
  </si>
  <si>
    <t>Насадка Impact Gold Torsion PH2 50мм C-form (-10-), MAKITA</t>
  </si>
  <si>
    <t>Сабельная пилка для дерева/металла 225x1,6x5-8TPI, 5 шт., MAKITA</t>
  </si>
  <si>
    <t>Диск пильный для дисковой пилы 210х30 16T MAKFORCE, Makita</t>
  </si>
  <si>
    <t>Диск пильный для дисковой пилы 210x30 40Т MAKFORCE, MAKITA</t>
  </si>
  <si>
    <t>Диск пильный для дисковой пилы 165х20х1.7х40T по композитному материалу, MAKITA</t>
  </si>
  <si>
    <t>Бур SDS-plus Vplus  6 110х50мм, MAKITA</t>
  </si>
  <si>
    <t>Бур SDS-plus Vplus  6 160х100мм, MAKITA</t>
  </si>
  <si>
    <t>Бур SDS-plus Vplus  6 260х200мм, MAKITA</t>
  </si>
  <si>
    <t>Бур SDS-plus Vplus 10 210х150мм, MAKITA</t>
  </si>
  <si>
    <t>Бур SDS-plus Vplus 12 310х260мм, MAKITA</t>
  </si>
  <si>
    <t>Бур SDS-plus Vplus 18 300х250мм, MAKITA</t>
  </si>
  <si>
    <t>Бур SDS-plus Vplus 18 600х550мм, MAKITA</t>
  </si>
  <si>
    <t>Бур SDS-plus Vplus 20 600х550мм, MAKITA</t>
  </si>
  <si>
    <t>Бур SDS-plus Vplus 24 250х200мм, MAKITA</t>
  </si>
  <si>
    <t>Диск алмазный тарельчатый  бетон D125 антивибрационная конструкция, Makita</t>
  </si>
  <si>
    <t>Набор буров SDS-Plus Standart (6-110/8-160/10-160мм) (-5-), MAKITA</t>
  </si>
  <si>
    <t>Набор буров SDS-Plus Centering tip, 5 шт (6?110?2, 8?160?2, 10?160), MAKITA</t>
  </si>
  <si>
    <t>B-57320</t>
  </si>
  <si>
    <t>B-62979</t>
  </si>
  <si>
    <t>B-64272</t>
  </si>
  <si>
    <t>Долото плоское самозатачивающееся 400 мм, SDS MAX, MAKITA</t>
  </si>
  <si>
    <t>B-67234</t>
  </si>
  <si>
    <t>Пильный диск для дерева EFFICUT, 260x30x1,65x60T (для аккум. инструмента), MAKITA</t>
  </si>
  <si>
    <t>B-67240</t>
  </si>
  <si>
    <t>Пильный диск для дерева EFFICUT, 260x30x1,65x80T (для аккум. инструмента), MAKITA</t>
  </si>
  <si>
    <t>CF101DZ</t>
  </si>
  <si>
    <t>Аккум. вентилятор MAKITA CF101 DZ в кор.</t>
  </si>
  <si>
    <t>СВЕРЛО  SDS-plus 6Х110, MAKITA</t>
  </si>
  <si>
    <t>СВЕРЛО  SDS-plus 8Х210, MAKITA</t>
  </si>
  <si>
    <t>СВЕРЛО  SDS-plus 8Х260, MAKITA</t>
  </si>
  <si>
    <t>СВЕРЛО  SDS-plus 10X260, MAKITA</t>
  </si>
  <si>
    <t>СВЕРЛО  SDS-plus 10Х310, MAKITA</t>
  </si>
  <si>
    <t>СВЕРЛО  SDS-plus 12Х210, MAKITA</t>
  </si>
  <si>
    <t>СВЕРЛО  SDS-plus 16X210, MAKITA</t>
  </si>
  <si>
    <t>Бур SDS-plus Standart  8 160х100мм (-25-), MAKITA</t>
  </si>
  <si>
    <t>Сверло по бетону 6x150, MAKITA</t>
  </si>
  <si>
    <t>СВЕРЛО ПО ДЕРEВУ СПИР.28х400мм, MAKITA</t>
  </si>
  <si>
    <t>Сверло спиральное по дереву  10x450мм, Makita</t>
  </si>
  <si>
    <t>Сверло спиральное по дереву  16x450мм, Makita</t>
  </si>
  <si>
    <t>Сверло Левиса по дереву 24x450, MAKITA</t>
  </si>
  <si>
    <t>Сверло Левиса спиральное 26x450 (-1-) дерево, MAKITA</t>
  </si>
  <si>
    <t>Сверло Левиса спиральное 28x450 (-1-) дерево, MAKITA</t>
  </si>
  <si>
    <t>Сверло Левиса спиральное 30x450 (-1-) дерево, MAKITA</t>
  </si>
  <si>
    <t>Плоское долото 250мм SDS-PLUS, Makita</t>
  </si>
  <si>
    <t>Фреза пазовая  9*20*6*32*1Т, Makita</t>
  </si>
  <si>
    <t>Фреза пазовая  10*25*6*32*1Т, Makita</t>
  </si>
  <si>
    <t>Фреза кромочная конусная  23*11*6*32*2T (60гр), Makita</t>
  </si>
  <si>
    <t>Сверло по металлу HSS-G  3x61мм (-1-), MAKITA</t>
  </si>
  <si>
    <t>Сверло по металлу HSS-G  4x75мм (-1-), MAKITA</t>
  </si>
  <si>
    <t>Сверло по металлу HSS-G  5x86мм (-1-), MAKITA</t>
  </si>
  <si>
    <t>Сверло по металлу HSS-G  6х93мм (-1-), MAKITA</t>
  </si>
  <si>
    <t>Сверло по металлу HSS-G  8х117мм (-1-), MAKITA</t>
  </si>
  <si>
    <t>Сверло по металлу HSS-G 10х133мм (-1-), MAKITA</t>
  </si>
  <si>
    <t>Сверло по металлу HSS-G 12х151мм (-1-), MAKITA</t>
  </si>
  <si>
    <t>Фреза  12,7х50,8х12х32х3Т, MAKITA</t>
  </si>
  <si>
    <t>Фреза д/ V-обр. 32х22х12х38х2Т, D-10746, MAKITA</t>
  </si>
  <si>
    <t>Диск полировальный алмазный желтый 100мм К100, Makita</t>
  </si>
  <si>
    <t>Диск полировальный алмазный красный 100мм К400, Makita</t>
  </si>
  <si>
    <t>Диск полировальный алмазный липучка зеленый финишный, Makita</t>
  </si>
  <si>
    <t>Коронка BI-M 24 мм (дерево, ПВХ, аллюминий), MAKITA</t>
  </si>
  <si>
    <t>Коронка BI-M 35 мм (дерево, ПВХ, аллюминий), MAKITA</t>
  </si>
  <si>
    <t>Коронка BI-M 38 мм (дерево, ПВХ, аллюминий), MAKITA</t>
  </si>
  <si>
    <t>Коронка BI-M 51 мм (дерево, ПВХ, аллюминий), MAKITA</t>
  </si>
  <si>
    <t>Коронка BI-M 68 мм (дерево, ПВХ, аллюминий), MAKITA</t>
  </si>
  <si>
    <t>Коронка BI-M 76 мм (дерево, ПВХ, аллюминий), MAKITA</t>
  </si>
  <si>
    <t>Коронка BI-M 83 мм (дерево, ПВХ, аллюминий), MAKITA</t>
  </si>
  <si>
    <t>Коронка BI-M 105 мм (дерево, ПВХ, аллюминий), MAKITA</t>
  </si>
  <si>
    <t>Адаптер Bi-M 14-29мм с хвостовиком 10 мм, MAKITA</t>
  </si>
  <si>
    <t>Направл.сверло 71мм для адапт., MAKITA</t>
  </si>
  <si>
    <t>Сверло по металлу HSS-Co 5,0х86, MAKITA</t>
  </si>
  <si>
    <t>Сверло по металлу HSS-Co 6,0х93, MAKITA</t>
  </si>
  <si>
    <t>Сверло по металлу HSS-Co 8,0х117, MAKITA</t>
  </si>
  <si>
    <t>Сверло по металлу HSS-Co 10,0х133, MAKITA</t>
  </si>
  <si>
    <t>Долото  410мм шестигранник 28,6мм пикообразное, MAKITA</t>
  </si>
  <si>
    <t>Коронка BI-M 54 мм (дерево, ПВХ, аллюминий), MAKITA</t>
  </si>
  <si>
    <t>Коронка BI-M 65 мм (дерево, ПВХ, аллюминий), MAKITA</t>
  </si>
  <si>
    <t>Сверло по стеклу 6x65мм, Makita</t>
  </si>
  <si>
    <t>Сверло по стеклу 8x70мм, MAKITA</t>
  </si>
  <si>
    <t>Коронка BI-M 70 мм (дерево, ПВХ, аллюминий), MAKITA</t>
  </si>
  <si>
    <t>Лепестковый шлифовальный диск А40, 180мм, стекловолокно, плоский, MAKITA</t>
  </si>
  <si>
    <t>Лепестковый шлифовальный диск С60, 125мм, стекловолокно, угловой, MAKITA</t>
  </si>
  <si>
    <t>Сверло по мет. M-force  2.0x49 мм, MAKITA</t>
  </si>
  <si>
    <t>Сверло по мет. M-force  2.5x57 мм, MAKITA</t>
  </si>
  <si>
    <t>Сверло по мет. M-force  3.5x70 мм, MAKITA</t>
  </si>
  <si>
    <t>Сверло по мет. M-force  4.5x80 мм, MAKITA</t>
  </si>
  <si>
    <t>Сверло по мет. M-force  5.5x93 мм, MAKITA</t>
  </si>
  <si>
    <t>Сверло по мет. M-force  6.5x101мм, MAKITA</t>
  </si>
  <si>
    <t>Сверло по мет. M-force  7.0x109 мм, MAKITA</t>
  </si>
  <si>
    <t>Сверло по мет. M-force  7.5x109 мм, MAKITA</t>
  </si>
  <si>
    <t>Сверло по мет. M-force  8.0x117 мм, MAKITA</t>
  </si>
  <si>
    <t>Сверло по мет. M-force  8.5x117 мм, MAKITA</t>
  </si>
  <si>
    <t>Сверло по мет. M-force  9.0x125 мм, MAKITA</t>
  </si>
  <si>
    <t>Сверло по мет. M-force  9.5x125 мм, MAKITA</t>
  </si>
  <si>
    <t>Сверло по мет. M-force 10x133 мм, MAKITA</t>
  </si>
  <si>
    <t>Сверло по мет. M-force 10.5x133 мм, MAKITA</t>
  </si>
  <si>
    <t>Сверло по мет. M-force 11.0x142 мм, MAKITA</t>
  </si>
  <si>
    <t>Сверло по мет. M-force 11.5x142 мм, MAKITA</t>
  </si>
  <si>
    <t>Сверло по мет. M-force 12x151мм, MAKITA</t>
  </si>
  <si>
    <t>Сверло по мет. M-force 12.5x151мм, MAKITA</t>
  </si>
  <si>
    <t>Сверло по мет. M-force 13x151 мм, MAKITA</t>
  </si>
  <si>
    <t>Набор  (-25-) сверела M-force, MAKITA</t>
  </si>
  <si>
    <t>Коронка BI-M 64 мм (дерево, ПВХ, аллюминий), MAKITA</t>
  </si>
  <si>
    <t>Набор  (-5-) сверела M-force, MAKITA</t>
  </si>
  <si>
    <t>Набор  (-5-) сверела для металла, MAKITA</t>
  </si>
  <si>
    <t>Коронка BI-M 80 мм (дерево, ПВХ, аллюминий), MAKITA</t>
  </si>
  <si>
    <t>Бур SDS MAX 20x540, MAKITA</t>
  </si>
  <si>
    <t>Бур SDS MAX 22x540, MAKITA</t>
  </si>
  <si>
    <t>Бур SDS MAX 25x540, MAKITA</t>
  </si>
  <si>
    <t>Насадка двусторонняя PH2, 110 мм, E-form (MZ), 10 шт., MAKITA</t>
  </si>
  <si>
    <t>Зенкер  6,3х31мм, глуб.погруж, Makita</t>
  </si>
  <si>
    <t>Зенкер  8,3х31мм, глуб.погруж., Makita</t>
  </si>
  <si>
    <t>Зенкер  6,3х45 мм хвост. 5мм, Makita</t>
  </si>
  <si>
    <t>Зенкер  2-5х45 мм хвост. 6мм, Makita</t>
  </si>
  <si>
    <t>Сверло по мет. M-force  4.2x75 мм, MAKITA</t>
  </si>
  <si>
    <t>Сверло по мет. M-force  5.2x86 мм, MAKITA</t>
  </si>
  <si>
    <t>Сверло ступенчатое HSS-TiN 4-32мм прямой желобок, MAKITA</t>
  </si>
  <si>
    <t>Алмазный диск 230х22,23мм, Makita</t>
  </si>
  <si>
    <t>Коронка алмазная 22мм, (гранит,мрамор,керамогранит), Makita</t>
  </si>
  <si>
    <t>Коронка алмазная 27мм, (гранит,мрамор,керамогранит), Makita</t>
  </si>
  <si>
    <t>Коронка алмазная 30мм, (гранит,мрамор,керамогранит), Makita</t>
  </si>
  <si>
    <t>Коронка алмазная 32мм, (гранит,мрамор,керамогранит), Makita</t>
  </si>
  <si>
    <t>Коронка алмазная 35мм, (гранит,мрамор,керамогранит), Makita</t>
  </si>
  <si>
    <t>Коронка алмазная 38мм, (гранит,мрамор,керамогранит), Makita</t>
  </si>
  <si>
    <t>Коронка алмазная 51мм, (гранит,мрамор,керамогранит), Makita</t>
  </si>
  <si>
    <t>Коронка алмазная 55мм, (гранит,мрамор,керамогранит), Makita</t>
  </si>
  <si>
    <t>Коронка алмазная 57мм, (гранит,мрамор,керамогранит), Makita</t>
  </si>
  <si>
    <t>Коронка алмазная 60мм, (гранит,мрамор,керамогранит), Makita</t>
  </si>
  <si>
    <t>Коронка алмазная 65мм, (гранит,мрамор,керамогранит), Makita</t>
  </si>
  <si>
    <t>Коронка алмазная 67мм, (гранит,мрамор,керамогранит), Makita</t>
  </si>
  <si>
    <t>Коронка алмазная 70мм, (гранит,мрамор,керамогранит), Makita</t>
  </si>
  <si>
    <t>Коронка алмазная 80мм, (гранит,мрамор,керамогранит), Makita</t>
  </si>
  <si>
    <t>Коронка алмазная 83мм, (гранит,мрамор,керамогранит), Makita</t>
  </si>
  <si>
    <t>Щетка чашечная нейлоновая 50мм хвостовик 6 мм, Makita</t>
  </si>
  <si>
    <t>Щетка чашечная нейлоновая 63мм хвостовик 6 мм, Makita</t>
  </si>
  <si>
    <t>Щетка дисковая нейлоновая 63мм хвостовик 6 мм, Makita</t>
  </si>
  <si>
    <t>Щетка кистевая нейлоновая 24мм хвостовик 6 мм, Makita</t>
  </si>
  <si>
    <t>Диск пильный для дисковой пилы 185*30/16/20x2,0x16z, Makita</t>
  </si>
  <si>
    <t>Диск пильный для дисковой пилы 185х30/16/20 40T Standart по дереву, MAKITA</t>
  </si>
  <si>
    <t>Сверло по мет. M-force  3.3x65 мм, MAKITA</t>
  </si>
  <si>
    <t>Алмазный круг 125 Turbo (бетон.гранит), Makita</t>
  </si>
  <si>
    <t>Набор  буров SDS-plus (-5-) (5x160, 6x160x2, 8x160x2), MAKITA</t>
  </si>
  <si>
    <t>DDF458RFE</t>
  </si>
  <si>
    <t>Аккум. дрель-шуруповерт MAKITA DDF 458 RFE в чем.</t>
  </si>
  <si>
    <t>DTD153Z</t>
  </si>
  <si>
    <t>Винтовёрт ударный  DTD153Z BL motor аккумуляторный 170Нм, MAKITA</t>
  </si>
  <si>
    <t>GA7030SF01</t>
  </si>
  <si>
    <t>Углошлифмашина  GA7030SF0  2400Вт/180мм, MAKITA</t>
  </si>
  <si>
    <t>GA7061R</t>
  </si>
  <si>
    <t>Углошлифмашина  GA7061R 2200Вт/180мм, MAKITA</t>
  </si>
  <si>
    <t>GA9010C</t>
  </si>
  <si>
    <t>Двуручная углошлифмашина MAKITA GA 9010 C в кор.</t>
  </si>
  <si>
    <t>Пильное полотно  2240х0,5х16х4TPI для LB1200F, Makita</t>
  </si>
  <si>
    <t>Ключ для кулачк.патрона S10, MAKITA</t>
  </si>
  <si>
    <t>Ключ для кулачк.патрона S13, MAKITA</t>
  </si>
  <si>
    <t>Щётка нейлоновая для 9741 р180, Makita, Makita</t>
  </si>
  <si>
    <t>Долото  400х29мм шестигранник 28,6мм плоское, MAKITA</t>
  </si>
  <si>
    <t>Насадка PH2 25мм C-form (-10-), MAKITA</t>
  </si>
  <si>
    <t>Насадка PH2 50мм C-form (-10-), MAKITA</t>
  </si>
  <si>
    <t>Насадка PZ2, 25 мм, C-form, 10 шт., MAKITA</t>
  </si>
  <si>
    <t>Набор бит (-10-) магнитный держатель, MAKITA</t>
  </si>
  <si>
    <t>Щетка из нетканного материала  для 9741 p80 по стали  дереву  и алюм., Makita</t>
  </si>
  <si>
    <t>Щетка из нетканного материала+лён для 9741 p120 по стали и дереву, Makita</t>
  </si>
  <si>
    <t>Щетка абразивная лепестковая  для 9741 p180 (сталь,дерево), MAKITA</t>
  </si>
  <si>
    <t>Зубило SDS-plus 22/250 мм с отвалом/канальное (-1-), MAKITA</t>
  </si>
  <si>
    <t>Зубило SDS-plus 250мм пикообразное (-1-), MAKITA</t>
  </si>
  <si>
    <t>Шлифлист d150 К100 (-10-), MAKITA</t>
  </si>
  <si>
    <t>Насадка PH2 50мм C-form алмазная (-3-), MAKITA</t>
  </si>
  <si>
    <t>Насадка алмазная PZ2, 50 мм, C-form, 3 шт., MAKITA</t>
  </si>
  <si>
    <t>Адаптер для алмазных коронок M18-1-1/4, MAKITA</t>
  </si>
  <si>
    <t>Магнитный держатель насадок 60мм, MAKITA</t>
  </si>
  <si>
    <t>Набор бит 25 мм (-10-) TORSION, MAKITA</t>
  </si>
  <si>
    <t>Адаптер шланга 36/38 AS, MAKITA</t>
  </si>
  <si>
    <t>Сопло для пайки с каналом для подачи проволоки, MAKITA</t>
  </si>
  <si>
    <t>Бур SDS-MAX ZENTRO 16 540х400мм, MAKITA</t>
  </si>
  <si>
    <t>Бур SDS-MAX ZENTRO 18 940х800мм, MAKITA</t>
  </si>
  <si>
    <t>Бур SDS-MAX ZENTRO 25 520х400мм, MAKITA</t>
  </si>
  <si>
    <t>Бур SDS-MAX ZENTRO 40 920х800мм, MAKITA</t>
  </si>
  <si>
    <t>Бур SDS-MAX ZENTRO 45 920х800мм, MAKITA</t>
  </si>
  <si>
    <t>Бур SDS-PLUS  5x110 MakBuster, MAKITA</t>
  </si>
  <si>
    <t>Бур SDS-PLUS  5x160 MakBuster, MAKITA</t>
  </si>
  <si>
    <t>Бур SDS-PLUS  6x110 MakBuster, MAKITA</t>
  </si>
  <si>
    <t>Бур SDS-PLUS  8x110 MakBuster, MAKITA</t>
  </si>
  <si>
    <t>Бур SDS-PLUS 10x460 MakBuster, MAKITA</t>
  </si>
  <si>
    <t>Бур SDS-PLUS 12x160 MakBuster, MAKITA</t>
  </si>
  <si>
    <t>Бур SDS-PLUS 12x260 MakBuster, MAKITA</t>
  </si>
  <si>
    <t>Бур SDS-PLUS 12x460 MakBuster, MAKITA</t>
  </si>
  <si>
    <t>Бур SDS-PLUS 14x460 MakBuster, MAKITA</t>
  </si>
  <si>
    <t>Бур SDS-PLUS 16x210 MakBuster, MAKITA</t>
  </si>
  <si>
    <t>1.600.A01.6ND</t>
  </si>
  <si>
    <t>L-BOXX Выдвижной ящик для i-BOXX, BOSCH</t>
  </si>
  <si>
    <t>0.603.672.700</t>
  </si>
  <si>
    <t>Дальномер лазерный ZAMO, BOSCH</t>
  </si>
  <si>
    <t>0.601.79E.003</t>
  </si>
  <si>
    <t>2.608.836.641</t>
  </si>
  <si>
    <t>SDS-plus бур 5X  20x400x450, BOSCH</t>
  </si>
  <si>
    <t>2.608.836.645</t>
  </si>
  <si>
    <t>SDS-plus бур 5X  22x400x450, BOSCH</t>
  </si>
  <si>
    <t>2.608.836.647</t>
  </si>
  <si>
    <t>SDS-plus бур 5X  24x200x250, BOSCH</t>
  </si>
  <si>
    <t>2.608.836.649</t>
  </si>
  <si>
    <t>SDS-plus бур 5X  25x200x250, BOSCH</t>
  </si>
  <si>
    <t>2.608.601.367</t>
  </si>
  <si>
    <t>Алмазная коронка  M107x450mm,1 1/4", BOSCH</t>
  </si>
  <si>
    <t>2.608.601.365</t>
  </si>
  <si>
    <t>Алмазная коронка  M92x450mm,1 1/4", BOSCH</t>
  </si>
  <si>
    <t>2.608.644.393</t>
  </si>
  <si>
    <t>2.608.644.389</t>
  </si>
  <si>
    <t>Диск пильный для циркулярок ECO ALU/Multi 190x30-54T, BOSCH</t>
  </si>
  <si>
    <t>Ленточная шлифмашина BOSCH PBS 75 A</t>
  </si>
  <si>
    <t>0.601.884.103</t>
  </si>
  <si>
    <t>Двуручная углошлифмашина BOSCH GWS 24-230 Н в кор.</t>
  </si>
  <si>
    <t>2.607.017.467</t>
  </si>
  <si>
    <t>Фрезы Набор кромочных фрез 1/4" 6шт., BOSCH</t>
  </si>
  <si>
    <t>2.607.017.470</t>
  </si>
  <si>
    <t>2.608.606.080</t>
  </si>
  <si>
    <t>Шлифлента 75*533 К 40 (-10-), BOSCH</t>
  </si>
  <si>
    <t>0.603.9A1.008</t>
  </si>
  <si>
    <t>BOSCH EasyLamp 12 SOLO Фонарь аккумуляторный светодиодный 12V (для бытовых аккумуляторов Li-On) Li-On, 12V, время работы 700 мин картоная упаковка</t>
  </si>
  <si>
    <t>0.603.977.021</t>
  </si>
  <si>
    <t>BOSCH PSR Select Шуруповерт аккумуляторный 3.6V, 1.5 Ah, MicroUSB, в чемодане Li-On, 4.5 Нм, 0-210 об/мин чемодан, 12 бит (включая IKEA bit)</t>
  </si>
  <si>
    <t>1.600.A01.L3E</t>
  </si>
  <si>
    <t>BOSCH StarterSet (2*GBA 12V (1.5 Ah) + GAL 1210CV) Комплект проф 12V: зарядное + 2 аккумулятора  картонная коробка</t>
  </si>
  <si>
    <t>F.016.800.467</t>
  </si>
  <si>
    <t>BOSCH AquaSurf 280 Насадка для высокоскоростной мойки террас. подходит ко всем BOSCH Aquatak (AQT) чистящая головка 280 мм</t>
  </si>
  <si>
    <t>DUC303Z</t>
  </si>
  <si>
    <t>Аккум. пила цепная MAKITA DUC 303 Z шина 30 см (12"), 3/8, 1.1 мм</t>
  </si>
  <si>
    <t>Ленточная шлифмашина MAKITA 9903 в кор.</t>
  </si>
  <si>
    <t>UC3041A</t>
  </si>
  <si>
    <t>Пила цепная электрическая MAKITA UC 3041 A шина 30 см (12"), 3/8" LP, 1.3 мм</t>
  </si>
  <si>
    <t>Диск пильный  305x25.4мм 76зуб. мягк. сталь, MAKITA</t>
  </si>
  <si>
    <t>Диск пильный для дисковой пилы 165х20x2,0  24T Standart по дереву, MAKITA</t>
  </si>
  <si>
    <t>Долото SDS-plus 250х40мм широкое, MAKITA</t>
  </si>
  <si>
    <t>Коронка алмазная 20мм, (гранит,мрамор,керамогранит), Makita</t>
  </si>
  <si>
    <t>D-63666</t>
  </si>
  <si>
    <t>Нож HSS 170 мм для 1806B, MAKITA</t>
  </si>
  <si>
    <t>198408-1</t>
  </si>
  <si>
    <t>Сверло спиральное по дереву  12x450мм, Makita</t>
  </si>
  <si>
    <t>Струбцина для креп.шины SP6000, MAKITA</t>
  </si>
  <si>
    <t>Фреза пазовая  4*10*6*47*1Т, Makita</t>
  </si>
  <si>
    <t>DCS570N-XJ</t>
  </si>
  <si>
    <t>НОВИНКА 18.0 В XR бесщеточная дисковая пила, 5500 об/мин, диск 184х16 мм, пропил 64 мм, без батарей и ЗУ</t>
  </si>
  <si>
    <t>Дисковые пилы</t>
  </si>
  <si>
    <t>1.600.Z00.02X</t>
  </si>
  <si>
    <t>Аккумулятор BOSCH GBA 12V 12.0 В, 2.0 А/ч, Li-Ion</t>
  </si>
  <si>
    <t>2.608.594.166</t>
  </si>
  <si>
    <t>Коронка Endurance for Heavy Duty  32мм, BOSCH</t>
  </si>
  <si>
    <t>2.607.019.442</t>
  </si>
  <si>
    <t>Набор сверл HSS-R (1-10мм) 10шт., BOSCH</t>
  </si>
  <si>
    <t>2.608.619.363</t>
  </si>
  <si>
    <t>Отрезной круг X-LOCK Standard for Inox 125x1.6x22.23mm прямой, BOSCH</t>
  </si>
  <si>
    <t>2.608.661.909</t>
  </si>
  <si>
    <t>Пильное полотно  AIZ28SC HCS 28x50mm (-5-), BOSCH</t>
  </si>
  <si>
    <t>2.608.588.136</t>
  </si>
  <si>
    <t>Сверло по бетон,гранит,камень CYL-5,  3.0X50X90, BOSCH</t>
  </si>
  <si>
    <t>2.608.588.145</t>
  </si>
  <si>
    <t>Сверло по бетон,гранит,камень CYL-5,  6.0X100X150, BOSCH</t>
  </si>
  <si>
    <t>2.608.596.799</t>
  </si>
  <si>
    <t>Сверло по металлу HSS-R 7,0х69/109мм (-1-), BOSCH</t>
  </si>
  <si>
    <t>0.601.429.600</t>
  </si>
  <si>
    <t>Solo Радиоприёмник GML 50 аккумуляторный без АКБ и ЗУ, BOSCH</t>
  </si>
  <si>
    <t>1.600.A00.9BC</t>
  </si>
  <si>
    <t>Гибкий волновод  для GIC 120 / 120 C  3,8мм / 1.2 м, BOSCH</t>
  </si>
  <si>
    <t>2.608.586.773</t>
  </si>
  <si>
    <t>SDS-MAX-7 бур  22 - 920/800 мм, BOSCH</t>
  </si>
  <si>
    <t>1.618.596.456</t>
  </si>
  <si>
    <t>SDS-MAX-9 Break Through, бур проломной 45 850/1000мм, BOSCH</t>
  </si>
  <si>
    <t>2.608.836.626</t>
  </si>
  <si>
    <t>SDS-plus бур 5X  16x550x610 (-1-), BOSCH</t>
  </si>
  <si>
    <t>2.608.833.907</t>
  </si>
  <si>
    <t>SDS-plus бур 5X 12x200x260 (-10-), BOSCH</t>
  </si>
  <si>
    <t>1.618.596.259</t>
  </si>
  <si>
    <t>SDS-plus-5 бур, 16 -400/465мм (-1-), BOSCH</t>
  </si>
  <si>
    <t>2.608.690.113</t>
  </si>
  <si>
    <t>SW 30 зубило лопаточное 450ММ, BOSCH</t>
  </si>
  <si>
    <t>2.608.615.075</t>
  </si>
  <si>
    <t>Алмазный круг  85/22,23 Bf HardCeramic, BOSCH</t>
  </si>
  <si>
    <t>2.608.642.097</t>
  </si>
  <si>
    <t>Диск пильный Freud для торцовок 216-30 Top Precision Best for Multi Material  64зуб, BOSCH</t>
  </si>
  <si>
    <t>2.608.644.392</t>
  </si>
  <si>
    <t>Диск пильный для торцовок ECO 230-30  Aluminium 64зуб., BOSCH</t>
  </si>
  <si>
    <t>2.608.641.185</t>
  </si>
  <si>
    <t>2.608.690.131</t>
  </si>
  <si>
    <t>Зубило SDS-plus 20/250 мм плоское (-10-), BOSCH</t>
  </si>
  <si>
    <t>2.608.603.657</t>
  </si>
  <si>
    <t>Круг лепестковый 125*22.2мм K60 конический Standart for Metal, BOSCH</t>
  </si>
  <si>
    <t>2.608.634.241</t>
  </si>
  <si>
    <t>Пилка для лобзика T 318 AF Flexible for Metal (в упаковке 5шт.), BOSCH</t>
  </si>
  <si>
    <t>2.608.639.022</t>
  </si>
  <si>
    <t>Пуансон для  GNA 2.0, BOSCH</t>
  </si>
  <si>
    <t>2.602.026.070</t>
  </si>
  <si>
    <t>Ручка дополнительная  к  PEX 11 / GEX 125, BOSCH</t>
  </si>
  <si>
    <t>2.608.576.141</t>
  </si>
  <si>
    <t>Сверло SDS Plus-7X, Бур SDS Plus-7X  д/арм.бетона 10x150x215мм, BOSCH</t>
  </si>
  <si>
    <t>2.608.576.117</t>
  </si>
  <si>
    <t>Сверло SDS Plus-7X, Бур SDS Plus-7X  д/арм.бетона 6x100x165мм, BOSCH</t>
  </si>
  <si>
    <t>2.608.600.363</t>
  </si>
  <si>
    <t>Чашечный шлифкруг 180 мм плоский  (средний), BOSCH</t>
  </si>
  <si>
    <t>2.605.438.197</t>
  </si>
  <si>
    <t>Чемодан пластмассовый 317х170х720 мм для GWS 18/22/24-180-230мм, BOSCH</t>
  </si>
  <si>
    <t>1.600.A00.2UX</t>
  </si>
  <si>
    <t>F.016.800.422</t>
  </si>
  <si>
    <t>BOSCH Комплект для перекачки воды (3 предмета: шланг "папа-мама", всасывающая насадка, насадка 90°)</t>
  </si>
  <si>
    <t>0.601.9H8.000</t>
  </si>
  <si>
    <t>GSR 12V-35 Solo без АКБ и ЗУ безщеточный</t>
  </si>
  <si>
    <t>0.601.9F8.109</t>
  </si>
  <si>
    <t>GSR 180-LI (2 акку х 2.0 А/ч)</t>
  </si>
  <si>
    <t>LR7 Приемник лазерного излучения</t>
  </si>
  <si>
    <t>2.608.578.516</t>
  </si>
  <si>
    <t>Зубило пиковое SDS Plus 250мм ECO</t>
  </si>
  <si>
    <t>0.600.849.F00</t>
  </si>
  <si>
    <t>Диаметр 125 мм к ВО5021</t>
  </si>
  <si>
    <t>M9203</t>
  </si>
  <si>
    <t>Вибрационная шлифмашина  M9203  190Вт/93х228мм, MAKITA</t>
  </si>
  <si>
    <t>M0801K</t>
  </si>
  <si>
    <t>Дрель ударная  M0801 K  500Вт, MAKITA</t>
  </si>
  <si>
    <t>M8100</t>
  </si>
  <si>
    <t>Дрель ударная  M8100  710Вт, MAKITA</t>
  </si>
  <si>
    <t>M8101</t>
  </si>
  <si>
    <t>Дрель ударная  M8101  710Вт, MAKITA</t>
  </si>
  <si>
    <t>M9400</t>
  </si>
  <si>
    <t>Ленточная шлифмашина  M9400 940Вт/100х610мм, MAKITA</t>
  </si>
  <si>
    <t>M4301</t>
  </si>
  <si>
    <t>Лобзик M4301  450Вт, MAKITA</t>
  </si>
  <si>
    <t>M4501</t>
  </si>
  <si>
    <t>Ножовка электрическая  M4501  1010Вт, MAKITA</t>
  </si>
  <si>
    <t>M8701</t>
  </si>
  <si>
    <t>Перфоратор SDS-plus  M8701  800Вт/2.3 Дж, MAKITA</t>
  </si>
  <si>
    <t>M2400</t>
  </si>
  <si>
    <t>Пила отрезная по металлу  M2400  2000Вт, MAKITA</t>
  </si>
  <si>
    <t>M1902</t>
  </si>
  <si>
    <t>Рубанок M1902  500Вт, MAKITA</t>
  </si>
  <si>
    <t>M9508</t>
  </si>
  <si>
    <t>Углошлифмашина  M9508 720Вт/125мм, MAKITA</t>
  </si>
  <si>
    <t>M9511</t>
  </si>
  <si>
    <t>Углошлифмашина  M9511 850Вт/125мм, MAKITA</t>
  </si>
  <si>
    <t>M3601</t>
  </si>
  <si>
    <t>Фрезер  M3601 900Вт, MAKITA</t>
  </si>
  <si>
    <t>M3700</t>
  </si>
  <si>
    <t>Фрезер кромочный  M3700 530Вт, MAKITA</t>
  </si>
  <si>
    <t>M5802</t>
  </si>
  <si>
    <t>Циркулярная пила  M5802  1050Вт, MAKITA</t>
  </si>
  <si>
    <t>DTD153ZJ</t>
  </si>
  <si>
    <t>Винтовёрт ударный  DTD153ZJ BL motor аккумуляторный 170Нм, MAKITA</t>
  </si>
  <si>
    <t>HR5212C</t>
  </si>
  <si>
    <t>HS301DWAE</t>
  </si>
  <si>
    <t>Циркулярная пила HS301DWAE аккумуляторная, MAKITA</t>
  </si>
  <si>
    <t>Алмазный диск 125х7х22,23мм, Makita</t>
  </si>
  <si>
    <t>M4000</t>
  </si>
  <si>
    <t>Воздуходувка 530Вт, MAKITA</t>
  </si>
  <si>
    <t>M9003</t>
  </si>
  <si>
    <t>УШМ 150мм 1050Вт 10000об/м, MAKITA</t>
  </si>
  <si>
    <t>M9204</t>
  </si>
  <si>
    <t>Эксцентриковая шлифмашина  M9204  240Вт/125мм, MAKITA</t>
  </si>
  <si>
    <t>Шуруповерт сетевой по гипсокартону  FS4300, MAKITA</t>
  </si>
  <si>
    <t>Зенкер 10,4х34мм, глуб.погруж, Makita</t>
  </si>
  <si>
    <t>Лепестковый шлифовальный диск А40, 125мм, стекловолокно, угловой, MAKITA</t>
  </si>
  <si>
    <t>Лепестковый шлифовальный диск А60, 125мм, стекловолокно, плоский, MAKITA</t>
  </si>
  <si>
    <t>Лепестковый шлифовальный диск А60, 125мм, стекловолокно, угловой, MAKITA</t>
  </si>
  <si>
    <t>Пильный диск для дерева, 165x20x1.6x48T (для погружных пил), MAKITA</t>
  </si>
  <si>
    <t>Точильный круг 150х16х12,7 WA60, MAKITA</t>
  </si>
  <si>
    <t>Шлифкруг тарельчатый 150мм для BO6030 мягкий, MAKITA</t>
  </si>
  <si>
    <t>Дрели-шуруповёрты</t>
  </si>
  <si>
    <t>Импульсные шуруповёрты</t>
  </si>
  <si>
    <t>Фонари (освещение)</t>
  </si>
  <si>
    <t>DCD701D2-QW</t>
  </si>
  <si>
    <t>DCF801D2-QW</t>
  </si>
  <si>
    <t>Импульсные гайковёрты</t>
  </si>
  <si>
    <t>DCF897N-XJ</t>
  </si>
  <si>
    <t>DCG405N-XJ</t>
  </si>
  <si>
    <t>Угловые шлифмашины</t>
  </si>
  <si>
    <t>DCG426N-XJ</t>
  </si>
  <si>
    <t>Прямошлиф.машины</t>
  </si>
  <si>
    <t>DCH263N-XJ</t>
  </si>
  <si>
    <t>Лобзики</t>
  </si>
  <si>
    <t>DCS335N-XJ</t>
  </si>
  <si>
    <t>DCE531N-XJ</t>
  </si>
  <si>
    <t>Глубинный вибратор</t>
  </si>
  <si>
    <t>DCE560N-XJ</t>
  </si>
  <si>
    <t>Пистолет д/герметика</t>
  </si>
  <si>
    <t>Шлифовальные машины</t>
  </si>
  <si>
    <t>DCW604N-XJ</t>
  </si>
  <si>
    <t>Комбинированые фрезеры</t>
  </si>
  <si>
    <t>DCL079-XJ</t>
  </si>
  <si>
    <t>18.0 В XR мачта освещения, 3 режима 1000/1800/3000 люмен, телескопическая штанга 1.0-2.2 м, без батарей и ЗУ, 7.4 кг</t>
  </si>
  <si>
    <t>DCR020-QW</t>
  </si>
  <si>
    <t>Аудиосистема (Радио)</t>
  </si>
  <si>
    <t>Торцовочные пилы</t>
  </si>
  <si>
    <t>Настольные пилы</t>
  </si>
  <si>
    <t>SDS-Plus</t>
  </si>
  <si>
    <t>DWE46105-QS</t>
  </si>
  <si>
    <t>Штроборезы</t>
  </si>
  <si>
    <t>Полировальные машины</t>
  </si>
  <si>
    <t>Циркулярные пилы</t>
  </si>
  <si>
    <t>DE6289-XJ</t>
  </si>
  <si>
    <t>Струбцины (2 шт.) для направляющих шины DEWALT</t>
  </si>
  <si>
    <t>DE3241-XJ</t>
  </si>
  <si>
    <t>Параллельный упор для лобзиков DEWALT</t>
  </si>
  <si>
    <t>DWS713-KS</t>
  </si>
  <si>
    <t>Вибрационные шлифмашины</t>
  </si>
  <si>
    <t>DWE7492-QS</t>
  </si>
  <si>
    <t>DE7330-XJ</t>
  </si>
  <si>
    <t>Сменные ножи для рейсмуса DW733, 2 шт</t>
  </si>
  <si>
    <t>НОВИНКА 12 В XR импульсный шуруповерт, 6-гранный держатель 1/4", 200 Вт, 163 Нм, 950/1950/2850 об./мин., тройная LED подсветка, 2 XR Li-Ion батареи 2.0 Ач, Multi-voltage з/у, кофр, 1.04 кг</t>
  </si>
  <si>
    <t>НОВИНКА 18.0 В XR импульсный гайковерт, 3/4", 610 Вт, 3 скорости: 135/400/950 Нм,  0 - 400 / 1200 /1900 об./мин.,  0 - 2400 уд./мин., тройная LED подсветка</t>
  </si>
  <si>
    <t>НОВИНКА 18.0 В XR бесщеточная УШМ, 125мм, 9000 об/мин, сдвижной выключатель, без аккумуляторов и з/у, 1.75 кг</t>
  </si>
  <si>
    <t>НОВИНКА 18.0 В XR бесщеточный 2-кг перфоратор SDS-Plus, эн.удара 3.0 Дж, 3 режима, 28 мм, б/батарей и з/у, 3.3 кг</t>
  </si>
  <si>
    <t xml:space="preserve">НОВИНКА 18.0 В XR бесщёточный лобзик с корпусной рукояткой, маятник, бесключ.смена пилки, макс.пропил 130 мм, ход 26 мм, 0-3000 ход/мин, плавный пуск, без аккумуляторов и з/у, 2.4 кг
</t>
  </si>
  <si>
    <t>НОВИНКА 18.0 В XR глубинный вибратор, 360 Вт, длина вала 1,2 м, Ø вибратора 28.6 мм, 15000 в/мин., 3.08 кг</t>
  </si>
  <si>
    <t>НОВИНКА 18.0 В XR пистолет для герметика, картриджи в тубах 300-310 мл., без аккумуляторов и з/у, 1.8 кг</t>
  </si>
  <si>
    <t>НОВИНКА 18.0 В XR эксцентриковая (орбитальная) шлифовальная машина, 125мм, без аккумуляторов и з/у</t>
  </si>
  <si>
    <t>НОВИНКА 18.0 В XR фрезер, электронная регулировка скорости с обратной связью, 930 Вт, 16000-25500 об/мин, ход 55 мм, макс. диаметр фрезы 30 мм, LED подсветка,  цанга 8 мм, дополнительная двуручная база, 2.4 кг (без батареи)</t>
  </si>
  <si>
    <t>НОВИНКА 18.0 В XR портативная аудиосистема (радио), питание от сети/аккумулятора, без батарей и ЗУ, 2.8 кг</t>
  </si>
  <si>
    <t>НОВИНКА! Перфоратор SDS-plus, 1000 Вт, 3 режима, 4.9 Дж, 0-4700 уд./мин., 0-820 об./мин., система защиты оператора Perform&amp;Protect, активная антивибрационная система AVC, диам. бура до 32 мм, антивибрационная рукоятка, кофр, быстрозаменяемый патрон 13 мм, набор буров и сверл, перчатки, очки, 4.3 кг</t>
  </si>
  <si>
    <t>НОВИНКА Штроборез 1400 Вт, 125 мм, 2 диска.</t>
  </si>
  <si>
    <t>НОВИНКА! Торцовочная пила 1600 Вт, 5000 об/мин, диск 250х30 мм, наклон 48°/-3°, угол поворота право/лево 50°/50°, макс. глубина реза 89 мм, 13.6 кг</t>
  </si>
  <si>
    <t>НОВИНКА! Настольная пила, 2000 Вт, 4800 об/мин, диск 250х30 мм, макс. глубина реза 77 мм, макс. ширина заготовки справа 825 мм, слева 558 мм, стол 670х630 мм, 26.5 кг</t>
  </si>
  <si>
    <t>SS24-RU</t>
  </si>
  <si>
    <t>SC12-RU</t>
  </si>
  <si>
    <t>SP137-RU</t>
  </si>
  <si>
    <t>НОВИНКА! Полировальная машина, 1300 Вт, диск Velcro 180 мм х M14, константная электроника, регулировка оборотов  1000-3500, 3.5 кг</t>
  </si>
  <si>
    <t>НОВИНКА! Дисковая пила,  1250Вт, 5500 об/мин., диск Ø165 мм, посадка 20 или 30 мм, макс. пропила 52 мм, диск, 3.8 кг</t>
  </si>
  <si>
    <t>НОВИНКА! Плоская шлифмашина, 240 Вт, подошва: 110х104, 14000 кол/мин, шлифлист в компл., 1.1 кг</t>
  </si>
  <si>
    <t>Угловая шлифмашина, 900 Вт, 125 мм, 11000 об/мин., 2.1 кг+2 круга DeWALT</t>
  </si>
  <si>
    <t>Насадка FlexiClick GWA FC2</t>
  </si>
  <si>
    <t>1.600.A00.1SK</t>
  </si>
  <si>
    <t>Аккум. ударная дрель-шуруповерт BOSCH GSB 180 LI в чем.</t>
  </si>
  <si>
    <t>0.601.9F8.307</t>
  </si>
  <si>
    <t>0.603.3D0.000</t>
  </si>
  <si>
    <t>Аккум. пылесос BOSCH EasyVac 12 в кор. + аксессуары</t>
  </si>
  <si>
    <t>GA4530</t>
  </si>
  <si>
    <t>Одноручная углошлифмашина MAKITA GA 4530 в кор.</t>
  </si>
  <si>
    <t>0.601.068.002</t>
  </si>
  <si>
    <t>Нивелир оптический GOL 26 D + BT 160 + GR 500 Kit, BOSCH</t>
  </si>
  <si>
    <t>1.618.596.459</t>
  </si>
  <si>
    <t>SDS-MAX-9 Break Through, бур проломной 65 450/600мм, BOSCH</t>
  </si>
  <si>
    <t>2.608.836.639</t>
  </si>
  <si>
    <t>SDS-plus бур 5X  20x150x200, BOSCH</t>
  </si>
  <si>
    <t>2.608.640.615</t>
  </si>
  <si>
    <t>2.608.644.381</t>
  </si>
  <si>
    <t>Диск пильный для циркулярок 230-30 ECO for wood 24зуб., BOSCH</t>
  </si>
  <si>
    <t>2.608.621.253</t>
  </si>
  <si>
    <t>2.608.603.716</t>
  </si>
  <si>
    <t>Круг лепестковый Standard or Metal прямой с прокладкой из стекловолокна, 125мм, BOSCH</t>
  </si>
  <si>
    <t>2.608.576.116</t>
  </si>
  <si>
    <t>Сверло SDS Plus-7X, Бур SDS Plus-7X  д/арм.бетона 6x50x115мм, BOSCH</t>
  </si>
  <si>
    <t>2.608.577.183</t>
  </si>
  <si>
    <t>Сверло по металлу HSS PointTeQ  1.5мм (-10-), BOSCH</t>
  </si>
  <si>
    <t>2.608.577.198</t>
  </si>
  <si>
    <t>Сверло по металлу HSS PointTeQ  3.0мм (-10-), BOSCH</t>
  </si>
  <si>
    <t>2.608.577.200</t>
  </si>
  <si>
    <t>Сверло по металлу HSS PointTeQ  3.2мм (-2-), BOSCH</t>
  </si>
  <si>
    <t>2.608.577.203</t>
  </si>
  <si>
    <t>Сверло по металлу HSS PointTeQ  3.5мм (-10-), BOSCH</t>
  </si>
  <si>
    <t>2.608.577.206</t>
  </si>
  <si>
    <t>Сверло по металлу HSS PointTeQ  3.8мм (-10-), BOSCH</t>
  </si>
  <si>
    <t>2.608.577.208</t>
  </si>
  <si>
    <t>Сверло по металлу HSS PointTeQ  4.0мм (-10-), BOSCH</t>
  </si>
  <si>
    <t>2.608.570.102</t>
  </si>
  <si>
    <t>Цанговый патрон 8мм, BOSCH</t>
  </si>
  <si>
    <t>2.608.624.136</t>
  </si>
  <si>
    <t>Шлифкруг нетканый N477 Best for Inox SCM, BOSCH</t>
  </si>
  <si>
    <t>1.600.A00.1SF</t>
  </si>
  <si>
    <t>i-BOXX с полками для 3 выдвижных ящиков, BOSCH</t>
  </si>
  <si>
    <t>DP2011</t>
  </si>
  <si>
    <t>198254-2</t>
  </si>
  <si>
    <t>198253-4</t>
  </si>
  <si>
    <t>Пильный диск 125х20мм 10зуб.Specialized for Fiber Cement, MAKITA</t>
  </si>
  <si>
    <t>Сверло по стеклу 5x65мм, Makita</t>
  </si>
  <si>
    <t>Шуруповерт DFS452Z BL-motor аккумуляторный д/гипсокартона без АКБ и ЗУ, MAKITA</t>
  </si>
  <si>
    <t>DFS452Z</t>
  </si>
  <si>
    <t>Гайковерт ударный  6906  электрический, MAKITA</t>
  </si>
  <si>
    <t>Настольная дисковая пила MAKITA MLT 100 N в кор.</t>
  </si>
  <si>
    <t>MLT100N</t>
  </si>
  <si>
    <t>Настольная дисковая пила MAKITA 2704N в кор.</t>
  </si>
  <si>
    <t>2704N</t>
  </si>
  <si>
    <t>BOSCH EasyGrassCut 18-260 SOLO Триммер аккумуляторный с нижним двигателем (без аккумуляторов) 18V, Li-On, 26 см, леска 1.6 мм</t>
  </si>
  <si>
    <t>0.600.8C1.C01</t>
  </si>
  <si>
    <t>0.600.849.F02</t>
  </si>
  <si>
    <t>Дрель угловая  GWB 12V-10 аккумуляторная (2x2,0Ah), BOSCH</t>
  </si>
  <si>
    <t>0.601.390.908</t>
  </si>
  <si>
    <t>L-BOXX 102 + 6 вкладок, BOSCH</t>
  </si>
  <si>
    <t>1.600.A01.6NC</t>
  </si>
  <si>
    <t>Шлифлист 93мм RED WOOD TOP GOP/PMF (-10-) блистер, BOSCH</t>
  </si>
  <si>
    <t>2.608.607.540</t>
  </si>
  <si>
    <t>Лепестковый шлифкруг  X431 P 40 Standard or Metal, BOSCH</t>
  </si>
  <si>
    <t>2.608.603.656</t>
  </si>
  <si>
    <t>Коронка Endurance for Heavy Duty  44мм, BOSCH</t>
  </si>
  <si>
    <t>2.608.594.170</t>
  </si>
  <si>
    <t>Алмазный круг 150-22,23 Stf Universal, BOSCH</t>
  </si>
  <si>
    <t>2.608.615.061</t>
  </si>
  <si>
    <t>Алмазная коронка М 47x400mm, G 1/2", BOSCH</t>
  </si>
  <si>
    <t>2.608.601.358</t>
  </si>
  <si>
    <t>197195-9</t>
  </si>
  <si>
    <t>Торцовочная пила MAKITA LS 1018 LN в кор.</t>
  </si>
  <si>
    <t>LS1018LN</t>
  </si>
  <si>
    <t>Перфоратор MAKITA HR 2600 в чем.</t>
  </si>
  <si>
    <t>HR2600</t>
  </si>
  <si>
    <t>TW161DZ</t>
  </si>
  <si>
    <t>Аккум. ударный гайковерт MAKITA TW 160 DZ в кор.</t>
  </si>
  <si>
    <t>TW160DZ</t>
  </si>
  <si>
    <t>1.600.A00.1G8</t>
  </si>
  <si>
    <t>Одноручная углошлифмашина BOSCH GWS 13-125 CI в чем.</t>
  </si>
  <si>
    <t>Гайковерт электрический BOSCH GDS 24 в чем.</t>
  </si>
  <si>
    <t>0.601.434.108</t>
  </si>
  <si>
    <t>Комплект аккумулятор 12.0 В GBA12 V 2 шт. + зарядное устройство GAL 12V-40при покупке SOLO</t>
  </si>
  <si>
    <t>DW4772T-AE</t>
  </si>
  <si>
    <t>DT3758-QZ</t>
  </si>
  <si>
    <t>DT71565-QZ</t>
  </si>
  <si>
    <t>DT71567-QZ</t>
  </si>
  <si>
    <t>DT7919T-QZ</t>
  </si>
  <si>
    <t>DT7967T-QZ</t>
  </si>
  <si>
    <t>DT3164-QZ</t>
  </si>
  <si>
    <t>DT3169-QZ</t>
  </si>
  <si>
    <t>DTM8564-QZ</t>
  </si>
  <si>
    <t>DTM8565-QZ</t>
  </si>
  <si>
    <t>DTM8566-QZ</t>
  </si>
  <si>
    <t>DT6047-QZ</t>
  </si>
  <si>
    <t>DT70730T-QZ</t>
  </si>
  <si>
    <t>DT70731T-QZ</t>
  </si>
  <si>
    <t>DT70732T-QZ</t>
  </si>
  <si>
    <t>DT70734T-QZ</t>
  </si>
  <si>
    <t>DT70737T-QZ</t>
  </si>
  <si>
    <t>DT70738T-QZ</t>
  </si>
  <si>
    <t>DT70739T-QZ</t>
  </si>
  <si>
    <t>DT70741T-QZ</t>
  </si>
  <si>
    <t>DT70742T-QZ</t>
  </si>
  <si>
    <t>DT70743T-QZ</t>
  </si>
  <si>
    <t>DT70744T-QZ</t>
  </si>
  <si>
    <t>DT70745T-QZ</t>
  </si>
  <si>
    <t>DT70746T-QZ</t>
  </si>
  <si>
    <t>DT70747T-QZ</t>
  </si>
  <si>
    <t>DT70749T-QZ</t>
  </si>
  <si>
    <t>DT70716-QZ</t>
  </si>
  <si>
    <t>Stanley</t>
  </si>
  <si>
    <t>Насадки и биты</t>
  </si>
  <si>
    <t>Алмазные чашки</t>
  </si>
  <si>
    <t>Алмазные диски</t>
  </si>
  <si>
    <t>Гибкий угловой держатель</t>
  </si>
  <si>
    <t>Набор сверла и насадки 36 шт</t>
  </si>
  <si>
    <t>Набор сверла и насадки 16 шт</t>
  </si>
  <si>
    <t>Набор МАГбокс 15 шт торсиооных бит PH/Z</t>
  </si>
  <si>
    <t>Набор МАГбокс 15 шт торсиооных бит TX</t>
  </si>
  <si>
    <t>Шлифлисты</t>
  </si>
  <si>
    <t>Алмазные коронки</t>
  </si>
  <si>
    <t>Прибор подачи воды для сверления алмазными сверлами</t>
  </si>
  <si>
    <t>Набор бит и насадок FLEXTORQ 25шт</t>
  </si>
  <si>
    <t>Набор бит и насадок FLEXTORQ 37шт</t>
  </si>
  <si>
    <t>Набор бит и насадок FLEXTORQ 29шт</t>
  </si>
  <si>
    <t>Набор бит и насадок FLEXTORQ 31шт</t>
  </si>
  <si>
    <t>Набор бит, насадок и сверл FLEXTORQ 31</t>
  </si>
  <si>
    <t>Набор бит и насадок FLEXTORQ 33шт</t>
  </si>
  <si>
    <t>Набор бит и насадок FLEXTORQ 32шт</t>
  </si>
  <si>
    <t>Набор бит и насадок FLEXTORQ 34шт</t>
  </si>
  <si>
    <t>Набор бит, насадок и сверл FLEXTORQ 25</t>
  </si>
  <si>
    <t>Ящик TSTAK для наборов</t>
  </si>
  <si>
    <t>STST81679-1</t>
  </si>
  <si>
    <t>STST81680-1</t>
  </si>
  <si>
    <t>STST81681-1</t>
  </si>
  <si>
    <t>FMHT42553-1</t>
  </si>
  <si>
    <t>FMHT42554-1</t>
  </si>
  <si>
    <t>FMHT42555-1</t>
  </si>
  <si>
    <t>FMHT42447-1</t>
  </si>
  <si>
    <t>FMHT42559-1</t>
  </si>
  <si>
    <t>FMHT42560-1</t>
  </si>
  <si>
    <t>FMHT42561-1</t>
  </si>
  <si>
    <t>FMHT42562-1</t>
  </si>
  <si>
    <t>FMHT1-55008</t>
  </si>
  <si>
    <t>FMHT1-55009</t>
  </si>
  <si>
    <t>DWST81690-1</t>
  </si>
  <si>
    <t>1-97-524</t>
  </si>
  <si>
    <t>1-97-525</t>
  </si>
  <si>
    <t>Органайзеры</t>
  </si>
  <si>
    <t xml:space="preserve">НОВИНКА! ОРГАНАЙЗЕР STANLEY ESSENTIAL 9" </t>
  </si>
  <si>
    <t xml:space="preserve">НОВИНКА! ОРГАНАЙЗЕР STANLEY ESSENTIAL 11" </t>
  </si>
  <si>
    <t xml:space="preserve">НОВИНКА! ОРГАНАЙЗЕР STANLEY ESSENTIAL 14" </t>
  </si>
  <si>
    <t>Уровни</t>
  </si>
  <si>
    <t xml:space="preserve">НОВИНКА! УРОВЕНЬ FATMAX CLASSIC PRO - 40CM </t>
  </si>
  <si>
    <t xml:space="preserve">НОВИНКА! УРОВЕНЬ FATMAX CLASSIC PRO - 60CM </t>
  </si>
  <si>
    <t xml:space="preserve">НОВИНКА! УРОВЕНЬ FATMAX CLASSIC PRO - 80CM </t>
  </si>
  <si>
    <t xml:space="preserve">НОВИНКА! УРОВЕНЬ FATMAX CLASSIC PRO - 100CM </t>
  </si>
  <si>
    <t xml:space="preserve">НОВИНКА! УРОВЕНЬ FATMAX CLASSIC PRO - 120CM </t>
  </si>
  <si>
    <t>НОВИНКА! УРОВЕНЬ FATMAX CLASSIC PRO - 150CM</t>
  </si>
  <si>
    <t>НОВИНКА! УРОВЕНЬ FATMAX CLASSIC PRO - 180CM</t>
  </si>
  <si>
    <t>НОВИНКА! УРОВЕНЬ FATMAX CLASSIC PRO - 200CM</t>
  </si>
  <si>
    <t>Монтировки и гвоздодеры</t>
  </si>
  <si>
    <t>НОВИНКА! ГВОЗДОДЕР FATMAX CLAW BAR ИЗ ПРУЖИННОЙ СТАЛИ 250ММ</t>
  </si>
  <si>
    <t>НОВИНКА! ГВОЗДОДЕР FATMAX MOULDING BAR ИЗ ПРУЖИННОЙ СТАЛИ 250ММ</t>
  </si>
  <si>
    <t>Сумки для инструмента DEWALT</t>
  </si>
  <si>
    <t>НОВИНКА! РЮКЗАК ДЛЯ ИНСТРУМЕНТА DEWALT</t>
  </si>
  <si>
    <t>НОВИНКА! КОМПЛЕКТ ПЕРЕГОРОДОК МАЛЫХ ДЛЯ ОРГАНАЙЗЕРОВ 93-980/981 (10 ШТ.)</t>
  </si>
  <si>
    <t xml:space="preserve">НОВИНКА! КОМПЛЕКТ ПЕРЕГОРОДОК БОЛЬШИХ ДЛЯ ОРГАНАЙЗЕРОВ 93-978/981 (10 ШТ.) </t>
  </si>
  <si>
    <t>DT5551-QZ_</t>
  </si>
  <si>
    <t>DT7390T-QZ_</t>
  </si>
  <si>
    <t>DCN8902-XJ</t>
  </si>
  <si>
    <t>DCN8903-XJ</t>
  </si>
  <si>
    <t>DCN8904-XJ</t>
  </si>
  <si>
    <t>DCW600N-XJ</t>
  </si>
  <si>
    <t>Насадка для DCN890 магнитная</t>
  </si>
  <si>
    <t>Насадка для DCN890 для клипс</t>
  </si>
  <si>
    <t>Насадка для DCN890 для гипсокартона</t>
  </si>
  <si>
    <t>Кромочные фрезеры</t>
  </si>
  <si>
    <t>НОВИНКА 18.0 В XR фрезер, электронная регулировка скорости с обратной связью, 930 Вт, 16000-25500 об/мин, ход 55 мм, макс. диаметр фрезы 30 мм, LED подсветка,  цанга 8 мм, E802.4 кг (без батареи)</t>
  </si>
  <si>
    <t>SM16-RU</t>
  </si>
  <si>
    <t>SDS PLUS 2-26DFR (сервисный)</t>
  </si>
  <si>
    <t>0.601.257.000</t>
  </si>
  <si>
    <t>GET 55-125</t>
  </si>
  <si>
    <t>0.601.257.100</t>
  </si>
  <si>
    <t>0.601.5A2.001</t>
  </si>
  <si>
    <t>GKS 235 Turbo</t>
  </si>
  <si>
    <t>0.601.6B1.020</t>
  </si>
  <si>
    <t>0.601.9G8.000</t>
  </si>
  <si>
    <t>0.601.B12.300</t>
  </si>
  <si>
    <t>GTA 2600</t>
  </si>
  <si>
    <t>0.601.B22.700</t>
  </si>
  <si>
    <t>GTA 560</t>
  </si>
  <si>
    <t>0.601.B42.000</t>
  </si>
  <si>
    <t>GTS 635</t>
  </si>
  <si>
    <t>FSN WAN (угловой упор)</t>
  </si>
  <si>
    <t>1.609.201.396</t>
  </si>
  <si>
    <t>СТЕРЖЕНЬ КЛЕЕВОЙ БЕСЦВЕТНЫЙ</t>
  </si>
  <si>
    <t>2.607.001.511</t>
  </si>
  <si>
    <t>БИТА 25 мм PH2 XH 3 шт.</t>
  </si>
  <si>
    <t>2.607.001.535</t>
  </si>
  <si>
    <t>БИТА 89ММ PH2 XH 3 шт.</t>
  </si>
  <si>
    <t>2.607.002.614</t>
  </si>
  <si>
    <t>ФИЛЬТР ДЛЯ  GBH 2-23REA</t>
  </si>
  <si>
    <t>2.608.000.672</t>
  </si>
  <si>
    <t>Твердосплавный нож для рубанка 56мм 2 шт.</t>
  </si>
  <si>
    <t>2.608.577.054</t>
  </si>
  <si>
    <t>Сверло по металлу Impact Control с шестигранным хвостовиком,4.2мм</t>
  </si>
  <si>
    <t>2.608.577.306</t>
  </si>
  <si>
    <t>HSS PointTeQ Сверло 14.0mm (хвост. 12mm)</t>
  </si>
  <si>
    <t>2.608.577.348</t>
  </si>
  <si>
    <t>Набор Сверл HSS PointTeQ 10шт</t>
  </si>
  <si>
    <t>2.608.577.349</t>
  </si>
  <si>
    <t>Набор Сверл HSS PointTeQ 13шт</t>
  </si>
  <si>
    <t>2.608.578.622</t>
  </si>
  <si>
    <t>Бур по арм.бетону SDS-max-8X 18 x 800 x 940 мм</t>
  </si>
  <si>
    <t>2.608.578.651</t>
  </si>
  <si>
    <t>Бур по арм.бетону SDS-max-8X 30 x 400 x 520 мм</t>
  </si>
  <si>
    <t>2.608.578.653</t>
  </si>
  <si>
    <t>Бур по арм.бетону SDS-max-8X 32 x 400 x 520 мм</t>
  </si>
  <si>
    <t>2.608.578.655</t>
  </si>
  <si>
    <t>Бур по арм.бетону SDS-max-8X 32 x 800 x 920 мм</t>
  </si>
  <si>
    <t>2.608.594.257</t>
  </si>
  <si>
    <t>ЦЕНТРИРУЮЩЕЕ СВЕРЛО HSS-Co  Ø 7.15x65 mm</t>
  </si>
  <si>
    <t>2.608.601.705</t>
  </si>
  <si>
    <t>Обдирочный круг Expert for INOX 76 x 4 x 10мм для GWS 12V-76, вогнутый 2 шт.</t>
  </si>
  <si>
    <t>2.608.650.614</t>
  </si>
  <si>
    <t>Пилка сабельная S 644 D 2 шт.</t>
  </si>
  <si>
    <t>2.608.661.692</t>
  </si>
  <si>
    <t>Starlock HM-RIFF ACZ 65 RT для расшивки швов 70мм</t>
  </si>
  <si>
    <t>2.608.833.801</t>
  </si>
  <si>
    <t>Сверло SDS plus-5X  10x250x310</t>
  </si>
  <si>
    <t>Графитовая подошва для 9404</t>
  </si>
  <si>
    <t xml:space="preserve">Гибкая насадка для бит 200мм                                                                                                       </t>
  </si>
  <si>
    <t>DFR750Z</t>
  </si>
  <si>
    <t>Аккум. шуруповерт MAKITA DFR 750 Z в кор.</t>
  </si>
  <si>
    <t>Фреза пазовая  5*10*6*47*1Т, Makita</t>
  </si>
  <si>
    <t>Сверло спиральное по дереву  14x450мм, Makita</t>
  </si>
  <si>
    <t>Пильный диск для строительных работ, 210x30x1.8x14T, MAKITA</t>
  </si>
  <si>
    <t>Набор из 20 пильных полотен Wood and Metal ToughBox, BOSCH</t>
  </si>
  <si>
    <t>2.607.010.902</t>
  </si>
  <si>
    <t>Кожух защитный  для алмазной чашки по  бетон на УШМ D125, MAKITA</t>
  </si>
  <si>
    <t>Диск пильный  M-FORCE 190x30/20/15.88x1.2x24T (дерево), MAKITA</t>
  </si>
  <si>
    <t>Бур SDS-PLUS 10x160 MakBuster, MAKITA</t>
  </si>
  <si>
    <t>199155-7</t>
  </si>
  <si>
    <t>Аксессуар Ремень текстильный, MAKITA</t>
  </si>
  <si>
    <t>197941-0</t>
  </si>
  <si>
    <t>Аксессуар Поясной держатель молотка (зажимной), MAKITA</t>
  </si>
  <si>
    <t>Аксессуар Поясная сумка для ударного шуруповерта, MAKITA</t>
  </si>
  <si>
    <t>Скобозабиватель  DST112Z аккумуляторный 18В, MAKITA</t>
  </si>
  <si>
    <t>DST112Z</t>
  </si>
  <si>
    <t>HW1300</t>
  </si>
  <si>
    <t>Перфоратор MAKITA HR 1841 F в чем.</t>
  </si>
  <si>
    <t>HR1841F</t>
  </si>
  <si>
    <t>Одноручная углошлифмашина MAKITA 9558 HNK6 в чем.</t>
  </si>
  <si>
    <t>9558HNK6</t>
  </si>
  <si>
    <t>BOSCH PEX 400 AE Машина шлифовальная эксцентриковая в чемодане 370 Вт, круг 125 мм, 4000-26000 кол/мин, 1.9 кг</t>
  </si>
  <si>
    <t>0.603.3A4.000</t>
  </si>
  <si>
    <t>BOSCH PDR 18 LI SOLO Гайковерт ударный (без аккумуляторов и зарядного устройства) 18V, Li-On, 130 Нм, 0-2600 об/мин, болты М4-М14</t>
  </si>
  <si>
    <t>0.603.980.301</t>
  </si>
  <si>
    <t>SDS plus-1, 4x50x110</t>
  </si>
  <si>
    <t>2.608.680.257</t>
  </si>
  <si>
    <t>2.608.578.605</t>
  </si>
  <si>
    <t>Система пылеудаления GDE 115/125 FC-T Professional, BOSCH</t>
  </si>
  <si>
    <t>1.600.A00.3DK</t>
  </si>
  <si>
    <t>FSN OFA 32 KIT 800 (набор системной оснастки), BOSCH</t>
  </si>
  <si>
    <t>1.600.A00.1T8</t>
  </si>
  <si>
    <t>Шлифлист Best for Wood+Paint Multihole d150 K240 (-50-), BOSCH</t>
  </si>
  <si>
    <t>2.608.621.023</t>
  </si>
  <si>
    <t>Шлифлист Best for Wood+Paint Multihole d150 K120 (-50-), BOSCH</t>
  </si>
  <si>
    <t>2.608.621.019</t>
  </si>
  <si>
    <t>Шлифлист 150мм К180 6 отв. (-50-), BOSCH</t>
  </si>
  <si>
    <t>2.608.607.838</t>
  </si>
  <si>
    <t>Фибровый шлифкруг 125*22,23мм (-5-) Best fo Metal, BOSCH</t>
  </si>
  <si>
    <t>2.608.607.633</t>
  </si>
  <si>
    <t>Ступенчатое сверло 4-20мм, BOSCH</t>
  </si>
  <si>
    <t>2.608.597.519</t>
  </si>
  <si>
    <t>Пильное полотно для ножовки S 1531 L (-2-), BOSCH</t>
  </si>
  <si>
    <t>2.608.650.613</t>
  </si>
  <si>
    <t>Пильное полотно для ножовки  S 1022 EHM Endurance for StainlessSteel (-1-), BOSCH</t>
  </si>
  <si>
    <t>2.608.653.098</t>
  </si>
  <si>
    <t>Пилка для лобзика T 144 DHM Endurance for Wood (3 шт), BOSCH</t>
  </si>
  <si>
    <t>2.608.665.071</t>
  </si>
  <si>
    <t>Набор сверл по дереву 3/4/5/6/7/8/10мм 7шт. PROMOLINE, BOSCH</t>
  </si>
  <si>
    <t>2.607.019.580</t>
  </si>
  <si>
    <t>Набор пилок для лобзика по дереву+металлу (15шт), BOSCH</t>
  </si>
  <si>
    <t>2.607.011.437</t>
  </si>
  <si>
    <t>Набор пилок для лобзика по дереву (17шт), BOSCH</t>
  </si>
  <si>
    <t>2.607.011.439</t>
  </si>
  <si>
    <t>Набор пилок для лобзика по дереву (15шт), BOSCH</t>
  </si>
  <si>
    <t>2.607.011.436</t>
  </si>
  <si>
    <t>Набор пилок для лобзика MultiMaterial (15шт), BOSCH</t>
  </si>
  <si>
    <t>2.607.011.438</t>
  </si>
  <si>
    <t>Набор ROBUST Line пилок к лобзику Wood Expert (-10-) с-T-образным хвостовиком, BOSCH</t>
  </si>
  <si>
    <t>2.607.010.540</t>
  </si>
  <si>
    <t>Вытяжной кожух  для погружной базы TE 600, BOSCH</t>
  </si>
  <si>
    <t>2.608.000.627</t>
  </si>
  <si>
    <t>Вставка-маркер для дюбелей 6 мм, BOSCH</t>
  </si>
  <si>
    <t>2.607.000.544</t>
  </si>
  <si>
    <t>Бур SDS Plus-7X  д/арм.бетона  5/6/6/8/10мм, НАБОР, BOSCH</t>
  </si>
  <si>
    <t>2.608.576.199</t>
  </si>
  <si>
    <t>Бита Max Grip 49мм PH2 (-3-), BOSCH</t>
  </si>
  <si>
    <t>2.607.001.552</t>
  </si>
  <si>
    <t>Бита  Impact Controlt T40 25мм (25шт), BOSCH</t>
  </si>
  <si>
    <t>2.607.002.808</t>
  </si>
  <si>
    <t>Бита  Impact Control T30 25мм (25шт), BOSCH</t>
  </si>
  <si>
    <t>2.607.002.807</t>
  </si>
  <si>
    <t>Бита  Impact Control T25 25мм (25шт), BOSCH</t>
  </si>
  <si>
    <t>2.607.002.806</t>
  </si>
  <si>
    <t>Бита  Impact Control T20 25мм (25шт), BOSCH</t>
  </si>
  <si>
    <t>2.607.002.805</t>
  </si>
  <si>
    <t>Бита  Impact Control PZ2 25мм (25шт), BOSCH</t>
  </si>
  <si>
    <t>2.607.002.804</t>
  </si>
  <si>
    <t>Алмазный круг 200-25,4 Best for Ceramic, BOSCH</t>
  </si>
  <si>
    <t>2.608.602.636</t>
  </si>
  <si>
    <t>Адаптер  PC 8,7 мм (3/8") +сверло HSS-G  7,15x105 мм, BOSCH</t>
  </si>
  <si>
    <t>2.608.594.258</t>
  </si>
  <si>
    <t>SDS-plus-5 бур,  4 - 50/115мм (-1-), BOSCH</t>
  </si>
  <si>
    <t>1.618.596.231</t>
  </si>
  <si>
    <t>SDS-plus-1 бур  12x150x210, BOSCH</t>
  </si>
  <si>
    <t>2.608.680.278</t>
  </si>
  <si>
    <t>SDS-max-9 Core Cutter, составная коронка с резьбой  68 мм, BOSCH</t>
  </si>
  <si>
    <t>2.608.580.521</t>
  </si>
  <si>
    <t>SDS-MAX-7 бур  20 -1200/1320мм, BOSCH</t>
  </si>
  <si>
    <t>2.608.586.769</t>
  </si>
  <si>
    <t>Аккум. дрель-шуруповерт BOSCH UniversalDrill 18 в кор.</t>
  </si>
  <si>
    <t>0.603.9C8.001</t>
  </si>
  <si>
    <t>0.601.9G8.004</t>
  </si>
  <si>
    <t>Аккум. дрель-шуруповерт BOSCH GSR 120-LI в чем. + фонарь GLI 12V-300</t>
  </si>
  <si>
    <t>191A23-6</t>
  </si>
  <si>
    <t>Аккумуляторный блок 18В 1x3.0 Ah  BL1830B + ЗУ DC18SD, MAKITA</t>
  </si>
  <si>
    <t>191A25-2</t>
  </si>
  <si>
    <t>Аккумуляторный блок 18В 1x3.0 Ah  BL1830B + ЗУ DC18RC, MAKITA</t>
  </si>
  <si>
    <t>CC301DZ</t>
  </si>
  <si>
    <t>Циркулярная пила CC301DZ алмазная  без АКБ и ЗУ, MAKITA</t>
  </si>
  <si>
    <t>0.603.103.020</t>
  </si>
  <si>
    <t>Аккум. многофункциональный инструмент (реноватор) BOSCH UniversalMulti 12 в кор. + набор оснастки</t>
  </si>
  <si>
    <t>1.600.A00.1S7</t>
  </si>
  <si>
    <t>1.600.A00.K1P</t>
  </si>
  <si>
    <t>Зарядное устройство GAL 1880 CV + 2 ProCORE18V 4.0 Ач, BOSCH</t>
  </si>
  <si>
    <t>1.600.A01.L3D</t>
  </si>
  <si>
    <t>BOSCH StarterSet (1*PBA 12V (1.5 Ah) + AL 1130CV) Комплект бытовой 12V: зарядное + 1 аккумулятор  картонная коробка</t>
  </si>
  <si>
    <t>1.609.200.286</t>
  </si>
  <si>
    <t>Набор шарошек 25/15/15/25/20мм  с хвостовиком  6мм  5шт., BOSCH</t>
  </si>
  <si>
    <t>2.607.002.488</t>
  </si>
  <si>
    <t>Бита Max Grip 25мм PH2 (-25-), BOSCH</t>
  </si>
  <si>
    <t>2.607.011.170</t>
  </si>
  <si>
    <t>Набор пилок к лобзику 10 шт Wood &amp; Metal, BOSCH</t>
  </si>
  <si>
    <t>2.607.018.285</t>
  </si>
  <si>
    <t>Набор свёрл Multi Construction d4/5/6/8мм  4шт., BOSCH</t>
  </si>
  <si>
    <t>2.608.000.549</t>
  </si>
  <si>
    <t>Лента шурупов 44мм S-G 3.9x35 1000шт., BOSCH</t>
  </si>
  <si>
    <t>Сверло по металлу HSS PointTeQ 15.0мм, BOSCH</t>
  </si>
  <si>
    <t>SDS-MAX-8X бур д/арм.бетона 12x800x940мм, BOSCH</t>
  </si>
  <si>
    <t>2.608.579.119</t>
  </si>
  <si>
    <t xml:space="preserve">Набор буров SDS plus-1 5/6/6/8/10x160мм </t>
  </si>
  <si>
    <t>2.608.586.741</t>
  </si>
  <si>
    <t>SDS-MAX-7 бур  12 - 800/940мм, BOSCH</t>
  </si>
  <si>
    <t>2.608.587.830</t>
  </si>
  <si>
    <t>SDS-plus-5 бур,  6.5 -400/465мм (-1-), BOSCH</t>
  </si>
  <si>
    <t>2.608.595.517</t>
  </si>
  <si>
    <t>Набор сверл HSS-G  2/3/4/5/6мм с шестигранным хвостовиком 5шт., BOSCH</t>
  </si>
  <si>
    <t>2.608.596.654</t>
  </si>
  <si>
    <t>Сверло по металлу HSS-R15,0х114мм (-1-), BOSCH</t>
  </si>
  <si>
    <t>2.608.599.011</t>
  </si>
  <si>
    <t>Фреза алмазная для УШМ 20мм/M14</t>
  </si>
  <si>
    <t>2.608.607.367</t>
  </si>
  <si>
    <t>Круг лепестковый 125мм K80 Prof for Metal, BOSCH</t>
  </si>
  <si>
    <t>2.608.639.026</t>
  </si>
  <si>
    <t>МАТРИЦА к GNA 3.5, BOSCH</t>
  </si>
  <si>
    <t>2.608.640.800</t>
  </si>
  <si>
    <t>Диск пильный для циркулярок 190-30 Speedline Wood 12зуб., BOSCH</t>
  </si>
  <si>
    <t>Пильный диск 305x30x100 Optiline ECO</t>
  </si>
  <si>
    <t>2.608.664.217</t>
  </si>
  <si>
    <t>Пильное полотно  AIZ 32 APT Starlock Carbide 32x40 мм, BOSCH</t>
  </si>
  <si>
    <t>2.608.833.808</t>
  </si>
  <si>
    <t>SDS-plus бур 5X  12x150x210 (-1-), BOSCH</t>
  </si>
  <si>
    <t>2.608.833.825</t>
  </si>
  <si>
    <t>SDS-plus бур 5X  16x150x210, BOSCH</t>
  </si>
  <si>
    <t>2.608.833.904</t>
  </si>
  <si>
    <t>SDS-plus бур 5X 10x200x260 (-10-), BOSCH</t>
  </si>
  <si>
    <t>197652-7</t>
  </si>
  <si>
    <t>Комплект аккумулятор 12.0 В BL1016 2 шт. + зарядное устройство DC10SB в кейсе</t>
  </si>
  <si>
    <t>199398-1</t>
  </si>
  <si>
    <t>199557-7</t>
  </si>
  <si>
    <t>Проломной бур SDS-MAX 55х990, MAKITA</t>
  </si>
  <si>
    <t>D-66070</t>
  </si>
  <si>
    <t>P-81072</t>
  </si>
  <si>
    <t>PC5001C</t>
  </si>
  <si>
    <t>Шлифмашина по бетону  PC5001C 1400Вт/125мм, MAKITA</t>
  </si>
  <si>
    <t>YA00000731</t>
  </si>
  <si>
    <t>YA00000732</t>
  </si>
  <si>
    <t>YA00000733</t>
  </si>
  <si>
    <t>YA00000734</t>
  </si>
  <si>
    <t>YA00000742</t>
  </si>
  <si>
    <t>скидка</t>
  </si>
  <si>
    <t>0.601.221.000</t>
  </si>
  <si>
    <t>Прямая шлифмашина  GGS 28 LC, BOSCH</t>
  </si>
  <si>
    <t>2.607.017.474</t>
  </si>
  <si>
    <t>Фрезы Набор фрез смешанный 6мм. 30шт., BOSCH</t>
  </si>
  <si>
    <t>2.608.570.138</t>
  </si>
  <si>
    <t>Цанга зажимная 8мм к GGS 28/ С/CE/LC, BOSCH</t>
  </si>
  <si>
    <t>2.608.578.652</t>
  </si>
  <si>
    <t>SDS-MAX-8X бур д/арм.бетона 32x200x320мм, BOSCH</t>
  </si>
  <si>
    <t>2.608.579.118</t>
  </si>
  <si>
    <t>Набор  буров SDS-plus -1   6/8/10x160мм, BOSCH</t>
  </si>
  <si>
    <t>2.608.579.120</t>
  </si>
  <si>
    <t>Набор  буров SDS-plus -1   6/6/8/10/12x160мм, BOSCH</t>
  </si>
  <si>
    <t>2.608.579.122</t>
  </si>
  <si>
    <t>SDS-plus-1 бур  6.0x100x160мм (-1-), BOSCH</t>
  </si>
  <si>
    <t>2.608.579.123</t>
  </si>
  <si>
    <t>SDS-plus-1 бур  8,0x100x160мм (-1-), BOSCH</t>
  </si>
  <si>
    <t>2.608.579.124</t>
  </si>
  <si>
    <t>SDS-plus-1 бур 10x100x160мм (-1-), BOSCH</t>
  </si>
  <si>
    <t>2.608.579.125</t>
  </si>
  <si>
    <t>SDS-plus-1 бур 12x100x160мм (-1-), BOSCH</t>
  </si>
  <si>
    <t>2.608.579.285</t>
  </si>
  <si>
    <t>Набор  буров SDS-plus -1   5/6/7/8/10x160мм, BOSCH</t>
  </si>
  <si>
    <t>2.608.579.289</t>
  </si>
  <si>
    <t>SDS-plus-1 бур 10x100x160мм (-50-), BOSCH</t>
  </si>
  <si>
    <t>2.608.587.161</t>
  </si>
  <si>
    <t>Сверло CYL-9 Ceramic  6 - 80мм д/плитки средней и мягкой твёрдости, BOSCH</t>
  </si>
  <si>
    <t>2.608.594.232</t>
  </si>
  <si>
    <t>Коронка Progressor for Wood and Metal   79мм, BOSCH</t>
  </si>
  <si>
    <t>2.608.597.640</t>
  </si>
  <si>
    <t>Сверло винтовое по древесине, шестигранный хвостовик  8.0x385/450, BOSCH</t>
  </si>
  <si>
    <t>2.608.597.641</t>
  </si>
  <si>
    <t>Сверло винтовое по древесине, шестигранный хвостовик 10x385/450, BOSCH</t>
  </si>
  <si>
    <t>2.608.597.642</t>
  </si>
  <si>
    <t>1 СВЕРЛО ДЕРЕВО 12X450, BOSCH</t>
  </si>
  <si>
    <t>2.608.597.643</t>
  </si>
  <si>
    <t>1 СВЕРЛО ДЕРЕВО 14X450, BOSCH</t>
  </si>
  <si>
    <t>2.608.597.645</t>
  </si>
  <si>
    <t>1 СВЕРЛО ДЕРЕВО 18X450, BOSCH</t>
  </si>
  <si>
    <t>2.608.621.721</t>
  </si>
  <si>
    <t>Шлифлист C450 Standard for General Purpose  6 отв. 150  К 40 (-50-), BOSCH</t>
  </si>
  <si>
    <t>2.608.621.722</t>
  </si>
  <si>
    <t>Шлифлист C450 Standard for General Purpose  6 отв. 150  К 60 (-50-), BOSCH</t>
  </si>
  <si>
    <t>2.608.621.723</t>
  </si>
  <si>
    <t>Шлифлист C450 Standard for General Purpose  6 отв. 150  К 80 (-50-), BOSCH</t>
  </si>
  <si>
    <t>2.608.621.724</t>
  </si>
  <si>
    <t>Шлифлист C450 Standard for General Purpose  6 отв. 150  К100 (-50-), BOSCH</t>
  </si>
  <si>
    <t>2.608.621.725</t>
  </si>
  <si>
    <t>Шлифлист C450 Standard for General Purpose  6 отв. 150  К120 (-50-), BOSCH</t>
  </si>
  <si>
    <t>2.608.621.726</t>
  </si>
  <si>
    <t>Шлифлист C450 Standard for General Purpose  6 отв. 150  К150 (-50-), BOSCH</t>
  </si>
  <si>
    <t>2.608.621.727</t>
  </si>
  <si>
    <t>Шлифлист C450 Standard for General Purpose  6 отв. 150  К180 (-50-), BOSCH</t>
  </si>
  <si>
    <t>2.608.621.728</t>
  </si>
  <si>
    <t>Шлифлист C450 Standard for General Purpose  6 отв. 150  К240 (-50-), BOSCH</t>
  </si>
  <si>
    <t>2.608.621.729</t>
  </si>
  <si>
    <t>Шлифлист C450 Standard for General Purpose  6 отв. 150  К320 (-50-), BOSCH</t>
  </si>
  <si>
    <t>2.608.621.730</t>
  </si>
  <si>
    <t>Шлифлист C450 Standard for General Purpose 15 отв. 150  К 40 (-50-), BOSCH</t>
  </si>
  <si>
    <t>2.608.621.731</t>
  </si>
  <si>
    <t>Шлифлист C450 Standard for General Purpose 15 отв. 150  К 60 (-50-), BOSCH</t>
  </si>
  <si>
    <t>2.608.621.735</t>
  </si>
  <si>
    <t>Шлифлист C450 Standard for General Purpose 15 отв. 150  К150 (-50-), BOSCH</t>
  </si>
  <si>
    <t>2.608.621.738</t>
  </si>
  <si>
    <t>Шлифлист C450 Standard for General Purpose 15 отв. 150  К320 (-50-), BOSCH</t>
  </si>
  <si>
    <t>2.608.621.740</t>
  </si>
  <si>
    <t>Шлифлист C450 Standard for General Purpose  8 отв. 125  К 60 (-50-), BOSCH</t>
  </si>
  <si>
    <t>2.608.621.742</t>
  </si>
  <si>
    <t>Шлифлист C450 Standard for General Purpose  8 отв. 125  К100 (-50-), BOSCH</t>
  </si>
  <si>
    <t>2.608.621.746</t>
  </si>
  <si>
    <t>Шлифлист C450 Standard for General Purpose  8 отв. 125  К240 (-50-), BOSCH</t>
  </si>
  <si>
    <t>2.608.621.747</t>
  </si>
  <si>
    <t>Шлифлист C450 Standard for General Purpose  8 отв. 125  К320 (-50-), BOSCH</t>
  </si>
  <si>
    <t>2.608.621.751</t>
  </si>
  <si>
    <t>Шлифлист C450 Standard for General Purpose  без отв. 125  К100 (-50-), BOSCH</t>
  </si>
  <si>
    <t>Аксессуар Поясная сумка для молотка и инструмента, MAKITA</t>
  </si>
  <si>
    <t>Аксессуар Поясная сумка на молнии, MAKITA</t>
  </si>
  <si>
    <t>Аксессуар Поясной держатель с термосом, MAKITA</t>
  </si>
  <si>
    <t>TW161DWAE</t>
  </si>
  <si>
    <t>1.600.A01.8T3</t>
  </si>
  <si>
    <t xml:space="preserve">   Чемодан Tool box</t>
  </si>
  <si>
    <t>0.600.8A0.501</t>
  </si>
  <si>
    <t>Воздуходувка  ALB 18 LI аккумуляторная, BOSCH</t>
  </si>
  <si>
    <t>0.603.2A2.101</t>
  </si>
  <si>
    <t>Пистолет клеевой аккум., GLUEY, BOSCH</t>
  </si>
  <si>
    <t>0.603.2A2.102</t>
  </si>
  <si>
    <t>1.600.A00.5B3</t>
  </si>
  <si>
    <t>2.608.200.511</t>
  </si>
  <si>
    <t>Гвозди для GSK 50 SK50 16G (-5000-), BOSCH</t>
  </si>
  <si>
    <t>2.608.200.514</t>
  </si>
  <si>
    <t>Гвозди для GSK 50 SK50 30G (-5000-), BOSCH</t>
  </si>
  <si>
    <t>2.608.602.557</t>
  </si>
  <si>
    <t>Алмазный круг 150-22,23 Expert for Concrete, BOSCH</t>
  </si>
  <si>
    <t>2.608.621.006</t>
  </si>
  <si>
    <t>Шлифлист Best for Wood+Paint Multihole d125 K80 (-50-), BOSCH</t>
  </si>
  <si>
    <t>2.608.578.518</t>
  </si>
  <si>
    <t>Зубило плоское SDS Plus 250мм ECO</t>
  </si>
  <si>
    <t>акцМ19</t>
  </si>
  <si>
    <t>Ключ шестигранный, MAKITA</t>
  </si>
  <si>
    <t>акцМ18</t>
  </si>
  <si>
    <t>DGD801Z</t>
  </si>
  <si>
    <t>DGD 801 Z без АКБ и ЗУ</t>
  </si>
  <si>
    <t>DJR181RFE</t>
  </si>
  <si>
    <t>Аккум. сабельная пила MAKITA DJR 181 RFE в чем.</t>
  </si>
  <si>
    <t>HP332DZ</t>
  </si>
  <si>
    <t>Аккум. ударная дрель-шуруповерт MAKITA HP 332 DZ в кор.</t>
  </si>
  <si>
    <t>SG150</t>
  </si>
  <si>
    <t>Бороздодел MAKITA SG 150 в мет. кейсе</t>
  </si>
  <si>
    <t>UT2204</t>
  </si>
  <si>
    <t>Миксер-дрель MAKITA UT 2204</t>
  </si>
  <si>
    <t>Q91VG055E</t>
  </si>
  <si>
    <t>цепь 40 см 16 "3/8" LP 1.3 мм 55 зв .91 VG</t>
  </si>
  <si>
    <t>0-10-232</t>
  </si>
  <si>
    <t>0-11-921</t>
  </si>
  <si>
    <t>0-22-464</t>
  </si>
  <si>
    <t>0-22-500</t>
  </si>
  <si>
    <t>0-83-121</t>
  </si>
  <si>
    <t>0-83-122</t>
  </si>
  <si>
    <t>КУСАЧКИ ДЛЯ КАБЕЛЯ "FATMAX" 215ММ</t>
  </si>
  <si>
    <t>1-15-122</t>
  </si>
  <si>
    <t>1-79-216</t>
  </si>
  <si>
    <t>Сетевой адаптер для подключения DHS780N-XJ к электросети 220 В</t>
  </si>
  <si>
    <t>Пильн.диск CONSTRUCTION п/дер. с гвоздями 216/30 40 ATB -5°</t>
  </si>
  <si>
    <t>DT2103-QZ</t>
  </si>
  <si>
    <t>DT2220-QZ</t>
  </si>
  <si>
    <t>DT2290-QZ</t>
  </si>
  <si>
    <t>DT2294-QZ</t>
  </si>
  <si>
    <t>DT2296-QZ</t>
  </si>
  <si>
    <t>Лепестк.круг EXTR 125x22.2 мм 60G,тип29</t>
  </si>
  <si>
    <t>Лепестк.круг EXTR 125x22.2 мм 80G,тип29</t>
  </si>
  <si>
    <t>Чаш.щетка вит.пров.75х23ммхM14</t>
  </si>
  <si>
    <t>Алм.круг сегм.универс.125х22.2,h=7мм</t>
  </si>
  <si>
    <t>Алм.круг Turbo универс.125х22.2,h=7мм</t>
  </si>
  <si>
    <t>Алм.круг сплошной керамик.125х22.2,h=5мм</t>
  </si>
  <si>
    <t>Алм.круг Turbo универс.230х22.2,h=7мм</t>
  </si>
  <si>
    <t>DT42310Z-QZ</t>
  </si>
  <si>
    <t>Круг отрез. п/мет. INDUSTRIAL, 125x22.2х2.8мм,тип1</t>
  </si>
  <si>
    <t>DT42320Z-QZ</t>
  </si>
  <si>
    <t>DT42340Z-QZ</t>
  </si>
  <si>
    <t>Круг отрез. п/мет.,230х22.2х2,8мм,тип42</t>
  </si>
  <si>
    <t>Круг отрез. п/мет.EXTREME,230x22.2x1.9мм,тип41</t>
  </si>
  <si>
    <t>DT6823-QZ</t>
  </si>
  <si>
    <t>DT70523T-QZ</t>
  </si>
  <si>
    <t>DT71517T-QZ</t>
  </si>
  <si>
    <t>Бур SDS+ EXTREME2, 10х210х150мм</t>
  </si>
  <si>
    <t>Угловая шлифмашина, 230 мм, 2200 Вт, 6600 об./мин., 5.2 кг</t>
  </si>
  <si>
    <t>Угловая шлифмашина, 230 мм, 2200 Вт, 6600 об./мин., плавный пуск, 5.2 кг</t>
  </si>
  <si>
    <t>DWE6423-QS</t>
  </si>
  <si>
    <t>DWS5021-XJ</t>
  </si>
  <si>
    <t>DWS5022-XJ</t>
  </si>
  <si>
    <t>Струбцины (2 шт.) для направляющих шин DWS5021, DWS5022, DWS5023</t>
  </si>
  <si>
    <t>DWST1-71228</t>
  </si>
  <si>
    <t>FMHT0-83211</t>
  </si>
  <si>
    <t>FMHT0-83232</t>
  </si>
  <si>
    <t>SC122-RU</t>
  </si>
  <si>
    <t>НОВИНКА! Угловая шлифмашина, 2000 Вт, 230 мм, 6500 об/мин., 4.9 кг</t>
  </si>
  <si>
    <t>STST1-75517</t>
  </si>
  <si>
    <t>Угловая шлифмашина, 230 мм, 2000 Вт, 6600 об./мин., 5.2 кг</t>
  </si>
  <si>
    <t>10.8 В XR компактная ударная дрель-шуруповерт,  28 Нм, 180 Вт, 2 скорости, 0-400/1500 об./мин., кол-во ударов 22500 уд/мин., быстрозажимной патрон с блокировкой шпинделя 10 мм, LED подсветка, 2 XR Li-Ion батареи 2.0 Ач, Multi-voltage з/у, кофр, 1.1 кг</t>
  </si>
  <si>
    <t>dw1</t>
  </si>
  <si>
    <t>dw2</t>
  </si>
  <si>
    <t>10.8 В XR инспекционная камера, водонепроницаемый кабель 900х17 мм, 3,5" LCD 320x480, 2Gb Micro SD Card, 1 XR Li-Ion батарея 2.0 Ач, з/у, кофр</t>
  </si>
  <si>
    <t>18.0 В XR ударная дрель-шуруповерт, 350 Вт, 2 скорости: 23/60 Нм, 0-600/2000 об./мин., 0-10200/34000 уд./мин., быстрозажимной патрон с блокировкой шпинделя 13 мм, LED подсветка, 2 XR Li-Ion батареи 1.5 Ач, Multi-voltage з/у, кофр, 1.6 кг</t>
  </si>
  <si>
    <t>18.0 В XR бесщеточная ударная дрель-шуруповерт XRP, 820 Вт, 3 скорости: 95/66 Нм, 0-450/1300/2000 об./мин., 0-7650/22100/34000 уд./мин., быстрозажимной патрон с блокировкой шпинделя 13 мм, LED подсветка, 2 XR Li-Ion батареи 5.0 Ач, Multi-voltage з/у, кофр, 2.13 кг</t>
  </si>
  <si>
    <t>18.0 В XR импульсный гайковерт, 1/2", 250 Вт, 203 Нм, 0 - 2300 об./мин.,  0 - 2700 уд./мин., тройная LED подсветка, 2 XR Li-Ion батареи 4.0 Ач, Multi-voltage з/у, кофр, 1.62 кг</t>
  </si>
  <si>
    <t>DCW210N-XJ</t>
  </si>
  <si>
    <t>DW217-QS</t>
  </si>
  <si>
    <t>DW236I-QS</t>
  </si>
  <si>
    <t>D21441-QS</t>
  </si>
  <si>
    <t>D21805KS-QS</t>
  </si>
  <si>
    <t>D21805-QS</t>
  </si>
  <si>
    <t>DWD522KS-QS</t>
  </si>
  <si>
    <t>D21520-QS</t>
  </si>
  <si>
    <t>D21510-QS</t>
  </si>
  <si>
    <t>Импульсный гайковерт, 3/4", 710 Вт, 440 Нм,  2200 об./мин.,  2700 уд./мин., 3.2 кг</t>
  </si>
  <si>
    <t>Импульсный гайковерт, 1/2", 710 Вт, 440 Нм,  2200 об./мин.,  2700 уд./мин., 3.2 кг</t>
  </si>
  <si>
    <t>D21570K-QS</t>
  </si>
  <si>
    <t>Алмазная дрель для сухого сверления алмазными коронками, 1300 Вт, 2 скорости, регулятор оборотов 0-1235/0-3500 об./мин., электромеханическая муфта для защиты от перегрузки, отверстия до 127 мм, ключевой патрон 16 мм, 3.0 кг</t>
  </si>
  <si>
    <t>D21580K-QS</t>
  </si>
  <si>
    <t>Алмазная дрель для сухого сверления алмазными коронками, 1705 Вт, 2 скорости, регулятор обрротов 0-1100/0-2350 об./мин., отверстия до 152 мм, 1/2" BSP, втулка 53 мм, 5.4 кг</t>
  </si>
  <si>
    <t>D21583K-QS</t>
  </si>
  <si>
    <t>D21585-QS</t>
  </si>
  <si>
    <t>D215824-XJ</t>
  </si>
  <si>
    <t>D215825-XJ</t>
  </si>
  <si>
    <t>Крепежный комплект для бетона для установки стоек D215821, D215831, D215851</t>
  </si>
  <si>
    <t>D215831-XJ</t>
  </si>
  <si>
    <t>Стойка для дрели алмазного сверления D21583K со встроенным вакуумным основанием</t>
  </si>
  <si>
    <t>D215851-XJ</t>
  </si>
  <si>
    <t>Стойка для дрели алмазного сверления D21585 со встроенным вакуумным основанием</t>
  </si>
  <si>
    <t>D215854-XJ</t>
  </si>
  <si>
    <t>Комплект из 5 медных колец для устаноки коронок на дрели D21583K, D21585</t>
  </si>
  <si>
    <t>D215804-XJ</t>
  </si>
  <si>
    <t xml:space="preserve">Устройство пылеудаления для алмазных дрелей D21580K, D21582K </t>
  </si>
  <si>
    <t>D215826-XJ</t>
  </si>
  <si>
    <t>Крепежный комплект для каменной кладки для установки стоек D215821, D215831, D215851</t>
  </si>
  <si>
    <t>D215827-XJ</t>
  </si>
  <si>
    <t>10 дюбелей для бетона для установки стоек D215821, D215831, D215851</t>
  </si>
  <si>
    <t>D215821-XJ</t>
  </si>
  <si>
    <t>Стойка для дрелей алмазного сверления D21580K, D21582K</t>
  </si>
  <si>
    <t>D25417KT-QS</t>
  </si>
  <si>
    <t>Система пылеудаления для перфораторов DeWALT SDS-Plus с посадкой 43 или 54 мм, диаметр бура до 16 мм, глубина сверления до 150 мм, длинна бура до 224 мм, шланг 1500 x 35 мм, 1.2 кг</t>
  </si>
  <si>
    <t>Отбойный молоток SDS-max, 1500 Вт, 17.9 Дж, 2040 уд./мин., кофр, 9.9 кг</t>
  </si>
  <si>
    <t>Отбойный молоток SDS-max, 1550 Вт, 19 Дж,  1050-2100 уд./мин., система защиты оператора Perform&amp;Protect, активная антивибрационная система AVC, долото, кофр, 10.5 кг</t>
  </si>
  <si>
    <t>Отбойный молоток HEX 28, 2100 Вт, 72 Дж,  960 уд./мин., система защиты оператора Perform&amp;Protect, активная антивибрационная система AVC, 30 кг</t>
  </si>
  <si>
    <t>DWE4215-KS</t>
  </si>
  <si>
    <t>DWE4227-QS</t>
  </si>
  <si>
    <t>DWE4237-QS</t>
  </si>
  <si>
    <t>DWE4238-KS</t>
  </si>
  <si>
    <t>Угловая шлифмашина, 230 мм, 2400 Вт, 6500 об/мин, система пылеудаления DES, антивибр. боковая рукоятка, самоотключающиеся щетки, 5.7 кг</t>
  </si>
  <si>
    <t>Угловая шлифмашина, 230 мм, 2400 Вт, термозащита от перегрузки, антивибр. боковая рукоятка, выключатель нулевого напряжения, плавный пуск, 5.5 кг</t>
  </si>
  <si>
    <t>Угловая шлифмашина, 230 мм, 2600 Вт, 6500 об/мин, термозащита от перегрузки, электромеханическая предохранительная муфта уменьшает отдачу ппри закусывании диска, система пылеудаления DES, антивибр. боковая рукоятка, самоотключающиеся щетки, выключатель нулевого напряжения, плавный пуск, 5.9 кг</t>
  </si>
  <si>
    <t>Угловая шлифмашина, 230 мм, 2600 Вт, 6500 об/мин, термозащита от перегрузки, электромеханическая предохранительная муфта уменьшает отдачу ппри закусывании диска, система пылеудаления DES, антивибр. боковая рукоятка, самоотключающиеся щетки, выключатель нулевого напряжения, замена диска без ключа, плавный пуск, 5.9 кг</t>
  </si>
  <si>
    <t>Полировальная машина, диски 150/180/230 мм х M14, 1250 Вт,  2 скорости, регулировка оборотов  0-600/3500, выключатель нулевого напряжения, самоотключающиеся щетки, 3.0 кг</t>
  </si>
  <si>
    <t>D23700-KS</t>
  </si>
  <si>
    <t>Дисковая ручная пила, 1750 Вт, 4700 об./мин., диск 235х30 мм, глубина пропила 86 мм, 8.2 кг</t>
  </si>
  <si>
    <t>Погружная дисковая ручная пила, 1300 Вт, электронная поддержка постоянной скорости вращения в зависимости от нагрузки 1750-4200 об./мин., диск 165х20 мм, глубина пропила 59 мм, пылеудаление, 5.1 кг</t>
  </si>
  <si>
    <t>DWS5023-XJ</t>
  </si>
  <si>
    <t>Чехол для 1 м и 1.5 м направляющих шин DWS5021 и DWS5022</t>
  </si>
  <si>
    <t>Сменная верхняя лента с низкими фрикционными свойствами для направляющих шин DWS5021, DWS5022, DWS5023</t>
  </si>
  <si>
    <t>Адаптер фрезера для направляющих шин DWS5021, DWS5022, DWS5023</t>
  </si>
  <si>
    <t>Пила монтажная под абразивные диски, 2200 Вт, 4000 об./мин., диск 355х25.4 мм, самоотключающиеся щетки, плавный пуск, 18 кг</t>
  </si>
  <si>
    <t>Пила монтажная под твердосплавные диски, 2200 Вт, 1300 об./мин., диск 355х25.4 мм, 18 кг</t>
  </si>
  <si>
    <t>Пила Аллигатор, 1700 Вт, шина 430 мм, 3000 ходов в минуту, ход 40 мм, полотно по блокам "Поротерм" класс 12, 5.5 кг</t>
  </si>
  <si>
    <t>Пила Аллигатор, 1700 Вт, шина 430 мм, 3000 ходов в минуту, ход 40 мм, полотно по газобетону, 5.5 кг</t>
  </si>
  <si>
    <t>Торцовочная пила 1400 Вт, 4500 об/мин, диск 216х30 мм, наклон 48°, угол поворота право/лево 48°/48°, макс. глубина реза 70 мм, система позиционирования линии реза с помощью тени от диска XPS, 12 кг</t>
  </si>
  <si>
    <t>Торцовочная пила 1800 Вт, 6300 об/мин, диск 216х30 мм, наклон 48°, угол поворота право/лево 50°/50°, макс. глубина реза 80 мм, система позиционирования линии реза с помощью тени от диска XPS, 14 кг</t>
  </si>
  <si>
    <t>Торцовочная пила 1850 Вт, 4300 об/мин, диск 250х30 мм, наклон 48°, угол поворота право/лево 50°/50°, макс. глубина реза 85 мм, система позиционирования линии реза с помощью тени от диска XPS, 17.2 кг</t>
  </si>
  <si>
    <t>Торцовочная пила 1675 Вт, 1900-3800 об/мин, диск 305х30 мм, наклон 49°, угол поворота право/лево 60°/50°, макс. глубина реза 170 мм,система позиционирования линии реза с помощью тени от диска XPS, 24.8 кг</t>
  </si>
  <si>
    <t>Торцовочная пила 1600 Вт, 3650 об/мин, диск 305х30 мм, наклон 45 град, угол поворота право/лево 60/50 град, макс. глубина реза 51 мм, с верхним распиловочным столом, 23 кг</t>
  </si>
  <si>
    <t>Монтажный кронштейн для подставки DE7023</t>
  </si>
  <si>
    <t>Суппорт для DE7023</t>
  </si>
  <si>
    <t>Роликовый стол для DE7023</t>
  </si>
  <si>
    <t>Стойка удлинителя для DE7023</t>
  </si>
  <si>
    <t>Суппорт увеличенной ширины для DE7023</t>
  </si>
  <si>
    <t>DW621-QS</t>
  </si>
  <si>
    <t>Фрезер окантовочный, 590 Вт, 16000-34000 об/мин, ход 22 мм, макс. диаметр 29 мм, LED подсветка, цанга 6 мм, 1.5 кг</t>
  </si>
  <si>
    <t>DW621K-QS</t>
  </si>
  <si>
    <t>Универсальный упор с микрорегулировкой и пылеудалением для фрезеров: DW615, DW621</t>
  </si>
  <si>
    <t>DE6917-XJ</t>
  </si>
  <si>
    <t>Гильза, внешний Д=17 мм для фрезера DW620, 621, 626</t>
  </si>
  <si>
    <t>Гильза, внешний Д=24 мм для фрезера DW620, 621, 626</t>
  </si>
  <si>
    <t>Гильза, внешний Д=30 мм для фрезера DW620, 621, 626</t>
  </si>
  <si>
    <t>Цанга 6,0 мм для фрезера DW609, 613, 614, 615, 620, 621</t>
  </si>
  <si>
    <t>Цанга 6,35 мм для фрезера DW609, 613, 614, 615, 620, 621</t>
  </si>
  <si>
    <t>Цанга 8,0 мм для фрезера DW609, 613, 614, 615, 620, 621</t>
  </si>
  <si>
    <t>Вибрационная шлифмашина, 230 Вт, шлифлист 140х115 мм, 14000  об./мин., 28000 циклов в минуту, ход 1.6 мм, пылесборник, 1.28 кг</t>
  </si>
  <si>
    <t>Многофункциональный инструмент, 300 Вт, 0-22000 колебаний в минуту, замена насадок без использования инструмента, Li-Ion, 29 насадок, кофр, 1.06 кг</t>
  </si>
  <si>
    <t>Многофункциональный инструмент, 300 Вт, 0-22000 колебаний в минуту, замена насадок без использования инструмента, Li-Ion, 37 насадок, кофр TSTAK, 1.47 кг</t>
  </si>
  <si>
    <t>Промышленный пылесос для сухой/влажной уборки класса L, 1400 Вт, воздушный поток 4080 л/мин, контейнер 30 л, шланг 4м х 32 мм, двойной фильтр, самоочистка фильтра каждые 30 сек., встроенная розетка 220В, 9.5 кг</t>
  </si>
  <si>
    <t>Промышленный пылесос для сухой/влажной уборки класса L, 1400 Вт, контейнер 30 л, шланг 4м х 32 мм, телескопическая штанга, двойной фильтр, самоочистка фильтра каждые 30 сек., встроенная розетка 220В, 15.0 кг</t>
  </si>
  <si>
    <t>Промышленный пылесос для сухой/влажной уборки класса M, 1400 Вт, контейнер 30 л, шланг 4м х 32 мм, телескопическая штанга, двойной фильтр, самоочистка фильтра каждые 30 сек., встроенная розетка 220В, 15.0 кг</t>
  </si>
  <si>
    <t>Ленточная пила, 749 Вт, 2 скорости 330/800 м/мин, макс. высота заготовки 155 мм, макс. ширина  заготовки 310 мм, стол 380х380 мм, 23 кг</t>
  </si>
  <si>
    <t>Ленточная пила, 749 Вт, 2 плавная регулировка скорости 330-800 м/мин, макс. высота заготовки 155 мм, макс. ширина  заготовки 310 мм, стол 380х380 мм, 23 кг</t>
  </si>
  <si>
    <t>DW721KN-QS</t>
  </si>
  <si>
    <t>Радиально-консольная пила 220 В, 2000 Вт, 3000 об./мин., диск 300х30 мм, 115 кг</t>
  </si>
  <si>
    <t>Рейсмусно-фуговальный станок, 2100 Вт, макс. ширина 260 мм, 6200 об/мин, 53 кг</t>
  </si>
  <si>
    <t>DWE1622K-QS</t>
  </si>
  <si>
    <t>Сверлильный станок с электромагнитным держателем, 1200 Вт, 2 механические скорости 300/450 об./мин., максимальный диаметр сверления 50 мм, максимальная глубина сверления 50 мм, защита от перегрузки, давление на фрезу 317 кг, выключатель нулевого напряжения, усилие электромагнита на отрыв 3800 Н, 14,55 кг</t>
  </si>
  <si>
    <t>DW0822-XJ</t>
  </si>
  <si>
    <t>DCN8903022</t>
  </si>
  <si>
    <t>DT1921-QZ</t>
  </si>
  <si>
    <t>DT1922-QZ</t>
  </si>
  <si>
    <t>DT1923-QZ</t>
  </si>
  <si>
    <t>DT20717-QZ</t>
  </si>
  <si>
    <t>DT20723-QZ</t>
  </si>
  <si>
    <t>DT2101-QZ</t>
  </si>
  <si>
    <t>DT2102-QZ</t>
  </si>
  <si>
    <t>DT2150-QZ</t>
  </si>
  <si>
    <t>DT2154-QZ</t>
  </si>
  <si>
    <t>DT2156-QZ</t>
  </si>
  <si>
    <t>DT2165-QZ</t>
  </si>
  <si>
    <t>DT2167-QZ</t>
  </si>
  <si>
    <t>DT2186-QZ</t>
  </si>
  <si>
    <t>DT2201-QZ</t>
  </si>
  <si>
    <t>DT2205-QZ</t>
  </si>
  <si>
    <t>DT2207-QZ</t>
  </si>
  <si>
    <t>DT2209-QZ</t>
  </si>
  <si>
    <t>DT2210-QZ</t>
  </si>
  <si>
    <t>DT2211-QZ</t>
  </si>
  <si>
    <t>DT2212-QZ</t>
  </si>
  <si>
    <t>DT2213-QZ</t>
  </si>
  <si>
    <t>DT2214-QZ</t>
  </si>
  <si>
    <t>DT2216-QZ</t>
  </si>
  <si>
    <t>DT2217-QZ</t>
  </si>
  <si>
    <t>DT2218-QZ</t>
  </si>
  <si>
    <t>DT2219-QZ</t>
  </si>
  <si>
    <t>DT2221-QZ</t>
  </si>
  <si>
    <t>DT2292-QZ</t>
  </si>
  <si>
    <t>DT2298-QZ</t>
  </si>
  <si>
    <t>DT2300L-QZ</t>
  </si>
  <si>
    <t>DT2301L-QZ</t>
  </si>
  <si>
    <t>DT2307L-QZ</t>
  </si>
  <si>
    <t>DT2308L-QZ</t>
  </si>
  <si>
    <t>DT2314L-QZ</t>
  </si>
  <si>
    <t>DT2315L-QZ</t>
  </si>
  <si>
    <t>DT2316L-QZ</t>
  </si>
  <si>
    <t>DT2320-QZ</t>
  </si>
  <si>
    <t>DT2323-QZ</t>
  </si>
  <si>
    <t>DT2332-QZ</t>
  </si>
  <si>
    <t>DT2333-QZ</t>
  </si>
  <si>
    <t>DT2335-QZ</t>
  </si>
  <si>
    <t>DT2344-QZ</t>
  </si>
  <si>
    <t>DT2345-QZ</t>
  </si>
  <si>
    <t>DT2348-QZ</t>
  </si>
  <si>
    <t>DT2349-QZ</t>
  </si>
  <si>
    <t>DT2350-QZ</t>
  </si>
  <si>
    <t>DT2351-QZ</t>
  </si>
  <si>
    <t>DT2352-QZ</t>
  </si>
  <si>
    <t>DT2353-QZ</t>
  </si>
  <si>
    <t>DT2354-QZ</t>
  </si>
  <si>
    <t>DT2355-QZ</t>
  </si>
  <si>
    <t>DT2356-QZ</t>
  </si>
  <si>
    <t>DT2359-QZ</t>
  </si>
  <si>
    <t>DT2361-QZ</t>
  </si>
  <si>
    <t>DT2362-QZ</t>
  </si>
  <si>
    <t>DT2363-QZ</t>
  </si>
  <si>
    <t>DT2364-QZ</t>
  </si>
  <si>
    <t>DT2384-QZ</t>
  </si>
  <si>
    <t>DT2385-QZ</t>
  </si>
  <si>
    <t>DT2387-QZ</t>
  </si>
  <si>
    <t>DT2421-QZ</t>
  </si>
  <si>
    <t>DT2422-QZ</t>
  </si>
  <si>
    <t>DT3021-QZ</t>
  </si>
  <si>
    <t>DT3022-QZ</t>
  </si>
  <si>
    <t>DT3023-QZ</t>
  </si>
  <si>
    <t>DT3121-QZ</t>
  </si>
  <si>
    <t>DT3122-QZ</t>
  </si>
  <si>
    <t>DT3123-QZ</t>
  </si>
  <si>
    <t>DT3211-QZ</t>
  </si>
  <si>
    <t>DT3212-QZ</t>
  </si>
  <si>
    <t>DT3213-QZ</t>
  </si>
  <si>
    <t>DT3230-QZ</t>
  </si>
  <si>
    <t>DT3231-QZ</t>
  </si>
  <si>
    <t>DT3232-QZ</t>
  </si>
  <si>
    <t>DT3233-QZ</t>
  </si>
  <si>
    <t>DT3234-QZ</t>
  </si>
  <si>
    <t>DT3235-QZ</t>
  </si>
  <si>
    <t>DT3236-QZ</t>
  </si>
  <si>
    <t>DT3238-QZ</t>
  </si>
  <si>
    <t>DT3239-QZ</t>
  </si>
  <si>
    <t>DT3321-QZ</t>
  </si>
  <si>
    <t>DT3322-QZ</t>
  </si>
  <si>
    <t>DT3323-QZ</t>
  </si>
  <si>
    <t>DT3621-QZ</t>
  </si>
  <si>
    <t>DT3622-QZ</t>
  </si>
  <si>
    <t>DT3721-QZ</t>
  </si>
  <si>
    <t>DT3722-QZ</t>
  </si>
  <si>
    <t>DT40212-QZ</t>
  </si>
  <si>
    <t>DT40213-QZ</t>
  </si>
  <si>
    <t>DT4210-QZ</t>
  </si>
  <si>
    <t>DT4217-QZ</t>
  </si>
  <si>
    <t>DT4218-QZ</t>
  </si>
  <si>
    <t>DT42210Z-QZ</t>
  </si>
  <si>
    <t>DT42220Z-QZ</t>
  </si>
  <si>
    <t>DT42240Z-QZ</t>
  </si>
  <si>
    <t>DT4226-QZ</t>
  </si>
  <si>
    <t>DT42380Z-QZ</t>
  </si>
  <si>
    <t>DT4321-QZ</t>
  </si>
  <si>
    <t>DT4322-QZ</t>
  </si>
  <si>
    <t>DT4323-QZ</t>
  </si>
  <si>
    <t>DT43917-QZ</t>
  </si>
  <si>
    <t>DT4621-QZ</t>
  </si>
  <si>
    <t>DT4921-QZ</t>
  </si>
  <si>
    <t>DT4922-QZ</t>
  </si>
  <si>
    <t>DT4923-QZ</t>
  </si>
  <si>
    <t>DT5121-QZ</t>
  </si>
  <si>
    <t>DT5123-QZ</t>
  </si>
  <si>
    <t>DT5211-QZ</t>
  </si>
  <si>
    <t>DT5212-QZ</t>
  </si>
  <si>
    <t>DT5213-QZ</t>
  </si>
  <si>
    <t>DT5214-QZ</t>
  </si>
  <si>
    <t>DT5215-QZ</t>
  </si>
  <si>
    <t>DT5217-QZ</t>
  </si>
  <si>
    <t>DT5218-QZ</t>
  </si>
  <si>
    <t>DT5219-QZ</t>
  </si>
  <si>
    <t>DT5220-QZ</t>
  </si>
  <si>
    <t>DT5221-QZ</t>
  </si>
  <si>
    <t>DT5222-QZ</t>
  </si>
  <si>
    <t>DT5224-QZ</t>
  </si>
  <si>
    <t>DT5226-QZ</t>
  </si>
  <si>
    <t>DT5227-QZ</t>
  </si>
  <si>
    <t>DT5228-QZ</t>
  </si>
  <si>
    <t>DT5229-QZ</t>
  </si>
  <si>
    <t>DT5230-QZ</t>
  </si>
  <si>
    <t>DT5321-QZ</t>
  </si>
  <si>
    <t>DT5921-QZ</t>
  </si>
  <si>
    <t>DT5922-QZ</t>
  </si>
  <si>
    <t>DT5923-QZ</t>
  </si>
  <si>
    <t>DT60821-QZ</t>
  </si>
  <si>
    <t>DT60822-QZ</t>
  </si>
  <si>
    <t>DT60823-QZ</t>
  </si>
  <si>
    <t>DT6521-QZ</t>
  </si>
  <si>
    <t>DT6522-QZ</t>
  </si>
  <si>
    <t>DT6523-QZ</t>
  </si>
  <si>
    <t>DT6821-QZ</t>
  </si>
  <si>
    <t>DT6822-QZ</t>
  </si>
  <si>
    <t>DT7021-QZ</t>
  </si>
  <si>
    <t>DT70522T-QZ</t>
  </si>
  <si>
    <t>DT70523TM-QZ</t>
  </si>
  <si>
    <t>DT71521-QZ</t>
  </si>
  <si>
    <t>DT71522-QZ</t>
  </si>
  <si>
    <t>DT7170-QZ</t>
  </si>
  <si>
    <t>DT7171-QZ</t>
  </si>
  <si>
    <t>DT7172-QZ</t>
  </si>
  <si>
    <t>DT7211-QZ</t>
  </si>
  <si>
    <t>DT7213-QZ</t>
  </si>
  <si>
    <t>DT7218-QZ</t>
  </si>
  <si>
    <t>DT7219-QZ</t>
  </si>
  <si>
    <t>DT7225-QZ</t>
  </si>
  <si>
    <t>DT7226-QZ</t>
  </si>
  <si>
    <t>DT7227-QZ</t>
  </si>
  <si>
    <t>DT7231-QZ</t>
  </si>
  <si>
    <t>DT7232-QZ</t>
  </si>
  <si>
    <t>DT7235-QZ</t>
  </si>
  <si>
    <t>DT7236-QZ</t>
  </si>
  <si>
    <t>DT7237-QZ</t>
  </si>
  <si>
    <t>DT7238-QZ</t>
  </si>
  <si>
    <t>DT7423-QZ</t>
  </si>
  <si>
    <t>DT7917-QZ</t>
  </si>
  <si>
    <t>DT8121L-QZ</t>
  </si>
  <si>
    <t>DT8122L-QZ</t>
  </si>
  <si>
    <t>DT8170L-QZ</t>
  </si>
  <si>
    <t>DT8173L-QZ</t>
  </si>
  <si>
    <t>DT8176L-QZ</t>
  </si>
  <si>
    <t>DT8179L-QZ</t>
  </si>
  <si>
    <t>DT8214L-QZ</t>
  </si>
  <si>
    <t>DT8221L-QZ</t>
  </si>
  <si>
    <t>DT8227L-QZ</t>
  </si>
  <si>
    <t>DT8621-QZ</t>
  </si>
  <si>
    <t>DT8622-QZ</t>
  </si>
  <si>
    <t>DT8623-QZ</t>
  </si>
  <si>
    <t>DT8921-QZ</t>
  </si>
  <si>
    <t>DT8922-QZ</t>
  </si>
  <si>
    <t>DT8923-QZ</t>
  </si>
  <si>
    <t>DT90237-QZ</t>
  </si>
  <si>
    <t>DT90238-QZ</t>
  </si>
  <si>
    <t>DT90239-QZ</t>
  </si>
  <si>
    <t>DT9421-QZ</t>
  </si>
  <si>
    <t>DT9422-QZ</t>
  </si>
  <si>
    <t>DT9423-QZ</t>
  </si>
  <si>
    <t>DT9521-QZ</t>
  </si>
  <si>
    <t>DT9522-QZ</t>
  </si>
  <si>
    <t>DT9523-QZ</t>
  </si>
  <si>
    <t>DT9617-QZ</t>
  </si>
  <si>
    <t>DT9621-QZ</t>
  </si>
  <si>
    <t>0-10-231</t>
  </si>
  <si>
    <t>0-10-233</t>
  </si>
  <si>
    <t>0-10-234</t>
  </si>
  <si>
    <t>0-10-421</t>
  </si>
  <si>
    <t>0-11-219</t>
  </si>
  <si>
    <t>0-15-218</t>
  </si>
  <si>
    <t>0-20-220</t>
  </si>
  <si>
    <t>0-22-444</t>
  </si>
  <si>
    <t>0-22-451</t>
  </si>
  <si>
    <t>0-22-456</t>
  </si>
  <si>
    <t>0-22-477</t>
  </si>
  <si>
    <t>0-28-217</t>
  </si>
  <si>
    <t>0-33-218</t>
  </si>
  <si>
    <t>0-47-322</t>
  </si>
  <si>
    <t>0-63-022</t>
  </si>
  <si>
    <t>0-64-921</t>
  </si>
  <si>
    <t>0-64-922</t>
  </si>
  <si>
    <t>0-64-923</t>
  </si>
  <si>
    <t>0-65-017</t>
  </si>
  <si>
    <t>0-83-179</t>
  </si>
  <si>
    <t>0-96-222</t>
  </si>
  <si>
    <t>1-12-220</t>
  </si>
  <si>
    <t>1-17-751</t>
  </si>
  <si>
    <t>1-17-753</t>
  </si>
  <si>
    <t>1-35-522</t>
  </si>
  <si>
    <t>1-42-921</t>
  </si>
  <si>
    <t>1-42-922</t>
  </si>
  <si>
    <t>1-42-923</t>
  </si>
  <si>
    <t>1-47-917</t>
  </si>
  <si>
    <t>1-51-173</t>
  </si>
  <si>
    <t>1-51-174</t>
  </si>
  <si>
    <t>1-54-022</t>
  </si>
  <si>
    <t>1-55-521</t>
  </si>
  <si>
    <t>1-64-923</t>
  </si>
  <si>
    <t>1-65-224</t>
  </si>
  <si>
    <t>1-70-321</t>
  </si>
  <si>
    <t>1-70-322</t>
  </si>
  <si>
    <t>1-70-323</t>
  </si>
  <si>
    <t>1-77-170</t>
  </si>
  <si>
    <t>1-77-171</t>
  </si>
  <si>
    <t>1-79-213</t>
  </si>
  <si>
    <t>1-79-215</t>
  </si>
  <si>
    <t>1-79-217</t>
  </si>
  <si>
    <t>1-79-218</t>
  </si>
  <si>
    <t>1-92-219</t>
  </si>
  <si>
    <t>1-94-210</t>
  </si>
  <si>
    <t>1-94-231</t>
  </si>
  <si>
    <t>1-95-621</t>
  </si>
  <si>
    <t>1-95-622</t>
  </si>
  <si>
    <t>1-96-178</t>
  </si>
  <si>
    <t>1-96-179</t>
  </si>
  <si>
    <t>1-97-517</t>
  </si>
  <si>
    <t>1-97-521</t>
  </si>
  <si>
    <t>2-17-201</t>
  </si>
  <si>
    <t>2-17-202</t>
  </si>
  <si>
    <t>2-17-204</t>
  </si>
  <si>
    <t>2-17-205</t>
  </si>
  <si>
    <t>2-17-206</t>
  </si>
  <si>
    <t>2-46-017</t>
  </si>
  <si>
    <t>2-84-017</t>
  </si>
  <si>
    <t>4-18-226</t>
  </si>
  <si>
    <t>5-21-103</t>
  </si>
  <si>
    <t>5-21-115</t>
  </si>
  <si>
    <t>5-21-122</t>
  </si>
  <si>
    <t>5-21-291</t>
  </si>
  <si>
    <t>5-21-293</t>
  </si>
  <si>
    <t>5-21-299</t>
  </si>
  <si>
    <t>5-21-398</t>
  </si>
  <si>
    <t>5-21-399</t>
  </si>
  <si>
    <t>5-21-508</t>
  </si>
  <si>
    <t>DWST1-71229</t>
  </si>
  <si>
    <t>DWST1-72364</t>
  </si>
  <si>
    <t>DWST1-75522</t>
  </si>
  <si>
    <t>DWST1-79210</t>
  </si>
  <si>
    <t>FMHT0-73022</t>
  </si>
  <si>
    <t>FMHT0-80517</t>
  </si>
  <si>
    <t>FMHT0-80523</t>
  </si>
  <si>
    <t>FMHT0-83213</t>
  </si>
  <si>
    <t>FMHT0-83231</t>
  </si>
  <si>
    <t>FMHT0-83233</t>
  </si>
  <si>
    <t>FMHT0-83234</t>
  </si>
  <si>
    <t>FMHT0-83235</t>
  </si>
  <si>
    <t>FMHT0-83236</t>
  </si>
  <si>
    <t>FMHT0-83237</t>
  </si>
  <si>
    <t>FMHT0-83238</t>
  </si>
  <si>
    <t>FMHT0-83239</t>
  </si>
  <si>
    <t>FMHT0-96230</t>
  </si>
  <si>
    <t>FMST1-71219</t>
  </si>
  <si>
    <t>FMST1-72365</t>
  </si>
  <si>
    <t>FMST1-72383</t>
  </si>
  <si>
    <t>SCD121S2K-RU</t>
  </si>
  <si>
    <t>SCH121S2K-RU</t>
  </si>
  <si>
    <t>SCI121S2K-RU</t>
  </si>
  <si>
    <t>SSC22-RU</t>
  </si>
  <si>
    <t>STGL2223-RU</t>
  </si>
  <si>
    <t>STHR323K-RU</t>
  </si>
  <si>
    <t>STHT0-36117</t>
  </si>
  <si>
    <t>STHT0-36121</t>
  </si>
  <si>
    <t>STHT0-60210</t>
  </si>
  <si>
    <t>STHT0-60211</t>
  </si>
  <si>
    <t>STHT0-62114</t>
  </si>
  <si>
    <t>STHT0-62141</t>
  </si>
  <si>
    <t>STHT0-62143</t>
  </si>
  <si>
    <t>STHT0-66121</t>
  </si>
  <si>
    <t>STHT1-43117</t>
  </si>
  <si>
    <t>STMT72821-8</t>
  </si>
  <si>
    <t>STST1-70317</t>
  </si>
  <si>
    <t>STST1-72335</t>
  </si>
  <si>
    <t>STST1-75521</t>
  </si>
  <si>
    <t>STST1-79231</t>
  </si>
  <si>
    <t>DT70621-QZ</t>
  </si>
  <si>
    <t>DT3170-QZ</t>
  </si>
  <si>
    <t>DT3179-QZ</t>
  </si>
  <si>
    <t xml:space="preserve">НОВИНКА Перфоратор SDS-max, 1700 Вт, 2 режима, 22.7 Дж, бур до Ø55 мм, 1105-2210 уд./мин., 145-290 об./мин., Антиротационная электронная система (ADS), отключающая электропитание за доли секунды при заклинивания оснастки (система защиты оператора Perform&amp;Protect), индикаторы износа щеток/сервиса, активная антивибрационная система AVC, кофр, 9.9 кг
</t>
  </si>
  <si>
    <t>НОВИНКА Пила монтажная под абразивные диски, 2300 Вт, 3800 об./мин., диск 355х25.4 мм, 1 диск</t>
  </si>
  <si>
    <t>НОВИНКА 12 В XR компактная дрель-шуруповерт, 250 Вт, 2 скорости: 57.5/22.5 Нм, 0-425/1500 об./мин., патрон БЗП 10 мм, LED подсветка, 2 XR Li-Ion батареи 2.0 Ач, Multi-voltage з/у, кофр, 1.1 кг</t>
  </si>
  <si>
    <t>НОВИНКА! 18.0 В XR бесщеточная дрель-шуруповерт, 340 Вт, 2 скор., 65 Нм, 0-500/1750, БЗП патрон 13 мм,  2 бат 2.0Ач</t>
  </si>
  <si>
    <t>НОВИНКА 18.0 В XR бесщеточная ударная дрель-шуруповерт XRP, 820 Вт, 3 скорости: 95/66 Нм, 0-450/1300/2000 об./мин., 0-7650/22100/34000 уд./мин., быстрозажимной патрон с блокировкой шпинделя 13 мм, LED подсветка, TSTAK, 1.6 кг</t>
  </si>
  <si>
    <t>НОВИНКА 18.0 В XR бесщёточная прямошлифовальная машина, 6 мм цанга, 3 ск.:0-10000/17500/25000, без бат. и ЗУ, 1,82 кг</t>
  </si>
  <si>
    <t>Гвозди для DCN890 по бетону (Красные) 3,0х22, оцинкованные, 1005 шт./пачка</t>
  </si>
  <si>
    <t>НОВИНКА 54 В XR FLEXVOLT Отрезная машина 230 мм, без батарей и ЗУ</t>
  </si>
  <si>
    <t>54 В XR FLEXVOLT бесщеточная настольная пила, 5800 об/мин, 210х30мм, глубина реза 65 мм, ширина заготовки справа 610 мм, стол 485х485 мм, защита от перегрузки, без батареи и ЗУ, 21.5 кг</t>
  </si>
  <si>
    <t>54 В XR FLEXVOLT бесщеточная торцовочная пила, 6300 об/мин, 216х30 мм, наклон 48°, угол поворота пр./лев.: 50°/50°, макс. глубина реза 80 мм, XPS,  без батареи и ЗУ, 14.0 кг</t>
  </si>
  <si>
    <t>54 В XR FLEXVOLT бесщеточная торцовочная пила, 4300 об/мин, 250х30 мм, наклон 48°, угол поворота пр./лев.: 50°/50°, глубина реза 85 мм, XPS,  без батареи и ЗУ, 17.2 кг</t>
  </si>
  <si>
    <t>108 В (2x54В) XR FLEXVOLT бесщеточная аккумуляторная/сетевая торцовочная пила, 1650 Вт, 3800 об/мин, 305х30 мм, наклон 49°/49°, угол поворота: 60°/50°, глубина реза 170 мм, XPS,  без батареи и ЗУ, 25.5 кг</t>
  </si>
  <si>
    <t>Паз.фреза д/DW682K/5K 102х4.0х22,12зуб.</t>
  </si>
  <si>
    <t>Пильн.диск EXTREME п/алюм. 235/30 48 TCG -5°</t>
  </si>
  <si>
    <t>Пильн.диск EXTREME п/алюм. 216/30 48 TCG -5°</t>
  </si>
  <si>
    <t>Пильн.диск CONSTRUCTION п/дер. с гвоздями 216/30 24 ATB +5°</t>
  </si>
  <si>
    <t>Пильн.диск CONSTRUCTION п/дер. с гвоздями 235/30 24 ATB +20°</t>
  </si>
  <si>
    <t>Пильн.диск CONSTRUCTION п/дер. с гвоздями 235/30 40 ATB+10°</t>
  </si>
  <si>
    <t>Пилка д/лобзика п/дер.HCS 116х91х2-3х65мм, T234X 5шт</t>
  </si>
  <si>
    <t>Пилка д/лобзика п/мет.HSS 100х74х1.2-2.6х10ммT123X 5шт</t>
  </si>
  <si>
    <t>Нож 4-х лучевой,230мм,посадка 25,4мм</t>
  </si>
  <si>
    <t>Насадка д/мультитул DeWALT, сегм.пильн.диск BiM,23*100мм п/дер. с гвоздями</t>
  </si>
  <si>
    <t>Сегм.пил.диск Ti,23*100мм,д/мультитул</t>
  </si>
  <si>
    <t>Полотно д/сабельн.пил BiM DEMOLITION 228х4.2мм S1110VF,5шт</t>
  </si>
  <si>
    <t>Полотно д/сабельн.пил BiM DEMOLITION 228х2.5мм S1120СF,5шт</t>
  </si>
  <si>
    <t>Полотно д/сабельн.пил BiM DEMOLITION 305х4.2мм S1210VF,5шт</t>
  </si>
  <si>
    <t>Пол.саб.BiM дер.228х4.2мм S1111DF 100шт</t>
  </si>
  <si>
    <t>Пол.саб.BiM мет.203х1.8мм S1122 BF 100шт</t>
  </si>
  <si>
    <t>Пол.саб.карб-вольфр.крош.228мм S1130RIFF</t>
  </si>
  <si>
    <t>Полотно д/сабельн.пил карб-вольфр.зубья.235мм</t>
  </si>
  <si>
    <t>Полотно д/сабельн.пил BiM унив.152х2.5мм S922HF,5шт</t>
  </si>
  <si>
    <t>Пол.саб.BiMунив.152х1.8/2.5мм S922VF 5шт</t>
  </si>
  <si>
    <t>Полотно д/сабельн.пил BiM п/дер.228х4.2мм S1111DF,5шт</t>
  </si>
  <si>
    <t>Полотно д/сабельн.пил BiM п/мет.203х1.8мм S1122BF,5шт</t>
  </si>
  <si>
    <t>Полотно д/сабельн.пил BiM п/мет.203х1.4мм S1022EF,5шт</t>
  </si>
  <si>
    <t>Полотно д/сабельн.пил BiM унив.305х1.8/2.5ммS1222VF,5шт</t>
  </si>
  <si>
    <t>Полотно д/сабельн.пил BiM п/мет.152х1.8мм S922BF,5шт</t>
  </si>
  <si>
    <t>Полотно д/сабельн.пил HCS п/дер. 228х4.2мм S1544D,5шт</t>
  </si>
  <si>
    <t>Пол.саб.BiM мет.152х1.4мм. S922EF 5шт</t>
  </si>
  <si>
    <t>Полотно д/сабельн.пил BiM п/мет.152х1.1мм S922AF,5шт</t>
  </si>
  <si>
    <t>Полотно д/сабельн.пил BiM унив.203х1.8/2.5ммS1122VF,5шт</t>
  </si>
  <si>
    <t>Пол.саб.BiM унив.225х2.5мм S1122HF 100шт</t>
  </si>
  <si>
    <t>Полотно д/сабельн.пил HCS п/дер. 203х2.4-4мм S2345X,5шт</t>
  </si>
  <si>
    <t>Полотно д/сабельн.пил BiM п/мет.150х1.4-3.35ммS123XF,5шт</t>
  </si>
  <si>
    <t>Полотно д/сабельн.пил BiM п/мет.228х1.4-1.8ммS1136BEF,5шт</t>
  </si>
  <si>
    <t>Полотно д/сабельн.пил карб-вольфр.зубья. 457мм S2243HM</t>
  </si>
  <si>
    <t>Полотно д/сабельн.пил HCS п/дер. 305х8.5мм S1617K,5шт</t>
  </si>
  <si>
    <t>Шлифлисты перф. 115х140мм, 220G, 25шт</t>
  </si>
  <si>
    <t>Лепестк.круг EXTR 115x22.2 мм 60G,тип27</t>
  </si>
  <si>
    <t>Шлифлисты бум. 230х280мм, 40G</t>
  </si>
  <si>
    <t>Шлифлисты бум. 230х280мм, 60G</t>
  </si>
  <si>
    <t>Шлифлисты бум. 230х280мм, 80G 10шт</t>
  </si>
  <si>
    <t>Шлифлисты бум. 230х280мм, 120G</t>
  </si>
  <si>
    <t>Шлифлисты бум. 230х280мм, 180G</t>
  </si>
  <si>
    <t>Шлифлисты бум. 230х280мм, 240G</t>
  </si>
  <si>
    <t>Шлифлисты бум. 230х280мм, 360G 10 шт</t>
  </si>
  <si>
    <t>Шлифлисты бум. 230х280мм, 60G 50 шт</t>
  </si>
  <si>
    <t>Шлифлисты бум. 230х280мм, 80G 50 шт</t>
  </si>
  <si>
    <t>Шлифлисты бум. 230х280мм, 120G 50 шт</t>
  </si>
  <si>
    <t>Шлифлисты бум. 230х280мм, 180G 50 шт</t>
  </si>
  <si>
    <t>Шлифлисты бум. 230х280мм, 240G 50 шт</t>
  </si>
  <si>
    <t>Шлифлисты влагост.бум.230х280мм,180G</t>
  </si>
  <si>
    <t>Шлифлистывлагост.бум.230х280мм,240G</t>
  </si>
  <si>
    <t>Шлифлисты влагост.бум.230х280мм,320G</t>
  </si>
  <si>
    <t>Шлифлисты влагост.бум.230х280мм,400G</t>
  </si>
  <si>
    <t>Шлифлисты влагост.бум.230х280мм,1000G</t>
  </si>
  <si>
    <t>Шлифлисты влагост.бум.230х280мм,1200G</t>
  </si>
  <si>
    <t>Лепестк.круг EXTR 115x22.2 мм 80G,тип29</t>
  </si>
  <si>
    <t>Лепестк.круг EXTR 115x22.2 мм 120G,тип29</t>
  </si>
  <si>
    <t>Лепестк.круг EXTR 125x22.2 мм 36G,тип29</t>
  </si>
  <si>
    <t>Лепестк.круг EXTR 125x22.2 мм 120G,тип29</t>
  </si>
  <si>
    <t>Шлифлисты ткан.230х280мм, 80G</t>
  </si>
  <si>
    <t>Шлифлисты ткан.230х280мм, 120G</t>
  </si>
  <si>
    <t>Шлифлисты ткан.230х280мм, 180G</t>
  </si>
  <si>
    <t>Шлифлисты ткан.230х280мм, 240G</t>
  </si>
  <si>
    <t>Шлифленты 64х356мм, 220G, 3шт</t>
  </si>
  <si>
    <t>Шлифленты 75x533 мм, 220G, 10 шт</t>
  </si>
  <si>
    <t>Лепестк.круг EXTR 125x22.2 мм 36G,тип27</t>
  </si>
  <si>
    <t>Лепестк.круг EXTR 125x22.2 мм 60G,тип27</t>
  </si>
  <si>
    <t>Лепестк.круг EXTR 125x22.2 мм 80G,тип27</t>
  </si>
  <si>
    <t>Диск.щетка пучки вит.пров.115х22 22.2мм</t>
  </si>
  <si>
    <t>Чаш.щетка пучки вит.пров.75х22ммхM14</t>
  </si>
  <si>
    <t>Диск.щетка пучки вит.пров.115х22ммхM14</t>
  </si>
  <si>
    <t>Шлифлист 5м х115мм, 220G</t>
  </si>
  <si>
    <t>Шлифлист 5м х93мм, 220G</t>
  </si>
  <si>
    <t>Шлифовально-полировальная тарелка, 178мм</t>
  </si>
  <si>
    <t>Полировальнй колпак, шерстяной, 178мм</t>
  </si>
  <si>
    <t>Алм.круг сегм.универс.115х22.2,h=7мм</t>
  </si>
  <si>
    <t>Алм.круг Turbo универс.115х22.2,h=7мм</t>
  </si>
  <si>
    <t>Алм.круг сплошной керамик.115х22.2,h=5мм</t>
  </si>
  <si>
    <t>Алм.круг сегм.универс.180х22.2,h=7мм</t>
  </si>
  <si>
    <t>Алм.круг Turbo универс.180х22.2,h=7мм</t>
  </si>
  <si>
    <t>Алм.круг сегм.универс.230х22.2,h=7мм</t>
  </si>
  <si>
    <t>Алм.круг сплошной керамик.115х22.2,h=7мм</t>
  </si>
  <si>
    <t>Алм.круг сплошной керамик.125х22.2,h=7мм</t>
  </si>
  <si>
    <t>Алм.круг сплошной керамик.230х22.2,h=7мм</t>
  </si>
  <si>
    <t>Алм.круг сегм.универс.115х22.2,h=7.5мм</t>
  </si>
  <si>
    <t>Алм.круг сегм.универс.125х22.2,h=7.5мм</t>
  </si>
  <si>
    <t>Алм.круг сегм.универс.230х22.2,h=8.5мм</t>
  </si>
  <si>
    <t>Алм.круг д/DWE46101 125х22.2х6.3,h=10мм</t>
  </si>
  <si>
    <t>Алм.круг сегм.п/гран.125х22.2,h=7.5мм</t>
  </si>
  <si>
    <t>Алм.круг сегм.п/гран.230х22.2,h=8.5мм</t>
  </si>
  <si>
    <t>Алм.круг сегм.п/абразив.230х22.2,h=7.5мм</t>
  </si>
  <si>
    <t>Алм.круг сплошной керамик.230х22.2</t>
  </si>
  <si>
    <t>Алмазный диск отрезной по металлу 230 x2</t>
  </si>
  <si>
    <t>Пильн.ди EXTR 235/30 2.2/3.2 28 ATB25°</t>
  </si>
  <si>
    <t>Пильн.диск EXTR 235/30 2.2/3.0 40 WZ10°</t>
  </si>
  <si>
    <t>Пильн.диск EXTR 235/30 2.2/3.0 56 TFZ-5°</t>
  </si>
  <si>
    <t>Круг отрез. п/мет. INDUSTRIAL, 115x22.2x2.8мм,тип1</t>
  </si>
  <si>
    <t>Круг отрез. п/мет. INDUSTRIAL, 115x22.2х1.2мм,тип1</t>
  </si>
  <si>
    <t>Круг отрез. п/мет. INDUSTRIAL, 125x22.2х1.2мм ,тип1</t>
  </si>
  <si>
    <t>Круг отрез. п/мет. INDUSTRIAL, 180x22.2х1.6мм,тип1</t>
  </si>
  <si>
    <t>Круг отрез. п/мет. INDUSTRIAL, 180x22.2х2.8мм,тип1</t>
  </si>
  <si>
    <t>Круг отрез. п/мет. INDUSTRIAL, 230x22.2х2.8мм,тип1</t>
  </si>
  <si>
    <t>Круг обдир. п/мет. INDUSTRIAL, 230х6.3мм,тип27</t>
  </si>
  <si>
    <t>Пильн.диск EXTR 216/30 1.8/2.6 80 TFZ-5°</t>
  </si>
  <si>
    <t>Пильн.диск EXTR 216/30 1.8/2.6 24 WZ-5°</t>
  </si>
  <si>
    <t>Пильн.диск EXTR 216/30 1.8/2.6 48 WZ-5°</t>
  </si>
  <si>
    <t>Пильн.диск EXTREME п/дер. 216/30 1.8/2.6 60 WZ -5°</t>
  </si>
  <si>
    <t>Пильн.диск EXTREME п/дер. 216/30 1.8/2.6 60 TFZ -5°</t>
  </si>
  <si>
    <t>Круг отрез. Быстр рез ,115x22.2x1мм,тип41</t>
  </si>
  <si>
    <t>Круг отрез. Быстр рез,125x22.2x1мм,тип41</t>
  </si>
  <si>
    <t>Круг отрез. Выс. ресурс,115x22.2x1.6мм,тип41</t>
  </si>
  <si>
    <t>Круг отрез. Выс. ресурс,125x22.2x1.6мм,тип41</t>
  </si>
  <si>
    <t>Круг отрез. Выс. ресурс,150x22.2x1.6мм,тип41</t>
  </si>
  <si>
    <t>Круг отрез. Выс. ресурс,180x22.2x1.6мм,тип41</t>
  </si>
  <si>
    <t>Круг отрез. п/мет.,115x22.2x3мм,тип42</t>
  </si>
  <si>
    <t>Круг отрез. п/мет.,125x22.2x3мм,тип42</t>
  </si>
  <si>
    <t>Круг отрез. п/мет.,180х22.2х3мм,тип42</t>
  </si>
  <si>
    <t>Круг обдир. п/мет.,125х22.2х6,3мм,тип27</t>
  </si>
  <si>
    <t>Круг обдир. п/мет.,230x22.2x6мм,тип27</t>
  </si>
  <si>
    <t>Круг отрез. п/мет.EXTREME,150x22.2x1.6мм,тип41</t>
  </si>
  <si>
    <t>Круг отрез. п/мет.EXTREME,180x22.2x1.6мм,тип41</t>
  </si>
  <si>
    <t>Сверло п/дер. Форстнера, 117мм</t>
  </si>
  <si>
    <t>Шнековое сверло п/дереву, 22х200х100мм</t>
  </si>
  <si>
    <t>Шнековое сверло п/дереву, 22х380х280мм</t>
  </si>
  <si>
    <t>Сверло п/дер. перьев. EXTREME IMPACT¼” 22х152мм</t>
  </si>
  <si>
    <t>Сверло п/дер. перьев. EXTREME IMPACT¼” 22х406мм</t>
  </si>
  <si>
    <t>Сверло опалубочное/монтажное, 22х600мм</t>
  </si>
  <si>
    <t>Сверло п/мет.COBALT 8%,8х117х72мм</t>
  </si>
  <si>
    <t>Сверло п/мет.COBALT 8%,8х117х72мм,10шт</t>
  </si>
  <si>
    <t>Сверло п/мет.COBALT 8%,8.5х117х72мм,10шт</t>
  </si>
  <si>
    <t>Миксер 100х600мм, 6-гран.хвост. д/D21520</t>
  </si>
  <si>
    <t>Миксер 120х600мм, 6-гран.хвост. д/D21520</t>
  </si>
  <si>
    <t>Миксер 100х600мм, хвостовик M14 д/D21510</t>
  </si>
  <si>
    <t>Сверло п/мет.COBALT 8%,8.5х117х72мм</t>
  </si>
  <si>
    <t>Сверло п/мет.EXTREME2 HSS-G,8х117х72мм</t>
  </si>
  <si>
    <t>Сверло п/мет.EXTREME2 HSS-G,8.5х117х72мм</t>
  </si>
  <si>
    <t>Сверло п/мет.HSS-R 8x117x75мм</t>
  </si>
  <si>
    <t>Сверло п/мет.HSS-R 8,5x117x75мм</t>
  </si>
  <si>
    <t>Сверло п/мет.HSS-G,8х117х75мм</t>
  </si>
  <si>
    <t>Сверло п/мет.HSS-G,8.5х117х75мм</t>
  </si>
  <si>
    <t>Сверло п/мет.HSS-G,16х178х120мм</t>
  </si>
  <si>
    <t>Сверло п/мет.HSS-G,8х117х75мм,10шт</t>
  </si>
  <si>
    <t>Сверло п/мет.HSS-G,8,5х117х75мм,10шт</t>
  </si>
  <si>
    <t>Сверло п/мет.EXTREME2 HSS-G,8х117х72мм,10шт</t>
  </si>
  <si>
    <t>Сверло п/мет.EXTREME2 HSS-G,8.5х117х72мм,10шт</t>
  </si>
  <si>
    <t>Бур SDS-max XLR, 22x340x200мм</t>
  </si>
  <si>
    <t>Бур SDS-max XLR, 22х540х400мм</t>
  </si>
  <si>
    <t>Бур SDS-max XLR, 22x920x800мм</t>
  </si>
  <si>
    <t>Сверло универсальное multimaterial TCT/HM, 3 гран.хвост. 6х123х93мм</t>
  </si>
  <si>
    <t>Сверло multimaterial, 6.5х123х93мм</t>
  </si>
  <si>
    <t>Сверло multimaterial, 7х123х93мм</t>
  </si>
  <si>
    <t>Сверло multimaterial, 12х153х123мм</t>
  </si>
  <si>
    <t>Сверло multimaterial, 5.5х200х170мм</t>
  </si>
  <si>
    <t>Сверло multimaterial, 6х200х170мм</t>
  </si>
  <si>
    <t>Сверло multimaterial, 6.5х200х170мм</t>
  </si>
  <si>
    <t>Сверло multimaterial, 8х200х170мм</t>
  </si>
  <si>
    <t>Сверло multimaterial, 10х200х170мм</t>
  </si>
  <si>
    <t>Канавочн. зубило с огранич.SDS+,250х22мм</t>
  </si>
  <si>
    <t>Зубило канавочное SDS+, 240х22мм</t>
  </si>
  <si>
    <t>Пикообразное зубило 28мм HEX, 521мм</t>
  </si>
  <si>
    <t>Плоское зубило 28мм HEX, 521х32мм</t>
  </si>
  <si>
    <t>Плоское зубило 28мм HEX, 521х75мм</t>
  </si>
  <si>
    <t>Набор торц. ключи 17штпластик.бокс</t>
  </si>
  <si>
    <t>Держатель д/бим. коронок 32-210мм</t>
  </si>
  <si>
    <t>Держатель SDS+ д/бим. коронок 32-210мм</t>
  </si>
  <si>
    <t>Коронка биметал. COBALT 8% M42, 21х37мм</t>
  </si>
  <si>
    <t>Коронка биметал. COBALT 8% M42, 22х37мм</t>
  </si>
  <si>
    <t>Коронка биметал. COBALT 8% M42, 121х46мм</t>
  </si>
  <si>
    <t>Коронка EXTREME IMPACT 22х20мм</t>
  </si>
  <si>
    <t>Держатель д/бим. коронок EXTREME 32–210мм</t>
  </si>
  <si>
    <t>Шлифлисты перф. 115х228мм, 60G, 10шт</t>
  </si>
  <si>
    <t>Шлифлисты перф. 115х228мм, 80G, 10шт</t>
  </si>
  <si>
    <t>Шлифлисты перф. 115х228мм, 120G, 10шт</t>
  </si>
  <si>
    <t>Бур SDS+ XLR, 5х210х150мм</t>
  </si>
  <si>
    <t>Бур SDS+ XLR, 6х210х150мм</t>
  </si>
  <si>
    <t>Бур SDS+ XLR, 6.5х210х150мм</t>
  </si>
  <si>
    <t>Бур SDS+ XLR, 7х210х150мм</t>
  </si>
  <si>
    <t>Бур SDS+ XLR, 8х210х150мм</t>
  </si>
  <si>
    <t>Бур SDS+ XLR, 10х210х150мм</t>
  </si>
  <si>
    <t>Бур SDS+ XLR, 6х210х150мм 10 шт</t>
  </si>
  <si>
    <t>Бур SDS+ XLR, 8х210х150мм 10 шт</t>
  </si>
  <si>
    <t>Бур SDS+ XLR, 10х210х150мм 10 шт</t>
  </si>
  <si>
    <t>Св.п/дер. EXTREME Impact 22 x 152MM</t>
  </si>
  <si>
    <t>Бур SDS-max EXTREME, 22х340х200мм, 4-cut</t>
  </si>
  <si>
    <t>Бур SDS-max EXTREME, 22х920х800мм, 4-cut</t>
  </si>
  <si>
    <t>Бур SDS+ EXTREME2, 5х210х150мм</t>
  </si>
  <si>
    <t>Бур SDS+ EXTREME2, 5.5х210х150мм</t>
  </si>
  <si>
    <t>Бур SDS+ EXTREME2, 6х210х150мм</t>
  </si>
  <si>
    <t>Бур SDS+ EXTREME2, 6.5х210х150мм</t>
  </si>
  <si>
    <t>Бур SDS+ EXTREME2, 7х210х150мм</t>
  </si>
  <si>
    <t>Бур SDS+ EXTREME2, 8х210х150мм</t>
  </si>
  <si>
    <t>Бур SDS+ EXTREME2, 9х210х150мм</t>
  </si>
  <si>
    <t>Бур SDS+ EXTREME2, 11х210х150мм</t>
  </si>
  <si>
    <t>Бур SDS+ EXTREME2, 22х250х200мм</t>
  </si>
  <si>
    <t>Бур SDS+ EXTREME2, 22х300х250мм</t>
  </si>
  <si>
    <t>Бур SDS+ EXTREME2, 22х450х400мм</t>
  </si>
  <si>
    <t>Бур SDS+ EXTREME2, 22х600х550мм</t>
  </si>
  <si>
    <t>Бур SDS+ EXTREME2, 22х800х750мм</t>
  </si>
  <si>
    <t>Бур SDS+ EXTREME2, 22х1000х950мм</t>
  </si>
  <si>
    <t xml:space="preserve">Бур SDS+ INDUSTRIAL, 5 х 210мм </t>
  </si>
  <si>
    <t xml:space="preserve">Бур SDS+ INDUSTRIAL, 5.5 х 210мм </t>
  </si>
  <si>
    <t xml:space="preserve">Бур SDS+ INDUSTRIAL, 6 х 210мм </t>
  </si>
  <si>
    <t xml:space="preserve">Бур SDS+ INDUSTRIAL, 6.5 х 210мм </t>
  </si>
  <si>
    <t xml:space="preserve">Бур SDS+ INDUSTRIAL, 7 х 210мм </t>
  </si>
  <si>
    <t xml:space="preserve">Бур SDS+ INDUSTRIAL, 8 х 210мм </t>
  </si>
  <si>
    <t xml:space="preserve">Бур SDS+ INDUSTRIAL, 10 х 210мм </t>
  </si>
  <si>
    <t xml:space="preserve">Бур SDS+ INDUSTRIAL, 12 х 210мм </t>
  </si>
  <si>
    <t xml:space="preserve">Бур SDS+ INDUSTRIAL, 14 х 210мм </t>
  </si>
  <si>
    <t xml:space="preserve">Бур SDS+ INDUSTRIAL, 16 х 210мм </t>
  </si>
  <si>
    <t xml:space="preserve">Бур SDS+ INDUSTRIAL, 18 х 210мм </t>
  </si>
  <si>
    <t xml:space="preserve">Бур SDS+ INDUSTRIAL, 20 х 210мм </t>
  </si>
  <si>
    <t xml:space="preserve">Бур SDS+ INDUSTRIAL, 22 х 450мм </t>
  </si>
  <si>
    <t>Бур SDS+ EXTREME4, 22х250х200мм</t>
  </si>
  <si>
    <t>Бур SDS+ EXTREME4, 22х450х400мм</t>
  </si>
  <si>
    <t>Алм.коронка мокр.1¼"внутр.122х400мм</t>
  </si>
  <si>
    <t>Бур SDS+ EXTREME2, 6х210х150мм, 10шт</t>
  </si>
  <si>
    <t>Бур SDS+ EXTREME2, 8х210х150мм, 10шт</t>
  </si>
  <si>
    <t>Бур SDS+ EXTREME2, 10х210х150мм, 10шт</t>
  </si>
  <si>
    <t>Бур SDS+ EXTREME2, 6.5х210х150мм, 10шт</t>
  </si>
  <si>
    <t>Рейсмусно-фуговальный станок, 1800 Вт, макс. ширина 317 мм, 10000 об/мин, 33.6 кг</t>
  </si>
  <si>
    <t>НОВИНКА Угловая шлифмашина бесщёточная, 125 мм, 1700 Вт,</t>
  </si>
  <si>
    <t xml:space="preserve">НОВИНКА Угловая шлифмашина бесщёточная, 125 мм, 1700 Вт, с регулировкой оборотов </t>
  </si>
  <si>
    <t>НОВИНКА Угловая шлифмашина, 230 мм, 2600 Вт, 6600 об./мин., 5.2 кг</t>
  </si>
  <si>
    <t>НОЖ "SKELETON" С ВЫДВИЖНЫМ ЛЕЗВИЕМ 175ММ</t>
  </si>
  <si>
    <t>НОЖ "POCKET KNIFE WITH KARABINER" С ВЫДВИЖНЫМ ЛЕЗВИЕМ 175ММ</t>
  </si>
  <si>
    <t>НОЖ "FATMAX" С 25-ММ ЛЕЗВИЕМ С ОТЛАМЫВАЮЩИМИСЯ 215 Х 25ММ</t>
  </si>
  <si>
    <t>ПОЛОТНО ДЛЯ ЛОБЗИКА 15-106 ОБЩЕЙ ДЛИНОЙ 170ММ И РАБОЧЕЙ ДЛИНОЙ 145ММ Х 4ШТ.</t>
  </si>
  <si>
    <t>ЛОБЗИК "FATMAX" 170ММ + 4 ПИЛКИ</t>
  </si>
  <si>
    <t>СТАМЕСКА “DYNAGRIP” 22ММ</t>
  </si>
  <si>
    <t>МИНИ-ПИЛА ПО ДЕРЕВУ "FATMAX MINI FLUSHCUT PULL SAW" ЧИСТОРЕЖУЩАЯ С ПОЛОТНОМ С ДВУМЯ РЕЖУЩИМИ КРОМКАМИ 22 Х 120ММ</t>
  </si>
  <si>
    <t>НОЖОВКА ПО ДЕРЕВУ ЯПОНСКАЯ "JET-CUT" ДЛЯ ТОЧНОГО ПИЛЕНИЯ "НА СЕБЯ" С ЗАКАЛЕННЫМ МЕЛКИМ ЗУБОМ 17 Х 270ММ</t>
  </si>
  <si>
    <t>НОЖОВКА ПО ДЕРЕВУ ЯПОНСКАЯ "JET-CUT" ДЛЯ ТОЧНОГО ПИЛЕНИЯ "НА СЕБЯ" С ПОЛОТНОМ С 2-МЯ РЕЖУЩИМИ КРОМКАМИ 8 И 17 Х 270ММ</t>
  </si>
  <si>
    <t>УРОВЕНЬ "FATMAX TORPEDO" МАГНИТНЫЙ 230ММ Х 3 КАПСУЛЫ 0,5ММ/М</t>
  </si>
  <si>
    <t>МАЛКА "H1225" С ПЛАСТМАССОВОЙ КОЛОДКОЙ 200ММ</t>
  </si>
  <si>
    <t>ЗАХВАТ РЕГУЛИРУЕМЫЙ С ФИКСАТОРОМ С ПРЯМЫМИ ГУБКАМИ 228ММ</t>
  </si>
  <si>
    <t>ЗАХВАТ РЕГУЛИРУЕМЫЙ С ФИКСАТОРОМ С V-ОБРАЗНЫМИ ГУБКАМИ 225ММ</t>
  </si>
  <si>
    <t>КАРАНДАШ С ГРИФЕЛЕМ ИЗ ГРАФИТА 4Н 176ММ</t>
  </si>
  <si>
    <t>РУБАНОК СТОЛЯРНЫЙ "SB3" С ОДИНАРНЫМ НОЖОМ 44 X 210MM</t>
  </si>
  <si>
    <t>УГОЛЬНИК СКЛАДНОЙ 122 Х 122 Х 172СМ</t>
  </si>
  <si>
    <t>МЕЛ В ВИДЕ ПОРОШКА КРАСНОГО ЦВЕТА ДЛЯ РАЗМЕТОЧНЫХ РАБОТ В ПЛАСТИКОВЫХ БУТЫЛКАХ ПО 225Г.</t>
  </si>
  <si>
    <t>ГВОЗДОДЕР "WONDER BAR" 530ММ/21"</t>
  </si>
  <si>
    <t>ЯЩИК ДЛЯ ИНСТРУМЕНТА "STANLEY LINE TOOLBOX" ПЛАСТМАССОВЫЙ 16'' / 39,4Х 22Х16,2СМ</t>
  </si>
  <si>
    <t>ЯЩИК ДЛЯ ИНСТРУМЕНТА "STANLEY LINE TOOLBOX" ПЛАСТМАССОВЫЙ 19'' / 48,6Х26,6Х23,6СМ</t>
  </si>
  <si>
    <t>ЯЩИК ДЛЯ ИНСТРУМЕНТА “MEGA™ CANTILEVER” С 2-МЯ КОНСОЛЬНЫМИ ЛОТКАМИ И 2-МЯ ОРГАНАЙЗЕРАМИ ПЛАСТМАССОВЫЙ ЧЕРНО-СЕРО-ЖЕЛТЫЙ (23190) 19" / 49,5 Х 26,5 Х 26,1СМ</t>
  </si>
  <si>
    <t>ЯЩИК ДЛЯ ИНСТРУМЕНТА "2000" С 2-МЯ ОРГАНАЙЗЕРАМИ И МЕТАЛЛИЧЕСКИМ ЗАМКОМ ПЛАСТМАССОВЫЙ (13013) 12,5" / 1,8 Х 17,8 Х 13СМ</t>
  </si>
  <si>
    <t>ЯЩИК ДЛЯ ИНСТРУМЕНТА "2000" С 2-МЯ ВСТРОЕННЫМИ ОРГАНАЙЗЕРАМИ И МЕТАЛЛИЧЕСКИМ ЗАМКОМ ПЛАСТМАССОВЫЙ (16013) 16" / 40,3 X 17,8 X 13СМ</t>
  </si>
  <si>
    <t>ЯЩИК ДЛЯ ЭЛЕКТРО- ИЛИ ПНЕВМОИНСТРУМЕНТА С ОРГАНАЙЗЕРАМИ ПЛАСТМАССОВЫЙ (21001) 35,9 Х 32,4 Х 13,7СМ</t>
  </si>
  <si>
    <t>ЯЩИК ДЛЯ ИНСТРУМЕНТА "JUMBO" С 2-МЯ СЪЕМНЫМИ ОРГАНАЙЗЕРАМИ В КРЫШКЕ, ОТСЕКОМ ДЛЯ ОТВЕРТОЧНЫХ ВСТАВОК И МЕТАЛЛИЧЕСКИМИ ЗАМКАМИ ПЛАСТМАССОВЫЙ (16028) 16" / 39,4 X 25,4 X 17,8СМ</t>
  </si>
  <si>
    <t>ЯЩИК ДЛЯ ИНСТРУМЕНТА "JUMBO" С 2-МЯ СЪЕМНЫМИ ОРГАНАЙЗЕРАМИ В КРЫШКЕ, ОТСЕКОМ ДЛЯ ОТВЕРТОЧНЫХ ВСТАВОК И МЕТАЛЛИЧЕСКИМИ ЗАМКАМИ ПЛАСТМАССОВЫЙ (19028) 19" / 48,6 Х 27,6 Х 23,2СМ</t>
  </si>
  <si>
    <t>ЯЩИК ДЛЯ ИНСТРУМЕНТА "JUMBO" С 2-МЯ СЪЕМНЫМИ ОРГАНАЙЗЕРАМИ В КРЫШКЕ, ОТСЕКОМ ДЛЯ ОТВЕРТОЧНЫХ ВСТАВОК И МЕТАЛЛИЧЕСКИМИ ЗАМКАМИ ПЛАСТМАССОВЫЙ (22028) 22" / 56,2 Х 31,4 Х 28,3СМ</t>
  </si>
  <si>
    <t>ЯЩИК ДЛЯ ИНСТРУМЕНТА "MEGA™ CANTILEVER" С МЕТАЛЛИЧЕСКИМИ ЗАМКАМИ И 2-МЯ СЪЕМНЫМИ ОРГАНАЙЗЕРАМИ ПЛАСТМАССОВЫЙ (23195) 19" / 49,5 Х 26,5 Х 26,1СМ</t>
  </si>
  <si>
    <t>СУМКА ДЛЯ ИНСТРУМЕНТА ПОЯСНАЯ НЕЙЛОНОВАЯ ЧЕРНО-СЕРАЯ (525212) 9" / 16 X 11 X 24CM</t>
  </si>
  <si>
    <t>СУМКА ДЛЯ ИНСТРУМЕНТА НЕЙЛОНОВАЯ ЧЕРНО-СЕРАЯ (512100) 12" / 30 X 13 X 25CM</t>
  </si>
  <si>
    <t>ЯЩИК ДЛЯ ИНСТРУМЕНТА "2000" С 2-МЯ ОРГАНАЙЗЕРАМИ В КРЫШКЕ И ЛОТКОМ ПЛАСТМАССОВЫЙ (13011) 12,5" / 33 X 17 X 13,5CM</t>
  </si>
  <si>
    <t>ЧЕХОЛ-СКРУТКА ДЛЯ ИНСТРУМЕНТА С 12-ТЬЮ ОТДЕЛЕНИЯМИ НЕЙЛОНОВЫЙ ЧЕРНО-СЕРЫЙ (525212) 64,5 Х 38,5СМ</t>
  </si>
  <si>
    <t>ОРГАНАЙЗЕР ВЕРТИКАЛЬНЫЙ C 9-ТЬЮ ВЫДВИЖНЫМИ ОТДЕЛЕНИЯМИ (9 БОЛЬШИХ) ПЛАСТМАССОВЫЙ (40709) 36,5 Х 15,5 Х 21,3CM</t>
  </si>
  <si>
    <t>ОРГАНАЙЗЕР ВЕРТИКАЛЬНЫЙ C 30-ТЬЮ ВЫДВИЖНЫМИ ОТДЕЛЕНИЯМИ (30 МАЛЫХ) ПЛАСТМАССОВЫЙ (40730) 36,5 Х 15,5 Х 22,5CM</t>
  </si>
  <si>
    <t>СУМКА-ОРГАНАЙЗЕР "FATMAX" НЕЙЛОНОВАЯ С ПЛАСТМАССОВЫМИ БОКОВИНАМИ И ДНОМ (517170) 39 Х 25 Х 48,5СМ</t>
  </si>
  <si>
    <t>ЯЩИК ДЛЯ ИНСТРУМЕНТА "FATMAX " ПРОФЕССИОНАЛЬНЫЙ ВЛАГОЗАЩИТНЫЙ ИЗ СТРУКТУЛЕНА 23'' / 58,4 X 30,5 X 26,7СМ</t>
  </si>
  <si>
    <t>ЯЩИК ДЛЯ ИНСТРУМЕНТА "STANLEY" МЕТАЛЛОПЛАСТМАССОВЫЙ ЖЕЛТЫЙ (20080) 20" / 49,7 X 29,3 X 22,2 CM</t>
  </si>
  <si>
    <t>ЯЩИК ДЛЯ ИНСТРУМЕНТА "STANLEY" МЕТАЛЛОПЛАСТМАССОВЫЙ ЖЕЛТЫЙ (23080) 23" / 58,4 X 29,3 X 22,2 CM</t>
  </si>
  <si>
    <t>ЯЩИК ДЛЯ ИНСТРУМЕНТА "STANLEY" МЕТАЛЛОПЛАСТМАССОВЫЙ ЖЕЛТЫЙ (26080) 26" / 67,2 X 29,3 X 22,2 CM</t>
  </si>
  <si>
    <t>ЯЩИК ДЛЯ ИНСТРУМЕНТА "FATMAX" МЕТАЛЛОПЛАСТМАССОВЫЙ СЕРЫЙ (23180) 23" / 58,4 X 29,3 X 29,5 CM</t>
  </si>
  <si>
    <t>ЯЩИК ДЛЯ ИНСТРУМЕНТА "STANLEY" МЕТАЛЛОПЛАСТМАССОВЫЙ ГАЛЬВАНИЗИРОВАННЫЙ (20060) 20" / 49,7 X 29,3 X 22,2CM</t>
  </si>
  <si>
    <t>ЯЩИК ДЛЯ ИНСТРУМЕНТА "STANLEY" МЕТАЛЛОПЛАСТМАССОВЫЙ ГАЛЬВАНИЗИРОВАННЫЙ (23060) 23" / 58,4 X 29,3 X 22,2CM</t>
  </si>
  <si>
    <t>ЯЩИК ДЛЯ ИНСТРУМЕНТА "STANLEY" МЕТАЛЛОПЛАСТМАССОВЫЙ ГАЛЬВАНИЗИРОВАННЫЙ (26060) 26" / 67,2 X 29,3 X 22,2 CM</t>
  </si>
  <si>
    <t>НАБОР ИЗ 17-ТИ КОМБИНИРОВАННЫХ ГАЕЧНЫХ КЛЮЧЕЙ "EXPERT"</t>
  </si>
  <si>
    <t>ОРГАНАЙЗЕР "SORT MASTER JUNIOR" ПЛАСТМАССОВЫЙ С ПЕРЕСТАВНЫМИ ПЕРЕГОРОДКАМИ ЧЕРНО-ЖЕЛТЫЙ (14022) 37,5Х29,2Х6,7СМ</t>
  </si>
  <si>
    <t>ЯЩИК ИНСТРУМЕНТАЛЬНЫЙ ПЛАСТМАССОВЫЙ С ОРГАНАЙЗЕРАМИ, ЛОТКОМ И АЛЮМИНИЕВЫМИ ЗАМКАМИ 22"</t>
  </si>
  <si>
    <t>НАБОР ГОЛОВОК ТОРЦЕВЫХ С РУКОЯТКОЙ С ХРАПОВЫМ МЕХАНИЗМОМ "MICROTOUGH" 1/4" (17 ПРЕДМЕТОВ) - МЕТРИЧЕСКИЙ</t>
  </si>
  <si>
    <t>КЛЮЧ САМОНАСТРАИВАЮЩИЙСЯ 17-&gt;24 ММ</t>
  </si>
  <si>
    <t>ЛЕЗВИЕ ДЛЯ РАШПИЛЯ "SURFORM 21-297" КРУГЛОЕ 250ММ</t>
  </si>
  <si>
    <t>ЛЕЗВИЕ ДЛЯ РАШПИЛЯ "SURFORM 21-103/122/295/296" ПРЯМОЕ СО СТАНДАРТНОЙ НАСЕЧКОЙ 250ММ</t>
  </si>
  <si>
    <t>ЛЕЗВИЕ ДЛЯ РАШПИЛЯ "SURFORM 21-103/122/295/296" ПОЛУКРУГЛОЕ 250ММ</t>
  </si>
  <si>
    <t>ЛЕЗВИЕ ДЛЯ РАШПИЛЯ "SURFORM 21-102/399" С МЕЛКОЙ НАСЕЧКОЙ 140 ММ</t>
  </si>
  <si>
    <t>ЛЕЗВИЕ ДЛЯ РАШПИЛЯ "SURFORM 21-103/122/295/296" ДЛЯ РАБОТ ПО МЕТАЛЛУ И ПЛАСТИКУ 250ММ</t>
  </si>
  <si>
    <t>КЛЕЕВОЙ ПИСТОЛЕТ "DUALMELT PRO™" Ø11,3ММ Х 80ВТ/220В</t>
  </si>
  <si>
    <t>КЛЕЕВОЙ ПИСТОЛЕТ "DUAL TEMP 6-GR15" Ø7,0ММ Х 15ВТ/220В</t>
  </si>
  <si>
    <t>КЛЕЕВОЙ ПИСТОЛЕТ "EASY USE 6-GR20" Ø11,3ММ Х 40ВТ/220В</t>
  </si>
  <si>
    <t>КЛЕЕВОЙ ПИСТОЛЕТ "DUAL MELT 6-GR25" Ø11,3ММ Х 80ВТ/220В</t>
  </si>
  <si>
    <t>КУВАЛДА "FATMAX® VIB DAMP LH SLEDGE 2721Г/6LB</t>
  </si>
  <si>
    <t>НОВИНКА! МОЛОТОК FATMAX ДЕМОНТАЖНЫЙ 22OZ</t>
  </si>
  <si>
    <t>НОВИНКА! 18 В Бесщеточная дрель-шуруповерт 55 Нм, 0-430/1700 об/мин., 2 бат. Li-Ion 2 Ач, кейс, 1.54 кг</t>
  </si>
  <si>
    <t>НОВИНКА! 18 В Бесщеточная ударная дрель-шуруповерт 55 Нм, 0-430/1700 об/мин., 0-28900 уд/мин., 2 бат. Li-Ion 2 Ач, кейс, 1.54</t>
  </si>
  <si>
    <t>НОВИНКА! 12 В Ударная дрель-шуруповерт, 26 Нм, 0-350/1500 об./мин., 0-6000/22500 уд./мин., 2 бат. Li-Ion 1.5 Ач, кейс, 1.0 кг</t>
  </si>
  <si>
    <t>18 В Ударная дрель-шуруповерт, 45 Нм, 0-350/1500 об/мин., 0-22500 уд./мин., 2 бат. Li-Ion 2 Ач, кейс, 1.66 кг</t>
  </si>
  <si>
    <t>Пила монтажная, 2200 Вт, 3800 об./мин., диск 355х25.4 мм, 1 диск, 15.5 кг</t>
  </si>
  <si>
    <t>Ударная дрель, 800 Вт, 22 Нм, 0-3000 об/мин, 0-54000 уд/мин. быстрозажимной патрон (БЗП) 13 мм, 2.4 кг</t>
  </si>
  <si>
    <t>Ударная дрель, 800 Вт, 22 Нм, 0-3000 об/мин, 0-54000 уд/мин., ключевой патрон (ЗВП) 13 мм, 2.4 кг</t>
  </si>
  <si>
    <t>Угловая шлифмашина, 2200 Вт, 230 мм, 6500 об/мин., 6.0 кг</t>
  </si>
  <si>
    <t>ОТВЕРТКА ESSENTIAL ПОД ПРЯМОЙ ШЛИЦ 8 X 175MM</t>
  </si>
  <si>
    <t>ОТВЕРТКА - ЭЛЕКТРИЧЕСКИЙ ПРОБНИК 220-250В</t>
  </si>
  <si>
    <t>КОМБИНИРОВАННЫЙ КЛЮЧ 21 ММ</t>
  </si>
  <si>
    <t>КОМБИНИРОВАННЫЙ КЛЮЧ 22 ММ</t>
  </si>
  <si>
    <t>РОЖКОВЫЙ КЛЮЧ 14Х17 ММ</t>
  </si>
  <si>
    <t>РОЖКОВЫЙ КЛЮЧ 16Х17 ММ</t>
  </si>
  <si>
    <t>РОЖКОВЫЙ КЛЮЧ 20Х22 ММ</t>
  </si>
  <si>
    <t>РОЖКОВЫЙ КЛЮЧ 21Х23 ММ</t>
  </si>
  <si>
    <t>РОЖКОВЫЙ КЛЮЧ 22Х24 ММ</t>
  </si>
  <si>
    <t>НАКИДНОЙ КОЛЕНЧАТЫЙ КЛЮЧ 17Х19 ММ</t>
  </si>
  <si>
    <t>Чашка алмазная двойная 100 22,23 мм</t>
  </si>
  <si>
    <t xml:space="preserve">Двойной алмазный диск 125 мм 22,23 </t>
  </si>
  <si>
    <t>Шлифлисты 9 отверстий 225 мм 60G 10 шт</t>
  </si>
  <si>
    <t>Шлифлисты 9 отверстий 225 мм 80G 10 шт</t>
  </si>
  <si>
    <t>Шлифлисты 9 отверстий 225 мм 100G 10 шт</t>
  </si>
  <si>
    <t>Шлифлисты 9 отверстий 225 мм 120G 10 шт</t>
  </si>
  <si>
    <t>Шлифовальная сетка 225 мм 80G 5 шт</t>
  </si>
  <si>
    <t>Шлифовальная сетка 225 мм 120G 5 шт</t>
  </si>
  <si>
    <t>Шлифовальная сетка 225 мм 240G 5 шт</t>
  </si>
  <si>
    <t>НОВИНКА! Торцовочная пила, 1650 Вт, диск 254х30 мм, макс. пропил 75 мм, подсветка по тени от диска, накл.: 45°, поворот: 52°/45°, наклон 45°, 4800 об/мин.,  диск в компл., 13.6 кг</t>
  </si>
  <si>
    <t>Нож для газонокосилки ELM3800, 38 см</t>
  </si>
  <si>
    <t>Циркулярная пила DHS680Z 18В, аккумуляторная без АКБ и ЗУ, MAKITA</t>
  </si>
  <si>
    <t>DHS680Z</t>
  </si>
  <si>
    <t>Углошлифмашина  DGA505Z BL motor аккумуляторная без АКБ и ЗУ, MAKITA</t>
  </si>
  <si>
    <t>DGA505Z</t>
  </si>
  <si>
    <t>Гайковерт ударный  DTW285Z  BL motor аккумуляторный без АКБ и ЗУ, MAKITA</t>
  </si>
  <si>
    <t>DTW285Z</t>
  </si>
  <si>
    <t>Отрезной круг 180x2,5 Best for Inox прямой, BOSCH</t>
  </si>
  <si>
    <t>2.608.603.506</t>
  </si>
  <si>
    <t>SDS-plus бур 5X  14x150x210, BOSCH</t>
  </si>
  <si>
    <t>2.608.833.817</t>
  </si>
  <si>
    <t>Impact Control держатель для ударных бит Quick Release 60мм, BOSCH</t>
  </si>
  <si>
    <t>2.608.522.320</t>
  </si>
  <si>
    <t>Детектор металла  D-tect 150, BOSCH</t>
  </si>
  <si>
    <t>0.601.010.005</t>
  </si>
  <si>
    <t>Одноручная углошлифмашина MAKITA 9566 PC в кор.</t>
  </si>
  <si>
    <t>9566PC</t>
  </si>
  <si>
    <t>Двуручная углошлифмашина MAKITA GA 7060 в кор.</t>
  </si>
  <si>
    <t>GA7060</t>
  </si>
  <si>
    <t>Бензопила MAKITA EA6 100 P 45 E шина 45 см (18"), 3/8", 1.5 мм, 64 зв.</t>
  </si>
  <si>
    <t>EA6100P45E</t>
  </si>
  <si>
    <t>Аккум. ударная дрель-шуруповерт MAKITA DHP 483 SYE в чем.</t>
  </si>
  <si>
    <t>DHP483SYE</t>
  </si>
  <si>
    <t>Аккум. сабельная пила MAKITA DSD 180 Z в кор.</t>
  </si>
  <si>
    <t>DSD180Z</t>
  </si>
  <si>
    <t>Перфоратор BOSCH GBH 2-24 DFR(240F) в чем.</t>
  </si>
  <si>
    <t>BO5041K</t>
  </si>
  <si>
    <t>196352-6</t>
  </si>
  <si>
    <t>DP4001</t>
  </si>
  <si>
    <t>Дрель MAKITA DP 4001 в кор.</t>
  </si>
  <si>
    <t>HS7100</t>
  </si>
  <si>
    <t>Циркулярная пила MAKITA HS 7100 в кор.</t>
  </si>
  <si>
    <t>EK7650H</t>
  </si>
  <si>
    <t>Бензорез EK7650H 4-хтактный 3,0кВт, MAKITA</t>
  </si>
  <si>
    <t>DA332DZ</t>
  </si>
  <si>
    <t>Дрель угловая DA332DZ аккумуляторная без АКБ и ЗУ, MAKITA</t>
  </si>
  <si>
    <t>199581-0</t>
  </si>
  <si>
    <t>Насадка-пылесос DX08 для DHR280/DHR282, MAKITA</t>
  </si>
  <si>
    <t>199585-2</t>
  </si>
  <si>
    <t>HR2811F</t>
  </si>
  <si>
    <t>Перфоратор SDS-plus HR2811F 800Вт/2.9Дж, MAKITA</t>
  </si>
  <si>
    <t>DCS551RMJ</t>
  </si>
  <si>
    <t>Пила  дисковая DCS551RMJ 2х4.0Ач BLmotor аккумуляторная, Makita</t>
  </si>
  <si>
    <t>Аксессуар Сумка (текстиль) для аккумулятора, MAKITA</t>
  </si>
  <si>
    <t>Бур SDS-PLUS  6x160 MakBuster, MAKITA</t>
  </si>
  <si>
    <t>Кожух защитный  230мм, Makita</t>
  </si>
  <si>
    <t>Коронка BiM 68 мм Ezychange (металл, inox, дерево), MAKITA</t>
  </si>
  <si>
    <t>B-68323</t>
  </si>
  <si>
    <t>Набор бит 21 шт (в корпусе аккумулятора), MAKITA</t>
  </si>
  <si>
    <t>B-68317</t>
  </si>
  <si>
    <t>Набор бит 31 шт (в корпусе аккумулятора), MAKITA</t>
  </si>
  <si>
    <t>Нож для  JS1660, MAKITA</t>
  </si>
  <si>
    <t>191A57-9</t>
  </si>
  <si>
    <t>Прямоугольная подвижная направляющая для PJ7000, MAKITA</t>
  </si>
  <si>
    <t>Сверло по дереву спиральное  20х200мм, MAKITA</t>
  </si>
  <si>
    <t>Скобы 10-19мм 50маг по 100скоб, MAKITA</t>
  </si>
  <si>
    <t>Фреза 30.16х25.4х8х38х2Т, MAKITA</t>
  </si>
  <si>
    <t>Фреза для окантовки  12.7x8мм, MAKITA</t>
  </si>
  <si>
    <t>Фреза комб.30,1х8мм, MAKITA</t>
  </si>
  <si>
    <t>Фреза филенчатая  6*19*6*46*1Т, Makita</t>
  </si>
  <si>
    <t>Кожух диска 125 AK к GA 5040 C</t>
  </si>
  <si>
    <t>0.601.063.A01</t>
  </si>
  <si>
    <t>Нивелир лазерный BOSCH GLL 2 с держателем в кор.</t>
  </si>
  <si>
    <t>0.601.081.300</t>
  </si>
  <si>
    <t>Детектор проводки BOSCH D-tect 120 в кор.</t>
  </si>
  <si>
    <t>Ленточная шлифмашина MAKITA 9032 в кор.</t>
  </si>
  <si>
    <t>DJR188ZRF</t>
  </si>
  <si>
    <t>Аккум. сабельная пила MAKITA DJR 188 Z в кор. + АКЦИЯ (BL1830B + DC18RC)</t>
  </si>
  <si>
    <t>DUT130Z</t>
  </si>
  <si>
    <t>Аккум. миксер-дрель MAKITA DUT 130 Z</t>
  </si>
  <si>
    <t>FS4000</t>
  </si>
  <si>
    <t>Шуруповерт MAKITA FS 4000 в кор.</t>
  </si>
  <si>
    <t>P-70297_</t>
  </si>
  <si>
    <t>Дальномер лазерный BOSCH GLM 40 в кор.</t>
  </si>
  <si>
    <t>Двуручная углошлифмашина MAKITA 9069 в кор.</t>
  </si>
  <si>
    <t>SDS-plus-1 бур  12x100x160мм (-50-), BOSCH</t>
  </si>
  <si>
    <t>2.608.579.290</t>
  </si>
  <si>
    <t>SDS-plus-1 бур   8x100x160мм (-50-), BOSCH</t>
  </si>
  <si>
    <t>2.608.579.288</t>
  </si>
  <si>
    <t>SDS-plus-1 бур   6x100x160мм (-50-), BOSCH</t>
  </si>
  <si>
    <t>2.608.579.286</t>
  </si>
  <si>
    <t>SDS-MAX-8X бур д/арм.бетона 32x600x720мм, BOSCH</t>
  </si>
  <si>
    <t>2.608.578.654</t>
  </si>
  <si>
    <t>1.600.A01.9S0</t>
  </si>
  <si>
    <t>Контейнер для краски 1000мл для PFS 3000-2/5000, BOSCH</t>
  </si>
  <si>
    <t>1.600.A00.1GG</t>
  </si>
  <si>
    <t>Аккум. перфоратор BOSCH GBH 18V-26 в кор.</t>
  </si>
  <si>
    <t>0.611.909.000</t>
  </si>
  <si>
    <t>Отбойный молоток BOSCH GSH 7 VC</t>
  </si>
  <si>
    <t>0.611.322.000</t>
  </si>
  <si>
    <t>Solo Шуруповерт аккумуляторный  EasyImpact 12 ударный, BOSCH</t>
  </si>
  <si>
    <t>0.603.9B6.102</t>
  </si>
  <si>
    <t>Перфоратор BOSCH PBH 2100 SRE в чем.</t>
  </si>
  <si>
    <t>0.603.3A9.321</t>
  </si>
  <si>
    <t>Аккум. ударная дрель-шуруповерт BOSCH GSB 120-LI в чем.</t>
  </si>
  <si>
    <t>0.601.9G8.100</t>
  </si>
  <si>
    <t>Аккум. углошлифмашина BOSCH GWS 12V-76 в кор.</t>
  </si>
  <si>
    <t>0.601.9F2.000</t>
  </si>
  <si>
    <t>Одноручная углошлифмашина BOSCH GWS 19-125 CIE в кор.</t>
  </si>
  <si>
    <t>0.601.79P.002</t>
  </si>
  <si>
    <t>Станок точильный BOSCH GBG 60-20 в кор.</t>
  </si>
  <si>
    <t>0.601.27A.400</t>
  </si>
  <si>
    <t>0.601.241.201</t>
  </si>
  <si>
    <t>0.603.663.C00</t>
  </si>
  <si>
    <t>0.601.500.500</t>
  </si>
  <si>
    <t>Ножницы листовые BOSCH GSC 75-16 в кор.</t>
  </si>
  <si>
    <t>0.611.30A.000</t>
  </si>
  <si>
    <t>Отбойный молоток BOSCH GSH 27 VC</t>
  </si>
  <si>
    <t>F.016.800.257</t>
  </si>
  <si>
    <t>Цепь 35 см 14" 3/8" LP 1.1 мм 52 зв. BOSCH</t>
  </si>
  <si>
    <t>2.608.619.201</t>
  </si>
  <si>
    <t>Лепестковый шлифкруг X-LOCK 125 мм (G 40 / X571) Best for Metal, BOSCH</t>
  </si>
  <si>
    <t>2.608.619.203</t>
  </si>
  <si>
    <t>Лепестковый шлифкруг X-LOCK 125 мм (G 80 / X571) Best for Metal, BOSCH</t>
  </si>
  <si>
    <t>2.608.619.204</t>
  </si>
  <si>
    <t>Лепестковый шлифкруг X-LOCK 125 мм (G120 / X571) Best for Metal, BOSCH</t>
  </si>
  <si>
    <t>2.607.432.037</t>
  </si>
  <si>
    <t>Мешок-пылесборник GAS 35 флис для сухой-влажной пыли (-5-), BOSCH</t>
  </si>
  <si>
    <t>2.608.605.643</t>
  </si>
  <si>
    <t>Шлифлист 125мм К120 Expert for Wood+Paint 8 отв. (-5-), BOSCH</t>
  </si>
  <si>
    <t>2.608.621.750</t>
  </si>
  <si>
    <t>Шлифлист C450 Standard for General Purpose  без отв. 125  К80 (-50-), BOSCH</t>
  </si>
  <si>
    <t>DJN161RFE</t>
  </si>
  <si>
    <t>Ножницы высечные DJN161RFE аккумуляторные 18В 2х3,0Ач, MAKITA</t>
  </si>
  <si>
    <t>1.600.A00.1Y5</t>
  </si>
  <si>
    <t>IXO V  Насадка  для регулировки крутящего момента, BOSCH</t>
  </si>
  <si>
    <t>0.603.3A0.521</t>
  </si>
  <si>
    <t>Лобзик PST 750 PE, BOSCH</t>
  </si>
  <si>
    <t>2.608.685.865</t>
  </si>
  <si>
    <t>SDS-MAX-М4 бур, 20 -520/400 мм, BOSCH</t>
  </si>
  <si>
    <t>2.608.833.816</t>
  </si>
  <si>
    <t>SDS-plus бур 5X  14x100x160, BOSCH</t>
  </si>
  <si>
    <t>2.608.833.820</t>
  </si>
  <si>
    <t>SDS-plus бур 5X  14x300x360, BOSCH</t>
  </si>
  <si>
    <t>2.608.836.632</t>
  </si>
  <si>
    <t>SDS-plus бур 5X  18x250x300, BOSCH</t>
  </si>
  <si>
    <t>1.618.596.166</t>
  </si>
  <si>
    <t>SDS-plus-5 бур,  6 - 50/115мм (-1-), BOSCH</t>
  </si>
  <si>
    <t>1.618.596.239</t>
  </si>
  <si>
    <t>SDS-plus-5 бур, 25 -400/450мм (-1-), BOSCH</t>
  </si>
  <si>
    <t>2.608.585.068</t>
  </si>
  <si>
    <t>SDS-plus-7 бур, 12 -100/165 мм (-10-), BOSCH</t>
  </si>
  <si>
    <t>1.618.600.206</t>
  </si>
  <si>
    <t>SW 28 зубило плоское 520 х 35 мм (1 1/8" ), BOSCH</t>
  </si>
  <si>
    <t>2.608.602.559</t>
  </si>
  <si>
    <t>Алмазный круг 230-22,23 Expert for Concrete, BOSCH</t>
  </si>
  <si>
    <t>2.608.521.255</t>
  </si>
  <si>
    <t>Бита  ECO  PH2 152мм (-30-), BOSCH</t>
  </si>
  <si>
    <t>1.618.601.008</t>
  </si>
  <si>
    <t>Зубило SDS-max  80/300 мм плоское (-1-), BOSCH</t>
  </si>
  <si>
    <t>2.608.690.133</t>
  </si>
  <si>
    <t>Зубило SDS-plus 40/250 мм лопаточное (-5-), BOSCH</t>
  </si>
  <si>
    <t>2.608.594.137</t>
  </si>
  <si>
    <t>Коронка Precision for Sheet Metal 28 мм с твердосплавными напайками, BOSCH</t>
  </si>
  <si>
    <t>2.608.594.234</t>
  </si>
  <si>
    <t>Коронка Progressor for Wood and Metal   86мм, BOSCH</t>
  </si>
  <si>
    <t>2.608.594.241</t>
  </si>
  <si>
    <t>Коронка Progressor for Wood and Metal  108мм, BOSCH</t>
  </si>
  <si>
    <t>2.608.594.244</t>
  </si>
  <si>
    <t>Коронка Progressor for Wood and Metal  121мм, BOSCH</t>
  </si>
  <si>
    <t>2.608.594.249</t>
  </si>
  <si>
    <t>2.608.608.Z73</t>
  </si>
  <si>
    <t>Лента  SCM N470  40*760мм крупный (-10-) Best for INOX, BOSCH</t>
  </si>
  <si>
    <t>2.608.608.Z75</t>
  </si>
  <si>
    <t>Лента  SCM N470  40*760мм тонкий (-10-) Best for INOX, BOSCH</t>
  </si>
  <si>
    <t>2.605.411.229</t>
  </si>
  <si>
    <t>Мешок-пылесборник GAS 15 / GAS 20 флис для сухой пыли (-5-), BOSCH</t>
  </si>
  <si>
    <t>2.609.256.F33</t>
  </si>
  <si>
    <t>Мешок-пылесборник бумажный  для  AdvVac 20 (-5-), BOSCH</t>
  </si>
  <si>
    <t>2.607.017.034</t>
  </si>
  <si>
    <t>Набор  X-Pro Line свёрл по дереву 3-10мм (-7-), BOSCH</t>
  </si>
  <si>
    <t>2.608.577.352</t>
  </si>
  <si>
    <t>Набор сверл в ProBox HSS PointTeQ (1-13мм) 25 шт., BOSCH</t>
  </si>
  <si>
    <t>2.608.P00.236</t>
  </si>
  <si>
    <t>Набор сверл и насадок-бит Premium X-Line Mixed Set (105 шт.), BOSCH</t>
  </si>
  <si>
    <t>2.607.000.096</t>
  </si>
  <si>
    <t>Нож для рубанка  82 MM(-2-), BOSCH</t>
  </si>
  <si>
    <t>2.607.010.025</t>
  </si>
  <si>
    <t>Ножи к GSC 2.8 по листовому металлу, BOSCH</t>
  </si>
  <si>
    <t>2.608.661.868</t>
  </si>
  <si>
    <t>Пильное полотно  AIZ 32 RT HM-RIFF  (1шт.), BOSCH</t>
  </si>
  <si>
    <t>2.608.662.360</t>
  </si>
  <si>
    <t>Пильное полотно Starlock HCS погружное 32x50 мм Hard Wood AIZ 32 BSPC, BOSCH</t>
  </si>
  <si>
    <t>2.608.656.931</t>
  </si>
  <si>
    <t>Пильное полотно для ножовки M 3456 XF Д/PFZ 500Е (-1-), BOSCH</t>
  </si>
  <si>
    <t>2.608.656.015</t>
  </si>
  <si>
    <t>Пильное полотно для ножовки S 922 EF (-5-), BOSCH</t>
  </si>
  <si>
    <t>2.608.639.013</t>
  </si>
  <si>
    <t>Пуансон для  GNA 1,6, BOSCH</t>
  </si>
  <si>
    <t>2.608.585.879</t>
  </si>
  <si>
    <t>Сверло  HSS-CO STANDARD 3.5ММ по металлу (-10-), BOSCH</t>
  </si>
  <si>
    <t>2.608.595.486</t>
  </si>
  <si>
    <t>Сверло перовое 14х152 Self Cut Speed с ш.х., BOSCH</t>
  </si>
  <si>
    <t>2.608.595.487</t>
  </si>
  <si>
    <t>Сверло перовое 16х152 Self Cut Speed с ш.х., BOSCH</t>
  </si>
  <si>
    <t>2.607.002.779</t>
  </si>
  <si>
    <t>Сверло по бетону HEX-9 MultiConstruction 8x60x100, BOSCH</t>
  </si>
  <si>
    <t>2.608.596.302</t>
  </si>
  <si>
    <t>Сверло по дереву  5*45/85мм, BOSCH</t>
  </si>
  <si>
    <t>2.608.596.311</t>
  </si>
  <si>
    <t>Сверло по дереву 14*95/150мм, BOSCH</t>
  </si>
  <si>
    <t>2.608.570.086</t>
  </si>
  <si>
    <t>Цанговый патрон 8мм с зажимной гайкой  для GGS, BOSCH</t>
  </si>
  <si>
    <t>2.608.600.111</t>
  </si>
  <si>
    <t>Шлифкруг для точила 200мм х25х32 К36 Д/GSM 200, BOSCH</t>
  </si>
  <si>
    <t>2.608.608.Y47</t>
  </si>
  <si>
    <t>Шлифлента Best for Inox  13x457мм K60 Y580 (-10-), BOSCH</t>
  </si>
  <si>
    <t>2.608.621.018</t>
  </si>
  <si>
    <t>Шлифлист Best for Wood+Paint Multihole 150 K100 (-50-), BOSCH</t>
  </si>
  <si>
    <t>0.601.9G2.100</t>
  </si>
  <si>
    <t>Шуруповёрт GSB 18V-60 C ударный  60/31 Нм ( 2*5,0 Ah) L-Boxx, BOSCH</t>
  </si>
  <si>
    <t>1.600.A00.9B9</t>
  </si>
  <si>
    <t>Гибкий волновод  для GIC 120/120 C 8,5мм / 1,2м, BOSCH</t>
  </si>
  <si>
    <t>0.601.083.101</t>
  </si>
  <si>
    <t>1.600.A01.6NA</t>
  </si>
  <si>
    <t>L-BOXX 102 set + 13шт. вкладок, BOSCH</t>
  </si>
  <si>
    <t>1.600.A00.1G7</t>
  </si>
  <si>
    <t>Пылеудаление  GDE 68, BOSCH</t>
  </si>
  <si>
    <t>HM1812</t>
  </si>
  <si>
    <t>HR4510C</t>
  </si>
  <si>
    <t>Перфоратор SDS-max HR4510C 1350Вт/9,4Дж, MAKITA</t>
  </si>
  <si>
    <t>Стойка  для дрели DBM131 алмазного сверления, MAKITA</t>
  </si>
  <si>
    <t>0.601.9G9.100</t>
  </si>
  <si>
    <t>GSB 12V-30</t>
  </si>
  <si>
    <t>0.601.9G9.000</t>
  </si>
  <si>
    <t>GSR 12V-30</t>
  </si>
  <si>
    <t>0.601.9G9.102</t>
  </si>
  <si>
    <t>GSB 12V-30 Solo без АКБ и ЗУ</t>
  </si>
  <si>
    <t>0.601.9G9.002</t>
  </si>
  <si>
    <t>GSR 12V-30 Solo без АКБ и ЗУ</t>
  </si>
  <si>
    <t>0.611.909.003</t>
  </si>
  <si>
    <t>0.601.9H5.100</t>
  </si>
  <si>
    <t>GSB 18V-50</t>
  </si>
  <si>
    <t>0.601.9H5.000</t>
  </si>
  <si>
    <t>GSR 18V-50</t>
  </si>
  <si>
    <t>0.601.9H5.102</t>
  </si>
  <si>
    <t>GSB 18V-50  Solo без АКБ и ЗУ</t>
  </si>
  <si>
    <t>0.601.9H5.002</t>
  </si>
  <si>
    <t>GSR 18V-50  Solo без АКБ и ЗУ</t>
  </si>
  <si>
    <t>0.601.93A.300</t>
  </si>
  <si>
    <t>GWS 18 V-LI Solo без АКБ и ЗУ</t>
  </si>
  <si>
    <t>1.600.Z00.00F</t>
  </si>
  <si>
    <t>FSN 1600</t>
  </si>
  <si>
    <t>GST 160 BCE</t>
  </si>
  <si>
    <t>1.600.A00.7SF</t>
  </si>
  <si>
    <t xml:space="preserve">L-BOXX Mini </t>
  </si>
  <si>
    <t>2.607.001.615</t>
  </si>
  <si>
    <t>БИТА 25ММ TORX T25 XH 3 шт.</t>
  </si>
  <si>
    <t>2.607.002.823</t>
  </si>
  <si>
    <t>Набор бит 20 шт. + карабин в обойме (цвет светло-зеленый)</t>
  </si>
  <si>
    <t>2.607.002.822</t>
  </si>
  <si>
    <t>Набор бит 20 шт. + карабин в обойме (цвет светло-синий)</t>
  </si>
  <si>
    <t>2.607.002.821</t>
  </si>
  <si>
    <t>Набор бит 20 шт. + карабин в обойме (цвет фуксия)</t>
  </si>
  <si>
    <t>2.607.017.160</t>
  </si>
  <si>
    <t>НАБОР С КЛЮЧОМ-ТРЕЩОТКОЙ -27</t>
  </si>
  <si>
    <t>2.608.685.867</t>
  </si>
  <si>
    <t>Сверло SDS max-4 22x400/520 мм</t>
  </si>
  <si>
    <t>2.608.833.908</t>
  </si>
  <si>
    <t>SDS plus-5X, 14x100x160 (set10)</t>
  </si>
  <si>
    <t>2.608.690.005</t>
  </si>
  <si>
    <t>SDS-MAX КОСТЫЛЬНАЯ КУВАЛДА 16,5X260ММ</t>
  </si>
  <si>
    <t>2.608.690.167</t>
  </si>
  <si>
    <t>SDS-MAX ПИКОВОЕ ЗУБИЛО 400MM SPEED</t>
  </si>
  <si>
    <t>2.608.690.124</t>
  </si>
  <si>
    <t>SDS-MAX ПЛОСКОЕ ЗУБИЛО 25Х400ММ SHARP</t>
  </si>
  <si>
    <t>2.608.690.236</t>
  </si>
  <si>
    <t>2.608.690.235</t>
  </si>
  <si>
    <t>ПИКОВОЕ ECO 400мм (set10)</t>
  </si>
  <si>
    <t>2.609.390.036</t>
  </si>
  <si>
    <t>SDS-PLUS АДАПТЕР ДЛЯ КОРОНОК 32-152 ММ</t>
  </si>
  <si>
    <t>2.608.602.594</t>
  </si>
  <si>
    <t>Алмазный диск Expert for Stone350-20/25,4</t>
  </si>
  <si>
    <t>2.608.603.400</t>
  </si>
  <si>
    <t>Отрезной круг 230x1,9мм прямой</t>
  </si>
  <si>
    <t>2.607.019.613</t>
  </si>
  <si>
    <t>Набор X-LINE-43</t>
  </si>
  <si>
    <t>2.608.619.374</t>
  </si>
  <si>
    <t>X-LOCK Набор дисков (3 Абразив / 1 КЛТ / 1 Твердосплавный) 125мм</t>
  </si>
  <si>
    <t>2.607.019.458</t>
  </si>
  <si>
    <t>ЛОБЗИКОВЫЕ ПИЛКИ SORT.Т-ХВОС 8 шт.</t>
  </si>
  <si>
    <t>2.608.656.037</t>
  </si>
  <si>
    <t>Пилка сабельная S 922 BF 2 шт металл 100 мм</t>
  </si>
  <si>
    <t>2.608.657.934</t>
  </si>
  <si>
    <t>Пилка сабельная S1136CHF HeavyMetal 25шт</t>
  </si>
  <si>
    <t>2.608.640.610</t>
  </si>
  <si>
    <t>Пильный диск 184X30 24 OPTILINE</t>
  </si>
  <si>
    <t>2.608.640.612</t>
  </si>
  <si>
    <t>Пильный диск 190Х20 24 OPTILINE</t>
  </si>
  <si>
    <t>2.608.640.614</t>
  </si>
  <si>
    <t>Пильный диск 190Х20 48 OPTILINE</t>
  </si>
  <si>
    <t>2.608.640.803</t>
  </si>
  <si>
    <t>Пильный диск 210X30 30 SPEEDLINE</t>
  </si>
  <si>
    <t>2.608.000.550</t>
  </si>
  <si>
    <t>Лента шурупов 50мм S-F 3.9x25 1000шт.</t>
  </si>
  <si>
    <t>2.608.595.422</t>
  </si>
  <si>
    <t>Удлинение хвостовика 152 мм</t>
  </si>
  <si>
    <t>2.608.597.631</t>
  </si>
  <si>
    <t>СВЕРЛО ДЕРЕВО 18X235</t>
  </si>
  <si>
    <t>2.608.577.161</t>
  </si>
  <si>
    <t>HSS PointTeQ Сверла 4.0mm 2 шт.</t>
  </si>
  <si>
    <t>2.608.577.174</t>
  </si>
  <si>
    <t>HSS PointTeQ Сверло 10.0mm</t>
  </si>
  <si>
    <t>2.608.577.163</t>
  </si>
  <si>
    <t>HSS PointTeQ Сверло 4.5mm</t>
  </si>
  <si>
    <t>2.608.577.166</t>
  </si>
  <si>
    <t>HSS PointTeQ Сверло 5.5mm</t>
  </si>
  <si>
    <t>2.608.577.167</t>
  </si>
  <si>
    <t>HSS PointTeQ Сверло 6.0mm</t>
  </si>
  <si>
    <t>2.608.577.169</t>
  </si>
  <si>
    <t>HSS PointTeQ Сверло 7.0mm</t>
  </si>
  <si>
    <t>2.608.577.173</t>
  </si>
  <si>
    <t>HSS PointTeQ Сверло 9.0mm</t>
  </si>
  <si>
    <t>2.608.585.854</t>
  </si>
  <si>
    <t xml:space="preserve">HSS-CO СВЕРЛО 5.5ММ  </t>
  </si>
  <si>
    <t>2.608.585.856</t>
  </si>
  <si>
    <t xml:space="preserve">HSS-CO СВЕРЛО 6.5ММ  </t>
  </si>
  <si>
    <t>2.608.585.857</t>
  </si>
  <si>
    <t xml:space="preserve">HSS-CO СВЕРЛО 6.8ММ  </t>
  </si>
  <si>
    <t>2.608.585.855</t>
  </si>
  <si>
    <t xml:space="preserve">HSS-CO СВЕРЛО 6ММ  </t>
  </si>
  <si>
    <t>2.608.585.907</t>
  </si>
  <si>
    <t>HSS-G 1.5ММ  2 шт.</t>
  </si>
  <si>
    <t>2.608.577.059</t>
  </si>
  <si>
    <t>Сверло по металлу Impact Control с шестигранным хвостовиком,6.5мм</t>
  </si>
  <si>
    <t>2.608.597.524</t>
  </si>
  <si>
    <t>2.608.596.064</t>
  </si>
  <si>
    <t>Сверло CYL-9 MultiConstr 12X250 мм</t>
  </si>
  <si>
    <t>2.608.595.361</t>
  </si>
  <si>
    <t>Сверло CYL-9 MultiConstr 8Х400 мм</t>
  </si>
  <si>
    <t>2.608.201.229</t>
  </si>
  <si>
    <t>Алмазная чашка Best Extra High Speed, бетон 125мм</t>
  </si>
  <si>
    <t>2.608.201.231</t>
  </si>
  <si>
    <t>Алмазная чашка Best, Universal 125мм</t>
  </si>
  <si>
    <t>2.608.605.068</t>
  </si>
  <si>
    <t>5 шлифлистов Ø125мм K60 Best for Wood+Paint</t>
  </si>
  <si>
    <t>2.608.605.069</t>
  </si>
  <si>
    <t>5 шлифлистов Ø125мм K80 Best for Wood+Paint</t>
  </si>
  <si>
    <t>0.601.517.000</t>
  </si>
  <si>
    <t>BOSCH GST 160 CE Лобзик электрический в чемодане L-BOXX мощность-800Вт, скорость вр.- 800-2800, ход мм- 26, древо/сталь мм-160/10 лобзик, чемодан L-BOXX</t>
  </si>
  <si>
    <t>2.607.000.134</t>
  </si>
  <si>
    <t>BOSCH Перчатки рабочие</t>
  </si>
  <si>
    <t>2.608.605.842</t>
  </si>
  <si>
    <t>10 ШЛИФЛИСТОВ 115Х280 К80 ПО КРАСКЕ (Bosch)</t>
  </si>
  <si>
    <t>0.603.3A2.720</t>
  </si>
  <si>
    <t>0.601.241.200</t>
  </si>
  <si>
    <t>2.608.642.384</t>
  </si>
  <si>
    <t>2.608.629.389</t>
  </si>
  <si>
    <t>0.611.905.308</t>
  </si>
  <si>
    <t>1.600.A00.3DM</t>
  </si>
  <si>
    <t>Углошлифмашина  PWS 850-125, BOSCH</t>
  </si>
  <si>
    <t>Смотровая камера GIC 120 C 10,8 V-LI, BOSCH</t>
  </si>
  <si>
    <t>Диск пильный Freud для циркулярок 165-20 Top Precision Best for Wood 48зуб., BOSCH</t>
  </si>
  <si>
    <t>Фреза Expert дисковая плоская пазовая  D50.8/L3.0/G,8.0мм, BOSCH</t>
  </si>
  <si>
    <t>Перфоратор GBH 18 V-LI Compact аккумуляторный, BOSCH</t>
  </si>
  <si>
    <t>Система пылеудаления GDE 230  FC-T Professional, BOSCH</t>
  </si>
  <si>
    <t>0.600.861.900</t>
  </si>
  <si>
    <t>Аккум. пила садовая BOSCH KEO в кор.</t>
  </si>
  <si>
    <t>0.601.072.F01</t>
  </si>
  <si>
    <t>0.601.7B0.200</t>
  </si>
  <si>
    <t>GWX 18V-10C  Solo без АКБ и ЗУ (L-BOXX)</t>
  </si>
  <si>
    <t>0.601.9H2.100</t>
  </si>
  <si>
    <t>GO Bosch 2.0</t>
  </si>
  <si>
    <t>0.601.B41.000</t>
  </si>
  <si>
    <t>GCM 18V-216  Solo без АКБ и ЗУ</t>
  </si>
  <si>
    <t>0.603.102.121</t>
  </si>
  <si>
    <t>PMF 250 CES + набор оснастки</t>
  </si>
  <si>
    <t>Quigo Green + унив.держатель ММ2</t>
  </si>
  <si>
    <t>0.603.9C7.022</t>
  </si>
  <si>
    <t>IXO VI Colour</t>
  </si>
  <si>
    <t>1.609.390.478</t>
  </si>
  <si>
    <t>УНИВЕРСАЛЬНА НАСАДКА ДЛЯ GAS 35ММ</t>
  </si>
  <si>
    <t>1.618.600.210</t>
  </si>
  <si>
    <t>Зубило SDS-max  25/280 мм плоское (-1-), BOSCH</t>
  </si>
  <si>
    <t>2.607.017.465</t>
  </si>
  <si>
    <t>Фрезы Набор кромочных фрез 6мм. 6шт., BOSCH</t>
  </si>
  <si>
    <t>2.607.017.472</t>
  </si>
  <si>
    <t>Фрезы Набор фрез смешанный 8мм. 15шт., BOSCH</t>
  </si>
  <si>
    <t>2.607.017.473</t>
  </si>
  <si>
    <t>Фрезы Набор фрез смешанный 1/4" 15шт., BOSCH</t>
  </si>
  <si>
    <t>2.607.019.927</t>
  </si>
  <si>
    <t>Набор ROBUST буров SDS-plus-5  5/6/6/8/10мм, BOSCH</t>
  </si>
  <si>
    <t>2.608.000.684</t>
  </si>
  <si>
    <t>Гайка быстрозажимная для GWS 18, BOSCH</t>
  </si>
  <si>
    <t>2.608.577.210</t>
  </si>
  <si>
    <t>Сверло по металлу HSS PointTeQ  4.2мм (-10-), BOSCH</t>
  </si>
  <si>
    <t>2.608.578.603</t>
  </si>
  <si>
    <t>SDS-MAX-8X бур д/арм.бетона 12x400x540мм, BOSCH</t>
  </si>
  <si>
    <t>2.608.580.309</t>
  </si>
  <si>
    <t>Коронка алмазная 44 мм Diamond for Hard Ceramics, BOSCH</t>
  </si>
  <si>
    <t>2.608.580.529</t>
  </si>
  <si>
    <t>Направляющая алмазной коронки Diamond, BOSCH</t>
  </si>
  <si>
    <t>2.608.584.783</t>
  </si>
  <si>
    <t>Коронка SheetMetal d22MM, BOSCH</t>
  </si>
  <si>
    <t>2.608.595.484</t>
  </si>
  <si>
    <t>ПЕРЬЕВОЕ 12X152</t>
  </si>
  <si>
    <t>2.608.601.762</t>
  </si>
  <si>
    <t>Алмазная чашка Expert for Concrete 125мм с длительным сроком службы, BOSCH</t>
  </si>
  <si>
    <t>2.608.608.Z44</t>
  </si>
  <si>
    <t>Лента  Y580 40 x 760мм P120  д/GEF 7E(-10-) Best for INOX, BOSCH</t>
  </si>
  <si>
    <t>2.608.608.Z45</t>
  </si>
  <si>
    <t>Шлифлента 40x760мм  K180 Y580  Best for INOX (-10-), BOSCH</t>
  </si>
  <si>
    <t>2.608.615.040</t>
  </si>
  <si>
    <t>Алмазный круг 115-22,23  ECO Universal ECO (-10-), BOSCH</t>
  </si>
  <si>
    <t>Пилка для лобзика 3шт. T308BFP, BOSCH</t>
  </si>
  <si>
    <t>2.608.644.122</t>
  </si>
  <si>
    <t>Пильный диск Expert for FiberCement 165x20x2.2/1.6x4T</t>
  </si>
  <si>
    <t>2.608.644.125</t>
  </si>
  <si>
    <t>Пильный диск Expert for FiberCement 190x30x2.2/1.6x4T</t>
  </si>
  <si>
    <t>2.608.650.354</t>
  </si>
  <si>
    <t>Пильное полотно для ножовки S 1543 HM Special for Brick (-1-), BOSCH</t>
  </si>
  <si>
    <t>2.609.256.702</t>
  </si>
  <si>
    <t>Пильное полотно для ножовки S 1131 L Top for Wood (-2-), BOSCH</t>
  </si>
  <si>
    <t>2.609.256.952</t>
  </si>
  <si>
    <t>Пильное полотно  HM-RIFF  85мм Погружное сегментированное Д/PMF (1шт.), BOSCH</t>
  </si>
  <si>
    <t>122707-9</t>
  </si>
  <si>
    <t>192732-4</t>
  </si>
  <si>
    <t>Параллельный упор-циркуль Makita 4350/ 4351/ 4329/ JV100D (192732-4), Makita</t>
  </si>
  <si>
    <t>194579-2</t>
  </si>
  <si>
    <t>195055-9</t>
  </si>
  <si>
    <t>197280-8</t>
  </si>
  <si>
    <t>198310-8</t>
  </si>
  <si>
    <t>198538-8</t>
  </si>
  <si>
    <t>198553-2</t>
  </si>
  <si>
    <t>198885-7</t>
  </si>
  <si>
    <t>343692-5</t>
  </si>
  <si>
    <t>824707-2</t>
  </si>
  <si>
    <t>акцМ20</t>
  </si>
  <si>
    <t>B-11542</t>
  </si>
  <si>
    <t>Напр. сверло BiM Ezychange, MAKITA</t>
  </si>
  <si>
    <t>B-23254</t>
  </si>
  <si>
    <t>B-29240</t>
  </si>
  <si>
    <t>B-29359</t>
  </si>
  <si>
    <t>B-31170</t>
  </si>
  <si>
    <t>B-35190</t>
  </si>
  <si>
    <t>B-35368</t>
  </si>
  <si>
    <t>Диск пильный для дисковой пилы 190х20 60T Specialized алюминия латуни бронзы пластика и ламината, Makita</t>
  </si>
  <si>
    <t>B-43670</t>
  </si>
  <si>
    <t>Диск пильный для дисковой пилы 210x30 24Т MAKFORCE, Makita</t>
  </si>
  <si>
    <t>B-68448</t>
  </si>
  <si>
    <t>D-07945</t>
  </si>
  <si>
    <t>Нож поворотный 82 мм. 2шт., MAKITA</t>
  </si>
  <si>
    <t>D-09248</t>
  </si>
  <si>
    <t>D-09313</t>
  </si>
  <si>
    <t>Фреза пазовая 20*20*6*32*1Т, Makita</t>
  </si>
  <si>
    <t>D-19071</t>
  </si>
  <si>
    <t>Пильный диск для резки MDF, 255x30x2.4x100T, MAKITA</t>
  </si>
  <si>
    <t>D-33691</t>
  </si>
  <si>
    <t>DA333DZ</t>
  </si>
  <si>
    <t>Дрель угловая DA333DZ аккумуляторная без АКБ и ЗУ, MAKITA</t>
  </si>
  <si>
    <t>DHR202Z</t>
  </si>
  <si>
    <t>Перфоратор SDS-plus DHR202Z аккумуляторный без АКБ и ЗУ, MAKITA</t>
  </si>
  <si>
    <t>Дрель DP4010</t>
  </si>
  <si>
    <t>F-32155</t>
  </si>
  <si>
    <t>HP1630</t>
  </si>
  <si>
    <t>Дрель ударная MAKITA HP 1630 в кор.</t>
  </si>
  <si>
    <t>HW1200</t>
  </si>
  <si>
    <t>HW 1200</t>
  </si>
  <si>
    <t>MP100DZ</t>
  </si>
  <si>
    <t>Компрессор аккумуляторный MP100DZ, MAKITA</t>
  </si>
  <si>
    <t>P-25074</t>
  </si>
  <si>
    <t>Патрон</t>
  </si>
  <si>
    <t>ПРАЙС-ЛИСТ НА АКСЕССУАРЫ</t>
  </si>
  <si>
    <t>Дата формирования: 3 марта 2020 г.</t>
  </si>
  <si>
    <t>Красным цветом выделена цена, изменившаяся за последние 30 дней</t>
  </si>
  <si>
    <t>Артикул</t>
  </si>
  <si>
    <t>Категория</t>
  </si>
  <si>
    <t>Подкатегория</t>
  </si>
  <si>
    <t>Статус товара</t>
  </si>
  <si>
    <t>РРЦ без НДС, руб</t>
  </si>
  <si>
    <t>опт</t>
  </si>
  <si>
    <t>Москва</t>
  </si>
  <si>
    <t>Санкт-Петербург</t>
  </si>
  <si>
    <t>Самара</t>
  </si>
  <si>
    <t>Краснодар</t>
  </si>
  <si>
    <t>Екатеринбург</t>
  </si>
  <si>
    <t>Новосибирск</t>
  </si>
  <si>
    <t>Владивосток</t>
  </si>
  <si>
    <t>Ограничение скидки</t>
  </si>
  <si>
    <t>ДЕЙСТВУЮЩИЕ АКЦИИ</t>
  </si>
  <si>
    <t>ЗАМЕНА/ АНАЛОГ</t>
  </si>
  <si>
    <t>194065-3</t>
  </si>
  <si>
    <t>АККУМУЛЯТОРЫ, ЗАРЯДНЫЕ УСТРОЙСТВА и ФОНАРИ</t>
  </si>
  <si>
    <t>Аккумуляторы Li-Ion</t>
  </si>
  <si>
    <t>Аккумулятор BL1430 (Li-Ion, 14,4В, 3Ah) блистер</t>
  </si>
  <si>
    <t>*</t>
  </si>
  <si>
    <t>**</t>
  </si>
  <si>
    <t>Мax скидка 20%</t>
  </si>
  <si>
    <t>194550-6</t>
  </si>
  <si>
    <t>Аккумулятор BL1013 (10В, 1,3Ач), блистер, 1 шт.</t>
  </si>
  <si>
    <t>196066-7</t>
  </si>
  <si>
    <t>194873-2</t>
  </si>
  <si>
    <t>Аккумулятор BL3626А (Li-Ion, 36В, 2.6Ач)</t>
  </si>
  <si>
    <t>195094-9</t>
  </si>
  <si>
    <t>Набор аккумуляторов BL1430 (Li-Ion, 14,4В, 3Ач) 2 шт.</t>
  </si>
  <si>
    <t>195410-5</t>
  </si>
  <si>
    <t>Аккумулятор BL3622А (Li-Ion, 36В, 2.2Ач)</t>
  </si>
  <si>
    <t>195419-7</t>
  </si>
  <si>
    <t>Аккумулятор Maktec G L1451 (Li-Ion, 14.4В, 1.1Ач)</t>
  </si>
  <si>
    <t>196377-0</t>
  </si>
  <si>
    <t>195421-0</t>
  </si>
  <si>
    <t>Аккумулятор Maktec G L1851 (Li-Ion, 18.0В, 1.1Ач)</t>
  </si>
  <si>
    <t>196369-9; 632H78-9</t>
  </si>
  <si>
    <t>196280-5</t>
  </si>
  <si>
    <t>Аккумулятор BL1415NA (Li-Ion, 14,4В, 1,5Ач)</t>
  </si>
  <si>
    <t>196374-6</t>
  </si>
  <si>
    <t>Аккумулятор BL1413G (Li-Ion, 14В, 1.3Ач)</t>
  </si>
  <si>
    <t>196386-9</t>
  </si>
  <si>
    <t>Аккумулятор BL1440 (Li-Ion, 14,4В, 4Ач)</t>
  </si>
  <si>
    <t>196393-2</t>
  </si>
  <si>
    <t>Аккумулятор BL1440 (Li-Ion, 14,4В, 4Ач), 2 шт.</t>
  </si>
  <si>
    <t>198000-3</t>
  </si>
  <si>
    <t>Аккумулятор BL0715 (Li-Ion, 7,2В, 1,5Ач)</t>
  </si>
  <si>
    <t>Аккумуляторы Li-Ion CXT</t>
  </si>
  <si>
    <t>Аккумулятор BL1016 (12В, 1,5Ач), картон, 1 шт.</t>
  </si>
  <si>
    <t>Аккумулятор BL1021B (12В, 2Ач, индикатор заряда), картон, 1 шт.</t>
  </si>
  <si>
    <t>Аккумулятор BL1040B (10,8В, 4Ач, индикатор заряда), блистер, 2 шт.</t>
  </si>
  <si>
    <t>Аккумулятор BL1041B (12В, 4Ач, индикатор заряда), картон, 1 шт.</t>
  </si>
  <si>
    <t>198186-3</t>
  </si>
  <si>
    <t>Аккумуляторы Li-Ion G-серия</t>
  </si>
  <si>
    <t>Аккумулятор BL1815G (Li-Ion, 18В, 1.5Aч)</t>
  </si>
  <si>
    <t>632H78-9</t>
  </si>
  <si>
    <t>Аккумулятор BL1415G (Li-Ion, 14В, 1.5Ач)</t>
  </si>
  <si>
    <t>194513-2</t>
  </si>
  <si>
    <t>Аккумуляторы Li-Ion LXT</t>
  </si>
  <si>
    <t>Аккумулятор BL1815 (18В, 1,3Ah), блистер, 1 шт.</t>
  </si>
  <si>
    <t>Аккумулятор BL1815N (18В, 1,5Ah), картон, 1 шт.</t>
  </si>
  <si>
    <t>196448-3</t>
  </si>
  <si>
    <t>Аккумулятор BL1820B (18В, 2Ач, индикатор заряда), картон, 1 шт.</t>
  </si>
  <si>
    <t>Аккумулятор BL1840B (18В, 4Ач, индикатор заряда), картон, 1 шт.</t>
  </si>
  <si>
    <t>Аккумулятор BL1850B (18В, 5Ач, индикатор заряда), картон, 1 шт.</t>
  </si>
  <si>
    <t>***</t>
  </si>
  <si>
    <t>Аккумулятор BL1860B (18В, 6Ач, индикатор заряда), картон, 1 шт.</t>
  </si>
  <si>
    <t>Аккумулятор BL1830B (18В, 3Ач, индикатор заряда), картон, 1 шт.</t>
  </si>
  <si>
    <t>191679-9</t>
  </si>
  <si>
    <t>Аккумуляторы Ni-Cd</t>
  </si>
  <si>
    <t>Аккумулятор 7000 (Ni-Cd, 7,2В, 1,3Ач)</t>
  </si>
  <si>
    <t>191681-2</t>
  </si>
  <si>
    <t>Аккумулятор 9000 (Ni-Cd, 9,6В, 1,3Ач)</t>
  </si>
  <si>
    <t>192019-4</t>
  </si>
  <si>
    <t>Аккумулятор 9100 (Ni-Cd, 9,6В, 1,3Ач)</t>
  </si>
  <si>
    <t>192532-2</t>
  </si>
  <si>
    <t>Аккумулятор 7002 (Ni-Cd, 7,2В, 1,9Ач)</t>
  </si>
  <si>
    <t>192533-0</t>
  </si>
  <si>
    <t>Аккумулятор 9002 (Ni-Cd, 9,6В, 1,9Ач)</t>
  </si>
  <si>
    <t>192536-4</t>
  </si>
  <si>
    <t>Аккумулятор 1202 (Ni-Cd, 12В, 1,9Ач)</t>
  </si>
  <si>
    <t>192537-2</t>
  </si>
  <si>
    <t>Аккумулятор 1202A (Ni-Cd, 1,9Ач)</t>
  </si>
  <si>
    <t>192595-8</t>
  </si>
  <si>
    <t>Аккумулятор 9122 (Ni-Cd, 9,6В, 1,9Ач)</t>
  </si>
  <si>
    <t>192600-1</t>
  </si>
  <si>
    <t>Аккумулятор 1422 (Ni-Cd, 14,4В, 1,9Ач)</t>
  </si>
  <si>
    <t>192681-5</t>
  </si>
  <si>
    <t>Аккумулятор 1220 (Ni-Cd, 12В, 1,3Ач)</t>
  </si>
  <si>
    <t>192827-3</t>
  </si>
  <si>
    <t>Аккумулятор 1822 (Ni-Cd, 18В, 1,9Ач)</t>
  </si>
  <si>
    <t>Скидки нет</t>
  </si>
  <si>
    <t>193345-4</t>
  </si>
  <si>
    <t>Аккумулятор BH1222 (Ni-Сd, 12В, 1,9Ач)</t>
  </si>
  <si>
    <t>193928-0</t>
  </si>
  <si>
    <t>193710-7</t>
  </si>
  <si>
    <t>Аккумулятор Maktec MT062SK (Ni-Cd, 9,6В, 1,3Ач)</t>
  </si>
  <si>
    <t>193711-5</t>
  </si>
  <si>
    <t>Аккумулятор Maktec MT063SK (Ni-Cd, 12В, 1,3Ач)</t>
  </si>
  <si>
    <t>От 3-х шт. скидка 50%.</t>
  </si>
  <si>
    <t>195993-5</t>
  </si>
  <si>
    <t>193816-1</t>
  </si>
  <si>
    <t>Аккумулятор Maktec MT064SK (Ni-Cd, 14,4В, 1,3Ач)</t>
  </si>
  <si>
    <t>195995-1</t>
  </si>
  <si>
    <t>193818-7</t>
  </si>
  <si>
    <t>Аккумулятор 1850 (Ni-Cd, 18В, 1,3Ач)</t>
  </si>
  <si>
    <t>195997-7</t>
  </si>
  <si>
    <t>193889-4</t>
  </si>
  <si>
    <t>Аккумулятор 9034 (Ni-Cd, 9,6В, 2,6Ач)</t>
  </si>
  <si>
    <t>193959-9</t>
  </si>
  <si>
    <t>Аккумулятор 7050 (Ni-Cd, 7,2В, 1,3Ач)</t>
  </si>
  <si>
    <t>193977-7</t>
  </si>
  <si>
    <t>Аккумулятор PA09 (Ni-Cd, 9,6В, 1,3Ач)</t>
  </si>
  <si>
    <t>193058-7</t>
  </si>
  <si>
    <t>193985-8</t>
  </si>
  <si>
    <t>Аккумулятор PA14 (Ni-Cd, 14,4В, 1,3Ач)</t>
  </si>
  <si>
    <t>193986-6</t>
  </si>
  <si>
    <t>Аккумулятор PA18 (Ni-Cd, 18В, 1,3Ач)</t>
  </si>
  <si>
    <t>193061-8</t>
  </si>
  <si>
    <t>194106-5</t>
  </si>
  <si>
    <t>Аккумулятор 1251 (Ni-Cd, 12В, 1,3Ач) блистер</t>
  </si>
  <si>
    <t>Аккумулятор 1452 (Ni-Cd, 14В, 1,3Ач) блистер</t>
  </si>
  <si>
    <t>Аккумулятор 1852 (Ni-Cd, 18В, 1,3Ач) блистер</t>
  </si>
  <si>
    <t>678150-5</t>
  </si>
  <si>
    <t>Аккумулятор 4076D (Ni-Cd, 7,2В, 1,3Ач)</t>
  </si>
  <si>
    <t>192695-4</t>
  </si>
  <si>
    <t>Аккумуляторы Ni-Mh</t>
  </si>
  <si>
    <t>Аккумулятор 7033 (Ni-Mh, 7,2В, 2,2Ач)</t>
  </si>
  <si>
    <t>Аккумулятор 9135 (Ni-Mh, 9,6В, 2,8Ач)</t>
  </si>
  <si>
    <t>193059-5</t>
  </si>
  <si>
    <t>Аккумулятор 1235 (Ni-Mh, 12В, 2,8Ач)</t>
  </si>
  <si>
    <t>193060-0</t>
  </si>
  <si>
    <t>Аккумулятор 1435 (Ni-Mh, 14,4В, 2,8Ач)</t>
  </si>
  <si>
    <t>Аккумулятор 1835 (Ni-Mh, 18В, 2,8Ач)</t>
  </si>
  <si>
    <t>193099-3</t>
  </si>
  <si>
    <t>Аккумулятор 9034 (Ni-Mh, 9,6В, 2,5Ач)</t>
  </si>
  <si>
    <t>193100-4</t>
  </si>
  <si>
    <t>Аккумулятор 1234 (Ni-Mh, 12В, 2,5Ач)</t>
  </si>
  <si>
    <t>193101-2</t>
  </si>
  <si>
    <t>Аккумулятор 1434 (Ni-Mh, 14,4В, 2,5Ач)</t>
  </si>
  <si>
    <t>193102-0</t>
  </si>
  <si>
    <t>Аккумулятор 1834 (Ni-Mh, 18В, 2,5Ач)</t>
  </si>
  <si>
    <t>193531-7</t>
  </si>
  <si>
    <t>Аккумулятор BH9020A (Ni-Mh, 9,6В,  2Ач)</t>
  </si>
  <si>
    <t>193590-1</t>
  </si>
  <si>
    <t>193636-3</t>
  </si>
  <si>
    <t>Аккумулятор BH9033 (Ni-Mh, 9,6В, 3,1Ач)</t>
  </si>
  <si>
    <t>193736-9</t>
  </si>
  <si>
    <t>Аккумулятор BH2420 (Ni-Mh, 24В, 1,8Ач)</t>
  </si>
  <si>
    <t>193739-3</t>
  </si>
  <si>
    <t>Аккумулятор BH2433 (Ni-Mh, 24В, 3,3Ач)</t>
  </si>
  <si>
    <t>Аккумулятор BH1220C (Ni-Mh, 10,8/12В, 2Ач)</t>
  </si>
  <si>
    <t>191A59-5</t>
  </si>
  <si>
    <t>Аксессуары для аккумуляторов</t>
  </si>
  <si>
    <t>Ранцевый адаптер для аккумуляторов PDC01</t>
  </si>
  <si>
    <t>NEW</t>
  </si>
  <si>
    <t>191C62-8</t>
  </si>
  <si>
    <t>Ранцевый адаптер для аккумуляторов PDC01 (BL1850Bx4шт., DC18RD)</t>
  </si>
  <si>
    <t>193947-6</t>
  </si>
  <si>
    <t>Адаптер ADP04</t>
  </si>
  <si>
    <t>194649-7</t>
  </si>
  <si>
    <t xml:space="preserve">Защита для аккумуляторов LXT </t>
  </si>
  <si>
    <t>195311-7</t>
  </si>
  <si>
    <t>Адаптер-удлинитель BAP36N</t>
  </si>
  <si>
    <t>195510-1</t>
  </si>
  <si>
    <t>Адаптер для BHR261 (2x18В=1x36В)</t>
  </si>
  <si>
    <t>195798-3</t>
  </si>
  <si>
    <t>Защита для аккумуляторов LXT BDF458</t>
  </si>
  <si>
    <t>195847-6</t>
  </si>
  <si>
    <t>Переходник для аккумулятора BCV03 (2х18В на 36В)</t>
  </si>
  <si>
    <t>196809-7</t>
  </si>
  <si>
    <t>Переходник для аккумулятора</t>
  </si>
  <si>
    <t>197580-6</t>
  </si>
  <si>
    <t>Адаптер на пояс 2х18В</t>
  </si>
  <si>
    <t>198038-8</t>
  </si>
  <si>
    <t>Тестер для аккумуляторов BTC04</t>
  </si>
  <si>
    <t>От 1-й шт. скидка 75%</t>
  </si>
  <si>
    <t>198634-2</t>
  </si>
  <si>
    <t>Держатель батареи для аккум. куртки (Li-Ion LXT 14,4/18В)</t>
  </si>
  <si>
    <t>198639-2</t>
  </si>
  <si>
    <t>Держатель батареи для аккум. куртки (Li-Ion CXT 10,8В)</t>
  </si>
  <si>
    <t>ADP05</t>
  </si>
  <si>
    <t xml:space="preserve">USB Адаптер для LXT 14.4/18В </t>
  </si>
  <si>
    <t>RUAADP05</t>
  </si>
  <si>
    <t>ADP06</t>
  </si>
  <si>
    <t xml:space="preserve">USB Адаптер для CXT 10.8В </t>
  </si>
  <si>
    <t>RUAADP06</t>
  </si>
  <si>
    <t>ADP08</t>
  </si>
  <si>
    <t>RUAADP08</t>
  </si>
  <si>
    <t>SEAADP06</t>
  </si>
  <si>
    <t>TK219UN131</t>
  </si>
  <si>
    <t>Штекер питания постоянного тока</t>
  </si>
  <si>
    <t>197347-2</t>
  </si>
  <si>
    <t>Зарядные устройства CXT</t>
  </si>
  <si>
    <t>Зарядное устройство DC10SA быстрое (Li-Ion CXT, 10,8В)</t>
  </si>
  <si>
    <t xml:space="preserve">Зарядное устройство DC10SB быстрое (Li-Ion CXT, 10,8-12В) </t>
  </si>
  <si>
    <t xml:space="preserve">Зарядное устройство DC10WD (Li-Ion CXT, 10,8-12В) </t>
  </si>
  <si>
    <t>192737-4</t>
  </si>
  <si>
    <t>Зарядные устройства Li-Ion</t>
  </si>
  <si>
    <t>Зарядное устройство DC7020 (Li-Ion, 7,2В)</t>
  </si>
  <si>
    <t>194164-1</t>
  </si>
  <si>
    <t>Зарядное устройство DC24SA (Ni-Cd/Ni-Mh/Li-Ion, 7,2-24В)</t>
  </si>
  <si>
    <t>194320-3</t>
  </si>
  <si>
    <t>Зарядное устройство DC07SA (Li-Ion, 7,2В)</t>
  </si>
  <si>
    <t>Зарядное устройство DC10WA (Li-Ion, 10,8В)</t>
  </si>
  <si>
    <t>195916-3</t>
  </si>
  <si>
    <t>Зарядное устройство Maktec G DC1851 (Li-Ion, 14,4/18В)</t>
  </si>
  <si>
    <t>Зарядное устройство DC18WA (Li-Ion G типа, 14,4-18В)</t>
  </si>
  <si>
    <t>194621-9</t>
  </si>
  <si>
    <t>Зарядные устройства LXT</t>
  </si>
  <si>
    <t>Зарядное устройство DC18SE автомобильное (Ni-Mh/Li-Ion, 7,2-18В)</t>
  </si>
  <si>
    <t>Зарядное устройство DC18RC быстрое (Ni-Mh/Li-Ion, 7,2-18В), блистер</t>
  </si>
  <si>
    <t>196430-2</t>
  </si>
  <si>
    <t>Зарядное устройство DC18SF четырехпортовое (Ni-Mh/Li-Ion, 7,2-18В)</t>
  </si>
  <si>
    <t>Зарядное устройство DC18RD быстрое двухпортовое (Ni-Mh/Li-Ion, 7,2-18В)</t>
  </si>
  <si>
    <t>Зарядное устройство DC18SD (Ni-Mh/Li-Ion, 7,2-18В), блистер</t>
  </si>
  <si>
    <t>Зарядное устройство DC18RE быстрое двухпортовое (Li-Ion 10,8/12/14,4/18В), картон</t>
  </si>
  <si>
    <t>193439-5</t>
  </si>
  <si>
    <t>Зарядные устройства Ni-Cd/Ni-Mh</t>
  </si>
  <si>
    <t>Зарядное устройство DC1822 автомобильное  (Ni-Mh/Ni-Cd, 7,2-18В)</t>
  </si>
  <si>
    <t>Зарядное устройство DC1804 (Ni-Mh/Ni-Cd, 7,2-18В), картон</t>
  </si>
  <si>
    <t>194149-7</t>
  </si>
  <si>
    <t>193840-4</t>
  </si>
  <si>
    <t>Зарядное устройство Maktec DC1850 (Ni-Mh/Ni-Cd, 9,6-18В)</t>
  </si>
  <si>
    <t>195986-2</t>
  </si>
  <si>
    <t>193864-0</t>
  </si>
  <si>
    <t>Зарядное устройство DC1414 (Ni-Mh/Ni-Cd, 7,2-14,4В)</t>
  </si>
  <si>
    <t>193943-4</t>
  </si>
  <si>
    <t>Зарядное устройство Maktec DC1251 (Ni-Mh/Ni-Cd)</t>
  </si>
  <si>
    <t>194010-8</t>
  </si>
  <si>
    <t>Зарядное устройство Maktec DC1850 (Ni-Cd, 9,6-18В)</t>
  </si>
  <si>
    <t>Зарядное устройство DC1804 (Ni-Mh/Ni-Cd, 7,2-18В), блистер</t>
  </si>
  <si>
    <t>195982-0</t>
  </si>
  <si>
    <t>Зарядное устройство Maktec DC1450 (Ni-Mh/Ni-Cd, 7,2-14,4В)</t>
  </si>
  <si>
    <t>Зарядное устройство Maktec DC1852 (Ni-Cd, 9,6-12В)</t>
  </si>
  <si>
    <t>664180050</t>
  </si>
  <si>
    <t>Зарядное устройство TM122 (Ni-Mh/Ni-Cd, 7,2-14,4В)</t>
  </si>
  <si>
    <t>192242-1</t>
  </si>
  <si>
    <t>Лампы для фонарей</t>
  </si>
  <si>
    <t>Лампа накаливания 7,2В для фонаря (для BML702) 2 шт.</t>
  </si>
  <si>
    <t>192545-3</t>
  </si>
  <si>
    <t>Лампа для ML901 (9,6В) 2шт.</t>
  </si>
  <si>
    <t>678046-0</t>
  </si>
  <si>
    <t xml:space="preserve">Люминесцентная лампа 7.2В для ML701, STEXML701 </t>
  </si>
  <si>
    <t>A-30542</t>
  </si>
  <si>
    <t>Лампа накаливания для фонаря 18В (для BML185) 2 шт.</t>
  </si>
  <si>
    <t>A-30673</t>
  </si>
  <si>
    <t>Лампа накаливания для фонаря 9,6-12В (для ML121) 2 шт.</t>
  </si>
  <si>
    <t>Лампа накаливания для фонарей 12-14,4В (для BML145, ML124/140/141/120) 2 шт.</t>
  </si>
  <si>
    <t>A-87367</t>
  </si>
  <si>
    <t>Лампа люминесцентная для фонаря 9,6-12В (для ML122/1420) 1 шт.</t>
  </si>
  <si>
    <t>A-87373</t>
  </si>
  <si>
    <t>Лампа накаливания для фонаря 24В (для BML240) 2 шт.</t>
  </si>
  <si>
    <t>A-89333</t>
  </si>
  <si>
    <t>Лампа люминесцентная для фонаря 9,6-12В (для ML122)</t>
  </si>
  <si>
    <t>A-90233</t>
  </si>
  <si>
    <t>Лампа накаливания для фонаря 14,4В (для DML145) 2 шт.</t>
  </si>
  <si>
    <t>A-90261</t>
  </si>
  <si>
    <t>Лампа накаливания для фонаря 18В (для ML180) 2 шт.</t>
  </si>
  <si>
    <t>B-07303</t>
  </si>
  <si>
    <t>Набор ламп накаливания 14,4В, 18В (для BML184) 2 шт.</t>
  </si>
  <si>
    <t>B-14093</t>
  </si>
  <si>
    <t>Лампа люминесцентная для фонаря 36В (для BML360) 1 шт.</t>
  </si>
  <si>
    <t>Наборы PSK</t>
  </si>
  <si>
    <t>Набор SF (АКБ BL1830B + ЗУ DC18SD)</t>
  </si>
  <si>
    <t>Набор RF (АКБ BL1830B + ЗУ DC18RC)</t>
  </si>
  <si>
    <t>Набор PSK MKP1SY182 (BL1815Nx2шт., DC18SD, кейс MAKPAC тип 1)</t>
  </si>
  <si>
    <t>Набор PSK MKP1SM122 (BL1041Bx2шт., DC10SB, кейс MAKPAC тип 1)</t>
  </si>
  <si>
    <t>Набор PSK MKP1WY122 (BL1016x2шт., DC10WD, кейс MAKPAC тип 1)</t>
  </si>
  <si>
    <t>Набор PSK MKP1SY122 (BL1016x2шт., DC10SB, кейс MAKPAC тип 1)</t>
  </si>
  <si>
    <t xml:space="preserve">Набор PSK MKP1SA122 (BL1021Bx2шт., DC10SB, кейс MAKPAC тип 1) </t>
  </si>
  <si>
    <t>Набор PSK MKP3PG184 (BL1860Bx4шт., DC18RD, кейс MAKPAC тип 3)</t>
  </si>
  <si>
    <t>Набор PSK MKP1RG182 (BL1860Bx2шт., DC18RC, кейс MAKPAC тип 1)</t>
  </si>
  <si>
    <t>Набор PSK MKP1RM182 (BL1840B-2шт., DC18RC, кейс MAKPAC тип 1)</t>
  </si>
  <si>
    <t>Набор PSK MKP1RT182 (BL1850Bx2шт., DC18RC, кейс MAKPAC тип 1)</t>
  </si>
  <si>
    <t>Набор PSK MKP2PT184 (BL1850Bx4шт., DC18RD, кейс MAKPAC тип 2)</t>
  </si>
  <si>
    <t>Набор PSK MKP2PM184 (BL1840Bx4шт., DC18RD, кейс MAKPAC тип 2)</t>
  </si>
  <si>
    <t>Набор PSK MKP2NX1 (BL1850Bx1шт., BL1021Bx1шт., DC18RE, кейс MAKPAC тип 2)</t>
  </si>
  <si>
    <t>199591-7</t>
  </si>
  <si>
    <t>Набор PSK MKP3PT184 (BL1850Bx4шт., DC18RD, кейс MAKPAC тип 3)</t>
  </si>
  <si>
    <t>188091-2</t>
  </si>
  <si>
    <t>Фонари Li-ion</t>
  </si>
  <si>
    <t>Фонарь BML185 (Li-Ion, 18В)</t>
  </si>
  <si>
    <t>630486-0</t>
  </si>
  <si>
    <t>630497-5</t>
  </si>
  <si>
    <t>Фонарь BML184 (Li-Ion, 14,4В)</t>
  </si>
  <si>
    <t>DEABML802</t>
  </si>
  <si>
    <t>Фонарь BML802 (Li-Ion, 14,4/18В)</t>
  </si>
  <si>
    <t>DEADML145</t>
  </si>
  <si>
    <t>Фонарь DML145 (Li-Ion, 14,4В)</t>
  </si>
  <si>
    <t>DEADML184</t>
  </si>
  <si>
    <t>Фонарь DML184 (Li-Ion, 14,4/18В)</t>
  </si>
  <si>
    <t>DEADML806</t>
  </si>
  <si>
    <t>Фонарь DML185 (Li-Ion, 18В)</t>
  </si>
  <si>
    <t>Фонарь DML186 (Li-Ion, 14,4/18В)</t>
  </si>
  <si>
    <t>DEADML800</t>
  </si>
  <si>
    <t>Фонарь DML800 (Li-Ion, 14,4/18В)</t>
  </si>
  <si>
    <t>DEADML801</t>
  </si>
  <si>
    <t>Фонарь DML801 (Li-Ion, 14,4В)</t>
  </si>
  <si>
    <t>Фонарь DML802 (Li-Ion, 14,4/18В)</t>
  </si>
  <si>
    <t>DEADML805</t>
  </si>
  <si>
    <t>Фонарь DML805 (Li-Ion, 14,4/18/220В)</t>
  </si>
  <si>
    <t xml:space="preserve">Фонарь DML808 (Li-Ion LXT, 18В) </t>
  </si>
  <si>
    <t>Фонарь ML103 (Li-Ion, 10,8В)</t>
  </si>
  <si>
    <t>Фонарь ML106 (Li-Ion CXT, 10.8-12В)</t>
  </si>
  <si>
    <t>Фонарь DML807 (Li-Ion, 18В)</t>
  </si>
  <si>
    <t>GM00001157</t>
  </si>
  <si>
    <t>Держатель для фонаря ML101</t>
  </si>
  <si>
    <t>STEXBML145</t>
  </si>
  <si>
    <t>Фонарь BML145 (Li-Ion, 14,4В)</t>
  </si>
  <si>
    <t>STEXBML146</t>
  </si>
  <si>
    <t>Фонарь BML146 (Li-Ion, 14,4В)</t>
  </si>
  <si>
    <t>Фонарь BML184 (Li-Ion, 14,4/18В)</t>
  </si>
  <si>
    <t>STEXBML185</t>
  </si>
  <si>
    <t>STEXBML186</t>
  </si>
  <si>
    <t>Фонарь BML186 (Li-Ion, 14,4/18В)</t>
  </si>
  <si>
    <t>STEXML187</t>
  </si>
  <si>
    <t>Фонарь ML180 (Li-Ion тип G, 14,4/18В)</t>
  </si>
  <si>
    <t>STEXML705</t>
  </si>
  <si>
    <t>Фонарь ML705 (Li-Ion, 7,2В)</t>
  </si>
  <si>
    <t>192749-7</t>
  </si>
  <si>
    <t>Фонари N-Cd/Ni-Mh</t>
  </si>
  <si>
    <t>Фонарь ML120 (Ni-Mh/Ni-Cd, 12В)</t>
  </si>
  <si>
    <t>192752-8</t>
  </si>
  <si>
    <t>Фонарь ML140 (Ni-Mh/Ni-Cd, 14,4В)</t>
  </si>
  <si>
    <t>192898-0</t>
  </si>
  <si>
    <t>Фонарь ML180 (Ni-Mh/Ni-Cd, 18В)</t>
  </si>
  <si>
    <t>193296-1</t>
  </si>
  <si>
    <t>Фонарь ML902 (Ni-Mh/Ni-Cd, 9,6В)</t>
  </si>
  <si>
    <t>E01169-9</t>
  </si>
  <si>
    <t>Фонарь ML124 (Ni-Mh/Ni-Cd, 12В) c AM/FM радиоприемником</t>
  </si>
  <si>
    <t>E01171-2</t>
  </si>
  <si>
    <t>Фонарь ML141 (Ni-Mh/Ni-Cd, 14,4В) c AM/FM радиоприемником</t>
  </si>
  <si>
    <t>STEXML122</t>
  </si>
  <si>
    <t>Фонарь ML122 (Ni-Mh/Ni-Cd, 9,6/12В)</t>
  </si>
  <si>
    <t>STEXML124</t>
  </si>
  <si>
    <t>STEXML902</t>
  </si>
  <si>
    <t>122291-4</t>
  </si>
  <si>
    <t>Аксессуары для CLEANING</t>
  </si>
  <si>
    <t>Принадлежности для аккумуляторных пылесосов</t>
  </si>
  <si>
    <t>Насадка для ковров d28мм (цвет кремовый)</t>
  </si>
  <si>
    <t>122512-4</t>
  </si>
  <si>
    <t>Насадка для пола d28мм</t>
  </si>
  <si>
    <t>122520-5</t>
  </si>
  <si>
    <t xml:space="preserve">Насадка 30х230 мм для 4073D,4093D </t>
  </si>
  <si>
    <t>122859-6</t>
  </si>
  <si>
    <t>Насадка для пола d28мм (цвет бирюзовый)</t>
  </si>
  <si>
    <t>122861-9</t>
  </si>
  <si>
    <t>Насадка для пола d28мм (цвет кремовый)</t>
  </si>
  <si>
    <t>122918-6</t>
  </si>
  <si>
    <t>Тканевый пылесборный мешок для DVC350</t>
  </si>
  <si>
    <t>123486-2</t>
  </si>
  <si>
    <t>Щетка для пола d28мм (цвет белый)</t>
  </si>
  <si>
    <t>123488-8</t>
  </si>
  <si>
    <t>Щетка для пола d28мм (цвет бирюзовый)</t>
  </si>
  <si>
    <t>127093-3</t>
  </si>
  <si>
    <t>Изогнутая трубка для алюминевой телескопической трубы 140G19-0</t>
  </si>
  <si>
    <t>Насадка-сопло для DVC350</t>
  </si>
  <si>
    <t>140248-3</t>
  </si>
  <si>
    <t>Нейлоновый фильтр для DVC860L</t>
  </si>
  <si>
    <t>140456-6</t>
  </si>
  <si>
    <t>Шланг d28мм, 2,5 м.</t>
  </si>
  <si>
    <t>140G19-0</t>
  </si>
  <si>
    <t>Алюминиевая телескопическая трубка (28 мм, 590-942 мм)</t>
  </si>
  <si>
    <t>143787-2</t>
  </si>
  <si>
    <t>Шланг d28мм, 1м.</t>
  </si>
  <si>
    <t>162518-0</t>
  </si>
  <si>
    <t>Фильтр HEPA для DVC750 &lt;162518-0&gt;</t>
  </si>
  <si>
    <t>166084-9</t>
  </si>
  <si>
    <t>Фильтр тканевый антибактериальный для 4013D/4072D/4073D/4076D/4093D/CL102/CL104</t>
  </si>
  <si>
    <t>191496-7</t>
  </si>
  <si>
    <t>Гибкая трубка d28мм (цвет кремовый)</t>
  </si>
  <si>
    <t>191724-0</t>
  </si>
  <si>
    <t>Щетка с мягким ворсом d28мм (цвет кремовый)</t>
  </si>
  <si>
    <t>192236-6</t>
  </si>
  <si>
    <t>Конусная насадка d28 мм (цвет серый)</t>
  </si>
  <si>
    <t>192632-8</t>
  </si>
  <si>
    <t>Бумажный пылесборный мешок для 4072D/4073D/4013D/4093D/CL102DZX (5 шт.)</t>
  </si>
  <si>
    <t>194566-1</t>
  </si>
  <si>
    <t>194565-3</t>
  </si>
  <si>
    <t>Бумажный пылесбор.мешок антибактериальный для DCL182/CL107FD/CL105D/CL104D/CL072D (10шт.)</t>
  </si>
  <si>
    <t>Бумажный пылесборный мешок для 4013/4072D/4073/4076/4093 (5шт.)</t>
  </si>
  <si>
    <t>195432-5</t>
  </si>
  <si>
    <t>Мешок полиэтиленовый 45л. для DVC860L/DVC864L (10шт.)</t>
  </si>
  <si>
    <t>195553-3</t>
  </si>
  <si>
    <t>Предварительный фильтр для DVC860/864</t>
  </si>
  <si>
    <t>195555-9</t>
  </si>
  <si>
    <t>Фильтр для влажной уборки для DVC860L</t>
  </si>
  <si>
    <t>195557-5</t>
  </si>
  <si>
    <t>Мешок тканевый для сухой уборки 15л. для DVC860L/DVC864L (5 шт.)</t>
  </si>
  <si>
    <t>197166-6</t>
  </si>
  <si>
    <t>Фильтр HEPA для DVC860L/DVC864L</t>
  </si>
  <si>
    <t>197899-3</t>
  </si>
  <si>
    <t>Тканевый пылесборный мешок для DVC260</t>
  </si>
  <si>
    <t>197901-2</t>
  </si>
  <si>
    <t>Насадка гибкая резиновая d28мм (цвет серый)</t>
  </si>
  <si>
    <t>197903-8</t>
  </si>
  <si>
    <t>Флисовый пылесборный мешок для DVC260 (10шт.)</t>
  </si>
  <si>
    <t>198528-1</t>
  </si>
  <si>
    <t>Универсальная щётка для ковров/напольных покрытий d28мм (цвет белый)</t>
  </si>
  <si>
    <t>198532-0</t>
  </si>
  <si>
    <t>Универсальная щетка с переключателем пол/ковер d28мм (цвет белый)</t>
  </si>
  <si>
    <t>198533-8</t>
  </si>
  <si>
    <t>Насадка для сухой уборки с переключателем пол/ковер d36 мм (цвет белый)</t>
  </si>
  <si>
    <t>Щетка с мягким ворсом d28мм (цвет бирюзовый)</t>
  </si>
  <si>
    <t>198545-1</t>
  </si>
  <si>
    <t>Гибкая трубка d28мм (цвет бирюзовый)</t>
  </si>
  <si>
    <t>198552-4</t>
  </si>
  <si>
    <t>Круглая щетка d28мм (цвет кремовый)</t>
  </si>
  <si>
    <t>Круглая щетка d28мм (цвет бирюзовый)</t>
  </si>
  <si>
    <t>198560-5</t>
  </si>
  <si>
    <t>Телескопическая трубка d28мм, 550-850мм (цвет белый)</t>
  </si>
  <si>
    <t>198990-0</t>
  </si>
  <si>
    <t>Угловая насадка 28x300мм (цвет бирюзовый)</t>
  </si>
  <si>
    <t>199038-1</t>
  </si>
  <si>
    <t>Насадка для чистки сидений d28 мм (цвет белый)</t>
  </si>
  <si>
    <t>199553-5</t>
  </si>
  <si>
    <t>Насадка Циклон для аккумуляторных пылесосов 18LXT/12LXT</t>
  </si>
  <si>
    <t>416041-0</t>
  </si>
  <si>
    <t>Щелевая насадка d28мм (цвет кремовый)</t>
  </si>
  <si>
    <t>443060-3</t>
  </si>
  <si>
    <t>Фильтр к CL100DW/CL100DZ/CL102DZ/CL070D/BCL140/BCL180</t>
  </si>
  <si>
    <t>451208-3</t>
  </si>
  <si>
    <t>Предварительный фильтр для CL070D/CL100D/BCL140/BCL180</t>
  </si>
  <si>
    <t>451240-7</t>
  </si>
  <si>
    <t>Щелевая насадка d28мм (цвет белый)</t>
  </si>
  <si>
    <t>451241-5</t>
  </si>
  <si>
    <t>Прямая трубка d28мм (цвет белый)</t>
  </si>
  <si>
    <t>451243-1</t>
  </si>
  <si>
    <t>Щелевая насадка d28мм (цвет бирюзовый)</t>
  </si>
  <si>
    <t>451244-9</t>
  </si>
  <si>
    <t xml:space="preserve">Прямая трубка d28мм (цвет бирюзовый) </t>
  </si>
  <si>
    <t>451245-7</t>
  </si>
  <si>
    <t>Держатель для щелевой насадки d28мм (цвет бирюзовый)</t>
  </si>
  <si>
    <t>451424-7</t>
  </si>
  <si>
    <t>Прямая трубка d28мм (цвет кремовый)</t>
  </si>
  <si>
    <t>458891-7</t>
  </si>
  <si>
    <t>Широкая насадка для DVC750 &lt;458891-7&gt;</t>
  </si>
  <si>
    <t>A-37471</t>
  </si>
  <si>
    <t>A-59966</t>
  </si>
  <si>
    <t>Нейлоновый пылесборный мешок для DVC260</t>
  </si>
  <si>
    <t>197780-8; 197899-3</t>
  </si>
  <si>
    <t>P-24810</t>
  </si>
  <si>
    <t xml:space="preserve">Переходник к пылесосу 28 мм для SG150 </t>
  </si>
  <si>
    <t>SH00000063</t>
  </si>
  <si>
    <t>Основная щетка для DRC200</t>
  </si>
  <si>
    <t>SH00000065</t>
  </si>
  <si>
    <t>Боковые щетки для DRC200</t>
  </si>
  <si>
    <t>SH00000213</t>
  </si>
  <si>
    <t>Фильтр для DRC200</t>
  </si>
  <si>
    <t>01000B5N</t>
  </si>
  <si>
    <t>Принадлежности для пылесосов</t>
  </si>
  <si>
    <t>Насадка 45x255 мм для 449</t>
  </si>
  <si>
    <t>01300H0N</t>
  </si>
  <si>
    <t>Шланг 40х45мм, 2,5м для 449</t>
  </si>
  <si>
    <t>01305H0N</t>
  </si>
  <si>
    <t>Шланг 60х30мм, 5м для 449</t>
  </si>
  <si>
    <t>01316B0N</t>
  </si>
  <si>
    <t>Шланг d40x45мм, 2м для 440/445/448/VС3510</t>
  </si>
  <si>
    <t>01317B0N</t>
  </si>
  <si>
    <t>Шланг d40х42мм, 1,8м для 440/445/448/VС3510</t>
  </si>
  <si>
    <t>01326B0N</t>
  </si>
  <si>
    <t>Шланг 30х32мм, 3,2м для 440/445/448/VС3510</t>
  </si>
  <si>
    <t>02300B0N</t>
  </si>
  <si>
    <t>Шланг 30х32мм, 3м для 449</t>
  </si>
  <si>
    <t>02305H0N</t>
  </si>
  <si>
    <t>Шланг 30х32мм, 5м для 449</t>
  </si>
  <si>
    <t>191657-9</t>
  </si>
  <si>
    <t>Круглая щетка d36 мм (цвет черный)</t>
  </si>
  <si>
    <t>192108-5</t>
  </si>
  <si>
    <t>Гибкий шланг 19-2,5мм</t>
  </si>
  <si>
    <t>192349-3</t>
  </si>
  <si>
    <t>Соединительная втулка 25</t>
  </si>
  <si>
    <t>192562-3</t>
  </si>
  <si>
    <t>Изогнутая алюминиевая трубка d38мм</t>
  </si>
  <si>
    <t>192563-1</t>
  </si>
  <si>
    <t xml:space="preserve">Прямая алюминиевая трубка d38мм </t>
  </si>
  <si>
    <t>195434-1</t>
  </si>
  <si>
    <t>Шланг d38мм, 2,5м</t>
  </si>
  <si>
    <t>195437-5</t>
  </si>
  <si>
    <t xml:space="preserve">Шланг d28мм, 2,5м </t>
  </si>
  <si>
    <t>195439-1</t>
  </si>
  <si>
    <t>Комплект для уборки к VC1310L</t>
  </si>
  <si>
    <t>195545-2</t>
  </si>
  <si>
    <t>Коннектор для шланга 38 (вх. диам. 38 мм, вых. диам. 44,2мм)</t>
  </si>
  <si>
    <t>195546-0</t>
  </si>
  <si>
    <t>Коннектор для шланга 24 (вх.диам. 24,7мм, вых.диам. 27мм)</t>
  </si>
  <si>
    <t>195547-8</t>
  </si>
  <si>
    <t>Коннектор для шланга 22 (вх. диам. 22,4 мм, вых. диам. 25мм)</t>
  </si>
  <si>
    <t>195548-6</t>
  </si>
  <si>
    <t>Соединительная муфта 22-38</t>
  </si>
  <si>
    <t>195551-7</t>
  </si>
  <si>
    <t>Насадка универсальная для пола d36мм</t>
  </si>
  <si>
    <t>410306-2</t>
  </si>
  <si>
    <t>Угловая насадка d36мм (цвет серый)</t>
  </si>
  <si>
    <t>50087B0N</t>
  </si>
  <si>
    <t>Щелевая насадка для 449</t>
  </si>
  <si>
    <t>50089B0N</t>
  </si>
  <si>
    <t>Насадка для крупного мусора</t>
  </si>
  <si>
    <t>50090B0N</t>
  </si>
  <si>
    <t>Насадка треугольная для 449</t>
  </si>
  <si>
    <t>50091B0N</t>
  </si>
  <si>
    <t>Удлинительная трубка</t>
  </si>
  <si>
    <t>50318BHN</t>
  </si>
  <si>
    <t>Зажим для 448</t>
  </si>
  <si>
    <t>60005B5N</t>
  </si>
  <si>
    <t>Щетка широкая для сухой уборки для 449</t>
  </si>
  <si>
    <t>60006B5N</t>
  </si>
  <si>
    <t>Щетка для ковров для 449</t>
  </si>
  <si>
    <t>70012B8A</t>
  </si>
  <si>
    <t>Шумопоглощающий фильтр для 440/445/448</t>
  </si>
  <si>
    <t>70123B8N</t>
  </si>
  <si>
    <t>Универсальный адаптер для 440/445Х</t>
  </si>
  <si>
    <t>83010H0I</t>
  </si>
  <si>
    <t>Предварительный фильтр для 449</t>
  </si>
  <si>
    <t>83021B8X</t>
  </si>
  <si>
    <t>Синтепоновый воздушный фильтр тонкой очистки для 440/445/448</t>
  </si>
  <si>
    <t>83022B8X</t>
  </si>
  <si>
    <t>Шумопоглощающий фильтр длинный для 440</t>
  </si>
  <si>
    <t>83023B8X</t>
  </si>
  <si>
    <t>Шумопоглощающий фильтр короткий для 440</t>
  </si>
  <si>
    <t>83035BHB</t>
  </si>
  <si>
    <t>Полиуретановый фильтр для влажной уборки 440/445/448</t>
  </si>
  <si>
    <t>83035H0B</t>
  </si>
  <si>
    <t>Полиуретановый фильтр для влажной уборки для 449</t>
  </si>
  <si>
    <t>83100BJA</t>
  </si>
  <si>
    <t>Предварительный фильтр для 440</t>
  </si>
  <si>
    <t>Бумажный двухслойный пылесборный мешок 25л. для 445 (5 шт.)</t>
  </si>
  <si>
    <t>83133B8K</t>
  </si>
  <si>
    <t>Бумажный двухслойный пылесборный мешок 25л. для 440 (5 шт.)</t>
  </si>
  <si>
    <t>83134B8I</t>
  </si>
  <si>
    <t>Бумажный пылесборный мешок для 448 (5 шт.)</t>
  </si>
  <si>
    <t>83139H0B</t>
  </si>
  <si>
    <t xml:space="preserve">Бумажный пылесборный мешок для 449 (5 шт.) </t>
  </si>
  <si>
    <t>83140H0G</t>
  </si>
  <si>
    <t>Фильтр гофрированный для 449</t>
  </si>
  <si>
    <t>83143B0K</t>
  </si>
  <si>
    <t>Мешки к 440 5шт 20л односл.</t>
  </si>
  <si>
    <t>83150H0I</t>
  </si>
  <si>
    <t>83202BDG</t>
  </si>
  <si>
    <t>Фильтр гофрированный для 448</t>
  </si>
  <si>
    <t>83202BEB</t>
  </si>
  <si>
    <t>Фильтр гофрированный для 445X</t>
  </si>
  <si>
    <t>A-34235</t>
  </si>
  <si>
    <t>Шланг d28мм, 1,5м</t>
  </si>
  <si>
    <t>P-70297</t>
  </si>
  <si>
    <t>Полиэтиленовый пылесборный мешок для VC2010L/VC1012L/VC2512L/VC3011L (5 шт.)</t>
  </si>
  <si>
    <t>P-70312</t>
  </si>
  <si>
    <t>Набор насадок для VC2010L, VC1012L, VC2512L, VC3011L</t>
  </si>
  <si>
    <t>P-70328</t>
  </si>
  <si>
    <t>P-70346</t>
  </si>
  <si>
    <t>Изогнутая трубка из нержавеющей стали d32мм</t>
  </si>
  <si>
    <t>P-70362</t>
  </si>
  <si>
    <t xml:space="preserve">Шланг антистатический d36 мм, 3м </t>
  </si>
  <si>
    <t>P-70378</t>
  </si>
  <si>
    <t>Быстроразъемное соединение для шланга (штуцер) d36мм</t>
  </si>
  <si>
    <t>P-70384</t>
  </si>
  <si>
    <t>Быстроразъемное соединение для шланга (муфта) d36мм</t>
  </si>
  <si>
    <t>P-70390</t>
  </si>
  <si>
    <t>Втулка поворотная для шланга d36мм</t>
  </si>
  <si>
    <t>P-70415</t>
  </si>
  <si>
    <t>Втулка 24 для подключения инструмента к шлангу d27</t>
  </si>
  <si>
    <t>Втулка 38 (для подключения инструмента к шлангу d36/d38 AS</t>
  </si>
  <si>
    <t>P-70437</t>
  </si>
  <si>
    <t>Удлинительная трубка из нержавеющей стали 36х505 мм (2 шт.)</t>
  </si>
  <si>
    <t>P-70465</t>
  </si>
  <si>
    <t>Насадка для пола 36x275мм</t>
  </si>
  <si>
    <t>P-70471</t>
  </si>
  <si>
    <t>Щетка 36x230 мм</t>
  </si>
  <si>
    <t>P-70487</t>
  </si>
  <si>
    <t xml:space="preserve">Шланг антистатический d27мм, 3,5м </t>
  </si>
  <si>
    <t>P-70502</t>
  </si>
  <si>
    <t>Набор насадок VC2010L, VC1012L, VC2512L, VC3011L (4 шт.)</t>
  </si>
  <si>
    <t>P-70518</t>
  </si>
  <si>
    <t>Набор насадок для VC2010L/VC2012L/VC2512L/VC3011L (3 шт.)</t>
  </si>
  <si>
    <t>P-72899</t>
  </si>
  <si>
    <t xml:space="preserve">Флисовый пылесборный мешок для VC2010L/VC3011L/VC2512L (5 шт.) </t>
  </si>
  <si>
    <t>P-72920</t>
  </si>
  <si>
    <t>Шланг d36мм, 3м</t>
  </si>
  <si>
    <t>P-72942</t>
  </si>
  <si>
    <t xml:space="preserve">Удлинительные алюминиевые трубки 36x520 мм, цвет черный (2 шт.) </t>
  </si>
  <si>
    <t>P-72958</t>
  </si>
  <si>
    <t>Насадка для пола 36х350мм</t>
  </si>
  <si>
    <t>P-72964</t>
  </si>
  <si>
    <t>Насадка для пола 36х400мм</t>
  </si>
  <si>
    <t>P-81739</t>
  </si>
  <si>
    <t>Шланг d32мм, 3,5м</t>
  </si>
  <si>
    <t>P-81745</t>
  </si>
  <si>
    <t>Втулка 24 (для подключения инструмента к шлангу d32/d25-38)</t>
  </si>
  <si>
    <t>P-81789</t>
  </si>
  <si>
    <t>Насадка для пола для сухой/влажной уборки 36x260мм для VC3012L/VC3012M</t>
  </si>
  <si>
    <t>P-84078</t>
  </si>
  <si>
    <t>Флисовый пылесборный мешок для VC3012L/VC3012M (5 шт.)</t>
  </si>
  <si>
    <t>P-84084</t>
  </si>
  <si>
    <t>Шланг антистатический d32мм для VC3012L/VC3012M, 4м</t>
  </si>
  <si>
    <t>W107402706</t>
  </si>
  <si>
    <t>Насадка для пола для сухой/влажной уборки 36x260мм</t>
  </si>
  <si>
    <t>W107418350</t>
  </si>
  <si>
    <t>Удлинительные трубки 35x350 мм (3 шт.)</t>
  </si>
  <si>
    <t>W107418351</t>
  </si>
  <si>
    <t>Фильтр PTFE плоский для VC4210L</t>
  </si>
  <si>
    <t>W107418352</t>
  </si>
  <si>
    <t>Фильтр мотора для VC4210L</t>
  </si>
  <si>
    <t>W107418353</t>
  </si>
  <si>
    <t>Флисовый фильтр-мешок для VC4210L/M</t>
  </si>
  <si>
    <t>W107418354</t>
  </si>
  <si>
    <t>Многоразовый фильтр мешок для VC4210L</t>
  </si>
  <si>
    <t>W107418355</t>
  </si>
  <si>
    <t>Мешки для утилизации для VC4210L</t>
  </si>
  <si>
    <t>W107418356</t>
  </si>
  <si>
    <t>Металлическая ручка VC4210L</t>
  </si>
  <si>
    <t>W107418357</t>
  </si>
  <si>
    <t>Держатель для MAKPAC для VC4210L</t>
  </si>
  <si>
    <t>W107418688</t>
  </si>
  <si>
    <t>Быстроразъемное соединение для шланга (штуцер) d32мм</t>
  </si>
  <si>
    <t>W14295</t>
  </si>
  <si>
    <t>Насадка универсальная для влажной уборки пола для VC2010L</t>
  </si>
  <si>
    <t>W29541</t>
  </si>
  <si>
    <t>Щелевая насадка 36x200мм</t>
  </si>
  <si>
    <t>W6084</t>
  </si>
  <si>
    <t>Щелевая насадка 35x300мм</t>
  </si>
  <si>
    <t>195187-2</t>
  </si>
  <si>
    <t>Аксессуары для OPE</t>
  </si>
  <si>
    <t>Принадлежности для аккумуляторных ножниц для травы</t>
  </si>
  <si>
    <t>Ручка для аккумуляторных ножниц UM164, UH200</t>
  </si>
  <si>
    <t>195267-4</t>
  </si>
  <si>
    <t>Насадка нож для травы 16 см, для акк. ножниц: UM164, UH200, UH201, UM600, DUM604</t>
  </si>
  <si>
    <t>195272-1</t>
  </si>
  <si>
    <t>Насадка нож для кустарников 20см, для акк. ножниц: UH200, UM164D</t>
  </si>
  <si>
    <t>195279-7</t>
  </si>
  <si>
    <t>Набор для сбора обрезанных веток, для акк. ножниц: UM164, UH200</t>
  </si>
  <si>
    <t>Насадка нож для кустарников 20см, для акк. ножниц: DUM604, 600, 604, DUH201</t>
  </si>
  <si>
    <t>198516-8</t>
  </si>
  <si>
    <t>Ручка для аккумуляторных ножниц DUM604,600,603, DUH201</t>
  </si>
  <si>
    <t>166106-5</t>
  </si>
  <si>
    <t>Принадлежности для бензорезов</t>
  </si>
  <si>
    <t>Пылесборник для EK7650H</t>
  </si>
  <si>
    <t>394114271</t>
  </si>
  <si>
    <t>Опорные ролики для транспортировки бензореза</t>
  </si>
  <si>
    <t>394114272</t>
  </si>
  <si>
    <t>Стойка с роликами в сборе</t>
  </si>
  <si>
    <t>394365065</t>
  </si>
  <si>
    <t>Набор для подачи воды</t>
  </si>
  <si>
    <t>394365102</t>
  </si>
  <si>
    <t>Набор для подачи воды к бензорезам: DPC6400; DPC7311; DBC7331; EK7301WS</t>
  </si>
  <si>
    <t>394369600</t>
  </si>
  <si>
    <t>Тележка DT2010 для бензореза с баком для воды</t>
  </si>
  <si>
    <t>394369610</t>
  </si>
  <si>
    <t>Тележка DT4000 для бензореза с баком для воды</t>
  </si>
  <si>
    <t>957802600</t>
  </si>
  <si>
    <t>Бак для подачи воды, 10 л (Dolmar)</t>
  </si>
  <si>
    <t>988394610</t>
  </si>
  <si>
    <t>Бак для подачи воды пластиковый, 10 л</t>
  </si>
  <si>
    <t>122321-1</t>
  </si>
  <si>
    <t>Принадлежности для воздуходувок</t>
  </si>
  <si>
    <t>Пылесборник для UB1101</t>
  </si>
  <si>
    <t>123241-2</t>
  </si>
  <si>
    <t>Пылесборник тканевый для UB1103</t>
  </si>
  <si>
    <t>123245-4</t>
  </si>
  <si>
    <t>Сопло для UB1102</t>
  </si>
  <si>
    <t>134182-7</t>
  </si>
  <si>
    <t>Выпускная труба MUB400</t>
  </si>
  <si>
    <t>197235-3</t>
  </si>
  <si>
    <t>Набор для трансформации BHX2501 в пылесос (мешок для мусора, патрубки) с логотипом Makita</t>
  </si>
  <si>
    <t>197889-6</t>
  </si>
  <si>
    <t>Насадка плоская для воздуходувок DUB184; DUB362; DUB363V</t>
  </si>
  <si>
    <t>Принадлежности для газонокосилок</t>
  </si>
  <si>
    <t>Нож для газонокосилки для DLM380, 38 см</t>
  </si>
  <si>
    <t>197762-0</t>
  </si>
  <si>
    <t>Нож для газонокосилки для DLM431, 43 см</t>
  </si>
  <si>
    <t>197761-2</t>
  </si>
  <si>
    <t>661300498</t>
  </si>
  <si>
    <t>Нож для газонокосилок UM4104;UM400;EUM40, 40 см</t>
  </si>
  <si>
    <t>671001427</t>
  </si>
  <si>
    <t>Нож для газонокосилки ELM4110, 41 см</t>
  </si>
  <si>
    <t>От 1-й шт. скидка 57% для гарантийных АСЦ.</t>
  </si>
  <si>
    <t>671001433</t>
  </si>
  <si>
    <t>Нож для газонокосилок PLM4110, PLM4120, 41 см</t>
  </si>
  <si>
    <t>671001461</t>
  </si>
  <si>
    <t>Нож 460мм к ELM4610</t>
  </si>
  <si>
    <t>671146102</t>
  </si>
  <si>
    <t>671002532</t>
  </si>
  <si>
    <t>Нож для газонокосилки PLM5600, 56 см</t>
  </si>
  <si>
    <t>671002549</t>
  </si>
  <si>
    <t>Нож для газонокосилки ELM3711, 37см</t>
  </si>
  <si>
    <t>671002550</t>
  </si>
  <si>
    <t>Нож для газонокосилки ELM3311, 33 см</t>
  </si>
  <si>
    <t>671002552</t>
  </si>
  <si>
    <t>Нож для газонокосилки PLM5113N</t>
  </si>
  <si>
    <t>671014142</t>
  </si>
  <si>
    <t>Нож для газонокосилки ELM3711, 37 см</t>
  </si>
  <si>
    <t>671014610</t>
  </si>
  <si>
    <t>Нож для газонокосилки PLM4610,PLM4630, PLM4631, PLM4632 (46 см)</t>
  </si>
  <si>
    <t>671142202</t>
  </si>
  <si>
    <t>Нож для газонокосилки ELM4612, 46 см</t>
  </si>
  <si>
    <t>988311000</t>
  </si>
  <si>
    <t>Удлинитель шнура питания 25м</t>
  </si>
  <si>
    <t>DA00000916</t>
  </si>
  <si>
    <t>DA00000944</t>
  </si>
  <si>
    <t>Нож для газонокосилки PLM5120, 51 см</t>
  </si>
  <si>
    <t>DA00000973</t>
  </si>
  <si>
    <t>Нож для газонокосилки PLM5113N &lt;DA00000973&gt;</t>
  </si>
  <si>
    <t>Нож для газонокосилки ELM3320, 33 см &lt;YA00000731&gt;</t>
  </si>
  <si>
    <t>Нож для газоноксилки ELM3720, 37 см &lt;YA00000732&gt;</t>
  </si>
  <si>
    <t>Нож для газонокосилки ELM4120, 41 см &lt;YA00000733&gt;</t>
  </si>
  <si>
    <t>Нож для газонокосилки ELM4121, 41 см</t>
  </si>
  <si>
    <t>Нож для газонокосилок ELM4620/4621, 46 см &lt;YA00000742&gt;</t>
  </si>
  <si>
    <t>197822-8</t>
  </si>
  <si>
    <t>Принадлежности для моек высокого давления</t>
  </si>
  <si>
    <t>Сопло для мойки с регулир.</t>
  </si>
  <si>
    <t>197824-4</t>
  </si>
  <si>
    <t>Сопло для мойки уд.грязь</t>
  </si>
  <si>
    <t>197828-6</t>
  </si>
  <si>
    <t>Моечная щетка</t>
  </si>
  <si>
    <t>197831-7</t>
  </si>
  <si>
    <t>Щетка вращающаяся</t>
  </si>
  <si>
    <t>197837-5</t>
  </si>
  <si>
    <t>Шланг для прочистки труб 10м</t>
  </si>
  <si>
    <t>197840-6</t>
  </si>
  <si>
    <t>Шланг для прочистки труб 15м</t>
  </si>
  <si>
    <t>197842-2</t>
  </si>
  <si>
    <t>Пистолет с курком</t>
  </si>
  <si>
    <t>197845-6</t>
  </si>
  <si>
    <t>Шланг высок.давл.5м</t>
  </si>
  <si>
    <t>197847-2</t>
  </si>
  <si>
    <t>Шланг высок.давл.8м</t>
  </si>
  <si>
    <t>197850-3</t>
  </si>
  <si>
    <t>Шланг высок.давл.10м</t>
  </si>
  <si>
    <t>197853-7</t>
  </si>
  <si>
    <t>Соединительная муфта</t>
  </si>
  <si>
    <t>197864-2</t>
  </si>
  <si>
    <t>Защитный брызговик для грязевой фрезы</t>
  </si>
  <si>
    <t>197867-6</t>
  </si>
  <si>
    <t>Шарнирная муфта для моек</t>
  </si>
  <si>
    <t>197870-7</t>
  </si>
  <si>
    <t>Удлинительные комплект 0,9/1,3/1,7 м</t>
  </si>
  <si>
    <t>197873-1</t>
  </si>
  <si>
    <t>Водозаборный шланг с фильтром</t>
  </si>
  <si>
    <t>197876-5</t>
  </si>
  <si>
    <t>Насадка с регулир.соплом</t>
  </si>
  <si>
    <t>197879-9</t>
  </si>
  <si>
    <t xml:space="preserve">Моющее средство </t>
  </si>
  <si>
    <t>197881-2</t>
  </si>
  <si>
    <t>Соединительная муфта для моек</t>
  </si>
  <si>
    <t>197883-8</t>
  </si>
  <si>
    <t>Насадка пеногенератор</t>
  </si>
  <si>
    <t>198909-9</t>
  </si>
  <si>
    <t>Угловая струйная трубка</t>
  </si>
  <si>
    <t>7230010000</t>
  </si>
  <si>
    <t>Резиновый шланг 6х4</t>
  </si>
  <si>
    <t>HW1271351</t>
  </si>
  <si>
    <t>Шланг 9,5м к HW131</t>
  </si>
  <si>
    <t>HW1344850</t>
  </si>
  <si>
    <t>Сопло регулируемое HW151</t>
  </si>
  <si>
    <t>HW1349204</t>
  </si>
  <si>
    <t>Клапан регулирующий в сборе HW151</t>
  </si>
  <si>
    <t>HW2600170</t>
  </si>
  <si>
    <t>Шланг-соединитель  HW130</t>
  </si>
  <si>
    <t>HW2620400</t>
  </si>
  <si>
    <t>Шланг высокого давления  HW110</t>
  </si>
  <si>
    <t>HW3020151</t>
  </si>
  <si>
    <t>HW2620470</t>
  </si>
  <si>
    <t>Шланг выс.давления HW130 7,6м</t>
  </si>
  <si>
    <t>HW2620550</t>
  </si>
  <si>
    <t>Шланг-катушки HW130 8м</t>
  </si>
  <si>
    <t>HW2620551</t>
  </si>
  <si>
    <t>HW2900430</t>
  </si>
  <si>
    <t>Сопло регулируемое HW140</t>
  </si>
  <si>
    <t>HW3212</t>
  </si>
  <si>
    <t>Соединитель шланга HW130/131</t>
  </si>
  <si>
    <t>HW3320120</t>
  </si>
  <si>
    <t>Сопло круглое-насадка HW102</t>
  </si>
  <si>
    <t>HW3320152</t>
  </si>
  <si>
    <t>Рукоятка-пистолет  HW102</t>
  </si>
  <si>
    <t>HW3620290</t>
  </si>
  <si>
    <t>Фитинг д/крепления щеткиHW130</t>
  </si>
  <si>
    <t>HW3640090</t>
  </si>
  <si>
    <t>Емкость для моющей жидкости</t>
  </si>
  <si>
    <t>HW3640380</t>
  </si>
  <si>
    <t>HW3640640</t>
  </si>
  <si>
    <t>Сопло-насадка регулир. HW102</t>
  </si>
  <si>
    <t>HW3640650</t>
  </si>
  <si>
    <t>Сопло-насадка регулир. HW111</t>
  </si>
  <si>
    <t>HW3640660</t>
  </si>
  <si>
    <t>Шланг HW111</t>
  </si>
  <si>
    <t>HW3640670</t>
  </si>
  <si>
    <t>Насадка HW111</t>
  </si>
  <si>
    <t>HW3640680</t>
  </si>
  <si>
    <t>HW3640920</t>
  </si>
  <si>
    <t>Рукоятка-пистолет HW121</t>
  </si>
  <si>
    <t>HW3640940</t>
  </si>
  <si>
    <t>Сопло круглое-насадка HW121</t>
  </si>
  <si>
    <t>HW3640950</t>
  </si>
  <si>
    <t>Щетка-насадка HW111</t>
  </si>
  <si>
    <t>HW3640960</t>
  </si>
  <si>
    <t>Шланг HW121</t>
  </si>
  <si>
    <t>HW3641000</t>
  </si>
  <si>
    <t>Щетка HW111</t>
  </si>
  <si>
    <t>HW3641150</t>
  </si>
  <si>
    <t>Сопло-насадка регулир.</t>
  </si>
  <si>
    <t>HW40029</t>
  </si>
  <si>
    <t>Сопло-насадка регулир. HW140</t>
  </si>
  <si>
    <t>HW40110</t>
  </si>
  <si>
    <t>Шланг высокого давления 16м</t>
  </si>
  <si>
    <t>HW40112</t>
  </si>
  <si>
    <t>Сопло-насадка регулир. HW131</t>
  </si>
  <si>
    <t>HW40167</t>
  </si>
  <si>
    <t>Сопло круглое-насадка HW140</t>
  </si>
  <si>
    <t>HW40169</t>
  </si>
  <si>
    <t>Сопло-насадка круглое HW131</t>
  </si>
  <si>
    <t>HW40322</t>
  </si>
  <si>
    <t>Щетка-насадка HW130</t>
  </si>
  <si>
    <t>HW40327</t>
  </si>
  <si>
    <t>Фиттинг д/крепления щеткиHW130</t>
  </si>
  <si>
    <t>HW40343</t>
  </si>
  <si>
    <t>Сопло круглое  HW110</t>
  </si>
  <si>
    <t>HW40344</t>
  </si>
  <si>
    <t>Сопло круглое HW130</t>
  </si>
  <si>
    <t>HW40350</t>
  </si>
  <si>
    <t>Рукоятка-пистолет  HW110/130</t>
  </si>
  <si>
    <t>HW40352</t>
  </si>
  <si>
    <t>HW40356</t>
  </si>
  <si>
    <t>Сопло регулируемое  HW130</t>
  </si>
  <si>
    <t>HW40371</t>
  </si>
  <si>
    <t>Сопло регулируемое HW110</t>
  </si>
  <si>
    <t>HW40412</t>
  </si>
  <si>
    <t>Сопло-насадка регулир. HW110</t>
  </si>
  <si>
    <t>HW40417</t>
  </si>
  <si>
    <t>Насадка на пистолет HW110</t>
  </si>
  <si>
    <t>HW40787</t>
  </si>
  <si>
    <t>HW40426</t>
  </si>
  <si>
    <t>Насадка ротационная HW131</t>
  </si>
  <si>
    <t>HW40551</t>
  </si>
  <si>
    <t>Сопло-насадка регулир. HW151</t>
  </si>
  <si>
    <t>HW40641</t>
  </si>
  <si>
    <t>Удлин.шланга M15x1,5</t>
  </si>
  <si>
    <t>HW40657</t>
  </si>
  <si>
    <t>Моющее средство</t>
  </si>
  <si>
    <t>HW40667</t>
  </si>
  <si>
    <t>Удлинительная насадка</t>
  </si>
  <si>
    <t>HW40732</t>
  </si>
  <si>
    <t>Насадка ротац.со щеткой д/пола</t>
  </si>
  <si>
    <t>HW41849</t>
  </si>
  <si>
    <t>HW40740</t>
  </si>
  <si>
    <t>HW40925</t>
  </si>
  <si>
    <t>Рукоятка-пистолет  HW131</t>
  </si>
  <si>
    <t>HW41154</t>
  </si>
  <si>
    <t>Рукоятка-пистолет HW140</t>
  </si>
  <si>
    <t>HW41161</t>
  </si>
  <si>
    <t>Фильтр для воды HW140/151</t>
  </si>
  <si>
    <t>HW41163</t>
  </si>
  <si>
    <t>Комплект для сбора воды</t>
  </si>
  <si>
    <t>HW41165</t>
  </si>
  <si>
    <t>Шланг 10м HW102/111/112/121/</t>
  </si>
  <si>
    <t>HW41167</t>
  </si>
  <si>
    <t>Шланг 16м  HW102/111/112</t>
  </si>
  <si>
    <t>HW41169</t>
  </si>
  <si>
    <t>Насадка круглая HW102/111/112</t>
  </si>
  <si>
    <t>HW41171</t>
  </si>
  <si>
    <t>Насадка круглая HW121/132</t>
  </si>
  <si>
    <t>HW41173</t>
  </si>
  <si>
    <t>Насадка HW140/150/151</t>
  </si>
  <si>
    <t>HW41175</t>
  </si>
  <si>
    <t>Щетка ротац. со щеткой д/пола</t>
  </si>
  <si>
    <t>HW41179</t>
  </si>
  <si>
    <t>Удлин.шланга 5м уп.блистер</t>
  </si>
  <si>
    <t>HW41181</t>
  </si>
  <si>
    <t>Удлин.шланга 8м HW111/132</t>
  </si>
  <si>
    <t>HW41183</t>
  </si>
  <si>
    <t>Удлин.шланга 8м  HW140/151</t>
  </si>
  <si>
    <t>HW41187</t>
  </si>
  <si>
    <t>Щетка ротационная</t>
  </si>
  <si>
    <t>HW41848</t>
  </si>
  <si>
    <t>HW42580</t>
  </si>
  <si>
    <t>Набор насадок HW151</t>
  </si>
  <si>
    <t>195651-3</t>
  </si>
  <si>
    <t>Принадлежности для мультиинструмента</t>
  </si>
  <si>
    <t>Насадка-травокосилка EM400MP для DUX60/EM2650LH(M10x1.25LH), d-420 мм, универсальный кожух</t>
  </si>
  <si>
    <t>195710-3</t>
  </si>
  <si>
    <t>Насадка-культиватор KR400MP для EX2650LH/DUX60, ширина-16см, d-23,2см</t>
  </si>
  <si>
    <t>196033-2</t>
  </si>
  <si>
    <t>Штанга удлинитель LE400MP для EX2650LH/DUX60, длина-115см</t>
  </si>
  <si>
    <t>196302-1</t>
  </si>
  <si>
    <t>Насадка-кусторез EN400MP для EX2650LH/DUX60, 49см, 4000 резов/мин</t>
  </si>
  <si>
    <t>196752-0</t>
  </si>
  <si>
    <t xml:space="preserve">Насадка-кромкорез EE400MP для DUX60/EX2650LH </t>
  </si>
  <si>
    <t>198063-9</t>
  </si>
  <si>
    <t>Насадка-кусторез EM420MP для DUX60/EM2650LH, 25см, регулируемый угол наклона &lt;198063-9&gt;</t>
  </si>
  <si>
    <t>198771-2</t>
  </si>
  <si>
    <t>Насадка-травокосилка EM404MP для DUX60/EM2650LH(M10x1.25LH), d-420 мм,  универсальный кожух &lt;198771-2&gt;</t>
  </si>
  <si>
    <t>198781-9</t>
  </si>
  <si>
    <t>Насадка-травокосилка EM406MP для DUX60/EM2650LH(M10x1.25LH),d-420мм,кожух для триммерной головки &lt;198781-9&gt;</t>
  </si>
  <si>
    <t>199182-4</t>
  </si>
  <si>
    <t>Насадка-культиватор KR401MP для DUX60/EX2650LH, ширина-16см, d-23,2см</t>
  </si>
  <si>
    <t>199319-3</t>
  </si>
  <si>
    <t>Насадка-щетка мягкая BR400MP (d-600 мм, 9700 об/мин (DUX60), 10000 об/мин(EX2650LH))</t>
  </si>
  <si>
    <t>199340-2</t>
  </si>
  <si>
    <t>Насадка-щетка резиновая SW400MP (d-590 мм, 9700 об/мин (DUX60), 10000 об/мин(EX2650LH))</t>
  </si>
  <si>
    <t>199928-8</t>
  </si>
  <si>
    <t>Насадка-сучкорез EY401MP для EX2650LH/DUX60, 10"(25см), 3/8"LP, 1,3мм, 20 м/с</t>
  </si>
  <si>
    <t>6908031000</t>
  </si>
  <si>
    <t>Принадлежности для опрыскивателей</t>
  </si>
  <si>
    <t>Насадка широк.угол.гибрициды</t>
  </si>
  <si>
    <t>6949001000</t>
  </si>
  <si>
    <t xml:space="preserve">Форсунка двойная широкоугольная </t>
  </si>
  <si>
    <t>6958011000</t>
  </si>
  <si>
    <t>Форсунка для распыления удобрений</t>
  </si>
  <si>
    <t>6958025000</t>
  </si>
  <si>
    <t>Форсунка двойная</t>
  </si>
  <si>
    <t>199008-0</t>
  </si>
  <si>
    <t>Принадлежности для садовой тачки и измельчителя</t>
  </si>
  <si>
    <t>Кузов для DCU180Z</t>
  </si>
  <si>
    <t>199009-8</t>
  </si>
  <si>
    <t>Платформенная рама для DCU180Z</t>
  </si>
  <si>
    <t>197367-6</t>
  </si>
  <si>
    <t>Принадлежности для секаторов</t>
  </si>
  <si>
    <t>Нижнее лезвия для DUP361/362</t>
  </si>
  <si>
    <t>794530-8</t>
  </si>
  <si>
    <t>Алмазный напильник для DUP361/362</t>
  </si>
  <si>
    <t>652024718</t>
  </si>
  <si>
    <t>Принадлежности для скарификаторов</t>
  </si>
  <si>
    <t>Нож для скарификации-аэрации UV 3200</t>
  </si>
  <si>
    <t>652024719</t>
  </si>
  <si>
    <t>Нож для скарификации UV 3200</t>
  </si>
  <si>
    <t>652024746</t>
  </si>
  <si>
    <t>Запасной нож для скарификатора-аэратора UV3600</t>
  </si>
  <si>
    <t>652024749</t>
  </si>
  <si>
    <t>Комбинированный  нож для скарификатора-аэратора UV3600</t>
  </si>
  <si>
    <t>652024750</t>
  </si>
  <si>
    <t>Нож для скарификации UV 3600</t>
  </si>
  <si>
    <t>122882-1</t>
  </si>
  <si>
    <t>Принадлежности для травокосилок</t>
  </si>
  <si>
    <t>Триммерная головка полуавтоматическая, M10x1,25LH, диаметр лески 2,7мм</t>
  </si>
  <si>
    <t>От 2-х шт. скидка 40%.</t>
  </si>
  <si>
    <t>122906-3</t>
  </si>
  <si>
    <t>Ременная оснастка на два плеча Comfort</t>
  </si>
  <si>
    <t>122936-4</t>
  </si>
  <si>
    <t>Триммерная головка полуавтоматическая, M10x1,25LH, диаметр лески 2,4мм</t>
  </si>
  <si>
    <t>123235-7</t>
  </si>
  <si>
    <t>Триммерная головка полуавтоматическая, M8x1,25LH, диаметр лески 2мм</t>
  </si>
  <si>
    <t>123291-7</t>
  </si>
  <si>
    <t>Триммерная головка полуавтоматическая M8x1.25RH, диаметр лески 2.4 мм</t>
  </si>
  <si>
    <t>От 5-ти шт. скидка 40%.</t>
  </si>
  <si>
    <t>125516-5</t>
  </si>
  <si>
    <t>Ременная оснастка на одно плечо</t>
  </si>
  <si>
    <t>135398-7</t>
  </si>
  <si>
    <t>Юбка для кожуха с контр ножом, безинструментальая установка для:RBC411U,EBH253U,EBH341U,EM4351UH</t>
  </si>
  <si>
    <t>140424-9</t>
  </si>
  <si>
    <t>Юбка для кожуха с контр ножом, безинструментальая установка для мод.:EM3400U,RBC411U</t>
  </si>
  <si>
    <t>140583-9</t>
  </si>
  <si>
    <t>Юбка для кожуха без контр ножа, безинструментальная установка на мод. EM401MP</t>
  </si>
  <si>
    <t>161341-0</t>
  </si>
  <si>
    <t>Триммерная головка полуавтоматическая, M10x1,25LH, диаметр лески 2,0 мм</t>
  </si>
  <si>
    <t>168526-9</t>
  </si>
  <si>
    <t>Ограничительная чашка М10 для фиксации ножа, 68мм</t>
  </si>
  <si>
    <t>168797-8</t>
  </si>
  <si>
    <t>Ограничительная чашка М8 для фиксации ножа,d- 46,5мм</t>
  </si>
  <si>
    <t>195149-0</t>
  </si>
  <si>
    <t>Триммерная головка полуавтоматическая, М10х1,25LH, диаметр лески 3мм</t>
  </si>
  <si>
    <t>195150-5</t>
  </si>
  <si>
    <t>Нож для травы, 4-зубца, d- 230x25,4мм</t>
  </si>
  <si>
    <t>195246-2</t>
  </si>
  <si>
    <t>Защитные очки</t>
  </si>
  <si>
    <t>195298-3</t>
  </si>
  <si>
    <t>Нож для травы, 3 зуба, d- 230x25,4мм</t>
  </si>
  <si>
    <t>195299-1</t>
  </si>
  <si>
    <t>Нож для травы, 3 зуба, d- 255x25.4мм</t>
  </si>
  <si>
    <t>195300-2</t>
  </si>
  <si>
    <t>Нож для травы, 3 зуба, d- 305x25,4мм</t>
  </si>
  <si>
    <t>195961-8</t>
  </si>
  <si>
    <t>Триммерная головка полуавтоматическая, М8х1.25RH, диаметр лески 2,7мм</t>
  </si>
  <si>
    <t>196129-9</t>
  </si>
  <si>
    <t>196146-9</t>
  </si>
  <si>
    <t>Сменная кассета для триммера: UR140D, DUR141, UR180D, DUR181</t>
  </si>
  <si>
    <t>От  10-ти шт. скидка 40%.</t>
  </si>
  <si>
    <t>196148-5</t>
  </si>
  <si>
    <t>Триммерная леска, 1,65ммх15м</t>
  </si>
  <si>
    <t>196871-2</t>
  </si>
  <si>
    <t>Триммерная головка полуавтоматическая, M8х1,25LH, диаметр лески 2мм &lt;196871-2&gt;</t>
  </si>
  <si>
    <t>Триммерная головка с пластиковыми ножами, М8х1,25R, М8/10х1,25LH</t>
  </si>
  <si>
    <t>Запасные пластиковые ножи для 197188-6 (12 шт. в уп.)</t>
  </si>
  <si>
    <t>197295-5</t>
  </si>
  <si>
    <t>Защитный кожух для DUR365U</t>
  </si>
  <si>
    <t>197296-3</t>
  </si>
  <si>
    <t>Триммерная головка полуавтоматическая M10x1.25LH, диаметр лески 2 мм</t>
  </si>
  <si>
    <t>Триммерная головка полуавтоматическая, M8х1,25RH, диаметр лески 2мм</t>
  </si>
  <si>
    <t>197472-9</t>
  </si>
  <si>
    <t>Триммерная леска спиральная "клевер", 2ммх15м</t>
  </si>
  <si>
    <t>197473-7</t>
  </si>
  <si>
    <t>Триммерная леска спиральная "клевер", 2ммх30м</t>
  </si>
  <si>
    <t>197474-5</t>
  </si>
  <si>
    <t>Триммерная леска спиральная "клевер", 2ммх160м</t>
  </si>
  <si>
    <t>197475-3</t>
  </si>
  <si>
    <t>Триммерная леска спиральная "клевер", 2ммх200м</t>
  </si>
  <si>
    <t>197804-0</t>
  </si>
  <si>
    <t>Триммерная головка полуавтоматическая M10x1.25LH, диаметр лески 2,4 мм</t>
  </si>
  <si>
    <t>198383-1</t>
  </si>
  <si>
    <t>198385-7</t>
  </si>
  <si>
    <t xml:space="preserve">Триммерная головка полуавтоматическая M8х1,25LH, диаметр лески 2мм &lt;198385-7&gt; </t>
  </si>
  <si>
    <t>198426-9</t>
  </si>
  <si>
    <t>Пластиковые ножи (12 шт.) для триммерной головки 198383-1</t>
  </si>
  <si>
    <t>198501-1</t>
  </si>
  <si>
    <t>Триммерная леска спиральная "клевер", 2,4ммх15м</t>
  </si>
  <si>
    <t>198502-9</t>
  </si>
  <si>
    <t>Триммерная леска спиральная "клевер", 2,4ммх30м</t>
  </si>
  <si>
    <t>198503-7</t>
  </si>
  <si>
    <t>Триммерная леска спиральная "клевер", 2,4ммх120м</t>
  </si>
  <si>
    <t>198505-3</t>
  </si>
  <si>
    <t>Триммерная леска спиральная "клевер", 2,7ммх15м</t>
  </si>
  <si>
    <t>198507-9</t>
  </si>
  <si>
    <t>Триммерная леска спиральная "клевер", 2,7ммх90м</t>
  </si>
  <si>
    <t>198848-3</t>
  </si>
  <si>
    <t xml:space="preserve">Триммерная головка с пластиковым ножом, М8х1,25RH </t>
  </si>
  <si>
    <t>198851-4</t>
  </si>
  <si>
    <t>Пластиковые ножи (5 шт.) для триммерной головки 198848-3 &lt;198851-4&gt;</t>
  </si>
  <si>
    <t>198854-8</t>
  </si>
  <si>
    <t>Триммерная головка полуавтоматическая, M8x1,25RH, диаметр лески 1,65</t>
  </si>
  <si>
    <t>198971-4</t>
  </si>
  <si>
    <t>Триммерная головка полуавтоматическая, M8x1,25RH, диаметр лески 2 мм</t>
  </si>
  <si>
    <t>264018-7</t>
  </si>
  <si>
    <t>Гайка для фиксации опорной чашки, M8x1.25LH</t>
  </si>
  <si>
    <t>264025-0</t>
  </si>
  <si>
    <t>Гайка для фиксации опорной чашки, M10x1.25LH</t>
  </si>
  <si>
    <t>346084-7</t>
  </si>
  <si>
    <t>Шайба для фиксации ножа М10, d- 50мм</t>
  </si>
  <si>
    <t>351502030</t>
  </si>
  <si>
    <t>Триммерная головка автоматическая M10x1,25LH, диаметр лески 2,4 мм</t>
  </si>
  <si>
    <t>B-06507</t>
  </si>
  <si>
    <t>351509010</t>
  </si>
  <si>
    <t>362224140</t>
  </si>
  <si>
    <t>369224070</t>
  </si>
  <si>
    <t>Триммерная леска, 2,4ммх15м Dolmar</t>
  </si>
  <si>
    <t>369224792</t>
  </si>
  <si>
    <t>369224071</t>
  </si>
  <si>
    <t>Триммерная леска, 2,4ммх3,5м Dolmar</t>
  </si>
  <si>
    <t>369224080</t>
  </si>
  <si>
    <t>Триммерная головка с пластиковыми ножами, посадочное отверстие 20мм</t>
  </si>
  <si>
    <t>369224201</t>
  </si>
  <si>
    <t>Триммерная головка полуавтоматическая, M10x1,25LH, диаметр лески 2 мм</t>
  </si>
  <si>
    <t>369224660</t>
  </si>
  <si>
    <t>Триммерная леска спиральная, 2ммх15м</t>
  </si>
  <si>
    <t>369224661</t>
  </si>
  <si>
    <t>Триммерная леска спиральная, 2ммх3,5м</t>
  </si>
  <si>
    <t>369224670</t>
  </si>
  <si>
    <t>Триммерная леска спиральная, 2,4ммх15м</t>
  </si>
  <si>
    <t>369224671</t>
  </si>
  <si>
    <t>Триммерная леска спиральная, 2,4ммх3,5м</t>
  </si>
  <si>
    <t>369224673</t>
  </si>
  <si>
    <t>Триммерная леска, 2,7ммх15м Dolmar</t>
  </si>
  <si>
    <t>369224790</t>
  </si>
  <si>
    <t>Триммерная леска, 2ммх3,5м Dolmar</t>
  </si>
  <si>
    <t>Триммерная леска спиральная, 2.4ммх15м</t>
  </si>
  <si>
    <t>372224140</t>
  </si>
  <si>
    <t>Нож для травы, 4-зубца, d- 200x20мм</t>
  </si>
  <si>
    <t>380224180</t>
  </si>
  <si>
    <t>Нож для травы, 8 зубьев, d- 200x20мм</t>
  </si>
  <si>
    <t>381224240</t>
  </si>
  <si>
    <t>Триммерная головка полуавтоматическая, M10x1,25LH, диаметр лески 2,4</t>
  </si>
  <si>
    <t>382224300</t>
  </si>
  <si>
    <t>Триммерная головка полуавтоматическая, M10x1,25LH, диаметр лески 3мм</t>
  </si>
  <si>
    <t>384224503</t>
  </si>
  <si>
    <t>Триммерная головка автоматическая, M10хLH, без адаптера</t>
  </si>
  <si>
    <t>385224130</t>
  </si>
  <si>
    <t>Нож для травы, 3 зуба, d- 300x20мм</t>
  </si>
  <si>
    <t>385224140</t>
  </si>
  <si>
    <t>Нож для травы, 4-зубца, d- 255x20мм</t>
  </si>
  <si>
    <t>385224161</t>
  </si>
  <si>
    <t>Пильный диск, 24 зуба, d- 200x20мм</t>
  </si>
  <si>
    <t>385224171</t>
  </si>
  <si>
    <t>Пильный диск, 22 зуба, d- 200x20мм</t>
  </si>
  <si>
    <t>385224180</t>
  </si>
  <si>
    <t>Нож для травы, 8 зубьев, d- 225x20мм</t>
  </si>
  <si>
    <t>385224240</t>
  </si>
  <si>
    <t xml:space="preserve">Триммерная головка механическая, M12x1,5LH, диаметр лески 2,4мм </t>
  </si>
  <si>
    <t>385224350</t>
  </si>
  <si>
    <t>Нож для травы, 3 зуба, d- 250x20мм</t>
  </si>
  <si>
    <t>385224502</t>
  </si>
  <si>
    <t>385224541</t>
  </si>
  <si>
    <t xml:space="preserve">Триммерная головка механическая, M12x1,5LH, диаметр корда2,4мм </t>
  </si>
  <si>
    <t>387224501</t>
  </si>
  <si>
    <t>Триммерная головка механическая, М10х1,25LH, диаметр лески 2.4 мм</t>
  </si>
  <si>
    <t>451566-7</t>
  </si>
  <si>
    <t>Защитный кожух с контр ножом для мод.: EM401MP</t>
  </si>
  <si>
    <t>451878-8</t>
  </si>
  <si>
    <t>Защитный кожух с контр ножом для мод.: EM3400U, RBC411U</t>
  </si>
  <si>
    <t>452260-4</t>
  </si>
  <si>
    <t>Защитный кожух для EBH253U</t>
  </si>
  <si>
    <t>455622-5</t>
  </si>
  <si>
    <t>Защитный кожух для DUR364L без контр ножа</t>
  </si>
  <si>
    <t>456651-1</t>
  </si>
  <si>
    <t>Защитный кожух для DUR184L, DUR189 без контр ножа</t>
  </si>
  <si>
    <t>680224200</t>
  </si>
  <si>
    <t xml:space="preserve">Триммерная головка полуавтоматическая, M8x1,25RH, диаметр лески 2мм </t>
  </si>
  <si>
    <t>680224210</t>
  </si>
  <si>
    <t>Триммерная головка полуавтоматическая, M8x1,25RH, диаметр лески 2мм</t>
  </si>
  <si>
    <t>957224030</t>
  </si>
  <si>
    <t>Триммерная головка автоматическая, М10х1,25LH, диаметр лески 2,4мм</t>
  </si>
  <si>
    <t>958500106</t>
  </si>
  <si>
    <t>Триммерная головка автоматическая, M10x1,25LH,M12x1,5LH , диаметр лески 3 мм</t>
  </si>
  <si>
    <t>958500114</t>
  </si>
  <si>
    <t>958501606</t>
  </si>
  <si>
    <t>Триммерная головка автоматическая, M12хLH, диаметр лески 3 мм</t>
  </si>
  <si>
    <t>988048624</t>
  </si>
  <si>
    <t>Ременная оснастка на два плеча</t>
  </si>
  <si>
    <t>A-56932</t>
  </si>
  <si>
    <t>Пильный диск, 40 зубьев, d- 250x25,4мм</t>
  </si>
  <si>
    <t>A-81658</t>
  </si>
  <si>
    <t>Триммерная головка автоматическая M10x1,25LH, диаметр лески 3 мм</t>
  </si>
  <si>
    <t>B-02945</t>
  </si>
  <si>
    <t>Триммерная головка автоматическая, М8/10х1,25LH, диаметр лески 2.4 мм</t>
  </si>
  <si>
    <t>B-14118</t>
  </si>
  <si>
    <t>Нож для травы, 4 зуба, d- 230x25,4мм</t>
  </si>
  <si>
    <t>B-14124</t>
  </si>
  <si>
    <t>Нож для травы, 4 зуба, d- 255x25,4мм</t>
  </si>
  <si>
    <t>B-14130</t>
  </si>
  <si>
    <t>Нож для травы, 8 зубьев, d- 230x25,4мм</t>
  </si>
  <si>
    <t>B-14146</t>
  </si>
  <si>
    <t>Нож для травы, 8 зубьев, d- 255x25,4мм</t>
  </si>
  <si>
    <t>B-14152</t>
  </si>
  <si>
    <t>Нож для поросли, 80 зубьев, d- 230x25.4мм</t>
  </si>
  <si>
    <t>B-60143</t>
  </si>
  <si>
    <t>Триммерная головка полуавтоматическая M8x1.25LH, диаметр лески 2 мм</t>
  </si>
  <si>
    <t>B-70524</t>
  </si>
  <si>
    <t>Триммерная головка автоматическая, М14хLH, диаметр лески 2.4 мм</t>
  </si>
  <si>
    <t>D-66064</t>
  </si>
  <si>
    <t>Нож для травы, 2 зуба, d- 255x25,4мм</t>
  </si>
  <si>
    <t>DA00000001</t>
  </si>
  <si>
    <t>Сменная кассета для триммера UR3000</t>
  </si>
  <si>
    <t>DA00000003</t>
  </si>
  <si>
    <t>DA00000169</t>
  </si>
  <si>
    <t>DA00000170</t>
  </si>
  <si>
    <t>Ограничительная чашка М8  для фиксации ножа, d- 46,5</t>
  </si>
  <si>
    <t>Триммерная головка полуавтоматическая, M8х1,25LH, диаметр лески 2мм</t>
  </si>
  <si>
    <t>DA00000181</t>
  </si>
  <si>
    <t>DA00000454</t>
  </si>
  <si>
    <t>Триммерная головка полуавтоматическая, М8х1,25LH, диаметр лески 2мм</t>
  </si>
  <si>
    <t>DA00000525</t>
  </si>
  <si>
    <t>Защитный кожух без контр ножа для мод.: EM2500U/L, EM2600U/L</t>
  </si>
  <si>
    <t>DA00000526</t>
  </si>
  <si>
    <t>Защитная юбка на кожух для мод.: EM2500U/L, EM2600U/L</t>
  </si>
  <si>
    <t>Триммерная головка полуавтоматическая, М10х1,25LH, диаметр лески 2мм</t>
  </si>
  <si>
    <t>YA00000479</t>
  </si>
  <si>
    <t>YA00000681</t>
  </si>
  <si>
    <t>158476-6</t>
  </si>
  <si>
    <t>Принадлежности для цепных пил</t>
  </si>
  <si>
    <t>Шина, длина 16см/6,3", шаг 1/4", паз 1,3мм, 42 звена</t>
  </si>
  <si>
    <t>161848-6</t>
  </si>
  <si>
    <t xml:space="preserve">Шина, длина 20см/8", шаг 3/8", паз 1,1мм,SN, 33 звена </t>
  </si>
  <si>
    <t>165200-0</t>
  </si>
  <si>
    <t>Шина, длина 30см/12", шаг3/8", паз 1,3мм, SN, 46 звеньев</t>
  </si>
  <si>
    <t>Шина, длина 35см/14", шаг3/8", паз 1,3мм, SN, 52 звена</t>
  </si>
  <si>
    <t>Шина, длина 40см/16", шаг3/8", паз 1,3мм, SN, 56 звеньев</t>
  </si>
  <si>
    <t>Шина, длина 30см/12", шаг3/8", паз 1,1мм, SN, 46 звеньев</t>
  </si>
  <si>
    <t>Шина, длина 35см/14", шаг3/8", паз 1,1мм, SN,M-L, 52 звена</t>
  </si>
  <si>
    <t>Шина, длина 40см/16", шаг3/8", паз 1.1мм, SN, M-L, 56 звеньев</t>
  </si>
  <si>
    <t>Шина, длина 45см/18", шаг3/8", паз 1,3мм, SN, 62 звена</t>
  </si>
  <si>
    <t>165695-7</t>
  </si>
  <si>
    <t>Шина, длина 25см, шаг 3/8", паз 1,3мм, SN, 39 звеньев</t>
  </si>
  <si>
    <t>168407-7</t>
  </si>
  <si>
    <t>Шина, длина 25см/10", шаг 1/4", паз 1,3мм (для художественной резки-карвинг), 60 звеньев</t>
  </si>
  <si>
    <t>168408-5</t>
  </si>
  <si>
    <t>Шина, длина 25см/10", шаг 3/8", паз 1,3мм, SN, 40 звеньев</t>
  </si>
  <si>
    <t>168450-6</t>
  </si>
  <si>
    <t>194098-8</t>
  </si>
  <si>
    <t>Цепь, длина 25см/10", шаг1/4", паз 1,3мм, 60 звеньев, 25AP (для художественной резки-карвинг)</t>
  </si>
  <si>
    <t>196142-7</t>
  </si>
  <si>
    <t>Цепь, длина 25см/10", шаг3/8", паз 1,3мм, звеньев 39, 91VXL</t>
  </si>
  <si>
    <t>196205-9</t>
  </si>
  <si>
    <t>Цепь, длина 25см/10", шаг 3/8", паз 1,3мм, 40 звеньев, 91PX</t>
  </si>
  <si>
    <t>196740-7</t>
  </si>
  <si>
    <t>Цепь, длина 30см/12", шаг3/8", паз 1,1мм, звеньев 46, 90PX</t>
  </si>
  <si>
    <t>199076-3</t>
  </si>
  <si>
    <t>Цепь, длина 20см/8", шаг 3/8", паз 1,1 мм, звеньев 33, 90PX</t>
  </si>
  <si>
    <t>411907650</t>
  </si>
  <si>
    <t>Шина, длина 38см/15", шаг0,325", паз 1,5мм, SN, 64 звена</t>
  </si>
  <si>
    <t>412030611</t>
  </si>
  <si>
    <t>Шина, длина 30 см/12", шаг 3/8", паз 1,1мм,, SN, 46 звеньев</t>
  </si>
  <si>
    <t>412035611</t>
  </si>
  <si>
    <t>412035661</t>
  </si>
  <si>
    <t>412312400</t>
  </si>
  <si>
    <t>Шина, длина 60см/24", шаг 3/8", паз 1,5мм(DOLMAR), SN, 84 звена</t>
  </si>
  <si>
    <t>415050655</t>
  </si>
  <si>
    <t>Шина, длина 50см/20", шаг3/8", паз 1,5мм, SN, 72звена</t>
  </si>
  <si>
    <t>442035061</t>
  </si>
  <si>
    <t>443038651</t>
  </si>
  <si>
    <t>Шина, длина 38см/15", шаг 3/8", паз 1,5мм, SN, 56 звеньев</t>
  </si>
  <si>
    <t>445038651</t>
  </si>
  <si>
    <t>443060452</t>
  </si>
  <si>
    <t>Шина с твердосплавным наконечником, длина 60см/24", шаг 3/8", паз 1,5мм, HN</t>
  </si>
  <si>
    <t>444033141</t>
  </si>
  <si>
    <t>Шина, длина 33см/13", шаг 0,325", паз 1,3мм, SN,M-L, 56 звеньев</t>
  </si>
  <si>
    <t>444035661</t>
  </si>
  <si>
    <t>165456-5</t>
  </si>
  <si>
    <t>444038141</t>
  </si>
  <si>
    <t>Шина, длина 38см/15", шаг 0,325", паз 1,3мм, SN, M-L, 64 звена</t>
  </si>
  <si>
    <t>444045141</t>
  </si>
  <si>
    <t>Шина, длина 45см/18", шаг 0,325", паз 1,3мм, SN, 72 звена</t>
  </si>
  <si>
    <t>445038631</t>
  </si>
  <si>
    <t>Шина, длина 38см/15", шаг 3/8", паз 1,5, SN, 56 звеньев</t>
  </si>
  <si>
    <t>445038655</t>
  </si>
  <si>
    <t>445038751</t>
  </si>
  <si>
    <t>Шина для спасательных работ, длина 38см/15", шаг 3,8", паз 1,3мм</t>
  </si>
  <si>
    <t>445045631</t>
  </si>
  <si>
    <t>Шина, длина 45см/18", шаг 0,325", паз 1,5мм, SN, 72 звена</t>
  </si>
  <si>
    <t>445045655</t>
  </si>
  <si>
    <t>445045751</t>
  </si>
  <si>
    <t>Шина, длина 45см/18", шаг3/8", паз 1,3мм(для спасательных работ)</t>
  </si>
  <si>
    <t>445050651</t>
  </si>
  <si>
    <t>Шина, длина 50см/20", шаг 3/8", паз 1,5мм, SN, 72 звена</t>
  </si>
  <si>
    <t>445050655</t>
  </si>
  <si>
    <t>445050665</t>
  </si>
  <si>
    <t>445060455</t>
  </si>
  <si>
    <t>Шина с твердосплавным наконечником, длина 60см/24", шаг3/8", паз 1,5мм, 84 звена, HN</t>
  </si>
  <si>
    <t>445070455</t>
  </si>
  <si>
    <t>Шина с твердосплавным наконечником, длина 70см/28, шаг3/8", паз 1,5мм, 94 звена, HN</t>
  </si>
  <si>
    <t>445074452</t>
  </si>
  <si>
    <t>Шина с твердосплавным наконечником, длина 74см, шаг3/8", паз 1,5мм, HN</t>
  </si>
  <si>
    <t>456236-3</t>
  </si>
  <si>
    <t>Канистра для приготовления топливной смеси, 1л &lt;456236-3&gt;</t>
  </si>
  <si>
    <t>462030111</t>
  </si>
  <si>
    <t>Шина, длина 30см/12", шаг 3/8", паз 1,1мм, SN, 46 звеньев</t>
  </si>
  <si>
    <t>513496672</t>
  </si>
  <si>
    <t>Цепь, длина 53см/21", шаг3/8", паз 1,3мм, звеньев 72, 72V</t>
  </si>
  <si>
    <t>523093656</t>
  </si>
  <si>
    <t>Цепь, длина 38см/15", шаг3/8", паз 1,5мм, звеньев 56, 73DPX</t>
  </si>
  <si>
    <t>523093664</t>
  </si>
  <si>
    <t>Цепь, длина 45см/18", шаг3/8", паз 1,5мм, звеньев 64, 73DPX</t>
  </si>
  <si>
    <t>523093672</t>
  </si>
  <si>
    <t>Цепь, длина 53см/21", шаг3/8", паз 1,5мм, 72 звеньев, 73DPX</t>
  </si>
  <si>
    <t>528086656</t>
  </si>
  <si>
    <t>Цепь, длина 33см/13", шаг0,325", паз 1,5мм, звеньев 56,21BPX</t>
  </si>
  <si>
    <t>528086664</t>
  </si>
  <si>
    <t>Цепь, длина 38см/15", шаг0,325", паз 1,5мм, звеньев 64, 21BPX</t>
  </si>
  <si>
    <t>528086666</t>
  </si>
  <si>
    <t>Цепь, длина 40см/16", шаг0,325", паз 1,5мм, звеньев 66, 21BPX</t>
  </si>
  <si>
    <t>528086672</t>
  </si>
  <si>
    <t>Цепь, длина 45см/18", шаг0,325", паз 1,5мм, звеньев 72, 21BPX</t>
  </si>
  <si>
    <t>528092640</t>
  </si>
  <si>
    <t>Цепь, длина 25см/10", шаг3/8", паз 1,3мм, звеньев 40, 91PX</t>
  </si>
  <si>
    <t>531492640</t>
  </si>
  <si>
    <t>528092646</t>
  </si>
  <si>
    <t>Цепь, длина 30см/12", шаг3/8", паз 1,3мм, звеньев 46, 91PX</t>
  </si>
  <si>
    <t>713025-2; P-71130; 531492646</t>
  </si>
  <si>
    <t>528099656</t>
  </si>
  <si>
    <t>Цепь, длина 38см/15", шаг3/8", паз 1,5мм, звеньев 56, 73LPX</t>
  </si>
  <si>
    <t>528099664</t>
  </si>
  <si>
    <t>Цепь, длина 45см/18", шаг3/8", паз 1,5мм, звеньев 64, 73LPX</t>
  </si>
  <si>
    <t>528099668</t>
  </si>
  <si>
    <t>Цепь, длина 45см/18", шаг3/8", паз 1,5мм, звеньев 68, 73LPX</t>
  </si>
  <si>
    <t>528099672</t>
  </si>
  <si>
    <t>Цепь, длина 50см/20", шаг3/8",  паз 1,5мм, звеньев 72, 73LPX</t>
  </si>
  <si>
    <t>528099680</t>
  </si>
  <si>
    <t>Цепь, длина 60см/24", шаг3/8", паз 1,5мм, звеньев 84, 73LPX</t>
  </si>
  <si>
    <t>528099683</t>
  </si>
  <si>
    <t>Цепь, длина 60см/24", шаг3/8", паз 1,5мм, 84 звена, 73LPX</t>
  </si>
  <si>
    <t>528099684; P-71261</t>
  </si>
  <si>
    <t>528099684</t>
  </si>
  <si>
    <t>528099694</t>
  </si>
  <si>
    <t>Цепь, длина 70см/28", шаг3/8", паз 1,5мм, звеньев 94, 73LPX</t>
  </si>
  <si>
    <t>P-71277</t>
  </si>
  <si>
    <t>528099696</t>
  </si>
  <si>
    <t>Цепь, длина 74см/29", шаг3/8", паз 1,5мм, звеньев 96, 73LPX</t>
  </si>
  <si>
    <t>531290046</t>
  </si>
  <si>
    <t>Цепь, длина 30см/12", шаг3/8", паз 1,1мм, 46 звеньев, 90SG</t>
  </si>
  <si>
    <t>531291046; 531291646</t>
  </si>
  <si>
    <t>531291046</t>
  </si>
  <si>
    <t>Цепь, длина 30см/12", шаг3/8", паз 1,1мм, 46 звенa, 90PX</t>
  </si>
  <si>
    <t>531291646</t>
  </si>
  <si>
    <t>Цепь, длина 30см/12", шаг3/8", паз 1,1мм, 46 звеньев, 90PX</t>
  </si>
  <si>
    <t>531291652</t>
  </si>
  <si>
    <t>Цепь, длина 35см/14", шаг3/8", паз 1,1мм, 52 звенa, 90PX</t>
  </si>
  <si>
    <t>531291656</t>
  </si>
  <si>
    <t>Цепь, длина 40см/16", шаг3/8", паз 1,1мм, 56 звеньев, 90PX</t>
  </si>
  <si>
    <t>Цепь, длина 25см/10", шаг3/8", паз 1,3мм, 40 звеньев, 91PX</t>
  </si>
  <si>
    <t>531492646</t>
  </si>
  <si>
    <t>531492652</t>
  </si>
  <si>
    <t>Цепь, длина 35см/14", шаг3/8, паз 1,3мм, звеньев 52, 91PX</t>
  </si>
  <si>
    <t>531492656</t>
  </si>
  <si>
    <t>Цепь, длина 40см/16", шаг3/8", паз 1,3мм, звеньев 56, 91PX</t>
  </si>
  <si>
    <t>531492662</t>
  </si>
  <si>
    <t>Цепь, длина 45см/18", шаг3/8", паз 1,3мм, 62 звена, 91PX</t>
  </si>
  <si>
    <t>532484056</t>
  </si>
  <si>
    <t>Цепь, длина 33см/13", шаг0,325", паз 1,3мм, звеньев 56, 95VPX</t>
  </si>
  <si>
    <t>532484064</t>
  </si>
  <si>
    <t>Цепь, длина 38см/15", шаг0,325", паз 1,3мм, звеньев 64, 95VPX</t>
  </si>
  <si>
    <t>532484072</t>
  </si>
  <si>
    <t>Цепь, длина 45см/18", шаг0,325", паз 1,3мм, звеньев 72, 95VPX</t>
  </si>
  <si>
    <t>713025-2</t>
  </si>
  <si>
    <t>Цепь, длина 30см/12", шаг3/8", паз 1,3мм, звеньев 46</t>
  </si>
  <si>
    <t>Цепь, длина 45см/18", шаг3/8", паз 1,3мм, звеньев 62</t>
  </si>
  <si>
    <t>Цепь, длина 16см/6,3", шаг1/4", паз 1,3мм, звеньев 42, 25AP</t>
  </si>
  <si>
    <t>949000036</t>
  </si>
  <si>
    <t xml:space="preserve">Комбинированная канистра, 5 л + 3 л </t>
  </si>
  <si>
    <t>953003040</t>
  </si>
  <si>
    <t>Напильник круглый 5,5мм</t>
  </si>
  <si>
    <t>953003060</t>
  </si>
  <si>
    <t>Напильник плоский</t>
  </si>
  <si>
    <t>953003070</t>
  </si>
  <si>
    <t>Напильник круглый 4,8мм</t>
  </si>
  <si>
    <t>953003090</t>
  </si>
  <si>
    <t>Напильник круглый 4,0мм</t>
  </si>
  <si>
    <t>953003100</t>
  </si>
  <si>
    <t>Напильник круглый 4,5мм</t>
  </si>
  <si>
    <t>953004010</t>
  </si>
  <si>
    <t>Рукоятка для плоского напильника</t>
  </si>
  <si>
    <t>953030010</t>
  </si>
  <si>
    <t>Напильник 4,0мм с держателем</t>
  </si>
  <si>
    <t>953030020</t>
  </si>
  <si>
    <t>Напильник 4,5мм с держателем</t>
  </si>
  <si>
    <t>953030030</t>
  </si>
  <si>
    <t>Напильник 4,8мм с держателем</t>
  </si>
  <si>
    <t>953100090</t>
  </si>
  <si>
    <t>Шаблон ограничителя глубины реза</t>
  </si>
  <si>
    <t>957250100</t>
  </si>
  <si>
    <t>Ограничитель глубины</t>
  </si>
  <si>
    <t>957415030</t>
  </si>
  <si>
    <t>Комплект: шина, цепь и ограничитель глубины реза, длина 38см, шаг 3/8"</t>
  </si>
  <si>
    <t>957415040</t>
  </si>
  <si>
    <t>957492656</t>
  </si>
  <si>
    <t>Шина+цепь, длина 40см/16", шаг3/8", паз 1.3мм, SN, зубьев 56</t>
  </si>
  <si>
    <t>957696056</t>
  </si>
  <si>
    <t>Цепь твердосплавная, длина 38см, шаг 3/8", паз 1,3мм, звеньев 56</t>
  </si>
  <si>
    <t>957696064</t>
  </si>
  <si>
    <t>Цепь твердосплавная, длина 45см, шаг 3/8", паз 1,3мм, звеньев 64</t>
  </si>
  <si>
    <t>958003600</t>
  </si>
  <si>
    <t>958003640</t>
  </si>
  <si>
    <t>958500620</t>
  </si>
  <si>
    <t>958030611</t>
  </si>
  <si>
    <t>Шина, длина 30см/12", шаг3/8", паз 1.1мм, SN, 46 звеньев</t>
  </si>
  <si>
    <t>958030661</t>
  </si>
  <si>
    <t>958038651</t>
  </si>
  <si>
    <t>Шина, длина 38см/15", шаг3/8", паз 1.5мм, SN, 56 зубьев</t>
  </si>
  <si>
    <t>958045651</t>
  </si>
  <si>
    <t>Шина, длина 45см/18", шаг3/8", паз 1,5мм, SN, 64 звена</t>
  </si>
  <si>
    <t>958090046</t>
  </si>
  <si>
    <t>958092652</t>
  </si>
  <si>
    <t>Цепь, длина 35см/14", шаг3/8", паз 1,3мм,звеньев 52, 91PX</t>
  </si>
  <si>
    <t>958492652</t>
  </si>
  <si>
    <t>958290646</t>
  </si>
  <si>
    <t>958291646</t>
  </si>
  <si>
    <t>Цепь, длина 30см/12", шаг3/8", паз 1,3мм, 46 звеньев, 90PX</t>
  </si>
  <si>
    <t>958291656</t>
  </si>
  <si>
    <t>Цепь, длина 40см/16", шаг3/8", паз  1,1мм, звеньев 56, 90PX</t>
  </si>
  <si>
    <t>958400002</t>
  </si>
  <si>
    <t>Цепь, длина 35см/14", шаг3/8", паз 1,3мм, 52 звеньев, 91PX</t>
  </si>
  <si>
    <t>958492656</t>
  </si>
  <si>
    <t>Цепь, длина 40см/16", шаг 3/8", паз 1,3мм, звеньев 56, 91PX</t>
  </si>
  <si>
    <t>958500018</t>
  </si>
  <si>
    <t>Напильник круглый 4.0 мм сменный, 3 шт.</t>
  </si>
  <si>
    <t>958500029</t>
  </si>
  <si>
    <t>Напильник круглый 5,5 мм, с шаблоном</t>
  </si>
  <si>
    <t>958500073</t>
  </si>
  <si>
    <t>Напильник круглый 4,8 мм, с шаблоном</t>
  </si>
  <si>
    <t>958500617</t>
  </si>
  <si>
    <t>958500619</t>
  </si>
  <si>
    <t>988000605</t>
  </si>
  <si>
    <t xml:space="preserve">Шлем защитный для вальщика (защитная сетка для лица, наушники) </t>
  </si>
  <si>
    <t>988070101</t>
  </si>
  <si>
    <t>Валочный клин из алюминиевого сплава</t>
  </si>
  <si>
    <t>988070819</t>
  </si>
  <si>
    <t>Валочный клин из полиамида</t>
  </si>
  <si>
    <t>988070824</t>
  </si>
  <si>
    <t>P-71130</t>
  </si>
  <si>
    <t>Цепь, длина 30см/12", шаг3/8", паз 1,3, 46 звеньев</t>
  </si>
  <si>
    <t>P-71233</t>
  </si>
  <si>
    <t>Цепь, длина 45см/18", шаг3/8", паз 1,5мм, звеньев 64</t>
  </si>
  <si>
    <t>P-71249</t>
  </si>
  <si>
    <t>Цепь, длина 53см/21", шаг3/8", паз 1,5мм, звеньев 72</t>
  </si>
  <si>
    <t>P-71261</t>
  </si>
  <si>
    <t>Цепь, длина 60см/24", шаг3/8", паз 1,5мм, звеньев 84</t>
  </si>
  <si>
    <t>P-71283</t>
  </si>
  <si>
    <t>Цепь,  длина 38см/15", шаг0,325", паз 1,5мм, звеньев 64</t>
  </si>
  <si>
    <t>P-71299</t>
  </si>
  <si>
    <t>Цепь, длина 45см/18", шаг0,325", паз 1,5мм, звеньев 72</t>
  </si>
  <si>
    <t>980007101</t>
  </si>
  <si>
    <t>Смазка и масло</t>
  </si>
  <si>
    <t>Силиконовая паста 100гр</t>
  </si>
  <si>
    <t>980009000</t>
  </si>
  <si>
    <t>Клей для резьб.соединений 243</t>
  </si>
  <si>
    <t>980408606</t>
  </si>
  <si>
    <t>Масло 2-тактное HP 0,1л</t>
  </si>
  <si>
    <t>980408607</t>
  </si>
  <si>
    <t>Масло 2-тактное HP 1л</t>
  </si>
  <si>
    <t>980408610</t>
  </si>
  <si>
    <t>Масло для цепи BIOTOP 1л</t>
  </si>
  <si>
    <t>980408620</t>
  </si>
  <si>
    <t>Масло 4-тактное 0,6л</t>
  </si>
  <si>
    <t>988402656</t>
  </si>
  <si>
    <t>Масло для цепи 1л</t>
  </si>
  <si>
    <t>При покупке 8 ед. масла для цепи (1л.) 2 ед. (1л.) в подарок (17.02.20-31.03.20)</t>
  </si>
  <si>
    <t>988402658</t>
  </si>
  <si>
    <t>Масло для цепи 5л</t>
  </si>
  <si>
    <t>194444-5</t>
  </si>
  <si>
    <t>Аксессуары для индустриального инструмента</t>
  </si>
  <si>
    <t>Принадлежности для шуруповертов</t>
  </si>
  <si>
    <t>Набор приемников RCV02</t>
  </si>
  <si>
    <t>765027-4</t>
  </si>
  <si>
    <t>Регулятор крутящего момента</t>
  </si>
  <si>
    <t>Аксессуары для хранения инструмента</t>
  </si>
  <si>
    <t>Кейсы MAKPAC</t>
  </si>
  <si>
    <t>Кейс изотермический Makpac Cool Box (тип 4)</t>
  </si>
  <si>
    <t>Кейс изотермический Makpac Cool Box (тип 3)</t>
  </si>
  <si>
    <t>Кейс Makpac тип 1</t>
  </si>
  <si>
    <t>821550-0</t>
  </si>
  <si>
    <t>Кейс Makpac тип 2</t>
  </si>
  <si>
    <t>Кейс Makpac тип 3</t>
  </si>
  <si>
    <t>821552-6</t>
  </si>
  <si>
    <t>Кейс Makpac тип 4</t>
  </si>
  <si>
    <t>837247-1</t>
  </si>
  <si>
    <t>Поддон для RT0700C</t>
  </si>
  <si>
    <t>837628-9</t>
  </si>
  <si>
    <t>Поддон для DSS500</t>
  </si>
  <si>
    <t>837630-2</t>
  </si>
  <si>
    <t>Поддон для JN3201</t>
  </si>
  <si>
    <t>Поддон для DGA452 &lt;837632-8&gt;</t>
  </si>
  <si>
    <t>837634-4</t>
  </si>
  <si>
    <t>Поддон для DHR202</t>
  </si>
  <si>
    <t>837636-0</t>
  </si>
  <si>
    <t>Поддон для DJS160</t>
  </si>
  <si>
    <t>837639-4</t>
  </si>
  <si>
    <t>Поддон для DJV140</t>
  </si>
  <si>
    <t>837640-9</t>
  </si>
  <si>
    <t>Поддон для DPT350</t>
  </si>
  <si>
    <t>837641-7</t>
  </si>
  <si>
    <t>Поддон для DHR241</t>
  </si>
  <si>
    <t>837642-5</t>
  </si>
  <si>
    <t>Поддон для DSS610 &lt;837642-5&gt;</t>
  </si>
  <si>
    <t>Поддон для RP0900</t>
  </si>
  <si>
    <t>Поддон для RP1801</t>
  </si>
  <si>
    <t>837648-3</t>
  </si>
  <si>
    <t>Поддон для DPJ140</t>
  </si>
  <si>
    <t>837649-1</t>
  </si>
  <si>
    <t>Поддон для DHR242</t>
  </si>
  <si>
    <t>837650-6</t>
  </si>
  <si>
    <t>Поддон для BHR262</t>
  </si>
  <si>
    <t>837651-4</t>
  </si>
  <si>
    <t>Поддон для HR2300</t>
  </si>
  <si>
    <t>Поддон для 9403</t>
  </si>
  <si>
    <t>Поддон для 9404</t>
  </si>
  <si>
    <t>837654-8</t>
  </si>
  <si>
    <t>Поддон для BO6030</t>
  </si>
  <si>
    <t>837655-6</t>
  </si>
  <si>
    <t>Поддон для BO6040</t>
  </si>
  <si>
    <t>Поддон для 5008MG</t>
  </si>
  <si>
    <t>837658-0</t>
  </si>
  <si>
    <t>Поддон для 9911</t>
  </si>
  <si>
    <t>Поддон для KP0800</t>
  </si>
  <si>
    <t>Поддон для RP0910</t>
  </si>
  <si>
    <t>837661-1</t>
  </si>
  <si>
    <t>Поддон для PJ7000</t>
  </si>
  <si>
    <t>837662-9</t>
  </si>
  <si>
    <t>Поддон для HS300D</t>
  </si>
  <si>
    <t>837664-5</t>
  </si>
  <si>
    <t>Поддон для JR100</t>
  </si>
  <si>
    <t>837665-3</t>
  </si>
  <si>
    <t>Поддон для JV100</t>
  </si>
  <si>
    <t>Поддон для DTD129</t>
  </si>
  <si>
    <t>837671-8</t>
  </si>
  <si>
    <t>Поддон для DTM40 &lt;837671-8&gt;</t>
  </si>
  <si>
    <t>837672-6</t>
  </si>
  <si>
    <t>Поддон для GA5040,SA5040C</t>
  </si>
  <si>
    <t>837673-4</t>
  </si>
  <si>
    <t>Поддон для TM3000C</t>
  </si>
  <si>
    <t>837675-0</t>
  </si>
  <si>
    <t>Поддон для BO4900V</t>
  </si>
  <si>
    <t>837678-4</t>
  </si>
  <si>
    <t>Поддон для DJN160</t>
  </si>
  <si>
    <t>837695-4</t>
  </si>
  <si>
    <t>Поддон для DA331D</t>
  </si>
  <si>
    <t>837789-5</t>
  </si>
  <si>
    <t>Вкладыш для  Макпак для DJV181</t>
  </si>
  <si>
    <t>837803-7</t>
  </si>
  <si>
    <t>Поддон для 4329</t>
  </si>
  <si>
    <t>837805-3</t>
  </si>
  <si>
    <t>Поддон для DFS441</t>
  </si>
  <si>
    <t>837806-1</t>
  </si>
  <si>
    <t>Поддон для DGD800</t>
  </si>
  <si>
    <t>837808-7</t>
  </si>
  <si>
    <t>Поддон для DKP180</t>
  </si>
  <si>
    <t>837809-5</t>
  </si>
  <si>
    <t>Поддон для DBO140</t>
  </si>
  <si>
    <t>837866-3</t>
  </si>
  <si>
    <t>Поддон для DF030D</t>
  </si>
  <si>
    <t>Поддон для DDF343</t>
  </si>
  <si>
    <t>837945-7</t>
  </si>
  <si>
    <t>Поддон для SP6000</t>
  </si>
  <si>
    <t>838039-1</t>
  </si>
  <si>
    <t>Поддон для HP2051</t>
  </si>
  <si>
    <t>838502-4</t>
  </si>
  <si>
    <t>Вкладыш</t>
  </si>
  <si>
    <t>839290-6</t>
  </si>
  <si>
    <t>Поддон для DSP601</t>
  </si>
  <si>
    <t>140073-2</t>
  </si>
  <si>
    <t>Кейсы пластиковые и металлические</t>
  </si>
  <si>
    <t>Кейс PC 5001C</t>
  </si>
  <si>
    <t>140403-7</t>
  </si>
  <si>
    <t>Пластиковый чемодан</t>
  </si>
  <si>
    <t>140561-9</t>
  </si>
  <si>
    <t>140562-7</t>
  </si>
  <si>
    <t>140756-4</t>
  </si>
  <si>
    <t>Кейс BHP456</t>
  </si>
  <si>
    <t>141560-4</t>
  </si>
  <si>
    <t>140823-5</t>
  </si>
  <si>
    <t>Пластиковый чемодан HR5201C</t>
  </si>
  <si>
    <t>141074-3</t>
  </si>
  <si>
    <t>141104-0</t>
  </si>
  <si>
    <t>Пластиковый чемодан для TW100D</t>
  </si>
  <si>
    <t>141257-5</t>
  </si>
  <si>
    <t>Кейс BGA452</t>
  </si>
  <si>
    <t>141353-9</t>
  </si>
  <si>
    <t>Пластиковый чемодан для SS611D</t>
  </si>
  <si>
    <t>141358-9</t>
  </si>
  <si>
    <t>141407-2</t>
  </si>
  <si>
    <t>Пластиковый чемодан для BHR262</t>
  </si>
  <si>
    <t>141478-9</t>
  </si>
  <si>
    <t>141481-0</t>
  </si>
  <si>
    <t>141482-8</t>
  </si>
  <si>
    <t>Кейс</t>
  </si>
  <si>
    <t>141486-0</t>
  </si>
  <si>
    <t>Пластиковый чемодан для BJV180</t>
  </si>
  <si>
    <t>141490-9</t>
  </si>
  <si>
    <t>Пластиковый чемодан для BFS441</t>
  </si>
  <si>
    <t>141494-1</t>
  </si>
  <si>
    <t>Пластиковый чемодан для BUC122</t>
  </si>
  <si>
    <t>141496-7</t>
  </si>
  <si>
    <t>141533-7</t>
  </si>
  <si>
    <t>Кейс пластиковый</t>
  </si>
  <si>
    <t>141562-0</t>
  </si>
  <si>
    <t>Пластиковый чемодан для BTM40</t>
  </si>
  <si>
    <t>141642-2</t>
  </si>
  <si>
    <t>141856-3</t>
  </si>
  <si>
    <t>141932-3</t>
  </si>
  <si>
    <t>Пластиковый чемодан PT351DZK</t>
  </si>
  <si>
    <t>143644-4</t>
  </si>
  <si>
    <t>Пластиковый чемодан TM30D</t>
  </si>
  <si>
    <t>153603-0</t>
  </si>
  <si>
    <t>Пластиковый чемодан HP2000</t>
  </si>
  <si>
    <t>154678-2</t>
  </si>
  <si>
    <t>Пластиковый чемодан HR4001</t>
  </si>
  <si>
    <t>158273-0</t>
  </si>
  <si>
    <t>158274-8</t>
  </si>
  <si>
    <t>Пластик.чемодан HR4501/5201</t>
  </si>
  <si>
    <t>158275-6</t>
  </si>
  <si>
    <t>158597-4</t>
  </si>
  <si>
    <t>158775-6</t>
  </si>
  <si>
    <t>158777-2</t>
  </si>
  <si>
    <t>162271-8</t>
  </si>
  <si>
    <t>Защелка пласт.для кейса HM1213</t>
  </si>
  <si>
    <t>163455-1</t>
  </si>
  <si>
    <t>Защелка метал.для кейса 6271D</t>
  </si>
  <si>
    <t>163467-4</t>
  </si>
  <si>
    <t>Защелка метал.для кейса HR5201</t>
  </si>
  <si>
    <t>183763-4</t>
  </si>
  <si>
    <t>Пластиковый кейс для 6337D</t>
  </si>
  <si>
    <t>183782-0</t>
  </si>
  <si>
    <t>193196-5</t>
  </si>
  <si>
    <t>Кейс для 5903RK</t>
  </si>
  <si>
    <t>196552-8</t>
  </si>
  <si>
    <t>Пластиковый чемодан HR5202C</t>
  </si>
  <si>
    <t>417059-4</t>
  </si>
  <si>
    <t>Защелка пласт.для кейса 8414D</t>
  </si>
  <si>
    <t>419215-2</t>
  </si>
  <si>
    <t>Пластиковый кейс</t>
  </si>
  <si>
    <t>821508-9</t>
  </si>
  <si>
    <t>821509-7</t>
  </si>
  <si>
    <t>821521-7</t>
  </si>
  <si>
    <t>821524-1</t>
  </si>
  <si>
    <t>821525-9</t>
  </si>
  <si>
    <t>Пластиковый чемодан HP330D</t>
  </si>
  <si>
    <t>821530-6</t>
  </si>
  <si>
    <t>821533-0</t>
  </si>
  <si>
    <t>821538-0</t>
  </si>
  <si>
    <t>Ящик для инструментов</t>
  </si>
  <si>
    <t>821553-4</t>
  </si>
  <si>
    <t>Пластиковый чемодан MT691</t>
  </si>
  <si>
    <t>821556-8</t>
  </si>
  <si>
    <t>Пластиковый чемодан для DA330D</t>
  </si>
  <si>
    <t>821561-5</t>
  </si>
  <si>
    <t>821570-4</t>
  </si>
  <si>
    <t>821586-9</t>
  </si>
  <si>
    <t>Пластиковый кейс DJR185</t>
  </si>
  <si>
    <t>821588-5</t>
  </si>
  <si>
    <t>Пластиковый кейс MT450</t>
  </si>
  <si>
    <t>821596-6</t>
  </si>
  <si>
    <t>821622-1</t>
  </si>
  <si>
    <t>Пластиковый чемодан HS7601</t>
  </si>
  <si>
    <t>821636-0</t>
  </si>
  <si>
    <t>Пластиковый кейс для DGA506</t>
  </si>
  <si>
    <t>821645-9</t>
  </si>
  <si>
    <t>821661-1</t>
  </si>
  <si>
    <t>821691-2</t>
  </si>
  <si>
    <t>Пластиковый кейс для JV101D</t>
  </si>
  <si>
    <t>821766-7</t>
  </si>
  <si>
    <t>823294-8</t>
  </si>
  <si>
    <t>Алюминиевый кейс</t>
  </si>
  <si>
    <t>823301-7</t>
  </si>
  <si>
    <t>823312-2</t>
  </si>
  <si>
    <t>824449-8</t>
  </si>
  <si>
    <t>824464-2</t>
  </si>
  <si>
    <t>824519-3</t>
  </si>
  <si>
    <t>Чемодан для HR5001C</t>
  </si>
  <si>
    <t>824554-1</t>
  </si>
  <si>
    <t>Пластиковый чемодан для 5703</t>
  </si>
  <si>
    <t>824555-9</t>
  </si>
  <si>
    <t>Пластиковый чемодан 5603R</t>
  </si>
  <si>
    <t>824564-8</t>
  </si>
  <si>
    <t>Пластиковый чемодан для HM1202</t>
  </si>
  <si>
    <t>824572-9</t>
  </si>
  <si>
    <t>Пластиковый кейс к 4324/4322/</t>
  </si>
  <si>
    <t>824591-5</t>
  </si>
  <si>
    <t>824595-7</t>
  </si>
  <si>
    <t>Пластиковый чемодан DP4003/</t>
  </si>
  <si>
    <t>824607-6</t>
  </si>
  <si>
    <t>824626-2</t>
  </si>
  <si>
    <t>Пластиковый чемодан 8443D</t>
  </si>
  <si>
    <t>824627-0</t>
  </si>
  <si>
    <t>824651-3</t>
  </si>
  <si>
    <t>Пластиковый чемодан для 5704R</t>
  </si>
  <si>
    <t>824652-1</t>
  </si>
  <si>
    <t>Пластиковый чемодан 6227D</t>
  </si>
  <si>
    <t>824695-3</t>
  </si>
  <si>
    <t>Пластиковый чемодан к HR2455/</t>
  </si>
  <si>
    <t>824703-0</t>
  </si>
  <si>
    <t>Пластиковый чемодан для TW0200</t>
  </si>
  <si>
    <t>Пластиковый кейс УШМ 230мм</t>
  </si>
  <si>
    <t>824710-3</t>
  </si>
  <si>
    <t>824729-2</t>
  </si>
  <si>
    <t>Пластиковый кейс для HR2432</t>
  </si>
  <si>
    <t>824734-9</t>
  </si>
  <si>
    <t>824736-5</t>
  </si>
  <si>
    <t>Кейс для ушм d115-d125</t>
  </si>
  <si>
    <t>824753-5</t>
  </si>
  <si>
    <t>Пласт кейс для Li-ion</t>
  </si>
  <si>
    <t>824754-3</t>
  </si>
  <si>
    <t>Пласт.кейс большой для Li-ion</t>
  </si>
  <si>
    <t>824755-1</t>
  </si>
  <si>
    <t>Пластиковый кейс УШМ d-230</t>
  </si>
  <si>
    <t>824760-8</t>
  </si>
  <si>
    <t>824764-0</t>
  </si>
  <si>
    <t>824766-6</t>
  </si>
  <si>
    <t>Пластиковый чемодан BPB180</t>
  </si>
  <si>
    <t>824767-4</t>
  </si>
  <si>
    <t>Пласт.кейс для ушм BGA Li-ion</t>
  </si>
  <si>
    <t>824768-2</t>
  </si>
  <si>
    <t>824771-3</t>
  </si>
  <si>
    <t>824772-1</t>
  </si>
  <si>
    <t>824774-7</t>
  </si>
  <si>
    <t>824775-5</t>
  </si>
  <si>
    <t>824781-0</t>
  </si>
  <si>
    <t>Пластиковый чемодан для TD020D</t>
  </si>
  <si>
    <t>824786-0</t>
  </si>
  <si>
    <t>Кейс для KP0810</t>
  </si>
  <si>
    <t>824789-4</t>
  </si>
  <si>
    <t>824799-1</t>
  </si>
  <si>
    <t>Пластиковый кейс HR2470</t>
  </si>
  <si>
    <t>824806-0</t>
  </si>
  <si>
    <t>Пластиковый кейс для BO4555</t>
  </si>
  <si>
    <t>824809-4</t>
  </si>
  <si>
    <t>Пластиковый чемодан для 4304/</t>
  </si>
  <si>
    <t>824811-7</t>
  </si>
  <si>
    <t>824819-1</t>
  </si>
  <si>
    <t>824825-6</t>
  </si>
  <si>
    <t>824826-4</t>
  </si>
  <si>
    <t>824842-6</t>
  </si>
  <si>
    <t>Пластиковый чемодан DF030D</t>
  </si>
  <si>
    <t>824851-5</t>
  </si>
  <si>
    <t>824852-3</t>
  </si>
  <si>
    <t>824853-1</t>
  </si>
  <si>
    <t>Пластик кейс 6261D,6271D,6281D</t>
  </si>
  <si>
    <t>824863-8</t>
  </si>
  <si>
    <t>Пластиковый чемодан BHR162</t>
  </si>
  <si>
    <t>824870-1</t>
  </si>
  <si>
    <t>824880-8</t>
  </si>
  <si>
    <t>Пластиковый кейс RP0900</t>
  </si>
  <si>
    <t>824881-6</t>
  </si>
  <si>
    <t>824882-4</t>
  </si>
  <si>
    <t>Пластик. чемодан для HM1214C</t>
  </si>
  <si>
    <t>824892-1</t>
  </si>
  <si>
    <t>Пластиковый кейс для KP0800</t>
  </si>
  <si>
    <t>824897-1</t>
  </si>
  <si>
    <t>Пластиковый кейс к HM1317C</t>
  </si>
  <si>
    <t>824898-9</t>
  </si>
  <si>
    <t>Пластиковый кейс к HM1317CB</t>
  </si>
  <si>
    <t>824899-7</t>
  </si>
  <si>
    <t>824904-0</t>
  </si>
  <si>
    <t>824905-8</t>
  </si>
  <si>
    <t>Пластиковый чемодан для HM0870</t>
  </si>
  <si>
    <t>824908-2</t>
  </si>
  <si>
    <t>Пластик. чемодан для HM1213C</t>
  </si>
  <si>
    <t>824915-5</t>
  </si>
  <si>
    <t>824916-3</t>
  </si>
  <si>
    <t>824923-6</t>
  </si>
  <si>
    <t>824944-8</t>
  </si>
  <si>
    <t>Пластиковый кейс 1902/KP 0800</t>
  </si>
  <si>
    <t>824952-9</t>
  </si>
  <si>
    <t>824958-7</t>
  </si>
  <si>
    <t>824964-2</t>
  </si>
  <si>
    <t>824965-0</t>
  </si>
  <si>
    <t>Пластиковый чемодан MT081</t>
  </si>
  <si>
    <t>824971-5</t>
  </si>
  <si>
    <t>Пластиковый кейс DF452D</t>
  </si>
  <si>
    <t>824975-7</t>
  </si>
  <si>
    <t>824978-1</t>
  </si>
  <si>
    <t>824979-9</t>
  </si>
  <si>
    <t>Пластиковый чемодан BTD134</t>
  </si>
  <si>
    <t>824981-2</t>
  </si>
  <si>
    <t>Пластиковый кейс DF457D</t>
  </si>
  <si>
    <t>824982-0</t>
  </si>
  <si>
    <t>824984-6</t>
  </si>
  <si>
    <t>824993-5</t>
  </si>
  <si>
    <t>824997-7</t>
  </si>
  <si>
    <t>Пластиковый чемодан MT870</t>
  </si>
  <si>
    <t>824998-5</t>
  </si>
  <si>
    <t>988959634</t>
  </si>
  <si>
    <t>Металический кейс 470x275x300</t>
  </si>
  <si>
    <t>B-69917</t>
  </si>
  <si>
    <t>Пластиковый кейс в форме аккумулятора LXT</t>
  </si>
  <si>
    <t>B7693</t>
  </si>
  <si>
    <t>Металлический кейс</t>
  </si>
  <si>
    <t>B07693</t>
  </si>
  <si>
    <t>HG130442</t>
  </si>
  <si>
    <t>P-72001</t>
  </si>
  <si>
    <t>Кейсы текстильные</t>
  </si>
  <si>
    <t>Сумка-ящик для инструм. (текс)</t>
  </si>
  <si>
    <t>P-72051</t>
  </si>
  <si>
    <t>Сумка для инструмента (текс)</t>
  </si>
  <si>
    <t>P-72073</t>
  </si>
  <si>
    <t>Кейс для инструментов (текс)</t>
  </si>
  <si>
    <t>P-80357</t>
  </si>
  <si>
    <t>P-81599</t>
  </si>
  <si>
    <t>Органайзер для инструментов</t>
  </si>
  <si>
    <t>P-80868</t>
  </si>
  <si>
    <t>166070-0</t>
  </si>
  <si>
    <t>Поясные сумки и ремни</t>
  </si>
  <si>
    <t>Ремень для TD130D</t>
  </si>
  <si>
    <t>Держатель инстр.в сб.(ремень)</t>
  </si>
  <si>
    <t>P-66400</t>
  </si>
  <si>
    <t>Комплект защитных очков (15шт)</t>
  </si>
  <si>
    <t>Сумка (текстиль)</t>
  </si>
  <si>
    <t>P-71722</t>
  </si>
  <si>
    <t>Поясная сумка для шурупов-в</t>
  </si>
  <si>
    <t>P-71738</t>
  </si>
  <si>
    <t>Поясная сумка для монт.инструм</t>
  </si>
  <si>
    <t>P-71744</t>
  </si>
  <si>
    <t>Поясная сумка мастера</t>
  </si>
  <si>
    <t>P-71766</t>
  </si>
  <si>
    <t>Поясная сумка монтажника 3карм</t>
  </si>
  <si>
    <t>P-71772</t>
  </si>
  <si>
    <t>Сумка с 3-мя отделен.на ремне</t>
  </si>
  <si>
    <t>P-71788</t>
  </si>
  <si>
    <t>Поясная сумка кровельщика</t>
  </si>
  <si>
    <t>P-71803</t>
  </si>
  <si>
    <t>Ремень кожаный</t>
  </si>
  <si>
    <t>P-71819</t>
  </si>
  <si>
    <t>Ремень текстильный</t>
  </si>
  <si>
    <t>Держатель рулетки текстильный</t>
  </si>
  <si>
    <t>Поясная сумка для моб.тел.</t>
  </si>
  <si>
    <t>Поясной держатель молотка</t>
  </si>
  <si>
    <t>P-71881</t>
  </si>
  <si>
    <t>Поясная сумка электрика</t>
  </si>
  <si>
    <t>P-71897</t>
  </si>
  <si>
    <t>Набор поясных сумок</t>
  </si>
  <si>
    <t>Поясная сумка для саморезов</t>
  </si>
  <si>
    <t>P-71912</t>
  </si>
  <si>
    <t>Универсальная поясная сумка</t>
  </si>
  <si>
    <t>P-71928</t>
  </si>
  <si>
    <t>Унив.поясная сумка для инструм</t>
  </si>
  <si>
    <t>Поясн.сумка для молотка и инст</t>
  </si>
  <si>
    <t>Поясн.сумка для удар.шуруп-в</t>
  </si>
  <si>
    <t>P-71956</t>
  </si>
  <si>
    <t>Поясн.сумка для самор-в(текс)</t>
  </si>
  <si>
    <t>Застегивающаяся поясная сумка</t>
  </si>
  <si>
    <t>P-72017</t>
  </si>
  <si>
    <t>Рюкзак для инструментов (текс)</t>
  </si>
  <si>
    <t>P-72023</t>
  </si>
  <si>
    <t>P-72067</t>
  </si>
  <si>
    <t>Портфель для инструм. (текс)</t>
  </si>
  <si>
    <t>P-72104</t>
  </si>
  <si>
    <t>Поясная сумка для сад.инструм</t>
  </si>
  <si>
    <t>P-72110</t>
  </si>
  <si>
    <t>Унив.пояс.сумка для сад.инстр</t>
  </si>
  <si>
    <t>P-72126</t>
  </si>
  <si>
    <t>Поясной держат.топора (текс)</t>
  </si>
  <si>
    <t>P-72132</t>
  </si>
  <si>
    <t>Поясная сумка лесоруба (текс)</t>
  </si>
  <si>
    <t>Термос с держателем</t>
  </si>
  <si>
    <t>P-72160</t>
  </si>
  <si>
    <t>P-72176</t>
  </si>
  <si>
    <t>Подтяжки</t>
  </si>
  <si>
    <t>P-72182</t>
  </si>
  <si>
    <t>Поясной держ.сектора (текс)</t>
  </si>
  <si>
    <t>P-72198</t>
  </si>
  <si>
    <t>Термокружка с держателем</t>
  </si>
  <si>
    <t>P-72207</t>
  </si>
  <si>
    <t>Черный ремень (кожаный) М</t>
  </si>
  <si>
    <t>P-72213</t>
  </si>
  <si>
    <t>Ремень кожаный черный L</t>
  </si>
  <si>
    <t>P-72229</t>
  </si>
  <si>
    <t>Коричн.ремень (кожаный) М</t>
  </si>
  <si>
    <t>P-72235</t>
  </si>
  <si>
    <t>Ремень кожаный коричневый L</t>
  </si>
  <si>
    <t>P-72394</t>
  </si>
  <si>
    <t>Поясной держ.рул-ки5шт+пояс4шт</t>
  </si>
  <si>
    <t>P-80298</t>
  </si>
  <si>
    <t>Ремень</t>
  </si>
  <si>
    <t>P-81608</t>
  </si>
  <si>
    <t>P-80874</t>
  </si>
  <si>
    <t>P-81664</t>
  </si>
  <si>
    <t>P-80905</t>
  </si>
  <si>
    <t>TK00SB0001</t>
  </si>
  <si>
    <t>Ремень наплечный для SK312GD</t>
  </si>
  <si>
    <t>195638-5</t>
  </si>
  <si>
    <t>Сумки и рюкзаки</t>
  </si>
  <si>
    <t>Сумка для инструмента</t>
  </si>
  <si>
    <t>197043-2</t>
  </si>
  <si>
    <t>Крепёж инструмента</t>
  </si>
  <si>
    <t>Комплект сумок на ремне</t>
  </si>
  <si>
    <t>66-093</t>
  </si>
  <si>
    <t>Сумка для инстр.на колесах</t>
  </si>
  <si>
    <t>P-74544</t>
  </si>
  <si>
    <t>66-305</t>
  </si>
  <si>
    <t>Рюкзак на колесах</t>
  </si>
  <si>
    <t>66-376</t>
  </si>
  <si>
    <t>Кожаный бумажник</t>
  </si>
  <si>
    <t>831263-5</t>
  </si>
  <si>
    <t>Сумка для инструментов(текс)</t>
  </si>
  <si>
    <t>831271-6</t>
  </si>
  <si>
    <t>831274-0</t>
  </si>
  <si>
    <t>831276-6</t>
  </si>
  <si>
    <t>Сумка для инструментов</t>
  </si>
  <si>
    <t>831277-4</t>
  </si>
  <si>
    <t>831279-0</t>
  </si>
  <si>
    <t>831325-9</t>
  </si>
  <si>
    <t>Сумка-короб для инструментов</t>
  </si>
  <si>
    <t>P-71750</t>
  </si>
  <si>
    <t>Поясная сумка монтажника 2карм</t>
  </si>
  <si>
    <t>P-71978</t>
  </si>
  <si>
    <t>Наколенники</t>
  </si>
  <si>
    <t>P-71990</t>
  </si>
  <si>
    <t>Сумка для инструментов (текс)</t>
  </si>
  <si>
    <t>P-72039</t>
  </si>
  <si>
    <t>Портфель для инструм.(текс)</t>
  </si>
  <si>
    <t>P-72045</t>
  </si>
  <si>
    <t>Универс.органайзер для инструм</t>
  </si>
  <si>
    <t>Жилет монтажника</t>
  </si>
  <si>
    <t>P-72095</t>
  </si>
  <si>
    <t>Сумка-ведро для инструм.</t>
  </si>
  <si>
    <t>P-72154</t>
  </si>
  <si>
    <t>Универс.сумка дачника (текс)</t>
  </si>
  <si>
    <t>Сумка для инстр на колесах</t>
  </si>
  <si>
    <t>P-74550</t>
  </si>
  <si>
    <t>P-80254</t>
  </si>
  <si>
    <t>P-80313</t>
  </si>
  <si>
    <t>Универс.сумка</t>
  </si>
  <si>
    <t>Тележка</t>
  </si>
  <si>
    <t>823332-6</t>
  </si>
  <si>
    <t>Чемоданы для цепных пил</t>
  </si>
  <si>
    <t>1R014</t>
  </si>
  <si>
    <t>БИТЫ</t>
  </si>
  <si>
    <t>Биты HEX E-form</t>
  </si>
  <si>
    <t>Насадка HEX M4, 130 мм, E-form (MZ)</t>
  </si>
  <si>
    <t>1R015</t>
  </si>
  <si>
    <t>Насадка HEX M5, 160 мм, E-form (MZ)</t>
  </si>
  <si>
    <t>1R016</t>
  </si>
  <si>
    <t>Насадка HEX M6, 140 мм, E-form (MZ)</t>
  </si>
  <si>
    <t>1R017</t>
  </si>
  <si>
    <t>Насадка HEX M8, 200 мм, E-form (MZ)</t>
  </si>
  <si>
    <t>1R228</t>
  </si>
  <si>
    <t>Насадка HEX M4, 110 мм, E-form (MZ)</t>
  </si>
  <si>
    <t>1R229</t>
  </si>
  <si>
    <t>Насадка HEX M5, 110 мм, E-form (MZ)</t>
  </si>
  <si>
    <t>1R230</t>
  </si>
  <si>
    <t>Насадка HEX M6, 110 мм, E-form (MZ)</t>
  </si>
  <si>
    <t>1R231</t>
  </si>
  <si>
    <t>Насадка HEX M8, 110 мм, E-form (MZ)</t>
  </si>
  <si>
    <t>B-25448</t>
  </si>
  <si>
    <t>Насадка HEX3.0, 50 мм, E-form (MZ), 3 шт.</t>
  </si>
  <si>
    <t>B-25454</t>
  </si>
  <si>
    <t>Насадка HEX4.0, 50 мм, E-form (MZ), 3 шт.</t>
  </si>
  <si>
    <t>B-25460</t>
  </si>
  <si>
    <t>Насадка HEX5.0, 50 мм, E-form (MZ), 3 шт.</t>
  </si>
  <si>
    <t>B-25476</t>
  </si>
  <si>
    <t>Насадка HEX6.0, 50 мм, E-form (MZ), 3 шт.</t>
  </si>
  <si>
    <t>P-21369</t>
  </si>
  <si>
    <t xml:space="preserve">Насадка HEX2.5, 25 мм, E-form (MZ), 10 шт. </t>
  </si>
  <si>
    <t>P-21375</t>
  </si>
  <si>
    <t xml:space="preserve">Насадка HEX3.0, 25 мм, E-form (MZ), 10 шт. </t>
  </si>
  <si>
    <t>P-21381</t>
  </si>
  <si>
    <t>Насадка HEX4.0, 25 мм, E-form (MZ), 10 шт.</t>
  </si>
  <si>
    <t>P-21397</t>
  </si>
  <si>
    <t xml:space="preserve">Насадка HEX5.0, 25 мм, E-form (MZ), 10 шт. </t>
  </si>
  <si>
    <t>P-21406</t>
  </si>
  <si>
    <t xml:space="preserve">Насадка HEX6.0, 25 мм, E-form (MZ), 10 шт. </t>
  </si>
  <si>
    <t>P-21412</t>
  </si>
  <si>
    <t xml:space="preserve">Насадка HEX8.0, 25 мм, E-form (MZ), 10 шт. </t>
  </si>
  <si>
    <t>B-42329</t>
  </si>
  <si>
    <t>Биты HEX Impact Gold E-form</t>
  </si>
  <si>
    <t>Насадка Impact Gold ShorTon HEX2.5, 30 мм, E-form (MZ), 2 шт.</t>
  </si>
  <si>
    <t>B-42335</t>
  </si>
  <si>
    <t>Насадка Impact Gold ShorTon HEX3.0, 30 мм, E-form (MZ), 2 шт.</t>
  </si>
  <si>
    <t>B-42341</t>
  </si>
  <si>
    <t>Насадка Impact Gold ShorTon HEX4.0, 30 мм, E-form (MZ), 2 шт.</t>
  </si>
  <si>
    <t>B-23662</t>
  </si>
  <si>
    <t>Биты HEX С-form</t>
  </si>
  <si>
    <t>Насадка HEX1.5, 25 мм, C-form, 3 шт.</t>
  </si>
  <si>
    <t>B-23678</t>
  </si>
  <si>
    <t>Насадка HEX2.0, 25 мм, C-form, 3 шт.</t>
  </si>
  <si>
    <t>B-23684</t>
  </si>
  <si>
    <t>Насадка HEX2.5, 25 мм, C-form, 3 шт.</t>
  </si>
  <si>
    <t>B-23690</t>
  </si>
  <si>
    <t>Насадка HEX3.0, 25 мм, C-form, 3 шт.</t>
  </si>
  <si>
    <t>B-23709</t>
  </si>
  <si>
    <t>Насадка HEX4.0, 25 мм, C-form, 3 шт.</t>
  </si>
  <si>
    <t>B-23715</t>
  </si>
  <si>
    <t>Насадка HEX5.0, 25 мм, C-form, 3 шт.</t>
  </si>
  <si>
    <t>B-23721</t>
  </si>
  <si>
    <t>Насадка HEX6.0, 25 мм, C-form, 3 шт.</t>
  </si>
  <si>
    <t>B-23737</t>
  </si>
  <si>
    <t>Насадка HEX8.0, 25 мм, C-form, 3 шт.</t>
  </si>
  <si>
    <t>B-63616</t>
  </si>
  <si>
    <t>Биты Philips IMPACT</t>
  </si>
  <si>
    <t>Насадка Impact PH2, 25 мм, C-form, 2 шт.</t>
  </si>
  <si>
    <t>B-63725</t>
  </si>
  <si>
    <t>Насадка Impact PH2, 50 мм, Е-form (MZ), 2 шт.</t>
  </si>
  <si>
    <t>B-23444</t>
  </si>
  <si>
    <t>Биты Phillips C-form</t>
  </si>
  <si>
    <t>Насадка PH0, 25 мм, C-form, 3 шт.</t>
  </si>
  <si>
    <t>B-23450</t>
  </si>
  <si>
    <t>Насадка PH1, 25 мм, C-form, 3 шт.</t>
  </si>
  <si>
    <t>Насадка PH2, 25 мм, C-form, 3 шт.</t>
  </si>
  <si>
    <t>B-23472</t>
  </si>
  <si>
    <t>Насадка PH3, 25 мм, C-form, 3 шт.</t>
  </si>
  <si>
    <t>B-24511</t>
  </si>
  <si>
    <t>Насадка PH0/PH2/PH3, 25 мм, C-form, 3 шт.</t>
  </si>
  <si>
    <t>B-24957</t>
  </si>
  <si>
    <t>Насадка PH2, 25 мм, C-form, 100 шт.</t>
  </si>
  <si>
    <t>P-06030</t>
  </si>
  <si>
    <t>Насадка PH1, 25 мм, C-form, 10 шт.</t>
  </si>
  <si>
    <t>P-06046</t>
  </si>
  <si>
    <t>Насадка PH1, 50 мм, C-form, 10 шт.</t>
  </si>
  <si>
    <t>Насадка PH2, 25 мм, C-form, 10 шт.</t>
  </si>
  <si>
    <t>Насадка PH2, 50 мм, C-form, 10 шт.</t>
  </si>
  <si>
    <t>P-06074</t>
  </si>
  <si>
    <t>Насадка PH3, 25 мм, C-form, 10 шт.</t>
  </si>
  <si>
    <t>P-06080</t>
  </si>
  <si>
    <t>Насадка PH3, 50 мм, C-form, 10 шт.</t>
  </si>
  <si>
    <t>P-13552</t>
  </si>
  <si>
    <t>Насадка PH2, 110 мм, C-form, 10 шт.</t>
  </si>
  <si>
    <t>P-13568</t>
  </si>
  <si>
    <t>Насадка PH2, 127 мм, C-form, 10 шт.</t>
  </si>
  <si>
    <t>P-21593</t>
  </si>
  <si>
    <t>Насадка PH2, 141 мм, C-form, 10 шт.</t>
  </si>
  <si>
    <t>P-53431</t>
  </si>
  <si>
    <t>Насадка PH2, 141 мм, C-form, 3 шт.</t>
  </si>
  <si>
    <t>P-38576</t>
  </si>
  <si>
    <t>Биты Phillips C-form алмазные</t>
  </si>
  <si>
    <t>Насадка алмазная PH1, 25 мм, C-form, 3 шт.</t>
  </si>
  <si>
    <t>От 1-й шт. скидка 50%.</t>
  </si>
  <si>
    <t>P-38582</t>
  </si>
  <si>
    <t>Насадка алмазная PH2, 25 мм, C-form, 3 шт.</t>
  </si>
  <si>
    <t>P-38598</t>
  </si>
  <si>
    <t>Насадка алмазная PH3, 25 мм, C-form, 3 шт.</t>
  </si>
  <si>
    <t>P-38607</t>
  </si>
  <si>
    <t>Насадка алмазная PH1, 50 мм, C-form, 3 шт.</t>
  </si>
  <si>
    <t>Насадка алмазная PH2, 50 мм, C-form, 3 шт.</t>
  </si>
  <si>
    <t>P-38629</t>
  </si>
  <si>
    <t>Насадка алмазная PH3, 50 мм, C-form, 3 шт.</t>
  </si>
  <si>
    <t>Биты Phillips E-form</t>
  </si>
  <si>
    <t>Насадка PH2, 50 мм, E-form(MZ), 3 шт.</t>
  </si>
  <si>
    <t>B-25236</t>
  </si>
  <si>
    <t>Насадка PH3, 50 мм, E-form(MZ), 3 шт.</t>
  </si>
  <si>
    <t>B-26179</t>
  </si>
  <si>
    <t>Насадка PH1/PH2/PH3, 50 мм, E-form (MZ), 3 шт.</t>
  </si>
  <si>
    <t>Насадка PH2, 50 мм, E-form (MZ), 50 шт.</t>
  </si>
  <si>
    <t>B-56948</t>
  </si>
  <si>
    <t>Насадка Silver Torsion Slim PH2, 100 мм, E-form (MZ)</t>
  </si>
  <si>
    <t>P-53562</t>
  </si>
  <si>
    <t>Насадка PH2, 141 мм, E-form, 3 шт.</t>
  </si>
  <si>
    <t>B-28329</t>
  </si>
  <si>
    <t>Биты Phillips Impact Gold C-form</t>
  </si>
  <si>
    <t>Насадка Impact Gold PH1, 25 мм, C-form, 2 шт.</t>
  </si>
  <si>
    <t>B-28335</t>
  </si>
  <si>
    <t>Насадка Impact Gold PH2, 25 мм, C-form, 2 шт.</t>
  </si>
  <si>
    <t>B-28341</t>
  </si>
  <si>
    <t>Насадка Impact Gold PH3, 25 мм, C-form, 2 шт.</t>
  </si>
  <si>
    <t>Насадка Impact Gold PH2, 25 мм, C-form, 5 шт.</t>
  </si>
  <si>
    <t>Насадка Impact Gold Grip wood PH2, 25 мм, C-form, 2 шт.</t>
  </si>
  <si>
    <t>B-28494</t>
  </si>
  <si>
    <t>Насадка Impact Gold Grip wood PH2, 25 мм, C-form, 5 шт.</t>
  </si>
  <si>
    <t>Насадка Impact Gold Enduro PH2, 25 мм, C-form, 2 шт.</t>
  </si>
  <si>
    <t>B-28519</t>
  </si>
  <si>
    <t>Насадка Impact Gold Enduro PH2, 25 мм, C-form, 5 шт.</t>
  </si>
  <si>
    <t>B-28167</t>
  </si>
  <si>
    <t>Биты Phillips Impact Gold E-form</t>
  </si>
  <si>
    <t>Насадка Impact Gold PH1, 50 мм, E-form (MZ), 2 шт.</t>
  </si>
  <si>
    <t>B-28189</t>
  </si>
  <si>
    <t>Насадка Impact Gold PH3, 50 мм, E-form (MZ), 2 шт.</t>
  </si>
  <si>
    <t>B-28307</t>
  </si>
  <si>
    <t>Насадка Impact Gold Grip wood PH2, 50 мм, E-form (MZ), 2 шт.</t>
  </si>
  <si>
    <t>Насадка Impact Gold Enduro PH2, 50 мм, E-form (MZ), 2 шт.</t>
  </si>
  <si>
    <t>Насадка Impact Gold Double Torsion PH2, 50 мм, E-form (MZ), 2 шт.</t>
  </si>
  <si>
    <t>B-42189</t>
  </si>
  <si>
    <t>Насадка Impact Gold Shorton PH1, 30 мм, E-form (MZ), 2 шт.</t>
  </si>
  <si>
    <t>B-42195</t>
  </si>
  <si>
    <t>Насадка Impact Gold Shorton Double Torsion PH2, 30 мм, E-form (MZ), 2 шт.</t>
  </si>
  <si>
    <t>B-42204</t>
  </si>
  <si>
    <t>Насадка Impact Gold Shorton PH3, 30 мм, E-form (MZ), 2 шт.</t>
  </si>
  <si>
    <t>B-62050</t>
  </si>
  <si>
    <t>Насадка Impact Gold Shorton PH2, 30 мм, E-form (MZ)</t>
  </si>
  <si>
    <t>B-62337</t>
  </si>
  <si>
    <t>Насадка Impact Gold Slim PH2, 25 мм, E-form (MZ), 2 шт.</t>
  </si>
  <si>
    <t>B-62359</t>
  </si>
  <si>
    <t>Насадка Impact Gold Slim PH2, 50 мм, E-form (MZ), 2 шт.</t>
  </si>
  <si>
    <t>Биты Phillips двусторонние E-form</t>
  </si>
  <si>
    <t>Насадка двусторонняя PH2, 65 мм, E-form (NZ)</t>
  </si>
  <si>
    <t>784221-9</t>
  </si>
  <si>
    <t>Насадка двусторонняя PH2, 250 мм, E-form (NZ)</t>
  </si>
  <si>
    <t>D-31631</t>
  </si>
  <si>
    <t>Насадка двусторонняя PH2, 65 мм, E-form (NZ), 100 шт., банка</t>
  </si>
  <si>
    <t>D-31647</t>
  </si>
  <si>
    <t>Насадка двусторонняя PH2, 65 мм, E-form (MZ), 100 шт., банка</t>
  </si>
  <si>
    <t>Насадка двусторонняя PH2, 110 мм, E-form (MZ), 10 шт.</t>
  </si>
  <si>
    <t>Биты Phillips двусторонние Silver Torsion E-form</t>
  </si>
  <si>
    <t>Насадка двусторонняя Silver Torsion PH2, 85 мм, E-form (MZ), 3 шт</t>
  </si>
  <si>
    <t>Насадка двусторонняя Silver Torsion PH2, 65 мм, E-form (MZ), 3 шт.</t>
  </si>
  <si>
    <t>B-21836</t>
  </si>
  <si>
    <t>Насадка двусторонняя Silver Torsion PH1, 65 мм, E-form (MZ), 3 шт.</t>
  </si>
  <si>
    <t>B-21842</t>
  </si>
  <si>
    <t>Насадка двусторонняя Silver Torsion PH1, 85 мм, E-form (MZ), 3 шт.</t>
  </si>
  <si>
    <t>B-21858</t>
  </si>
  <si>
    <t>Насадка двусторонняя Silver Torsion PH1, 110 мм, E-form (MZ), 3 шт.</t>
  </si>
  <si>
    <t>B-21864</t>
  </si>
  <si>
    <t>Насадка двусторонняя Silver Torsion PH2, 110 мм, E-form (MZ), 3 шт.</t>
  </si>
  <si>
    <t>B-21870</t>
  </si>
  <si>
    <t>Насадка двусторонняя Silver Torsion PH3, 65 мм, E-form (MZ), 3 шт.</t>
  </si>
  <si>
    <t>B-21886</t>
  </si>
  <si>
    <t>Насадка двусторонняя Silver Torsion PH3, 85 мм, E-form (MZ), 3 шт.</t>
  </si>
  <si>
    <t>B-21892</t>
  </si>
  <si>
    <t>Насадка двусторонняя Silver Torsion PH3, 110 мм, E-form (MZ), 3 шт.</t>
  </si>
  <si>
    <t>B-23488</t>
  </si>
  <si>
    <t>Биты Pozidriv C-form</t>
  </si>
  <si>
    <t>Насадка PZ1, 25 мм, C-form, 3 шт.</t>
  </si>
  <si>
    <t>B-23494</t>
  </si>
  <si>
    <t>Насадка PZ2, 25 мм, C-form, 3 шт.</t>
  </si>
  <si>
    <t>B-23503</t>
  </si>
  <si>
    <t>Насадка PZ3, 25 мм, C-form, 3 шт.</t>
  </si>
  <si>
    <t>B-24527</t>
  </si>
  <si>
    <t>Насадка PZ1/PZ2/PZ3, 25 мм, C-form, 3 шт.</t>
  </si>
  <si>
    <t>B-24963</t>
  </si>
  <si>
    <t>Насадка PZ2, 25 мм, C-form, 100 шт.</t>
  </si>
  <si>
    <t>P-06096</t>
  </si>
  <si>
    <t>Насадка PZ1, 25 мм, C-form, 10 шт.</t>
  </si>
  <si>
    <t>P-06105</t>
  </si>
  <si>
    <t>Насадка PZ1, 50 мм, C-form, 10 шт.</t>
  </si>
  <si>
    <t>Насадка PZ2, 25 мм, C-form, 10 шт.</t>
  </si>
  <si>
    <t>Насадка PZ2, 50 мм, C-form, 10 шт.</t>
  </si>
  <si>
    <t>P-06133</t>
  </si>
  <si>
    <t>Насадка PZ3, 25 мм, C-form, 10 шт.</t>
  </si>
  <si>
    <t>P-06149</t>
  </si>
  <si>
    <t>Насадка PZ3, 50 мм, C-form, 10 шт.</t>
  </si>
  <si>
    <t>P-13574</t>
  </si>
  <si>
    <t>Насадка PZ2, 110 мм, C-form, 10 шт.</t>
  </si>
  <si>
    <t>P-13580</t>
  </si>
  <si>
    <t>Насадка PZ2, 127 мм, C-form, 10 шт.</t>
  </si>
  <si>
    <t>P-38635</t>
  </si>
  <si>
    <t>Биты Pozidriv C-form алмазные</t>
  </si>
  <si>
    <t>Насадка алмазная PZ1, 25 мм, C-form, 3 шт.</t>
  </si>
  <si>
    <t>P-38641</t>
  </si>
  <si>
    <t>Насадка алмазная PZ2, 25 мм, C-form, 3 шт.</t>
  </si>
  <si>
    <t>P-38657</t>
  </si>
  <si>
    <t>Насадка алмазная PZ3, 25 мм, C-form, 3 шт.</t>
  </si>
  <si>
    <t>P-38663</t>
  </si>
  <si>
    <t>Насадка алмазная PZ1, 50 мм, C-form, 3 шт.</t>
  </si>
  <si>
    <t>Насадка алмазная PZ2, 50 мм, C-form, 3 шт.</t>
  </si>
  <si>
    <t>P-38685</t>
  </si>
  <si>
    <t>Насадка алмазная PZ3, 50 мм, C-form, 3 шт.</t>
  </si>
  <si>
    <t>Биты Pozidriv E-form</t>
  </si>
  <si>
    <t>Насадка PZ1, 50 мм, E-form (MZ), 3 шт.</t>
  </si>
  <si>
    <t>Насадка PZ2, 50 мм, E-form (MZ), 3 шт.</t>
  </si>
  <si>
    <t>B-25264</t>
  </si>
  <si>
    <t>Насадка PZ3, 50 мм, E-form (MZ), 3 шт.</t>
  </si>
  <si>
    <t>B-26185</t>
  </si>
  <si>
    <t>Насадка PZ1/PZ2/PZ3, 50 мм, E-form (MZ), 3 шт.</t>
  </si>
  <si>
    <t>B-26587</t>
  </si>
  <si>
    <t>Насадка PZ2, 50 мм, E-form (MZ), 50 шт.</t>
  </si>
  <si>
    <t>B-56954</t>
  </si>
  <si>
    <t>Насадка Silver Torsion Slim PZ2, 100 мм, E-form (MZ)</t>
  </si>
  <si>
    <t>D-34970</t>
  </si>
  <si>
    <t>Насадка двусторонняя PZ2, 65 мм, E-form (MZ), 100 шт., банка</t>
  </si>
  <si>
    <t>P-21618</t>
  </si>
  <si>
    <t>Насадка PZ2, 141 мм, E-form, 10 шт.</t>
  </si>
  <si>
    <t>B-63638</t>
  </si>
  <si>
    <t>Биты Pozidriv IMPACT</t>
  </si>
  <si>
    <t>Насадка Impact PZ1, 25 мм, C-form, 2 шт.</t>
  </si>
  <si>
    <t>B-63644</t>
  </si>
  <si>
    <t>Насадка Impact PZ2, 25 мм, C-form, 2 шт.</t>
  </si>
  <si>
    <t>B-63747</t>
  </si>
  <si>
    <t>Насадка Impact PZ1, 50 мм, Е-form (MZ), 2 шт.</t>
  </si>
  <si>
    <t>B-63753</t>
  </si>
  <si>
    <t>Насадка Impact PZ2, 50 мм, Е-form (MZ), 2 шт.</t>
  </si>
  <si>
    <t>B-28444</t>
  </si>
  <si>
    <t>Биты Pozidriv Impact Gold C-form</t>
  </si>
  <si>
    <t>Насадка Impact Gold PZ1, 25 мм, C-form, 2 шт.</t>
  </si>
  <si>
    <t>B-28450</t>
  </si>
  <si>
    <t>Насадка Impact Gold PZ2, 25 мм, C-form, 2 шт.</t>
  </si>
  <si>
    <t>B-28466</t>
  </si>
  <si>
    <t>Насадка Impact Gold PZ3, 25 мм, C-form, 2 шт.</t>
  </si>
  <si>
    <t>Биты Pozidriv Impact Gold E-form</t>
  </si>
  <si>
    <t>Насадка Impact Gold PZ1, 50 мм, E-form (MZ), 2 шт.</t>
  </si>
  <si>
    <t>B-28298</t>
  </si>
  <si>
    <t>Насадка Impact Gold PZ3, 50 мм, E-form (MZ), 2 шт.</t>
  </si>
  <si>
    <t>Насадка Impact Gold PZ2, 50 мм, E-form (MZ), 2 шт.</t>
  </si>
  <si>
    <t>B-42210</t>
  </si>
  <si>
    <t>Насадка Impact Gold Shorton PZ1, 30 мм, E-form (MZ), 2 шт.</t>
  </si>
  <si>
    <t>B-42226</t>
  </si>
  <si>
    <t>Насадка Impact Gold Shorton Double Torsion PZ2, 30 мм, E-form (MZ), 2 шт.</t>
  </si>
  <si>
    <t>B-42232</t>
  </si>
  <si>
    <t>Насадка Impact Gold Shorton PZ3, 30 мм, E-form (MZ), 2 шт.</t>
  </si>
  <si>
    <t>B-62343</t>
  </si>
  <si>
    <t>Насадка Impact Gold Slim PZ2, 25 мм, E-form (MZ), 2 шт.</t>
  </si>
  <si>
    <t>B-62365</t>
  </si>
  <si>
    <t>Насадка Impact Gold Slim PZ2, 50 мм, E-form (MZ), 2 шт.</t>
  </si>
  <si>
    <t>Биты Pozidriv двусторонние Silver Torsion E-form</t>
  </si>
  <si>
    <t>Насадка двустороняя Silver Torsion PZ2, 85 мм, E-form (MZ), 3 шт.</t>
  </si>
  <si>
    <t>B-16259</t>
  </si>
  <si>
    <t>Насадка двустороняя Silver Torsion PZ2, 85 мм, E-form (MZ), 18 шт.</t>
  </si>
  <si>
    <t>Насадка двустороняя Silver Torsion PZ2, 65 мм, E-form (MZ), 3 шт.</t>
  </si>
  <si>
    <t>B-20725</t>
  </si>
  <si>
    <t>Насадка двустороняя Silver Torsion PZ3, 65 мм, E-form (MZ), 3 шт.</t>
  </si>
  <si>
    <t>B-20731</t>
  </si>
  <si>
    <t>Насадка двустороняя Silver Torsion PZ3, 85 мм, E-form (MZ), 3 шт.</t>
  </si>
  <si>
    <t>B-21901</t>
  </si>
  <si>
    <t>Насадка двустороняя Silver Torsion PZ1, 65 мм, E-form (MZ), 3 шт.</t>
  </si>
  <si>
    <t>B-21917</t>
  </si>
  <si>
    <t>Насадка двустороняя Silver Torsion PZ1, 85 мм, E-form (MZ), 3 шт.</t>
  </si>
  <si>
    <t>B-21923</t>
  </si>
  <si>
    <t>Насадка двустороняя Silver Torsion PZ1, 110 мм, E-form (MZ), 3 шт</t>
  </si>
  <si>
    <t>Насадка двустороняя Silver Torsion PZ2, 110 мм, E-form (MZ), 3 шт.</t>
  </si>
  <si>
    <t>B-21945</t>
  </si>
  <si>
    <t>Насадка двустороняя Silver Torsion PZ3, 110 мм, E-form (MZ), 3 шт.</t>
  </si>
  <si>
    <t>B-25270</t>
  </si>
  <si>
    <t>Биты Slotted E-form</t>
  </si>
  <si>
    <t>Насадка SL0.5x3, 50 мм, E-form (MZ), 3 шт.</t>
  </si>
  <si>
    <t>B-25286</t>
  </si>
  <si>
    <t>Насадка SL0.5x4, 50 мм, E-form (MZ), 3 шт.</t>
  </si>
  <si>
    <t>B-25292</t>
  </si>
  <si>
    <t>Насадка SL0.6x4.5, 50 мм, E-form (MZ), 3 шт.</t>
  </si>
  <si>
    <t>B-25301</t>
  </si>
  <si>
    <t>Насадка SL0.8x5.5, 50 мм, E-form (MZ), 3 шт.</t>
  </si>
  <si>
    <t>B-25317</t>
  </si>
  <si>
    <t xml:space="preserve">Насадка SL1.0x5.5, 50 мм, E-form (MZ), 3 шт. </t>
  </si>
  <si>
    <t>B-25323</t>
  </si>
  <si>
    <t xml:space="preserve">Насадка SL1.2x6.5, 50 мм, E-form (MZ), 3 шт. </t>
  </si>
  <si>
    <t>B-25339</t>
  </si>
  <si>
    <t xml:space="preserve">Насадка SL1.2x8.0, 50 мм, E-form (MZ), 3 шт. </t>
  </si>
  <si>
    <t>B-25345</t>
  </si>
  <si>
    <t>Насадка SL1.6x8.0, 50 мм, E-form (MZ), 3 шт.</t>
  </si>
  <si>
    <t>P-06177</t>
  </si>
  <si>
    <t>Насадка SL0.6x4.5, 25 мм, E-form (MZ)</t>
  </si>
  <si>
    <t>P-06199</t>
  </si>
  <si>
    <t>Насадка SL0.8x5.5, 25 мм, E-form (MZ)</t>
  </si>
  <si>
    <t>P-06214</t>
  </si>
  <si>
    <t>Насадка SL1.0x6.5, 25 мм, E-form (MZ)</t>
  </si>
  <si>
    <t>P-06220</t>
  </si>
  <si>
    <t>P-06242</t>
  </si>
  <si>
    <t>Насадка SL1.6x8.0, 25 мм, E-form (MZ)</t>
  </si>
  <si>
    <t>B-28210</t>
  </si>
  <si>
    <t>Биты SQ Impact Gold</t>
  </si>
  <si>
    <t>Насадка Impact Gold SQ3, 50 мм, C-form, 2 шт.</t>
  </si>
  <si>
    <t>B-28385</t>
  </si>
  <si>
    <t>Насадка Impact Gold SQ3, 25 мм, C-form, 2 шт.</t>
  </si>
  <si>
    <t>B-23581</t>
  </si>
  <si>
    <t>Биты TORX C-form</t>
  </si>
  <si>
    <t>Насадка T8, 25 мм, C-form, 3 шт.</t>
  </si>
  <si>
    <t>B-23597</t>
  </si>
  <si>
    <t>Насадка T10, 25 мм, C-form, 3 шт.</t>
  </si>
  <si>
    <t>Насадка T15, 25 мм, C-form, 3 шт.</t>
  </si>
  <si>
    <t>B-23612</t>
  </si>
  <si>
    <t>Насадка T20, 25 мм, C-form, 3 шт.</t>
  </si>
  <si>
    <t>B-23628</t>
  </si>
  <si>
    <t>Насадка T25, 25 мм, C-form, 3 шт.</t>
  </si>
  <si>
    <t>B-23634</t>
  </si>
  <si>
    <t>Насадка T27, 25 мм, C-form, 3 шт.</t>
  </si>
  <si>
    <t>B-23640</t>
  </si>
  <si>
    <t>Насадка T30, 25 мм, C-form, 3 шт.</t>
  </si>
  <si>
    <t>B-23656</t>
  </si>
  <si>
    <t>Насадка T40, 25 мм, C-form, 3 шт.</t>
  </si>
  <si>
    <t>Насадка T20/T25/T30, 25 мм, C-form, 3 шт.</t>
  </si>
  <si>
    <t>P-06323</t>
  </si>
  <si>
    <t>Насадка T10, 25 мм, C-form, 10 шт.</t>
  </si>
  <si>
    <t>P-06339</t>
  </si>
  <si>
    <t>Насадка T15, 25 мм, C-form, 10 шт.</t>
  </si>
  <si>
    <t>P-06345</t>
  </si>
  <si>
    <t>Насадка T20, 25 мм, C-form, 10 шт.</t>
  </si>
  <si>
    <t>P-06351</t>
  </si>
  <si>
    <t>Насадка T25, 25 мм, C-form, 10 шт.</t>
  </si>
  <si>
    <t>P-06367</t>
  </si>
  <si>
    <t>Насадка T27, 25 мм, C-form, 10 шт.</t>
  </si>
  <si>
    <t>P-06373</t>
  </si>
  <si>
    <t>Насадка T30, 25 мм, C-form, 10 шт.</t>
  </si>
  <si>
    <t>P-06389</t>
  </si>
  <si>
    <t>Насадка T40, 25 мм, C-form, 10 шт.</t>
  </si>
  <si>
    <t>944500865</t>
  </si>
  <si>
    <t>Биты TORX C-form алмазные</t>
  </si>
  <si>
    <t>Насадка алмазная T27, 152мм, C-form</t>
  </si>
  <si>
    <t>944500866</t>
  </si>
  <si>
    <t>Насадка алмазная T27, 49 мм, C-form</t>
  </si>
  <si>
    <t>P-38691</t>
  </si>
  <si>
    <t xml:space="preserve">Насадка алмазная T10, 25 мм, C-form, 3 шт. </t>
  </si>
  <si>
    <t>P-38700</t>
  </si>
  <si>
    <t xml:space="preserve">Насадка алмазная T15, 25 мм, C-form, 3 шт. </t>
  </si>
  <si>
    <t>P-38716</t>
  </si>
  <si>
    <t xml:space="preserve">Насадка алмазная T20, 25 мм, C-form, 3 шт. </t>
  </si>
  <si>
    <t>P-38722</t>
  </si>
  <si>
    <t xml:space="preserve">Насадка алмазная T25, 25 мм, C-form, 3 шт. </t>
  </si>
  <si>
    <t>Насадка алмазная T30, 25 мм, C-form</t>
  </si>
  <si>
    <t>P-38744</t>
  </si>
  <si>
    <t xml:space="preserve">Насадка алмазная T40, 25 мм, C-form, 3 шт. </t>
  </si>
  <si>
    <t>B-25351</t>
  </si>
  <si>
    <t>Биты TORX E-form</t>
  </si>
  <si>
    <t>Насадка T8, 50 мм, E-form (MZ), 3 шт.</t>
  </si>
  <si>
    <t>B-25367</t>
  </si>
  <si>
    <t>Насадка T9, 50 мм, E-form (MZ), 3 шт.</t>
  </si>
  <si>
    <t>B-25373</t>
  </si>
  <si>
    <t>Насадка T10, 50 мм, E-form (MZ), 3 шт.</t>
  </si>
  <si>
    <t>B-25389</t>
  </si>
  <si>
    <t>Насадка T15, 50 мм, E-form (MZ), 3 шт.</t>
  </si>
  <si>
    <t>B-25395</t>
  </si>
  <si>
    <t>Насадка T20, 50 мм, E-form (MZ), 3 шт.</t>
  </si>
  <si>
    <t>Насадка T25, 50 мм, E-form (MZ), 3 шт.</t>
  </si>
  <si>
    <t>B-25410</t>
  </si>
  <si>
    <t>Насадка T27, 50 мм, E-form (MZ), 3 шт.</t>
  </si>
  <si>
    <t>B-25426</t>
  </si>
  <si>
    <t>Насадка T30, 50 мм, E-form (MZ), 3 шт.</t>
  </si>
  <si>
    <t>B-25432</t>
  </si>
  <si>
    <t>Насадка T40, 50 мм, E-form (MZ), 3 шт.</t>
  </si>
  <si>
    <t>B-26191</t>
  </si>
  <si>
    <t>Насадка T20/T25/T30, 50 мм, E-form (MZ), 3 шт.</t>
  </si>
  <si>
    <t>B-28391</t>
  </si>
  <si>
    <t>Биты TORX Impact Gold C-form</t>
  </si>
  <si>
    <t>Насадка Impact Gold T10, 25 мм, C-form, 2 шт.</t>
  </si>
  <si>
    <t>B-28400</t>
  </si>
  <si>
    <t>Насадка Impact Gold T15, 25 мм, C-form, 2 шт.</t>
  </si>
  <si>
    <t>B-28416</t>
  </si>
  <si>
    <t>Насадка Impact Gold T20, 25 мм, C-form, 2 шт.</t>
  </si>
  <si>
    <t>B-28422</t>
  </si>
  <si>
    <t>Насадка Impact Gold T25, 25 мм, C-form, 2 шт.</t>
  </si>
  <si>
    <t>Насадка Impact Gold T30, 25 мм, C-form, 2 шт.</t>
  </si>
  <si>
    <t>B-28226</t>
  </si>
  <si>
    <t>Биты TORX Impact Gold E-form</t>
  </si>
  <si>
    <t>Насадка Impact Gold T10, 50 мм, E-form (MZ), 2 шт.</t>
  </si>
  <si>
    <t>B-28232</t>
  </si>
  <si>
    <t>Насадка Impact Gold T15, 50 мм, E-form (MZ), 2 шт.</t>
  </si>
  <si>
    <t>Насадка Impact Gold T20, 50 мм, E-form (MZ), 2 шт.</t>
  </si>
  <si>
    <t>B-28254</t>
  </si>
  <si>
    <t>Насадка Impact Gold T25, 50 мм, E-form (MZ), 2 шт.</t>
  </si>
  <si>
    <t>B-28260</t>
  </si>
  <si>
    <t>Насадка Impact Gold T30, 50 мм, E-form (MZ), 2 шт.</t>
  </si>
  <si>
    <t>B-42248</t>
  </si>
  <si>
    <t>Насадка Impact Gold Shorton T10, 30 мм, E-form (MZ), 2 шт.</t>
  </si>
  <si>
    <t>B-42254</t>
  </si>
  <si>
    <t>Насадка Impact Gold Shorton T15, 30 мм, E-form (MZ), 2 шт.</t>
  </si>
  <si>
    <t>B-42260</t>
  </si>
  <si>
    <t>Насадка Impact Gold Shorton T20, 30 мм, E-form (MZ), 2 шт.</t>
  </si>
  <si>
    <t>B-42276</t>
  </si>
  <si>
    <t>Насадка Impact Gold Shorton T25, 30 мм, E-form (MZ), 2 шт.</t>
  </si>
  <si>
    <t>B-42282</t>
  </si>
  <si>
    <t>Насадка Impact Gold Shorton T30, 30 мм, E-form (MZ), 2 шт.</t>
  </si>
  <si>
    <t>A-16536</t>
  </si>
  <si>
    <t>Биты для магазинных шуруповертов</t>
  </si>
  <si>
    <t>Насадка PH2, 132 мм, E-form, 5 шт. (для 6833, 6835D)</t>
  </si>
  <si>
    <t>A-19825</t>
  </si>
  <si>
    <t xml:space="preserve">Насадка PH2, 146 мм, E-form (NZ), 5 шт. (для 6834) </t>
  </si>
  <si>
    <t>A-45858</t>
  </si>
  <si>
    <t>B-10475</t>
  </si>
  <si>
    <t>Насадка PH2, 182 мм, E-form, 5 шт. (для DFR750, 6844)</t>
  </si>
  <si>
    <t>P-67773</t>
  </si>
  <si>
    <t>Насадка PZ2, 157 мм, E-form, 3 шт. (для DFR550, 6843)</t>
  </si>
  <si>
    <t>P-67789</t>
  </si>
  <si>
    <t>Насадка PZ2, 177 мм, E-form, 3 шт. (для DFR750, 6844)</t>
  </si>
  <si>
    <t>Насадка PH2, 157 мм, E-form, 3 шт. (для DFR550, 6843)</t>
  </si>
  <si>
    <t>P-67804</t>
  </si>
  <si>
    <t>Насадка PH2, 177 мм, E-form, 3 шт. (для DFR750, 6844)</t>
  </si>
  <si>
    <t>P-74697</t>
  </si>
  <si>
    <t>Насадка PH2, 177 мм, E-form, 3 шт. (для DFR550, 6843)</t>
  </si>
  <si>
    <t>194731-2</t>
  </si>
  <si>
    <t>Биты для скручивания проволоки</t>
  </si>
  <si>
    <t>Насадка для скручивания проволоки</t>
  </si>
  <si>
    <t>B-48751</t>
  </si>
  <si>
    <t>Магнитные держатели для биты и шурупа</t>
  </si>
  <si>
    <t>Держатель для насадки и шурупа 80 мм</t>
  </si>
  <si>
    <t>B-48767</t>
  </si>
  <si>
    <t>Держатель для насадки и шурупа 120 мм</t>
  </si>
  <si>
    <t>B-52445</t>
  </si>
  <si>
    <t>Магнитные держатели и адаптеры</t>
  </si>
  <si>
    <t>Магнитный держатель насадок 60 мм</t>
  </si>
  <si>
    <t>B-52467</t>
  </si>
  <si>
    <t>Магнитный держатель с зажимным патроном 60мм</t>
  </si>
  <si>
    <t>B-52934</t>
  </si>
  <si>
    <t>Прозрачный держатель для насадки и шурупа 120 мм</t>
  </si>
  <si>
    <t>B-54411</t>
  </si>
  <si>
    <t xml:space="preserve">Держатель-брелок насадок </t>
  </si>
  <si>
    <t>B-57548</t>
  </si>
  <si>
    <t>Держатель для бит SDS-Plus</t>
  </si>
  <si>
    <t>B-57750</t>
  </si>
  <si>
    <t>Магнитный держатель насадок удлиненный 150 мм</t>
  </si>
  <si>
    <t>B-57766</t>
  </si>
  <si>
    <t>Магнитный держатель насадок удлиненный 300 мм</t>
  </si>
  <si>
    <t>P-05979</t>
  </si>
  <si>
    <t>Магнитный держатель насадок с фиксатором 60 мм</t>
  </si>
  <si>
    <t>P-05985</t>
  </si>
  <si>
    <t>Магнитный держатель насадок с фиксатором 75 мм</t>
  </si>
  <si>
    <t>Магнитный держатель насадок 60мм</t>
  </si>
  <si>
    <t>P-54075</t>
  </si>
  <si>
    <t>Держатель для насадок быстрозажимной 1/4" 60 мм</t>
  </si>
  <si>
    <t>Магнитные держатели и адаптеры Impact Gold</t>
  </si>
  <si>
    <t>Магнитный держатель Impact Gold 66 мм</t>
  </si>
  <si>
    <t>Магнитный держатель Impact Gold 79 мм усиленный</t>
  </si>
  <si>
    <t>B-28531-24</t>
  </si>
  <si>
    <t>Магнитный держатель Impact Gold 79 мм усиленный 24 шт.</t>
  </si>
  <si>
    <t>B-28547</t>
  </si>
  <si>
    <t>Адаптер с углом наклона Impact Gold SQ 3/8" 56 мм</t>
  </si>
  <si>
    <t>B-28553</t>
  </si>
  <si>
    <t>Адаптер с углом наклона Impact Gold SQ 1/2" 56 мм</t>
  </si>
  <si>
    <t>Магнитные держатели с фиксатором на гибком удлинителе</t>
  </si>
  <si>
    <t>Гибкий держатель насадок 200 мм</t>
  </si>
  <si>
    <t>B-29094</t>
  </si>
  <si>
    <t>Гибкий держатель насадок 300 мм</t>
  </si>
  <si>
    <t>B-51867</t>
  </si>
  <si>
    <t>B-23519</t>
  </si>
  <si>
    <t>Наборы насадок</t>
  </si>
  <si>
    <t>Набор насадок SL 0.5x4.0, 3 шт.</t>
  </si>
  <si>
    <t>Набор насадок (37 шт в наборе, в упавковке 10 наборов)</t>
  </si>
  <si>
    <t>B-28628-10</t>
  </si>
  <si>
    <t>Набор насадок (48 шт в наборе, в упаковке 10 наборов)</t>
  </si>
  <si>
    <t>B-36192-10</t>
  </si>
  <si>
    <t>B-28896-6</t>
  </si>
  <si>
    <t>Отвёртка с насадками</t>
  </si>
  <si>
    <t>B-28905-6</t>
  </si>
  <si>
    <t>Набор насадок (11 шт в наборе, в упаковке 6 наборов)</t>
  </si>
  <si>
    <t>B-28911-6</t>
  </si>
  <si>
    <t>Набор насадок (28 шт в наборе, в упаковке 6 наборов)</t>
  </si>
  <si>
    <t>Набор насадок (47 шт наборе, в упаковке 10 наборов)</t>
  </si>
  <si>
    <t>Набор насадок 48 шт. (в наборе 48 шт, в упаковке 10 наборов)</t>
  </si>
  <si>
    <t xml:space="preserve">Набор бит 31 шт (в корпусе аккумулятора) </t>
  </si>
  <si>
    <t>Набор бит 21 шт (в корпусе аккумулятора)</t>
  </si>
  <si>
    <t>Набор насадок (11 шт в наборе, в упаковке 12 наборов)</t>
  </si>
  <si>
    <t>D-30667-12</t>
  </si>
  <si>
    <t>Набор насадок (31 шт в наборе, в упаковке 12 наборов)</t>
  </si>
  <si>
    <t>D-65028</t>
  </si>
  <si>
    <t>Набор насадок 10 шт. подвесной (в резиновом холдере с карабином)</t>
  </si>
  <si>
    <t>D-65084</t>
  </si>
  <si>
    <t>Набор насадок 32 шт.</t>
  </si>
  <si>
    <t>Набор насадок 10 шт. + магн. держатель</t>
  </si>
  <si>
    <t>P-53746</t>
  </si>
  <si>
    <t>P-54053</t>
  </si>
  <si>
    <t>P-80450</t>
  </si>
  <si>
    <t>Набор насадок 59 шт.</t>
  </si>
  <si>
    <t>P-80466</t>
  </si>
  <si>
    <t>Набор насадок 12 шт.</t>
  </si>
  <si>
    <t>P-80472</t>
  </si>
  <si>
    <t>Набор насадок 17 шт.</t>
  </si>
  <si>
    <t>B-28597</t>
  </si>
  <si>
    <t>Наборы насадок Impact Gold</t>
  </si>
  <si>
    <t>Набор насадок Impact Gold 11 шт.</t>
  </si>
  <si>
    <t>B-30754</t>
  </si>
  <si>
    <t>Набор насадок Impact Gold PH2, 25 мм, C-form (15 шт. в наборе, в упаковке 10 наборов)</t>
  </si>
  <si>
    <t>Набор насадок Impact Gold PH2, 50 мм, C-form (10 шт. в наборе, в упаковке 10 наборов)</t>
  </si>
  <si>
    <t>B-42874-10</t>
  </si>
  <si>
    <t>B-39534-10</t>
  </si>
  <si>
    <t>Набор насадок Impact Gold PZ2, 25 мм, C-form (15 шт в наборе, в упаковке 10 наборов)</t>
  </si>
  <si>
    <t>B-39540-10</t>
  </si>
  <si>
    <t>Набор насадок Impact Gold PZ, 50 мм, E-form (MZ) (10 шт в наборе, в упаковке 10 наборов)</t>
  </si>
  <si>
    <t>Набор насадок Impact Gold Double Torsion PH2, 50 мм, E-form (MZ) (10 шт. в наб., в упаковке 10 наб.)</t>
  </si>
  <si>
    <t>Набор насадок двусторонних Impact Gold 26 шт.</t>
  </si>
  <si>
    <t>B-52912-6</t>
  </si>
  <si>
    <t>Набор насадок двусторонних Impact Gold PH2, 65 мм, E-form (MZ), (10 шт. в пласт. стакане, в упаковке 6 наборов)</t>
  </si>
  <si>
    <t>B-54536</t>
  </si>
  <si>
    <t>Набор насадок Impact Gold 38 шт.</t>
  </si>
  <si>
    <t>B-62000</t>
  </si>
  <si>
    <t>782210-8</t>
  </si>
  <si>
    <t>Торцовые головки</t>
  </si>
  <si>
    <t>Торцовая головка 17х55</t>
  </si>
  <si>
    <t>784406-7</t>
  </si>
  <si>
    <t>Торцовая головка 10х70</t>
  </si>
  <si>
    <t>P-06264</t>
  </si>
  <si>
    <t>Торцовая головка 3/8х65</t>
  </si>
  <si>
    <t>P-06270</t>
  </si>
  <si>
    <t>Торцовая головка  5.5х55</t>
  </si>
  <si>
    <t>P-06286</t>
  </si>
  <si>
    <t>Торцовая головка 7х55</t>
  </si>
  <si>
    <t>P-06292</t>
  </si>
  <si>
    <t>Торцовая головка  8х55</t>
  </si>
  <si>
    <t>P-06301</t>
  </si>
  <si>
    <t>Торцовая головка 10х55</t>
  </si>
  <si>
    <t>P-06317</t>
  </si>
  <si>
    <t>Торцовая головка 13х55</t>
  </si>
  <si>
    <t>P-38548</t>
  </si>
  <si>
    <t>B-42961</t>
  </si>
  <si>
    <t>Торцовые ключи для шпилек</t>
  </si>
  <si>
    <t>Торцовый ключ для шпилек 6х66</t>
  </si>
  <si>
    <t>B-42977</t>
  </si>
  <si>
    <t>Торцовый ключ для шпилек 8х66</t>
  </si>
  <si>
    <t>B-42983</t>
  </si>
  <si>
    <t>Торцовый ключ для шпилек 10х66</t>
  </si>
  <si>
    <t>B-42999</t>
  </si>
  <si>
    <t>Торцовый ключ для шпилек 6/8/10х66</t>
  </si>
  <si>
    <t>B-43022</t>
  </si>
  <si>
    <t>Набор торцовых ключей для шпилек</t>
  </si>
  <si>
    <t>B-38685</t>
  </si>
  <si>
    <t>Торцовые магнитные головки</t>
  </si>
  <si>
    <t>Магнитная торцовая головка 5,5x50</t>
  </si>
  <si>
    <t>Магнитная торцовая головка 6x50</t>
  </si>
  <si>
    <t>Магнитная торцовая головка 7x50</t>
  </si>
  <si>
    <t>Магнитная торцовая головка 8x50</t>
  </si>
  <si>
    <t>Магнитная торцовая головка 10x50</t>
  </si>
  <si>
    <t>Магнитная торцовая головка 12x50</t>
  </si>
  <si>
    <t>Магнитная торцовая головка 13x50</t>
  </si>
  <si>
    <t>Магнитная торцовая головка 17x50</t>
  </si>
  <si>
    <t>Набор магнитных торцовых головок 5шт</t>
  </si>
  <si>
    <t>B-57255</t>
  </si>
  <si>
    <t>Магнитная торцовая головка 6х50</t>
  </si>
  <si>
    <t>B-57261</t>
  </si>
  <si>
    <t>Магнитная торцовая головка 8х50</t>
  </si>
  <si>
    <t>B-57277</t>
  </si>
  <si>
    <t>Магнитная торцовая головка 10х50</t>
  </si>
  <si>
    <t>B-57283</t>
  </si>
  <si>
    <t>Набор магнитных торцовых головок 1/4"(6,4мм)/5/16"(7,9мм)/3/8"(9,5мм)</t>
  </si>
  <si>
    <t>B-61999</t>
  </si>
  <si>
    <t>Магнитная торцовая головка 11х50</t>
  </si>
  <si>
    <t>B-67773</t>
  </si>
  <si>
    <t>Магнитная насадка для кровельных саморезов (банка), 50 шт.</t>
  </si>
  <si>
    <t>B-67789</t>
  </si>
  <si>
    <t>Магнитная насадка для кровельных саморезов (банка), 30 шт.</t>
  </si>
  <si>
    <t>P-05991</t>
  </si>
  <si>
    <t>Магнитный держатель бит</t>
  </si>
  <si>
    <t>B-40353</t>
  </si>
  <si>
    <t>Торцовые разъемные головки Impact Gold</t>
  </si>
  <si>
    <t xml:space="preserve">Торцовая разъемная головка Impact Gold 8х61 (хвостовик + 3 головки) </t>
  </si>
  <si>
    <t>B-40369</t>
  </si>
  <si>
    <t>Торцовая разъемная головка Impact Gold 9.6х61 (хвостовик + 3 головки)</t>
  </si>
  <si>
    <t>B-40375</t>
  </si>
  <si>
    <t xml:space="preserve">Торцовая разъемная головка Impact Gold 10х61 (хвостовик + 3 головки) </t>
  </si>
  <si>
    <t>B-40381</t>
  </si>
  <si>
    <t xml:space="preserve">Торцовая разъемная головка Impact Gold 8/9.6/10х61 (хвостовик + 3 головки) </t>
  </si>
  <si>
    <t>P-03763</t>
  </si>
  <si>
    <t>БУРЫ</t>
  </si>
  <si>
    <t>Адаптеры и удлинители</t>
  </si>
  <si>
    <t>Клин для демонажа конусных соединений, 140 мм</t>
  </si>
  <si>
    <t>P-04042</t>
  </si>
  <si>
    <t>Клин для демонтажа соединений, диаметр 7,4 мм</t>
  </si>
  <si>
    <t>P-53914</t>
  </si>
  <si>
    <t>Адаптер для удлинителей SDS-MAX</t>
  </si>
  <si>
    <t>P-53936</t>
  </si>
  <si>
    <t>Удлинитель SDS-MAX 750 мм</t>
  </si>
  <si>
    <t>P-53942</t>
  </si>
  <si>
    <t>Удлинитель SDS-Max 1100мм</t>
  </si>
  <si>
    <t>P-67745</t>
  </si>
  <si>
    <t>Адаптер SDS-PLUS 8x105</t>
  </si>
  <si>
    <t>P-67751</t>
  </si>
  <si>
    <t>Адаптер SDS-PLUS 8x370</t>
  </si>
  <si>
    <t>P-72338</t>
  </si>
  <si>
    <t>Адаптер SDS-PLUS 115</t>
  </si>
  <si>
    <t>B-05212</t>
  </si>
  <si>
    <t>Буры SDS MAX MaxiMak</t>
  </si>
  <si>
    <t>Бур SDS MAX MaxiMak 14x340  (2 режущих кромки)</t>
  </si>
  <si>
    <t>B-05228</t>
  </si>
  <si>
    <t>Бур SDS MAX MaxiMak 15x340</t>
  </si>
  <si>
    <t>B-05234</t>
  </si>
  <si>
    <t>Бур SDS MAX MaxiMak 16x340</t>
  </si>
  <si>
    <t>B-05240</t>
  </si>
  <si>
    <t>Бур SDS MAX MaxiMak 18x340</t>
  </si>
  <si>
    <t>B-05256</t>
  </si>
  <si>
    <t>Бур SDS MAX MaxiMak 19x340</t>
  </si>
  <si>
    <t>B-05260</t>
  </si>
  <si>
    <t>Бур SDS MAX MaxiMak 12x340 (2 режущих кромки)</t>
  </si>
  <si>
    <t>B-05262</t>
  </si>
  <si>
    <t>Бур SDS MAX MaxiMak 20x340</t>
  </si>
  <si>
    <t>B-05278</t>
  </si>
  <si>
    <t>Бур SDS MAX MaxiMak 22x340</t>
  </si>
  <si>
    <t>B-05284</t>
  </si>
  <si>
    <t>Бур SDS MAX MaxiMak 24x340</t>
  </si>
  <si>
    <t>B-05290</t>
  </si>
  <si>
    <t>Бур SDS MAX MaxiMak 25x340</t>
  </si>
  <si>
    <t>B-05309</t>
  </si>
  <si>
    <t>Бур SDS MAX MaxiMak 26x340</t>
  </si>
  <si>
    <t>B-05315</t>
  </si>
  <si>
    <t>Бур SDS MAX MaxiMak 28x340</t>
  </si>
  <si>
    <t>B-05321</t>
  </si>
  <si>
    <t>Бур SDS MAX MaxiMak 30x340</t>
  </si>
  <si>
    <t>B-05337</t>
  </si>
  <si>
    <t>Бур SDS MAX MaxiMak 32x340</t>
  </si>
  <si>
    <t>B-05343</t>
  </si>
  <si>
    <t>Бур SDS MAX MaxiMak 35x340</t>
  </si>
  <si>
    <t>B-05359</t>
  </si>
  <si>
    <t>Бур SDS MAX MaxiMak 38x340</t>
  </si>
  <si>
    <t>B-05365</t>
  </si>
  <si>
    <t>Бур SDS MAX MaxiMak 40x340</t>
  </si>
  <si>
    <t>B-05371</t>
  </si>
  <si>
    <t>Бур SDS MAX MaxiMak 12x540 (2 режущих кромки)</t>
  </si>
  <si>
    <t>B-05387</t>
  </si>
  <si>
    <t>Бур SDS MAX MaxiMak 14x540 (2 режущих кромки)</t>
  </si>
  <si>
    <t>B-05393</t>
  </si>
  <si>
    <t>Бур SDS MAX MaxiMak 15x540</t>
  </si>
  <si>
    <t>B-05402</t>
  </si>
  <si>
    <t>Бур SDS MAX MaxiMak 16x540</t>
  </si>
  <si>
    <t>B-05418</t>
  </si>
  <si>
    <t>Бур SDS MAX MaxiMak 18x540</t>
  </si>
  <si>
    <t>B-05424</t>
  </si>
  <si>
    <t>Бур SDS MAX MaxiMak 20x540</t>
  </si>
  <si>
    <t>B-05430</t>
  </si>
  <si>
    <t>Бур SDS MAX MaxiMak 22x540</t>
  </si>
  <si>
    <t>Бур SDS MAX MaxiMak 24x540</t>
  </si>
  <si>
    <t>B-05452</t>
  </si>
  <si>
    <t>Бур SDS MAX MaxiMak 25x540</t>
  </si>
  <si>
    <t>B-05468</t>
  </si>
  <si>
    <t>Бур SDS MAX MaxiMak 26x540</t>
  </si>
  <si>
    <t>B-05474</t>
  </si>
  <si>
    <t>Бур SDS MAX MaxiMak 28x540</t>
  </si>
  <si>
    <t>B-05480</t>
  </si>
  <si>
    <t>Бур SDS MAX MaxiMak 30x540</t>
  </si>
  <si>
    <t>B-05496</t>
  </si>
  <si>
    <t>Бур SDS MAX MaxiMak 32x540</t>
  </si>
  <si>
    <t>B-05505</t>
  </si>
  <si>
    <t>Бур SDS MAX MaxiMak 35x540</t>
  </si>
  <si>
    <t>B-05511</t>
  </si>
  <si>
    <t>Бур SDS MAX MaxiMak 36x540</t>
  </si>
  <si>
    <t>B-05527</t>
  </si>
  <si>
    <t>Бур SDS MAX MaxiMak 38x540</t>
  </si>
  <si>
    <t>B-05533</t>
  </si>
  <si>
    <t>Бур SDS MAX MaxiMak 40x540</t>
  </si>
  <si>
    <t>B-05549</t>
  </si>
  <si>
    <t>Бур SDS MAX MaxiMak 42x540</t>
  </si>
  <si>
    <t>Бур SDS MAX MaxiMak 16x690</t>
  </si>
  <si>
    <t>B-05577</t>
  </si>
  <si>
    <t>Бур SDS MAX MaxiMak 18x690</t>
  </si>
  <si>
    <t>B-05583</t>
  </si>
  <si>
    <t>Бур SDS MAX MaxiMak 20x690</t>
  </si>
  <si>
    <t>B-05599</t>
  </si>
  <si>
    <t>Бур SDS MAX MaxiMak 22x690</t>
  </si>
  <si>
    <t>B-05608</t>
  </si>
  <si>
    <t>Бур SDS MAX MaxiMak 24x690</t>
  </si>
  <si>
    <t>B-05614</t>
  </si>
  <si>
    <t>Бур SDS MAX MaxiMak 25x690</t>
  </si>
  <si>
    <t>B-05620</t>
  </si>
  <si>
    <t>Бур SDS MAX MaxiMak 26x690</t>
  </si>
  <si>
    <t>B-05636</t>
  </si>
  <si>
    <t>Бур SDS MAX MaxiMak 28x690</t>
  </si>
  <si>
    <t>B-05642</t>
  </si>
  <si>
    <t>Бур SDS MAX MaxiMak 30x690</t>
  </si>
  <si>
    <t>B-05658</t>
  </si>
  <si>
    <t>Бур SDS MAX MaxiMak 32x690</t>
  </si>
  <si>
    <t>B-05664</t>
  </si>
  <si>
    <t>Бур SDS MAX MaxiMak 35x690</t>
  </si>
  <si>
    <t>B-05670</t>
  </si>
  <si>
    <t>Бур SDS MAX MaxiMak 36x690</t>
  </si>
  <si>
    <t>B-05686</t>
  </si>
  <si>
    <t>Бур SDS MAX MaxiMak 40x690</t>
  </si>
  <si>
    <t>B-05692</t>
  </si>
  <si>
    <t>Бур SDS MAX MaxiMak 16x920</t>
  </si>
  <si>
    <t>B-05701</t>
  </si>
  <si>
    <t>Бур SDS MAX MaxiMak 18x920</t>
  </si>
  <si>
    <t>B-05717</t>
  </si>
  <si>
    <t>Бур SDS MAX MaxiMak 20x920</t>
  </si>
  <si>
    <t>B-05723</t>
  </si>
  <si>
    <t>Бур SDS MAX MaxiMak 22x920</t>
  </si>
  <si>
    <t>B-05739</t>
  </si>
  <si>
    <t>Бур SDS MAX MaxiMak 24x920</t>
  </si>
  <si>
    <t>B-05745</t>
  </si>
  <si>
    <t>Бур SDS MAX MaxiMak 25x920</t>
  </si>
  <si>
    <t>B-05751</t>
  </si>
  <si>
    <t>Бур SDS MAX MaxiMak 26x920</t>
  </si>
  <si>
    <t>B-05767</t>
  </si>
  <si>
    <t>Бур SDS MAX MaxiMak 28x920</t>
  </si>
  <si>
    <t>B-05773</t>
  </si>
  <si>
    <t>Бур SDS MAX MaxiMak 30x920</t>
  </si>
  <si>
    <t>B-05789</t>
  </si>
  <si>
    <t>Бур SDS MAX MaxiMak 32x920</t>
  </si>
  <si>
    <t>B-05795</t>
  </si>
  <si>
    <t>Бур SDS MAX MaxiMak 35x920</t>
  </si>
  <si>
    <t>B-05804</t>
  </si>
  <si>
    <t>Бур SDS MAX MaxiMak 40x920</t>
  </si>
  <si>
    <t>B-30162</t>
  </si>
  <si>
    <t>Бур SDS MAX MaxiMak 19x540</t>
  </si>
  <si>
    <t>B-30178</t>
  </si>
  <si>
    <t>Бур SDS MAX MaxiMak 19x690</t>
  </si>
  <si>
    <t>B-30184</t>
  </si>
  <si>
    <t>Бур SDS MAX MaxiMak 19x920</t>
  </si>
  <si>
    <t>B-30190</t>
  </si>
  <si>
    <t>Бур SDS MAX MaxiMak 20x1300</t>
  </si>
  <si>
    <t>B-30209</t>
  </si>
  <si>
    <t>Бур SDS MAX MaxiMak 20x1500</t>
  </si>
  <si>
    <t>B-30215</t>
  </si>
  <si>
    <t>Бур SDS MAX MaxiMak 22x1300</t>
  </si>
  <si>
    <t>B-30221</t>
  </si>
  <si>
    <t>Бур SDS MAX MaxiMak 24x1500</t>
  </si>
  <si>
    <t>B-30237</t>
  </si>
  <si>
    <t>Бур SDS MAX MaxiMak 25x1300</t>
  </si>
  <si>
    <t>B-30243</t>
  </si>
  <si>
    <t>Бур SDS MAX MaxiMak 25x1500</t>
  </si>
  <si>
    <t>B-30259</t>
  </si>
  <si>
    <t>Бур SDS MAX MaxiMak 32x1300</t>
  </si>
  <si>
    <t>B-30265</t>
  </si>
  <si>
    <t>Бур SDS MAX MaxiMak 32x1500</t>
  </si>
  <si>
    <t>B-30271</t>
  </si>
  <si>
    <t>Бур SDS MAX MaxiMak 35x1300</t>
  </si>
  <si>
    <t>B-30287</t>
  </si>
  <si>
    <t>Бур SDS MAX MaxiMak 36x340</t>
  </si>
  <si>
    <t>B-30293</t>
  </si>
  <si>
    <t>Бур SDS MAX MaxiMak 36x920</t>
  </si>
  <si>
    <t>B-30302</t>
  </si>
  <si>
    <t>Бур SDS MAX MaxiMak 36x1300</t>
  </si>
  <si>
    <t>B-30318</t>
  </si>
  <si>
    <t>Бур SDS MAX MaxiMak 36x1500</t>
  </si>
  <si>
    <t>B-30324</t>
  </si>
  <si>
    <t>Бур SDS MAX MaxiMak 38x690</t>
  </si>
  <si>
    <t>B-30330</t>
  </si>
  <si>
    <t>Бур SDS MAX MaxiMak 40x1500</t>
  </si>
  <si>
    <t>B-30346</t>
  </si>
  <si>
    <t>Бур SDS MAX MaxiMak 42x340</t>
  </si>
  <si>
    <t>B-30352</t>
  </si>
  <si>
    <t>Бур SDS MAX MaxiMak 42x690</t>
  </si>
  <si>
    <t>B-30368</t>
  </si>
  <si>
    <t>Бур SDS MAX MaxiMak 42x920</t>
  </si>
  <si>
    <t>B-30374</t>
  </si>
  <si>
    <t>Бур SDS MAX MaxiMak 42x1300</t>
  </si>
  <si>
    <t>B-30380</t>
  </si>
  <si>
    <t>Бур SDS MAX MaxiMak 42x1500</t>
  </si>
  <si>
    <t>B-30396</t>
  </si>
  <si>
    <t>Бур SDS MAX MaxiMak 45x340</t>
  </si>
  <si>
    <t>B-30405</t>
  </si>
  <si>
    <t>Бур SDS MAX MaxiMak 45x540</t>
  </si>
  <si>
    <t>B-30411</t>
  </si>
  <si>
    <t>Бур SDS MAX MaxiMak 45x690</t>
  </si>
  <si>
    <t>Бур SDS MAX MaxiMak 45x920</t>
  </si>
  <si>
    <t>B-30433</t>
  </si>
  <si>
    <t>Бур SDS MAX MaxiMak 45x1300</t>
  </si>
  <si>
    <t>B-30449</t>
  </si>
  <si>
    <t>Бур SDS MAX MaxiMak 45x1500</t>
  </si>
  <si>
    <t>D-33875</t>
  </si>
  <si>
    <t>Буры SDS MAX Standard</t>
  </si>
  <si>
    <t>Бур SDS MAX 12x340</t>
  </si>
  <si>
    <t>D-33881</t>
  </si>
  <si>
    <t>Бур SDS MAX 12x540</t>
  </si>
  <si>
    <t>D-33897</t>
  </si>
  <si>
    <t>Бур SDS MAX 14x340</t>
  </si>
  <si>
    <t>D-33906</t>
  </si>
  <si>
    <t>Бур SDS MAX 14x540</t>
  </si>
  <si>
    <t>D-33912</t>
  </si>
  <si>
    <t>Бур SDS MAX 15x340</t>
  </si>
  <si>
    <t>D-33928</t>
  </si>
  <si>
    <t>Бур SDS MAX 15x540</t>
  </si>
  <si>
    <t>D-33934</t>
  </si>
  <si>
    <t>Бур SDS MAX 16x340</t>
  </si>
  <si>
    <t>D-33940</t>
  </si>
  <si>
    <t>Бур SDS MAX 16x540</t>
  </si>
  <si>
    <t>D-33956</t>
  </si>
  <si>
    <t>Бур SDS MAX 18x340</t>
  </si>
  <si>
    <t>D-33962</t>
  </si>
  <si>
    <t>Бур SDS MAX 18x540</t>
  </si>
  <si>
    <t>D-33978</t>
  </si>
  <si>
    <t>Бур SDS MAX 20x340</t>
  </si>
  <si>
    <t>Бур SDS MAX 20x540</t>
  </si>
  <si>
    <t>D-33990</t>
  </si>
  <si>
    <t>Бур SDS MAX 22x340</t>
  </si>
  <si>
    <t>Бур SDS MAX 22x540</t>
  </si>
  <si>
    <t>D-34017</t>
  </si>
  <si>
    <t>Бур SDS MAX 24x340</t>
  </si>
  <si>
    <t>D-34023</t>
  </si>
  <si>
    <t>Бур SDS MAX 24x540</t>
  </si>
  <si>
    <t>D-34039</t>
  </si>
  <si>
    <t>Бур SDS MAX 25x340</t>
  </si>
  <si>
    <t>Бур SDS MAX 25x540</t>
  </si>
  <si>
    <t>D-34051</t>
  </si>
  <si>
    <t>Бур SDS MAX 28x370</t>
  </si>
  <si>
    <t>D-34067</t>
  </si>
  <si>
    <t>Бур SDS MAX 28x570</t>
  </si>
  <si>
    <t>D-34073</t>
  </si>
  <si>
    <t>Бур SDS MAX 30x370</t>
  </si>
  <si>
    <t>D-34089</t>
  </si>
  <si>
    <t>Бур SDS MAX 30x570</t>
  </si>
  <si>
    <t>D-34095</t>
  </si>
  <si>
    <t>Бур SDS MAX 32x370</t>
  </si>
  <si>
    <t>D-34104</t>
  </si>
  <si>
    <t>Бур SDS MAX 32x570</t>
  </si>
  <si>
    <t>D-34110</t>
  </si>
  <si>
    <t>Бур SDS MAX 35x370</t>
  </si>
  <si>
    <t>D-34126</t>
  </si>
  <si>
    <t>Бур SDS MAX 35x570</t>
  </si>
  <si>
    <t>D-34132</t>
  </si>
  <si>
    <t>Бур SDS MAX 38x370</t>
  </si>
  <si>
    <t>D-34148</t>
  </si>
  <si>
    <t>Бур SDS MAX 38x570</t>
  </si>
  <si>
    <t>D-34154</t>
  </si>
  <si>
    <t>Бур SDS MAX 40x370</t>
  </si>
  <si>
    <t>D-34160</t>
  </si>
  <si>
    <t>Бур SDS MAX 40x570</t>
  </si>
  <si>
    <t>P-17033</t>
  </si>
  <si>
    <t>Буры SDS MAX ZENTRO</t>
  </si>
  <si>
    <t xml:space="preserve">Бур SDS-MAX ZENTRO 12х340 (2 реж. кромки) </t>
  </si>
  <si>
    <t>P-17049</t>
  </si>
  <si>
    <t xml:space="preserve">Бур SDS-MAX ZENTRO 12х540 (2 реж. кромки) </t>
  </si>
  <si>
    <t>P-17055</t>
  </si>
  <si>
    <t xml:space="preserve">Бур SDS-MAX ZENTRO 12х690 (2 реж. кромки) </t>
  </si>
  <si>
    <t>P-17077</t>
  </si>
  <si>
    <t xml:space="preserve">Бур SDS-MAX ZENTRO 14х340 (2 реж. кромки) </t>
  </si>
  <si>
    <t>P-17083</t>
  </si>
  <si>
    <t xml:space="preserve">Бур SDS-MAX ZENTRO 14х540 (2 реж. кромки) </t>
  </si>
  <si>
    <t>P-17108</t>
  </si>
  <si>
    <t xml:space="preserve">Бур SDS-MAX ZENTRO 15х340 (2 реж. кромки) </t>
  </si>
  <si>
    <t>P-17114</t>
  </si>
  <si>
    <t xml:space="preserve">Бур SDS-MAX ZENTRO 15х540 (2 реж. кромки) </t>
  </si>
  <si>
    <t>P-17251</t>
  </si>
  <si>
    <t>Бур SDS-MAX ZENTRO 24x520</t>
  </si>
  <si>
    <t>P-77908</t>
  </si>
  <si>
    <t>P-52853</t>
  </si>
  <si>
    <t>Набор буров SDS-MAX ZENTRO 2 шт. (25х520, 32х570)</t>
  </si>
  <si>
    <t>P-52869</t>
  </si>
  <si>
    <t>Набор буров SDS-MAX ZENTRO 2 шт. (22х520, 28х570)</t>
  </si>
  <si>
    <t>P-77730</t>
  </si>
  <si>
    <t>Бур SDS-MAX ZENTRO 16х340</t>
  </si>
  <si>
    <t>Бур SDS-MAX ZENTRO 16х540</t>
  </si>
  <si>
    <t>P-77752</t>
  </si>
  <si>
    <t>Бур SDS-MAX ZENTRO 16х940</t>
  </si>
  <si>
    <t>P-77768</t>
  </si>
  <si>
    <t>Бур SDS-MAX ZENTRO 16х1320</t>
  </si>
  <si>
    <t>P-77774</t>
  </si>
  <si>
    <t>Бур SDS-MAX ZENTRO 18х340</t>
  </si>
  <si>
    <t>P-77780</t>
  </si>
  <si>
    <t>Бур SDS-MAX ZENTRO 18х540</t>
  </si>
  <si>
    <t>Бур SDS-MAX ZENTRO 18х940</t>
  </si>
  <si>
    <t>P-77805</t>
  </si>
  <si>
    <t>Бур SDS-MAX ZENTRO 18х1320</t>
  </si>
  <si>
    <t>P-77811</t>
  </si>
  <si>
    <t>Бур SDS-MAX ZENTRO 20х320</t>
  </si>
  <si>
    <t>P-77827</t>
  </si>
  <si>
    <t>Бур SDS-MAX ZENTRO 20х520</t>
  </si>
  <si>
    <t>P-77833</t>
  </si>
  <si>
    <t>Бур SDS-MAX ZENTRO 20х920</t>
  </si>
  <si>
    <t>P-77849</t>
  </si>
  <si>
    <t>Бур SDS-MAX ZENTRO 20х1320</t>
  </si>
  <si>
    <t>P-77855</t>
  </si>
  <si>
    <t>Бур SDS-MAX ZENTRO 22х320</t>
  </si>
  <si>
    <t>P-77861</t>
  </si>
  <si>
    <t>Бур SDS-MAX ZENTRO 22х520</t>
  </si>
  <si>
    <t>P-77877</t>
  </si>
  <si>
    <t>Бур SDS-MAX ZENTRO 22х920</t>
  </si>
  <si>
    <t>P-77883</t>
  </si>
  <si>
    <t>Бур SDS-MAX ZENTRO 22х1320</t>
  </si>
  <si>
    <t>P-77899</t>
  </si>
  <si>
    <t>Бур SDS-MAX ZENTRO 24х320</t>
  </si>
  <si>
    <t>Бур SDS-MAX ZENTRO 24х520</t>
  </si>
  <si>
    <t>P-77914</t>
  </si>
  <si>
    <t>Бур SDS-MAX ZENTRO 25х320</t>
  </si>
  <si>
    <t>Бур SDS-MAX ZENTRO 25х520</t>
  </si>
  <si>
    <t>P-77936</t>
  </si>
  <si>
    <t>Бур SDS-MAX ZENTRO 25х920</t>
  </si>
  <si>
    <t>P-77942</t>
  </si>
  <si>
    <t>Бур SDS-MAX ZENTRO 25х1320</t>
  </si>
  <si>
    <t>P-77958</t>
  </si>
  <si>
    <t>Бур SDS-MAX ZENTRO 26х520</t>
  </si>
  <si>
    <t>P-77964</t>
  </si>
  <si>
    <t>Бур SDS-MAX ZENTRO 28х370</t>
  </si>
  <si>
    <t>P-77970</t>
  </si>
  <si>
    <t>Бур SDS-MAX ZENTRO 28х570</t>
  </si>
  <si>
    <t>P-77986</t>
  </si>
  <si>
    <t>Бур SDS-MAX ZENTRO 28х670</t>
  </si>
  <si>
    <t>P-77992</t>
  </si>
  <si>
    <t>Бур SDS-MAX ZENTRO 28х920</t>
  </si>
  <si>
    <t>P-78003</t>
  </si>
  <si>
    <t>Бур SDS-MAX ZENTRO 28х1320</t>
  </si>
  <si>
    <t>P-78019</t>
  </si>
  <si>
    <t>Бур SDS-MAX ZENTRO 30х370</t>
  </si>
  <si>
    <t>P-78025</t>
  </si>
  <si>
    <t>Бур SDS-MAX ZENTRO 30х570</t>
  </si>
  <si>
    <t>P-78031</t>
  </si>
  <si>
    <t>Бур SDS-MAX ZENTRO 32х370</t>
  </si>
  <si>
    <t>P-78047</t>
  </si>
  <si>
    <t>Бур SDS-MAX ZENTRO 32х570</t>
  </si>
  <si>
    <t>P-78053</t>
  </si>
  <si>
    <t>Бур SDS-MAX ZENTRO 32х920</t>
  </si>
  <si>
    <t>P-78069</t>
  </si>
  <si>
    <t>Бур SDS-MAX ZENTRO 32х1320</t>
  </si>
  <si>
    <t>P-78075</t>
  </si>
  <si>
    <t>Бур SDS-MAX ZENTRO 35х370</t>
  </si>
  <si>
    <t>P-78081</t>
  </si>
  <si>
    <t>Бур SDS-MAX ZENTRO 35х570</t>
  </si>
  <si>
    <t>P-78097</t>
  </si>
  <si>
    <t>Бур SDS-MAX ZENTRO 35х670</t>
  </si>
  <si>
    <t>P-78134</t>
  </si>
  <si>
    <t>Бур SDS-MAX ZENTRO 38х370</t>
  </si>
  <si>
    <t>P-78140</t>
  </si>
  <si>
    <t>Бур SDS-MAX ZENTRO 38х570</t>
  </si>
  <si>
    <t>P-78156</t>
  </si>
  <si>
    <t>Бур SDS-MAX ZENTRO 40х370</t>
  </si>
  <si>
    <t>P-78162</t>
  </si>
  <si>
    <t>Бур SDS-MAX ZENTRO 40х570</t>
  </si>
  <si>
    <t>Бур SDS-MAX ZENTRO 40х920</t>
  </si>
  <si>
    <t>P-78184</t>
  </si>
  <si>
    <t>Бур SDS-MAX ZENTRO 40х1320</t>
  </si>
  <si>
    <t>P-78190</t>
  </si>
  <si>
    <t>Бур SDS-MAX ZENTRO 45х570</t>
  </si>
  <si>
    <t>Бур SDS-MAX ZENTRO 45х920</t>
  </si>
  <si>
    <t>P-78215</t>
  </si>
  <si>
    <t>Бур SDS-MAX ZENTRO 50х570</t>
  </si>
  <si>
    <t>P-78221</t>
  </si>
  <si>
    <t>Бур SDS-MAX ZENTRO 52х570</t>
  </si>
  <si>
    <t>B-57629</t>
  </si>
  <si>
    <t>Буры SDS MAX проломные</t>
  </si>
  <si>
    <t>Проломной бур SDS-MAX 40х550</t>
  </si>
  <si>
    <t>B-57635</t>
  </si>
  <si>
    <t>Проломной бур SDS-MAX 45х550</t>
  </si>
  <si>
    <t>B-57641</t>
  </si>
  <si>
    <t>Проломной бур SDS-MAX 45х990</t>
  </si>
  <si>
    <t>B-57657</t>
  </si>
  <si>
    <t>Проломной бур SDS-MAX 55х550</t>
  </si>
  <si>
    <t>Проломной бур SDS-MAX 55х990</t>
  </si>
  <si>
    <t>B-57679</t>
  </si>
  <si>
    <t>Проломной бур SDS-MAX 65х550</t>
  </si>
  <si>
    <t>B-57685</t>
  </si>
  <si>
    <t>Проломной бур SDS-MAX 65х990</t>
  </si>
  <si>
    <t>B-57691</t>
  </si>
  <si>
    <t>Проломной бур SDS-MAX 80х550</t>
  </si>
  <si>
    <t>B-57700</t>
  </si>
  <si>
    <t>Проломной бур SDS-MAX 80х990</t>
  </si>
  <si>
    <t>P-03872</t>
  </si>
  <si>
    <t>Проломной бур с резьбой SDS-MAX 80x150</t>
  </si>
  <si>
    <t>P-03888</t>
  </si>
  <si>
    <t>Адаптер SDS-MAX для проломных буров</t>
  </si>
  <si>
    <t>P-03925</t>
  </si>
  <si>
    <t>Удлинитель для проломных буров SDS-MAX, 280 мм</t>
  </si>
  <si>
    <t>P-03931</t>
  </si>
  <si>
    <t>Резьбовая шпилька для проломных буров, 64 мм.</t>
  </si>
  <si>
    <t>P-04014</t>
  </si>
  <si>
    <t>Проломной бур с резьбой SDS-MAX 55x150</t>
  </si>
  <si>
    <t>P-14439</t>
  </si>
  <si>
    <t>Проломной бур с резьбой SDS-MAX 45x150</t>
  </si>
  <si>
    <t>P-64369</t>
  </si>
  <si>
    <t>Проломной бур SDS-MAX 55х310</t>
  </si>
  <si>
    <t>P-64375</t>
  </si>
  <si>
    <t>Проломной бур SDS-MAX 65х310</t>
  </si>
  <si>
    <t>B-58718</t>
  </si>
  <si>
    <t>Буры SDS PLUS 4Cutter</t>
  </si>
  <si>
    <t>Бур SDS-plus 4Cutter 25x250</t>
  </si>
  <si>
    <t>B-62496</t>
  </si>
  <si>
    <t>Бур SDS-plus 4Cutter 6x110</t>
  </si>
  <si>
    <t>B-62505</t>
  </si>
  <si>
    <t>Бур SDS-plus 4Cutter 6x160</t>
  </si>
  <si>
    <t>B-62511</t>
  </si>
  <si>
    <t>Бур SDS-plus 4Cutter 6x210</t>
  </si>
  <si>
    <t>B-62527</t>
  </si>
  <si>
    <t>Бур SDS-plus 4Cutter 6x260</t>
  </si>
  <si>
    <t>B-62608</t>
  </si>
  <si>
    <t>Бур SDS-plus 4Cutter 8x110</t>
  </si>
  <si>
    <t>B-62614</t>
  </si>
  <si>
    <t>Бур SDS-plus 4Cutter 8x160</t>
  </si>
  <si>
    <t>B-62620</t>
  </si>
  <si>
    <t>Бур SDS-plus 4Cutter 8x210</t>
  </si>
  <si>
    <t>B-62636</t>
  </si>
  <si>
    <t>Бур SDS-plus 4Cutter 8x260</t>
  </si>
  <si>
    <t>B-62642</t>
  </si>
  <si>
    <t>Бур SDS-plus 4Cutter 8x310</t>
  </si>
  <si>
    <t>B-62658</t>
  </si>
  <si>
    <t>Бур SDS-plus 4Cutter 8x460</t>
  </si>
  <si>
    <t>B-62664</t>
  </si>
  <si>
    <t>Бур SDS-plus 4Cutter 10x110</t>
  </si>
  <si>
    <t>B-62670</t>
  </si>
  <si>
    <t>Бур SDS-plus 4Cutter 10x160</t>
  </si>
  <si>
    <t>B-62686</t>
  </si>
  <si>
    <t>Бур SDS-plus 4Cutter 10x210</t>
  </si>
  <si>
    <t>B-62692</t>
  </si>
  <si>
    <t>Бур SDS-plus 4Cutter 10x260</t>
  </si>
  <si>
    <t>B-62701</t>
  </si>
  <si>
    <t>Бур SDS-plus 4Cutter 10x310</t>
  </si>
  <si>
    <t>B-62717</t>
  </si>
  <si>
    <t>Бур SDS-plus 4Cutter 10x350</t>
  </si>
  <si>
    <t>B-62723</t>
  </si>
  <si>
    <t>Бур SDS-plus 4Cutter 10x460</t>
  </si>
  <si>
    <t>B-54128</t>
  </si>
  <si>
    <t>Буры SDS PLUS Centering Tip</t>
  </si>
  <si>
    <t>Бур SDS-Plus Centering Tip 5x110</t>
  </si>
  <si>
    <t>B-54134</t>
  </si>
  <si>
    <t>Бур SDS-Plus Centering Tip 5x160</t>
  </si>
  <si>
    <t>B-54140</t>
  </si>
  <si>
    <t>Бур SDS-Plus Centering Tip 6x110</t>
  </si>
  <si>
    <t>B-54156</t>
  </si>
  <si>
    <t>Бур SDS-Plus Centering Tip 6x160</t>
  </si>
  <si>
    <t>B-54162</t>
  </si>
  <si>
    <t>Бур SDS-Plus Centering Tip 6x210</t>
  </si>
  <si>
    <t>B-54178</t>
  </si>
  <si>
    <t>Бур SDS-Plus Centering Tip 8x110</t>
  </si>
  <si>
    <t>B-54184</t>
  </si>
  <si>
    <t>Бур SDS-Plus Centering Tip 8x160</t>
  </si>
  <si>
    <t>B-54190</t>
  </si>
  <si>
    <t>Бур SDS-Plus Centering Tip 10x160</t>
  </si>
  <si>
    <t>B-54209</t>
  </si>
  <si>
    <t>Бур SDS-Plus Centering Tip 10x210</t>
  </si>
  <si>
    <t>B-54215</t>
  </si>
  <si>
    <t>Бур SDS-Plus Centering Tip 12x160</t>
  </si>
  <si>
    <t>B-54221</t>
  </si>
  <si>
    <t>Бур SDS-Plus Centering Tip 12х210</t>
  </si>
  <si>
    <t>Набор буров SDS-Plus Centering tip, 5 шт (6×110x1, 8×160×2,10×160×2)</t>
  </si>
  <si>
    <t>B-54710</t>
  </si>
  <si>
    <t>Набор буров SDS-Plus Centering tip, 5 шт (5×110, 6×110, 6×160, 8×110, 8×160)</t>
  </si>
  <si>
    <t>Набор буров SDS-Plus Centering tip, 5 шт (6×110×2, 8×160×2, 10×160)</t>
  </si>
  <si>
    <t>B-55952</t>
  </si>
  <si>
    <t>Бур SDS-Plus Centering Tip 8х210</t>
  </si>
  <si>
    <t>B-55968</t>
  </si>
  <si>
    <t>Бур SDS-Plus Centering Tip 8х260</t>
  </si>
  <si>
    <t>B-55980</t>
  </si>
  <si>
    <t>Бур SDS-Plus Centering Tip 10x110</t>
  </si>
  <si>
    <t>B-55996</t>
  </si>
  <si>
    <t>Бур SDS-Plus Centering Tip 10х260</t>
  </si>
  <si>
    <t>B-56007</t>
  </si>
  <si>
    <t>Бур SDS-Plus Centering Tip 10х310</t>
  </si>
  <si>
    <t>B-56013</t>
  </si>
  <si>
    <t>Бур SDS-Plus Centering Tip 10х450</t>
  </si>
  <si>
    <t>B-56029</t>
  </si>
  <si>
    <t>Бур SDS-Plus Centering Tip 12х260</t>
  </si>
  <si>
    <t>B-56035</t>
  </si>
  <si>
    <t>Бур SDS-Plus Centering Tip 12х350</t>
  </si>
  <si>
    <t>B-56041</t>
  </si>
  <si>
    <t>Бур SDS-Plus Centering Tip 12х450</t>
  </si>
  <si>
    <t>B-56063</t>
  </si>
  <si>
    <t>Бур SDS-Plus Centering Tip 14x160</t>
  </si>
  <si>
    <t>B-56079</t>
  </si>
  <si>
    <t>Бур SDS-Plus Centering Tip 14x210</t>
  </si>
  <si>
    <t>B-56085</t>
  </si>
  <si>
    <t>Бур SDS-Plus Centering Tip 14x260</t>
  </si>
  <si>
    <t>B-56091</t>
  </si>
  <si>
    <t>Бур SDS-Plus Centering Tip 14x350</t>
  </si>
  <si>
    <t>B-56100</t>
  </si>
  <si>
    <t>Бур SDS-Plus Centering Tip 14x450</t>
  </si>
  <si>
    <t>B-56116</t>
  </si>
  <si>
    <t>Бур SDS-Plus Centering Tip 16x160</t>
  </si>
  <si>
    <t>B-56122</t>
  </si>
  <si>
    <t>Бур SDS-Plus Centering Tip 16x210</t>
  </si>
  <si>
    <t>B-56138</t>
  </si>
  <si>
    <t>Бур SDS-Plus Centering Tip 16x310</t>
  </si>
  <si>
    <t>B-56144</t>
  </si>
  <si>
    <t>Бур SDS-Plus Centering Tip 16x350</t>
  </si>
  <si>
    <t>B-56150</t>
  </si>
  <si>
    <t>Бур SDS-Plus Centering Tip 16x450</t>
  </si>
  <si>
    <t>B-60274</t>
  </si>
  <si>
    <t>Набор буров SDS-Plus Centering Tip 6х110, 5 шт</t>
  </si>
  <si>
    <t>B-60280</t>
  </si>
  <si>
    <t>Набор буров SDS-Plus Centering Tip 6х160, 5 шт</t>
  </si>
  <si>
    <t>B-60333</t>
  </si>
  <si>
    <t>Набор буров SDS-Plus Centering Tip 8х110, 5 шт</t>
  </si>
  <si>
    <t>B-60349</t>
  </si>
  <si>
    <t>Набор буров SDS-Plus Centering Tip 8х160, 5 шт</t>
  </si>
  <si>
    <t>B-60361</t>
  </si>
  <si>
    <t>Набор буров SDS-Plus Centering Tip 10х110, 5 шт</t>
  </si>
  <si>
    <t>B-60377</t>
  </si>
  <si>
    <t>Набор буров SDS-Plus Centering Tip 10х160, 5 шт</t>
  </si>
  <si>
    <t>B-60383</t>
  </si>
  <si>
    <t>Набор буров SDS-Plus Centering Tip 12х160, 5 шт</t>
  </si>
  <si>
    <t>B-61597</t>
  </si>
  <si>
    <t>Набор буров SDS-Plus Centering Tip 6х210, 5 шт</t>
  </si>
  <si>
    <t>B-61628</t>
  </si>
  <si>
    <t>Набор буров SDS-Plus Centering Tip 14х160, 5 шт</t>
  </si>
  <si>
    <t>B-62125</t>
  </si>
  <si>
    <t>Бур SDS-Plus Centering Tip 18x210</t>
  </si>
  <si>
    <t>B-62131</t>
  </si>
  <si>
    <t>Бур SDS-Plus Centering Tip 18x350</t>
  </si>
  <si>
    <t>B-62169</t>
  </si>
  <si>
    <t>Бур SDS-Plus Centering Tip 20x210</t>
  </si>
  <si>
    <t>B-62175</t>
  </si>
  <si>
    <t>Бур SDS-Plus Centering Tip 20x350</t>
  </si>
  <si>
    <t>B-62181</t>
  </si>
  <si>
    <t>Бур SDS-Plus Centering Tip 22x210</t>
  </si>
  <si>
    <t>B-62197</t>
  </si>
  <si>
    <t>Бур SDS-Plus Centering Tip 22x350</t>
  </si>
  <si>
    <t>B-62206</t>
  </si>
  <si>
    <t>Бур SDS-Plus Centering Tip 24x210</t>
  </si>
  <si>
    <t>B-62212</t>
  </si>
  <si>
    <t>Бур SDS-Plus Centering Tip 24x350</t>
  </si>
  <si>
    <t>B-62228</t>
  </si>
  <si>
    <t>Бур SDS-Plus Centering Tip 25x210</t>
  </si>
  <si>
    <t>B-62234</t>
  </si>
  <si>
    <t>Бур SDS-Plus Centering Tip 25x350</t>
  </si>
  <si>
    <t>B-62240</t>
  </si>
  <si>
    <t>Бур SDS-Plus Centering Tip 28x210</t>
  </si>
  <si>
    <t>B-62256</t>
  </si>
  <si>
    <t>Бур SDS-Plus Centering Tip 28x350</t>
  </si>
  <si>
    <t>B-62262</t>
  </si>
  <si>
    <t>Бур SDS-Plus Centering Tip 30x210</t>
  </si>
  <si>
    <t>B-62278</t>
  </si>
  <si>
    <t>Бур SDS-Plus Centering Tip 30x350</t>
  </si>
  <si>
    <t>B-62284</t>
  </si>
  <si>
    <t>Бур SDS-Plus Centering Tip 32x350</t>
  </si>
  <si>
    <t>B-67848</t>
  </si>
  <si>
    <t>Бур SDS-Plus Centering Tip 8x310</t>
  </si>
  <si>
    <t>B-67854</t>
  </si>
  <si>
    <t>Бур SDS-Plus Centering Tip 8x400</t>
  </si>
  <si>
    <t>B-67876</t>
  </si>
  <si>
    <t>Бур SDS-Plus Centering Tip 10x350</t>
  </si>
  <si>
    <t>B-67913</t>
  </si>
  <si>
    <t>Бур SDS-Plus Centering Tip 12x310</t>
  </si>
  <si>
    <t>B-67941</t>
  </si>
  <si>
    <t>Бур SDS-Plus Centering Tip 14x310</t>
  </si>
  <si>
    <t>B-67979</t>
  </si>
  <si>
    <t>Бур SDS-Plus Centering Tip 16x260</t>
  </si>
  <si>
    <t>B-67985</t>
  </si>
  <si>
    <t>Бур SDS-Plus Centering Tip 18x310</t>
  </si>
  <si>
    <t>B-67991</t>
  </si>
  <si>
    <t>Бур SDS-Plus Centering Tip 20x310</t>
  </si>
  <si>
    <t>B-68002</t>
  </si>
  <si>
    <t>Бур SDS-Plus Centering Tip 22x260</t>
  </si>
  <si>
    <t>B-68018</t>
  </si>
  <si>
    <t>Бур SDS-Plus Centering Tip  24x260</t>
  </si>
  <si>
    <t>B-68030</t>
  </si>
  <si>
    <t>Бур SDS-Plus Centering Tip 26x260</t>
  </si>
  <si>
    <t>B-68046</t>
  </si>
  <si>
    <t>Бур SDS-Plus Centering Tip 8x460</t>
  </si>
  <si>
    <t>B-68068</t>
  </si>
  <si>
    <t>Бур SDS-Plus Centering Tip 18x460</t>
  </si>
  <si>
    <t>B-68074</t>
  </si>
  <si>
    <t>Бур SDS-Plus Centering Tip 20x460</t>
  </si>
  <si>
    <t>B-68080</t>
  </si>
  <si>
    <t>Бур SDS-Plus Centering Tip 22x460</t>
  </si>
  <si>
    <t>B-68096</t>
  </si>
  <si>
    <t>Бур SDS-Plus Centering Tip 24x460</t>
  </si>
  <si>
    <t>B-68111</t>
  </si>
  <si>
    <t>Бур SDS-Plus Centering Tip 26x460</t>
  </si>
  <si>
    <t>Буры SDS PLUS MakBuster</t>
  </si>
  <si>
    <t>Бур SDS-PLUS MakBuster 5x110</t>
  </si>
  <si>
    <t>Бур SDS-PLUS MakBuster 5x160</t>
  </si>
  <si>
    <t>Бур SDS-PLUS MakBuster 6x110</t>
  </si>
  <si>
    <t>Бур SDS-PLUS MakBuster 6x160</t>
  </si>
  <si>
    <t>P-79429</t>
  </si>
  <si>
    <t>Бур SDS-PLUS MakBuster 6x210</t>
  </si>
  <si>
    <t>P-79435</t>
  </si>
  <si>
    <t>Бур SDS-PLUS MakBuster 6x260</t>
  </si>
  <si>
    <t>P-79441</t>
  </si>
  <si>
    <t>Бур SDS-PLUS MakBuster 6x310</t>
  </si>
  <si>
    <t>P-79457</t>
  </si>
  <si>
    <t>Бур SDS-PLUS MakBuster 7x110</t>
  </si>
  <si>
    <t>P-79463</t>
  </si>
  <si>
    <t>Бур SDS-PLUS MakBuster 7x160</t>
  </si>
  <si>
    <t>Бур SDS-PLUS MakBuster 8x110</t>
  </si>
  <si>
    <t>P-79485</t>
  </si>
  <si>
    <t>Бур SDS-PLUS MakBuster 8x160</t>
  </si>
  <si>
    <t>P-79491</t>
  </si>
  <si>
    <t>Бур SDS-PLUS MakBuster 8x210</t>
  </si>
  <si>
    <t>P-79500</t>
  </si>
  <si>
    <t>Бур SDS-PLUS MakBuster 8x260</t>
  </si>
  <si>
    <t>P-79516</t>
  </si>
  <si>
    <t>Бур SDS-PLUS MakBuster 8x310</t>
  </si>
  <si>
    <t>P-79522</t>
  </si>
  <si>
    <t>Бур SDS-PLUS MakBuster 8x460</t>
  </si>
  <si>
    <t>P-79538</t>
  </si>
  <si>
    <t>Бур SDS-PLUS MakBuster 10x110</t>
  </si>
  <si>
    <t>Бур SDS-PLUS MakBuster 10x160</t>
  </si>
  <si>
    <t>P-79550</t>
  </si>
  <si>
    <t>Бур SDS-PLUS MakBuster 10x210</t>
  </si>
  <si>
    <t>P-79566</t>
  </si>
  <si>
    <t>Бур SDS-PLUS MakBuster 10x260</t>
  </si>
  <si>
    <t>P-79572</t>
  </si>
  <si>
    <t>Бур SDS-PLUS MakBuster 10x310</t>
  </si>
  <si>
    <t>Бур SDS-PLUS MakBuster 10x460</t>
  </si>
  <si>
    <t>P-79594</t>
  </si>
  <si>
    <t>Бур SDS-PLUS MakBuster 10x610</t>
  </si>
  <si>
    <t>Бур SDS-PLUS MakBuster 12x160</t>
  </si>
  <si>
    <t>P-79619</t>
  </si>
  <si>
    <t>Бур SDS-PLUS MakBuster 12x210</t>
  </si>
  <si>
    <t>Бур SDS-PLUS MakBuster 12x260</t>
  </si>
  <si>
    <t>P-79631</t>
  </si>
  <si>
    <t>Бур SDS-PLUS MakBuster 12x310</t>
  </si>
  <si>
    <t>Бур SDS-PLUS MakBuster 12x460</t>
  </si>
  <si>
    <t>P-79653</t>
  </si>
  <si>
    <t>Бур SDS-PLUS MakBuster 12x610</t>
  </si>
  <si>
    <t>P-79669</t>
  </si>
  <si>
    <t>Бур SDS-PLUS MakBuster 14x160</t>
  </si>
  <si>
    <t>P-79675</t>
  </si>
  <si>
    <t>Бур SDS-PLUS MakBuster 14x210</t>
  </si>
  <si>
    <t>P-79681</t>
  </si>
  <si>
    <t>Бур SDS-PLUS MakBuster 14x310</t>
  </si>
  <si>
    <t>Бур SDS-PLUS MakBuster 14x460</t>
  </si>
  <si>
    <t>P-79706</t>
  </si>
  <si>
    <t>Бур SDS-PLUS MakBuster 14x610</t>
  </si>
  <si>
    <t>P-79712</t>
  </si>
  <si>
    <t>Бур SDS-PLUS MakBuster 15x160</t>
  </si>
  <si>
    <t>P-79728</t>
  </si>
  <si>
    <t>Бур SDS-PLUS MakBuster 15x210</t>
  </si>
  <si>
    <t>P-79734</t>
  </si>
  <si>
    <t>Бур SDS-PLUS MakBuster 15x460</t>
  </si>
  <si>
    <t>P-79740</t>
  </si>
  <si>
    <t>Бур SDS-PLUS MakBuster 16x160</t>
  </si>
  <si>
    <t>Бур SDS-PLUS MakBuster 16x210</t>
  </si>
  <si>
    <t>B-11673</t>
  </si>
  <si>
    <t>Буры SDS PLUS Nemesis</t>
  </si>
  <si>
    <t>Бур SDS-plus Nemesis 6х160</t>
  </si>
  <si>
    <t>B-57978</t>
  </si>
  <si>
    <t>B-11689</t>
  </si>
  <si>
    <t>Бур SDS-plus Nemesis 6х210</t>
  </si>
  <si>
    <t>B-57984</t>
  </si>
  <si>
    <t>B-11695</t>
  </si>
  <si>
    <t>Бур SDS-plus Nemesis 6х260</t>
  </si>
  <si>
    <t>B-57990</t>
  </si>
  <si>
    <t>B-11704</t>
  </si>
  <si>
    <t>Бур SDS-plus Nemesis 6х310</t>
  </si>
  <si>
    <t>B-58001</t>
  </si>
  <si>
    <t>B-11760</t>
  </si>
  <si>
    <t>Бур SDS-plus Nemesis 7х160</t>
  </si>
  <si>
    <t>B-58073</t>
  </si>
  <si>
    <t>B-11776</t>
  </si>
  <si>
    <t>Бур SDS-plus Nemesis 8х110</t>
  </si>
  <si>
    <t>B-58095</t>
  </si>
  <si>
    <t>B-11782</t>
  </si>
  <si>
    <t>Бур SDS-plus Nemesis 8х160</t>
  </si>
  <si>
    <t>B-11798</t>
  </si>
  <si>
    <t>Бур SDS-plus Nemesis 8х210</t>
  </si>
  <si>
    <t>B-58110</t>
  </si>
  <si>
    <t>B-11807</t>
  </si>
  <si>
    <t>Бур SDS-plus Nemesis 8х260</t>
  </si>
  <si>
    <t>B-58126</t>
  </si>
  <si>
    <t>B-11813</t>
  </si>
  <si>
    <t>Бур SDS-plus Nemesis 10х110</t>
  </si>
  <si>
    <t>B-58198</t>
  </si>
  <si>
    <t>B-11829</t>
  </si>
  <si>
    <t>Бур SDS-plus Nemesis 10х160</t>
  </si>
  <si>
    <t>B-58207</t>
  </si>
  <si>
    <t>B-11835</t>
  </si>
  <si>
    <t>Бур SDS-plus Nemesis 10х210</t>
  </si>
  <si>
    <t>B-11841</t>
  </si>
  <si>
    <t>Бур SDS-plus Nemesis 10х260</t>
  </si>
  <si>
    <t>B-58229</t>
  </si>
  <si>
    <t>B-11857</t>
  </si>
  <si>
    <t>Бур SDS-plus Nemesis 10х310</t>
  </si>
  <si>
    <t>B-58235</t>
  </si>
  <si>
    <t>B-11863</t>
  </si>
  <si>
    <t>Бур SDS-plus Nemesis 10х450</t>
  </si>
  <si>
    <t>B-58257</t>
  </si>
  <si>
    <t>B-11885</t>
  </si>
  <si>
    <t>Бур SDS-plus Nemesis 12х210</t>
  </si>
  <si>
    <t>B-58338</t>
  </si>
  <si>
    <t>B-11891</t>
  </si>
  <si>
    <t>Бур SDS-plus Nemesis 12х260</t>
  </si>
  <si>
    <t>B-58344</t>
  </si>
  <si>
    <t>B-11900</t>
  </si>
  <si>
    <t>Бур SDS-plus Nemesis 12х310</t>
  </si>
  <si>
    <t>B-58350</t>
  </si>
  <si>
    <t>B-11938</t>
  </si>
  <si>
    <t>Бур SDS-plus Nemesis 14х210</t>
  </si>
  <si>
    <t>B-58447</t>
  </si>
  <si>
    <t>B-11944</t>
  </si>
  <si>
    <t>Бур SDS-plus Nemesis 14х310</t>
  </si>
  <si>
    <t>B-58469</t>
  </si>
  <si>
    <t>B-11950</t>
  </si>
  <si>
    <t>Бур SDS-plus Nemesis 14х450</t>
  </si>
  <si>
    <t>B-58475</t>
  </si>
  <si>
    <t>B-11994</t>
  </si>
  <si>
    <t>Набор буров SDS-plus Nemesis 5 шт. (5х110, 6х110, 6х160, 8х160, 10х160)</t>
  </si>
  <si>
    <t>B-58992</t>
  </si>
  <si>
    <t>B-12027</t>
  </si>
  <si>
    <t>Набор буров SDS-plus Nemesis 7 шт. (5,6,8х110; 6,8,10,12х160)</t>
  </si>
  <si>
    <t>B-59031</t>
  </si>
  <si>
    <t>B-12055</t>
  </si>
  <si>
    <t>Бур SDS-plus Nemesis 18х250</t>
  </si>
  <si>
    <t>B-58615</t>
  </si>
  <si>
    <t>B-12108</t>
  </si>
  <si>
    <t>Бур SDS-plus Nemesis 24х250</t>
  </si>
  <si>
    <t>B-12120</t>
  </si>
  <si>
    <t>Бур SDS-plus Nemesis 25х250</t>
  </si>
  <si>
    <t>B-12136</t>
  </si>
  <si>
    <t>Бур SDS-plus Nemesis 25х450</t>
  </si>
  <si>
    <t>B-58724</t>
  </si>
  <si>
    <t>B-12142</t>
  </si>
  <si>
    <t>Бур SDS-plus Nemesis 28х250</t>
  </si>
  <si>
    <t>B-58746</t>
  </si>
  <si>
    <t>B-12158</t>
  </si>
  <si>
    <t>Бур SDS-plus Nemesis 28х450</t>
  </si>
  <si>
    <t>B-58752</t>
  </si>
  <si>
    <t>B-12164</t>
  </si>
  <si>
    <t>Бур SDS-plus Nemesis 30х250</t>
  </si>
  <si>
    <t>B-58768</t>
  </si>
  <si>
    <t>B-12429</t>
  </si>
  <si>
    <t>Бур SDS-plus Nemesis 14х260</t>
  </si>
  <si>
    <t>B-58453</t>
  </si>
  <si>
    <t>B-13384</t>
  </si>
  <si>
    <t>Бур SDS-plus Nemesis 16х260</t>
  </si>
  <si>
    <t>B-58562</t>
  </si>
  <si>
    <t>B-57897</t>
  </si>
  <si>
    <t>Буры SDS PLUS Nemesis II</t>
  </si>
  <si>
    <t>Бур SDS-plus Nemesis II 5х115</t>
  </si>
  <si>
    <t>B-57906</t>
  </si>
  <si>
    <t>Бур SDS-plus Nemesis II 5x165</t>
  </si>
  <si>
    <t>B-57940</t>
  </si>
  <si>
    <t>Бур SDS-plus Nemesis II 5,5x115</t>
  </si>
  <si>
    <t>B-57956</t>
  </si>
  <si>
    <t>Бур SDS-plus Nemesis II 5,5x165</t>
  </si>
  <si>
    <t>Бур SDS-plus Nemesis II 6x115</t>
  </si>
  <si>
    <t>Бур SDS-plus Nemesis II solid 6x165</t>
  </si>
  <si>
    <t>Бур SDS-plus Nemesis II 6x215</t>
  </si>
  <si>
    <t>Бур SDS-plus Nemesis II 6x265</t>
  </si>
  <si>
    <t>Бур SDS-plus Nemesis II 6x315</t>
  </si>
  <si>
    <t>B-58023</t>
  </si>
  <si>
    <t>Бур SDS-plus Nemesis II 6,5x165</t>
  </si>
  <si>
    <t>B-58067</t>
  </si>
  <si>
    <t>Бур SDS-plus Nemesis II 7x115</t>
  </si>
  <si>
    <t>Бур SDS-plus Nemesis II solid 7x165</t>
  </si>
  <si>
    <t>Бур SDS-plus Nemesis II 8x115</t>
  </si>
  <si>
    <t>Бур SDS-plus Nemesis II 8x165</t>
  </si>
  <si>
    <t>Бур SDS-plus Nemesis II 8x215</t>
  </si>
  <si>
    <t>Бур SDS-plus Nemesis II 8x265</t>
  </si>
  <si>
    <t xml:space="preserve">Бур SDS-plus Nemesis II 10x115 solid </t>
  </si>
  <si>
    <t>Бур SDS-plus Nemesis II 10x165 solid</t>
  </si>
  <si>
    <t xml:space="preserve">Бур SDS-plus Nemesis II 10x215 solid </t>
  </si>
  <si>
    <t xml:space="preserve">Бур SDS-plus Nemesis II 10x265 solid </t>
  </si>
  <si>
    <t xml:space="preserve">Бур SDS-plus Nemesis II 10x315 solid </t>
  </si>
  <si>
    <t>Бур SDS-plus Nemesis II 10x455 solid</t>
  </si>
  <si>
    <t>B-58322</t>
  </si>
  <si>
    <t>Бур SDS-plus Nemesis II 12x160</t>
  </si>
  <si>
    <t>Бур SDS-plus Nemesis II 12x210</t>
  </si>
  <si>
    <t>Бур SDS-plus Nemesis II 12x260</t>
  </si>
  <si>
    <t>Бур SDS-plus Nemesis II 12x310</t>
  </si>
  <si>
    <t>B-58366</t>
  </si>
  <si>
    <t>Бур SDS-plus Nemesis II 12x450</t>
  </si>
  <si>
    <t>B-58431</t>
  </si>
  <si>
    <t>Бур SDS-plus Nemesis II 14x160</t>
  </si>
  <si>
    <t>Бур SDS-plus Nemesis II 14x210</t>
  </si>
  <si>
    <t>Бур SDS-plus Nemesis II 14x260</t>
  </si>
  <si>
    <t>Бур SDS-plus Nemesis II 14x310</t>
  </si>
  <si>
    <t>Бур SDS-plus Nemesis II 14x450</t>
  </si>
  <si>
    <t>Бур SDS-plus Nemesis II 16x260</t>
  </si>
  <si>
    <t>B-58584</t>
  </si>
  <si>
    <t>Бур SDS-plus Nemesis II 16x450</t>
  </si>
  <si>
    <t>Бур SDS-plus Nemesis II 18x250</t>
  </si>
  <si>
    <t>B-58621</t>
  </si>
  <si>
    <t>Бур SDS-plus Nemesis II 18x450</t>
  </si>
  <si>
    <t>B-58637</t>
  </si>
  <si>
    <t>Бур SDS-plus Nemesis II 20x250</t>
  </si>
  <si>
    <t>B-58659</t>
  </si>
  <si>
    <t>Бур SDS-plus Nemesis II 20x450</t>
  </si>
  <si>
    <t>B-58687</t>
  </si>
  <si>
    <t>Бур SDS-plus Nemesis II 22x450</t>
  </si>
  <si>
    <t>B-58702</t>
  </si>
  <si>
    <t>Бур SDS-plus Nemesis II 24x450</t>
  </si>
  <si>
    <t>Бур SDS-plus Nemesis II 25x450</t>
  </si>
  <si>
    <t>Бур SDS-plus Nemesis II 28x250</t>
  </si>
  <si>
    <t>Бур SDS-plus Nemesis II 28x450</t>
  </si>
  <si>
    <t>Бур SDS-plus Nemesis II 30x250</t>
  </si>
  <si>
    <t>B-58774</t>
  </si>
  <si>
    <t>Бур SDS-plus Nemesis II 30x450</t>
  </si>
  <si>
    <t>B-58780</t>
  </si>
  <si>
    <t>Бур SDS-plus Nemesis II 32x450</t>
  </si>
  <si>
    <t>Набор буров Nemesis II SDS-plus 5 шт. (5х115, 6х115, 6х165, 8х165, 10х165)</t>
  </si>
  <si>
    <t xml:space="preserve">Набор буров Nemesis II (5x115, 6x165, 8x115, 8x165, 10x165, 12x160) </t>
  </si>
  <si>
    <t>D-00016</t>
  </si>
  <si>
    <t>Буры SDS PLUS Standard</t>
  </si>
  <si>
    <t>Бур SDS-PLUS 4x110</t>
  </si>
  <si>
    <t>D-00022</t>
  </si>
  <si>
    <t>Бур SDS-PLUS 5x110</t>
  </si>
  <si>
    <t>D-00038</t>
  </si>
  <si>
    <t>Бур SDS-PLUS 5x160</t>
  </si>
  <si>
    <t>Бур SDS-PLUS 6x110</t>
  </si>
  <si>
    <t>Бур SDS-PLUS 6x160</t>
  </si>
  <si>
    <t>Бур SDS-PLUS 6x210</t>
  </si>
  <si>
    <t>D-00125</t>
  </si>
  <si>
    <t>Бур SDS-PLUS 8x110</t>
  </si>
  <si>
    <t>Бур SDS-PLUS 8x160</t>
  </si>
  <si>
    <t>Бур SDS-PLUS 8x210</t>
  </si>
  <si>
    <t>Бур SDS-PLUS 8x260</t>
  </si>
  <si>
    <t>Бур SDS-PLUS 10x160</t>
  </si>
  <si>
    <t>Бур SDS-PLUS 10x210</t>
  </si>
  <si>
    <t>Бур SDS-PLUS 10x260</t>
  </si>
  <si>
    <t>Бур SDS-PLUS 10x310</t>
  </si>
  <si>
    <t>Бур SDS-PLUS 12x160</t>
  </si>
  <si>
    <t>Бур SDS-PLUS 12x210</t>
  </si>
  <si>
    <t>Бур SDS-PLUS 12x260</t>
  </si>
  <si>
    <t>D-00262</t>
  </si>
  <si>
    <t>Бур SDS-PLUS 14x160</t>
  </si>
  <si>
    <t>D-00278</t>
  </si>
  <si>
    <t>Бур SDS-PLUS 14x260</t>
  </si>
  <si>
    <t>D-00284</t>
  </si>
  <si>
    <t>Бур SDS-PLUS 15x160</t>
  </si>
  <si>
    <t>Бур SDS-PLUS 16x210</t>
  </si>
  <si>
    <t>D-00309</t>
  </si>
  <si>
    <t>Бур SDS-PLUS 16x310</t>
  </si>
  <si>
    <t>D-00321</t>
  </si>
  <si>
    <t>Бур SDS-PLUS 18х210</t>
  </si>
  <si>
    <t>D-00337</t>
  </si>
  <si>
    <t>Бур SDS-PLUS 18x300</t>
  </si>
  <si>
    <t>D-00359</t>
  </si>
  <si>
    <t>Бур SDS-PLUS 20x210</t>
  </si>
  <si>
    <t>D-00365</t>
  </si>
  <si>
    <t>Бур SDS-PLUS 20x310</t>
  </si>
  <si>
    <t>D-00371</t>
  </si>
  <si>
    <t>Бур SDS-PLUS 22x260</t>
  </si>
  <si>
    <t>D-00387</t>
  </si>
  <si>
    <t>Бур SDS-PLUS 25x260</t>
  </si>
  <si>
    <t>D-00393</t>
  </si>
  <si>
    <t>Бур SDS-PLUS 26x260</t>
  </si>
  <si>
    <t>Набор буров SDS-PLUS 5 шт. (5, 6, 8x110, 6, 8x160)</t>
  </si>
  <si>
    <t>Набор буров SDS-PLUS 8х160, 25 шт.</t>
  </si>
  <si>
    <t>D-08062</t>
  </si>
  <si>
    <t>Бур SDS-PLUS 22x310</t>
  </si>
  <si>
    <t>D-08078</t>
  </si>
  <si>
    <t>Бур SDS-PLUS 26x310</t>
  </si>
  <si>
    <t>D-08517</t>
  </si>
  <si>
    <t>Бур SDS-PLUS 25x310</t>
  </si>
  <si>
    <t>D-15235</t>
  </si>
  <si>
    <t>Бур SDS-PLUS 20х460</t>
  </si>
  <si>
    <t>D-15241</t>
  </si>
  <si>
    <t>Бур SDS-PLUS 22x460</t>
  </si>
  <si>
    <t>D-15257</t>
  </si>
  <si>
    <t>Бур SDS-PLUS 25x460</t>
  </si>
  <si>
    <t>D-15263</t>
  </si>
  <si>
    <t>Бур SDS-PLUS 26x460</t>
  </si>
  <si>
    <t>D-16112</t>
  </si>
  <si>
    <t>Бур SDS-PLUS 12x350</t>
  </si>
  <si>
    <t>D-16134</t>
  </si>
  <si>
    <t>Бур SDS-PLUS 14x350</t>
  </si>
  <si>
    <t>D-16271</t>
  </si>
  <si>
    <t>Бур SDS-PLUS 12X460</t>
  </si>
  <si>
    <t>Бур SDS-PLUS 16X460</t>
  </si>
  <si>
    <t>D-16302</t>
  </si>
  <si>
    <t>Бур SDS-PLUS 24x460</t>
  </si>
  <si>
    <t>D-16318</t>
  </si>
  <si>
    <t>Бур SDS-PLUS 28x460</t>
  </si>
  <si>
    <t>Бур SDS-PLUS 10x460</t>
  </si>
  <si>
    <t>D-17544</t>
  </si>
  <si>
    <t>Бур SDS-PLUS 14x460</t>
  </si>
  <si>
    <t>D-17550</t>
  </si>
  <si>
    <t>Бур SDS-PLUS 15x460</t>
  </si>
  <si>
    <t>D-17566</t>
  </si>
  <si>
    <t>Бур SDS-PLUS 18x460</t>
  </si>
  <si>
    <t>D-17572</t>
  </si>
  <si>
    <t>Бур SDS-PLUS 30x460</t>
  </si>
  <si>
    <t>Набор буров SDS-PLUS 5 шт. (6, 6.5х110, 8,10,12х160)</t>
  </si>
  <si>
    <t>Набор буров SDS-PLUS 5 шт. (5, 6, 7, 8, 10х160)</t>
  </si>
  <si>
    <t>D-21331</t>
  </si>
  <si>
    <t>Бур SDS-PLUS 14x210</t>
  </si>
  <si>
    <t>Набор буров SDS-PLUS 5 шт. (5x160, 6x160x2, 8x160x2)</t>
  </si>
  <si>
    <t>D-61612</t>
  </si>
  <si>
    <t>Набор буров SDS-PLUS 6x110, 25шт.</t>
  </si>
  <si>
    <t>D-61961</t>
  </si>
  <si>
    <t>Набор буров SDS-PLUS 6x160, 25шт.</t>
  </si>
  <si>
    <t>D-62044</t>
  </si>
  <si>
    <t xml:space="preserve">Набор буров SDS-PLUS 10x160, 25шт. </t>
  </si>
  <si>
    <t>D-62066</t>
  </si>
  <si>
    <t>Набор буров SDS-PLUS 12x160, 25шт.</t>
  </si>
  <si>
    <t>D-65121</t>
  </si>
  <si>
    <t>Набор буров SDS-PLUS 8x210, 25шт.</t>
  </si>
  <si>
    <t>D-65137</t>
  </si>
  <si>
    <t>Набор буров SDS-PLUS 10x210, 25шт.</t>
  </si>
  <si>
    <t>D-65143</t>
  </si>
  <si>
    <t>Набор буров SDS-PLUS 12x210, 15шт.</t>
  </si>
  <si>
    <t>D-66640</t>
  </si>
  <si>
    <t>Бур SDS-PLUS 8x310</t>
  </si>
  <si>
    <t>D-66656</t>
  </si>
  <si>
    <t>Бур SDS-PLUS 10x350</t>
  </si>
  <si>
    <t>D-66684</t>
  </si>
  <si>
    <t>Бур SDS-PLUS 12x310</t>
  </si>
  <si>
    <t>D-66709</t>
  </si>
  <si>
    <t>Бур SDS-PLUS 14x310</t>
  </si>
  <si>
    <t>B-46492</t>
  </si>
  <si>
    <t>Буры SDS PLUS Vplus</t>
  </si>
  <si>
    <t>Бур SDS-plus Vplus 5х110</t>
  </si>
  <si>
    <t>B-46501</t>
  </si>
  <si>
    <t>Бур SDS-plus Vplus 5х160</t>
  </si>
  <si>
    <t>Бур SDS-plus Vplus 6х110</t>
  </si>
  <si>
    <t>Бур SDS-plus Vplus 6х160</t>
  </si>
  <si>
    <t>B-46539</t>
  </si>
  <si>
    <t>Бур SDS-plus Vplus 8х110</t>
  </si>
  <si>
    <t>B-46545</t>
  </si>
  <si>
    <t>Бур SDS-plus Vplus 8х160</t>
  </si>
  <si>
    <t>B-46551</t>
  </si>
  <si>
    <t>Бур SDS-plus Vplus 10х110</t>
  </si>
  <si>
    <t>B-46567</t>
  </si>
  <si>
    <t>Бур SDS-plus Vplus 10х160</t>
  </si>
  <si>
    <t>B-46573</t>
  </si>
  <si>
    <t>Бур SDS-plus Vplus 12х160</t>
  </si>
  <si>
    <t>B-46589</t>
  </si>
  <si>
    <t>Бур SDS-plus Vplus 14х160</t>
  </si>
  <si>
    <t>B-47232</t>
  </si>
  <si>
    <t>Бур SDS-plus Vplus 4х110</t>
  </si>
  <si>
    <t>B-47298</t>
  </si>
  <si>
    <t>Бур SDS-plus Vplus 5,5х110</t>
  </si>
  <si>
    <t>B-47307</t>
  </si>
  <si>
    <t>Бур SDS-plus Vplus 5,5х160</t>
  </si>
  <si>
    <t>B-47341</t>
  </si>
  <si>
    <t>Бур SDS-plus Vplus 6х210</t>
  </si>
  <si>
    <t>Бур SDS-plus Vplus 6х260</t>
  </si>
  <si>
    <t>B-47385</t>
  </si>
  <si>
    <t>Бур SDS-plus Vplus 6,5х110</t>
  </si>
  <si>
    <t>B-47391</t>
  </si>
  <si>
    <t>Бур SDS-plus Vplus 6,5х160</t>
  </si>
  <si>
    <t>B-47438</t>
  </si>
  <si>
    <t>Бур SDS-plus Vplus 7х110</t>
  </si>
  <si>
    <t>B-47444</t>
  </si>
  <si>
    <t>Бур SDS-plus Vplus 7х160</t>
  </si>
  <si>
    <t>B-47472</t>
  </si>
  <si>
    <t>Бур SDS-plus Vplus 8х210</t>
  </si>
  <si>
    <t>B-47488</t>
  </si>
  <si>
    <t>Бур SDS-plus Vplus 8х260</t>
  </si>
  <si>
    <t>B-47503</t>
  </si>
  <si>
    <t>Бур SDS-plus Vplus 8х400</t>
  </si>
  <si>
    <t>B-47525</t>
  </si>
  <si>
    <t>Бур SDS-plus Vplus 8х600</t>
  </si>
  <si>
    <t>B-47531</t>
  </si>
  <si>
    <t>Бур SDS-plus Vplus 9х160</t>
  </si>
  <si>
    <t>Бур SDS-plus Vplus 10х210</t>
  </si>
  <si>
    <t>B-47575</t>
  </si>
  <si>
    <t>Бур SDS-plus Vplus 10х260</t>
  </si>
  <si>
    <t>B-47581</t>
  </si>
  <si>
    <t>Бур SDS-plus Vplus 10х310</t>
  </si>
  <si>
    <t>B-47597</t>
  </si>
  <si>
    <t>Бур SDS-plus Vplus 10х350</t>
  </si>
  <si>
    <t>B-47606</t>
  </si>
  <si>
    <t>Бур SDS-plus Vplus 10х450</t>
  </si>
  <si>
    <t>B-47612</t>
  </si>
  <si>
    <t>Бур SDS-plus Vplus 10х600</t>
  </si>
  <si>
    <t>B-47634</t>
  </si>
  <si>
    <t>Бур SDS-plus Vplus 10х1000</t>
  </si>
  <si>
    <t>B-47640</t>
  </si>
  <si>
    <t>Бур SDS-plus Vplus 11х160</t>
  </si>
  <si>
    <t>B-47656</t>
  </si>
  <si>
    <t>Бур SDS-plus Vplus 11х210</t>
  </si>
  <si>
    <t>B-47684</t>
  </si>
  <si>
    <t>Бур SDS-plus Vplus 12х210</t>
  </si>
  <si>
    <t>B-47690</t>
  </si>
  <si>
    <t>Бур SDS-plus Vplus 12х260</t>
  </si>
  <si>
    <t>Бур SDS-plus Vplus 12х310</t>
  </si>
  <si>
    <t>B-47721</t>
  </si>
  <si>
    <t>Бур SDS-plus Vplus 12х450</t>
  </si>
  <si>
    <t>B-47737</t>
  </si>
  <si>
    <t>Бур SDS-plus Vplus 12х600</t>
  </si>
  <si>
    <t>B-47759</t>
  </si>
  <si>
    <t>Бур SDS-plus Vplus 12х1000</t>
  </si>
  <si>
    <t>B-47771</t>
  </si>
  <si>
    <t>Бур SDS-plus Vplus 13х210</t>
  </si>
  <si>
    <t>B-47802</t>
  </si>
  <si>
    <t>Бур SDS-plus Vplus 14х210</t>
  </si>
  <si>
    <t>B-47818</t>
  </si>
  <si>
    <t>Бур SDS-plus Vplus 14х260</t>
  </si>
  <si>
    <t>B-47824</t>
  </si>
  <si>
    <t>Бур SDS-plus Vplus 14х310</t>
  </si>
  <si>
    <t>B-47830</t>
  </si>
  <si>
    <t>Бур SDS-plus Vplus 14х450</t>
  </si>
  <si>
    <t>B-47846</t>
  </si>
  <si>
    <t>Бур SDS-plus Vplus 14х600</t>
  </si>
  <si>
    <t>B-47852</t>
  </si>
  <si>
    <t>Бур SDS-plus Vplus 14х1000</t>
  </si>
  <si>
    <t>B-47868</t>
  </si>
  <si>
    <t>Бур SDS-plus Vplus 15х160</t>
  </si>
  <si>
    <t>B-47880</t>
  </si>
  <si>
    <t>Бур SDS-plus Vplus 15х260</t>
  </si>
  <si>
    <t>B-47911</t>
  </si>
  <si>
    <t>Бур SDS-plus Vplus 16х210</t>
  </si>
  <si>
    <t>B-47933</t>
  </si>
  <si>
    <t>Бур SDS-plus Vplus 16х310</t>
  </si>
  <si>
    <t>B-47949</t>
  </si>
  <si>
    <t>Бур SDS-plus Vplus 16х450</t>
  </si>
  <si>
    <t>B-47955</t>
  </si>
  <si>
    <t>Бур SDS-plus Vplus 16х600</t>
  </si>
  <si>
    <t>B-47961</t>
  </si>
  <si>
    <t>Бур SDS-plus Vplus 16х800</t>
  </si>
  <si>
    <t>B-47977</t>
  </si>
  <si>
    <t>Бур SDS-plus Vplus 16х1000</t>
  </si>
  <si>
    <t>B-48000</t>
  </si>
  <si>
    <t>Бур SDS-plus Vplus 18х200</t>
  </si>
  <si>
    <t>Бур SDS-plus Vplus 18х300</t>
  </si>
  <si>
    <t>B-48022</t>
  </si>
  <si>
    <t>Бур SDS-plus Vplus 18х450</t>
  </si>
  <si>
    <t>Бур SDS-plus Vplus 18х600</t>
  </si>
  <si>
    <t>B-48044</t>
  </si>
  <si>
    <t>Бур SDS-plus Vplus 18х1000</t>
  </si>
  <si>
    <t>B-48072</t>
  </si>
  <si>
    <t>Бур SDS-plus Vplus 20х200</t>
  </si>
  <si>
    <t>B-48088</t>
  </si>
  <si>
    <t>Бур SDS-plus Vplus 20х300</t>
  </si>
  <si>
    <t>B-48094</t>
  </si>
  <si>
    <t>Бур SDS-plus Vplus 20х450</t>
  </si>
  <si>
    <t>Бур SDS-plus Vplus 20х600</t>
  </si>
  <si>
    <t>B-48125</t>
  </si>
  <si>
    <t>Бур SDS-plus Vplus 20х1000</t>
  </si>
  <si>
    <t>B-48131</t>
  </si>
  <si>
    <t>Бур SDS-plus Vplus 22х250</t>
  </si>
  <si>
    <t>B-48147</t>
  </si>
  <si>
    <t>Бур SDS-plus Vplus 22х450</t>
  </si>
  <si>
    <t>B-48169</t>
  </si>
  <si>
    <t>Бур SDS-plus Vplus 22х1000</t>
  </si>
  <si>
    <t>Бур SDS-plus Vplus 24х250</t>
  </si>
  <si>
    <t>B-48206</t>
  </si>
  <si>
    <t>Бур SDS-plus Vplus 24х450</t>
  </si>
  <si>
    <t>B-48212</t>
  </si>
  <si>
    <t>Бур SDS-plus Vplus 24х600</t>
  </si>
  <si>
    <t>B-48228</t>
  </si>
  <si>
    <t>Бур SDS-plus Vplus 25х250</t>
  </si>
  <si>
    <t>B-48234</t>
  </si>
  <si>
    <t>Бур SDS-plus Vplus 25х450</t>
  </si>
  <si>
    <t>B-48256</t>
  </si>
  <si>
    <t>Бур SDS-plus Vplus 25х1000</t>
  </si>
  <si>
    <t>B-48262</t>
  </si>
  <si>
    <t>Бур SDS-plus Vplus 26х250</t>
  </si>
  <si>
    <t>B-48278</t>
  </si>
  <si>
    <t>Бур SDS-plus Vplus 26х450</t>
  </si>
  <si>
    <t>P-30726</t>
  </si>
  <si>
    <t>Буры SDS-PLUS 4PLUS</t>
  </si>
  <si>
    <t>Бур SDS-PLUS 4Plus 15х450</t>
  </si>
  <si>
    <t>B-47896</t>
  </si>
  <si>
    <t>P-35352</t>
  </si>
  <si>
    <t>Бур SDS-PLUS 4Plus 11х210</t>
  </si>
  <si>
    <t>P-52831</t>
  </si>
  <si>
    <t>Набор буров SDS -PLUS 4Plus 3 шт. (6, 8, 10x160)</t>
  </si>
  <si>
    <t>P-52847</t>
  </si>
  <si>
    <t>Набор буров SDS -PLUS 4Plus 3 шт. (6, 8x160, 10x210)</t>
  </si>
  <si>
    <t>D-01155-25</t>
  </si>
  <si>
    <t>Буры SDS-PLUS Standard</t>
  </si>
  <si>
    <t>Набор буров SDS-PLUS 5x110, 25шт.</t>
  </si>
  <si>
    <t>D-01199-25</t>
  </si>
  <si>
    <t>Ледобуры</t>
  </si>
  <si>
    <t>Ледоруб с адаптером 155 мм</t>
  </si>
  <si>
    <t>P-84121</t>
  </si>
  <si>
    <t xml:space="preserve">Ножи сферические 155 мм для ледобура </t>
  </si>
  <si>
    <t>B-54302</t>
  </si>
  <si>
    <t>Шнековые буры для гайковерта DTW</t>
  </si>
  <si>
    <t>Шнековый бур 3/4", 20мм (в комплекте муфта, штифт, кольцо)</t>
  </si>
  <si>
    <t>B-54318</t>
  </si>
  <si>
    <t>Шнековый бур 3/4", 25мм (в комплекте муфта, штифт, кольцо)</t>
  </si>
  <si>
    <t>B-54324</t>
  </si>
  <si>
    <t>Шнековый бур 3/4", 30мм (в комплекте муфта, штифт, кольцо)</t>
  </si>
  <si>
    <t>B-54330</t>
  </si>
  <si>
    <t>Шнековый бур 3/4", 35мм (в комплекте муфта, штифт, кольцо)</t>
  </si>
  <si>
    <t>B-54346</t>
  </si>
  <si>
    <t xml:space="preserve">Шнековый бур 3/4", 20мм </t>
  </si>
  <si>
    <t>B-54352</t>
  </si>
  <si>
    <t xml:space="preserve">Шнековый бур 3/4", 25мм </t>
  </si>
  <si>
    <t>B-54368</t>
  </si>
  <si>
    <t>Шнековый бур 3/4", 30мм</t>
  </si>
  <si>
    <t>B-54374</t>
  </si>
  <si>
    <t>Шнековый бур 3/4", 35мм</t>
  </si>
  <si>
    <t>B-54380</t>
  </si>
  <si>
    <t xml:space="preserve">Торцовая головка для шнековых буров 3/4" </t>
  </si>
  <si>
    <t>B-54396</t>
  </si>
  <si>
    <t xml:space="preserve">Стопорный штифт для головки (для шнековых буров 3/4") </t>
  </si>
  <si>
    <t>B-54405</t>
  </si>
  <si>
    <t xml:space="preserve">Кольцо для головки (для шнековых буров 3/4") </t>
  </si>
  <si>
    <t>B-57576</t>
  </si>
  <si>
    <t>Шнековый бур 3/4", 40мм</t>
  </si>
  <si>
    <t>B-57582</t>
  </si>
  <si>
    <t>ГОЛОВКИ ТОРЦОВЫЕ для гайковертов</t>
  </si>
  <si>
    <t>Наборы торцовых головок</t>
  </si>
  <si>
    <t xml:space="preserve">Набор торцовых головок 1/2" </t>
  </si>
  <si>
    <t xml:space="preserve">Набор торцовых головок </t>
  </si>
  <si>
    <t>B-69749</t>
  </si>
  <si>
    <t>Набор торцовых головок 1/2" 9шт.  (10,11,13,17,19,21,22,24,27 мм, в тканевом чехле)</t>
  </si>
  <si>
    <t>Набор торцовых головок 9 шт.</t>
  </si>
  <si>
    <t>134864-1</t>
  </si>
  <si>
    <t>Торцовые головки 1 дюйм</t>
  </si>
  <si>
    <t>Торцовая головка 1 35-80</t>
  </si>
  <si>
    <t>134865-9</t>
  </si>
  <si>
    <t>Торцовая головка 1 36-80</t>
  </si>
  <si>
    <t>134872-2</t>
  </si>
  <si>
    <t>Торцовая головка 1 41-80</t>
  </si>
  <si>
    <t>134825-1</t>
  </si>
  <si>
    <t>Торцовые головки 1/2 дюйма</t>
  </si>
  <si>
    <t>Торцовая головка 1/2 13-38</t>
  </si>
  <si>
    <t>134826-9</t>
  </si>
  <si>
    <t>Торцовая головка 1/2 14-38</t>
  </si>
  <si>
    <t>134827-7</t>
  </si>
  <si>
    <t xml:space="preserve">Торцовая головка 1/2 13-52 </t>
  </si>
  <si>
    <t>134828-5</t>
  </si>
  <si>
    <t xml:space="preserve">Торцовая головка 1/2 14-52 </t>
  </si>
  <si>
    <t>134829-3</t>
  </si>
  <si>
    <t xml:space="preserve">Торцовая головка 1/2 17-38 </t>
  </si>
  <si>
    <t>134830-8</t>
  </si>
  <si>
    <t xml:space="preserve">Торцовая головка 1/2 17-52 </t>
  </si>
  <si>
    <t>134831-6</t>
  </si>
  <si>
    <t xml:space="preserve">Торцовая головка 1/2 19-38 </t>
  </si>
  <si>
    <t>134832-4</t>
  </si>
  <si>
    <t xml:space="preserve">Торцовая головка 1/2 19-52 </t>
  </si>
  <si>
    <t>134833-2</t>
  </si>
  <si>
    <t xml:space="preserve">Торцовая головка 1/2 21-52 </t>
  </si>
  <si>
    <t>134834-0</t>
  </si>
  <si>
    <t>Торцовая головка 1/2 22-52</t>
  </si>
  <si>
    <t>134836-6</t>
  </si>
  <si>
    <t>Торцовая головка 1/2 24-52</t>
  </si>
  <si>
    <t>134837-4</t>
  </si>
  <si>
    <t xml:space="preserve">Торцовая головка 1/2 19-78 </t>
  </si>
  <si>
    <t>134838-2</t>
  </si>
  <si>
    <t>Торцовая головка 1/2 21-38</t>
  </si>
  <si>
    <t>134839-0</t>
  </si>
  <si>
    <t xml:space="preserve">Торцовая головка 1/2 21-78 </t>
  </si>
  <si>
    <t>134840-5</t>
  </si>
  <si>
    <t>Торцовая головка 22-38</t>
  </si>
  <si>
    <t>134841-3</t>
  </si>
  <si>
    <t xml:space="preserve">Торцовая головка 1/2 24-45 </t>
  </si>
  <si>
    <t>134842-1</t>
  </si>
  <si>
    <t xml:space="preserve">Торцовая головка 1/2 26-50 </t>
  </si>
  <si>
    <t>134843-9</t>
  </si>
  <si>
    <t xml:space="preserve">Торцовая головка 1/2 26-78 </t>
  </si>
  <si>
    <t>134844-7</t>
  </si>
  <si>
    <t xml:space="preserve">Торцовая головка 1/2 27-50 </t>
  </si>
  <si>
    <t>134845-5</t>
  </si>
  <si>
    <t xml:space="preserve">Торцовая головка 1/2 27-78 </t>
  </si>
  <si>
    <t>134846-3</t>
  </si>
  <si>
    <t xml:space="preserve">Торцовая головка 1/2 30-50 </t>
  </si>
  <si>
    <t>134847-1</t>
  </si>
  <si>
    <t xml:space="preserve">Торцовая головка 1/2 30-78 </t>
  </si>
  <si>
    <t>134848-9</t>
  </si>
  <si>
    <t xml:space="preserve">Торцовая головка 1/2 32-50 </t>
  </si>
  <si>
    <t>134849-7</t>
  </si>
  <si>
    <t xml:space="preserve">Торцовая головка 1/2 32-78 </t>
  </si>
  <si>
    <t>134851-0</t>
  </si>
  <si>
    <t xml:space="preserve">Торцовая головка 1/2 22-38 </t>
  </si>
  <si>
    <t>134867-5</t>
  </si>
  <si>
    <t>Торцовая головка 1/2 12-75</t>
  </si>
  <si>
    <t>134853-6</t>
  </si>
  <si>
    <t>Торцовые головки 3/4 дюйма</t>
  </si>
  <si>
    <t>Торцовая головка 3/4 26-52</t>
  </si>
  <si>
    <t>134854-4</t>
  </si>
  <si>
    <t>Торцовая головка 3/4 26-95</t>
  </si>
  <si>
    <t>134855-2</t>
  </si>
  <si>
    <t>Торцовая головка 3/4 27-52</t>
  </si>
  <si>
    <t>134856-0</t>
  </si>
  <si>
    <t>Торцовая головка 3/4 27-95</t>
  </si>
  <si>
    <t>134857-8</t>
  </si>
  <si>
    <t>Торцовая головка 3/4 30-52</t>
  </si>
  <si>
    <t>134858-6</t>
  </si>
  <si>
    <t>Торцовая головка 3/4 30-95</t>
  </si>
  <si>
    <t>134859-4</t>
  </si>
  <si>
    <t>Торцовая головка 3/4 32-95</t>
  </si>
  <si>
    <t>134860-9</t>
  </si>
  <si>
    <t>Торцовая головка 3/4 35-56</t>
  </si>
  <si>
    <t>134861-7</t>
  </si>
  <si>
    <t>Торцовая головка 3/4 35-95</t>
  </si>
  <si>
    <t>134862-5</t>
  </si>
  <si>
    <t xml:space="preserve">Торцовая головка 3/4 36-56 </t>
  </si>
  <si>
    <t>134863-3</t>
  </si>
  <si>
    <t>Торцовая головка 3/4 36-95</t>
  </si>
  <si>
    <t>134871-4</t>
  </si>
  <si>
    <t>Торцовая головка 3/4 32-52</t>
  </si>
  <si>
    <t>A-85494</t>
  </si>
  <si>
    <t>Торцовая головка 3/4 17-50</t>
  </si>
  <si>
    <t>A-85503</t>
  </si>
  <si>
    <t>Торцовая головка 3/4 17-95</t>
  </si>
  <si>
    <t>A-85519</t>
  </si>
  <si>
    <t>Торцовая головка 3/4 19-50</t>
  </si>
  <si>
    <t>A-85525</t>
  </si>
  <si>
    <t>Торцовая головка 3/4 19-95</t>
  </si>
  <si>
    <t>A-85531</t>
  </si>
  <si>
    <t>Торцовая головка 3/4 21-52</t>
  </si>
  <si>
    <t>A-85547</t>
  </si>
  <si>
    <t>Торцовая головка 3/4 21-95</t>
  </si>
  <si>
    <t>A-85553</t>
  </si>
  <si>
    <t>Торцовая головка 3/4 22-52</t>
  </si>
  <si>
    <t>A-85569</t>
  </si>
  <si>
    <t>Торцовая головка 3/4 22-95</t>
  </si>
  <si>
    <t>A-85575</t>
  </si>
  <si>
    <t>Торцовая головка 3/4 24-52</t>
  </si>
  <si>
    <t>A-85581</t>
  </si>
  <si>
    <t>Торцовая головка 3/4 24-95</t>
  </si>
  <si>
    <t>B-39883</t>
  </si>
  <si>
    <t>Торцовые головки 3/8 дюйма</t>
  </si>
  <si>
    <t>Торцовая головка 6x28 мм</t>
  </si>
  <si>
    <t>B-39899</t>
  </si>
  <si>
    <t>Торцовая головка 7x28 мм</t>
  </si>
  <si>
    <t>B-39908</t>
  </si>
  <si>
    <t>Торцовая головка 8x28 мм</t>
  </si>
  <si>
    <t>B-39914</t>
  </si>
  <si>
    <t>Торцовая головка 9x28 мм</t>
  </si>
  <si>
    <t>B-39920</t>
  </si>
  <si>
    <t>Торцовая головка 10x28 мм</t>
  </si>
  <si>
    <t>B-39936</t>
  </si>
  <si>
    <t>Торцовая головка 11x28 мм</t>
  </si>
  <si>
    <t>B-39942</t>
  </si>
  <si>
    <t>Торцовая головка 12x28 мм</t>
  </si>
  <si>
    <t>B-39958</t>
  </si>
  <si>
    <t>Торцовая головка 13x28 мм</t>
  </si>
  <si>
    <t>B-39964</t>
  </si>
  <si>
    <t>Торцовая головка 14x28 мм</t>
  </si>
  <si>
    <t>B-39970</t>
  </si>
  <si>
    <t>Торцовая головка 15x28 мм</t>
  </si>
  <si>
    <t>B-39986</t>
  </si>
  <si>
    <t>Торцовая головка 16x28 мм</t>
  </si>
  <si>
    <t>B-39992</t>
  </si>
  <si>
    <t>Торцовая головка 17x30 мм</t>
  </si>
  <si>
    <t>B-40010</t>
  </si>
  <si>
    <t>Торцовая головка 19x28 мм</t>
  </si>
  <si>
    <t>B-40026</t>
  </si>
  <si>
    <t>Торцовая головка 20x30 мм</t>
  </si>
  <si>
    <t>B-40032</t>
  </si>
  <si>
    <t>Торцовая головка 21x30 мм</t>
  </si>
  <si>
    <t>B-40048</t>
  </si>
  <si>
    <t>Торцовая головка 22x30 мм</t>
  </si>
  <si>
    <t>B-54542</t>
  </si>
  <si>
    <t>Штифты и кольца для торцовых головок</t>
  </si>
  <si>
    <t>Кольцо для торцовых головок 8-38 (1/2"), 3 шт.</t>
  </si>
  <si>
    <t>B-54558</t>
  </si>
  <si>
    <t xml:space="preserve">Кольцо для торцовых головок 17 (1/2"), 3 шт. </t>
  </si>
  <si>
    <t>B-54564</t>
  </si>
  <si>
    <t xml:space="preserve">Кольцо для торцовых головок 18, 19 (1/2"), 3 шт. </t>
  </si>
  <si>
    <t>B-54570</t>
  </si>
  <si>
    <t xml:space="preserve">Кольцо для торцовых головок 20-32 (1/2"), 3 шт. </t>
  </si>
  <si>
    <t>B-54586</t>
  </si>
  <si>
    <t xml:space="preserve">Стопорный штифт для торцовых головок 8-16 (1/2"), 3 шт. </t>
  </si>
  <si>
    <t>B-54592</t>
  </si>
  <si>
    <t xml:space="preserve">Стопорный штифт для торцовых головок 17 (1/2"), 3 шт. </t>
  </si>
  <si>
    <t>B-54601</t>
  </si>
  <si>
    <t xml:space="preserve">Стопорный штифт для торцовых головок 18-19 (1/2"), 3 шт. </t>
  </si>
  <si>
    <t>B-54617</t>
  </si>
  <si>
    <t xml:space="preserve">Стопорный штифт для торцовых головок 20-32 (1/2"), 3 шт. </t>
  </si>
  <si>
    <t>B-14473</t>
  </si>
  <si>
    <t>ДИСКИ АБРАЗИВНЫЕ</t>
  </si>
  <si>
    <t>Диски отрезные для кирпича и камня, вогнутые</t>
  </si>
  <si>
    <t>Абразивный отрезной диск для кирпича с вогнутым центром С30Т, 115х3х22,23</t>
  </si>
  <si>
    <t>Абразивный отрезной диск для кирпича с вогнутым центром С30Т, 125х3х22,23</t>
  </si>
  <si>
    <t>B-14495</t>
  </si>
  <si>
    <t>Абразивный отрезной диск для кирпича с вогнутым центром С30Т, 180х3х22,23</t>
  </si>
  <si>
    <t>B-14504</t>
  </si>
  <si>
    <t>Абразивный отрезной диск для кирпича с вогнутым центром С30Т, 230х3х22,23</t>
  </si>
  <si>
    <t>B-30710</t>
  </si>
  <si>
    <t>Диски отрезные для кирпича и камня, плоские</t>
  </si>
  <si>
    <t>Абразивный отрезной диск для кирпича плоский С30Т, 115х2,5х22,23</t>
  </si>
  <si>
    <t>Абразивный отрезной диск для кирпича плоский С30Т, 125х2,5х22,23</t>
  </si>
  <si>
    <t>B-30748</t>
  </si>
  <si>
    <t>Абразивный отрезной диск для кирпича плоский С30Т, 230х2,5х22,23</t>
  </si>
  <si>
    <t>B-45799</t>
  </si>
  <si>
    <t>Диски отрезные для нержавеющей стали плоские (для аккум. инстр.)</t>
  </si>
  <si>
    <t>Абразивный отрезной диск для нержавеющей стали плоский Z60T, 115х0,8х22,23 (для аккум. инстр.)</t>
  </si>
  <si>
    <t>B-45808</t>
  </si>
  <si>
    <t>Абразивный отрезной диск для нержавеющей стали плоский Z60T, 125х0,8х22,23 (для аккум. инстр.)</t>
  </si>
  <si>
    <t>B-49454</t>
  </si>
  <si>
    <t>Абразивный отрезной диск для нержавеющей стали плоский Z60T, 115х1,6х22,23 (для аккум. инстр.)</t>
  </si>
  <si>
    <t>B-49460</t>
  </si>
  <si>
    <t>Абразивный отрезной диск для нержавеющей стали плоский Z60T, 125х1,6х22,23 (для аккум. инстр.)</t>
  </si>
  <si>
    <t>Диски отрезные для нержавеющей стали, плоские</t>
  </si>
  <si>
    <t>Абразивный отрезной диск для нержавеющей стали плоский A60T, 115х1х22,23</t>
  </si>
  <si>
    <t>Абразивный отрезной диск для нержавеющей стали плоский A60T, 125х1х22,23</t>
  </si>
  <si>
    <t>B-14370</t>
  </si>
  <si>
    <t>Абразивный отрезной диск для нержавеющей стали плоский A60T, 180х1,6х22,23</t>
  </si>
  <si>
    <t>Абразивный отрезной диск для нержавеющей стали плоский A60T, 230х1,9х22,23</t>
  </si>
  <si>
    <t>B-17538</t>
  </si>
  <si>
    <t>Абразивный отрезной диск для нержавеющей стали плоский A60T, 150х1,6х22,23</t>
  </si>
  <si>
    <t>D-25541-10</t>
  </si>
  <si>
    <t>Абразивный отрезной диск для нержавеющей стали плоский A60T, 115х1,2х22,23, 10 шт.</t>
  </si>
  <si>
    <t>D-25557</t>
  </si>
  <si>
    <t>Абразивный отрезной диск для нержавеющей стали плоский A60T, 125х1,2х22,23</t>
  </si>
  <si>
    <t>D-25557-10</t>
  </si>
  <si>
    <t>Абразивный отрезной диск для нержавеющей стали плоский A60T, 125х1,2х22,23, 10 шт.</t>
  </si>
  <si>
    <t>B-14439</t>
  </si>
  <si>
    <t>Диски отрезные для стали, вогнутые</t>
  </si>
  <si>
    <t>Абразивный отрезной диск для стали с вогнутым центром A30T, 115х3х22,23</t>
  </si>
  <si>
    <t>B-14445</t>
  </si>
  <si>
    <t>Абразивный отрезной диск для стали с вогнутым центром A30T, 125х3х22,23</t>
  </si>
  <si>
    <t>B-14451</t>
  </si>
  <si>
    <t>Абразивный отрезной диск для стали с вогнутым центром A30T, 180х3х22,23</t>
  </si>
  <si>
    <t>B-30667</t>
  </si>
  <si>
    <t>Абразивный отрезной диск для стали с вогнутым центром A30T, 150х3х22,23</t>
  </si>
  <si>
    <t>Диски отрезные для стали, плоские</t>
  </si>
  <si>
    <t>Абразивный отрезной диск для стали A36P, 355х3х25,4, 5 шт.</t>
  </si>
  <si>
    <t>Абразивный отрезной диск для стали плоский A30R, 115х2,5х22,23</t>
  </si>
  <si>
    <t>Абразивный отрезной диск для стали плоский A30R, 125х2,5х22,23</t>
  </si>
  <si>
    <t>B-30695</t>
  </si>
  <si>
    <t>Абразивный отрезной диск для стали плоский A30R, 180х2,5х22,23</t>
  </si>
  <si>
    <t>Абразивный отрезной диск для стали плоский A30R, 230х2,5х22,23</t>
  </si>
  <si>
    <t>D-25454</t>
  </si>
  <si>
    <t>Абразивный отрезной диск по стали плоский A30S, 115х3х22,23</t>
  </si>
  <si>
    <t>966121151</t>
  </si>
  <si>
    <t>Диски отрезные по стали для бензорезов</t>
  </si>
  <si>
    <t>Отрезной диск д/стали 300x20мм</t>
  </si>
  <si>
    <t>966121152</t>
  </si>
  <si>
    <t>B-22872</t>
  </si>
  <si>
    <t>Диски шлифовальные для нержавеющей стали, вогнутые</t>
  </si>
  <si>
    <t>Абразивный шлифовальный диск для нержавеющей стали c вогнутым центром A60T, 115х6х22,23</t>
  </si>
  <si>
    <t>От 5-ти шт. скидка 60%.</t>
  </si>
  <si>
    <t>Абразивный шлифовальный диск для нержавеющей стали c вогнутым центром A60T, 125х6х22,23</t>
  </si>
  <si>
    <t>B-22894</t>
  </si>
  <si>
    <t>Абразивный шлифовальный диск для нержавеющей стали c вогнутым центром A60T, 180х6х22,23</t>
  </si>
  <si>
    <t>B-22903</t>
  </si>
  <si>
    <t>Абразивный шлифовальный диск для нержавеющей стали c вогнутым центром A60T, 230х6х22,23</t>
  </si>
  <si>
    <t>B-34045</t>
  </si>
  <si>
    <t>Диски шлифовальные для стали плоские</t>
  </si>
  <si>
    <t>Абразивный шлифовальный диск для стали A36Р, 125х20х20</t>
  </si>
  <si>
    <t>B-34051</t>
  </si>
  <si>
    <t>Абразивный шлифовальный диск для стали A24R, 150х20х20</t>
  </si>
  <si>
    <t>B-34067</t>
  </si>
  <si>
    <t>Абразивный шлифовальный диск для стали A36Р, 150х20х20</t>
  </si>
  <si>
    <t>B-14392</t>
  </si>
  <si>
    <t>Диски шлифовальные для стали, вогнутые</t>
  </si>
  <si>
    <t xml:space="preserve">Абразивный шлифовальный диск для стали с вогнутым центром A36P, 115х6х22,23 </t>
  </si>
  <si>
    <t xml:space="preserve">Абразивный шлифовальный диск для стали с вогнутым центром A36P, 125х6х22,23 </t>
  </si>
  <si>
    <t>B-14417</t>
  </si>
  <si>
    <t xml:space="preserve">Абразивный шлифовальный диск для стали с вогнутым центром A36P, 180х6х22,23 </t>
  </si>
  <si>
    <t xml:space="preserve">Абразивный шлифовальный диск для стали с вогнутым центром A36P, 230х6х22,23 </t>
  </si>
  <si>
    <t>B-30651</t>
  </si>
  <si>
    <t xml:space="preserve">Абразивный шлифовальный диск для стали с вогнутым центром A36P, 150х6х22,23 </t>
  </si>
  <si>
    <t>B-68389</t>
  </si>
  <si>
    <t>Диски шлифовальные для шлифмашины по гипсокартону</t>
  </si>
  <si>
    <t>Абразивный шлифовальный диск d225 мм, K40, (9 оверстий) для DSL8100, 25 шт.</t>
  </si>
  <si>
    <t>B-68395</t>
  </si>
  <si>
    <t>Абразивный шлифовальный диск d225 мм, K80, (9 оверстий) для DSL8100, 25 шт.</t>
  </si>
  <si>
    <t>B-68404</t>
  </si>
  <si>
    <t>Абразивный шлифовальный диск d225 мм, K120, (9 оверстий) для DSL8100, 25 шт.</t>
  </si>
  <si>
    <t>B-68410</t>
  </si>
  <si>
    <t>Абразивный шлифовальный диск d225 мм, K180, (9 оверстий) для DSL8100, 25 шт.</t>
  </si>
  <si>
    <t>B-68426</t>
  </si>
  <si>
    <t>Абразивный шлифовальный диск d225 мм, K320, (9 оверстий) для DSL8100, 25 шт.</t>
  </si>
  <si>
    <t>B-28977</t>
  </si>
  <si>
    <t>Диски шлифовальные из вспененного абразива (по металлу)</t>
  </si>
  <si>
    <t>Диск шлифовальный из вспененного абразива 115 мм</t>
  </si>
  <si>
    <t>B-28983</t>
  </si>
  <si>
    <t>Диск шлифовальный из вспененного абразива 125 мм</t>
  </si>
  <si>
    <t>B-28999</t>
  </si>
  <si>
    <t>Диск шлифовальный из вспененного абразива 180 мм</t>
  </si>
  <si>
    <t>B-29016</t>
  </si>
  <si>
    <t>Диск шлифовальный из вспененного абразива 115 мм (долговечный)</t>
  </si>
  <si>
    <t>Диск шлифовальный из вспененного абразива 125 мм (долговечный)</t>
  </si>
  <si>
    <t>B-29038</t>
  </si>
  <si>
    <t>Диск шлифовальный из вспененного абразива 180 мм (долговечный)</t>
  </si>
  <si>
    <t>Диск шлифовальный из вспененного абразива 125 мм (нейлон)</t>
  </si>
  <si>
    <t>B-50033</t>
  </si>
  <si>
    <t>Диск шлифовальный из вспененного абразива 125 мм (нейлон, долговечный)</t>
  </si>
  <si>
    <t>B-50049</t>
  </si>
  <si>
    <t>A-81044</t>
  </si>
  <si>
    <t>Диски шлифовальные фибровые</t>
  </si>
  <si>
    <t>Шлиф.диск 115x22x12 K180 1шт</t>
  </si>
  <si>
    <t>A-81072</t>
  </si>
  <si>
    <t>Шлиф.диск 125x22x12 K180 1шт</t>
  </si>
  <si>
    <t>B-20482</t>
  </si>
  <si>
    <t>Держатель для диска резиновый</t>
  </si>
  <si>
    <t>P-00860</t>
  </si>
  <si>
    <t>Шлифовальный диск 115 мм, К24, 5 шт.</t>
  </si>
  <si>
    <t>P-00882</t>
  </si>
  <si>
    <t>Шлифовальный диск 115 мм, К36, 5 шт.</t>
  </si>
  <si>
    <t>P-00907</t>
  </si>
  <si>
    <t>Шлифовальный диск 115 мм, К60, 5 шт.</t>
  </si>
  <si>
    <t>P-00913</t>
  </si>
  <si>
    <t>Шлифовальный диск 115 мм, К80, 5 шт.</t>
  </si>
  <si>
    <t>P-00957</t>
  </si>
  <si>
    <t>Шлифовальный диск 125 мм, К24, 5 шт.</t>
  </si>
  <si>
    <t>P-01030</t>
  </si>
  <si>
    <t>Шлифовальный диск 180 мм, К24, 5 шт.</t>
  </si>
  <si>
    <t>P-01052</t>
  </si>
  <si>
    <t>Шлифовальный диск 180 мм, К40, 5 шт.</t>
  </si>
  <si>
    <t>P-01080</t>
  </si>
  <si>
    <t>Шлифовальный диск 180 мм, К80, 5 шт.</t>
  </si>
  <si>
    <t>P-21515</t>
  </si>
  <si>
    <t>Шлифовальный диск 150 мм, К24, 5 шт.</t>
  </si>
  <si>
    <t>Точильные круги</t>
  </si>
  <si>
    <t>Точил.круг 150х6,4х12,7 A60</t>
  </si>
  <si>
    <t>Точил.круг 150х16х12,7 WA60</t>
  </si>
  <si>
    <t>Точил.круг 150х16х12,7 GC120</t>
  </si>
  <si>
    <t>Точил.круг 205x19x15,88 WA60</t>
  </si>
  <si>
    <t>Точил.круг 205x19x15,88 GC120</t>
  </si>
  <si>
    <t>B-12706</t>
  </si>
  <si>
    <t>ДИСКИ АЛМАЗНЫЕ</t>
  </si>
  <si>
    <t>Диски алмазные COSMOS</t>
  </si>
  <si>
    <t>Алмазный диск Cosmos Quasar 230х22,23 (3DDG, cooling holes)</t>
  </si>
  <si>
    <t>B-12712</t>
  </si>
  <si>
    <t>Алмазный диск Cosmos Quasar 230х22,23 (3DDG, Stealth)</t>
  </si>
  <si>
    <t>B-12740</t>
  </si>
  <si>
    <t>Алмазный диск Cosmos Comet Enduro 230х22,2 (3DDG, Cooling holes)</t>
  </si>
  <si>
    <t>B-12756</t>
  </si>
  <si>
    <t>Алмазный диск Cosmos Comet Enduro 230х22,2 (3DDG, Stealth)</t>
  </si>
  <si>
    <t>B-12784</t>
  </si>
  <si>
    <t>Алмазный диск Cosmos Comet Rapide 230х22,2 (3DDG, Cooling holes)</t>
  </si>
  <si>
    <t>B-12893</t>
  </si>
  <si>
    <t>Алмазный диск Cosmos Comet Rapide 230х22,2 (3DDG, Stealth)</t>
  </si>
  <si>
    <t>B-12930</t>
  </si>
  <si>
    <t>Алмазный диск Cosmos Neutron Enduro 230х22,2 (3DDG)</t>
  </si>
  <si>
    <t>B-12968</t>
  </si>
  <si>
    <t>Алмазный диск Cosmos Neutron Rapide 230х22,2 (3DDG)</t>
  </si>
  <si>
    <t>B-13041</t>
  </si>
  <si>
    <t>Алмазный диск Cosmos Comet Turbo 300x20</t>
  </si>
  <si>
    <t>B-13057</t>
  </si>
  <si>
    <t>Алмазный диск Cosmos Comet Turbo 350x25,4</t>
  </si>
  <si>
    <t>B-13275</t>
  </si>
  <si>
    <t>Алмазный диск Cosmos Comet Asphalt 350х25,4</t>
  </si>
  <si>
    <t>B-13281</t>
  </si>
  <si>
    <t>Алмазный диск Cosmos DIAMAK 300х20</t>
  </si>
  <si>
    <t>B-13459</t>
  </si>
  <si>
    <t>Алмазный диск Cosmos Quasar 300х20 (3DDG, Stealth)</t>
  </si>
  <si>
    <t>B-13465</t>
  </si>
  <si>
    <t>Алмазный диск Cosmos Quasar 350х25,4 (3DDG, Stealth)</t>
  </si>
  <si>
    <t>B-13471</t>
  </si>
  <si>
    <t>Алмазный диск Cosmos Quasar 400х25,4 (3DDG, Stealth)</t>
  </si>
  <si>
    <t>B-13518</t>
  </si>
  <si>
    <t>Алмазный диск Cosmos Comet Enduro 300х20 (3DDG, Stealth)</t>
  </si>
  <si>
    <t>B-13524</t>
  </si>
  <si>
    <t>Алмазный диск Cosmos Comet Enduro 350х25,4 (3DDG, Stealth)</t>
  </si>
  <si>
    <t>B-13530</t>
  </si>
  <si>
    <t>Алмазный диск Cosmos Comet Enduro 400х25,4 (3DDG, Stealth)</t>
  </si>
  <si>
    <t>B-13574</t>
  </si>
  <si>
    <t>Алмазный диск Cosmos Comet Rapide 300х20 (3DDG, Stealth)</t>
  </si>
  <si>
    <t>B-13580</t>
  </si>
  <si>
    <t>Алмазный диск Cosmos Comet Rapide 350х25,4 (3DDG, Stealth)</t>
  </si>
  <si>
    <t>B-13596</t>
  </si>
  <si>
    <t>Алмазный диск Cosmos Comet Rapide 400х25,4 (3DDG, Stealth)</t>
  </si>
  <si>
    <t>B-13605</t>
  </si>
  <si>
    <t>Алмазный диск Cosmos Neutron Enduro 300х20 (3DDG)</t>
  </si>
  <si>
    <t>B-13611</t>
  </si>
  <si>
    <t>Алмазный диск Cosmos Neutron Enduro 350х25,4 (3DDG)</t>
  </si>
  <si>
    <t>B-13552</t>
  </si>
  <si>
    <t>B-13627</t>
  </si>
  <si>
    <t>Алмазный диск Cosmos Neutron Enduro 400х25,4 (3DDG)</t>
  </si>
  <si>
    <t>B-13633</t>
  </si>
  <si>
    <t>Алмазный диск Cosmos Neutron Rapide 300х20 (3DDG)</t>
  </si>
  <si>
    <t>B-13655</t>
  </si>
  <si>
    <t>Алмазный диск Cosmos Neutron Rapide 400х25,4 (3DDG)</t>
  </si>
  <si>
    <t>B-27165</t>
  </si>
  <si>
    <t>Алмазный диск Cosmos Comet Enduro 150х22,2 (3DDG, Cooling holes)</t>
  </si>
  <si>
    <t>B-27171</t>
  </si>
  <si>
    <t>Алмазный диск Cosmos Comet Enduro 180х22,2 (3DDG, Cooling holes)</t>
  </si>
  <si>
    <t>B-27187</t>
  </si>
  <si>
    <t>Алмазный диск Cosmos Comet Rapide 150х22,2 (3DDG, Cooling holes)</t>
  </si>
  <si>
    <t>B-27193</t>
  </si>
  <si>
    <t>Алмазный диск Cosmos Comet Rapide 180х22,2 (3DDG, Cooling holes)</t>
  </si>
  <si>
    <t>B-27202</t>
  </si>
  <si>
    <t>Алмазный диск Cosmos Neutron Enduro 150х22,2</t>
  </si>
  <si>
    <t>B-27218</t>
  </si>
  <si>
    <t>Алмазный диск Cosmos Neutron Enduro 180х22,2</t>
  </si>
  <si>
    <t>B-27224</t>
  </si>
  <si>
    <t>Алмазный диск Cosmos Neutron Rapide 150х22,2</t>
  </si>
  <si>
    <t>B-27230</t>
  </si>
  <si>
    <t>Алмазный диск Cosmos Neutron Rapide 180х22,2</t>
  </si>
  <si>
    <t>B-42905</t>
  </si>
  <si>
    <t>Алмазный диск Cosmos Comet Asphalt 400x25,4</t>
  </si>
  <si>
    <t>792442-9</t>
  </si>
  <si>
    <t>Диски алмазные для алмазных пил</t>
  </si>
  <si>
    <t>Алмазный диск сплошной по бетону 80x15 (мокрый рез)</t>
  </si>
  <si>
    <t>A-07179</t>
  </si>
  <si>
    <t>Алмазный диск сплошной по стеклу, керамике 85x15 (мокрый рез)</t>
  </si>
  <si>
    <t>A-87292</t>
  </si>
  <si>
    <t>Алмазный диск сплошной по бетону, кирпичу 125x20 (мокрый рез)</t>
  </si>
  <si>
    <t>B-21951</t>
  </si>
  <si>
    <t>B-50120</t>
  </si>
  <si>
    <t>A-01292</t>
  </si>
  <si>
    <t>Диски алмазные для алмазных пил "Эконом"</t>
  </si>
  <si>
    <t>Алмазный диск сплошной по керамич. плитке 110x20 (мокрый рез)</t>
  </si>
  <si>
    <t>D-51116</t>
  </si>
  <si>
    <t>D-41660</t>
  </si>
  <si>
    <t xml:space="preserve">Алмазный диск сплошной по керамич. плитке 110x20 (мокрый рез)  </t>
  </si>
  <si>
    <t>D-51013</t>
  </si>
  <si>
    <t>Алмазный диск сплошной по керамич. плитке (мокрый рез) 125x20</t>
  </si>
  <si>
    <t>D-51029</t>
  </si>
  <si>
    <t xml:space="preserve">Алмазный диск сегментированный по граниту 125х20 (мокрый рез) </t>
  </si>
  <si>
    <t>D-51035</t>
  </si>
  <si>
    <t>Алмазный диск сегментированный по мрамору 125х20 (мокрый рез)</t>
  </si>
  <si>
    <t>Алмазный диск сплошной по бетону/мрамору 110x20 (мокрый рез)</t>
  </si>
  <si>
    <t>966244012</t>
  </si>
  <si>
    <t>Диски алмазные для бензорезов</t>
  </si>
  <si>
    <t>Алмазный диск сегментированный по асфальту 350x25.4</t>
  </si>
  <si>
    <t>966244030</t>
  </si>
  <si>
    <t>Алмазный диск сегментированный по бетону 350x25,4</t>
  </si>
  <si>
    <t>966344010</t>
  </si>
  <si>
    <t>Алмазный диск сегментированный по асфальту 350х25,4</t>
  </si>
  <si>
    <t>A-86773</t>
  </si>
  <si>
    <t>Алмазный диск сегментированный по бетону 305х20/25,4</t>
  </si>
  <si>
    <t>B-34914</t>
  </si>
  <si>
    <t>Алмазный диск сегментированный по металлу 355x25,4 (для 2414NB)</t>
  </si>
  <si>
    <t>D-57015</t>
  </si>
  <si>
    <t>Диски алмазные для бензорезов "Эконом"</t>
  </si>
  <si>
    <t>Алмазный диск сегментированный по бетону 300х20/25,4 (сухой/мокрый рез)</t>
  </si>
  <si>
    <t>D-57021</t>
  </si>
  <si>
    <t>Алмазный диск сегментированный по бетону 350х20/25,4 (сухой/мокрый рез)</t>
  </si>
  <si>
    <t>Алмазный диск сегментированный по бетону 400х20/25,4 (сухой/мокрый рез)</t>
  </si>
  <si>
    <t>D-46501</t>
  </si>
  <si>
    <t>Диски алмазные для отрезных пил по металлу</t>
  </si>
  <si>
    <t>D-41676</t>
  </si>
  <si>
    <t>Диски алмазные для УШМ "Эконом"</t>
  </si>
  <si>
    <t>Алмазный диск сегментированный по бетону 115x22,23</t>
  </si>
  <si>
    <t>D-41682</t>
  </si>
  <si>
    <t>Алмазный диск сегментированный по бетону 180х22,23</t>
  </si>
  <si>
    <t>D-41698</t>
  </si>
  <si>
    <t>Алмазный диск сегментированный по бетону 230х22,23</t>
  </si>
  <si>
    <t>D-41707</t>
  </si>
  <si>
    <t>Алмазный диск сплошной рифленый по граниту/мрамору 115x22,23</t>
  </si>
  <si>
    <t>D-41713</t>
  </si>
  <si>
    <t>Алмазный диск сплошной рифленый по граниту/мрамору 180x22,23</t>
  </si>
  <si>
    <t>D-41729</t>
  </si>
  <si>
    <t>Алмазный диск сплошной рифленый по граниту/мрамору 230x22,23</t>
  </si>
  <si>
    <t>D-41735</t>
  </si>
  <si>
    <t>Алмазный диск сегментированный рифленый по граниту/бетону 115x22,23</t>
  </si>
  <si>
    <t>D-41741</t>
  </si>
  <si>
    <t>Алмазный диск сегментированный рифленый по граниту/бетону 180x22,23</t>
  </si>
  <si>
    <t>Алмазный диск сегментированный рифленый по граниту/бетону 230x22,23</t>
  </si>
  <si>
    <t>Алмазный диск сегментированный по бетону 125x22,23</t>
  </si>
  <si>
    <t>Алмазный диск сплошной рифленый по граниту/мрамору 125x22,23</t>
  </si>
  <si>
    <t>D-51007</t>
  </si>
  <si>
    <t>Алмазный диск сегментированный рифленый по граниту/бетону 125x22,23</t>
  </si>
  <si>
    <t>A-01258</t>
  </si>
  <si>
    <t>Диски алмазные для УШМ сегментированные</t>
  </si>
  <si>
    <t>A-02200</t>
  </si>
  <si>
    <t>Алмазный диск сегментированный по кирпичу 125x22,23</t>
  </si>
  <si>
    <t>A-02705</t>
  </si>
  <si>
    <t>Алмазный диск сегментированный для резки швов 125x22,23</t>
  </si>
  <si>
    <t>A-80438</t>
  </si>
  <si>
    <t>Алмазный диск сегментированный по бетону 125х22,23 (для штроборезов)</t>
  </si>
  <si>
    <t>A-84121</t>
  </si>
  <si>
    <t xml:space="preserve">Алмазный диск сегментированный по бетону 180х22,23 </t>
  </si>
  <si>
    <t>B-28117</t>
  </si>
  <si>
    <t>A-84137</t>
  </si>
  <si>
    <t>B-28123</t>
  </si>
  <si>
    <t>B-02054</t>
  </si>
  <si>
    <t xml:space="preserve">Алмазный диск сегментированный по кирпичу 125x22,23 </t>
  </si>
  <si>
    <t>B-50099</t>
  </si>
  <si>
    <t>B-06432</t>
  </si>
  <si>
    <t xml:space="preserve">Алмазный диск сегментированный по бетону 150x22,23 </t>
  </si>
  <si>
    <t>B-28101</t>
  </si>
  <si>
    <t>B-28086</t>
  </si>
  <si>
    <t>B-28092</t>
  </si>
  <si>
    <t>Алмазный диск сегментированный по бетону 150x22,23</t>
  </si>
  <si>
    <t>B-56605</t>
  </si>
  <si>
    <t>Алмазный диск сегментированный универсальный 115х22,23</t>
  </si>
  <si>
    <t>B-56611</t>
  </si>
  <si>
    <t>Алмазный диск сегментированный универсальный 125х22,23</t>
  </si>
  <si>
    <t>B-56627</t>
  </si>
  <si>
    <t xml:space="preserve">Алмазный диск сегментированный универсальный 180х22,23 </t>
  </si>
  <si>
    <t>B-56633</t>
  </si>
  <si>
    <t xml:space="preserve">Алмазный диск сегментированный универсальный 230х22,23 </t>
  </si>
  <si>
    <t>P-22327</t>
  </si>
  <si>
    <t>Алмазный диск сегментированный по кирпичу 150x22,23</t>
  </si>
  <si>
    <t>A-84056</t>
  </si>
  <si>
    <t>Диски алмазные для УШМ сплошные рифленые</t>
  </si>
  <si>
    <t xml:space="preserve">Алмазный диск сплошной рифленый по граниту Turbo 115x22,23 </t>
  </si>
  <si>
    <t>B-28042</t>
  </si>
  <si>
    <t>A-84078</t>
  </si>
  <si>
    <t xml:space="preserve">Алмазный диск сплошной рифленый по граниту Turbo 180x22,23 </t>
  </si>
  <si>
    <t>B-28064</t>
  </si>
  <si>
    <t>A-84159</t>
  </si>
  <si>
    <t xml:space="preserve">Алмазный диск сплошной рифленый по бетону 125x22,23 </t>
  </si>
  <si>
    <t>B-28014</t>
  </si>
  <si>
    <t>B-28008</t>
  </si>
  <si>
    <t>Алмазный диск сплошной рифленый по бетону 115x22,23</t>
  </si>
  <si>
    <t>Алмазный диск сплошной рифленый по бетону 125x22,23</t>
  </si>
  <si>
    <t>B-28020</t>
  </si>
  <si>
    <t>Алмазный диск сплошной рифленый по бетону 180x22,23</t>
  </si>
  <si>
    <t>B-28036</t>
  </si>
  <si>
    <t>Алмазный диск сплошной рифленый по бетону 230x22,23</t>
  </si>
  <si>
    <t>Алмазный диск сплошной рифленый по граниту Turbo 115x22,23</t>
  </si>
  <si>
    <t>Алмазный диск сплошной рифленый по граниту Turbo 125x22,23</t>
  </si>
  <si>
    <t>Алмазный диск сплошной рифленый по граниту Turbo 180x22,23</t>
  </si>
  <si>
    <t>B-28070</t>
  </si>
  <si>
    <t>Алмазный диск сплошной рифленый по граниту Turbo 230x22,23</t>
  </si>
  <si>
    <t>B-48876</t>
  </si>
  <si>
    <t>Алмазный диск сплошной рифленый 115x22,23 (для акк. инструмента)</t>
  </si>
  <si>
    <t>B-48882</t>
  </si>
  <si>
    <t>Алмазный диск сплошной рифленый 125x22,23 (для акк. инструмента)</t>
  </si>
  <si>
    <t>P-22311</t>
  </si>
  <si>
    <t>Алмазный диск сплошной рифленый по бетону 150x22,23</t>
  </si>
  <si>
    <t>792289-1</t>
  </si>
  <si>
    <t>Диски алмазные тарельчатые</t>
  </si>
  <si>
    <t>Алмазный тарельчатый диск 110x15 (финиш. шлиф., для PC1100)</t>
  </si>
  <si>
    <t>A-07369</t>
  </si>
  <si>
    <t>Алмазный тарельчатый диск 110x15 (грубая шлиф., для PC1100)</t>
  </si>
  <si>
    <t>B-12289</t>
  </si>
  <si>
    <t>Алмазный тарельчатый диск 125x22,23 (финиш. шлиф., для PC5000, 5001С, 125мм УШМ)</t>
  </si>
  <si>
    <t>B-50108</t>
  </si>
  <si>
    <t>B-12295</t>
  </si>
  <si>
    <t>Алмазный тарельчатый диск 125x22,23 (грубая шлиф., для PC5000, 5001С, 125мм УШМ)</t>
  </si>
  <si>
    <t>B-50083</t>
  </si>
  <si>
    <t xml:space="preserve">Алмазный тарельчатый диск 125 мм, М14, антивибрационный </t>
  </si>
  <si>
    <t>D-41458</t>
  </si>
  <si>
    <t>Алмазный тарельчатый диск 125x22,23 (грубая шлиф., для PC5000, 5001С)</t>
  </si>
  <si>
    <t>D-57249</t>
  </si>
  <si>
    <t>D-41464</t>
  </si>
  <si>
    <t>Алмазный тарельчатый диск 125x22,23 (финиш. шлиф., для PC5000, 5001С)</t>
  </si>
  <si>
    <t>D-57233</t>
  </si>
  <si>
    <t>D-60654</t>
  </si>
  <si>
    <t xml:space="preserve">Алмазный тарельчатый диск 115x22,23 (груб. шлиф., для УШМ 115 мм) </t>
  </si>
  <si>
    <t>D-60660</t>
  </si>
  <si>
    <t xml:space="preserve">Алмазный тарельчатый диск 125x22,23 (груб. шлиф., для PC5000C/5001C/УШМ 125 мм) </t>
  </si>
  <si>
    <t>D-27224</t>
  </si>
  <si>
    <t>ДИСКИ ЛЕПЕСТКОВЫЕ</t>
  </si>
  <si>
    <t>Диски лепестковые A (оксид AL), стекловолокно, плоские</t>
  </si>
  <si>
    <t>Лепестковый шлифовальный диск А36, 115мм, стекловолокно, плоский</t>
  </si>
  <si>
    <t>D-57700</t>
  </si>
  <si>
    <t>D-27230</t>
  </si>
  <si>
    <t>Лепестковый шлифовальный диск А40, 115мм, стекловолокно, плоский</t>
  </si>
  <si>
    <t>D-57657</t>
  </si>
  <si>
    <t>D-27246</t>
  </si>
  <si>
    <t>Лепестковый шлифовальный диск А60, 115мм, стекловолокно, плоский</t>
  </si>
  <si>
    <t>D-57560</t>
  </si>
  <si>
    <t>D-27252</t>
  </si>
  <si>
    <t>Лепестковый шлифовальный диск А80, 115мм, стекловолокно, плоский</t>
  </si>
  <si>
    <t>D-57897</t>
  </si>
  <si>
    <t>D-27268</t>
  </si>
  <si>
    <t>Лепестковый шлифовальный диск А120, 115мм, стекловолокно, плоский</t>
  </si>
  <si>
    <t>D-57685</t>
  </si>
  <si>
    <t>D-27274</t>
  </si>
  <si>
    <t>Лепестковый шлифовальный диск А36, 125мм, стекловолокно, плоский</t>
  </si>
  <si>
    <t>D-57386</t>
  </si>
  <si>
    <t>D-27280</t>
  </si>
  <si>
    <t>Лепестковый шлифовальный диск А40, 125мм, стекловолокно, плоский</t>
  </si>
  <si>
    <t>D-57320</t>
  </si>
  <si>
    <t>Лепестковый шлифовальный диск А60, 125мм, стекловолокно, плоский</t>
  </si>
  <si>
    <t>D-57299</t>
  </si>
  <si>
    <t>D-27305</t>
  </si>
  <si>
    <t>Лепестковый шлифовальный диск А80, 125мм, стекловолокно, плоский</t>
  </si>
  <si>
    <t>D-57283</t>
  </si>
  <si>
    <t>D-27311</t>
  </si>
  <si>
    <t>Лепестковый шлифовальный диск А120, 125мм, стекловолокно, плоский</t>
  </si>
  <si>
    <t>D-57510</t>
  </si>
  <si>
    <t>D-27327</t>
  </si>
  <si>
    <t>Лепестковый шлифовальный диск А36, 180мм, стекловолокно, плоский</t>
  </si>
  <si>
    <t>D-57445</t>
  </si>
  <si>
    <t>Лепестковый шлифовальный диск А40, 180мм, стекловолокно, плоский</t>
  </si>
  <si>
    <t>D-57607</t>
  </si>
  <si>
    <t>D-27349</t>
  </si>
  <si>
    <t>Лепестковый шлифовальный диск А60, 180мм, стекловолокно, плоский</t>
  </si>
  <si>
    <t>D-57875</t>
  </si>
  <si>
    <t>D-27355</t>
  </si>
  <si>
    <t>Лепестковый шлифовальный диск А80, 180мм, стекловолокно, плоский</t>
  </si>
  <si>
    <t>D-57439</t>
  </si>
  <si>
    <t>D-27361</t>
  </si>
  <si>
    <t>Лепестковый шлифовальный диск А120, 180мм, стекловолокно, плоский</t>
  </si>
  <si>
    <t>D-57392</t>
  </si>
  <si>
    <t>D-57548</t>
  </si>
  <si>
    <t>D-27028</t>
  </si>
  <si>
    <t>Диски лепестковые A (оксид AL), стекловолокно, угол</t>
  </si>
  <si>
    <t>Лепестковый шлифовальный диск А36, 115мм, стекловолокно, угловой</t>
  </si>
  <si>
    <t>D-57641</t>
  </si>
  <si>
    <t>D-27034</t>
  </si>
  <si>
    <t>Лепестковый шлифовальный диск А40, 115мм, стекловолокно, угловой</t>
  </si>
  <si>
    <t>D-57417</t>
  </si>
  <si>
    <t>D-27040</t>
  </si>
  <si>
    <t>Лепестковый шлифовальный диск А60, 115мм, стекловолокно, угловой</t>
  </si>
  <si>
    <t>D-27056</t>
  </si>
  <si>
    <t>Лепестковый шлифовальный диск А80, 115мм, стекловолокно, угловой</t>
  </si>
  <si>
    <t>D-57629</t>
  </si>
  <si>
    <t>D-27062</t>
  </si>
  <si>
    <t>Лепестковый шлифовальный диск А120, 115мм,стекловолокно, угловой</t>
  </si>
  <si>
    <t>D-57582</t>
  </si>
  <si>
    <t>D-27078</t>
  </si>
  <si>
    <t>Лепестковый шлифовальный диск А36, 125мм, стекловолокно, угловой</t>
  </si>
  <si>
    <t>D-57308</t>
  </si>
  <si>
    <t>Лепестковый шлифовальный диск А60, 125мм, стекловолокно, угловой</t>
  </si>
  <si>
    <t>D-57255</t>
  </si>
  <si>
    <t>D-27109</t>
  </si>
  <si>
    <t>Лепестковый шлифовальный диск А80, 125мм, стекловолокно, угловой</t>
  </si>
  <si>
    <t>D-57261</t>
  </si>
  <si>
    <t>D-27115</t>
  </si>
  <si>
    <t>Лепестковый шлифовальный диск А120, 125мм, стекловолокно, угловой</t>
  </si>
  <si>
    <t>D-57277</t>
  </si>
  <si>
    <t>D-27121</t>
  </si>
  <si>
    <t>Лепестковый шлифовальный диск А36, 180мм, стекловолокно, угловой</t>
  </si>
  <si>
    <t>D-57635</t>
  </si>
  <si>
    <t>D-27137</t>
  </si>
  <si>
    <t>Лепестковый шлифовальный диск А40, 180мм, стекловолокно, угловой</t>
  </si>
  <si>
    <t>D-57663</t>
  </si>
  <si>
    <t>D-27143</t>
  </si>
  <si>
    <t>Лепестковый шлифовальный диск А60, 180мм, стекловолокно, угловой</t>
  </si>
  <si>
    <t>D-57554</t>
  </si>
  <si>
    <t>D-27159</t>
  </si>
  <si>
    <t>Лепестковый шлифовальный диск А80, 180мм, стекловолокно, угловой</t>
  </si>
  <si>
    <t>D-57526</t>
  </si>
  <si>
    <t>D-27165</t>
  </si>
  <si>
    <t>Лепестковый шлифовальный диск А120, 180мм, стекловолокно, угловой</t>
  </si>
  <si>
    <t>D-57598</t>
  </si>
  <si>
    <t>Лепестковый шлифовальный диск А40, 125мм, стекловолокно, угловой</t>
  </si>
  <si>
    <t>D-28450</t>
  </si>
  <si>
    <t>Диски лепестковые Ce (керамика-оксид AL), стекловолокно, плоские</t>
  </si>
  <si>
    <t>Лепестковый шлифовальный диск С40, 115мм, стекловолокно, плоский</t>
  </si>
  <si>
    <t>От 3-х шт. скидка 60%.</t>
  </si>
  <si>
    <t>D-58394</t>
  </si>
  <si>
    <t>D-28466</t>
  </si>
  <si>
    <t>Лепестковый шлифовальный диск С60, 115мм, стекловолокно, плоский</t>
  </si>
  <si>
    <t>D-58403</t>
  </si>
  <si>
    <t>D-28472</t>
  </si>
  <si>
    <t>Лепестковый шлифовальный диск С80, 115мм, стекловолокно, плоский</t>
  </si>
  <si>
    <t>D-58419</t>
  </si>
  <si>
    <t>D-28488</t>
  </si>
  <si>
    <t>Лепестковый шлифовальный диск С120, 115мм, стекловолокно, плоский</t>
  </si>
  <si>
    <t>D-58425</t>
  </si>
  <si>
    <t>D-28494</t>
  </si>
  <si>
    <t>Лепестковый шлифовальный диск С40, 125мм, стекловолокно, плоский</t>
  </si>
  <si>
    <t>D-57744</t>
  </si>
  <si>
    <t>D-28503</t>
  </si>
  <si>
    <t>Лепестковый шлифовальный диск С60, 125мм, стекловолокно, плоский</t>
  </si>
  <si>
    <t>D-57691</t>
  </si>
  <si>
    <t>D-28519</t>
  </si>
  <si>
    <t>Лепестковый шлифовальный диск С80, 125мм, стекловолокно, плоский</t>
  </si>
  <si>
    <t>D-57853</t>
  </si>
  <si>
    <t>D-28525</t>
  </si>
  <si>
    <t>Лепестковый шлифовальный диск С120, 125мм, стекловолокно, плоский</t>
  </si>
  <si>
    <t>D-57722</t>
  </si>
  <si>
    <t>D-28531</t>
  </si>
  <si>
    <t>Лепестковый шлифовальный диск С40, 180мм, стекловолокно, плоский</t>
  </si>
  <si>
    <t>D-58431</t>
  </si>
  <si>
    <t>D-28547</t>
  </si>
  <si>
    <t>Лепестковый шлифовальный диск С60, 180мм, стекловолокно, плоский</t>
  </si>
  <si>
    <t>D-58447</t>
  </si>
  <si>
    <t>D-28553</t>
  </si>
  <si>
    <t>Лепестковый шлифовальный диск С80, 180мм, стекловолокно, плоский</t>
  </si>
  <si>
    <t>D-58453</t>
  </si>
  <si>
    <t>D-28569</t>
  </si>
  <si>
    <t>Лепестковый шлифовальный диск С120, 180мм, стекловолокно, плоский</t>
  </si>
  <si>
    <t>D-58469</t>
  </si>
  <si>
    <t>D-28298</t>
  </si>
  <si>
    <t>Диски лепестковые Ce (керамика-оксид AL), стекловолокно, угол</t>
  </si>
  <si>
    <t>Лепестковый шлифовальный диск С40, 115мм, стекловолокно, угловой</t>
  </si>
  <si>
    <t>D-58322</t>
  </si>
  <si>
    <t>D-28307</t>
  </si>
  <si>
    <t>Лепестковый шлифовальный диск С60, 115мм, стекловолокно, угловой</t>
  </si>
  <si>
    <t>D-58338</t>
  </si>
  <si>
    <t>D-28313</t>
  </si>
  <si>
    <t>Лепестковый шлифовальный диск С80, 115мм, стекловолокно, угловой</t>
  </si>
  <si>
    <t>D-58017</t>
  </si>
  <si>
    <t>D-28329</t>
  </si>
  <si>
    <t>Лепестковый шлифовальный диск С120, 115мм, стекловолокно, угловой</t>
  </si>
  <si>
    <t>D-58344</t>
  </si>
  <si>
    <t>D-28335</t>
  </si>
  <si>
    <t>Лепестковый шлифовальный диск С40, 125мм, стекловолокно, угловой</t>
  </si>
  <si>
    <t>D-57766</t>
  </si>
  <si>
    <t>Лепестковый шлифовальный диск С60, 125мм, стекловолокно, угловой</t>
  </si>
  <si>
    <t>D-57803</t>
  </si>
  <si>
    <t>D-28357</t>
  </si>
  <si>
    <t>Лепестковый шлифовальный диск С80, 125мм, стекловолокно, угловой</t>
  </si>
  <si>
    <t>D-57716</t>
  </si>
  <si>
    <t>D-28363</t>
  </si>
  <si>
    <t>Лепестковый шлифовальный диск С120, 125мм, стекловолокно, угловой</t>
  </si>
  <si>
    <t>D-57819</t>
  </si>
  <si>
    <t>D-28379</t>
  </si>
  <si>
    <t>Лепестковый шлифовальный диск С40, 180мм, стекловолокно, угловой</t>
  </si>
  <si>
    <t>D-58350</t>
  </si>
  <si>
    <t>D-28385</t>
  </si>
  <si>
    <t>Лепестковый шлифовальный диск С60, 180мм, стекловолокно, угловой</t>
  </si>
  <si>
    <t>D-58366</t>
  </si>
  <si>
    <t>D-28391</t>
  </si>
  <si>
    <t>Лепестковый шлифовальный диск С80, 180мм, стекловолокно, угловой</t>
  </si>
  <si>
    <t>D-58372</t>
  </si>
  <si>
    <t>D-28400</t>
  </si>
  <si>
    <t>Лепестковый шлифовальный диск С120, 180мм, стекловолокно, угловой</t>
  </si>
  <si>
    <t>D-58388</t>
  </si>
  <si>
    <t>B-22785</t>
  </si>
  <si>
    <t>Диски лепестковые Z (цирконий AL) PREMIUM, стекловолокно, плоские</t>
  </si>
  <si>
    <t>Лепестковый шлифовальный диск Z40, 125мм, PREMIUM, стекловолокно, плоский</t>
  </si>
  <si>
    <t>D-58182</t>
  </si>
  <si>
    <t>B-22791</t>
  </si>
  <si>
    <t>Лепестковый шлифовальный диск Z60, 125мм, PREMIUM, стекловолокно, плоский</t>
  </si>
  <si>
    <t>D-58198</t>
  </si>
  <si>
    <t>B-22800</t>
  </si>
  <si>
    <t>Лепестковый шлифовальный диск Z80, 125мм, PREMIUM, стекловолокно, плоский</t>
  </si>
  <si>
    <t>D-58207</t>
  </si>
  <si>
    <t>B-22816</t>
  </si>
  <si>
    <t>Лепестковый шлифовальный диск Z120, 125мм, PREMIUM, стекловолокно, плоский</t>
  </si>
  <si>
    <t>D-58213</t>
  </si>
  <si>
    <t>B-22660</t>
  </si>
  <si>
    <t>Диски лепестковые Z (цирконий AL) PREMIUM, стекловолокно, угол</t>
  </si>
  <si>
    <t>Лепестковый шлифовальный диск Z40, 125мм, PREMIUM, стекловолокно, угловой</t>
  </si>
  <si>
    <t>D-58148</t>
  </si>
  <si>
    <t>B-22676</t>
  </si>
  <si>
    <t>Лепестковый шлифовальный диск А60, 125мм, PREMIUM, стекловолокно, угловой</t>
  </si>
  <si>
    <t>D-58154</t>
  </si>
  <si>
    <t>B-22682</t>
  </si>
  <si>
    <t>Лепестковый шлифовальный диск А80, 125мм, PREMIUM, стекловолокно, угловой</t>
  </si>
  <si>
    <t>D-58160</t>
  </si>
  <si>
    <t>B-22698</t>
  </si>
  <si>
    <t>Лепестковый шлифовальный диск А120, 125мм, PREMIUM, стекловолокно, угловой</t>
  </si>
  <si>
    <t>D-58176</t>
  </si>
  <si>
    <t>D-27822</t>
  </si>
  <si>
    <t>Диски лепестковые Z (цирконий AL), нейлон, плоские</t>
  </si>
  <si>
    <t>Лепестковый шлифовальный диск Z36, 115мм, нейлон, плоский</t>
  </si>
  <si>
    <t>D-58235</t>
  </si>
  <si>
    <t>D-27838</t>
  </si>
  <si>
    <t>Лепестковый шлифовальный диск Z40, 115мм, нейлон, плоский</t>
  </si>
  <si>
    <t>D-58110</t>
  </si>
  <si>
    <t>D-27844</t>
  </si>
  <si>
    <t>Лепестковый шлифовальный диск Z60, 115мм, нейлон, плоский</t>
  </si>
  <si>
    <t>D-58241</t>
  </si>
  <si>
    <t>D-27850</t>
  </si>
  <si>
    <t>Лепестковый шлифовальный диск Z80, 115мм, нейлон, плоский</t>
  </si>
  <si>
    <t>D-58126</t>
  </si>
  <si>
    <t>D-27866</t>
  </si>
  <si>
    <t>Лепестковый шлифовальный диск Z120, 115мм, нейлон, плоский</t>
  </si>
  <si>
    <t>D-58257</t>
  </si>
  <si>
    <t>D-27872</t>
  </si>
  <si>
    <t>Лепестковый шлифовальный диск Z36, 125мм, нейлон, плоский</t>
  </si>
  <si>
    <t>D-57576</t>
  </si>
  <si>
    <t>D-27888</t>
  </si>
  <si>
    <t>Лепестковый шлифовальный диск Z40, 125мм, нейлон, плоский</t>
  </si>
  <si>
    <t>D-57934</t>
  </si>
  <si>
    <t>D-27894</t>
  </si>
  <si>
    <t>Лепестковый шлифовальный диск Z60, 125мм, нейлон, плоский</t>
  </si>
  <si>
    <t>D-57881</t>
  </si>
  <si>
    <t>D-27903</t>
  </si>
  <si>
    <t>Лепестковый шлифовальный диск Z80, 125мм, нейлон, плоский</t>
  </si>
  <si>
    <t>D-58263</t>
  </si>
  <si>
    <t>D-27919</t>
  </si>
  <si>
    <t>Лепестковый шлифовальный диск Z120, 125мм, нейлон, плоский</t>
  </si>
  <si>
    <t>D-57869</t>
  </si>
  <si>
    <t>D-27925</t>
  </si>
  <si>
    <t>Лепестковый шлифовальный диск Z36, 180мм, нейлон, плоский</t>
  </si>
  <si>
    <t>D-58279</t>
  </si>
  <si>
    <t>D-27931</t>
  </si>
  <si>
    <t>Лепестковый шлифовальный диск Z40, 180мм, нейлон, плоский</t>
  </si>
  <si>
    <t>D-58285</t>
  </si>
  <si>
    <t>D-27947</t>
  </si>
  <si>
    <t>Лепестковый шлифовальный диск Z60, 180мм, нейлон, плоский</t>
  </si>
  <si>
    <t>D-58291</t>
  </si>
  <si>
    <t>D-27953</t>
  </si>
  <si>
    <t>Лепестковый шлифовальный диск Z80, 180мм, нейлон, плоский</t>
  </si>
  <si>
    <t>D-58300</t>
  </si>
  <si>
    <t>D-27969</t>
  </si>
  <si>
    <t>Лепестковый шлифовальный диск Z120, 180мм, нейлон, плоский</t>
  </si>
  <si>
    <t>D-58316</t>
  </si>
  <si>
    <t>D-27626</t>
  </si>
  <si>
    <t>Диски лепестковые Z (цирконий AL), стекловолокно, плоские</t>
  </si>
  <si>
    <t>Лепестковый шлифовальный диск Z36, 115мм, стекловолокно, плоский</t>
  </si>
  <si>
    <t>D-58039</t>
  </si>
  <si>
    <t>D-27632</t>
  </si>
  <si>
    <t>Лепестковый шлифовальный диск Z40, 115мм, стекловолокно, плоский</t>
  </si>
  <si>
    <t>D-58045</t>
  </si>
  <si>
    <t>D-27648</t>
  </si>
  <si>
    <t>Лепестковый шлифовальный диск Z60, 115мм, стекловолокно, плоский</t>
  </si>
  <si>
    <t>D-58104</t>
  </si>
  <si>
    <t>D-27654</t>
  </si>
  <si>
    <t>Лепестковый шлифовальный диск Z80, 115мм, стекловолокно, плоский</t>
  </si>
  <si>
    <t>D-57984</t>
  </si>
  <si>
    <t>D-27660</t>
  </si>
  <si>
    <t>Лепестковый шлифовальный диск Z120, 115мм, стекловолокно, плоский</t>
  </si>
  <si>
    <t>D-58051</t>
  </si>
  <si>
    <t>D-27676</t>
  </si>
  <si>
    <t>Лепестковый шлифовальный диск Z36, 125мм, стекловолокно, плоский</t>
  </si>
  <si>
    <t>D-57495</t>
  </si>
  <si>
    <t>D-27682</t>
  </si>
  <si>
    <t>Лепестковый шлифовальный диск Z40, 125мм, стекловолокно, плоский</t>
  </si>
  <si>
    <t>D-57342</t>
  </si>
  <si>
    <t>D-27698</t>
  </si>
  <si>
    <t>Лепестковый шлифовальный диск Z60, 125мм, стекловолокно, плоский</t>
  </si>
  <si>
    <t>D-57401</t>
  </si>
  <si>
    <t>D-27707</t>
  </si>
  <si>
    <t>Лепестковый шлифовальный диск Z80, 125мм, стекловолокно, плоский</t>
  </si>
  <si>
    <t>D-57370</t>
  </si>
  <si>
    <t>D-27713</t>
  </si>
  <si>
    <t>Лепестковый шлифовальный диск Z120, 125мм, стекловолокно, плоский</t>
  </si>
  <si>
    <t>D-57423</t>
  </si>
  <si>
    <t>D-27729</t>
  </si>
  <si>
    <t>Лепестковый шлифовальный диск Z36, 180мм, стекловолокно, плоский</t>
  </si>
  <si>
    <t>D-57794</t>
  </si>
  <si>
    <t>D-27735</t>
  </si>
  <si>
    <t>Лепестковый шлифовальный диск Z40, 180мм, стекловолокно, плоский</t>
  </si>
  <si>
    <t>D-57831</t>
  </si>
  <si>
    <t>D-27741</t>
  </si>
  <si>
    <t>Лепестковый шлифовальный диск Z60, 180мм, стекловолокно, плоский</t>
  </si>
  <si>
    <t>D-58229</t>
  </si>
  <si>
    <t>D-27757</t>
  </si>
  <si>
    <t>Лепестковый шлифовальный диск Z80, 180мм, стекловолокно, плоский</t>
  </si>
  <si>
    <t>D-57772</t>
  </si>
  <si>
    <t>D-27763</t>
  </si>
  <si>
    <t>Лепестковый шлифовальный диск Z120, 180мм, стекловолокно, плоский</t>
  </si>
  <si>
    <t>D-57928</t>
  </si>
  <si>
    <t>D-27420</t>
  </si>
  <si>
    <t>Диски лепестковые Z (цирконий AL), стекловолокно, угол</t>
  </si>
  <si>
    <t>Лепестковый шлифовальный диск Z36, 115мм, стекловолокно, угловой</t>
  </si>
  <si>
    <t>D-58073</t>
  </si>
  <si>
    <t>D-27436</t>
  </si>
  <si>
    <t>Лепестковый шлифовальный диск Z40, 115мм, стекловолокно, угловой</t>
  </si>
  <si>
    <t>D-58001</t>
  </si>
  <si>
    <t>D-27442</t>
  </si>
  <si>
    <t>Лепестковый шлифовальный диск Z60, 115мм, стекловолокно, угловой</t>
  </si>
  <si>
    <t>D-58132</t>
  </si>
  <si>
    <t>D-27458</t>
  </si>
  <si>
    <t>Лепестковый шлифовальный диск Z80, 115мм, стекловолокно, угловой</t>
  </si>
  <si>
    <t>D-57451</t>
  </si>
  <si>
    <t>D-27464</t>
  </si>
  <si>
    <t>Лепестковый шлифовальный диск Z120, 115мм, стекловолокно, угловой</t>
  </si>
  <si>
    <t>D-57962</t>
  </si>
  <si>
    <t>D-27470</t>
  </si>
  <si>
    <t>Лепестковый шлифовальный диск Z36, 125мм, стекловолокно, угловой</t>
  </si>
  <si>
    <t>D-57473</t>
  </si>
  <si>
    <t>D-27486</t>
  </si>
  <si>
    <t>Лепестковый шлифовальный диск Z40, 125мм, стекловолокно, угловой</t>
  </si>
  <si>
    <t>D-57358</t>
  </si>
  <si>
    <t>D-27492</t>
  </si>
  <si>
    <t>Лепестковый шлифовальный диск Z60, 125мм, стекловолокно, угловой</t>
  </si>
  <si>
    <t>D-57336</t>
  </si>
  <si>
    <t>D-27501</t>
  </si>
  <si>
    <t>Лепестковый шлифовальный диск Z80, 125мм, стекловолокно, угловой</t>
  </si>
  <si>
    <t>При покупке кратно 100 шт. УШМ 9558HN в подарок! (с 9.12.19-29.02.20)</t>
  </si>
  <si>
    <t>D-57364</t>
  </si>
  <si>
    <t>D-27517</t>
  </si>
  <si>
    <t>Лепестковый шлифовальный диск Z120, 125мм, стекловолокно, угловой</t>
  </si>
  <si>
    <t>D-57467</t>
  </si>
  <si>
    <t>D-27523</t>
  </si>
  <si>
    <t>Лепестковый шлифовальный диск Z36, 180мм, стекловолокно, угловой</t>
  </si>
  <si>
    <t>D-57912</t>
  </si>
  <si>
    <t>D-27539</t>
  </si>
  <si>
    <t>Лепестковый шлифовальный диск Z40, 180мм, стекловолокно, угловой</t>
  </si>
  <si>
    <t>D-57978</t>
  </si>
  <si>
    <t>D-27545</t>
  </si>
  <si>
    <t>Лепестковый шлифовальный диск Z60, 180мм, стекловолокно, угловой</t>
  </si>
  <si>
    <t>D-58089</t>
  </si>
  <si>
    <t>D-27551</t>
  </si>
  <si>
    <t>Лепестковый шлифовальный диск Z80, 180мм, стекловолокно, угловой</t>
  </si>
  <si>
    <t>D-58095</t>
  </si>
  <si>
    <t>D-27567</t>
  </si>
  <si>
    <t>Лепестковый шлифовальный диск Z120, 180мм, стекловолокно, угловой</t>
  </si>
  <si>
    <t>D-58023</t>
  </si>
  <si>
    <t>D-28173</t>
  </si>
  <si>
    <t>Диски лепестковые С (карбид кремния), нейлон, плоские</t>
  </si>
  <si>
    <t>Лепестковый шлифовальный диск C80, 115мм, нейлон, плоский</t>
  </si>
  <si>
    <t>D-28189</t>
  </si>
  <si>
    <t>Лепестковый шлифовальный диск C120, 115мм, нейлон, плоский</t>
  </si>
  <si>
    <t>D-28195</t>
  </si>
  <si>
    <t>Лепестковый шлифовальный диск C180, 115мм, нейлон, плоский</t>
  </si>
  <si>
    <t>D-28204</t>
  </si>
  <si>
    <t>Лепестковый шлифовальный диск C320, 115мм, нейлон, плоский</t>
  </si>
  <si>
    <t>D-28210</t>
  </si>
  <si>
    <t>Лепестковый шлифовальный диск C80, 180мм, нейлон, плоский</t>
  </si>
  <si>
    <t>D-28226</t>
  </si>
  <si>
    <t>Лепестковый шлифовальный диск C120, 180мм, нейлон, плоский</t>
  </si>
  <si>
    <t>D-28232</t>
  </si>
  <si>
    <t>Лепестковый шлифовальный диск C180, 180мм, нейлон, плоский</t>
  </si>
  <si>
    <t>D-28248</t>
  </si>
  <si>
    <t>Лепестковый шлифовальный диск C320, 180мм, нейлон, плоский</t>
  </si>
  <si>
    <t>D-28020</t>
  </si>
  <si>
    <t>Диски лепестковые С (карбид кремния), стекловолокно, плоские</t>
  </si>
  <si>
    <t>Лепестковый шлифовальный диск C36, 115мм, стекловолокно, плоский</t>
  </si>
  <si>
    <t>D-57940</t>
  </si>
  <si>
    <t>D-28036</t>
  </si>
  <si>
    <t>Лепестковый шлифовальный диск C40, 115мм, стекловолокно, плоский</t>
  </si>
  <si>
    <t>D-57956</t>
  </si>
  <si>
    <t>D-28042</t>
  </si>
  <si>
    <t>Лепестковый шлифовальный диск C60, 115мм, стекловолокно, плоский</t>
  </si>
  <si>
    <t>D-57906</t>
  </si>
  <si>
    <t>D-28058</t>
  </si>
  <si>
    <t>Лепестковый шлифовальный диск C80, 115мм, стекловолокно, плоский</t>
  </si>
  <si>
    <t>D-57990</t>
  </si>
  <si>
    <t>D-28064</t>
  </si>
  <si>
    <t>Лепестковый шлифовальный диск C120, 115мм, стекловолокно, плоский</t>
  </si>
  <si>
    <t>D-58067</t>
  </si>
  <si>
    <t>D-28070</t>
  </si>
  <si>
    <t>Лепестковый шлифовальный диск C36, 125мм, стекловолокно, плоский</t>
  </si>
  <si>
    <t>D-57788</t>
  </si>
  <si>
    <t>D-28086</t>
  </si>
  <si>
    <t>Лепестковый шлифовальный диск C40, 125мм, стекловолокно, плоский</t>
  </si>
  <si>
    <t>D-57504</t>
  </si>
  <si>
    <t>D-28092</t>
  </si>
  <si>
    <t>Лепестковый шлифовальный диск C60, 125мм, стекловолокно, плоский</t>
  </si>
  <si>
    <t>D-57489</t>
  </si>
  <si>
    <t>D-28101</t>
  </si>
  <si>
    <t>Лепестковый шлифовальный диск C80, 125мм, стекловолокно, плоский</t>
  </si>
  <si>
    <t>D-57532</t>
  </si>
  <si>
    <t>D-28117</t>
  </si>
  <si>
    <t>Лепестковый шлифовальный диск C120, 125мм, стекловолокно, плоский</t>
  </si>
  <si>
    <t>D-57613</t>
  </si>
  <si>
    <t>D-28123</t>
  </si>
  <si>
    <t>Лепестковый шлифовальный диск C36, 180мм, стекловолокно, плоский</t>
  </si>
  <si>
    <t>D-57750</t>
  </si>
  <si>
    <t>D-28139</t>
  </si>
  <si>
    <t>Лепестковый шлифовальный диск C40, 180мм, стекловолокно, плоский</t>
  </si>
  <si>
    <t>D-57679</t>
  </si>
  <si>
    <t>D-28145</t>
  </si>
  <si>
    <t>Лепестковый шлифовальный диск C60, 180мм, стекловолокно, плоский</t>
  </si>
  <si>
    <t>D-57738</t>
  </si>
  <si>
    <t>D-28151</t>
  </si>
  <si>
    <t>Лепестковый шлифовальный диск C80, 180мм, стекловолокно, плоский</t>
  </si>
  <si>
    <t>D-57825</t>
  </si>
  <si>
    <t>D-28167</t>
  </si>
  <si>
    <t>Лепестковый шлифовальный диск C120, 180мм, стекловолокно, плоский</t>
  </si>
  <si>
    <t>D-57847</t>
  </si>
  <si>
    <t>ДИСКИ ПИЛЬНЫЕ</t>
  </si>
  <si>
    <t>Диски EFFICUT для аккумуляторных пил</t>
  </si>
  <si>
    <t>Пильный диск для дерева/МДФ/ламината EFFICUT, 165х20х1,4х56T (для DSP600D)</t>
  </si>
  <si>
    <t>Пильный диск по дереву EFFICUT 165x20x1.0х25T</t>
  </si>
  <si>
    <t>B-64185</t>
  </si>
  <si>
    <t xml:space="preserve">Пильный диск для дерева EFFICUT 190x30x1.0х24T </t>
  </si>
  <si>
    <t>Пильный диск для дерева EFFICUT, 260x30x1,65x60T</t>
  </si>
  <si>
    <t>Пильный диск для дерева EFFICUT, 260x30x1,65x80T</t>
  </si>
  <si>
    <t>B-67256</t>
  </si>
  <si>
    <t>Пильный диск для дерева EFFICUT, 305x30x1,65x60T</t>
  </si>
  <si>
    <t>B-67262</t>
  </si>
  <si>
    <t xml:space="preserve">Пильный диск для дерева EFFICUT, 305x30x1,65x80T </t>
  </si>
  <si>
    <t>B-67278</t>
  </si>
  <si>
    <t xml:space="preserve">Пильный диск для дерева EFFICUT, 305x30x1,65x100T </t>
  </si>
  <si>
    <t>B-68622</t>
  </si>
  <si>
    <t>Пильный диск для дерева EFFICUT 165x20x1.45х45T</t>
  </si>
  <si>
    <t>B-69266</t>
  </si>
  <si>
    <t>Пильный диск по металлу EFFICUT, 136x20x30T</t>
  </si>
  <si>
    <t>B-69272</t>
  </si>
  <si>
    <t>Пильный диск по металлу EFFICUT, 136x20x45T</t>
  </si>
  <si>
    <t>B-69288</t>
  </si>
  <si>
    <t>Пильный диск по металлу EFFICUT, 150x20x33T</t>
  </si>
  <si>
    <t>B-69294</t>
  </si>
  <si>
    <t>Пильный диск по металлу EFFICUT, 150x20x48T</t>
  </si>
  <si>
    <t>D-03975</t>
  </si>
  <si>
    <t>Диски STANDARD для алюминия</t>
  </si>
  <si>
    <t>Пильный диск для алюминия 260x30x1.8x100T</t>
  </si>
  <si>
    <t>D-16520</t>
  </si>
  <si>
    <t>Пильный диск для алюминия 305x30x2.2x80T</t>
  </si>
  <si>
    <t>D-16592</t>
  </si>
  <si>
    <t>Пильный диск для алюминия 355x30x2.35x230T</t>
  </si>
  <si>
    <t>D-45973</t>
  </si>
  <si>
    <t>Пильный диск для алюминия 260x30x3x70T</t>
  </si>
  <si>
    <t>D-65573</t>
  </si>
  <si>
    <t>Диски STANDARD для алюминия/дерева/пластика</t>
  </si>
  <si>
    <t xml:space="preserve">Пильный диск универсальный для алюминия/дерева/пластика, 165x20x60T </t>
  </si>
  <si>
    <t>D-65648</t>
  </si>
  <si>
    <t xml:space="preserve">Пильный диск универсальный для алюминия/дерева/пластика, 260x30x80T </t>
  </si>
  <si>
    <t>D-65654</t>
  </si>
  <si>
    <t xml:space="preserve">Пильный диск универсальный для алюминия/дерева/пластика, 260x30x100T </t>
  </si>
  <si>
    <t>D-65660</t>
  </si>
  <si>
    <t xml:space="preserve">Пильный диск универсальный для алюминия/дерева/пластика, 260x30x120T </t>
  </si>
  <si>
    <t>D-65676</t>
  </si>
  <si>
    <t>Пильный диск универсальный для алюминия/дерева/пластика, 305x30x80T</t>
  </si>
  <si>
    <t>D-65682</t>
  </si>
  <si>
    <t>Пильный диск универсальный для алюминия/дерева/пластика, 305x30x100T</t>
  </si>
  <si>
    <t>D-65707</t>
  </si>
  <si>
    <t xml:space="preserve">Пильный диск универсальный для алюминия/дерева/пластика, 355x30x100T </t>
  </si>
  <si>
    <t>P-05343</t>
  </si>
  <si>
    <t>Пильный диск универсальный для алюминия/дерева/пластика, 180x30x2.8x48T</t>
  </si>
  <si>
    <t>P-05359</t>
  </si>
  <si>
    <t>Пильный диск универсальный для алюминия/дерева/пластика, 210x30x2.6x54T</t>
  </si>
  <si>
    <t>P-05365</t>
  </si>
  <si>
    <t>Пильный диск универсальный для алюминия/дерева/пластика, 235x30x2.8x54T</t>
  </si>
  <si>
    <t>D-03925</t>
  </si>
  <si>
    <t>Диски STANDARD для дерева</t>
  </si>
  <si>
    <t>Пильный диск для дерева, 235x30/25/25.4x2.4x20T</t>
  </si>
  <si>
    <t>D-45945</t>
  </si>
  <si>
    <t>D-09634</t>
  </si>
  <si>
    <t>Пильный диск для дерева, 185x30/16/20x2x20T</t>
  </si>
  <si>
    <t>D-45917</t>
  </si>
  <si>
    <t>D-17902</t>
  </si>
  <si>
    <t>Пильный диск для дерева, 185x30/16/20x20T</t>
  </si>
  <si>
    <t>D-17918</t>
  </si>
  <si>
    <t>Пильный диск для дерева, 235x30/25x80T</t>
  </si>
  <si>
    <t>Пильный диск для резки MDF, 255x30x2.4x100T</t>
  </si>
  <si>
    <t>D-19087</t>
  </si>
  <si>
    <t>Пильный диск для дерева, 305x30/15.88x3.2x120T</t>
  </si>
  <si>
    <t>D-34388</t>
  </si>
  <si>
    <t>Пильный диск для дерева 255x30/25.4x2.6x80T</t>
  </si>
  <si>
    <t>D-45864</t>
  </si>
  <si>
    <t>Пильный диск для дерева, 165x20x2x10T</t>
  </si>
  <si>
    <t>D-45870</t>
  </si>
  <si>
    <t>Пильный диск для дерева, 165x20x2x16T</t>
  </si>
  <si>
    <t>Пильный диск для дерева, 165x20x2x24T</t>
  </si>
  <si>
    <t>Пильный диск для дерева, 165x20x2x40T</t>
  </si>
  <si>
    <t>Пильный диск для дерева, 185x30/16/20x2x16T</t>
  </si>
  <si>
    <t>Пильный диск для дерева, 185x30/16/20x2x40T</t>
  </si>
  <si>
    <t>D-45939</t>
  </si>
  <si>
    <t>Пильный диск для дерева, 210x30x2x24T</t>
  </si>
  <si>
    <t>D-45951</t>
  </si>
  <si>
    <t>Пильный диск для дерева, 235x30/25x2.4x48T</t>
  </si>
  <si>
    <t>D-45967</t>
  </si>
  <si>
    <t>Пильный диск для дерева, 235x30/25x2.4x60T</t>
  </si>
  <si>
    <t>D-46333</t>
  </si>
  <si>
    <t>Пильный диск для дерева, 165x20x16/24/40T 3шт.</t>
  </si>
  <si>
    <t>D-46349</t>
  </si>
  <si>
    <t>Пильный диск для дерева, 185x30x16/24/40T 3шт.</t>
  </si>
  <si>
    <t>D-46355</t>
  </si>
  <si>
    <t>Пильный диск для дерева, 235x30x16/24/40T 3шт.</t>
  </si>
  <si>
    <t>D-51390</t>
  </si>
  <si>
    <t>Пильный диск для дерева, 165x20x3.2x16T</t>
  </si>
  <si>
    <t>D-51409</t>
  </si>
  <si>
    <t>Пильный диск для дерева, 165x20x3.2x24T</t>
  </si>
  <si>
    <t>D-51415</t>
  </si>
  <si>
    <t>Пильный диск для дерева, 165x20x3.2x40T</t>
  </si>
  <si>
    <t>D-51421</t>
  </si>
  <si>
    <t>Пильный диск для дерева, 185x30/20x3.2x16T</t>
  </si>
  <si>
    <t>D-51437</t>
  </si>
  <si>
    <t>Пильный диск для дерева, 185x30/20x3.2x24T</t>
  </si>
  <si>
    <t>D-51443</t>
  </si>
  <si>
    <t>Пильный диск для дерева, 185x30/20x3.2x40T</t>
  </si>
  <si>
    <t>D-51459</t>
  </si>
  <si>
    <t>Пильный диск для дерева, 235x30x3.2x20T</t>
  </si>
  <si>
    <t>D-51465</t>
  </si>
  <si>
    <t>Пильный диск для дерева, 235x30x3.2x40T</t>
  </si>
  <si>
    <t>D-51471</t>
  </si>
  <si>
    <t>Пильный диск для дерева, 235x30x3.2x60T</t>
  </si>
  <si>
    <t>D-64951</t>
  </si>
  <si>
    <t>Пильный диск для дерева 190x30x1.4x24T</t>
  </si>
  <si>
    <t>D-64967</t>
  </si>
  <si>
    <t>Пильный диск для дерева 190x30x1.4x40T</t>
  </si>
  <si>
    <t>D-64973</t>
  </si>
  <si>
    <t>Пильный диск для дерева 190x30x1,3х40T</t>
  </si>
  <si>
    <t>D-65377</t>
  </si>
  <si>
    <t>Пильный диск для дерева, 260x30x1,8x40T</t>
  </si>
  <si>
    <t>D-65383</t>
  </si>
  <si>
    <t>Пильный диск для дерева, 260x30x1,8x60T</t>
  </si>
  <si>
    <t>D-65399</t>
  </si>
  <si>
    <t>Пильный диск для дерева, 260x30x1,8x80T</t>
  </si>
  <si>
    <t>D-65408</t>
  </si>
  <si>
    <t>Пильный диск для дерева, 260x30x1,8x100T</t>
  </si>
  <si>
    <t>B-17697</t>
  </si>
  <si>
    <t>Диски для "сэндвич панелей"</t>
  </si>
  <si>
    <t>Пильный диск для "сэндвич-панелей", 355x30x2.6x80T</t>
  </si>
  <si>
    <t>От 1-й шт. скидка 60%.</t>
  </si>
  <si>
    <t>B-31522</t>
  </si>
  <si>
    <t>Пильный диск для "сэндвич-панелей", 235x30x2.2x50T</t>
  </si>
  <si>
    <t>B-31516</t>
  </si>
  <si>
    <t>Пильный диск для "сэндвич-панелей", 270x30x2.4x60T</t>
  </si>
  <si>
    <t>B-63133</t>
  </si>
  <si>
    <t>Пильный диск для "сэндвич-панелей" 165x20x1,4х42T</t>
  </si>
  <si>
    <t>A-87258</t>
  </si>
  <si>
    <t>Диски для аккумуляторных пил</t>
  </si>
  <si>
    <t>Пильный диск для дерева, 190x30x1.4x24T (для аккум. инстр.)</t>
  </si>
  <si>
    <t>B-31142</t>
  </si>
  <si>
    <t>Пильный диск для дерева, 85x15x0.7x20T (для аккум. инстр.)</t>
  </si>
  <si>
    <t>Пильный диск для дерева, 165x20x1x24T (для аккум. инстр.)</t>
  </si>
  <si>
    <t>B-31164</t>
  </si>
  <si>
    <t>Пильный диск для дерева, 165x20x1x40T (для аккум. инстр.)</t>
  </si>
  <si>
    <t>Пильный диск для ламината, 85x20x1.0x24T (для аккум. инстр.)</t>
  </si>
  <si>
    <t>B-31186</t>
  </si>
  <si>
    <t>Пильный диск для ламината, 136x20x1.0x48T (для аккум. инстр.)</t>
  </si>
  <si>
    <t>B-31192</t>
  </si>
  <si>
    <t>Пильный диск для ламината, 165x20x1.0x52T (для аккум. инстр.)</t>
  </si>
  <si>
    <t>B-47070</t>
  </si>
  <si>
    <t>Пильный диск для металла, 150x20x1.2x32T (для DCS551)</t>
  </si>
  <si>
    <t>B-47086</t>
  </si>
  <si>
    <t xml:space="preserve">Пильный диск для металла, 150x20x1.2x52T (для DCS551) </t>
  </si>
  <si>
    <t>B-47092</t>
  </si>
  <si>
    <t>Пильный диск для нержавеющей стали, 150x20x1.0x60T (для DCS551)</t>
  </si>
  <si>
    <t>B-47101</t>
  </si>
  <si>
    <t>Пильный диск для алюминия, 150x20x1.6x52T (для DCS551)</t>
  </si>
  <si>
    <t>B-56699</t>
  </si>
  <si>
    <t>Пильный диск для дерева, 165x20x1.4x28 (для DSP600)</t>
  </si>
  <si>
    <t>B-56708</t>
  </si>
  <si>
    <t>Пильный диск для дерева, 165х20х1,25х48 (для DSP600)</t>
  </si>
  <si>
    <t>B-56714</t>
  </si>
  <si>
    <t>Пильный диск для алюминия, 165х20х1,4х56 (для DSP600)</t>
  </si>
  <si>
    <t>B-56720</t>
  </si>
  <si>
    <t>Пильный диск для МДФ/ламината, 165х20х1,4х60T (для DSP600)</t>
  </si>
  <si>
    <t>B-56736</t>
  </si>
  <si>
    <t>Пильный диск для МДФ/ламината 165х20х1,4х60T (для DSP600)</t>
  </si>
  <si>
    <t>B-56742</t>
  </si>
  <si>
    <t>Пильный диск для кориана, 165х20х1,4х48 (для DSP600)</t>
  </si>
  <si>
    <t>A-81642</t>
  </si>
  <si>
    <t>Диски для алюминия</t>
  </si>
  <si>
    <t>Пильный диск для алюминия, 355x30/25x2.4x120T</t>
  </si>
  <si>
    <t>B-43913</t>
  </si>
  <si>
    <t>A-86767</t>
  </si>
  <si>
    <t>Пильный диск для алюминия, 190x20x1.8x60T</t>
  </si>
  <si>
    <t>A-86789</t>
  </si>
  <si>
    <t>Пильный диск для алюминия, 355x30x2.4x120T</t>
  </si>
  <si>
    <t>B-12522</t>
  </si>
  <si>
    <t>B-04173</t>
  </si>
  <si>
    <t>Пильный диск для алюминия, 305x30x1.8x80T</t>
  </si>
  <si>
    <t>B-29337</t>
  </si>
  <si>
    <t>B-04189</t>
  </si>
  <si>
    <t>Пильный диск для алюминия, 305x30x1.8x100T</t>
  </si>
  <si>
    <t>B-09575</t>
  </si>
  <si>
    <t>Пильный диск для алюминия, 180x30/20/15.88x1.8x60T</t>
  </si>
  <si>
    <t>B-35352</t>
  </si>
  <si>
    <t>B-09606</t>
  </si>
  <si>
    <t>Пильный диск для алюминия, 235x30x1.8x80T</t>
  </si>
  <si>
    <t>B-31491</t>
  </si>
  <si>
    <t>Пильный диск для алюминия, 260x30x1.8x80T</t>
  </si>
  <si>
    <t>Пильный диск для алюминия, 260x30x1.8x100T</t>
  </si>
  <si>
    <t>B-31479</t>
  </si>
  <si>
    <t>Пильный диск для алюминия, 190x30/20/15.88x1.8x60T</t>
  </si>
  <si>
    <t>Пильный диск для алюминия, 210x30x1.8x60T</t>
  </si>
  <si>
    <t>B-35346</t>
  </si>
  <si>
    <t>Пильный диск для алюминия, 160x20x1.8x60T</t>
  </si>
  <si>
    <t>Пильный диск для алюминия, 190x20x1.4x60T</t>
  </si>
  <si>
    <t>B-35374</t>
  </si>
  <si>
    <t>Пильный диск для алюминия, 260x30x2.2x80T</t>
  </si>
  <si>
    <t>D-03969</t>
  </si>
  <si>
    <t>Пильный диск для алюминия 260x30x1.8x70T</t>
  </si>
  <si>
    <t>От 5-ти шт. скидка 59%.</t>
  </si>
  <si>
    <t>A-81826</t>
  </si>
  <si>
    <t>Диски для демонтажных работ</t>
  </si>
  <si>
    <t>Пильный диск для демонтажных работ, 270x30x1.8x60T</t>
  </si>
  <si>
    <t>B-35330</t>
  </si>
  <si>
    <t>A-86038</t>
  </si>
  <si>
    <t>Пильный диск для демонтажных работ, 165x20x1.25x24T</t>
  </si>
  <si>
    <t>B-29175</t>
  </si>
  <si>
    <t>A-86044</t>
  </si>
  <si>
    <t>Пильный диск для демонтажных работ, 165x20x1.25x40T</t>
  </si>
  <si>
    <t>B-29181</t>
  </si>
  <si>
    <t>A-86072</t>
  </si>
  <si>
    <t>Пильный диск для демонтажных работ, 185x30x1.25x40T</t>
  </si>
  <si>
    <t>B-29212</t>
  </si>
  <si>
    <t>B-09379</t>
  </si>
  <si>
    <t>Пильный диск для демонтажных работ, 235x30x1.6x20T</t>
  </si>
  <si>
    <t>B-31398</t>
  </si>
  <si>
    <t>B-09385</t>
  </si>
  <si>
    <t>Пильный диск для демонтажных работ, 355x30x2.2x24T</t>
  </si>
  <si>
    <t>B-31441</t>
  </si>
  <si>
    <t>B-09444</t>
  </si>
  <si>
    <t>Пильный диск для демонтажных работ, 235x30x1.6x24T</t>
  </si>
  <si>
    <t>B-31413</t>
  </si>
  <si>
    <t>B-09466</t>
  </si>
  <si>
    <t>Пильный диск для демонтажных работ, 355x30x2.2x40T</t>
  </si>
  <si>
    <t>B-31457</t>
  </si>
  <si>
    <t>B-09472</t>
  </si>
  <si>
    <t>B-09519</t>
  </si>
  <si>
    <t>Пильный диск для демонтажных работ, 235x30x1.6x48T</t>
  </si>
  <si>
    <t>B-31435</t>
  </si>
  <si>
    <t>B-09525</t>
  </si>
  <si>
    <t>Пильный диск для демонтажных работ, 270x30x1.8x40T</t>
  </si>
  <si>
    <t>B-35324</t>
  </si>
  <si>
    <t>B-09531</t>
  </si>
  <si>
    <t>B-09547</t>
  </si>
  <si>
    <t>Пильный диск для демонтажных работ, 355x30x2.2x60T</t>
  </si>
  <si>
    <t>B-31463</t>
  </si>
  <si>
    <t>B-31217</t>
  </si>
  <si>
    <t>Пильный диск для демонтажных работ, 165x20x1.25x16T</t>
  </si>
  <si>
    <t>B-31267</t>
  </si>
  <si>
    <t>Пильный диск для демонтажных работ, 190x30x1.25x16T</t>
  </si>
  <si>
    <t>B-31289</t>
  </si>
  <si>
    <t>Пильный диск для демонтажных работ, 190x30x1.25x24T</t>
  </si>
  <si>
    <t>B-31304</t>
  </si>
  <si>
    <t>Пильный диск для демонтажных работ, 190x30x1.25x40T</t>
  </si>
  <si>
    <t>B-31332</t>
  </si>
  <si>
    <t>Пильный диск для демонтажных работ, 210x30x1.4x18T</t>
  </si>
  <si>
    <t>B-31354</t>
  </si>
  <si>
    <t>Пильный диск для демонтажных работ, 210x30x1.4x24T</t>
  </si>
  <si>
    <t>B-35318</t>
  </si>
  <si>
    <t>Пильный диск для демонтажных работ, 270x30x1.8x24T</t>
  </si>
  <si>
    <t>B-43848</t>
  </si>
  <si>
    <t>Пильный диск для демонтажных работ, 185x30x1.25x16T</t>
  </si>
  <si>
    <t>B-43854</t>
  </si>
  <si>
    <t>Пильный диск для демонтажных работ, 185x30x1.25x20T</t>
  </si>
  <si>
    <t>B-43860</t>
  </si>
  <si>
    <t>Пильный диск для демонтажных работ, 260x30x1.8x32T</t>
  </si>
  <si>
    <t>B-43876</t>
  </si>
  <si>
    <t>Пильный диск для демонтажных работ, 260x30x1.8x64T</t>
  </si>
  <si>
    <t>B-43882</t>
  </si>
  <si>
    <t>Пильный диск для демонтажных работ, 305x30x1.8x40T</t>
  </si>
  <si>
    <t>B-43898</t>
  </si>
  <si>
    <t>Пильный диск для демонтажных работ, 185x30x1.25x60T</t>
  </si>
  <si>
    <t>792235-460</t>
  </si>
  <si>
    <t>Диски для дерева</t>
  </si>
  <si>
    <t>Диск для дерева, 235x16x2.0 (для шипореза 5500S)</t>
  </si>
  <si>
    <t>792236-260</t>
  </si>
  <si>
    <t>Диск для дерева, 235x16x2.1 (для шипореза 5500S)</t>
  </si>
  <si>
    <t>792237-060</t>
  </si>
  <si>
    <t>Диск для дерева 180х20x2.0х40T (для шипореза 5500S)</t>
  </si>
  <si>
    <t>A-80983</t>
  </si>
  <si>
    <t>Пильный диск для дерева, 235x30/15,88x1.6x64T</t>
  </si>
  <si>
    <t>A-81789</t>
  </si>
  <si>
    <t>Пильный диск для дерева, 210x30x1.9x48T</t>
  </si>
  <si>
    <t>A-81795</t>
  </si>
  <si>
    <t>Пильный диск для дерева, 235x30x1.6x48T</t>
  </si>
  <si>
    <t>A-81854</t>
  </si>
  <si>
    <t>Пильный диск для дерева, 355x30x2,2x60T</t>
  </si>
  <si>
    <t>A-85014</t>
  </si>
  <si>
    <t>Пильный диск для дерева, 260x30/15.88x2.3x60T</t>
  </si>
  <si>
    <t>A-85488</t>
  </si>
  <si>
    <t>Пильный диск для дерева, 355x25.4x60T</t>
  </si>
  <si>
    <t>A-50061</t>
  </si>
  <si>
    <t>B-04298</t>
  </si>
  <si>
    <t>Пильный диск для дерева тихий, 190x20x2.2x24T</t>
  </si>
  <si>
    <t>B-04597</t>
  </si>
  <si>
    <t>Пильный диск для дерева, 260x30/15.88x2.3x70T</t>
  </si>
  <si>
    <t>B-50055</t>
  </si>
  <si>
    <t>D-38956</t>
  </si>
  <si>
    <t>JM23300006</t>
  </si>
  <si>
    <t>Пильный диск для LH1200FL</t>
  </si>
  <si>
    <t>A-89632</t>
  </si>
  <si>
    <t>Диски для дерева M-FORCE</t>
  </si>
  <si>
    <t>Пильный диск для дерева M-FORCE, 165x20x2x24T</t>
  </si>
  <si>
    <t>B-31223</t>
  </si>
  <si>
    <t>A-89654</t>
  </si>
  <si>
    <t>Пильный диск для дерева M-FORCE, 185x30x2x24T</t>
  </si>
  <si>
    <t>B-31239</t>
  </si>
  <si>
    <t>B-04117</t>
  </si>
  <si>
    <t>Пильный диск для дерева M-FORCE, 235x30/25/15.88x1.6x20T</t>
  </si>
  <si>
    <t>B-31382</t>
  </si>
  <si>
    <t>B-07995</t>
  </si>
  <si>
    <t>Пильный диск для дерева M-FORCE, 235x30/15.88x1.6x20T</t>
  </si>
  <si>
    <t>B-08090</t>
  </si>
  <si>
    <t>Пильный диск для дерева M-FORCE, 235x30x1.6x24T</t>
  </si>
  <si>
    <t>B-31407</t>
  </si>
  <si>
    <t>B-31201</t>
  </si>
  <si>
    <t>Пильный диск для дерева M-FORCE, 165x20x1.2x16T</t>
  </si>
  <si>
    <t xml:space="preserve">Пильный диск для дерева M-FORCE, 165x20x1.2x24T </t>
  </si>
  <si>
    <t>Пильный диск для дерева M-FORCE, 185x30x1.2x24T</t>
  </si>
  <si>
    <t>Пильный диск для дерева M-FORCE, 190x30/20/15.88x1.2x12T</t>
  </si>
  <si>
    <t>Пильный диск для дерева M-FORCE, 190x30/20/15.88x1.2x24T</t>
  </si>
  <si>
    <t>B-31326</t>
  </si>
  <si>
    <t>Пильный диск для дерева M-FORCE, 210x30x1.4x16T</t>
  </si>
  <si>
    <t>Пильный диск для дерева M-FORCE, 210x30x1.4x24T</t>
  </si>
  <si>
    <t>Пильный диск для дерева M-FORCE, 210x30x1.4x40T</t>
  </si>
  <si>
    <t>B-31429</t>
  </si>
  <si>
    <t>Пильный диск для дерева M-FORCE, 235x30/20/15.88x1.6x40T</t>
  </si>
  <si>
    <t>B-35140</t>
  </si>
  <si>
    <t>Пильный диск для дерева M-FORCE, 165x20x1.2x10T</t>
  </si>
  <si>
    <t>B-43642</t>
  </si>
  <si>
    <t xml:space="preserve">Пильный диск для дерева M-FORCE, 185x30/20/15.88x1.2x16T </t>
  </si>
  <si>
    <t>B-03822</t>
  </si>
  <si>
    <t>Диски для дерева MAKBLADE</t>
  </si>
  <si>
    <t>Пильный диск для дерева MAKBLADE, 305x30x1.8x60T</t>
  </si>
  <si>
    <t>B-09042</t>
  </si>
  <si>
    <t>Пильный диск для дерева MAKBLADE, 190x20x1.4x60T</t>
  </si>
  <si>
    <t>Пильный диск для дерева MAKBLADE, 255x30x1.8x32T</t>
  </si>
  <si>
    <t>Пильный диск для дерева MAKBLADE, 260x30x1.8x40T</t>
  </si>
  <si>
    <t>Пильный диск для дерева MAKBLADE, 260x30x1.8x60T</t>
  </si>
  <si>
    <t>Пильный диск для дерева MAKBLADE, 260x30x1.8x80T</t>
  </si>
  <si>
    <t>B-29262</t>
  </si>
  <si>
    <t>Пильный диск для дерева MAKBLADE, 260x30x1.8x100T</t>
  </si>
  <si>
    <t>B-29278</t>
  </si>
  <si>
    <t>Пильный диск для дерева MAKBLADE, 305x30x1.8x40T</t>
  </si>
  <si>
    <t>Пильный диск для дерева MAKBLADE, 305x30x1.8x80T</t>
  </si>
  <si>
    <t>B-29309</t>
  </si>
  <si>
    <t>Пильный диск для дерева MAKBLADE, 305x30x1.8x100T</t>
  </si>
  <si>
    <t>Пильный диск для дерева MAKBLADE, 190x20x1.6x24T</t>
  </si>
  <si>
    <t>B-35259</t>
  </si>
  <si>
    <t>Пильный диск для дерева MAKBLADE, 260x30x1.8x32T</t>
  </si>
  <si>
    <t>B-35265</t>
  </si>
  <si>
    <t>Пильный диск для дерева MAKBLADE, 305x30x1.8x32T</t>
  </si>
  <si>
    <t>Пильный диск для дерева MAKBLADE, 190x20x1.6x48T</t>
  </si>
  <si>
    <t>B-43832</t>
  </si>
  <si>
    <t>Пильный диск для дерева MAKBLADE, 260x30x1.6x24T</t>
  </si>
  <si>
    <t>B-08741</t>
  </si>
  <si>
    <t>Диски для дерева MAKBLADE PLUS</t>
  </si>
  <si>
    <t>Пильный диск для дерева MAKBLADE PLUS, 355x30x2.2x80T</t>
  </si>
  <si>
    <t>B-43739</t>
  </si>
  <si>
    <t>Пильный диск для дерева MAKBLADE PLUS, 260x30x1.8x40T</t>
  </si>
  <si>
    <t>B-43745</t>
  </si>
  <si>
    <t>Пильный диск для дерева MAKBLADE PLUS, 260x30x1.8x48T</t>
  </si>
  <si>
    <t>B-43751</t>
  </si>
  <si>
    <t>Пильный диск для дерева MAKBLADE PLUS, 260x30x1.8x60T</t>
  </si>
  <si>
    <t>B-43767</t>
  </si>
  <si>
    <t>Пильный диск для дерева MAKBLADE PLUS, 260x30x1.8x80T</t>
  </si>
  <si>
    <t>B-43773</t>
  </si>
  <si>
    <t>B-43789</t>
  </si>
  <si>
    <t>Пильный диск для дерева MAKBLADE PLUS, 260x30x1.8x100T</t>
  </si>
  <si>
    <t>B-43795</t>
  </si>
  <si>
    <t>Пильный диск для дерева MAKBLADE PLUS, 305x30x1.8x40T</t>
  </si>
  <si>
    <t>B-43804</t>
  </si>
  <si>
    <t>Пильный диск для дерева MAKBLADE PLUS, 305x30x1.8x60T</t>
  </si>
  <si>
    <t>B-43810</t>
  </si>
  <si>
    <t>Пильный диск для дерева MAKBLADE PLUS, 305x30x1.8x80T</t>
  </si>
  <si>
    <t>B-43826</t>
  </si>
  <si>
    <t>Пильный диск для дерева MAKBLADE PLUS, 305x30x1.8x100T</t>
  </si>
  <si>
    <t>B-44600</t>
  </si>
  <si>
    <t>Пильный диск для дерева MAKBLADE PLUS, 216x30x1.6x24T</t>
  </si>
  <si>
    <t>B-44616</t>
  </si>
  <si>
    <t>Пильный диск для дерева MAKBLADE PLUS, 216x30x1.6x48T</t>
  </si>
  <si>
    <t>B-44622</t>
  </si>
  <si>
    <t>Пильный диск для дерева MAKBLADE PLUS, 216x30x1.6x60T</t>
  </si>
  <si>
    <t>B-44638</t>
  </si>
  <si>
    <t>Пильный диск для дерева MAKBLADE PLUS, 216x30x1.6x80T</t>
  </si>
  <si>
    <t>A-80014</t>
  </si>
  <si>
    <t>Диски для дерева MAKFORCE</t>
  </si>
  <si>
    <t>Пильный диск для дерева MAKFORCE, 355x30x2.2x24T</t>
  </si>
  <si>
    <t>B-35162</t>
  </si>
  <si>
    <t>B-04254</t>
  </si>
  <si>
    <t>B-04260</t>
  </si>
  <si>
    <t>Пильный диск для дерева MAKFORCE, 355x30x2.2x40T</t>
  </si>
  <si>
    <t>B-08573</t>
  </si>
  <si>
    <t>Пильный диск для дерева MAKFORCE, 270x30x1.8x60T</t>
  </si>
  <si>
    <t>B-35209</t>
  </si>
  <si>
    <t>B-29169</t>
  </si>
  <si>
    <t>Пильный диск для дерева MAKFORCE, 165x20x1.4x10T</t>
  </si>
  <si>
    <t>Пильный диск для дерева MAKFORCE, 190x30/20/15.88x1.4x12T</t>
  </si>
  <si>
    <t>B-31295</t>
  </si>
  <si>
    <t>Пильный диск для дерева MAKFORCE, 190x30x1.4x24T</t>
  </si>
  <si>
    <t>B-35156</t>
  </si>
  <si>
    <t>Пильный диск для дерева MAKFORCE, 270x30x1.8x24T</t>
  </si>
  <si>
    <t>B-35184</t>
  </si>
  <si>
    <t>Пильный диск для дерева MAKFORCE, 270x30x1.6x40T</t>
  </si>
  <si>
    <t>Пильный диск для дерева MAKFORCE, 190x30/20/15.88x1.4x60T</t>
  </si>
  <si>
    <t>B-35215</t>
  </si>
  <si>
    <t>Пильный диск для дерева MAKFORCE, 235x30x1.8x60T</t>
  </si>
  <si>
    <t>B-35221</t>
  </si>
  <si>
    <t>Пильный диск для дерева MAKFORCE, 355x30x1.8x60T</t>
  </si>
  <si>
    <t>B-43658</t>
  </si>
  <si>
    <t>Пильный диск для дерева MAKFORCE, 190x30x1.4x40T</t>
  </si>
  <si>
    <t>Пильный диск для дерева MAKFORCE, 210x30x1.6x16T</t>
  </si>
  <si>
    <t>Пильный диск для дерева MAKFORCE, 210x30x1.6x24T</t>
  </si>
  <si>
    <t>Пильный диск для дерева MAKFORCE, 210x30x1.6x40T</t>
  </si>
  <si>
    <t>B-43692</t>
  </si>
  <si>
    <t>Пильный диск для дерева MAKFORCE, 235x30x1.6x18T</t>
  </si>
  <si>
    <t>B-43701</t>
  </si>
  <si>
    <t>Пильный диск для дерева MAKFORCE, 235x30x1.6x20T</t>
  </si>
  <si>
    <t>B-43717</t>
  </si>
  <si>
    <t>Пильный диск для дерева MAKFORCE, 235x30x1.6x24T</t>
  </si>
  <si>
    <t>B-43723</t>
  </si>
  <si>
    <t>Пильный диск для дерева MAKFORCE, 235x30x1.6x40T</t>
  </si>
  <si>
    <t>B-31572</t>
  </si>
  <si>
    <t>Диски для ламината</t>
  </si>
  <si>
    <t>Пильный диск для ламината, 190x20x1.4x60T</t>
  </si>
  <si>
    <t>B-31588</t>
  </si>
  <si>
    <t>Пильный диск для ламината, 216x30x1.8x72T</t>
  </si>
  <si>
    <t>B-31594</t>
  </si>
  <si>
    <t>Пильный диск для ламината, 250x30x1.8x84T</t>
  </si>
  <si>
    <t>B-31603</t>
  </si>
  <si>
    <t>Пильный диск для ламината, 260x30x1.8x84T</t>
  </si>
  <si>
    <t>B-31619</t>
  </si>
  <si>
    <t>Пильный диск для ламината, 305x30x1.8x96T</t>
  </si>
  <si>
    <t>B-03975</t>
  </si>
  <si>
    <t>Диски для металла</t>
  </si>
  <si>
    <t>Пильный диск для металла, 185x30x1.3x70T</t>
  </si>
  <si>
    <t>B-07319</t>
  </si>
  <si>
    <t>Пильный диск для металла, 136x20x1.5x30T</t>
  </si>
  <si>
    <t>Пильный диск для металла, 185x30x1.5x36T</t>
  </si>
  <si>
    <t>Пильный диск для металла, 185x30x1.6x38T</t>
  </si>
  <si>
    <t>B-29371</t>
  </si>
  <si>
    <t>Пильный диск для металла, 185x30x1.6x48T</t>
  </si>
  <si>
    <t>Пильный диск для металла, 305x25.4x1.7x60T</t>
  </si>
  <si>
    <t>B-29402</t>
  </si>
  <si>
    <t>Пильный диск для металла, 305x25.4x2.0x60T</t>
  </si>
  <si>
    <t>Пильный диск для металла, 305x25.4x2.0x78T</t>
  </si>
  <si>
    <t>B-31647</t>
  </si>
  <si>
    <t>Пильный диск для металла, 185x30x1.5x48T</t>
  </si>
  <si>
    <t>B-31653</t>
  </si>
  <si>
    <t>Пильный диск для металла, 185x30x1.5x56T</t>
  </si>
  <si>
    <t>Диски для нержавеющей стали</t>
  </si>
  <si>
    <t>Пильный диск для нержавеющей стали, 305x25,4x1.3x76T</t>
  </si>
  <si>
    <t>B-35380</t>
  </si>
  <si>
    <t>B-07870</t>
  </si>
  <si>
    <t>Пильный диск для нержавеющей стали, 185x30x1.3x64T</t>
  </si>
  <si>
    <t>B-34154</t>
  </si>
  <si>
    <t>Пильный диск для нержавеющей стали, 305x25.4x1.65x100T</t>
  </si>
  <si>
    <t>B-07434</t>
  </si>
  <si>
    <t>Диски для погружных пил</t>
  </si>
  <si>
    <t>Пильный диск для дерева, 165x20x1.6x28T (для SP6000)</t>
  </si>
  <si>
    <t>B-09282</t>
  </si>
  <si>
    <t>Пильный диск для дерева, 165x20x1.6x28T (для погружных пил)</t>
  </si>
  <si>
    <t>B-10344</t>
  </si>
  <si>
    <t>Пильный диск для кориана 165x20x1,7x48T (для погружных пил)</t>
  </si>
  <si>
    <t>Пильный диск для дерева, 190x30x1.6x24T (для погружных пил)</t>
  </si>
  <si>
    <t>Пильный диск для дерева, 165x20x1.6x48T (для погружных пил)</t>
  </si>
  <si>
    <t>B-35302</t>
  </si>
  <si>
    <t>Пильный диск для дерева, 165x20x1.7x56T (для погружных пил)</t>
  </si>
  <si>
    <t>Пильный диск для дерева, 165x20x1.7x48T (для погружных пил)</t>
  </si>
  <si>
    <t>B-13699</t>
  </si>
  <si>
    <t>Диски для строительных работ</t>
  </si>
  <si>
    <t>Пильный диск для строительных работ, 235x30x1.8x16T</t>
  </si>
  <si>
    <t>B-31376</t>
  </si>
  <si>
    <t>B-31251</t>
  </si>
  <si>
    <t>Пильный диск для строительных работ, 190x30x1.6x12T</t>
  </si>
  <si>
    <t>Пильный диск для строительных работ, 210x30x1.8x14T</t>
  </si>
  <si>
    <t>B-23014</t>
  </si>
  <si>
    <t>Диски для цементноволокнистых плит</t>
  </si>
  <si>
    <t>Пильный диск для цементноволокнистых плит, 260x30x1.8x6T</t>
  </si>
  <si>
    <t>B-31625</t>
  </si>
  <si>
    <t>B-23020</t>
  </si>
  <si>
    <t>Пильный диск для цементноволокнистых плит, 305x30x1.8x8T</t>
  </si>
  <si>
    <t>B-31631</t>
  </si>
  <si>
    <t>B-31538</t>
  </si>
  <si>
    <t>Пильный диск для цементноволокнистых плит, 165x20x1.6x4T</t>
  </si>
  <si>
    <t>Пильный диск для цементноволокнистых плит, 190x30x1.6x4T</t>
  </si>
  <si>
    <t>B-49236</t>
  </si>
  <si>
    <t>Пильный диск для цементноволокнистых плит, 125x20x1.6x10T</t>
  </si>
  <si>
    <t>B-49242</t>
  </si>
  <si>
    <t>Пильный диск для цементноволокнистых плит, 125x20x1.0x18T</t>
  </si>
  <si>
    <t>257022-3</t>
  </si>
  <si>
    <t>Переходные кольца к пильным дискам</t>
  </si>
  <si>
    <t xml:space="preserve">Кольцо 25х15,88х1,8 мм </t>
  </si>
  <si>
    <t>B-20987</t>
  </si>
  <si>
    <t>Кольцо 20x15,88x1,2мм</t>
  </si>
  <si>
    <t>B-20993</t>
  </si>
  <si>
    <t>Кольцо 20x15,88x1,8мм</t>
  </si>
  <si>
    <t>B-21004</t>
  </si>
  <si>
    <t>Кольцо 30x15,88x1,2мм</t>
  </si>
  <si>
    <t>B-21010</t>
  </si>
  <si>
    <t>Кольцо 30x15,88x1,8мм</t>
  </si>
  <si>
    <t>B-21026</t>
  </si>
  <si>
    <t>Кольцо 30x20x1,2мм</t>
  </si>
  <si>
    <t>B-21032</t>
  </si>
  <si>
    <t>Кольцо 30x20x1,4мм</t>
  </si>
  <si>
    <t>B-21048</t>
  </si>
  <si>
    <t>Кольцо 30x20x1,8мм</t>
  </si>
  <si>
    <t>B-21054</t>
  </si>
  <si>
    <t>Кольцо 30x25x1,6мм</t>
  </si>
  <si>
    <t>B-21060</t>
  </si>
  <si>
    <t>Кольцо 30x25,4x1,4мм</t>
  </si>
  <si>
    <t>B-21076</t>
  </si>
  <si>
    <t>Кольцо 30x25,4x2,2мм</t>
  </si>
  <si>
    <t>B-07010</t>
  </si>
  <si>
    <t>ДОЛОТА</t>
  </si>
  <si>
    <t>Долота 28,6 мм шестигранник</t>
  </si>
  <si>
    <t>Долото широкое 220х50 мм, шестигранник 19 мм</t>
  </si>
  <si>
    <t>B-10372</t>
  </si>
  <si>
    <t>Долото пикообразное самозатачивающееся 400 мм, шестигранник 28,6</t>
  </si>
  <si>
    <t>Долото пикообразное 410 мм, шестигранник 28,6</t>
  </si>
  <si>
    <t>D-17647</t>
  </si>
  <si>
    <t>Долото плоское 410 мм, шестигранник 28,6</t>
  </si>
  <si>
    <t>D-17675</t>
  </si>
  <si>
    <t>Долото пикообразное 510 мм, шестигранник 28,6</t>
  </si>
  <si>
    <t>Долото плоское 520 мм, шестигранник 28,6</t>
  </si>
  <si>
    <t>D-65034</t>
  </si>
  <si>
    <t>Пикообразное долото 350мм шестигранник 28,6мм</t>
  </si>
  <si>
    <t>Долото пикообразное 400 мм, шестигранник 28,6</t>
  </si>
  <si>
    <t>P-05701</t>
  </si>
  <si>
    <t>Долото широкое 400х80 мм, шестигранник 28,6</t>
  </si>
  <si>
    <t>P-05717</t>
  </si>
  <si>
    <t>Долото широкое 400х125 мм, шестигранник 28,6</t>
  </si>
  <si>
    <t>Долото плоское 400х29 мм, шестигранник 28,6</t>
  </si>
  <si>
    <t>B-10388</t>
  </si>
  <si>
    <t>Долота 30 мм шестигранник</t>
  </si>
  <si>
    <t>Долото пикообразное самозатачивающееся 400 мм, шестигранник 30</t>
  </si>
  <si>
    <t>Долото пикообразное 400 мм, шестигранник 30</t>
  </si>
  <si>
    <t>Долото плоское 400х30 мм, шестигранник 30</t>
  </si>
  <si>
    <t>D-23868</t>
  </si>
  <si>
    <t>Долото широкое 400 мм, шестигранник 30</t>
  </si>
  <si>
    <t>P-05549</t>
  </si>
  <si>
    <t>P-05555</t>
  </si>
  <si>
    <t>Долото лопаточное 400х125, шестигранник 30</t>
  </si>
  <si>
    <t>P-05561</t>
  </si>
  <si>
    <t>Долото пикообразное 700 мм, шестигранник 30</t>
  </si>
  <si>
    <t>P-05577</t>
  </si>
  <si>
    <t>Долото пикообразное 1000 мм, шестигранник 30</t>
  </si>
  <si>
    <t>P-05583</t>
  </si>
  <si>
    <t>Долото плоское 700х32 мм, шестигранник 30</t>
  </si>
  <si>
    <t>P-05599</t>
  </si>
  <si>
    <t>Долото плоское 1000х32 мм, шестигранник 30</t>
  </si>
  <si>
    <t>P-05608</t>
  </si>
  <si>
    <t>Долото лопатчатое 400х125 мм, шестигранник 30</t>
  </si>
  <si>
    <t>P-13487</t>
  </si>
  <si>
    <t>Долото плоское 400х32 мм, шестигранник 30</t>
  </si>
  <si>
    <t>P-13493</t>
  </si>
  <si>
    <t>Долото широкое 400х115 мм, шестигранник 30</t>
  </si>
  <si>
    <t>P-13502</t>
  </si>
  <si>
    <t>P-13518</t>
  </si>
  <si>
    <t>122547-5</t>
  </si>
  <si>
    <t>Долота SDS MAX</t>
  </si>
  <si>
    <t>Насадка для фиксации долота</t>
  </si>
  <si>
    <t>B-14015</t>
  </si>
  <si>
    <t>Долото широкое самозачивающееся 350х50 мм, SDS-MAX</t>
  </si>
  <si>
    <t>B-14021</t>
  </si>
  <si>
    <t>Долото плоское самозатачивающееся 300x50 мм, SDS MAX</t>
  </si>
  <si>
    <t>B-23064</t>
  </si>
  <si>
    <t>Долото пикообразное самозатачивающееся 400 мм, SDS-MAX</t>
  </si>
  <si>
    <t>B-64266</t>
  </si>
  <si>
    <t>Долото пикообразное самозатачивающееся 400 мм, SDS MAX</t>
  </si>
  <si>
    <t>Долото плоское самозатачивающееся 400 мм, SDS MAX</t>
  </si>
  <si>
    <t>B-64288</t>
  </si>
  <si>
    <t>Долото широкое самозатачивающееся 380 мм, SDS MAX</t>
  </si>
  <si>
    <t>D-34176</t>
  </si>
  <si>
    <t>Долото пикообразное 300 мм, SDS-MAX</t>
  </si>
  <si>
    <t>Долото пикообразное 400 мм, SDS-MAX</t>
  </si>
  <si>
    <t>D-34198</t>
  </si>
  <si>
    <t>Долото пикообразное 600 мм, SDS-MAX</t>
  </si>
  <si>
    <t>D-34207</t>
  </si>
  <si>
    <t>Долото плоское 300 мм, SDS-MAX</t>
  </si>
  <si>
    <t>D-34213</t>
  </si>
  <si>
    <t>Долото плоское 400 мм, SDS-MAX</t>
  </si>
  <si>
    <t>D-34229</t>
  </si>
  <si>
    <t>Долото плоское 600 мм, SDS-MAX</t>
  </si>
  <si>
    <t>Долото широкое 400 мм, SDS-MAX</t>
  </si>
  <si>
    <t>D-34241</t>
  </si>
  <si>
    <t>Долото широкое 300 мм, SDS-MAX</t>
  </si>
  <si>
    <t>P-03947</t>
  </si>
  <si>
    <t>Зубчатая пластина 60х60мм, 7х7 зубч.</t>
  </si>
  <si>
    <t>P-16237</t>
  </si>
  <si>
    <t>Долото пикообразное 280 мм, SDS-MAX</t>
  </si>
  <si>
    <t>P-16265</t>
  </si>
  <si>
    <t>Долото плоское 280 мм, SDS-MAX</t>
  </si>
  <si>
    <t>P-16287</t>
  </si>
  <si>
    <t>P-16293</t>
  </si>
  <si>
    <t>Долото желобчатое 300 мм, SDS-MAX</t>
  </si>
  <si>
    <t>P-16302</t>
  </si>
  <si>
    <t>Долото широкое 360 мм, SDS-MAX</t>
  </si>
  <si>
    <t>P-16318</t>
  </si>
  <si>
    <t>P-16324</t>
  </si>
  <si>
    <t>P-16330</t>
  </si>
  <si>
    <t>Долото желобчатое 380 мм, SDS-MAX</t>
  </si>
  <si>
    <t>P-16346</t>
  </si>
  <si>
    <t>Долото для стыков с зубцами 280 мм, SDS-MAX</t>
  </si>
  <si>
    <t>P-16352</t>
  </si>
  <si>
    <t>Хвостовик для крепления зубчатой пластины</t>
  </si>
  <si>
    <t>P-23721</t>
  </si>
  <si>
    <t>Долото лопаточное 400 мм, SDS-MAX</t>
  </si>
  <si>
    <t>P-52875</t>
  </si>
  <si>
    <t>Набор долот SDS-MAX, 2 шт.</t>
  </si>
  <si>
    <t>A-30075</t>
  </si>
  <si>
    <t>Долота SDS PLUS</t>
  </si>
  <si>
    <t>Долото желобчатое 170 мм, SDS-PLUS</t>
  </si>
  <si>
    <t>B-14065</t>
  </si>
  <si>
    <t>Долото широкое самозачивающееся 250х60 мм, SDS-PLUS</t>
  </si>
  <si>
    <t>B-14071</t>
  </si>
  <si>
    <t>Долото плоское самозатачивающееся 260х40, SDS-PLUS</t>
  </si>
  <si>
    <t>B-64238</t>
  </si>
  <si>
    <t>Долото пикообразное самозатачивающееся 250 мм, SDS PLUS</t>
  </si>
  <si>
    <t>B-64244</t>
  </si>
  <si>
    <t>Долото плоское самозатачивающееся 250 мм, SDS PLUS</t>
  </si>
  <si>
    <t>B-64250</t>
  </si>
  <si>
    <t>Долото широкое самозатачивающееся 250 мм, SDS PLUS</t>
  </si>
  <si>
    <t>D-05181</t>
  </si>
  <si>
    <t>Набор долот SDS-PLUS в ассортименте, 3 шт.</t>
  </si>
  <si>
    <t>Долото пикообразное 250 мм, SDS-PLUS</t>
  </si>
  <si>
    <t>Долото плоское 250 мм, SDS-PLUS</t>
  </si>
  <si>
    <t>Долото широкое 250 мм, SDS-PLUS</t>
  </si>
  <si>
    <t>Долото пикообразное 400 мм, SDS-PLUS</t>
  </si>
  <si>
    <t>Долото плоское 400 мм, SDS-PLUS</t>
  </si>
  <si>
    <t>D-25616</t>
  </si>
  <si>
    <t>Долото широкое 215 мм, SDS-PLUS</t>
  </si>
  <si>
    <t>P-05505</t>
  </si>
  <si>
    <t>P-05511</t>
  </si>
  <si>
    <t>P-05527</t>
  </si>
  <si>
    <t>Долото желобчатое 200 мм, SDS-PLUS</t>
  </si>
  <si>
    <t>P-05533</t>
  </si>
  <si>
    <t>Долото желобчатое 250 мм, SDS-PLUS</t>
  </si>
  <si>
    <t>P-24941</t>
  </si>
  <si>
    <t>Долото широкое изогнутое 200 мм, SDS-PLUS</t>
  </si>
  <si>
    <t>P-24957</t>
  </si>
  <si>
    <t>Долото широкое изогнутое 250 мм, SDS-PLUS</t>
  </si>
  <si>
    <t>Долото плоское 200 мм, SDS-PLUS</t>
  </si>
  <si>
    <t>P-25080</t>
  </si>
  <si>
    <t>Долото желобчатое 240 мм, SDS-PLUS</t>
  </si>
  <si>
    <t>P-25105</t>
  </si>
  <si>
    <t>Стамеска 170 мм, SDS-PLUS</t>
  </si>
  <si>
    <t>P-25111</t>
  </si>
  <si>
    <t>D-37306</t>
  </si>
  <si>
    <t>ЗЕНКОВКИ</t>
  </si>
  <si>
    <t>Зенковки 3 кромки, хвостовик 1/4</t>
  </si>
  <si>
    <t>Зенковка мелк.погруж.13х50мм 1/4</t>
  </si>
  <si>
    <t>Зенковка глуб.погруж.6,3х31мм</t>
  </si>
  <si>
    <t>Зенковка глуб.погруж.8,3х31мм</t>
  </si>
  <si>
    <t>Зенковка глуб.погруж.10,4х34мм</t>
  </si>
  <si>
    <t>D-37340</t>
  </si>
  <si>
    <t>Зенковка глуб.погруж.12,4х35мм</t>
  </si>
  <si>
    <t>D-37356</t>
  </si>
  <si>
    <t>Зенковка глуб.погруж.16,5х40мм</t>
  </si>
  <si>
    <t>D-37362</t>
  </si>
  <si>
    <t>Зенковка глуб.погруж.20,5х41мм</t>
  </si>
  <si>
    <t>Зенковки 3 кромки, цилиндрический хвостовик</t>
  </si>
  <si>
    <t>Зенковка 6,3х45мм хвост.5мм</t>
  </si>
  <si>
    <t>Зенковка 8,3х50мм хвост.6мм</t>
  </si>
  <si>
    <t>Зенковка 10,4х50мм хвост.6мм</t>
  </si>
  <si>
    <t>D-37465</t>
  </si>
  <si>
    <t>Зенковка 12,4х56мм хвост.8мм</t>
  </si>
  <si>
    <t>D-37471</t>
  </si>
  <si>
    <t>Зенковка 16,5х60мм хвост.10мм</t>
  </si>
  <si>
    <t>D-37487</t>
  </si>
  <si>
    <t>Зенковка 20,5х63мм хвост.10мм</t>
  </si>
  <si>
    <t>D-37493</t>
  </si>
  <si>
    <t>Зенковка 25х67мм хвост.10мм</t>
  </si>
  <si>
    <t>Зенковки для плоского зенкования 5 кромок, цилиндрический хвостовик</t>
  </si>
  <si>
    <t>Зенковка 6х48мм хвост.6мм</t>
  </si>
  <si>
    <t>D-37384</t>
  </si>
  <si>
    <t>Зенковка 8х48мм хвост.6мм</t>
  </si>
  <si>
    <t>Зенковка 10х40мм хвост.6мм</t>
  </si>
  <si>
    <t>D-37409</t>
  </si>
  <si>
    <t>Зенковка 12х40мм хвост.6мм</t>
  </si>
  <si>
    <t>D-37415</t>
  </si>
  <si>
    <t>Зенковка 16х43мм хвост.6мм</t>
  </si>
  <si>
    <t>D-37421</t>
  </si>
  <si>
    <t>Зенковка 20х45мм хвост.6мм</t>
  </si>
  <si>
    <t>Зенковки для тонких материалов, цилиндрический хвостовик</t>
  </si>
  <si>
    <t>Зенковка 2-5х45мм хвост.6мм</t>
  </si>
  <si>
    <t>Зенковка 5-10х48мм хвост.8мм</t>
  </si>
  <si>
    <t>D-37524</t>
  </si>
  <si>
    <t>Зенковка 10-15х65мм хвост.10мм</t>
  </si>
  <si>
    <t>D-37530</t>
  </si>
  <si>
    <t>Зенковка 15-20х85мм хвост.12мм</t>
  </si>
  <si>
    <t>КОРОНКИ</t>
  </si>
  <si>
    <t>Коронки алмазные M14</t>
  </si>
  <si>
    <t>Коронка алмазная M14x14мм</t>
  </si>
  <si>
    <t>Коронка алмазная M14x16мм</t>
  </si>
  <si>
    <t>Коронка алмазная M14x20мм</t>
  </si>
  <si>
    <t>Коронка алмазная M14x22мм</t>
  </si>
  <si>
    <t>Коронка алмазная M14x25мм</t>
  </si>
  <si>
    <t>Коронка алмазная M14x27мм</t>
  </si>
  <si>
    <t>Коронка алмазная M14x30мм</t>
  </si>
  <si>
    <t>Коронка алмазная M14x32мм</t>
  </si>
  <si>
    <t>Коронка алмазная M14x35мм</t>
  </si>
  <si>
    <t>Коронка алмазная M14x38мм</t>
  </si>
  <si>
    <t>Коронка алмазная M14x40мм</t>
  </si>
  <si>
    <t>Коронка алмазная M14x45мм</t>
  </si>
  <si>
    <t>Коронка алмазная M14x51мм</t>
  </si>
  <si>
    <t>Коронка алмазная M14x55мм</t>
  </si>
  <si>
    <t>Коронка алмазная M14x57мм</t>
  </si>
  <si>
    <t>Коронка алмазная M14x60мм</t>
  </si>
  <si>
    <t>Коронка алмазная M14x65мм</t>
  </si>
  <si>
    <t>Коронка алмазная M14x67мм</t>
  </si>
  <si>
    <t>D-44616</t>
  </si>
  <si>
    <t>Коронка алмазная M14x68мм</t>
  </si>
  <si>
    <t>Коронка алмазная M14x70мм</t>
  </si>
  <si>
    <t>Коронка алмазная M14x75мм</t>
  </si>
  <si>
    <t>Коронка алмазная M14x80мм</t>
  </si>
  <si>
    <t>Коронка алмазная M14x83мм</t>
  </si>
  <si>
    <t>D-16994</t>
  </si>
  <si>
    <t>Коронки биметаллические</t>
  </si>
  <si>
    <t>Коронка BI-M 16мм</t>
  </si>
  <si>
    <t>D-17005</t>
  </si>
  <si>
    <t>Коронка BI-M 19мм</t>
  </si>
  <si>
    <t>D-17011</t>
  </si>
  <si>
    <t>Коронка BI-M 22мм</t>
  </si>
  <si>
    <t>Коронка BI-M 24мм</t>
  </si>
  <si>
    <t>D-17033</t>
  </si>
  <si>
    <t>Коронка BI-M 25мм</t>
  </si>
  <si>
    <t>D-17049</t>
  </si>
  <si>
    <t>Коронка BI-M 32мм</t>
  </si>
  <si>
    <t>Коронка BI-M 35мм</t>
  </si>
  <si>
    <t>Коронка BI-M 38мм</t>
  </si>
  <si>
    <t>Коронка BI-M 44мм</t>
  </si>
  <si>
    <t>Коронка BI-M 51мм</t>
  </si>
  <si>
    <t>Коронка BI-M 57мм</t>
  </si>
  <si>
    <t>Коронка BI-M 68мм</t>
  </si>
  <si>
    <t>Коронка BI-M 76мм</t>
  </si>
  <si>
    <t>Коронка BI-M 83мм</t>
  </si>
  <si>
    <t>D-17136</t>
  </si>
  <si>
    <t>Коронка BI-M 92мм</t>
  </si>
  <si>
    <t>Коронка BI-M 105мм</t>
  </si>
  <si>
    <t>Коронка BI-M 127мм</t>
  </si>
  <si>
    <t>Коронка BI-M 152мм</t>
  </si>
  <si>
    <t>Адаптер BiM 14-29мм 10мм хвост</t>
  </si>
  <si>
    <t>D-17186</t>
  </si>
  <si>
    <t>Адаптер к корон. BI-M 31-152мм</t>
  </si>
  <si>
    <t>Направл.сверло 71мм для адапт.</t>
  </si>
  <si>
    <t>D-17251</t>
  </si>
  <si>
    <t>Коронка BI-M 20мм</t>
  </si>
  <si>
    <t>Коронка BI-M 29мм</t>
  </si>
  <si>
    <t>Коронка BI-M 40мм</t>
  </si>
  <si>
    <t>D-17603</t>
  </si>
  <si>
    <t>Адаптер SDS+BiM коронок14-29мм</t>
  </si>
  <si>
    <t>D-17619</t>
  </si>
  <si>
    <t>Адаптер SDS+BiM коронок32-76мм</t>
  </si>
  <si>
    <t>Коронка BI-M 54мм</t>
  </si>
  <si>
    <t>Коронка BI-M 65мм</t>
  </si>
  <si>
    <t>Коронка BI-M 60мм</t>
  </si>
  <si>
    <t>Коронка BI-M 70мм</t>
  </si>
  <si>
    <t>Коронка BI-M 64мм</t>
  </si>
  <si>
    <t>Коронка BI-M 80 мм</t>
  </si>
  <si>
    <t>P-34986</t>
  </si>
  <si>
    <t>P-35162</t>
  </si>
  <si>
    <t>Адаптер 11 OMM 32-152мм</t>
  </si>
  <si>
    <t>P-41648</t>
  </si>
  <si>
    <t>Удлинитель 1 1/4"  500 мм</t>
  </si>
  <si>
    <t>Коронки биметаллические Ezychange</t>
  </si>
  <si>
    <t>Коронка BiM 16мм Ezychange</t>
  </si>
  <si>
    <t>Коронка BiM 19мм Ezychange</t>
  </si>
  <si>
    <t>Коронка BiM 20мм Ezychange</t>
  </si>
  <si>
    <t>Коронка BiM 22мм Ezychange</t>
  </si>
  <si>
    <t>Коронка BiM 24мм Ezychange</t>
  </si>
  <si>
    <t>Коронка BiM 25мм Ezychange</t>
  </si>
  <si>
    <t>Коронка BiM 29мм Ezychange</t>
  </si>
  <si>
    <t>Коронка BiM 30мм Ezychange</t>
  </si>
  <si>
    <t>Коронка BiM 32мм Ezychange</t>
  </si>
  <si>
    <t>B-11352</t>
  </si>
  <si>
    <t>Коронка BiM 35мм Ezychange</t>
  </si>
  <si>
    <t>Коронка BiM 38мм Ezychange</t>
  </si>
  <si>
    <t>Коронка BiM 41мм Ezychange</t>
  </si>
  <si>
    <t>Коронка BiM 44мм Ezychange</t>
  </si>
  <si>
    <t>Коронка BiM 48мм Ezychange</t>
  </si>
  <si>
    <t>Коронка BiM 51мм Ezychange</t>
  </si>
  <si>
    <t>B-11411</t>
  </si>
  <si>
    <t>Коронка BiM 57мм Ezychange</t>
  </si>
  <si>
    <t>Коронка BiM 60мм Ezychange</t>
  </si>
  <si>
    <t>Коронка BiM 64мм Ezychange</t>
  </si>
  <si>
    <t>Коронка BiM 68мм Ezychange</t>
  </si>
  <si>
    <t>Коронка BiM 70мм Ezychange</t>
  </si>
  <si>
    <t>Коронка BiM 76мм Ezychange</t>
  </si>
  <si>
    <t>Коронка BiM 83мм Ezychange</t>
  </si>
  <si>
    <t>Коронка BiM 92мм Ezychange</t>
  </si>
  <si>
    <t>Коронка BiM 102мм Ezychange</t>
  </si>
  <si>
    <t>Коронка BiM 105мм Ezychange</t>
  </si>
  <si>
    <t>Коронка BiM 127мм Ezychange</t>
  </si>
  <si>
    <t>Коронка BiM 152мм Ezychange</t>
  </si>
  <si>
    <t>Адаптер Ezychange с напр.свер.</t>
  </si>
  <si>
    <t>Напр. сверло BiM Ezychange</t>
  </si>
  <si>
    <t>B-16271</t>
  </si>
  <si>
    <t>Адаптер Ezychange</t>
  </si>
  <si>
    <t>B-16754</t>
  </si>
  <si>
    <t>Коронка BiM 40мм Ezychange</t>
  </si>
  <si>
    <t>Коронка BiM 65мм Ezychange</t>
  </si>
  <si>
    <t>Коронка BiM 54мм Ezychange</t>
  </si>
  <si>
    <t>Коронка BiM 17мм Ezychange</t>
  </si>
  <si>
    <t>Коронка BiM 27мм Ezychange</t>
  </si>
  <si>
    <t>Коронка BiM 37мм Ezychange</t>
  </si>
  <si>
    <t>Коронка BiM 46мм Ezychange</t>
  </si>
  <si>
    <t>Коронка BiM 52мм Ezychange</t>
  </si>
  <si>
    <t>Коронка BiM 56мм Ezychange</t>
  </si>
  <si>
    <t>Коронка BiM 73мм Ezychange</t>
  </si>
  <si>
    <t>Коронка BiM 79мм Ezychange</t>
  </si>
  <si>
    <t>Коронка BiM 86мм Ezychange</t>
  </si>
  <si>
    <t>Коронка BiM 95мм Ezychange</t>
  </si>
  <si>
    <t>Коронка BiM 111мм Ezychange</t>
  </si>
  <si>
    <t>Коронка BiM 114мм Ezychange</t>
  </si>
  <si>
    <t>Коронка BiM 121мм Ezychange</t>
  </si>
  <si>
    <t>Коронка BiM 140мм Ezychange</t>
  </si>
  <si>
    <t>B-31902</t>
  </si>
  <si>
    <t>Адаптер SDS+ без сверла</t>
  </si>
  <si>
    <t>D-51188</t>
  </si>
  <si>
    <t>Коронки твердосплавные</t>
  </si>
  <si>
    <t>Коронка 33мм</t>
  </si>
  <si>
    <t>D-51194</t>
  </si>
  <si>
    <t>Коронка 43мм</t>
  </si>
  <si>
    <t>D-51203</t>
  </si>
  <si>
    <t>Коронка 53мм</t>
  </si>
  <si>
    <t>D-51219</t>
  </si>
  <si>
    <t>Коронка 63мм</t>
  </si>
  <si>
    <t>D-51225</t>
  </si>
  <si>
    <t>Коронка 67мм</t>
  </si>
  <si>
    <t>D-51231</t>
  </si>
  <si>
    <t>Коронка 73мм</t>
  </si>
  <si>
    <t>D-51247</t>
  </si>
  <si>
    <t>Коронка 83мм</t>
  </si>
  <si>
    <t>D-51253</t>
  </si>
  <si>
    <t>Адаптер с напр.сверлом</t>
  </si>
  <si>
    <t>D-51269</t>
  </si>
  <si>
    <t>Направл.сверло для адаптера</t>
  </si>
  <si>
    <t>P-64347</t>
  </si>
  <si>
    <t>Центрирующее сверло 8х120 для адаптеров P-67745, P-67751</t>
  </si>
  <si>
    <t>P-26191</t>
  </si>
  <si>
    <t>Коронки твердосплавные SDS PLUS</t>
  </si>
  <si>
    <t>Тверд.коронка укороч.40х50</t>
  </si>
  <si>
    <t>P-26200</t>
  </si>
  <si>
    <t>Тверд.коронка укороч.50х50</t>
  </si>
  <si>
    <t>P-26216</t>
  </si>
  <si>
    <t>Тверд.коронка укороч.65х50</t>
  </si>
  <si>
    <t>P-26222</t>
  </si>
  <si>
    <t>Тверд.коронка укороч.80х50</t>
  </si>
  <si>
    <t>P-35184</t>
  </si>
  <si>
    <t>Адаптер SDS+ 32-152мм</t>
  </si>
  <si>
    <t>P-03779</t>
  </si>
  <si>
    <t>Коронки твердосплавные SDS-Max</t>
  </si>
  <si>
    <t>Твердосплавная коронка  40х100</t>
  </si>
  <si>
    <t>P-03785</t>
  </si>
  <si>
    <t>Твердосплавная коронка  50х100</t>
  </si>
  <si>
    <t>P-03791</t>
  </si>
  <si>
    <t>Твердосплавная коронка  65х100</t>
  </si>
  <si>
    <t>P-03800</t>
  </si>
  <si>
    <t>Твердосплавная коронка  80х100</t>
  </si>
  <si>
    <t>P-03816</t>
  </si>
  <si>
    <t>Твердосплавная коронка  90х100</t>
  </si>
  <si>
    <t>P-03822</t>
  </si>
  <si>
    <t>Твердосплавная коронка 100х100</t>
  </si>
  <si>
    <t>P-14423</t>
  </si>
  <si>
    <t>Центровочное сверло 10х150</t>
  </si>
  <si>
    <t>P-16374</t>
  </si>
  <si>
    <t>Твердосплавная коронка 125х100</t>
  </si>
  <si>
    <t>P-16994</t>
  </si>
  <si>
    <t>Адаптер для коронки 180мм</t>
  </si>
  <si>
    <t>P-17005</t>
  </si>
  <si>
    <t>Адаптер для коронок 450мм</t>
  </si>
  <si>
    <t>P-25993</t>
  </si>
  <si>
    <t>Тверд.коронка SDS-max 100х550</t>
  </si>
  <si>
    <t>P-26004</t>
  </si>
  <si>
    <t>Тверд.коронка SDS-max 125х550</t>
  </si>
  <si>
    <t>P-03838</t>
  </si>
  <si>
    <t>Коронки твердосплавные цельные SDS MAX</t>
  </si>
  <si>
    <t>Центров.сверло для кор.11х120</t>
  </si>
  <si>
    <t>P-26010</t>
  </si>
  <si>
    <t>Тверд.коронка SDS-max 150х550</t>
  </si>
  <si>
    <t>P-64397</t>
  </si>
  <si>
    <t>Тверд.коронка SDS-max 50х290</t>
  </si>
  <si>
    <t>P-64406</t>
  </si>
  <si>
    <t>Тверд.коронка SDS-max 68х290</t>
  </si>
  <si>
    <t>P-64412</t>
  </si>
  <si>
    <t>Тверд.коронка SDS-max 80х290</t>
  </si>
  <si>
    <t>B-54106</t>
  </si>
  <si>
    <t>НАБОРЫ НАСАДОК</t>
  </si>
  <si>
    <t>Наборы насадок (буры, долота)</t>
  </si>
  <si>
    <t xml:space="preserve">Набор насадок, 38 шт. </t>
  </si>
  <si>
    <t>D-19180</t>
  </si>
  <si>
    <t xml:space="preserve">Набор буров и долот, 17 шт. </t>
  </si>
  <si>
    <t>Набор насадок, 17 шт.</t>
  </si>
  <si>
    <t>Набор буров и долот SDS-MAX, 7 шт.</t>
  </si>
  <si>
    <t>D-31778</t>
  </si>
  <si>
    <t>Наборы насадок MACCESS</t>
  </si>
  <si>
    <t xml:space="preserve">Набор насадок "Maccess", 104 шт. </t>
  </si>
  <si>
    <t>Набор насадок "Maccess", 71 шт.</t>
  </si>
  <si>
    <t>D-36980</t>
  </si>
  <si>
    <t xml:space="preserve">Набор насадок "Maccess", 34 шт. </t>
  </si>
  <si>
    <t xml:space="preserve">Набор насадок "Maccess", 200 шт. </t>
  </si>
  <si>
    <t>D-42042-5</t>
  </si>
  <si>
    <t>Набор насадок "Maccess", 103 шт.</t>
  </si>
  <si>
    <t>B-43044</t>
  </si>
  <si>
    <t>Наборы насадок MAKPAC</t>
  </si>
  <si>
    <t xml:space="preserve">Набор насадок "Makpac", 66 шт. </t>
  </si>
  <si>
    <t>Набор насадок "Makpac", 56 шт.</t>
  </si>
  <si>
    <t>Набор насадок "Makpac", 17 шт.</t>
  </si>
  <si>
    <t>B-68432</t>
  </si>
  <si>
    <t>Наборы насадок SQUARE</t>
  </si>
  <si>
    <t>Набор насадок "Square", 102 шт.</t>
  </si>
  <si>
    <t xml:space="preserve">Набор насадок "Square", 17 шт. </t>
  </si>
  <si>
    <t>D-47204-10</t>
  </si>
  <si>
    <t xml:space="preserve">Набор насадок "Square", 30 шт. (10 наборов в упаковке) </t>
  </si>
  <si>
    <t xml:space="preserve">Набор насадок "Square", 77 шт. (5 наборов в упаковке) </t>
  </si>
  <si>
    <t xml:space="preserve">Набор насадок "Square", 100 шт. (5 наборов в упаковке) </t>
  </si>
  <si>
    <t>D-47260-2</t>
  </si>
  <si>
    <t xml:space="preserve">Набор насадок "Square", 201 шт. (2 набора в упаковке) </t>
  </si>
  <si>
    <t>ПИЛЫ для ЛОБЗИКОВ</t>
  </si>
  <si>
    <t xml:space="preserve">SUPER EXPRESS </t>
  </si>
  <si>
    <t>Лобзиковая пилка Super Express, 5 шт.</t>
  </si>
  <si>
    <t>B-06292</t>
  </si>
  <si>
    <t>Лобзиковая пилка Super Express, 3 шт. (B-50, B-51, B-52)</t>
  </si>
  <si>
    <t>B-06460</t>
  </si>
  <si>
    <t>Лобзиковая пилка Super Express для дерева/пластика В-50, 5 шт.</t>
  </si>
  <si>
    <t>B-06476</t>
  </si>
  <si>
    <t>Лобзиковая пилка Super Express для нержавеющей стали В-51, 5 шт.</t>
  </si>
  <si>
    <t>B-06482</t>
  </si>
  <si>
    <t>Лобзиковая пилка Super Express универсальная В-52, 5 шт.</t>
  </si>
  <si>
    <t>B-48527</t>
  </si>
  <si>
    <t>Набор лобзиковых пилок Super Express, 5 шт. (B-50x2, B-51, B-52, B-53)</t>
  </si>
  <si>
    <t>792518-2</t>
  </si>
  <si>
    <t>Пилы для древесины BASIC</t>
  </si>
  <si>
    <t>Лобзиковая пилка для дерева 70 мм, 5 шт.</t>
  </si>
  <si>
    <t>Лобзиковая пилка для дерева В-13, 5 шт.</t>
  </si>
  <si>
    <t>Лобзиковая пилка для дерева В-14, 5 шт.</t>
  </si>
  <si>
    <t>Лобзиковая пилка для дерева В-15, 5 шт.</t>
  </si>
  <si>
    <t>Лобзиковая пилка для дерева В-18, 5 шт.</t>
  </si>
  <si>
    <t>B-07705</t>
  </si>
  <si>
    <t>Лобзиковая пилка для дерева В-13, 100 шт.</t>
  </si>
  <si>
    <t>B-07727</t>
  </si>
  <si>
    <t>Лобзиковая пилка для дерева В-18, 100 шт.</t>
  </si>
  <si>
    <t>B-07777</t>
  </si>
  <si>
    <t>Лобзиковая пилка для дерева ВR-13, 100 шт.</t>
  </si>
  <si>
    <t>792691-8</t>
  </si>
  <si>
    <t>Пилы для древесины CLEAN</t>
  </si>
  <si>
    <t>Лобзиковая пилка для дерева В-10S, 5 шт.</t>
  </si>
  <si>
    <t>A-80400</t>
  </si>
  <si>
    <t>Лобзиковая пилка для дерева В-29, 5 шт.</t>
  </si>
  <si>
    <t>A-85628</t>
  </si>
  <si>
    <t>Лобзиковая пилка для дерева В-10, 5 шт.</t>
  </si>
  <si>
    <t>Лобзиковая пилка для дерева В-11, 5 шт.</t>
  </si>
  <si>
    <t>Лобзиковая пилка для дерева В-12, 5 шт.</t>
  </si>
  <si>
    <t>A-85793</t>
  </si>
  <si>
    <t>Лобзиковая пилка для дерева BR-13, 5 шт.</t>
  </si>
  <si>
    <t>Лобзиковая пилка для дерева L-1, 5 шт.</t>
  </si>
  <si>
    <t>A-86583</t>
  </si>
  <si>
    <t>Лобзиковая пилка для дерева 59, 5 шт.</t>
  </si>
  <si>
    <t>B-07674</t>
  </si>
  <si>
    <t>Лобзиковая пилка для дерева В-10, 100 шт.</t>
  </si>
  <si>
    <t>B-07680</t>
  </si>
  <si>
    <t>Лобзиковая пилка для дерева В-11, 100 шт.</t>
  </si>
  <si>
    <t>B-07696</t>
  </si>
  <si>
    <t>Лобзиковая пилка для дерева В-12, 100 шт.</t>
  </si>
  <si>
    <t>B-07761</t>
  </si>
  <si>
    <t>Лобзиковая пилка для дерева В-29, 100 шт.</t>
  </si>
  <si>
    <t>792726-5</t>
  </si>
  <si>
    <t>Пилы для древесины FAST</t>
  </si>
  <si>
    <t>Лобзиковая пилка для дерева B-16L, 5 шт.</t>
  </si>
  <si>
    <t>A-85232</t>
  </si>
  <si>
    <t>Лобзиковая пилка для дерева В-8, 5 шт.</t>
  </si>
  <si>
    <t>Лобзиковая пилка для дерева В-16, 5 шт.</t>
  </si>
  <si>
    <t>Лобзиковая пилка для дерева В-17, 5 шт.</t>
  </si>
  <si>
    <t>Лобзиковая пилка для дерева L-2, 5 шт.</t>
  </si>
  <si>
    <t>A-86577</t>
  </si>
  <si>
    <t>Лобзиковая пилка для дерева 58, 5 шт.</t>
  </si>
  <si>
    <t>B-07711</t>
  </si>
  <si>
    <t>Лобзиковая пилка для дерева В-16, 100 шт.</t>
  </si>
  <si>
    <t>Пилы для металла BASIC</t>
  </si>
  <si>
    <t>Лобзиковая пилка для металла В-22, 5 шт.</t>
  </si>
  <si>
    <t>Лобзиковая пилка для металла В-23, 5 шт.</t>
  </si>
  <si>
    <t>Лобзиковая пилка для металла В-24, 5 шт.</t>
  </si>
  <si>
    <t>Лобзиковая пилка для металла В-27, 5 шт.</t>
  </si>
  <si>
    <t>B-07733</t>
  </si>
  <si>
    <t>Лобзиковая пилка для металла В-22, 100 шт.</t>
  </si>
  <si>
    <t>B-07749</t>
  </si>
  <si>
    <t>Лобзиковая пилка для металла В-23, 100 шт.</t>
  </si>
  <si>
    <t>B-10431</t>
  </si>
  <si>
    <t>Лобзиковая пилка для металла В-32, 5 шт.</t>
  </si>
  <si>
    <t>B-10447</t>
  </si>
  <si>
    <t>Лобзиковая пилка для металла В-33, 5 шт.</t>
  </si>
  <si>
    <t>B-10453</t>
  </si>
  <si>
    <t>Лобзиковая пилка для металла В-34, 5 шт.</t>
  </si>
  <si>
    <t>B-10469</t>
  </si>
  <si>
    <t>Лобзиковая пилка для металла В-35, 3 шт.</t>
  </si>
  <si>
    <t>A-80416</t>
  </si>
  <si>
    <t>Пилы для специального применения</t>
  </si>
  <si>
    <t>Лобзиковая пилка для резины В-К, 5 шт.</t>
  </si>
  <si>
    <t>Лобзиковая пилка для пластика В-21, 5 шт.</t>
  </si>
  <si>
    <t>B-06890</t>
  </si>
  <si>
    <t>Лобзиковая пилка для цементноволокнистых плит В-60, 3 шт.</t>
  </si>
  <si>
    <t>B-06909</t>
  </si>
  <si>
    <t>Лобзиковая пилка для цементноволокнистых плит В-61, 3 шт.</t>
  </si>
  <si>
    <t>A-80391</t>
  </si>
  <si>
    <t>Пилы для твердого дерева/ламината/декоративных материалов</t>
  </si>
  <si>
    <t>Лобзиковая пилка для декоративных материалов В-28, 5 шт.</t>
  </si>
  <si>
    <t>Лобзиковая пилка для декоративных материалов В-19, 5 шт.</t>
  </si>
  <si>
    <t>A-85765</t>
  </si>
  <si>
    <t>Лобзиковая пилка для твердого дерева В-25, 5 шт.</t>
  </si>
  <si>
    <t>Лобзиковая пилка для твердого дерева В-26, 5 шт.</t>
  </si>
  <si>
    <t>B-07755</t>
  </si>
  <si>
    <t>Лобзиковая пилка для твердого дерева В-25, 100 шт.</t>
  </si>
  <si>
    <t>B-10970</t>
  </si>
  <si>
    <t>Лобзиковая пилка для твердого дерева В-53, 5 шт.</t>
  </si>
  <si>
    <t>B-10986</t>
  </si>
  <si>
    <t>Лобзиковая пилка для твердого дерева В-54, 5 шт.</t>
  </si>
  <si>
    <t>B-31887</t>
  </si>
  <si>
    <t>Лобзиковая пилка для твердого дерева/ламината В-55, 5 шт.</t>
  </si>
  <si>
    <t>B-05038</t>
  </si>
  <si>
    <t>ПИЛЫ для САБЕЛЬНЫХ ПИЛ</t>
  </si>
  <si>
    <t>SUPER EXPRESS</t>
  </si>
  <si>
    <t>Сабельная пилка Super Express для металла 150х0,9х7-18TPI, 5 шт.</t>
  </si>
  <si>
    <t>B-05038-25</t>
  </si>
  <si>
    <t>Сабельная пилка Super Express для металла 150х0,9х7-18TPI, 25 шт.</t>
  </si>
  <si>
    <t>B-05044</t>
  </si>
  <si>
    <t>Сабельная пилка Super Express для дерева с гвоздями/металла 152х0,9х6-11TPI, 5 шт.</t>
  </si>
  <si>
    <t>B-05044-25</t>
  </si>
  <si>
    <t>Сабельная пилка Super Express для дерева с гвоздями/металла 152х0,9х6-11TPI, 25 шт.</t>
  </si>
  <si>
    <t>B-05153</t>
  </si>
  <si>
    <t>Сабельная пилка Super Express для дерева 203х1,0х6-10TPI, 5 шт.</t>
  </si>
  <si>
    <t>B-05153-25</t>
  </si>
  <si>
    <t>Сабельная пилка Super Express для дерева 203х1,0х6-10TPI, 25 шт.</t>
  </si>
  <si>
    <t>B-13677</t>
  </si>
  <si>
    <t>Сабельные пилки Super Express в ассортименте, 3 шт.</t>
  </si>
  <si>
    <t>B-49703</t>
  </si>
  <si>
    <t>Пилы для DS140, DS180, SD1</t>
  </si>
  <si>
    <t>Пилка для DS180 55х0,55х18, HCS, 2 шт. (для гипсокартона)</t>
  </si>
  <si>
    <t>B-49719</t>
  </si>
  <si>
    <t>Пилка для DS180 55х0,55х18, HCS, 2 шт. (для дерева)</t>
  </si>
  <si>
    <t>792148-9</t>
  </si>
  <si>
    <t>Сабельная пилка для дерева 165x1,0x9TPI, 5 шт.</t>
  </si>
  <si>
    <t>B-16798</t>
  </si>
  <si>
    <t>Сабельная пилка для дерева 152x1,25x6TPI, 5 шт.</t>
  </si>
  <si>
    <t>B-16807</t>
  </si>
  <si>
    <t>Сабельная пилка для дерева 152x0,8x10TPI, 5 шт.</t>
  </si>
  <si>
    <t>B-16813</t>
  </si>
  <si>
    <t>Сабельная пилка для дерева 152x1,25x3TPI, 5 шт.</t>
  </si>
  <si>
    <t>B-16829</t>
  </si>
  <si>
    <t>Сабельная пилка для дерева 305x1,25x6TPI, 5 шт.</t>
  </si>
  <si>
    <t>B-16863</t>
  </si>
  <si>
    <t>Сабельная пилка для дерева 305x1,5x5TPI, 5 шт.</t>
  </si>
  <si>
    <t>P-04999</t>
  </si>
  <si>
    <t>Сабельная пилка для дерева 150x1,25x4TPI, 5 шт.</t>
  </si>
  <si>
    <t>P-05000</t>
  </si>
  <si>
    <t>Сабельная пилка для дерева 150x1,25x10TPI, 5 шт.</t>
  </si>
  <si>
    <t>P-05022</t>
  </si>
  <si>
    <t>Сабельная пилка для дерева 150x1,25x6TPI, 5 шт.</t>
  </si>
  <si>
    <t>B-56580</t>
  </si>
  <si>
    <t>Сабельная пилка для дерева 190х0,6х8,5TPI</t>
  </si>
  <si>
    <t>B-56596</t>
  </si>
  <si>
    <t>Сабельная пилка для дерева 190х0,6х6-15TPI</t>
  </si>
  <si>
    <t>B-57386</t>
  </si>
  <si>
    <t>Сабельная пилка для дерева 225x0,9x8,5TPI</t>
  </si>
  <si>
    <t>B-57392</t>
  </si>
  <si>
    <t>Сабельная пилка для дерева 225x0,9x15TPI</t>
  </si>
  <si>
    <t>792707-9</t>
  </si>
  <si>
    <t>Сабельная пилка для дерева 150х1,0х6TPI</t>
  </si>
  <si>
    <t>Сабельная пилка для дерева 300x1,25x6TPI</t>
  </si>
  <si>
    <t>B-05175</t>
  </si>
  <si>
    <t>Пилы для древесины и металла</t>
  </si>
  <si>
    <t>Сабельная пилка для дерева/металла 152x1,25x6TPI, 5 шт.</t>
  </si>
  <si>
    <t>B-10637</t>
  </si>
  <si>
    <t>B-20426</t>
  </si>
  <si>
    <t>Сабельная пилка для дерева/металла 100x0,9x10TPI, 5 шт.</t>
  </si>
  <si>
    <t>B-20432</t>
  </si>
  <si>
    <t>Сабельная пилка для дерева с гвоздями 100x0,9x6TPI, 5 шт.</t>
  </si>
  <si>
    <t>B-20454</t>
  </si>
  <si>
    <t>Сабельная пилка для дерева/металла 100x0,9x14-18TPI, 5 шт.</t>
  </si>
  <si>
    <t>B-31843</t>
  </si>
  <si>
    <t>Сабельная пилка для дерева/металла 152х0,9х6-10TPI, 5 шт.</t>
  </si>
  <si>
    <t>B-31859</t>
  </si>
  <si>
    <t>Сабельная пилка для дерева/металла 228x0,9x10TPI, 5 шт.</t>
  </si>
  <si>
    <t>B-43240</t>
  </si>
  <si>
    <t>Сабельная пилка для дерева/металла 152x0,9x10-14TPI, 5 шт.</t>
  </si>
  <si>
    <t>B-43262</t>
  </si>
  <si>
    <t>Сабельная пилка для дерева/металла 225x0,9x10-14TPI, 5 шт.</t>
  </si>
  <si>
    <t>B-49840</t>
  </si>
  <si>
    <t>Сабельная пилка для дерева/металла/пластика 228x1,25x6-8TPI</t>
  </si>
  <si>
    <t>P-05088</t>
  </si>
  <si>
    <t>Сабельная пилка для дерева/пластика 150х1,0х6TPI, 5 шт.</t>
  </si>
  <si>
    <t>792542-5</t>
  </si>
  <si>
    <t>Пилы для древесины и металла HEAVY</t>
  </si>
  <si>
    <t>Сабельная пилка для универсальная №71, 5 шт.</t>
  </si>
  <si>
    <t>B-00022</t>
  </si>
  <si>
    <t>Сабельная пилка для дерева №73, 5 шт.</t>
  </si>
  <si>
    <t>B-43234</t>
  </si>
  <si>
    <t>Сабельная пилка для дерева/металла 152x1,6x5-8TPI, 5 шт.</t>
  </si>
  <si>
    <t>Сабельная пилка для дерева/металла 225x1,6x5-8TPI, 5 шт.</t>
  </si>
  <si>
    <t>B-43278</t>
  </si>
  <si>
    <t>Сабельная пилка для дерева/металла 305x1,6x5-8TPI, 5 шт.</t>
  </si>
  <si>
    <t>Сабельная пилка для дерева/металла 152x0,9x11TPI</t>
  </si>
  <si>
    <t>B-49834</t>
  </si>
  <si>
    <t>Сабельная пилка для дерева/металла/пластика 152x1,25x6-8TPI</t>
  </si>
  <si>
    <t>B-49834-10</t>
  </si>
  <si>
    <t>Сабельная пилка для дерева/металла 150x1,25x6-8TPI, 10 шт.</t>
  </si>
  <si>
    <t>B-49840-10</t>
  </si>
  <si>
    <t>Сабельная пилка для дерева/металла 228x1,25x6-8TPI, 10 шт.</t>
  </si>
  <si>
    <t>B-49856</t>
  </si>
  <si>
    <t>Сабельная пилка для дерева/металла/пластика 305x1,25x6-8TPI</t>
  </si>
  <si>
    <t>B-49856-10</t>
  </si>
  <si>
    <t>Сабельная пилка для дерева/металла 305x1,25x6-8TPI, 10 шт.</t>
  </si>
  <si>
    <t>B-62016</t>
  </si>
  <si>
    <t>Сабельная пилка для дерева/металла 252x1,0x8,5TPI</t>
  </si>
  <si>
    <t>B-10609</t>
  </si>
  <si>
    <t>Пилы для замороженных материалов</t>
  </si>
  <si>
    <t>Сабельная пилка для замороженных материалов 305х1,25х3TPI</t>
  </si>
  <si>
    <t>B-23248</t>
  </si>
  <si>
    <t>Сабельная пилка для замороженных материалов 305х1,2х6TPI</t>
  </si>
  <si>
    <t>Сабельная пилка для замороженных материалов 305х1,2х10TPI</t>
  </si>
  <si>
    <t>B-30564</t>
  </si>
  <si>
    <t>Сабельная пилка для замороженных материалов 228х1,2х6TPI</t>
  </si>
  <si>
    <t>B-30570</t>
  </si>
  <si>
    <t>Сабельная пилка для замороженных материалов 228х1,2х10TPI</t>
  </si>
  <si>
    <t>792147-1</t>
  </si>
  <si>
    <t>Сабельная пилка для металла 165x1,0x18TPI, 5 шт.</t>
  </si>
  <si>
    <t>B-05169-25</t>
  </si>
  <si>
    <t>Сабельная пилка для металла 152x0,9x18TPI, 25 шт.</t>
  </si>
  <si>
    <t>B-16776</t>
  </si>
  <si>
    <t>Сабельная пилка для металла 225x0,9x14TPI, 5 шт.</t>
  </si>
  <si>
    <t>B-16776-25</t>
  </si>
  <si>
    <t>Сабельная пилка для металла 225x0,9x14TPI, 25 шт.</t>
  </si>
  <si>
    <t>B-16782</t>
  </si>
  <si>
    <t>Сабельная пилка для металла 225x0,9x18TPI, 5 шт.</t>
  </si>
  <si>
    <t>B-16782-25</t>
  </si>
  <si>
    <t>Сабельная пилка для металла 225x0,9x18TPI, 25 шт.</t>
  </si>
  <si>
    <t>B-16835</t>
  </si>
  <si>
    <t>Сабельная пилка для металла 152x0,9x24TPI, 5 шт.</t>
  </si>
  <si>
    <t>B-16841</t>
  </si>
  <si>
    <t>Сабельная пилка для металла 152x0,9x14TPI, 5 шт.</t>
  </si>
  <si>
    <t>B-16841-25</t>
  </si>
  <si>
    <t>Сабельная пилка для металла 152x0,9x14TPI, 25 шт.</t>
  </si>
  <si>
    <t>B-16857</t>
  </si>
  <si>
    <t>Сабельная пилка для металла 305x0,9x10-14TPI, 5 шт.</t>
  </si>
  <si>
    <t>B-20395</t>
  </si>
  <si>
    <t>Сабельная пилка для металла 100x0,9x24TPI, 5 шт.</t>
  </si>
  <si>
    <t>B-20404</t>
  </si>
  <si>
    <t>Сабельная пилка для металла 100x0,9x18TPI, 5 шт.</t>
  </si>
  <si>
    <t>B-20410</t>
  </si>
  <si>
    <t>Сабельная пилка для металла 100x0,9x14TPI, 5 шт.</t>
  </si>
  <si>
    <t>B-43169</t>
  </si>
  <si>
    <t>Сабельная пилка для металла 225x0,9x24TPI, 5 шт.</t>
  </si>
  <si>
    <t>P-04874</t>
  </si>
  <si>
    <t>Сабельная пилка для металла 100x1,0x18TPI, 5 шт.</t>
  </si>
  <si>
    <t>P-04896</t>
  </si>
  <si>
    <t>Сабельная пилка для металла 100x1,0x24TPI, 5 шт.</t>
  </si>
  <si>
    <t>P-04911</t>
  </si>
  <si>
    <t>Сабельная пилка для металла 150x1,0x14TPI, 5 шт.</t>
  </si>
  <si>
    <t>B-43131</t>
  </si>
  <si>
    <t>Пилы для металла HEAVY</t>
  </si>
  <si>
    <t>Сабельная пилка для металла 152x1,1x14+18TPI, 5 шт.</t>
  </si>
  <si>
    <t>B-43147</t>
  </si>
  <si>
    <t>Сабельная пилка для металла 152x1,1x8+10TPI, 5 шт.</t>
  </si>
  <si>
    <t>B-43153</t>
  </si>
  <si>
    <t>Сабельная пилка для металла 152x1,25x10-14TPI, 5 шт.</t>
  </si>
  <si>
    <t>B-43175</t>
  </si>
  <si>
    <t>Сабельная пилка для металла 225x1,1x14+18TPI, 5 шт.</t>
  </si>
  <si>
    <t>B-43181</t>
  </si>
  <si>
    <t>Сабельная пилка для металла 225x1,1x8+10TPI, 5 шт.</t>
  </si>
  <si>
    <t>B-43197</t>
  </si>
  <si>
    <t>Сабельная пилка для металла 225x1,25x10-14TPI, 5 шт.</t>
  </si>
  <si>
    <t>Сабельная пилка для металла 305x1,1x14+18TPI, 5 шт.</t>
  </si>
  <si>
    <t>B-43212</t>
  </si>
  <si>
    <t>Сабельная пилка для металла 305x1,1x8+10TPI, 5 шт.</t>
  </si>
  <si>
    <t>B-43228</t>
  </si>
  <si>
    <t>Сабельная пилка для металла 305x1,25x10-14TPI, 5 шт.</t>
  </si>
  <si>
    <t>Сабельная пилка для нерж.стали/чугуна/дерева с металлом 150x0,9x18TPI, 5 шт.</t>
  </si>
  <si>
    <t>B-05169</t>
  </si>
  <si>
    <t>B-55815</t>
  </si>
  <si>
    <t>Пилы для металла HEAVY (фигурный рез)</t>
  </si>
  <si>
    <t>B-55821</t>
  </si>
  <si>
    <t>B-55837</t>
  </si>
  <si>
    <t>B-55566</t>
  </si>
  <si>
    <t>Пилы для металла HEAVY TC</t>
  </si>
  <si>
    <t>Сабельная пилка для металла 100x1,25x8TPI</t>
  </si>
  <si>
    <t>B-55572</t>
  </si>
  <si>
    <t>Сабельная пилка для металла 152x1,25x8TPI</t>
  </si>
  <si>
    <t>B-55588</t>
  </si>
  <si>
    <t>Сабельная пилка для металла 228x1,25x8TPI</t>
  </si>
  <si>
    <t>B-55594</t>
  </si>
  <si>
    <t>Сабельная пилка для металла 305x1,25x8TPI</t>
  </si>
  <si>
    <t>B-07250</t>
  </si>
  <si>
    <t>Сабельная пилка для нержавеющей стали 152х1,0х18TPI, 2 шт.</t>
  </si>
  <si>
    <t>Сабельная пилка для кирпича 305x1,5x2TPI</t>
  </si>
  <si>
    <t>B-12809</t>
  </si>
  <si>
    <t>Сабельная пилка для кирпича 240x1,5x2TPI</t>
  </si>
  <si>
    <t>B-20448</t>
  </si>
  <si>
    <t>Сабельная пилка для гипсокартона 100х0,9х6TPI, 5 шт.</t>
  </si>
  <si>
    <t>B-31871</t>
  </si>
  <si>
    <t>Сабельная пилка для чугуна 228х1, 2 шт.</t>
  </si>
  <si>
    <t>B-51312</t>
  </si>
  <si>
    <t>Сабельная пилка для нержавеющей стали 203х1,0х18TPI, 2 шт.</t>
  </si>
  <si>
    <t>P-05038</t>
  </si>
  <si>
    <t>Сабельная пилка для чугуна/гипса 90х1,25х6TPI</t>
  </si>
  <si>
    <t>P-05044</t>
  </si>
  <si>
    <t>Сабельная пилка для алюминия/PVC 150х1,25х6TPI</t>
  </si>
  <si>
    <t>P-05050</t>
  </si>
  <si>
    <t>Сабельная пилка для чугуна/гипса 300х1,25х6TPI</t>
  </si>
  <si>
    <t>P-05066</t>
  </si>
  <si>
    <t>Сабельная пилка для чугуна/гипса 400х1,25х3TPI</t>
  </si>
  <si>
    <t>122191-8</t>
  </si>
  <si>
    <t>Принадлежности для алмазных пил</t>
  </si>
  <si>
    <t>Аксессуары для алмазных пил</t>
  </si>
  <si>
    <t xml:space="preserve">Тканевый пылесборник для 4105KB </t>
  </si>
  <si>
    <t>123185-6</t>
  </si>
  <si>
    <t xml:space="preserve">Пылесборный мешок для 4105KB </t>
  </si>
  <si>
    <t>153409-6</t>
  </si>
  <si>
    <t xml:space="preserve">Трубка подачи воды для 4101R/4101RH </t>
  </si>
  <si>
    <t>165431-1</t>
  </si>
  <si>
    <t xml:space="preserve">Основание для 4114/4114S </t>
  </si>
  <si>
    <t>198673-2</t>
  </si>
  <si>
    <t>Адаптер для напраляющий для 4100KB  &lt;198673-2&gt;</t>
  </si>
  <si>
    <t>346338-2</t>
  </si>
  <si>
    <t xml:space="preserve">Ограничитель уровня глубины для HS300D </t>
  </si>
  <si>
    <t>346587-1</t>
  </si>
  <si>
    <t xml:space="preserve">Ограничитель уровня глубины для CC300D </t>
  </si>
  <si>
    <t>412010-9</t>
  </si>
  <si>
    <t xml:space="preserve">Виниловая трубка для 4100NB/4100NH/4101RH/4101R/4140 </t>
  </si>
  <si>
    <t>924206-5</t>
  </si>
  <si>
    <t xml:space="preserve">Винт M5х10 для 4101RH </t>
  </si>
  <si>
    <t>TE00000213</t>
  </si>
  <si>
    <t>Принадлежности для вентиляторов</t>
  </si>
  <si>
    <t>Блоки питания</t>
  </si>
  <si>
    <t>Адаптер для CF100DZ</t>
  </si>
  <si>
    <t>192954-6</t>
  </si>
  <si>
    <t>Принадлежности для вибраторов</t>
  </si>
  <si>
    <t>Удлинители</t>
  </si>
  <si>
    <t>Удлинитель для вибраторов VR250/VR251/BVR340/BVR440/BVR350/BVR450</t>
  </si>
  <si>
    <t>Принадлежности для вязчика арматуры</t>
  </si>
  <si>
    <t>Проволока</t>
  </si>
  <si>
    <t>Вязальная проволока (гальванизированная), 50 шт./уп.</t>
  </si>
  <si>
    <t>199137-9</t>
  </si>
  <si>
    <t>Вязальная проволока, 50 шт./уп.</t>
  </si>
  <si>
    <t>134873-0</t>
  </si>
  <si>
    <t>Принадлежности для гайковертов</t>
  </si>
  <si>
    <t>Адаптеры и переходники</t>
  </si>
  <si>
    <t xml:space="preserve">Адаптер 1/2"-1/4" </t>
  </si>
  <si>
    <t>134877-2</t>
  </si>
  <si>
    <t>Карданный переходник 1/2", 84 мм.</t>
  </si>
  <si>
    <t>134998-0</t>
  </si>
  <si>
    <t>Карданный переходник 1/2", 105,5 мм.</t>
  </si>
  <si>
    <t>B-54667</t>
  </si>
  <si>
    <t xml:space="preserve">Адаптер 3/8"-1/4" </t>
  </si>
  <si>
    <t>B-54673</t>
  </si>
  <si>
    <t>Адаптер с квадрата 1/2" на шестигранник 1/4"</t>
  </si>
  <si>
    <t>P-05941</t>
  </si>
  <si>
    <t xml:space="preserve">Адаптер 1/2"-1/4" (мама/мама) </t>
  </si>
  <si>
    <t>P-05963</t>
  </si>
  <si>
    <t xml:space="preserve">Адаптер 3/8"-1/4" (мама/мама) </t>
  </si>
  <si>
    <t>P-22062</t>
  </si>
  <si>
    <t xml:space="preserve">Адаптер 1/2"-М14 (мама/мама) </t>
  </si>
  <si>
    <t>P-74871</t>
  </si>
  <si>
    <t xml:space="preserve">Адаптер 1/2"-1/4" (папа/папа) </t>
  </si>
  <si>
    <t>134870-6</t>
  </si>
  <si>
    <t>Удлинители для гайковертов</t>
  </si>
  <si>
    <t>Удлинитель 1", 200 мм.</t>
  </si>
  <si>
    <t>134874-8</t>
  </si>
  <si>
    <t>Удлинитель 1/2", 100 мм.</t>
  </si>
  <si>
    <t>134997-2</t>
  </si>
  <si>
    <t xml:space="preserve">Удлинитель 3/4", 100 мм. </t>
  </si>
  <si>
    <t>B-55706</t>
  </si>
  <si>
    <t>Удлинитель с фиксатором 1/2", 250мм</t>
  </si>
  <si>
    <t>B-55712</t>
  </si>
  <si>
    <t>Удлинитель с фиксатором 1/2", 150 мм.</t>
  </si>
  <si>
    <t>B-55728</t>
  </si>
  <si>
    <t>Удлинитель с фиксатором 1/2", 75 мм.</t>
  </si>
  <si>
    <t>125346-4</t>
  </si>
  <si>
    <t>Принадлежности для дисковых пил</t>
  </si>
  <si>
    <t>Направляющие, упоры, адаптеры</t>
  </si>
  <si>
    <t xml:space="preserve">Крючок для подвеса инструмента </t>
  </si>
  <si>
    <t>164095-8</t>
  </si>
  <si>
    <t>Параллельный упор для 4191D/5093D/5094D/DSS501/DSS500/DSS610/DSS611/DCS550/HS300D</t>
  </si>
  <si>
    <t>164367-1</t>
  </si>
  <si>
    <t xml:space="preserve">Параллельный упор для N5900B/5901B/5902B/HS0600 </t>
  </si>
  <si>
    <t>165084-6</t>
  </si>
  <si>
    <t>Параллельный упор 5103R/5903R</t>
  </si>
  <si>
    <t>165108-8</t>
  </si>
  <si>
    <t xml:space="preserve">Параллельный упор 5603R/5017RKB/5703R/5705R </t>
  </si>
  <si>
    <t>165153-3</t>
  </si>
  <si>
    <t>Паралельный упор для 5277NB/5377MG/5477NB</t>
  </si>
  <si>
    <t>165447-6</t>
  </si>
  <si>
    <t>Паралельный упор DSP600/DSP601</t>
  </si>
  <si>
    <t>191897-9</t>
  </si>
  <si>
    <t>Восковая смазка</t>
  </si>
  <si>
    <t>192505-5</t>
  </si>
  <si>
    <t xml:space="preserve">Адаптер для направляющей 5603R/5703R/5705R </t>
  </si>
  <si>
    <t>192506-3</t>
  </si>
  <si>
    <t xml:space="preserve">Адаптер для направляющей 5903R </t>
  </si>
  <si>
    <t>192507-1</t>
  </si>
  <si>
    <t>Адаптер для направляющей 5103R</t>
  </si>
  <si>
    <t>193517-1</t>
  </si>
  <si>
    <t>Адаптер для направляющей 4350T/CT/FCT/4351T/CT/FCT/DJV140/DJV180</t>
  </si>
  <si>
    <t>Направляющая 3,0 м</t>
  </si>
  <si>
    <t>Направляющая 1,4 м</t>
  </si>
  <si>
    <t>Струбцина</t>
  </si>
  <si>
    <t>194416-0</t>
  </si>
  <si>
    <t>Лента полиуретановая 10 м.</t>
  </si>
  <si>
    <t>194417-8</t>
  </si>
  <si>
    <t>Лента резиновая (мягкая) 10 м.</t>
  </si>
  <si>
    <t>Лента резиновая (жесткая) 1,4 м.</t>
  </si>
  <si>
    <t>194419-4</t>
  </si>
  <si>
    <t>Лента резиновая (жесткая) 3 м.</t>
  </si>
  <si>
    <t>194915-2</t>
  </si>
  <si>
    <t xml:space="preserve">Лента резиновая (мягкая) 1,9 м. </t>
  </si>
  <si>
    <t>Направляющая 1,9 м</t>
  </si>
  <si>
    <t>Регулятор для направляющей шины</t>
  </si>
  <si>
    <t xml:space="preserve">Адаптер для направляющей HS7601/HS7610/HS7611 </t>
  </si>
  <si>
    <t>197252-3</t>
  </si>
  <si>
    <t>Адаптер для направляющей HS7100/HS61004350T/DJV140/DJV180</t>
  </si>
  <si>
    <t>197462-2</t>
  </si>
  <si>
    <t xml:space="preserve">Адаптер для направляющей HS6600/HS6601 </t>
  </si>
  <si>
    <t>Соединитель направляющих &lt;198885-7&gt;</t>
  </si>
  <si>
    <t>413101-9</t>
  </si>
  <si>
    <t>Лента полиуретановая 1,4 м.</t>
  </si>
  <si>
    <t>413102-7</t>
  </si>
  <si>
    <t>Лента полиуретановая 3 м.</t>
  </si>
  <si>
    <t>423359-2</t>
  </si>
  <si>
    <t>423360-7</t>
  </si>
  <si>
    <t>423361-5</t>
  </si>
  <si>
    <t>Лента резиновая (мягкая) 1,4 м.</t>
  </si>
  <si>
    <t>423362-3</t>
  </si>
  <si>
    <t>Лента резиновая (мягкая) 3 м.</t>
  </si>
  <si>
    <t>423386-9</t>
  </si>
  <si>
    <t>Лента резиновая (жесткая) 1,9 м.</t>
  </si>
  <si>
    <t>Чехол для направляющей 1,9 м</t>
  </si>
  <si>
    <t>Чехол для направляющей 3,0 м</t>
  </si>
  <si>
    <t>B-57613</t>
  </si>
  <si>
    <t xml:space="preserve">Чехол для направляющих 1,4 м. </t>
  </si>
  <si>
    <t>P-45777</t>
  </si>
  <si>
    <t>Соединитель направляющих</t>
  </si>
  <si>
    <t>P-67810</t>
  </si>
  <si>
    <t>Чехол для направляющей 1,4 м</t>
  </si>
  <si>
    <t>192420-3</t>
  </si>
  <si>
    <t>Насадки для удаления пыли</t>
  </si>
  <si>
    <t>Адаптер для подключения к  пылесосу для 5603R/5604R/5703R/5704R/5705R</t>
  </si>
  <si>
    <t>192490-2</t>
  </si>
  <si>
    <t xml:space="preserve">Адаптер для подключения к пылесосу для 5143R </t>
  </si>
  <si>
    <t>193068-4</t>
  </si>
  <si>
    <t xml:space="preserve">Адаптер для подключения к пылесосу для 5901B/5902B/N5900B </t>
  </si>
  <si>
    <t>194314-8</t>
  </si>
  <si>
    <t>Адаптер для подключения к пылесосу BHS630/DHS630</t>
  </si>
  <si>
    <t>196520-1</t>
  </si>
  <si>
    <t xml:space="preserve">Адаптер для пылеудаления для HS711D/HS6601/HS7601/HS7611/DHS710 </t>
  </si>
  <si>
    <t>196961-1</t>
  </si>
  <si>
    <t xml:space="preserve">Насадка для пылеудаления для DHS680 </t>
  </si>
  <si>
    <t>199230-9</t>
  </si>
  <si>
    <t>Насадка для пылеудаления для DHS660/DHS661</t>
  </si>
  <si>
    <t>415426-7</t>
  </si>
  <si>
    <t xml:space="preserve">Адаптер для подключения к пылесосу для 5103R/5903R </t>
  </si>
  <si>
    <t>415517-4</t>
  </si>
  <si>
    <t xml:space="preserve">Адаптер для подключения к пылесосу для 5603/5703/04 </t>
  </si>
  <si>
    <t>416706-4</t>
  </si>
  <si>
    <t>Насадка для пылеудаления для BSS610</t>
  </si>
  <si>
    <t>419283-5</t>
  </si>
  <si>
    <t>Адаптер для подключения к пылесосу для BSS610</t>
  </si>
  <si>
    <t>450079-5</t>
  </si>
  <si>
    <t xml:space="preserve">Насадка для пылеудаления для 5008MGA </t>
  </si>
  <si>
    <t>452237-9</t>
  </si>
  <si>
    <t xml:space="preserve">Насадка для пылеудаления для HS300/HS300D </t>
  </si>
  <si>
    <t>453289-3</t>
  </si>
  <si>
    <t xml:space="preserve">Насадка для пылеудаления для HS6101/HS7101 </t>
  </si>
  <si>
    <t>163540-0</t>
  </si>
  <si>
    <t>Ограничители глубины</t>
  </si>
  <si>
    <t xml:space="preserve">Ограничитель уровня глубины 54477NB </t>
  </si>
  <si>
    <t>316557-4</t>
  </si>
  <si>
    <t>Ограничитель уровня глубины 5903R</t>
  </si>
  <si>
    <t>316578-6</t>
  </si>
  <si>
    <t xml:space="preserve">Ограничитель уровня глубины 5703R </t>
  </si>
  <si>
    <t>316597-2</t>
  </si>
  <si>
    <t>Ограничитель уровня глубины 5603R</t>
  </si>
  <si>
    <t>345833-9</t>
  </si>
  <si>
    <t>Ограничитель уровня глубины 5008MG</t>
  </si>
  <si>
    <t>P-41866</t>
  </si>
  <si>
    <t>Принадлежности для дрелей алмазного сверления</t>
  </si>
  <si>
    <t>Адаптеры</t>
  </si>
  <si>
    <t>Адаптер M18-M30</t>
  </si>
  <si>
    <t>Адаптер коронок M18-1-1/4</t>
  </si>
  <si>
    <t>P-45082</t>
  </si>
  <si>
    <t>Стальной адаптер М18 на М16</t>
  </si>
  <si>
    <t>P-66759</t>
  </si>
  <si>
    <t>Удлинитель 300мм для DBM230</t>
  </si>
  <si>
    <t>D-61064</t>
  </si>
  <si>
    <t>Коронки</t>
  </si>
  <si>
    <t>Алмазная фреза М14 5мм</t>
  </si>
  <si>
    <t>D-61086</t>
  </si>
  <si>
    <t>Алмазная фреза М14 8мм</t>
  </si>
  <si>
    <t>D-61092</t>
  </si>
  <si>
    <t>Алмазная фреза М14 10мм</t>
  </si>
  <si>
    <t>D-61101</t>
  </si>
  <si>
    <t>Алмазная фреза М14 12мм</t>
  </si>
  <si>
    <t>P-65953</t>
  </si>
  <si>
    <t>Алмазная коронка 32х500</t>
  </si>
  <si>
    <t>P-65969</t>
  </si>
  <si>
    <t>Алмазная коронка 62x400</t>
  </si>
  <si>
    <t>P-65975</t>
  </si>
  <si>
    <t>Алмазная коронка 82х400</t>
  </si>
  <si>
    <t>P-65981</t>
  </si>
  <si>
    <t>Алмазная коронка 102x400</t>
  </si>
  <si>
    <t>P-65997</t>
  </si>
  <si>
    <t>Алмазная коронка 122х400</t>
  </si>
  <si>
    <t>P-66008</t>
  </si>
  <si>
    <t>Алмазная коронка 132x400</t>
  </si>
  <si>
    <t>P-66014</t>
  </si>
  <si>
    <t>Алмазная коронка 152x400</t>
  </si>
  <si>
    <t>P-66020</t>
  </si>
  <si>
    <t>Алмазная коронка 162х400</t>
  </si>
  <si>
    <t>P-66036</t>
  </si>
  <si>
    <t>Алмазная коронка 202x400</t>
  </si>
  <si>
    <t>P-66042</t>
  </si>
  <si>
    <t>Алмазная коронка 225x450</t>
  </si>
  <si>
    <t>Крепления для сверления</t>
  </si>
  <si>
    <t>Стенд для сверления DBM131</t>
  </si>
  <si>
    <t>P-40098</t>
  </si>
  <si>
    <t>Набор для крепления стенда</t>
  </si>
  <si>
    <t>P-54190</t>
  </si>
  <si>
    <t>Стенд для сверления DBM230</t>
  </si>
  <si>
    <t>122464-9</t>
  </si>
  <si>
    <t>Принадлежности для дрелей, перфораторов и отбойных молотков</t>
  </si>
  <si>
    <t>Боковые рукоятки</t>
  </si>
  <si>
    <t>Боковая ручка</t>
  </si>
  <si>
    <t>122575-0</t>
  </si>
  <si>
    <t>122727-3</t>
  </si>
  <si>
    <t>Боковая рукоятка TW1000</t>
  </si>
  <si>
    <t>122878-2</t>
  </si>
  <si>
    <t>123138-5</t>
  </si>
  <si>
    <t xml:space="preserve">Боковая рукоятка для DHR400, HR4013C, HR4003C </t>
  </si>
  <si>
    <t>126412-0</t>
  </si>
  <si>
    <t>Боковая ручка для DDF481</t>
  </si>
  <si>
    <t>126882-3</t>
  </si>
  <si>
    <t>Боковая рукоятка для DHR280, DHR282</t>
  </si>
  <si>
    <t>134803-1</t>
  </si>
  <si>
    <t>Боковая ручка 36 для HR4001C</t>
  </si>
  <si>
    <t>134881-1</t>
  </si>
  <si>
    <t>Боковая ручка с хомутом</t>
  </si>
  <si>
    <t>134887-9</t>
  </si>
  <si>
    <t>D-Боковая рукоятка</t>
  </si>
  <si>
    <t>134890-0</t>
  </si>
  <si>
    <t>134909-5</t>
  </si>
  <si>
    <t>134915-0</t>
  </si>
  <si>
    <t>Боковая рукоятка для HR4500C</t>
  </si>
  <si>
    <t>135197-7</t>
  </si>
  <si>
    <t>Боковая ручка с хомутом для HR3200C</t>
  </si>
  <si>
    <t>135209-6</t>
  </si>
  <si>
    <t>Боковая ручка с хомутом для HR3541FC</t>
  </si>
  <si>
    <t>135269-8</t>
  </si>
  <si>
    <t>135283-4</t>
  </si>
  <si>
    <t>Боковая ручка 90 в сборе</t>
  </si>
  <si>
    <t>135302-6</t>
  </si>
  <si>
    <t>135332-7</t>
  </si>
  <si>
    <t>135380-6</t>
  </si>
  <si>
    <t>Боковая ручка с хомутом для HR5211C</t>
  </si>
  <si>
    <t>135413-7</t>
  </si>
  <si>
    <t xml:space="preserve">Боковая ручка для HM1101C, HM1111C </t>
  </si>
  <si>
    <t>135629-4</t>
  </si>
  <si>
    <t xml:space="preserve">Боковая ручка для HR5202C, HR5212C </t>
  </si>
  <si>
    <t>153503-4</t>
  </si>
  <si>
    <t>Боковая рукоятка для HR2432</t>
  </si>
  <si>
    <t>158057-6</t>
  </si>
  <si>
    <t>Боковая рукоятка</t>
  </si>
  <si>
    <t>158131-0</t>
  </si>
  <si>
    <t>Боковая ручка 36</t>
  </si>
  <si>
    <t>194500-1</t>
  </si>
  <si>
    <t>199176-9</t>
  </si>
  <si>
    <t>D-боковая рукоятка</t>
  </si>
  <si>
    <t>273423-7</t>
  </si>
  <si>
    <t>Боковая ручка 40 для HM1400</t>
  </si>
  <si>
    <t>273472-4</t>
  </si>
  <si>
    <t xml:space="preserve">Боковая ручка для HR5000 </t>
  </si>
  <si>
    <t>122573-4</t>
  </si>
  <si>
    <t>Ключи, адаптеры, держатели</t>
  </si>
  <si>
    <t>Адаптер для патрона 1/2 SDS HR2410</t>
  </si>
  <si>
    <t>193850-1</t>
  </si>
  <si>
    <t>Адаптер для патрона к HR2455</t>
  </si>
  <si>
    <t>D-14093</t>
  </si>
  <si>
    <t>763418-3</t>
  </si>
  <si>
    <t>Ключ патрона S10</t>
  </si>
  <si>
    <t>763430-3</t>
  </si>
  <si>
    <t>Ключ к патрону S13 к HP2050/</t>
  </si>
  <si>
    <t>763432-9</t>
  </si>
  <si>
    <t>Ключ к патрону S13 к DA6300/</t>
  </si>
  <si>
    <t>763441-8</t>
  </si>
  <si>
    <t>Ключ патрона S13</t>
  </si>
  <si>
    <t>763448-4</t>
  </si>
  <si>
    <t>763449-2</t>
  </si>
  <si>
    <t>Ключ к патрону S6</t>
  </si>
  <si>
    <t>763450-7</t>
  </si>
  <si>
    <t>Ключ к патрону S10</t>
  </si>
  <si>
    <t>Адаптер для патрона 1/2 SDS Pl</t>
  </si>
  <si>
    <t>P-02325</t>
  </si>
  <si>
    <t>Переходник для дрели 5/8" - М14</t>
  </si>
  <si>
    <t>Ключ к патрону S13</t>
  </si>
  <si>
    <t>P-17027</t>
  </si>
  <si>
    <t>Адаптер SDS MAX-SDS PLUS</t>
  </si>
  <si>
    <t>A-33071</t>
  </si>
  <si>
    <t>Мешалки</t>
  </si>
  <si>
    <t>Спиральная мешалка 201 для UT2204</t>
  </si>
  <si>
    <t>A-43692</t>
  </si>
  <si>
    <t xml:space="preserve">Спиральная мешалка 165 для UT1305 </t>
  </si>
  <si>
    <t>A-43701</t>
  </si>
  <si>
    <t>Спиральная мешалка 175 для UT2204</t>
  </si>
  <si>
    <t>A-43717</t>
  </si>
  <si>
    <t>Спиральная мешалка 220 для UT2204</t>
  </si>
  <si>
    <t>A-43723</t>
  </si>
  <si>
    <t>Спиральная мешалка 135 для UT2204</t>
  </si>
  <si>
    <t>P-02331</t>
  </si>
  <si>
    <t>Спиральная мешалка 80х400 (краска)</t>
  </si>
  <si>
    <t>P-02347</t>
  </si>
  <si>
    <t xml:space="preserve">Спиралальная мешалка 90х400 (раствор) </t>
  </si>
  <si>
    <t>P-02353</t>
  </si>
  <si>
    <t>Спиральная мешалка 100х590 (декоративная штукатурка)</t>
  </si>
  <si>
    <t>P-22028</t>
  </si>
  <si>
    <t>Спиральная мешалка</t>
  </si>
  <si>
    <t>P-22040</t>
  </si>
  <si>
    <t>Спиральная мешалка WK140 120x590M14</t>
  </si>
  <si>
    <t>P-22056</t>
  </si>
  <si>
    <t>Спиральная мешалка RK120 120x590M14</t>
  </si>
  <si>
    <t>122614-6</t>
  </si>
  <si>
    <t>Наборы для пылеудаления для дрелей и перфораторов</t>
  </si>
  <si>
    <t>Пылесборный мешок для HR2430/HR2431</t>
  </si>
  <si>
    <t>122708-7</t>
  </si>
  <si>
    <t>Пылесборный мешок для HR2432</t>
  </si>
  <si>
    <t>122709-5</t>
  </si>
  <si>
    <t>Набор для удаления пыли</t>
  </si>
  <si>
    <t>127185-8</t>
  </si>
  <si>
    <t>Пылеуловитель для перфоратора &lt;127185-8&gt;</t>
  </si>
  <si>
    <t>192176-8</t>
  </si>
  <si>
    <t xml:space="preserve">Комплект для удаления пыли </t>
  </si>
  <si>
    <t>193472-7</t>
  </si>
  <si>
    <t>194580-7</t>
  </si>
  <si>
    <t>Пылесборник "Пружина"</t>
  </si>
  <si>
    <t>194581-5</t>
  </si>
  <si>
    <t>Основание пылесборника для HR1830 &lt;194581-5&gt;</t>
  </si>
  <si>
    <t>194582-3</t>
  </si>
  <si>
    <t>Основание пылесборника для HR2470 &lt;194582-3&gt;</t>
  </si>
  <si>
    <t>194583-1</t>
  </si>
  <si>
    <t>Основание пылесборника для HR2460 &lt;194583-1&gt;</t>
  </si>
  <si>
    <t>195171-7</t>
  </si>
  <si>
    <t xml:space="preserve">Пылесборник "Пружина" </t>
  </si>
  <si>
    <t>195173-3</t>
  </si>
  <si>
    <t>195179-1</t>
  </si>
  <si>
    <t xml:space="preserve">Пылесборник "Пружина" для HR2320/2610/2611/2630/2631/DHR243/281/283 </t>
  </si>
  <si>
    <t>195180-6</t>
  </si>
  <si>
    <t>195896-3</t>
  </si>
  <si>
    <t>Система пылеудаления DX01 для DHR242</t>
  </si>
  <si>
    <t>195902-4</t>
  </si>
  <si>
    <t>Система пылеудаления DX02 для DHR243</t>
  </si>
  <si>
    <t>196074-8</t>
  </si>
  <si>
    <t>196116-8</t>
  </si>
  <si>
    <t>196162-1</t>
  </si>
  <si>
    <t xml:space="preserve">Контейнер для сбора пыли с фильтром для DX01, DX02 </t>
  </si>
  <si>
    <t>196164-7</t>
  </si>
  <si>
    <t>Фильтр</t>
  </si>
  <si>
    <t>196165-5</t>
  </si>
  <si>
    <t>196536-6</t>
  </si>
  <si>
    <t>Комплект для удаления пыли</t>
  </si>
  <si>
    <t>196568-3</t>
  </si>
  <si>
    <t>196571-4</t>
  </si>
  <si>
    <t>199144-2</t>
  </si>
  <si>
    <t>196858-4</t>
  </si>
  <si>
    <t xml:space="preserve">Комплект для пылеудаления </t>
  </si>
  <si>
    <t>197148-8</t>
  </si>
  <si>
    <t>198981-1</t>
  </si>
  <si>
    <t>Контейнер для сбора пыли</t>
  </si>
  <si>
    <t>199142-6</t>
  </si>
  <si>
    <t>Комплект для пылеудаления для DHR400</t>
  </si>
  <si>
    <t>Комплект для удаления пыли для DHR400</t>
  </si>
  <si>
    <t>HEPA - фильтр для DX01-DX09 &lt;199557-7&gt;</t>
  </si>
  <si>
    <t xml:space="preserve">Система пылеудаления DX08 для DHR280, DHR282 </t>
  </si>
  <si>
    <t xml:space="preserve">Система пылеудаления DX09 для DHR281, DHR283 </t>
  </si>
  <si>
    <t>199595-9</t>
  </si>
  <si>
    <t>Контейнер для сбора пыли с фильтром для DX05 &lt;199595-9&gt;</t>
  </si>
  <si>
    <t>421342-3</t>
  </si>
  <si>
    <t>Противопылевая насадка для буров</t>
  </si>
  <si>
    <t>421664-1</t>
  </si>
  <si>
    <t>443129-3</t>
  </si>
  <si>
    <t>Фильтр для HR2810</t>
  </si>
  <si>
    <t>122576-8</t>
  </si>
  <si>
    <t>Ограничители уровня глубины</t>
  </si>
  <si>
    <t>Ограничитель глубины 6х250мм</t>
  </si>
  <si>
    <t>321144-6</t>
  </si>
  <si>
    <t>Ограничитель глубины 6х220мм</t>
  </si>
  <si>
    <t>321248-4</t>
  </si>
  <si>
    <t>Ограничитель уровня глубины</t>
  </si>
  <si>
    <t>324219-0</t>
  </si>
  <si>
    <t>331886-4</t>
  </si>
  <si>
    <t>331955-1</t>
  </si>
  <si>
    <t>122829-5</t>
  </si>
  <si>
    <t>Патроны SDS-Plus</t>
  </si>
  <si>
    <t xml:space="preserve">Кулачковый патрон SDS-Max (без ключа) </t>
  </si>
  <si>
    <t>125420-8</t>
  </si>
  <si>
    <t>Патрон SDS-Plus для HR3210FCT</t>
  </si>
  <si>
    <t>Патрон SDS-Plus для HR2450T</t>
  </si>
  <si>
    <t>192016-0</t>
  </si>
  <si>
    <t>Патроны быстрозажимные</t>
  </si>
  <si>
    <t>Быстрозажимной патрон 10 3/8</t>
  </si>
  <si>
    <t>763132-1</t>
  </si>
  <si>
    <t>192282-9</t>
  </si>
  <si>
    <t>Быстрозажимной патрон 3/8х24 мм</t>
  </si>
  <si>
    <t>192541-1</t>
  </si>
  <si>
    <t xml:space="preserve">Быстрозажимной патрон S13 для НР1620/НР1620F </t>
  </si>
  <si>
    <t>196008-1</t>
  </si>
  <si>
    <t>192559-2</t>
  </si>
  <si>
    <t xml:space="preserve">Быстрозажимной патрон S10 для 8402VD/8411D </t>
  </si>
  <si>
    <t>192889-1</t>
  </si>
  <si>
    <t>Быстрозажимной патрон10 мм 3/8</t>
  </si>
  <si>
    <t>193924-8</t>
  </si>
  <si>
    <t>192892-2</t>
  </si>
  <si>
    <t>Быстрозажимной патрон 13 мм 1/2</t>
  </si>
  <si>
    <t>192956-2</t>
  </si>
  <si>
    <t>Быстрозажимной патрон 1/2х20 мм</t>
  </si>
  <si>
    <t>193064-2</t>
  </si>
  <si>
    <t>193226-2</t>
  </si>
  <si>
    <t>Быстрозажимной патрон 10 для DP3003</t>
  </si>
  <si>
    <t>193601-2</t>
  </si>
  <si>
    <t>Быстрозажимной патрон 10 мм 3/8</t>
  </si>
  <si>
    <t>193616-9</t>
  </si>
  <si>
    <t>Быстрозажимной патрон для 6203D</t>
  </si>
  <si>
    <t>Быстрозажимной патрон SDS-PLUS</t>
  </si>
  <si>
    <t>194254-0</t>
  </si>
  <si>
    <t>194568-7</t>
  </si>
  <si>
    <t>196193-0</t>
  </si>
  <si>
    <t>Быстрозажной патрон 13 мм 1/2</t>
  </si>
  <si>
    <t>Быстрозажимной патрон 10 для DA391D/</t>
  </si>
  <si>
    <t>763144-4</t>
  </si>
  <si>
    <t>Быстрозажимной патрон 10 для 6216D</t>
  </si>
  <si>
    <t>763158-3</t>
  </si>
  <si>
    <t>Быстрозажимной патрон 13 мм</t>
  </si>
  <si>
    <t>763165-6</t>
  </si>
  <si>
    <t>Быстрозажимной патрон для 6207/17D</t>
  </si>
  <si>
    <t>763173-7</t>
  </si>
  <si>
    <t>Быстрозажимной патрон S10 с ключом</t>
  </si>
  <si>
    <t>763175-3</t>
  </si>
  <si>
    <t>766027-7</t>
  </si>
  <si>
    <t>763180-0</t>
  </si>
  <si>
    <t>Быстрозажимной патрон 10 для MT063</t>
  </si>
  <si>
    <t>763181-8</t>
  </si>
  <si>
    <t>Быстрозажимной патрон 10 для MT064</t>
  </si>
  <si>
    <t>763182-6</t>
  </si>
  <si>
    <t xml:space="preserve">Быстрозажимной патрон 13 мм 1/2 </t>
  </si>
  <si>
    <t>763185-0</t>
  </si>
  <si>
    <t>Быстрозажимной патрон 10 для 6260D</t>
  </si>
  <si>
    <t>763187-6</t>
  </si>
  <si>
    <t>Быстрозажимной патрон для 8280D/</t>
  </si>
  <si>
    <t>763196-5</t>
  </si>
  <si>
    <t>Быстрозажимной патрон 13 мм, 1/2 &lt;763196-5&gt;</t>
  </si>
  <si>
    <t>763198-1</t>
  </si>
  <si>
    <t>Быстрозажимной патрон 10</t>
  </si>
  <si>
    <t>763199-9</t>
  </si>
  <si>
    <t>Быстрозажимной патрон для 6319D/</t>
  </si>
  <si>
    <t>763228-8</t>
  </si>
  <si>
    <t>Быстрозажимной патрон</t>
  </si>
  <si>
    <t>763229-6</t>
  </si>
  <si>
    <t>Быстрозажимной патрон 10 для HP331D</t>
  </si>
  <si>
    <t>763238-5</t>
  </si>
  <si>
    <t>Быстрозажимной патрон10 мм</t>
  </si>
  <si>
    <t>763241-6</t>
  </si>
  <si>
    <t>Быстрозажимной патрон 13</t>
  </si>
  <si>
    <t>763248-2</t>
  </si>
  <si>
    <t>766002-3</t>
  </si>
  <si>
    <t>766003-1</t>
  </si>
  <si>
    <t>Быстрозажимной патрон 10 мм 1/2</t>
  </si>
  <si>
    <t>766004-9</t>
  </si>
  <si>
    <t>766005-7</t>
  </si>
  <si>
    <t>766007-3</t>
  </si>
  <si>
    <t>Быстрозажимной патрон для DA331, DF330</t>
  </si>
  <si>
    <t>766008-1</t>
  </si>
  <si>
    <t>766010-4</t>
  </si>
  <si>
    <t>766012-0</t>
  </si>
  <si>
    <t>Быстрозажимной патрон 10 мм</t>
  </si>
  <si>
    <t>766013-8</t>
  </si>
  <si>
    <t>Быстрозажимной патрон 10 мм для MT081</t>
  </si>
  <si>
    <t>766019-6</t>
  </si>
  <si>
    <t>766026-9</t>
  </si>
  <si>
    <t xml:space="preserve">Быстрозажимной патрон 10 мм 3/8 </t>
  </si>
  <si>
    <t xml:space="preserve">Быстрозажимной патрон безключевой 13 мм </t>
  </si>
  <si>
    <t>P-04379</t>
  </si>
  <si>
    <t>Быстрозажимной патрон 1/4х6 мм</t>
  </si>
  <si>
    <t>192075-4</t>
  </si>
  <si>
    <t>P-15718</t>
  </si>
  <si>
    <t>Быстрозажимной патрон 1,5-13</t>
  </si>
  <si>
    <t>192552-6</t>
  </si>
  <si>
    <t>Патроны кулачковые</t>
  </si>
  <si>
    <t>Патрон S13 для HP2030/HP2032/1300S</t>
  </si>
  <si>
    <t>192805-3</t>
  </si>
  <si>
    <t>192877-8</t>
  </si>
  <si>
    <t>Патрон ключевой 13 мм 1/2</t>
  </si>
  <si>
    <t>192883-3</t>
  </si>
  <si>
    <t>192885-9</t>
  </si>
  <si>
    <t>192887-5</t>
  </si>
  <si>
    <t>Патрон 3/8х24 мм</t>
  </si>
  <si>
    <t>193067-6</t>
  </si>
  <si>
    <t>Патрон для HP2050/HP2050F/HP1300S</t>
  </si>
  <si>
    <t>193442-6</t>
  </si>
  <si>
    <t>Патрон с ключом</t>
  </si>
  <si>
    <t>193706-8</t>
  </si>
  <si>
    <t>Патрон для MT602</t>
  </si>
  <si>
    <t>193822-6</t>
  </si>
  <si>
    <t>Патрон ключевой S13</t>
  </si>
  <si>
    <t>194041-7</t>
  </si>
  <si>
    <t>Патрон с адаптером SDS-Plus</t>
  </si>
  <si>
    <t xml:space="preserve">Патрон S13 с ключом </t>
  </si>
  <si>
    <t>763114-3</t>
  </si>
  <si>
    <t>Патрон S13 для HP1500/HP2040</t>
  </si>
  <si>
    <t>763142-8</t>
  </si>
  <si>
    <t>Патрон для 1640</t>
  </si>
  <si>
    <t>766016-2</t>
  </si>
  <si>
    <t>763161-4</t>
  </si>
  <si>
    <t>Патрон 13мм 1/2 для MT811</t>
  </si>
  <si>
    <t>763174-5</t>
  </si>
  <si>
    <t>Патрон S10 для DA3010F</t>
  </si>
  <si>
    <t>763414-1</t>
  </si>
  <si>
    <t>Патрон S10</t>
  </si>
  <si>
    <t>763415-9</t>
  </si>
  <si>
    <t>763444-2</t>
  </si>
  <si>
    <t>Патрон S10 для MT810</t>
  </si>
  <si>
    <t>763445-0</t>
  </si>
  <si>
    <t>763447-6</t>
  </si>
  <si>
    <t>Ключ для патрона S10</t>
  </si>
  <si>
    <t>Патрон S13 для HP1640</t>
  </si>
  <si>
    <t>766018-8</t>
  </si>
  <si>
    <t>P-04329</t>
  </si>
  <si>
    <t>Патрон ключевой 13 мм с ключом</t>
  </si>
  <si>
    <t>042005-4A</t>
  </si>
  <si>
    <t>Смазки и масла</t>
  </si>
  <si>
    <t>Смазка для редуктора 16 кг</t>
  </si>
  <si>
    <t>042005-4B</t>
  </si>
  <si>
    <t>042016-9C</t>
  </si>
  <si>
    <t>Смазка для редуктора 0,5 кг</t>
  </si>
  <si>
    <t>042024-0B</t>
  </si>
  <si>
    <t>Смазка для редуктора 2,5 кг</t>
  </si>
  <si>
    <t>042025-8A</t>
  </si>
  <si>
    <t>042025-8B</t>
  </si>
  <si>
    <t>042040-2A</t>
  </si>
  <si>
    <t>Смазка для редуктора 0,5 кг.</t>
  </si>
  <si>
    <t>042040-2B</t>
  </si>
  <si>
    <t>181573-3</t>
  </si>
  <si>
    <t>Смазка для буров 100 гр.</t>
  </si>
  <si>
    <t>183477-5</t>
  </si>
  <si>
    <t xml:space="preserve">Смазка 30 гр. </t>
  </si>
  <si>
    <t>183D88-0</t>
  </si>
  <si>
    <t>183D90-3</t>
  </si>
  <si>
    <t>Смазка для редуктора 30 гр. &lt;183D90-3&gt;</t>
  </si>
  <si>
    <t>188088-1</t>
  </si>
  <si>
    <t>Смазка 30 гр. для HR2020</t>
  </si>
  <si>
    <t>183D89-8</t>
  </si>
  <si>
    <t>195127-0</t>
  </si>
  <si>
    <t>Смазка HR2410</t>
  </si>
  <si>
    <t>198176-6</t>
  </si>
  <si>
    <t>198173-2</t>
  </si>
  <si>
    <t>198174-0</t>
  </si>
  <si>
    <t>Смазка 100 мл</t>
  </si>
  <si>
    <t>944360000</t>
  </si>
  <si>
    <t>Универсальная смазка</t>
  </si>
  <si>
    <t>P-08361</t>
  </si>
  <si>
    <t>Смазка для редуктора 30 гр.</t>
  </si>
  <si>
    <t>D-54972</t>
  </si>
  <si>
    <t>Тележки</t>
  </si>
  <si>
    <t>Тележка для HM1801, HM1810</t>
  </si>
  <si>
    <t>A-30106</t>
  </si>
  <si>
    <t>Шаберы SDS-Plus</t>
  </si>
  <si>
    <t>Шабер 100мм</t>
  </si>
  <si>
    <t>KF00000013</t>
  </si>
  <si>
    <t>Принадлежности для кофе-машин</t>
  </si>
  <si>
    <t>Аксессуары к кофе-машине</t>
  </si>
  <si>
    <t>Блок фильтра</t>
  </si>
  <si>
    <t>KF00000020</t>
  </si>
  <si>
    <t>Чашка+шелковое сито</t>
  </si>
  <si>
    <t>KF00000021</t>
  </si>
  <si>
    <t>Крышка чашки</t>
  </si>
  <si>
    <t>KF00000069</t>
  </si>
  <si>
    <t>KF00000033</t>
  </si>
  <si>
    <t>Ложка</t>
  </si>
  <si>
    <t>TK02100200</t>
  </si>
  <si>
    <t>Принадлежности для лазерных инструментов</t>
  </si>
  <si>
    <t>Очки</t>
  </si>
  <si>
    <t>Очки для лазерного уровня</t>
  </si>
  <si>
    <t>A-88995</t>
  </si>
  <si>
    <t>Штативы для лазерного уровня</t>
  </si>
  <si>
    <t>Элевационный штатив</t>
  </si>
  <si>
    <t>P-46399</t>
  </si>
  <si>
    <t>Тренога для лазерных уровней</t>
  </si>
  <si>
    <t>P-81315</t>
  </si>
  <si>
    <t>125157-7</t>
  </si>
  <si>
    <t>Принадлежности для ленточного напильника</t>
  </si>
  <si>
    <t>Направляющие</t>
  </si>
  <si>
    <t>Направляющая шина 6</t>
  </si>
  <si>
    <t>125158-5</t>
  </si>
  <si>
    <t>Направляющая шина 9</t>
  </si>
  <si>
    <t>125159-3</t>
  </si>
  <si>
    <t>Направляющая шина 13</t>
  </si>
  <si>
    <t>193618-5</t>
  </si>
  <si>
    <t>Упор для 9032</t>
  </si>
  <si>
    <t>194026-3</t>
  </si>
  <si>
    <t>Принадлежности для ленточных пил</t>
  </si>
  <si>
    <t>Аксессуары для ленточных пил</t>
  </si>
  <si>
    <t>Стойка для пилы 2107F</t>
  </si>
  <si>
    <t>194069-5</t>
  </si>
  <si>
    <t>196326-7</t>
  </si>
  <si>
    <t>JM21000300</t>
  </si>
  <si>
    <t>Удлинение стола</t>
  </si>
  <si>
    <t>JM21000320</t>
  </si>
  <si>
    <t>Циркуль для LB1200F</t>
  </si>
  <si>
    <t>JM21000330</t>
  </si>
  <si>
    <t>Направляющая для шлифования LB1200F</t>
  </si>
  <si>
    <t>JM21080230</t>
  </si>
  <si>
    <t xml:space="preserve">Параллельный упор для LB1200F </t>
  </si>
  <si>
    <t>194691-8</t>
  </si>
  <si>
    <t>Пильные полотна для ленточных пил</t>
  </si>
  <si>
    <t>Полотно для DPB180/2106/2107F/2107FW 1140x0.5х13x14TPI (для пластика/цв.мет.)</t>
  </si>
  <si>
    <t>194692-6</t>
  </si>
  <si>
    <t xml:space="preserve">Полотно для DPB180/2106/2107F/2107FW 1140x0.5х13x24TPI (для пластика/цв.мет.) </t>
  </si>
  <si>
    <t>792556-4</t>
  </si>
  <si>
    <t xml:space="preserve">Полотно для DPB180/2106/2107F/2107FW 1140x0.5х13x18TPI (для пластика/цв.мет.) </t>
  </si>
  <si>
    <t>792558-0</t>
  </si>
  <si>
    <t>Полотно для DPB180/2106/2107F/2107FW 1140x0.5х13x24TPI (для пластика/цв.мет.), 3 шт.</t>
  </si>
  <si>
    <t>792559-8</t>
  </si>
  <si>
    <t>Полотно для DPB180/2106/2107F/2107FW 1140x0.5х13x18TPI (для пластика/цв.мет.), 3 шт.</t>
  </si>
  <si>
    <t>792560-3</t>
  </si>
  <si>
    <t xml:space="preserve">Полотно для DPB180/2106/2107F/2107FW 1140x0.5х13x14TPI (для пластика/цв.мет.), 3 шт. </t>
  </si>
  <si>
    <t>792567-9</t>
  </si>
  <si>
    <t xml:space="preserve">Полотно для DPB180/2106/2107F/2107FW 1140x0.5x13x6TPI (для дерева) </t>
  </si>
  <si>
    <t xml:space="preserve">Полотно для LB1200F 2240х0,5х16х4TPI (для дерева), 3 шт. </t>
  </si>
  <si>
    <t>Полотно для LB1200F 2240х0,5х13х4TPI (для дерева), 3 шт.</t>
  </si>
  <si>
    <t>B-16689</t>
  </si>
  <si>
    <t xml:space="preserve">Полотно для LB1200F 2240х0,5х6х6TPI (для дерева), 3 шт. </t>
  </si>
  <si>
    <t>B-16695</t>
  </si>
  <si>
    <t xml:space="preserve">Полотно для LB1200F 2240х0,5х16х14TPI (для цвет. мет.), 3 шт. </t>
  </si>
  <si>
    <t>B-40543</t>
  </si>
  <si>
    <t>Полотно для DPB181 835x0.5x13x14TPI (для пластика/цв.мет), 5 шт.</t>
  </si>
  <si>
    <t>B-40559</t>
  </si>
  <si>
    <t>Полотно для DPB181 835x0.5x13x18TPI (для пластика/цв.мет), 5 шт.</t>
  </si>
  <si>
    <t>B-40565</t>
  </si>
  <si>
    <t xml:space="preserve">Полотно для DPB181 835x0.5x13x24TPI (для пластика/цв.мет), 5 шт. </t>
  </si>
  <si>
    <t>Полотно для LB1200F 2240х0,5х6х6TPI (для дерева)</t>
  </si>
  <si>
    <t xml:space="preserve">Полотно для LB1200F 2240х0,5х13х4TPI (для дерева) </t>
  </si>
  <si>
    <t>Полотно для LB1200F 2240х0,5х16х4TPI (для дерева)</t>
  </si>
  <si>
    <t xml:space="preserve">Полотно для LB1200F 2240х0,5х16х14TPI (для цвет. мет.) </t>
  </si>
  <si>
    <t>151561-4</t>
  </si>
  <si>
    <t>Принадлежности для ленточных шлифмашин</t>
  </si>
  <si>
    <t>Ограничители уровня глубины и аксессуары</t>
  </si>
  <si>
    <t>Ограничитель глубины 1/4"</t>
  </si>
  <si>
    <t>152483-1</t>
  </si>
  <si>
    <t>Ограничитель глубины 1/4</t>
  </si>
  <si>
    <t>342152-4</t>
  </si>
  <si>
    <t>Стальная пластина к 9030/9031</t>
  </si>
  <si>
    <t>JM21000105</t>
  </si>
  <si>
    <t>Винт щетки</t>
  </si>
  <si>
    <t>STEX122299</t>
  </si>
  <si>
    <t>Стойка для ленточной машины</t>
  </si>
  <si>
    <t>122652-8</t>
  </si>
  <si>
    <t>Адаптер для пылесоса 9032</t>
  </si>
  <si>
    <t>151518-5</t>
  </si>
  <si>
    <t>Пылесборники</t>
  </si>
  <si>
    <t>Насадка пылесборника</t>
  </si>
  <si>
    <t>192518-6</t>
  </si>
  <si>
    <t xml:space="preserve">Адаптер для пылесоса 9924DB </t>
  </si>
  <si>
    <t>JM21000115</t>
  </si>
  <si>
    <t>Пылесборник B</t>
  </si>
  <si>
    <t>126331-0</t>
  </si>
  <si>
    <t>Принадлежности для лобзиков</t>
  </si>
  <si>
    <t>Адаптеры для подключения пылесоса</t>
  </si>
  <si>
    <t xml:space="preserve">Адаптер для подключения к пылесосу DJV141/181/142/182 </t>
  </si>
  <si>
    <t>417853-4</t>
  </si>
  <si>
    <t>Адаптер для подключения к пылесосу 4350/4351/T/CT/FCT/DJV140/180</t>
  </si>
  <si>
    <t>164113-2</t>
  </si>
  <si>
    <t>Направляющие, упоры и адаптеры</t>
  </si>
  <si>
    <t>Параллельный упор для 4300BV/4320</t>
  </si>
  <si>
    <t>165217-3</t>
  </si>
  <si>
    <t xml:space="preserve">Параллельный упор для JV100D </t>
  </si>
  <si>
    <t>192557-6</t>
  </si>
  <si>
    <t>Противоскольная пластина для DJV140/142/180/182/4333D/4334D/4350/4351/JV0600/100D/413D/183</t>
  </si>
  <si>
    <t>192561-5</t>
  </si>
  <si>
    <t xml:space="preserve">Направляющая - циркуль для 4331D/4333D/4334D </t>
  </si>
  <si>
    <t>Параллельный упор для 4326/M/4327/M/4329/JV0600/JV100D/JV102D/JV103D/JV143D/JV183D</t>
  </si>
  <si>
    <t>192733-2</t>
  </si>
  <si>
    <t xml:space="preserve">Противоскольная пластина для 4326/4327/4328 </t>
  </si>
  <si>
    <t>193516-3</t>
  </si>
  <si>
    <t>Параллельный упор для 4350/4351T/CT/FCT/DJV/140/180/141/181/142/182</t>
  </si>
  <si>
    <t>413068-1</t>
  </si>
  <si>
    <t xml:space="preserve">Накладка на подошву для 4331D/4333D/4334D </t>
  </si>
  <si>
    <t>415524-7</t>
  </si>
  <si>
    <t>Противоскольная пластина</t>
  </si>
  <si>
    <t>417852-6</t>
  </si>
  <si>
    <t>Накладка на подошву</t>
  </si>
  <si>
    <t>195965-0</t>
  </si>
  <si>
    <t>Адаптеры для мультиинструмента</t>
  </si>
  <si>
    <t xml:space="preserve">Пылесборник для BTM40, BTM50 </t>
  </si>
  <si>
    <t>196271-6</t>
  </si>
  <si>
    <t>Адаптер для BTM50</t>
  </si>
  <si>
    <t>196272-4</t>
  </si>
  <si>
    <t>345585-2</t>
  </si>
  <si>
    <t>Насадки для мультитулов</t>
  </si>
  <si>
    <t xml:space="preserve">Опорная пластина для шлифования </t>
  </si>
  <si>
    <t>B-21272</t>
  </si>
  <si>
    <t>Диск сегментированный универсальный 85 мм (TMA001, 17TPI, Bi-Metal-TiN)</t>
  </si>
  <si>
    <t>B-21288</t>
  </si>
  <si>
    <t>Диск сегментированный универсальный 65 мм (TMA002, 21TPI, Bi-Metal-TiN)</t>
  </si>
  <si>
    <t>B-21294</t>
  </si>
  <si>
    <t>Диск универсальный 85 мм (TMA003, 17TPI, Bi-Metal-TiN)</t>
  </si>
  <si>
    <t>B-21303</t>
  </si>
  <si>
    <t>Диск универсальный 65 мм (TMA004, 21TPI, Bi-Metal-TiN)</t>
  </si>
  <si>
    <t>B-21319</t>
  </si>
  <si>
    <t>Диск сегментированный по дереву и металлу 100 мм (TMA005, 15TPI, Bi-Metal)</t>
  </si>
  <si>
    <t>B-21325</t>
  </si>
  <si>
    <t>Диск сегментированный по дереву и металлу 85 мм (TMA006, 18TPI, Bi-Metal)</t>
  </si>
  <si>
    <t>B-21331</t>
  </si>
  <si>
    <t>Диск сегментированный по дереву 85 мм (TMA007, 18TPI, HCS)</t>
  </si>
  <si>
    <t>B-21347</t>
  </si>
  <si>
    <t>Полотно пильное по дереву и металлу 65 x 40 мм (TMA008, 14TPI, Bi-Metal)</t>
  </si>
  <si>
    <t>B-21369</t>
  </si>
  <si>
    <t>Полотно пильное по дереву 32 x 40 мм (TMA010, 14TPI, Bi-Metal)</t>
  </si>
  <si>
    <t>B-21397</t>
  </si>
  <si>
    <t>Полотно пильное по дереву 20 x 30 мм (TMA013, 18TPI, HCS)</t>
  </si>
  <si>
    <t>B-21406</t>
  </si>
  <si>
    <t>Полотно пильное по дереву 10 x 30 мм (TMA014, 18TPI, HCS)</t>
  </si>
  <si>
    <t>B-21412</t>
  </si>
  <si>
    <t>Полотно пильное по металлу 32 x 30 мм (TMA015, 20TPI, Bi-Metal)</t>
  </si>
  <si>
    <t>Полотно пильное по металлу 10 x 20 мм (TMA017, 20TPI, Bi-Metal)</t>
  </si>
  <si>
    <t>B-21440</t>
  </si>
  <si>
    <t>Шабер жесткий 52 x 26 мм (TMA018, HCS)</t>
  </si>
  <si>
    <t>B-21456</t>
  </si>
  <si>
    <t>Шабер жесткий 52 x 45 мм (TMA019, HCS)</t>
  </si>
  <si>
    <t>Нож сегментированный 100 мм (TMA020, Bi-Metal)</t>
  </si>
  <si>
    <t>B-21478</t>
  </si>
  <si>
    <t>Нож 28 х 50 мм (TMA021, HCS)</t>
  </si>
  <si>
    <t>B-21484</t>
  </si>
  <si>
    <t>Полотно шлифовальное 70 мм (ТМА022, ТС/НМ)</t>
  </si>
  <si>
    <t>B-21490</t>
  </si>
  <si>
    <t>Диск сегментированный 85 мм (TMA023, TC/HM)</t>
  </si>
  <si>
    <t>B-21509</t>
  </si>
  <si>
    <t>Диск сегментированный 65 мм (TMA024, TC/HM)</t>
  </si>
  <si>
    <t>B-21515</t>
  </si>
  <si>
    <t>Полотно шлифовальное 78 мм (ТМА025, ТС/НМ)</t>
  </si>
  <si>
    <t>B-21521</t>
  </si>
  <si>
    <t>Диск сегментированный алмазный 85 мм (ТМА026, Diamond)</t>
  </si>
  <si>
    <t>B-30586</t>
  </si>
  <si>
    <t>Набор насадок для облиц.плит.</t>
  </si>
  <si>
    <t>B-30592</t>
  </si>
  <si>
    <t>Набор насадок</t>
  </si>
  <si>
    <t>B-30601</t>
  </si>
  <si>
    <t>B-30617</t>
  </si>
  <si>
    <t>B-30623</t>
  </si>
  <si>
    <t>B-30639</t>
  </si>
  <si>
    <t>B-34805</t>
  </si>
  <si>
    <t>Полотно пильное 32 х 30 мм (ТМА027, ТС/НМ)</t>
  </si>
  <si>
    <t>B-34811</t>
  </si>
  <si>
    <t>Полотно пильное 20 х 20 мм (ТМА028, ТС/НМ)</t>
  </si>
  <si>
    <t>Нож сегментированный 100 мм (TMA029, Bi-Metal)</t>
  </si>
  <si>
    <t>B-39213</t>
  </si>
  <si>
    <t>Полотно пильное по металлу 32 x 40 мм (TMA030, 23TPI, TC/HM)</t>
  </si>
  <si>
    <t>B-39229</t>
  </si>
  <si>
    <t>Полотно пильное по металлу 20 x 30 мм (TMA031, 23TPI, TC/HM)</t>
  </si>
  <si>
    <t>B-39235</t>
  </si>
  <si>
    <t>Полотно пильное по дереву 32 x 40 мм (TMA032, 18TPI, HCS)</t>
  </si>
  <si>
    <t>B-39241</t>
  </si>
  <si>
    <t>Полотно пильное по дереву 32 x 40 мм (TMA033, 14TPI, Bi-Metal)</t>
  </si>
  <si>
    <t>B-39257</t>
  </si>
  <si>
    <t>Полотно пильное по дереву и металлу 32 x 50 мм (TMA034, 14TPI, Bi-Metal)</t>
  </si>
  <si>
    <t>B-40397</t>
  </si>
  <si>
    <t>Полотно пильное по дереву 65 x 40 мм (TMA035, 14TPI, Bi-Metal)</t>
  </si>
  <si>
    <t>B-40406</t>
  </si>
  <si>
    <t>Нож 28 х 50 мм (TMA036, HCS)</t>
  </si>
  <si>
    <t>B-45478</t>
  </si>
  <si>
    <t>Полотно пильное по дереву и металлу 28 x 50 мм (TMA009, 18TPI, Bi-Metal), 5 шт.</t>
  </si>
  <si>
    <t>B-45484</t>
  </si>
  <si>
    <t>Полотно пильное по дереву 32 x 40 мм (TMA010, 14TPI, Bi-Metal), 5 шт.</t>
  </si>
  <si>
    <t>B-45490</t>
  </si>
  <si>
    <t>Полотно пильное по дереву 32 x 40 мм (TMA012, 18TPI, HCS), 5 шт.</t>
  </si>
  <si>
    <t>B-45509</t>
  </si>
  <si>
    <t>Полотно пильное по металлу 32 x 30 мм (TMA015, 20TPI, Bi-Metal), 5 шт.</t>
  </si>
  <si>
    <t>B-45515</t>
  </si>
  <si>
    <t>Полотно пильное по металлу 20 x 20 мм (TMA016, 20TPI, Bi-Metal), 5 шт.</t>
  </si>
  <si>
    <t>B-45521</t>
  </si>
  <si>
    <t>Полотно пильное по дереву 32 x 40 мм (TMA032, 18TPI, HCS), 5 шт.</t>
  </si>
  <si>
    <t>B-45537</t>
  </si>
  <si>
    <t>Полотно пильное по дереву 32 x 40 мм (TMA033, 14TPI, Bi-Metal), 5 шт.</t>
  </si>
  <si>
    <t>B-45543</t>
  </si>
  <si>
    <t>Полотно пильное по дереву и металлу 32 x 50 мм (TMA034, 14TPI, Bi-Metal), 5 шт.</t>
  </si>
  <si>
    <t>B-46816</t>
  </si>
  <si>
    <t>Полотно пильное по дереву и металлу 32 x 70 мм (TMA037, 20TPI, Bi-Metal)</t>
  </si>
  <si>
    <t>B-46822</t>
  </si>
  <si>
    <t>Полотно пильное по дереву 32 x 70 мм (TMA038, 14TPI, HCS)</t>
  </si>
  <si>
    <t>B-46838</t>
  </si>
  <si>
    <t>Полотно пильное по дереву 32 x 40 мм (TMA032, 14TPI, HCS)</t>
  </si>
  <si>
    <t>B-46844</t>
  </si>
  <si>
    <t>Полотно пильное по дереву 65 x 40 мм (TMA040, 14TPI, HCS)</t>
  </si>
  <si>
    <t>B-46850</t>
  </si>
  <si>
    <t>Полотно пильное по дереву 65 x 40 мм (TMA041, 14TPI, HCS)</t>
  </si>
  <si>
    <t>B-46866</t>
  </si>
  <si>
    <t>Нож универсальный (TMA042, HCS)</t>
  </si>
  <si>
    <t>B-64858</t>
  </si>
  <si>
    <t>Полотно пильное по дереву 32 x 50 мм (TMA051, 18TPI, HCS)</t>
  </si>
  <si>
    <t>B-64870</t>
  </si>
  <si>
    <t>Полотно пильное по дереву 32 x 50 мм (TMA053, 14TPI, Bi-Metal)</t>
  </si>
  <si>
    <t>B-64923</t>
  </si>
  <si>
    <t>Полотно пильное по металлу 20 x 30 мм (TMA058, 20TPI, BiM)</t>
  </si>
  <si>
    <t>B-65056</t>
  </si>
  <si>
    <t>Полотно шлифовальное 85 мм (ТМА072, G40, НМ/RIFF)</t>
  </si>
  <si>
    <t>B-65062</t>
  </si>
  <si>
    <t>Полотно шлифовальное 78 мм (ТМА073, G20, НМ/RIFF)</t>
  </si>
  <si>
    <t>B-65090</t>
  </si>
  <si>
    <t>Полотно шлифовальное 32x50 мм (ТМА076, G40, НМ/RIFF)</t>
  </si>
  <si>
    <t>B-65109</t>
  </si>
  <si>
    <t>Полотно шлифовальное 32x50 мм (ТМА077, G100, НМ/RIFF)</t>
  </si>
  <si>
    <t>B-65115</t>
  </si>
  <si>
    <t xml:space="preserve">Подошва 93 мм (дельта, TMA078) </t>
  </si>
  <si>
    <t>Принадлежности для ножниц по металлу</t>
  </si>
  <si>
    <t>Ножи, пуансоны, матрицы</t>
  </si>
  <si>
    <t xml:space="preserve">Комплект ножей для JS1600/JS1602 </t>
  </si>
  <si>
    <t>341796-7</t>
  </si>
  <si>
    <t xml:space="preserve">Омыватель для JN3200/JN3201 </t>
  </si>
  <si>
    <t>762007-1</t>
  </si>
  <si>
    <t xml:space="preserve">Комплект щупов для JS3200/JS3201 </t>
  </si>
  <si>
    <t>762013-6</t>
  </si>
  <si>
    <t xml:space="preserve">Комплект щупов для JS1660/JS1601/DJS160/DJS161 </t>
  </si>
  <si>
    <t>781019-5</t>
  </si>
  <si>
    <t xml:space="preserve">Гаечный ключ для JN3200/JN3201 </t>
  </si>
  <si>
    <t>781028-4</t>
  </si>
  <si>
    <t>Гаечный ключ для DJN160/DJN161/JN1601</t>
  </si>
  <si>
    <t>792264-7</t>
  </si>
  <si>
    <t>Матрица для JN1600</t>
  </si>
  <si>
    <t>792265-5</t>
  </si>
  <si>
    <t>Пуансон для JN1600</t>
  </si>
  <si>
    <t xml:space="preserve">Комплект ножей для JS3200/JS3201 </t>
  </si>
  <si>
    <t>792292-2</t>
  </si>
  <si>
    <t xml:space="preserve">Матрица для JN3200/JN3201 </t>
  </si>
  <si>
    <t xml:space="preserve">Комплект ножей для JS1601/DJS160/DJS161 </t>
  </si>
  <si>
    <t xml:space="preserve">Нож центральный для JS1000/DJS100/DJS101 </t>
  </si>
  <si>
    <t xml:space="preserve">Комплект ножей для JS1000/DJS100/DJS101 </t>
  </si>
  <si>
    <t>792728-1</t>
  </si>
  <si>
    <t xml:space="preserve">Пуансон для JN3200/JN3201 </t>
  </si>
  <si>
    <t xml:space="preserve">Матрица для JN1601/DJN161/DJN160 </t>
  </si>
  <si>
    <t xml:space="preserve">Пуансон для JN1601/DJN161/DJN160 </t>
  </si>
  <si>
    <t>SC00000130</t>
  </si>
  <si>
    <t xml:space="preserve">Комплект ножей для SC130D/SC130DRA </t>
  </si>
  <si>
    <t>SC00000508</t>
  </si>
  <si>
    <t xml:space="preserve">Комплект ножей для SC120D/SC120DRA </t>
  </si>
  <si>
    <t>SC09001890</t>
  </si>
  <si>
    <t>SC09002030</t>
  </si>
  <si>
    <t>Нож для DSC191/192</t>
  </si>
  <si>
    <t>SC09002470</t>
  </si>
  <si>
    <t>Нож для DSC162/163</t>
  </si>
  <si>
    <t>B-49286</t>
  </si>
  <si>
    <t>Принадлежности для пилы по алюминию</t>
  </si>
  <si>
    <t>Дисковые фрезы</t>
  </si>
  <si>
    <t>Дисковая фреза 118х20х6Т 90 град.</t>
  </si>
  <si>
    <t>B-49292</t>
  </si>
  <si>
    <t>Дисковая фреза 118х20х6Т 135 град.</t>
  </si>
  <si>
    <t>196351-8</t>
  </si>
  <si>
    <t>Принадлежности для пистолетов для герметика</t>
  </si>
  <si>
    <t>Держатели</t>
  </si>
  <si>
    <t>Держатель А для DCG180/DCG140/DCG100 300мл</t>
  </si>
  <si>
    <t xml:space="preserve">Держатель B для DCG180/DCG140/DCG100 600мл </t>
  </si>
  <si>
    <t>Держатель C для DCG180/DCG140/DCG100 800мл</t>
  </si>
  <si>
    <t>122730-4</t>
  </si>
  <si>
    <t>Принадлежности для распиловочных станков</t>
  </si>
  <si>
    <t>Направляющие, упоры для распиловочных столов</t>
  </si>
  <si>
    <t>Угловой упор с транспортиром для LF1000</t>
  </si>
  <si>
    <t>122734-6</t>
  </si>
  <si>
    <t xml:space="preserve">Угловой упор с транспортиром для 2704 </t>
  </si>
  <si>
    <t>122735-4</t>
  </si>
  <si>
    <t>Угловой упор с транспортиром для 2704</t>
  </si>
  <si>
    <t>122739-6</t>
  </si>
  <si>
    <t>Параллельный упор для 2704</t>
  </si>
  <si>
    <t>122740-1</t>
  </si>
  <si>
    <t xml:space="preserve">Параллельный упор для 2704, 2705 </t>
  </si>
  <si>
    <t>194093-8</t>
  </si>
  <si>
    <t>Стол для 2702, 2703, 2704, 2705 на колесах</t>
  </si>
  <si>
    <t>194241-9</t>
  </si>
  <si>
    <t xml:space="preserve">Угловой упор с транспортиром для 2704, 2705 </t>
  </si>
  <si>
    <t>271074-0</t>
  </si>
  <si>
    <t>Направляющая шина 60</t>
  </si>
  <si>
    <t>317865-6</t>
  </si>
  <si>
    <t xml:space="preserve">Стопорный упор для 2704 </t>
  </si>
  <si>
    <t>JM27000201</t>
  </si>
  <si>
    <t xml:space="preserve">Параллельный упор для MLT100 </t>
  </si>
  <si>
    <t>JM27000202</t>
  </si>
  <si>
    <t>JM27000224</t>
  </si>
  <si>
    <t xml:space="preserve">Угловой упор с транспортиром для MLT100 </t>
  </si>
  <si>
    <t>JM27000300</t>
  </si>
  <si>
    <t>Стол на колесах для MLT100, 2702, 2703</t>
  </si>
  <si>
    <t>418917-7</t>
  </si>
  <si>
    <t>Насадки для пылеудаления</t>
  </si>
  <si>
    <t>Пылесборник для 2704</t>
  </si>
  <si>
    <t>419093-0</t>
  </si>
  <si>
    <t xml:space="preserve">Адаптер для подключения к пылесосу для 2704 </t>
  </si>
  <si>
    <t>JM27000090</t>
  </si>
  <si>
    <t xml:space="preserve">Адаптер для подключения к пылесосу </t>
  </si>
  <si>
    <t>194086-5</t>
  </si>
  <si>
    <t>Столы для распиловочных станков</t>
  </si>
  <si>
    <t>Левый удлинитель стола для 2704, 2705</t>
  </si>
  <si>
    <t>194087-3</t>
  </si>
  <si>
    <t>Задний удлинитель стола для 2704, 2705</t>
  </si>
  <si>
    <t>JM27000068</t>
  </si>
  <si>
    <t xml:space="preserve">Правый удлинитель стола для MLT100 </t>
  </si>
  <si>
    <t>199083-6</t>
  </si>
  <si>
    <t>Принадлежности для резчика шпилек</t>
  </si>
  <si>
    <t>Ножи</t>
  </si>
  <si>
    <t>Комплект ножей для шпилек M10</t>
  </si>
  <si>
    <t>199085-2</t>
  </si>
  <si>
    <t>Комплект ножей для шпилек M8</t>
  </si>
  <si>
    <t>199087-8</t>
  </si>
  <si>
    <t>Комплект ножей для шпилек M6</t>
  </si>
  <si>
    <t>165396-7</t>
  </si>
  <si>
    <t>Принадлежности для сабельных пил</t>
  </si>
  <si>
    <t>Башмаки</t>
  </si>
  <si>
    <t>Башмак для JR3050T</t>
  </si>
  <si>
    <t>165406-0</t>
  </si>
  <si>
    <t>Башмак для JR3070CT</t>
  </si>
  <si>
    <t>F-31571</t>
  </si>
  <si>
    <t>Принадлежности для степлеров, нейлеров</t>
  </si>
  <si>
    <t>Скобы, гвозди</t>
  </si>
  <si>
    <t>Гвозди гладкие 3,4х90 мм, 4000 шт. в катушке</t>
  </si>
  <si>
    <t xml:space="preserve">Штифт (сталь), 23Ga, 18 мм, 10000 шт. </t>
  </si>
  <si>
    <t>F-31838</t>
  </si>
  <si>
    <t xml:space="preserve">Штифт (сталь), 23Ga, 25 мм, 10000 шт. </t>
  </si>
  <si>
    <t>F-31841</t>
  </si>
  <si>
    <t xml:space="preserve">Штифт (сталь), 23Ga, 30 мм, 10000 шт. </t>
  </si>
  <si>
    <t>F-31854</t>
  </si>
  <si>
    <t xml:space="preserve">Штифт (сталь), 23Ga, 35 мм, 10000 шт. </t>
  </si>
  <si>
    <t>F-32065</t>
  </si>
  <si>
    <t>Скобы 25х51 мм, 10000 шт.</t>
  </si>
  <si>
    <t>F-32078</t>
  </si>
  <si>
    <t>Скобы 11х25 мм, 10000 шт.</t>
  </si>
  <si>
    <t xml:space="preserve">Штифт (нержавейка), 23Ga, 18 мм, 10000 шт. </t>
  </si>
  <si>
    <t xml:space="preserve">Штифт (нержавейка), 23Ga, 25 мм, 10000 шт. </t>
  </si>
  <si>
    <t xml:space="preserve">Штифт (нержавейка), 23Ga, 30 мм, 10000 шт. </t>
  </si>
  <si>
    <t xml:space="preserve">Штифт (нержавейка), 23Ga, 35 мм, 10000 шт. </t>
  </si>
  <si>
    <t>F-32647</t>
  </si>
  <si>
    <t xml:space="preserve">Скобы 10х10 мм, 5040 шт. </t>
  </si>
  <si>
    <t>F-32650</t>
  </si>
  <si>
    <t xml:space="preserve">Скобы 10х13 мм, 5040 шт. </t>
  </si>
  <si>
    <t>F-32663</t>
  </si>
  <si>
    <t xml:space="preserve">Скобы 10х16 мм, 5040 шт. </t>
  </si>
  <si>
    <t xml:space="preserve">Скобы 10х19 мм, 5040 шт. </t>
  </si>
  <si>
    <t>F-32689</t>
  </si>
  <si>
    <t xml:space="preserve">Скобы 10х22 мм, 5040 шт. </t>
  </si>
  <si>
    <t>F-32904</t>
  </si>
  <si>
    <t xml:space="preserve">Скобы 10х6 мм, 5040 шт. </t>
  </si>
  <si>
    <t>F-32917</t>
  </si>
  <si>
    <t xml:space="preserve">Скобы 10х8 мм, 5040 шт. </t>
  </si>
  <si>
    <t xml:space="preserve">Скобы RT7M 10х7 мм, 25000 шт. </t>
  </si>
  <si>
    <t xml:space="preserve">Скобы RT10M 10х10 мм, 15000 шт. </t>
  </si>
  <si>
    <t>P-08931</t>
  </si>
  <si>
    <t>P-08947</t>
  </si>
  <si>
    <t>P-08953</t>
  </si>
  <si>
    <t>P-08969</t>
  </si>
  <si>
    <t>P-08975</t>
  </si>
  <si>
    <t xml:space="preserve">Скобы 10x16 мм, 5040 шт. </t>
  </si>
  <si>
    <t>P-08981</t>
  </si>
  <si>
    <t>P-71504</t>
  </si>
  <si>
    <t>Принадлежности для термовоздуходувок</t>
  </si>
  <si>
    <t>Прижимные ролики</t>
  </si>
  <si>
    <t xml:space="preserve">Прижимной ролик </t>
  </si>
  <si>
    <t>PR00000035</t>
  </si>
  <si>
    <t>P-71548</t>
  </si>
  <si>
    <t>Скребки для удаления клея</t>
  </si>
  <si>
    <t>Скребок</t>
  </si>
  <si>
    <t>P-71554</t>
  </si>
  <si>
    <t xml:space="preserve">Скребок с 3-мя насадками </t>
  </si>
  <si>
    <t>PR00000041</t>
  </si>
  <si>
    <t>Скребок с 3-мя насадками</t>
  </si>
  <si>
    <t>PR00000042</t>
  </si>
  <si>
    <t>HG134415</t>
  </si>
  <si>
    <t>Сопла</t>
  </si>
  <si>
    <t>Сопло для пайки</t>
  </si>
  <si>
    <t>P-33679</t>
  </si>
  <si>
    <t>Сопло с защит стекла для фенов</t>
  </si>
  <si>
    <t>P-71417</t>
  </si>
  <si>
    <t>P-33700</t>
  </si>
  <si>
    <t xml:space="preserve">Сопло с отражателем </t>
  </si>
  <si>
    <t xml:space="preserve">Сопло отводное </t>
  </si>
  <si>
    <t xml:space="preserve">Сопло широкое </t>
  </si>
  <si>
    <t>P-71439</t>
  </si>
  <si>
    <t xml:space="preserve">Сопло редукционное </t>
  </si>
  <si>
    <t xml:space="preserve">Сопло тонкое </t>
  </si>
  <si>
    <t xml:space="preserve">Сопло для пайки с каналом для подачи проволоки </t>
  </si>
  <si>
    <t xml:space="preserve">Сопло для пайки </t>
  </si>
  <si>
    <t>P-71495</t>
  </si>
  <si>
    <t>PR00000028</t>
  </si>
  <si>
    <t>PR00000029</t>
  </si>
  <si>
    <t>PR00000030</t>
  </si>
  <si>
    <t>PR00000031</t>
  </si>
  <si>
    <t>PR00000032</t>
  </si>
  <si>
    <t>PR00000033</t>
  </si>
  <si>
    <t>PR00000034</t>
  </si>
  <si>
    <t>PR00000039</t>
  </si>
  <si>
    <t>P-71510</t>
  </si>
  <si>
    <t>Стержни</t>
  </si>
  <si>
    <t>Стержень для пайки PP</t>
  </si>
  <si>
    <t>P-71526</t>
  </si>
  <si>
    <t>Стержень для пайки HDPE</t>
  </si>
  <si>
    <t>P-71532</t>
  </si>
  <si>
    <t>Стержень для пайки ABS</t>
  </si>
  <si>
    <t>PR00000036</t>
  </si>
  <si>
    <t xml:space="preserve">Стержень для пайки ABS </t>
  </si>
  <si>
    <t>PR00000037</t>
  </si>
  <si>
    <t>PR00000038</t>
  </si>
  <si>
    <t>122472-0</t>
  </si>
  <si>
    <t>Принадлежности для торцовочных пил</t>
  </si>
  <si>
    <t>Направляющие, упоры, линейки, ручки и адаптеры</t>
  </si>
  <si>
    <t>Дополнительный упор LH1040</t>
  </si>
  <si>
    <t>Параллельный упор для LH1040</t>
  </si>
  <si>
    <t>122716-8</t>
  </si>
  <si>
    <t xml:space="preserve">Противонаклонная пластина для LH1040/F </t>
  </si>
  <si>
    <t>122729-9</t>
  </si>
  <si>
    <t>Параллельный упор для LF1000</t>
  </si>
  <si>
    <t>153896-9</t>
  </si>
  <si>
    <t xml:space="preserve">Параллельный упор для LS1214/LS1013 </t>
  </si>
  <si>
    <t>194003-5</t>
  </si>
  <si>
    <t>191239-7</t>
  </si>
  <si>
    <t xml:space="preserve">Боковой держатель для LS1440 </t>
  </si>
  <si>
    <t>192621-3</t>
  </si>
  <si>
    <t>Боковой держатель для LS0714/LS1030N/LS1040/LS1212/LH1040</t>
  </si>
  <si>
    <t>192622-1</t>
  </si>
  <si>
    <t xml:space="preserve">Ограничитель для LS1045/LS1040/F/LH1040/F/LS1030N </t>
  </si>
  <si>
    <t>192669-5</t>
  </si>
  <si>
    <t xml:space="preserve">Ограничитель для LS1220/LS1221/LS1016 </t>
  </si>
  <si>
    <t>194002-7</t>
  </si>
  <si>
    <t xml:space="preserve">Дополнительный упор для LS1013/LS1214 </t>
  </si>
  <si>
    <t xml:space="preserve">Дополнительный упор для LS1013 </t>
  </si>
  <si>
    <t>195240-4</t>
  </si>
  <si>
    <t>Боковой держатель для LS1016/LS1216/F/FL/L</t>
  </si>
  <si>
    <t>251804-5</t>
  </si>
  <si>
    <t>Винт M6x13</t>
  </si>
  <si>
    <t>251887-5</t>
  </si>
  <si>
    <t>Винт M6x10  LS1013/</t>
  </si>
  <si>
    <t>265708-5</t>
  </si>
  <si>
    <t>Винт M6x20</t>
  </si>
  <si>
    <t>265786-5</t>
  </si>
  <si>
    <t>Винт M5х16 к LS1016</t>
  </si>
  <si>
    <t>273495-2</t>
  </si>
  <si>
    <t>Боковая ручка BLS820/LH1040/LH1040F/LS1030/LS1040/LS1040F/LS800D</t>
  </si>
  <si>
    <t>273666-1</t>
  </si>
  <si>
    <t xml:space="preserve">Боковая ручка для LS1016/LS1216 </t>
  </si>
  <si>
    <t>312511-6</t>
  </si>
  <si>
    <t>Установочная пластина LS1440</t>
  </si>
  <si>
    <t>322312-4</t>
  </si>
  <si>
    <t>Держатель для LS1030/LS1040/</t>
  </si>
  <si>
    <t>322932-4</t>
  </si>
  <si>
    <t xml:space="preserve">Боковой держатель для LS1013 </t>
  </si>
  <si>
    <t>323726-0</t>
  </si>
  <si>
    <t>Держатель 160</t>
  </si>
  <si>
    <t>326978-2</t>
  </si>
  <si>
    <t>Держатель 200</t>
  </si>
  <si>
    <t>327095-1</t>
  </si>
  <si>
    <t>416772-1</t>
  </si>
  <si>
    <t>Толкатель заготовки к LH1040/</t>
  </si>
  <si>
    <t>911333-7</t>
  </si>
  <si>
    <t>Винт M6х20 для 2414B/RP1110C/</t>
  </si>
  <si>
    <t>924216-2</t>
  </si>
  <si>
    <t>Болт-барашек M5х15 к LS1440/</t>
  </si>
  <si>
    <t>961015-1</t>
  </si>
  <si>
    <t>Стопорное кольцо E-9 к 2704</t>
  </si>
  <si>
    <t>JM23000127</t>
  </si>
  <si>
    <t>Держатель в сборе</t>
  </si>
  <si>
    <t>JM23100013</t>
  </si>
  <si>
    <t>Ручка-регулятор</t>
  </si>
  <si>
    <t>JM23100059</t>
  </si>
  <si>
    <t xml:space="preserve">Параллельный упор для LS1018L </t>
  </si>
  <si>
    <t>JM23100500</t>
  </si>
  <si>
    <t>Выдвижной держатель</t>
  </si>
  <si>
    <t>JM23200037</t>
  </si>
  <si>
    <t xml:space="preserve">Параллельный упор для LS1018 </t>
  </si>
  <si>
    <t>JM23300008</t>
  </si>
  <si>
    <t xml:space="preserve">Параллельный упор для LH1200FL </t>
  </si>
  <si>
    <t>JM23300190</t>
  </si>
  <si>
    <t>JM23300197</t>
  </si>
  <si>
    <t>122330-0</t>
  </si>
  <si>
    <t>Тканевый пылесборник для LS1440</t>
  </si>
  <si>
    <t>122852-0</t>
  </si>
  <si>
    <t>Тканевый пылесборник для LS1016</t>
  </si>
  <si>
    <t>194175-6</t>
  </si>
  <si>
    <t xml:space="preserve">Контейнер для сбора пыли для LS0714FL </t>
  </si>
  <si>
    <t>410602-8</t>
  </si>
  <si>
    <t>Замок пылесборника для LS1030/</t>
  </si>
  <si>
    <t>419277-0</t>
  </si>
  <si>
    <t xml:space="preserve">Адаптер для подключения пылесоса для LS1013 </t>
  </si>
  <si>
    <t>JM23100117</t>
  </si>
  <si>
    <t xml:space="preserve">Тканевый пылесборник для LS1018L </t>
  </si>
  <si>
    <t>JM23100501</t>
  </si>
  <si>
    <t xml:space="preserve">Тканевый пылесборник для LS1018L/LH1200FL </t>
  </si>
  <si>
    <t>JM23300183</t>
  </si>
  <si>
    <t xml:space="preserve">Тканевый пылесборник для LS1200FL </t>
  </si>
  <si>
    <t>JM23500102</t>
  </si>
  <si>
    <t xml:space="preserve">Тканевый пылесборник для LS0815FL </t>
  </si>
  <si>
    <t>JM23510010</t>
  </si>
  <si>
    <t xml:space="preserve">Тканевый пылесборник для LS0815F </t>
  </si>
  <si>
    <t>125180-2</t>
  </si>
  <si>
    <t>Светодиодные лампы</t>
  </si>
  <si>
    <t>Лампа светодиодная LS1040F</t>
  </si>
  <si>
    <t>193730-1</t>
  </si>
  <si>
    <t>Лампа флюоресцентная для 2107FK, LS0714F, LS1013F/FL, LS1040F, LS1214F/FL</t>
  </si>
  <si>
    <t>192671-8</t>
  </si>
  <si>
    <t>Столы</t>
  </si>
  <si>
    <t xml:space="preserve">Опора для удлинителя стола для LS1212/LS1220/LS1221 </t>
  </si>
  <si>
    <t>192713-8</t>
  </si>
  <si>
    <t xml:space="preserve">Опора для удлинителя стола для DLS714/LS0714/LS1011N </t>
  </si>
  <si>
    <t xml:space="preserve">Стол для торцовочных пил </t>
  </si>
  <si>
    <t>198688-9</t>
  </si>
  <si>
    <t>194943-7</t>
  </si>
  <si>
    <t xml:space="preserve">Стол для торцовочной пилы </t>
  </si>
  <si>
    <t>198687-1</t>
  </si>
  <si>
    <t>256812-1</t>
  </si>
  <si>
    <t xml:space="preserve">Направляющая удлинения стола для DLS714/LS0714/LS1011N/LS1030N/LS1040/LS1045 </t>
  </si>
  <si>
    <t>DEAWST05</t>
  </si>
  <si>
    <t>Стол для торцовочной пилы</t>
  </si>
  <si>
    <t>JM23610050</t>
  </si>
  <si>
    <t>Кронштейн для DEAWST06</t>
  </si>
  <si>
    <t>122470-4</t>
  </si>
  <si>
    <t>Струбцины</t>
  </si>
  <si>
    <t xml:space="preserve">Горизонтальный зажим для LS1220/LS1221/LS1016/LS1214/LS1013/LS1019/DLS110/111/112 </t>
  </si>
  <si>
    <t>122536-0</t>
  </si>
  <si>
    <t xml:space="preserve">Вертикальный зажим для LS1040/LS1030 </t>
  </si>
  <si>
    <t>122538-6</t>
  </si>
  <si>
    <t xml:space="preserve">Вертикальный зажим для LS1013/F/L/FL </t>
  </si>
  <si>
    <t>122540-9</t>
  </si>
  <si>
    <t xml:space="preserve">Вертикальный зажим для LS1214 </t>
  </si>
  <si>
    <t>122563-7</t>
  </si>
  <si>
    <t xml:space="preserve">Горизонтальный зажим для LS1045/LS1040/LH1040/LS1030N/LS1440 </t>
  </si>
  <si>
    <t>122567-9</t>
  </si>
  <si>
    <t xml:space="preserve">Горизонтальный зажим для DLS714/LS0714 </t>
  </si>
  <si>
    <t>122571-8</t>
  </si>
  <si>
    <t xml:space="preserve">Вертикальный зажим для DLS714/LS0714/F/FL/L </t>
  </si>
  <si>
    <t>122728-1</t>
  </si>
  <si>
    <t xml:space="preserve">Вертикальный зажим для LF1000 </t>
  </si>
  <si>
    <t>122854-6</t>
  </si>
  <si>
    <t xml:space="preserve">Вертикальный зажим для LS1016/LS1216 </t>
  </si>
  <si>
    <t>122930-6</t>
  </si>
  <si>
    <t xml:space="preserve">Горизонтальный зажим для LS1216/LS1017L/LS1018L </t>
  </si>
  <si>
    <t>126617-2</t>
  </si>
  <si>
    <t>Вертикальный зажим для LS1019/L/DLS110/DLS111/DLS112</t>
  </si>
  <si>
    <t xml:space="preserve">Вертикальный зажим для LS1045/LH1040/F </t>
  </si>
  <si>
    <t>JM23000131</t>
  </si>
  <si>
    <t xml:space="preserve">Вертикальный зажим для MT230 </t>
  </si>
  <si>
    <t>JM23100502</t>
  </si>
  <si>
    <t xml:space="preserve">Вертикальный зажим для LF1200 </t>
  </si>
  <si>
    <t>198604-1</t>
  </si>
  <si>
    <t xml:space="preserve">Принадлежности для универсальных ножниц </t>
  </si>
  <si>
    <t>Ножи для универсальных ножниц</t>
  </si>
  <si>
    <t>Ножовочное полотно для CP100D</t>
  </si>
  <si>
    <t>781003-0</t>
  </si>
  <si>
    <t>Принадлежности для фрезеров, рубанков и райсмусов</t>
  </si>
  <si>
    <t>Гаечные и торцовые ключи</t>
  </si>
  <si>
    <t xml:space="preserve">Гаечный ключ 10 мм для 3700B/3708/906 </t>
  </si>
  <si>
    <t>781036-5</t>
  </si>
  <si>
    <t>781006-4</t>
  </si>
  <si>
    <t xml:space="preserve">Гаечный ключ 13 мм для 3608B/3620 </t>
  </si>
  <si>
    <t>781008-0</t>
  </si>
  <si>
    <t xml:space="preserve">Гаечный ключ 17 мм для 3700B/3707 </t>
  </si>
  <si>
    <t>781011-1</t>
  </si>
  <si>
    <t xml:space="preserve">Гаечный ключ 22 мм для 3620/4105KB </t>
  </si>
  <si>
    <t>781030-7</t>
  </si>
  <si>
    <t xml:space="preserve">Гаечный ключ 24 мм для 3612/3612C </t>
  </si>
  <si>
    <t xml:space="preserve">Гаечный ключ 10 мм для 3709 </t>
  </si>
  <si>
    <t>781037-3</t>
  </si>
  <si>
    <t xml:space="preserve">Гаечный ключ 17 мм для 3709 </t>
  </si>
  <si>
    <t>781213-9</t>
  </si>
  <si>
    <t xml:space="preserve">Гаечный ключ 8 мм для 3612/RP0910 </t>
  </si>
  <si>
    <t>782203-5</t>
  </si>
  <si>
    <t>Торцовый ключ 9 для 2012NB</t>
  </si>
  <si>
    <t>782209-3</t>
  </si>
  <si>
    <t>Торцовый ключ 9 для DKP180/140/1002BA/1100/1600/1900/1902/1911/KP0800/0810/312/1923/1804N/1805/1806</t>
  </si>
  <si>
    <t xml:space="preserve">Шестигранный ключ 2.5 для 2012NB </t>
  </si>
  <si>
    <t>122230-4</t>
  </si>
  <si>
    <t>Наборы для пылеудаления</t>
  </si>
  <si>
    <t>Тканевый пылесборник для 1902/N1923B</t>
  </si>
  <si>
    <t>122354-6</t>
  </si>
  <si>
    <t>Насадка для отвода пыли для 1923H</t>
  </si>
  <si>
    <t>122397-8</t>
  </si>
  <si>
    <t>Насадка для отвода пыли для 1806</t>
  </si>
  <si>
    <t>122402-1</t>
  </si>
  <si>
    <t>Тканевый пылесборник для 1911B</t>
  </si>
  <si>
    <t>122615-4</t>
  </si>
  <si>
    <t>Насадка для отвода пыли для RP0910/RP1110C</t>
  </si>
  <si>
    <t>122793-0</t>
  </si>
  <si>
    <t>Тканевый пылесборник для KP0810/KP0800/BKP180/BKP140/DKP180/DKP140</t>
  </si>
  <si>
    <t>122850-4</t>
  </si>
  <si>
    <t xml:space="preserve">Насадка для отвода пыли для RP2300/RP1800 </t>
  </si>
  <si>
    <t>123150-5</t>
  </si>
  <si>
    <t>Тканевый пылесборник для DPJ180/DPJ140</t>
  </si>
  <si>
    <t>152122-3</t>
  </si>
  <si>
    <t xml:space="preserve">Насадка для отвода пыли для 1902 </t>
  </si>
  <si>
    <t>191726-6</t>
  </si>
  <si>
    <t xml:space="preserve">Насадка для пылесоса для 1902 </t>
  </si>
  <si>
    <t>191838-5</t>
  </si>
  <si>
    <t>192035-6</t>
  </si>
  <si>
    <t>Адаптер для подключения к пылесосу для 3620</t>
  </si>
  <si>
    <t>192082-7</t>
  </si>
  <si>
    <t>Насадка для отвода пыли для 1911B</t>
  </si>
  <si>
    <t>192268-3</t>
  </si>
  <si>
    <t>Тканевый пылесборник для 1923H</t>
  </si>
  <si>
    <t>193036-7</t>
  </si>
  <si>
    <t>Насадка для отвода пыли для 2012NB</t>
  </si>
  <si>
    <t>193733-5</t>
  </si>
  <si>
    <t>Насадка для отвода пыли для KP312/S</t>
  </si>
  <si>
    <t>194733-8</t>
  </si>
  <si>
    <t xml:space="preserve">Насадка для отвода пыли для RP0900, RP0700C, MT361 </t>
  </si>
  <si>
    <t>194934-8</t>
  </si>
  <si>
    <t>Насадка для отвода пыли для RP2301</t>
  </si>
  <si>
    <t>195559-1</t>
  </si>
  <si>
    <t>Насадка для отвода пыли для RT0700C</t>
  </si>
  <si>
    <t>198362-9</t>
  </si>
  <si>
    <t>415252-4</t>
  </si>
  <si>
    <t xml:space="preserve">Насадка для отвода пыли для PJ7000 </t>
  </si>
  <si>
    <t>415412-8</t>
  </si>
  <si>
    <t>Насадка для отвода пыли для 3612/RP0910/RP1110</t>
  </si>
  <si>
    <t>416368-8</t>
  </si>
  <si>
    <t>Насадка для отвода пыли для KP0810/C/KP0800/DKP180/DKP140</t>
  </si>
  <si>
    <t>419710-2</t>
  </si>
  <si>
    <t xml:space="preserve">Насадка для отвода пыли для KP0810/KP0810C </t>
  </si>
  <si>
    <t>451329-1</t>
  </si>
  <si>
    <t>Насадка для отвода пыли для KP0800/DKP180/DKP140</t>
  </si>
  <si>
    <t>JPA122275</t>
  </si>
  <si>
    <t xml:space="preserve">Адаптер для подключения пылесоса для 1902/23Н </t>
  </si>
  <si>
    <t>163080-8</t>
  </si>
  <si>
    <t>Направляющие втулки</t>
  </si>
  <si>
    <t>Направляющая втулка 25x29x15 для DRT50/3612BR/RP0900/RP1800/F/1801/F/RP2300FC/RP2301FC/RT0700C/DRT50</t>
  </si>
  <si>
    <t>164379-4</t>
  </si>
  <si>
    <t>Направляющая втулка 7,7x9,5x11,5 для DRT50/3612BR/RP0900/1800/F/1801/F/2300FC/2301FC/RT0700C/DRT50</t>
  </si>
  <si>
    <t>164388-3</t>
  </si>
  <si>
    <t>Направляющая втулка 10x12x9 для DRT50/3612BR/RP0900/1800/F/RP1801/F/RP2300FC/RP2301FC/RT0700C/DRT50</t>
  </si>
  <si>
    <t>164393-0</t>
  </si>
  <si>
    <t>Направляющая втулка 18x20x13 для DRT50/3612BR/RP0900/RP1800/F/1801/F/RP2300FC/RP2301FC/RT0700C/DRT50</t>
  </si>
  <si>
    <t>164470-8</t>
  </si>
  <si>
    <t>Направляющая втулка 24x27x13 для DRT50/3612BR/RP0900/RP1800/F/1801/F/RP2300FC/RP2301FC/RT0700C/DRT50</t>
  </si>
  <si>
    <t>164471-6</t>
  </si>
  <si>
    <t>Направляющая втулка 27x30x13 для DRT50/3612BR/RP0900/RP1800/F/1801/F/RP2300FC/RP2301FC/RT0700C/DRT50</t>
  </si>
  <si>
    <t>164472-4</t>
  </si>
  <si>
    <t>Направляющая втулка 37x40x13 для DRT50/3612BR/RP0900/RP1800/F/1801/F/RP2300FC/RP2301FC/RT0700C/DRT50</t>
  </si>
  <si>
    <t>164775-6</t>
  </si>
  <si>
    <t>Направляющая втулка 9x11x13 для DRT50/3612BR/RP0900/1800/F/RP1801/F/RP2300FC/RP2301FC/RT0700C/DRT50</t>
  </si>
  <si>
    <t>164776-4</t>
  </si>
  <si>
    <t>Направляющая втулка 11x12,7x13 для DRT50/3612BR/RP0900/1800/F/1801/F/2300FC/RP2301FC/RT0700C/DRT50</t>
  </si>
  <si>
    <t>165046-4</t>
  </si>
  <si>
    <t>165364-0</t>
  </si>
  <si>
    <t>Направляющая втулка 22x24x13 для DRT50/3612BR/RP0900/RP1800/F/1801/F/RP2300FC/RP2301FC/RT0700C/DRT50</t>
  </si>
  <si>
    <t>165365-8</t>
  </si>
  <si>
    <t>Направляющая втулка 14x17x20 для RP0910/RP1110C</t>
  </si>
  <si>
    <t>165366-6</t>
  </si>
  <si>
    <t>Направляющая втулка 14x17x20 для DRT50/3612BR/RP0900/RP1800/F/1801/F/RP2300FC/RP2301FC/RT0700C/DRT50</t>
  </si>
  <si>
    <t>193330-7</t>
  </si>
  <si>
    <t>Направляющая втулка 7,7x9,5x11,5 для RP0910/RP1110C</t>
  </si>
  <si>
    <t>193331-5</t>
  </si>
  <si>
    <t>Направляющая втулка 9x11x11,5 для RP0910/RP1110C</t>
  </si>
  <si>
    <t>193332-3</t>
  </si>
  <si>
    <t>Направляющая втулка 10,5x12x14 для RP0910/RP1110C</t>
  </si>
  <si>
    <t>193333-1</t>
  </si>
  <si>
    <t>Направляющая втулка 11x12,7x11,5 для RP0910/RP1110C</t>
  </si>
  <si>
    <t>193334-9</t>
  </si>
  <si>
    <t>Направляющая втулка 14,5x16x11,5 для RP0910/RP1110C</t>
  </si>
  <si>
    <t>193335-7</t>
  </si>
  <si>
    <t>Направляющая втулка 18x20x13 для RP0910/RP1110C</t>
  </si>
  <si>
    <t>193336-5</t>
  </si>
  <si>
    <t>Направляющая втулка 24x27x13 для RP0910/RP1110C</t>
  </si>
  <si>
    <t>193337-3</t>
  </si>
  <si>
    <t>Направляющая втулка 25x29x13 для RP0910/RP1110C</t>
  </si>
  <si>
    <t>193338-1</t>
  </si>
  <si>
    <t>Направляющая втулка 27x30x13 для RP0910/RP1110C</t>
  </si>
  <si>
    <t>193339-9</t>
  </si>
  <si>
    <t>Направляющая втулка 37x40x13 для RP0910/RP1110C</t>
  </si>
  <si>
    <t>193340-4</t>
  </si>
  <si>
    <t>Направляющая втулка 22x24x13 для RP0910/RP1110C</t>
  </si>
  <si>
    <t>224280-6</t>
  </si>
  <si>
    <t>Внутренний фланец для PJ7000</t>
  </si>
  <si>
    <t>321308-2</t>
  </si>
  <si>
    <t>Направляющая втулка 14x16x14,5 для 3600H/3601B</t>
  </si>
  <si>
    <t>321472-9</t>
  </si>
  <si>
    <t>Направляющая втулка 11,1x12,7x14,3 для 3600H/3601B</t>
  </si>
  <si>
    <t>321492-3</t>
  </si>
  <si>
    <t>Адаптер для DRT50/3612BR/RP0900/RP1800/F/RP1801/F/RP2300FC/RP2301FC/RT0700C</t>
  </si>
  <si>
    <t>321493-1</t>
  </si>
  <si>
    <t>Адаптер для 3600H/3601B</t>
  </si>
  <si>
    <t>321812-1</t>
  </si>
  <si>
    <t>Адаптер для направляющих втулок 25</t>
  </si>
  <si>
    <t>323018-7</t>
  </si>
  <si>
    <t>Направляющая втулка 14x16x8 для 3600H/3601B</t>
  </si>
  <si>
    <t>323023-4</t>
  </si>
  <si>
    <t>Направляющая втулка 9x11x5 для 3600H/3601B</t>
  </si>
  <si>
    <t>323448-2</t>
  </si>
  <si>
    <t>Направляющая втулка 7,7x9,5x8 для 3600H/3601B</t>
  </si>
  <si>
    <t>323449-0</t>
  </si>
  <si>
    <t>Направляющая втулка 10,9x12,7x8 для 3600H/3601B</t>
  </si>
  <si>
    <t>343577-5</t>
  </si>
  <si>
    <t>Направляющая втулка 8x10x9,5 для DRT50/3707/F/FC/3708/F/FC/3709/3710/N3701/RT0700C/DRT50</t>
  </si>
  <si>
    <t>344364-5</t>
  </si>
  <si>
    <t>Направляющая втулка 14,5x16x13 для DRT50/3612BR/RP0900/1800/F/1801/F/RP2300FC/RP2301FC/RT0700C/DRT50</t>
  </si>
  <si>
    <t>345387-6</t>
  </si>
  <si>
    <t>Направляющая втулка 16 к MT360</t>
  </si>
  <si>
    <t>Держатель для направляющих для 3612BR</t>
  </si>
  <si>
    <t>122391-0</t>
  </si>
  <si>
    <t>Направляющая для 3707/F/FC/3708/F/FC/N3701/4403/RT0700C/DRT50</t>
  </si>
  <si>
    <t>122473-8</t>
  </si>
  <si>
    <t xml:space="preserve">Угловая направляющая для 3901 </t>
  </si>
  <si>
    <t>122699-2</t>
  </si>
  <si>
    <t xml:space="preserve">Направляющая роликовая для MT360 </t>
  </si>
  <si>
    <t>122700-3</t>
  </si>
  <si>
    <t>Держатель для направляющих для RP1800/F/RP1801/F/RP2300FC/RP2301FC</t>
  </si>
  <si>
    <t>122703-7</t>
  </si>
  <si>
    <t>Направляющая для 3707/F/FC/3708/F/FC/3709/3710/N3701/RT0700C</t>
  </si>
  <si>
    <t>122704-5</t>
  </si>
  <si>
    <t>Направляющая для 3709/3710</t>
  </si>
  <si>
    <t>122785-9</t>
  </si>
  <si>
    <t>Направляющая для KP0810/C</t>
  </si>
  <si>
    <t>122791-4</t>
  </si>
  <si>
    <t>Упор для снятия фаски в сборе для KP0810/C</t>
  </si>
  <si>
    <t>123022-4</t>
  </si>
  <si>
    <t>Направляющая для 3612BR/RP1800/F/RP1801/F/RP2300FC/RP2301FC</t>
  </si>
  <si>
    <t>123029-0</t>
  </si>
  <si>
    <t>Направляющая для 3600H/3601B</t>
  </si>
  <si>
    <t>123053-3</t>
  </si>
  <si>
    <t>Направляющая для 1806B</t>
  </si>
  <si>
    <t>123060-6</t>
  </si>
  <si>
    <t>Направляющая для N1900B/N1923B/KP0800/DKP180/DKP140</t>
  </si>
  <si>
    <t>Прямоугольная подвижная направляющая для PJ7000</t>
  </si>
  <si>
    <t>155263-4</t>
  </si>
  <si>
    <t>Контурная направляющая для 3707/F/FC/3708/F/FC,N3701/4403</t>
  </si>
  <si>
    <t>158980-5</t>
  </si>
  <si>
    <t xml:space="preserve">Ручка регулятора свободного хода для 612BR/RP1800/F/RP1801/F/RP2300FC/RP2301FC </t>
  </si>
  <si>
    <t>161046-2</t>
  </si>
  <si>
    <t>Направляющая для 1100</t>
  </si>
  <si>
    <t>163539-5</t>
  </si>
  <si>
    <t xml:space="preserve">Параллельный упор для MT111 </t>
  </si>
  <si>
    <t>164371-0</t>
  </si>
  <si>
    <t xml:space="preserve">Параллельный упор для 1901 </t>
  </si>
  <si>
    <t>164834-6</t>
  </si>
  <si>
    <t>Направляющая для RP0900/RP0910/RP1110C/RT0700C</t>
  </si>
  <si>
    <t>165259-7</t>
  </si>
  <si>
    <t>Направляющая для 1911B/1923H</t>
  </si>
  <si>
    <t>165378-9</t>
  </si>
  <si>
    <t xml:space="preserve">Параллельный упор для MT191 </t>
  </si>
  <si>
    <t>165581-2</t>
  </si>
  <si>
    <t xml:space="preserve">Параллельный упор для DKP180/BKP180 </t>
  </si>
  <si>
    <t>191455-1</t>
  </si>
  <si>
    <t>Направляющая для N1900B/N1923B/1911B</t>
  </si>
  <si>
    <t>191725-8</t>
  </si>
  <si>
    <t>Удлинитель направляющей 1911B/N1900B/N1923B/KP0800/DKP180/DKP140</t>
  </si>
  <si>
    <t>193312-9</t>
  </si>
  <si>
    <t>Направляющая для 3612BR/RP0900/910/1110C/RF1100/1101/RD1100/RP1100/1101/
1800/1801/2300/2301/RT0700C</t>
  </si>
  <si>
    <t>193448-4</t>
  </si>
  <si>
    <t>Циркуль-направляющая для 3706</t>
  </si>
  <si>
    <t>193902-8</t>
  </si>
  <si>
    <t>Стол для 2012NB</t>
  </si>
  <si>
    <t>194053-0</t>
  </si>
  <si>
    <t>198689-7</t>
  </si>
  <si>
    <t>Адаптер для направляющих для 3612BR/RP0900/RP0910/RP1110C/RP1800/F/RP1801/F/RP2300/2301FC/RT0700C</t>
  </si>
  <si>
    <t>194935-6</t>
  </si>
  <si>
    <t xml:space="preserve">Параллельный упор с микрорегулировкой для RP2300/RP1800 </t>
  </si>
  <si>
    <t>Направляющая для  RP1800/F/RP181/F/RP2300FC/RP2301FC/RP0900/RP0910/RP1110C/RT0700C/DRT50</t>
  </si>
  <si>
    <t>196924-7</t>
  </si>
  <si>
    <t>Боковая рукоятка для DRT50/RT7000C</t>
  </si>
  <si>
    <t>317789-6</t>
  </si>
  <si>
    <t>Направляющая роликовая для 3707F</t>
  </si>
  <si>
    <t>318383-7</t>
  </si>
  <si>
    <t xml:space="preserve">Параллельный упор для 3601/3612/RP1800/RP2300 </t>
  </si>
  <si>
    <t>342390-8</t>
  </si>
  <si>
    <t>342428-9</t>
  </si>
  <si>
    <t>345506-4</t>
  </si>
  <si>
    <t xml:space="preserve">Ограничитель глубины для MT111 </t>
  </si>
  <si>
    <t>STEX122338</t>
  </si>
  <si>
    <t xml:space="preserve">Подставка для 1923B/1923H </t>
  </si>
  <si>
    <t>STEX122385</t>
  </si>
  <si>
    <t>Направляющая для RP0900/RT0700C/DRT50</t>
  </si>
  <si>
    <t>122695-0</t>
  </si>
  <si>
    <t xml:space="preserve">Ножи, держатели ножей, фрезы </t>
  </si>
  <si>
    <t>Регулировочная пластина для 1901/1902/1923/KP0800/810/BKP140/180/DKP180/140</t>
  </si>
  <si>
    <t>123004-6</t>
  </si>
  <si>
    <t>Держатель для заточки ножей 1100/N/N1900B/1902/N1923B/1923H/KP0810/C/KP0800/
DKP180/DKP140</t>
  </si>
  <si>
    <t>123006-2</t>
  </si>
  <si>
    <t>Держатель для заточки ножей 1804N/1805N/1806B</t>
  </si>
  <si>
    <t>123055-9</t>
  </si>
  <si>
    <t>Держатель для заточки ножей 1002BA/1911B</t>
  </si>
  <si>
    <t>123062-2</t>
  </si>
  <si>
    <t xml:space="preserve">Регулировочная пластина для 1902/1911B/N1923/1923H/KP0810/KP0810C/KP0800 </t>
  </si>
  <si>
    <t>341601-8</t>
  </si>
  <si>
    <t>Крепежная пластина для ножей 1944B/1002BA</t>
  </si>
  <si>
    <t>342430-2</t>
  </si>
  <si>
    <t>Крепежная пластина для ножей 1901/1902/1923H/N1923B/KP0800/0810/140Z/140RFE/B/180Z/180RFE</t>
  </si>
  <si>
    <t>343682-8</t>
  </si>
  <si>
    <t>Крепежная пластина 306 мм для ножей 2012NB</t>
  </si>
  <si>
    <t>Крепежная пластина для ножей 2012NB</t>
  </si>
  <si>
    <t>345328-2</t>
  </si>
  <si>
    <t>Крепежная пластина 312 мм для ножей KP301/KP312S</t>
  </si>
  <si>
    <t>762001-3</t>
  </si>
  <si>
    <t>Треугольник для установки ножа для 1600/1806B/1923H/KP312/S</t>
  </si>
  <si>
    <t>762014-4</t>
  </si>
  <si>
    <t>Магнитный держатель для ножей 2012NB</t>
  </si>
  <si>
    <t>762016-0</t>
  </si>
  <si>
    <t>Регулировочная пластина для 2012NB</t>
  </si>
  <si>
    <t>Нож HSS, 82 мм, для 1901/1902/1923Н</t>
  </si>
  <si>
    <t>Нож HSS, 110 мм, для 1911В</t>
  </si>
  <si>
    <t>Нож HSS, 306 мм, для 2012NB</t>
  </si>
  <si>
    <t>199911-5</t>
  </si>
  <si>
    <t>A-83571</t>
  </si>
  <si>
    <t>Нож HSS, 82 мм, для 1901/1902/1923/KP0800/0800X1/0810/BKP140Z/140RFE/180Z</t>
  </si>
  <si>
    <t>Крепежная пластина 82 мм для ножей 1100/N/N1900B/1902/N1923B/1923H/KP0810/C/KP0800/DKP180/DKP140</t>
  </si>
  <si>
    <t>B-02864</t>
  </si>
  <si>
    <t>Нож HSS, 150 мм, для 2030S</t>
  </si>
  <si>
    <t>B-02870</t>
  </si>
  <si>
    <t>Нож HSS, 312 мм, для KP312S</t>
  </si>
  <si>
    <t>B-20644</t>
  </si>
  <si>
    <t>Шпоночная фреза для 3901/PJ7000/BPJ180</t>
  </si>
  <si>
    <t>B-50136</t>
  </si>
  <si>
    <t>Нож HM/TC, 82 мм, для 1901/1902/1923H/N1923B/KP0800/KP0810/BKP140/BKP180/ DKP140/DKP180</t>
  </si>
  <si>
    <t>D-07951</t>
  </si>
  <si>
    <t>D-07967</t>
  </si>
  <si>
    <t>Нож HM/TC, 82 мм, для 1901/1902/1923Н</t>
  </si>
  <si>
    <t>D-08822</t>
  </si>
  <si>
    <t>Нож HM/TC, 110 мм, для 1911B</t>
  </si>
  <si>
    <t>D-16346</t>
  </si>
  <si>
    <t>Нож HSS, 170 мм, для 1806B</t>
  </si>
  <si>
    <t>D-67228</t>
  </si>
  <si>
    <t>Нож для рубанка 82 мм</t>
  </si>
  <si>
    <t>P-13605</t>
  </si>
  <si>
    <t>Шпоночная фреза для PJ7000</t>
  </si>
  <si>
    <t>P-19831</t>
  </si>
  <si>
    <t>Нож HSS, 300 мм, для KP301/KP312S</t>
  </si>
  <si>
    <t>123544-4</t>
  </si>
  <si>
    <t>Основания для фрезеров</t>
  </si>
  <si>
    <t xml:space="preserve">Основание с роликом для 3707/3708 </t>
  </si>
  <si>
    <t>194267-1</t>
  </si>
  <si>
    <t>Основание в сборе для 3709/3710</t>
  </si>
  <si>
    <t>194268-9</t>
  </si>
  <si>
    <t>194269-7</t>
  </si>
  <si>
    <t>194270-2</t>
  </si>
  <si>
    <t>195560-6</t>
  </si>
  <si>
    <t>Основание в сборе для DRT50/RT7000C</t>
  </si>
  <si>
    <t>196612-6</t>
  </si>
  <si>
    <t>195561-4</t>
  </si>
  <si>
    <t>Основание в сборе кромочное наклонное для DRT50/RT7000C</t>
  </si>
  <si>
    <t>198987-9</t>
  </si>
  <si>
    <t>195562-2</t>
  </si>
  <si>
    <t>195563-0</t>
  </si>
  <si>
    <t>Основание в сборе для погружного фрезерования для DRT50/RT7000C</t>
  </si>
  <si>
    <t>Основание для DRT50/RT7000C</t>
  </si>
  <si>
    <t>196613-4</t>
  </si>
  <si>
    <t>197574-1</t>
  </si>
  <si>
    <t xml:space="preserve">Основание в сборе для 3707, 3708 </t>
  </si>
  <si>
    <t>199089-4</t>
  </si>
  <si>
    <t>Основание в сборе прозрачное для DRT50/RT7000C</t>
  </si>
  <si>
    <t>413148-3</t>
  </si>
  <si>
    <t>Опорная пластина для фрезерования в углах для DRT50/RT7000C</t>
  </si>
  <si>
    <t>415579-2</t>
  </si>
  <si>
    <t>Установочная пластина для DPJ140/DPJ180/3901/PJ7000</t>
  </si>
  <si>
    <t>454842-8</t>
  </si>
  <si>
    <t>Опорная пластина для кромочного основания для DRT50/RT7000C</t>
  </si>
  <si>
    <t>794060-9</t>
  </si>
  <si>
    <t>Точильные камни</t>
  </si>
  <si>
    <t>Точильный камень 180мм</t>
  </si>
  <si>
    <t>794061-7</t>
  </si>
  <si>
    <t>Точильный камень 150мм</t>
  </si>
  <si>
    <t>D-17756</t>
  </si>
  <si>
    <t>193178-7</t>
  </si>
  <si>
    <t>Цанговые зажимы и крепежные гайки</t>
  </si>
  <si>
    <t>Цанговый зажим 8 мм для RP0910/RP1110C</t>
  </si>
  <si>
    <t>193179-5</t>
  </si>
  <si>
    <t>Цанговый зажим 1/4'' для RP0910/RP1110C</t>
  </si>
  <si>
    <t>193180-0</t>
  </si>
  <si>
    <t>Цанговый зажим 6 мм для RP0910/RP1110C</t>
  </si>
  <si>
    <t>224505-8</t>
  </si>
  <si>
    <t>Крепежная гайка для PJ7000</t>
  </si>
  <si>
    <t>252627-4</t>
  </si>
  <si>
    <t>Гайка M30 &lt;252627-4&gt;</t>
  </si>
  <si>
    <t>324149-5</t>
  </si>
  <si>
    <t xml:space="preserve">Цанговый зажим 3,18 мм для 3706 </t>
  </si>
  <si>
    <t>763601-2</t>
  </si>
  <si>
    <t>Цанговый зажим 12 мм для 3601B</t>
  </si>
  <si>
    <t>763602-0</t>
  </si>
  <si>
    <t>Цанговый зажим 1/2" для 3601B</t>
  </si>
  <si>
    <t>763606-2</t>
  </si>
  <si>
    <t>Гайка для крепления цанги для 3706</t>
  </si>
  <si>
    <t>763607-0</t>
  </si>
  <si>
    <t>Цанговый зажим 6 мм для 3706</t>
  </si>
  <si>
    <t>763608-8</t>
  </si>
  <si>
    <t>Цанговый зажим 1/4" для 3706</t>
  </si>
  <si>
    <t>763615-1</t>
  </si>
  <si>
    <t>Гайка для крепления цанги для RP0900</t>
  </si>
  <si>
    <t>Цанговый зажим 8 мм для DRT50</t>
  </si>
  <si>
    <t>Цанговый зажим 3/8'' для DRT50</t>
  </si>
  <si>
    <t>763622-4</t>
  </si>
  <si>
    <t xml:space="preserve">Цанговый зажим 1/2'' для RP1800/P1800F/RP1801/P1801F/RP2300FC/RP2301FC </t>
  </si>
  <si>
    <t>763628-2</t>
  </si>
  <si>
    <t xml:space="preserve">Цанговый зажим 12 мм для RP1800/P1800F/RP1801/P1801F/RP230FC/RP231FC </t>
  </si>
  <si>
    <t>763629-0</t>
  </si>
  <si>
    <t xml:space="preserve">Гайка для крепления цанги для 3600H/3612/3612BR/3612C </t>
  </si>
  <si>
    <t>763632-1</t>
  </si>
  <si>
    <t xml:space="preserve">Цанговый зажим 13 мм для RP1800/P1800F/RP1801/P1801F/RP230FC/RP231FC </t>
  </si>
  <si>
    <t>763636-3</t>
  </si>
  <si>
    <t>Цанговый зажим 6 мм для DRT50</t>
  </si>
  <si>
    <t>763637-1</t>
  </si>
  <si>
    <t>Цанговый зажим 1/4'' для DRT50</t>
  </si>
  <si>
    <t>763661-4</t>
  </si>
  <si>
    <t>Гайка для крепления цанги для 4403</t>
  </si>
  <si>
    <t>763662-2</t>
  </si>
  <si>
    <t>Цанговый зажим 6 мм для 4403</t>
  </si>
  <si>
    <t>763663-0</t>
  </si>
  <si>
    <t>Цанговый зажим 1/4" для 4403</t>
  </si>
  <si>
    <t>763674-5</t>
  </si>
  <si>
    <t>Гайка для крепления цанги для RP1800/P1800F/RP1801/P1801F/RP230FC/RP231FC</t>
  </si>
  <si>
    <t>763676-1</t>
  </si>
  <si>
    <t>Цанговый зажим 1/4'' для DCO180</t>
  </si>
  <si>
    <t>763677-9</t>
  </si>
  <si>
    <t>Цанговый зажим 1/8'' для DCO180</t>
  </si>
  <si>
    <t>763801-4</t>
  </si>
  <si>
    <t>Цанговая втулка 12 мм для RP1800/RP1800F/RP180/RP1801F/RP230FC/RP231FC/3600H/3601B/3612/3612BR/3612C</t>
  </si>
  <si>
    <t>763803-0</t>
  </si>
  <si>
    <t xml:space="preserve">Цанговая втулка 1/2" для RP1800/RP1800F/RP180/RP1801F/RP230FC/RP231FC/3600H/3601B/3612/3612BR/3612C </t>
  </si>
  <si>
    <t>763804-8</t>
  </si>
  <si>
    <t>763805-6</t>
  </si>
  <si>
    <t>Цанговая втулка 1/2" для RP1800/RP1800F/RP180/RP1801F/RP230FC/RP231FC/3600H/3601B/3612/3612BR/3612C</t>
  </si>
  <si>
    <t>763806-4</t>
  </si>
  <si>
    <t>763807-2</t>
  </si>
  <si>
    <t>763808-0</t>
  </si>
  <si>
    <t>763811-1</t>
  </si>
  <si>
    <t>Зажимная втулка 6 мм к MT360</t>
  </si>
  <si>
    <t>763812-9</t>
  </si>
  <si>
    <t>Зажимная втулка 8 мм к MT360</t>
  </si>
  <si>
    <t>782401-1</t>
  </si>
  <si>
    <t>Ключ для зажимной гайки для DPJ140/DPJ180/3901/PJ7000</t>
  </si>
  <si>
    <t>A-86197</t>
  </si>
  <si>
    <t xml:space="preserve">Цанговый зажим 6 мм для 3620 </t>
  </si>
  <si>
    <t>A-16922</t>
  </si>
  <si>
    <t>Шпонки</t>
  </si>
  <si>
    <t xml:space="preserve">Шпонка для дер. соединений №0, 100 шт. </t>
  </si>
  <si>
    <t xml:space="preserve">Шпонка для дер.соединений №10, 100 шт. </t>
  </si>
  <si>
    <t xml:space="preserve">Шпонка для дер. соединений №20, 100 шт. </t>
  </si>
  <si>
    <t>P-08844</t>
  </si>
  <si>
    <t>Шпонка для дер. соединений 1000 шт.</t>
  </si>
  <si>
    <t>122641-3</t>
  </si>
  <si>
    <t>Принадлежности для шлифмашин</t>
  </si>
  <si>
    <t>Защитные кожухи</t>
  </si>
  <si>
    <t>Защитный кожух металлический &lt;122641-3&gt;</t>
  </si>
  <si>
    <t>122846-5</t>
  </si>
  <si>
    <t>Кожух диска</t>
  </si>
  <si>
    <t>122847-3</t>
  </si>
  <si>
    <t>Защитный кожух 230 для DGA900</t>
  </si>
  <si>
    <t>122886-3</t>
  </si>
  <si>
    <t>Защитный кожух 115мм для УШМ &lt;122886-3&gt;</t>
  </si>
  <si>
    <t>122887-1</t>
  </si>
  <si>
    <t>Защитный кожух 125мм для УШМ &lt;122887-1&gt;</t>
  </si>
  <si>
    <t>122889-7</t>
  </si>
  <si>
    <t>Кожух диска в сборе</t>
  </si>
  <si>
    <t>154674-0</t>
  </si>
  <si>
    <t>122890-2</t>
  </si>
  <si>
    <t xml:space="preserve">Кожух диска в сборе для MT900. MT902 </t>
  </si>
  <si>
    <t>122891-0</t>
  </si>
  <si>
    <t>Защитный кожух 230мм для УШМ &lt;122891-0&gt;</t>
  </si>
  <si>
    <t>122892-8</t>
  </si>
  <si>
    <t>Кожух диска в сборе для MT901, MT903</t>
  </si>
  <si>
    <t>122895-2</t>
  </si>
  <si>
    <t>Кожух диска 5021 &lt;122895-2&gt;</t>
  </si>
  <si>
    <t>123145-8</t>
  </si>
  <si>
    <t>122905-5</t>
  </si>
  <si>
    <t xml:space="preserve">Быстросъемный защитный кожух </t>
  </si>
  <si>
    <t>122910-2</t>
  </si>
  <si>
    <t>Защитный кожух</t>
  </si>
  <si>
    <t>122911-0</t>
  </si>
  <si>
    <t>Защитный кожух 125 &lt;122911-0&gt;</t>
  </si>
  <si>
    <t>122912-8</t>
  </si>
  <si>
    <t>Защитный кожух 150</t>
  </si>
  <si>
    <t>122914-4</t>
  </si>
  <si>
    <t>Защитный кожух 180</t>
  </si>
  <si>
    <t>123098-1</t>
  </si>
  <si>
    <t>Кожух диска 125AK для GA5040C</t>
  </si>
  <si>
    <t>Кожух диска 5021 &lt;123145-8&gt;</t>
  </si>
  <si>
    <t>123146-6</t>
  </si>
  <si>
    <t>123230-7</t>
  </si>
  <si>
    <t>Кожух диска 150AK для GA6010</t>
  </si>
  <si>
    <t>125097-9</t>
  </si>
  <si>
    <t>Кожух диска в сборе для 9565/9015B</t>
  </si>
  <si>
    <t>125267-0</t>
  </si>
  <si>
    <t>135108-2</t>
  </si>
  <si>
    <t xml:space="preserve">Быстросъемный защитный кожух 125мм </t>
  </si>
  <si>
    <t>135110-5</t>
  </si>
  <si>
    <t xml:space="preserve">Быстросъемный защитный кожух 150мм </t>
  </si>
  <si>
    <t>143350-1</t>
  </si>
  <si>
    <t xml:space="preserve">Кожух диска в сборе 230 мм </t>
  </si>
  <si>
    <t>Защитный кожух 180мм для УШМ &lt;154674-0&gt;</t>
  </si>
  <si>
    <t>163411-1</t>
  </si>
  <si>
    <t>Кожух диска 9079/9079S</t>
  </si>
  <si>
    <t>163445-4</t>
  </si>
  <si>
    <t xml:space="preserve">Быстросъемный защитный кожух 230мм </t>
  </si>
  <si>
    <t>165213-1</t>
  </si>
  <si>
    <t>Кожух диска для 9016B</t>
  </si>
  <si>
    <t>134961-3</t>
  </si>
  <si>
    <t>165215-7</t>
  </si>
  <si>
    <t>Кожух диска 9047/S/57S/67/67S</t>
  </si>
  <si>
    <t>165486-6</t>
  </si>
  <si>
    <t>Защитный кожух &lt;165486-6&gt;</t>
  </si>
  <si>
    <t>192618-2</t>
  </si>
  <si>
    <t>198415-4</t>
  </si>
  <si>
    <t>193794-5</t>
  </si>
  <si>
    <t>Защитный кожух &lt;193794-5&gt;</t>
  </si>
  <si>
    <t>194044-1</t>
  </si>
  <si>
    <t xml:space="preserve">Защитный кожух с пылеотводом для 180/230 мм </t>
  </si>
  <si>
    <t xml:space="preserve">Кожух для пылеудаления 125мм </t>
  </si>
  <si>
    <t>195385-8</t>
  </si>
  <si>
    <t xml:space="preserve">Кожух для алмазной чашки 180 мм </t>
  </si>
  <si>
    <t>195386-6</t>
  </si>
  <si>
    <t>Кожух для пылеудаления 180мм</t>
  </si>
  <si>
    <t xml:space="preserve">Кожух для УШМ </t>
  </si>
  <si>
    <t>198379-2</t>
  </si>
  <si>
    <t>Защитный пылесборный кожух 230 мм &lt;198379-2&gt;</t>
  </si>
  <si>
    <t>Защитный кожух для УШМ 125 мм &lt;198415-4&gt;</t>
  </si>
  <si>
    <t>417322-5</t>
  </si>
  <si>
    <t>Кожух корпуса редуктора</t>
  </si>
  <si>
    <t>418529-6</t>
  </si>
  <si>
    <t>Крышка рукоятки</t>
  </si>
  <si>
    <t>443121-9</t>
  </si>
  <si>
    <t>453378-4</t>
  </si>
  <si>
    <t>Защит.крышка корп.редуктора</t>
  </si>
  <si>
    <t>455291-2</t>
  </si>
  <si>
    <t>Кожух корпуса</t>
  </si>
  <si>
    <t>743332-9</t>
  </si>
  <si>
    <t>Щетка большая к 195239-9</t>
  </si>
  <si>
    <t>743333-7</t>
  </si>
  <si>
    <t>Щетка маленькая к 195239-9</t>
  </si>
  <si>
    <t>743334-5</t>
  </si>
  <si>
    <t>Щетка A большая для кожуха 195386-6</t>
  </si>
  <si>
    <t>743335-3</t>
  </si>
  <si>
    <t>Щетка B маленькая для кожуха 195386-6</t>
  </si>
  <si>
    <t>743340-0</t>
  </si>
  <si>
    <t>Щетка A</t>
  </si>
  <si>
    <t>743341-8</t>
  </si>
  <si>
    <t>Щетка B</t>
  </si>
  <si>
    <t>122193-4</t>
  </si>
  <si>
    <t>Наборы для пылеудаления для шлифмашин</t>
  </si>
  <si>
    <t>Пылесборник PC1100/9035KB</t>
  </si>
  <si>
    <t>123203-0</t>
  </si>
  <si>
    <t>122296-4</t>
  </si>
  <si>
    <t>Пылесборник для 9924DB/9900B</t>
  </si>
  <si>
    <t>122297-2</t>
  </si>
  <si>
    <t>Пылесборник для 9401/9402</t>
  </si>
  <si>
    <t>122329-5</t>
  </si>
  <si>
    <t>Пылесборный мешок для 9901</t>
  </si>
  <si>
    <t>122548-3</t>
  </si>
  <si>
    <t>Пылесборник для 9910/9911</t>
  </si>
  <si>
    <t>122562-9</t>
  </si>
  <si>
    <t>Пылесборник для 9403</t>
  </si>
  <si>
    <t>122591-2</t>
  </si>
  <si>
    <t>Пылесборник для 9404/9903/9920</t>
  </si>
  <si>
    <t>122853-8</t>
  </si>
  <si>
    <t>Пылесборник для PC5001C</t>
  </si>
  <si>
    <t>135132-5</t>
  </si>
  <si>
    <t xml:space="preserve">Пылесборник в сборе для MT940 </t>
  </si>
  <si>
    <t>135222-4</t>
  </si>
  <si>
    <t>Пылесборник для BO4555</t>
  </si>
  <si>
    <t>135246-0</t>
  </si>
  <si>
    <t>Пылесборник</t>
  </si>
  <si>
    <t>140115-2</t>
  </si>
  <si>
    <t>Пылесборник к BO3710</t>
  </si>
  <si>
    <t>140686-9</t>
  </si>
  <si>
    <t xml:space="preserve">Пылесборник для MT923 </t>
  </si>
  <si>
    <t>151517-7</t>
  </si>
  <si>
    <t>Пылесборник к BO5020/5021/6030</t>
  </si>
  <si>
    <t>151780-2</t>
  </si>
  <si>
    <t>Пылесборник тканевый на BO3700</t>
  </si>
  <si>
    <t>152456-4</t>
  </si>
  <si>
    <t>Пылесборник для 9046</t>
  </si>
  <si>
    <t>166027-1</t>
  </si>
  <si>
    <t>Пылесборник BO4550/53/54/61/63</t>
  </si>
  <si>
    <t>166047-5</t>
  </si>
  <si>
    <t>Пылесборник для BO5010</t>
  </si>
  <si>
    <t>166078-4</t>
  </si>
  <si>
    <t>192504-7</t>
  </si>
  <si>
    <t>Адаптер для BO4566</t>
  </si>
  <si>
    <t>192613-2</t>
  </si>
  <si>
    <t>Адаптер для трубок пылес.32мм</t>
  </si>
  <si>
    <t>Пылесборник (бумажный) 5шт</t>
  </si>
  <si>
    <t>193294-5</t>
  </si>
  <si>
    <t>Держатель пылесборника</t>
  </si>
  <si>
    <t>193712-3</t>
  </si>
  <si>
    <t>193903-6</t>
  </si>
  <si>
    <t>Фильтры для УШМ (комп)</t>
  </si>
  <si>
    <t>193956-5</t>
  </si>
  <si>
    <t>Фильтры для УШМ(комп)</t>
  </si>
  <si>
    <t>194289-1</t>
  </si>
  <si>
    <t>194746-9</t>
  </si>
  <si>
    <t>195133-5</t>
  </si>
  <si>
    <t>Фильтр &lt;195133-5&gt;</t>
  </si>
  <si>
    <t>410899-9</t>
  </si>
  <si>
    <t xml:space="preserve">Адаптер для подключения пылесоса для 9741 </t>
  </si>
  <si>
    <t>450770-5</t>
  </si>
  <si>
    <t>150980-1</t>
  </si>
  <si>
    <t>Подошвы для шлифовальных машин</t>
  </si>
  <si>
    <t>Стальная+пробковая подошва</t>
  </si>
  <si>
    <t>151749-6</t>
  </si>
  <si>
    <t>Стальная/пробковая подошва</t>
  </si>
  <si>
    <t>151751-9</t>
  </si>
  <si>
    <t>162172-0</t>
  </si>
  <si>
    <t>Подошва для 9046</t>
  </si>
  <si>
    <t>163292-3</t>
  </si>
  <si>
    <t xml:space="preserve">Пластина для перфорирования для 9046/BO4900 </t>
  </si>
  <si>
    <t>192523-3</t>
  </si>
  <si>
    <t xml:space="preserve">Пластина для перфорирования для BO4900/V/BO4901/9046 </t>
  </si>
  <si>
    <t>192989-7</t>
  </si>
  <si>
    <t xml:space="preserve">Пластина для перфорирования для BO3700 </t>
  </si>
  <si>
    <t>193197-3</t>
  </si>
  <si>
    <t>Графитовая подошва к 9903</t>
  </si>
  <si>
    <t>193198-1</t>
  </si>
  <si>
    <t>Графитовая пластина к 9920</t>
  </si>
  <si>
    <t>193199-9</t>
  </si>
  <si>
    <t>Пробковая подошва 9903</t>
  </si>
  <si>
    <t>193201-8</t>
  </si>
  <si>
    <t>Графитовая подошва к 9404</t>
  </si>
  <si>
    <t>193202-6</t>
  </si>
  <si>
    <t>Пробковая подошва 9404</t>
  </si>
  <si>
    <t>193521-0</t>
  </si>
  <si>
    <t>Подошва для BO4900/BO4900V</t>
  </si>
  <si>
    <t>193523-6</t>
  </si>
  <si>
    <t>Подошва для BO4901</t>
  </si>
  <si>
    <t>193752-1</t>
  </si>
  <si>
    <t xml:space="preserve">Подошва 123 для BO5000/BO5001 </t>
  </si>
  <si>
    <t>194930-6</t>
  </si>
  <si>
    <t>Подошва в сборе</t>
  </si>
  <si>
    <t>196684-1</t>
  </si>
  <si>
    <t xml:space="preserve">Подошва 150 для BO6030 мягкая </t>
  </si>
  <si>
    <t>196685-9</t>
  </si>
  <si>
    <t>Подошва 150 для BO6030</t>
  </si>
  <si>
    <t>197314-7</t>
  </si>
  <si>
    <t>Подошва 150 для BO6050</t>
  </si>
  <si>
    <t>197315-5</t>
  </si>
  <si>
    <t>197316-3</t>
  </si>
  <si>
    <t>197317-1</t>
  </si>
  <si>
    <t xml:space="preserve">Подошва (для полировальной оснастки) 130 для BO6050 </t>
  </si>
  <si>
    <t>197922-4</t>
  </si>
  <si>
    <t>Подошва 125 для PO5000C</t>
  </si>
  <si>
    <t>197928-2</t>
  </si>
  <si>
    <t>Подошва 150 для DPO600</t>
  </si>
  <si>
    <t>341705-6</t>
  </si>
  <si>
    <t>Стальная пластина</t>
  </si>
  <si>
    <t>342328-3</t>
  </si>
  <si>
    <t>343355-3</t>
  </si>
  <si>
    <t>Стальная пластина для 9901</t>
  </si>
  <si>
    <t>413094-0</t>
  </si>
  <si>
    <t xml:space="preserve">Пластина для перфорирования для BO4552, BO4553 </t>
  </si>
  <si>
    <t>421093-8</t>
  </si>
  <si>
    <t>Пробковая подошва для 9403/</t>
  </si>
  <si>
    <t>421646-3</t>
  </si>
  <si>
    <t>Пробковая подошва для 9403</t>
  </si>
  <si>
    <t>421648-9</t>
  </si>
  <si>
    <t>Графитовая подошва  для 9403</t>
  </si>
  <si>
    <t>423029-3</t>
  </si>
  <si>
    <t xml:space="preserve">Графитовая пластина 100 мм </t>
  </si>
  <si>
    <t>423035-8</t>
  </si>
  <si>
    <t>Пробковая подошва для 9924 DB</t>
  </si>
  <si>
    <t>423036-6</t>
  </si>
  <si>
    <t>Графитовая подошва для 9924DB</t>
  </si>
  <si>
    <t>423312-8</t>
  </si>
  <si>
    <t xml:space="preserve">Пробковая пластина для 9903 </t>
  </si>
  <si>
    <t>423313-6</t>
  </si>
  <si>
    <t>Пробковая пластина 9920</t>
  </si>
  <si>
    <t>423314-4</t>
  </si>
  <si>
    <t>Пробковая пластина для 9404</t>
  </si>
  <si>
    <t>423315-2</t>
  </si>
  <si>
    <t xml:space="preserve">Графитовая пластина для 9903 </t>
  </si>
  <si>
    <t>423316-0</t>
  </si>
  <si>
    <t>Графитовая подошва 9920</t>
  </si>
  <si>
    <t>Графитовая подошва  для 9404</t>
  </si>
  <si>
    <t>424057-1</t>
  </si>
  <si>
    <t>Графитовая подошва к MT940</t>
  </si>
  <si>
    <t>424058-9</t>
  </si>
  <si>
    <t>Пробковая подошва для MT940</t>
  </si>
  <si>
    <t>450066-4</t>
  </si>
  <si>
    <t xml:space="preserve">Пластина для перфорирования для BO4555/BO4556/BO4557/BO4558 </t>
  </si>
  <si>
    <t xml:space="preserve">Резиновая опорная пластина 170 мм </t>
  </si>
  <si>
    <t>743025-8</t>
  </si>
  <si>
    <t>Пластиковая опорная пластина 120 мм для GV5010</t>
  </si>
  <si>
    <t>743053-3</t>
  </si>
  <si>
    <t>Тарельчатый шлифовальный диск</t>
  </si>
  <si>
    <t>743060-6</t>
  </si>
  <si>
    <t>Подошва 125 для 9565CVL</t>
  </si>
  <si>
    <t>743080-0</t>
  </si>
  <si>
    <t>Подошва 100 для PW5000C</t>
  </si>
  <si>
    <t>Подошва 123 к BO5021</t>
  </si>
  <si>
    <t>A-86262</t>
  </si>
  <si>
    <t xml:space="preserve">Графитовая пластина для 9910/9911 </t>
  </si>
  <si>
    <t>Подошва 150 мягкая для BO6030</t>
  </si>
  <si>
    <t>A-87828</t>
  </si>
  <si>
    <t xml:space="preserve">Подошва 150 для BO6030 супермягкая </t>
  </si>
  <si>
    <t>P-05882</t>
  </si>
  <si>
    <t xml:space="preserve">Резиновая опорная пластина 115 мм </t>
  </si>
  <si>
    <t>P-05898</t>
  </si>
  <si>
    <t xml:space="preserve">Резиновая опорная пластина 125 мм </t>
  </si>
  <si>
    <t>P-05907</t>
  </si>
  <si>
    <t xml:space="preserve">Резиновая опорная пластина 150 мм </t>
  </si>
  <si>
    <t>P-05913</t>
  </si>
  <si>
    <t xml:space="preserve">Резиновая опорная пластина 180 мм </t>
  </si>
  <si>
    <t>P-21761</t>
  </si>
  <si>
    <t xml:space="preserve">Резиновая опорная пластина 210 мм </t>
  </si>
  <si>
    <t>P-21777</t>
  </si>
  <si>
    <t>Подошва для крепления поролоновых насадок 120 мм для PV7000, 9227СВ, SA7000C</t>
  </si>
  <si>
    <t>143328-4</t>
  </si>
  <si>
    <t>Рукоятки</t>
  </si>
  <si>
    <t>Рукоятка 36 в сборе</t>
  </si>
  <si>
    <t>143486-6</t>
  </si>
  <si>
    <t>Рукоятка боковая</t>
  </si>
  <si>
    <t>151776-3</t>
  </si>
  <si>
    <t>Боковая ручка 38 9077/S/9079/S</t>
  </si>
  <si>
    <t>152490-4</t>
  </si>
  <si>
    <t>153489-2</t>
  </si>
  <si>
    <t>152491-2</t>
  </si>
  <si>
    <t>152492-0</t>
  </si>
  <si>
    <t>152539-0</t>
  </si>
  <si>
    <t>Боковая ручка 36 для MT953</t>
  </si>
  <si>
    <t>153504-2</t>
  </si>
  <si>
    <t>Боковая рукоятка 36</t>
  </si>
  <si>
    <t>158237-4</t>
  </si>
  <si>
    <t>Боковая рукоятка 36 &lt;158237-4&gt;</t>
  </si>
  <si>
    <t>192619-0</t>
  </si>
  <si>
    <t>D-образная рукоятка &lt;192619-0&gt;</t>
  </si>
  <si>
    <t>192985-5</t>
  </si>
  <si>
    <t>Боковая ручка для GD0600</t>
  </si>
  <si>
    <t>194483-5</t>
  </si>
  <si>
    <t>Рукоятка в сборе</t>
  </si>
  <si>
    <t>194514-0</t>
  </si>
  <si>
    <t>Антивибрационная боковая ручка</t>
  </si>
  <si>
    <t>194543-3</t>
  </si>
  <si>
    <t>273529-1</t>
  </si>
  <si>
    <t>Основание бок.ручки к PC5001C</t>
  </si>
  <si>
    <t>273649-1</t>
  </si>
  <si>
    <t>Боковая ручка 34 для  PV7000C</t>
  </si>
  <si>
    <t>416348-4</t>
  </si>
  <si>
    <t>Дугообразная рукоятка к 9227CB</t>
  </si>
  <si>
    <t>455293-8</t>
  </si>
  <si>
    <t>Дугообразная рукоятка</t>
  </si>
  <si>
    <t>192694-6</t>
  </si>
  <si>
    <t>Струбцины, направляющие, шлифовальные рамки</t>
  </si>
  <si>
    <t>Струбцина для крепления 2 шт</t>
  </si>
  <si>
    <t>193055-3</t>
  </si>
  <si>
    <t>Крепежный кронштейн к 9403</t>
  </si>
  <si>
    <t>Шлифовальная рамка  9903</t>
  </si>
  <si>
    <t>193071-5</t>
  </si>
  <si>
    <t>Шлифовальная рамка 9920</t>
  </si>
  <si>
    <t>193072-3</t>
  </si>
  <si>
    <t>Шлифовальная рамка  9404</t>
  </si>
  <si>
    <t>193141-0</t>
  </si>
  <si>
    <t xml:space="preserve">Зажимной держатель для GD0800/GD0801/GD0810/GD0811 </t>
  </si>
  <si>
    <t>345729-4</t>
  </si>
  <si>
    <t xml:space="preserve">Шлифовальная рамка для MT941 </t>
  </si>
  <si>
    <t>741809-8</t>
  </si>
  <si>
    <t>Точильный камень</t>
  </si>
  <si>
    <t>122444-5</t>
  </si>
  <si>
    <t>Фланцы, прижимные гайки, ключи</t>
  </si>
  <si>
    <t>Суперфланец 47</t>
  </si>
  <si>
    <t>192227-7</t>
  </si>
  <si>
    <t xml:space="preserve">Суперфланец </t>
  </si>
  <si>
    <t>192567-3</t>
  </si>
  <si>
    <t xml:space="preserve">Гайка прижимная безключевая </t>
  </si>
  <si>
    <t>194305-9</t>
  </si>
  <si>
    <t xml:space="preserve">Съемник прижимных гаек </t>
  </si>
  <si>
    <t>195354-9</t>
  </si>
  <si>
    <t>224317-9</t>
  </si>
  <si>
    <t>Внутренний фланец 89</t>
  </si>
  <si>
    <t>224415-9</t>
  </si>
  <si>
    <t>Внутренний фланец 42</t>
  </si>
  <si>
    <t>224447-6</t>
  </si>
  <si>
    <t>Внутренний фланец 42B</t>
  </si>
  <si>
    <t>224485-8</t>
  </si>
  <si>
    <t>Прижимная гайка 14-45</t>
  </si>
  <si>
    <t>224490-5</t>
  </si>
  <si>
    <t>Внутренний фланец 14-45</t>
  </si>
  <si>
    <t>224515-5</t>
  </si>
  <si>
    <t>Прижимная гайка для шлифовки 14-48</t>
  </si>
  <si>
    <t>224543-0</t>
  </si>
  <si>
    <t>Гайка прижимная 14-45</t>
  </si>
  <si>
    <t>224554-5</t>
  </si>
  <si>
    <t>224568-4</t>
  </si>
  <si>
    <t xml:space="preserve">Прижимная гайка 5/8-45 </t>
  </si>
  <si>
    <t>253951-8</t>
  </si>
  <si>
    <t xml:space="preserve">Потайная шайба 10 </t>
  </si>
  <si>
    <t>265812-0</t>
  </si>
  <si>
    <t>Зажимной винт M8х20 с внутренним шестигранником</t>
  </si>
  <si>
    <t>325967-4</t>
  </si>
  <si>
    <t>Насадка для PW5000C</t>
  </si>
  <si>
    <t>781014-5</t>
  </si>
  <si>
    <t xml:space="preserve">Гаечный ключ 17 </t>
  </si>
  <si>
    <t>781039-9</t>
  </si>
  <si>
    <t>Гаечный ключ 13</t>
  </si>
  <si>
    <t>782402-9</t>
  </si>
  <si>
    <t>Ключ прижимной гайки 28</t>
  </si>
  <si>
    <t>Ключ прижимной гайки 35</t>
  </si>
  <si>
    <t>782412-6</t>
  </si>
  <si>
    <t>782423-1</t>
  </si>
  <si>
    <t xml:space="preserve">Ключ прижимной гайки 35 </t>
  </si>
  <si>
    <t>192988-9</t>
  </si>
  <si>
    <t>Цанговые зажимы и гайки</t>
  </si>
  <si>
    <t>Цанговый патрон 8мм в сборе</t>
  </si>
  <si>
    <t>Цанговый зажим 3мм в сборе</t>
  </si>
  <si>
    <t>193012-1</t>
  </si>
  <si>
    <t>Цанговый зажим 6мм в сборе</t>
  </si>
  <si>
    <t>193143-6</t>
  </si>
  <si>
    <t>Конический цанговый зажим</t>
  </si>
  <si>
    <t>763236-9</t>
  </si>
  <si>
    <t>Гайка цанги 6</t>
  </si>
  <si>
    <t>763620-8</t>
  </si>
  <si>
    <t>Цанговый зажим 6мм</t>
  </si>
  <si>
    <t>763625-8</t>
  </si>
  <si>
    <t>Цанговый зажим 1/4 для 906</t>
  </si>
  <si>
    <t>763626-6</t>
  </si>
  <si>
    <t>Цанговый зажим 1/8 906</t>
  </si>
  <si>
    <t>763627-4</t>
  </si>
  <si>
    <t>Цанговый зажим 3мм</t>
  </si>
  <si>
    <t>763645-2</t>
  </si>
  <si>
    <t>Гайка цанги к GD0800C/GD0810C</t>
  </si>
  <si>
    <t>763664-8</t>
  </si>
  <si>
    <t>763665-6</t>
  </si>
  <si>
    <t>Цанговый зажим 6.0</t>
  </si>
  <si>
    <t>763668-0</t>
  </si>
  <si>
    <t>Гайка цанги</t>
  </si>
  <si>
    <t>763669-8</t>
  </si>
  <si>
    <t>763670-3</t>
  </si>
  <si>
    <t>763671-1</t>
  </si>
  <si>
    <t>Конический цанг.зажим 8мм</t>
  </si>
  <si>
    <t>194921-7</t>
  </si>
  <si>
    <t>Щетки для шлифмашины по бетону PC5001C</t>
  </si>
  <si>
    <t>Набор щеток</t>
  </si>
  <si>
    <t>443144-7</t>
  </si>
  <si>
    <t>Щетка</t>
  </si>
  <si>
    <t>443145-5</t>
  </si>
  <si>
    <t>122450-0</t>
  </si>
  <si>
    <t>Патроны, ключи, ограничители, адаптеры</t>
  </si>
  <si>
    <t>Держатель для 6820V</t>
  </si>
  <si>
    <t>135125-2</t>
  </si>
  <si>
    <t xml:space="preserve">Угловая головка для бит E-Form для DTL060/DTL061/DTL062/DTL063/DTL064/DTL065 </t>
  </si>
  <si>
    <t>194280-9</t>
  </si>
  <si>
    <t>Регулируемый ограничитель</t>
  </si>
  <si>
    <t>199078-9</t>
  </si>
  <si>
    <t>Комплект для автоматической подачи</t>
  </si>
  <si>
    <t>Бита PH2 для насадки автоподачи для DFS250/2200/4000/6200, 5 шт.</t>
  </si>
  <si>
    <t>322069-7</t>
  </si>
  <si>
    <t>Ограничитель глубины 15,5</t>
  </si>
  <si>
    <t>322120-3</t>
  </si>
  <si>
    <t>Ограничитель глубины 10 6827</t>
  </si>
  <si>
    <t>784261-7</t>
  </si>
  <si>
    <t>Насадка PZ2, 25 мм, C-form, 3 шт. для FS4300</t>
  </si>
  <si>
    <t>784405-9</t>
  </si>
  <si>
    <t>Торцовая головка 10-55 для FS2700</t>
  </si>
  <si>
    <t>784408-3</t>
  </si>
  <si>
    <t>Торцовая головка 13х55 для FS2700</t>
  </si>
  <si>
    <t>784409-1</t>
  </si>
  <si>
    <t>Торцовая головка 14х55 для FS2700</t>
  </si>
  <si>
    <t>784636-0</t>
  </si>
  <si>
    <t xml:space="preserve">Насадка двустороння PH2, 65 мм для 6223D/6226D </t>
  </si>
  <si>
    <t>784804-5</t>
  </si>
  <si>
    <t>Магнитная торцовая головка 5/16х65 для FS2700</t>
  </si>
  <si>
    <t>784806-1</t>
  </si>
  <si>
    <t>Магнитная торцовая головка 10х65 для FS2700</t>
  </si>
  <si>
    <t>Магнитный держатель насадок 6.35-60 мм для DFS440/DFS450/DFS441/DFS451</t>
  </si>
  <si>
    <t>784813-4</t>
  </si>
  <si>
    <t>Магнитный держатель насадок MZ 6.35-60 мм для DFS452</t>
  </si>
  <si>
    <t>Насадка двусторонняя PH2, 45 мм, E-form (NZ), 3 шт. для FS2700</t>
  </si>
  <si>
    <t>F-30913</t>
  </si>
  <si>
    <t>Шурупы</t>
  </si>
  <si>
    <t>Лента шурупов для гипсокартона, фосфатированные, 3,9х25 мм, 1000 шт.</t>
  </si>
  <si>
    <t>F-30926</t>
  </si>
  <si>
    <t>Лента шурупов для гипсокартона, фосфатированные, 3,9х30 мм, 1000 шт.</t>
  </si>
  <si>
    <t>F-30939</t>
  </si>
  <si>
    <t>Лента шурупов для гипсокартона, фосфатированные, 3,9х45 мм, 1000 шт.</t>
  </si>
  <si>
    <t>Лента шурупов для гипсокартона, фосфатированные, 3,9х55 мм, 1000 шт.</t>
  </si>
  <si>
    <t>F-31153</t>
  </si>
  <si>
    <t>Лента шурупов для гипсокартона, фосфатированные, 3,9х35 мм, 1000 шт.</t>
  </si>
  <si>
    <t>F-31166</t>
  </si>
  <si>
    <t>Лента шурупов для гипсокартона, фосфатированные, 3,9х41 мм, 1000 шт.</t>
  </si>
  <si>
    <t>F-31201</t>
  </si>
  <si>
    <t>Лента шурупов для дерева, оцинкованные, 4,2х40 мм, 1000 шт.</t>
  </si>
  <si>
    <t>F-31214</t>
  </si>
  <si>
    <t>Лента шурупов для дерева, оцинкованные, 4,2х55 мм, 1000 шт.</t>
  </si>
  <si>
    <t>F-31227</t>
  </si>
  <si>
    <t>Лента шурупов для гипсокартона, оцинкованные, 3,5х25 мм, 1000 шт.</t>
  </si>
  <si>
    <t>F-31748</t>
  </si>
  <si>
    <t>Лента шурупов для ГВЛ, фосфатированные, 3,9х30 мм, 1000 шт.</t>
  </si>
  <si>
    <t>F-31751</t>
  </si>
  <si>
    <t>Лента шурупов для ГВЛ, фосфатированные, 3,9х45 мм, 1000 шт.</t>
  </si>
  <si>
    <t>F-31793</t>
  </si>
  <si>
    <t>Лента шурупов для ДВП, покрытие "Dacromate", 3,9х32 мм, 1000 шт.</t>
  </si>
  <si>
    <t>F-31809</t>
  </si>
  <si>
    <t>Лента шурупов для ДВП, покрытие "Dacromate", 3,9х41 мм, 1000 шт.</t>
  </si>
  <si>
    <t>F-32203</t>
  </si>
  <si>
    <t>Лента шурупов для гипсокартона, оцинкованные, 3,9х30 мм, 1000 шт.</t>
  </si>
  <si>
    <t>F-32216</t>
  </si>
  <si>
    <t>Лента шурупов для гипсокартона, оцинкованные, 3,9х41 мм, 1000 шт.</t>
  </si>
  <si>
    <t>F-32229</t>
  </si>
  <si>
    <t>Лента шурупов для гипсокартона, оцинкованные, 3,9х55 мм, 1000 шт.</t>
  </si>
  <si>
    <t>F-32232</t>
  </si>
  <si>
    <t>F-32245</t>
  </si>
  <si>
    <t>F-32258</t>
  </si>
  <si>
    <t xml:space="preserve">Лента шурупов для гипсокартона, оцинкованные, 3,9х41 мм, 1000 шт. </t>
  </si>
  <si>
    <t>F-32261</t>
  </si>
  <si>
    <t>F-32470</t>
  </si>
  <si>
    <t>Лента шурупов для опалубки, 4,2х42 мм, 1000 шт.</t>
  </si>
  <si>
    <t>F-32483</t>
  </si>
  <si>
    <t>Лента шурупов для опалубки, 4,2х55 мм, 1000 шт.</t>
  </si>
  <si>
    <t>F-32528</t>
  </si>
  <si>
    <t>Лента шурупов для ДСП, 4,2х30 мм, 1000 шт.</t>
  </si>
  <si>
    <t>F-32531</t>
  </si>
  <si>
    <t>Лента шурупов для ДСП, 4,2х42 мм, 1000 шт.</t>
  </si>
  <si>
    <t>F-32544</t>
  </si>
  <si>
    <t>Лента шурупов для ДСП, 4,2х55 мм, 1000 шт.</t>
  </si>
  <si>
    <t>F-33340</t>
  </si>
  <si>
    <t>Лента шурупов для дерева, оцинкованные "Geomet", 4,2х75 мм, 600 шт.</t>
  </si>
  <si>
    <t>F-33771</t>
  </si>
  <si>
    <t>Лента шурупов для ДВП, 3,9х31 мм, 1000 шт.</t>
  </si>
  <si>
    <t>F-33797</t>
  </si>
  <si>
    <t>Лента шурупов для ДВП, 3,9х51 мм, 1000 шт.</t>
  </si>
  <si>
    <t>F-70100</t>
  </si>
  <si>
    <t xml:space="preserve">Лента шурупов 3,5х28 мм, 2000 шт. </t>
  </si>
  <si>
    <t>F-70113</t>
  </si>
  <si>
    <t xml:space="preserve">Лента шурупов 3,5х41 мм, 2000 шт. </t>
  </si>
  <si>
    <t>Лента шурупов 3,9х25 мм, 1000 шт.</t>
  </si>
  <si>
    <t>P-04123</t>
  </si>
  <si>
    <t>Лента шурупов 3,9х35 мм, 1000 шт.</t>
  </si>
  <si>
    <t>P-04139</t>
  </si>
  <si>
    <t>Лента шурупов 3,9х41 мм, 1000 шт.</t>
  </si>
  <si>
    <t>P-04145</t>
  </si>
  <si>
    <t>Лента шурупов 3,9х30 мм, 1000 шт.</t>
  </si>
  <si>
    <t>P-04167</t>
  </si>
  <si>
    <t>Лента шурупов 4,2х41 мм, 1000 шт.</t>
  </si>
  <si>
    <t>Лента шурупов 3,9х55 мм, 1000 шт.</t>
  </si>
  <si>
    <t>2249030300</t>
  </si>
  <si>
    <t>Ручной инструмент</t>
  </si>
  <si>
    <t>Ключи гаечные</t>
  </si>
  <si>
    <t>Набор ключей</t>
  </si>
  <si>
    <t>300080509</t>
  </si>
  <si>
    <t>Комбинированный ключ</t>
  </si>
  <si>
    <t>351010153</t>
  </si>
  <si>
    <t>381010365</t>
  </si>
  <si>
    <t>Гаечный ключ</t>
  </si>
  <si>
    <t>671001078</t>
  </si>
  <si>
    <t>Гаечный ключ 21мм</t>
  </si>
  <si>
    <t>671001612</t>
  </si>
  <si>
    <t>671002009</t>
  </si>
  <si>
    <t>781024-2</t>
  </si>
  <si>
    <t>Гаечный ключ 43</t>
  </si>
  <si>
    <t>781033-1</t>
  </si>
  <si>
    <t>Гаечный ключ 22</t>
  </si>
  <si>
    <t>781034-9</t>
  </si>
  <si>
    <t>Гаечный ключ 8-24</t>
  </si>
  <si>
    <t>781038-1</t>
  </si>
  <si>
    <t>Гаечный ключ 19</t>
  </si>
  <si>
    <t>781041-2</t>
  </si>
  <si>
    <t>782016-4</t>
  </si>
  <si>
    <t>Коленчатый гаечный ключ 13</t>
  </si>
  <si>
    <t>782023-7</t>
  </si>
  <si>
    <t>Гаечный ключ 13-16</t>
  </si>
  <si>
    <t>782024-5</t>
  </si>
  <si>
    <t>Гаечный ключ 13-22</t>
  </si>
  <si>
    <t>782212-4</t>
  </si>
  <si>
    <t>Ключ гаечный торцовый 13 5016/</t>
  </si>
  <si>
    <t>782229-7</t>
  </si>
  <si>
    <t>Ключ гаечный торцовый 9</t>
  </si>
  <si>
    <t>782230-2</t>
  </si>
  <si>
    <t>Гаечный ключ 13-3</t>
  </si>
  <si>
    <t>782236-0</t>
  </si>
  <si>
    <t>782238-6</t>
  </si>
  <si>
    <t>Ключ гаечный торцовый 17</t>
  </si>
  <si>
    <t>783022-2</t>
  </si>
  <si>
    <t>Гаечный ключ 5</t>
  </si>
  <si>
    <t>941716131</t>
  </si>
  <si>
    <t>Универсальный гаеч.ключ DCS390</t>
  </si>
  <si>
    <t>941716132</t>
  </si>
  <si>
    <t>941717001</t>
  </si>
  <si>
    <t>Гаечный ключ 17 для DPC7000</t>
  </si>
  <si>
    <t>941717191</t>
  </si>
  <si>
    <t>Универсал.ключ 17-19 DPC7000</t>
  </si>
  <si>
    <t>941717192</t>
  </si>
  <si>
    <t>941719140</t>
  </si>
  <si>
    <t>Универсальный ключ 13/19</t>
  </si>
  <si>
    <t>941719141</t>
  </si>
  <si>
    <t>942400000</t>
  </si>
  <si>
    <t>944500560</t>
  </si>
  <si>
    <t>944500570</t>
  </si>
  <si>
    <t>JM23100197</t>
  </si>
  <si>
    <t>JM27000061</t>
  </si>
  <si>
    <t>JM27000087</t>
  </si>
  <si>
    <t>JM27000329</t>
  </si>
  <si>
    <t>JM27170003</t>
  </si>
  <si>
    <t>JM27170004</t>
  </si>
  <si>
    <t>Специальный ключ</t>
  </si>
  <si>
    <t>783201-2</t>
  </si>
  <si>
    <t>Ключи шестигранные</t>
  </si>
  <si>
    <t>Ключ шестигранника 3мм</t>
  </si>
  <si>
    <t>783202-0</t>
  </si>
  <si>
    <t>Шестигранный ключ 4</t>
  </si>
  <si>
    <t>783203-8</t>
  </si>
  <si>
    <t>Шестигранный ключ 5</t>
  </si>
  <si>
    <t>783204-6</t>
  </si>
  <si>
    <t xml:space="preserve">Шестигранный ключ 6 </t>
  </si>
  <si>
    <t>783217-7</t>
  </si>
  <si>
    <t>940905200</t>
  </si>
  <si>
    <t>Шестигран.ключ с ручкой</t>
  </si>
  <si>
    <t>D-65713</t>
  </si>
  <si>
    <t>Нож с отламывающимися сегментами (7 запасных лезвий)</t>
  </si>
  <si>
    <t>744003-1</t>
  </si>
  <si>
    <t>Отвертки</t>
  </si>
  <si>
    <t>Напильник 4</t>
  </si>
  <si>
    <t>783001-0</t>
  </si>
  <si>
    <t>Плоская отвертка 6</t>
  </si>
  <si>
    <t>783002-8</t>
  </si>
  <si>
    <t>Крестообразная отвертка 2</t>
  </si>
  <si>
    <t>783012-5</t>
  </si>
  <si>
    <t>Отвертка</t>
  </si>
  <si>
    <t>783013-3</t>
  </si>
  <si>
    <t>944340001</t>
  </si>
  <si>
    <t>944500840</t>
  </si>
  <si>
    <t>Отвертка для TORX</t>
  </si>
  <si>
    <t>944500860</t>
  </si>
  <si>
    <t>Отвертка для Torx</t>
  </si>
  <si>
    <t>944500861</t>
  </si>
  <si>
    <t>944500862</t>
  </si>
  <si>
    <t>D-58833</t>
  </si>
  <si>
    <t>Ручная отвертка+бита PH2</t>
  </si>
  <si>
    <t>442180-0</t>
  </si>
  <si>
    <t>Рулетки</t>
  </si>
  <si>
    <t>Рулетка</t>
  </si>
  <si>
    <t>B-57152</t>
  </si>
  <si>
    <t>Рулетка 7,5м</t>
  </si>
  <si>
    <t>B-57174</t>
  </si>
  <si>
    <t>B-68351</t>
  </si>
  <si>
    <t>Рулетка на гибком проводе с карабином 7,5 м.</t>
  </si>
  <si>
    <t>СВЕРЛА</t>
  </si>
  <si>
    <t>Cверла по дереву</t>
  </si>
  <si>
    <t>Сверло по дереву 3x60</t>
  </si>
  <si>
    <t>Сверло по дереву 4x75</t>
  </si>
  <si>
    <t>Сверло по дереву 5x85</t>
  </si>
  <si>
    <t>Сверло по дереву 6x95</t>
  </si>
  <si>
    <t>D-07060</t>
  </si>
  <si>
    <t>Сверло по дереву 7x110</t>
  </si>
  <si>
    <t>Сверло по дереву 8x115</t>
  </si>
  <si>
    <t>D-07082</t>
  </si>
  <si>
    <t>Сверло по дереву 9x125</t>
  </si>
  <si>
    <t>D-07098</t>
  </si>
  <si>
    <t>Сверло по дереву 10x135</t>
  </si>
  <si>
    <t>Сверло по дереву 12x155</t>
  </si>
  <si>
    <t>D-07113</t>
  </si>
  <si>
    <t>Сверло по дереву 14x170</t>
  </si>
  <si>
    <t>D-07129</t>
  </si>
  <si>
    <t>Сверло по дереву 16x180</t>
  </si>
  <si>
    <t>D-07135</t>
  </si>
  <si>
    <t>Сверло по дереву 18x200</t>
  </si>
  <si>
    <t>D-07141</t>
  </si>
  <si>
    <t>Сверло по дереву 20x200</t>
  </si>
  <si>
    <t>D-07157</t>
  </si>
  <si>
    <t>Сверло по дереву 6x315</t>
  </si>
  <si>
    <t>D-07163</t>
  </si>
  <si>
    <t>Сверло по дереву 8x315</t>
  </si>
  <si>
    <t>D-07179</t>
  </si>
  <si>
    <t>Сверло по дереву 10x315</t>
  </si>
  <si>
    <t>D-07185</t>
  </si>
  <si>
    <t>Сверло по дереву 12x315</t>
  </si>
  <si>
    <t>D-07191</t>
  </si>
  <si>
    <t>Сверло по дереву 14x315</t>
  </si>
  <si>
    <t>D-07200</t>
  </si>
  <si>
    <t>Сверло по дереву 16x315</t>
  </si>
  <si>
    <t>D-07216</t>
  </si>
  <si>
    <t>Сверло по дереву 18x335</t>
  </si>
  <si>
    <t>D-07222</t>
  </si>
  <si>
    <t>Сверло по дереву 20x335</t>
  </si>
  <si>
    <t>D-53453</t>
  </si>
  <si>
    <t>Сверло по дереву 13x151</t>
  </si>
  <si>
    <t>D-53469</t>
  </si>
  <si>
    <t>Сверло по дереву 15x160</t>
  </si>
  <si>
    <t>D-15861</t>
  </si>
  <si>
    <t>Cверла по дереву с хвостовиком 1/4"</t>
  </si>
  <si>
    <t>Сверло по дереву 3x100, 1/4"</t>
  </si>
  <si>
    <t>Сверло по дереву 4x100, 1/4"</t>
  </si>
  <si>
    <t>D-15883</t>
  </si>
  <si>
    <t>Сверло по дереву 5x100, 1/4"</t>
  </si>
  <si>
    <t>D-15899</t>
  </si>
  <si>
    <t>Сверло по дереву 6x100, 1/4"</t>
  </si>
  <si>
    <t>D-15908</t>
  </si>
  <si>
    <t>Сверло по дереву 8x100, 1/4"</t>
  </si>
  <si>
    <t>D-15914</t>
  </si>
  <si>
    <t>Сверло по дереву 10x100, 1/4"</t>
  </si>
  <si>
    <t>D-15920</t>
  </si>
  <si>
    <t>Сверло по дереву 12x100, 1/4"</t>
  </si>
  <si>
    <t>D-15936</t>
  </si>
  <si>
    <t>Сверло по дереву 15x100, 1/4"</t>
  </si>
  <si>
    <t>D-15992</t>
  </si>
  <si>
    <t>Сверло по дереву 6x200, 1/4"</t>
  </si>
  <si>
    <t>D-16003</t>
  </si>
  <si>
    <t>Сверло по дереву 8x200, 1/4"</t>
  </si>
  <si>
    <t>D-16019</t>
  </si>
  <si>
    <t>Сверло по дереву 10x200, 1/4"</t>
  </si>
  <si>
    <t>D-16025</t>
  </si>
  <si>
    <t>Сверло по дереву 12x200, 1/4"</t>
  </si>
  <si>
    <t>D-16031</t>
  </si>
  <si>
    <t>Сверло по дереву 14x200, 1/4"</t>
  </si>
  <si>
    <t>D-16047</t>
  </si>
  <si>
    <t>Сверло по дереву 16x200, 1/4"</t>
  </si>
  <si>
    <t>D-16053</t>
  </si>
  <si>
    <t>Сверло по дереву 18x200, 1/4"</t>
  </si>
  <si>
    <t>D-16069</t>
  </si>
  <si>
    <t>Сверло по дереву 20x200, 1/4"</t>
  </si>
  <si>
    <t>D-16075</t>
  </si>
  <si>
    <t>Сверло по дереву 21x200, 1/4"</t>
  </si>
  <si>
    <t>B-38869</t>
  </si>
  <si>
    <t>Наборы сверл</t>
  </si>
  <si>
    <t>Набор сверл по металлу 3,3x50 (под заклепки), 1/4", 5 шт.</t>
  </si>
  <si>
    <t>B-57532</t>
  </si>
  <si>
    <t>Набор сверл по дереву и металлу SDS -PLUS, 5 шт.</t>
  </si>
  <si>
    <t>Набор сверл по бетону, 5 шт.</t>
  </si>
  <si>
    <t>Набор сверл, 9 шт. (дерево-5, 6, 8; металл-5, 6, 8; бетон -5, 6, 8)</t>
  </si>
  <si>
    <t>D-20769</t>
  </si>
  <si>
    <t>Набор сверл по дереву и металлу 1/4", 5 шт.</t>
  </si>
  <si>
    <t>D-29913</t>
  </si>
  <si>
    <t>Кейс металлический для сверел</t>
  </si>
  <si>
    <t>D-30564</t>
  </si>
  <si>
    <t>Набор сверл по металлу в ассортименте, 170 шт.</t>
  </si>
  <si>
    <t>D-30617</t>
  </si>
  <si>
    <t>Набор сверел HCC (200шт)</t>
  </si>
  <si>
    <t>D-41034</t>
  </si>
  <si>
    <t>Набор сверл по кирпичу, 3 шт. (5, 6, 8)</t>
  </si>
  <si>
    <t>D-41040</t>
  </si>
  <si>
    <t>Набор сверл по кирпичу, 5 шт. (4, 5, 6, 8, 10)</t>
  </si>
  <si>
    <t>D-41791</t>
  </si>
  <si>
    <t>Набор сверл по кирпичу, 8 шт. (3, 4, 5, 6, 7, 8, 9, 10)</t>
  </si>
  <si>
    <t>D-46202</t>
  </si>
  <si>
    <t>Набор сверл в ассортименте, 18 шт.</t>
  </si>
  <si>
    <t>D-07238</t>
  </si>
  <si>
    <t>Сверла Левиса по древесине</t>
  </si>
  <si>
    <t>Сверло Левиса по дереву 6x200</t>
  </si>
  <si>
    <t>D-07244</t>
  </si>
  <si>
    <t>Сверло Левиса по дереву 8x200</t>
  </si>
  <si>
    <t>D-07250</t>
  </si>
  <si>
    <t>Сверло Левиса по дереву 10x200</t>
  </si>
  <si>
    <t>D-07266</t>
  </si>
  <si>
    <t>Сверло Левиса по дереву 12x200</t>
  </si>
  <si>
    <t>D-07272</t>
  </si>
  <si>
    <t>Сверло Левиса по дереву 14x200</t>
  </si>
  <si>
    <t>D-07288</t>
  </si>
  <si>
    <t>Сверло Левиса по дереву 16x200</t>
  </si>
  <si>
    <t>D-07294</t>
  </si>
  <si>
    <t>Сверло Левиса по дереву 18x200</t>
  </si>
  <si>
    <t>Сверло Левиса по дереву 20x200</t>
  </si>
  <si>
    <t>D-07319</t>
  </si>
  <si>
    <t>Сверло Левиса по дереву 22x200</t>
  </si>
  <si>
    <t>D-07325</t>
  </si>
  <si>
    <t>Сверло Левиса по дереву 24x200</t>
  </si>
  <si>
    <t>D-07331</t>
  </si>
  <si>
    <t>Сверло Левиса по дереву 6x250</t>
  </si>
  <si>
    <t>D-07347</t>
  </si>
  <si>
    <t>Сверло Левиса по дереву 8x250</t>
  </si>
  <si>
    <t>D-07353</t>
  </si>
  <si>
    <t>Сверло Левиса по дереву 10x250</t>
  </si>
  <si>
    <t>D-07369</t>
  </si>
  <si>
    <t>Сверло Левиса по дереву 12x250</t>
  </si>
  <si>
    <t>D-07375</t>
  </si>
  <si>
    <t>Сверло Левиса по дереву 14x250</t>
  </si>
  <si>
    <t>D-07381</t>
  </si>
  <si>
    <t>Сверло Левиса по дереву 16x250</t>
  </si>
  <si>
    <t>D-07397</t>
  </si>
  <si>
    <t>Сверло Левиса по дереву 18x250</t>
  </si>
  <si>
    <t>D-07406</t>
  </si>
  <si>
    <t>Сверло Левиса по дереву 20x250</t>
  </si>
  <si>
    <t>D-07412</t>
  </si>
  <si>
    <t>Сверло Левиса по дереву 22x250</t>
  </si>
  <si>
    <t>D-07428</t>
  </si>
  <si>
    <t>Сверло Левиса по дереву 24x250</t>
  </si>
  <si>
    <t>D-07434</t>
  </si>
  <si>
    <t>Сверло Левиса по дереву 8x400</t>
  </si>
  <si>
    <t>D-07440</t>
  </si>
  <si>
    <t>Сверло Левиса по дереву 10x400</t>
  </si>
  <si>
    <t>D-07456</t>
  </si>
  <si>
    <t>Сверло Левиса по дереву 12x400</t>
  </si>
  <si>
    <t>D-07462</t>
  </si>
  <si>
    <t>Сверло Левиса по дереву 14x400</t>
  </si>
  <si>
    <t>D-07478</t>
  </si>
  <si>
    <t>Сверло Левиса по дереву 16x400</t>
  </si>
  <si>
    <t>D-07484</t>
  </si>
  <si>
    <t>Сверло Левиса по дереву 18x400</t>
  </si>
  <si>
    <t>D-07490</t>
  </si>
  <si>
    <t>Сверло Левиса по дереву 20x400</t>
  </si>
  <si>
    <t>D-07509</t>
  </si>
  <si>
    <t>Сверло Левиса по дереву 22x400</t>
  </si>
  <si>
    <t>D-07515</t>
  </si>
  <si>
    <t>Сверло Левиса по дереву 24x400</t>
  </si>
  <si>
    <t>D-07521</t>
  </si>
  <si>
    <t>Сверло Левиса по дереву 26x400</t>
  </si>
  <si>
    <t>Сверло Левиса по дереву 28x400</t>
  </si>
  <si>
    <t>D-07543</t>
  </si>
  <si>
    <t>Сверло Левиса по дереву 30x400</t>
  </si>
  <si>
    <t>D-07559</t>
  </si>
  <si>
    <t>Сверло Левиса по дереву 8x450</t>
  </si>
  <si>
    <t>Сверло Левиса по дереву 10x450</t>
  </si>
  <si>
    <t>Сверло Левиса по дереву 12x450</t>
  </si>
  <si>
    <t>Сверло Левиса по дереву 14x450</t>
  </si>
  <si>
    <t>Сверло Левиса по дереву 16x450</t>
  </si>
  <si>
    <t>Сверло Левиса по дереву 18x450</t>
  </si>
  <si>
    <t>Сверло Левиса по дереву 20x450</t>
  </si>
  <si>
    <t>Сверло Левиса по дереву 22x450</t>
  </si>
  <si>
    <t>Сверло Левиса по дереву 24x450</t>
  </si>
  <si>
    <t>Сверло Левиса по дереву 26x450</t>
  </si>
  <si>
    <t>Сверло Левиса по дереву 28x450</t>
  </si>
  <si>
    <t>Сверло Левиса по дереву 30x450</t>
  </si>
  <si>
    <t>P-58497</t>
  </si>
  <si>
    <t>Сверла Левиса по древесине PREMIUM</t>
  </si>
  <si>
    <t>Сверло Левиса по дереву 8x600</t>
  </si>
  <si>
    <t>P-58506</t>
  </si>
  <si>
    <t>Сверло Левиса по дереву 10x600</t>
  </si>
  <si>
    <t>P-58512</t>
  </si>
  <si>
    <t>Сверло Левиса по дереву 12x600</t>
  </si>
  <si>
    <t>P-58528</t>
  </si>
  <si>
    <t>Сверло Левиса по дереву 14x600</t>
  </si>
  <si>
    <t>P-58534</t>
  </si>
  <si>
    <t>Сверло Левиса по дереву 16x600</t>
  </si>
  <si>
    <t>P-58540</t>
  </si>
  <si>
    <t>Сверло Левиса по дереву 18x600</t>
  </si>
  <si>
    <t>P-58556</t>
  </si>
  <si>
    <t>Сверло Левиса по дереву 20x600</t>
  </si>
  <si>
    <t>P-58562</t>
  </si>
  <si>
    <t>Сверло Левиса по дереву 22x600</t>
  </si>
  <si>
    <t>P-58578</t>
  </si>
  <si>
    <t>Сверло Левиса по дереву 24x600</t>
  </si>
  <si>
    <t>P-58584</t>
  </si>
  <si>
    <t>Сверло Левиса по дереву 26x600</t>
  </si>
  <si>
    <t>P-58590</t>
  </si>
  <si>
    <t>Сверло Левиса по дереву 28x600</t>
  </si>
  <si>
    <t>P-58609</t>
  </si>
  <si>
    <t>Сверло Левиса по дереву 30x600</t>
  </si>
  <si>
    <t>P-58615</t>
  </si>
  <si>
    <t>Сверло Левиса по дереву 32x600</t>
  </si>
  <si>
    <t>P-58621</t>
  </si>
  <si>
    <t>Сверло Левиса по дереву 34x600</t>
  </si>
  <si>
    <t>P-58637</t>
  </si>
  <si>
    <t>Сверло Левиса по дереву 36x600</t>
  </si>
  <si>
    <t>D-36055</t>
  </si>
  <si>
    <t>Сверла Левиса по древесине с гвоздями</t>
  </si>
  <si>
    <t>Сверло Левиса по древесине с гвоздями 10x165</t>
  </si>
  <si>
    <t>D-36061</t>
  </si>
  <si>
    <t>Сверло Левиса по древесине с гвоздями 12x165</t>
  </si>
  <si>
    <t>D-36077</t>
  </si>
  <si>
    <t>Сверло Левиса по древесине с гвоздями 14x165</t>
  </si>
  <si>
    <t>D-36083</t>
  </si>
  <si>
    <t>Сверло Левиса по древесине с гвоздями 16x165</t>
  </si>
  <si>
    <t>D-36099</t>
  </si>
  <si>
    <t>Сверло Левиса по древесине с гвоздями 18x165</t>
  </si>
  <si>
    <t>D-36108</t>
  </si>
  <si>
    <t>Сверло Левиса по древесине с гвоздями 20x165</t>
  </si>
  <si>
    <t>D-36114</t>
  </si>
  <si>
    <t>Сверло Левиса по древесине с гвоздями 22x165</t>
  </si>
  <si>
    <t>D-36120</t>
  </si>
  <si>
    <t>Сверло Левиса по древесине с гвоздями 24x165</t>
  </si>
  <si>
    <t>D-36136</t>
  </si>
  <si>
    <t>Сверло Левиса по древесине с гвоздями 26x165</t>
  </si>
  <si>
    <t>D-36142</t>
  </si>
  <si>
    <t>Сверло Левиса по древесине с гвоздями 28x165</t>
  </si>
  <si>
    <t>D-36158</t>
  </si>
  <si>
    <t>Сверло Левиса по древесине с гвоздями 30x165</t>
  </si>
  <si>
    <t>D-36164</t>
  </si>
  <si>
    <t>Сверло Левиса по древесине с гвоздями 32x165</t>
  </si>
  <si>
    <t>D-36170</t>
  </si>
  <si>
    <t>Сверло Левиса по древесине с гвоздями 35x165</t>
  </si>
  <si>
    <t>D-36186</t>
  </si>
  <si>
    <t>Сверло Левиса по древесине с гвоздями 38x165</t>
  </si>
  <si>
    <t>D-36192</t>
  </si>
  <si>
    <t>Сверло Левиса по древесине с гвоздями 10x470</t>
  </si>
  <si>
    <t>D-36201</t>
  </si>
  <si>
    <t>Сверло Левиса по древесине с гвоздями 12x470</t>
  </si>
  <si>
    <t>D-36217</t>
  </si>
  <si>
    <t>Сверло Левиса по древесине с гвоздями 14x470</t>
  </si>
  <si>
    <t>D-36223</t>
  </si>
  <si>
    <t>Сверло Левиса по древесине с гвоздями 16x470</t>
  </si>
  <si>
    <t>D-36239</t>
  </si>
  <si>
    <t>Сверло Левиса по древесине с гвоздями 18x470</t>
  </si>
  <si>
    <t>D-36245</t>
  </si>
  <si>
    <t>Сверло Левиса по древесине с гвоздями 20x470</t>
  </si>
  <si>
    <t>D-36251</t>
  </si>
  <si>
    <t>Сверло Левиса по древесине с гвоздями 22x470</t>
  </si>
  <si>
    <t>D-36267</t>
  </si>
  <si>
    <t>Сверло Левиса по древесине с гвоздями 24x470</t>
  </si>
  <si>
    <t>D-36273</t>
  </si>
  <si>
    <t>Сверло Левиса по древесине с гвоздями 26x470</t>
  </si>
  <si>
    <t>D-36289</t>
  </si>
  <si>
    <t>Сверло Левиса по древесине с гвоздями 28x470</t>
  </si>
  <si>
    <t>D-36295</t>
  </si>
  <si>
    <t>Сверло Левиса по древесине с гвоздями 30x470</t>
  </si>
  <si>
    <t>D-36304</t>
  </si>
  <si>
    <t>Сверло Левиса по древесине с гвоздями 32x470</t>
  </si>
  <si>
    <t>D-36310</t>
  </si>
  <si>
    <t>Сверло Левиса по древесине с гвоздями 35x470</t>
  </si>
  <si>
    <t>D-36326</t>
  </si>
  <si>
    <t>Сверло Левиса по древесине с гвоздями 38x470</t>
  </si>
  <si>
    <t>D-70219</t>
  </si>
  <si>
    <t>Сверла монтажные</t>
  </si>
  <si>
    <t>Сверло монтажное 8x400</t>
  </si>
  <si>
    <t>D-70225</t>
  </si>
  <si>
    <t>Сверло монтажное 10x400</t>
  </si>
  <si>
    <t>D-70231</t>
  </si>
  <si>
    <t>Сверло монтажное 12x400</t>
  </si>
  <si>
    <t>D-70334</t>
  </si>
  <si>
    <t>Сверло монтажное 8x600</t>
  </si>
  <si>
    <t>D-70340</t>
  </si>
  <si>
    <t>Сверло монтажное 10x600</t>
  </si>
  <si>
    <t>D-70356</t>
  </si>
  <si>
    <t>Сверло монтажное 12x600</t>
  </si>
  <si>
    <t>D-05234</t>
  </si>
  <si>
    <t>Сверла по бетону</t>
  </si>
  <si>
    <t>Сверло по бетону 4x70</t>
  </si>
  <si>
    <t>Сверло по бетону 5x85</t>
  </si>
  <si>
    <t>Сверло по бетону 6x100</t>
  </si>
  <si>
    <t>Сверло по бетону 6x150</t>
  </si>
  <si>
    <t>Сверло по бетону 8x110</t>
  </si>
  <si>
    <t>D-05309</t>
  </si>
  <si>
    <t>Сверло по бетону 8x150</t>
  </si>
  <si>
    <t>D-05321</t>
  </si>
  <si>
    <t>Сверло по бетону 10x150</t>
  </si>
  <si>
    <t>D-05337</t>
  </si>
  <si>
    <t>Сверло по бетону 11x150</t>
  </si>
  <si>
    <t>D-05343</t>
  </si>
  <si>
    <t>Сверло по бетону 12x150</t>
  </si>
  <si>
    <t>D-05359</t>
  </si>
  <si>
    <t>Сверло по бетону 13x150</t>
  </si>
  <si>
    <t>D-05365</t>
  </si>
  <si>
    <t>Сверло по бетону 14x150</t>
  </si>
  <si>
    <t>D-05371</t>
  </si>
  <si>
    <t>Сверло по бетону 15x150</t>
  </si>
  <si>
    <t>D-05387</t>
  </si>
  <si>
    <t>Сверло по бетону 16x150</t>
  </si>
  <si>
    <t>Сверло по бетону 12x400</t>
  </si>
  <si>
    <t>D-17706</t>
  </si>
  <si>
    <t>Сверло по бетону 16x400</t>
  </si>
  <si>
    <t>D-17728</t>
  </si>
  <si>
    <t>Сверло по бетону 12x600</t>
  </si>
  <si>
    <t>D-17734</t>
  </si>
  <si>
    <t>Сверло по бетону 16x600</t>
  </si>
  <si>
    <t>D-18960</t>
  </si>
  <si>
    <t>Сверло по бетону 10x400</t>
  </si>
  <si>
    <t>D-18976</t>
  </si>
  <si>
    <t>Сверло по бетону 14x400</t>
  </si>
  <si>
    <t>D-23771</t>
  </si>
  <si>
    <t>Сверла по бетону с хвостовиком 1/4"</t>
  </si>
  <si>
    <t>Сверло по бетону 3x80, 1/4"</t>
  </si>
  <si>
    <t>D-23787</t>
  </si>
  <si>
    <t>Сверло по бетону 4x80, 1/4"</t>
  </si>
  <si>
    <t>D-23793</t>
  </si>
  <si>
    <t>Сверло по бетону 5x90, 1/4"</t>
  </si>
  <si>
    <t>D-23802</t>
  </si>
  <si>
    <t>Сверло по бетону 6x100, 1/4"</t>
  </si>
  <si>
    <t>D-23818</t>
  </si>
  <si>
    <t>Сверло по бетону 8x100, 1/4"</t>
  </si>
  <si>
    <t>D-07674</t>
  </si>
  <si>
    <t>Сверла по дереву (плоские резцовые сверла)</t>
  </si>
  <si>
    <t>Сверло плоское резцовое по дереву 6x150</t>
  </si>
  <si>
    <t>От 5-ти шт. скидка 70%.</t>
  </si>
  <si>
    <t>D-07680</t>
  </si>
  <si>
    <t>Сверло плоское резцовое по дереву 8x150</t>
  </si>
  <si>
    <t>D-07696</t>
  </si>
  <si>
    <t>Сверло плоское резцовое по дереву 10x150</t>
  </si>
  <si>
    <t>D-07705</t>
  </si>
  <si>
    <t>Сверло плоское резцовое по дереву 12x150</t>
  </si>
  <si>
    <t>D-07711</t>
  </si>
  <si>
    <t>Сверло плоское резцовое по дереву 14x150</t>
  </si>
  <si>
    <t>D-07727</t>
  </si>
  <si>
    <t>Сверло плоское резцовое по дереву 15x150</t>
  </si>
  <si>
    <t>D-07733</t>
  </si>
  <si>
    <t>Сверло плоское резцовое по дереву 16x150</t>
  </si>
  <si>
    <t>D-07749</t>
  </si>
  <si>
    <t>Сверло плоское резцовое по дереву 18x150</t>
  </si>
  <si>
    <t>D-07755</t>
  </si>
  <si>
    <t>Сверло плоское резцовое по дереву 20x150</t>
  </si>
  <si>
    <t>D-07761</t>
  </si>
  <si>
    <t>Сверло плоское резцовое по дереву 22x150</t>
  </si>
  <si>
    <t>D-07777</t>
  </si>
  <si>
    <t>Сверло плоское резцовое по дереву 24x150</t>
  </si>
  <si>
    <t>D-07783</t>
  </si>
  <si>
    <t>Сверло плоское резцовое по дереву 25x150</t>
  </si>
  <si>
    <t>D-07799</t>
  </si>
  <si>
    <t>Сверло плоское резцовое по дереву 26x160</t>
  </si>
  <si>
    <t>D-07808</t>
  </si>
  <si>
    <t>Сверло плоское резцовое по дереву 28x160</t>
  </si>
  <si>
    <t>D-07814</t>
  </si>
  <si>
    <t>Сверло плоское резцовое по дереву 30x160</t>
  </si>
  <si>
    <t>D-07820</t>
  </si>
  <si>
    <t>Сверло плоское резцовое по дереву 32x160</t>
  </si>
  <si>
    <t>D-07836</t>
  </si>
  <si>
    <t>Сверло плоское резцовое по дереву 34x160</t>
  </si>
  <si>
    <t>D-07842</t>
  </si>
  <si>
    <t>Сверло плоское резцовое по дереву 35x160</t>
  </si>
  <si>
    <t>D-07858</t>
  </si>
  <si>
    <t>Сверло плоское резцовое по дереву 36x160</t>
  </si>
  <si>
    <t>D-67614</t>
  </si>
  <si>
    <t>Сверло плоское резцовое по дереву 13x150</t>
  </si>
  <si>
    <t>B-57489</t>
  </si>
  <si>
    <t>Сверла по дереву с хвостовиком SDS-PLUS</t>
  </si>
  <si>
    <t>Сверло по дереву SDS-PLUS 4х105</t>
  </si>
  <si>
    <t>B-57495</t>
  </si>
  <si>
    <t>Сверло по дереву SDS-PLUS 5х116</t>
  </si>
  <si>
    <t>B-57504</t>
  </si>
  <si>
    <t>Сверло по дереву SDS-PLUS 6х123</t>
  </si>
  <si>
    <t>B-57510</t>
  </si>
  <si>
    <t>Сверло по дереву SDS-PLUS 8х147</t>
  </si>
  <si>
    <t>B-57526</t>
  </si>
  <si>
    <t>Сверло по дереву SDS-PLUS 10х163</t>
  </si>
  <si>
    <t>D-40727</t>
  </si>
  <si>
    <t>Сверла по кирпичу</t>
  </si>
  <si>
    <t>Сверло по кирпичу 3x60</t>
  </si>
  <si>
    <t>D-40733</t>
  </si>
  <si>
    <t>Сверло по кирпичу 3,5x75</t>
  </si>
  <si>
    <t>D-40749</t>
  </si>
  <si>
    <t>Сверло по кирпичу 4x75</t>
  </si>
  <si>
    <t>D-40755</t>
  </si>
  <si>
    <t>Сверло по кирпичу 4,5x85</t>
  </si>
  <si>
    <t>D-40761</t>
  </si>
  <si>
    <t>Сверло по кирпичу 5x85</t>
  </si>
  <si>
    <t>D-40777</t>
  </si>
  <si>
    <t>Сверло по кирпичу 5x150</t>
  </si>
  <si>
    <t>D-40783</t>
  </si>
  <si>
    <t>Сверло по кирпичу 5,5x85</t>
  </si>
  <si>
    <t>D-40799</t>
  </si>
  <si>
    <t>Сверло по кирпичу 5,5x150</t>
  </si>
  <si>
    <t>D-40808</t>
  </si>
  <si>
    <t>Сверло по кирпичу 6x100</t>
  </si>
  <si>
    <t>D-40814</t>
  </si>
  <si>
    <t>Сверло по кирпичу 6x150</t>
  </si>
  <si>
    <t>D-40820</t>
  </si>
  <si>
    <t>Сверло по кирпичу 6x200</t>
  </si>
  <si>
    <t>D-40836</t>
  </si>
  <si>
    <t>Сверло по кирпичу 6x400</t>
  </si>
  <si>
    <t>D-40842</t>
  </si>
  <si>
    <t>Сверло по кирпичу 6,5x100</t>
  </si>
  <si>
    <t>D-40858</t>
  </si>
  <si>
    <t>Сверло по кирпичу 6,5x150</t>
  </si>
  <si>
    <t>D-40864</t>
  </si>
  <si>
    <t>Сверло по кирпичу 6,5x400</t>
  </si>
  <si>
    <t>D-40870</t>
  </si>
  <si>
    <t>Сверло по кирпичу 7x100</t>
  </si>
  <si>
    <t>D-40886</t>
  </si>
  <si>
    <t>Сверло по кирпичу 7x150</t>
  </si>
  <si>
    <t>D-40892</t>
  </si>
  <si>
    <t>Сверло по кирпичу 7x400</t>
  </si>
  <si>
    <t>D-40901</t>
  </si>
  <si>
    <t>Сверло по кирпичу 8x120</t>
  </si>
  <si>
    <t>D-40917</t>
  </si>
  <si>
    <t>Сверло по кирпичу 8x150</t>
  </si>
  <si>
    <t>D-40923</t>
  </si>
  <si>
    <t>Сверло по кирпичу 8x200</t>
  </si>
  <si>
    <t>D-40939</t>
  </si>
  <si>
    <t>Сверло по кирпичу 8x400</t>
  </si>
  <si>
    <t>D-40945</t>
  </si>
  <si>
    <t>Сверло по кирпичу 9x120</t>
  </si>
  <si>
    <t>D-40951</t>
  </si>
  <si>
    <t>Сверло по кирпичу 10x120</t>
  </si>
  <si>
    <t>D-40967</t>
  </si>
  <si>
    <t>Сверло по кирпичу 10x150</t>
  </si>
  <si>
    <t>D-40973</t>
  </si>
  <si>
    <t>Сверло по кирпичу 10x200</t>
  </si>
  <si>
    <t>D-40989</t>
  </si>
  <si>
    <t>Сверло по кирпичу 10x400</t>
  </si>
  <si>
    <t>D-40995</t>
  </si>
  <si>
    <t>Сверло по кирпичу 11x150</t>
  </si>
  <si>
    <t>D-41006</t>
  </si>
  <si>
    <t>Сверло по кирпичу 12x150</t>
  </si>
  <si>
    <t>D-41012</t>
  </si>
  <si>
    <t>Сверло по кирпичу 12x200</t>
  </si>
  <si>
    <t>D-41028</t>
  </si>
  <si>
    <t>Сверло по кирпичу 12x400</t>
  </si>
  <si>
    <t>D-17289</t>
  </si>
  <si>
    <t>Сверла по металлу HSS-Co</t>
  </si>
  <si>
    <t>Сверло по металлу HSS-Co 1,50х40</t>
  </si>
  <si>
    <t>D-17295</t>
  </si>
  <si>
    <t>Сверло по металлу HSS-Co 2,0х49</t>
  </si>
  <si>
    <t>D-17304</t>
  </si>
  <si>
    <t>Сверло по металлу HSS-Co 2,50х57</t>
  </si>
  <si>
    <t>D-17310</t>
  </si>
  <si>
    <t>Сверло по металлу HSS-Co 3,0х61</t>
  </si>
  <si>
    <t>D-17326</t>
  </si>
  <si>
    <t>Сверло по металлу HSS-Co 3,20х65</t>
  </si>
  <si>
    <t>D-17332</t>
  </si>
  <si>
    <t>Сверло по металлу HSS-Co 3,50х70</t>
  </si>
  <si>
    <t>D-17348</t>
  </si>
  <si>
    <t>Сверло по металлу HSS-Co 4,0х75</t>
  </si>
  <si>
    <t>D-17354</t>
  </si>
  <si>
    <t>Сверло по металлу HSS-Co 4,50х80</t>
  </si>
  <si>
    <t>Сверло по металлу HSS-Co 5,0х86</t>
  </si>
  <si>
    <t>D-17376</t>
  </si>
  <si>
    <t>Сверло по металлу HSS-Co 5,50х93</t>
  </si>
  <si>
    <t>Сверло по металлу HSS-Co 6,0х93</t>
  </si>
  <si>
    <t>D-17398</t>
  </si>
  <si>
    <t>Сверло по металлу HSS-Co 6,50х101</t>
  </si>
  <si>
    <t>D-17407</t>
  </si>
  <si>
    <t>Сверло по металлу HSS-Co 7,0х109</t>
  </si>
  <si>
    <t>D-17413</t>
  </si>
  <si>
    <t>Сверло по металлу HSS-Co 7,50х109</t>
  </si>
  <si>
    <t>Сверло по металлу HSS-Co 8,0х117</t>
  </si>
  <si>
    <t>D-17435</t>
  </si>
  <si>
    <t>Сверло по металлу HSS-Co 8,50х117</t>
  </si>
  <si>
    <t>D-17441</t>
  </si>
  <si>
    <t>Сверло по металлу HSS-Co 9,0х125</t>
  </si>
  <si>
    <t>D-17457</t>
  </si>
  <si>
    <t>Сверло по металлу HSS-Co 9,50х125</t>
  </si>
  <si>
    <t>Сверло по металлу HSS-Co 10,0х133</t>
  </si>
  <si>
    <t>D-17479</t>
  </si>
  <si>
    <t>Сверло по металлу HSS-Co 10,50х133</t>
  </si>
  <si>
    <t>D-17485</t>
  </si>
  <si>
    <t>Сверло по металлу HSS-Co 11,0х142</t>
  </si>
  <si>
    <t>D-17491</t>
  </si>
  <si>
    <t>Сверло по металлу HSS-Co 11,50х142</t>
  </si>
  <si>
    <t>D-17500</t>
  </si>
  <si>
    <t>Сверло по металлу HSS-Co 12,0х151</t>
  </si>
  <si>
    <t>D-17516</t>
  </si>
  <si>
    <t>Сверло по металлу HSS-Co 12,50х151</t>
  </si>
  <si>
    <t>D-17522</t>
  </si>
  <si>
    <t>Сверло по металлу HSS-Co 13,0х151</t>
  </si>
  <si>
    <t>D-17625</t>
  </si>
  <si>
    <t>Сверло по металлу HSS-Co 1,75x46, 5 шт.</t>
  </si>
  <si>
    <t>D-46660</t>
  </si>
  <si>
    <t>Сверло по металлу HSS-Co 3,3x65</t>
  </si>
  <si>
    <t>D-46676</t>
  </si>
  <si>
    <t>Сверло по металлу HSS-Co 4,2x75</t>
  </si>
  <si>
    <t>D-46682</t>
  </si>
  <si>
    <t>Сверло по металлу HSS-Co 5,2x86</t>
  </si>
  <si>
    <t>D-50463</t>
  </si>
  <si>
    <t>Набор сверл по металлу HSS-Co 1-10 мм, 19 шт.</t>
  </si>
  <si>
    <t>D-06242</t>
  </si>
  <si>
    <t>Сверла по металлу HSS-G</t>
  </si>
  <si>
    <t>Набор сверл по металлу HSS-G 1,75х46, 10 шт.</t>
  </si>
  <si>
    <t>D-06258</t>
  </si>
  <si>
    <t>Набор сверл по металлу HSS-G 2х49, 10 шт.</t>
  </si>
  <si>
    <t>D-06264</t>
  </si>
  <si>
    <t>Набор сверл по металлу HSS-G 2,25х53, 10 шт.</t>
  </si>
  <si>
    <t>D-06286</t>
  </si>
  <si>
    <t>Набор сверл по металлу HSS-G 2,75х61, 10 шт.</t>
  </si>
  <si>
    <t>D-06301</t>
  </si>
  <si>
    <t>Набор сверл по металлу HSS-G 3,25х65, 10 шт.</t>
  </si>
  <si>
    <t>D-06323</t>
  </si>
  <si>
    <t>Набор сверл по металлу HSS-G 3,75х70, 10 шт.</t>
  </si>
  <si>
    <t>D-06339</t>
  </si>
  <si>
    <t>Набор сверл по металлу HSS-G 4х75, 10 шт.</t>
  </si>
  <si>
    <t>D-06345</t>
  </si>
  <si>
    <t>Набор сверл по металлу HSS-G 4,25х75, 10 шт.</t>
  </si>
  <si>
    <t>D-06367</t>
  </si>
  <si>
    <t>Набор сверл по металлу HSS-G 4,75х80, 10 шт.</t>
  </si>
  <si>
    <t>D-06373</t>
  </si>
  <si>
    <t>Набор сверл по металлу HSS-G 5х86, 10 шт.</t>
  </si>
  <si>
    <t>D-06389</t>
  </si>
  <si>
    <t>Набор сверл по металлу HSS-G 5,25х86, 10 шт.</t>
  </si>
  <si>
    <t>D-06404</t>
  </si>
  <si>
    <t>Набор сверл по металлу HSS-G 5,75х93, 10 шт</t>
  </si>
  <si>
    <t>D-06410</t>
  </si>
  <si>
    <t>Набор сверл по металлу HSS-G 6х93, 10 шт.</t>
  </si>
  <si>
    <t>D-06426</t>
  </si>
  <si>
    <t>Набор сверл по металлу HSS-G 6,25х101, 10 шт.</t>
  </si>
  <si>
    <t>D-06448</t>
  </si>
  <si>
    <t>Набор сверл по металлу HSS-G 6,75х101, 10 шт.</t>
  </si>
  <si>
    <t>D-06460</t>
  </si>
  <si>
    <t>Набор сверл по металлу HSS-G 7,25х109, 10 шт.</t>
  </si>
  <si>
    <t>D-06482</t>
  </si>
  <si>
    <t>Набор сверл по металлу HSS-G 7,75х117, 10 шт.</t>
  </si>
  <si>
    <t>D-06498</t>
  </si>
  <si>
    <t>Набор сверл по металлу HSS-G 8х117, 10 шт.</t>
  </si>
  <si>
    <t>D-06507</t>
  </si>
  <si>
    <t>Набор сверл по металлу HSS-G 8,25х117, 5 шт.</t>
  </si>
  <si>
    <t>D-06529</t>
  </si>
  <si>
    <t>Набор сверл по металлу HSS-G 8,75х125, 5 шт.</t>
  </si>
  <si>
    <t>D-06541</t>
  </si>
  <si>
    <t>Набор сверл по металлу HSS-G 9,25х125, 5 шт.</t>
  </si>
  <si>
    <t>D-06563</t>
  </si>
  <si>
    <t>Набор сверл по металлу HSS-G 9,75х133, 5 шт.</t>
  </si>
  <si>
    <t>D-06585</t>
  </si>
  <si>
    <t>Набор сверл по металлу HSS-G 10,25х133, 5 шт.</t>
  </si>
  <si>
    <t>D-09656</t>
  </si>
  <si>
    <t>Сверло по металлу HSS-G 1,5x40</t>
  </si>
  <si>
    <t>D-09662</t>
  </si>
  <si>
    <t>Сверло по металлу HSS-G 2x49</t>
  </si>
  <si>
    <t>D-09678</t>
  </si>
  <si>
    <t>Сверло по металлу HSS-G 2,5x57</t>
  </si>
  <si>
    <t>Сверло по металлу HSS-G 3x61</t>
  </si>
  <si>
    <t>D-09690</t>
  </si>
  <si>
    <t>Сверло по металлу HSS-G 3,5x70</t>
  </si>
  <si>
    <t>Сверло по металлу HSS-G 4x75</t>
  </si>
  <si>
    <t>D-09715</t>
  </si>
  <si>
    <t>Сверло по металлу HSS-G 4,5x80</t>
  </si>
  <si>
    <t>Сверло по металлу HSS-G 5x86</t>
  </si>
  <si>
    <t>D-09737</t>
  </si>
  <si>
    <t>Сверло по металлу HSS-G 5,5x93</t>
  </si>
  <si>
    <t>Сверло по металлу HSS-G 6х93</t>
  </si>
  <si>
    <t>D-09759</t>
  </si>
  <si>
    <t>Сверло по металлу HSS-G 6,5х101</t>
  </si>
  <si>
    <t>D-09765</t>
  </si>
  <si>
    <t>Сверло по металлу HSS-G 7х109</t>
  </si>
  <si>
    <t>D-09771</t>
  </si>
  <si>
    <t>Сверло по металлу HSS-G 7,5х109</t>
  </si>
  <si>
    <t>Сверло по металлу HSS-G 8х117</t>
  </si>
  <si>
    <t>D-09793</t>
  </si>
  <si>
    <t>Сверло по металлу HSS-G 8,5х117</t>
  </si>
  <si>
    <t>D-09802</t>
  </si>
  <si>
    <t>Сверло по металлу HSS-G 9х125</t>
  </si>
  <si>
    <t>D-09818</t>
  </si>
  <si>
    <t>Сверло по металлу HSS-G 9,5х125</t>
  </si>
  <si>
    <t>Сверло по металлу HSS-G 10х133</t>
  </si>
  <si>
    <t>D-09830</t>
  </si>
  <si>
    <t>Сверло по металлу HSS-G 10,5х133</t>
  </si>
  <si>
    <t>D-09846</t>
  </si>
  <si>
    <t>Сверло по металлу HSS-G 11х142</t>
  </si>
  <si>
    <t>D-09852</t>
  </si>
  <si>
    <t>Сверло по металлу HSS-G 11,5х142</t>
  </si>
  <si>
    <t>Сверло по металлу HSS-G 12х151</t>
  </si>
  <si>
    <t>D-09874</t>
  </si>
  <si>
    <t>Сверло по металлу HSS-G 12,5х151</t>
  </si>
  <si>
    <t>D-09880</t>
  </si>
  <si>
    <t>Сверло по металлу HSS-G 13х151</t>
  </si>
  <si>
    <t>D-17762</t>
  </si>
  <si>
    <t>Набор сверл по металлу HSS-G, 10 шт.</t>
  </si>
  <si>
    <t xml:space="preserve">Набор сверл по металлу HSS-G, 19 шт. </t>
  </si>
  <si>
    <t>D-46589</t>
  </si>
  <si>
    <t>Сверло по металлу HSS-G 3,2x65</t>
  </si>
  <si>
    <t>D-46595</t>
  </si>
  <si>
    <t>Сверло по металлу HSS-G 3,3x65</t>
  </si>
  <si>
    <t>D-46604</t>
  </si>
  <si>
    <t>Сверло по металлу HSS-G 4,2x75</t>
  </si>
  <si>
    <t>D-46610</t>
  </si>
  <si>
    <t>Сверло по металлу HSS-G 5,2x86</t>
  </si>
  <si>
    <t>D-46816</t>
  </si>
  <si>
    <t>Сверло по металлу HSS-G 2,9x61</t>
  </si>
  <si>
    <t>D-46822</t>
  </si>
  <si>
    <t>Сверло по металлу HSS-G 5,3x86</t>
  </si>
  <si>
    <t>D-46838</t>
  </si>
  <si>
    <t>Сверло по металлу HSS-G 6,8x109</t>
  </si>
  <si>
    <t>D-46844</t>
  </si>
  <si>
    <t>Сверло по металлу HSS-G 8,8x125</t>
  </si>
  <si>
    <t>D-46850</t>
  </si>
  <si>
    <t>Сверло по металлу HSS-G 10,3x133</t>
  </si>
  <si>
    <t>D-46866</t>
  </si>
  <si>
    <t>Сверло по металлу HSS-G 10,8x142</t>
  </si>
  <si>
    <t>D-50479</t>
  </si>
  <si>
    <t>Набор сверл по металлу HSS-Co 1-13 мм, 25 шт.</t>
  </si>
  <si>
    <t>D-50756</t>
  </si>
  <si>
    <t>Набор сверл по металлу HSS-G 25 шт.</t>
  </si>
  <si>
    <t>P-62991</t>
  </si>
  <si>
    <t>Сверла по металлу HSS-G удлиненные</t>
  </si>
  <si>
    <t>Сверло по металлу HSS-G 1,0x90</t>
  </si>
  <si>
    <t>P-63002</t>
  </si>
  <si>
    <t>Сверло по металлу HSS-G 1,5x110</t>
  </si>
  <si>
    <t>P-63018</t>
  </si>
  <si>
    <t>Сверло по металлу HSS-G 1,5x150</t>
  </si>
  <si>
    <t>P-63024</t>
  </si>
  <si>
    <t>Сверло по металлу HSS-G 2,0x125</t>
  </si>
  <si>
    <t>P-63030</t>
  </si>
  <si>
    <t>Сверло по металлу HSS-G 2,0x160</t>
  </si>
  <si>
    <t>P-63046</t>
  </si>
  <si>
    <t>Сверло по металлу HSS-G 2,0x200</t>
  </si>
  <si>
    <t>P-63052</t>
  </si>
  <si>
    <t>Сверло по металлу HSS-G 2,5x140</t>
  </si>
  <si>
    <t>P-63068</t>
  </si>
  <si>
    <t>Сверло по металлу HSS-G 2,5x180</t>
  </si>
  <si>
    <t>P-63074</t>
  </si>
  <si>
    <t>Сверло по металлу HSS-G 2,5x225</t>
  </si>
  <si>
    <t>P-63080</t>
  </si>
  <si>
    <t>Сверло по металлу HSS-G 3,0x150</t>
  </si>
  <si>
    <t>P-63096</t>
  </si>
  <si>
    <t>Сверло по металлу HSS-G 3,0x190</t>
  </si>
  <si>
    <t>P-63105</t>
  </si>
  <si>
    <t>Сверло по металлу HSS-G 3,0x240</t>
  </si>
  <si>
    <t>P-63111</t>
  </si>
  <si>
    <t>Сверло по металлу HSS-G 3,5x165</t>
  </si>
  <si>
    <t>P-63127</t>
  </si>
  <si>
    <t>Сверло по металлу HSS-G 3,5x210</t>
  </si>
  <si>
    <t>P-63133</t>
  </si>
  <si>
    <t>Сверло по металлу HSS-G 3,5x265</t>
  </si>
  <si>
    <t>P-63149</t>
  </si>
  <si>
    <t>Сверло по металлу HSS-G 4,0x175</t>
  </si>
  <si>
    <t>P-63155</t>
  </si>
  <si>
    <t>Сверло по металлу HSS-G 4,0x220</t>
  </si>
  <si>
    <t>P-63161</t>
  </si>
  <si>
    <t>Сверло по металлу HSS-G 4,0x280</t>
  </si>
  <si>
    <t>P-63177</t>
  </si>
  <si>
    <t>Сверло по металлу HSS-G 4,5x185</t>
  </si>
  <si>
    <t>P-63183</t>
  </si>
  <si>
    <t>Сверло по металлу HSS-G 4,5x235</t>
  </si>
  <si>
    <t>P-63199</t>
  </si>
  <si>
    <t>Сверло по металлу HSS-G 4,5x295</t>
  </si>
  <si>
    <t>P-63208</t>
  </si>
  <si>
    <t>Сверло по металлу HSS-G 5,0x195</t>
  </si>
  <si>
    <t>P-63214</t>
  </si>
  <si>
    <t>Сверло по металлу HSS-G 5,0x245</t>
  </si>
  <si>
    <t>P-63220</t>
  </si>
  <si>
    <t>Сверло по металлу HSS-G 5,0x315</t>
  </si>
  <si>
    <t>P-63236</t>
  </si>
  <si>
    <t>Сверло по металлу HSS-G 5,5x205</t>
  </si>
  <si>
    <t>P-63242</t>
  </si>
  <si>
    <t>Сверло по металлу HSS-G 5,5x260</t>
  </si>
  <si>
    <t>P-63258</t>
  </si>
  <si>
    <t>Сверло по металлу HSS-G 5,5x330</t>
  </si>
  <si>
    <t>P-63264</t>
  </si>
  <si>
    <t>Сверло по металлу HSS-G 6,0x205</t>
  </si>
  <si>
    <t>P-63270</t>
  </si>
  <si>
    <t>Сверло по металлу HSS-G 6,0x260</t>
  </si>
  <si>
    <t>P-63286</t>
  </si>
  <si>
    <t>Сверло по металлу HSS-G 6,0x330</t>
  </si>
  <si>
    <t>P-63292</t>
  </si>
  <si>
    <t>Сверло по металлу HSS-G 6,5x215</t>
  </si>
  <si>
    <t>P-63301</t>
  </si>
  <si>
    <t>Сверло по металлу HSS-G 6,5x275</t>
  </si>
  <si>
    <t>P-63317</t>
  </si>
  <si>
    <t>Сверло по металлу HSS-G 6,5x350</t>
  </si>
  <si>
    <t>P-63323</t>
  </si>
  <si>
    <t>Сверло по металлу HSS-G 7,0x225</t>
  </si>
  <si>
    <t>P-63339</t>
  </si>
  <si>
    <t>Сверло по металлу HSS-G 7,0x290</t>
  </si>
  <si>
    <t>P-63345</t>
  </si>
  <si>
    <t>Сверло по металлу HSS-G 7,0x370</t>
  </si>
  <si>
    <t>P-63351</t>
  </si>
  <si>
    <t>Сверло по металлу HSS-G 7,5x225</t>
  </si>
  <si>
    <t>P-63367</t>
  </si>
  <si>
    <t>Сверло по металлу HSS-G 7,5x290</t>
  </si>
  <si>
    <t>P-63373</t>
  </si>
  <si>
    <t>Сверло по металлу HSS-G 7,5x370</t>
  </si>
  <si>
    <t>P-63389</t>
  </si>
  <si>
    <t>Сверло по металлу HSS-G 8,0x240</t>
  </si>
  <si>
    <t>P-63395</t>
  </si>
  <si>
    <t>Сверло по металлу HSS-G 8,0x305</t>
  </si>
  <si>
    <t>P-63404</t>
  </si>
  <si>
    <t>Сверло по металлу HSS-G 8,0x390</t>
  </si>
  <si>
    <t>P-63410</t>
  </si>
  <si>
    <t>Сверло по металлу HSS-G 8,5x240</t>
  </si>
  <si>
    <t>P-63426</t>
  </si>
  <si>
    <t>Сверло по металлу HSS-G 8,5x305</t>
  </si>
  <si>
    <t>P-63432</t>
  </si>
  <si>
    <t>Сверло по металлу HSS-G 8,5x390</t>
  </si>
  <si>
    <t>P-63448</t>
  </si>
  <si>
    <t>Сверло по металлу HSS-G 9,0x250</t>
  </si>
  <si>
    <t>P-63454</t>
  </si>
  <si>
    <t>Сверло по металлу HSS-G 9,0x320</t>
  </si>
  <si>
    <t>P-63460</t>
  </si>
  <si>
    <t>Сверло по металлу HSS-G 9,0x410</t>
  </si>
  <si>
    <t>P-63476</t>
  </si>
  <si>
    <t>Сверло по металлу HSS-G 9,5x250</t>
  </si>
  <si>
    <t>P-63482</t>
  </si>
  <si>
    <t>Сверло по металлу HSS-G 9,5x320</t>
  </si>
  <si>
    <t>P-63498</t>
  </si>
  <si>
    <t>Сверло по металлу HSS-G 9,5x410</t>
  </si>
  <si>
    <t>P-63507</t>
  </si>
  <si>
    <t>Сверло по металлу HSS-G 10,0x265</t>
  </si>
  <si>
    <t>P-63513</t>
  </si>
  <si>
    <t>Сверло по металлу HSS-G 10,0x340</t>
  </si>
  <si>
    <t>P-63529</t>
  </si>
  <si>
    <t>Сверло по металлу HSS-G 10,0x430</t>
  </si>
  <si>
    <t>P-63535</t>
  </si>
  <si>
    <t>Сверло по металлу HSS-G 10,5x265</t>
  </si>
  <si>
    <t>P-63541</t>
  </si>
  <si>
    <t>Сверло по металлу HSS-G 10,5x340</t>
  </si>
  <si>
    <t>P-63557</t>
  </si>
  <si>
    <t>Сверло по металлу HSS-G 10,5x430</t>
  </si>
  <si>
    <t>P-63563</t>
  </si>
  <si>
    <t>Сверло по металлу HSS-G 11,0x280</t>
  </si>
  <si>
    <t>P-63579</t>
  </si>
  <si>
    <t>Сверло по металлу HSS-G 11,0x360</t>
  </si>
  <si>
    <t>P-63585</t>
  </si>
  <si>
    <t>Сверло по металлу HSS-G 11,0x450</t>
  </si>
  <si>
    <t>P-63591</t>
  </si>
  <si>
    <t>Сверло по металлу HSS-G 11,5x280</t>
  </si>
  <si>
    <t>P-63600</t>
  </si>
  <si>
    <t>Сверло по металлу HSS-G 11,5x360</t>
  </si>
  <si>
    <t>P-63616</t>
  </si>
  <si>
    <t>Сверло по металлу HSS-G 11,5x450</t>
  </si>
  <si>
    <t>P-63622</t>
  </si>
  <si>
    <t>Сверло по металлу HSS-G 12,0x295</t>
  </si>
  <si>
    <t>P-63638</t>
  </si>
  <si>
    <t>Сверло по металлу HSS-G 12,0x380</t>
  </si>
  <si>
    <t>P-63644</t>
  </si>
  <si>
    <t>Сверло по металлу HSS-G 12,0x470</t>
  </si>
  <si>
    <t>P-63650</t>
  </si>
  <si>
    <t>Сверло по металлу HSS-G 12,5x295</t>
  </si>
  <si>
    <t>P-63666</t>
  </si>
  <si>
    <t>Сверло по металлу HSS-G 12,5x380</t>
  </si>
  <si>
    <t>P-63672</t>
  </si>
  <si>
    <t>Сверло по металлу HSS-G 12,5x470</t>
  </si>
  <si>
    <t>P-63688</t>
  </si>
  <si>
    <t>Сверло по металлу HSS-G 13,0x295</t>
  </si>
  <si>
    <t>P-63694</t>
  </si>
  <si>
    <t>Сверло по металлу HSS-G 13,0x380</t>
  </si>
  <si>
    <t>P-63703</t>
  </si>
  <si>
    <t>Сверло по металлу HSS-G 13,0x470</t>
  </si>
  <si>
    <t>D-38283</t>
  </si>
  <si>
    <t>Сверла по металлу HSS-R</t>
  </si>
  <si>
    <t>Сверло по металлу HSS-R 1х34, 2 шт.</t>
  </si>
  <si>
    <t>D-38299</t>
  </si>
  <si>
    <t>Сверло по металлу HSS-R 1,5х40, 2шт.</t>
  </si>
  <si>
    <t>D-38308</t>
  </si>
  <si>
    <t>Сверло по металлу HSS-R 2х49, 2 шт.</t>
  </si>
  <si>
    <t>D-38314</t>
  </si>
  <si>
    <t>Сверло по металлу HSS-R 2,5х57, 2 шт.</t>
  </si>
  <si>
    <t>D-38320</t>
  </si>
  <si>
    <t>Сверло по металлу HSS-R 2,6х57, 2 шт.</t>
  </si>
  <si>
    <t>D-38336</t>
  </si>
  <si>
    <t>Сверло по металлу HSS-R 3х61, 2 шт.</t>
  </si>
  <si>
    <t>D-38342</t>
  </si>
  <si>
    <t>Сверло по металлу HSS-R 3,2х65, 2 шт.</t>
  </si>
  <si>
    <t>D-38358</t>
  </si>
  <si>
    <t>Сверло по металлу HSS-R 3,5х70, 2 шт.</t>
  </si>
  <si>
    <t>D-38364</t>
  </si>
  <si>
    <t>Сверло по металлу HSS-R 4х75, 2 шт.</t>
  </si>
  <si>
    <t>D-38370</t>
  </si>
  <si>
    <t>Сверло по металлу HSS-R 4,2х75</t>
  </si>
  <si>
    <t>D-38386</t>
  </si>
  <si>
    <t>Сверло по металлу HSS-R 4,5х80</t>
  </si>
  <si>
    <t>D-38392</t>
  </si>
  <si>
    <t>Сверло по металлу HSS-R 4,8х86</t>
  </si>
  <si>
    <t>D-38401</t>
  </si>
  <si>
    <t>Сверло по металлу HSS-R 5х86</t>
  </si>
  <si>
    <t>D-38417</t>
  </si>
  <si>
    <t>Сверло по металлу HSS-R 5,5х93</t>
  </si>
  <si>
    <t>D-38423</t>
  </si>
  <si>
    <t>Сверло по металлу HSS-R 6х93</t>
  </si>
  <si>
    <t>D-38439</t>
  </si>
  <si>
    <t>Сверло по металлу HSS-R 6,5х101</t>
  </si>
  <si>
    <t>D-38445</t>
  </si>
  <si>
    <t>Сверло по металлу HSS-R 7х109</t>
  </si>
  <si>
    <t>D-38451</t>
  </si>
  <si>
    <t>Сверло по металлу HSS-R 7,5х109</t>
  </si>
  <si>
    <t>D-38467</t>
  </si>
  <si>
    <t>Сверло по металлу HSS-R 8х117</t>
  </si>
  <si>
    <t>D-38473</t>
  </si>
  <si>
    <t>Сверло по металлу HSS-R 8,5х117</t>
  </si>
  <si>
    <t>D-38489</t>
  </si>
  <si>
    <t>Сверло по металлу HSS-R 9х125</t>
  </si>
  <si>
    <t>D-38495</t>
  </si>
  <si>
    <t>Сверло по металлу HSS-R 10х133</t>
  </si>
  <si>
    <t>D-38504</t>
  </si>
  <si>
    <t>Сверло по металлу HSS-R 11х142</t>
  </si>
  <si>
    <t>D-38510</t>
  </si>
  <si>
    <t>Сверло по металлу HSS-R 12х151</t>
  </si>
  <si>
    <t>D-38526</t>
  </si>
  <si>
    <t>Сверло по металлу HSS-R 13х151</t>
  </si>
  <si>
    <t>D-46713</t>
  </si>
  <si>
    <t>Сверло по металлу HSS-R 3,3x65</t>
  </si>
  <si>
    <t>D-46729</t>
  </si>
  <si>
    <t>Сверло по металлу HSS-R 5,2x86</t>
  </si>
  <si>
    <t>D-46931</t>
  </si>
  <si>
    <t>Сверло по металлу HSS-R 2,9x61</t>
  </si>
  <si>
    <t>D-46947</t>
  </si>
  <si>
    <t>Сверло по металлу HSS-R 5,3x86</t>
  </si>
  <si>
    <t>D-46953</t>
  </si>
  <si>
    <t>Сверло по металлу HSS-R 6,8x109</t>
  </si>
  <si>
    <t>D-46969</t>
  </si>
  <si>
    <t>Сверло по металлу HSS-R 8,8х125</t>
  </si>
  <si>
    <t>D-46975</t>
  </si>
  <si>
    <t>Сверло по металлу HSS-R 10,3x133</t>
  </si>
  <si>
    <t>D-46981</t>
  </si>
  <si>
    <t>Сверло по металлу HSS-R 10,8х142</t>
  </si>
  <si>
    <t>Сверла по металлу HSS-TIN</t>
  </si>
  <si>
    <t>Набор сверл по металлу HSS-TiN, 5 шт.</t>
  </si>
  <si>
    <t>D-43240</t>
  </si>
  <si>
    <t>Сверло по металлу HSS-TiN 1, 10 шт.</t>
  </si>
  <si>
    <t>D-43256</t>
  </si>
  <si>
    <t>Сверло по металлу HSS-TiN 1,5, 10 шт.</t>
  </si>
  <si>
    <t>D-43262</t>
  </si>
  <si>
    <t>Сверло по металлу HSS-TiN 2, 10 шт.</t>
  </si>
  <si>
    <t>D-43278</t>
  </si>
  <si>
    <t>Сверло по металлу HSS-TiN 2,5, 10 шт.</t>
  </si>
  <si>
    <t>D-43284</t>
  </si>
  <si>
    <t>Сверло по металлу HSS-TiN 3, 10 шт.</t>
  </si>
  <si>
    <t>D-43290</t>
  </si>
  <si>
    <t>Сверло по металлу HSS-TiN 3,2, 10 шт.</t>
  </si>
  <si>
    <t>D-43309</t>
  </si>
  <si>
    <t>Сверло по металлу HSS-TiN 3,3, 10 шт.</t>
  </si>
  <si>
    <t>D-43315</t>
  </si>
  <si>
    <t>Сверло по металлу HSS-TiN 3,5, 10 шт.</t>
  </si>
  <si>
    <t>D-43321</t>
  </si>
  <si>
    <t>Сверло по металлу HSS-TiN 4, 10 шт.</t>
  </si>
  <si>
    <t>D-43337</t>
  </si>
  <si>
    <t>Сверло по металлу HSS-TiN 4,1, 10 шт.</t>
  </si>
  <si>
    <t>D-43343</t>
  </si>
  <si>
    <t>Сверло по металлу HSS-TiN 4,2, 10 шт.</t>
  </si>
  <si>
    <t>D-43359</t>
  </si>
  <si>
    <t>Сверло по металлу HSS-TiN 4,5, 10 шт.</t>
  </si>
  <si>
    <t>D-43365</t>
  </si>
  <si>
    <t>Сверло по металлу HSS-TiN 4,8, 10 шт.</t>
  </si>
  <si>
    <t>D-43371</t>
  </si>
  <si>
    <t>Сверло по металлу HSS-TiN 5, 10 шт.</t>
  </si>
  <si>
    <t>D-43387</t>
  </si>
  <si>
    <t>Сверло по металлу HSS-TiN 5,2, 10 шт.</t>
  </si>
  <si>
    <t>D-43393</t>
  </si>
  <si>
    <t>Сверло по металлу HSS-TiN 5,5, 10 шт.</t>
  </si>
  <si>
    <t>D-43402</t>
  </si>
  <si>
    <t>Сверло по металлу HSS-TiN 6, 10 шт.</t>
  </si>
  <si>
    <t>D-43418</t>
  </si>
  <si>
    <t>Сверло по металлу HSS-TiN 6,5, 10 шт.</t>
  </si>
  <si>
    <t>D-43424</t>
  </si>
  <si>
    <t>Сверло по металлу HSS-TiN 7, 10 шт.</t>
  </si>
  <si>
    <t>D-43430</t>
  </si>
  <si>
    <t>Сверло по металлу HSS-TiN 7,5, 10 шт.</t>
  </si>
  <si>
    <t>D-43446</t>
  </si>
  <si>
    <t>Сверло по металлу HSS-TiN 8, 10 шт.</t>
  </si>
  <si>
    <t>D-43452</t>
  </si>
  <si>
    <t>Сверло по металлу HSS-TiN 8,5, 10 шт.</t>
  </si>
  <si>
    <t>D-43468</t>
  </si>
  <si>
    <t>Сверло по металлу HSS-TiN 9, 10 шт.</t>
  </si>
  <si>
    <t>D-43474</t>
  </si>
  <si>
    <t>Сверло по металлу HSS-TiN 9,5, 10 шт.</t>
  </si>
  <si>
    <t>D-43480</t>
  </si>
  <si>
    <t>Сверло по металлу HSS-TiN 10, 10 шт.</t>
  </si>
  <si>
    <t>D-43496</t>
  </si>
  <si>
    <t>Сверло по металлу HSS-TiN 10,5, 5 шт.</t>
  </si>
  <si>
    <t>D-43505</t>
  </si>
  <si>
    <t>Сверло по металлу HSS-TiN 11, 10 шт.</t>
  </si>
  <si>
    <t>D-43511</t>
  </si>
  <si>
    <t>Сверло по металлу HSS-TiN 11,5, 10 шт.</t>
  </si>
  <si>
    <t>D-43527</t>
  </si>
  <si>
    <t>Сверло по металлу HSS-TiN 12, 10 шт.</t>
  </si>
  <si>
    <t>D-43533</t>
  </si>
  <si>
    <t>Сверло по металлу HSS-TiN 12,5, 10 шт.</t>
  </si>
  <si>
    <t>D-43549</t>
  </si>
  <si>
    <t>Сверло по металлу HSS-TiN 13, 10 шт.</t>
  </si>
  <si>
    <t>D-43555</t>
  </si>
  <si>
    <t>Набор сверл по металлу HSS-TiN, 6 шт.</t>
  </si>
  <si>
    <t>D-43561</t>
  </si>
  <si>
    <t>Набор сверл по металлу HSS-TiN, 10 шт.</t>
  </si>
  <si>
    <t>D-43577</t>
  </si>
  <si>
    <t>Набор сверл по металлу HSS-TiN, 13 шт.</t>
  </si>
  <si>
    <t>D-64048</t>
  </si>
  <si>
    <t>Сверла по металлу HSS-TiN Economy</t>
  </si>
  <si>
    <t>Сверло по металлу HSS-TiN Economy 3х61, 2 шт.</t>
  </si>
  <si>
    <t>D-64060</t>
  </si>
  <si>
    <t>Сверло по металлу HSS-TiN Economy 4х75, 2 шт.</t>
  </si>
  <si>
    <t>D-64082</t>
  </si>
  <si>
    <t>Сверло по металлу HSS-TiN Economy 5х86, 1 шт.</t>
  </si>
  <si>
    <t>D-64107</t>
  </si>
  <si>
    <t>Сверло по металлу HSS-TiN Economy 6х93, 1 шт.</t>
  </si>
  <si>
    <t>D-64141</t>
  </si>
  <si>
    <t>Сверло по металлу HSS-TiN Economy 8х117, 1 шт.</t>
  </si>
  <si>
    <t>D-64185</t>
  </si>
  <si>
    <t>Сверло по металлу HSS-TiN Economy 10х133, 1 шт.</t>
  </si>
  <si>
    <t>D-67527</t>
  </si>
  <si>
    <t>Набор сверл по металлу HSS-TiN Economy, 19 шт.</t>
  </si>
  <si>
    <t>D-14928</t>
  </si>
  <si>
    <t>Сверла по металлу HSS-TIN с хвостовиком 1/4"</t>
  </si>
  <si>
    <t>Сверло по металлу HSS-TiN 3x100, 1/4"</t>
  </si>
  <si>
    <t>D-14934</t>
  </si>
  <si>
    <t>Сверло по металлу HSS-TiN 3,2x100, 1/4"</t>
  </si>
  <si>
    <t>D-14940</t>
  </si>
  <si>
    <t>Сверло по металлу HSS-TiN 4x100, 1/4"</t>
  </si>
  <si>
    <t>D-14956</t>
  </si>
  <si>
    <t>Сверло по металлу HSS-TiN 4,2x100, 1/4"</t>
  </si>
  <si>
    <t>D-14962</t>
  </si>
  <si>
    <t>Сверло по металлу HSS-TiN 5x100, 1/4"</t>
  </si>
  <si>
    <t>D-14978</t>
  </si>
  <si>
    <t>Сверло по металлу HSS-TiN 6x100, 1/4"</t>
  </si>
  <si>
    <t>D-15827</t>
  </si>
  <si>
    <t>Сверло по металлу HSS-TiN 8x100, 1/4"</t>
  </si>
  <si>
    <t>D-15833</t>
  </si>
  <si>
    <t>Сверло по металлу HSS-TiN 10x100, 1/4"</t>
  </si>
  <si>
    <t>D-15849</t>
  </si>
  <si>
    <t>Сверло по металлу HSS-TiN 12x100, 1/4"</t>
  </si>
  <si>
    <t>D-15855</t>
  </si>
  <si>
    <t>Сверло по металлу HSS-TiN13x100, 1/4"</t>
  </si>
  <si>
    <t>D-16081</t>
  </si>
  <si>
    <t>Сверло по металлу HSS-TiN  3,3x85, 1/4"</t>
  </si>
  <si>
    <t>D-16483</t>
  </si>
  <si>
    <t>Сверло по металлу HSS-TiN  4,1x95, 1/4"</t>
  </si>
  <si>
    <t>D-17778</t>
  </si>
  <si>
    <t>Сверло по металлу HSS-TiN  6,5x121, 1/4"</t>
  </si>
  <si>
    <t>D-46517</t>
  </si>
  <si>
    <t>Сверло по металлу HSS-TiN 2,5x78, 1/4"</t>
  </si>
  <si>
    <t>D-46523</t>
  </si>
  <si>
    <t>Сверло по металлу HSS-TiN 5x102, 1/4"</t>
  </si>
  <si>
    <t>B-57308</t>
  </si>
  <si>
    <t>Сверла по металлу HSS-TIN с хвостовиком 1/4" (для ударных дрелей)</t>
  </si>
  <si>
    <t>Набор сверл по металлу HSS-TiN 1/4", 5 шт.</t>
  </si>
  <si>
    <t>B-57401</t>
  </si>
  <si>
    <t>Сверла по металлу HSS-TIN с хвостовиком SDS PLUS</t>
  </si>
  <si>
    <t>Сверло по металлу HSS-TiN SDS PLUS 3х90</t>
  </si>
  <si>
    <t>B-57417</t>
  </si>
  <si>
    <t>Сверло по металлу HSS-TiN SDS PLUS 3,5х100</t>
  </si>
  <si>
    <t>B-57423</t>
  </si>
  <si>
    <t>Сверло по металлу HSS-TiN SDS PLUS 4х105</t>
  </si>
  <si>
    <t>B-57439</t>
  </si>
  <si>
    <t>Сверло по металлу HSS-TiN SDS PLUS 4,5х110</t>
  </si>
  <si>
    <t>B-57445</t>
  </si>
  <si>
    <t>Сверло по металлу HSS-TiN SDS PLUS 5х116</t>
  </si>
  <si>
    <t>B-57451</t>
  </si>
  <si>
    <t>Сверло по металлу HSS-TiN SDS PLUS 5х123</t>
  </si>
  <si>
    <t>B-57467</t>
  </si>
  <si>
    <t>Сверло по металлу HSS-TiN SDS PLUS 6х123</t>
  </si>
  <si>
    <t>B-57473</t>
  </si>
  <si>
    <t>Сверло по металлу HSS-TiN SDS PLUS 6,5х131</t>
  </si>
  <si>
    <t>Сверла по металлу M-FORCE</t>
  </si>
  <si>
    <t>Сверло по металлу M-force 2x49</t>
  </si>
  <si>
    <t>Сверло по металлу M-force 2,5x57</t>
  </si>
  <si>
    <t>Сверло по металлу M-force 3x61</t>
  </si>
  <si>
    <t>Сверло по металлу M-force 3,5x70</t>
  </si>
  <si>
    <t>Сверло по металлу M-force 4x75</t>
  </si>
  <si>
    <t>Сверло по металлу M-force 4,5x80</t>
  </si>
  <si>
    <t>Сверло по металлу M-force 5x86</t>
  </si>
  <si>
    <t>Сверло по металлу M-force 5,5x93</t>
  </si>
  <si>
    <t>Сверло по металлу M-force 6x93</t>
  </si>
  <si>
    <t>Сверло по металлу M-force 6,5x101</t>
  </si>
  <si>
    <t>Сверло по металлу M-force 7x109</t>
  </si>
  <si>
    <t>Сверло по металлу M-force 7,5x109</t>
  </si>
  <si>
    <t>Сверло по металлу M-force 8x117</t>
  </si>
  <si>
    <t>Сверло по металлу M-force 8,5x117</t>
  </si>
  <si>
    <t>Сверло по металлу M-force 9x125</t>
  </si>
  <si>
    <t>Сверло по металлу M-force 9,5x125</t>
  </si>
  <si>
    <t>Сверло по металлу M-force 10x133</t>
  </si>
  <si>
    <t>Сверло по металлу M-force 10,5x133</t>
  </si>
  <si>
    <t>Сверло по металлу M-force 11x142</t>
  </si>
  <si>
    <t>Сверло по металлу M-force 11,5x142</t>
  </si>
  <si>
    <t>Сверло по металлу M-force 12x151</t>
  </si>
  <si>
    <t>Сверло по металлу M-force 12,5x151</t>
  </si>
  <si>
    <t>Сверло по металлу M-force 13x151</t>
  </si>
  <si>
    <t>Набор сверл M-force 1-10 мм (19 шт.)</t>
  </si>
  <si>
    <t xml:space="preserve">Набор сверл M-force 1-13 мм, (25 шт.) </t>
  </si>
  <si>
    <t>Набор сверл M-force, 5шт.</t>
  </si>
  <si>
    <t>Сверло по металлу M-force 3,2х65</t>
  </si>
  <si>
    <t>Сверло по металлу M-force 4,2х75</t>
  </si>
  <si>
    <t>Сверло по металлу M-force 5,2х86</t>
  </si>
  <si>
    <t>Сверло по металлу M-force 3,3х65</t>
  </si>
  <si>
    <t>B-26668</t>
  </si>
  <si>
    <t>Сверла по металлу двусторонние</t>
  </si>
  <si>
    <t>Сверло двустороннее HSS 3,0x46, 10 шт.</t>
  </si>
  <si>
    <t>B-26705</t>
  </si>
  <si>
    <t>Сверло двустороннее HSS 3,5x52, 10 шт.</t>
  </si>
  <si>
    <t>B-26727</t>
  </si>
  <si>
    <t>Сверло двустороннее HSS 4,0x52, 10 шт.</t>
  </si>
  <si>
    <t>B-26761</t>
  </si>
  <si>
    <t>Сверло двустороннее HSS 4,5х58, 10 шт.</t>
  </si>
  <si>
    <t>B-26799</t>
  </si>
  <si>
    <t>Сверло двустороннее HSS 5х58, 10 шт.</t>
  </si>
  <si>
    <t>B-26836</t>
  </si>
  <si>
    <t>Сверло двустороннее HSS 6х66, 10 шт.</t>
  </si>
  <si>
    <t>B-26842</t>
  </si>
  <si>
    <t>Сверло двустороннее HSS 8,0x79, 10 шт.</t>
  </si>
  <si>
    <t>B-26858</t>
  </si>
  <si>
    <t>Сверло двустороннее HSS 10x89, 10 шт.</t>
  </si>
  <si>
    <t>D-40048</t>
  </si>
  <si>
    <t>Сверла по металлу конусные</t>
  </si>
  <si>
    <t>Сверло конусное по металлу 3-14, 6 мм</t>
  </si>
  <si>
    <t>От 3-х шт. скидка 50%.; От 5-ти шт. скидка 60%.</t>
  </si>
  <si>
    <t>D-40054</t>
  </si>
  <si>
    <t>Сверло конусное по металлу 4-20, 6 мм</t>
  </si>
  <si>
    <t>D-40060</t>
  </si>
  <si>
    <t>Сверло конусное по металлу 16-30,5, 6 мм</t>
  </si>
  <si>
    <t>D-40076</t>
  </si>
  <si>
    <t>Сверло конусное по металлу 24-40, 6 мм</t>
  </si>
  <si>
    <t>Сверла по стеклу и керамике</t>
  </si>
  <si>
    <t>Сверло по стеклу 3x65</t>
  </si>
  <si>
    <t>D-25127</t>
  </si>
  <si>
    <t>Сверло по стеклу 4x65</t>
  </si>
  <si>
    <t>Сверло по стеклу 5x65</t>
  </si>
  <si>
    <t>Сверло по стеклу 6x65</t>
  </si>
  <si>
    <t>Сверло по стеклу 8x70</t>
  </si>
  <si>
    <t>D-25161</t>
  </si>
  <si>
    <t>Сверло по стеклу 10x80</t>
  </si>
  <si>
    <t>D-25177</t>
  </si>
  <si>
    <t>Сверло по стеклу 12x80</t>
  </si>
  <si>
    <t>D-15942</t>
  </si>
  <si>
    <t>Сверла по стеклу и керамике с хвостовиком 1/4"</t>
  </si>
  <si>
    <t>Сверло по стеклу 4x65, 1/4"</t>
  </si>
  <si>
    <t>D-15958</t>
  </si>
  <si>
    <t>Сверло по стеклу 5х65, 1/4"</t>
  </si>
  <si>
    <t>Сверло по стеклу 6Х65, 1/4"</t>
  </si>
  <si>
    <t>D-15970</t>
  </si>
  <si>
    <t>Сверло по стеклу 8x70, 1/4"</t>
  </si>
  <si>
    <t>D-15986</t>
  </si>
  <si>
    <t>Сверло по стеклу 10x80, 1/4"</t>
  </si>
  <si>
    <t>Сверла ступенчатые HSS-TiN c прямым желобком</t>
  </si>
  <si>
    <t>Сверло ступенчатое HSS-TiN с прямым желобком, 4-12, 1/4"</t>
  </si>
  <si>
    <t>D-40129</t>
  </si>
  <si>
    <t>Сверло ступенчатое HSS-TiN с прямым желобком, 4-20, 1/4"</t>
  </si>
  <si>
    <t>Сверло ступенчатое HSS-TiN с прямым желобком, 4-20, 6 мм</t>
  </si>
  <si>
    <t>Набор ступенчатых сверл HSS-TiN c прямым желобком, 3 шт.</t>
  </si>
  <si>
    <t>D-40179</t>
  </si>
  <si>
    <t xml:space="preserve">Сверла ступенчатые HSS-TiN с спиральным желобком </t>
  </si>
  <si>
    <t>Сверло ступенчатое HSS-TiN с спиральным желобком, 4-12, 1/4"</t>
  </si>
  <si>
    <t>D-40185</t>
  </si>
  <si>
    <t>Сверло ступенчатое HSS TiN с спиральным желобком, 4-20, 1/4"</t>
  </si>
  <si>
    <t>D-40191</t>
  </si>
  <si>
    <t>Сверло ступенчатое HSS TiN с спиральным желобком, 4-32, 6 мм</t>
  </si>
  <si>
    <t>D-40082</t>
  </si>
  <si>
    <t>Сверла ступенчатые с прямым желобком</t>
  </si>
  <si>
    <t>Сверло ступенчатое HSS с прямым желобком, 4-12, 1/4"</t>
  </si>
  <si>
    <t>D-40098</t>
  </si>
  <si>
    <t>Сверло ступенчатое HSS с прямым желобком, 4-20, 1/4"</t>
  </si>
  <si>
    <t>Сверло ступенчатое HSS с прямым желобком, 4-32, 6 мм</t>
  </si>
  <si>
    <t>D-40141</t>
  </si>
  <si>
    <t>Сверла ступенчатые со спиральным желобком</t>
  </si>
  <si>
    <t>Сверло ступенчатоеHSS с спиральным желобком, 4-12, 1/4"</t>
  </si>
  <si>
    <t>Сверло ступенчатое HSS с спиральным желобком, 4-20, 1/4"</t>
  </si>
  <si>
    <t>D-40163</t>
  </si>
  <si>
    <t>Сверло ступенчатое HSS с спиральным желобком, 4-32, 6 мм</t>
  </si>
  <si>
    <t>D-30287</t>
  </si>
  <si>
    <t>Сверла универсальные</t>
  </si>
  <si>
    <t>Сверло универсальное 3х60</t>
  </si>
  <si>
    <t>D-30293</t>
  </si>
  <si>
    <t>Сверло универсальное 4х70</t>
  </si>
  <si>
    <t>D-30302</t>
  </si>
  <si>
    <t>Сверло универсальное 5х85</t>
  </si>
  <si>
    <t>D-30318</t>
  </si>
  <si>
    <t>Сверло универсальное 6х100</t>
  </si>
  <si>
    <t>D-30324</t>
  </si>
  <si>
    <t>Сверло универсальное 6х150</t>
  </si>
  <si>
    <t>D-30330</t>
  </si>
  <si>
    <t>Сверло универсальное 7х100</t>
  </si>
  <si>
    <t>D-30346</t>
  </si>
  <si>
    <t>Сверло универсальное 7х150</t>
  </si>
  <si>
    <t>D-30352</t>
  </si>
  <si>
    <t>Сверло универсальное 8х110</t>
  </si>
  <si>
    <t>D-30368</t>
  </si>
  <si>
    <t>Сверло универсальное 8х150</t>
  </si>
  <si>
    <t>D-30374</t>
  </si>
  <si>
    <t>Сверло универсальное 9х150</t>
  </si>
  <si>
    <t>D-30380</t>
  </si>
  <si>
    <t>Сверло универсальное 10х150</t>
  </si>
  <si>
    <t>D-30396</t>
  </si>
  <si>
    <t>Сверло универсальное 10х400</t>
  </si>
  <si>
    <t>D-30405</t>
  </si>
  <si>
    <t>Сверло универсальное 11х150</t>
  </si>
  <si>
    <t>D-30411</t>
  </si>
  <si>
    <t>Сверло универсальное 12х150</t>
  </si>
  <si>
    <t>D-30427</t>
  </si>
  <si>
    <t>Сверло универсальное 12х400</t>
  </si>
  <si>
    <t>D-30433</t>
  </si>
  <si>
    <t>Сверло универсальное 12х600</t>
  </si>
  <si>
    <t>D-30449</t>
  </si>
  <si>
    <t>Сверло универсальное 13х150</t>
  </si>
  <si>
    <t>D-30455</t>
  </si>
  <si>
    <t>Сверло универсальное 14х150</t>
  </si>
  <si>
    <t>D-30461</t>
  </si>
  <si>
    <t>Сверло универсальное 14х400</t>
  </si>
  <si>
    <t>D-31027</t>
  </si>
  <si>
    <t>Сверло универсальное 5,5x85</t>
  </si>
  <si>
    <t>D-31033</t>
  </si>
  <si>
    <t>Сверло универсальное 5,5x100</t>
  </si>
  <si>
    <t>D-31049</t>
  </si>
  <si>
    <t>Сверло универсальное 5,5x150</t>
  </si>
  <si>
    <t>D-31055</t>
  </si>
  <si>
    <t>Сверло универсальное 6,5x85</t>
  </si>
  <si>
    <t>D-31061</t>
  </si>
  <si>
    <t>Сверло универсальное 6,5x100</t>
  </si>
  <si>
    <t>D-31077</t>
  </si>
  <si>
    <t>Сверло универсальное 6,5x150</t>
  </si>
  <si>
    <t>Сверла Форстнера</t>
  </si>
  <si>
    <t>Набор сверл Форстнера 5 шт. (15, 20, 25, 30, 35х90)</t>
  </si>
  <si>
    <t>P-58053</t>
  </si>
  <si>
    <t>Сверло Форстнера по дереву 48x90</t>
  </si>
  <si>
    <t>P-58069</t>
  </si>
  <si>
    <t>Сверло Форстнера по дереву 50x90</t>
  </si>
  <si>
    <t>P-58833</t>
  </si>
  <si>
    <t>Сверло Форстнера по дереву 8x90</t>
  </si>
  <si>
    <t>P-58849</t>
  </si>
  <si>
    <t>Сверло Форстнера по дереву 10x90</t>
  </si>
  <si>
    <t>P-58855</t>
  </si>
  <si>
    <t>Сверло Форстнера по дереву 12x90</t>
  </si>
  <si>
    <t>P-58861</t>
  </si>
  <si>
    <t>Сверло Форстнера по дереву 14x90</t>
  </si>
  <si>
    <t>P-58877</t>
  </si>
  <si>
    <t>Сверло Форстнера по дереву 15x90</t>
  </si>
  <si>
    <t>P-58883</t>
  </si>
  <si>
    <t>Сверло Форстнера по дереву 16x90</t>
  </si>
  <si>
    <t>P-58899</t>
  </si>
  <si>
    <t>Сверло Форстнера по дереву 18x90</t>
  </si>
  <si>
    <t>P-58908</t>
  </si>
  <si>
    <t>Сверло Форстнера по дереву 20x90</t>
  </si>
  <si>
    <t>P-58914</t>
  </si>
  <si>
    <t>Сверло Форстнера по дереву 22x90</t>
  </si>
  <si>
    <t>P-58920</t>
  </si>
  <si>
    <t>Сверло Форстнера по дереву 24x90</t>
  </si>
  <si>
    <t>P-58936</t>
  </si>
  <si>
    <t>Сверло Форстнера по дереву 25x90</t>
  </si>
  <si>
    <t>P-58942</t>
  </si>
  <si>
    <t>Сверло Форстнера по дереву 26x90</t>
  </si>
  <si>
    <t>P-58958</t>
  </si>
  <si>
    <t>Сверло Форстнера по дереву 28x90</t>
  </si>
  <si>
    <t>P-58964</t>
  </si>
  <si>
    <t>Сверло Форстнера по дереву 30x90</t>
  </si>
  <si>
    <t>P-58970</t>
  </si>
  <si>
    <t>Сверло Форстнера по дереву 32x90</t>
  </si>
  <si>
    <t>P-58986</t>
  </si>
  <si>
    <t>Сверло Форстнера по дереву 34x90</t>
  </si>
  <si>
    <t>P-58992</t>
  </si>
  <si>
    <t>Сверло Форстнера по дереву 35x90</t>
  </si>
  <si>
    <t>P-59003</t>
  </si>
  <si>
    <t>Сверло Форстнера по дереву 36x90</t>
  </si>
  <si>
    <t>P-59019</t>
  </si>
  <si>
    <t>Сверло Форстнера по дереву 38x90</t>
  </si>
  <si>
    <t>P-59025</t>
  </si>
  <si>
    <t>Сверло Форстнера по дереву 40x90</t>
  </si>
  <si>
    <t>P-59031</t>
  </si>
  <si>
    <t>Сверло Форстнера по дереву 42x90</t>
  </si>
  <si>
    <t>P-59047</t>
  </si>
  <si>
    <t>Сверло Форстнера по дереву 45x90</t>
  </si>
  <si>
    <t>351562510</t>
  </si>
  <si>
    <t>Информационные таблички</t>
  </si>
  <si>
    <t>Информационная этикетка</t>
  </si>
  <si>
    <t>352562510</t>
  </si>
  <si>
    <t>652155-3</t>
  </si>
  <si>
    <t>Информационная табличка</t>
  </si>
  <si>
    <t>812074-7</t>
  </si>
  <si>
    <t>Информационная табличка 2030/</t>
  </si>
  <si>
    <t>812229-4</t>
  </si>
  <si>
    <t>816187-6</t>
  </si>
  <si>
    <t>816330-7</t>
  </si>
  <si>
    <t>816364-0</t>
  </si>
  <si>
    <t>Информационная табличка BO6040</t>
  </si>
  <si>
    <t>816637-1</t>
  </si>
  <si>
    <t>816768-6</t>
  </si>
  <si>
    <t>816816-1</t>
  </si>
  <si>
    <t>Информационная табличка к 4131</t>
  </si>
  <si>
    <t>818051-7</t>
  </si>
  <si>
    <t>Информационная табличка LS1430</t>
  </si>
  <si>
    <t>818638-5</t>
  </si>
  <si>
    <t>819727-9</t>
  </si>
  <si>
    <t>0736309980</t>
  </si>
  <si>
    <t>Маркировочные таблички</t>
  </si>
  <si>
    <t>Маркировочная табличка</t>
  </si>
  <si>
    <t>0739209980</t>
  </si>
  <si>
    <t>1063273808</t>
  </si>
  <si>
    <t>1073273308</t>
  </si>
  <si>
    <t>3534903608</t>
  </si>
  <si>
    <t>3634909108</t>
  </si>
  <si>
    <t>3885938708</t>
  </si>
  <si>
    <t>3885938808</t>
  </si>
  <si>
    <t>3885938908</t>
  </si>
  <si>
    <t>3889100313</t>
  </si>
  <si>
    <t>3895938608</t>
  </si>
  <si>
    <t>3895939008</t>
  </si>
  <si>
    <t>3895939108</t>
  </si>
  <si>
    <t>3895939208</t>
  </si>
  <si>
    <t>3895939308</t>
  </si>
  <si>
    <t>3895939408</t>
  </si>
  <si>
    <t>3895939508</t>
  </si>
  <si>
    <t>3899100313</t>
  </si>
  <si>
    <t>3899100613</t>
  </si>
  <si>
    <t>3905939508</t>
  </si>
  <si>
    <t>3905939608</t>
  </si>
  <si>
    <t>3905939708</t>
  </si>
  <si>
    <t>3905939808</t>
  </si>
  <si>
    <t>3909100313</t>
  </si>
  <si>
    <t>3909100413</t>
  </si>
  <si>
    <t>6019502400</t>
  </si>
  <si>
    <t>6211505300</t>
  </si>
  <si>
    <t>6259528001</t>
  </si>
  <si>
    <t>811732-2</t>
  </si>
  <si>
    <t>Маркировочная табличка 9401</t>
  </si>
  <si>
    <t>811766-5</t>
  </si>
  <si>
    <t>Маркировочная табличка 5900BR</t>
  </si>
  <si>
    <t>811789-3</t>
  </si>
  <si>
    <t>Маркировочная табличка 9607B</t>
  </si>
  <si>
    <t>811840-9</t>
  </si>
  <si>
    <t>Маркировочная табличка 9609B</t>
  </si>
  <si>
    <t>813647-9</t>
  </si>
  <si>
    <t>814476-3</t>
  </si>
  <si>
    <t>Маркировочная табличка 4091DW</t>
  </si>
  <si>
    <t>814573-5</t>
  </si>
  <si>
    <t>Маркировочная табличка 4071D</t>
  </si>
  <si>
    <t>814W09-2</t>
  </si>
  <si>
    <t>Маркировочная табличка DJH185</t>
  </si>
  <si>
    <t>815111-6</t>
  </si>
  <si>
    <t>Маркировочная табличка 9500N</t>
  </si>
  <si>
    <t>815227-7</t>
  </si>
  <si>
    <t>Маркировочная табличка 9045N</t>
  </si>
  <si>
    <t>815254-4</t>
  </si>
  <si>
    <t>Маркировочная табличка 9924DB</t>
  </si>
  <si>
    <t>815285-3</t>
  </si>
  <si>
    <t>Маркировочная табличка 6010D</t>
  </si>
  <si>
    <t>815340-5</t>
  </si>
  <si>
    <t>815577-0</t>
  </si>
  <si>
    <t>Маркировочная табличка DC9000</t>
  </si>
  <si>
    <t>815598-2</t>
  </si>
  <si>
    <t>Маркировочная табличка 6012D</t>
  </si>
  <si>
    <t>815A97-0</t>
  </si>
  <si>
    <t>Маркировочная табличка UC4041A</t>
  </si>
  <si>
    <t>816367-4</t>
  </si>
  <si>
    <t>Маркировочная табличка BO6040</t>
  </si>
  <si>
    <t>818044-4</t>
  </si>
  <si>
    <t>Маркировочная табличка 9029S</t>
  </si>
  <si>
    <t>818057-5</t>
  </si>
  <si>
    <t>818061-4</t>
  </si>
  <si>
    <t>Маркировочная табличка 4302C</t>
  </si>
  <si>
    <t>818631-9</t>
  </si>
  <si>
    <t>850444-2</t>
  </si>
  <si>
    <t>Маркировочная табличка TW0200</t>
  </si>
  <si>
    <t>850449-2</t>
  </si>
  <si>
    <t>Маркировочная табличка 4112HS</t>
  </si>
  <si>
    <t>850669-8</t>
  </si>
  <si>
    <t>Маркировочная табличка к MT603</t>
  </si>
  <si>
    <t>850755-5</t>
  </si>
  <si>
    <t>Маркировочная табличка HP1620</t>
  </si>
  <si>
    <t>850951-5</t>
  </si>
  <si>
    <t>Маркировочная табличка 4322</t>
  </si>
  <si>
    <t>850953-1</t>
  </si>
  <si>
    <t>Маркировочная табличка 4323</t>
  </si>
  <si>
    <t>850955-7</t>
  </si>
  <si>
    <t>Маркировочная табличка 4324</t>
  </si>
  <si>
    <t>851445-3</t>
  </si>
  <si>
    <t>Маркировочная табличка 9526PB</t>
  </si>
  <si>
    <t>851446-1</t>
  </si>
  <si>
    <t>Маркировочная табличка 9526PBH</t>
  </si>
  <si>
    <t>851457-6</t>
  </si>
  <si>
    <t>Маркировочная табличка KC100</t>
  </si>
  <si>
    <t>851481-9</t>
  </si>
  <si>
    <t>Маркировочная табличка к 6316D</t>
  </si>
  <si>
    <t>851533-6</t>
  </si>
  <si>
    <t>Маркировочная табличка HP2032</t>
  </si>
  <si>
    <t>851534-4</t>
  </si>
  <si>
    <t>Маркировочная табличка HP2033</t>
  </si>
  <si>
    <t>851559-8</t>
  </si>
  <si>
    <t>851741-9</t>
  </si>
  <si>
    <t>Маркировочная табличка BO5020</t>
  </si>
  <si>
    <t>852125-4</t>
  </si>
  <si>
    <t>Маркировочная табличка к 8413D</t>
  </si>
  <si>
    <t>852335-3</t>
  </si>
  <si>
    <t>Маркировочная табличка HR2430</t>
  </si>
  <si>
    <t>852757-7</t>
  </si>
  <si>
    <t>Маркировочная табличка 5017RKB</t>
  </si>
  <si>
    <t>852885-8</t>
  </si>
  <si>
    <t>Маркировочная табличка 5705R</t>
  </si>
  <si>
    <t>852E41-0</t>
  </si>
  <si>
    <t>Маркировочная табличка TM30D</t>
  </si>
  <si>
    <t>853835-6</t>
  </si>
  <si>
    <t>Маркировочная табличка к MT062</t>
  </si>
  <si>
    <t>853851-8</t>
  </si>
  <si>
    <t>Маркировочная табличка 4340CT</t>
  </si>
  <si>
    <t>853854-2</t>
  </si>
  <si>
    <t>Маркировочная табличка 4341CT</t>
  </si>
  <si>
    <t>853858-4</t>
  </si>
  <si>
    <t>Маркировочная табличка HP2050</t>
  </si>
  <si>
    <t>854259-9</t>
  </si>
  <si>
    <t>Маркировочная табличка 9607HB</t>
  </si>
  <si>
    <t>854265-4</t>
  </si>
  <si>
    <t>Маркировочная табличка 9609HB</t>
  </si>
  <si>
    <t>854301-6</t>
  </si>
  <si>
    <t>Маркировочная табличка 9609GB</t>
  </si>
  <si>
    <t>854607-2</t>
  </si>
  <si>
    <t>Маркировочная табличка 6012HD</t>
  </si>
  <si>
    <t>854957-5</t>
  </si>
  <si>
    <t>Маркировочная табличка 9207SPC</t>
  </si>
  <si>
    <t>854979-5</t>
  </si>
  <si>
    <t>Маркировочная табличка HM1200</t>
  </si>
  <si>
    <t>855029-9</t>
  </si>
  <si>
    <t>Маркировочная табличка 8400D</t>
  </si>
  <si>
    <t>855036-2</t>
  </si>
  <si>
    <t>Маркировочная табличка 9503BH</t>
  </si>
  <si>
    <t>855120-3</t>
  </si>
  <si>
    <t>Маркировочная табличка 6010SD</t>
  </si>
  <si>
    <t>855147-3</t>
  </si>
  <si>
    <t>Маркировочная табличка DA3000D</t>
  </si>
  <si>
    <t>855173-2</t>
  </si>
  <si>
    <t>Маркировочная табличка 4300D</t>
  </si>
  <si>
    <t>855185-5</t>
  </si>
  <si>
    <t>Маркировочная табличка 5600RD</t>
  </si>
  <si>
    <t>855249-5</t>
  </si>
  <si>
    <t>Маркировочная табличка 9035D</t>
  </si>
  <si>
    <t>855254-2</t>
  </si>
  <si>
    <t>Маркировочная табличка UM1000D</t>
  </si>
  <si>
    <t>855356-4</t>
  </si>
  <si>
    <t>Маркировочная табличка 9607GB</t>
  </si>
  <si>
    <t>855406-5</t>
  </si>
  <si>
    <t>Маркировочная табличка UM1200D</t>
  </si>
  <si>
    <t>855490-0</t>
  </si>
  <si>
    <t>Маркировочная табличка 9609NB</t>
  </si>
  <si>
    <t>855739-8</t>
  </si>
  <si>
    <t>Маркировочная табличка к 3620</t>
  </si>
  <si>
    <t>855929-3</t>
  </si>
  <si>
    <t>Маркировочная табличка к 9741</t>
  </si>
  <si>
    <t>856255-3</t>
  </si>
  <si>
    <t>Маркировочная табличка HR3850B</t>
  </si>
  <si>
    <t>856322-4</t>
  </si>
  <si>
    <t>Маркировочная табличка к 9036</t>
  </si>
  <si>
    <t>856948-2</t>
  </si>
  <si>
    <t>Маркировочная табличка 6095D</t>
  </si>
  <si>
    <t>857141-1</t>
  </si>
  <si>
    <t>Маркировочная табличка HR2400</t>
  </si>
  <si>
    <t>857300-7</t>
  </si>
  <si>
    <t>Маркировочная табличка 1923B</t>
  </si>
  <si>
    <t>857568-5</t>
  </si>
  <si>
    <t>Маркировочная табличка 8402VD</t>
  </si>
  <si>
    <t>857569-3</t>
  </si>
  <si>
    <t>Маркировочная табличка 8402D</t>
  </si>
  <si>
    <t>857630-6</t>
  </si>
  <si>
    <t>Маркировочная табличка HR2410</t>
  </si>
  <si>
    <t>857786-5</t>
  </si>
  <si>
    <t>Маркировочная табличка HM1100C</t>
  </si>
  <si>
    <t>857792-0</t>
  </si>
  <si>
    <t>857794-6</t>
  </si>
  <si>
    <t>858031-1</t>
  </si>
  <si>
    <t>Маркировочная табличка 8411D</t>
  </si>
  <si>
    <t>858034-5</t>
  </si>
  <si>
    <t>Маркировочная табличка 8412D</t>
  </si>
  <si>
    <t>858052-3</t>
  </si>
  <si>
    <t>Маркировочная табличка 5703R</t>
  </si>
  <si>
    <t>858207-0</t>
  </si>
  <si>
    <t>858208-8</t>
  </si>
  <si>
    <t>Маркировочная табличка 9527PB</t>
  </si>
  <si>
    <t>858209-6</t>
  </si>
  <si>
    <t>Маркировочная табличка 9528PB</t>
  </si>
  <si>
    <t>858212-7</t>
  </si>
  <si>
    <t>Маркировочная табличка 4304</t>
  </si>
  <si>
    <t>858213-5</t>
  </si>
  <si>
    <t>Маркировочная табличка 4305</t>
  </si>
  <si>
    <t>858216-9</t>
  </si>
  <si>
    <t>Маркировочная табличка HP1500</t>
  </si>
  <si>
    <t>858218-5</t>
  </si>
  <si>
    <t>Маркировочная табличка HP1510</t>
  </si>
  <si>
    <t>858220-8</t>
  </si>
  <si>
    <t>Маркировочная табличка BO4554</t>
  </si>
  <si>
    <t>858222-4</t>
  </si>
  <si>
    <t>Маркировочная табличка 5903R</t>
  </si>
  <si>
    <t>858231-3</t>
  </si>
  <si>
    <t>Маркировочная табличка 5603R</t>
  </si>
  <si>
    <t>858232-1</t>
  </si>
  <si>
    <t>858233-9</t>
  </si>
  <si>
    <t>Маркировочная табличка HP2030</t>
  </si>
  <si>
    <t>858234-7</t>
  </si>
  <si>
    <t>Маркировочная табличка HP2031</t>
  </si>
  <si>
    <t>858235-5</t>
  </si>
  <si>
    <t>Маркировочная табличка 4305T</t>
  </si>
  <si>
    <t>858236-3</t>
  </si>
  <si>
    <t>858237-1</t>
  </si>
  <si>
    <t>Маркировочная табличка BO4553</t>
  </si>
  <si>
    <t>858238-9</t>
  </si>
  <si>
    <t>Маркировочная табличка BO4561</t>
  </si>
  <si>
    <t>858379-1</t>
  </si>
  <si>
    <t>Маркировочная табличка 6016D</t>
  </si>
  <si>
    <t>858380-6</t>
  </si>
  <si>
    <t>Маркировочная табличка 6017D</t>
  </si>
  <si>
    <t>858381-4</t>
  </si>
  <si>
    <t>Маркировочная табличка 6018D</t>
  </si>
  <si>
    <t>858382-2</t>
  </si>
  <si>
    <t>Маркировочная табличка 6019D</t>
  </si>
  <si>
    <t>858483-6</t>
  </si>
  <si>
    <t>Маркировочная табличка 9526NB</t>
  </si>
  <si>
    <t>858485-2</t>
  </si>
  <si>
    <t>Маркировочная табличка 9527NB</t>
  </si>
  <si>
    <t>858487-8</t>
  </si>
  <si>
    <t>Маркировочная табличка 9528NB</t>
  </si>
  <si>
    <t>858580-8</t>
  </si>
  <si>
    <t>Маркировочная табличка LS1013</t>
  </si>
  <si>
    <t>858590-5</t>
  </si>
  <si>
    <t>Маркировочная табличка 9047</t>
  </si>
  <si>
    <t>858598-9</t>
  </si>
  <si>
    <t>Маркировочная табличка 9047S</t>
  </si>
  <si>
    <t>858606-6</t>
  </si>
  <si>
    <t>Маркировочная табличка 9057</t>
  </si>
  <si>
    <t>858614-7</t>
  </si>
  <si>
    <t>Маркировочная табличка 9057S</t>
  </si>
  <si>
    <t>858622-8</t>
  </si>
  <si>
    <t>Маркировочная табличка 9049</t>
  </si>
  <si>
    <t>858630-9</t>
  </si>
  <si>
    <t>Маркировочная табличка 9049S</t>
  </si>
  <si>
    <t>858636-7</t>
  </si>
  <si>
    <t>Маркировочная табличка 9059</t>
  </si>
  <si>
    <t>858638-3</t>
  </si>
  <si>
    <t>858643-0</t>
  </si>
  <si>
    <t>Маркировочная табличка 9059S</t>
  </si>
  <si>
    <t>858645-6</t>
  </si>
  <si>
    <t>858697-7</t>
  </si>
  <si>
    <t>Маркировочная табличка 6313D</t>
  </si>
  <si>
    <t>858717-7</t>
  </si>
  <si>
    <t>Маркировочная табличка UM401D</t>
  </si>
  <si>
    <t>858719-3</t>
  </si>
  <si>
    <t>Маркировочная табличка UC120D</t>
  </si>
  <si>
    <t>858823-8</t>
  </si>
  <si>
    <t>Маркировочная табличка HP2040</t>
  </si>
  <si>
    <t>858824-6</t>
  </si>
  <si>
    <t>Маркировочная табличка HP2041</t>
  </si>
  <si>
    <t>858825-4</t>
  </si>
  <si>
    <t>Маркировочная табличка HP2042</t>
  </si>
  <si>
    <t>859072-0</t>
  </si>
  <si>
    <t>Маркировочная табличка 6914D</t>
  </si>
  <si>
    <t>859148-3</t>
  </si>
  <si>
    <t>Маркировочная табличка DC7100</t>
  </si>
  <si>
    <t>859230-8</t>
  </si>
  <si>
    <t>Маркировочная табличка к 9911</t>
  </si>
  <si>
    <t>859291-8</t>
  </si>
  <si>
    <t>Маркировочная табличка BO4563</t>
  </si>
  <si>
    <t>859407-5</t>
  </si>
  <si>
    <t>Маркировочная табличка 8450</t>
  </si>
  <si>
    <t>859415-6</t>
  </si>
  <si>
    <t>Маркировочная табличка 8451</t>
  </si>
  <si>
    <t>859424-5</t>
  </si>
  <si>
    <t>Маркировочная табличка 8452</t>
  </si>
  <si>
    <t>859566-5</t>
  </si>
  <si>
    <t>Маркировочная табличка 6096D</t>
  </si>
  <si>
    <t>859594-0</t>
  </si>
  <si>
    <t>Маркировочная табличка 9910</t>
  </si>
  <si>
    <t>859603-5</t>
  </si>
  <si>
    <t>Маркировочная табличка 9911</t>
  </si>
  <si>
    <t>860144-6</t>
  </si>
  <si>
    <t>Маркировочная табличка 6824</t>
  </si>
  <si>
    <t>860145-4</t>
  </si>
  <si>
    <t>Маркировочная табличка 6825</t>
  </si>
  <si>
    <t>860146-2</t>
  </si>
  <si>
    <t>Маркировочная табличка 6826</t>
  </si>
  <si>
    <t>860147-0</t>
  </si>
  <si>
    <t>Маркировочная табличка 6827</t>
  </si>
  <si>
    <t>860463-0</t>
  </si>
  <si>
    <t>Маркировочная табличка к 4131</t>
  </si>
  <si>
    <t>862617-5</t>
  </si>
  <si>
    <t>Маркировочная табличка BDF451</t>
  </si>
  <si>
    <t>863715-8</t>
  </si>
  <si>
    <t>Маркировочная табличка BO4556</t>
  </si>
  <si>
    <t>865089-3</t>
  </si>
  <si>
    <t>865168-7</t>
  </si>
  <si>
    <t>Маркировочная табличка 6281D</t>
  </si>
  <si>
    <t>865205-7</t>
  </si>
  <si>
    <t>865235-8</t>
  </si>
  <si>
    <t>Маркировочная табличка 4076D</t>
  </si>
  <si>
    <t>865589-3</t>
  </si>
  <si>
    <t>896205-6</t>
  </si>
  <si>
    <t>Маркировочная табличка BTD134</t>
  </si>
  <si>
    <t>896681-4</t>
  </si>
  <si>
    <t>Маркировочная табличка HS7100</t>
  </si>
  <si>
    <t>897342-9</t>
  </si>
  <si>
    <t>Маркировочная табличка HP330D</t>
  </si>
  <si>
    <t>898274-3</t>
  </si>
  <si>
    <t>Маркировочная наклейка</t>
  </si>
  <si>
    <t>951H36-8</t>
  </si>
  <si>
    <t>Маркировочная табличка DF331D</t>
  </si>
  <si>
    <t>980113463</t>
  </si>
  <si>
    <t>980113614</t>
  </si>
  <si>
    <t>980113615</t>
  </si>
  <si>
    <t>980113616</t>
  </si>
  <si>
    <t>980113630</t>
  </si>
  <si>
    <t>980113841</t>
  </si>
  <si>
    <t>980113923</t>
  </si>
  <si>
    <t>980113942</t>
  </si>
  <si>
    <t>980113987</t>
  </si>
  <si>
    <t>980114075</t>
  </si>
  <si>
    <t>980114077</t>
  </si>
  <si>
    <t>980114078</t>
  </si>
  <si>
    <t>980114080</t>
  </si>
  <si>
    <t>980114081</t>
  </si>
  <si>
    <t>980114388</t>
  </si>
  <si>
    <t>980114082</t>
  </si>
  <si>
    <t>980114391</t>
  </si>
  <si>
    <t>980114083</t>
  </si>
  <si>
    <t>980114087</t>
  </si>
  <si>
    <t>980114088</t>
  </si>
  <si>
    <t>980114093</t>
  </si>
  <si>
    <t>980114094</t>
  </si>
  <si>
    <t>980114095</t>
  </si>
  <si>
    <t>980114119</t>
  </si>
  <si>
    <t>980114123</t>
  </si>
  <si>
    <t>980114390</t>
  </si>
  <si>
    <t>980114124</t>
  </si>
  <si>
    <t>980114145</t>
  </si>
  <si>
    <t>980114146</t>
  </si>
  <si>
    <t>980114147</t>
  </si>
  <si>
    <t>980114148</t>
  </si>
  <si>
    <t>980114165</t>
  </si>
  <si>
    <t>980114181</t>
  </si>
  <si>
    <t>980114183</t>
  </si>
  <si>
    <t>980114184</t>
  </si>
  <si>
    <t>980114186</t>
  </si>
  <si>
    <t>980114187</t>
  </si>
  <si>
    <t>980114188</t>
  </si>
  <si>
    <t>980114189</t>
  </si>
  <si>
    <t>980114206</t>
  </si>
  <si>
    <t>980114213</t>
  </si>
  <si>
    <t>980114214</t>
  </si>
  <si>
    <t>980114217</t>
  </si>
  <si>
    <t>980114227</t>
  </si>
  <si>
    <t>980114231</t>
  </si>
  <si>
    <t>980114232</t>
  </si>
  <si>
    <t>980114233</t>
  </si>
  <si>
    <t>980114236</t>
  </si>
  <si>
    <t>980114237</t>
  </si>
  <si>
    <t>980114259</t>
  </si>
  <si>
    <t>980114260</t>
  </si>
  <si>
    <t>980114292</t>
  </si>
  <si>
    <t>980114856; 819063-3</t>
  </si>
  <si>
    <t>980114296</t>
  </si>
  <si>
    <t>980114303</t>
  </si>
  <si>
    <t>980114304</t>
  </si>
  <si>
    <t>980114306</t>
  </si>
  <si>
    <t>980114307</t>
  </si>
  <si>
    <t>980114308</t>
  </si>
  <si>
    <t>980114310</t>
  </si>
  <si>
    <t>980114327</t>
  </si>
  <si>
    <t>980114330</t>
  </si>
  <si>
    <t>980114336</t>
  </si>
  <si>
    <t>980114628</t>
  </si>
  <si>
    <t>980114340</t>
  </si>
  <si>
    <t>980114341</t>
  </si>
  <si>
    <t>980114348</t>
  </si>
  <si>
    <t>819064-1</t>
  </si>
  <si>
    <t>980114387</t>
  </si>
  <si>
    <t>980114389</t>
  </si>
  <si>
    <t>980114392</t>
  </si>
  <si>
    <t>980114393</t>
  </si>
  <si>
    <t>980114399</t>
  </si>
  <si>
    <t>980114400</t>
  </si>
  <si>
    <t>980114409</t>
  </si>
  <si>
    <t>980114484</t>
  </si>
  <si>
    <t>980114498</t>
  </si>
  <si>
    <t>980114573</t>
  </si>
  <si>
    <t>980114574</t>
  </si>
  <si>
    <t>980114609</t>
  </si>
  <si>
    <t>980114610</t>
  </si>
  <si>
    <t>980114625</t>
  </si>
  <si>
    <t>980114671</t>
  </si>
  <si>
    <t>980114672</t>
  </si>
  <si>
    <t>980114673</t>
  </si>
  <si>
    <t>980114700</t>
  </si>
  <si>
    <t>980114708</t>
  </si>
  <si>
    <t>980114709</t>
  </si>
  <si>
    <t>980114737</t>
  </si>
  <si>
    <t>980114739</t>
  </si>
  <si>
    <t>980114744</t>
  </si>
  <si>
    <t>980114748</t>
  </si>
  <si>
    <t>980114749</t>
  </si>
  <si>
    <t>980114750</t>
  </si>
  <si>
    <t>980114752</t>
  </si>
  <si>
    <t>980114761</t>
  </si>
  <si>
    <t>980114762</t>
  </si>
  <si>
    <t>980114783</t>
  </si>
  <si>
    <t>980114784</t>
  </si>
  <si>
    <t>980114787</t>
  </si>
  <si>
    <t>980114788</t>
  </si>
  <si>
    <t>980114789</t>
  </si>
  <si>
    <t>980114791</t>
  </si>
  <si>
    <t>980114792</t>
  </si>
  <si>
    <t>980114793</t>
  </si>
  <si>
    <t>980114794</t>
  </si>
  <si>
    <t>980114832</t>
  </si>
  <si>
    <t>980114835</t>
  </si>
  <si>
    <t>980114836</t>
  </si>
  <si>
    <t>980114837</t>
  </si>
  <si>
    <t>980114857</t>
  </si>
  <si>
    <t>980114858</t>
  </si>
  <si>
    <t>980114859</t>
  </si>
  <si>
    <t>980115111</t>
  </si>
  <si>
    <t>DA00000125</t>
  </si>
  <si>
    <t>HG118719</t>
  </si>
  <si>
    <t>Маркировочная табличка HG5002</t>
  </si>
  <si>
    <t>HG118723</t>
  </si>
  <si>
    <t>Маркировочная табличка HG550V</t>
  </si>
  <si>
    <t>HG118725</t>
  </si>
  <si>
    <t>Маркировочная табличка HG650C</t>
  </si>
  <si>
    <t>HG900337</t>
  </si>
  <si>
    <t>HG130443</t>
  </si>
  <si>
    <t>HG900339</t>
  </si>
  <si>
    <t>JM21080004</t>
  </si>
  <si>
    <t>KW00000080</t>
  </si>
  <si>
    <t>Маркировочная табличка 4093D</t>
  </si>
  <si>
    <t>KW00000508</t>
  </si>
  <si>
    <t>Маркировочная табличка 4013D</t>
  </si>
  <si>
    <t>KW00000511</t>
  </si>
  <si>
    <t>SC00000518</t>
  </si>
  <si>
    <t>Маркировочная табличка SC120D</t>
  </si>
  <si>
    <t>TK219UN113</t>
  </si>
  <si>
    <t>Маркировочная табличка 219UN</t>
  </si>
  <si>
    <t>812228-6</t>
  </si>
  <si>
    <t>Метки</t>
  </si>
  <si>
    <t>Метка шкалы</t>
  </si>
  <si>
    <t>816313-7</t>
  </si>
  <si>
    <t>803633-8</t>
  </si>
  <si>
    <t>Наклейки</t>
  </si>
  <si>
    <t>Наклейка на коробку GA9020</t>
  </si>
  <si>
    <t>803964-5</t>
  </si>
  <si>
    <t>803969-5</t>
  </si>
  <si>
    <t>Наклейка на коробку GA9020S</t>
  </si>
  <si>
    <t>804360-0</t>
  </si>
  <si>
    <t>Наклейка на коробку 9069S</t>
  </si>
  <si>
    <t>804371-5</t>
  </si>
  <si>
    <t>Наклейка на коробку 9069</t>
  </si>
  <si>
    <t>804377-3</t>
  </si>
  <si>
    <t>806260-0</t>
  </si>
  <si>
    <t>Наклейка на коробку 9565HZ</t>
  </si>
  <si>
    <t>807842-1</t>
  </si>
  <si>
    <t>Наклейка на коробку 9555HN</t>
  </si>
  <si>
    <t>807935-4</t>
  </si>
  <si>
    <t>Наклейка на коробку 5705R</t>
  </si>
  <si>
    <t>809424-5</t>
  </si>
  <si>
    <t>Наклейка на коробку</t>
  </si>
  <si>
    <t>812432-7</t>
  </si>
  <si>
    <t>Наклейка на коробку 9526PBH</t>
  </si>
  <si>
    <t>812719-7</t>
  </si>
  <si>
    <t>Наклейка на коробку 9910</t>
  </si>
  <si>
    <t>813571-6</t>
  </si>
  <si>
    <t>Наклейка на коробку 9403</t>
  </si>
  <si>
    <t>818907-4</t>
  </si>
  <si>
    <t>Наклейка на коробку 9526PB</t>
  </si>
  <si>
    <t>818908-2</t>
  </si>
  <si>
    <t>818909-0</t>
  </si>
  <si>
    <t>Наклейка на коробку 9527PB</t>
  </si>
  <si>
    <t>818910-5</t>
  </si>
  <si>
    <t>818911-3</t>
  </si>
  <si>
    <t>Наклейка на коробку 9528PB</t>
  </si>
  <si>
    <t>818912-1</t>
  </si>
  <si>
    <t>818913-9</t>
  </si>
  <si>
    <t>Наклейка на коробку 95287NBK</t>
  </si>
  <si>
    <t>818914-7</t>
  </si>
  <si>
    <t>85001H7V</t>
  </si>
  <si>
    <t>Наклейка для контейнера 449</t>
  </si>
  <si>
    <t>852884-0</t>
  </si>
  <si>
    <t>85642B0X</t>
  </si>
  <si>
    <t>Наклейка</t>
  </si>
  <si>
    <t>85644B8V</t>
  </si>
  <si>
    <t>Наклейка для 448</t>
  </si>
  <si>
    <t>857898-4</t>
  </si>
  <si>
    <t>Наклейка на коробку 5903R</t>
  </si>
  <si>
    <t>858048-4</t>
  </si>
  <si>
    <t>Наклейка на коробку 5603R</t>
  </si>
  <si>
    <t>861148-1</t>
  </si>
  <si>
    <t>Наклейка на коробку 9558NB</t>
  </si>
  <si>
    <t>861171-6CL</t>
  </si>
  <si>
    <t>Наклейка на коробку для 5903R</t>
  </si>
  <si>
    <t>863714-0CL</t>
  </si>
  <si>
    <t>Наклейка на коробку для LS1013</t>
  </si>
  <si>
    <t>DA00000447</t>
  </si>
  <si>
    <t>E01014-1</t>
  </si>
  <si>
    <t>Наклейка на коробку для BO4554</t>
  </si>
  <si>
    <t>E01179-6</t>
  </si>
  <si>
    <t>Наклейка на коробку CE</t>
  </si>
  <si>
    <t>E01582-9</t>
  </si>
  <si>
    <t>810055-5</t>
  </si>
  <si>
    <t>Предупреждающие наклейки</t>
  </si>
  <si>
    <t>Предупреждающая наклейка</t>
  </si>
  <si>
    <t>810835-9</t>
  </si>
  <si>
    <t>810880-4</t>
  </si>
  <si>
    <t>810885-4</t>
  </si>
  <si>
    <t>810886-2</t>
  </si>
  <si>
    <t>810909-6</t>
  </si>
  <si>
    <t>810966-4</t>
  </si>
  <si>
    <t>Предостерегающая этикетка</t>
  </si>
  <si>
    <t>810967-2</t>
  </si>
  <si>
    <t>Предупреждающая этикетка</t>
  </si>
  <si>
    <t>351501094</t>
  </si>
  <si>
    <t>Этикетки</t>
  </si>
  <si>
    <t>Этикетка</t>
  </si>
  <si>
    <t>351560560</t>
  </si>
  <si>
    <t>352501094</t>
  </si>
  <si>
    <t>353562510</t>
  </si>
  <si>
    <t>680143600</t>
  </si>
  <si>
    <t>804K54-3</t>
  </si>
  <si>
    <t>Этикетка на кейс HR5212C</t>
  </si>
  <si>
    <t>812004-8</t>
  </si>
  <si>
    <t>Этикетка вращ. ручки 1902/1125</t>
  </si>
  <si>
    <t>812073-9</t>
  </si>
  <si>
    <t>Этикетка шкалы глубины</t>
  </si>
  <si>
    <t>816012-1</t>
  </si>
  <si>
    <t>816166-4</t>
  </si>
  <si>
    <t>Этикетка вращ.ручки SR2600</t>
  </si>
  <si>
    <t>816189-2</t>
  </si>
  <si>
    <t>Этикетка вращ.ручки LS1430</t>
  </si>
  <si>
    <t>816310-3</t>
  </si>
  <si>
    <t>816392-5</t>
  </si>
  <si>
    <t>816406-0</t>
  </si>
  <si>
    <t>816653-3</t>
  </si>
  <si>
    <t>Этикетка шкалы глубины 1805B</t>
  </si>
  <si>
    <t>816769-4</t>
  </si>
  <si>
    <t>Этикетка вращающейся ручки</t>
  </si>
  <si>
    <t>818676-7</t>
  </si>
  <si>
    <t>Этикетка 110V EC101</t>
  </si>
  <si>
    <t>819001-5</t>
  </si>
  <si>
    <t>Этикетка с эмблемой Макита</t>
  </si>
  <si>
    <t>819029-3</t>
  </si>
  <si>
    <t>819034-0</t>
  </si>
  <si>
    <t>Этикетка с эмблемой 17х89</t>
  </si>
  <si>
    <t>819040-5</t>
  </si>
  <si>
    <t>Этикетка с эмбл.МакитаUM3010</t>
  </si>
  <si>
    <t>819084-5</t>
  </si>
  <si>
    <t>819088-7</t>
  </si>
  <si>
    <t>819091-8</t>
  </si>
  <si>
    <t>819094-2</t>
  </si>
  <si>
    <t>819126-5</t>
  </si>
  <si>
    <t>Этикетка с эмблемой Мактек</t>
  </si>
  <si>
    <t>819134-6</t>
  </si>
  <si>
    <t>819213-0</t>
  </si>
  <si>
    <t>Этикетка MAKITA HM1801</t>
  </si>
  <si>
    <t>819214-8</t>
  </si>
  <si>
    <t>Этикетка MAKITA для LS1013/</t>
  </si>
  <si>
    <t>819309-7</t>
  </si>
  <si>
    <t>819720-3</t>
  </si>
  <si>
    <t>Этикетка с эмблемой 36х11мм</t>
  </si>
  <si>
    <t>819723-7</t>
  </si>
  <si>
    <t>Этикетка безопасности</t>
  </si>
  <si>
    <t>819726-1</t>
  </si>
  <si>
    <t>850083-8</t>
  </si>
  <si>
    <t>Этикетка для DA3010F</t>
  </si>
  <si>
    <t>859584-3</t>
  </si>
  <si>
    <t>Этикетка для HR5001C</t>
  </si>
  <si>
    <t>860807-4</t>
  </si>
  <si>
    <t>Этикетка для LH1040</t>
  </si>
  <si>
    <t>860810-5</t>
  </si>
  <si>
    <t>860820-2</t>
  </si>
  <si>
    <t>Этикетка для LS0714</t>
  </si>
  <si>
    <t>861532-0</t>
  </si>
  <si>
    <t>Этикетка для BTD130F</t>
  </si>
  <si>
    <t>862289-6</t>
  </si>
  <si>
    <t>Этикетка для BTP3130</t>
  </si>
  <si>
    <t>863521-1</t>
  </si>
  <si>
    <t>Этикетка для HR2460</t>
  </si>
  <si>
    <t>863556-2</t>
  </si>
  <si>
    <t>Этикетка для HR2470FT</t>
  </si>
  <si>
    <t>980115235</t>
  </si>
  <si>
    <t>980115395</t>
  </si>
  <si>
    <t>DA00000442</t>
  </si>
  <si>
    <t>DA00000480</t>
  </si>
  <si>
    <t>Этикетка на EM2600U</t>
  </si>
  <si>
    <t>A-87921</t>
  </si>
  <si>
    <t>ФРЕЗЫ</t>
  </si>
  <si>
    <t>Набор фрез</t>
  </si>
  <si>
    <t>Набор фрез 6мм/12шт</t>
  </si>
  <si>
    <t>A-88054</t>
  </si>
  <si>
    <t>Набор фрез 8мм/12шт</t>
  </si>
  <si>
    <t>A-88440</t>
  </si>
  <si>
    <t>D-06127</t>
  </si>
  <si>
    <t>Подшипник фрезы 22x8x7мм</t>
  </si>
  <si>
    <t>D-30209</t>
  </si>
  <si>
    <t>D-53534</t>
  </si>
  <si>
    <t>Набор фрез 4шт</t>
  </si>
  <si>
    <t>D-53540</t>
  </si>
  <si>
    <t>Набор фрез 6шт</t>
  </si>
  <si>
    <t>D-10877</t>
  </si>
  <si>
    <t>Фрезы „ласточкин хвост"</t>
  </si>
  <si>
    <t>Фреза лас/хв 6,35х7,94х8х32х2Т</t>
  </si>
  <si>
    <t>D-10883</t>
  </si>
  <si>
    <t>Фреза лас/хв 9,5х9,5х8х32х2Т</t>
  </si>
  <si>
    <t>D-10899</t>
  </si>
  <si>
    <t>Фреза лас/хв 12,7х12х7х8х32х2Т</t>
  </si>
  <si>
    <t>D-10908</t>
  </si>
  <si>
    <t>Фреза лас/хв14,28х12,7х8х32х2Т</t>
  </si>
  <si>
    <t>D-10914</t>
  </si>
  <si>
    <t>Фреза лас/хв 19х22,2х12х38х2Т</t>
  </si>
  <si>
    <t>D-68345</t>
  </si>
  <si>
    <t>D-10920</t>
  </si>
  <si>
    <t>Фреза лас/хв25,4х22,2х12х38х2Т</t>
  </si>
  <si>
    <t>D-11754</t>
  </si>
  <si>
    <t>Фреза мн/пр44.45х28.6х12х38х2Т</t>
  </si>
  <si>
    <t>D-10861</t>
  </si>
  <si>
    <t>Фрезы „ласточкин хвост" с боковыми резцами</t>
  </si>
  <si>
    <t>Фреза 14,28х12,7х13х8х32х2Т</t>
  </si>
  <si>
    <t>D-48050</t>
  </si>
  <si>
    <t>Фреза лас/хв 6,35х8мм</t>
  </si>
  <si>
    <t>D-48066</t>
  </si>
  <si>
    <t>Фреза лас/хв 9,5х8мм</t>
  </si>
  <si>
    <t>D-48072</t>
  </si>
  <si>
    <t>Фреза лас/хв 12,7х8мм</t>
  </si>
  <si>
    <t>D-68323</t>
  </si>
  <si>
    <t>D-48088</t>
  </si>
  <si>
    <t>Фреза лас/хв 5х8мм</t>
  </si>
  <si>
    <t>D-68339</t>
  </si>
  <si>
    <t>D-48094</t>
  </si>
  <si>
    <t>Фреза лас/хв 19х12мм</t>
  </si>
  <si>
    <t>Фреза лас/хв 25,4х12мм</t>
  </si>
  <si>
    <t>D-68351</t>
  </si>
  <si>
    <t>793193-7</t>
  </si>
  <si>
    <t>Фрезы для V-образных пазов</t>
  </si>
  <si>
    <t>Фреза для V-образных пазов</t>
  </si>
  <si>
    <t>D-47896</t>
  </si>
  <si>
    <t>Фреза д/V-обр.паз 12,7х8мм</t>
  </si>
  <si>
    <t>D-68183</t>
  </si>
  <si>
    <t>D-47905</t>
  </si>
  <si>
    <t>Фреза д/V-обр.паз 15,9х8мм</t>
  </si>
  <si>
    <t>D-68199</t>
  </si>
  <si>
    <t>D-47911</t>
  </si>
  <si>
    <t>Фреза д/V-обр.паз 12,7х12мм</t>
  </si>
  <si>
    <t>D-68208</t>
  </si>
  <si>
    <t>D-47927</t>
  </si>
  <si>
    <t>Фреза д/V-обр.паз 15,9х12мм</t>
  </si>
  <si>
    <t>D-68214</t>
  </si>
  <si>
    <t>D-11988</t>
  </si>
  <si>
    <t>Фрезы для замковых отверстий</t>
  </si>
  <si>
    <t>Фреза д/замк отв.9.5х4.76х8х32</t>
  </si>
  <si>
    <t>D-68812</t>
  </si>
  <si>
    <t>D-10562</t>
  </si>
  <si>
    <t>Фрезы для окантовки</t>
  </si>
  <si>
    <t>Фреза д/окант.22х25,4х8х32х2Т</t>
  </si>
  <si>
    <t>D-47743</t>
  </si>
  <si>
    <t>Фреза для окант 12,7х8мм</t>
  </si>
  <si>
    <t>D-68030</t>
  </si>
  <si>
    <t>D-68052</t>
  </si>
  <si>
    <t>D-10512</t>
  </si>
  <si>
    <t>Фрезы для окантовки с двумя режущими кромками</t>
  </si>
  <si>
    <t>Фреза д/окант12,7х12,7х8х32х2Т</t>
  </si>
  <si>
    <t>D-68024</t>
  </si>
  <si>
    <t>D-10528</t>
  </si>
  <si>
    <t>Фреза д/окант12,7х25,4х8х32х2Т</t>
  </si>
  <si>
    <t>Фрезы для окантовки с тремя режущими кромками</t>
  </si>
  <si>
    <t>Кромочная фреза 9,5х25,4х6х36</t>
  </si>
  <si>
    <t>D-67985</t>
  </si>
  <si>
    <t>D-10481</t>
  </si>
  <si>
    <t>Фреза д/окан.12,7х25,4х8х32х3Т</t>
  </si>
  <si>
    <t>D-68046</t>
  </si>
  <si>
    <t>D-10497</t>
  </si>
  <si>
    <t>Фреза д/окан.12,7х38,1х8х38х3Т</t>
  </si>
  <si>
    <t>Фреза д/окан12,7х50,8х12х32х3Т</t>
  </si>
  <si>
    <t>793070-3</t>
  </si>
  <si>
    <t>Фрезы для полукруглой окантовки</t>
  </si>
  <si>
    <t>Фреза для полукругл. окантовки</t>
  </si>
  <si>
    <t>793081-8</t>
  </si>
  <si>
    <t>793142-4</t>
  </si>
  <si>
    <t>793328-0</t>
  </si>
  <si>
    <t>Фреза для U образных</t>
  </si>
  <si>
    <t>D-10643</t>
  </si>
  <si>
    <t>Фрезы для прямого и наклонного фрезерования</t>
  </si>
  <si>
    <t>Фреза пр/нак12,7х12,7х8х32х2Т</t>
  </si>
  <si>
    <t>D-10659</t>
  </si>
  <si>
    <t>Фреза пр/нак127х12,7х8х32х2Т</t>
  </si>
  <si>
    <t>D-10665</t>
  </si>
  <si>
    <t>D-10671</t>
  </si>
  <si>
    <t>D-11178</t>
  </si>
  <si>
    <t>Фрезы классические погружные с хвостовым подшипником</t>
  </si>
  <si>
    <t>Фреза на хвостов. 22х40х12,7х8</t>
  </si>
  <si>
    <t>D-11704</t>
  </si>
  <si>
    <t>Фрезы классические фасадные</t>
  </si>
  <si>
    <t>Фреза классич38.1х15.9х8х32х2Т</t>
  </si>
  <si>
    <t>D-11922</t>
  </si>
  <si>
    <t>Фрезы комбинированные рамочные (класические)</t>
  </si>
  <si>
    <t>Фреза комб.41х23.8х8х32х9.5х2Т</t>
  </si>
  <si>
    <t>D-11938</t>
  </si>
  <si>
    <t>Фреза комб41х23.8х12х40х9.5х2Т</t>
  </si>
  <si>
    <t>D-48882</t>
  </si>
  <si>
    <t>Фрезы комбинированные рамочные (классические) с опорным подшипником</t>
  </si>
  <si>
    <t>Фреза комб.41х12мм</t>
  </si>
  <si>
    <t>D-48898</t>
  </si>
  <si>
    <t>D-11900</t>
  </si>
  <si>
    <t>Фрезы комбинированные рамочные (римские)</t>
  </si>
  <si>
    <t>D-11916</t>
  </si>
  <si>
    <t>D-11944</t>
  </si>
  <si>
    <t>Фрезы комбинированные рамочные составные (римские S-образные)</t>
  </si>
  <si>
    <t>Фреза комв.41х23.8х8х38х9.5х2Т</t>
  </si>
  <si>
    <t>D-11950</t>
  </si>
  <si>
    <t>D-11966</t>
  </si>
  <si>
    <t>Фреза комб.41х23.8х8х38х9.5х2Т</t>
  </si>
  <si>
    <t>D-11972</t>
  </si>
  <si>
    <t>652023842</t>
  </si>
  <si>
    <t>Фрезы кромочные</t>
  </si>
  <si>
    <t>Подшипник фрезы</t>
  </si>
  <si>
    <t>733239-7</t>
  </si>
  <si>
    <t>Долото 6</t>
  </si>
  <si>
    <t>D-09525</t>
  </si>
  <si>
    <t>Фреза кром.4R A6</t>
  </si>
  <si>
    <t>D-68557</t>
  </si>
  <si>
    <t>D-11829</t>
  </si>
  <si>
    <t>Фреза кром. 21.8х38.1х12х38х2Т</t>
  </si>
  <si>
    <t>D-16988</t>
  </si>
  <si>
    <t>Фреза</t>
  </si>
  <si>
    <t>D-11586</t>
  </si>
  <si>
    <t>Фрезы кромочные галтельная (S-образные)</t>
  </si>
  <si>
    <t>Фреза галт. 34.9х14.28х8х32х2Т</t>
  </si>
  <si>
    <t>D-11592</t>
  </si>
  <si>
    <t>Фреза галт.41.28х17.46х8х32х2Т</t>
  </si>
  <si>
    <t>D-11433</t>
  </si>
  <si>
    <t>Фрезы кромочные галтельные</t>
  </si>
  <si>
    <t>Фреза с подш. 15,5х9,5х8х32х2Т</t>
  </si>
  <si>
    <t>D-11449</t>
  </si>
  <si>
    <t>Фреза с подш.17,5х9,5х8х32х2Т</t>
  </si>
  <si>
    <t>D-11455</t>
  </si>
  <si>
    <t>Фреза с подш.19,5х9,5х8х32х2Т</t>
  </si>
  <si>
    <t>D-11461</t>
  </si>
  <si>
    <t>Фреза с под.22,22х12,7х8х32х2Т</t>
  </si>
  <si>
    <t>D-11477</t>
  </si>
  <si>
    <t>Фреза с подш.28,6х12,7х8х32х2Т</t>
  </si>
  <si>
    <t>D-11483</t>
  </si>
  <si>
    <t>Фреза с подш.34,9х15,9х8х32х2Т</t>
  </si>
  <si>
    <t>D-48583</t>
  </si>
  <si>
    <t>Фрезы кромочные галтельные с опорным подшипником."Эконом"</t>
  </si>
  <si>
    <t>Фреза с подш.15,9х8мм</t>
  </si>
  <si>
    <t>D-48599</t>
  </si>
  <si>
    <t>Фреза с подш.17,5х8мм</t>
  </si>
  <si>
    <t>D-48608</t>
  </si>
  <si>
    <t>Фреза с подш.19,5х8мм</t>
  </si>
  <si>
    <t>D-48614</t>
  </si>
  <si>
    <t>Фреза с подш.22,22х8мм</t>
  </si>
  <si>
    <t>D-68666</t>
  </si>
  <si>
    <t>D-48620</t>
  </si>
  <si>
    <t>Фреза с подш.28,6х8мм</t>
  </si>
  <si>
    <t>D-68672</t>
  </si>
  <si>
    <t>D-48642</t>
  </si>
  <si>
    <t>Фреза с подш.38,1х8мм</t>
  </si>
  <si>
    <t>D-11405</t>
  </si>
  <si>
    <t>Фрезы кромочные для двойной круглой кромки</t>
  </si>
  <si>
    <t>Фреза 2 кр. 28,6х12,7х8х32х2Т</t>
  </si>
  <si>
    <t>D-11411</t>
  </si>
  <si>
    <t>Фреза 2 кр. 31,8х14,28х8х32х2Т</t>
  </si>
  <si>
    <t>D-11427</t>
  </si>
  <si>
    <t>Фреза 2кр 38,1х17,46х8х32х2Т</t>
  </si>
  <si>
    <t>D-10534</t>
  </si>
  <si>
    <t>Фрезы кромочные и хвостовым подшипником</t>
  </si>
  <si>
    <t>Фреза д/окант.12х25х8х32х2Т</t>
  </si>
  <si>
    <t>D-10540</t>
  </si>
  <si>
    <t>Фреза д/окант.16х19х8х32х2Т</t>
  </si>
  <si>
    <t>D-10556</t>
  </si>
  <si>
    <t>Фреза д/окант.19х25х8х32х2Т</t>
  </si>
  <si>
    <t>793071-1</t>
  </si>
  <si>
    <t>Фрезы кромочные калевочные</t>
  </si>
  <si>
    <t>Фреза профильная</t>
  </si>
  <si>
    <t>D-08523</t>
  </si>
  <si>
    <t>Подшипник фрезы D-10615</t>
  </si>
  <si>
    <t>D-08539</t>
  </si>
  <si>
    <t>Подшипник фрезы D-11352</t>
  </si>
  <si>
    <t>D-08545</t>
  </si>
  <si>
    <t>Подшипник фрезы D-11829</t>
  </si>
  <si>
    <t>D-09363</t>
  </si>
  <si>
    <t>Фреза кром.</t>
  </si>
  <si>
    <t>D-68389</t>
  </si>
  <si>
    <t>D-09422</t>
  </si>
  <si>
    <t>Фреза кром.19х9,5х6х32х2Т</t>
  </si>
  <si>
    <t>D-68395</t>
  </si>
  <si>
    <t>D-09438</t>
  </si>
  <si>
    <t>D-68404</t>
  </si>
  <si>
    <t>D-09444</t>
  </si>
  <si>
    <t>D-68410</t>
  </si>
  <si>
    <t>D-09450</t>
  </si>
  <si>
    <t>D-09466</t>
  </si>
  <si>
    <t>D-68432</t>
  </si>
  <si>
    <t>D-09503</t>
  </si>
  <si>
    <t>D-68535</t>
  </si>
  <si>
    <t>D-09519</t>
  </si>
  <si>
    <t>D-09531</t>
  </si>
  <si>
    <t>D-68563</t>
  </si>
  <si>
    <t>D-09547</t>
  </si>
  <si>
    <t>D-68579</t>
  </si>
  <si>
    <t>D-09553</t>
  </si>
  <si>
    <t>Фреза кром.21,9х10х6х32х2Т</t>
  </si>
  <si>
    <t>D-09569</t>
  </si>
  <si>
    <t>Фреза кром.25,9х12х6х32х2Т</t>
  </si>
  <si>
    <t>D-11184</t>
  </si>
  <si>
    <t>Фреза кром. 16,7х9,5х8х32х2Т</t>
  </si>
  <si>
    <t>D-68448</t>
  </si>
  <si>
    <t>D-11190</t>
  </si>
  <si>
    <t>Фреза кром. 18,7х9,5х8х32х2Т</t>
  </si>
  <si>
    <t>D-68454</t>
  </si>
  <si>
    <t>D-11209</t>
  </si>
  <si>
    <t>Фреза кром. 20,7х9,5х8х32х2Т</t>
  </si>
  <si>
    <t>D-68460</t>
  </si>
  <si>
    <t>D-11215</t>
  </si>
  <si>
    <t>Фреза кром. 22,7х9,5х8х32х2Т</t>
  </si>
  <si>
    <t>D-68476</t>
  </si>
  <si>
    <t>D-11221</t>
  </si>
  <si>
    <t>Фреза кром. 25,4х12,7х8х32х2Т</t>
  </si>
  <si>
    <t>D-68482</t>
  </si>
  <si>
    <t>D-11237</t>
  </si>
  <si>
    <t>Фреза кром. 28,6х12,7х8х32х2Т</t>
  </si>
  <si>
    <t>D-68498</t>
  </si>
  <si>
    <t>D-11243</t>
  </si>
  <si>
    <t>Фреза кром. 31,8х15,9х8х32х2Т</t>
  </si>
  <si>
    <t>D-68507</t>
  </si>
  <si>
    <t>D-11259</t>
  </si>
  <si>
    <t>Фреза кром. 38,1х19х8х32х2Т</t>
  </si>
  <si>
    <t>D-68513</t>
  </si>
  <si>
    <t>D-11265</t>
  </si>
  <si>
    <t>Фреза кром. 50,8х25,4х12х38х2Т</t>
  </si>
  <si>
    <t>D-11271</t>
  </si>
  <si>
    <t>Фреза кром. 63,5х31,8х12х38х2Т</t>
  </si>
  <si>
    <t>D-11287</t>
  </si>
  <si>
    <t>Фреза кром. 76,2х38,1х12х38х2Т</t>
  </si>
  <si>
    <t>D-11293</t>
  </si>
  <si>
    <t>D-11302</t>
  </si>
  <si>
    <t>D-11318</t>
  </si>
  <si>
    <t>D-11324</t>
  </si>
  <si>
    <t>D-11330</t>
  </si>
  <si>
    <t>D-68600</t>
  </si>
  <si>
    <t>D-11346</t>
  </si>
  <si>
    <t>D-11352</t>
  </si>
  <si>
    <t>D-11368</t>
  </si>
  <si>
    <t>D-11374</t>
  </si>
  <si>
    <t>D-11380</t>
  </si>
  <si>
    <t>D-11396</t>
  </si>
  <si>
    <t>D-11667</t>
  </si>
  <si>
    <t>Фреза кром.25.4х12.7х8х32х2Т</t>
  </si>
  <si>
    <t>D-11673</t>
  </si>
  <si>
    <t>Фреза кром. 28.6х14.28х8х32х2Т</t>
  </si>
  <si>
    <t>D-11689</t>
  </si>
  <si>
    <t>Фреза кром. 31.8x15.9x8х32х2Т</t>
  </si>
  <si>
    <t>D-48480</t>
  </si>
  <si>
    <t>Фреза кром.17,3х8мм</t>
  </si>
  <si>
    <t>D-68585</t>
  </si>
  <si>
    <t>D-48496</t>
  </si>
  <si>
    <t>Фреза кром.19х8мм</t>
  </si>
  <si>
    <t>D-68591</t>
  </si>
  <si>
    <t>D-48505</t>
  </si>
  <si>
    <t>Фреза кром.20,7х8мм</t>
  </si>
  <si>
    <t>D-48511</t>
  </si>
  <si>
    <t>Фреза кром.22,2х8мм</t>
  </si>
  <si>
    <t>D-48527</t>
  </si>
  <si>
    <t>Фреза кром.25,4х8мм</t>
  </si>
  <si>
    <t>D-48533</t>
  </si>
  <si>
    <t>Фреза кром.28,6х8мм</t>
  </si>
  <si>
    <t>D-68616</t>
  </si>
  <si>
    <t>D-48549</t>
  </si>
  <si>
    <t>Фреза кром.31,8х8мм</t>
  </si>
  <si>
    <t>D-68622</t>
  </si>
  <si>
    <t>D-48555</t>
  </si>
  <si>
    <t>Фреза кром.38,1х8мм</t>
  </si>
  <si>
    <t>D-68638</t>
  </si>
  <si>
    <t>D-48561</t>
  </si>
  <si>
    <t>Фреза кром.50,8х12мм</t>
  </si>
  <si>
    <t>D-68644</t>
  </si>
  <si>
    <t>D-11710</t>
  </si>
  <si>
    <t>Фрезы кромочные калевочные (угловые)</t>
  </si>
  <si>
    <t>Фреза кромоч.28.6х15.9х8х32х2Т</t>
  </si>
  <si>
    <t>D-11726</t>
  </si>
  <si>
    <t>Фреза кромоч.34.9х22.2х8х32х2Т</t>
  </si>
  <si>
    <t>D-48290</t>
  </si>
  <si>
    <t>Фрезы кромочные калевочные с опорным подшипником."Эконом"</t>
  </si>
  <si>
    <t>Фреза кром.19х6мм</t>
  </si>
  <si>
    <t>D-48343</t>
  </si>
  <si>
    <t>D-48359</t>
  </si>
  <si>
    <t>D-48365</t>
  </si>
  <si>
    <t>D-48371</t>
  </si>
  <si>
    <t>Фреза кром.2,2х8мм</t>
  </si>
  <si>
    <t>D-48387</t>
  </si>
  <si>
    <t>D-48393</t>
  </si>
  <si>
    <t>D-48402</t>
  </si>
  <si>
    <t>D-48418</t>
  </si>
  <si>
    <t>D-48424</t>
  </si>
  <si>
    <t>D-68529</t>
  </si>
  <si>
    <t>D-48941</t>
  </si>
  <si>
    <t>Фреза пазовая 47,6x8мм</t>
  </si>
  <si>
    <t>D-48957</t>
  </si>
  <si>
    <t>D-48963</t>
  </si>
  <si>
    <t>D-68834</t>
  </si>
  <si>
    <t>D-48979</t>
  </si>
  <si>
    <t>D-68840</t>
  </si>
  <si>
    <t>D-48985</t>
  </si>
  <si>
    <t>D-68856</t>
  </si>
  <si>
    <t>D-48991</t>
  </si>
  <si>
    <t>D-11601</t>
  </si>
  <si>
    <t>Фрезы кромочные классические S-образные</t>
  </si>
  <si>
    <t>Фреза клас. 25.4х12.7х8х32х2Т</t>
  </si>
  <si>
    <t>D-11617</t>
  </si>
  <si>
    <t>Фреза клас. 31.8х14.38х8х32х2Т</t>
  </si>
  <si>
    <t>D-11623</t>
  </si>
  <si>
    <t>Фреза клас. 38.1х14.38х8х32х2Т</t>
  </si>
  <si>
    <t>D-11639</t>
  </si>
  <si>
    <t>Фрезы кромочные классические римские S-образные</t>
  </si>
  <si>
    <t>Фреза Римская25.4х12.7х8х32х2Т</t>
  </si>
  <si>
    <t>D-11645</t>
  </si>
  <si>
    <t>Фреза Римская31.8х15.9х8х32х2Т</t>
  </si>
  <si>
    <t>D-11651</t>
  </si>
  <si>
    <t>Фреза Римская25.4х19х8х32х2Т</t>
  </si>
  <si>
    <t>D-10590</t>
  </si>
  <si>
    <t>Фрезы кромочные конусные</t>
  </si>
  <si>
    <t>Накл.фреза 14,5х9,5х8х32х2Т</t>
  </si>
  <si>
    <t>D-10609</t>
  </si>
  <si>
    <t>Накл.фреза 17,2х9,5х8х32х2Т</t>
  </si>
  <si>
    <t>D-10615</t>
  </si>
  <si>
    <t>Накл.фреза 19,9х9,5х8х32х2Т</t>
  </si>
  <si>
    <t>D-10621</t>
  </si>
  <si>
    <t>Накл.фреза 21х9,5х8х32х2Т</t>
  </si>
  <si>
    <t>D-10637</t>
  </si>
  <si>
    <t>Накл.фреза 23х9,5х8х32х2Т</t>
  </si>
  <si>
    <t>D-09488</t>
  </si>
  <si>
    <t>Фрезы кромочные конусные 45°</t>
  </si>
  <si>
    <t>Фреза кром.45°13х9,5х6х32х2Т</t>
  </si>
  <si>
    <t>D-68694</t>
  </si>
  <si>
    <t>Фреза кром.60° 23х11х6х32х2Т</t>
  </si>
  <si>
    <t>D-11499</t>
  </si>
  <si>
    <t>Фреза кром.45°28х13,58х8х32х2Т</t>
  </si>
  <si>
    <t>D-68719</t>
  </si>
  <si>
    <t>D-11508</t>
  </si>
  <si>
    <t>Фреза 45°44,45х15,9х9х12х38х2Т</t>
  </si>
  <si>
    <t>D-11514</t>
  </si>
  <si>
    <t>Фреза кром.45°50,8х19х12х38х2Т</t>
  </si>
  <si>
    <t>D-48670</t>
  </si>
  <si>
    <t>Фрезы кромочные конусные 45° с опорным подшипником."Эконом"</t>
  </si>
  <si>
    <t>Фреза кром.30,2х8мм</t>
  </si>
  <si>
    <t>D-48723</t>
  </si>
  <si>
    <t>D-11798</t>
  </si>
  <si>
    <t>Фрезы кромочные профильные классические</t>
  </si>
  <si>
    <t>Фреза кром.57.15х22.2х12х38х2Т</t>
  </si>
  <si>
    <t>D-11520</t>
  </si>
  <si>
    <t>Фрезы кромочные фальцевые с опорным подшипником</t>
  </si>
  <si>
    <t>Фреза с подш.31,8х12,7х8х32х2Т</t>
  </si>
  <si>
    <t>D-68769</t>
  </si>
  <si>
    <t>D-11536</t>
  </si>
  <si>
    <t>Фреза с подш31.8х12.7х12х32х2Т</t>
  </si>
  <si>
    <t>D-48739</t>
  </si>
  <si>
    <t>Фреза с подш 31,8х8мм</t>
  </si>
  <si>
    <t>D-48745</t>
  </si>
  <si>
    <t>Фреза с подш 31,8х12мм</t>
  </si>
  <si>
    <t>D-11695</t>
  </si>
  <si>
    <t>Фрезы кромочные фасадные (рифленые)</t>
  </si>
  <si>
    <t>Фреза рифл.31.8х14.28х8х32х2Т</t>
  </si>
  <si>
    <t>D-11542</t>
  </si>
  <si>
    <t>Фрезы кромочные фасонные (S-образные)</t>
  </si>
  <si>
    <t>Фреза кром.фас 27х11.9х8х32х2Т</t>
  </si>
  <si>
    <t>D-11558</t>
  </si>
  <si>
    <t>Фреза кром  34.9х16.6х8х32х2Т</t>
  </si>
  <si>
    <t>D-11564</t>
  </si>
  <si>
    <t>Фреза кром. 31.8х12.7х8х32х2Т</t>
  </si>
  <si>
    <t>D-11570</t>
  </si>
  <si>
    <t>Фреза кром. 38.1х17.46х8х32х2Т</t>
  </si>
  <si>
    <t>D-11732</t>
  </si>
  <si>
    <t>Фрезы кромочные фигурные</t>
  </si>
  <si>
    <t>Фреза фасадная 19x25.4x8x32x2T</t>
  </si>
  <si>
    <t>D-11748</t>
  </si>
  <si>
    <t>Фреза фас.26.99х41.28х8х32х2Т</t>
  </si>
  <si>
    <t>D-11760</t>
  </si>
  <si>
    <t>Фрезы кромочные фигурные классические (многопрофильные)</t>
  </si>
  <si>
    <t>Фреза мн/пр 31.8х25.4х8х32х2Т</t>
  </si>
  <si>
    <t>D-11776</t>
  </si>
  <si>
    <t>Фреза мн/пр57.15х47.6х12х45х2Т</t>
  </si>
  <si>
    <t>D-48860</t>
  </si>
  <si>
    <t>Фреза кромочная фиг.34,9x8мм</t>
  </si>
  <si>
    <t>D-48876</t>
  </si>
  <si>
    <t>Фреза кромочная 57,15x12мм</t>
  </si>
  <si>
    <t>Фрезы пазо-шиповые</t>
  </si>
  <si>
    <t>Фреза 30.16х25.4х8х38х2Т</t>
  </si>
  <si>
    <t>D-12005</t>
  </si>
  <si>
    <t>Фреза 41.48х25.4х12х50х2Т</t>
  </si>
  <si>
    <t>D-12011</t>
  </si>
  <si>
    <t>Фреза 41х6.35.4х8х32х9.5х2Т</t>
  </si>
  <si>
    <t>D-12027</t>
  </si>
  <si>
    <t>Фреза 41х6.35.4х12х38х9.5х2Т</t>
  </si>
  <si>
    <t>D-68828</t>
  </si>
  <si>
    <t>Фреза комб.30,1х8мм</t>
  </si>
  <si>
    <t>D-48929</t>
  </si>
  <si>
    <t>Фреза комб.41,3х12мм</t>
  </si>
  <si>
    <t>D-48935</t>
  </si>
  <si>
    <t>Фреза 41х12мм</t>
  </si>
  <si>
    <t>D-09379</t>
  </si>
  <si>
    <t>Фрезы пазовые V-образные (60°)</t>
  </si>
  <si>
    <t>Фреза 120° 20х15х6х32х2Т</t>
  </si>
  <si>
    <t>D-09391</t>
  </si>
  <si>
    <t>Фреза 19,05х20,6х8х32х2Т</t>
  </si>
  <si>
    <t>D-10752</t>
  </si>
  <si>
    <t>Фреза д/V-об.12,7х15,9х8х32х2Т</t>
  </si>
  <si>
    <t>D-10768</t>
  </si>
  <si>
    <t>Фреза 19,05х20,06х8х32х2Т</t>
  </si>
  <si>
    <t>D-09385</t>
  </si>
  <si>
    <t>Фрезы пазовые V-образные (90°)</t>
  </si>
  <si>
    <t>Фреза д/V-обр.паз20х15х6х32х2Т</t>
  </si>
  <si>
    <t>D-09597</t>
  </si>
  <si>
    <t>Фреза д/V-обр.паз19х16х6х32х2Т</t>
  </si>
  <si>
    <t>D-68177</t>
  </si>
  <si>
    <t>D-10687</t>
  </si>
  <si>
    <t>Фреза д/V-обр12,7х12,7х8х32х2Т</t>
  </si>
  <si>
    <t>D-10693</t>
  </si>
  <si>
    <t>Фреза д/V-об15,97х12,7х8х32х2Т</t>
  </si>
  <si>
    <t>D-10702</t>
  </si>
  <si>
    <t>Фреза д/V-об12,7х12,7х12х38х2Т</t>
  </si>
  <si>
    <t>D-10718</t>
  </si>
  <si>
    <t>Фреза д/V-об15,9х12,7х12х38х2Т</t>
  </si>
  <si>
    <t>D-10724</t>
  </si>
  <si>
    <t>Фреза д/V-об19,05х15,9х8х32х2Т</t>
  </si>
  <si>
    <t>D-68220</t>
  </si>
  <si>
    <t>D-10730</t>
  </si>
  <si>
    <t>Фреза 19,05х15,9х12х38х2Т</t>
  </si>
  <si>
    <t>Фреза д/ V-обр.32х22х12х38х2Т</t>
  </si>
  <si>
    <t>D-09329</t>
  </si>
  <si>
    <t>Фрезы пазовые галтельные</t>
  </si>
  <si>
    <t>Фреза галт.6х12,7х6х32х2Т</t>
  </si>
  <si>
    <t>D-68096</t>
  </si>
  <si>
    <t>D-09400</t>
  </si>
  <si>
    <t>Фреза галт.8х20х6х32х2Т</t>
  </si>
  <si>
    <t>D-09416</t>
  </si>
  <si>
    <t>Фреза галт.10х20х6х32х2Т</t>
  </si>
  <si>
    <t>D-10774</t>
  </si>
  <si>
    <t>Фреза галт.6х6х8х32х2Т</t>
  </si>
  <si>
    <t>D-10780</t>
  </si>
  <si>
    <t>Фреза галт.8х8х8х32х2Т</t>
  </si>
  <si>
    <t>D-68270</t>
  </si>
  <si>
    <t>D-10796</t>
  </si>
  <si>
    <t>Фреза галт.10х9,5х8х32х2Т</t>
  </si>
  <si>
    <t>D-68286</t>
  </si>
  <si>
    <t>D-10805</t>
  </si>
  <si>
    <t>Фреза галт.12х9,5х8х32х2Т</t>
  </si>
  <si>
    <t>D-10811</t>
  </si>
  <si>
    <t>Фреза галт.12,7х9,5х8х32х2Т</t>
  </si>
  <si>
    <t>D-10827</t>
  </si>
  <si>
    <t>Фреза галт.16х12х8х32х2Т</t>
  </si>
  <si>
    <t>D-68301</t>
  </si>
  <si>
    <t>D-10833</t>
  </si>
  <si>
    <t>Фреза галт.16х12х12х38х2Т</t>
  </si>
  <si>
    <t>D-10849</t>
  </si>
  <si>
    <t>Фреза галт.20х16х12х38х2Т</t>
  </si>
  <si>
    <t>D-10855</t>
  </si>
  <si>
    <t>Фреза галт.25,4х19х12х38х2Т</t>
  </si>
  <si>
    <t>D-47977</t>
  </si>
  <si>
    <t>Фреза паз.6,35х8мм</t>
  </si>
  <si>
    <t>D-68264</t>
  </si>
  <si>
    <t>D-47983</t>
  </si>
  <si>
    <t>Фреза паз.7,9х8мм</t>
  </si>
  <si>
    <t>D-48000</t>
  </si>
  <si>
    <t>Фреза паз.12,7х8мм</t>
  </si>
  <si>
    <t>D-68292</t>
  </si>
  <si>
    <t>D-48016</t>
  </si>
  <si>
    <t>Фреза паз.15,8х8мм</t>
  </si>
  <si>
    <t>D-48022</t>
  </si>
  <si>
    <t>Фреза паз.15,8х12мм</t>
  </si>
  <si>
    <t>D-68317</t>
  </si>
  <si>
    <t>D-48038</t>
  </si>
  <si>
    <t>Фреза паз.19х12мм</t>
  </si>
  <si>
    <t>D-48044</t>
  </si>
  <si>
    <t>Фреза паз.25,4х12мм</t>
  </si>
  <si>
    <t>D-11128</t>
  </si>
  <si>
    <t>Фрезы пазовые галтельные с хвостовым подшипником</t>
  </si>
  <si>
    <t>Фреза пазовая 12х12х8х38х2Т</t>
  </si>
  <si>
    <t>D-11134</t>
  </si>
  <si>
    <t>Фреза пазовая 12х16х8х38х2Т</t>
  </si>
  <si>
    <t>D-11140</t>
  </si>
  <si>
    <t>Фреза паз. 12,7х25,4х12х40х2Т</t>
  </si>
  <si>
    <t>D-12033</t>
  </si>
  <si>
    <t>Фрезы пазовые дисковые</t>
  </si>
  <si>
    <t>Фреза пазовая 47.6х2х8х3Т</t>
  </si>
  <si>
    <t>D-12049</t>
  </si>
  <si>
    <t>Фреза пазовая 47.6х2.5х8х3Т</t>
  </si>
  <si>
    <t>D-12055</t>
  </si>
  <si>
    <t>Фреза пазовая 47.6х3х8х3Т</t>
  </si>
  <si>
    <t>D-12061</t>
  </si>
  <si>
    <t>Фреза пазовая 47.6х4х8х3Т</t>
  </si>
  <si>
    <t>D-12077</t>
  </si>
  <si>
    <t>Фреза пазовая 47.6х5х8х3Т</t>
  </si>
  <si>
    <t>D-12083</t>
  </si>
  <si>
    <t>Фреза пазовая 47.6х6х8х3Т</t>
  </si>
  <si>
    <t>D-12099</t>
  </si>
  <si>
    <t>Стержень с гайкой d8x8</t>
  </si>
  <si>
    <t>D-12108</t>
  </si>
  <si>
    <t>Стержень с гайкой d12[8</t>
  </si>
  <si>
    <t>D-10285</t>
  </si>
  <si>
    <t>Фрезы пазовые с двумя TC режущими кромками</t>
  </si>
  <si>
    <t>ТС пазовая фреза 10х20х8х32х2Т</t>
  </si>
  <si>
    <t>D-10291</t>
  </si>
  <si>
    <t>ТС пазовая фреза 12х20х8х32х2Т</t>
  </si>
  <si>
    <t>D-10300</t>
  </si>
  <si>
    <t>ТС пазовая фреза 14х20х8х32х2Т</t>
  </si>
  <si>
    <t>D-10316</t>
  </si>
  <si>
    <t>ТС пазовая фреза 15х20х8х32х2Т</t>
  </si>
  <si>
    <t>D-10322</t>
  </si>
  <si>
    <t>ТС пазовая фреза 16х20х8х32х2Т</t>
  </si>
  <si>
    <t>D-10338</t>
  </si>
  <si>
    <t>ТС пазовая фреза 18х20х8х32х2Т</t>
  </si>
  <si>
    <t>D-10344</t>
  </si>
  <si>
    <t>ТС пазовая фреза 20х20х8х32х2Т</t>
  </si>
  <si>
    <t>D-10350</t>
  </si>
  <si>
    <t>ТС пазовая фреза 22х20х8х32х2Т</t>
  </si>
  <si>
    <t>D-10366</t>
  </si>
  <si>
    <t>ТС пазовая фреза 24х20х8х32х2Т</t>
  </si>
  <si>
    <t>D-10372</t>
  </si>
  <si>
    <t>ТС пазовая фреза 25x25x8x32x2T</t>
  </si>
  <si>
    <t>D-10388</t>
  </si>
  <si>
    <t>ТС пазовая фреза10x35x12x38x2T</t>
  </si>
  <si>
    <t>D-10394</t>
  </si>
  <si>
    <t>ТС пазовая фреза12x35x12x38x2T</t>
  </si>
  <si>
    <t>D-10403</t>
  </si>
  <si>
    <t>ТС пазовая фреза14х35х12х38х2Т</t>
  </si>
  <si>
    <t>D-10419</t>
  </si>
  <si>
    <t>ТС пазовая фреза15х35х12х38х2Т</t>
  </si>
  <si>
    <t>D-10425</t>
  </si>
  <si>
    <t>ТС пазовая фреза16х35х12х38х2Т</t>
  </si>
  <si>
    <t>D-67941</t>
  </si>
  <si>
    <t>D-10431</t>
  </si>
  <si>
    <t>ТС пазовая фреза18х35х12х38х2Т</t>
  </si>
  <si>
    <t>D-10447</t>
  </si>
  <si>
    <t>ТС пазовая фреза20х35х12х38х2Т</t>
  </si>
  <si>
    <t>D-67957</t>
  </si>
  <si>
    <t>D-10453</t>
  </si>
  <si>
    <t>ТС пазовая фреза22х35х12х38х2Т</t>
  </si>
  <si>
    <t>D-10469</t>
  </si>
  <si>
    <t>ТС пазовая фреза24х35х12х38х2Т</t>
  </si>
  <si>
    <t>D-10475</t>
  </si>
  <si>
    <t>ТС пазовая фреза25х35х12х38х2Т</t>
  </si>
  <si>
    <t>D-07892</t>
  </si>
  <si>
    <t>Фрезы пазовые с двумя режущими кромками</t>
  </si>
  <si>
    <t>Пазовая фреза 12x30x12x25x2T</t>
  </si>
  <si>
    <t>D-67929</t>
  </si>
  <si>
    <t>D-09341</t>
  </si>
  <si>
    <t>Пазовая фреза 6x18x6x27x2T</t>
  </si>
  <si>
    <t>D-10045</t>
  </si>
  <si>
    <t>Фреза пазовая 5x12x8x32x2T</t>
  </si>
  <si>
    <t>D-10051</t>
  </si>
  <si>
    <t>Фреза пазовая 6x19x8x32x2T</t>
  </si>
  <si>
    <t>D-67804</t>
  </si>
  <si>
    <t>D-10067</t>
  </si>
  <si>
    <t>Фреза пазовая 8x20x8x32x2T</t>
  </si>
  <si>
    <t>D-67810</t>
  </si>
  <si>
    <t>D-10073</t>
  </si>
  <si>
    <t>Фреза пазовая 10x20x8x32x2T</t>
  </si>
  <si>
    <t>D-67826</t>
  </si>
  <si>
    <t>D-10089</t>
  </si>
  <si>
    <t>Фреза пазовая 12x20x8x32x2T</t>
  </si>
  <si>
    <t>D-67832</t>
  </si>
  <si>
    <t>D-10095</t>
  </si>
  <si>
    <t>Фреза пазовая 14x20x8x32x2T</t>
  </si>
  <si>
    <t>D-67848</t>
  </si>
  <si>
    <t>D-10104</t>
  </si>
  <si>
    <t>Фреза пазовая 15x20x8x32x2T</t>
  </si>
  <si>
    <t>D-10110</t>
  </si>
  <si>
    <t>Фреза пазовая 16x20x8x32x2T</t>
  </si>
  <si>
    <t>D-67854</t>
  </si>
  <si>
    <t>D-10126</t>
  </si>
  <si>
    <t>Фреза пазовая 18x20x8x32x2T</t>
  </si>
  <si>
    <t>D-67860</t>
  </si>
  <si>
    <t>D-10132</t>
  </si>
  <si>
    <t>Фреза пазовая 20x20x8x32x2T</t>
  </si>
  <si>
    <t>D-67876</t>
  </si>
  <si>
    <t>D-10148</t>
  </si>
  <si>
    <t>Фреза пазовая 22x20x8x32x2T</t>
  </si>
  <si>
    <t>D-67882</t>
  </si>
  <si>
    <t>D-10154</t>
  </si>
  <si>
    <t>Фреза пазовая 24x20x8x32x2T</t>
  </si>
  <si>
    <t>D-67898</t>
  </si>
  <si>
    <t>D-10160</t>
  </si>
  <si>
    <t>Фреза пазовая 25x20x8x32x2T</t>
  </si>
  <si>
    <t>D-10176</t>
  </si>
  <si>
    <t>Фреза пазовая 8x30x12x38x2T</t>
  </si>
  <si>
    <t>D-67907</t>
  </si>
  <si>
    <t>D-10182</t>
  </si>
  <si>
    <t>Фреза пазовая 10x30x12x38x2T</t>
  </si>
  <si>
    <t>D-67913</t>
  </si>
  <si>
    <t>D-10198</t>
  </si>
  <si>
    <t>Фреза пазовая 12x32x12x38x2T</t>
  </si>
  <si>
    <t>D-10207</t>
  </si>
  <si>
    <t>Фреза пазовая 14x30x12x38x2T</t>
  </si>
  <si>
    <t>D-67935</t>
  </si>
  <si>
    <t>D-10213</t>
  </si>
  <si>
    <t>Фреза пазовая 15x20x12x38</t>
  </si>
  <si>
    <t>D-10229</t>
  </si>
  <si>
    <t>Фреза пазовая 16x32x12x38x2T</t>
  </si>
  <si>
    <t>D-10235</t>
  </si>
  <si>
    <t>Фреза пазовая 18x30x12x38x2T</t>
  </si>
  <si>
    <t>D-10241</t>
  </si>
  <si>
    <t>Фреза пазовая 20x30x12x38x2T</t>
  </si>
  <si>
    <t>D-10257</t>
  </si>
  <si>
    <t>Фреза пазовая 22x30x12x38x2T</t>
  </si>
  <si>
    <t>D-67963</t>
  </si>
  <si>
    <t>D-10263</t>
  </si>
  <si>
    <t>Фреза пазовая 24x20x12x38x2T</t>
  </si>
  <si>
    <t>D-10279</t>
  </si>
  <si>
    <t>Фреза пазовая 25x30x12x38x2T</t>
  </si>
  <si>
    <t>D-67979</t>
  </si>
  <si>
    <t>D-47422</t>
  </si>
  <si>
    <t>Фреза пазовая 6x6мм</t>
  </si>
  <si>
    <t>D-67717</t>
  </si>
  <si>
    <t>D-47444</t>
  </si>
  <si>
    <t>Фреза пазовая 8x6мм</t>
  </si>
  <si>
    <t>D-67739</t>
  </si>
  <si>
    <t>D-47466</t>
  </si>
  <si>
    <t>Фреза пазовая 10x6мм</t>
  </si>
  <si>
    <t>D-67751</t>
  </si>
  <si>
    <t>D-47472</t>
  </si>
  <si>
    <t>Фреза пазовая 12x6мм</t>
  </si>
  <si>
    <t>D-67767</t>
  </si>
  <si>
    <t>D-47494</t>
  </si>
  <si>
    <t>Фреза пазовая 20x6мм</t>
  </si>
  <si>
    <t>D-67789</t>
  </si>
  <si>
    <t>D-47503</t>
  </si>
  <si>
    <t>D-67795</t>
  </si>
  <si>
    <t>D-47519</t>
  </si>
  <si>
    <t>Фреза пазовая 6x8мм</t>
  </si>
  <si>
    <t>D-47525</t>
  </si>
  <si>
    <t>Фреза пазовая 8x8мм</t>
  </si>
  <si>
    <t>D-47531</t>
  </si>
  <si>
    <t>Фреза пазовая 10x8мм</t>
  </si>
  <si>
    <t>D-47547</t>
  </si>
  <si>
    <t>Фреза пазовая 12x8мм</t>
  </si>
  <si>
    <t>D-47553</t>
  </si>
  <si>
    <t>Фреза пазовая 14x8мм</t>
  </si>
  <si>
    <t>D-47569</t>
  </si>
  <si>
    <t>Фреза пазовая 16x8мм</t>
  </si>
  <si>
    <t>D-47575</t>
  </si>
  <si>
    <t>Фреза пазовая 18x8мм</t>
  </si>
  <si>
    <t>D-47581</t>
  </si>
  <si>
    <t>Фреза пазовая 20x8мм</t>
  </si>
  <si>
    <t>D-47597</t>
  </si>
  <si>
    <t>Фреза пазовая 22x8мм</t>
  </si>
  <si>
    <t>D-47606</t>
  </si>
  <si>
    <t>Фреза пазовая 24x8мм</t>
  </si>
  <si>
    <t>D-47628</t>
  </si>
  <si>
    <t>Фреза пазовая 10x12мм</t>
  </si>
  <si>
    <t>793126-2</t>
  </si>
  <si>
    <t>Фрезы пазовые с одной режущей кромкой</t>
  </si>
  <si>
    <t>Фреза для пазов вертикальная</t>
  </si>
  <si>
    <t>D-09167</t>
  </si>
  <si>
    <t>Пазовая фреза 6x18x6x32x1T</t>
  </si>
  <si>
    <t>D-67701</t>
  </si>
  <si>
    <t>Пазовая фреза 4x10x6x47x1T</t>
  </si>
  <si>
    <t>Пазовая фреза 5x10x6x47x1T</t>
  </si>
  <si>
    <t>Пазовая фреза 6x16x6x32x1T</t>
  </si>
  <si>
    <t>D-09254</t>
  </si>
  <si>
    <t>Пазовая фреза</t>
  </si>
  <si>
    <t>Пазовая фреза 8x20x6x32x1T</t>
  </si>
  <si>
    <t>Пазовая фреза 9x20x6x32x1T</t>
  </si>
  <si>
    <t>Пазовая фреза 10x25x6x32x1T</t>
  </si>
  <si>
    <t>Пазовая фреза 12x31,8x6x32x1T</t>
  </si>
  <si>
    <t>Пазовая фреза 15x20x6x32x1T</t>
  </si>
  <si>
    <t>D-67773</t>
  </si>
  <si>
    <t>Пазовая фреза 20x20x6x32x1T</t>
  </si>
  <si>
    <t>D-10001</t>
  </si>
  <si>
    <t>Фреза пазовая 3x8x8x32x1T</t>
  </si>
  <si>
    <t>D-67664</t>
  </si>
  <si>
    <t>D-10017</t>
  </si>
  <si>
    <t>Фреза пазовая 4x10x8x32x1T</t>
  </si>
  <si>
    <t>D-67670</t>
  </si>
  <si>
    <t>D-10023</t>
  </si>
  <si>
    <t>Фреза пазовая 5x12,7x8x32x1T</t>
  </si>
  <si>
    <t>D-67686</t>
  </si>
  <si>
    <t>D-10039</t>
  </si>
  <si>
    <t>Фреза пазовая 6x19x8x32x1T</t>
  </si>
  <si>
    <t>D-67692</t>
  </si>
  <si>
    <t>D-47379</t>
  </si>
  <si>
    <t>Фреза пазовая 3x8мм</t>
  </si>
  <si>
    <t>D-47385</t>
  </si>
  <si>
    <t>Фреза пазовая 4x8мм</t>
  </si>
  <si>
    <t>D-47391</t>
  </si>
  <si>
    <t>Фреза пазовая 5x8мм</t>
  </si>
  <si>
    <t>D-47400</t>
  </si>
  <si>
    <t>D-09357</t>
  </si>
  <si>
    <t>Фрезы пазовые фасонные (S-образные)</t>
  </si>
  <si>
    <t>Фреза пазовая 16х9х6х41х2Т</t>
  </si>
  <si>
    <t>D-68373</t>
  </si>
  <si>
    <t>D-11031</t>
  </si>
  <si>
    <t>Фреза 12,7х9,5х8х32х4,76х2Т</t>
  </si>
  <si>
    <t>D-11047</t>
  </si>
  <si>
    <t>Фреза 19,05х11,11х8х32х6,35х2Т</t>
  </si>
  <si>
    <t>D-11053</t>
  </si>
  <si>
    <t>Фреза 31,8х12,7х8х32х12,7х2Т</t>
  </si>
  <si>
    <t>D-10970</t>
  </si>
  <si>
    <t>Фрезы пазовые фасонные (каплевидные)</t>
  </si>
  <si>
    <t>Фреза пазовая 19х11х8х32х2Т</t>
  </si>
  <si>
    <t>D-10986</t>
  </si>
  <si>
    <t>Фреза пазовая 21х12х8х32х2Т</t>
  </si>
  <si>
    <t>D-10992</t>
  </si>
  <si>
    <t>Фреза пазовая 23х13х8х32х2Т</t>
  </si>
  <si>
    <t>D-11003</t>
  </si>
  <si>
    <t>Фреза пазовая 27х15х8х32х2Т</t>
  </si>
  <si>
    <t>D-11019</t>
  </si>
  <si>
    <t>Фреза пазов. 31,8х16,7х8х32х2Т</t>
  </si>
  <si>
    <t>D-11025</t>
  </si>
  <si>
    <t>Фреза пазов. 38,1х19,9х8х32х2Т</t>
  </si>
  <si>
    <t>D-11069</t>
  </si>
  <si>
    <t>Фрезы пазовые фасонные (классические)</t>
  </si>
  <si>
    <t>Фреза пазовая 12,7х9,5х8х32</t>
  </si>
  <si>
    <t>D-11075</t>
  </si>
  <si>
    <t>Фреза пазовая 19,05х12,7х8х32</t>
  </si>
  <si>
    <t>D-11081</t>
  </si>
  <si>
    <t>Фреза пазовая 25,4х15,9х12х38</t>
  </si>
  <si>
    <t>D-11097</t>
  </si>
  <si>
    <t>Фреза пазовая 38,1х22,2х12х38</t>
  </si>
  <si>
    <t>D-11106</t>
  </si>
  <si>
    <t>Фреза пазовая 12,7х9,5х8х32х2Т</t>
  </si>
  <si>
    <t>D-11112</t>
  </si>
  <si>
    <t>Фреза паз. 19,05х11,11х8х32х2Т</t>
  </si>
  <si>
    <t>D-48206</t>
  </si>
  <si>
    <t>Фреза пазовая 12,7x8мм</t>
  </si>
  <si>
    <t>D-48228</t>
  </si>
  <si>
    <t>Фреза пазовая 25,4x12мм</t>
  </si>
  <si>
    <t>D-11156</t>
  </si>
  <si>
    <t>Фрезы пазовые фасонные с хвостовым подшипником</t>
  </si>
  <si>
    <t>Фреза пазов. 22х9,9х8х40х2Т</t>
  </si>
  <si>
    <t>D-11162</t>
  </si>
  <si>
    <t>Фреза пазов. 35х14,28х12х50х2Т</t>
  </si>
  <si>
    <t>D-09575</t>
  </si>
  <si>
    <t>Фрезы рифленые</t>
  </si>
  <si>
    <t>Фреза рифл.3 A6</t>
  </si>
  <si>
    <t>D-09581</t>
  </si>
  <si>
    <t>Фреза рифл.3/6R</t>
  </si>
  <si>
    <t>D-11863</t>
  </si>
  <si>
    <t>Фрезы фигирейные вертикальные</t>
  </si>
  <si>
    <t>Фреза фигир31.8х41.28х12х38х2Т</t>
  </si>
  <si>
    <t>D-11857</t>
  </si>
  <si>
    <t>Фрезы фигирейные вертикальные (s-образные)</t>
  </si>
  <si>
    <t>D-11835</t>
  </si>
  <si>
    <t>Фрезы фигирейные вертикальные многопрофильные</t>
  </si>
  <si>
    <t>Фреза фигир. 25.4х15.9х8х38х2Т</t>
  </si>
  <si>
    <t>D-11841</t>
  </si>
  <si>
    <t>Фреза фигир.31.8х25.4х12х38х2Т</t>
  </si>
  <si>
    <t>D-11782</t>
  </si>
  <si>
    <t>Фрезы фигирейные горизонтальные</t>
  </si>
  <si>
    <t>Фреза фигир.63.5х19х12х45х2Т</t>
  </si>
  <si>
    <t>D-11879</t>
  </si>
  <si>
    <t>Фреза фигир50.8х21.7х12х38х2Т</t>
  </si>
  <si>
    <t>D-11885</t>
  </si>
  <si>
    <t>Фреза фигир63.5х15.9х12х45х2Т</t>
  </si>
  <si>
    <t>D-11891</t>
  </si>
  <si>
    <t>Фреза фигир69.85х15.9х12х50х2Т</t>
  </si>
  <si>
    <t>D-11807</t>
  </si>
  <si>
    <t>Фрезы фигирейные горизонтальные (s-образные)</t>
  </si>
  <si>
    <t>Фреза фигир..63.5х19х12х38х2Т</t>
  </si>
  <si>
    <t>D-11813</t>
  </si>
  <si>
    <t>Фрезы фигирейные горизонтальные (класические)</t>
  </si>
  <si>
    <t>Фреза фигир. 63.5х19.84х12х38</t>
  </si>
  <si>
    <t>Фрезы филенчатые с одной режущей кромкой</t>
  </si>
  <si>
    <t>Филенчатая фреза 6х19х6х46х1Т</t>
  </si>
  <si>
    <t>D-68068</t>
  </si>
  <si>
    <t>D-10578</t>
  </si>
  <si>
    <t>Филенчатая  фреза 8х19х8х32х1Т</t>
  </si>
  <si>
    <t>D-68074</t>
  </si>
  <si>
    <t>D-10584</t>
  </si>
  <si>
    <t>Филенч.фреза 12х25,4х12х38х1Т</t>
  </si>
  <si>
    <t>D-68080</t>
  </si>
  <si>
    <t>D-10936</t>
  </si>
  <si>
    <t>Фрезы шаровидные</t>
  </si>
  <si>
    <t>Шаровид.фреза 9,5х9,5х8х32х2Т</t>
  </si>
  <si>
    <t>D-10942</t>
  </si>
  <si>
    <t>Шаров.фреза 12,7х12,7х8х32х2Т</t>
  </si>
  <si>
    <t>D-10958</t>
  </si>
  <si>
    <t>Шаров.фреза 15,9х15,9х8х32х2Т</t>
  </si>
  <si>
    <t>D-10964</t>
  </si>
  <si>
    <t>Шар.фреза 19,05х19,05х8х32х2Т</t>
  </si>
  <si>
    <t>P-42868</t>
  </si>
  <si>
    <t>ШЛИФОВАЛЬНАЯ БУМАГА</t>
  </si>
  <si>
    <t>Шлифовальная бумага 100х240 (на липучке) для BO4566</t>
  </si>
  <si>
    <t>Шлифовальная бумага 100х240 мм, К40, 10 шт.</t>
  </si>
  <si>
    <t>P-42874</t>
  </si>
  <si>
    <t>Шлифовальная бумага 100х240 мм, К60, 10 шт.</t>
  </si>
  <si>
    <t>P-42880</t>
  </si>
  <si>
    <t>Шлифовальная бумага 100x240 мм, К80, 10 шт.</t>
  </si>
  <si>
    <t>P-42896</t>
  </si>
  <si>
    <t>Шлифовальная бумага 100х240 мм, К100, 10 шт.</t>
  </si>
  <si>
    <t>P-42905</t>
  </si>
  <si>
    <t>Шлифовальная бумага 100х240 мм, K120, 10 шт.</t>
  </si>
  <si>
    <t>P-42911</t>
  </si>
  <si>
    <t>Шлифовальная бумага 100х240 мм, K150, 10 шт.</t>
  </si>
  <si>
    <t>P-42927</t>
  </si>
  <si>
    <t>Шлифовальная бумага 100х240 мм, K180, 10 шт.</t>
  </si>
  <si>
    <t>P-42933</t>
  </si>
  <si>
    <t>Шлифовальная бумага 100х240 мм, К240, 10 шт.</t>
  </si>
  <si>
    <t>192352-4</t>
  </si>
  <si>
    <t>Шлифовальная бумага 114 х 102 (на липучке) для BO4554, BO4555</t>
  </si>
  <si>
    <t>Шлифовальная бумага 114x102 мм, K150, 3 шт.</t>
  </si>
  <si>
    <t>192655-6</t>
  </si>
  <si>
    <t>Шлифовальная бумага 114x102 мм, K150, 6 шт.</t>
  </si>
  <si>
    <t>P-01476</t>
  </si>
  <si>
    <t>Шлифовальная бумага 102х115 мм, К40, 10 шт.</t>
  </si>
  <si>
    <t>P-33087</t>
  </si>
  <si>
    <t>Шлифовальная бумага 114х102 мм, К40, 10 шт.</t>
  </si>
  <si>
    <t>P-33093</t>
  </si>
  <si>
    <t>Шлифовальная бумага 114х102 мм, К60, 10 шт.</t>
  </si>
  <si>
    <t>P-33102</t>
  </si>
  <si>
    <t>Шлифовальная бумага 114х102 мм, К80, 10 шт.</t>
  </si>
  <si>
    <t>P-33118</t>
  </si>
  <si>
    <t>Шлифовальная бумага 114х102 мм, К100, 10 шт.</t>
  </si>
  <si>
    <t>P-33124</t>
  </si>
  <si>
    <t>Шлифовальная бумага 114х102 мм, К120, 10 шт.</t>
  </si>
  <si>
    <t>P-33130</t>
  </si>
  <si>
    <t>Шлифовальная бумага 114х102 мм, К150, 10 шт.</t>
  </si>
  <si>
    <t>P-33146</t>
  </si>
  <si>
    <t>Шлифовальная бумага 114х102 мм, К180, 10 шт.</t>
  </si>
  <si>
    <t>P-33152</t>
  </si>
  <si>
    <t>Шлифовальная бумага 114х102 мм, К240, 10 шт.</t>
  </si>
  <si>
    <t>P-33168</t>
  </si>
  <si>
    <t>Шлифовальная бумага 114х102 мм, К320, 10 шт.</t>
  </si>
  <si>
    <t>P-42416</t>
  </si>
  <si>
    <t>Шлифовальная бумага 93х102 мм, K40, красная, 50 шт.</t>
  </si>
  <si>
    <t>P-42422</t>
  </si>
  <si>
    <t>Шлифовальная бумага 93х102 мм, K60, красная, 50 шт.</t>
  </si>
  <si>
    <t>P-42438</t>
  </si>
  <si>
    <t>Шлифовальная бумага 93х102 мм, K80, красная, 50 шт.</t>
  </si>
  <si>
    <t>P-42444</t>
  </si>
  <si>
    <t>Шлифовальная бумага 93х102 мм, K100, красная, 50 шт.</t>
  </si>
  <si>
    <t>P-42450</t>
  </si>
  <si>
    <t>Шлифовальная бумага 93х102 мм, K120, красная, 50 шт.</t>
  </si>
  <si>
    <t>P-42466</t>
  </si>
  <si>
    <t>Шлифовальная бумага 93х102 мм, K150, красная, 50 шт.</t>
  </si>
  <si>
    <t>P-42472</t>
  </si>
  <si>
    <t>Шлифовальная бумага 93х102 мм, K180, красная, 50 шт.</t>
  </si>
  <si>
    <t>P-42488</t>
  </si>
  <si>
    <t>Шлифовальная бумага 93х102 мм, K240, красная, 50 шт.</t>
  </si>
  <si>
    <t>P-42494</t>
  </si>
  <si>
    <t>Шлифовальная бумага 93х102 мм, K320, красная, 50 шт.</t>
  </si>
  <si>
    <t>P-32904</t>
  </si>
  <si>
    <t>Шлифовальная бумага 114 х 140 для BO4553/54/55/56/57</t>
  </si>
  <si>
    <t>Шлифовальная бумага 114х140 мм, K60, 10 шт.</t>
  </si>
  <si>
    <t>P-32910</t>
  </si>
  <si>
    <t>Шлифовальная бумага 114х140 мм, K100, 10 шт.</t>
  </si>
  <si>
    <t>P-32926</t>
  </si>
  <si>
    <t>Шлифовальная бумагa 114х140 мм, K120, 10 шт.</t>
  </si>
  <si>
    <t>P-32932</t>
  </si>
  <si>
    <t>Шлифовальная бумага 114х140 мм, K150, 10 шт.</t>
  </si>
  <si>
    <t>P-35807</t>
  </si>
  <si>
    <t>Шлифовальная бумага 93х102 мм, K40, белая 10 шт.</t>
  </si>
  <si>
    <t>P-35813</t>
  </si>
  <si>
    <t>Шлифовальная бумага 93х102 мм, K60, белая 10 шт.</t>
  </si>
  <si>
    <t>P-35829</t>
  </si>
  <si>
    <t>Шлифовальная бумага 93х102 мм, K80, белая 10 шт.</t>
  </si>
  <si>
    <t>P-35835</t>
  </si>
  <si>
    <t>Шлифовальная бумага 93х102 мм, K100, белая, 10 шт.</t>
  </si>
  <si>
    <t>P-35841</t>
  </si>
  <si>
    <t>Шлифовальная бумага 93х102 мм, K120, белая, 10 шт.</t>
  </si>
  <si>
    <t>P-35857</t>
  </si>
  <si>
    <t>Шлифовальная бумага 93х102 мм, K150, белая 10 шт.</t>
  </si>
  <si>
    <t>P-35863</t>
  </si>
  <si>
    <t>Шлифовальная бумага 93х102 мм, K180, белая 10 шт.</t>
  </si>
  <si>
    <t>P-35879</t>
  </si>
  <si>
    <t>Шлифовальная бумага 93х102 мм, K240, белая 10 шт.</t>
  </si>
  <si>
    <t>P-35885</t>
  </si>
  <si>
    <t>Шлифовальная бумага 93х102 мм, K320, белая 10 шт.</t>
  </si>
  <si>
    <t>P-36398</t>
  </si>
  <si>
    <t>Шлифовальная бумага 114х140 мм, K40, 10 шт.</t>
  </si>
  <si>
    <t>P-36407</t>
  </si>
  <si>
    <t>Шлифовальная бумага 114х140 мм, K80, 10 шт.</t>
  </si>
  <si>
    <t>P-36413</t>
  </si>
  <si>
    <t>Шлифовальная бумага 114х140 мм, K180, 10 шт.</t>
  </si>
  <si>
    <t>P-36429</t>
  </si>
  <si>
    <t>Шлифовальная бумага 114x140 мм, К240, 10 шт.</t>
  </si>
  <si>
    <t>P-36516</t>
  </si>
  <si>
    <t>Шлифовальная бумага 114х140 мм, K40 , белая, 10 шт.</t>
  </si>
  <si>
    <t>P-36522</t>
  </si>
  <si>
    <t>Шлифовальная бумага 114х140 мм, K60, белая, 10 шт.</t>
  </si>
  <si>
    <t>P-36538</t>
  </si>
  <si>
    <t>Шлифовальная бумага 114х140 мм, K80 , белая, 10 шт.</t>
  </si>
  <si>
    <t>P-36544</t>
  </si>
  <si>
    <t>Шлифовальная бумага 114х140 мм, K100, белая, 10 шт.</t>
  </si>
  <si>
    <t>P-36550</t>
  </si>
  <si>
    <t>Шлифовальная бумага 114х140 мм, K120, белая, 10 шт.</t>
  </si>
  <si>
    <t>P-36566</t>
  </si>
  <si>
    <t>Шлифовальная бумага 114х140 мм, K150, белая, 10 шт.</t>
  </si>
  <si>
    <t>P-36572</t>
  </si>
  <si>
    <t>Шлифовальная бумага 114х140 мм, K180, белая, 10 шт.</t>
  </si>
  <si>
    <t>P-36588</t>
  </si>
  <si>
    <t>Шлифовальная бумага 114х140 мм, K240, белая, 10 шт.</t>
  </si>
  <si>
    <t>P-33174</t>
  </si>
  <si>
    <t>Шлифовальная бумага 115Х229 (на липучке) для BO4900V</t>
  </si>
  <si>
    <t>Шлифовальная бумага 115х229 мм, K40, 10 шт.</t>
  </si>
  <si>
    <t>P-33180</t>
  </si>
  <si>
    <t>Шлифовальная бумага 115х229 мм, K60, 10 шт.</t>
  </si>
  <si>
    <t>P-33196</t>
  </si>
  <si>
    <t>Шлифовальная бумага 115х229 мм, K80, 10 шт.</t>
  </si>
  <si>
    <t>P-33205</t>
  </si>
  <si>
    <t>Шлифовальная бумага 115х229 мм, K100 , 10 шт.</t>
  </si>
  <si>
    <t>P-33211</t>
  </si>
  <si>
    <t>Шлифовальная бумага 115х229 мм, K120 , 10 шт.</t>
  </si>
  <si>
    <t>P-33227</t>
  </si>
  <si>
    <t>Шлифовальная бумага 115х229 мм, K150 , 10 шт.</t>
  </si>
  <si>
    <t>P-33233</t>
  </si>
  <si>
    <t>Шлифовальная бумага 115х229 мм, K180 , 10 шт.</t>
  </si>
  <si>
    <t>P-33249</t>
  </si>
  <si>
    <t>Шлифовальная бумага 115х229 мм, K240 , 10 шт.</t>
  </si>
  <si>
    <t>P-02179</t>
  </si>
  <si>
    <t>Шлифовальная бумага 115х280 для BO4900V, 9046</t>
  </si>
  <si>
    <t>Шлифовальная бумага 114х280 мм, K40, 10 шт.</t>
  </si>
  <si>
    <t>P-33009</t>
  </si>
  <si>
    <t>Шлифовальная бумага 115х280 мм, K40, 10 шт.</t>
  </si>
  <si>
    <t>P-33015</t>
  </si>
  <si>
    <t>Шлифовальная бумага 115х280 мм, K60, 10 шт.</t>
  </si>
  <si>
    <t>P-33021</t>
  </si>
  <si>
    <t>Шлифовальная бумага 115х280 мм, K80, 10 шт.</t>
  </si>
  <si>
    <t>P-33037</t>
  </si>
  <si>
    <t>Шлифовальная бумага 115х280 мм, K100, 10 шт.</t>
  </si>
  <si>
    <t>P-33043</t>
  </si>
  <si>
    <t>Шлифовальная бумага 115х280 мм, K120, 10 шт.</t>
  </si>
  <si>
    <t>P-33059</t>
  </si>
  <si>
    <t>Шлифовальная бумага 115х280 мм, K150, 10 шт.</t>
  </si>
  <si>
    <t>P-33065</t>
  </si>
  <si>
    <t>Шлифовальная бумага 115х280 мм, K180, 10 шт.</t>
  </si>
  <si>
    <t>P-33071</t>
  </si>
  <si>
    <t>Шлифовальная бумага 115х280 мм, K240, 10 шт.</t>
  </si>
  <si>
    <t>D-51683</t>
  </si>
  <si>
    <t>Шлифовальная бумага 230х228 для BO4900, BO3710, BO4555</t>
  </si>
  <si>
    <t>Шлифовальная бумага 230х228 мм, 50 шт.</t>
  </si>
  <si>
    <t>D-51699</t>
  </si>
  <si>
    <t>D-51708</t>
  </si>
  <si>
    <t>D-51714</t>
  </si>
  <si>
    <t>D-51720</t>
  </si>
  <si>
    <t>D-51736</t>
  </si>
  <si>
    <t>D-51742</t>
  </si>
  <si>
    <t>D-51758</t>
  </si>
  <si>
    <t>D-56873</t>
  </si>
  <si>
    <t>D-56889</t>
  </si>
  <si>
    <t>P-31837</t>
  </si>
  <si>
    <t>Шлифовальная бумага 93х230 для BO3700, 9036</t>
  </si>
  <si>
    <t>Шлифовальная бумага 93x228, мм, K40, 10 шт.</t>
  </si>
  <si>
    <t>P-31843</t>
  </si>
  <si>
    <t>Шлифовальная бумага 93x228 мм, K60, 10 шт.</t>
  </si>
  <si>
    <t>P-31859</t>
  </si>
  <si>
    <t>Шлифовальная бумага 93х228 мм, K80, 10 шт.</t>
  </si>
  <si>
    <t>P-31865</t>
  </si>
  <si>
    <t>Шлифовальная бумага 93x228 мм, K100, 10 шт.</t>
  </si>
  <si>
    <t>P-31871</t>
  </si>
  <si>
    <t>Шлифовальная бумага 93х185 мм, K40, красная, 10 шт.</t>
  </si>
  <si>
    <t>P-31887</t>
  </si>
  <si>
    <t>Шлифовальная бумага 93х185 мм, K60, красная, 10 шт.</t>
  </si>
  <si>
    <t>P-31893</t>
  </si>
  <si>
    <t>Шлифовальная бумага 93х185 мм, K80, красная, 10 шт.</t>
  </si>
  <si>
    <t>P-31902</t>
  </si>
  <si>
    <t>Шлифовальная бумага 93х185 мм, K100, красная, 10 шт.</t>
  </si>
  <si>
    <t>P-32948</t>
  </si>
  <si>
    <t>Шлифовальная бумага 93х228 мм, K60, 10 шт.</t>
  </si>
  <si>
    <t>P-32954</t>
  </si>
  <si>
    <t>Шлифовальная бумага 93х228 мм, K100, 10 шт.</t>
  </si>
  <si>
    <t>P-32960</t>
  </si>
  <si>
    <t>Шлифовальная бумага 93х228 мм, К150, 10 шт.</t>
  </si>
  <si>
    <t>P-35891</t>
  </si>
  <si>
    <t>Шлифовальная бумага 93х185 мм, K120, красная, 10 шт.</t>
  </si>
  <si>
    <t>P-35900</t>
  </si>
  <si>
    <t>Шлифовальная бумага 93х185 мм, K150, красная, 10 шт.</t>
  </si>
  <si>
    <t>P-35916</t>
  </si>
  <si>
    <t>Шлифовальная бумага 93х185 мм, K180, красная, 10 шт.</t>
  </si>
  <si>
    <t>P-35922</t>
  </si>
  <si>
    <t>Шлифовальная бумага 93х185 мм, K240, красная, 10 шт.</t>
  </si>
  <si>
    <t>P-35938</t>
  </si>
  <si>
    <t>Шлифовальная бумага 93х185 мм, K40, красная, 50 шт.</t>
  </si>
  <si>
    <t>P-35944</t>
  </si>
  <si>
    <t>Шлифовальная бумага 93х185 мм, K60, красная, 50 шт.</t>
  </si>
  <si>
    <t>P-35950</t>
  </si>
  <si>
    <t>Шлифовальная бумага 93х185 мм, K80, красная, 50 шт.</t>
  </si>
  <si>
    <t>P-35966</t>
  </si>
  <si>
    <t>Шлифовальная бумага 93х185 мм, K100, красная, 50 шт.</t>
  </si>
  <si>
    <t>P-35972</t>
  </si>
  <si>
    <t>Шлифовальная бумага 93х185 мм, K120, красная, 50 шт.</t>
  </si>
  <si>
    <t>P-35988</t>
  </si>
  <si>
    <t>Шлифовальная бумага 93х185 мм, K150, красная, 50 шт.</t>
  </si>
  <si>
    <t>P-35994</t>
  </si>
  <si>
    <t>Шлифовальная бумага 93х185 мм, K180, красная, 50 шт.</t>
  </si>
  <si>
    <t>P-36005</t>
  </si>
  <si>
    <t>Шлифовальная бумага 93х185 мм, K240, красная, 50 шт.</t>
  </si>
  <si>
    <t>P-36011</t>
  </si>
  <si>
    <t>Шлифовальная бумага 93x228 мм, K120, 10 шт.</t>
  </si>
  <si>
    <t>P-36027</t>
  </si>
  <si>
    <t>Шлифовальная бумага 93x228 мм, K150, 10 шт.</t>
  </si>
  <si>
    <t>P-36033</t>
  </si>
  <si>
    <t>Шлифовальная бумага 93x228 мм, K180, 10 шт.</t>
  </si>
  <si>
    <t>P-36049</t>
  </si>
  <si>
    <t>Шлифовальная бумага 93x228 мм, K240, 10 шт.</t>
  </si>
  <si>
    <t>P-36055</t>
  </si>
  <si>
    <t>Шлифовальная бумага 93х228 мм, K40, красная, 50 шт.</t>
  </si>
  <si>
    <t>P-36061</t>
  </si>
  <si>
    <t>Шлифовальная бумага 93х228 мм, K60, красная, 50 шт.</t>
  </si>
  <si>
    <t>P-36077</t>
  </si>
  <si>
    <t>Шлифовальная бумага 93х228 мм, K80, красная, 50 шт.</t>
  </si>
  <si>
    <t>P-36083</t>
  </si>
  <si>
    <t>Шлифовальная бумага 93х228 мм, K100, красная, 50 шт.</t>
  </si>
  <si>
    <t>P-36099</t>
  </si>
  <si>
    <t>Шлифовальная бумага 93х228 мм, K120, красная, 50 шт.</t>
  </si>
  <si>
    <t>P-36108</t>
  </si>
  <si>
    <t>P-36114</t>
  </si>
  <si>
    <t>P-36120</t>
  </si>
  <si>
    <t>Шлифовальная бумага 93х228 мм, K150, красная, 50 шт.</t>
  </si>
  <si>
    <t>P-36136</t>
  </si>
  <si>
    <t>Шлифовальная бумага 93х228 мм, K40, 10 шт.</t>
  </si>
  <si>
    <t>P-36142</t>
  </si>
  <si>
    <t>P-36158</t>
  </si>
  <si>
    <t>Шлифовальная бумага 93х228 мм, K120, 10 шт.</t>
  </si>
  <si>
    <t>P-36164</t>
  </si>
  <si>
    <t>Шлифовальная бумага 93х228 мм, K180, 10 шт.</t>
  </si>
  <si>
    <t>P-36170</t>
  </si>
  <si>
    <t>Шлифовальная бумага 93х228 мм, K240, 10 шт.</t>
  </si>
  <si>
    <t>P-36186</t>
  </si>
  <si>
    <t>P-36192</t>
  </si>
  <si>
    <t>P-36201</t>
  </si>
  <si>
    <t>P-36217</t>
  </si>
  <si>
    <t>P-36223</t>
  </si>
  <si>
    <t>P-36239</t>
  </si>
  <si>
    <t>P-36245</t>
  </si>
  <si>
    <t>Шлифовальная бумага 93х228 мм, K180, красная, 50 шт.</t>
  </si>
  <si>
    <t>P-36251</t>
  </si>
  <si>
    <t>Шлифовальная бумага 93х228 мм, K240, красная, 50 шт.</t>
  </si>
  <si>
    <t>P-33342</t>
  </si>
  <si>
    <t>Шлифовальная бумага d125 для BO5010, BO5020/21, BO5030/31</t>
  </si>
  <si>
    <t>Шлифовальная бумага 125 мм, K40, 10 шт.</t>
  </si>
  <si>
    <t>P-33358</t>
  </si>
  <si>
    <t>Шлифовальная бумага 125 мм, K60, 10 шт.</t>
  </si>
  <si>
    <t>P-33364</t>
  </si>
  <si>
    <t>Шлифовальная бумага 125 мм, K80, 10 шт.</t>
  </si>
  <si>
    <t>P-33370</t>
  </si>
  <si>
    <t>Шлифовальная бумага 125 мм, K100, 10 шт.</t>
  </si>
  <si>
    <t>P-33386</t>
  </si>
  <si>
    <t>Шлифовальная бумага 125 мм, K120, 10 шт.</t>
  </si>
  <si>
    <t>P-33392</t>
  </si>
  <si>
    <t>Шлифовальная бумага 125 мм, K180, 10 шт.</t>
  </si>
  <si>
    <t>P-33401</t>
  </si>
  <si>
    <t>Шлифовальная бумага 125 мм, K240, 10 шт.</t>
  </si>
  <si>
    <t>P-33417</t>
  </si>
  <si>
    <t>Шлифовальная бумага 125 мм, K320, 10 шт.</t>
  </si>
  <si>
    <t>P-33423</t>
  </si>
  <si>
    <t>Шлифовальная бумага 125 мм, K400, 10 шт.</t>
  </si>
  <si>
    <t>P-43533</t>
  </si>
  <si>
    <t>Шлифовальная бумага 125 мм, К40, 10 шт.</t>
  </si>
  <si>
    <t>P-43549</t>
  </si>
  <si>
    <t>Шлифовальная бумага 125 мм, К60, 10 шт.</t>
  </si>
  <si>
    <t>P-43555</t>
  </si>
  <si>
    <t>Шлифовальная бумага 125 мм, К80, 10 шт.</t>
  </si>
  <si>
    <t>P-43561</t>
  </si>
  <si>
    <t>Шлифовальная бумага 125 мм, К100, 10 шт.</t>
  </si>
  <si>
    <t>P-43577</t>
  </si>
  <si>
    <t>Шлифовальная бумага 125 мм, К120, 10 шт.</t>
  </si>
  <si>
    <t>P-43583</t>
  </si>
  <si>
    <t>Шлифовальная бумага 125 мм, К180, 10 шт.</t>
  </si>
  <si>
    <t>P-43599</t>
  </si>
  <si>
    <t>Шлифовальная бумага 125 мм, К240, 10 шт.</t>
  </si>
  <si>
    <t>P-43608</t>
  </si>
  <si>
    <t>Шлифовальная бумага 125 мм, К320, 10 шт.</t>
  </si>
  <si>
    <t>P-43614</t>
  </si>
  <si>
    <t>Шлифовальная бумага 125 мм, К400, 10 шт.</t>
  </si>
  <si>
    <t>P-43620</t>
  </si>
  <si>
    <t>Шлифовальная бумага 125 мм, К40, 50 шт.</t>
  </si>
  <si>
    <t>P-43636</t>
  </si>
  <si>
    <t>Шлифовальная бумага 125 мм, К60, 50 шт.</t>
  </si>
  <si>
    <t>P-43642</t>
  </si>
  <si>
    <t>Шлифовальная бумага 125 мм, К80, 50 шт.</t>
  </si>
  <si>
    <t>P-43658</t>
  </si>
  <si>
    <t>Шлифовальная бумага 125 мм, К100, 50 шт.</t>
  </si>
  <si>
    <t>P-43664</t>
  </si>
  <si>
    <t>Шлифовальная бумага 125 мм, К120, 50 шт.</t>
  </si>
  <si>
    <t>P-43670</t>
  </si>
  <si>
    <t>Шлифовальная бумага 125 мм, К180, 50 шт.</t>
  </si>
  <si>
    <t>P-43686</t>
  </si>
  <si>
    <t>Шлифовальная бумага 125 мм, К240, 50 шт.</t>
  </si>
  <si>
    <t>P-43692</t>
  </si>
  <si>
    <t>Шлифовальная бумага 125 мм, К320, 50 шт.</t>
  </si>
  <si>
    <t>P-43701</t>
  </si>
  <si>
    <t>Шлифовальная бумага 125 мм, К400, 50 шт.</t>
  </si>
  <si>
    <t>B-39300</t>
  </si>
  <si>
    <t>Шлифовальная бумага d150 для BO6030, BO6040</t>
  </si>
  <si>
    <t>Шлифовальная бумага 150 мм, K40, универсальная, 50 шт.</t>
  </si>
  <si>
    <t>B-39316</t>
  </si>
  <si>
    <t>Шлифовальная бумага 150 мм, K60, универсальная, 50 шт.</t>
  </si>
  <si>
    <t>B-39322</t>
  </si>
  <si>
    <t>Шлифовальная бумага 150 мм, K80, универсальная, 100 шт.</t>
  </si>
  <si>
    <t>B-39338</t>
  </si>
  <si>
    <t>Шлифовальная бумага 150 мм, K100, универсальная, 100 шт.</t>
  </si>
  <si>
    <t>B-39344</t>
  </si>
  <si>
    <t>Шлифовальная бумага 150 мм, K120, универсальная, 100 шт.</t>
  </si>
  <si>
    <t>B-39350</t>
  </si>
  <si>
    <t>Шлифовальная бумага 150 мм, K240, универсальная, 100 шт.</t>
  </si>
  <si>
    <t>B-39366</t>
  </si>
  <si>
    <t>Шлифовальная бумага 150 мм, K320, универсальная, 100 шт.</t>
  </si>
  <si>
    <t>B-39372</t>
  </si>
  <si>
    <t>Шлифовальная бумага 150 мм, K360, универсальная, 100 шт.</t>
  </si>
  <si>
    <t>B-39388</t>
  </si>
  <si>
    <t>Шлифовальная бумага 150 мм, K400, универсальная, 100 шт.</t>
  </si>
  <si>
    <t>B-39394</t>
  </si>
  <si>
    <t>Шлифовальная бумага 150 мм, K500, универсальная, 100 шт.</t>
  </si>
  <si>
    <t>B-39403</t>
  </si>
  <si>
    <t>Шлифовальная бумага 150 мм, K600, универсальная, 100 шт.</t>
  </si>
  <si>
    <t>B-39419</t>
  </si>
  <si>
    <t>Шлифовальная бумага 150 мм, K800, универсальная, 100 шт.</t>
  </si>
  <si>
    <t>B-39425</t>
  </si>
  <si>
    <t>Шлифовальная бумага 150 мм, K1000 универсальная, 100 шт.</t>
  </si>
  <si>
    <t>P-31918</t>
  </si>
  <si>
    <t>Шлифовальная бумага 150 мм, K40 , 10 шт.</t>
  </si>
  <si>
    <t>P-31924</t>
  </si>
  <si>
    <t>Шлифовальная бумага 150 мм, K60, 10 шт.</t>
  </si>
  <si>
    <t>P-31930</t>
  </si>
  <si>
    <t>Шлифовальная бумага 150 мм, K80, 10 шт.</t>
  </si>
  <si>
    <t>P-31946</t>
  </si>
  <si>
    <t>Шлифовальная бумага 150 мм, K100, 10 шт.</t>
  </si>
  <si>
    <t>P-31952</t>
  </si>
  <si>
    <t>Шлифовальная бумага 150 мм, K120, 10 шт.</t>
  </si>
  <si>
    <t>P-31968</t>
  </si>
  <si>
    <t>Шлифовальная бумага 150 мм, K150, 10 шт.</t>
  </si>
  <si>
    <t>P-31974</t>
  </si>
  <si>
    <t>Шлифовальная бумага 150 мм, K180, 10 шт.</t>
  </si>
  <si>
    <t>P-31980</t>
  </si>
  <si>
    <t>Шлифовальная бумага 150 мм, K220, 10 шт.</t>
  </si>
  <si>
    <t>P-31996</t>
  </si>
  <si>
    <t>Шлифовальная бумага 150 мм, K240, 10 шт.</t>
  </si>
  <si>
    <t>P-32007</t>
  </si>
  <si>
    <t>Шлифовальная бумага 150 мм, K320, 10 шт.</t>
  </si>
  <si>
    <t>P-32013</t>
  </si>
  <si>
    <t>Шлифовальная бумага 150 мм, K400, 10 шт.</t>
  </si>
  <si>
    <t>P-32574</t>
  </si>
  <si>
    <t>Шлифовальная бумага 150 мм, K40, красная, 50 шт.</t>
  </si>
  <si>
    <t>P-32580</t>
  </si>
  <si>
    <t>Шлифовальная бумага 150 мм, K60, красная, 50 шт.</t>
  </si>
  <si>
    <t>P-32596</t>
  </si>
  <si>
    <t>Шлифовальная бумага 150 мм, K80, красная, 50 шт.</t>
  </si>
  <si>
    <t>P-32605</t>
  </si>
  <si>
    <t>Шлифовальная бумага 150 мм, K100, красная, 50 шт.</t>
  </si>
  <si>
    <t>P-32611</t>
  </si>
  <si>
    <t>Шлифовальная бумага 150 мм, K120, красная, 50 шт.</t>
  </si>
  <si>
    <t>P-32633</t>
  </si>
  <si>
    <t>Шлифовальная бумага 150 мм, K180, красная, 50 шт.</t>
  </si>
  <si>
    <t>P-32655</t>
  </si>
  <si>
    <t>Шлифовальная бумага 150 мм, K240, красная, 50 шт.</t>
  </si>
  <si>
    <t>P-32661</t>
  </si>
  <si>
    <t>Шлифовальная бумага 150 мм, K320, красная, 50 шт.</t>
  </si>
  <si>
    <t>P-32677</t>
  </si>
  <si>
    <t>Шлифовальная бумага 150 мм, K400, красная, 50 шт.</t>
  </si>
  <si>
    <t>P-37839</t>
  </si>
  <si>
    <t>Шлифовальная бумага 150 мм, K40, 10 шт.</t>
  </si>
  <si>
    <t>P-37845</t>
  </si>
  <si>
    <t>P-37851</t>
  </si>
  <si>
    <t>P-37867</t>
  </si>
  <si>
    <t>P-37873</t>
  </si>
  <si>
    <t>P-37889</t>
  </si>
  <si>
    <t>P-37895</t>
  </si>
  <si>
    <t>P-37904</t>
  </si>
  <si>
    <t>P-37910</t>
  </si>
  <si>
    <t>P-37926</t>
  </si>
  <si>
    <t>P-37932</t>
  </si>
  <si>
    <t>P-33439</t>
  </si>
  <si>
    <t>Шлифовальная бумага d180 для 9227CB</t>
  </si>
  <si>
    <t>Шлифовальная бумага 180 мм, K40, 10 шт.</t>
  </si>
  <si>
    <t>P-33445</t>
  </si>
  <si>
    <t>Шлифовальная бумага 180 мм, K80, 10 шт.</t>
  </si>
  <si>
    <t>P-33451</t>
  </si>
  <si>
    <t>Шлифовальная бумага 180 мм, K120, 10 шт.</t>
  </si>
  <si>
    <t>P-38037</t>
  </si>
  <si>
    <t>Шлифовальная бумага 180 мм, K60, 10 шт.</t>
  </si>
  <si>
    <t>Шлифовальная бумага 180 мм, K100, 10 шт.</t>
  </si>
  <si>
    <t>P-38059</t>
  </si>
  <si>
    <t>Шлифовальная бумага 180 мм, K240, 10 шт.</t>
  </si>
  <si>
    <t>P-38065</t>
  </si>
  <si>
    <t>Шлифовальная бумага 180 мм, K320, 10 шт.</t>
  </si>
  <si>
    <t>P-38071</t>
  </si>
  <si>
    <t>Шлифовальная бумага 180 мм, K360, 10 шт.</t>
  </si>
  <si>
    <t>P-38087</t>
  </si>
  <si>
    <t>Шлифовальная бумага 180 мм, K400, 10 шт.</t>
  </si>
  <si>
    <t>P-38093</t>
  </si>
  <si>
    <t>Шлифовальная бумага 180 мм, K500, 10 шт.</t>
  </si>
  <si>
    <t>P-43804</t>
  </si>
  <si>
    <t>Шлифовальная бумага d180 для SA70000</t>
  </si>
  <si>
    <t>Шлифовальная бумага 180 мм, K24, 25 шт.</t>
  </si>
  <si>
    <t>P-43810</t>
  </si>
  <si>
    <t>Шлифовальная бумага 180 мм, K36, 25 шт.</t>
  </si>
  <si>
    <t>P-43826</t>
  </si>
  <si>
    <t>Шлифовальная бумага 180 мм, K40, 25 шт.</t>
  </si>
  <si>
    <t>P-43832</t>
  </si>
  <si>
    <t>Шлифовальная бумага 180 мм, K50, 25 шт.</t>
  </si>
  <si>
    <t>P-43848</t>
  </si>
  <si>
    <t>Шлифовальная бумага 180 мм, K60, 25 шт.</t>
  </si>
  <si>
    <t>P-43854</t>
  </si>
  <si>
    <t>Шлифовальная бумага 180 мм, K80, 25 шт.</t>
  </si>
  <si>
    <t>P-43860</t>
  </si>
  <si>
    <t>Шлифовальная бумага 180 мм, K100, 25 шт.</t>
  </si>
  <si>
    <t>P-43876</t>
  </si>
  <si>
    <t>Шлифовальная бумага 180 мм, K120, 25 шт.</t>
  </si>
  <si>
    <t>P-43882</t>
  </si>
  <si>
    <t>Шлифовальная бумага 180 мм, K1520, 25 шт.</t>
  </si>
  <si>
    <t>P-33255</t>
  </si>
  <si>
    <t>Шлифовальная бумага треугольная (на липучке) для BO4561, BO4565</t>
  </si>
  <si>
    <t>Шлифовальная бумага 96 мм, K40, 10 шт.</t>
  </si>
  <si>
    <t>P-33261</t>
  </si>
  <si>
    <t>Шлифовальная бумага 96 мм, K60, 10 шт.</t>
  </si>
  <si>
    <t>P-33277</t>
  </si>
  <si>
    <t>Шлифовальная бумага 96 мм, K80, 10 шт.</t>
  </si>
  <si>
    <t>P-33283</t>
  </si>
  <si>
    <t>Шлифовальная бумага 96 мм, K100, 10 шт.</t>
  </si>
  <si>
    <t>P-33299</t>
  </si>
  <si>
    <t>Шлифовальная бумага 96 мм, K120, 10 шт.</t>
  </si>
  <si>
    <t>P-33308</t>
  </si>
  <si>
    <t>Шлифовальная бумага 96 мм, K150, 10 шт.</t>
  </si>
  <si>
    <t>P-33314</t>
  </si>
  <si>
    <t>Шлифовальная бумага 96 мм, K180, 10 шт.</t>
  </si>
  <si>
    <t>P-33320</t>
  </si>
  <si>
    <t>Шлифовальная бумага 96 мм, K240, 10 шт.</t>
  </si>
  <si>
    <t>P-33336</t>
  </si>
  <si>
    <t>Шлифовальная бумага 96 мм, K320, 10 шт.</t>
  </si>
  <si>
    <t>P-42597</t>
  </si>
  <si>
    <t>Шлифовальная бумага 96 мм, K40, красная, 50 шт.</t>
  </si>
  <si>
    <t>P-42606</t>
  </si>
  <si>
    <t>Шлифовальная бумага 96 мм, K60, красная, 50 шт.</t>
  </si>
  <si>
    <t>P-42612</t>
  </si>
  <si>
    <t>Шлифовальная бумага 96 мм, K80, красная, 50 шт.</t>
  </si>
  <si>
    <t>P-42628</t>
  </si>
  <si>
    <t>Шлифовальная бумага 96 мм, K100, красная, 50 шт.</t>
  </si>
  <si>
    <t>P-42634</t>
  </si>
  <si>
    <t>Шлифовальная бумага 96 мм, K120, красная, 50 шт.</t>
  </si>
  <si>
    <t>P-42640</t>
  </si>
  <si>
    <t>Шлифовальная бумага 96 мм, K150, красная, 50 шт.</t>
  </si>
  <si>
    <t>P-42656</t>
  </si>
  <si>
    <t>Шлифовальная бумага 96 мм, K180, красная, 50 шт.</t>
  </si>
  <si>
    <t>P-42662</t>
  </si>
  <si>
    <t>Шлифовальная бумага 96 мм, K240, красная, 50 шт.</t>
  </si>
  <si>
    <t>P-42678</t>
  </si>
  <si>
    <t>Шлифовальная бумага 96 мм, K320, красная, 50 шт.</t>
  </si>
  <si>
    <t>P-42684</t>
  </si>
  <si>
    <t>Шлифовальная бумага 96 мм, K40, белая, 10 шт.</t>
  </si>
  <si>
    <t>P-42690</t>
  </si>
  <si>
    <t>Шлифовальная бумага 96 мм, K60, белая, 10 шт.</t>
  </si>
  <si>
    <t>P-42709</t>
  </si>
  <si>
    <t>Шлифовальная бумага 96 мм, K80, белая, 10 шт.</t>
  </si>
  <si>
    <t>P-42715</t>
  </si>
  <si>
    <t>Шлифовальная бумага 96 мм, K100, белая, 10 шт.</t>
  </si>
  <si>
    <t>P-42721</t>
  </si>
  <si>
    <t>Шлифовальная бумага 96 мм, K120, белая, 10 шт.</t>
  </si>
  <si>
    <t>P-42737</t>
  </si>
  <si>
    <t>Шлифовальная бумага 96 мм, K150, белая, 10 шт.</t>
  </si>
  <si>
    <t>P-42743</t>
  </si>
  <si>
    <t>Шлифовальная бумага 96 мм, K180, белая, 10 шт.</t>
  </si>
  <si>
    <t>P-42759</t>
  </si>
  <si>
    <t>Шлифовальная бумага 96 мм, K240, белая, 10 шт.</t>
  </si>
  <si>
    <t>P-42765</t>
  </si>
  <si>
    <t>Шлифовальная бумага 96 мм, K320, белая, 10 шт.</t>
  </si>
  <si>
    <t>P-00393</t>
  </si>
  <si>
    <t>Шлифовальная лента 100х610 для 9404, 9403</t>
  </si>
  <si>
    <t>Шлифовальная лента 100х610 мм, K150, 5 шт.</t>
  </si>
  <si>
    <t>P-36887</t>
  </si>
  <si>
    <t>Шлифовальная лента 100х610 мм, K40, 5 шт.</t>
  </si>
  <si>
    <t>P-36893</t>
  </si>
  <si>
    <t>Шлифовальная лента 100х610 мм, K60, 5 шт.</t>
  </si>
  <si>
    <t>Шлифовальная лента 100х610 мм, K80, 5 шт.</t>
  </si>
  <si>
    <t>P-36918</t>
  </si>
  <si>
    <t>Шлифовальная лента 100х610 мм, K100, 5 шт.</t>
  </si>
  <si>
    <t>P-36924</t>
  </si>
  <si>
    <t>Шлифовальная лента 100х610 мм, K120, 5 шт.</t>
  </si>
  <si>
    <t>P-36930</t>
  </si>
  <si>
    <t>P-36946</t>
  </si>
  <si>
    <t>Шлифовальная бумага 100х610, К240, 5 шт.</t>
  </si>
  <si>
    <t>P-36952</t>
  </si>
  <si>
    <t>Шлифовальная лента 100х610 мм, K40, 25 шт.</t>
  </si>
  <si>
    <t>P-36968</t>
  </si>
  <si>
    <t>Шлифовальная лента 100х610 мм, K60, 25 шт.</t>
  </si>
  <si>
    <t>P-36974</t>
  </si>
  <si>
    <t>Шлифовальная лента 100х610 мм, K80, 25 шт.</t>
  </si>
  <si>
    <t>P-36980</t>
  </si>
  <si>
    <t>Шлифовальная лента 100х610 мм, K100, 25 шт.</t>
  </si>
  <si>
    <t>P-36996</t>
  </si>
  <si>
    <t>Шлифовальная лента 100х610 мм, K120, 25 шт.</t>
  </si>
  <si>
    <t>P-37007</t>
  </si>
  <si>
    <t>Шлифовальная лента 100х610 мм, K150, 25 шт.</t>
  </si>
  <si>
    <t>P-37013</t>
  </si>
  <si>
    <t>Шлифовальная лента 100х610 мм, K240, 25 шт.</t>
  </si>
  <si>
    <t>B-42581</t>
  </si>
  <si>
    <t>Шлифовальная лента 20x240 для LB1200F</t>
  </si>
  <si>
    <t>Шлифовальная лента 20х240 мм, K80</t>
  </si>
  <si>
    <t>B-42597</t>
  </si>
  <si>
    <t>Шлифовальная лента 20х240 мм, K120</t>
  </si>
  <si>
    <t>P-00103</t>
  </si>
  <si>
    <t>Шлифовальная лента 30 х 533 для 9031</t>
  </si>
  <si>
    <t>Шлифовальная лента 30х533 мм, K80, 5 шт.</t>
  </si>
  <si>
    <t>P-00119</t>
  </si>
  <si>
    <t>Шлифовальная лента 30х533 мм, K100, 5 шт.</t>
  </si>
  <si>
    <t>P-01199</t>
  </si>
  <si>
    <t>P-82644</t>
  </si>
  <si>
    <t>P-01208</t>
  </si>
  <si>
    <t>P-01214</t>
  </si>
  <si>
    <t>Шлифовальная лента 30х533 мм, K120, 5 шт.</t>
  </si>
  <si>
    <t>P-01220</t>
  </si>
  <si>
    <t>Шлифовальная лента 30х533 мм, K150, 5 шт.</t>
  </si>
  <si>
    <t>P-01236</t>
  </si>
  <si>
    <t>Шлифовальная лента 30х533 мм, K180, 5 шт.</t>
  </si>
  <si>
    <t>P-01404</t>
  </si>
  <si>
    <t>Шлифовальная лента 30х533 мм, K60, 5 шт.</t>
  </si>
  <si>
    <t>P-36675</t>
  </si>
  <si>
    <t>Шлифовальная лента 30х533 мм, K40, 5 шт.</t>
  </si>
  <si>
    <t>P-00088</t>
  </si>
  <si>
    <t>P-36681</t>
  </si>
  <si>
    <t>P-82177</t>
  </si>
  <si>
    <t>P-36697</t>
  </si>
  <si>
    <t>P-36706</t>
  </si>
  <si>
    <t>P-36712</t>
  </si>
  <si>
    <t>P-36728</t>
  </si>
  <si>
    <t>P-36734</t>
  </si>
  <si>
    <t>Шлифовальная лента 30х533 мм, K240, 5 шт.</t>
  </si>
  <si>
    <t>P-00153</t>
  </si>
  <si>
    <t>P-39431</t>
  </si>
  <si>
    <t>Шлифовальная лента 6х533, 9х533, 13х533 9032</t>
  </si>
  <si>
    <t>Шлифовальная лента 9х533 мм, К40, 1 шт.</t>
  </si>
  <si>
    <t>P-39447</t>
  </si>
  <si>
    <t>Шлифовальная лента 9х533 мм, К60, 1 шт.</t>
  </si>
  <si>
    <t>P-39453</t>
  </si>
  <si>
    <t>Шлифовальная лента 9х533 мм, К80, 1 шт.</t>
  </si>
  <si>
    <t>P-39469</t>
  </si>
  <si>
    <t>Шлифовальная лента 9х533 мм, К100, 1 шт.</t>
  </si>
  <si>
    <t>P-39475</t>
  </si>
  <si>
    <t>Шлифовальная лента 9х533 мм, К120, 1 шт.</t>
  </si>
  <si>
    <t>P-39497</t>
  </si>
  <si>
    <t>Шлифовальная лента 13х533 мм, К60, 1 шт.</t>
  </si>
  <si>
    <t>P-43181</t>
  </si>
  <si>
    <t>Шлифовальная лента 6х533 мм, K40, 5 шт.</t>
  </si>
  <si>
    <t>P-43197</t>
  </si>
  <si>
    <t>Шлифовальная лента 6х533 мм, K60, 5 шт.</t>
  </si>
  <si>
    <t>P-43206</t>
  </si>
  <si>
    <t>Шлифовальная лента 6х533 мм, K80, 5 шт.</t>
  </si>
  <si>
    <t>P-43212</t>
  </si>
  <si>
    <t>Шлифовальная лента 6х533 мм, K100, 5 шт.</t>
  </si>
  <si>
    <t>P-43228</t>
  </si>
  <si>
    <t>Шлифовальная лента 6х533 мм, K120, 5 шт.</t>
  </si>
  <si>
    <t>P-43234</t>
  </si>
  <si>
    <t>Шлифовальная лента 6х533 мм, K150, 5 шт.</t>
  </si>
  <si>
    <t>P-43240</t>
  </si>
  <si>
    <t>Шлифовальная лента 6х533 мм, K240, 5 шт.</t>
  </si>
  <si>
    <t>P-43256</t>
  </si>
  <si>
    <t>Шлифовальная лента 9х533 мм, K40, 5 шт.</t>
  </si>
  <si>
    <t>P-43262</t>
  </si>
  <si>
    <t>Шлифовальная лента 9х533 мм, K60, 5 шт.</t>
  </si>
  <si>
    <t>P-43278</t>
  </si>
  <si>
    <t>Шлифовальная лента 9х533 мм, K80, 5 шт.</t>
  </si>
  <si>
    <t>P-43284</t>
  </si>
  <si>
    <t>Шлифовальная лента 9х533 мм, K100, 5 шт.</t>
  </si>
  <si>
    <t>P-43290</t>
  </si>
  <si>
    <t>Шлифовальная лента 9х533 мм, K120, 5 шт.</t>
  </si>
  <si>
    <t>P-43309</t>
  </si>
  <si>
    <t>Шлифовальная лента 9х533 мм, K150, 5 шт.</t>
  </si>
  <si>
    <t>P-43315</t>
  </si>
  <si>
    <t>Шлифовальная лента 9х533 мм, K240, 5 шт.</t>
  </si>
  <si>
    <t>P-43321</t>
  </si>
  <si>
    <t>Шлифовальная лента 13х533 мм, K40, 5 шт.</t>
  </si>
  <si>
    <t>P-43337</t>
  </si>
  <si>
    <t>Шлифовальная лента 13х533 мм, K60, 5 шт.</t>
  </si>
  <si>
    <t>P-43343</t>
  </si>
  <si>
    <t>Шлифовальная лента 13х533 мм, K80, 5 шт.</t>
  </si>
  <si>
    <t>P-43359</t>
  </si>
  <si>
    <t>Шлифовальная лента 13х533 мм, K100, 5 шт.</t>
  </si>
  <si>
    <t>P-43365</t>
  </si>
  <si>
    <t>Шлифовальная лента 13х533 мм, K120, 5 шт.</t>
  </si>
  <si>
    <t>P-43371</t>
  </si>
  <si>
    <t>Шлифовальная лента 13х533 мм, K150, 5 шт.</t>
  </si>
  <si>
    <t>Шлифовальная лента 13х533 мм, K240, 5 шт.</t>
  </si>
  <si>
    <t>P-37172</t>
  </si>
  <si>
    <t>Шлифовальная лента 76 х 533 для 9903</t>
  </si>
  <si>
    <t>Шлифовальная лента 76х533 мм, K40, 5 шт.</t>
  </si>
  <si>
    <t>P-37188</t>
  </si>
  <si>
    <t>Шлифовальная лента 76х533 мм, К60, 5 шт.</t>
  </si>
  <si>
    <t>P-37194</t>
  </si>
  <si>
    <t>Шлифовальная лента 76х533 мм, К80, 5 шт.</t>
  </si>
  <si>
    <t>P-37203</t>
  </si>
  <si>
    <t>Шлифовальная лента 76х533 мм, K100, 5 шт.</t>
  </si>
  <si>
    <t>P-37219</t>
  </si>
  <si>
    <t>Шлифовальная лента 76х533 мм, K120, 5 шт.</t>
  </si>
  <si>
    <t>P-37225</t>
  </si>
  <si>
    <t>Шлифовальная лента 76х533 мм, K150, 5 шт.</t>
  </si>
  <si>
    <t>P-37231</t>
  </si>
  <si>
    <t>Шлифовальная лента 76х533 мм, K240, 5 шт.</t>
  </si>
  <si>
    <t>P-37091</t>
  </si>
  <si>
    <t>Шлифовальная лента 76х457 для 9910, 9911</t>
  </si>
  <si>
    <t>Шлифовальная лента 76х457 мм, К40, 5шт.</t>
  </si>
  <si>
    <t>P-37100</t>
  </si>
  <si>
    <t>Шлифовальная лента 76х457 мм, К60, 5 шт.</t>
  </si>
  <si>
    <t>P-37116</t>
  </si>
  <si>
    <t>Шлифовальная лента 76х457 мм, К80, 5 шт.</t>
  </si>
  <si>
    <t>P-37122</t>
  </si>
  <si>
    <t>Шлифовальная лента 76х457 мм, К100, 5 шт.</t>
  </si>
  <si>
    <t>P-37138</t>
  </si>
  <si>
    <t>Шлифовальная лента 76х457 мм, К120, 5 шт.</t>
  </si>
  <si>
    <t>P-37144</t>
  </si>
  <si>
    <t>Шлифовальная лента 76х457 мм, К150, 5 шт.</t>
  </si>
  <si>
    <t>P-37150</t>
  </si>
  <si>
    <t>Шлифовальная лента 76х457 мм, К240, 5 шт.</t>
  </si>
  <si>
    <t>P-37166</t>
  </si>
  <si>
    <t>Шлифовальная лента 76x457мм в ассортименте К40/80/100</t>
  </si>
  <si>
    <t>P-37312</t>
  </si>
  <si>
    <t>Шлифовальная лента 76х610 для 9920, 9924DB</t>
  </si>
  <si>
    <t>Шлифовальная лента 76х610 мм, К40, 5 шт.</t>
  </si>
  <si>
    <t>P-37328</t>
  </si>
  <si>
    <t>Шлифовальная лента 76х610 мм, К60, 5 шт.</t>
  </si>
  <si>
    <t>P-37334</t>
  </si>
  <si>
    <t>Шлифовальная лента 76х610 мм, K80, 5 шт.</t>
  </si>
  <si>
    <t>P-37340</t>
  </si>
  <si>
    <t>Шлифовальная лента 76х610 мм, K100, 5 шт.</t>
  </si>
  <si>
    <t>P-37356</t>
  </si>
  <si>
    <t>Шлифовальная лента 76х610 мм, K120, 5 шт.</t>
  </si>
  <si>
    <t>P-37362</t>
  </si>
  <si>
    <t>Шлифовальная лента 76х610 мм, K150, 5 шт.</t>
  </si>
  <si>
    <t>P-37378</t>
  </si>
  <si>
    <t>Шлифовальная лента 76х610 мм, К240, 5 шт.</t>
  </si>
  <si>
    <t>D-15584</t>
  </si>
  <si>
    <t>ЩЕТКИ/НАСАДКИ для шлифовки/полировки</t>
  </si>
  <si>
    <t>Насадки для PW5000</t>
  </si>
  <si>
    <t>Алмаз.полиров.диск 50</t>
  </si>
  <si>
    <t>Алмаз.полиров.диск 100</t>
  </si>
  <si>
    <t>D-15609</t>
  </si>
  <si>
    <t>Алмаз.полиров.диск 200</t>
  </si>
  <si>
    <t>Алмаз.полиров.диск 400</t>
  </si>
  <si>
    <t>D-15621</t>
  </si>
  <si>
    <t>Алмаз.полиров.диск 800</t>
  </si>
  <si>
    <t>Алмаз.полиров.диск 1500</t>
  </si>
  <si>
    <t>Алмаз.полиров.диск(финиш)</t>
  </si>
  <si>
    <t>652023994</t>
  </si>
  <si>
    <t>Насадки для ПШМ</t>
  </si>
  <si>
    <t>Насадка шлифовальная круглая для ПШМ, 6 мм</t>
  </si>
  <si>
    <t>741614-3</t>
  </si>
  <si>
    <t>Насадка шлифовальная цилиндрическая для ПШМ, 6 мм</t>
  </si>
  <si>
    <t>741615-1</t>
  </si>
  <si>
    <t>Насадка шлифовальная коническая для ПШМ, 6мм</t>
  </si>
  <si>
    <t>B-52716-10</t>
  </si>
  <si>
    <t>Насадка твердосплавная 10x20x6 для ПШМ, 10 шт. (сталь/нержавейка, стандарт. тип, SA)</t>
  </si>
  <si>
    <t>B-52722-10</t>
  </si>
  <si>
    <t>Насадка твердосплавная 10x20x6 для ПШМ, 10 шт. (сталь/нержавейка, алмазный тип, SF)</t>
  </si>
  <si>
    <t>B-52738-10</t>
  </si>
  <si>
    <t>Насадка твердосплавная 10x20x6 для ПШМ, 10 шт. (цветной металл, SA)</t>
  </si>
  <si>
    <t>B-52744-10</t>
  </si>
  <si>
    <t>Насадка твердосплавная 10x20x6 для ПШМ, 10 шт. (сталь/нержавейка, стандарт. тип, SC)</t>
  </si>
  <si>
    <t>B-52750-10</t>
  </si>
  <si>
    <t>Насадка твердосплавная 10x20x6 для ПШМ, 10 шт. (сталь/нержавейка, алмазный тип, SC)</t>
  </si>
  <si>
    <t>B-52766-10</t>
  </si>
  <si>
    <t>Насадка твердосплавная 10x20x6 для ПШМ, 10 шт. (цветной металл, SC)</t>
  </si>
  <si>
    <t>B-52772-10</t>
  </si>
  <si>
    <t>Насадка твердосплавная 10x20x6 для ПШМ, 10 шт. (сталь/нержавейка, стандарт. тип, SF)</t>
  </si>
  <si>
    <t>B-52788-10</t>
  </si>
  <si>
    <t>B-52794-10</t>
  </si>
  <si>
    <t>Насадка твердосплавная 10x20x6 для ПШМ, 10 шт. (цветной металл, SF)</t>
  </si>
  <si>
    <t>B-52803-10</t>
  </si>
  <si>
    <t>Насадка твердосплавная 10x20x6 для ПШМ, 10 шт. (сталь/нержавейка, стандарт. тип, SL)</t>
  </si>
  <si>
    <t>B-52819-10</t>
  </si>
  <si>
    <t>Насадка твердосплавная 10x20x6 для ПШМ, 10 шт. (сталь/нержавейка, алмазный тип, SL)</t>
  </si>
  <si>
    <t>B-52825-10</t>
  </si>
  <si>
    <t>Насадка твердосплавная 10x20x6 для ПШМ, 10 шт. (цветной металл, SL)</t>
  </si>
  <si>
    <t>B-52831-10</t>
  </si>
  <si>
    <t>Насадка твердосплавная 10x20x6 для ПШМ, 10 шт. (сталь/нержавейка, стандарт. тип, SM)</t>
  </si>
  <si>
    <t>B-52847-10</t>
  </si>
  <si>
    <t>Насадка твердосплавная 10x20x6 для ПШМ, 10 шт. (сталь/нержавейка, алмазный тип, SM)</t>
  </si>
  <si>
    <t>B-52853-10</t>
  </si>
  <si>
    <t>Насадка твердосплавная 10x20x6 для ПШМ, 10 шт. (цветной металл, SM)</t>
  </si>
  <si>
    <t>D-25046</t>
  </si>
  <si>
    <t>Насадка шлифовальная алмазная для ПШМ 22 мм, 6 мм</t>
  </si>
  <si>
    <t>D-25096</t>
  </si>
  <si>
    <t>Насадка шлифовальная алмазная для ПШМ 14 мм, 6 мм</t>
  </si>
  <si>
    <t>P-30938</t>
  </si>
  <si>
    <t>Насадка шлифовальная круглая для ПШМ К60, 50х20 мм, 6 мм</t>
  </si>
  <si>
    <t>P-30950</t>
  </si>
  <si>
    <t>Насадка шлифовальная круглая для ПШМ К120, 50х20 мм, 6 мм</t>
  </si>
  <si>
    <t>P-30994</t>
  </si>
  <si>
    <t>Насадка шлифовальная круглая для ПШМ К60, 30х20 мм, 6 мм</t>
  </si>
  <si>
    <t>P-31011</t>
  </si>
  <si>
    <t>Насадка шлифовальная круглая для ПШМ К120, 30х20 мм, 6 мм</t>
  </si>
  <si>
    <t>P-66955</t>
  </si>
  <si>
    <t>Щетка проволочная кистевая для ПШМ 17 мм, 6 мм</t>
  </si>
  <si>
    <t>P-66961</t>
  </si>
  <si>
    <t>Щетка проволочная кистевая для ПШМ 30 мм, 6 мм</t>
  </si>
  <si>
    <t>192629-7</t>
  </si>
  <si>
    <t>Насадки для шлифмашин</t>
  </si>
  <si>
    <t>Насадка полировальная из овчины 180 мм</t>
  </si>
  <si>
    <t>196152-4</t>
  </si>
  <si>
    <t>Насадка из фетра 125 мм</t>
  </si>
  <si>
    <t>197897-7</t>
  </si>
  <si>
    <t>Насадка полировальная из овчины 125 мм</t>
  </si>
  <si>
    <t>262542-4</t>
  </si>
  <si>
    <t>Втулка 18 для 9227CB</t>
  </si>
  <si>
    <t>794176-0</t>
  </si>
  <si>
    <t>Насадка полировальная из овчины 180 мм (с веревкой)</t>
  </si>
  <si>
    <t>794558-6</t>
  </si>
  <si>
    <t>Насадка полировальная из поролона 125 мм</t>
  </si>
  <si>
    <t>794559-4</t>
  </si>
  <si>
    <t>794560-9</t>
  </si>
  <si>
    <t>Насадка полировальная из овчины 140 мм</t>
  </si>
  <si>
    <t>794618-4</t>
  </si>
  <si>
    <t>Насадка из фетра 150 мм</t>
  </si>
  <si>
    <t>794619-2</t>
  </si>
  <si>
    <t>Насадка полировальная из овчины 150 мм</t>
  </si>
  <si>
    <t>D-65735</t>
  </si>
  <si>
    <t>Насадка для полировки из шерсти 150 мм.</t>
  </si>
  <si>
    <t>D-67000</t>
  </si>
  <si>
    <t>Насадка для полировки из шерсти 100 мм.</t>
  </si>
  <si>
    <t>P-21727</t>
  </si>
  <si>
    <t>Насадка полировальная из поролона 150 мм</t>
  </si>
  <si>
    <t>P-21733</t>
  </si>
  <si>
    <t>P-21749</t>
  </si>
  <si>
    <t>Насадка полировальная из поролона 150 мм (тонкая)</t>
  </si>
  <si>
    <t>P-21755</t>
  </si>
  <si>
    <t>Насадка полировальная из овчины 225 мм</t>
  </si>
  <si>
    <t>794381-9</t>
  </si>
  <si>
    <t>Щетки для щеточной машины 9741</t>
  </si>
  <si>
    <t>Щетка хлопковая полировальная 120 мм, G80</t>
  </si>
  <si>
    <t>794382-7</t>
  </si>
  <si>
    <t>Щетка проволочная 120 мм</t>
  </si>
  <si>
    <t>Щетка нейлоновая полировальная 120 мм, G80</t>
  </si>
  <si>
    <t>P-01127</t>
  </si>
  <si>
    <t>Щетка абразивная 120 мм, G40</t>
  </si>
  <si>
    <t>P-01155</t>
  </si>
  <si>
    <t>Щетка абразивная 120 мм, G80</t>
  </si>
  <si>
    <t>Щетка стальная абразивная 120 мм</t>
  </si>
  <si>
    <t>Щетка волокнистая 120 мм</t>
  </si>
  <si>
    <t>Щетка нейлоновая 120 мм, G60</t>
  </si>
  <si>
    <t>Щетка нейлоновая 120 мм, G80</t>
  </si>
  <si>
    <t>Щетка нейлоновая 120 мм, G120</t>
  </si>
  <si>
    <t>Щетка нейлоновая 120 мм, G180</t>
  </si>
  <si>
    <t>P-04466</t>
  </si>
  <si>
    <t>Щетка нейлоновая 120 мм, G320</t>
  </si>
  <si>
    <t>P-18029</t>
  </si>
  <si>
    <t>Щетка из нетканого материала 120 мм, G180</t>
  </si>
  <si>
    <t>Щетка из нетканого материала 120 мм, G80</t>
  </si>
  <si>
    <t>P-18041</t>
  </si>
  <si>
    <t>Щетка из нетканого материала 120 мм, G120</t>
  </si>
  <si>
    <t>Щетка из нетканого материала и льна 120 мм, G80</t>
  </si>
  <si>
    <t>Щетка из нетканого материала и льна 120 мм, G120</t>
  </si>
  <si>
    <t>Щетка из нетканого материала и льна 120 мм, G180</t>
  </si>
  <si>
    <t>D-45509</t>
  </si>
  <si>
    <t>Щетки нейлоновые для дрелей</t>
  </si>
  <si>
    <t>Щетка нейлоновая чашечная (d50 мм, G80, 6 мм)</t>
  </si>
  <si>
    <t>D-45515</t>
  </si>
  <si>
    <t>Щетка нейлоновая чашечная (d63 мм, G80, 6 мм)</t>
  </si>
  <si>
    <t>D-45521</t>
  </si>
  <si>
    <t>Щетка нейлоновая чашечная (d75 мм, G80, 6 мм)</t>
  </si>
  <si>
    <t>Щетка нейлоновая чашечная (d50 мм, G240, 6 мм)</t>
  </si>
  <si>
    <t>Щетка нейлоновая чашечная (d63 мм, G240, 6 мм)</t>
  </si>
  <si>
    <t>D-45559</t>
  </si>
  <si>
    <t>Щетка нейлоновая чашечная (d75 мм, G240, 6 мм)</t>
  </si>
  <si>
    <t>D-45565</t>
  </si>
  <si>
    <t>Щетка нейлоновая дисковая (d38 мм, G80, 6 мм)</t>
  </si>
  <si>
    <t>D-45571</t>
  </si>
  <si>
    <t>Щетка нейлоновая дисковая (d50 мм, G80, 6 мм)</t>
  </si>
  <si>
    <t>D-45587</t>
  </si>
  <si>
    <t>Щетка нейлоновая дисковая (d63 мм, G80, 6 мм)</t>
  </si>
  <si>
    <t>D-45593</t>
  </si>
  <si>
    <t>Щетка нейлоновая дисковая (d75 мм, G80, 6 мм)</t>
  </si>
  <si>
    <t>D-45602</t>
  </si>
  <si>
    <t>Щетка нейлоновая дисковая (d100 мм, G80, 6 мм)</t>
  </si>
  <si>
    <t>Щетка нейлоновая дисковая (d38 мм, G240, 6 мм)</t>
  </si>
  <si>
    <t>D-45624</t>
  </si>
  <si>
    <t>Щетка нейлоновая дисковая (d50 мм, G240, 6 мм)</t>
  </si>
  <si>
    <t>Щетка нейлоновая дисковая (d63 мм, G240, 6 мм)</t>
  </si>
  <si>
    <t>D-45646</t>
  </si>
  <si>
    <t>Щетка нейлоновая дисковая (d75 мм, G240, 6 мм)</t>
  </si>
  <si>
    <t>D-45652</t>
  </si>
  <si>
    <t>Щетка нейлоновая дисковая (d100 мм, G240, 6 мм)</t>
  </si>
  <si>
    <t>D-45668</t>
  </si>
  <si>
    <t>Щетка нейлоновая кистевая (d12 мм, G80, 6 мм)</t>
  </si>
  <si>
    <t>D-45674</t>
  </si>
  <si>
    <t>Щетка нейлоновая кистевая (d19 мм, G80, 6 мм)</t>
  </si>
  <si>
    <t>D-45680</t>
  </si>
  <si>
    <t>Щетка нейлоновая кистевая (d25 мм, G80, 6 мм)</t>
  </si>
  <si>
    <t>D-45696</t>
  </si>
  <si>
    <t>Щетка нейлоновая кистевая (d30 мм, G80, 6 мм)</t>
  </si>
  <si>
    <t>Щетка нейлоновая кистевая (d12 мм, G240, 6 мм)</t>
  </si>
  <si>
    <t>D-45711</t>
  </si>
  <si>
    <t>Щетка нейлоновая кистевая (d19 мм, G240, 6 мм)</t>
  </si>
  <si>
    <t>Щетка нейлоновая кистевая (d25 мм, G240, 6 мм)</t>
  </si>
  <si>
    <t>D-45733</t>
  </si>
  <si>
    <t>Щетка нейлоновая кистевая (d30 мм, G240, 6 мм)</t>
  </si>
  <si>
    <t>D-45749</t>
  </si>
  <si>
    <t>Щетка нейлоновая дисковая "звезда" (d100 мм, G80, 6 мм)</t>
  </si>
  <si>
    <t>D-45755</t>
  </si>
  <si>
    <t>Щетка нейлоновая дисковая "звезда" (d100 мм, G240, 6 мм)</t>
  </si>
  <si>
    <t>P-52897</t>
  </si>
  <si>
    <t>Щетки нейлоновые для УШМ</t>
  </si>
  <si>
    <t>Щетка нейлоновая чашечная (d130 мм, K46, M14)</t>
  </si>
  <si>
    <t>P-52906</t>
  </si>
  <si>
    <t>Щетка нейлоновая чашечная (d130 мм, K80, M14)</t>
  </si>
  <si>
    <t>P-52912</t>
  </si>
  <si>
    <t>Щетка нейлоновая чашечная (d130 мм, K120, M14)</t>
  </si>
  <si>
    <t>D-39908</t>
  </si>
  <si>
    <t>Щетки проволочные для дрелей/шуруповертов</t>
  </si>
  <si>
    <t>Щетка проволочная чашечная (d38 мм, 6 мм)</t>
  </si>
  <si>
    <t>D-39914</t>
  </si>
  <si>
    <t>Щетка проволочная чашечная (d50 мм, 6 мм)</t>
  </si>
  <si>
    <t>D-39920</t>
  </si>
  <si>
    <t>Щетка проволочная чашечная (d63 мм, 6 мм)</t>
  </si>
  <si>
    <t>D-39936</t>
  </si>
  <si>
    <t>Щетка проволочная чашечная (d75 мм, 6 мм)</t>
  </si>
  <si>
    <t>D-39942</t>
  </si>
  <si>
    <t>Щетка проволочная чашечная (d80 мм, 6 мм)</t>
  </si>
  <si>
    <t>D-39958</t>
  </si>
  <si>
    <t>Щетка проволочная дисковая (d38 мм, 6 мм)</t>
  </si>
  <si>
    <t>D-39964</t>
  </si>
  <si>
    <t>Щетка проволочная дисковая (d50 мм, 6 мм)</t>
  </si>
  <si>
    <t>D-39970</t>
  </si>
  <si>
    <t>Щетка проволочная дисковая (d63 мм, 6 мм)</t>
  </si>
  <si>
    <t>D-39986</t>
  </si>
  <si>
    <t>Щетка проволочная дисковая (d75 мм, 6 мм)</t>
  </si>
  <si>
    <t>D-39992</t>
  </si>
  <si>
    <t>Щетка проволочная дисковая (d100 мм, 6 мм)</t>
  </si>
  <si>
    <t>D-40004</t>
  </si>
  <si>
    <t>Щетка проволочная кистевая (d12 мм, 6 мм)</t>
  </si>
  <si>
    <t>D-40010</t>
  </si>
  <si>
    <t>Щетка проволочная кистевая (d19 мм, 6 мм)</t>
  </si>
  <si>
    <t>D-40026</t>
  </si>
  <si>
    <t>Щетка проволочная кистевая (d25 мм, 6 мм)</t>
  </si>
  <si>
    <t>D-40032</t>
  </si>
  <si>
    <t>Щетка проволочная кистевая (d30 мм, 6 мм)</t>
  </si>
  <si>
    <t>D-65729</t>
  </si>
  <si>
    <t>Набор проволочных щеток для дрелей, хвостовик 6 мм (1/4")</t>
  </si>
  <si>
    <t>Набор щеток 3 шт., 1/4" (50мм, 50мм, 25 мм)</t>
  </si>
  <si>
    <t>P-66868</t>
  </si>
  <si>
    <t>Щетка проволочная дисковая (d50 мм, латунь, 6 мм)</t>
  </si>
  <si>
    <t>P-66874</t>
  </si>
  <si>
    <t>P-66880</t>
  </si>
  <si>
    <t>P-66896</t>
  </si>
  <si>
    <t>P-66905</t>
  </si>
  <si>
    <t>P-66911</t>
  </si>
  <si>
    <t>Щетка проволочная кистевая (d17 мм, 1/4")</t>
  </si>
  <si>
    <t>P-66927</t>
  </si>
  <si>
    <t>Щетка проволочная кистевая (d25 мм, 1/4")</t>
  </si>
  <si>
    <t>P-66933</t>
  </si>
  <si>
    <t>P-66949</t>
  </si>
  <si>
    <t>Щетка проволочная дисковая (d75 мм, латунь, 6 мм)</t>
  </si>
  <si>
    <t>P-66977</t>
  </si>
  <si>
    <t>Щетка проволочная дисковая (d40 мм, 1/4")</t>
  </si>
  <si>
    <t>D-24072</t>
  </si>
  <si>
    <t>Щетки проволочные для УШМ</t>
  </si>
  <si>
    <t>Щетка проволочная чашечная (d60 мм, толщ. проволоки 0,3 мм, M14х2)</t>
  </si>
  <si>
    <t>D-24094</t>
  </si>
  <si>
    <t>Щетка проволочная чашечная (d75 мм, толщ. проволоки 0,3 мм, M14х2)</t>
  </si>
  <si>
    <t>D-24119</t>
  </si>
  <si>
    <t>Щетка проволочная чашечная (d60 мм, толщ. проволоки 0,5 мм, M14х2)</t>
  </si>
  <si>
    <t>D-24131</t>
  </si>
  <si>
    <t>Щетка проволочная чашечная (d75 мм, толщ. проволоки 0,5 мм, M14х2)</t>
  </si>
  <si>
    <t>D-24153</t>
  </si>
  <si>
    <t>D-29284</t>
  </si>
  <si>
    <t>Щетка проволочная чашечная (d100 мм, толщ. проволоки 0,3 мм, M14х2)</t>
  </si>
  <si>
    <t>D-29290</t>
  </si>
  <si>
    <t>Щетка проволочная чашечная (d100 мм, толщ. проволоки 0,5 мм, M14х2)</t>
  </si>
  <si>
    <t>D-29561</t>
  </si>
  <si>
    <t>Щетка проволочная дисковая (d115 мм, толщ. проволоки 0,5 мм, M14x2)</t>
  </si>
  <si>
    <t>D-29577</t>
  </si>
  <si>
    <t>Щетка проволочная дисковая (d125 мм, толщ. проволоки 0,5 мм, M14x2)</t>
  </si>
  <si>
    <t>D-39746</t>
  </si>
  <si>
    <t>Щетка проволочная чашечная (d60 мм, толщ. проволоки 0,3 мм, M14x2)</t>
  </si>
  <si>
    <t>Щетка проволочная чашечная (d75 мм, толщ. проволоки 0,3 мм, M14x2)</t>
  </si>
  <si>
    <t>D-39780</t>
  </si>
  <si>
    <t>Щетка проволочная чашечная (d90 мм, толщ. проволоки 0,3 мм, M14x2)</t>
  </si>
  <si>
    <t>D-39805</t>
  </si>
  <si>
    <t>Щетка проволочная чашечная (d100 мм, толщ. проволоки 0,3 мм, M14x2)</t>
  </si>
  <si>
    <t>D-39827</t>
  </si>
  <si>
    <t>D-39849</t>
  </si>
  <si>
    <t>Щетка проволочная конусная (d115 мм, толщ. проволоки 0,5 мм, M14x2)</t>
  </si>
  <si>
    <t>D-39861</t>
  </si>
  <si>
    <t>Щетка проволочная конусная (d100 мм, толщ. проволоки 0,5 мм, M14x2)</t>
  </si>
  <si>
    <t>D-39883</t>
  </si>
  <si>
    <t>P-04472</t>
  </si>
  <si>
    <t>Щетка проволочная чашечная (d100 мм, толщ. проволоки 0,5 мм, M14)</t>
  </si>
  <si>
    <t>P-04488</t>
  </si>
  <si>
    <t>Щетка проволочная чашечная (d65 мм, толщ. проволоки 0,5 мм, M14)</t>
  </si>
  <si>
    <t>P-04494</t>
  </si>
  <si>
    <t>Щетка проволочная конусная (d100 мм, толщ. проволоки 0,5 мм, M14)</t>
  </si>
  <si>
    <t>розн</t>
  </si>
  <si>
    <t>кол</t>
  </si>
  <si>
    <t>Сумма</t>
  </si>
  <si>
    <t>9741</t>
  </si>
  <si>
    <t>Набор буров SDS-Max Zentro 2 шт.</t>
  </si>
  <si>
    <t>для AKE 40 ,40-17-18s</t>
  </si>
  <si>
    <t>F.016.800.258</t>
  </si>
  <si>
    <t>для AKE 30,-17/8S и 30 LI</t>
  </si>
  <si>
    <t>F.016.800.256</t>
  </si>
  <si>
    <t>F.016.800.360</t>
  </si>
  <si>
    <t>UniversalAquatak 130</t>
  </si>
  <si>
    <t>0.600.8A7.B00</t>
  </si>
  <si>
    <t>0.600.878.M20</t>
  </si>
  <si>
    <t>AdvancedRotak 660</t>
  </si>
  <si>
    <t>0.600.8B9.206</t>
  </si>
  <si>
    <t>Сверло по металлу Impact Control с шестигранным хвостовиком,5.5мм</t>
  </si>
  <si>
    <t>2.608.577.057</t>
  </si>
  <si>
    <t>Набор Сверл HSS PointTeQ 6шт</t>
  </si>
  <si>
    <t>2.608.577.346</t>
  </si>
  <si>
    <t>Сверло Форстнера Зубчатое 20мм</t>
  </si>
  <si>
    <t>2.608.577.006</t>
  </si>
  <si>
    <t>Сверло Форстнера Зубчатое 16мм</t>
  </si>
  <si>
    <t>2.608.577.004</t>
  </si>
  <si>
    <t>МОНТАЖ.СВЕРЛО 8Х400</t>
  </si>
  <si>
    <t>2.608.596.335</t>
  </si>
  <si>
    <t>Быстрозажимной фланец</t>
  </si>
  <si>
    <t>1600A016DN</t>
  </si>
  <si>
    <t>3 ЩЕТКИ Д/ВЫТЯЖНОГО КОЖУХА ДЛЯ GBR 14СА</t>
  </si>
  <si>
    <t>2.600.290.026</t>
  </si>
  <si>
    <t>параллельный упор для GST/PST</t>
  </si>
  <si>
    <t>2.608.040.289</t>
  </si>
  <si>
    <t>Набор X-LINE-34</t>
  </si>
  <si>
    <t>2.607.010.608</t>
  </si>
  <si>
    <t>Отрезной круг Standard по нержавейке 115х1мм SfI, прямой</t>
  </si>
  <si>
    <t>2.608.603.169</t>
  </si>
  <si>
    <t>Отрезной круг Standard по металлу 115х2.5мм SfM, прямой</t>
  </si>
  <si>
    <t>2.608.603.164</t>
  </si>
  <si>
    <t>Бур по арм.бетону SDS-max-8X 16 x 600 x 740 мм</t>
  </si>
  <si>
    <t>2.608.578.614</t>
  </si>
  <si>
    <t>БИТА 25ММ PZ1 TIN 3 шт.</t>
  </si>
  <si>
    <t>2.607.001.591</t>
  </si>
  <si>
    <t>БИТА 152ММ PH2 XH</t>
  </si>
  <si>
    <t>2.607.001.540</t>
  </si>
  <si>
    <t>0.600.849.G00</t>
  </si>
  <si>
    <t>Кусторез   AHS 55-20 Li 18В/550мм  аккумуляторный, BOSCH</t>
  </si>
  <si>
    <t>1.600.Z00.009</t>
  </si>
  <si>
    <t>1.618.609.005</t>
  </si>
  <si>
    <t>Костыльная кувалда L=300, 1 1/8" для GSH 27 (-1-), BOSCH</t>
  </si>
  <si>
    <t>2.605.730.036</t>
  </si>
  <si>
    <t>Запасные щетки для кожуха  GWS, BOSCH</t>
  </si>
  <si>
    <t>2.607.010.543</t>
  </si>
  <si>
    <t>Набор ROBUST Line  CYL-9 Multi Construction  4/5/6/6/8/10/12мм (-7-), BOSCH</t>
  </si>
  <si>
    <t>2.607.017.319</t>
  </si>
  <si>
    <t>Набор бит Extra Hard с цветовой кодировкой 32 шт, BOSCH</t>
  </si>
  <si>
    <t>2.608.000.567</t>
  </si>
  <si>
    <t>Шланг 5м к GAS 35, BOSCH</t>
  </si>
  <si>
    <t>2.608.570.047</t>
  </si>
  <si>
    <t>Цанговый патрон 6мм без зажимной гайки для GGS27/POF 500, BOSCH</t>
  </si>
  <si>
    <t>2.608.572.112</t>
  </si>
  <si>
    <t>Патрон SDS-plus на GBH 2-24 DFR, BOSCH</t>
  </si>
  <si>
    <t>2.608.580.316</t>
  </si>
  <si>
    <t>Коронка алмазная 67 мм Diamond for Hard Ceramics, BOSCH</t>
  </si>
  <si>
    <t>2.608.587.124</t>
  </si>
  <si>
    <t>Алмазная коронка М  45мм DRY SPEED, BOSCH</t>
  </si>
  <si>
    <t>2.608.587.134</t>
  </si>
  <si>
    <t>Алмазная коронка М  80мм DRY SPEED, BOSCH</t>
  </si>
  <si>
    <t>2.608.588.069</t>
  </si>
  <si>
    <t>Набор из 3 ступенчатых сверл BOSCH HSS-AITiN 4-12; 4-20; 6-30 мм, BOSCH</t>
  </si>
  <si>
    <t>2.608.597.197</t>
  </si>
  <si>
    <t>Сверло по дереву механизированное 12 х 340 х 400 мм, BOSCH</t>
  </si>
  <si>
    <t>2.608.601.715</t>
  </si>
  <si>
    <t>Тарелка опорная X-LOCK 125 мм для УШМ (средняя), BOSCH</t>
  </si>
  <si>
    <t>2.608.640.435</t>
  </si>
  <si>
    <t>2.608.657.610</t>
  </si>
  <si>
    <t>Пильное полотно для ножовки S 1110 VF(-5-) Wood&amp;Metal, BOSCH</t>
  </si>
  <si>
    <t>2.608.667.449</t>
  </si>
  <si>
    <t>Пилка для лобзика по пластику T108BHM, BOSCH</t>
  </si>
  <si>
    <t>2.608.833.807</t>
  </si>
  <si>
    <t>SDS-plus бур 5X  12x100x160, BOSCH</t>
  </si>
  <si>
    <t>2.608.836.629</t>
  </si>
  <si>
    <t>SDS-plus бур 5X  17 x 250x310 (-1-), BOSCH</t>
  </si>
  <si>
    <t>2.608.836.636</t>
  </si>
  <si>
    <t>SDS-plus бур 5X  19 x 150x200 (-1-), BOSCH</t>
  </si>
  <si>
    <t>2.608.836.637</t>
  </si>
  <si>
    <t>SDS-plus бур 5X  19 x 250x300 (-1-), BOSCH</t>
  </si>
  <si>
    <t>2.608.836.638</t>
  </si>
  <si>
    <t>SDS-plus бур 5X  19 x 400x450 (-1-), BOSCH</t>
  </si>
  <si>
    <t>2.609.256.D86</t>
  </si>
  <si>
    <t>Пилка Nanoblade Wood Speed 65 для EasyCut, BOSCH</t>
  </si>
  <si>
    <t>F.016.800.276</t>
  </si>
  <si>
    <t>Нож д/измельчителя, BOSCH</t>
  </si>
  <si>
    <t>F.016.800.365</t>
  </si>
  <si>
    <t>Насадка адаптер  с AQT (до 2013 г) на Aquatak BOSCH, BOSCH</t>
  </si>
  <si>
    <t>F.016.800.474</t>
  </si>
  <si>
    <t>Аккумуляторный блок 36 V 1х2,0Ah, BOSCH</t>
  </si>
  <si>
    <t>DSS610RF</t>
  </si>
  <si>
    <t>Аккум. циркулярная пила MAKITA DSS 610 RF в чем.</t>
  </si>
  <si>
    <t>PF1100</t>
  </si>
  <si>
    <t>Насос погружной для слабозагрязненной воды MAKITA PF 1100</t>
  </si>
  <si>
    <t>DCF894P2-QW</t>
  </si>
  <si>
    <t>Пила  дисковая  4131 по металлу, MAKITA</t>
  </si>
  <si>
    <t>Цепь для электрической пилы 45 см 325" 1,3 ,72 зв., MAKITA</t>
  </si>
  <si>
    <t>Нож для скарификации-аэрации UV 3200, MAKITA</t>
  </si>
  <si>
    <t>Вал коленчатый  для скарификатора-аэратора UV3600, MAKITA</t>
  </si>
  <si>
    <t>Нож  ЕLM4100, MAKITA</t>
  </si>
  <si>
    <t>Направляющая втулка 20 на 3620, 3612, RP1800/F, RP2300FC, MAKITA</t>
  </si>
  <si>
    <t>Аккумуляторный блок 12В 1x4.0 Ah  BL1041B индикатор заряда картон 1шт., MAKITA</t>
  </si>
  <si>
    <t>Аксессуар Ремень с креплением для шуруповертов / гайковертов, MAKITA</t>
  </si>
  <si>
    <t>Параллельный упор к 3612/ RP1800/ RP2300, Makita</t>
  </si>
  <si>
    <t>MakPac 4 Вкладыш  на SP6000, Makita</t>
  </si>
  <si>
    <t>Пилка для лобзика  B-10  дерево/пластик (-5-), MAKITA</t>
  </si>
  <si>
    <t>Диск пильный  MAKBLADE 260x30x1.8x80T (дерево), MAKITA</t>
  </si>
  <si>
    <t>Диск пильный  185x30x1.7mm  z70,  4131 рифл.жел., Makita</t>
  </si>
  <si>
    <t>Диск пильный для дисковой пилы 210x30х1,4 40Т MAKFORCE по дереву, Makita</t>
  </si>
  <si>
    <t>Пильный диск для дерева EFFICUT 190x30x1.0х24T (для аккум. инстр.), MAKITA</t>
  </si>
  <si>
    <t>Долото широкое самозатачивающееся 380 мм, SDS MAX, MAKITA</t>
  </si>
  <si>
    <t>Коронка BI-M 16 мм (дерево, ПВХ, аллюминий), MAKITA</t>
  </si>
  <si>
    <t>Коронка BI-M 20 мм (дерево, ПВХ, аллюминий), MAKITA</t>
  </si>
  <si>
    <t>Долото SDS-MAX 400х50мм широкое, MAKITA</t>
  </si>
  <si>
    <t>Зенкер 16,5*40мм 1/4 хвостовик, Makita</t>
  </si>
  <si>
    <t>Сверло ступенчатое HSS-TiN с прямым желобком, 4-12, 1/4", MAKITA</t>
  </si>
  <si>
    <t>Коронка алмазная 68мм, (гранит,мрамор,керамогранит), Makita</t>
  </si>
  <si>
    <t>DSS610RFE</t>
  </si>
  <si>
    <t>Аккум. циркулярная пила MAKITA DSS 610 RFE в чем.</t>
  </si>
  <si>
    <t>DUM604SYX</t>
  </si>
  <si>
    <t>Ножницы для травы DUM604SYX аккумуляторный 18V, MAKITA</t>
  </si>
  <si>
    <t>MR051</t>
  </si>
  <si>
    <t>Радио  MR051 аккумуляторное 10,8В без АКБ и ЗУ, MAKITA</t>
  </si>
  <si>
    <t>Термокружка с держателем Makita, MAKITA</t>
  </si>
  <si>
    <t>Новинка!!!Ударный гайковерт 450Нм, 2х5Ач, кейс</t>
  </si>
  <si>
    <t>DEWALT</t>
  </si>
  <si>
    <t>M3600</t>
  </si>
  <si>
    <t>MAKITA MT M3600 Фрезер,1650Вт,22000об\м,ход-60мм,цанга-12мм,5.5кг,направляющая, фреза, комплект цанг</t>
  </si>
  <si>
    <t>0.600.8A9.000</t>
  </si>
  <si>
    <t>BOSCH AFS 23-37 Тример электрический с верхним двигателем (леска+нож) 1000 Вт, леска 37 см, нож 23 см</t>
  </si>
  <si>
    <t>осн1</t>
  </si>
  <si>
    <t>креп2</t>
  </si>
  <si>
    <t>st1</t>
  </si>
  <si>
    <t>мин</t>
  </si>
  <si>
    <t>DCD778D2T-QW</t>
  </si>
  <si>
    <t>18.0 В XR ударная дрель-шуруповерт, 340 Вт, 2 скор., 65 Нм, бесщеточный мотор, 0-500/1750 об/мин, 0-8500/29750 уд/мин, БЗП патрон 13 мм,  2 бат 2Ач</t>
  </si>
  <si>
    <t>DCF809D2T-QW</t>
  </si>
  <si>
    <t>НОВИНКА 18.0 В XR бесщеточный ультракомпактный импульсный шуруповерт, 6-гранный держатель 1/4", 190 Нм, 2800 об./мин., 3200 уд./мин., тройная LED подсветка, 2 XR Li-Ion батареи 2.0 Ач, Multi-voltage з/у, TSTAK, 0.96 кг (вес без батареи)</t>
  </si>
  <si>
    <t>DCG200NT-XJ</t>
  </si>
  <si>
    <t>Штроборез</t>
  </si>
  <si>
    <t>НОВИНКА! 54 В XR FLEXVOLT штроборез, два диска 125 мм, макс. глубина штробы 32мм, макс. ширина штробы 35 мм, частота 9000 об/мин., без бат. и ЗУ, TSTAK, 3.7 кг</t>
  </si>
  <si>
    <t>DCV586MN-XJ</t>
  </si>
  <si>
    <t>Промышленные пылесосы</t>
  </si>
  <si>
    <t>54 В XR FLEXVOLT промышленный аккумуляторный пылесос для сухой/влажной уборки, воздушный поток 70 л/с, бак 15 л, без батареи и ЗУ, 4.8 кг</t>
  </si>
  <si>
    <t>DCB090-XJ</t>
  </si>
  <si>
    <t>USB адаптер для заряда гаджетов от аккумуляторов DEWALT, Два разъема USB</t>
  </si>
  <si>
    <t>DWD241-QS</t>
  </si>
  <si>
    <t>Миксеры</t>
  </si>
  <si>
    <t>Сетевой миксер 1800 Вт, 3 скорости, 225-725 об/мин., шнек Ø160 мм, 6.3 кг</t>
  </si>
  <si>
    <t>DWE4257KT-QS</t>
  </si>
  <si>
    <t>125 мм</t>
  </si>
  <si>
    <t>Угловая шлифмашина, 125 мм, 1500 Вт, с регулировкой оборотов 2800-11000 об/мин, термозащита от перегрузки, электромеханическая предохранительная муфта, система пылеудаления DES, антивибр. D-образная рукоятка, плавный пуск, самоотключающиеся щетки, выключатель нулевого напряжения, кожух для шлифования, чашка для шлифования, TSTAK, 2.6 кг</t>
  </si>
  <si>
    <t>DWE7485-QS</t>
  </si>
  <si>
    <t>НОВИНКА Настольная пила, 1850 Вт, 5800 об/мин, диск 210х30 мм, макс. глубина реза 65 мм, макс. ширина заготовки справа 622 мм, слева 318 мм, стол 485х485 мм, 22 кг</t>
  </si>
  <si>
    <t>Пильные диски</t>
  </si>
  <si>
    <t>Лепестковые диски</t>
  </si>
  <si>
    <t>DT30622-QZ</t>
  </si>
  <si>
    <t>EX Flap Disc 125mm X 22.2mm X 80G</t>
  </si>
  <si>
    <t>DT4948-QZ</t>
  </si>
  <si>
    <t>Сверла по металлу</t>
  </si>
  <si>
    <t>HSS E COBALT 12.5mm Bulkx5</t>
  </si>
  <si>
    <t>DT50000-QZ</t>
  </si>
  <si>
    <t>Impact TITANIUM Drill Bit  3mm</t>
  </si>
  <si>
    <t>DT50001-QZ</t>
  </si>
  <si>
    <t>Impact TITANIUM Drill Bit 3.2mm</t>
  </si>
  <si>
    <t>DT50002-QZ</t>
  </si>
  <si>
    <t>Impact TITANIUM Drill Bit  3.5mm</t>
  </si>
  <si>
    <t>DT50003-QZ</t>
  </si>
  <si>
    <t>Impact TITANIUM Drill Bit 4mm</t>
  </si>
  <si>
    <t>DT50004-QZ</t>
  </si>
  <si>
    <t>Impact TITANIUM Drill Bit 4.2mm</t>
  </si>
  <si>
    <t>DT50005-QZ</t>
  </si>
  <si>
    <t>Impact TITANIUM Drill Bit  4.5mm</t>
  </si>
  <si>
    <t>DT50006-QZ</t>
  </si>
  <si>
    <t>Impact TITANIUM Drill Bit 4.8mm</t>
  </si>
  <si>
    <t>DT50007-QZ</t>
  </si>
  <si>
    <t>Impact TITANIUM Drill Bit 5mm</t>
  </si>
  <si>
    <t>DT50008-QZ</t>
  </si>
  <si>
    <t>Impact TITANIUM Drill Bit 5.5mm</t>
  </si>
  <si>
    <t>DT50009-QZ</t>
  </si>
  <si>
    <t>Impact TITANIUM Drill Bit 6mm</t>
  </si>
  <si>
    <t>DT50010-QZ</t>
  </si>
  <si>
    <t>Impact TITANIUM Drill Bit  6.5mm</t>
  </si>
  <si>
    <t>DT50011-QZ</t>
  </si>
  <si>
    <t>Impact TITANIUM Drill Bit  7mm</t>
  </si>
  <si>
    <t>DT50012-QZ</t>
  </si>
  <si>
    <t>Impact TITANIUM Drill Bit 7.5mm</t>
  </si>
  <si>
    <t>DT50013-QZ</t>
  </si>
  <si>
    <t>Impact TITANIUM Drill Bit  8mm</t>
  </si>
  <si>
    <t>DT50014-QZ</t>
  </si>
  <si>
    <t>Impact TITANIUM Drill Bit 8.5mm</t>
  </si>
  <si>
    <t>DT50015-QZ</t>
  </si>
  <si>
    <t>Impact TITANIUM Drill Bit  9mm</t>
  </si>
  <si>
    <t>DT50016-QZ</t>
  </si>
  <si>
    <t>Impact TITANIUM Drill Bit 10mm</t>
  </si>
  <si>
    <t>DT50017-QZ</t>
  </si>
  <si>
    <t>Impact TITANIUM Drill Bit 11mm</t>
  </si>
  <si>
    <t>DT50018-QZ</t>
  </si>
  <si>
    <t>Impact TITANIUM Drill Bit 12mm</t>
  </si>
  <si>
    <t>DT50050-QZ</t>
  </si>
  <si>
    <t>Наборы</t>
  </si>
  <si>
    <t>10pcs Impact TITANIUM Drill Bit Set</t>
  </si>
  <si>
    <t>DT60230-QZ</t>
  </si>
  <si>
    <t>Буры SDS-MAX</t>
  </si>
  <si>
    <t>Пустотелый бур SDS MAX 16x400x600 мм</t>
  </si>
  <si>
    <t>DT60231-QZ</t>
  </si>
  <si>
    <t>Пустотелый бур SDS MAX 18x400x600 мм</t>
  </si>
  <si>
    <t>DT60232-QZ</t>
  </si>
  <si>
    <t>Пустотелый бур SDS MAX 20x400x600 мм</t>
  </si>
  <si>
    <t>DT60233-QZ</t>
  </si>
  <si>
    <t>Пустотелый бур SDS MAX 24x400x600 мм</t>
  </si>
  <si>
    <t>DT60234-QZ</t>
  </si>
  <si>
    <t>Пустотелый бур SDS MAX 28x400x600 мм</t>
  </si>
  <si>
    <t>DT60235-QZ</t>
  </si>
  <si>
    <t>Пустотелый бур SDS MAX 32x400x600 мм</t>
  </si>
  <si>
    <t>DT60340-QZ</t>
  </si>
  <si>
    <t>Буры SDS-plus</t>
  </si>
  <si>
    <t>Пустотелый бур SDS plus 12x200x320 мм</t>
  </si>
  <si>
    <t>DT60341-QZ</t>
  </si>
  <si>
    <t>Пустотелый бур SDS plus 14x250x370 мм</t>
  </si>
  <si>
    <t>DT60342-QZ</t>
  </si>
  <si>
    <t>Пустотелый бур SDS plus 16x250x370 мм</t>
  </si>
  <si>
    <t>DT60343-QZ</t>
  </si>
  <si>
    <t>Пустотелый бур SDS plus 18x250x370 мм</t>
  </si>
  <si>
    <t>DT70710-QZ</t>
  </si>
  <si>
    <t>Набор сверл п/мет. HSS-G, 1.5-7мм,13шт</t>
  </si>
  <si>
    <t>DT70750-QZ</t>
  </si>
  <si>
    <t>Набор сверл перьев. п/дереву12-32мм8шт</t>
  </si>
  <si>
    <t>DT70751-QZ</t>
  </si>
  <si>
    <t>Набор сверл перьев. IMPACT 12-32мм,8шт</t>
  </si>
  <si>
    <t>DT70752-QZ</t>
  </si>
  <si>
    <t>Набор буров XLR SDS-plus, 5-12мм, 10шт</t>
  </si>
  <si>
    <t>DT70753-QZ</t>
  </si>
  <si>
    <t>Набор буров SDS-plus EXTREME 5-12мм10шт</t>
  </si>
  <si>
    <t>DT70755-QZ</t>
  </si>
  <si>
    <t>Набор сверл по металлу (21 шт.) HSS-R</t>
  </si>
  <si>
    <t>DT70756-QZ</t>
  </si>
  <si>
    <t>Набор сверл по металлу EXTREME (36 шт)</t>
  </si>
  <si>
    <t>DT70757-QZ</t>
  </si>
  <si>
    <t>Набор насадок и сверл, включая (56 шт)</t>
  </si>
  <si>
    <t>DT70758-QZ</t>
  </si>
  <si>
    <t>Набор IMPACT сверла/биты 57шт LTC</t>
  </si>
  <si>
    <t>DT70759-QZ</t>
  </si>
  <si>
    <t>Набор сверла/биты 63штMaxisafe LTC</t>
  </si>
  <si>
    <t>DT70760-QZ</t>
  </si>
  <si>
    <t xml:space="preserve">Набор свела/буры EXTREME (69 шт.) </t>
  </si>
  <si>
    <t>DT70761-QZ</t>
  </si>
  <si>
    <t>Набор сверла/биты 72шт</t>
  </si>
  <si>
    <t>DT7205-QZ</t>
  </si>
  <si>
    <t>Бита PR2 153мм для DCF6201 1 шт.</t>
  </si>
  <si>
    <t>DT7462-QZ</t>
  </si>
  <si>
    <t>Шестигранная компактная насадка 8мм</t>
  </si>
  <si>
    <t>DT7463-QZ</t>
  </si>
  <si>
    <t>Шестигранная компактная насадка 10 мм</t>
  </si>
  <si>
    <t>DT7464-QZ</t>
  </si>
  <si>
    <t>Шестигранная компактная насадка 13 мм</t>
  </si>
  <si>
    <t>DT7465-QZ</t>
  </si>
  <si>
    <t xml:space="preserve">Шестигранная насадка очищаемая  8 мм </t>
  </si>
  <si>
    <t>DT7466-QZ</t>
  </si>
  <si>
    <t xml:space="preserve">Шестигранная насадка очищаемая  10 мм </t>
  </si>
  <si>
    <t>DT7467-QZ</t>
  </si>
  <si>
    <t xml:space="preserve">Шестигранная насадка очищаемая  13 мм </t>
  </si>
  <si>
    <t>DT7501-QZ</t>
  </si>
  <si>
    <t>Держатель¼” не магнитный, 57мм</t>
  </si>
  <si>
    <t>DT7943B-QZ</t>
  </si>
  <si>
    <t>Набор перьевых сверл</t>
  </si>
  <si>
    <t>DT8270L-QZ</t>
  </si>
  <si>
    <t>Биметаллические коронки</t>
  </si>
  <si>
    <t>Набор универсальных</t>
  </si>
  <si>
    <t>DT90001-QZ</t>
  </si>
  <si>
    <t>Фрезы</t>
  </si>
  <si>
    <t>Фреза Z2 HM 8мм, d5мм, раб12/общ 50 мм</t>
  </si>
  <si>
    <t>DT90002-QZ</t>
  </si>
  <si>
    <t>Фреза Z2 HM 8мм, d6мм, раб19/общ 55 мм</t>
  </si>
  <si>
    <t>DT90003-QZ</t>
  </si>
  <si>
    <t>Фреза Z2 HM 8мм, d8мм, раб20/общ 55 мм</t>
  </si>
  <si>
    <t>DT90004-QZ</t>
  </si>
  <si>
    <t>Фреза Z2 HM 8мм, d10мм, раб20/общ52 мм</t>
  </si>
  <si>
    <t>DT90005-QZ</t>
  </si>
  <si>
    <t>Фреза Z2 HM 8мм, d12мм, раб20/общ52 мм</t>
  </si>
  <si>
    <t>DT90006-QZ</t>
  </si>
  <si>
    <t>Фреза Z2 HM 8мм, d14мм, раб20/общ52 мм</t>
  </si>
  <si>
    <t>DT90007-QZ</t>
  </si>
  <si>
    <t>Фреза Z2 HM 8мм, d15мм, раб20/общ52 мм</t>
  </si>
  <si>
    <t>DT90008-QZ</t>
  </si>
  <si>
    <t>Фреза Z2 HM 8мм, d16мм, раб20/общ52 мм</t>
  </si>
  <si>
    <t>DT90009-QZ</t>
  </si>
  <si>
    <t>Фреза Z2 HM 8мм, d18мм, раб20/общ52 мм</t>
  </si>
  <si>
    <t>DT90010-QZ</t>
  </si>
  <si>
    <t>Фреза Z2 HM 8мм, d20мм, раб20/общ52 мм</t>
  </si>
  <si>
    <t>DT90011-QZ</t>
  </si>
  <si>
    <t>Фреза Z2 HM 8мм, d22мм, раб20/общ52 мм</t>
  </si>
  <si>
    <t>DT90012-QZ</t>
  </si>
  <si>
    <t>Фреза Z2 HM 8мм, d25мм, раб20/общ52 мм</t>
  </si>
  <si>
    <t>DT90013-QZ</t>
  </si>
  <si>
    <t>Фреза Z2 HM 8мм, d22,7, раб9,5/общ5 мм</t>
  </si>
  <si>
    <t>DT90014-QZ</t>
  </si>
  <si>
    <t>Фреза Z2 HM 8мм, d24,7, раб13,5/общ6мм</t>
  </si>
  <si>
    <t>DT90015-QZ</t>
  </si>
  <si>
    <t>Фреза Z2 HM 8мм, d31,8, раб15,9/общ8мм</t>
  </si>
  <si>
    <t>DT90016-QZ</t>
  </si>
  <si>
    <t>Набор фрез (12 шт.)</t>
  </si>
  <si>
    <t>DT90017-QZ</t>
  </si>
  <si>
    <t>Набор фрез (22 шт.)</t>
  </si>
  <si>
    <t>DT99580-QZ</t>
  </si>
  <si>
    <t>КРУГ ОБДИР. П/МЕТ. FlexVolt, 125Х6ММ</t>
  </si>
  <si>
    <t>DT99581-QZ</t>
  </si>
  <si>
    <t>КРУГ ОБДИР. П/МЕТ. FlexVolt, 125Х3ММ</t>
  </si>
  <si>
    <t>DT99582-QZ</t>
  </si>
  <si>
    <t>XR 125mm x 1.1mm INOX Cutting</t>
  </si>
  <si>
    <t>DT99583-QZ</t>
  </si>
  <si>
    <t>XR 125mm Flap Disc 40G INOX</t>
  </si>
  <si>
    <t>DW4777T-AE</t>
  </si>
  <si>
    <t>Чашка алмазная двойная 125 22,23 мм</t>
  </si>
  <si>
    <t>DT7944S-QZ</t>
  </si>
  <si>
    <t>Набор бит, 31шт</t>
  </si>
  <si>
    <t>STA29962-XJ</t>
  </si>
  <si>
    <t>Пильные полотна</t>
  </si>
  <si>
    <t>STA29972-XJ</t>
  </si>
  <si>
    <t>DT20432-QZ</t>
  </si>
  <si>
    <t>Пильн.диск 210x30мм 24T ATB7 д/DWE7485</t>
  </si>
  <si>
    <t>DT20433-QZ</t>
  </si>
  <si>
    <t>Пильн.диск 210x30мм 40T ATB7 д/DWE7486</t>
  </si>
  <si>
    <t>DT90249-QZ</t>
  </si>
  <si>
    <t>Пильн.диск п/дер. 254/30мм 40з ATB+7</t>
  </si>
  <si>
    <t>DT90250-qz</t>
  </si>
  <si>
    <t>Пильн.диск п/дер. 254/30мм 60з ATB+7</t>
  </si>
  <si>
    <t>DT3865-QZ</t>
  </si>
  <si>
    <t>Алм.коронка сух.д/розет.М16внутр.68х62мм</t>
  </si>
  <si>
    <t>DT3892-QZ</t>
  </si>
  <si>
    <t>Алм.коронка сух.½"внутр.82х150мм</t>
  </si>
  <si>
    <t>DT90294-QZ</t>
  </si>
  <si>
    <t>Алмазный круг S-сегм.125х22.2,h=12мм"</t>
  </si>
  <si>
    <t>DT40260-QZ</t>
  </si>
  <si>
    <t>Алмазный круг S-сегм.230х22.2,h=12мм"</t>
  </si>
  <si>
    <t>DTM8560-QZ</t>
  </si>
  <si>
    <t>Шлифкруги для ЭШМ сетка 125мм, 60G, 5шт</t>
  </si>
  <si>
    <t>DTM3103-QZ</t>
  </si>
  <si>
    <t>Шлифкруги для ЭШМ сетка 125мм, 80G, 5шт</t>
  </si>
  <si>
    <t>DTM3105-QZ</t>
  </si>
  <si>
    <t>Шлифкруги для ЭШМ сетка 125мм, 120G, 5шт</t>
  </si>
  <si>
    <t>DTM8556-QZ</t>
  </si>
  <si>
    <t>Шлифкруги для ЭШМ сетка 150мм, 60G, 5шт</t>
  </si>
  <si>
    <t>DTM3123-QZ</t>
  </si>
  <si>
    <t>Шлифкруги для ЭШМ сетка 150мм, 80G, 5шт</t>
  </si>
  <si>
    <t>DT5936-QZ</t>
  </si>
  <si>
    <t>Набор кобальтовых сверл Extreme (19 шт.)</t>
  </si>
  <si>
    <t>DT7965T-QZ</t>
  </si>
  <si>
    <t>Набор (20 шт.) в магнитном боксе</t>
  </si>
  <si>
    <t>DT7530-QZ</t>
  </si>
  <si>
    <t>12MM 1/2 ударная накидная головка</t>
  </si>
  <si>
    <t>DT7531-QZ</t>
  </si>
  <si>
    <t>13MM 1/2 ударная накидная головка</t>
  </si>
  <si>
    <t>DT7532-QZ</t>
  </si>
  <si>
    <t>14MM 1/2 ударная накидная головка</t>
  </si>
  <si>
    <t>DT7534-QZ</t>
  </si>
  <si>
    <t>16MM 1/2 ударная накидная головка</t>
  </si>
  <si>
    <t>DT7535-QZ</t>
  </si>
  <si>
    <t>17MM 1/2 ударная накидная головка</t>
  </si>
  <si>
    <t>DT7536-QZ</t>
  </si>
  <si>
    <t>18MM 1/2 ударная накидная головка</t>
  </si>
  <si>
    <t>DT7537-QZ</t>
  </si>
  <si>
    <t>19MM 1/2 ударная накидная головка</t>
  </si>
  <si>
    <t>DT7538-QZ</t>
  </si>
  <si>
    <t>20MM 1/2 ударная накидная головка</t>
  </si>
  <si>
    <t>DT7539-QZ</t>
  </si>
  <si>
    <t>21MM 1/2 ударная накидная головка</t>
  </si>
  <si>
    <t>DT7540-QZ</t>
  </si>
  <si>
    <t>22MM 1/2 ударная накидная головка</t>
  </si>
  <si>
    <t>DT7541-QZ</t>
  </si>
  <si>
    <t>24MM 1/2 ударная накидная головка</t>
  </si>
  <si>
    <t>DT1470-QZ</t>
  </si>
  <si>
    <t>Пильный дмск по фиброцементу 160x20mm x4T</t>
  </si>
  <si>
    <t>DT1471-QZ</t>
  </si>
  <si>
    <t>Пильный дмск по фиброцементу 165x20mm x4T</t>
  </si>
  <si>
    <t>DT1472-QZ</t>
  </si>
  <si>
    <t>Пильный дмск по фиброцементу 190x30mm x4T</t>
  </si>
  <si>
    <t>DT1473-QZ</t>
  </si>
  <si>
    <t>Пильный дмск по фиброцементу  216x30mm x8T</t>
  </si>
  <si>
    <t>DT1474-QZ</t>
  </si>
  <si>
    <t>Пильный дмск по фиброцементу  250x30mmx12T</t>
  </si>
  <si>
    <t>DT1475-QZ</t>
  </si>
  <si>
    <t>Пильный дмск по фиброцементу  305x30mm x16T</t>
  </si>
  <si>
    <t>DCN8903038</t>
  </si>
  <si>
    <t>НОВИНКА! Гвозди для DCN890 по бетону (Красные) 3,0х38, оцинкованные, 1005 шт./пачка</t>
  </si>
  <si>
    <t>Аксесуары для DCN890</t>
  </si>
  <si>
    <t>DDF6710016</t>
  </si>
  <si>
    <t>Скоба-хомут металлическая, 16 мм, 100 шт.</t>
  </si>
  <si>
    <t>DDF6710020</t>
  </si>
  <si>
    <t>Скоба-хомут металлическая, 20 мм, 100 шт.</t>
  </si>
  <si>
    <t>DDF6755000</t>
  </si>
  <si>
    <t>Кабельный зажим одинарный, в упаковке 50 шт.</t>
  </si>
  <si>
    <t>DDF6720050</t>
  </si>
  <si>
    <t>Крепёж, 27.5, 200 шт</t>
  </si>
  <si>
    <t>DDF6750100</t>
  </si>
  <si>
    <t>Крепёж, 13 мм, 100 шт</t>
  </si>
  <si>
    <t>DDF6750000</t>
  </si>
  <si>
    <t>Крепёж шайба, 25 мм, 200 шт.</t>
  </si>
  <si>
    <t>DDF6750050</t>
  </si>
  <si>
    <t>Крепёж шайба, 36 мм, 100 шт.</t>
  </si>
  <si>
    <t>DDF6770000</t>
  </si>
  <si>
    <t>Крепеж-зажим угловой, 100 шт.</t>
  </si>
  <si>
    <t>DDF6755004</t>
  </si>
  <si>
    <t>Монтажная лента стальная, перфорированная, 12 мм х 10 м.</t>
  </si>
  <si>
    <t>DDF6755005</t>
  </si>
  <si>
    <t>Монтажная лента стальная, перфорированная, 17 мм х 10 м.</t>
  </si>
  <si>
    <t>STHT77587-0</t>
  </si>
  <si>
    <t>Лазерный, оптический инструмент, детекторы неоднородностей и влагомеры</t>
  </si>
  <si>
    <t>НОВИНКА! ДЕТЕКТОР СКРЫТЫХ НЕОДНОРОДНОСТЕЙ STANLEY S110</t>
  </si>
  <si>
    <t>STHT77588-0</t>
  </si>
  <si>
    <t>НОВИНКА! ДЕТЕКТОР СКРЫТЫХ НЕОДНОРОДНОСТЕЙ STANLEY S160</t>
  </si>
  <si>
    <t>FMMT82826-1</t>
  </si>
  <si>
    <t>Наборы торцевых головок комбирированные</t>
  </si>
  <si>
    <t>НОВИНКА! НАБОР ТОРЦЕВЫХ ГЛОВОК 1/4"+1/2" FATMAX-81 ПРЕДМЕТ</t>
  </si>
  <si>
    <t>FMMT82902-0</t>
  </si>
  <si>
    <t>Ключи гаечные рожковые</t>
  </si>
  <si>
    <t>НОВИНКА! НАБОР ИЗ 12-ТИ РОЖКОВЫХ КЛЮЧЕЙ FATMAX</t>
  </si>
  <si>
    <t>Многофункциональные инструменты</t>
  </si>
  <si>
    <t>0.600.8B7.000</t>
  </si>
  <si>
    <t>KW712-XK</t>
  </si>
  <si>
    <t>0.600.849.H00</t>
  </si>
  <si>
    <t>BOSCH EasyHedgeCut 18-45 (1*2.0Ah) Кусторез аккумуляторный 18V, ABS система нож 450мм, 18V, 2400 об/мин аккум 2.0Ah, зарядное устройство</t>
  </si>
  <si>
    <t>0.600.849.H01</t>
  </si>
  <si>
    <t>BOSCH EasyHedgeCut 18-45 SOLO Кусторез аккумуляторный 18V, ABS система нож 450мм, 18V, 2400 об/мин</t>
  </si>
  <si>
    <t>0.600.853.600</t>
  </si>
  <si>
    <t>Rapid AXT Rapid 2200</t>
  </si>
  <si>
    <t>0.600.8A7.E01</t>
  </si>
  <si>
    <t>BOSCH EasyAquatak 100 Long Lance Очиститель (мойка) высокого давления с УДЛИНЕННОЙ штангой 1200 Вт, 100 бар, 3000 л/час 2 насадки, пенообразователь</t>
  </si>
  <si>
    <t>0.600.8B1.000</t>
  </si>
  <si>
    <t>UniversalGardenTidy</t>
  </si>
  <si>
    <t>0.600.8B2.100</t>
  </si>
  <si>
    <t>EASYPRUNE</t>
  </si>
  <si>
    <t>0.600.8C0.500</t>
  </si>
  <si>
    <t>BOSCH UniversalHedgeCut 50 Кусторез электрический с ножом 500 мм 450 Вт, 500 мм, 3400 об/мин, 3.5 кг</t>
  </si>
  <si>
    <t>0.600.8C0.700</t>
  </si>
  <si>
    <t>BOSCH UniversalHedgeCut 60 Кусторез электрический с ножом 600 мм 450 Вт, 600 мм, 3400 об/мин, 3.7 кг</t>
  </si>
  <si>
    <t>0.600.8C0.900</t>
  </si>
  <si>
    <t>BOSCH AdvancedHedgeCut 70 Кусторез электрический 480 Вт, нож 700 мм, 3400 об/мин, 4.1 кг защитный кожух</t>
  </si>
  <si>
    <t>0.601.061.F00</t>
  </si>
  <si>
    <t>0.601.063.R05</t>
  </si>
  <si>
    <t>0.601.066.F02</t>
  </si>
  <si>
    <t>BOSCH GCL 2-50 + RM1 + BM3 + кейс Нивелир лазерный с приемником в чемодане проекция: крест, до 50 м, +/- 0.30 мм/м, резьба 1/4, 5/8" RM1 + BM3 + кейс</t>
  </si>
  <si>
    <t>0.601.083.300</t>
  </si>
  <si>
    <t>0.603.663.C01</t>
  </si>
  <si>
    <t>Quigo Green + штатив</t>
  </si>
  <si>
    <t>Шуруповерт аккумуляторный, EasyDrill 1200, BOSCH</t>
  </si>
  <si>
    <t>0.603.9D3.002</t>
  </si>
  <si>
    <t>Аккум. перфоратор BOSCH GBH 180-LI в чем.</t>
  </si>
  <si>
    <t>1.600.A00.11C</t>
  </si>
  <si>
    <t>FSN OFZ  переходник для фрезерного циркуля, BOSCH</t>
  </si>
  <si>
    <t>1.600.A00.2V3</t>
  </si>
  <si>
    <t>1.603.115.004</t>
  </si>
  <si>
    <t>Конусная оправка MK2 5/8 для GBM 23-2 E</t>
  </si>
  <si>
    <t>1.609.201.230</t>
  </si>
  <si>
    <t>Насадка для пола для PAS 11-21/GAS 25/50/50 M, BOSCH</t>
  </si>
  <si>
    <t>1.618.596.236</t>
  </si>
  <si>
    <t>SDS-plus-5 бур, 24 -200/250мм (-1-), BOSCH</t>
  </si>
  <si>
    <t>2.605.510.264</t>
  </si>
  <si>
    <t>Кожух вытяжной с салазками 115-125мм, BOSCH</t>
  </si>
  <si>
    <t>2.605.510.292</t>
  </si>
  <si>
    <t>Кожух защитный для  PWS 700/720/750-115/125, BOSCH</t>
  </si>
  <si>
    <t>2.607.000.170</t>
  </si>
  <si>
    <t>Насадка для крупного мусора 35 мм, BOSCH</t>
  </si>
  <si>
    <t>2.607.000.549</t>
  </si>
  <si>
    <t>Кондуктор для сверления дюбелей, BOSCH</t>
  </si>
  <si>
    <t>2.607.001.177</t>
  </si>
  <si>
    <t>Клеевые стержни 500 гр. серый, BOSCH</t>
  </si>
  <si>
    <t>2.607.019.923</t>
  </si>
  <si>
    <t>Набор ROBUST Line сверл 2/3/3/4/5/6/8мм спиральных по дереву шестигран., BOSCH</t>
  </si>
  <si>
    <t>2.608.551.107</t>
  </si>
  <si>
    <t>Переходник  д/торц ключа 1/2",хвостовик 1/4'' HEX, BOSCH</t>
  </si>
  <si>
    <t>2.608.577.347</t>
  </si>
  <si>
    <t>Набор Сверл по металлу PointTeQ HSS Mini X-Line (7шт), BOSCH</t>
  </si>
  <si>
    <t>2.608.580.523</t>
  </si>
  <si>
    <t>SDS-max-9 Core Cutter, составная коронка с резьбой  90 мм, BOSCH</t>
  </si>
  <si>
    <t>2.608.585.066</t>
  </si>
  <si>
    <t>SDS-plus-7 бур, 10 -150/215 мм (-10), BOSCH</t>
  </si>
  <si>
    <t>2.608.586.800</t>
  </si>
  <si>
    <t>SDS-MAX-7 бур, 38 - 400/520мм, BOSCH</t>
  </si>
  <si>
    <t>2.608.586.805</t>
  </si>
  <si>
    <t>SDS-MAX-7 бур, 40 -1200/1320мм, BOSCH</t>
  </si>
  <si>
    <t>2.608.594.151</t>
  </si>
  <si>
    <t>Коронка Endurance for Heavy Metal  50мм с твердосплавными напайками, BOSCH</t>
  </si>
  <si>
    <t>2.608.594.153</t>
  </si>
  <si>
    <t>Коронка Endurance for Heavy Metal  52мм с твердосплавными напайками, BOSCH</t>
  </si>
  <si>
    <t>2.608.595.519</t>
  </si>
  <si>
    <t>Сверло по дереву спиральное с ш.х. 3*74/33, BOSCH</t>
  </si>
  <si>
    <t>2.608.595.520</t>
  </si>
  <si>
    <t>Сверло по дереву спиральное с ш.х. 4*88/43, BOSCH</t>
  </si>
  <si>
    <t>2.608.595.521</t>
  </si>
  <si>
    <t>Сверло по дереву спиральное с ш.х. 5*99/52, BOSCH</t>
  </si>
  <si>
    <t>2.608.597.613</t>
  </si>
  <si>
    <t>Сверло Форстнера 35х10 мм, BOSCH</t>
  </si>
  <si>
    <t>2.608.598.110</t>
  </si>
  <si>
    <t>Адаптер с SDS-plus на M16 220 мм для коронок BOSCH, BOSCH</t>
  </si>
  <si>
    <t>2.608.599.047</t>
  </si>
  <si>
    <t>Коронка алмазная Bosch Best for Universal 68х60 мм, BOSCH</t>
  </si>
  <si>
    <t>2.608.599.048</t>
  </si>
  <si>
    <t>Коронка алмазная Bosch Best for Universal 82х60 мм, BOSCH</t>
  </si>
  <si>
    <t>2.608.600.094</t>
  </si>
  <si>
    <t>Отрезной круг 125*2.0 Expert for Inox, BOSCH</t>
  </si>
  <si>
    <t>2.608.600.389</t>
  </si>
  <si>
    <t>Круг обдирочный  150*6*22.2 по металлу, BOSCH</t>
  </si>
  <si>
    <t>2.608.601.334</t>
  </si>
  <si>
    <t>Шлифкруг тарельчатый 150мм GET жесткий/универсальный, BOSCH</t>
  </si>
  <si>
    <t>2.608.601.364</t>
  </si>
  <si>
    <t>Алмазная коронка М 82x450mm 1 1/4" для мокрого сверления, BOSCH</t>
  </si>
  <si>
    <t>2.608.603.518</t>
  </si>
  <si>
    <t>Отрезной круг 125x1,5 Best for Metal прямой, BOSCH</t>
  </si>
  <si>
    <t>2.608.607.639</t>
  </si>
  <si>
    <t>Круг лепестковый 125мм K60  Best for Inox (-1-), BOSCH</t>
  </si>
  <si>
    <t>2.608.607.827</t>
  </si>
  <si>
    <t>Шлифлист 125мм К100 Best for Wood and Paint 8 отв. (-50-), BOSCH</t>
  </si>
  <si>
    <t>2.608.607.831</t>
  </si>
  <si>
    <t>Шлифлист 125мм К320 Best for Wood and Paint 8 отв. (-50-), BOSCH</t>
  </si>
  <si>
    <t>2.608.619.209</t>
  </si>
  <si>
    <t>Лепестковый шлифкруг X-LOCK 125 мм (G 40 / X571) Best for Metal прям., плстиковая подошва, BOSCH</t>
  </si>
  <si>
    <t>2.608.621.732</t>
  </si>
  <si>
    <t>Шлифлист C450 Standard for General Purpose 15 отв. 150  К 80 (-50-), BOSCH</t>
  </si>
  <si>
    <t>2.608.621.733</t>
  </si>
  <si>
    <t>Шлифлист C450 Standard for General Purpose 15 отв. 150  К100 (-50-), BOSCH</t>
  </si>
  <si>
    <t>2.608.633.A39</t>
  </si>
  <si>
    <t>Пилка для лобзика T 144 DP Precision for Wood (в упаковке 25шт.), BOSCH</t>
  </si>
  <si>
    <t>2.608.634.897</t>
  </si>
  <si>
    <t>Пилка для лобзика T 101 AIF Clean for Hard Wood (в упаковке 5шт.), BOSCH</t>
  </si>
  <si>
    <t>2.608.640.446</t>
  </si>
  <si>
    <t>Диск пильный для торцовок 216-30 MultiMaterial 60зуб., BOSCH</t>
  </si>
  <si>
    <t>2.608.644.104</t>
  </si>
  <si>
    <t>Диск пильный Freud для циркулярок Expert for Aluminium 200x32x2.8/1.8x60T, BOSCH</t>
  </si>
  <si>
    <t>2.608.650.673</t>
  </si>
  <si>
    <t>Пильное полотно для ножовки S 644 D (-5-), BOSCH</t>
  </si>
  <si>
    <t>2.608.662.561</t>
  </si>
  <si>
    <t>2.608.690.091</t>
  </si>
  <si>
    <t>Зубило SDS-plus 40/250 мм для керамической плитки (-1-), BOSCH</t>
  </si>
  <si>
    <t>2.608.833.812</t>
  </si>
  <si>
    <t>SDS-plus бур 5X  12x400x460 (-1-), BOSCH</t>
  </si>
  <si>
    <t>F.016.800.486</t>
  </si>
  <si>
    <t>Насадка для мытья террас AquaSurf 250, BOSCH</t>
  </si>
  <si>
    <t>F.016.800.577</t>
  </si>
  <si>
    <t>Очистители ВД, Фильтр, BOSCH</t>
  </si>
  <si>
    <t>Тележка DT4000 для бензореза EK7650H, EK7651H с баком для воды, MAKITA</t>
  </si>
  <si>
    <t>Нож  PLM4600, MAKITA</t>
  </si>
  <si>
    <t>Пылесборник тканевыйй для  BO3710, MAKITA</t>
  </si>
  <si>
    <t>Пылесборник тканевый на ВО3700, MAKITA</t>
  </si>
  <si>
    <t>Адаптер для шин пил  HS6100; HS7100;  HS7601 и лобзиков 4350FCT, DJV180, MAKITA</t>
  </si>
  <si>
    <t>Точильный круг 150х6,4х12,7 A60, MAKITA</t>
  </si>
  <si>
    <t>Коронка BiM 29 мм Ezychange (металл, inox, дерево), MAKITA</t>
  </si>
  <si>
    <t>Коронка BiM 65 мм Ezychange (металл, inox, дерево), MAKITA</t>
  </si>
  <si>
    <t>Алмазный диск сегментированный по бетону 125x22,23, MAKITA</t>
  </si>
  <si>
    <t>Магнитный держатель Impact Gold 79 мм усиленный, MAKITA</t>
  </si>
  <si>
    <t>Диск пильный для дисковой пилы 235х30 50T сэндвич панелей, Makita</t>
  </si>
  <si>
    <t>B-36170</t>
  </si>
  <si>
    <t>Набор бит 47 ЦЕНА при покупке инструмента Макита (1 инструмент - 1 набор)</t>
  </si>
  <si>
    <t>Пильный диск для дерева M-FORCE, 185x30/20/15.88x1.2x16T, MAKITA</t>
  </si>
  <si>
    <t>Пильный диск для демонтажных работ, 185x30x1.25x16T, MAKITA</t>
  </si>
  <si>
    <t>Держатель магнитный универсальный 50мм, Makita</t>
  </si>
  <si>
    <t>Пильный диск для дерева, 185x30/16/20x2x20T, MAKITA</t>
  </si>
  <si>
    <t>Долото  400х30мм шестигранник 30мм плоское, MAKITA</t>
  </si>
  <si>
    <t>Диск полировальный алмазный светлло зеленый 100мм К1500, Makita</t>
  </si>
  <si>
    <t>Лепестковый шлифовальный диск А80, 125мм, стекловолокно, плоский, MAKITA</t>
  </si>
  <si>
    <t>Лепестковый шлифовальный диск А120, 125мм, стекловолокно, плоский, MAKITA</t>
  </si>
  <si>
    <t>Насадка двусторонняя PH2, 65 мм, E-form (NZ), 100 шт., банка, MAKITA</t>
  </si>
  <si>
    <t>Зенкер  6х48 мм хвост. 6мм, Makita</t>
  </si>
  <si>
    <t>Зенкер 10х40 мм хвост. 6мм, Makita</t>
  </si>
  <si>
    <t>Набор сверл по металлу HSS-Co 1-10 мм, 19 шт., MAKITA</t>
  </si>
  <si>
    <t>Алмазный диск сегментированный по бетону 400х20/25,4 (сухой/мокрый рез), MAKITA</t>
  </si>
  <si>
    <t>DCL181FZ</t>
  </si>
  <si>
    <t>Аккум. пылесос MAKITA DCL 181 FZ в кор.</t>
  </si>
  <si>
    <t>Аккум. дрель-шуруповерт MAKITA DF 333 DWYE в чем.</t>
  </si>
  <si>
    <t>DJS161Z</t>
  </si>
  <si>
    <t>Ножницы лист ак,18В,Li-ion,430, MAKITA</t>
  </si>
  <si>
    <t>DPO500Z</t>
  </si>
  <si>
    <t>Полировальная DPO500Z эксцентриковая (орбитальная) шлифмашина 125 мм, MAKITA</t>
  </si>
  <si>
    <t>DPO600Z</t>
  </si>
  <si>
    <t>Полировальная DPO600Z эксцентриковая (орбитальная) шлифмашина 150 мм, MAKITA</t>
  </si>
  <si>
    <t>DTL061Z</t>
  </si>
  <si>
    <t>Угловой аккумуляторный ударный шуруповерт 18В, MAKITA</t>
  </si>
  <si>
    <t>DUP361Z</t>
  </si>
  <si>
    <t>Секатор аккумуляторный  DUP361Z 36В(18В+18В) без ЗУ и АКБ, MAKITA</t>
  </si>
  <si>
    <t>Отбойный молоток MAKITA HM 1812</t>
  </si>
  <si>
    <t>Сабельная пилка для дерева 150x1,25x4TPI, 5 шт., MAKITA</t>
  </si>
  <si>
    <t>Долото пикообразное 250 мм, SDS-PLUS, MAKITA</t>
  </si>
  <si>
    <t>Адаптер SDSplus/SDSmax, MAKITA</t>
  </si>
  <si>
    <t>мин. кол. оснастка+ручник</t>
  </si>
  <si>
    <t>DCD701N-XJ</t>
  </si>
  <si>
    <t>DCD706D2-QW</t>
  </si>
  <si>
    <t>DCF902D2-QW</t>
  </si>
  <si>
    <t>DCS312N-XJ</t>
  </si>
  <si>
    <t>DCS356N-XJ</t>
  </si>
  <si>
    <t>DCS571N-XJ</t>
  </si>
  <si>
    <t>DCS373N-XJ</t>
  </si>
  <si>
    <t>DCS369N-XJ</t>
  </si>
  <si>
    <t>DCS491N-XJ</t>
  </si>
  <si>
    <t>DCN8901-XJ</t>
  </si>
  <si>
    <t>DCN8905-XJ</t>
  </si>
  <si>
    <t>DCE530N-XJ</t>
  </si>
  <si>
    <t>DWH161N-XJ</t>
  </si>
  <si>
    <t>DCS577N-XJ</t>
  </si>
  <si>
    <t>DCH614N-XJ</t>
  </si>
  <si>
    <t>DCB118X2-QW</t>
  </si>
  <si>
    <t>D25303DH-XJ</t>
  </si>
  <si>
    <t>DWH205DH-XJ</t>
  </si>
  <si>
    <t>DWE4157F-QS</t>
  </si>
  <si>
    <t>DWE4997-QS</t>
  </si>
  <si>
    <t>DWE46225-XJ</t>
  </si>
  <si>
    <t>DWE46229-XJ</t>
  </si>
  <si>
    <t>DE7023-XJ</t>
  </si>
  <si>
    <t>DW735-KS</t>
  </si>
  <si>
    <t>SL229S-RU</t>
  </si>
  <si>
    <t>SM18-RU</t>
  </si>
  <si>
    <t>НОВИНКА 12 В XR дрель-шуруповерт, бесщёточная, 250 Вт, 2 скорости: 57.5/22.5 Нм, 0-425/1500 об./мин., патрон БЗП 10 мм, LED подсветка, без батарей и зарядного устройства, 0.87 кг (без батареи)</t>
  </si>
  <si>
    <t>НОВИНКА 12 В XR ударная дрель-шуруповерт, бесщёточная, 250 Вт, 2 скорости: 57.5/22.5 Нм, 0-425/1500 об./мин., 0-7225/25500 уд./мин., патрон БЗП 10 мм, LED подсветка, 2 XR Li-Ion батареи 2.0 Ач, Multi-voltage з/у, TSTAK, 0.96 кг (без батареи)</t>
  </si>
  <si>
    <t>НОВИНКА 12 В XR импульсный гайковерт, 3/8'', 3 режима, кр.момент 168 Нм, 3600 уд/мин., 2850 об/мин., 2 батареи Li-Ion 2Ач, зарядное утройство, TSTAK, 0.8 кг (без батареи)</t>
  </si>
  <si>
    <t>НОВИНКА 12 В XR бесщеточная сабельная пила, 0-2800 ход/мин, ход 16 мм, рег.скорости, длина реза (дер.) 90 мм, без аккумуляторов и з/у, 1.38 кг</t>
  </si>
  <si>
    <t>НОВИНКА 18 В XR многофункциональный инструмент, 3 скорости, комплект принадлежностей, без батарей и з/у, 1.1 кг</t>
  </si>
  <si>
    <t>НОВИНКА 18 В XR мини циркулярная пила, бесщёточная, 4500 об/мин, диск 115х9.5 мм, пропил 39.5 мм, без батарей и ЗУ, 2.5 кг</t>
  </si>
  <si>
    <t>НОВИНКА 18 В XR дисковая пила по металлу, 3700 об/мин, диск 140х20 мм, пропил 43 мм, без батарей и ЗУ, 3.76 кг</t>
  </si>
  <si>
    <t>НОВИНКА 18 В XR бесщеточная сабельная пила, 0-2800 ход/мин, ход 16 мм, рег.скорости, длина реза (дер.) 90 мм, без аккумуляторов и з/у, 1.43 кг</t>
  </si>
  <si>
    <t>НОВИНКА 18 В XR ножницы по листовому металлу, макс. толщина реза 1,3 мм, 2450 ход/мин, без батарей ЗУ, 1.8 кг</t>
  </si>
  <si>
    <t>НОВИНКА Боек для нейлера DCN890</t>
  </si>
  <si>
    <t>НОВИНКА Штанга - удлинитель для  нейлера DCN890, длина 2.1 м</t>
  </si>
  <si>
    <t>НОВИНКА 18 В XR строительный фен (пистолет горячего воздуха), макс. темп. 290°/530°С, без батарей и ЗУ, 0,5 кг</t>
  </si>
  <si>
    <t>НОВИНКА 18 В XR промышленный аккумуляторный пылесос, воздушный поток 540 л/мин,  контейнер 0.21л, без батареи и ЗУ, 1.65 кг</t>
  </si>
  <si>
    <t>НОВИНКА 54 В XR FLEXVOLT бесщеточная дисковая пила с высок.крут.моментом, 5800 об./мин., диск 190 мм, глубина пропила 65 мм, без батареи и ЗУ, 5.0 кг</t>
  </si>
  <si>
    <t>НОВИНКА 54 В XR FLEXVOLT бесщеточный перфоратор SDS-Max, макс. Ø45 мм, 10.5 Дж(EPTA) , 2900 уд./мин, 380 об./мин., регул-ка скорости вращения и силы удара, система ADS - остановка при заклинивании бура, без батареи и ЗУ, 6.8 кг</t>
  </si>
  <si>
    <t>НОВИНКА 54 В XR FLEXVOLT набор зарядное устройство DCB118 + 2 батареи DCB547 9Ач</t>
  </si>
  <si>
    <t>НОВИНКА Пылесборник с HEPA-фильтром для перфораторов  DCH273/DCH274, макс. сверл. Ø16 мм, макс., питание от перфоратора.</t>
  </si>
  <si>
    <t>НОВИНКА Пылесборник с HEPA-фильтром для перфоратора DCH263, макс. сверл. Ø26 мм, макс. грубина сверления 180 мм., питание от перфоратора.</t>
  </si>
  <si>
    <t>НОВИНКА Угловая шлифмашина, 125мм, 900Вт, плоский редуктор, угол доступа 43°, плавн.пуск., 2.0кг</t>
  </si>
  <si>
    <t>НОВИНКА Прямошлифовальная машина, 1300 Вт, бесщёточная, цанга 6 мм, 6200-25000 об/мин, 2.4 кг</t>
  </si>
  <si>
    <t>НОВИНКА Кожух для штробления для УШМ,  круг 125 мм</t>
  </si>
  <si>
    <t>НОВИНКА Кожух для штробления для УШМ, круг 230 мм</t>
  </si>
  <si>
    <t>Универсальная подставка для DW701, 702, 703, 706, 707, 708, 712, 717, 718</t>
  </si>
  <si>
    <t>НОВИНКА Рейсмусный станок, 1800 Вт, макс. ширина 330 мм, 10000 об/мин, 42.6 кг</t>
  </si>
  <si>
    <t xml:space="preserve">Га зонокосилка ART 37 </t>
  </si>
  <si>
    <t>0.600.8B9.606</t>
  </si>
  <si>
    <t>BOSCH AdvancedRotak 36-660 (36V, 2*2.0 Ah) Газонокосилка АККУМУЛЯТОРНАЯ, сшириной кошения 42 см 42 см, площадь кошения 600 м2, 36V, 2*2.0Ah, 16.5 кг зарядное устройство AL3620CV   (40 мин  зарядка 80%)</t>
  </si>
  <si>
    <t>0.600.8B9.A00</t>
  </si>
  <si>
    <t>Газонокосилка аккумуляторная BOSCH CityMower 18</t>
  </si>
  <si>
    <t>Нивелир лазерный линейный BOSCH GLL 3-80 C с держателем и лазерным приемником в чем.</t>
  </si>
  <si>
    <t>0.601.069.P00</t>
  </si>
  <si>
    <t>Приемник лазерного излучения, LR 60, BOSCH</t>
  </si>
  <si>
    <t>0.601.1A1.003</t>
  </si>
  <si>
    <t>Дрель ударная  GSB 550 (ЗП) Коробка, BOSCH</t>
  </si>
  <si>
    <t>0.601.512.000</t>
  </si>
  <si>
    <t>Лобзик электрический BOSCH GST 150 CE в чем.</t>
  </si>
  <si>
    <t>Аккум. дрель-шуруповерт BOSCH GSR 18V-60 C в кор.</t>
  </si>
  <si>
    <t>Фрезер вертикальный BOSCH POF 1400 AСE в чем. + набор фрез</t>
  </si>
  <si>
    <t>0.603.3C7.002</t>
  </si>
  <si>
    <t>BOSCH UniversalCirc 12 (1 аккумулятор * 2.5 Ah) Пила дисковая аккумуляторная в коробке, Power4All 12V, Li-on, диск 85*15, глубина пропила 26 мм, 1400 об/мин</t>
  </si>
  <si>
    <t>0.603.3C8.020</t>
  </si>
  <si>
    <t>BOSCH EasyCut 50 NanoBLADE Мини-пила цепная в чемодане 500 Вт, 0-7800 об/мин, 1.6 кг кейс, nanoBLADE Wood Basic 50, защита от сколов, пылезащитный щиток</t>
  </si>
  <si>
    <t>0.603.663.B03</t>
  </si>
  <si>
    <t>Лазерный нивелир Advanced Level 360 Basic, BOSCH</t>
  </si>
  <si>
    <t>0.603.663.B04</t>
  </si>
  <si>
    <t>Лазерный нивелир Advanced Level 360 Set (штатив ТТ 150), BOSCH</t>
  </si>
  <si>
    <t>0.603.663.E00</t>
  </si>
  <si>
    <t>Лазерный нивелир Universal Level 360 (зелёный луч), BOSCH</t>
  </si>
  <si>
    <t>0.603.663.E03</t>
  </si>
  <si>
    <t>Лазерный нивелир Universal Level 360 Set (зелёный луч) + штатив ТТ 150, BOSCH</t>
  </si>
  <si>
    <t>0.603.9C8.005</t>
  </si>
  <si>
    <t>Аккумуляторный шуруповерт  UniversalDrill 18, BOSCH</t>
  </si>
  <si>
    <t>0.603.B12.000</t>
  </si>
  <si>
    <t>BOSCH AdvancedTableCut 52 Распиловочный стол (многофункциональная настольная пила) 550 Вт, глубина пропила 52 мм, диск 220 мм</t>
  </si>
  <si>
    <t>0.611.911.120</t>
  </si>
  <si>
    <t>Аккум. перфоратор BOSCH GBH 180-LI в кор.</t>
  </si>
  <si>
    <t>0.611.911.121</t>
  </si>
  <si>
    <t>0.611.911.122</t>
  </si>
  <si>
    <t>Перфоратор аккумуляторный GBH 180-LI Professional BOSCH</t>
  </si>
  <si>
    <t>1.600.A00.2WK</t>
  </si>
  <si>
    <t>L-BOXX Вкладыш  136  GWS 14-125 CIE, 11-25 CIE, 11-25, BOSCH</t>
  </si>
  <si>
    <t>1.600.A00.F5J</t>
  </si>
  <si>
    <t>Насадка FlexiClick GFA 12-X патрон шестигранник 1/4 дюйма, BOSCH</t>
  </si>
  <si>
    <t>1.600.A01.6N8</t>
  </si>
  <si>
    <t>Набор из 13 ячеек в кейс L-BOXX 102 Professional, BOSCH</t>
  </si>
  <si>
    <t>1.600.A01.6N9</t>
  </si>
  <si>
    <t>Вкладыш в L-BOXX 102  set 12 pcs, BOSCH</t>
  </si>
  <si>
    <t>1.600.A01.B9Y</t>
  </si>
  <si>
    <t>BOSCH StarterSet 4.0 (GAL 18V-40 + 1*GBA 18 В 4.0 Ah ) Комплект проф: зарядное + 1 аккумулятор</t>
  </si>
  <si>
    <t>1.600.Z00.00M</t>
  </si>
  <si>
    <t>Защита от обратного удара FSN Professional RS для GKT 55 GCE, BOSCH</t>
  </si>
  <si>
    <t>Комплект аккумулятор 18.0 В GBA18V 1 шт. + зарядное устройство AL1860</t>
  </si>
  <si>
    <t>2.607.010.521</t>
  </si>
  <si>
    <t>Набор ROBUST Line  CYL-9 Multi Construction  4/5/6/8мм (-4-), BOSCH</t>
  </si>
  <si>
    <t>2.608.005.018</t>
  </si>
  <si>
    <t>Параллельный упор для PKS и GKS, BOSCH</t>
  </si>
  <si>
    <t>2.608.200.030</t>
  </si>
  <si>
    <t>Гвозди для GSN 90-21 RK 80х3,1мм с круглой головкой SN21RK (-3000-), BOSCH</t>
  </si>
  <si>
    <t>2.608.572.075</t>
  </si>
  <si>
    <t>Патрон на уд. шуруповёрт 1-10 мм, BOSCH</t>
  </si>
  <si>
    <t>2.608.576.140</t>
  </si>
  <si>
    <t>SDS-plus-7X бур  д/арм.бетона 10x100x165мм, BOSCH</t>
  </si>
  <si>
    <t>2.608.576.149</t>
  </si>
  <si>
    <t>SDS-plus-7X бур  д/арм.бетона 12x100x165мм, BOSCH</t>
  </si>
  <si>
    <t>2.608.576.168</t>
  </si>
  <si>
    <t>SDS-plus-7X бур  д/арм.бетона 16x200x265мм, BOSCH</t>
  </si>
  <si>
    <t>2.608.577.159</t>
  </si>
  <si>
    <t>2.608.580.317</t>
  </si>
  <si>
    <t>Коронка алмазная 68 мм Diamond for Hard Ceramics, BOSCH</t>
  </si>
  <si>
    <t>2.608.585.596</t>
  </si>
  <si>
    <t>SDS-plus-5 бур,  3.5 -100/160мм (-1-), BOSCH</t>
  </si>
  <si>
    <t>2.608.601.361</t>
  </si>
  <si>
    <t>Алмазная коронка М 62x450mm 1 1/4" для мокрого сверления, BOSCH</t>
  </si>
  <si>
    <t>2.608.601.373</t>
  </si>
  <si>
    <t>Алмазная коронка М152x450mm,1 1/4", BOSCH</t>
  </si>
  <si>
    <t>2.608.601.378</t>
  </si>
  <si>
    <t>Алмазная коронка М202x450mm 1 1/4" UNC Best for Concrete, BOSCH</t>
  </si>
  <si>
    <t>2.608.602.556</t>
  </si>
  <si>
    <t>Алмазный круг 125-22,23 Expert for Concrete, BOSCH</t>
  </si>
  <si>
    <t>2.608.602.565</t>
  </si>
  <si>
    <t>Алмазный круг 125-22,23 Expert for Universal, BOSCH</t>
  </si>
  <si>
    <t>2.608.602.643</t>
  </si>
  <si>
    <t>Алмазный круг 150-22,23 Best for Stone, BOSCH</t>
  </si>
  <si>
    <t>2.608.602.652</t>
  </si>
  <si>
    <t>Алмазный круг 125-22,23 Best for Concrete, BOSCH</t>
  </si>
  <si>
    <t>2.608.603.530</t>
  </si>
  <si>
    <t>Отрезной круг 230x2,5 Best for Metal прямой, BOSCH</t>
  </si>
  <si>
    <t>2.608.606.084</t>
  </si>
  <si>
    <t>Шлифлента 75*533 К150 (-10-), BOSCH</t>
  </si>
  <si>
    <t>2.608.615.065</t>
  </si>
  <si>
    <t>Алмазный круг 230-22,23 Stf Universal, BOSCH</t>
  </si>
  <si>
    <t>2.608.619.267</t>
  </si>
  <si>
    <t>Отрезной круг X-LOCK Standard for Inox 125x1x22.23мм прямой, BOSCH</t>
  </si>
  <si>
    <t>2.608.621.734</t>
  </si>
  <si>
    <t>Шлифлист C450 Standard for General Purpose 15 отв. 150  К120 (-50-), BOSCH</t>
  </si>
  <si>
    <t>2.608.621.748</t>
  </si>
  <si>
    <t>Шлифлист C450 Standard for General Purpose  без отв. 125  К 40 (-50-), BOSCH</t>
  </si>
  <si>
    <t>2.608.635.243</t>
  </si>
  <si>
    <t>Нож к GSC 160 по листовому металлу(1), BOSCH</t>
  </si>
  <si>
    <t>2.608.636.431</t>
  </si>
  <si>
    <t>Пилка для лобзика T 101 BIF Special for Laminate (в упаковке 5шт.), BOSCH</t>
  </si>
  <si>
    <t>2.608.642.099</t>
  </si>
  <si>
    <t>Диск пильный Freud для торцовок 305x30  Top Precision Best for Multi Material 96зуб, BOSCH</t>
  </si>
  <si>
    <t>2.608.644.047</t>
  </si>
  <si>
    <t>Диск пильный Freud для циркулярок 190x30x2.6/1.6x24T Expert for Wood, BOSCH</t>
  </si>
  <si>
    <t>2.608.644.095</t>
  </si>
  <si>
    <t>Диск пильный Freud для циркулярок 165-20  Expert for Aluminiuml 52зуб, BOSCH</t>
  </si>
  <si>
    <t>2.608.656.042</t>
  </si>
  <si>
    <t>Пильное полотно для ножовки S 1122 EF, BOSCH</t>
  </si>
  <si>
    <t>2.608.664.214</t>
  </si>
  <si>
    <t>Пильное полотно Starlock Carbide погружное  32x40 мм, BOSCH</t>
  </si>
  <si>
    <t>2.608.664.218</t>
  </si>
  <si>
    <t>Пильное полотно StarlockPlus Carbide погружное 32x50мм, BOSCH</t>
  </si>
  <si>
    <t>2.608.664.220</t>
  </si>
  <si>
    <t>Пильное полотно StarlockMax Carbide погружное 32x70мм, BOSCH</t>
  </si>
  <si>
    <t>2.608.836.623</t>
  </si>
  <si>
    <t>SDS-plus бур 5X  14x550x610 (-1-), BOSCH</t>
  </si>
  <si>
    <t>2.608.836.646</t>
  </si>
  <si>
    <t>SDS-plus бур 5X  22 x 550x600 (-1-), BOSCH</t>
  </si>
  <si>
    <t>2.609.256.D83</t>
  </si>
  <si>
    <t>Мини-цепные пилы, Пильное полотно Nanoblade Wood Basic 50 для EasyCut, BOSCH</t>
  </si>
  <si>
    <t>2.609.256.D84</t>
  </si>
  <si>
    <t>Пилка Nanoblade Wood Speed 50 для EasyCut, BOSCH</t>
  </si>
  <si>
    <t>F.016.800.359</t>
  </si>
  <si>
    <t>Щетка для AQT, BOSCH</t>
  </si>
  <si>
    <t>F.016.800.462</t>
  </si>
  <si>
    <t>BOSCH Леска 1.6 мм * 24 метра для триммеров ART 23/26/27/28/30</t>
  </si>
  <si>
    <t>Настольная дисковая пила MAKITA 2712 в кор.</t>
  </si>
  <si>
    <t>Нож  ЕLM4110, MAKITA</t>
  </si>
  <si>
    <t>Нож  PLM4110, MAKITA</t>
  </si>
  <si>
    <t>Нож  PLM4610, Makita</t>
  </si>
  <si>
    <t>Алмазный диск сегментированный по бетону 350x25,4, MAKITA</t>
  </si>
  <si>
    <t>Аккумулятор MAKITA BL 1016 12.0 В, 1.5 А/ч, Li-Ion</t>
  </si>
  <si>
    <t>2.608.000.575</t>
  </si>
  <si>
    <t>Труба  хромир. 3х0,35 м, BOSCH</t>
  </si>
  <si>
    <t>MakPac 4 Вкладыш  на 5008MG, MAKITA</t>
  </si>
  <si>
    <t>Пилка для лобзика  B-17  дерево/пластик (-5-), MAKITA</t>
  </si>
  <si>
    <t>Коронка BiM 48 мм Ezychange (металл, inox, дерево), MAKITA</t>
  </si>
  <si>
    <t>Коронка BiM 102 мм Ezychange (металл, inox, дерево), MAKITA</t>
  </si>
  <si>
    <t>BO4565</t>
  </si>
  <si>
    <t>Виброшлифмашина MAKITA BO 4565 в кор.</t>
  </si>
  <si>
    <t>MAKITA BO5041K Эксцентриковая шлифмашина в чемодане (300 Вт, 125 мм, 4000-12000 кол/мин, регул. об)</t>
  </si>
  <si>
    <t>Фреза пазовая 15*20*6*32*1Т, Makita</t>
  </si>
  <si>
    <t>Коронка BI-M 44 мм (дерево, ПВХ, аллюминий), MAKITA</t>
  </si>
  <si>
    <t>SDS -plus бур Standart 14х460мм, MAKITA</t>
  </si>
  <si>
    <t>Коронка BI-M 60 мм (дерево, ПВХ, аллюминий), MAKITA</t>
  </si>
  <si>
    <t>Зенкер  8х48 мм хвост. 6мм, Makita</t>
  </si>
  <si>
    <t>Коронка алмазная 40мм, (гранит,мрамор,керамогранит), Makita</t>
  </si>
  <si>
    <t>Щетка кистевая нейлоновая 12мм хвостовик 6 мм, Makita</t>
  </si>
  <si>
    <t>DDF483Z</t>
  </si>
  <si>
    <t>Аккум. дрель-шуруповерт MAKITA DDF 483 Z в кор.</t>
  </si>
  <si>
    <t>DDF485Z</t>
  </si>
  <si>
    <t>Аккум. дрель-шуруповерт MAKITA DDF 485 Z в кор.</t>
  </si>
  <si>
    <t>DF001DW</t>
  </si>
  <si>
    <t>Шуруповерт отвертка  DF001DW аккумуляторная 3,6V, Makita</t>
  </si>
  <si>
    <t>DF333DWAE</t>
  </si>
  <si>
    <t>Аккум. дрель-шуруповерт MAKITA DF 333 DWAE в чем.</t>
  </si>
  <si>
    <t>Аккум. дрель-шуруповерт MAKITA DF 333 DWME в чем.</t>
  </si>
  <si>
    <t>DF333DWYE4</t>
  </si>
  <si>
    <t>Шуруповерт DF333DWYE4 аккумуляторный, MAKITA</t>
  </si>
  <si>
    <t>DGA504RME</t>
  </si>
  <si>
    <t>Аккум. углошлифмашина MAKITA DGA 504 RME в чем.</t>
  </si>
  <si>
    <t>DHP451RFE</t>
  </si>
  <si>
    <t>Шуруповерт DHP451RFE ударный  аккумуляторный, MAKITA</t>
  </si>
  <si>
    <t>Аккум. перфоратор MAKITA DHR 242 Z в кор.</t>
  </si>
  <si>
    <t>DJR188ZSF</t>
  </si>
  <si>
    <t>Аккум. сабельная пила MAKITA DJR 188 Z в кор. + АКЦИЯ (BL1830B + DC18SD)</t>
  </si>
  <si>
    <t>Мотокоса MAKITA EBH 341 U c ножом</t>
  </si>
  <si>
    <t>GA5030X3</t>
  </si>
  <si>
    <t>Углошлифмашина  GA5030X3  720Вт/125мм, MAKITA</t>
  </si>
  <si>
    <t>GA5040R</t>
  </si>
  <si>
    <t>HP1630K</t>
  </si>
  <si>
    <t>Дрель ударная MAKITA HP 1630 K в чем.</t>
  </si>
  <si>
    <t>HS7601X1</t>
  </si>
  <si>
    <t>Циркулярная пила HS760X1  1200Вт/190мм, MAKITA</t>
  </si>
  <si>
    <t>LS0714FLN</t>
  </si>
  <si>
    <t>Торцовая пила LS0714FLN (1010 Вт / 190*20мм), MAKITA</t>
  </si>
  <si>
    <t>M0921</t>
  </si>
  <si>
    <t>Углошлифмашина  M0921 2200Вт/230мм, MAKITA</t>
  </si>
  <si>
    <t>M9507</t>
  </si>
  <si>
    <t>Углошлифмашина M9507 115мм 720Вт, MAKITA</t>
  </si>
  <si>
    <t>Пылесборник пластиковый, 1шт,д\VC2015L\2512L\3011L</t>
  </si>
  <si>
    <t>TD110DZ</t>
  </si>
  <si>
    <t>Аккум. шуруповерт MAKITA TD 110 DZ в кор.</t>
  </si>
  <si>
    <t>UM600DZ</t>
  </si>
  <si>
    <t>Аккум. ножницы садовые MAKITA UM 600 Z в кор.</t>
  </si>
  <si>
    <t>Пылесос VC3012L  1200Вт, MAKITA</t>
  </si>
  <si>
    <t>Нож для газонокосилки ELM4120, 41 см, MAKITA</t>
  </si>
  <si>
    <t>STA24192-XJ_          НОЖ Д/РУБАНККОВ HSS 5,5Х82Х1,2ММ</t>
  </si>
  <si>
    <t>STA24192-XJ_</t>
  </si>
  <si>
    <t xml:space="preserve">Шина/цепь 20см </t>
  </si>
  <si>
    <t>DeWALT Аксессуары</t>
  </si>
  <si>
    <t>DT20668-QZ</t>
  </si>
  <si>
    <t>Цепь 20см</t>
  </si>
  <si>
    <t>DT20667-QZ</t>
  </si>
  <si>
    <t>Высотный кусторез аккумуляторный XR 18 В, BRUSHLESS, складная алюминевая штанга 2 - 3 м, высота охвата до 4,5 м, без акк. и ЗУ</t>
  </si>
  <si>
    <t>DCMPH566N-XJ</t>
  </si>
  <si>
    <t>Высоторез цепной аккумуляторный XR 18 В, BRUSHLESS, шина 20 см, складная алюминевая штанга 2 - 3 м, высота охвата до 4,5 м, без акк. и ЗУ, до 55 резов 100х100 мм (8 с на 1 рез) на АКБ 5Ач</t>
  </si>
  <si>
    <t>DCMPS567N-XJ</t>
  </si>
  <si>
    <t>Воздуходув аксиальный FLEXVOLT 54 В, BRUSHLESS, производительность 18,4 м. куб.м./мин. &amp; 200 км/ч, без акк. и ЗУ</t>
  </si>
  <si>
    <t>DeWALT FLEXVOLT 54 В</t>
  </si>
  <si>
    <t>DCMBA572N-XJ</t>
  </si>
  <si>
    <t>Воздуходув FLEXVOLT 54 В, BRUSHLESS, производительность 18,4 м. куб.м./мин. &amp; 200 км/ч, аккумулятор FLEXVOLT 18 В (9Ач)/54 В (3Ач), ЗУ</t>
  </si>
  <si>
    <t>DCMBA572X1-QW</t>
  </si>
  <si>
    <t>STMT82847-0</t>
  </si>
  <si>
    <t>STMT82846-0</t>
  </si>
  <si>
    <t>STMT82843-0</t>
  </si>
  <si>
    <t>STMT82842-0</t>
  </si>
  <si>
    <t>STMT82832-1</t>
  </si>
  <si>
    <t>STMT82831-1</t>
  </si>
  <si>
    <t>STMT82830-1</t>
  </si>
  <si>
    <t>STMT82829-1</t>
  </si>
  <si>
    <t>STMT82828-1</t>
  </si>
  <si>
    <t>STMT82672-0</t>
  </si>
  <si>
    <t>STMT82671-0</t>
  </si>
  <si>
    <t>STMT82670-0</t>
  </si>
  <si>
    <t>STMT82666-0</t>
  </si>
  <si>
    <t>STMT82665-0</t>
  </si>
  <si>
    <t>STMT82664-0</t>
  </si>
  <si>
    <t>STMT82663-0</t>
  </si>
  <si>
    <t>FMMT82901-0</t>
  </si>
  <si>
    <t>FMMT82900-0</t>
  </si>
  <si>
    <t>FMMT82849-0</t>
  </si>
  <si>
    <t>FMMT82848-0</t>
  </si>
  <si>
    <t>FMMT82845-0</t>
  </si>
  <si>
    <t>FMMT82844-0</t>
  </si>
  <si>
    <t>FMMT82827-1</t>
  </si>
  <si>
    <t>FMMT82685-1</t>
  </si>
  <si>
    <t>FMMT82684-1</t>
  </si>
  <si>
    <t>FMMT82683-1</t>
  </si>
  <si>
    <t>FMMT82681-0</t>
  </si>
  <si>
    <t>FMMT82680-0</t>
  </si>
  <si>
    <t>FMMT82679-0</t>
  </si>
  <si>
    <t>FMMT82678-0</t>
  </si>
  <si>
    <t>FMMT82677-0</t>
  </si>
  <si>
    <t>FMMT82676-0</t>
  </si>
  <si>
    <t>STST82976-1</t>
  </si>
  <si>
    <t>FMST81083-1</t>
  </si>
  <si>
    <t>FMST82962-1</t>
  </si>
  <si>
    <t>FMST82961-1</t>
  </si>
  <si>
    <t>FMST82960-1</t>
  </si>
  <si>
    <t>FMST82959-1</t>
  </si>
  <si>
    <t>DWST82990-1</t>
  </si>
  <si>
    <t>DWST82991-1</t>
  </si>
  <si>
    <t>DWST82968-1</t>
  </si>
  <si>
    <t>STA52266-QZ</t>
  </si>
  <si>
    <t>STA21002-XJ</t>
  </si>
  <si>
    <t>STA33191-XJ</t>
  </si>
  <si>
    <t>STA33186-XJ</t>
  </si>
  <si>
    <t>STA33181-XJ</t>
  </si>
  <si>
    <t>STA33201-XJ</t>
  </si>
  <si>
    <t>STA33196-XJ</t>
  </si>
  <si>
    <t>STA33101-XJ</t>
  </si>
  <si>
    <t>STA33096-XJ</t>
  </si>
  <si>
    <t>STA33091-XJ</t>
  </si>
  <si>
    <t>STA33111-XJ</t>
  </si>
  <si>
    <t>STA33106-XJ</t>
  </si>
  <si>
    <t>STA33451-XJ</t>
  </si>
  <si>
    <t>STA33446-XJ</t>
  </si>
  <si>
    <t>STA33461-XJ</t>
  </si>
  <si>
    <t>STA33456-XJ</t>
  </si>
  <si>
    <t>STA32342-XJ</t>
  </si>
  <si>
    <t>STA32337-XJ</t>
  </si>
  <si>
    <t>STA32357-XJ</t>
  </si>
  <si>
    <t>STA32352-XJ</t>
  </si>
  <si>
    <t>STA32347-XJ</t>
  </si>
  <si>
    <t>STA32032-XJ</t>
  </si>
  <si>
    <t>STA32027-XJ</t>
  </si>
  <si>
    <t>STA32177-XJ</t>
  </si>
  <si>
    <t>STA32262-XJ</t>
  </si>
  <si>
    <t>STA32182-XJ</t>
  </si>
  <si>
    <t>STA32042-XJ</t>
  </si>
  <si>
    <t>STA32037-XJ</t>
  </si>
  <si>
    <t>STA37065-XJ</t>
  </si>
  <si>
    <t>STA53212-QZ</t>
  </si>
  <si>
    <t>STA53207-QZ</t>
  </si>
  <si>
    <t>STA53202-QZ</t>
  </si>
  <si>
    <t>STA53197-QZ</t>
  </si>
  <si>
    <t>STA53217-QZ</t>
  </si>
  <si>
    <t>STA53242-QZ</t>
  </si>
  <si>
    <t>STA53237-QZ</t>
  </si>
  <si>
    <t>STA53232-QZ</t>
  </si>
  <si>
    <t>STA53227-QZ</t>
  </si>
  <si>
    <t>STA53252-QZ</t>
  </si>
  <si>
    <t>STA53377-QZ</t>
  </si>
  <si>
    <t>STA53247-QZ</t>
  </si>
  <si>
    <t>STA50095-QZ</t>
  </si>
  <si>
    <t>STA50085-QZ</t>
  </si>
  <si>
    <t>STA50075-QZ</t>
  </si>
  <si>
    <t>STA50065-QZ</t>
  </si>
  <si>
    <t>STA50070-QZ</t>
  </si>
  <si>
    <t>STA50055-QZ</t>
  </si>
  <si>
    <t>STA50060-QZ</t>
  </si>
  <si>
    <t>STA50035-QZ</t>
  </si>
  <si>
    <t>STA50050-QZ</t>
  </si>
  <si>
    <t>STA50045-QZ</t>
  </si>
  <si>
    <t>STA50040-QZ</t>
  </si>
  <si>
    <t>STA50020-QZ</t>
  </si>
  <si>
    <t>STA50030-QZ</t>
  </si>
  <si>
    <t>STA50025-QZ</t>
  </si>
  <si>
    <t>STA50010-QZ</t>
  </si>
  <si>
    <t>STA50015-QZ</t>
  </si>
  <si>
    <t>STA50000-QZ</t>
  </si>
  <si>
    <t>STA50165-QZ</t>
  </si>
  <si>
    <t>STA50160-QZ</t>
  </si>
  <si>
    <t>STA50155-QZ</t>
  </si>
  <si>
    <t>STA50120-QZ</t>
  </si>
  <si>
    <t>STA50115-QZ</t>
  </si>
  <si>
    <t>STA50110-QZ</t>
  </si>
  <si>
    <t>STA50105-QZ</t>
  </si>
  <si>
    <t>STA50140-QZ</t>
  </si>
  <si>
    <t>STA50005-QZ</t>
  </si>
  <si>
    <t>STA50722-QZ</t>
  </si>
  <si>
    <t>STA50720-QZ</t>
  </si>
  <si>
    <t>STA50721-QZ</t>
  </si>
  <si>
    <t>STA50718-QZ</t>
  </si>
  <si>
    <t>STA50719-QZ</t>
  </si>
  <si>
    <t>STA50715-QZ</t>
  </si>
  <si>
    <t>STA50716-QZ</t>
  </si>
  <si>
    <t>STA50711-QZ</t>
  </si>
  <si>
    <t>STA50714-QZ</t>
  </si>
  <si>
    <t>STA50706-QZ</t>
  </si>
  <si>
    <t>STA50710-QZ</t>
  </si>
  <si>
    <t>STA50709-QZ</t>
  </si>
  <si>
    <t>STA50708-QZ</t>
  </si>
  <si>
    <t>STA50700-QZ</t>
  </si>
  <si>
    <t>STA50704-QZ</t>
  </si>
  <si>
    <t>STA50703-QZ</t>
  </si>
  <si>
    <t>STA50702-QZ</t>
  </si>
  <si>
    <t>STA50752-QZ</t>
  </si>
  <si>
    <t>STA50753-QZ</t>
  </si>
  <si>
    <t>STA50750-QZ</t>
  </si>
  <si>
    <t>STA50730-QZ</t>
  </si>
  <si>
    <t>STA50728-QZ</t>
  </si>
  <si>
    <t>STA50724-QZ</t>
  </si>
  <si>
    <t>STA50751-QZ</t>
  </si>
  <si>
    <t>STA50132-QZ</t>
  </si>
  <si>
    <t>STA50127-QZ</t>
  </si>
  <si>
    <t>STA50112-QZ</t>
  </si>
  <si>
    <t>STA50117-QZ</t>
  </si>
  <si>
    <t>STA50102-QZ</t>
  </si>
  <si>
    <t>STA50092-QZ</t>
  </si>
  <si>
    <t>STA50082-QZ</t>
  </si>
  <si>
    <t>STA50072-QZ</t>
  </si>
  <si>
    <t>STA50137-QZ</t>
  </si>
  <si>
    <t>STA52190-QZ</t>
  </si>
  <si>
    <t>STA52120-QZ</t>
  </si>
  <si>
    <t>STA52170-QZ</t>
  </si>
  <si>
    <t>STA52115-QZ</t>
  </si>
  <si>
    <t>STA52165-QZ</t>
  </si>
  <si>
    <t>STA52110-QZ</t>
  </si>
  <si>
    <t>STA52160-QZ</t>
  </si>
  <si>
    <t>STA52105-QZ</t>
  </si>
  <si>
    <t>STA52155-QZ</t>
  </si>
  <si>
    <t>STA52100-QZ</t>
  </si>
  <si>
    <t>STA52150-QZ</t>
  </si>
  <si>
    <t>STA52095-QZ</t>
  </si>
  <si>
    <t>STA52077-QZ</t>
  </si>
  <si>
    <t>STA52052-QZ</t>
  </si>
  <si>
    <t>STA52032-QZ</t>
  </si>
  <si>
    <t>STA52211-QZ</t>
  </si>
  <si>
    <t>STA58508-QZ</t>
  </si>
  <si>
    <t>STA58504-QZ</t>
  </si>
  <si>
    <t>STA58502-QZ</t>
  </si>
  <si>
    <t>STA58500-QZ</t>
  </si>
  <si>
    <t>STA58551-QZ</t>
  </si>
  <si>
    <t>STA58511-QZ</t>
  </si>
  <si>
    <t>STA66100-QZ</t>
  </si>
  <si>
    <t>STA66095-QZ</t>
  </si>
  <si>
    <t>STA66180-QZ</t>
  </si>
  <si>
    <t>STA66185-QZ</t>
  </si>
  <si>
    <t>STA66155-QZ</t>
  </si>
  <si>
    <t>STA66160-QZ</t>
  </si>
  <si>
    <t>STA66165-QZ</t>
  </si>
  <si>
    <t>STA26021-XJ</t>
  </si>
  <si>
    <t>STA32110-XJ</t>
  </si>
  <si>
    <t>STA26052-XJ</t>
  </si>
  <si>
    <t>STA25802-XJ</t>
  </si>
  <si>
    <t>STA22032-XJ</t>
  </si>
  <si>
    <t>STA22022-XJ</t>
  </si>
  <si>
    <t>STA25782-XJ</t>
  </si>
  <si>
    <t>STA23073-XJ</t>
  </si>
  <si>
    <t>STA23072-XJ</t>
  </si>
  <si>
    <t>STA20053-XJ</t>
  </si>
  <si>
    <t>STA21052-XJ</t>
  </si>
  <si>
    <t>STA21063-XJ</t>
  </si>
  <si>
    <t>STA23043-XJ</t>
  </si>
  <si>
    <t>STA23042-XJ</t>
  </si>
  <si>
    <t>STA21042-XJ</t>
  </si>
  <si>
    <t>STA21001-XJ</t>
  </si>
  <si>
    <t>STA21073-XJ</t>
  </si>
  <si>
    <t>STA21072-XJ</t>
  </si>
  <si>
    <t>STA21062-XJ</t>
  </si>
  <si>
    <t>STA25042-XJ</t>
  </si>
  <si>
    <t>STA26105-XJ</t>
  </si>
  <si>
    <t>STA26110-XJ</t>
  </si>
  <si>
    <t>STA26115-XJ</t>
  </si>
  <si>
    <t>STA26120-XJ</t>
  </si>
  <si>
    <t>STA26125-XJ</t>
  </si>
  <si>
    <t>STA26135-XJ</t>
  </si>
  <si>
    <t>STA26130-XJ</t>
  </si>
  <si>
    <t>STA26140-XJ</t>
  </si>
  <si>
    <t>1-68-737</t>
  </si>
  <si>
    <t>1-68-735</t>
  </si>
  <si>
    <t>1-68-734</t>
  </si>
  <si>
    <t>STA7122-XJ</t>
  </si>
  <si>
    <t>STA54407-QZ</t>
  </si>
  <si>
    <t>STA54412-QZ</t>
  </si>
  <si>
    <t>STA25592-XJ</t>
  </si>
  <si>
    <t>STA54402-QZ</t>
  </si>
  <si>
    <t>STA54417-QZ</t>
  </si>
  <si>
    <t>STA61502-XJ</t>
  </si>
  <si>
    <t>STA61501-XJ</t>
  </si>
  <si>
    <t>STA61500-XJ</t>
  </si>
  <si>
    <t>STA61401-XJ</t>
  </si>
  <si>
    <t>STA61400-XJ</t>
  </si>
  <si>
    <t>1-68-732</t>
  </si>
  <si>
    <t>STA61402-XJ</t>
  </si>
  <si>
    <t>STA66371-XJ</t>
  </si>
  <si>
    <t>STA63000-XJ</t>
  </si>
  <si>
    <t>STA63005-XJ</t>
  </si>
  <si>
    <t>1-68-786</t>
  </si>
  <si>
    <t>1-68-946</t>
  </si>
  <si>
    <t>1-68-942</t>
  </si>
  <si>
    <t>1-68-784</t>
  </si>
  <si>
    <t>STA54561-QZ</t>
  </si>
  <si>
    <t>STA54526-QZ</t>
  </si>
  <si>
    <t>STA54510-QZ</t>
  </si>
  <si>
    <t>STA54551-QZ</t>
  </si>
  <si>
    <t>STA54522-QZ</t>
  </si>
  <si>
    <t>STA54506-QZ</t>
  </si>
  <si>
    <t>STA54520-QZ</t>
  </si>
  <si>
    <t>STA54504-QZ</t>
  </si>
  <si>
    <t>STA54546-QZ</t>
  </si>
  <si>
    <t>STA54544-QZ</t>
  </si>
  <si>
    <t>STA54542-QZ</t>
  </si>
  <si>
    <t>STA54563-QZ</t>
  </si>
  <si>
    <t>STA54530-QZ</t>
  </si>
  <si>
    <t>STA54192-XJ</t>
  </si>
  <si>
    <t>STA54057-QZ</t>
  </si>
  <si>
    <t>STA54037-QZ</t>
  </si>
  <si>
    <t>STA54022-QZ</t>
  </si>
  <si>
    <t>STA54152-QZ</t>
  </si>
  <si>
    <t>STA54032-QZ</t>
  </si>
  <si>
    <t>STA54012-QZ</t>
  </si>
  <si>
    <t>STA54148-QZ</t>
  </si>
  <si>
    <t>STA54282-QZ</t>
  </si>
  <si>
    <t>STA54002-QZ</t>
  </si>
  <si>
    <t>STA54278-QZ</t>
  </si>
  <si>
    <t>STA54237-QZ</t>
  </si>
  <si>
    <t>STA54227-QZ</t>
  </si>
  <si>
    <t>STA54137-QZ</t>
  </si>
  <si>
    <t>STA54117-QZ</t>
  </si>
  <si>
    <t>STA54087-QZ</t>
  </si>
  <si>
    <t>STA54132-QZ</t>
  </si>
  <si>
    <t>STA54112-QZ</t>
  </si>
  <si>
    <t>STA54127-QZ</t>
  </si>
  <si>
    <t>STA54107-QZ</t>
  </si>
  <si>
    <t>STA54077-QZ</t>
  </si>
  <si>
    <t>STA54272-QZ</t>
  </si>
  <si>
    <t>STA54102-QZ</t>
  </si>
  <si>
    <t>STA54072-QZ</t>
  </si>
  <si>
    <t>STA54052-QZ</t>
  </si>
  <si>
    <t>STA54122-QZ</t>
  </si>
  <si>
    <t>STA54097-QZ</t>
  </si>
  <si>
    <t>STA54067-QZ</t>
  </si>
  <si>
    <t>STA54047-QZ</t>
  </si>
  <si>
    <t>STA54232-QZ</t>
  </si>
  <si>
    <t>STA54207-XJ</t>
  </si>
  <si>
    <t>STA54062-QZ</t>
  </si>
  <si>
    <t>STA54042-QZ</t>
  </si>
  <si>
    <t>STA54027-QZ</t>
  </si>
  <si>
    <t>STA61065-XJ</t>
  </si>
  <si>
    <t>STA61064-XJ</t>
  </si>
  <si>
    <t>STA61063-XJ</t>
  </si>
  <si>
    <t>STA61062-XJ</t>
  </si>
  <si>
    <t>STA61061-XJ</t>
  </si>
  <si>
    <t>STA61060-XJ</t>
  </si>
  <si>
    <t>STA61066-XJ</t>
  </si>
  <si>
    <t>STA61004-XJ</t>
  </si>
  <si>
    <t>STA61002-XJ</t>
  </si>
  <si>
    <t>STA61001-XJ</t>
  </si>
  <si>
    <t>STA61006-XJ</t>
  </si>
  <si>
    <t>STA62140-XJ</t>
  </si>
  <si>
    <t>STA61042-XJ</t>
  </si>
  <si>
    <t>STA61041-XJ</t>
  </si>
  <si>
    <t>STA61040-XJ</t>
  </si>
  <si>
    <t>STA61022-XJ</t>
  </si>
  <si>
    <t>STA61021-XJ</t>
  </si>
  <si>
    <t>STA61020-XJ</t>
  </si>
  <si>
    <t>STA61160-XJ</t>
  </si>
  <si>
    <t>STA61023-XJ</t>
  </si>
  <si>
    <t>STA61083-XJ</t>
  </si>
  <si>
    <t>STA62042-XJ</t>
  </si>
  <si>
    <t>STA62181-XJ</t>
  </si>
  <si>
    <t>STA62041-XJ</t>
  </si>
  <si>
    <t>STA62040-XJ</t>
  </si>
  <si>
    <t>STA62183-XJ</t>
  </si>
  <si>
    <t>STA62043-XJ</t>
  </si>
  <si>
    <t>STA62162-XJ</t>
  </si>
  <si>
    <t>STA62022-XJ</t>
  </si>
  <si>
    <t>STA62161-XJ</t>
  </si>
  <si>
    <t>STA62021-XJ</t>
  </si>
  <si>
    <t>STA62020-XJ</t>
  </si>
  <si>
    <t>STA62163-XJ</t>
  </si>
  <si>
    <t>STA62023-XJ</t>
  </si>
  <si>
    <t>STA62925-XJ</t>
  </si>
  <si>
    <t>STA62725-XJ</t>
  </si>
  <si>
    <t>STA62920-XJ</t>
  </si>
  <si>
    <t>STA62720-XJ</t>
  </si>
  <si>
    <t>STA62915-XJ</t>
  </si>
  <si>
    <t>STA62715-XJ</t>
  </si>
  <si>
    <t>STA62910-XJ</t>
  </si>
  <si>
    <t>STA62710-XJ</t>
  </si>
  <si>
    <t>STA62905-XJ</t>
  </si>
  <si>
    <t>STA62705-XJ</t>
  </si>
  <si>
    <t>STA62900-XJ</t>
  </si>
  <si>
    <t>STA62700-XJ</t>
  </si>
  <si>
    <t>STA62750-XJ</t>
  </si>
  <si>
    <t>STA62865-XJ</t>
  </si>
  <si>
    <t>STA62660-XJ</t>
  </si>
  <si>
    <t>STA62855-XJ</t>
  </si>
  <si>
    <t>STA62655-XJ</t>
  </si>
  <si>
    <t>STA62850-XJ</t>
  </si>
  <si>
    <t>STA62650-XJ</t>
  </si>
  <si>
    <t>STA62880-XJ</t>
  </si>
  <si>
    <t>STA62680-XJ</t>
  </si>
  <si>
    <t>STA62875-XJ</t>
  </si>
  <si>
    <t>STA62675-XJ</t>
  </si>
  <si>
    <t>STA62870-XJ</t>
  </si>
  <si>
    <t>STA62670-XJ</t>
  </si>
  <si>
    <t>STA61044-XJ</t>
  </si>
  <si>
    <t>STA61181-XJ</t>
  </si>
  <si>
    <t>STA61024-XJ</t>
  </si>
  <si>
    <t>STA61161-XJ</t>
  </si>
  <si>
    <t>STA62170-QZ</t>
  </si>
  <si>
    <t>STA38027-XJ</t>
  </si>
  <si>
    <t>STA38007-XJ</t>
  </si>
  <si>
    <t>STA38002-XJ</t>
  </si>
  <si>
    <t>STA38117-XJ</t>
  </si>
  <si>
    <t>STA38112-XJ</t>
  </si>
  <si>
    <t>STA38107-XJ</t>
  </si>
  <si>
    <t>STA38162-XJ</t>
  </si>
  <si>
    <t>STA38207-XJ</t>
  </si>
  <si>
    <t>STA38217-XJ</t>
  </si>
  <si>
    <t>STA38202-XJ</t>
  </si>
  <si>
    <t>STA62508-XJ</t>
  </si>
  <si>
    <t>STA62507-XJ</t>
  </si>
  <si>
    <t>STA62506-XJ</t>
  </si>
  <si>
    <t>STA62509-XJ</t>
  </si>
  <si>
    <t>STA62380-XJ</t>
  </si>
  <si>
    <t>DT90248-QZ</t>
  </si>
  <si>
    <t>DT90247-QZ</t>
  </si>
  <si>
    <t>DT90246-QZ</t>
  </si>
  <si>
    <t>DT70754-QZ</t>
  </si>
  <si>
    <t>DT70748T-QZ</t>
  </si>
  <si>
    <t>DT70736TM-QZ</t>
  </si>
  <si>
    <t>DT70735T-QZ</t>
  </si>
  <si>
    <t>DT70712-QZ</t>
  </si>
  <si>
    <t>DT70711-QZ</t>
  </si>
  <si>
    <t>DT70709-QZ</t>
  </si>
  <si>
    <t>DT70707-QZ</t>
  </si>
  <si>
    <t>DT70706M-QZ</t>
  </si>
  <si>
    <t>DT70702-QZ</t>
  </si>
  <si>
    <t>DT70700-QZ</t>
  </si>
  <si>
    <t>DT9420-QZ</t>
  </si>
  <si>
    <t>DT7912-QZ</t>
  </si>
  <si>
    <t>DT7206-QZ</t>
  </si>
  <si>
    <t>DT71583-QZ</t>
  </si>
  <si>
    <t>DT70518-QZ</t>
  </si>
  <si>
    <t>DT6999-QZ</t>
  </si>
  <si>
    <t>DT6706-QZ</t>
  </si>
  <si>
    <t>DT60099-QZ</t>
  </si>
  <si>
    <t>DT4832-QZ</t>
  </si>
  <si>
    <t>DT4828-QZ</t>
  </si>
  <si>
    <t>DT4825-QZ</t>
  </si>
  <si>
    <t>DT4822-QZ</t>
  </si>
  <si>
    <t>DT4820-QZ</t>
  </si>
  <si>
    <t>DT4818-QZ</t>
  </si>
  <si>
    <t>DT4816-QZ</t>
  </si>
  <si>
    <t>DT4814-QZ</t>
  </si>
  <si>
    <t>DT4812-QZ</t>
  </si>
  <si>
    <t>DT4612-QZ</t>
  </si>
  <si>
    <t>DT4610-QZ</t>
  </si>
  <si>
    <t>DT4608-QZ</t>
  </si>
  <si>
    <t>DT4600-QZ</t>
  </si>
  <si>
    <t>DT3674-QZ</t>
  </si>
  <si>
    <t>DT20742-QZ</t>
  </si>
  <si>
    <t>DT3385-QZ</t>
  </si>
  <si>
    <t>DT43916-QZ</t>
  </si>
  <si>
    <t>DT43918-QZ</t>
  </si>
  <si>
    <t>DT43946-QZ</t>
  </si>
  <si>
    <t>DT43947-QZ</t>
  </si>
  <si>
    <t>DT43948-QZ</t>
  </si>
  <si>
    <t>DT43949-QZ</t>
  </si>
  <si>
    <t>DT43943-QZ</t>
  </si>
  <si>
    <t>DT43951-QZ</t>
  </si>
  <si>
    <t>DT43903-QZ</t>
  </si>
  <si>
    <t>DT43942-QZ</t>
  </si>
  <si>
    <t>DT43941-QZ</t>
  </si>
  <si>
    <t>DT43936-QZ</t>
  </si>
  <si>
    <t>DT43934-QZ</t>
  </si>
  <si>
    <t>DT43933-QZ</t>
  </si>
  <si>
    <t>DT43932-QZ</t>
  </si>
  <si>
    <t>DT43904-QZ</t>
  </si>
  <si>
    <t>DT43909-QZ</t>
  </si>
  <si>
    <t>Рейсмусы</t>
  </si>
  <si>
    <t>Прямые шлифмашины</t>
  </si>
  <si>
    <t>Системы пылеудаления</t>
  </si>
  <si>
    <t>под заказ</t>
  </si>
  <si>
    <t>Зарядные устройства</t>
  </si>
  <si>
    <t>Пистолеты горячего воздуха</t>
  </si>
  <si>
    <t>Ножницы по металлу</t>
  </si>
  <si>
    <t>Сабельные пилы</t>
  </si>
  <si>
    <t>Гайковерты</t>
  </si>
  <si>
    <t>НОВИНКА 12 В XR шуруповерт, бесщёточный, 6-гранный держатель 1/4", 200 Вт, 163 Нм, 950/1950/2850 об./мин., тройная LED подсветка, 2 XR Li-Ion батареи 2.0 Ач, Multi-voltage з/у, кейс TSTAK, 0.8 кг+E21 (без батареи)</t>
  </si>
  <si>
    <t>Шуруповёрты</t>
  </si>
  <si>
    <t>DCF601D2-QW</t>
  </si>
  <si>
    <t>УРОВЕНЬ "STANLEY CLASSIC" МАГНИТНЫЙ 100 СМ</t>
  </si>
  <si>
    <t>STHT1-43113</t>
  </si>
  <si>
    <t>Точильная машина</t>
  </si>
  <si>
    <t>Сетевой шуруповерт для гипсокартона, 6-гранный держатель 1/4", 520 Вт, 8 Нм, 0-4500 об/мин., 1.4 кг</t>
  </si>
  <si>
    <t>STDR5206-RU</t>
  </si>
  <si>
    <t>КЛЮЧ ГАЕЧНЫЙ КОМБИНИРОВАННЫЙ 17ММ</t>
  </si>
  <si>
    <t>4-87-077</t>
  </si>
  <si>
    <t>Вставка с шестигранным хвостовиком 1/4" PH2</t>
  </si>
  <si>
    <t>1-68-992_</t>
  </si>
  <si>
    <t>МОЛОТОК СЛЕСАРНЫЙ "GRAPHITE" 800Г/30MM</t>
  </si>
  <si>
    <t>1-54-913</t>
  </si>
  <si>
    <t>1-20-086</t>
  </si>
  <si>
    <t>НОЖ "RB108" ДЛЯ РУБАНКА ТОРЦЕВОГО "RB10" 50ММ X 5ШТ.</t>
  </si>
  <si>
    <t>0-12-378</t>
  </si>
  <si>
    <t>КРУГ ОТРЕЗ. П/МЕТ.,125X22.2X3ММ,ТИП27</t>
  </si>
  <si>
    <t>КРУГ ОТРЕЗ. П/МЕТ.,125X17.2X3ММ,ТИП27</t>
  </si>
  <si>
    <t>DT42310-XJ</t>
  </si>
  <si>
    <t>BD2</t>
  </si>
  <si>
    <t>BD1</t>
  </si>
  <si>
    <t>Статус</t>
  </si>
  <si>
    <t>DT4942-QZ _</t>
  </si>
  <si>
    <t>DT5537-QZ_</t>
  </si>
  <si>
    <t>SHR263KA-RU</t>
  </si>
  <si>
    <t>Перфоратор 800В 26мм + набор буров</t>
  </si>
  <si>
    <t xml:space="preserve">SC16D2-RU     </t>
  </si>
  <si>
    <t>DCD708N-XJ</t>
  </si>
  <si>
    <t>D26411-KS</t>
  </si>
  <si>
    <t>DW7352</t>
  </si>
  <si>
    <t>DW7351</t>
  </si>
  <si>
    <t>D26414-KS</t>
  </si>
  <si>
    <t>DWS727-QS</t>
  </si>
  <si>
    <t>DWS715-KS</t>
  </si>
  <si>
    <t>DCB117-QW</t>
  </si>
  <si>
    <t>DCG418N-XJ</t>
  </si>
  <si>
    <t>DCL077-XJ</t>
  </si>
  <si>
    <t>DCS551N-XJ</t>
  </si>
  <si>
    <t>DCM849N-XJ</t>
  </si>
  <si>
    <t>DCM848N-XJ</t>
  </si>
  <si>
    <t>DCW200N-XJ</t>
  </si>
  <si>
    <t>DCE5601-XJ</t>
  </si>
  <si>
    <t>DCD709D2T-QW</t>
  </si>
  <si>
    <t>DCD708D2T-QW</t>
  </si>
  <si>
    <t>НОВИНКА 18 В XR бесщеточная ультракомпактная дрель-шуруповерт, 340 Вт, 2 скор., 65 Нм, 0-450/1650, БЗП патрон 13 мм,  без батарей и ЗУ</t>
  </si>
  <si>
    <t>НОВИНКА 18 В XR бесщеточная ультракомпактная дрель-шуруповерт, 340 Вт, 2 скор., 65 Нм, 0-450/1650, БЗП патрон 13 мм,  2 бат 2.0Ач</t>
  </si>
  <si>
    <t>НОВИНКА 18 В XR бесщеточная ультракомпактная ударная дрель-шуруповерт, 340 Вт, 2 скор., 65 Нм, 0-450/1650 об/мин, 0-7650/28050 уд/мин, БЗП патрон 13 мм,  2 бат 2.0Ач</t>
  </si>
  <si>
    <t>НОВИНКА Держатель картриджей для DeWALT DCE580</t>
  </si>
  <si>
    <t>НОВИНКА 18 В XR Вибрационная (плоскошлифовальная) шлифовальная машина 1/4'' б/бат и ЗУ</t>
  </si>
  <si>
    <t>НОВИНКА 18 В XR полировальная орбитальная (эксцентриковая) машина, 125 мм, 2000-5500 об/мин, б/бат, 2.9 кг</t>
  </si>
  <si>
    <t>НОВИНКА 18 В XR Полировальная роторная машина 180мм, б/бат и ЗУ</t>
  </si>
  <si>
    <t>НОВИНКА 18 В XR Фрезер по гипсокартону, без акумуляторов и ЗУ</t>
  </si>
  <si>
    <t>НОВИНКА 18 В XR напольный прожкетор, 2000 Лм, без батарей и ЗУ</t>
  </si>
  <si>
    <t>НОВИНКА 54 В XR FLEXVOLT бесщеточная угловая шлифмашина  2-е покол., 125 мм, 9000 об./мин., плавн.пуск, эл.муфта, защита от перегрузки, тормоз диска , защита от обратного удара при заклинивании диска, без батареи и ЗУ, 2.2 кг</t>
  </si>
  <si>
    <t>НОВИНКА 18/54 В XR FLEXVOLT универсальное зарядное устройство для батарей XR Li-Ion, ток 12А, 0.65 кг</t>
  </si>
  <si>
    <t>НОВИНКА Торцовочная пила 1600 Вт, 4000 об/мин, диск 305х30 мм, наклон 48°, угол поворота право/лево 50°/50°, макс. глубина реза 170 мм, 16.3 кг</t>
  </si>
  <si>
    <t>НОВИНКА Торцовочная пила 1675 Вт, 4000 об/мин, диск 250х30 мм, наклон 49°, угол поворота право/лево 60°/50°, макс. глубина реза 90 мм, система позиционирования линии реза с помощью тени от диска XPS, 22+E278 кг</t>
  </si>
  <si>
    <t>НОВИНКА Пистолет горячего воздуха, 2000 Вт, температура 50-600 °C, воздушный поток 650 л/мин, ЖК дисплей для контроля температуры, 2 насадки, 0.85 кг</t>
  </si>
  <si>
    <t>НОВИНКА Навесные столики для DW735, в комплекте 2 стола.</t>
  </si>
  <si>
    <t>НОВИНКА Сменные ножи для DW735, в комплекте 3 ножа.</t>
  </si>
  <si>
    <t>SL229-RU</t>
  </si>
  <si>
    <t>SBD201M2K-RU</t>
  </si>
  <si>
    <t>SCD201D2K-RU</t>
  </si>
  <si>
    <t>НОВИНКА 18 В Дрель-шуруповерт, 45 Нм, 0-350/1500 об/мин., 2 бат. Li-Ion 2 Ач, кейс, 1.6 кг</t>
  </si>
  <si>
    <t>НОВИНКА 18 В Бесщеточная дрель-шуруповерт 55 Нм, 0-430/1700 об/мин., 2 бат. Li-Ion 4 Ач, кейс.</t>
  </si>
  <si>
    <t>НОВИНКА! Угловая шлифмашина, 2200 Вт, 230 мм, 6500 об/мин., 4.3 кг</t>
  </si>
  <si>
    <t>Сверла по бетону и кирпичу</t>
  </si>
  <si>
    <t>0.601.394.121</t>
  </si>
  <si>
    <t>0.601.9E0.005</t>
  </si>
  <si>
    <t>Гайковерты аккумуляторный ударный Li-Ion 12 В, GDR 12V-110, BOSCH</t>
  </si>
  <si>
    <t>0.601.9G7.100</t>
  </si>
  <si>
    <t>Шуруповёрт GSR 18V-60 FC Set  60 Нм, 2х5,0 Ah в L-boxx, BOSCH</t>
  </si>
  <si>
    <t>0.603.015.020</t>
  </si>
  <si>
    <t>PLL 5</t>
  </si>
  <si>
    <t>0.603.3C8.120</t>
  </si>
  <si>
    <t>AdvancedCut 50 мини-цепная пила</t>
  </si>
  <si>
    <t>0.603.3D5.101</t>
  </si>
  <si>
    <t>AdvancedCut 18 мини-цепная пила</t>
  </si>
  <si>
    <t>0.603.683.100</t>
  </si>
  <si>
    <t>UniversalTemp</t>
  </si>
  <si>
    <t>0.603.692.300</t>
  </si>
  <si>
    <t>MM 3</t>
  </si>
  <si>
    <t>0.603.9D3.000</t>
  </si>
  <si>
    <t>Аккум. дрель-шуруповерт BOSCH EasyDrill 1200 в кор.</t>
  </si>
  <si>
    <t>1.608.571.056</t>
  </si>
  <si>
    <t>Зубчатый патрон 16 мм 5/8'</t>
  </si>
  <si>
    <t>2.605.411.035</t>
  </si>
  <si>
    <t>Мешочный фильтр для рубанков GHO, PHO</t>
  </si>
  <si>
    <t>2.607.010.527</t>
  </si>
  <si>
    <t>Набор ROBUST Line сверл 4/5/6/8/10мм спиральных по древесине, BOSCH</t>
  </si>
  <si>
    <t>2.607.017.466</t>
  </si>
  <si>
    <t>Фрезы Набор пазовых фрез 8мм. 6шт., BOSCH</t>
  </si>
  <si>
    <t>2.607.017.475</t>
  </si>
  <si>
    <t>Фрезы Набор фрез смешанный 8мм. 30шт., BOSCH</t>
  </si>
  <si>
    <t>2.608.201.228</t>
  </si>
  <si>
    <t>Алмазная чашка Best, бетон 125мм</t>
  </si>
  <si>
    <t>2.608.550.078</t>
  </si>
  <si>
    <t>Хвостовик для полых коронок M16</t>
  </si>
  <si>
    <t>2.608.577.008</t>
  </si>
  <si>
    <t>Сверло Форстнера Зубчатое 24мм</t>
  </si>
  <si>
    <t>2.608.577.056</t>
  </si>
  <si>
    <t>Сверло по металлу Impact Control с шестигранным хвостовиком,5.0мм</t>
  </si>
  <si>
    <t>2.608.577.171</t>
  </si>
  <si>
    <t>HSS PointTeQ Сверло 8.0mm</t>
  </si>
  <si>
    <t>2.608.577.345</t>
  </si>
  <si>
    <t>Набор Сверл HSS PointTeQ 5шт, BOSCH</t>
  </si>
  <si>
    <t>2.608.584.100</t>
  </si>
  <si>
    <t xml:space="preserve">КОРОНКА STANDARD 16 ММ </t>
  </si>
  <si>
    <t>2.608.584.112</t>
  </si>
  <si>
    <t xml:space="preserve">КОРОНКА STANDARD 40 ММ </t>
  </si>
  <si>
    <t>2.608.584.122</t>
  </si>
  <si>
    <t xml:space="preserve">КОРОНКА STANDARD 65 ММ </t>
  </si>
  <si>
    <t>2.608.584.131</t>
  </si>
  <si>
    <t xml:space="preserve">КОРОНКА STANDARD 102 ММ </t>
  </si>
  <si>
    <t>2.608.584.138</t>
  </si>
  <si>
    <t xml:space="preserve">КОРОНКА STANDARD 152 ММ </t>
  </si>
  <si>
    <t>2.608.584.144</t>
  </si>
  <si>
    <t xml:space="preserve">КОРОНКА STANDARD 67 ММ </t>
  </si>
  <si>
    <t>2.608.584.147</t>
  </si>
  <si>
    <t xml:space="preserve">КОРОНКА STANDARD 14 ММ </t>
  </si>
  <si>
    <t>2.608.585.845</t>
  </si>
  <si>
    <t xml:space="preserve">HSS-CO СВЕРЛО 3.5ММ  </t>
  </si>
  <si>
    <t>2.608.585.846</t>
  </si>
  <si>
    <t xml:space="preserve">HSS-CO СВЕРЛО 4ММ  </t>
  </si>
  <si>
    <t>2.608.585.926</t>
  </si>
  <si>
    <t xml:space="preserve">HSS-G СВЕРЛО 6ММ  </t>
  </si>
  <si>
    <t>2.608.585.936</t>
  </si>
  <si>
    <t xml:space="preserve">HSS-G СВЕРЛО 10ММ  </t>
  </si>
  <si>
    <t>2.608.585.950</t>
  </si>
  <si>
    <t>SDS-plus-7 бур,  7 -100/165 мм (-10-), BOSCH</t>
  </si>
  <si>
    <t>2.608.594.239</t>
  </si>
  <si>
    <t>BiM КОРОНКА PROGRESSOR 102 mm, NEW</t>
  </si>
  <si>
    <t>2.608.595.072</t>
  </si>
  <si>
    <t>Сверло  HSS-G STANDARD  8.0ММ по металлу (-5-), BOSCH</t>
  </si>
  <si>
    <t>2.608.595.423</t>
  </si>
  <si>
    <t>Удлинение хвостовика 305 мм</t>
  </si>
  <si>
    <t>2.608.596.915</t>
  </si>
  <si>
    <t>Сверло  HSS-G Topline  8.9ММ по металлу (-5-), BOSCH</t>
  </si>
  <si>
    <t>2.608.596.972</t>
  </si>
  <si>
    <t>СВЕРЛО ФОРСТНЕРА 15mm</t>
  </si>
  <si>
    <t>2.608.597.198</t>
  </si>
  <si>
    <t>Сверло по дереву механизированное 14 х 340 х 400 мм, BOSCH</t>
  </si>
  <si>
    <t>2.608.597.201</t>
  </si>
  <si>
    <t>Сверло по дереву механизированное 20 х 340 х 400 мм, BOSCH</t>
  </si>
  <si>
    <t>2.608.601.716</t>
  </si>
  <si>
    <t>Опорная тарелка X-LOCK 125 мм, твердая</t>
  </si>
  <si>
    <t>2.608.601.722</t>
  </si>
  <si>
    <t>Опорная тарелка X-LOCK 125 мм, с липучкой</t>
  </si>
  <si>
    <t>2.608.601.724</t>
  </si>
  <si>
    <t>2.608.601.763</t>
  </si>
  <si>
    <t>Алмазная чашка Expert for Concrete 125мм для быстрого съема материала, BOSCH</t>
  </si>
  <si>
    <t>2.608.603.162</t>
  </si>
  <si>
    <t>Отрезной круг Standard по металлу 230х3мм, вогнутый</t>
  </si>
  <si>
    <t>2.608.604.495</t>
  </si>
  <si>
    <t>2.608.606.006</t>
  </si>
  <si>
    <t>Шлифлента  60x400мм K280 Best for Wood  (-3-), BOSCH</t>
  </si>
  <si>
    <t>2.608.608.276</t>
  </si>
  <si>
    <t>P40 B.f.Inox</t>
  </si>
  <si>
    <t>2.608.608.277</t>
  </si>
  <si>
    <t>P60 B.f.Inox</t>
  </si>
  <si>
    <t>2.608.608.278</t>
  </si>
  <si>
    <t>P80 B.f.Inox</t>
  </si>
  <si>
    <t>2.608.608.K05</t>
  </si>
  <si>
    <t>Лента  Y580 40 x 760мм P60 д/GRB 14CE(-10-), BOSCH</t>
  </si>
  <si>
    <t>2.608.619.159</t>
  </si>
  <si>
    <t>Шлифовальный круг X-LOCK R574 Best for Metal, 125 мм фибровый К24</t>
  </si>
  <si>
    <t>2.608.619.160</t>
  </si>
  <si>
    <t>Шлифовальный круг X-LOCK R574 Best for Metal, 125 мм фибровый К36</t>
  </si>
  <si>
    <t>2.608.631.508</t>
  </si>
  <si>
    <t>ЛОБЗИКОВЫЕ ПИЛКИ По алюминию T 127 D, HSS 3 шт.</t>
  </si>
  <si>
    <t>2.608.632.120</t>
  </si>
  <si>
    <t>Пильное полотно для тандем-ножовки TF 350 М (-2-) по дерево, BOSCH</t>
  </si>
  <si>
    <t>2.608.640.623</t>
  </si>
  <si>
    <t>Пильный диск 210X30 48 OPTILINE</t>
  </si>
  <si>
    <t>2.608.640.642</t>
  </si>
  <si>
    <t>Диск пильный для торцовок 216-30 OptilineWood 60зуб., BOSCH</t>
  </si>
  <si>
    <t>2.608.640.727</t>
  </si>
  <si>
    <t>Диск пильный для циркулярок 235-30(25) OptilineWood 48зуб., BOSCH</t>
  </si>
  <si>
    <t>2.608.641.172</t>
  </si>
  <si>
    <t>Диск пильный для циркулярок 160-20 Optiline Wood 48зуб., BOSCH</t>
  </si>
  <si>
    <t>2.608.642.497</t>
  </si>
  <si>
    <t>Пильный диск Expert for Wood 216x30x2.4/1.8 48T ATB neg</t>
  </si>
  <si>
    <t>2.608.654.405</t>
  </si>
  <si>
    <t>Пилка сабельная S 3456 XF 2 шт</t>
  </si>
  <si>
    <t>2.608.656.018</t>
  </si>
  <si>
    <t>Пильное полотно для ножовки S 1122 AF (-5-), BOSCH</t>
  </si>
  <si>
    <t>2.608.661.629</t>
  </si>
  <si>
    <t>Пильное полотно  AIZ 32 APB Wood and Metal  Starlock (-5-), BOSCH</t>
  </si>
  <si>
    <t>2.608.661.760</t>
  </si>
  <si>
    <t>2.608.662.051</t>
  </si>
  <si>
    <t>Пильное полотно  AIZ 28 SWC (-5-), BOSCH</t>
  </si>
  <si>
    <t>2.608.831.002</t>
  </si>
  <si>
    <t>SDS-plus-3 бур,  5 - 50/110мм (-1-), BOSCH</t>
  </si>
  <si>
    <t>2.608.831.007</t>
  </si>
  <si>
    <t>SDS-plus-3 бур,  6 - 50/110мм (-1-), BOSCH</t>
  </si>
  <si>
    <t>2.608.831.033</t>
  </si>
  <si>
    <t>SDS-plus-3 бур, 12 -150/210мм (-1-), BOSCH</t>
  </si>
  <si>
    <t>2.608.833.828</t>
  </si>
  <si>
    <t>SDS-plus бур 5X  16x300x360, BOSCH</t>
  </si>
  <si>
    <t>2.608.836.609</t>
  </si>
  <si>
    <t>Бур SDS Plus-5X  5.5x200x260</t>
  </si>
  <si>
    <t>2.609.200.219</t>
  </si>
  <si>
    <t>Скобы  8мм ТИП54, 12,9 x 1,25 x 8 mm (-1000-), BOSCH</t>
  </si>
  <si>
    <t>2.609.256.C65</t>
  </si>
  <si>
    <t>Пильное полотно  AIZ 20AT 20x30mm, BOSCH</t>
  </si>
  <si>
    <t>F.00Y.145.204</t>
  </si>
  <si>
    <t>SDS-max-9 Core Cutter, фикс. штифт д/составных резьбовых коронок SDS-max, BOSCH</t>
  </si>
  <si>
    <t>F.016.800.329</t>
  </si>
  <si>
    <t>ISIO 3 Штанга телескопическая</t>
  </si>
  <si>
    <t>Запасные пластиковые ножи для 197188-6 (в упаковке 12шт.), MAKITA</t>
  </si>
  <si>
    <t>4329KX1</t>
  </si>
  <si>
    <t>MakPac 2 Вкладыш  на GA5040, GA5040C, GA5041, GA5041C, SA5040C, MAKITA</t>
  </si>
  <si>
    <t>Коронка BiM 57 мм Ezychange (металл, inox, дерево), MAKITA</t>
  </si>
  <si>
    <t>Коронка BI-M 127 мм (дерево, ПВХ, аллюминий), MAKITA</t>
  </si>
  <si>
    <t>Коронка BI-M 152мм (дерево, ПВХ, аллюминий), MAKITA</t>
  </si>
  <si>
    <t>Коронка алмазная 45мм, (гранит,мрамор,керамогранит), Makita</t>
  </si>
  <si>
    <t>Коронка алмазная 75мм, (гранит,мрамор,керамогранит), Makita</t>
  </si>
  <si>
    <t>DCL180Z</t>
  </si>
  <si>
    <t>Аккум. пылесос MAKITA DCL 180 Z в кор.</t>
  </si>
  <si>
    <t>DCL281FZ</t>
  </si>
  <si>
    <t>Пылесос DCL281FZ аккумуляторный (BL-motor) без АКБ и ЗУ, MAKITA</t>
  </si>
  <si>
    <t>DDF482Z</t>
  </si>
  <si>
    <t>Шуруповерт DDF482Z аккумуляторный без АКБ и ЗУ, MAKITA</t>
  </si>
  <si>
    <t>DF457DWEX8</t>
  </si>
  <si>
    <t>MAKITA DF457DWEX8 Шуруповерт + набор бит (31 шт + держатель) в чемодане (18В, 2*1.5 Ah, 42 Нм, БЗП)</t>
  </si>
  <si>
    <t>DFR550Z</t>
  </si>
  <si>
    <t>Шуруповерт DFR550Z магазинный аккумуляторный без АКБ и ЗУ, MAKITA</t>
  </si>
  <si>
    <t>DP4003</t>
  </si>
  <si>
    <t>Дрель DP4003, MAKITA, мощность 750 Вт, быстрозажимной патрон</t>
  </si>
  <si>
    <t>DSC102ZJ</t>
  </si>
  <si>
    <t xml:space="preserve">DSC 102 ZJ шпилькорез в кейсе, </t>
  </si>
  <si>
    <t>DSL800Z</t>
  </si>
  <si>
    <t>Шлифмашина для стен (жираф) DSL800ZU аккумуляторная без АКБ и З/У, MAKITA</t>
  </si>
  <si>
    <t>DTL063Z</t>
  </si>
  <si>
    <t>Шуруповёрт DTL063Z аккумуляторный ударный угловой без АКБ и ЗУ, MAKITA</t>
  </si>
  <si>
    <t>DUH523Z</t>
  </si>
  <si>
    <t>MAKITA DUH523Z Кусторез аккумуляторный (LXT, 18V, SOLO, нож 52 см, щеточный двигатель)</t>
  </si>
  <si>
    <t>EA3203S40B</t>
  </si>
  <si>
    <t>Бензопила MAKITA EA 3203 S40B шина 40 см (16"), 3/8" LP, 1.3 мм, 56 зв.</t>
  </si>
  <si>
    <t>FS4000K</t>
  </si>
  <si>
    <t>Шуруповерт сетевой по гипсокартону  FS4000K 570В, MAKITA</t>
  </si>
  <si>
    <t>HR2470X15</t>
  </si>
  <si>
    <t>HR2470X15 + набор буров D-00795</t>
  </si>
  <si>
    <t>HR4003C</t>
  </si>
  <si>
    <t>Перфоратор SDS-max HR4003C, MAKITA</t>
  </si>
  <si>
    <t>LS1221</t>
  </si>
  <si>
    <t>Держатель рулетки текстильный, MAKITA</t>
  </si>
  <si>
    <t>Аксессуар Поясная сумка для ножа и инструмента, MAKITA</t>
  </si>
  <si>
    <t>Аксессуар  Универсальная сумка дачника (текстиль), MAKITA</t>
  </si>
  <si>
    <t>VC2000L</t>
  </si>
  <si>
    <t>Пылесос VC2000L, MAKITA</t>
  </si>
  <si>
    <t>0.601.9G0.10C</t>
  </si>
  <si>
    <t>Аккум. дрель-шуруповерт BOSCH GSR 18V-110 C L-BOXX</t>
  </si>
  <si>
    <t>0.601.241.100</t>
  </si>
  <si>
    <t>Аккум. инспекционная камера BOSCH GIC 120 в кор.</t>
  </si>
  <si>
    <t>0.601.7B0.100</t>
  </si>
  <si>
    <t>Аккум. углошлифмашина BOSCH GWX 18V-10 в кор.</t>
  </si>
  <si>
    <t>DDF453SYX5</t>
  </si>
  <si>
    <t>Аккум. дрель-шуруповерт MAKITA DDF 453 SYX5 в кор.</t>
  </si>
  <si>
    <t>Аккумулятор MAKITA BL 1850 B 18.0 В, 5.0 А/ч, Li-Ion</t>
  </si>
  <si>
    <t>EB5300TH</t>
  </si>
  <si>
    <t>Воздуходувка бензиновая MAKITA EB 5300 TH</t>
  </si>
  <si>
    <t>Лобзик электрический MAKITA 4328 в кор.</t>
  </si>
  <si>
    <t>RT0700C</t>
  </si>
  <si>
    <t>Фрезер кромочный MAKITA RT 0700 C</t>
  </si>
  <si>
    <t>0.601.9G0.30D</t>
  </si>
  <si>
    <t>Solo Шуруповёрт GSB 18V-110 C ударный аккумуляторный (110Nm, без АКБ и ЗУ), BOSCH</t>
  </si>
  <si>
    <t>DUC356Z</t>
  </si>
  <si>
    <t>Пила цепная аккумуляторная DUC356Z (36В / BL/motor / без АКБ и ЗУ), MAKITA</t>
  </si>
  <si>
    <t>0.601.9C4.001</t>
  </si>
  <si>
    <t>Пистолет для герметика GCG 18V-600 аккумуляторный, без АКБ и ЗУ, BOSCH</t>
  </si>
  <si>
    <t>2.608.644.094</t>
  </si>
  <si>
    <t>Диск пильный Freud для циркулярок 160-20 Expert for Aluminium  52зуб, BOSCH</t>
  </si>
  <si>
    <t>2.608.643.055</t>
  </si>
  <si>
    <t>Диск пильный Freud для циркулярок 184-20 Expert for Steel 48зуб, BOSCH</t>
  </si>
  <si>
    <t>0.601.387.500</t>
  </si>
  <si>
    <t>Эксцентриковая шлифмашина GEX 125-1 AE, BOSCH</t>
  </si>
  <si>
    <t>Набор сверел конусных прямым желобком с титан.покрытием (-3-), MAKITA</t>
  </si>
  <si>
    <t>F.016.800.351</t>
  </si>
  <si>
    <t>Головка триммерная BOSCH ART 24/27/30 леска ф 1.6 мм автомат.</t>
  </si>
  <si>
    <t>DSL800Z_Абразивный шлифовальный диск D225 мм, K120 (25 шт), MAKITA</t>
  </si>
  <si>
    <t>DSL800Z_Абразивный шлифовальный диск D225 мм, K180 (25 шт), MAKITA</t>
  </si>
  <si>
    <t>DSL800Z_Абразивный шлифовальный диск D225 мм, K320 (25 шт), MAKITA</t>
  </si>
  <si>
    <t>DSL800Z_Абразивный шлифовальный диск D225 мм, K40 (25 шт), MAKITA</t>
  </si>
  <si>
    <t>DSL800Z_Абразивный шлифовальный диск D225 мм, K80 (25 шт), MAKITA</t>
  </si>
  <si>
    <t>НОВИНКА! ОРГАНАЙЗЕР DEWALT TSTAK</t>
  </si>
  <si>
    <t>НОВИНКА! ЯЩИК ДЛЯ ИНСТРУМЕНТА-СТРЕМЯНКА FATMAX</t>
  </si>
  <si>
    <t>НОВИНКА! НАКОЛЕННИКИ FATMFAX TACTICAL HARD SHELL</t>
  </si>
  <si>
    <t>НОВИНКА! НАКОЛЕННИКИ FATMFAX МЯГКИЕ ДЛЯ РАБОТ ПО НАСТИЛУ ПОЛОВ</t>
  </si>
  <si>
    <t>НОВИНКА! Угловая шлифмашина, 2200 Вт, 230 мм, 6500 об/мин., 4.3 кг, плавный пуск</t>
  </si>
  <si>
    <t>Сверло универсальное multimaterial TCT/HM, 3 гран.хвост., 4x103x46мм</t>
  </si>
  <si>
    <t>НОВИНКА! ЯЩИК ДЛЯ ИНСТРУМЕНТА ESSENTIAL 26"</t>
  </si>
  <si>
    <t>230 мм</t>
  </si>
  <si>
    <t>TH</t>
  </si>
  <si>
    <t>Под заказ</t>
  </si>
  <si>
    <t>Пилки для лобзика</t>
  </si>
  <si>
    <t>Насадка на мультитул</t>
  </si>
  <si>
    <t>Шлифленты</t>
  </si>
  <si>
    <t>Круги для электроточила</t>
  </si>
  <si>
    <t>Сверло п/мет.HSS-R 1x34x12мм,3шт</t>
  </si>
  <si>
    <t>Сверло п/мет.HSS-R 1,5x40x18мм,3шт</t>
  </si>
  <si>
    <t>Сверло п/мет.HSS-R 2x49x24мм,3шт</t>
  </si>
  <si>
    <t>Сверло п/мет.HSS-R 2,5x57x30мм,3шт</t>
  </si>
  <si>
    <t>Сверло п/мет.HSS-R 3x61x33мм,3шт</t>
  </si>
  <si>
    <t>Сверло п/мет.HSS-R 3,2x65x36мм</t>
  </si>
  <si>
    <t>Сверло п/мет.HSS-R 3,5x70x39мм</t>
  </si>
  <si>
    <t>Сверло п/мет.HSS-R 5,5x93x57мм</t>
  </si>
  <si>
    <t>Зубила</t>
  </si>
  <si>
    <t>Круг отрез. п/мет.,Морокко 230х22.2x 1.9mm Inox</t>
  </si>
  <si>
    <t>Круг отрез. Морокко,125x22.2 x 1.2mm Inox</t>
  </si>
  <si>
    <t>Круг отрез. п/мет.EXTREME, Fast Cut 125 x22.2x 1mm Inox</t>
  </si>
  <si>
    <t>Круг отрез. п/мет.EXTREME, 115x22.2 x 1.2mm Inox</t>
  </si>
  <si>
    <t>Круг отрез. п/мет.EXTREME, 125 x22.2x 1.2mm Inox</t>
  </si>
  <si>
    <t>Круг отрез. п/мет.EXTREME, LongLifeCut 125x22.2x1.6mm Inox</t>
  </si>
  <si>
    <t>Круг отрез. п/мет.EXTREME, 125 x22.2x 3.0mm</t>
  </si>
  <si>
    <t xml:space="preserve">Круг отрез. п/мет.EXTREME, 180 x22.2x 3.0mm </t>
  </si>
  <si>
    <t>Круг отрез. п/мет.EXTREME, 115 x22.2x 1.2mm Inox</t>
  </si>
  <si>
    <t>Круг отрез. п/мет.EXTREME, 115x22.2x1.2mm Inox (10шт в банке)</t>
  </si>
  <si>
    <t>Круг отрез. п/мет.EXTREME, 230 x22.2x 3.0mm</t>
  </si>
  <si>
    <t>Круг зачистной. п/мет.EXTREME, 230 x22.2x 6.3мм</t>
  </si>
  <si>
    <t>Круг зачистной. п/мет.EXTREME, 180 x22.2x 6.3mm</t>
  </si>
  <si>
    <t>Круг зачистной. п/мет.EXTREME,125 x22.2x 6.3mm</t>
  </si>
  <si>
    <t>Круг зачистной. п/мет.EXTREME, 115 x22.2 x 6.3mm</t>
  </si>
  <si>
    <t>Круг зачистной. п/мет.EXTREME, 180mm x22.2x 6.0mm</t>
  </si>
  <si>
    <t>Круг зачистной. п/мет.EXTREME,115mm x22.2x 6.0mm</t>
  </si>
  <si>
    <t>Круг для электроточила белый оксид алюминия 125x25x20 мм</t>
  </si>
  <si>
    <t>Карб.пильн.пол.д/мультитула 35мм 2шт</t>
  </si>
  <si>
    <t>Шлифленты 100х610мм, 150G, 10шт</t>
  </si>
  <si>
    <t>Шнековое сверло п/дереву, 6х200х100мм</t>
  </si>
  <si>
    <t>Шнековое сверло п/дереву, 14х200х100мм</t>
  </si>
  <si>
    <t>Шнековое сверло п/дереву, 16х200х100мм</t>
  </si>
  <si>
    <t>Шнековое сверло п/дереву, 18х200х100мм</t>
  </si>
  <si>
    <t>Сверло перьевое п/дереву 12x150 мм</t>
  </si>
  <si>
    <t>Сверло перьевое п/дереву 14x150 мм</t>
  </si>
  <si>
    <t>Сверло перьевое п/дереву 16x150 мм</t>
  </si>
  <si>
    <t>Сверло перьевое п/дереву 18x150 мм</t>
  </si>
  <si>
    <t>Сверло перьевое п/дереву 20x150 мм</t>
  </si>
  <si>
    <t>Сверло перьевое п/дереву 22x150 мм</t>
  </si>
  <si>
    <t>Сверло перьевое п/дереву 25x150 мм</t>
  </si>
  <si>
    <t>Сверло перьевое п/дереву 28x150 мм</t>
  </si>
  <si>
    <t>Сверло перьевое п/дереву 32x150 мм</t>
  </si>
  <si>
    <t>Сверла по мультиматериал</t>
  </si>
  <si>
    <t>Набор сверл универс. д/уд.шур. 5шт</t>
  </si>
  <si>
    <t>Сверло по кирпичу 20x150 мм</t>
  </si>
  <si>
    <t>Плоское зубило SDS+, 250х80мм</t>
  </si>
  <si>
    <t>Набор IMPACT биты 10шт</t>
  </si>
  <si>
    <t>Набор сверла/биты 102шт.кейс</t>
  </si>
  <si>
    <t>Бита PR2 153мм для DCF6201 5 шт</t>
  </si>
  <si>
    <t>Набор бит 15 шт</t>
  </si>
  <si>
    <t>Бур SDS-max EXTREME, 22х540х400мм, 4-cut</t>
  </si>
  <si>
    <t>Набор насадок и бит (40 шт) + Перчатки</t>
  </si>
  <si>
    <t>Набор насадок и бит (40 шт)</t>
  </si>
  <si>
    <t>4 набора набора сверла/биты(25 шт) + 4 Кружки в коробке</t>
  </si>
  <si>
    <t>Набор сверла/биты (25 шт) + Кружка</t>
  </si>
  <si>
    <t>Набор насадок и бит (33 шт)</t>
  </si>
  <si>
    <t>Набор сверл п/мет Extreme и бит 19 шт</t>
  </si>
  <si>
    <t>Набор сверл п/кирпичу Extreme/бит 19шт</t>
  </si>
  <si>
    <t>Набор сверла/биты FLEXTORQ 25шт</t>
  </si>
  <si>
    <t>4 набора сверла/биты FLEXTORQ 32шт + 4 Кружки в коробке</t>
  </si>
  <si>
    <t>Набор буров, сверл и бит Extreme 19 шт</t>
  </si>
  <si>
    <t>Сверло ступенчатое 4-22 мм хвост 10мм</t>
  </si>
  <si>
    <t>Сверло ступенчатое 5-35 мм хвост12,7мм</t>
  </si>
  <si>
    <t>Сверло ступенчатое 6-20 мм хвост 9 мм</t>
  </si>
  <si>
    <t>FR</t>
  </si>
  <si>
    <t>GB</t>
  </si>
  <si>
    <t>PL</t>
  </si>
  <si>
    <t>HU</t>
  </si>
  <si>
    <t>IL</t>
  </si>
  <si>
    <t>Ящики для инструмента</t>
  </si>
  <si>
    <t>Система хранения DEWALT TSTAK</t>
  </si>
  <si>
    <t>Ключи гаечные комбинированные</t>
  </si>
  <si>
    <t>Ключи гаечные комбинированные с храповым механизмом</t>
  </si>
  <si>
    <t>Рукоятки с храповым механизмом</t>
  </si>
  <si>
    <t>Торцевые головки, трещотки и аксессуары 1/4"</t>
  </si>
  <si>
    <t>Торцевые головки, трещотки и аксессуары 3/8"</t>
  </si>
  <si>
    <t>Держатель для вставок 5 шт. (1/4 НЕХ)</t>
  </si>
  <si>
    <t>НАБОР ИЗ 10-ТИ ВСТАВОК 1/4</t>
  </si>
  <si>
    <t>НАБОР ИЗ 7-МИ ВСТАВОК 1/4</t>
  </si>
  <si>
    <t>ВСТАВКА С ШЕСТИГР. ХВОСТ. 1/4 ДВУСТОР</t>
  </si>
  <si>
    <t>ВСТАВКА С ШЕСТИГР. ХВОСТ. 1/4"" ДВУСТОР</t>
  </si>
  <si>
    <t>ВСТАВКА С ШЕСТИГР. ХВОСТ. 1/4"" PH1Х25Ш</t>
  </si>
  <si>
    <t>ВСТАВКА С ШЕСТИГР. ХВОСТ. 1/4"" PH2Х25Ш</t>
  </si>
  <si>
    <t>НОВИНКА! СУМКА DEWALT TSTAK</t>
  </si>
  <si>
    <t>НОВИНКА! СУМКА DEWALT TSTAK ОТКРЫТАЯ</t>
  </si>
  <si>
    <t>НОВИНКА! РУКОЯТКА С ХРАПОВЫМ МЕХАНИЗМОМ (ТРЕЩОТКА) FATMAX 1/4"-120 ЗУБЦОВ</t>
  </si>
  <si>
    <t>НОВИНКА! РУКОЯТКА С ХРАПОВЫМ МЕХАНИЗМОМ (ТРЕЩОТКА) FATMAX  3/8"-120 ЗУБЦОВ</t>
  </si>
  <si>
    <t>НОВИНКА! РУКОЯТКА С ХРАПОВЫМ МЕХАНИЗМОМ (ТРЕЩОТКА) FATMAX  1/2"-120 ЗУБЦОВ</t>
  </si>
  <si>
    <t xml:space="preserve">НОВИНКА! НАБОР ИЗ РУКОЯТКИ С ХРАПОВЫМ МЕХАНИЗМОМ FATMAX 1/4"-120 ЗУБЦОВ, ГОЛОВОК И БИТ </t>
  </si>
  <si>
    <t xml:space="preserve">НОВИНКА! НАБОР ИЗ РУКОЯТКИ С ХРАПОВЫМ МЕХАНИЗМОМ FATMAX 3/8"-120 ЗУБЦОВ, ГОЛОВОК И БИТ </t>
  </si>
  <si>
    <t xml:space="preserve">НОВИНКА! НАБОР ИЗ РУКОЯТКИ С ХРАПОВЫМ МЕХАНИЗМОМ FATMAX 1/2"-120 ЗУБЦОВ, ГОЛОВОК И БИТ </t>
  </si>
  <si>
    <t>НОВИНКА! НАБОР ТОРЦЕВЫХ ГЛОВОК 1/4" FATMAX-42 ПРЕДМЕТА</t>
  </si>
  <si>
    <t>НОВИНКА! НАБОР ТОРЦЕВЫХ ГЛОВОК 3/8" FATMAX-49 ПРЕДМЕТОВ</t>
  </si>
  <si>
    <t>НОВИНКА! НАБОР ТОРЦЕВЫХ ГЛОВОК 1/2" FATMAX-26 ПРЕДМЕТОВ</t>
  </si>
  <si>
    <t>НОВИНКА! НАБОР ТОРЦЕВЫХ ГЛОВОК 1/4"+1/2" И КОМБ.КЛЮЧЕЙ FATMAX-49 ПРЕДМЕТОВ</t>
  </si>
  <si>
    <t>НОВИНКА! НАБОР ИЗ 7-МИ КОМБИНИРОВАННЫХ КЛЮЧЕЙ FATMAX</t>
  </si>
  <si>
    <t>НОВИНКА! НАБОР ИЗ 12-ТИ КОМБИНИРОВАННЫХ КЛЮЧЕЙ FATMAX</t>
  </si>
  <si>
    <t>НОВИНКА! НАБОР ИЗ 7-МИ КОМБИНИРОВАННЫХ КЛЮЧЕЙ С ХРАПОВЫМ МЕХАНИЗМОМ FATMAX</t>
  </si>
  <si>
    <t>НОВИНКА! НАБОР ИЗ 12-ТИ КОМБИНИРОВАННЫХ КЛЮЧЕЙ СХРАПОВЫМ МЕХАНИЗМОМFATMAX</t>
  </si>
  <si>
    <t>НОВИНКА! НАБОР ИЗ 7-МИ УКОРОЧЕННЫХ КОМБИНИРОВАННЫХ КЛЮЧЕЙ С ХРАП.МЕХ.FATMAX</t>
  </si>
  <si>
    <t>НОВИНКА! НАБОР ИЗ 7-МИ РОЖКОВЫХ КЛЮЧЕЙ FATMAX</t>
  </si>
  <si>
    <t>НОВИНКА! НАКОЛЕННИКИ FATMFAX TERMOFORMED GEL</t>
  </si>
  <si>
    <t>НОВИНКА! НАКОЛЕННИКИ FATMFAX STABILIZED GEL</t>
  </si>
  <si>
    <t>НОВИНКА! Торцовочная пила, 1800 Вт, диск 254х30 мм, протяжка, XPS подсветка по тени от диска, макс.глубина 92мм, 4800 об/мин, 18.6 кг</t>
  </si>
  <si>
    <t>Пилка д/лобзика HCS п/дер.чист.T101B,3шт</t>
  </si>
  <si>
    <t>Пилка д/лобзика HCS п/дер.допил.T142HB 1шт</t>
  </si>
  <si>
    <t>Полотна лобз.HCS п/дер.чист.U1AO 2шт</t>
  </si>
  <si>
    <t>Пилка д/лобзика HCS п/дер.крив.T101AO,2шт</t>
  </si>
  <si>
    <t>Пилка д/лобзика HCS п/дер.чист.T101B,2шт</t>
  </si>
  <si>
    <t>Пилка д/лобзика HCS п/дер.T101D,2шт</t>
  </si>
  <si>
    <t>Пилка д/лобзика HCS п/дер.унив.T101D,3шт</t>
  </si>
  <si>
    <t>Пилка д/лобзика HCS п/дер.груб.T144D,2шт</t>
  </si>
  <si>
    <t>Пилка д/лобзика HCS п/дер.груб.T144D,3шт</t>
  </si>
  <si>
    <t>Пилка д/лобзика HSS п/мет.T118B,2шт</t>
  </si>
  <si>
    <t>Пилка д/лобзика HSS п/мет.T118G,2шт</t>
  </si>
  <si>
    <t>Пилка д/лобзика HCS п/дер.крив.T119BO,2шт</t>
  </si>
  <si>
    <t>Пилка д/лобзика HCS п/дер.крив.T119BO,3шт</t>
  </si>
  <si>
    <t>Пилка д/лобзика HCS п/лам.T101BR,2шт</t>
  </si>
  <si>
    <t>Пилка д/лобзика HCS п/лам.T101BR,3шт</t>
  </si>
  <si>
    <t>Пилка д/лобзика BiM п/мет.T127DF,2шт</t>
  </si>
  <si>
    <t>Зубило плоское FATMAX SDS+ 200х38мм</t>
  </si>
  <si>
    <t>Пилка д/лобзика HSS п/мет.T118A,2шт</t>
  </si>
  <si>
    <t>Пилка д/лобзика HSS п/мет.T127D,2шт</t>
  </si>
  <si>
    <t>Полотно лобз.TCT п/плиткеJSM B0490,1шт</t>
  </si>
  <si>
    <t>Пилка д/лобзика Progressor п/дер.мет.T345XF,2шт</t>
  </si>
  <si>
    <t>Насадка д/мультитул пилка 32мм HCS</t>
  </si>
  <si>
    <t>Насадка д/мультитул пилка 32мм BiM</t>
  </si>
  <si>
    <t>Насадка д/мультитул пилка 10мм BiM</t>
  </si>
  <si>
    <t>Насадка д/мультитул пилка 100мм HSS</t>
  </si>
  <si>
    <t>Насадка д/мультитул карбидный диск</t>
  </si>
  <si>
    <t>Насадка д/мультитул груб.рашпиль</t>
  </si>
  <si>
    <t>Насадка д/мультитул жестк.шпатель</t>
  </si>
  <si>
    <t>Насадка д/мультитул гибк.шпатель</t>
  </si>
  <si>
    <t>Шлифкруг 125мм 60G д/эксцентр. маш.,5шт</t>
  </si>
  <si>
    <t>Шлифкруг 125мм 80G д/эксцентр. маш.,5шт</t>
  </si>
  <si>
    <t>Шлифкруг 125мм 120G д/эксцентр. маш.,5шт</t>
  </si>
  <si>
    <t>Шлифкруг 125мм 180G д/эксцентр. маш.,5шт</t>
  </si>
  <si>
    <t>Подошва нейлон. д/УШМ M14 D125мм</t>
  </si>
  <si>
    <t>Шлифкруг 125мм 40G д/эксцентр. маш.,5шт</t>
  </si>
  <si>
    <t>Шлифкруг 125мм 240G д/эксцентр. маш.,5шт</t>
  </si>
  <si>
    <t>Шлифкруг 125мм 320G д/эксцентр. маш.,5шт</t>
  </si>
  <si>
    <t>Шлифкруг 150мм 60G д/эксцентр. маш.,5шт</t>
  </si>
  <si>
    <t>Шлифкруг 150мм 80G д/эксцентр. маш.,5шт</t>
  </si>
  <si>
    <t>Шлифкруг 150мм 120G д/эксцентр. маш.,5шт</t>
  </si>
  <si>
    <t>Шлифкруг 150мм 180G д/эксцентр. маш.,5шт</t>
  </si>
  <si>
    <t>Шлифкруг 150мм 320G д/эксцентр. маш.,5шт</t>
  </si>
  <si>
    <t>Шлифлента 75х457мм 40G, 3шт</t>
  </si>
  <si>
    <t>Шлифлента 75х457мм 60G, 3шт</t>
  </si>
  <si>
    <t>Шлифлента 75х457мм 80G, 3шт</t>
  </si>
  <si>
    <t>Шлифлента 75х457мм 100G, 3шт</t>
  </si>
  <si>
    <t>Шлифлента 75х457мм 150G, 3шт</t>
  </si>
  <si>
    <t>Шлифлента 75х533мм 40G, 3шт</t>
  </si>
  <si>
    <t>Шлифлента 75х533мм 60G, 3шт</t>
  </si>
  <si>
    <t>Шлифлента 75х533мм 80G, 3шт</t>
  </si>
  <si>
    <t>Шлифлента 75х533мм 240G, 3шт</t>
  </si>
  <si>
    <t>Шлифлента 75х533мм 400G, 3шт</t>
  </si>
  <si>
    <t>Шлифлента 100х610мм 60G, 3шт</t>
  </si>
  <si>
    <t>Шлифлента 100х610мм 80G, 3шт</t>
  </si>
  <si>
    <t>Шлифлента 100х610мм 100G, 3шт</t>
  </si>
  <si>
    <t>Шлифлента 100х610мм 150G, 3шт</t>
  </si>
  <si>
    <t>Фланец на подошву д/УШМ М14 D22,2мм,ключ</t>
  </si>
  <si>
    <t>Алм.круг сплошной керамик.115x22.2</t>
  </si>
  <si>
    <t>Алм.круг сплошной керамик.125x22.2</t>
  </si>
  <si>
    <t>Алм.круг сплошной керамик.180x22.2</t>
  </si>
  <si>
    <t>Алм.круг сегм.FatMax125x22.2 п/бетону</t>
  </si>
  <si>
    <t>Алм.круг сегм.FatMax180x22.2 п/бетону</t>
  </si>
  <si>
    <t>Алм.круг сегм.FatMax230x22.2 п/бетону</t>
  </si>
  <si>
    <t>Алм.круг сегм.FatMax115x22.2 п/бетону</t>
  </si>
  <si>
    <t>Алм.круг Turbo универс.115x22.2</t>
  </si>
  <si>
    <t>Алм.круг Turbo универс.230x22.2</t>
  </si>
  <si>
    <t>Алм.круг Turbo универс.125x22.2</t>
  </si>
  <si>
    <t>Сверло п/мет.HSS-R 4.8x86x52мм</t>
  </si>
  <si>
    <t>Сверло п/мет.HSS-E COBALT 2x49x24мм</t>
  </si>
  <si>
    <t>Сверло п/мет.HSS-E COBALT 3x61x33мм</t>
  </si>
  <si>
    <t>Сверло п/мет.HSS-E COBALT 4x75x43мм</t>
  </si>
  <si>
    <t>Сверло п/мет.HSS-E COBALT 5x86x52мм</t>
  </si>
  <si>
    <t>Сверло п/мет.HSS-E COBALT 6x93x57мм</t>
  </si>
  <si>
    <t>Сверло п/мет.HSS-E COBALT 6,5x101x63мм</t>
  </si>
  <si>
    <t>Сверло п/мет.HSS-E COBALT 8x117x75мм</t>
  </si>
  <si>
    <t>Сверло п/мет.HSS-E COBALT 9x125x81мм</t>
  </si>
  <si>
    <t>Сверло п/мет.HSS-E COBALT 10x133x87мм</t>
  </si>
  <si>
    <t>Сверло п/мет.HSS-R 14мм (хвост. 13мм)</t>
  </si>
  <si>
    <t>Сверло п/мет.HSS-R 15мм (хвост. 13мм)</t>
  </si>
  <si>
    <t>Сверло п/мет.HSS-R 16мм (хвост. 13мм)</t>
  </si>
  <si>
    <t>Сверло п/мет.HSS-G CROWN 3x61x33мм</t>
  </si>
  <si>
    <t>Сверло п/мет.HSS-G CROWN 3.2x65x36мм</t>
  </si>
  <si>
    <t>Сверло п/мет.HSS-G CROWN 3.3x65x36мм</t>
  </si>
  <si>
    <t>Сверло п/мет.HSS-G CROWN 3.5x70x39мм</t>
  </si>
  <si>
    <t>Сверло п/мет.HSS-G CROWN 4x75x43мм</t>
  </si>
  <si>
    <t>Сверло п/мет.HSS-G CROWN 4.2x75x43мм</t>
  </si>
  <si>
    <t>Сверло п/мет.HSS-G CROWN 4.5x80x47мм</t>
  </si>
  <si>
    <t>Сверло п/мет.HSS-G CROWN 4.8x86x52мм</t>
  </si>
  <si>
    <t>Сверло п/мет.HSS-G CROWN 5x86x52мм</t>
  </si>
  <si>
    <t>Сверло п/мет.HSS-G CROWN 5,5x93x57мм</t>
  </si>
  <si>
    <t>Сверло п/мет.HSS-G CROWN 6x93x55мм</t>
  </si>
  <si>
    <t>Сверло п/мет.HSS-G CROWN 6.5x101x63мм</t>
  </si>
  <si>
    <t>Сверло п/мет.HSS-G CROWN 7x109x69мм</t>
  </si>
  <si>
    <t>Сверло п/мет.HSS-G CROWN 7,5x109x69мм</t>
  </si>
  <si>
    <t>Сверло п/мет.HSS-G CROWN 8x117x75мм</t>
  </si>
  <si>
    <t>Сверло п/мет.HSS-G CROWN 8,5x117x75мм</t>
  </si>
  <si>
    <t>Сверло п/мет.HSS-G CROWN 9x125x81мм</t>
  </si>
  <si>
    <t>Сверло п/мет.HSS-G CROWN 10x133x87мм</t>
  </si>
  <si>
    <t>Сверло п/мет.HSS-G CROWN 12x151x101мм</t>
  </si>
  <si>
    <t>Сверло п/мет.HSS-G CROWN 13x151x101мм</t>
  </si>
  <si>
    <t>Сверло п/мет.HSS-G CROWN 1x34x12мм,2шт</t>
  </si>
  <si>
    <t>Сверло п/мет.HSS-G CROWN 1,5x40x18мм,2шт</t>
  </si>
  <si>
    <t>Сверло п/мет.HSS-G CROWN 2x49x24мм,2шт</t>
  </si>
  <si>
    <t>Сверло п/мет.HSS-G CROWN 2.5x57x30мм,2шт</t>
  </si>
  <si>
    <t>Сверло п/дер. Форстнера 20мм</t>
  </si>
  <si>
    <t>Сверло п/дер. Форстнера 26мм</t>
  </si>
  <si>
    <t>Сверло п/дер. Форстнера 35мм</t>
  </si>
  <si>
    <t>Сверло п/дер.шнековое 10x200x100мм</t>
  </si>
  <si>
    <t>Сверло п/дер.шнековое 12x200x100мм</t>
  </si>
  <si>
    <t>Сверло п/дер.шнековое 14x200x100мм</t>
  </si>
  <si>
    <t>Сверло п/дер.шнековое 16x200x100мм</t>
  </si>
  <si>
    <t>Сверло п/дер.шнековое 18x200x100мм</t>
  </si>
  <si>
    <t>Сверло п/дер.шнековое 20x200x100мм</t>
  </si>
  <si>
    <t>Сверло п/дер.шнековое 10x380x280мм</t>
  </si>
  <si>
    <t>Сверло п/дер.шнековое 12x380x280мм</t>
  </si>
  <si>
    <t>Сверло п/дер.шнековое 14x380x280мм</t>
  </si>
  <si>
    <t>Сверло п/дер.шнековое 16x380x280мм</t>
  </si>
  <si>
    <t>Сверло п/дер.шнековое 18x380x280мм</t>
  </si>
  <si>
    <t>Сверло п/дер.шнековое 8x200x100мм</t>
  </si>
  <si>
    <t>Сверло п/дер. перьевое настраиваемое 15-40мм</t>
  </si>
  <si>
    <t>Св.п/дер. спиральн. 11x150x100мм</t>
  </si>
  <si>
    <t>Сверло универсальное multimaterial TCT/HM, 3 гран.хвост., 5x113x53мм</t>
  </si>
  <si>
    <t>Сверло универсальное multimaterial TCT/HM, 3 гран.хвост., 6x123x60мм</t>
  </si>
  <si>
    <t>Сверло универсальное multimaterial TCT/HM, 3 гран.хвост., 8x134x73мм</t>
  </si>
  <si>
    <t>Сверло универсальное multimaterial TCT/HM, 3 гран.хвост., 10x134x73мм</t>
  </si>
  <si>
    <t>Сверло п/стеклу, керамике перьевое 4x58мм</t>
  </si>
  <si>
    <t>Сверло п/стеклу, керамике перьевое 5x58мм</t>
  </si>
  <si>
    <t>Сверло п/стеклу, керамике перьевое 6x58мм</t>
  </si>
  <si>
    <t>Сверло п/стеклу, керамике перьевое 8x78мм</t>
  </si>
  <si>
    <t>Сверло п/стеклу, керамике перьевое 10x98мм</t>
  </si>
  <si>
    <t>Сверло п/стеклу, керамике перьевое 3x58мм</t>
  </si>
  <si>
    <t>Сверло п/стеклу, керамике перьевое 12x98мм</t>
  </si>
  <si>
    <t>Бур SDS+ 5x110x50мм</t>
  </si>
  <si>
    <t>БУР SDS+ 6X110X50ММ</t>
  </si>
  <si>
    <t>Бур SDS+ 8x110x50мм</t>
  </si>
  <si>
    <t>Бур SDS+ 10x110x50мм</t>
  </si>
  <si>
    <t>Бур SDS+ 6x160x100мм</t>
  </si>
  <si>
    <t>Бур SDS+ 8x160x100мм</t>
  </si>
  <si>
    <t>Бур SDS+ 10x160x100мм</t>
  </si>
  <si>
    <t>Бур SDS+ 12x160x100мм</t>
  </si>
  <si>
    <t>Бур SDS+ 14x160x100мм</t>
  </si>
  <si>
    <t>Бур SDS+ 8x210x150мм</t>
  </si>
  <si>
    <t>Бур SDS+ 10x210x150мм</t>
  </si>
  <si>
    <t>Бур SDS+ 12x200x150мм</t>
  </si>
  <si>
    <t>Бур SDS+ 14x200x150мм</t>
  </si>
  <si>
    <t>Бур SDS+ 16x200x150мм</t>
  </si>
  <si>
    <t>Бур SDS+ 20x150x210мм</t>
  </si>
  <si>
    <t>Бур SDS+ 12x260x200мм</t>
  </si>
  <si>
    <t>Бур SDS+ 14x300x250мм</t>
  </si>
  <si>
    <t>Бур SDS+ 16x300x250мм</t>
  </si>
  <si>
    <t>Бур SDS+ 18x300x250мм</t>
  </si>
  <si>
    <t>Бур SDS+ 20x300x250мм</t>
  </si>
  <si>
    <t>Бур SDS+ 12x450x400мм</t>
  </si>
  <si>
    <t>Бур SDS+ 16x450x400мм</t>
  </si>
  <si>
    <t>Бур SDS+ 18x450x400мм</t>
  </si>
  <si>
    <t>Бур SDS+ 20x450x400мм</t>
  </si>
  <si>
    <t>Бур SDS+ 6.5x160x100мм</t>
  </si>
  <si>
    <t>Бур SDS+ 7x160x100мм</t>
  </si>
  <si>
    <t>Бур SDS+ 8x450x400мм</t>
  </si>
  <si>
    <t>Бур SDS+ 10x260x200мм</t>
  </si>
  <si>
    <t>Бур SDS+ 25x450x400мм</t>
  </si>
  <si>
    <t>Бур SDS+ 10x450x400мм</t>
  </si>
  <si>
    <t>Бур SDS+ 4x110x50мм</t>
  </si>
  <si>
    <t>Бур SDS+ 14x450x400мм</t>
  </si>
  <si>
    <t>Бур SDS+ 5.5x160x100мм</t>
  </si>
  <si>
    <t>Бур SDS+ 5x160x100мм</t>
  </si>
  <si>
    <t>Зубило пикообразное SDS+250мм</t>
  </si>
  <si>
    <t>Зубило плоское SDS+ 250х20мм</t>
  </si>
  <si>
    <t>Зубило плоское SDS+ 200х38мм</t>
  </si>
  <si>
    <t>Зубило канавочное SDS+ 240х22мм</t>
  </si>
  <si>
    <t>Бур SDS+ FatMax 5x110x50мм</t>
  </si>
  <si>
    <t>Бур SDS+ FatMax 6x110x50мм</t>
  </si>
  <si>
    <t>Бур SDS+ FatMax 8x110x50мм</t>
  </si>
  <si>
    <t>Бур SDS+ FatMax 5x160x100мм</t>
  </si>
  <si>
    <t>Бур SDS+ FatMax 6x160x100мм</t>
  </si>
  <si>
    <t>Бур SDS+ FatMax 8x160x100мм</t>
  </si>
  <si>
    <t>Бур SDS+ FatMax 10x160x100мм</t>
  </si>
  <si>
    <t>Бур SDS+ FatMax 12x200x150мм</t>
  </si>
  <si>
    <t>Бур SDS+ FatMax 14x200x150мм</t>
  </si>
  <si>
    <t>Бур SDS+ FatMax 16x200x150мм</t>
  </si>
  <si>
    <t>Бур SDS+ FatMax 6x210x150мм</t>
  </si>
  <si>
    <t>Бур SDS+ FatMax 8x260x200мм</t>
  </si>
  <si>
    <t>Бур SDS+ FatMax 10x260x200мм</t>
  </si>
  <si>
    <t>Сверло п/бетону/камню, 3 гран.хвост., 4x75x40мм</t>
  </si>
  <si>
    <t>Сверло п/бетону/камню, 3 гран.хвост., 5x85x50мм</t>
  </si>
  <si>
    <t>Сверло п/бетону/камню, 3 гран.хвост., 6x100x60мм</t>
  </si>
  <si>
    <t>Сверло п/бетону/камню, 3 гран.хвост., 8x120x80мм</t>
  </si>
  <si>
    <t>Сверло п/бетону/камню, 3 гран.хвост., 10x120x80мм</t>
  </si>
  <si>
    <t>Сверло п/бетону/камню, 3 гран.хвост., 12x150x95мм</t>
  </si>
  <si>
    <t>Биты SL4х25мм 2 шт</t>
  </si>
  <si>
    <t>Биты SL5х25мм 2 шт</t>
  </si>
  <si>
    <t>Биты SL7,2х25мм 2 шт</t>
  </si>
  <si>
    <t>Биты SL4, 6, 7,2x25мм 3шт</t>
  </si>
  <si>
    <t>Биты PH1х25мм 2 шт</t>
  </si>
  <si>
    <t>Биты PH2х25мм 2 шт</t>
  </si>
  <si>
    <t>Биты PH3х25мм 2шт</t>
  </si>
  <si>
    <t>Биты PH1,2,3х25мм 3шт</t>
  </si>
  <si>
    <t>Бита PH4х32мм 1шт</t>
  </si>
  <si>
    <t>Биты PZ1х25мм 2 шт</t>
  </si>
  <si>
    <t>Биты PZ2х25мм 2шт</t>
  </si>
  <si>
    <t>Биты PZ3х25мм 2шт</t>
  </si>
  <si>
    <t>Бита PZ4х32мм 1шт</t>
  </si>
  <si>
    <t>Биты T10х25мм 2шт</t>
  </si>
  <si>
    <t>Биты T15х25мм 2шт</t>
  </si>
  <si>
    <t>Биты T20х25мм 2шт</t>
  </si>
  <si>
    <t>Биты T25х25мм 2шт</t>
  </si>
  <si>
    <t>Биты T30х25мм 2шт</t>
  </si>
  <si>
    <t>Биты T40х25мм 2шт</t>
  </si>
  <si>
    <t>Биты T10,T15,T30х25мм 3шт</t>
  </si>
  <si>
    <t>Биты HEX4,5,6 х25мм 3шт</t>
  </si>
  <si>
    <t>Биты PH1,2,3х50мм 3шт</t>
  </si>
  <si>
    <t>БИТА PH2Х50ММ 1ШТ</t>
  </si>
  <si>
    <t>Бита PZ2х50мм 1шт</t>
  </si>
  <si>
    <t>Держатель магнитный д/бит 130мм</t>
  </si>
  <si>
    <t>Держатель магнитный д/бит 60мм</t>
  </si>
  <si>
    <t>ДЕРЖАТЕЛЬ Д/БИТ С МАГНИТОМ Д/ШУРУПОВ</t>
  </si>
  <si>
    <t>Зенкер п/дер., хвост. 1/4" 10мм</t>
  </si>
  <si>
    <t>Зенкер п/дер., хвост. 1/4" 13мм</t>
  </si>
  <si>
    <t>Зенкер п/дер., хвост. 1/4" 16мм</t>
  </si>
  <si>
    <t>Биты FatMax Torsion PH1х25мм 2 шт</t>
  </si>
  <si>
    <t>Биты FatMax Torsion PH2х25мм 2 шт</t>
  </si>
  <si>
    <t>Биты FatMax Torsion PH3х25мм 2 шт</t>
  </si>
  <si>
    <t>Биты FatMax Torsion PH1,2,3х25мм 3 шт</t>
  </si>
  <si>
    <t>Биты FatMax Torsion PZ1х25мм 2 шт</t>
  </si>
  <si>
    <t>Биты FatMax Torsion PZ2х25мм 2 шт</t>
  </si>
  <si>
    <t>Биты FatMax Torsion PZ3х25мм 2 шт</t>
  </si>
  <si>
    <t>Биты FatMax Torsion PZ1,2,3х25мм 3 шт</t>
  </si>
  <si>
    <t>Биты SL4, 5.5, 6.5x50мм 3шт</t>
  </si>
  <si>
    <t>Биты FatMax Torsion PH2х50мм 2 шт</t>
  </si>
  <si>
    <t>Биты FatMax Torsion PH3х50мм 2 шт</t>
  </si>
  <si>
    <t>Биты FatMax Torsion PH1,2,3х50мм 3шт</t>
  </si>
  <si>
    <t>Бита PH1х50мм 1шт</t>
  </si>
  <si>
    <t>Биты FatMax Torsion PZ2х50мм 2 шт</t>
  </si>
  <si>
    <t>Биты FatMax Torsion PZ1,2,3х50мм 3 шт</t>
  </si>
  <si>
    <t>Flip&amp;Drive, пилот.сверло д/шурупов толщиной 4,5,6мм, 3шт</t>
  </si>
  <si>
    <t>Биты FatMax Magnetic Screw Lock PZ1х25мм, 2 шт</t>
  </si>
  <si>
    <t>Биты FatMax Magnetic Screw Lock PZ2х25мм, 2 шт</t>
  </si>
  <si>
    <t>Биты FatMax Magnetic Screw Lock PZ3х25мм, 2 шт</t>
  </si>
  <si>
    <t>Биты FatMax Magnetic Screw Lock PH1х25мм, 2 шт</t>
  </si>
  <si>
    <t>Биты FatMax Magnetic Screw Lock PH2х25мм, 2 шт</t>
  </si>
  <si>
    <t>Биты FatMax Magnetic Screw Lock PH3х25мм, 2 шт</t>
  </si>
  <si>
    <t>Биты FatMax Magnetic Screw Lock T10х25мм, 2 шт</t>
  </si>
  <si>
    <t>Биты FatMax Magnetic Screw Lock T15х25мм, 2 шт</t>
  </si>
  <si>
    <t>Биты FatMax Magnetic Screw Lock T20х25мм, 2 шт</t>
  </si>
  <si>
    <t>Биты FatMax Magnetic Screw Lock T25х25мм, 2 шт</t>
  </si>
  <si>
    <t>Биты FatMax Magnetic Screw Lock T30х25мм, 2 шт</t>
  </si>
  <si>
    <t>Биты FatMax Magnetic Screw Lock T40х25мм, 2 шт</t>
  </si>
  <si>
    <t>Биты FatMax Magnetic Screw Lock SL6х25мм, 2 шт</t>
  </si>
  <si>
    <t>Биты FatMax Magnetic Screw Lock PZ1х50мм, 2 шт</t>
  </si>
  <si>
    <t>Биты FatMax Magnetic Screw Lock PZ2х50мм, 2 шт</t>
  </si>
  <si>
    <t>Биты FatMax Magnetic Screw Lock PZ3х50мм, 2 шт</t>
  </si>
  <si>
    <t>Биты FatMax Magnetic Screw Lock PH1х50мм, 2 шт</t>
  </si>
  <si>
    <t>Биты FatMax Magnetic Screw Lock PH2х50мм, 2 шт</t>
  </si>
  <si>
    <t>Биты FatMax Magnetic Screw Lock PH3х50мм, 2 шт</t>
  </si>
  <si>
    <t>Биты FatMax Magnetic Screw Lock T10х50мм, 2 шт</t>
  </si>
  <si>
    <t>Биты FatMax Magnetic Screw Lock T15х50мм, 2 шт</t>
  </si>
  <si>
    <t>Биты FatMax Magnetic Screw Lock T20х50мм, 2 шт</t>
  </si>
  <si>
    <t>Биты FatMax Magnetic Screw Lock T25х50мм, 2 шт</t>
  </si>
  <si>
    <t>Биты FatMax Magnetic Screw Lock T30х50мм, 2 шт</t>
  </si>
  <si>
    <t>Биты FatMax Magnetic Screw Lock T40х50мм, 2 шт</t>
  </si>
  <si>
    <t>Держатель FatMax Magnetic Screw Lock для бит 50мм</t>
  </si>
  <si>
    <t>Держатель FatMax Magnetic Screw Lock для бит 25мм</t>
  </si>
  <si>
    <t>Рашп-св.п/дер.цилиндр.д/дрели D7х90х50мм</t>
  </si>
  <si>
    <t>Рашп-св.п/мет.цилиндр.д/дрели D6х90х50мм</t>
  </si>
  <si>
    <t>Рашпиль п/дер.цилиндр.д/дрели D16х30мм</t>
  </si>
  <si>
    <t>Рашпиль п/дер.цилиндр.д/дрели D13х35мм</t>
  </si>
  <si>
    <t>Рашпиль п/дер.конич.д/дрели D6-14х35мм</t>
  </si>
  <si>
    <t>Рашпиль п/мет.цилиндр.д/дрели D13х30мм</t>
  </si>
  <si>
    <t>Рашпиль п/мет.конич.д/дрели D6-14х35мм</t>
  </si>
  <si>
    <t>Держатель бит Superlock</t>
  </si>
  <si>
    <t>Набор бит PH.PZ,SL,T,HEX ,держ.31шт</t>
  </si>
  <si>
    <t>НОВИНКА! РУКОЯТКА С ХРАПОВЫМ МЕХАНИЗМОМ (ТРЕЩОТКА) 1/4"-72 ЗУБЦА</t>
  </si>
  <si>
    <t>НОВИНКА! РУКОЯТКА С ХРАПОВЫМ МЕХАНИЗМОМ (ТРЕЩОТКА) 3/8"-72 ЗУБЦА</t>
  </si>
  <si>
    <t>НОВИНКА! РУКОЯТКА С ХРАПОВЫМ МЕХАНИЗМОМ (ТРЕЩОТКА) 1/2"-72 ЗУБЦА</t>
  </si>
  <si>
    <t>НОВИНКА! РУКОЯТКА С ХРАПОВЫМ МЕХАНИЗМОМ 1/4"-72 ЗУБЦА С 10-ТЬЮ ГОЛОВКАМИ</t>
  </si>
  <si>
    <t>НОВИНКА! РУКОЯТКА С ХРАПОВЫМ МЕХАНИЗМОМ 3/8"-72 ЗУБЦА С 10-ТЬЮ ГОЛОВКАМИ</t>
  </si>
  <si>
    <t>НОВИНКА! РУКОЯТКА С ХРАПОВЫМ МЕХАНИЗМОМ 1/2"-72 ЗУБЦА С 9-ТЬЮ ГОЛОВКАМИ</t>
  </si>
  <si>
    <t>НОВИНКА! НАБОР ТОРЦЕВЫХ ГЛОВОК 1/4"-37 ПРЕДМЕТОВ</t>
  </si>
  <si>
    <t>НОВИНКА! НАБОР ТОРЦЕВЫХ ГЛОВОК 1/4"-38 ПРЕДМЕТОВ</t>
  </si>
  <si>
    <t>НОВИНКА! НАБОР ТОРЦЕВЫХ ГЛОВОК 3/8"-45 ПРЕДМЕТОВ</t>
  </si>
  <si>
    <t>НОВИНКА! НАБОР ТОРЦЕВЫХ ГЛОВОК 1/2"-24 ПРЕДМЕТА</t>
  </si>
  <si>
    <t>НОВИНКА! НАБОР ТОРЦЕВЫХ ГЛОВОК 1/4"+1/2"-72 ПРЕДМЕТА</t>
  </si>
  <si>
    <t>НОВИНКА! НАБОР ТОРЦЕВЫХ ГЛОВОК 1/4"+1/2" И КОМБ.КЛЮЧЕЙ-41 ПРЕДМЕТ</t>
  </si>
  <si>
    <t>НОВИНКА! НАБОР ИЗ 7-МИ КОМБИНИРОВАННЫХ КЛЮЧЕЙ</t>
  </si>
  <si>
    <t>НОВИНКА! НАБОР ИЗ 12-ТИ КОМБИНИРОВАННЫХ КЛЮЧЕЙ</t>
  </si>
  <si>
    <t>НОВИНКА! НАБОР ИЗ 7-МИ КОМБИНИРОВАННЫХ КЛЮЧЕЙ С ХРАП.МЕХ.</t>
  </si>
  <si>
    <t>НОВИНКА! НАБОР ИЗ 12-ТИ КОМБИНИРОВАННЫХ КЛЮЧЕЙ С ХРАП.МЕХ.</t>
  </si>
  <si>
    <t>DDF482RME</t>
  </si>
  <si>
    <t>Аккум. дрель-шуруповерт MAKITA DDF 482 RME в чем.</t>
  </si>
  <si>
    <t>TW0350</t>
  </si>
  <si>
    <t>Гайковерт электрический MAKITA TW 0350 в чем.</t>
  </si>
  <si>
    <t>LD050P</t>
  </si>
  <si>
    <t>Дальномер лазерный MAKITA LD 050 P в кор.</t>
  </si>
  <si>
    <t>Комплект аккумулятор 18.0 В BL1840B 2 шт. + зарядное устройство DC18RC в кейсе</t>
  </si>
  <si>
    <t>HM1214C</t>
  </si>
  <si>
    <t>бренд</t>
  </si>
  <si>
    <t>НОВИНКА! Дисковая пила,  1600Вт, 5500 об/мин., диск O190 мм, посадка 20 или 30 мм</t>
  </si>
  <si>
    <t>Пила дисковая</t>
  </si>
  <si>
    <t>Ножи для рейсмуса DW735</t>
  </si>
  <si>
    <t>Цена  руб.  Опт, от 250 р.</t>
  </si>
  <si>
    <t>DWE349-KS</t>
  </si>
  <si>
    <t>Лобзик с верхней рукояткой, 650 Вт, маятник, 85 мм, 500-3200 ход/мин., кофр, 2.4 кг</t>
  </si>
  <si>
    <t>DWE4599-QS</t>
  </si>
  <si>
    <t>Угловая шлифмашина, 230 мм, 2600 Вт, автобалансир для уменьшения вибрации,6500 об/мин, термозащита от перегрузки, электронная предохранительная муфта уменьшает отдачу ппри закусывании диска, система пылеудаления DES, антивибр. боковая рукоятка, выключатель нулевого напряжения, плавный пуск, 6.2 кг</t>
  </si>
  <si>
    <t>DWS5029-XJ</t>
  </si>
  <si>
    <t>Сменная противоскольная лента для направляющих шин DWS5021, DWS5022, DWS5023</t>
  </si>
  <si>
    <t>DW712-QS</t>
  </si>
  <si>
    <t>Торцовочная пила 1600 Вт, 3500-4600 об/мин, диск 216х30 мм, наклон 48/-2 град, угол поворота право/лево 60/50 град, макс. глубина реза 85 мм, 19.5 кг</t>
  </si>
  <si>
    <t>DE6916-XJ</t>
  </si>
  <si>
    <t>Гильза, внешний Д=16 мм для фрезера DW620, 621, 626</t>
  </si>
  <si>
    <t>DE3923-XJ</t>
  </si>
  <si>
    <t>Адаптер для инструмента для пылесоса DW793</t>
  </si>
  <si>
    <t>DWV9315-XJ</t>
  </si>
  <si>
    <t>Шланг 4м х 35 мм для пылесосов D27901, D27902</t>
  </si>
  <si>
    <t>DWV9316-XJ</t>
  </si>
  <si>
    <t>Шланг антистатичный, 4м х 35 мм для пылесосов D27901, D27902</t>
  </si>
  <si>
    <t>DW089CG-XJ</t>
  </si>
  <si>
    <t>НОВИНКА Самовыравнивающийся ЗЕЛЕНЫЙ 3‌-х плоскостной лазерный уровень с перекрестием (горизонталь, вертикаль, боковая линия), 4 батареи АА, кофр</t>
  </si>
  <si>
    <t>DE0881T-XJ</t>
  </si>
  <si>
    <t>Алюминиевый штатив 1/4-20 1.7м</t>
  </si>
  <si>
    <t>DE0733-XJ</t>
  </si>
  <si>
    <t>Алюмириевый штатив 1/4-20  0.97м - 2.48м</t>
  </si>
  <si>
    <t>DE0734-XJ</t>
  </si>
  <si>
    <t>Алюминиевая строит. линейка (1,2 - 4м)</t>
  </si>
  <si>
    <t>Lenox</t>
  </si>
  <si>
    <t>Коронки по металлу</t>
  </si>
  <si>
    <t>Держатель для биметаллических коронок 5L 1 см</t>
  </si>
  <si>
    <t>Держатель для биметаллических коронок 6L 1 см</t>
  </si>
  <si>
    <t>Направляюшее сверло T2 4.25"</t>
  </si>
  <si>
    <t>Держатель для биметаллических коронок с пилотным сверлом 1L 2T 4.25''</t>
  </si>
  <si>
    <t>Держатель для биметаллических коронок с пилотным сверлом 2L 2T 4.25''</t>
  </si>
  <si>
    <t>Держатель для биметаллических коронок с пилотным сверлом 31L 2T 4.25''</t>
  </si>
  <si>
    <t>Держатель для биметаллических коронок с пилотным сверлом 4L 2T 4.25''</t>
  </si>
  <si>
    <t>Держатель для биметаллических коронок с пилотным сверлом 5L 2T 3.25''</t>
  </si>
  <si>
    <t>Держатель для биметаллических коронок с пилотным сверлом 6L 2T 3.25''</t>
  </si>
  <si>
    <t>Держатель для биметаллических коронок с пилотным сверлом 7L 2T 3.25''</t>
  </si>
  <si>
    <t>Направляюшее сверло T2 3.25"</t>
  </si>
  <si>
    <t>Коронка биметаллическая T2 35L 56MM 2 7/32 1/BX</t>
  </si>
  <si>
    <t>Коронка биметаллическая T2 39L 62MM 2 7/16 1/BX</t>
  </si>
  <si>
    <t>Коронка биметаллическая T2 84L 133MM 5 1/4 1/BX</t>
  </si>
  <si>
    <t>Коронка биметаллическая T2 92L 146MM 5 3/4 1/BX</t>
  </si>
  <si>
    <t>C456T 3шт TPI 6 102мм мягкое дерево дл</t>
  </si>
  <si>
    <t>B450T 3шт TPI 10 102мм твердое дерево</t>
  </si>
  <si>
    <t>C450T 3шт TPI 10 102мм мягкое дерево ср</t>
  </si>
  <si>
    <t>B680T 3шт TPI 10 133мм по всем матер</t>
  </si>
  <si>
    <t>C450DT 3шт TPI 10 102мм мягкое дер ср</t>
  </si>
  <si>
    <t>C320TS 3шт TPI 20 89мм фигур рез фанеры</t>
  </si>
  <si>
    <t>B406T 3шт TPI 6 102мм дерево с гвоздями</t>
  </si>
  <si>
    <t>B482T 3шт TPI 8to12 114мм дерево</t>
  </si>
  <si>
    <t>C416TL 3шт TPI 6 152мм мягкое дер длин</t>
  </si>
  <si>
    <t>B512XT 3шт TPI 12 114мм твердое дерево</t>
  </si>
  <si>
    <t>C416TP 3шт TPI 6 102мм мягкое дер средн</t>
  </si>
  <si>
    <t>B314T 3шт TPI 14 92мм толстый металл</t>
  </si>
  <si>
    <t>B318T 3шт TPI 18 92мм ср металл</t>
  </si>
  <si>
    <t>B324T 3шт TPI 24 92мм тонкий металл</t>
  </si>
  <si>
    <t>B314TC 3шт TPI 14 92мм толстый металл</t>
  </si>
  <si>
    <t>B318TC 3шт TPI 18 92мм ср металл</t>
  </si>
  <si>
    <t>B324TC 3шт TPI 24 92мм тонкий металл</t>
  </si>
  <si>
    <t>B524T 3шт TPI 24 133мм трубы</t>
  </si>
  <si>
    <t>DG300T1 1 шт Алмазная керамика</t>
  </si>
  <si>
    <t>G300T1 1 шт Карбидная керамика</t>
  </si>
  <si>
    <t>B320TS 3шт TPI 20 89мм мягкое дер кор</t>
  </si>
  <si>
    <t>CS318T1 1 шт 18 TPI Нержавейка</t>
  </si>
  <si>
    <t>CT456T1 1 шт 6 TPI Карб.напайка. Гипсокартон</t>
  </si>
  <si>
    <t>Набор пилок д/лобз. 12 шт дер./мет.</t>
  </si>
  <si>
    <t>Коронка c алмазными сегментами 20MM</t>
  </si>
  <si>
    <t>Коронка c алмазными сегментами 25MM</t>
  </si>
  <si>
    <t>Коронка c алмазными сегментами 32MM</t>
  </si>
  <si>
    <t>Коронка c алмазными сегментами 35MM</t>
  </si>
  <si>
    <t>Коронка c алмазными сегментами 38MM</t>
  </si>
  <si>
    <t>Коронка c алмазными сегментами 44MM</t>
  </si>
  <si>
    <t>Коронка c алмазными сегментами 54MM</t>
  </si>
  <si>
    <t>Коронка c алмазными сегментами 64MM</t>
  </si>
  <si>
    <t>Коронка c алмазными сегментами 68MM</t>
  </si>
  <si>
    <t>Коронка c алмазными сегментами 76MM</t>
  </si>
  <si>
    <t>107301010RPC</t>
  </si>
  <si>
    <t>Полотна для сабельных пил</t>
  </si>
  <si>
    <t>Полотна для сабельной пилы универсальные 254мм 10TPI 250шт.</t>
  </si>
  <si>
    <t>300099L</t>
  </si>
  <si>
    <t>Коронка биметаллическая T2 9L 9/16 14MM 1/BX</t>
  </si>
  <si>
    <t>3001010L</t>
  </si>
  <si>
    <t>Коронка биметаллическая T2 10L 5/8 16MM 1/BX</t>
  </si>
  <si>
    <t>3001111L</t>
  </si>
  <si>
    <t>Коронка биметаллическая T2 11L 11/16 17MM  1/BX</t>
  </si>
  <si>
    <t>3001212L</t>
  </si>
  <si>
    <t>Коронка биметаллическая T2 12L 3/4 19MM 1/BX</t>
  </si>
  <si>
    <t>3001313L</t>
  </si>
  <si>
    <t>Коронка биметаллическая T2 13L 13/16 21MM 1/BX</t>
  </si>
  <si>
    <t>3001414L</t>
  </si>
  <si>
    <t>Коронка биметаллическая T2 14L 7/8 22MM 1/BX</t>
  </si>
  <si>
    <t>3001515L</t>
  </si>
  <si>
    <t>Коронка биметаллическая T2 15L 15/16 24MM 1/BX</t>
  </si>
  <si>
    <t>3001616L</t>
  </si>
  <si>
    <t>Коронка биметаллическая T2 16L 1 25MM 1/BX</t>
  </si>
  <si>
    <t>3001717L</t>
  </si>
  <si>
    <t>Коронка биметаллическая T2 17L 1 1/16 27MM 1/BX</t>
  </si>
  <si>
    <t>3001818L</t>
  </si>
  <si>
    <t>Коронка биметаллическая T2 18L 1 1/8 29MM  1/BX</t>
  </si>
  <si>
    <t>3001919L</t>
  </si>
  <si>
    <t>Коронка биметаллическая T2 19L 1 3/16 30MM 1/BX</t>
  </si>
  <si>
    <t>3002020L</t>
  </si>
  <si>
    <t>Коронка биметаллическая T2 20L 1 1/4 32MM 1/BX</t>
  </si>
  <si>
    <t>3002121L</t>
  </si>
  <si>
    <t>Коронка биметаллическая T2 21L 1 5/16 33MM 1/BX</t>
  </si>
  <si>
    <t>3002222L</t>
  </si>
  <si>
    <t>Коронка биметаллическая T2 22L 1 3/8 35MM 1/BX</t>
  </si>
  <si>
    <t>3002323L</t>
  </si>
  <si>
    <t>Коронка биметаллическая T2 23L 1 7/16 37MM 1/BX</t>
  </si>
  <si>
    <t>3002424L</t>
  </si>
  <si>
    <t>Коронка биметаллическая T2 24L 1 1/2 38MM 1/BX</t>
  </si>
  <si>
    <t>3002525L</t>
  </si>
  <si>
    <t>Коронка биметаллическая T2 25L 1 9/16 40MM 1/BX</t>
  </si>
  <si>
    <t>3002626L</t>
  </si>
  <si>
    <t>Коронка биметаллическая T2 26L 1 5/8 41MM 1/BX</t>
  </si>
  <si>
    <t>3002727L</t>
  </si>
  <si>
    <t>Коронка биметаллическая T2 27L 1 11/16 43MM 1/BX</t>
  </si>
  <si>
    <t>3002828L</t>
  </si>
  <si>
    <t>Коронка биметаллическая T2 28L 1 3/4 44MM 1/BX</t>
  </si>
  <si>
    <t>3002929L</t>
  </si>
  <si>
    <t>Коронка биметаллическая T2 29L 1 13/16 46MM 1/BX</t>
  </si>
  <si>
    <t>3003030L</t>
  </si>
  <si>
    <t>Коронка биметаллическая T2 30L 1 7/8 48MM 1/BX</t>
  </si>
  <si>
    <t>3003232L</t>
  </si>
  <si>
    <t>Коронка биметаллическая T2 32L 2  51MM 1/BX</t>
  </si>
  <si>
    <t>3003333L</t>
  </si>
  <si>
    <t>Коронка биметаллическая T2 33L 2 1/16 52MM 1/BX</t>
  </si>
  <si>
    <t>3003434L</t>
  </si>
  <si>
    <t>Коронка биметаллическая T2 34L 2 1/8 54MM 1/BX</t>
  </si>
  <si>
    <t>3003636L</t>
  </si>
  <si>
    <t>Коронка биметаллическая T2 36L 2 1/4 57MM 1/BX</t>
  </si>
  <si>
    <t>3003838L</t>
  </si>
  <si>
    <t>Коронка биметаллическая T2 38L 2 3/8 60MM 1/BX</t>
  </si>
  <si>
    <t>3004040L</t>
  </si>
  <si>
    <t>Коронка биметаллическая T2 40L 2 1/2 64MM 1/BX</t>
  </si>
  <si>
    <t>3004141L</t>
  </si>
  <si>
    <t>Коронка биметаллическая T2 41L 2 9/16 65MM 1/BX</t>
  </si>
  <si>
    <t>3004242L</t>
  </si>
  <si>
    <t>Коронка биметаллическая T2 42L 2 5/8 67MM 1/BX</t>
  </si>
  <si>
    <t>3004343L</t>
  </si>
  <si>
    <t>Коронка биметаллическая T2 43L 68MM 1/BX</t>
  </si>
  <si>
    <t>3004444L</t>
  </si>
  <si>
    <t>Коронка биметаллическая T2 44L 2 3/4 70MM 1/BX</t>
  </si>
  <si>
    <t>3004646L</t>
  </si>
  <si>
    <t>Коронка биметаллическая T2 46L 2 7/8 73MM 1/BX</t>
  </si>
  <si>
    <t>3004848L</t>
  </si>
  <si>
    <t>Коронка биметаллическая T2 48L 3 76MM 1/BX</t>
  </si>
  <si>
    <t>3005050L</t>
  </si>
  <si>
    <t>Коронка биметаллическая T2 50L 3 1/8 79MM 1/BX</t>
  </si>
  <si>
    <t>3005252L</t>
  </si>
  <si>
    <t>Коронка биметаллическая T2 52L 3 1/4 83MM 1/BX</t>
  </si>
  <si>
    <t>3005454L</t>
  </si>
  <si>
    <t>Коронка биметаллическая T2 54L 3 3/8 86MM 1/BX</t>
  </si>
  <si>
    <t>3005656L</t>
  </si>
  <si>
    <t>Коронка биметаллическая T2 56L 3 1/2 89MM 1/BX</t>
  </si>
  <si>
    <t>3005858L</t>
  </si>
  <si>
    <t>Коронка биметаллическая T2 58L 3 5/8 92MM 1/BX</t>
  </si>
  <si>
    <t>3006060L</t>
  </si>
  <si>
    <t>Коронка биметаллическая T2 60L 3 3/4 95MM 1/BX</t>
  </si>
  <si>
    <t>3006262L</t>
  </si>
  <si>
    <t>Коронка биметаллическая T2 62L 3 7/8 98MM 1/BX</t>
  </si>
  <si>
    <t>3006464L</t>
  </si>
  <si>
    <t>Коронка биметаллическая T2 64L 4 102MM 1/BX</t>
  </si>
  <si>
    <t>3006666L</t>
  </si>
  <si>
    <t>Коронка биметаллическая T2 66L 4 1/8 105MM 1/BX</t>
  </si>
  <si>
    <t>3006868L</t>
  </si>
  <si>
    <t>Коронка биметаллическая T2 68L 4 1/4 108MM 1/BX</t>
  </si>
  <si>
    <t>3007070L</t>
  </si>
  <si>
    <t>Коронка биметаллическая T2 70L 4 3/8 111MM 1/BX</t>
  </si>
  <si>
    <t>3007272L</t>
  </si>
  <si>
    <t>Коронка биметаллическая T2 72L 4 1/2 114MM 1/BX</t>
  </si>
  <si>
    <t>3007474L</t>
  </si>
  <si>
    <t>Коронка биметаллическая T2 74L 4 5/8 117MM 1 /BX</t>
  </si>
  <si>
    <t>3007676L</t>
  </si>
  <si>
    <t>Коронка биметаллическая T2 76L 4 3/4 121MM 1/BX</t>
  </si>
  <si>
    <t>3008080L</t>
  </si>
  <si>
    <t>Коронка биметаллическая T2 80L 5 127MM 1/BX</t>
  </si>
  <si>
    <t>3008888L</t>
  </si>
  <si>
    <t>Коронка биметаллическая T2 88L 5 1/2 140MM 1/BX</t>
  </si>
  <si>
    <t>3009696L</t>
  </si>
  <si>
    <t>Коронка биметаллическая T2 96L 6 152MM 1/BX</t>
  </si>
  <si>
    <t>3009820MMHS</t>
  </si>
  <si>
    <t>Коронка биметаллическая T2 20MM-HS 20MM 1/BX</t>
  </si>
  <si>
    <t>DT20420-QZ</t>
  </si>
  <si>
    <t xml:space="preserve">Пильный писк 115 Х 9,5мм 24зуб ATB 20 </t>
  </si>
  <si>
    <t>DT4394-QZ</t>
  </si>
  <si>
    <t>Пильный диск Extreme по террасной доске 190 x 30mm 40T TCG 7</t>
  </si>
  <si>
    <t>DT4395-QZ</t>
  </si>
  <si>
    <t>Пильный диск Extreme по дереву с гвоздями  Demolition 190 x 30mm 24T ATB 18</t>
  </si>
  <si>
    <t>DT70708-QZ</t>
  </si>
  <si>
    <t>Набор сверла/биты(25 шт)</t>
  </si>
  <si>
    <t>DT70762-QZ</t>
  </si>
  <si>
    <t>Набор сверл насадок буров и бит 85 шт</t>
  </si>
  <si>
    <t>DT99562-QZ</t>
  </si>
  <si>
    <t>Пильный диск XR 190 x 30mm 24T ATB+R 25</t>
  </si>
  <si>
    <t>DT99563-QZ</t>
  </si>
  <si>
    <t>Пильный диск XR 190 x 30mm 36T ATB+R 25</t>
  </si>
  <si>
    <t>DW5807</t>
  </si>
  <si>
    <t>БУР SDS-MAX XLR, 16Х920Х800ММ</t>
  </si>
  <si>
    <t>DW7670</t>
  </si>
  <si>
    <t>Диски пильные для выборки паза, набор DADO: 2 диска 203 мм x 16 мм 24 зуба ATB +12° + 6 измельчителей + доборные шайбы</t>
  </si>
  <si>
    <t>DWA8063SIA-B1</t>
  </si>
  <si>
    <t>Круг отрез. п/мет. HP, 125 x22.2x 1.0 mm</t>
  </si>
  <si>
    <t>STA13005-XJ</t>
  </si>
  <si>
    <t>Пильный писк 140 Х 12,7мм 32 зуба</t>
  </si>
  <si>
    <t>STA88552-XJ</t>
  </si>
  <si>
    <t>Набор STANLEY FAT MAX 19 шт</t>
  </si>
  <si>
    <t>STA88553-XJ</t>
  </si>
  <si>
    <t>Набор STANLEY FAT MAX 13 шт</t>
  </si>
  <si>
    <t>STA88554-XJ</t>
  </si>
  <si>
    <t>STA88555-XJ</t>
  </si>
  <si>
    <t>Набор STANLEY FAT MAX 8 шт</t>
  </si>
  <si>
    <t>STA88556-XJ</t>
  </si>
  <si>
    <t>STA88557-XJ</t>
  </si>
  <si>
    <t>Набор STANLEY FAT MAX 32 шт</t>
  </si>
  <si>
    <t>STA88558-XJ</t>
  </si>
  <si>
    <t>Набор STANLEY FAT MAX 22 шт</t>
  </si>
  <si>
    <t>STA88559-XJ</t>
  </si>
  <si>
    <t>Набор STANLEY FAT MAX 55 шт</t>
  </si>
  <si>
    <t>STA88560-XJ</t>
  </si>
  <si>
    <t>Набор STANLEY FAT MAX 40 шт</t>
  </si>
  <si>
    <t>STA88561-XJ</t>
  </si>
  <si>
    <t>Набор STANLEY FAT MAX 14 шт</t>
  </si>
  <si>
    <t>STA88562-XJ</t>
  </si>
  <si>
    <t>Набор STANLEY FAT MAX 9 шт</t>
  </si>
  <si>
    <t>STA88563-XJ</t>
  </si>
  <si>
    <t>Набор STANLEY FAT MAX 49 шт</t>
  </si>
  <si>
    <t>STA88564-XJ</t>
  </si>
  <si>
    <t>Набор STANLEY FAT MAX 10 шт</t>
  </si>
  <si>
    <t>STA88565-XJ</t>
  </si>
  <si>
    <t>STA88566-XJ</t>
  </si>
  <si>
    <t>STA88567-XJ</t>
  </si>
  <si>
    <t>Набор STANLEY FAT MAX 20 шт</t>
  </si>
  <si>
    <t>STA88568-XJ</t>
  </si>
  <si>
    <t>STA88569-XJ</t>
  </si>
  <si>
    <t>STA88572-XJ</t>
  </si>
  <si>
    <t>STA88573-XJ</t>
  </si>
  <si>
    <t>STA88580-XJ</t>
  </si>
  <si>
    <t>Кэдди STANLEY FAT MAX</t>
  </si>
  <si>
    <t>DT20435-QZ</t>
  </si>
  <si>
    <t>Карбидные зубья 230mm Metal 8TPI 1pk</t>
  </si>
  <si>
    <t>DT20436-QZ</t>
  </si>
  <si>
    <t>Карбидные зубья 152mm Metal 8TPI 1pk</t>
  </si>
  <si>
    <t>DT20437-QZ</t>
  </si>
  <si>
    <t>Карбидные зубья 102mm Metal 8TPI 1pk</t>
  </si>
  <si>
    <t>DT20438-QZ</t>
  </si>
  <si>
    <t>Карбидные зубья 305mm Wood Nails 6TPI 1pk</t>
  </si>
  <si>
    <t>DT20439-QZ</t>
  </si>
  <si>
    <t>Карбидные зубья 230mm Wood Nails 6TPI 1pk</t>
  </si>
  <si>
    <t>DT20440-QZ</t>
  </si>
  <si>
    <t>Карбидные зубья 152mm Wood Nails 6TPI 1pk</t>
  </si>
  <si>
    <t xml:space="preserve">SBR20-RU </t>
  </si>
  <si>
    <t>НОВИНКА 18В 2-кг Перфоратор SDS-plus, 2.0 Дж, 20 мм макс., без батарей и ЗУ, 2.15 кг.</t>
  </si>
  <si>
    <t>STSC1840-RU</t>
  </si>
  <si>
    <t>НОВИНКА 18В Угловая шлифмашина, 125 мм, 8500 об/мин., без батарей и ЗУ, 2.1 кг.</t>
  </si>
  <si>
    <t>STSC1860-RU</t>
  </si>
  <si>
    <t>НОВИНКА 18В Лобзик, 19 мм, 0-2500 ход/мин, бесключ.замена пилки, наклон подошвы +/-45°, без батарей и ЗУ, 2.17 кг</t>
  </si>
  <si>
    <t>STSC1820-RU</t>
  </si>
  <si>
    <t>НОВИНКА 18В Саб.пила 25мм, 0-3000 ход/мин, 100 мм (дерево), без батарей и ЗУ, 2.05 кг</t>
  </si>
  <si>
    <t>STSC1810-RU</t>
  </si>
  <si>
    <t>НОВИНКА 18В фонарь, 120 Лм, 4 свеотодиода, без батарей и ЗУ, 0.62 кг.</t>
  </si>
  <si>
    <t>SB20M-RU</t>
  </si>
  <si>
    <t>НОВИНКА 18 В Аккумуляторная батарея Li-Ion, 4.0 Ач</t>
  </si>
  <si>
    <t>SG6115-RU</t>
  </si>
  <si>
    <t>НОВИНКА Угловая шлифмашина, 620 Вт, 115 мм, 12000 об/мин., 1.7 кг</t>
  </si>
  <si>
    <t>SG6125-RU</t>
  </si>
  <si>
    <t>НОВИНКА Угловая шлифмашина, 620 Вт, 125 мм, 12000 об/мин., 1.7 кг</t>
  </si>
  <si>
    <t>SG7115-RU</t>
  </si>
  <si>
    <t>НОВИНКА Угловая шлифмашина, 750 Вт, 115 мм, 12000 об/мин., 1.7 кг</t>
  </si>
  <si>
    <t>SG7125-RU</t>
  </si>
  <si>
    <t>НОВИНКА Угловая шлифмашина, 750 Вт, 125 мм, 12000 об/мин., 1.7 кг</t>
  </si>
  <si>
    <t>STHT77611-0</t>
  </si>
  <si>
    <t>НОВИНКА! ЛАЗЕРНЫЙ ПОСТРОИТЕЛЬ ПРЕКРЕЩИВАЮЩИХСЯ ЛИНЕЙНЫХ ПРОЕКЦИЙ DIY CROSS LINE</t>
  </si>
  <si>
    <t>DWST83293-1</t>
  </si>
  <si>
    <t>Система хранения DEWALT TOUGH SYSTEM</t>
  </si>
  <si>
    <t>НОВИНКА! МОДУЛЬ DEWALT TOUGHSYSTEM 2.0 DS166 - МАЛЫЙ ЯЩИК</t>
  </si>
  <si>
    <t>DWST83342-1</t>
  </si>
  <si>
    <t>НОВИНКА! МОДУЛЬ DEWALT TOUGHSYSTEM 2.0 DS400 - БОЛЬШОЙ ЯЩИК</t>
  </si>
  <si>
    <t>DWST83345-1</t>
  </si>
  <si>
    <t>НОВИНКА! МОДУЛЬ СИСТЕМЫ DEWALT TSTAK IP54 -ЯЩИК</t>
  </si>
  <si>
    <t>DWST83344-1</t>
  </si>
  <si>
    <t>НОВИНКА! МОДУЛЬ DW TSTAK IP54 ЯЩИК С ДЛИННОЙ РУЧКОЙ</t>
  </si>
  <si>
    <t>DWST83346-1</t>
  </si>
  <si>
    <t>НОВИНКА! МОДУЛЬ DW TSTAK IP54 - ГЛУБОКИЙ ЯЩИК</t>
  </si>
  <si>
    <t>DWST83343-1</t>
  </si>
  <si>
    <t>НОВИНКА! МОДУЛЬ DW TSTAK IP54-ГЛУБОКИЙ ЯЩИК С ДЛИННОЙ РУЧКОЙ</t>
  </si>
  <si>
    <t>DWST83347-1</t>
  </si>
  <si>
    <t>НОВИНКА! МОДУЛЬ DW TSTAK IP54-ГЛУБОКИЙ ЯЩИК С КОЛЕСАМИ</t>
  </si>
  <si>
    <t>DWST83395-1</t>
  </si>
  <si>
    <t>НОВИНКА! КОМПЛЕКТ ИЗ 2-Х МОДУЛЕЙ DW TSTAK II+IV</t>
  </si>
  <si>
    <t>18.0 В XR у дрель-шуруповерт, 340 Вт, 2 скор., 65 Нм, бесщеточный мотор, 0-500/1750 об/мин, 0-8500/29750 уд/мин, БЗП патрон 13 мм,  2 бат 2Ач</t>
  </si>
  <si>
    <t>18.0 В XR у дрель-шуруповерт, 340 Вт, 2 скор., 65 Нм, бесщеточный мотор, 0-500/1750 об/мин, 0-8500/29750 уд/мин, БЗП патрон 13 мм,</t>
  </si>
  <si>
    <t>Торцовочная пила 1600 Вт, 4000 об/мин, диск 305х30 мм, наклон 48°, угол поворота право/лево 50°/50°, макс. глубина реза 170 мм, 16.3 кг</t>
  </si>
  <si>
    <t>Торцовочная пила</t>
  </si>
  <si>
    <t>Сверло</t>
  </si>
  <si>
    <t>Навесные столики для DW735, в комплекте 2 стола.</t>
  </si>
  <si>
    <t>0.600.849.B07</t>
  </si>
  <si>
    <t>Аккум. кусторез BOSCH EasyHedgeCut 12-35</t>
  </si>
  <si>
    <t>0.600.885.B00</t>
  </si>
  <si>
    <t>Газонокосилка электрическая BOSCH ROTAK 32 NEW</t>
  </si>
  <si>
    <t>0.601.091.300</t>
  </si>
  <si>
    <t>Штатив BT 170HD (0601091300)</t>
  </si>
  <si>
    <t>Рубанок GHO 12V-20 аккумуляторный 2*3,0 A/h, BOSCH</t>
  </si>
  <si>
    <t>0.601.9G0.109</t>
  </si>
  <si>
    <t>Solo Шуруповёрт GSR 18V-110 C аккумуляторный (110Nm/без АКБ и ЗУ) L-Boxx, BOSCH</t>
  </si>
  <si>
    <t>0.601.9G0.30A</t>
  </si>
  <si>
    <t>Solo Шуруповёрт GSB 18V-110 C ударный (110 Нм/без АКБ и ЗУ) L-Boxx, BOSCH</t>
  </si>
  <si>
    <t>0.603.3B9.100</t>
  </si>
  <si>
    <t>Пылесос аккумуляторный Solo UniversalVac 18, BOSCH</t>
  </si>
  <si>
    <t>0.611.338.720</t>
  </si>
  <si>
    <t>Отбойный молоток SDS-max GSH 500 (7,5Дж/1100Вт), BOSCH</t>
  </si>
  <si>
    <t>Система пылеудаления GDE 162, BOSCH</t>
  </si>
  <si>
    <t>Зарядное устройство BOSCH AL 1830 CV</t>
  </si>
  <si>
    <t>1.600.A00.8W7</t>
  </si>
  <si>
    <t>Пистолет для краскопульта для PFS 1000/2000, BOSCH</t>
  </si>
  <si>
    <t>1.600.A00.DD7</t>
  </si>
  <si>
    <t>1.601.329.013</t>
  </si>
  <si>
    <t>Защита для рук к GWS, BOSCH</t>
  </si>
  <si>
    <t>1.618.598.159</t>
  </si>
  <si>
    <t>Переходник SDS-max на SDS-plus, BOSCH</t>
  </si>
  <si>
    <t>2.607.010.079</t>
  </si>
  <si>
    <t>2.607.432.034</t>
  </si>
  <si>
    <t>Фильтр PES для сух/влаж пыли к GAS 35 L AFC; GAS 35 L SFC+; GAS 35 M AFC; GAS 55 M AFC Professional, BOSCH</t>
  </si>
  <si>
    <t>2.608.577.218</t>
  </si>
  <si>
    <t>Сверло по металлу HSS PointTeQ  5.0мм (-10-), BOSCH</t>
  </si>
  <si>
    <t>2.608.577.313</t>
  </si>
  <si>
    <t>Сверло по металлу HSS PointTeQ 18.0мм, BOSCH</t>
  </si>
  <si>
    <t>2.608.585.073</t>
  </si>
  <si>
    <t>Набор ROBUST буров SDS-plus-7  5/6/6/8/10мм, BOSCH</t>
  </si>
  <si>
    <t>2.608.588.140</t>
  </si>
  <si>
    <t>Сверло по бетон,гранит,камень CYL-5,  5.0X50X100, BOSCH</t>
  </si>
  <si>
    <t>2.608.608.Y46</t>
  </si>
  <si>
    <t>Шлифлента Best for Inox  13x457мм K 40 Y580  (-10-), BOSCH</t>
  </si>
  <si>
    <t>2.608.639.027</t>
  </si>
  <si>
    <t>ПУАНСОН к GNA 16, BOSCH</t>
  </si>
  <si>
    <t>2.608.639.028</t>
  </si>
  <si>
    <t>МАТРИЦА к GNA 16 (1), BOSCH</t>
  </si>
  <si>
    <t>2.608.640.447</t>
  </si>
  <si>
    <t>Диск пильный для торцовок 216-30 MultiMaterial 80зуб., BOSCH</t>
  </si>
  <si>
    <t>2.608.640.774</t>
  </si>
  <si>
    <t>Диск пильный для циркулярок 130-16 Speedline Wood 9зуб., BOSCH</t>
  </si>
  <si>
    <t>SDS-plus бур 5X  10x300x360мм, BOSCH</t>
  </si>
  <si>
    <t>2.608.900.532</t>
  </si>
  <si>
    <t>Алмазный круг 115-X-LOCK/22,23 мм по металлу Expert Diamond Metal Wheel, BOSCH</t>
  </si>
  <si>
    <t>2.608.900.533</t>
  </si>
  <si>
    <t>Алмазный круг 125-X-LOCK/22,23 мм по металлу Expert Diamond Metal Wheel, BOSCH</t>
  </si>
  <si>
    <t>2.608.900.536</t>
  </si>
  <si>
    <t>Алмазный круг 230-X-LOCK/22,23 мм по металлу Expert Diamond Metal Wheel, BOSCH</t>
  </si>
  <si>
    <t>2.608.900.537</t>
  </si>
  <si>
    <t>Алмазный круг 355-25,4 мм по металлу Expert Diamond Metal Wheel, BOSCH</t>
  </si>
  <si>
    <t>F.016.800.569</t>
  </si>
  <si>
    <t>Головка триммерная BOSCH EasyGrassCut леска ф 1.6 мм полуавт.</t>
  </si>
  <si>
    <t>Цепь для пилы 25 см 3/8" 1,3 ,40 зв., MAKITA</t>
  </si>
  <si>
    <t>Аккумулятор BL1013 (10,8В / 1,3Ач) Блистер, MAKITA</t>
  </si>
  <si>
    <t>Пильное полотно 1140x0.5х13x18TPI для DPB180/2107FK (пластик/металл) 3 шт, MAKITA</t>
  </si>
  <si>
    <t>9564HZ</t>
  </si>
  <si>
    <t>Угловая шлифовальная машина, MAKITA</t>
  </si>
  <si>
    <t>Диск пильный  185x30x1.9mm  z36,  4131 замена B-09743, Makita</t>
  </si>
  <si>
    <t>Сабельная пилка для металла 305x1,1x14+18TPI, 5 шт., MAKITA</t>
  </si>
  <si>
    <t>CL104DWYX</t>
  </si>
  <si>
    <t>Аккум. пылесос MAKITA CL 104 DWYX в кор.</t>
  </si>
  <si>
    <t>СВЕРЛО SDS-plus 6Х210, MAKITA</t>
  </si>
  <si>
    <t>Бур SDS-plus Standart  8 160х100мм, MAKITA</t>
  </si>
  <si>
    <t>SDS -plus бур Standart 18х210мм, MAKITA</t>
  </si>
  <si>
    <t>SDS -plus бур Standart 26х260мм, MAKITA</t>
  </si>
  <si>
    <t>Коронка алмазная 25мм, (гранит,мрамор,керамогранит), Makita</t>
  </si>
  <si>
    <t>DDF481RF</t>
  </si>
  <si>
    <t>Шуруповерт DDF481RF аккумуляторный (115Nm/1*3.0Ah/BL-motor) Кейс, MAKITA</t>
  </si>
  <si>
    <t>DDF483RFE</t>
  </si>
  <si>
    <t>Аккум. дрель-шуруповерт MAKITA DDF 483 RFE в чем.</t>
  </si>
  <si>
    <t>DDF485RF</t>
  </si>
  <si>
    <t>Дрель ак б\щет,18В,1х3,0 АчLi-ion,БЗП-13мм, 0-500\1900об\м,50\25Нм,1.7кг, кейс</t>
  </si>
  <si>
    <t>DDF485RFE</t>
  </si>
  <si>
    <t>Аккум. дрель-шуруповерт MAKITA DDF 485 RFE в чем.</t>
  </si>
  <si>
    <t>DF033DWAE</t>
  </si>
  <si>
    <t>Шуруповерт DF033DWAE аккумуляторный, MAKITA</t>
  </si>
  <si>
    <t>DF330DWE</t>
  </si>
  <si>
    <t>Шуруповерт DF330DWE, MAKITA</t>
  </si>
  <si>
    <t>DGA519Z</t>
  </si>
  <si>
    <t>Аккум. шуруповерт MAKITA DTD 155 Z в кор.</t>
  </si>
  <si>
    <t>DTW181Z</t>
  </si>
  <si>
    <t>Отбойный молоток HM1214C 1510Вт/18,6Дж/AVT, MAKITA</t>
  </si>
  <si>
    <t>HR2470X19</t>
  </si>
  <si>
    <t>Перфоратор MAKITA HR 2470 X19 в чем.</t>
  </si>
  <si>
    <t>Перфоратор MAKITA HR 5212 C в чем.</t>
  </si>
  <si>
    <t>JR3061T</t>
  </si>
  <si>
    <t>Пила сабельная JR3061T (1250Вт / Кейс), MAKITA</t>
  </si>
  <si>
    <t>M0801</t>
  </si>
  <si>
    <t>Дрель ударная  M0801  500Вт, MAKITA</t>
  </si>
  <si>
    <t>M8700</t>
  </si>
  <si>
    <t>Перфоратор SDS+ 710Вт 2реж, MAKITA</t>
  </si>
  <si>
    <t>0.601.9H9.020</t>
  </si>
  <si>
    <t>Аккум. углошлифмашина BOSCH GWS 180-LI в кор.</t>
  </si>
  <si>
    <t>0.601.9H9.021</t>
  </si>
  <si>
    <t>Аккум. углошлифмашина BOSCH GWS 180-LI в чем.</t>
  </si>
  <si>
    <t>0.601.9H6.101</t>
  </si>
  <si>
    <t>0.601.7B0.102</t>
  </si>
  <si>
    <t>Аккум. углошлифмашина BOSCH GWX 18V-10 L-BOXX</t>
  </si>
  <si>
    <t>0.601.9H6.501</t>
  </si>
  <si>
    <t>Аккум. углошлифмашина BOSCH GWX 18V-15 SC L-BOXX</t>
  </si>
  <si>
    <t>0.601.6B5.100</t>
  </si>
  <si>
    <t>Аккум. циркулярная пила BOSCH GKS 18V-68 GC L-BOXX</t>
  </si>
  <si>
    <t>0.600.8B8.300</t>
  </si>
  <si>
    <t>Пила цепная электрическая BOSCH Universal Chain 35 шина 35 см (14"), 3/8", 1.1 мм</t>
  </si>
  <si>
    <t>0.600.8B8.400</t>
  </si>
  <si>
    <t>Пила цепная электрическая BOSCH Universal Chain 40 шина 40 см (16"), 3/8", 1.1 мм</t>
  </si>
  <si>
    <t>Штатив BT 150</t>
  </si>
  <si>
    <t>Аккум. ударная дрель-шуруповерт MAKITA DHP 485 SYE в чем.</t>
  </si>
  <si>
    <t>0.601.9H6.500</t>
  </si>
  <si>
    <t>Акк. углошлифмашины 18 В XLOCK, GWX 18V-15 SC, BOSCH</t>
  </si>
  <si>
    <t>0.601.9H6.000</t>
  </si>
  <si>
    <t>Акк. углошлифмашины 18 В, GWS 18V-15 C, BOSCH</t>
  </si>
  <si>
    <t>1.600.A01.L2W</t>
  </si>
  <si>
    <t>Модуль Bluetooth, GCY 42, BOSCH</t>
  </si>
  <si>
    <t>0.603.3B2.402</t>
  </si>
  <si>
    <t>Ножовка столярная аккум., AdvancedRecip 18, BOSCH</t>
  </si>
  <si>
    <t>2.608.584.785</t>
  </si>
  <si>
    <t>Коронка SheetMetal d27MM, BOSCH</t>
  </si>
  <si>
    <t>2.607.010.535</t>
  </si>
  <si>
    <t>Набор ROBUST Line сверл HSS-G 1/2/3/4/5/6/7/8/9/10мм, BOSCH</t>
  </si>
  <si>
    <t>Пилка для лобзика T 313 AW Special for Soft Material (в упаковке 3шт.), BOSCH</t>
  </si>
  <si>
    <t>2.608.652.900</t>
  </si>
  <si>
    <t>Пильное полотно для ножовки S 1211 K (-5-), BOSCH</t>
  </si>
  <si>
    <t>Перфоратор SDS-plus GBH 18V-26, BOSCH</t>
  </si>
  <si>
    <t>DTW1001Z</t>
  </si>
  <si>
    <t>Гайковерт ударный аккумуляторный DTW1001Z  BL motor без АКБ и ЗУ, MAKITA</t>
  </si>
  <si>
    <t>Перфоратор SDS-plus DHR171RTJ BL motor аккумуляторный, MAKITA</t>
  </si>
  <si>
    <t>Торцовая пила LS1221, 1650Вт/305мм, 98х153мм, MAKITA</t>
  </si>
  <si>
    <t>Одноручная углошлифмашина MAKITA GA 5040 R в кор.</t>
  </si>
  <si>
    <t>HR2475</t>
  </si>
  <si>
    <t>Перфоратор MAKITA HR 2475 в чем.</t>
  </si>
  <si>
    <t>мин.кол.</t>
  </si>
  <si>
    <t>Новинки</t>
  </si>
  <si>
    <t xml:space="preserve"> Акции</t>
  </si>
  <si>
    <t>снят</t>
  </si>
  <si>
    <t>под заказ / Новинка</t>
  </si>
  <si>
    <t>не доступен с Мая 2021</t>
  </si>
  <si>
    <t>не доступен с Апреля 2021</t>
  </si>
  <si>
    <t>discontinued</t>
  </si>
  <si>
    <t>Выводятся</t>
  </si>
  <si>
    <t>не доступен с Июня 2021</t>
  </si>
  <si>
    <t>не доступен</t>
  </si>
  <si>
    <t>по запросу</t>
  </si>
  <si>
    <t>SGV115G-RU</t>
  </si>
  <si>
    <t>УШМ SGV115, очки, перчатки в компл</t>
  </si>
  <si>
    <t>D26411-QS</t>
  </si>
  <si>
    <t>0.600.803.300</t>
  </si>
  <si>
    <t>Садовый измельчитель BOSCH AXT 25 TC</t>
  </si>
  <si>
    <t>0.600.833.102</t>
  </si>
  <si>
    <t>Аккум. ножницы садовые BOSCH ISIO 3 в кейсе + насадка-кусторез</t>
  </si>
  <si>
    <t>0.600.833.300</t>
  </si>
  <si>
    <t>0.600.847.A05</t>
  </si>
  <si>
    <t>BOSCH EasyHedgeCut 45 Кусторез электрический 45 см, 420 Вт, 16мм, 3200об/мин, 2.5 кг инструмент, защитный кожух</t>
  </si>
  <si>
    <t>0.600.847.C02</t>
  </si>
  <si>
    <t>Кусторез электрический BOSCH EasyHedgeCut 55</t>
  </si>
  <si>
    <t>0.600.847.D00</t>
  </si>
  <si>
    <t>AHS 60-16</t>
  </si>
  <si>
    <t>Аккум. кусторез BOSCH AHS 50-20 LI</t>
  </si>
  <si>
    <t>0.600.885.D06</t>
  </si>
  <si>
    <t>BOSCH ROTAK 32 Li Аккумуляторная газонокосилка (36V, 1 ak * 2.6 Ah) 36 V, Li-on, 1*2.6 Ah, 32 см, 12 кг.</t>
  </si>
  <si>
    <t>0.600.8A3.C00</t>
  </si>
  <si>
    <t>AMW 10  Насадка-триммер</t>
  </si>
  <si>
    <t>0.600.8A6.101</t>
  </si>
  <si>
    <t>Газонокосилка электрическая BOSCH ARM 34</t>
  </si>
  <si>
    <t>0.600.8A7.901</t>
  </si>
  <si>
    <t>Очиститель высокого давления BOSCH EasyAquatak 120</t>
  </si>
  <si>
    <t>0.600.8B0.000</t>
  </si>
  <si>
    <t xml:space="preserve">INDEGO 350 </t>
  </si>
  <si>
    <t>0.600.8B1.001</t>
  </si>
  <si>
    <t>BOSCH UniversalGardenTidy 3000 Воздуходувка садовая - пылесос с измельчителем 12:1 1600-3000Вт, поток 165-285км/ч, пылесос 160л/с, мешок 50л насадка для пылесоса, насадка для воздуходувки, мешок</t>
  </si>
  <si>
    <t>0.600.8B3.000</t>
  </si>
  <si>
    <t>UniversalHedgePole 18</t>
  </si>
  <si>
    <t>GlassVAC (полная комплектация)</t>
  </si>
  <si>
    <t>0.600.8B9.307</t>
  </si>
  <si>
    <t>0.600.8B9.805</t>
  </si>
  <si>
    <t>BOSCH AdvancedRotak 36-850 Газонокосилка аккум с двигателем ProSilence (36V, 1*6.0Ah) 36V, 1*6.0Ah, 44 см, 25-80мм, зарядка 80% за 144мин 1 аккумулятор 6.0Ah, зарядное устройство</t>
  </si>
  <si>
    <t>0.600.8B9.B00</t>
  </si>
  <si>
    <t>BOSCH EasyRotak 36-550 Газонокосилка аккумуляторная (36V, 1*4.0Ah, 37 см, травосборник 40 л) 36V, регул.высоты 20-70мм (5 уровней), 15.9кг 1 аккумулятор 4.0Ah, зарядное устройство</t>
  </si>
  <si>
    <t>0.600.8C1.D01</t>
  </si>
  <si>
    <t>Триммер аккум. BOSCH UniversalGrassCut 18-260</t>
  </si>
  <si>
    <t>0.600.8C1.J00</t>
  </si>
  <si>
    <t>Триммер BOSCH EasyGrassCut 26</t>
  </si>
  <si>
    <t>0.600.8C4.200</t>
  </si>
  <si>
    <t>Насос садовый  Garden Pump  аккумуляторный  (18В / 1*2,5 Ач), BOSCH</t>
  </si>
  <si>
    <t>0.600.910.200</t>
  </si>
  <si>
    <t>GHP 6-14</t>
  </si>
  <si>
    <t>GRL 600 CHV</t>
  </si>
  <si>
    <t>0.601.063.W00</t>
  </si>
  <si>
    <t>BOSCH GLL 2-15 G + LB 10 Нивелир с зеленым лучем + держатель LB10, ударопоглащающий резиновый корпус диапозон 15м,  ±0,3 мм/м, зеленый луч держатель LB 10</t>
  </si>
  <si>
    <t>0.601.063.W01</t>
  </si>
  <si>
    <t>BOSCH GLL 2-15 G + LB 10 + BT 150 штатив Нивелир лазерный с ЗЕЛЕНЫМ лучем + штатив + держатель диапозон 15 м, точность ±0,3 мм/м, 4 x 1,5 V LR6 (AA) нивелир, штатив (BT 150), держатель LB 10</t>
  </si>
  <si>
    <t>0.601.063.W02</t>
  </si>
  <si>
    <t>BOSCH GLL 2-15 G + LB 10 + кейс Нивелир с зеленым лучем + держатель LB10 + чемодан диапозон 15м,  ±0,3 мм/м, зеленый луч держатель LB 10, кейс</t>
  </si>
  <si>
    <t>0.601.063.Y00</t>
  </si>
  <si>
    <t>GLL 3-80 G</t>
  </si>
  <si>
    <t>0.601.066.M00</t>
  </si>
  <si>
    <t>BOSCH GCL 2-50 G + RM 10 Нивелир комбинированный с зеленым лучем + держатель RM 10 диапозон 15м,  вертикальная зеленая линия &amp; зеленые точки отвеса, ±0,3 мм/м нивелир, держатель</t>
  </si>
  <si>
    <t>0.601.066.M01</t>
  </si>
  <si>
    <t>BOSCH GCL 2-50 G + RM 10 + BT 150 Нивелир комбинированный с зеленым лучем + держатель RM 10 + штатив диапозон 15м,  вертикальная зеленая линия &amp; зеленые точки отвеса, ±0,3 мм/м нивелир, держатель, штатив</t>
  </si>
  <si>
    <t>0.601.066.M02</t>
  </si>
  <si>
    <t>BOSCH GCL 2-50 G + RM 10 + кейс Нивелир комбинированный с зеленым лучем + держатель RM 10 + кейс диапозон 15м,  вертикальная зеленая линия &amp; зеленые точки отвеса, ±0,3 мм/м Нивелир, держатель, чемодан</t>
  </si>
  <si>
    <t>GTC 400 C в L-boxx</t>
  </si>
  <si>
    <t>Термодетектор GIS 1000C в картоне, BOSCH</t>
  </si>
  <si>
    <t>GIC 120 C (L-Boxx + АКБ)</t>
  </si>
  <si>
    <t>0.601.429.900</t>
  </si>
  <si>
    <t>GML SoundBOXX Solo без АКБ и ЗУ</t>
  </si>
  <si>
    <t>Фонарь аккумуляторный BOSCH GLI 18V-1900</t>
  </si>
  <si>
    <t>0.601.512.003</t>
  </si>
  <si>
    <t>GST 150 CE</t>
  </si>
  <si>
    <t>0.601.5A1.005</t>
  </si>
  <si>
    <t>Лобзик  GST 12V-70  аккумуляторный  (2*3,0Ah / L-Boxx), BOSCH</t>
  </si>
  <si>
    <t>Фрезер GOF 1250 CE, BOSCH</t>
  </si>
  <si>
    <t>0.601.668.901</t>
  </si>
  <si>
    <t>GKS 65 GCE L-Boxx</t>
  </si>
  <si>
    <t>GKF 12V-08 Solo без АКБ и ЗУ</t>
  </si>
  <si>
    <t>0.601.926.108</t>
  </si>
  <si>
    <t>Ножницы по металлу GSC 12V-13 в L-Boxx, BOSCH</t>
  </si>
  <si>
    <t>Винтоверт аккумуляторный ударный GDR 18V-LI 160 Нм ( 2*5.0 Ah) L-Boxx, BOSCH</t>
  </si>
  <si>
    <t>0.601.9E3.000</t>
  </si>
  <si>
    <t>Аккум. пылесос BOSCH GAS 12V в кор.</t>
  </si>
  <si>
    <t>GDR 120-LI Solo без АКБ и ЗУ</t>
  </si>
  <si>
    <t>0.601.9F8.300</t>
  </si>
  <si>
    <t>Аккум. ударная дрель-шуруповерт BOSCH GSB 180-LI в чем.</t>
  </si>
  <si>
    <t>Винтоверт аккумуляторный GDR 180-LI Professional, BOSCH</t>
  </si>
  <si>
    <t>0.601.B28.000</t>
  </si>
  <si>
    <t>Отрезная пила по металлу BOSCH GCD 12 JL в кор.</t>
  </si>
  <si>
    <t>0.603.007.020</t>
  </si>
  <si>
    <t>PMB 300 L</t>
  </si>
  <si>
    <t>0.603.011.023</t>
  </si>
  <si>
    <t>Лобзик аккумуляторный  PST 18 LI (1*2.5 Ah / Кейс), BOSCH</t>
  </si>
  <si>
    <t>Дрель ударная  EasyImpact 500, BOSCH</t>
  </si>
  <si>
    <t>0.603.3B2.403</t>
  </si>
  <si>
    <t>Ножовка аккумуляторная AdvancedRecip 18, BOSCH</t>
  </si>
  <si>
    <t>0.603.3B9.102</t>
  </si>
  <si>
    <t>Solo Пылесос аккумуляторный UniversalVac 18 (без АКБ и ЗУ / Коробка), BOSCH</t>
  </si>
  <si>
    <t>0.603.3B9.103</t>
  </si>
  <si>
    <t>Пылесос аккумуляторный UniversalVac 18 (1*2,5 Ah / Коробка), BOSCH</t>
  </si>
  <si>
    <t>0.603.3D9.002</t>
  </si>
  <si>
    <t>BOSCH AdvancedGrind 18 SOLO Угловая шлифмашина 18V с регулировкой оборготов 2800–11500 об/мин 18V, 125 мм, 2800–11500 об/мин</t>
  </si>
  <si>
    <t>0.603.663.A00</t>
  </si>
  <si>
    <t>Нивелир лазерный  Atino (Коробка), BOSCH</t>
  </si>
  <si>
    <t>0.603.663.A01</t>
  </si>
  <si>
    <t>Нивелир лазерный  Atino Set (Коробка), BOSCH</t>
  </si>
  <si>
    <t>0.603.663.E01</t>
  </si>
  <si>
    <t>Нивелир лазерный Advanced Level 360 PREMIUM Set (штатив ТТ 150 / держатель MM 3), BOSCH</t>
  </si>
  <si>
    <t>0.603.683.000</t>
  </si>
  <si>
    <t>Термодетектор PTD 1 (Коробка), BOSCH</t>
  </si>
  <si>
    <t>0.603.688.000</t>
  </si>
  <si>
    <t>BOSCH UniversalHumid Измеритель влажности древесины со светодиодным индикатором диапозон измерений влажности 6.4 - 74.7 % 0</t>
  </si>
  <si>
    <t>0.603.972.A04</t>
  </si>
  <si>
    <t>BOSCH EasyDrill 12-2 Шуруповерт аккумуляторный в чемодане, SOLO (без аккумуляторов и зарядного), Pow 12V, 2 скорости 0-370/1200 об/мин, крутящий момент 26 НМ, 0.9 кг. чемодан, двойная бита, инструкция</t>
  </si>
  <si>
    <t>0.603.976.909</t>
  </si>
  <si>
    <t>Мультишлифмашина акумуляторная EasySander 12 (12В / 1*2.5 Ah / Кейс), BOSCH</t>
  </si>
  <si>
    <t>0.603.976.90B</t>
  </si>
  <si>
    <t>BOSCH EasySander 12 Мультишлифмашина (треугольник) аккумуляторная в чемодане, SOLO (без аккумуляторо 12 V, Power4All, 22000 об/мин, 0.7 кг пластиковый чемодан</t>
  </si>
  <si>
    <t>0.603.983.90N</t>
  </si>
  <si>
    <t>BOSCH EasyImpact 12 Шуруповерт-ударная дрель в чемодане, SOLO (без аккумуляторов и зарядного), Power 12V, 2 скорости 0-370/1200 об/мин, крутящий момент 26 НМ, 0.9 кг. чемодан, двойная бита, инструкция</t>
  </si>
  <si>
    <t>0.603.9A8.00S</t>
  </si>
  <si>
    <t>BOSCH IXO V Bit Set Шуруповерт с дополнительным расширенным набором бит (32 штуки) в комплекте 3.6 V, Li-on, 1.5 Ah, момент 4.5 Нм, Micro-USB, вес 0.3 кг</t>
  </si>
  <si>
    <t>0.603.9B5.003</t>
  </si>
  <si>
    <t>BOSCH AdvancedDrill 18 Шуруповерт в чемодане (2*2.5 Ah) + 2 насадки (угловая и эксцентрик) 18V, 36 Нм, 2 скорости, вес 1.3 кг чемодан, патрон 13 мм, 2 насадки, 2*2.5 Ah</t>
  </si>
  <si>
    <t>0.603.9B5.006</t>
  </si>
  <si>
    <t>Шуруповерт аккумуляторный AdvancedDrill 18 (2*2,5Ah / Кейс), BOSCH</t>
  </si>
  <si>
    <t>0.603.9B5.009</t>
  </si>
  <si>
    <t>Solo Шуруповерт аккумуляторный AdvancedDrill 18 (без АКБ и ЗУ / Коробка), BOSCH</t>
  </si>
  <si>
    <t>0.603.9B5.104</t>
  </si>
  <si>
    <t>BOSCH AdvancedImpact 18 SOLO Шуруповерт-ударная дрель 2 скоростной 18V (без аккумуляторов) 18V, момент 36 Нм, вес 1.4 кг картоная упаковка</t>
  </si>
  <si>
    <t>0.603.9B5.109</t>
  </si>
  <si>
    <t>Шуруповерт ударный аккумуляторный AdvancedImpact 18 (2*2,5Ah / Кейс), BOSCH</t>
  </si>
  <si>
    <t>0.603.9B5.10B</t>
  </si>
  <si>
    <t>Шуруповерт ударный аккумуляторный AdvancedImpact 18 (2*2,5Ah / 2 насадки / Кейс), BOSCH</t>
  </si>
  <si>
    <t>0.603.9B5.10C</t>
  </si>
  <si>
    <t>Solo Шуруповерт ударный аккумуляторный AdvancedImpact 18 (без АКБ и ЗУ / Коробка), BOSCH</t>
  </si>
  <si>
    <t>0.603.9C8.101</t>
  </si>
  <si>
    <t>Шуруповерт ударный аккумуляторный UniversalImpact 18 (2*1,5Ah / Кейс), BOSCH</t>
  </si>
  <si>
    <t>0.603.9D3.005</t>
  </si>
  <si>
    <t>Solo Шуруповерт аккумуляторный EasyDrill 1200 (без АКБ и ЗУ / Коробка), BOSCH</t>
  </si>
  <si>
    <t>0.603.9D3.006</t>
  </si>
  <si>
    <t>0.603.9D3.007</t>
  </si>
  <si>
    <t>Аккум. дрель-шуруповерт BOSCH EasyDrill 1200 в чем. + набор сверл и бит</t>
  </si>
  <si>
    <t>0.603.9D3.104</t>
  </si>
  <si>
    <t>Шуруповерт ударный аккумуляторный EasyImpact 1200 (1*1,5 Ач / Кейс), BOSCH</t>
  </si>
  <si>
    <t>0.615.992.61B</t>
  </si>
  <si>
    <t>UniversalAquatak 130+ Car Kit</t>
  </si>
  <si>
    <t>1.600.A00.14R</t>
  </si>
  <si>
    <t>Шлифлента 60мм, 
зернистость 121</t>
  </si>
  <si>
    <t>1.600.A00.14U</t>
  </si>
  <si>
    <t>Держатель шлифленты 60мм, шлифлента зернистость 80</t>
  </si>
  <si>
    <t>1.600.A00.14W</t>
  </si>
  <si>
    <t>Ламельный валик 60мм, зернистость 121</t>
  </si>
  <si>
    <t>1.600.A00.14X</t>
  </si>
  <si>
    <t>Ламельный валик 60мм, зернистость 241</t>
  </si>
  <si>
    <t>1.600.A00.150</t>
  </si>
  <si>
    <t>Ламельный валик 5мм, зернистость 81</t>
  </si>
  <si>
    <t>1.600.A00.156</t>
  </si>
  <si>
    <t>Держатель шлифленты 30мм,конусообразный</t>
  </si>
  <si>
    <t>1.600.A00.158</t>
  </si>
  <si>
    <t>Шлифлента 30мм, конусообразная, 120мм</t>
  </si>
  <si>
    <t>Вкладыш в L-Boxx для GSR/GSB 14.4-2/18-2, BOSCH</t>
  </si>
  <si>
    <t>Вкладыш в L-Boxx 136 для GBH 2-26/2-28, BOSCH</t>
  </si>
  <si>
    <t>Аккумулятор BOSCH PBA 18V 18.0 В, 6.0 А/ч, Li-Ion</t>
  </si>
  <si>
    <t>1.600.A00.F5K</t>
  </si>
  <si>
    <t>Насадка FlexiClick GFA 12-W угловая, BOSCH</t>
  </si>
  <si>
    <t>BOSCH StarterSet (1*PBA 18V (2.5 Ah) + AL1830CV) Комплект быт. (зеленый): зарядное + 1 аккумулятор  картонная коробка</t>
  </si>
  <si>
    <t>Кейс L-Boxx 136 Professional, BOSCH</t>
  </si>
  <si>
    <t>1.600.A01.6NB</t>
  </si>
  <si>
    <t>L-Boxx 102 и 12 вкладок</t>
  </si>
  <si>
    <t>GBA 18V (4.0Aч) х 2 + GAL 18V-40</t>
  </si>
  <si>
    <t>Переходник для фрезера FSN OFA Professional для использования фрезера с направляющими шинами, BOSCH</t>
  </si>
  <si>
    <t>1.600.Z00.00Y</t>
  </si>
  <si>
    <t>Шуруповерт сетевой  MA 55 (насадка для шуруповерта), BOSCH</t>
  </si>
  <si>
    <t>1.603.340.040</t>
  </si>
  <si>
    <t>ЗАЖИМНАЯ ГАЙКА Д/GWS 115-230 ММ</t>
  </si>
  <si>
    <t>1.608.600.068</t>
  </si>
  <si>
    <t>ШЛИФКРУГ Д/GGS 125MM КАРБИД КРЕМНИЯ</t>
  </si>
  <si>
    <t>1.608.601.033</t>
  </si>
  <si>
    <t>ОПОРНАЯ ТАРЕЛКА С ГАЙКОЙ 125ММ Д/УШМ</t>
  </si>
  <si>
    <t>1.608.614.000</t>
  </si>
  <si>
    <t>ЧАШЕЧНАЯ ЩЕТКА M14 0.8 X 90ММ</t>
  </si>
  <si>
    <t>1.608.M00.C21</t>
  </si>
  <si>
    <t>Адаптер ZAMO III - Уровень, BOSCH</t>
  </si>
  <si>
    <t>1.608.M00.C23</t>
  </si>
  <si>
    <t>Адаптер ZAMO III - Колесо, BOSCH</t>
  </si>
  <si>
    <t>1.608.M00.C25</t>
  </si>
  <si>
    <t>Адаптер ZAMO III - Рулетка, BOSCH</t>
  </si>
  <si>
    <t>1.608.M00.C42</t>
  </si>
  <si>
    <t>Гелиевые вкладыши Gel Pads, к нивелиру Atino (6 шт), BOSCH</t>
  </si>
  <si>
    <t>1.609.200.269</t>
  </si>
  <si>
    <t>ЩЕТКА КИСТЕВИДНАЯ 0.3 Х 25ММ</t>
  </si>
  <si>
    <t>1.609.200.369</t>
  </si>
  <si>
    <t>Скобы 18ММ ТИП 53 1000 шт.</t>
  </si>
  <si>
    <t>1.609.201.800</t>
  </si>
  <si>
    <t>РЕЖУЩАЯ НАСАДКА 9ММ</t>
  </si>
  <si>
    <t>1.609.201.812</t>
  </si>
  <si>
    <t>50 ТЕРМОУСАДОЧНЫЕ ТРУБКИ 2,4-4,8ММ</t>
  </si>
  <si>
    <t>1.609.201.813</t>
  </si>
  <si>
    <t>50 ТЕРМОУСАДОЧНЫЕ ТРУБКИ 4,8-9,5ММ</t>
  </si>
  <si>
    <t>1.610.Z00.020</t>
  </si>
  <si>
    <t>BOSCH FSN BAG Сумка для FSN 1600 (направляющяя шина)</t>
  </si>
  <si>
    <t>1.618.596.180</t>
  </si>
  <si>
    <t>SDS-plus-5 бур, 11 -200/265мм (-1-), BOSCH</t>
  </si>
  <si>
    <t>1.618.596.462</t>
  </si>
  <si>
    <t>SDS max-9 BreakThrough 80X850мм</t>
  </si>
  <si>
    <t>1.618.600.005</t>
  </si>
  <si>
    <t>SDS-PLUS ПИКОВОЕ ЗУБИЛО 250ММ</t>
  </si>
  <si>
    <t>1.618.601.102</t>
  </si>
  <si>
    <t>SDS-MAX КАНАЛЬНОЕ ЗУБИЛО 32X300MM</t>
  </si>
  <si>
    <t>1.618.601.302</t>
  </si>
  <si>
    <t>SDS-MAX ЗУБЧАТОЕ ЗУБИЛО 32X300ММ</t>
  </si>
  <si>
    <t>2.601.016.096</t>
  </si>
  <si>
    <t>Защита от сколов стружки д/GST150 CE/BCE</t>
  </si>
  <si>
    <t>2.605.411.163</t>
  </si>
  <si>
    <t>Мешок-пылесборник GAS 50 / GAS 50М бумажный (-5-), BOSCH</t>
  </si>
  <si>
    <t>2.607.000.193</t>
  </si>
  <si>
    <t>BOSCH Нож для рубанка GHO 6500 заточка ножа односторонняя (2 штуки)</t>
  </si>
  <si>
    <t>2.607.001.577</t>
  </si>
  <si>
    <t>БИТА 49 мм PZ2 XH 3 шт.</t>
  </si>
  <si>
    <t>2.607.010.574</t>
  </si>
  <si>
    <t>Набор ROBUST Line пилок к лобзику Top Expert (-10-) с-T-образным хвостовиком, BOSCH</t>
  </si>
  <si>
    <t>2.607.010.610</t>
  </si>
  <si>
    <t>Набор X-LINE-54</t>
  </si>
  <si>
    <t>2.607.011.171</t>
  </si>
  <si>
    <t>ЛОБЗИКОВЫЕ ПИЛКИ All in One 10 шт.</t>
  </si>
  <si>
    <t>2.607.017.070</t>
  </si>
  <si>
    <t>Набор бит и уровень PROMOLINE (17 шт.) DIY, BOSCH</t>
  </si>
  <si>
    <t>2.607.017.181</t>
  </si>
  <si>
    <t>Ручная пила</t>
  </si>
  <si>
    <t>2.607.017.311</t>
  </si>
  <si>
    <t>Набор принадлежностей V-Line-91 х6 в дисплее</t>
  </si>
  <si>
    <t>2.607.017.468</t>
  </si>
  <si>
    <t>Набор фрез по дереву (6 шт), BOSCH</t>
  </si>
  <si>
    <t>2.607.018.395</t>
  </si>
  <si>
    <t>ФРЕЗ. СВЕРЕЛ 5 шт.</t>
  </si>
  <si>
    <t>2.607.019.159</t>
  </si>
  <si>
    <t>Набор SDS-plus Зубило/лопатка/пика  (-3-), BOSCH</t>
  </si>
  <si>
    <t>2.607.019.451</t>
  </si>
  <si>
    <t>BOSCH Promoline Набор пильных венцов из 5 штук (60-92мм)</t>
  </si>
  <si>
    <t>2.607.432.017</t>
  </si>
  <si>
    <t>Фильтр к GAS 50/50 M из полиэстера, BOSCH</t>
  </si>
  <si>
    <t>2.607.432.038</t>
  </si>
  <si>
    <t>Мешок для пылесоса GAS 55 M AFC сухая-влажная пыль флис 5 шт.</t>
  </si>
  <si>
    <t>2.608.000.349</t>
  </si>
  <si>
    <t>Шлифкруг тарельчатый GEX 125-1 AE средняя жесткости, BOSCH</t>
  </si>
  <si>
    <t>2.608.000.548</t>
  </si>
  <si>
    <t>Лента шурупов 38мм S-G 3.9x30 1000шт.</t>
  </si>
  <si>
    <t>2.608.000.552</t>
  </si>
  <si>
    <t>Лента шурупов 63мм S-F 3.9x35 (-1000-) к M55, BOSCH</t>
  </si>
  <si>
    <t>2.608.000.585</t>
  </si>
  <si>
    <t>Адаптер шланга 22/35 мм для GAS 35/55, BOSCH</t>
  </si>
  <si>
    <t>2.608.522.366</t>
  </si>
  <si>
    <t>Набор профессиональной оснастки Impact Control: биты + пластиковый контейнер</t>
  </si>
  <si>
    <t>2.608.550.076</t>
  </si>
  <si>
    <t>Коронка plus-9 CoreCutter 68х72мм</t>
  </si>
  <si>
    <t>2.608.550.082</t>
  </si>
  <si>
    <t>3/8" Х 50ММ 6-ГР МАГНИТ</t>
  </si>
  <si>
    <t>2.608.570.136</t>
  </si>
  <si>
    <t>Цанг зажим б/натяж гайки 3мм д/GGS 28</t>
  </si>
  <si>
    <t>2.608.577.012</t>
  </si>
  <si>
    <t>Сверло Форстнера Зубчатое 28мм</t>
  </si>
  <si>
    <t>2.608.577.014</t>
  </si>
  <si>
    <t>Сверло Форстнера Зубчатое 32мм</t>
  </si>
  <si>
    <t>2.608.577.018</t>
  </si>
  <si>
    <t>Сверло Форстнера Зубчатое 38мм</t>
  </si>
  <si>
    <t>2.608.577.047</t>
  </si>
  <si>
    <t>Сверло по металлу Impact Control с шестигранным хвостовиком,2.5мм</t>
  </si>
  <si>
    <t>2.608.577.164</t>
  </si>
  <si>
    <t>HSS PointTeQ Сверло 4.8mm</t>
  </si>
  <si>
    <t>2.608.577.168</t>
  </si>
  <si>
    <t>HSS PointTeQ Сверло 6.5mm</t>
  </si>
  <si>
    <t>2.608.577.172</t>
  </si>
  <si>
    <t>HSS PointTeQ Сверло 8.5mm</t>
  </si>
  <si>
    <t>2.608.577.216</t>
  </si>
  <si>
    <t>HSS PointTeQ Сверл 4.8mm 10 шт - цена указана за штуку</t>
  </si>
  <si>
    <t>2.608.577.243</t>
  </si>
  <si>
    <t>HSS PointTeQ 7.5х109 мм набор 10 свёрл</t>
  </si>
  <si>
    <t>2.608.577.270</t>
  </si>
  <si>
    <t>HSS PointTeQ 10.2х133 мм набор 5 свёрл</t>
  </si>
  <si>
    <t>2.608.578.621</t>
  </si>
  <si>
    <t>Бур по арм.бетону SDS-max-8X 18 x 600 x 740 мм</t>
  </si>
  <si>
    <t>2.608.579.121</t>
  </si>
  <si>
    <t>Набор  буров SDS-plus -1   5/6.5/8/10/12x160мм, BOSCH</t>
  </si>
  <si>
    <t>2.608.580.307</t>
  </si>
  <si>
    <t>Коронка алмазная 35 мм Diamond for Hard Ceramics, BOSCH</t>
  </si>
  <si>
    <t>2.608.580.727</t>
  </si>
  <si>
    <t>Коронка Multi-Constr 20 mm, 25/32"</t>
  </si>
  <si>
    <t>2.608.580.747</t>
  </si>
  <si>
    <t>Коронка ТС Multi-Construction68mm,2 11/1</t>
  </si>
  <si>
    <t>2.608.580.753</t>
  </si>
  <si>
    <t>Коронка SpeedMulti-Constr 83 mm, 3 1/4"</t>
  </si>
  <si>
    <t>2.608.580.765</t>
  </si>
  <si>
    <t>Коронка SpeedMulti-Constr 121 mm, 4 3/4"</t>
  </si>
  <si>
    <t>2.608.580.766</t>
  </si>
  <si>
    <t>Коронка SpeedMulti-Constr 127 mm, 5"</t>
  </si>
  <si>
    <t>2.608.580.767</t>
  </si>
  <si>
    <t>Коронка SpeedMulti-Constr 140 mm, 5 1/2"</t>
  </si>
  <si>
    <t>2.608.580.768</t>
  </si>
  <si>
    <t>Коронка SpeedMulti-Constr 152 mm, 6"</t>
  </si>
  <si>
    <t>2.608.580.769</t>
  </si>
  <si>
    <t>Коронка SpeedMulti-Constr 159 mm, 6 1/4"</t>
  </si>
  <si>
    <t>2.608.584.101</t>
  </si>
  <si>
    <t xml:space="preserve">КОРОНКА STANDARD 19 ММ </t>
  </si>
  <si>
    <t>2.608.584.102</t>
  </si>
  <si>
    <t xml:space="preserve">КОРОНКА STANDARD 20 ММ </t>
  </si>
  <si>
    <t>2.608.584.110</t>
  </si>
  <si>
    <t xml:space="preserve">КОРОНКА STANDARD 35 ММ </t>
  </si>
  <si>
    <t>2.608.584.111</t>
  </si>
  <si>
    <t xml:space="preserve">КОРОНКА STANDARD 38 ММ </t>
  </si>
  <si>
    <t>2.608.584.113</t>
  </si>
  <si>
    <t xml:space="preserve">КОРОНКА STANDARD 41 ММ </t>
  </si>
  <si>
    <t>2.608.584.115</t>
  </si>
  <si>
    <t xml:space="preserve">КОРОНКА STANDARD 46 ММ </t>
  </si>
  <si>
    <t>2.608.584.117</t>
  </si>
  <si>
    <t xml:space="preserve">КОРОНКА STANDARD 51 ММ </t>
  </si>
  <si>
    <t>2.608.584.118</t>
  </si>
  <si>
    <t xml:space="preserve">КОРОНКА STANDARD 54 ММ </t>
  </si>
  <si>
    <t>2.608.584.123</t>
  </si>
  <si>
    <t xml:space="preserve">КОРОНКА STANDARD 68 ММ </t>
  </si>
  <si>
    <t>2.608.584.124</t>
  </si>
  <si>
    <t xml:space="preserve">КОРОНКА STANDARD 70 ММ </t>
  </si>
  <si>
    <t>2.608.584.125</t>
  </si>
  <si>
    <t xml:space="preserve">КОРОНКА STANDARD 76 ММ </t>
  </si>
  <si>
    <t>2.608.584.126</t>
  </si>
  <si>
    <t xml:space="preserve">КОРОНКА STANDARD 79 ММ </t>
  </si>
  <si>
    <t>2.608.584.129</t>
  </si>
  <si>
    <t xml:space="preserve">КОРОНКА STANDARD 92 ММ </t>
  </si>
  <si>
    <t>2.608.584.132</t>
  </si>
  <si>
    <t xml:space="preserve">КОРОНКА STANDARD 105 ММ </t>
  </si>
  <si>
    <t>2.608.584.133</t>
  </si>
  <si>
    <t xml:space="preserve">КОРОНКА STANDARD 114 ММ </t>
  </si>
  <si>
    <t>2.608.584.135</t>
  </si>
  <si>
    <t xml:space="preserve">КОРОНКА STANDARD 108 ММ </t>
  </si>
  <si>
    <t>2.608.584.136</t>
  </si>
  <si>
    <t xml:space="preserve">КОРОНКА STANDARD 127 ММ </t>
  </si>
  <si>
    <t>2.608.584.140</t>
  </si>
  <si>
    <t xml:space="preserve">КОРОНКА STANDARD 17 ММ </t>
  </si>
  <si>
    <t>2.608.584.143</t>
  </si>
  <si>
    <t xml:space="preserve">КОРОНКА STANDARD 43 ММ </t>
  </si>
  <si>
    <t>2.608.584.145</t>
  </si>
  <si>
    <t xml:space="preserve">КОРОНКА STANDARD 73 ММ </t>
  </si>
  <si>
    <t>2.608.584.758</t>
  </si>
  <si>
    <t xml:space="preserve">КОРОНКА MULTI CONSTRUCTION 55MM </t>
  </si>
  <si>
    <t>2.608.584.778</t>
  </si>
  <si>
    <t>Коронка SheetMetal d16MM, BOSCH</t>
  </si>
  <si>
    <t>2.608.584.781</t>
  </si>
  <si>
    <t>Коронка SheetMetal d20MM, BOSCH</t>
  </si>
  <si>
    <t>2.608.584.790</t>
  </si>
  <si>
    <t>Коронка SheetMetal d35MM, BOSCH</t>
  </si>
  <si>
    <t>2.608.584.846</t>
  </si>
  <si>
    <t xml:space="preserve">КОРОНКА STANDARD 37 ММ </t>
  </si>
  <si>
    <t>2.608.584.849</t>
  </si>
  <si>
    <t xml:space="preserve">КОРОНКА STANDARD 59 ММ </t>
  </si>
  <si>
    <t>2.608.585.046</t>
  </si>
  <si>
    <t>SDS-plus-7 бур, 10 -150/215 мм (-1-), BOSCH</t>
  </si>
  <si>
    <t>2.608.585.619</t>
  </si>
  <si>
    <t>SDS-plus-5 бур,  6.5 -100/165мм (-10), BOSCH</t>
  </si>
  <si>
    <t>2.608.585.624</t>
  </si>
  <si>
    <t>SDS-plus-5 бур,  8 -150/215мм (-10-), BOSCH</t>
  </si>
  <si>
    <t>2.608.585.716</t>
  </si>
  <si>
    <t>СВЕРЛО ЗМЕЕВИДНОЕ 10X470X600 mm</t>
  </si>
  <si>
    <t>2.608.585.719</t>
  </si>
  <si>
    <t>СВЕРЛО ЗМЕЕВИДНОЕ 16X470X600 mm</t>
  </si>
  <si>
    <t>2.608.585.721</t>
  </si>
  <si>
    <t>СВЕРЛО ЗМЕЕВИДНОЕ 20X470X600 mm</t>
  </si>
  <si>
    <t>2.608.585.722</t>
  </si>
  <si>
    <t>СВЕРЛО ЗМЕЕВИДНОЕ 22X470X600 mm</t>
  </si>
  <si>
    <t>2.608.585.727</t>
  </si>
  <si>
    <t>СВЕРЛО ЗМЕЕВИДНОЕ 32X470X600 mm</t>
  </si>
  <si>
    <t>2.608.585.743</t>
  </si>
  <si>
    <t>СВЕРЛО ПРОБОЧНОЕ 10 x 140mm</t>
  </si>
  <si>
    <t>2.608.585.744</t>
  </si>
  <si>
    <t>СВЕРЛО ПРОБОЧНОЕ 15 x 140mm</t>
  </si>
  <si>
    <t>2.608.585.747</t>
  </si>
  <si>
    <t>СВЕРЛО ПРОБОЧНОЕ 30 x 140mm</t>
  </si>
  <si>
    <t>2.608.585.840</t>
  </si>
  <si>
    <t xml:space="preserve">HSS-CO 2ММ  </t>
  </si>
  <si>
    <t>2.608.585.841</t>
  </si>
  <si>
    <t xml:space="preserve">HSS-CO 2.5ММ  </t>
  </si>
  <si>
    <t>2.608.585.844</t>
  </si>
  <si>
    <t xml:space="preserve">HSS-CO СВЕРЛО 3.3ММ  </t>
  </si>
  <si>
    <t>2.608.585.847</t>
  </si>
  <si>
    <t xml:space="preserve">HSS-CO СВЕРЛО 4.1ММ  </t>
  </si>
  <si>
    <t>2.608.585.850</t>
  </si>
  <si>
    <t xml:space="preserve">HSS-CO СВЕРЛО 4.8ММ  </t>
  </si>
  <si>
    <t>2.608.585.858</t>
  </si>
  <si>
    <t xml:space="preserve">HSS-CO СВЕРЛО 7ММ  </t>
  </si>
  <si>
    <t>2.608.585.859</t>
  </si>
  <si>
    <t xml:space="preserve">HSS-CO СВЕРЛО 7.5ММ  </t>
  </si>
  <si>
    <t>2.608.585.860</t>
  </si>
  <si>
    <t xml:space="preserve">HSS-CO СВЕРЛО 8ММ  </t>
  </si>
  <si>
    <t>2.608.585.864</t>
  </si>
  <si>
    <t xml:space="preserve">HSS-CO СВЕРЛО 10ММ  </t>
  </si>
  <si>
    <t>2.608.585.868</t>
  </si>
  <si>
    <t xml:space="preserve">HSS-CO СВЕРЛО 11.5ММ  </t>
  </si>
  <si>
    <t>2.608.585.869</t>
  </si>
  <si>
    <t xml:space="preserve">HSS-CO СВЕРЛО 12ММ  </t>
  </si>
  <si>
    <t>2.608.585.871</t>
  </si>
  <si>
    <t xml:space="preserve">HSS-CO СВЕРЛО 13ММ  </t>
  </si>
  <si>
    <t>2.608.585.909</t>
  </si>
  <si>
    <t>HSS-G 2.5ММ  2 шт.</t>
  </si>
  <si>
    <t>2.608.585.916</t>
  </si>
  <si>
    <t>HSS-G 4ММ 2 шт.</t>
  </si>
  <si>
    <t>2.608.585.918</t>
  </si>
  <si>
    <t xml:space="preserve">HSS-G СВЕРЛО 4.2ММ  </t>
  </si>
  <si>
    <t>2.608.585.921</t>
  </si>
  <si>
    <t xml:space="preserve">HSS-G СВЕРЛО 4.8ММ  </t>
  </si>
  <si>
    <t>2.608.585.922</t>
  </si>
  <si>
    <t xml:space="preserve">HSS-G СВЕРЛО 5ММ  </t>
  </si>
  <si>
    <t>2.608.585.942</t>
  </si>
  <si>
    <t xml:space="preserve">HSS-G СВЕРЛО 13ММ  </t>
  </si>
  <si>
    <t>2.608.587.120</t>
  </si>
  <si>
    <t>АЛМАЗНАЯ КОРОНКА 32ММ DRY SPEED</t>
  </si>
  <si>
    <t>2.608.587.139</t>
  </si>
  <si>
    <t>АЛМАЗНОЕ СВЕРЛО 6ММ easyDRY</t>
  </si>
  <si>
    <t>2.608.587.140</t>
  </si>
  <si>
    <t>АЛМАЗНОЕ СВЕРЛО 7ММ easyDRY</t>
  </si>
  <si>
    <t>2.608.587.143</t>
  </si>
  <si>
    <t>АЛМАЗНОЕ СВЕРЛО 12ММ easyDRY</t>
  </si>
  <si>
    <t>2.608.588.070</t>
  </si>
  <si>
    <t>СТУПЕЧАТОЕ HSS-AlTiN 4-20 мм hex 1/4"</t>
  </si>
  <si>
    <t>2.608.588.071</t>
  </si>
  <si>
    <t>СТУПЕЧАТОЕ HSS-AlTiN 16 ступ M10-M40</t>
  </si>
  <si>
    <t>2.608.588.165</t>
  </si>
  <si>
    <t>Набор CYL-5 5шт.  4,5,6,6,8 мм</t>
  </si>
  <si>
    <t>2.608.594.132</t>
  </si>
  <si>
    <t>Коронка Endurance for Heavy Metal  21мм с твердосплавными напайками, BOSCH</t>
  </si>
  <si>
    <t>Коронка Endurance for Heavy Metal  25мм с твердосплавными напайками, BOSCH</t>
  </si>
  <si>
    <t>2.608.594.181</t>
  </si>
  <si>
    <t>HM-КОРОНКА 102mm Endurance f/Heavy Duty</t>
  </si>
  <si>
    <t>2.608.594.186</t>
  </si>
  <si>
    <t>Набор универсальный  твердосплавных коронок Endurance for Heavy Duty (13шт), BOSCH</t>
  </si>
  <si>
    <t>Набор коронок Progressor for Wood&amp;Metal (14шт), BOSCH</t>
  </si>
  <si>
    <t>2.608.594.194</t>
  </si>
  <si>
    <t>Коронка Progressor for Wood and Metal  набор 11шт, BOSCH</t>
  </si>
  <si>
    <t>2.608.594.208</t>
  </si>
  <si>
    <t>BiM КОРОНКА PROGRESSOR 33 mm, NEW</t>
  </si>
  <si>
    <t>2.608.594.217</t>
  </si>
  <si>
    <t>BiM КОРОНКА PROGRESSOR 48 mm, NEW</t>
  </si>
  <si>
    <t>2.608.594.224</t>
  </si>
  <si>
    <t>Коронка Progressor for Wood and Metal   60мм, BOSCH</t>
  </si>
  <si>
    <t>2.608.594.228</t>
  </si>
  <si>
    <t>BiM КОРОНКА PROGRESSOR 68 mm, NEW</t>
  </si>
  <si>
    <t>2.608.595.417</t>
  </si>
  <si>
    <t>СВЕРЛО ПЕРЬЕВ. ДЕР 32X400</t>
  </si>
  <si>
    <t>2.608.595.425</t>
  </si>
  <si>
    <t>Набор пер. сверла SELFCUT Speed 13-25мм 6 шт.</t>
  </si>
  <si>
    <t>2.608.596.343</t>
  </si>
  <si>
    <t>МОНТАЖ.СВЕРЛО 10X600</t>
  </si>
  <si>
    <t>2.608.596.346</t>
  </si>
  <si>
    <t>МОНТАЖ.СВЕРЛО 16Х600</t>
  </si>
  <si>
    <t>2.608.596.394</t>
  </si>
  <si>
    <t>СВЕРЛО С ЗЕНКЕРОМ  7ММ</t>
  </si>
  <si>
    <t>2.608.596.395</t>
  </si>
  <si>
    <t>СВЕРЛО С ЗЕНКЕРОМ  8ММ</t>
  </si>
  <si>
    <t>2.608.596.397</t>
  </si>
  <si>
    <t>СВЕРЛО С ЗЕНКЕРОМ  12ММ</t>
  </si>
  <si>
    <t>Сверло Форстнера 20х90 мм 1 шт.</t>
  </si>
  <si>
    <t>2.608.596.974</t>
  </si>
  <si>
    <t>2.608.596.977</t>
  </si>
  <si>
    <t>СВЕРЛО ФОРСТНЕРА 35MM</t>
  </si>
  <si>
    <t>2.608.597.523</t>
  </si>
  <si>
    <t>2.608.597.525</t>
  </si>
  <si>
    <t>СТУПЕНЧАТОЕ СВЕРЛО HSS-TIN 4-12 MМ</t>
  </si>
  <si>
    <t>2.608.597.526</t>
  </si>
  <si>
    <t>СТУПЕНЧАТОЕ СВЕРЛО HSS-TIN 4-20 MМ</t>
  </si>
  <si>
    <t>2.608.597.622</t>
  </si>
  <si>
    <t>СВЕРЛО ДЕРЕВО  6X235</t>
  </si>
  <si>
    <t>2.608.597.628</t>
  </si>
  <si>
    <t>СВЕРЛО ДЕРЕВО 14X235</t>
  </si>
  <si>
    <t>2.608.597.633</t>
  </si>
  <si>
    <t>СВЕРЛО ДЕРЕВО 22X235</t>
  </si>
  <si>
    <t>2.608.597.636</t>
  </si>
  <si>
    <t>СВЕРЛО ДЕРЕВО 26X235</t>
  </si>
  <si>
    <t>2.608.598.044</t>
  </si>
  <si>
    <t>УДЛИНИТЕЛЬ 1/2" 300ММ</t>
  </si>
  <si>
    <t>2.608.599.016</t>
  </si>
  <si>
    <t>X-LOCK Алмазная коронка Best for Ceramic Dry Speed, 51х35 мм, по керамике</t>
  </si>
  <si>
    <t>2.608.599.022</t>
  </si>
  <si>
    <t>X-LOCK Алмазная коронка Best for Ceramic Dry Speed, 68х35 мм, по керамике</t>
  </si>
  <si>
    <t>2.608.599.029</t>
  </si>
  <si>
    <t>X-LOCK  Алмазная коронка Best for Ceramic Dry Speed, 20х35 мм, по керамике</t>
  </si>
  <si>
    <t>2.608.599.031</t>
  </si>
  <si>
    <t>X-LOCK  Алмазная коронка Best for Ceramic Dry Speed, 25х35 мм, по керамике</t>
  </si>
  <si>
    <t>2.608.599.034</t>
  </si>
  <si>
    <t>X-LOCK  Алмазная коронка Best for Ceramic Dry Speed, 32х35 мм, по керамике</t>
  </si>
  <si>
    <t>2.608.599.035</t>
  </si>
  <si>
    <t>X-LOCK Алмазная коронка Best for Ceramic Dry Speed, 35х35 мм, по керамике</t>
  </si>
  <si>
    <t>2.608.599.038</t>
  </si>
  <si>
    <t>X-LOCK Алмазная фреза Best for Ceramic Dry Speed, 20х35 мм, по керамике</t>
  </si>
  <si>
    <t>2.608.600.221</t>
  </si>
  <si>
    <t>Отрезной круг 125*2,5 по металлу изогнутый, BOSCH</t>
  </si>
  <si>
    <t>2.608.601.005</t>
  </si>
  <si>
    <t>ОПОРНАЯ ТАРЕЛКА С ГАЙКОЙ 115ММ Д/УШМ</t>
  </si>
  <si>
    <t>2.608.601.114</t>
  </si>
  <si>
    <t>Шлифкруг тарельчатый 150мм сверхмягкий на GEX, BOSCH</t>
  </si>
  <si>
    <t>2.608.601.185</t>
  </si>
  <si>
    <t>Шлифкруг тарельчатый GEX 150мм  TURBO, BOSCH</t>
  </si>
  <si>
    <t>2.608.601.350</t>
  </si>
  <si>
    <t>Алмазная коронка Best for Concrete G 1/2, 25x300</t>
  </si>
  <si>
    <t>2.608.602.538</t>
  </si>
  <si>
    <t>Алмазный круг 230-25,4 Professional for Ceramik, BOSCH</t>
  </si>
  <si>
    <t>2.608.602.539</t>
  </si>
  <si>
    <t>Алмазный диск Ceramic250-30/25,4</t>
  </si>
  <si>
    <t>2.608.602.553</t>
  </si>
  <si>
    <t>Алмазная чашка Expert, абразив 125мм</t>
  </si>
  <si>
    <t>2.608.602.624</t>
  </si>
  <si>
    <t>Алмазный круг 300-20/25,4 Professional for Asphalt, BOSCH</t>
  </si>
  <si>
    <t>Алмазный круг 230-22,23 Best for Marble, BOSCH</t>
  </si>
  <si>
    <t>2.608.605.072</t>
  </si>
  <si>
    <t>5 шлифлистов Ø125мм K180 Best for Wood+Paint</t>
  </si>
  <si>
    <t>2.608.605.073</t>
  </si>
  <si>
    <t>5 шлифлистов Ø125мм K240 Best for Wood+Paint</t>
  </si>
  <si>
    <t>2.608.605.089</t>
  </si>
  <si>
    <t>5 шлифлистов Ø150мм K120 Best for Wood+Paint</t>
  </si>
  <si>
    <t>2.608.605.102</t>
  </si>
  <si>
    <t>6 шлифлистов Ø150мм K60-240 Best for Wood+Paint</t>
  </si>
  <si>
    <t>2.608.606.000</t>
  </si>
  <si>
    <t>Шлифлента  60x400мм K 40 Best for Wood (-3-), BOSCH</t>
  </si>
  <si>
    <t>2.608.606.080_</t>
  </si>
  <si>
    <t>Шлифлента Best for Wood+Paint  75*533 К 60 (-10-), BOSCH, арт: 2.608.606.081</t>
  </si>
  <si>
    <t>2.608.606.081_</t>
  </si>
  <si>
    <t>2.608.606.083_</t>
  </si>
  <si>
    <t>2.608.606.134_</t>
  </si>
  <si>
    <t>Шлифлента 100*610 К 40 (-1-), BOSCH</t>
  </si>
  <si>
    <t>2.608.606.135_</t>
  </si>
  <si>
    <t>Шлифлента 100*610 К 60 (-1-), BOSCH</t>
  </si>
  <si>
    <t>2.608.607.403</t>
  </si>
  <si>
    <t>Шлифлист 93мм К80 White:Paint для мультишлифмашины 102-62 (-10-), BOSCH</t>
  </si>
  <si>
    <t>2.608.607.408</t>
  </si>
  <si>
    <t>Шлифлист К 80 Д/PSM 160 для мультишлифмашины (-10-), BOSCH</t>
  </si>
  <si>
    <t>2.608.607.701</t>
  </si>
  <si>
    <t>Шлифрулон 5М 115мм K60 B.f.Wood</t>
  </si>
  <si>
    <t>2.608.607.828_</t>
  </si>
  <si>
    <t>Шлифлист 125мм К120 8 отв. (-1-) из50, BOSCH</t>
  </si>
  <si>
    <t>2.608.615.036</t>
  </si>
  <si>
    <t>BOSCH Алмазный круг 115-22,23 ECO for Universal Turbo (1 шт)</t>
  </si>
  <si>
    <t>2.608.619.183</t>
  </si>
  <si>
    <t>X-LOCK Шлифовальный круг R780 Best for Metal and Inox, 125 мм фибровый К36</t>
  </si>
  <si>
    <t>2.608.619.184</t>
  </si>
  <si>
    <t>X-LOCK  Шлифовальный круг R780 Best for Metal and Inox, 125 мм фибровый К50</t>
  </si>
  <si>
    <t>2.608.619.185</t>
  </si>
  <si>
    <t>X-LOCK Шлифовальный круг R780 Best for Metal and Inox, 125 мм фибровый К60</t>
  </si>
  <si>
    <t>2.608.619.186</t>
  </si>
  <si>
    <t>X-LOCK Шлифовальный круг R780 Best for Metal and Inox, 125 мм фибровый К80</t>
  </si>
  <si>
    <t>2.608.619.187</t>
  </si>
  <si>
    <t>X-LOCK Шлифовальный круг R780 Best for Metal and Inox, 125 мм фибровый К100</t>
  </si>
  <si>
    <t>2.608.619.188</t>
  </si>
  <si>
    <t>X-LOCK Шлифовальный круг R780 Best for Metal and Inox, 125 мм фибровый К120</t>
  </si>
  <si>
    <t>2.608.619.210</t>
  </si>
  <si>
    <t>Шлифовальный круг X-LOCK X571 Best for Metal, 125 мм лепестковый К60</t>
  </si>
  <si>
    <t>2.608.620.733</t>
  </si>
  <si>
    <t>Дисковая щетка X-LOCK Heavy for Inox, 115х12 мм, нержавейка, по металлу</t>
  </si>
  <si>
    <t>2.608.621.032</t>
  </si>
  <si>
    <t>Best for Wood+Paint 225, 9 отверстий K40  (25 шт)</t>
  </si>
  <si>
    <t>2.608.621.034</t>
  </si>
  <si>
    <t>Best for Wood+Paint 225, 9 отверстий K80  (25 шт)</t>
  </si>
  <si>
    <t>2.608.621.035</t>
  </si>
  <si>
    <t>Best for Wood+Paint 225, 9 отверстий K100 (25 шт)</t>
  </si>
  <si>
    <t>2.608.621.038</t>
  </si>
  <si>
    <t>25 шлифлистов Best for Wood+Paint 225, 9 отверстий K180</t>
  </si>
  <si>
    <t>2.608.621.171</t>
  </si>
  <si>
    <t>2.608.621.173</t>
  </si>
  <si>
    <t>Шлифлист 150мм  на сетчатой основе G120 (в упак.50шт.), BOSCH</t>
  </si>
  <si>
    <t>2.608.621.182</t>
  </si>
  <si>
    <t>Шлиф.круг Best for Wood and Paint M480 225 мм K120 25 шт.</t>
  </si>
  <si>
    <t>2.608.621.183</t>
  </si>
  <si>
    <t>Шлиф.круг Best for Wood and Paint M480 225 мм K150 25 шт.</t>
  </si>
  <si>
    <t>2.608.621.184</t>
  </si>
  <si>
    <t>25 ш/листов на сетчатой основе, 225мм,G180</t>
  </si>
  <si>
    <t>2.608.621.185</t>
  </si>
  <si>
    <t>25 ш/листов на сетчатой основе, 225мм,G220</t>
  </si>
  <si>
    <t>2.608.621.186</t>
  </si>
  <si>
    <t>Шлиф.круг Best for Wood and Paint M480 225 мм K240 25 шт.</t>
  </si>
  <si>
    <t>2.608.621.283</t>
  </si>
  <si>
    <t>Шлифрулон на сетчатой основе 93X5000мм, G180</t>
  </si>
  <si>
    <t>2.608.622.011</t>
  </si>
  <si>
    <t>ДИСКОВАЯ ЩЕТКА 0.5 Х 100ММ</t>
  </si>
  <si>
    <t>2.608.622.058</t>
  </si>
  <si>
    <t>КОНИЧЕСКАЯ ЩЕТКА 0.5 Х 115ММ</t>
  </si>
  <si>
    <t>2.608.622.059</t>
  </si>
  <si>
    <t>ДИСКОВАЯ ЩЕТКА 0.5 Х 115ММ</t>
  </si>
  <si>
    <t>2.608.624.121</t>
  </si>
  <si>
    <t>Best for Finish Cleaning White 150 мм</t>
  </si>
  <si>
    <t>2.608.624.122</t>
  </si>
  <si>
    <t>Best for Finish Extra Cut A 150 мм</t>
  </si>
  <si>
    <t>2.608.624.123</t>
  </si>
  <si>
    <t>Best for Finish Medium S 150 мм</t>
  </si>
  <si>
    <t>2.608.624.124</t>
  </si>
  <si>
    <t>Best for Finish Medium A 150 мм</t>
  </si>
  <si>
    <t>2.608.624.125</t>
  </si>
  <si>
    <t>Best for Finish Very Fine A 150 мм</t>
  </si>
  <si>
    <t>2.608.624.126</t>
  </si>
  <si>
    <t>Best for Finish Ultra Fine S 150 мм</t>
  </si>
  <si>
    <t>2.608.624.127</t>
  </si>
  <si>
    <t>Best for Finish General Purpose XS 150 мм</t>
  </si>
  <si>
    <t>2.608.624.137</t>
  </si>
  <si>
    <t>Нетканый круг SCM, 125mm, Crs</t>
  </si>
  <si>
    <t>2.608.624.139</t>
  </si>
  <si>
    <t>Нетканый круг SCM, 125mm, VFn</t>
  </si>
  <si>
    <t>Фреза пазовая 2*25.0/8мм 2лезвия, BOSCH</t>
  </si>
  <si>
    <t>2.608.629.386</t>
  </si>
  <si>
    <t>Фреза Expert дисковая плоская пазовая  D50.8/L2.0/G,8.0мм, BOSCH</t>
  </si>
  <si>
    <t>2.608.632.123</t>
  </si>
  <si>
    <t>Пилка сабельная TF 350 NHM, HCS на GFZ 16-35 2 шт.</t>
  </si>
  <si>
    <t>2.608.640.603</t>
  </si>
  <si>
    <t>Пильный диск 165Х30 36 OPTILINE</t>
  </si>
  <si>
    <t>2.608.642.101</t>
  </si>
  <si>
    <t>Диск пильный Freud для циркулярок 216-30 Top Precision Best for Wood 48зуб., BOSCH</t>
  </si>
  <si>
    <t>2.608.644.139</t>
  </si>
  <si>
    <t>Диск пильный Freud для циркулярок 190-30 Expert for Construct 24зуб, BOSCH</t>
  </si>
  <si>
    <t>2.608.644.225</t>
  </si>
  <si>
    <t>Диск пильный Freud для циркулярок 136x20x1.6/1.2x30T Standard for Steel, BOSCH</t>
  </si>
  <si>
    <t>2.608.644.282</t>
  </si>
  <si>
    <t>Пильный диск E.f.Stainless Steel 355x25.4x90</t>
  </si>
  <si>
    <t>2.608.644.346</t>
  </si>
  <si>
    <t>Пильный диск Expert for Fiber Cement 216x30x2.2/1.6x6 T</t>
  </si>
  <si>
    <t>2.608.644.358</t>
  </si>
  <si>
    <t>2.608.644.360</t>
  </si>
  <si>
    <t>Пильный диск Expert for High Pressure Laminate 254x30x2.8/1.8x80 T</t>
  </si>
  <si>
    <t>Пильный диск 305x30x96 ECO ALU/Multi</t>
  </si>
  <si>
    <t>Пилка сабельная S 918 B 2 шт.</t>
  </si>
  <si>
    <t>2.608.654.403</t>
  </si>
  <si>
    <t>Пилка сабельная S 2345 X 2 шт</t>
  </si>
  <si>
    <t>2.608.654.404</t>
  </si>
  <si>
    <t>Пильное полотно для ножовки S 2345 X (-5-), BOSCH</t>
  </si>
  <si>
    <t>2.608.661.691</t>
  </si>
  <si>
    <t>Starlock HCS AIZ 28 SC ДЛЯ РАСШИВКИ ШВОВ 28x40MM</t>
  </si>
  <si>
    <t>2.608.662.033</t>
  </si>
  <si>
    <t>Пильное полотно  AIZ 32 AT Metal (в упаковке 5шт.), BOSCH</t>
  </si>
  <si>
    <t>2.608.680.288</t>
  </si>
  <si>
    <t>SDS plus-1, 18x200x260</t>
  </si>
  <si>
    <t>2.608.690.108</t>
  </si>
  <si>
    <t>ПЛОСКОЕ 6 ГР.28 мм 36 х 400 мм</t>
  </si>
  <si>
    <t>2.608.690.200</t>
  </si>
  <si>
    <t>Зубило д/кирпич раств SDS-plus 6,5x250мм</t>
  </si>
  <si>
    <t>2.608.833.890</t>
  </si>
  <si>
    <t>plus-5X 5x100x160 мм по армированному бетону</t>
  </si>
  <si>
    <t>2.608.900.535</t>
  </si>
  <si>
    <t>Алмазный круг 180-X-LOCK/22,23 мм по металлу Expert Diamond Metal Wheel, BOSCH</t>
  </si>
  <si>
    <t>2.609.256.C82</t>
  </si>
  <si>
    <t>Диск пильный для циркулярок 65x15ммx12T для PKS 16 Multi DIY Precision, BOSCH</t>
  </si>
  <si>
    <t>2.609.256.D99</t>
  </si>
  <si>
    <t>Насадка д/пылеудаления/ограничения глубины сверления д/PSB Advanced Impact</t>
  </si>
  <si>
    <t>2.609.256.F43</t>
  </si>
  <si>
    <t>nanoBLADE Wood Basic 65 для EasyCut</t>
  </si>
  <si>
    <t>F.016.800.173</t>
  </si>
  <si>
    <t xml:space="preserve">Скоба для триммера </t>
  </si>
  <si>
    <t>F.016.800.173..</t>
  </si>
  <si>
    <t>F.016.800.210</t>
  </si>
  <si>
    <t xml:space="preserve">щетка ротационная жесткая для всех AQUATAK </t>
  </si>
  <si>
    <t>F.016.800.211</t>
  </si>
  <si>
    <t xml:space="preserve">щетка ротационная эластичная  для всех AQUATAK </t>
  </si>
  <si>
    <t>F.016.800.214</t>
  </si>
  <si>
    <t xml:space="preserve">Уст. для проч. труб 8мм для всех AQUATAK </t>
  </si>
  <si>
    <t>F.016.800.307</t>
  </si>
  <si>
    <t>BOSCH Лезвия запасные для KEO (5 шт)</t>
  </si>
  <si>
    <t>F.016.800.327</t>
  </si>
  <si>
    <t>Нож-кусторез для аккум. ножниц BOSCH ISIO</t>
  </si>
  <si>
    <t>F.016.800.337</t>
  </si>
  <si>
    <t>ГРЯЗЕВАЯ ФРЕЗА GHP8-15XD</t>
  </si>
  <si>
    <t>Шланг высокого давления 6м для AQT, BOSCH</t>
  </si>
  <si>
    <t>F.016.800.362</t>
  </si>
  <si>
    <t>BOSCH Шланг дренажный 10м для AQT для очистки труб</t>
  </si>
  <si>
    <t>F.016.800.418</t>
  </si>
  <si>
    <t>BOSCH Насадка роторная трубка для очистителей AQT 0 0</t>
  </si>
  <si>
    <t>F.016.800.431</t>
  </si>
  <si>
    <t>сменная для AFS 23-37 (10 шт)</t>
  </si>
  <si>
    <t>F.016.800.482</t>
  </si>
  <si>
    <t>Аксессуар - Насадка AQT - Удлиняющий шланг 6 м (160 бар), BOSCH</t>
  </si>
  <si>
    <t>F.016.800.483</t>
  </si>
  <si>
    <t>BOSCH Дренажный шланг (очиститель труб) высокого давления 10м (160 bar)</t>
  </si>
  <si>
    <t>F.016.800.489</t>
  </si>
  <si>
    <t>BOSCH SAW CHAIN 20 Цепь запасная для пилы UNIVERSALCHAIN, 200 мм 20 см цепь для UNIVERSALCHAIN 18</t>
  </si>
  <si>
    <t>F.016.800.504</t>
  </si>
  <si>
    <t>Аксессуар - Нож к AdvancedRotak 36-660  (42 см), BOSCH</t>
  </si>
  <si>
    <t>F.016.800.550</t>
  </si>
  <si>
    <t>Аксессуар - Насадка GlassVAC - Резиновая щетка большая, BOSCH</t>
  </si>
  <si>
    <t>F.016.800.551</t>
  </si>
  <si>
    <t>Аксессуар - Насадка GlassVAC - Микрофибра большая, BOSCH</t>
  </si>
  <si>
    <t>F.016.800.561</t>
  </si>
  <si>
    <t>Аксессуар - Насадка GlassVAC - Маленькая насадка для сбора жидкости, BOSCH</t>
  </si>
  <si>
    <t>F.016.800.572</t>
  </si>
  <si>
    <t>BOSCH Car Wash Kit Set Набор для мытья авто для моек Aquatak (шланг 6м, щетка, насадка 90°, ткань)</t>
  </si>
  <si>
    <t>F.016.800.573</t>
  </si>
  <si>
    <t>Аксессуар - Насадка GlassVAC - Резиновая щетка маленькая, BOSCH</t>
  </si>
  <si>
    <t>F.016.800.574</t>
  </si>
  <si>
    <t>Аксессуар - Насадка GlassVAC - Микрофибра маленькая, BOSCH</t>
  </si>
  <si>
    <t>F.016.800.582</t>
  </si>
  <si>
    <t>BOSCH Регулируемая веерная насадка для моек (cовместима с Easy/Universal/AdvancedAquatak, AQT)</t>
  </si>
  <si>
    <t>F.016.800.583</t>
  </si>
  <si>
    <t>BOSCH Trio Nozzle Распылитель насадка 3-в-1 для моек серии Aquatak и AQT</t>
  </si>
  <si>
    <t>F.016.800.586</t>
  </si>
  <si>
    <t>Аксессуар - Насадка GlassVAC - Пульверизатор, BOSCH</t>
  </si>
  <si>
    <t>F.016.800.588</t>
  </si>
  <si>
    <t>BOSCH Нож запасной для травы для ножниц BOSCH EasyShare</t>
  </si>
  <si>
    <t>F.016.800.589</t>
  </si>
  <si>
    <t>BOSCH Нож запасной для кустов для BOSCH EasyShear 12 см</t>
  </si>
  <si>
    <t>F.016.800.598</t>
  </si>
  <si>
    <t>Аксессуар - Насос GardenPump 18 - Крепеж на стену и бак, BOSCH</t>
  </si>
  <si>
    <t>GP90004-115</t>
  </si>
  <si>
    <t>Мешок для пылесоса BOSCH GAS 15, 20 сменный (5 шт.) GEPARD, арт.GP90004-11</t>
  </si>
  <si>
    <t>Держатель ножа UM370</t>
  </si>
  <si>
    <t>Параллельный упор к DSP600/DSP601, MAKITA</t>
  </si>
  <si>
    <t>Адаптер  для крепления фрезеров к шине, MAKITA</t>
  </si>
  <si>
    <t>Параллельная направляющая к 1902/KP0800, Makita</t>
  </si>
  <si>
    <t>Аккумуляторный блок 18В 1x1.5 Ah  BL1815N картон  1шт, MAKITA</t>
  </si>
  <si>
    <t>MAKITA BL1021B Аккумулятор 12V, Li-On, 2.0 Ah, индикатор заряда (картоная упаковка)</t>
  </si>
  <si>
    <t>Аккумуляторный блок 10,8/12В 2х1,5 Ah + зарядное DC10WD MakPac, MAKITA</t>
  </si>
  <si>
    <t>Нож HSS 306 мм широкий к рейсмусу 2012NB (2 шт), MAKITA</t>
  </si>
  <si>
    <t>Штроборез  4114S 2400Вт/,глубина реза 125мм, MAKITA</t>
  </si>
  <si>
    <t>630980-2</t>
  </si>
  <si>
    <t>Зарядное устройство DC10WD (12В Li-Ion CXT), MAKITA</t>
  </si>
  <si>
    <t>Ножи  JS1660 (-2-), MAKITA</t>
  </si>
  <si>
    <t>Сумка для инструментов(текс), MAKITA</t>
  </si>
  <si>
    <t>9555HN</t>
  </si>
  <si>
    <t>Углошлифмашина  9555HN, MAKITA</t>
  </si>
  <si>
    <t>9566CV</t>
  </si>
  <si>
    <t>Одноручная углошлифмашина MAKITA 9566 CV в кор.</t>
  </si>
  <si>
    <t>Пилка для лобзика  B-14  дерево/пластик (-5-), MAKITA</t>
  </si>
  <si>
    <t>MAKITA A-85765 Пилка лобзиковая по дереву с гвоздями B-25 (5 штук в упаковке)</t>
  </si>
  <si>
    <t>набор 5шт. ассорти</t>
  </si>
  <si>
    <t>MAKITA B-05169 Пилка сабельная по нержавеющей стали L=152 мм (упаковка 5 штук)</t>
  </si>
  <si>
    <t>Пилки для лобз в ассорт. 3шт, Makita</t>
  </si>
  <si>
    <t>Пилка для лобзика  B-50 Super Express  дерево/пластик (-5-), MAKITA</t>
  </si>
  <si>
    <t>Коронка BiM 38 мм Ezychange (металл, inox, дерево), MAKITA</t>
  </si>
  <si>
    <t>Адаптер Ezychange с напр.свер., MAKITA</t>
  </si>
  <si>
    <t>Насадка Silver Torsion PH2 85мм E-form двусторонняя (-3-), MAKITA</t>
  </si>
  <si>
    <t xml:space="preserve">355x25.4x3, (5шт. в упаковке) </t>
  </si>
  <si>
    <t>Пильное полотно  2240х0,5х16х4 для LB1200F дерево (-3-), B-16667</t>
  </si>
  <si>
    <t>Пильное полотно  2240х0,5х6х6TPI для LB1200F. дер. (-3-), Makita</t>
  </si>
  <si>
    <t>Насадка двусторонняя Silver Torsion PH2, 65 мм, E-form (MZ), 3 шт., MAKITA</t>
  </si>
  <si>
    <t>MAKITA Диск сегментированный по дереву 85 мм (TMA007, 18TPI, HCS), арт.B-21331</t>
  </si>
  <si>
    <t>MAKITA B-28008 Алмазный диск сплошной рифленый по бетону 115x22,23</t>
  </si>
  <si>
    <t>MAKITA B-28014 Алмазный диск сплошной рифленый по бетону 125x22,23</t>
  </si>
  <si>
    <t>MAKITA B-28036 Алмазный диск сплошной рифленый по бетону 230x22,23</t>
  </si>
  <si>
    <t>MAKITA B-28042 Алмазный диск сплошной рифленый по граниту Turbo 115x22,23</t>
  </si>
  <si>
    <t>MAKITA B-28086 Алмазный диск сегментированный по бетону 115x22,23</t>
  </si>
  <si>
    <t>MAKITA B-28101 Алмазный диск сегментированный по бетону 150x22,23</t>
  </si>
  <si>
    <t>MAKITA B-28123 Алмазный диск сегментированный по бетону 230х22,23</t>
  </si>
  <si>
    <t>Набор бит (-37-) магнитный держатель, MAKITA</t>
  </si>
  <si>
    <t>Набор бит (-18-) "Отвёртка", MAKITA</t>
  </si>
  <si>
    <t>Набор бит (-28-) магнитный держатель Torsion, MAKITA</t>
  </si>
  <si>
    <t>MAKITA Диск пильный 165х20 мм 24 зуб. по дереву с гвоздями, арт.B-29175</t>
  </si>
  <si>
    <t>Диск пильный для дисковой пилы 255x30x2,3x32T Standart по дереву, MAKITA</t>
  </si>
  <si>
    <t>Диск пильный для дисковой пилы 260x30 мм 60 зуб, Makita</t>
  </si>
  <si>
    <t>Диск пильный  Specialized  260x30x1.8x80T (алюминий), MAKITA</t>
  </si>
  <si>
    <t>MAKITA Диск пильный 190х30 мм 24 зуб. по дереву с гвоздями, арт.B-31289</t>
  </si>
  <si>
    <t>MAKITA Диск пильный 190х30 мм 40 зуб. по дереву с гвоздями, арт.B-31304</t>
  </si>
  <si>
    <t>Диск пильный для дисковой пилы 190х20 4T   Specialized цементно-волокнистые плиты, Makita</t>
  </si>
  <si>
    <t xml:space="preserve">Торцовый ключ 8x50                                                                                                </t>
  </si>
  <si>
    <t>MAKITA B-39154 Набор головок торцовых магнитных 5шт (6-13 мм)</t>
  </si>
  <si>
    <t>B-39534</t>
  </si>
  <si>
    <t>MAKITA B-39534 Набор насадок Impact Gold PZ2, 25 мм, C-form (1 набор)</t>
  </si>
  <si>
    <t>MAKITA B-39534-10 Набор насадок Impact Gold PZ2, 25 мм, C-form (10 шт в наборе, в упак 10 наборов)</t>
  </si>
  <si>
    <t>SDS -plus бур Vplus  5х110мм, MAKITA</t>
  </si>
  <si>
    <t>MAKITA Бур (сверло) SDS-plus VPLUS8х100х160 мм</t>
  </si>
  <si>
    <t>SDS -plus бур Vplus 10х160мм, MAKITA</t>
  </si>
  <si>
    <t>Диск пильный (металл) 150x20,0х32Т, MAKITA</t>
  </si>
  <si>
    <t>SDS -plus бур Vplus  4х110мм, MAKITA</t>
  </si>
  <si>
    <t>SDS -plus бур Vplus  5,5х110мм, MAKITA</t>
  </si>
  <si>
    <t>SDS -plus бур Vplus  6,5х160мм, MAKITA</t>
  </si>
  <si>
    <t>Держатель прозрачный  120мм, MAKITA</t>
  </si>
  <si>
    <t>SDS -plus бур Centering Tip  8х160мм, MAKITA</t>
  </si>
  <si>
    <t>MAKITA Бур (сверло) SDS-plus CENTERING TIP 10х100х160 мм</t>
  </si>
  <si>
    <t>MAKITA B-54209 Бур (сверло) SDS-plus CENTERING TIP MAKITA 10х140х210 мм</t>
  </si>
  <si>
    <t>MAKITA Бур (сверло) SDS-plus CENTERING TIP 10х200х260 мм</t>
  </si>
  <si>
    <t>SDS-MAX бур   40x550мм  (проломной), MAKITA</t>
  </si>
  <si>
    <t>SDS-MAX бур   45x550мм  (проломной), MAKITA</t>
  </si>
  <si>
    <t>SDS-MAX бур   65x550мм  (проломной), MAKITA</t>
  </si>
  <si>
    <t>SDS-MAX бур   65x990мм  (проломной), MAKITA</t>
  </si>
  <si>
    <t>SDS-MAX бур   80x550мм  (проломной), MAKITA</t>
  </si>
  <si>
    <t>Проломной бур SDS-MAX 80х990, MAKITA</t>
  </si>
  <si>
    <t>SDS -plus бур Nemesis II  6х165мм, MAKITA</t>
  </si>
  <si>
    <t>SDS -plus бур Nemesis II 10х165мм, MAKITA</t>
  </si>
  <si>
    <t>Набор  буров SDS-plus Centering Tip 6х110мм (5шт), MAKITA</t>
  </si>
  <si>
    <t>Пильный диск по дереву EFFICUT 165x20x1.0х25T (для аккум. инстр.), MAKITA</t>
  </si>
  <si>
    <t>Адаптер с квадрата 1/2" на шестигранник 1/4", MAKITA</t>
  </si>
  <si>
    <t>CA5000XJ</t>
  </si>
  <si>
    <t>Циркулярная пила CA5000XJ по алюминию в кейсе, MAKITA</t>
  </si>
  <si>
    <t>CG100DZA</t>
  </si>
  <si>
    <t>MAKITA CG100DZA Пистолет для герметика  аккумуляторный SOLO (12V, тубы до 300 мл.)</t>
  </si>
  <si>
    <t>CLX237</t>
  </si>
  <si>
    <t>Набор инструментов (JV101D, DF333D, BL1016x2, DC10WD), MAKITA</t>
  </si>
  <si>
    <t>НАБОР СВЕРЛ ДОЛОТ, MAKITA</t>
  </si>
  <si>
    <t>Сверло по бетону  4x70мм, MAKITA</t>
  </si>
  <si>
    <t>Сверло по бетону  8x150мм, MAKITA</t>
  </si>
  <si>
    <t>Сверло по бетону 10х150мм, MAKITA</t>
  </si>
  <si>
    <t>MAKITA Сверло по дереву 7x110, арт.D-07060</t>
  </si>
  <si>
    <t>MAKITA Сверло по дереву 16x180, арт.D-07129</t>
  </si>
  <si>
    <t>MAKITA Сверло по дереву спиральное 8х250 мм, арт.D-07347</t>
  </si>
  <si>
    <t>Спирал. 18x450</t>
  </si>
  <si>
    <t>MAKITA Сверло плоское резцовое по дереву 12x150, арт.D-07705</t>
  </si>
  <si>
    <t>MAKITA Сверло плоское резцовое по дереву 14x150, арт.D-07711</t>
  </si>
  <si>
    <t>MAKITA Сверло плоское резцовое по дереву 16x150, арт.D-07733</t>
  </si>
  <si>
    <t>MAKITA Сверло плоское резцовое по дереву 32x160, арт.D-07820</t>
  </si>
  <si>
    <t>Фреза пазовая  6*16*6*32*1Т, Makita</t>
  </si>
  <si>
    <t>Фреза кромочная конусная  13*9,5*6*32*2T (45гр), Makita</t>
  </si>
  <si>
    <t>Фреза кромочная калев.  R3 21.9*10*6*32*2Т, Makita</t>
  </si>
  <si>
    <t>Фреза кромочная калев.  R6 25.9*12*6*32*2Т, Makita</t>
  </si>
  <si>
    <t>MAKITA Сверло по металлу ц/х 3.5х39х70 мм HSS-G, арт.D-09690</t>
  </si>
  <si>
    <t>MAKITA Сверло по металлу ц/х 4.5х47х80 мм HSS, арт.D-09715</t>
  </si>
  <si>
    <t>MAKITA Сверло по металлу ц/х 6.5х101х63 мм HSS-G, арт.D-09759</t>
  </si>
  <si>
    <t>MAKITA Сверло по металлу ц/х 9.0х81х125 мм HSS-G, арт.D-09802</t>
  </si>
  <si>
    <t>MAKITA Сверло по металлу ц/х 13.0х101х151 мм HSS-G, арт.D-09880</t>
  </si>
  <si>
    <t>Фреза галт.6х6х8х32х2Т, MAKITA</t>
  </si>
  <si>
    <t>Фреза галт.8х8х8х32х2Т, MAKITA</t>
  </si>
  <si>
    <t>Фреза галт.10х9,5х8х32х2Т, MAKITA</t>
  </si>
  <si>
    <t>Фреза кром. 16,7х9,5х8х32х2Т, MAKITA</t>
  </si>
  <si>
    <t>Фреза кром. 18,7х9,5х8х32х2Т, MAKITA</t>
  </si>
  <si>
    <t>Фреза кром. 20,7х9,5х8х32х2Т, MAKITA</t>
  </si>
  <si>
    <t>Фреза кром. 25,4х12,7х8х32х2Т, MAKITA</t>
  </si>
  <si>
    <t>Фреза с подш. 15,5х9,5х8х32х2Т, MAKITA</t>
  </si>
  <si>
    <t>Фреза кром.45°28х13,58х8х32х2Т, MAKITA</t>
  </si>
  <si>
    <t>Сверло по дереву 4x100, 1/4", MAKITA</t>
  </si>
  <si>
    <t>Сверло по стеклу 6Х65, 1/4", MAKITA</t>
  </si>
  <si>
    <t>SDS -plus бур Standart 12х460мм, MAKITA</t>
  </si>
  <si>
    <t>Нож HSS   82 мм (многоразовый) для KP0800/0810/DKP180, MAKITA</t>
  </si>
  <si>
    <t>Коронка BI-M 22 мм (дерево, ПВХ, аллюминий), MAKITA</t>
  </si>
  <si>
    <t>Коронка BI-M 29 мм (дерево, ПВХ, аллюминий), MAKITA</t>
  </si>
  <si>
    <t>MAKITA Сверло по металлу ц/х 4.5х47х80 мм HSS-Co, арт.D-17354</t>
  </si>
  <si>
    <t>MAKITA Сверло по металлу ц/х 7.0х69х109 мм HSS-Co, арт.D-17407</t>
  </si>
  <si>
    <t>MAKITA Сверло по металлу ц/х 12.0х101х151 мм HSS-Co, арт.D-17500</t>
  </si>
  <si>
    <t>Сверло по стеклу 3x65мм, Makita</t>
  </si>
  <si>
    <t>Сверло по керамике/стеклу  4x65мм, MAKITA</t>
  </si>
  <si>
    <t>Сверло по керамике/стеклу 10x80мм, MAKITA</t>
  </si>
  <si>
    <t>MAKITA D-25557 Круг отрезной 125*1.2*22.2 для нержавеющей стали плоский A60T</t>
  </si>
  <si>
    <t>MAKITA Щетка д/шлиф.маш. дисковая 115 мм, арт.D-29561</t>
  </si>
  <si>
    <t>Набор фрез (пазовая,кромочная,для закругл.) (-3-), Makita</t>
  </si>
  <si>
    <t>MAKITA Набор ручного инструмента (71 шт), арт.D-33691</t>
  </si>
  <si>
    <t>Зубило SDS-MAX 600мм пикообразное, MAKITA</t>
  </si>
  <si>
    <t>Зубило SDS-MAX 400мм плоское, MAKITA</t>
  </si>
  <si>
    <t>Зубило SDS-MAX 600мм плоское, MAKITA</t>
  </si>
  <si>
    <t>Зенкер 10,4х50 мм хвост. 6мм, Makita</t>
  </si>
  <si>
    <t>Сверло по мет. M-force  3.2x65 мм, MAKITA</t>
  </si>
  <si>
    <t>MAKITA Сверло по металлу ц/х 3.5х39х70 мм HSS-R, комплект из 2-х шт, арт.D-38358</t>
  </si>
  <si>
    <t>MAKITA Сверло по металлу ц/х 7.0х69х109 мм HSS-R, арт.D-38445</t>
  </si>
  <si>
    <t>MAKITA D-38510 Сверло по металлу ц/х 12.0х101х151 мм HSS-R MAKITA</t>
  </si>
  <si>
    <t>Щетка проволочная чашечная (d100 мм, толщ. проволоки 0,3 мм, M14x2), MAKITA</t>
  </si>
  <si>
    <t>Сверло ступенчатоеHSS с спиральным желобком, 4-12, 1/4" &lt;D-40141&gt;</t>
  </si>
  <si>
    <t>MAKITA Сверло по бетону ц/х 6х100 HSS, арт.D-40808</t>
  </si>
  <si>
    <t>MAKITA Сверло по бетону ц/х 10х150 HSS, арт.D-40967</t>
  </si>
  <si>
    <t>Набор  (-3-) сверла 5/6/8мм для кирпича, MAKITA</t>
  </si>
  <si>
    <t>Коронка алмазная 16мм, (гранит,мрамор,керамогранит), Makita</t>
  </si>
  <si>
    <t>MAKITA Щетка д/дрели дисковая нейлон. 100 мм G80, арт.D-45602</t>
  </si>
  <si>
    <t>MAKITA D-45892 Пильный диск для дерева, 165x20x2x40T</t>
  </si>
  <si>
    <t>MAKITA Диск пильный 185х30/20/16 мм 20 зуб. по дереву, арт.D-45917</t>
  </si>
  <si>
    <t>MAKITA Диск пильный 235х30/25 мм 48 зуб. по дереву, арт.D-45951</t>
  </si>
  <si>
    <t>MAKITA D-46202 Набор сверл 18 штук (дерево + металл + бетон) в металлической коробке</t>
  </si>
  <si>
    <t>D-47204</t>
  </si>
  <si>
    <t>MAKITA D-47204 Набор насадок "Square", 30 шт. (1 набор)</t>
  </si>
  <si>
    <t>Фреза с подш.22,22х8мм, MAKITA</t>
  </si>
  <si>
    <t>MAKITA Алмазная чашка 125х22 мм по бетону однорядная, арт.D-60660</t>
  </si>
  <si>
    <t>MAKITA Сверло по металлу ц/х 3.0х33х61 мм HSS TIN Economy, комплект из 2-х шт, арт.D-64048</t>
  </si>
  <si>
    <t>MAKITA D-64060 Сверло по металлу ц/х 4.0х43х75 мм HSS TIN Economy, комплект из 2-х штук</t>
  </si>
  <si>
    <t>Набор щеток 3 шт., 1/4" (50мм, 50мм, 25 мм), MAKITA</t>
  </si>
  <si>
    <t>Фреза пазовая 3x8мм, MAKITA</t>
  </si>
  <si>
    <t>Фреза пазовая 8/4/51/13  (1 режущая кромка), MAKITA</t>
  </si>
  <si>
    <t>Фреза пазовая 6x6мм, MAKITA</t>
  </si>
  <si>
    <t>Фреза пазовая 8x6мм, MAKITA</t>
  </si>
  <si>
    <t>Фреза пазовая 10x8мм, MAKITA</t>
  </si>
  <si>
    <t>Фреза пазовая 12x8мм, MAKITA</t>
  </si>
  <si>
    <t>Фреза пазовая 14x8мм, MAKITA</t>
  </si>
  <si>
    <t>Фреза пазовая 16x8мм, MAKITA</t>
  </si>
  <si>
    <t>Фреза пазовая 18x8мм, MAKITA</t>
  </si>
  <si>
    <t>Фреза пазовая 20x8мм, MAKITA</t>
  </si>
  <si>
    <t>Фреза для окант 9,5х6мм, MAKITA</t>
  </si>
  <si>
    <t>Фреза для окант 12,7х8мм, MAKITA</t>
  </si>
  <si>
    <t>Фреза кром.19х6мм, MAKITA</t>
  </si>
  <si>
    <t>Фреза кром.17,3х8мм, MAKITA</t>
  </si>
  <si>
    <t>D-70459</t>
  </si>
  <si>
    <t>Набор  (-3-) фрез хв.6мм, MAKITA</t>
  </si>
  <si>
    <t>D-71211</t>
  </si>
  <si>
    <t>Нож HSS 110 мм к 1911В, MAKITA</t>
  </si>
  <si>
    <t>DCF203Z</t>
  </si>
  <si>
    <t>Вентилятор  DCF203Z  аккумуляторный  (18В / без АКБ и ЗУ / 220 сеть), MAKITA</t>
  </si>
  <si>
    <t>DEADML812</t>
  </si>
  <si>
    <t>Фонарь DML812 14,4/18В Li-ion аккумуляторный без АКБ и ЗУ, MAKITA</t>
  </si>
  <si>
    <t>DEADML815</t>
  </si>
  <si>
    <t>Фонарь DML815 14,4/18В Li-ion аккумуляторный без АКБ и ЗУ, MAKITA</t>
  </si>
  <si>
    <t>DEAWST07</t>
  </si>
  <si>
    <t>Стол для торцовочной пилы LS0714, LS0815, LS1016, LS1018, LS1216, LS1040, MAKITA</t>
  </si>
  <si>
    <t>DF012DSE</t>
  </si>
  <si>
    <t>Аккум. шуруповерт MAKITA DF 012 DSE в чем.</t>
  </si>
  <si>
    <t>DF333DAX13</t>
  </si>
  <si>
    <t>Аккум. дрель-шуруповерт MAKITA DF 333 DWAE в чем. + набор бит</t>
  </si>
  <si>
    <t>DF333DYX14</t>
  </si>
  <si>
    <t>Аккум. дрель-шуруповерт MAKITA DF 333 DWYE в чем. + набор бит</t>
  </si>
  <si>
    <t>DFR750RFE</t>
  </si>
  <si>
    <t>Шуруповерт DFR750RFE аккумуляторный 18В 2х3,0А/ч, MAKITA</t>
  </si>
  <si>
    <t>DGA511Z</t>
  </si>
  <si>
    <t>Углошлифмашина  DGA511Z BL motor аккумуляторная без АКБ и ЗУ, MAKITA</t>
  </si>
  <si>
    <t>DHP482SYE</t>
  </si>
  <si>
    <t>Шуруповерт DHP482SYE ударный  аккумуляторный, MAKITA</t>
  </si>
  <si>
    <t>DHP485Z</t>
  </si>
  <si>
    <t>Шуруповерт DHP485Z ударный BL motor аккумуляторный без АКБ и ЗУ, MAKITA</t>
  </si>
  <si>
    <t>DHR400ZKUN</t>
  </si>
  <si>
    <t>Перфоратор SDS-max DHR400ZKUN BLmotor аккумуляторный (без АКБ и ЗУ / AWS / Кейс), MAKITA</t>
  </si>
  <si>
    <t>DKP180Z</t>
  </si>
  <si>
    <t>Рубанок аккумуляторный DKP180Z 18В без ЗУ и АКБ, MAKITA</t>
  </si>
  <si>
    <t>DLM432PT2</t>
  </si>
  <si>
    <t>Газонокосилка DLM432PT2 аккумуляторная 36В (18В+18В) 2*5.0Ah, MAKITA</t>
  </si>
  <si>
    <t>DLM530Z</t>
  </si>
  <si>
    <t>Газонокосилка DLM530Z аккумуляторная (без АКБ и ЗУ / 36В / 53см / несамоходная), MAKITA</t>
  </si>
  <si>
    <t>DS4011</t>
  </si>
  <si>
    <t>Дрель (620 Вт 100V 7А/ч) (Makita)</t>
  </si>
  <si>
    <t>DSP601ZU</t>
  </si>
  <si>
    <t>Пила погружная дисковая DSP601ZU аккумуляторная 36В(18В+18В) BL motor без АКБ и ЗУ, MAKITA</t>
  </si>
  <si>
    <t>DTW1001RTJ</t>
  </si>
  <si>
    <t>Гайковерт ударный аккумуляторный DTW1001RTJ  BL motor  1050Нм, MAKITA</t>
  </si>
  <si>
    <t>DTW 180 Z без АКБ и ЗУ</t>
  </si>
  <si>
    <t>Аккум. ударный гайковерт MAKITA DTW 181 Z в кор.</t>
  </si>
  <si>
    <t>DTW190RME</t>
  </si>
  <si>
    <t>Аккум. ударный гайковерт MAKITA DTW 190 RME в чем.</t>
  </si>
  <si>
    <t>DTW190Z</t>
  </si>
  <si>
    <t>DUB363ZV</t>
  </si>
  <si>
    <t>Воздуходувка-пылесос аккумуляторная DUB363ZV Bl motor 36В(18В+18В), MAKITA</t>
  </si>
  <si>
    <t>DVC750LZ</t>
  </si>
  <si>
    <t>Пылесос DVC750LZ BL-motor аккумуляторный  без АКБ и ЗУ, MAKITA</t>
  </si>
  <si>
    <t>Скобы RT  7M 10х7мм (в упак.25000шт.), MAKITA</t>
  </si>
  <si>
    <t>FS4300JX2</t>
  </si>
  <si>
    <t>Шуруповерт сетевой по гипсокартону  FS4300JX2, MAKITA</t>
  </si>
  <si>
    <t>GA5050R</t>
  </si>
  <si>
    <t>Углошлифмашина  GA5050R  (125мм / 1300Вт/ широкая клавиша), MAKITA</t>
  </si>
  <si>
    <t>GA9060</t>
  </si>
  <si>
    <t>MAKITA GA9060 Углошлифмашина в кор. (2200 Вт, диск 230х22 мм, без регул. об.)</t>
  </si>
  <si>
    <t>HP1631K</t>
  </si>
  <si>
    <t>MAKITA HP1631K Дрель в чемодане с быстрозажимным патроном (710Вт, 0-3200об/мин, 1.9 кг)</t>
  </si>
  <si>
    <t>Очиститель высокого давления MAKITA HW 1300</t>
  </si>
  <si>
    <t>Пильное полотно  2240х0,5х16х14TPI для LB1200F, Makita</t>
  </si>
  <si>
    <t>JR3051TK</t>
  </si>
  <si>
    <t>Сабельная пила MAKITA JR 3051 TK в чем.</t>
  </si>
  <si>
    <t>KP0800</t>
  </si>
  <si>
    <t>Рубанок электрический MAKITA KP 0800 в кор.</t>
  </si>
  <si>
    <t>KP0810CK</t>
  </si>
  <si>
    <t>Рубанок KP0810CK  1050Вт,82мм, MAKITA</t>
  </si>
  <si>
    <t>LC1230N</t>
  </si>
  <si>
    <t>Пила отрезная по металлу LC1230N,  305мм, MAKITA</t>
  </si>
  <si>
    <t>LD080PI</t>
  </si>
  <si>
    <t>Дальномер лазерный LD080PI, MAKITA</t>
  </si>
  <si>
    <t>LD100P</t>
  </si>
  <si>
    <t>Дальномер лазерный MAKITA LD 100 P в кор.</t>
  </si>
  <si>
    <t>LW1400</t>
  </si>
  <si>
    <t>MAKITA LW1400 Отрезная пила по металлу в коробке (2200 Вт, 355х25.4 мм, глуб. до 127 мм)</t>
  </si>
  <si>
    <t>M0600</t>
  </si>
  <si>
    <t>Дрель безударная M0600 350Вт ЗВП-10 мм, MAKITA</t>
  </si>
  <si>
    <t>Лента шурупов 3,9х25 мм, 1000 шт., MAKITA</t>
  </si>
  <si>
    <t>Лента шурупов 3,9х35 мм, 1000 шт., MAKITA</t>
  </si>
  <si>
    <t>Лента шурупов 3,9х55 мм, 1000 шт., MAKITA</t>
  </si>
  <si>
    <t>Шлифкруг  125 мм, K180  8 отв. (белый / 10 шт), MAKITA</t>
  </si>
  <si>
    <t>Шлифкруг  150 мм, K80  8 отв. (белый / 10 шт), MAKITA</t>
  </si>
  <si>
    <t>Шлифкруг  150 мм, K150  8 отв. (белый / 10 шт), MAKITA</t>
  </si>
  <si>
    <t>Шлифкруг  150 мм, K220  8 отв. (белый / 10 шт), MAKITA</t>
  </si>
  <si>
    <t>Шлифкруг  150 мм, K400  8 отв. (белый / 10 шт), MAKITA</t>
  </si>
  <si>
    <t>Шлифлист  96 мм, K40  (белая / 10 шт), MAKITA</t>
  </si>
  <si>
    <t>Шлифлист  96 мм, K60  (белая / 10 шт), MAKITA</t>
  </si>
  <si>
    <t>Шлифлист  96 мм, K80  (белая / 10 шт), MAKITA</t>
  </si>
  <si>
    <t>Шлифлист  96 мм, K100  (белая / 10 шт), MAKITA</t>
  </si>
  <si>
    <t>Шлифлист  96 мм, K120  (белая / 10 шт), MAKITA</t>
  </si>
  <si>
    <t>Шлифлист  96 мм, K150  (белая / 10 шт), MAKITA</t>
  </si>
  <si>
    <t>Шлифлист  96 мм, K180  (белая / 10 шт), MAKITA</t>
  </si>
  <si>
    <t>Шлифлист  96 мм, K240  (белая / 10 шт), MAKITA</t>
  </si>
  <si>
    <t>Шлифлист  96 мм, K320  (белая / 10 шт), MAKITA</t>
  </si>
  <si>
    <t>MAKITA P-58849 Сверло Форстнера по дереву 10х90 мм</t>
  </si>
  <si>
    <t>MAKITA P-58855 Сверло Форстнера по дереву 12х90 мм</t>
  </si>
  <si>
    <t>MAKITA Щетка д/шлиф.маш. кистевая 17 мм, арт.P-66911</t>
  </si>
  <si>
    <t>Аксессуар Поясная сумка для саморезов, MAKITA</t>
  </si>
  <si>
    <t>Аксессуар Сумка-ящик для инструментов, MAKITA</t>
  </si>
  <si>
    <t>Флисовый пылесборный мешок для VC2010L/VC3011L/VC2512L (5 шт.)</t>
  </si>
  <si>
    <t>Аккум. ударный гайковерт MAKITA TW 161 DWAE в чем.</t>
  </si>
  <si>
    <t>UD2500</t>
  </si>
  <si>
    <t>Измельчитель садовый электрический UD2500, MAKITA, Мощность 2500Вт,Диаметр ветки 45 мм,Объем травосборника 67л,Вес 30 кг.</t>
  </si>
  <si>
    <t>UR3501</t>
  </si>
  <si>
    <t>Триммер MAKITA UR 3501</t>
  </si>
  <si>
    <t>UR3502</t>
  </si>
  <si>
    <t>Триммер MAKITA UR 3502</t>
  </si>
  <si>
    <t>GC109000011</t>
  </si>
  <si>
    <t>Станок заточной для цепи WORTEX GC 1090</t>
  </si>
  <si>
    <t xml:space="preserve">Б2-30 </t>
  </si>
  <si>
    <t>Бороздодел ФИОЛЕНТ Б2-30 в кор.</t>
  </si>
  <si>
    <t>Б3-40</t>
  </si>
  <si>
    <t>Бороздодел ФИОЛЕНТ Б3-40 в кор.</t>
  </si>
  <si>
    <t>ИДФР.304159.001И</t>
  </si>
  <si>
    <t xml:space="preserve">       Насадка 01 к МД1</t>
  </si>
  <si>
    <t>ИДФР.304159.003И</t>
  </si>
  <si>
    <t xml:space="preserve">      Насадка 03 к МД1 (левая)</t>
  </si>
  <si>
    <t>ИДФР298179003</t>
  </si>
  <si>
    <t>Миксер-дрель ФИОЛЕНТ МД 3-12 Э</t>
  </si>
  <si>
    <t>ИДФР298259001-К1</t>
  </si>
  <si>
    <t xml:space="preserve"> Фрезер вертикальный ФИОЛЕНТ МФ 3-1100 Э в кор. (1100 Вт, цанга 8 мм, 30000 об/мин,</t>
  </si>
  <si>
    <t>0.600.856.302</t>
  </si>
  <si>
    <t>Аккум. ножницы садовые BOSCH ASB 10,8 LI в кейсе + набор насадок</t>
  </si>
  <si>
    <t>HG5030K</t>
  </si>
  <si>
    <t>Термовоздуходувка MAKITA HG 5030 K в чем. + набор сопл</t>
  </si>
  <si>
    <t>HG6031VK</t>
  </si>
  <si>
    <t>Термовоздуходувка MAKITA HG 6031 VK в чем. + набор сопл</t>
  </si>
  <si>
    <t>0.603.9C7.120</t>
  </si>
  <si>
    <t>IXO VI Classic  Шуруповерт аккумуляторный (зеленый), BOSCH</t>
  </si>
  <si>
    <t>F.016.800.575</t>
  </si>
  <si>
    <t>Аксессуар - Насадка AQT - Адаптер с Karcher, BOSCH</t>
  </si>
  <si>
    <t>2.608.580.567</t>
  </si>
  <si>
    <t>Коронка алмазная  М112x450mm 1 1/4" UNC (f), BOSCH</t>
  </si>
  <si>
    <t>2.608.580.568</t>
  </si>
  <si>
    <t>Коронка алмазная  М122x450mm 1 1/4" UNC (f), BOSCH</t>
  </si>
  <si>
    <t>2.608.580.577</t>
  </si>
  <si>
    <t>Коронка алмазная  М202*450mm 1 1/4" UNC (f), BOSCH</t>
  </si>
  <si>
    <t>2.608.621.007</t>
  </si>
  <si>
    <t>Шлифлист Best for Wood+Paint Multihole d125 K100 (-50-), BOSCH</t>
  </si>
  <si>
    <t>2.608.621.008</t>
  </si>
  <si>
    <t>Шлифлист Best for Wood+Paint Multihole d125 K120 (-50-), BOSCH</t>
  </si>
  <si>
    <t>DUR190UZX3</t>
  </si>
  <si>
    <t>UR101CZ</t>
  </si>
  <si>
    <t>Соединительный элемент FSN VEL для направляющих шин, BOSCH</t>
  </si>
  <si>
    <t>Эксцентриковая шлифмашина GET 75-150, BOSCH</t>
  </si>
  <si>
    <t>0.601.8B5.001</t>
  </si>
  <si>
    <t>Solo Резак GOP 12V-28  аккумуляторный без АКБ и ЗУ, BOSCH</t>
  </si>
  <si>
    <t>Гайковерт ударный аккумуляторный TW161DZ BL-motor без АКБ и ЗУ, MAKITA</t>
  </si>
  <si>
    <t>Дрель DP2011, MAKITA, мощность 370 Вт</t>
  </si>
  <si>
    <t>199687-4</t>
  </si>
  <si>
    <t>Зарядное устройство  DC18SH  (18В LXT / 2 порта / медленное), MAKITA</t>
  </si>
  <si>
    <t>Перфоратор SDS-plus DHR241Z BL motor аккумуляторный без АКБ и ЗУ, MAKITA</t>
  </si>
  <si>
    <t>HP333DZ</t>
  </si>
  <si>
    <t>Шуруповерт HP333DZ ударный  аккумуляторный без АКБ и ЗУ, MAKITA</t>
  </si>
  <si>
    <t>DLM382PM2</t>
  </si>
  <si>
    <t>DUM604ZX</t>
  </si>
  <si>
    <t>Ножницы для травы DUM604ZX аккумуляторный 18V без АКБ и ЗУ, MAKITA</t>
  </si>
  <si>
    <t>STST1-71964</t>
  </si>
  <si>
    <t>ЯЩИК ДЛЯ ИНСТРУМЕНТА "CLICK &amp; CONNECT"</t>
  </si>
  <si>
    <t xml:space="preserve"> +DCB132-QW</t>
  </si>
  <si>
    <t>Нож 53 см.</t>
  </si>
  <si>
    <t>Держатель ножа к ELM3310/3710</t>
  </si>
  <si>
    <t>Набор насадок (37 шт бит)  Скидка -50% при покупке инструмента</t>
  </si>
  <si>
    <t>B-28606</t>
  </si>
  <si>
    <t>Набор насадок (18 шт бит) Скидка -50% при покупке инструмента</t>
  </si>
  <si>
    <t>B-28905</t>
  </si>
  <si>
    <t xml:space="preserve">GlassVac Solo Plus </t>
  </si>
  <si>
    <t>0.600.8B7.200</t>
  </si>
  <si>
    <t>Expert for Construct Wood 165х20х2/1.3x24T</t>
  </si>
  <si>
    <t>2.608.644.137</t>
  </si>
  <si>
    <t>BiM КОРОНКА PROGRESSOR 168mm NEW</t>
  </si>
  <si>
    <t>НАБОР БИТ-26 С КЛЮЧОМ-ТРЕЩЕТКОЙ  PROMOLINE</t>
  </si>
  <si>
    <t>2.607.017.322</t>
  </si>
  <si>
    <t>Опрыскиватель аккумуляторный DVF154Z 18В без ЗУ и АКБ, MAKITA</t>
  </si>
  <si>
    <t>DVF154Z</t>
  </si>
  <si>
    <t>Газонокосилка DLM432Z аккумуляторная 36В (18В+18В) без ЗУ и АКБ, MAKITA</t>
  </si>
  <si>
    <t>DLM432Z</t>
  </si>
  <si>
    <t>Шуруповерт DF033DZ аккумуляторный без АКБ и ЗУ, MAKITA</t>
  </si>
  <si>
    <t>DF033DZ</t>
  </si>
  <si>
    <t>Винтовёрт  DTD156Z  аккумуляторный  (18В / без АКБ и ЗУ / 155Nm / Коробка), MAKITA</t>
  </si>
  <si>
    <t>DTD156Z</t>
  </si>
  <si>
    <t>Виброшлифмашина MAKITA 9046 в кор.</t>
  </si>
  <si>
    <t>Аккум. шуруповерт MAKITA DF 032 DZ в кор.</t>
  </si>
  <si>
    <t>DF032DZ</t>
  </si>
  <si>
    <t>Шуруповерт DDF485RF3J аккумуляторный (50 Nm/ 3*3.0 Ah/ BL-motor/ Кейс), MAKITA</t>
  </si>
  <si>
    <t>DDF485RF3J</t>
  </si>
  <si>
    <t>Термовоздуходувка  HG6530VK  (2000Вт / LCD 50-650° / 4 насадки), MAKITA</t>
  </si>
  <si>
    <t>HG6530VK</t>
  </si>
  <si>
    <t>Термовоздуходувка  HG6030K  (1800Вт / 50-600° / 4 насадки), MAKITA</t>
  </si>
  <si>
    <t>HG6030K</t>
  </si>
  <si>
    <t>Пылесос аккумуляторный  DVC867LZX4  (36В/ без АКБ и ЗУ/ AWS/ 8 л), MAKITA</t>
  </si>
  <si>
    <t>DVC867LZX4</t>
  </si>
  <si>
    <t>Пылесос аккумуляторный  DVC660Z  ранцевый (36В/ без АКБ и ЗУ/ 6 л), MAKITA</t>
  </si>
  <si>
    <t>DVC660Z</t>
  </si>
  <si>
    <t>Пылесос аккумуляторный  DVC157LZX3  (36В/ без АКБ и ЗУ/ AWS/ 15 л), MAKITA</t>
  </si>
  <si>
    <t>DVC157LZX3</t>
  </si>
  <si>
    <t>Кусторез штанговый  DUN500WZ аккумуляторный (18В/ 50 см/ без АКБ и ЗУ), MAKITA</t>
  </si>
  <si>
    <t>DUN500WZ</t>
  </si>
  <si>
    <t>FSN RA 32 1600 (адаптер для сверления отверстий), BOSCH</t>
  </si>
  <si>
    <t>1.600.Z00.03W</t>
  </si>
  <si>
    <t>BOSCH GKS 12V-26 (1*2.0Ah + Gal 12V-40) Пила циркулярная аккумуляторная в коробке 12V, Li-Ion, диам.диска 85 мм, скорость 1400 об/мин 1 аккумулятор*2.0Ah + зарядное Gal 12V-40</t>
  </si>
  <si>
    <t>0.615.990.M41</t>
  </si>
  <si>
    <t>MAKITA Сверло по металлу ц/х 4.5х47х80 мм HSS-R, арт.D-38386</t>
  </si>
  <si>
    <t>MAKITA Сверло плоское резцовое по дереву 35x160, арт.D-07842</t>
  </si>
  <si>
    <t>MAKITA D-64141 Сверло по металлу ц/х 8.0х75х117 мм HSS TIN Economy</t>
  </si>
  <si>
    <t>MAKITA D-37194 Maccess X-200 Набор ручного инструмента и оснастки в чемодане (200 предметов)</t>
  </si>
  <si>
    <t>MAKITA D-36980 Maccess X-34 Набор ручного инструмента и оснастки в чемодане (34 предмета)</t>
  </si>
  <si>
    <t>MAKITA B-31332 Диск пильный 210х30 мм 18 зуб. для демонтажных работ</t>
  </si>
  <si>
    <t>MAKITA B-28519 Насадка Impact Gold Enduro PH2, 25 мм, C-form</t>
  </si>
  <si>
    <t>MAKITA B-28494 Насадка Impact Gold Grip wood PH2, 25 мм, C-form</t>
  </si>
  <si>
    <t>MAKITA A-81795 Диск пильный 235х30 мм 48 зуб. по дереву</t>
  </si>
  <si>
    <t>MAKITA 421664-1 Насадка для буров противопылевая 12-16 мм (с любыми бурами/сверлами до 16 мм)</t>
  </si>
  <si>
    <t>GHP 5-13 C</t>
  </si>
  <si>
    <t>ШЛИФЛЕНТА 75x533мм K40 Best for Wood+Paint 3 шт.</t>
  </si>
  <si>
    <t>Шлиф.круг на сетчатой  основе,125мм,G80, 5шт</t>
  </si>
  <si>
    <t>2.608.621.144</t>
  </si>
  <si>
    <t>Фреза для выборки Expert S12/D12,7/L50,8</t>
  </si>
  <si>
    <t>СВЕРЛО С ЗЕНКЕРОМ  4ММ</t>
  </si>
  <si>
    <t>2.608.596.391</t>
  </si>
  <si>
    <t>Пильный диск Expert for Aluminium 254x30x2.8/2x80T</t>
  </si>
  <si>
    <t>2.608.644.112</t>
  </si>
  <si>
    <t>Пильный диск 210X30 24 OPTILINE</t>
  </si>
  <si>
    <t>2.608.640.621</t>
  </si>
  <si>
    <t>Starlock BIM AIZ 10 AB Metal ПОЛОТНО ПО ДЕРЕВУ С ГВОЗДЯМИ 10X20ММ</t>
  </si>
  <si>
    <t>ЛОБЗИКОВЫЕ ПИЛКИ T 144 D, HCS (set 100)</t>
  </si>
  <si>
    <t>ОБДИРОЧНЫЙ КРУГ Standard for Metal A 24 P BF 180х6 мм по металлу, вогнутый</t>
  </si>
  <si>
    <t>2.608.603.183</t>
  </si>
  <si>
    <t>Алмазный диск Standard for Asphalt400-20/25,4</t>
  </si>
  <si>
    <t>BiM КОРОНКА PROGRESSOR 46 mm, NEW</t>
  </si>
  <si>
    <t>BiM КОРОНКА PROGRESSOR 38 mm, NEW</t>
  </si>
  <si>
    <t>GLM 50-27 CG</t>
  </si>
  <si>
    <t>0.601.072.U00</t>
  </si>
  <si>
    <t xml:space="preserve">i-BOXX 53 set 12 </t>
  </si>
  <si>
    <t>PBD 40</t>
  </si>
  <si>
    <t>0.603.B07.000</t>
  </si>
  <si>
    <t>GKS 85 G</t>
  </si>
  <si>
    <t>0.601.57A.900</t>
  </si>
  <si>
    <t>Перфоратор MAKITA HR 3210 C в чем.</t>
  </si>
  <si>
    <t>HR3210C</t>
  </si>
  <si>
    <t>Ленточная шлифмашина MAKITA 9404 в кор.</t>
  </si>
  <si>
    <t>Головка триммерная MAKITA UR2300,3502</t>
  </si>
  <si>
    <t>Газонокосилка аккумуляторная MAKITA DLM 432 CT2</t>
  </si>
  <si>
    <t>DLM432CT2</t>
  </si>
  <si>
    <t>0.603.393.220</t>
  </si>
  <si>
    <t>Очиститель высокого давления BOSCH UniversalAquatak 135</t>
  </si>
  <si>
    <t>0.600.8A7.C00</t>
  </si>
  <si>
    <t>СВЕРЛО  SDS-plus 12Х260, MAKITA</t>
  </si>
  <si>
    <t>Насадка-пылесос DX09 для DHR281/DHR283, MAKITA</t>
  </si>
  <si>
    <t>Шуруповерт DDF083Z  BL motor аккумуляторный без АКБ и ЗУ, MAKITA</t>
  </si>
  <si>
    <t>DDF083Z</t>
  </si>
  <si>
    <t>Углошлифмашина  GA9030SFK1 2400Вт/230мм, MAKITA</t>
  </si>
  <si>
    <t>GA9030SFK1</t>
  </si>
  <si>
    <t>Углошлифмашина  GA9030F01 2400Вт/230мм, MAKITA</t>
  </si>
  <si>
    <t>GA9030F01</t>
  </si>
  <si>
    <t>Углошлифмашина  GA7063R 2200Вт/180мм, MAKITA</t>
  </si>
  <si>
    <t>GA7063R</t>
  </si>
  <si>
    <t>Углошлифмашина  GA7062   2200Вт/180мм, MAKITA</t>
  </si>
  <si>
    <t>GA7062</t>
  </si>
  <si>
    <t>Углошлифмашина  GA7040SF01 2600Вт/180мм, MAKITA</t>
  </si>
  <si>
    <t>GA7040SF01</t>
  </si>
  <si>
    <t>DGA504RF</t>
  </si>
  <si>
    <t>Углошлифмашина  9558HNX7+ диски D-25373 (5 шт), MAKITA</t>
  </si>
  <si>
    <t>9558HNX7</t>
  </si>
  <si>
    <t>Торцовочная комбинированная пила LH1201FL, MAKITA</t>
  </si>
  <si>
    <t>LH1201FL</t>
  </si>
  <si>
    <t>Прямая шлифовальная машина GD0810C, MAKITA</t>
  </si>
  <si>
    <t>GD0810C</t>
  </si>
  <si>
    <t>Зарядное устройство DC10WA (7,2-10,8 В) Li-Ion, Ni-Cd, Ni-MH, ток зарядки: 1,3 А,, Makita</t>
  </si>
  <si>
    <t>Аккумуляторный блок 18 В 4х4,0 Ah + зарядное DC18RD MakPac, MAKITA</t>
  </si>
  <si>
    <t>Solo Углошлифмашина аккумуляторная   GWS 18V-15 SC  (BITURBO / без АКБ и ЗУ / L-Boxx), BOSCH</t>
  </si>
  <si>
    <t>0.601.9H6.100</t>
  </si>
  <si>
    <t>Углошлифмашина  GWS 18V-15 SC  аккумуляторная  (BITURBO / 2*8,0Ah / L-Boxx), BOSCH</t>
  </si>
  <si>
    <t>Струбцина парная для направляющих шин FSN, BOSCH</t>
  </si>
  <si>
    <t>2.608.000.426</t>
  </si>
  <si>
    <t>Штифт  14мм  тип 41(-1000-) для  HT 14, BOSCH</t>
  </si>
  <si>
    <t>2.609.200.292</t>
  </si>
  <si>
    <t>Шлифлист C450 Standard for General Purpose  8 отв. 125  К180 (-50-), BOSCH</t>
  </si>
  <si>
    <t>2.608.621.745</t>
  </si>
  <si>
    <t>Шлифлист C450 Standard for General Purpose  8 отв. 125  К120 (-50-), BOSCH</t>
  </si>
  <si>
    <t>2.608.621.743</t>
  </si>
  <si>
    <t>Шлифлист C450 Standard for General Purpose  8 отв. 125  К 80 (-50-), BOSCH</t>
  </si>
  <si>
    <t>2.608.621.741</t>
  </si>
  <si>
    <t>Шлифкруг для точила 150мм х20х20 К60 для GBG 35-15, BOSCH</t>
  </si>
  <si>
    <t>1.609.201.650</t>
  </si>
  <si>
    <t>Шланг 3м к PAS 35мм, BOSCH</t>
  </si>
  <si>
    <t>2.607.002.149</t>
  </si>
  <si>
    <t>Цанга зажимная 12мм, BOSCH</t>
  </si>
  <si>
    <t>2.608.570.107</t>
  </si>
  <si>
    <t>Фрезы Набор кромочных фрез 8мм. 6шт., BOSCH</t>
  </si>
  <si>
    <t>2.607.017.469</t>
  </si>
  <si>
    <t>Фрезерный циркуль + адаптор для GOF, BOSCH</t>
  </si>
  <si>
    <t>2.609.200.143</t>
  </si>
  <si>
    <t>Фреза шарнирная шлицевая 12,7*12,7/8мм, BOSCH</t>
  </si>
  <si>
    <t>2.608.628.399</t>
  </si>
  <si>
    <t>Тарелка липучка для  PDA/PSM, BOSCH</t>
  </si>
  <si>
    <t>2.601.099.044</t>
  </si>
  <si>
    <t>Скобозабиватель  НТ14 ручной, BOSCH</t>
  </si>
  <si>
    <t>0.603.038.001</t>
  </si>
  <si>
    <t>Сверло по бетону HEX-9 MultiConstruction 5x50x100, BOSCH</t>
  </si>
  <si>
    <t>2.607.002.775</t>
  </si>
  <si>
    <t>Сверло перовое 40х152 Self Cut Speed с ш.х., BOSCH</t>
  </si>
  <si>
    <t>2.608.595.502</t>
  </si>
  <si>
    <t>Пильное полотно для ножовки М 1142 Н PFZ 500 (-1-), BOSCH</t>
  </si>
  <si>
    <t>2.608.650.065</t>
  </si>
  <si>
    <t>Пилка для лобзика T 101 BR Clean for Wood (в упаковке 25шт.), BOSCH</t>
  </si>
  <si>
    <t>2.608.633.623</t>
  </si>
  <si>
    <t>Переходник  на GAS 20 (GAS 15), BOSCH</t>
  </si>
  <si>
    <t>2.607.002.632</t>
  </si>
  <si>
    <t>Оснастка для универсального резака (GOP, PMF), StarlockMax набор из 4 погружных пильных полотен Hea, BOSCH</t>
  </si>
  <si>
    <t>2.608.664.132</t>
  </si>
  <si>
    <t>Набор сверл перовых Self Cut Speed 16-32мм 7шт., BOSCH</t>
  </si>
  <si>
    <t>2.608.587.009</t>
  </si>
  <si>
    <t>Кожух д/шлифования 115/125ММ, BOSCH</t>
  </si>
  <si>
    <t>1.605.510.281</t>
  </si>
  <si>
    <t>Клеевые стержни 500 гр. чёрный, BOSCH</t>
  </si>
  <si>
    <t>2.607.001.178</t>
  </si>
  <si>
    <t>Дисплей №2 с лобзиковыми пилками по дереву / металлу, BOSCH</t>
  </si>
  <si>
    <t>0.615.997.608</t>
  </si>
  <si>
    <t>SDS-plus бур 5X  22x200x250, BOSCH</t>
  </si>
  <si>
    <t>2.608.836.644</t>
  </si>
  <si>
    <t>SDS-plus бур 5X  18x150x200, BOSCH</t>
  </si>
  <si>
    <t>2.608.836.631</t>
  </si>
  <si>
    <t>SDS-plus бур 5X  10x150x210мм, BOSCH</t>
  </si>
  <si>
    <t>2.608.833.799</t>
  </si>
  <si>
    <t>SDS-MAX-М4 бур, 32 -520/400 мм, BOSCH</t>
  </si>
  <si>
    <t>2.608.685.875</t>
  </si>
  <si>
    <t>SDS-MAX-7 бур, 32 -1200/1320мм, BOSCH</t>
  </si>
  <si>
    <t>2.608.586.795</t>
  </si>
  <si>
    <t>SDS-MAX-7 бур, 22 -1200/1320мм, BOSCH</t>
  </si>
  <si>
    <t>2.608.586.774</t>
  </si>
  <si>
    <t>Фонарь аккумуляторный Solo UniversalLamp 18, BOSCH</t>
  </si>
  <si>
    <t>0.603.9A1.100</t>
  </si>
  <si>
    <t>Верстак для лобзиков  PLS 300, BOSCH</t>
  </si>
  <si>
    <t>0.603.B04.000</t>
  </si>
  <si>
    <t>0.601.626.000</t>
  </si>
  <si>
    <t>Скарификатор, UniversalRake 900, BOSCH</t>
  </si>
  <si>
    <t>0.600.88A.001</t>
  </si>
  <si>
    <t>Пила сабельная аккумуляторная GSA 12V-14 Professional BOSCH</t>
  </si>
  <si>
    <t>0.615.990.M3Z</t>
  </si>
  <si>
    <t>Лобзик аккумуляторный GST 12V-70 Professional BOSCH</t>
  </si>
  <si>
    <t>0.615.990.M40</t>
  </si>
  <si>
    <t>Торцовочная пила MAKITA LS 0815 FLN в кор.</t>
  </si>
  <si>
    <t>LS0815FLN</t>
  </si>
  <si>
    <t>Гайковерт электрический MAKITA TW 1000 в чем.</t>
  </si>
  <si>
    <t>TW1000</t>
  </si>
  <si>
    <t>Газонокосилка аккумуляторная MAKITA DLM 382 PM2</t>
  </si>
  <si>
    <t>Газонокосилка аккумуляторная MAKITA DLM 382 CM2</t>
  </si>
  <si>
    <t>DLM382CM2</t>
  </si>
  <si>
    <t>Аккум. циркулярная пила MAKITA HS 301 DZ в кор.</t>
  </si>
  <si>
    <t>HS301DZ</t>
  </si>
  <si>
    <t>Верстак PWB 600</t>
  </si>
  <si>
    <t>0.603.B05.200</t>
  </si>
  <si>
    <t>Аэратор BOSCH UniversalVerticut 1100</t>
  </si>
  <si>
    <t>0.600.88A.101</t>
  </si>
  <si>
    <t>Аккум. шуруповерт BOSCH GSR 12V-35 HX L-BOXX</t>
  </si>
  <si>
    <t>0.601.9J9.101</t>
  </si>
  <si>
    <t>Аккум. ударная дрель-шуруповерт BOSCH UniversalImpact 18 V в чем.</t>
  </si>
  <si>
    <t>0.603.9D4.102</t>
  </si>
  <si>
    <t>Аккум. ударная дрель-шуруповерт BOSCH UniversalImpact 18 V в кор.</t>
  </si>
  <si>
    <t>0.603.9D4.100</t>
  </si>
  <si>
    <t>Циркулярная пила BOSCH PKS 66 A в кор.</t>
  </si>
  <si>
    <t>0.603.502.022</t>
  </si>
  <si>
    <t>Шлифкруги   Best for Wood+Paint 225, 9 отверстий K60  (25 шт)</t>
  </si>
  <si>
    <t>2.608.621.033</t>
  </si>
  <si>
    <t>Шлифкруги   25 шлифлистов Best for Wood+Paint 225, 9 отверстий K220</t>
  </si>
  <si>
    <t>2.608.621.039</t>
  </si>
  <si>
    <t>Ножи для рубанков  Нож для рубанка DIY</t>
  </si>
  <si>
    <t>2.609.256.649</t>
  </si>
  <si>
    <t xml:space="preserve">Сверла по металлу  HSS-CO СВЕРЛО 4.5ММ  </t>
  </si>
  <si>
    <t>2.608.585.849</t>
  </si>
  <si>
    <t xml:space="preserve">Сверла по металлу  HSS-CO СВЕРЛО 3.2ММ  </t>
  </si>
  <si>
    <t>2.608.585.843</t>
  </si>
  <si>
    <t>Скобы и штифты  Скобы 10ММ ТИП 53 1000 шт.</t>
  </si>
  <si>
    <t>1.609.200.366</t>
  </si>
  <si>
    <t>Пильные диски  Пильный диск 160X20 48 OPTILINE</t>
  </si>
  <si>
    <t>2.608.640.732</t>
  </si>
  <si>
    <t>2.608.653.097</t>
  </si>
  <si>
    <t>Пилки лобзиковые  ЛОБЗИКОВЫЕ ПИЛКИT 118 А, HSS 5 шт.</t>
  </si>
  <si>
    <t>2.608.631.013</t>
  </si>
  <si>
    <t>Коронки SDS-plus  Коронка plus-9 CoreCutter 40х72мм</t>
  </si>
  <si>
    <t>2.608.550.074</t>
  </si>
  <si>
    <t>Коронки SDS-max  Полая корон SDS max-9 CoreCut 68Х290мм</t>
  </si>
  <si>
    <t>F.00Y.145.194</t>
  </si>
  <si>
    <t xml:space="preserve">Биметаллические коронки  КОРОНКА STANDARD 48 ММ </t>
  </si>
  <si>
    <t>2.608.584.116</t>
  </si>
  <si>
    <t xml:space="preserve">Биметаллические коронки  КОРОНКА STANDARD 32 ММ </t>
  </si>
  <si>
    <t>2.608.584.109</t>
  </si>
  <si>
    <t xml:space="preserve">Биметаллические коронки  КОРОНКА STANDARD 30 ММ </t>
  </si>
  <si>
    <t>2.608.584.108</t>
  </si>
  <si>
    <t xml:space="preserve">Биметаллические коронки  КОРОНКА STANDARD 29 ММ </t>
  </si>
  <si>
    <t>2.608.584.107</t>
  </si>
  <si>
    <t xml:space="preserve">Биметаллические коронки  КОРОНКА STANDARD 25 ММ </t>
  </si>
  <si>
    <t>2.608.584.105</t>
  </si>
  <si>
    <t xml:space="preserve">Биметаллические коронки  КОРОНКА STANDARD 22 ММ </t>
  </si>
  <si>
    <t>2.608.584.104</t>
  </si>
  <si>
    <t>Зубила SDS-max  SDS-MAX ЛОПАТОЧНОЕ ЗУБИЛО 50X350ММ</t>
  </si>
  <si>
    <t>2.608.690.097</t>
  </si>
  <si>
    <t>Сверла SDS-Plus  Сверло SDS plus-5, 25x550x600</t>
  </si>
  <si>
    <t>2.608.587.910</t>
  </si>
  <si>
    <t>Шлифмашины эксцентриковые  GEX 34-150</t>
  </si>
  <si>
    <t>0.601.372.800</t>
  </si>
  <si>
    <t>0.601.27A.300</t>
  </si>
  <si>
    <t>Детекторы  GIS 1000 C Термодетектор</t>
  </si>
  <si>
    <t>0.601.083.301</t>
  </si>
  <si>
    <t>Фрезеры  GOF 130</t>
  </si>
  <si>
    <t>0.601.6B7.000</t>
  </si>
  <si>
    <t>Шлифмашины эксцентриковые  GEX 40-150</t>
  </si>
  <si>
    <t>0.601.37B.202</t>
  </si>
  <si>
    <t>Шлифмашины эксцентриковые  GEX 34-125</t>
  </si>
  <si>
    <t>0.601.372.300</t>
  </si>
  <si>
    <t>Фены технические  EasyHeat 500</t>
  </si>
  <si>
    <t>0.603.2A6.020</t>
  </si>
  <si>
    <t>Перфораторы SDS-plus  GBH 220</t>
  </si>
  <si>
    <t>0.611.2A6.020</t>
  </si>
  <si>
    <t>Лобзики  EasyCut 12 мини-цепная пила</t>
  </si>
  <si>
    <t>0.603.3C9.020</t>
  </si>
  <si>
    <t>Аккумуляторы  ProCORE18V 5.5 Aч</t>
  </si>
  <si>
    <t>1.600.A02.149</t>
  </si>
  <si>
    <t>Пилы дисковые  GKT 18V-52 GC без АКБ и ЗУ</t>
  </si>
  <si>
    <t>0.601.6B4.000</t>
  </si>
  <si>
    <t>Пилы дисковые  GKS 18V-68 C SOLO без АКБ и ЗУ</t>
  </si>
  <si>
    <t>0.601.6B5.000</t>
  </si>
  <si>
    <t>Пилы торцовочные  GCM 18V-305 GDC SOLO без АКБ и ЗУ</t>
  </si>
  <si>
    <t>0.601.B43.000</t>
  </si>
  <si>
    <t>Перфораторы SDS-max  GBH 18V-45 C SOLO без АКБ и ЗУ</t>
  </si>
  <si>
    <t>0.611.913.120</t>
  </si>
  <si>
    <t>Перфораторы SDS-max  GBH 18V-36 C SOLO без АКБ и ЗУ</t>
  </si>
  <si>
    <t>0.611.915.021</t>
  </si>
  <si>
    <t>0.601.9H9.025</t>
  </si>
  <si>
    <t>Пилы дисковые  GKS 18V-68 GC (2xProCORE18 В 8 Ач + GAL 18V-160 C)</t>
  </si>
  <si>
    <t>0.601.6B5.101</t>
  </si>
  <si>
    <t>Дрели- шуруповерты аккум  GSR 12V-35 HX Solo без АКБ и ЗУ</t>
  </si>
  <si>
    <t>0.601.9J9.102</t>
  </si>
  <si>
    <t>Перфоратор BOSCH GBH 240  в чем.</t>
  </si>
  <si>
    <t>брэнд</t>
  </si>
  <si>
    <t>Аккум. ножницы садовые BOSCH ISIO 3 в кейсе</t>
  </si>
  <si>
    <t>Аккум. ножницы садовые BOSCH EasyShear + набор ножей</t>
  </si>
  <si>
    <t>0.600.8B3.001</t>
  </si>
  <si>
    <t>Кусторез штанговый  UniversalHedgePole 18 аккумуляторный  (18В / без АКБ и ЗУ / 43 см), BOSCH</t>
  </si>
  <si>
    <t>0.600.8B3.100</t>
  </si>
  <si>
    <t xml:space="preserve">UniversalChainPole Высоторез-пила </t>
  </si>
  <si>
    <t>0.600.8B3.101</t>
  </si>
  <si>
    <t>Высоторез цепной  UniversalChainPole 18 аккумуляторный  (18В / без АКБ и ЗУ / 20 см), BOSCH</t>
  </si>
  <si>
    <t>Газонокосилка электрическая BOSCH AdvancedRotak 770</t>
  </si>
  <si>
    <t>0.600.8C4.201</t>
  </si>
  <si>
    <t>Насос садовый  Garden Pump  аккумуляторный  (18В / без АКБ и ЗУ / 2 атм), BOSCH</t>
  </si>
  <si>
    <t>0.601.066.N00</t>
  </si>
  <si>
    <t>Нивелир лазерный точечный  GPL 3 G  (3 точки / Коробка), BOSCH</t>
  </si>
  <si>
    <t>0.601.066.P00</t>
  </si>
  <si>
    <t>Нивелир лазерный точечный  GPL 5 G  (5 точек / Коробка), BOSCH</t>
  </si>
  <si>
    <t>Дальномер лазерный BOSCH GLM 120 C + BT 150 в кор.</t>
  </si>
  <si>
    <t>GWM 32</t>
  </si>
  <si>
    <t xml:space="preserve">GIM 60 </t>
  </si>
  <si>
    <t>0.601.091.400</t>
  </si>
  <si>
    <t>BT 300 HD Штатив для ротационных лазеров</t>
  </si>
  <si>
    <t>0.601.1A1.023</t>
  </si>
  <si>
    <t>Дрель ударная  GSB 550  (ЗП / 550Вт / Коробка), BOSCH</t>
  </si>
  <si>
    <t>Станок точильный BOSCH GBG 35-15 в кор.</t>
  </si>
  <si>
    <t>0.601.2A0.400</t>
  </si>
  <si>
    <t>GCB 18V-63 SOLO без АКБ и ЗУ</t>
  </si>
  <si>
    <t>Одноручная углошлифмашина BOSCH GWS 750 S в кор.</t>
  </si>
  <si>
    <t>0.601.57A.901</t>
  </si>
  <si>
    <t xml:space="preserve">        Циркулярная пила BOSCH GKS 85 G в чем.</t>
  </si>
  <si>
    <t>0.601.6A5.002</t>
  </si>
  <si>
    <t>Ножовка аккумуляторная  GSA 18 V-LI C 2*5,0 A*h в L-Boxx, BOSCH</t>
  </si>
  <si>
    <t>Сабельная пила BOSCH GSA 120 в кор. + 1 пильное полотно по металлу</t>
  </si>
  <si>
    <t>0.601.8B5.020</t>
  </si>
  <si>
    <t>Резак универсальный   GOP 12V-28, BOSCH</t>
  </si>
  <si>
    <t>0.601.9F2.00B</t>
  </si>
  <si>
    <t>GWS 12V-76</t>
  </si>
  <si>
    <t>Аккум. дрель-шуруповерт BOSCH GSR 120-LI в чем.</t>
  </si>
  <si>
    <t>0.601.9J8.500</t>
  </si>
  <si>
    <t>GDS 18V-1050 H SOLO без АКб и ЗУ</t>
  </si>
  <si>
    <t>0.601.9J8.502</t>
  </si>
  <si>
    <t>Гайковерт  GDS 18V-1050 H  аккумуляторный  (1050Nm / 2*8.0Ah ProCORE / L-Boxx), BOSCH</t>
  </si>
  <si>
    <t>0.601.9K1.021</t>
  </si>
  <si>
    <t xml:space="preserve">Pro Pruner Секатор </t>
  </si>
  <si>
    <t>0.601.B15.001</t>
  </si>
  <si>
    <t>Торцовочная пила  GTM 12 JL комбинированная, BOSCH</t>
  </si>
  <si>
    <t>0.601.B30.220</t>
  </si>
  <si>
    <t>Настольная циркулярная пила GTS 10 (1,8кВт,3.650 мин-1, 27,2кг) Bosch</t>
  </si>
  <si>
    <t>0.601.B37.200</t>
  </si>
  <si>
    <t>Отрезная пила по металлу BOSCH GCO 14-24 J в кор.</t>
  </si>
  <si>
    <t>0.603.103.021</t>
  </si>
  <si>
    <t>Резак универсальный аккумуляторный  UniversalMulti 12  (12В / 1*2,5 Ач / Кейс), BOSCH</t>
  </si>
  <si>
    <t>0.603.104.021</t>
  </si>
  <si>
    <t>Резак универсальный аккумуляторный  AdvancedMultii 18  (18В / 1*2,5 Ач / Кейс), BOSCH</t>
  </si>
  <si>
    <t>0.603.133.020</t>
  </si>
  <si>
    <t>Дрель ударная BOSCH EasyImpact 600 в чем.</t>
  </si>
  <si>
    <t>0.603.2A6.120</t>
  </si>
  <si>
    <t>Термовоздуходувка BOSCH UniversalHeat 600 в кор.</t>
  </si>
  <si>
    <t>Перфоратор  PBH 3000 FRE Set, BOSCH</t>
  </si>
  <si>
    <t>0.603.9C7.122</t>
  </si>
  <si>
    <t>IXO 6 Classic с набором насадок</t>
  </si>
  <si>
    <t>0.615.990.M3N</t>
  </si>
  <si>
    <t>0.615.990.M3Y</t>
  </si>
  <si>
    <t>Аккум. сабельная пила BOSCH GSA 18 V-LI C в кор.</t>
  </si>
  <si>
    <t>0.615.990.M43</t>
  </si>
  <si>
    <t>GST 18 V-LI B (GBA 18V 4,0 Ah  + GAL 18V-40)</t>
  </si>
  <si>
    <t>Чемодан BOSCH L-BOXX 102</t>
  </si>
  <si>
    <t>1.600.A01.6CT</t>
  </si>
  <si>
    <t>Органайзер-чемодан для инструментов SystemBox, BOSCH</t>
  </si>
  <si>
    <t>1.600.A01.6CW</t>
  </si>
  <si>
    <t>BOSCH Бокс для аксессуаров БОЛЬШОЙ для системы хранения SystemBox (3/9)</t>
  </si>
  <si>
    <t>1.600.A01.9CG</t>
  </si>
  <si>
    <t>Органайзер-крышка для SystemBox, BOSCH</t>
  </si>
  <si>
    <t>1.600.A01.9S3*</t>
  </si>
  <si>
    <t>GBA 18V (4.0Aч) х 3 + GAL 18V-40 x 3</t>
  </si>
  <si>
    <t>1.600.A01.SR4</t>
  </si>
  <si>
    <t>SystemBox размер M DIY (кейс)</t>
  </si>
  <si>
    <t>1.600.A01.V7P</t>
  </si>
  <si>
    <t>Small Accessory Box размер М DIY</t>
  </si>
  <si>
    <t>1.600.A01.V7R</t>
  </si>
  <si>
    <t>Medium Accessory Box размер М DIY</t>
  </si>
  <si>
    <t>1.608.690.015</t>
  </si>
  <si>
    <t>Зубило SDS-plus 32/200 мм стыковое (-1-), BOSCH</t>
  </si>
  <si>
    <t>1.609.200.367</t>
  </si>
  <si>
    <t>Скоба металлическая тонкая  12/11.4мм тип 53 (-1000-), BOSCH</t>
  </si>
  <si>
    <t>1.618.600.203</t>
  </si>
  <si>
    <t>Зубило SDS-max  25/600 мм плоское (-1-), BOSCH</t>
  </si>
  <si>
    <t>2.607.002.773</t>
  </si>
  <si>
    <t>Сверло по бетону HEX-9 MultiConstruction 3x45x90, BOSCH</t>
  </si>
  <si>
    <t>2.607.002.803</t>
  </si>
  <si>
    <t>Бита  Impact Control PH2 25мм (25шт), BOSCH</t>
  </si>
  <si>
    <t>2.607.010.611</t>
  </si>
  <si>
    <t>Набор X-LINE-60</t>
  </si>
  <si>
    <t>2.607.017.471</t>
  </si>
  <si>
    <t>Фрезы Набор фрез смешанный 6мм. 15шт., BOSCH</t>
  </si>
  <si>
    <t>2.607.432.033</t>
  </si>
  <si>
    <t>Бумажный фильтр для пылесоса GAS 35</t>
  </si>
  <si>
    <t>2.608.002.021</t>
  </si>
  <si>
    <t>Смазка для буров в тюбике 100ml</t>
  </si>
  <si>
    <t>2.608.190.016</t>
  </si>
  <si>
    <t>Дырокол для GSS 23 AE, BOSCH</t>
  </si>
  <si>
    <t>2.608.522.333</t>
  </si>
  <si>
    <t>Двухсторонние ударные биты PH2/PZ2</t>
  </si>
  <si>
    <t>2.608.522.334</t>
  </si>
  <si>
    <t>Двухсторонние ударные биты PH2/PZ2 + магнитная муфта</t>
  </si>
  <si>
    <t>2.608.550.075</t>
  </si>
  <si>
    <t>Коронка plus-9 CoreCutter 50х72мм</t>
  </si>
  <si>
    <t>2.608.551.102</t>
  </si>
  <si>
    <t>Набор торцевых ударных головок 17-21мм,1/2",85мм (3шт), BOSCH</t>
  </si>
  <si>
    <t>HSS PointTeQ Сверла 3.2mm 2 шт.</t>
  </si>
  <si>
    <t>2.608.577.165</t>
  </si>
  <si>
    <t>HSS PointTeQ Сверло 5.0mm</t>
  </si>
  <si>
    <t>HSS PointTeQ Сверло 12.0mm</t>
  </si>
  <si>
    <t>2.608.577.350</t>
  </si>
  <si>
    <t>Набор Сверл HSS PointTeQ 18шт ToughBox</t>
  </si>
  <si>
    <t>2.608.584.106</t>
  </si>
  <si>
    <t xml:space="preserve">КОРОНКА STANDARD 27 ММ </t>
  </si>
  <si>
    <t>2.608.584.114</t>
  </si>
  <si>
    <t xml:space="preserve">КОРОНКА STANDARD 44 ММ </t>
  </si>
  <si>
    <t>2.608.584.127</t>
  </si>
  <si>
    <t xml:space="preserve">КОРОНКА STANDARD 83 ММ </t>
  </si>
  <si>
    <t>2.608.584.141</t>
  </si>
  <si>
    <t xml:space="preserve">КОРОНКА STANDARD 24 ММ </t>
  </si>
  <si>
    <t>2.608.584.142</t>
  </si>
  <si>
    <t xml:space="preserve">КОРОНКА STANDARD 33 ММ </t>
  </si>
  <si>
    <t>2.608.584.852</t>
  </si>
  <si>
    <t xml:space="preserve">КОРОНКА STANDARD 111 ММ </t>
  </si>
  <si>
    <t>2.608.585.616</t>
  </si>
  <si>
    <t>SDS-plus-5 бур,  6 - 50/115мм (-10-), BOSCH</t>
  </si>
  <si>
    <t>2.608.585.842</t>
  </si>
  <si>
    <t xml:space="preserve">HSS-CO СВЕРЛО 3ММ  </t>
  </si>
  <si>
    <t>2.608.585.851</t>
  </si>
  <si>
    <t xml:space="preserve">HSS-CO СВЕРЛО 5ММ  </t>
  </si>
  <si>
    <t>2.608.585.940</t>
  </si>
  <si>
    <t xml:space="preserve">HSS-G СВЕРЛО 12ММ  </t>
  </si>
  <si>
    <t>2.608.586.801</t>
  </si>
  <si>
    <t>SDS-MAX-7 бур, 38 - 600/720мм, BOSCH</t>
  </si>
  <si>
    <t>2.608.587.011</t>
  </si>
  <si>
    <t>Набор сверл перовых Self Cut Speed 20/22/25мм 3шт., BOSCH</t>
  </si>
  <si>
    <t>2.608.587.432</t>
  </si>
  <si>
    <t>Ступенчатое сверло 4-12/4-20/6-30 мм (3 шт) HSS-TiN Pro Box, BOSCH</t>
  </si>
  <si>
    <t>2.608.589.520</t>
  </si>
  <si>
    <t>Сверло по плитке HEX-9 Ceramic 4х90 мм</t>
  </si>
  <si>
    <t>2.608.589.521</t>
  </si>
  <si>
    <t>Сверло по плитке HEX-9 Ceramic 5х90 мм</t>
  </si>
  <si>
    <t>2.608.589.524</t>
  </si>
  <si>
    <t>Сверло по плитке HEX-9 Ceramic 7х90 мм</t>
  </si>
  <si>
    <t>2.608.589.526</t>
  </si>
  <si>
    <t>Сверло по плитке HEX-9 Ceramic 10x90 мм</t>
  </si>
  <si>
    <t>2.608.596.301</t>
  </si>
  <si>
    <t>Сверло по дереву  4*40/70мм, BOSCH</t>
  </si>
  <si>
    <t>2.608.596.973</t>
  </si>
  <si>
    <t>2.608.596.978</t>
  </si>
  <si>
    <t>СВЕРЛО ФОРСТНЕРА 40ММ</t>
  </si>
  <si>
    <t>СТУПЕНЧАТОЕ СВЕРЛО HSS 6-39 MМ</t>
  </si>
  <si>
    <t>6Х100  мм SilverPerc</t>
  </si>
  <si>
    <t>2.608.600.175</t>
  </si>
  <si>
    <t>Чашечный шлифкруг 115 мм (крупный), BOSCH</t>
  </si>
  <si>
    <t>2.608.601.736</t>
  </si>
  <si>
    <t>Алмазная коронка Standard ø52x450mm,1 1/4"</t>
  </si>
  <si>
    <t>2.608.621.739</t>
  </si>
  <si>
    <t>Шлифлист C450 Standard for General Purpose  8 отв. 125  К 400 (-50-), BOSCH</t>
  </si>
  <si>
    <t>2.608.629.379</t>
  </si>
  <si>
    <t>Фреза фасочная Expert S8/D44/L18,5/45°</t>
  </si>
  <si>
    <t>2.608.633.A33</t>
  </si>
  <si>
    <t>ЛОБЗИКОВЫЕ ПИЛКИ T 301 BCP, HCS 3 шт.</t>
  </si>
  <si>
    <t>2.608.635.126</t>
  </si>
  <si>
    <t>ВЕРХНИЙ НОЖ ДЛЯ GUS 9.6/DE/Германия</t>
  </si>
  <si>
    <t>2.608.644.343</t>
  </si>
  <si>
    <t>Пильный диск Expert for Wood 254x30x2.6/1.8x80 T</t>
  </si>
  <si>
    <t>Пильный диск 190x30-24T ECO WO</t>
  </si>
  <si>
    <t>2.608.644.378</t>
  </si>
  <si>
    <t>Пильный диск ECO WO 190x20/16-48T</t>
  </si>
  <si>
    <t>Пильный диск ECO ALU/Multi 250x30-80T</t>
  </si>
  <si>
    <t>САБЕЛЬНАЯ ПИЛКА S 922 EHM Endurance for Stainless Steel</t>
  </si>
  <si>
    <t>2.608.662.342</t>
  </si>
  <si>
    <t>Набор пильных полотен Starlock  по керамической плитке (3шт), BOSCH</t>
  </si>
  <si>
    <t>2.608.662.357</t>
  </si>
  <si>
    <t>Starlock HCS погружное полотно 65x40 мм Wood AII 65 APC</t>
  </si>
  <si>
    <t>ПИКОВОЕ ECO 600мм (set10 - цена указана за штуку)</t>
  </si>
  <si>
    <t>SDS-plus бур 5X  26 x 400x450 (-1-), BOSCH</t>
  </si>
  <si>
    <t>2.609.200.231</t>
  </si>
  <si>
    <t>Скоба металлическая плоская  10/10.6мм тип 57 (-1000-), BOSCH</t>
  </si>
  <si>
    <t>F.016.800.361</t>
  </si>
  <si>
    <t>шланг удлинительный высокого давления 6 м</t>
  </si>
  <si>
    <t>F.016.800.369</t>
  </si>
  <si>
    <t>Нож на ROTAK 43 LI, BOSCH</t>
  </si>
  <si>
    <t>Фрезер кромочный MAKITA 3710 в кор.</t>
  </si>
  <si>
    <t>Цепь для электрической пилы 35 см 3/8" 1,1 ,52 зв., MAKITA</t>
  </si>
  <si>
    <t>Цепь для электрической пилы 40 см 3/8" 1,1 ,56 зв., MAKITA</t>
  </si>
  <si>
    <t>Цепь для электрической пилы 35 см 3/8" 1,3 ,52 зв., MAKITA</t>
  </si>
  <si>
    <t>Цепь для электрической пилы 40 см 3/8" 1,3 ,56 зв., MAKITA</t>
  </si>
  <si>
    <t>Вал для рыхления UV3600, MAKITA</t>
  </si>
  <si>
    <t>CB-308</t>
  </si>
  <si>
    <t>к GWS20, 21, 22, 230,24,26 (1607014171) (1607000480)</t>
  </si>
  <si>
    <t>к GBH11, GSH10/11 (1617014126) (1607000481)</t>
  </si>
  <si>
    <t>к GWS5-8, 660, 780, 850 (1607014145) (1607000483)</t>
  </si>
  <si>
    <t>к GBH2-22/23/24/26/28.3-28,2200/2400/2600(1617000525) (1607000485)</t>
  </si>
  <si>
    <t xml:space="preserve">к GWS7 (1607000489) (1619P02870)                                                                                                         </t>
  </si>
  <si>
    <t>Щетки угольные GBH5-40, GSH5 (1617014144) (1607000492)</t>
  </si>
  <si>
    <t>к GBH11, GSH10/11 (1607000481) (1617014126)</t>
  </si>
  <si>
    <t>к PSB450-650, GSB1600</t>
  </si>
  <si>
    <t>Параллельный упор для LH1040, MAKITA</t>
  </si>
  <si>
    <t>1607000V37</t>
  </si>
  <si>
    <t>к GWS15-125CIE</t>
  </si>
  <si>
    <t>1619P11715</t>
  </si>
  <si>
    <t>к GWS750,900</t>
  </si>
  <si>
    <t>Шина для электрической пилы 35 см 3/8", 1,3 мм, Makita</t>
  </si>
  <si>
    <t>Шина для электрической пилы 40 см 3/8", 1,3 мм, Makita</t>
  </si>
  <si>
    <t>181021-2</t>
  </si>
  <si>
    <t>CB-51 для 1923, 1902</t>
  </si>
  <si>
    <t>181030-1</t>
  </si>
  <si>
    <t>СВ-100 для 9741, JS3200, PC1100, 6906</t>
  </si>
  <si>
    <t>181044-0</t>
  </si>
  <si>
    <t>CB-153 для UC4030 TW 1000 2012NB</t>
  </si>
  <si>
    <t>181048-2</t>
  </si>
  <si>
    <t>CB-155 для HR 5001c - 1202с</t>
  </si>
  <si>
    <t>181410-1</t>
  </si>
  <si>
    <t>CB-106 для 1911B</t>
  </si>
  <si>
    <t>191627-8</t>
  </si>
  <si>
    <t>CB-64 для BO 3700 - 3711, 4329</t>
  </si>
  <si>
    <t>191940-4</t>
  </si>
  <si>
    <t>CB-411 для JN 1601 TW0350</t>
  </si>
  <si>
    <t>191953-5</t>
  </si>
  <si>
    <t>CB-203 для 2414NB</t>
  </si>
  <si>
    <t>191957-7</t>
  </si>
  <si>
    <t>CB-204 для 9069 - 9020 - SA 7000c</t>
  </si>
  <si>
    <t>191962-4</t>
  </si>
  <si>
    <t>CB-419 для HR 2450 - 2450FT</t>
  </si>
  <si>
    <t>191963-2</t>
  </si>
  <si>
    <t>CB-303 для RP0900,1110, JR3070, SP6000, 5704, 5604.9227</t>
  </si>
  <si>
    <t>191972-1</t>
  </si>
  <si>
    <t>CB-132 для 0810,0810С</t>
  </si>
  <si>
    <t>191972-1..</t>
  </si>
  <si>
    <t>CB-132 для 1923H; KP0810; KP0810K; KP0810C; KP0810CK</t>
  </si>
  <si>
    <t>191978-9</t>
  </si>
  <si>
    <t>CB-318 с автоотк. для 9565CV</t>
  </si>
  <si>
    <t>191D89-4</t>
  </si>
  <si>
    <t>Головка триммерная М10х1,25LH для DUR190 / DUR368 / DUR369  (полуавтоматическая), MAKITA</t>
  </si>
  <si>
    <t>Цанговый зажим 3мм в сборе, Makita</t>
  </si>
  <si>
    <t>194074-2</t>
  </si>
  <si>
    <t>CB-325 для HR 2230 - 2800 - 2470, 9555, 9558</t>
  </si>
  <si>
    <t>194160-9</t>
  </si>
  <si>
    <t>CB-350 для HR 3200c - 4011c - 4001c</t>
  </si>
  <si>
    <t>194285-9</t>
  </si>
  <si>
    <t>CB-327 для HM0870</t>
  </si>
  <si>
    <t>Шина 3000мм направляющая для HS7601/6601 SP6000 4350/4351CT/FCT, MAKITA</t>
  </si>
  <si>
    <t>Лента резиновая 3,0м (жесткая), MAKITA</t>
  </si>
  <si>
    <t>Пильное полотно 1140x0.5х13x24TPI для DPB180/2107FK (пластик/металл) 3 шт, MAKITA</t>
  </si>
  <si>
    <t>194722-3</t>
  </si>
  <si>
    <t>CB-459 для GA 5030</t>
  </si>
  <si>
    <t>Параллельный упор с микрорегулировкой на фрезер, Makita</t>
  </si>
  <si>
    <t>Насадка-нож для травы 16 см к ножницам UH201, UM600, DUM604, MAKITA</t>
  </si>
  <si>
    <t>Нож к триммеру 3-зуба 230*25,4 мм к EM2500U / EM2600U / DUR369A / UR3502, MAKITA</t>
  </si>
  <si>
    <t>Нож к триммеру 3-зуба 255*25,4 мм к RBC411U / EBH341U / EM4351UH / EM3400U / EM4350RH / DUR369L / D, MAKITA</t>
  </si>
  <si>
    <t>195844-2</t>
  </si>
  <si>
    <t>СВ-175 для HM 12xx, HR40,45,52</t>
  </si>
  <si>
    <t>Адаптер  для выставления угла шины к SP6000, MAKITA</t>
  </si>
  <si>
    <t>DUR366L/DUR365U Триммерная головка полуавтоматическая M10x1.25LH, MAKITA</t>
  </si>
  <si>
    <t>Аккумулятор MAKITA BL 1860 B 18.0 В, 6.0 А/ч, Li-Ion</t>
  </si>
  <si>
    <t>Головка триммерная MAKITA леска ф 2.4 мм полуавт.</t>
  </si>
  <si>
    <t>Насадка пеногенератор, MAKITA</t>
  </si>
  <si>
    <t>198023-1</t>
  </si>
  <si>
    <t>Нож для мотокос  230x25.4 мм  Z36  с тверд. напайками, MAKITA</t>
  </si>
  <si>
    <t>198080-9</t>
  </si>
  <si>
    <t>Комплект аккумулятор 18.0 В BL1860B 2 шт. + зарядное устройство DC18RD + кейс MAKPAC тип 3</t>
  </si>
  <si>
    <t>Комплект аккумулятор 18.0 В BL1850B 2 шт. + зарядное устройство DC18RC в кейсе</t>
  </si>
  <si>
    <t>Нож насадка  для  DUM604, 600, 604, DUH201, MAKITA</t>
  </si>
  <si>
    <t>Зарядное устройство MAKITA DC 18 RE</t>
  </si>
  <si>
    <t>Щетка с мягким ворсом d28мм (цвет бирюзовый), MAKITA</t>
  </si>
  <si>
    <t>Щетка круглая d28мм (цвет бирюзовый)  BCL140, MAKITA</t>
  </si>
  <si>
    <t>Бита PH2 для насадки автоподачи для DFS250/2200/4000/6200, 5 шт., MAKITA</t>
  </si>
  <si>
    <t>Зарядное устройство MAKITA DC 10 WD</t>
  </si>
  <si>
    <t>199563-2</t>
  </si>
  <si>
    <t>Насадка-пылесос DX06 для DHR242, MAKITA</t>
  </si>
  <si>
    <t>199660-4</t>
  </si>
  <si>
    <t>Насадка-пылесос DX05 для DHR182, MAKITA</t>
  </si>
  <si>
    <t>2012nb</t>
  </si>
  <si>
    <t>418662-4</t>
  </si>
  <si>
    <t>Лобзик электрический MAKITA 4329 KX1 в чем. + набор пилок</t>
  </si>
  <si>
    <t>4329X6</t>
  </si>
  <si>
    <t>Лобзик 450Вт,500-3100об/мин, дерево 65мм,ход 18мм,регул.обор./ампл.+набор пилок B-48527, MAKITA</t>
  </si>
  <si>
    <t>630793-1</t>
  </si>
  <si>
    <t>Зарядное устройство  DC18RC  (18В LXT / быстрое), MAKITA</t>
  </si>
  <si>
    <t>630881-4</t>
  </si>
  <si>
    <t>Зарядное устройство MAKITA DC 18 SD</t>
  </si>
  <si>
    <t>632G12-3</t>
  </si>
  <si>
    <t>Аккумулятор  BL1830B (18В / 3,0Ач), MAKITA</t>
  </si>
  <si>
    <t>729104-6</t>
  </si>
  <si>
    <t>Пильное полотно для резака OIS 32 x 50 мм по дереву с металлом (TMA009, 20TPI, Bi-Metal), MAKITA</t>
  </si>
  <si>
    <t>729115-1</t>
  </si>
  <si>
    <t>Пильное полотно для резака OIS 32 x 50 мм по тв. дереву (TMA012, 18TPI, HCS), MAKITA</t>
  </si>
  <si>
    <t>729116-9</t>
  </si>
  <si>
    <t>Пильное полотно для резака OIS 32 x 50 мм по дереву (TMA010, 14TPI, Bi-Metal), MAKITA</t>
  </si>
  <si>
    <t>Регулировочная пластина к 2012NB; КР301; KP312S, MAKITA</t>
  </si>
  <si>
    <t>Цепь для аккумуляторной пилы 16 см 1/4" 1,3 ,42 зв. MAKITA</t>
  </si>
  <si>
    <t>Кейс пластиковый  для УШМ 230мм, MAKITA</t>
  </si>
  <si>
    <t>Аксессуар Сумка для инструментов, MAKITA</t>
  </si>
  <si>
    <t>MakPac 2 Вкладыш  на DDF343, BDF441, DDF448, MAKITA</t>
  </si>
  <si>
    <t>Шпонка для дер.соединений №0 к PJ7000 / DPJ180Z (100 шт), MAKITA</t>
  </si>
  <si>
    <t>Шпонка для дер. соединений №20, 100 шт., MAKITA</t>
  </si>
  <si>
    <t>20x540 (раб. 400)</t>
  </si>
  <si>
    <t>22x540 (раб. 400)</t>
  </si>
  <si>
    <t>28x540 (раб. 400)</t>
  </si>
  <si>
    <t>32x540 (раб. 400)</t>
  </si>
  <si>
    <t>16x690 (раб. 550)</t>
  </si>
  <si>
    <t>32x690 (раб. 550)</t>
  </si>
  <si>
    <t>16x920 (раб. 780)</t>
  </si>
  <si>
    <t>18x920 (раб. 780)</t>
  </si>
  <si>
    <t>Сабельная пилка  305x1,5x2TPI мяг.кирпич /порист.бетон (-1-), MAKITA</t>
  </si>
  <si>
    <t>Сабельная пилка для дерева/металла 152x1,25x6TPI</t>
  </si>
  <si>
    <t>Коронка BiM 60 мм Ezychange (металл, inox, дерево), MAKITA</t>
  </si>
  <si>
    <t>Пильное полотно  2240х0,5х13х4TPI для LB1200F. дер. (-3-), Makita</t>
  </si>
  <si>
    <t>Сабельная пилка для металла 100x0,9x14TPI</t>
  </si>
  <si>
    <t>Сабельная пилка для дерева/металла 100x0,9x10TPI</t>
  </si>
  <si>
    <t xml:space="preserve">Сабельная пилка для дерева с гвоздями 100x0,9x6TPI, </t>
  </si>
  <si>
    <t>Сабельная пилка для дерева/металла 100x0,9x14-18TPI,</t>
  </si>
  <si>
    <t>42x920 (раб. 780)</t>
  </si>
  <si>
    <t>45x690 (раб. 550)</t>
  </si>
  <si>
    <t>Набор насадок реноватора для плитки</t>
  </si>
  <si>
    <t>Набор насадок реноватора для дерева</t>
  </si>
  <si>
    <t>Набор насадок реноватора для пиления</t>
  </si>
  <si>
    <t xml:space="preserve">Пилки для лобзика 100мм 5шт.                                                                                                          </t>
  </si>
  <si>
    <t>Диск пильный  305x25.4мм 100зуб. по металлу, MAKITA</t>
  </si>
  <si>
    <t>Полотно для DPB181 835x0.5x13x18TPI (для пластика/цв.мет), 5 шт., MAKITA</t>
  </si>
  <si>
    <t>Фреза дисковая 118х20х6Т (135 град) к CA5000, MAKITA</t>
  </si>
  <si>
    <t>Точильный круг 205x19x15,88 WA60, MAKITA</t>
  </si>
  <si>
    <t>SDS -plus бур Centering Tip  5х160мм, MAKITA</t>
  </si>
  <si>
    <t>SDS -plus бур Centering Tip  6х110мм, MAKITA</t>
  </si>
  <si>
    <t>Набор  буров SDS-plus Centering Tip (-5-) (5х110/6х110/6х160/8х110/8х160мм), MAKITA</t>
  </si>
  <si>
    <t>SDS -plus бур Nemesis II  5х115мм, MAKITA</t>
  </si>
  <si>
    <t>Бур SDS-plus Nemesis II 32x450, MAKITA</t>
  </si>
  <si>
    <t>Бур SDS-Plus 4Cutter 8x110</t>
  </si>
  <si>
    <t>Бур SDS-Plus 4Cutter 8x160</t>
  </si>
  <si>
    <t>Бур SDS-Plus 4Cutter 8x210</t>
  </si>
  <si>
    <t>Бур SDS-Plus 4Cutter 8x260</t>
  </si>
  <si>
    <t>Бур SDS-Plus 4Cutter 8x310</t>
  </si>
  <si>
    <t>Бур SDS-Plus 4Cutter 10x160</t>
  </si>
  <si>
    <t>Бур SDS-Plus 4Cutter 10x260</t>
  </si>
  <si>
    <t>B-64886</t>
  </si>
  <si>
    <t>Пильное полотно для резака Starlock 32 x 50 мм по дереву (TMA054, 14TPI, HCS), MAKITA</t>
  </si>
  <si>
    <t>B-64917</t>
  </si>
  <si>
    <t>Пильное полотно для резака Starlock 10х30 мм по металлу (TMA057, 20TPI, Bi-Metal), MAKITA</t>
  </si>
  <si>
    <t>B-65436</t>
  </si>
  <si>
    <t>Разводной ключ  250 мм / 10" (захват 0-38 мм), MAKITA</t>
  </si>
  <si>
    <t>B-65442</t>
  </si>
  <si>
    <t>Разводной ключ  300 мм / 12" (захват 0-43 мм), MAKITA</t>
  </si>
  <si>
    <t>B-65458</t>
  </si>
  <si>
    <t>Комбинированный ключ 200 мм / 8" с головками 3/8" 10-19 мм (10 шт), MAKITA</t>
  </si>
  <si>
    <t>B-65486</t>
  </si>
  <si>
    <t>Трубный ключ  250 мм / 10"  (захват 50,8 мм), MAKITA</t>
  </si>
  <si>
    <t>B-65501</t>
  </si>
  <si>
    <t>Нож выдвижной (складной), MAKITA</t>
  </si>
  <si>
    <t>B-65517</t>
  </si>
  <si>
    <t>Лезвия для ножа трапециевидные (10 шт), MAKITA</t>
  </si>
  <si>
    <t>B-65523</t>
  </si>
  <si>
    <t>Набор ключей комбинированных 8 шт. (8, 10, 12, 13, 14, 15, 17, 19мм), MAKITA</t>
  </si>
  <si>
    <t>B-65589</t>
  </si>
  <si>
    <t>Набор ключей и головок 1/2" (23 пред), MAKITA</t>
  </si>
  <si>
    <t>B-65595</t>
  </si>
  <si>
    <t>Набор ключей и проходных головок 14 предметов, MAKITA</t>
  </si>
  <si>
    <t>B-65919</t>
  </si>
  <si>
    <t>Отвертка PH2, длина стержня 100мм, MAKITA</t>
  </si>
  <si>
    <t>B-65953</t>
  </si>
  <si>
    <t>Отвертка PZ2, длина стержня 100мм, MAKITA</t>
  </si>
  <si>
    <t>B-65975</t>
  </si>
  <si>
    <t>Отвертка  T10  (длина 100 мм / магнитный наконечник), MAKITA</t>
  </si>
  <si>
    <t>B-65997</t>
  </si>
  <si>
    <t>Отвертка  T20  (длина 100 мм / магнитный наконечник), MAKITA</t>
  </si>
  <si>
    <t>B-66086</t>
  </si>
  <si>
    <t>Отвертка ударная  PH3  (длина 150 мм / магнитный наконечник), MAKITA</t>
  </si>
  <si>
    <t>BO4555</t>
  </si>
  <si>
    <t>Виброшлифмашина MAKITA BO 4555 в кор.</t>
  </si>
  <si>
    <t>BO6040</t>
  </si>
  <si>
    <t>Эксцентриковая шлифмашина BO6040, MAKITA</t>
  </si>
  <si>
    <t>CL121DZ</t>
  </si>
  <si>
    <t>MAKITA CL121DZ SOLO Пылесос аккумуляторный переносной 12V, набор насадок</t>
  </si>
  <si>
    <t>4x110</t>
  </si>
  <si>
    <t>5x110</t>
  </si>
  <si>
    <t>5x160</t>
  </si>
  <si>
    <t>СВЕРЛО  SDS-plus 6Х160, MAKITA</t>
  </si>
  <si>
    <t>8x110</t>
  </si>
  <si>
    <t>10x160</t>
  </si>
  <si>
    <t>14x160</t>
  </si>
  <si>
    <t>14x260</t>
  </si>
  <si>
    <t>16x310</t>
  </si>
  <si>
    <t>18x300</t>
  </si>
  <si>
    <t>Сверло по дереву  14x170</t>
  </si>
  <si>
    <t>Фреза пазовая  6x18x6x27x2T</t>
  </si>
  <si>
    <t>Фреза кромочная 4R A6</t>
  </si>
  <si>
    <t>Фреза для окантовки 12,7х25,4х8х32х3Т</t>
  </si>
  <si>
    <t>Фреза для окантовки.12х25х8х32х2Т</t>
  </si>
  <si>
    <t>Фреза филенчатая  8х19х8х32х1Т</t>
  </si>
  <si>
    <t>Фреза наклонная 19,9х9,5х8х32х2Т</t>
  </si>
  <si>
    <t>Фреза прямого и наклонного фрезерования 12,7х12,7х8х32х2Т</t>
  </si>
  <si>
    <t>Фреза пазовая V-образная 15,97х12,7х8х32х2Т</t>
  </si>
  <si>
    <t>Фреза пазовая V-образная 12,7х12,7х12х38х2Т</t>
  </si>
  <si>
    <t>Фреза пазовая V-образная 12,7х15,9х8х32х2Т</t>
  </si>
  <si>
    <t>Фреза галтельная 12х9,5х8х32х2Т</t>
  </si>
  <si>
    <t>Фреза галтельная 20х16х12х38х2Т</t>
  </si>
  <si>
    <t>Фреза галтельная 25,4х19х12х38х2Т</t>
  </si>
  <si>
    <t>Фреза ласточкин хвост  9,5х9,5х8х32х2Т</t>
  </si>
  <si>
    <t>Фреза ласточкин хвост 14,28х12,7х8х32х2Т</t>
  </si>
  <si>
    <t>Фреза ласточкин хвост 19х22,2х12х38х2Т</t>
  </si>
  <si>
    <t>Фреза ласточкин хвост 25,4х22,2х12х38х2Т</t>
  </si>
  <si>
    <t>Шаровая фреза 12,7х12,7х8х32х2Т</t>
  </si>
  <si>
    <t>Фреза пазовая фасонная 19,05х11,11х8х32х6,35х2Т</t>
  </si>
  <si>
    <t>Фреза пазовая. 19,05х11,11х8х32х2Т</t>
  </si>
  <si>
    <t>Фреза кромочная 18,7х9,5х8х32х2Т</t>
  </si>
  <si>
    <t>Фреза кромочная. 38,1х19х8х32х2Т</t>
  </si>
  <si>
    <t>Фреза кромочная. 50,8х25,4х12х38х2Т</t>
  </si>
  <si>
    <t>20X460</t>
  </si>
  <si>
    <t>22x460</t>
  </si>
  <si>
    <t>12x350</t>
  </si>
  <si>
    <t>14x350</t>
  </si>
  <si>
    <t>16x460</t>
  </si>
  <si>
    <t>24x460</t>
  </si>
  <si>
    <t>28x460</t>
  </si>
  <si>
    <t>Коронка BI-M 57 мм (дерево, ПВХ, аллюминий), MAKITA</t>
  </si>
  <si>
    <t>Адаптер Bi-M 31-152мм с хвостовиком 13 мм, MAKITA</t>
  </si>
  <si>
    <t>Коронка BI-M 40 мм (дерево, ПВХ, аллюминий), MAKITA</t>
  </si>
  <si>
    <t>10x460</t>
  </si>
  <si>
    <t>18x460</t>
  </si>
  <si>
    <t>30x460</t>
  </si>
  <si>
    <t>Набор  буров SDS-plus (-5-) (5/6/7/8/10*160), Makita</t>
  </si>
  <si>
    <t>14x210</t>
  </si>
  <si>
    <t>D-30651</t>
  </si>
  <si>
    <t>Набор бит (-11-) магнитный держатель, Makita</t>
  </si>
  <si>
    <t>Сверло ступен. шаговое по мет. 4-32 мм с прямой желоб, хв. с 3 шлицами, MAKITA</t>
  </si>
  <si>
    <t>Сверло ступенчатое HSS-G 4-20мм спиральный желобок, MAKITA</t>
  </si>
  <si>
    <t>ступ/спир по мет.4-20мм</t>
  </si>
  <si>
    <t>Набор  (-8-) сверла 3/4/5/6/7/8/9/10мм для кирпича, MAKITA</t>
  </si>
  <si>
    <t>Набор сверл по металлу HSS-TiN, 10 шт., MAKITA</t>
  </si>
  <si>
    <t>Коронка алмазная 14мм, (гранит,мрамор,керамогранит), Makita</t>
  </si>
  <si>
    <t>MAKITA Щетка д/дрели дисковая нейлон. 75 мм G80, арт.D-45593</t>
  </si>
  <si>
    <t>Щетка дисковая нейлоновая 38мм хвостовик 6 мм, Makita</t>
  </si>
  <si>
    <t>Фреза лас/хв 9,5х8мм, MAKITA</t>
  </si>
  <si>
    <t>Алмазный круг 300х20/25,4мм сегментированный  (Бетон/ Сухой и мокрый рез), MAKITA</t>
  </si>
  <si>
    <t>Алмазный диск сегментированный по бетону 350х20/25,4 (сухой/мокрый рез), MAKITA</t>
  </si>
  <si>
    <t>Набор насадок 10 шт. подвесной (в резиновом холдере с карабином), MAKITA</t>
  </si>
  <si>
    <t>Нож к триммеру 2-зуба 255*25,4 мм к RBC411U / EBH341U / EM4351UH / EM3400U / DUR369A/L, MAKITA</t>
  </si>
  <si>
    <t>Набор сверл по металлу HSS-TiN Economy, 19 шт. (1.5-10 мм), MAKITA</t>
  </si>
  <si>
    <t>Фреза пазовая 12x6 мм (2 кромки), MAKITA</t>
  </si>
  <si>
    <t>Фреза пазовая  20x6 мм (2 кромки), MAKITA</t>
  </si>
  <si>
    <t xml:space="preserve">Фреза пазовая 10x12мм </t>
  </si>
  <si>
    <t>Фреза для окант 12,7х12мм</t>
  </si>
  <si>
    <t>Фреза лас/хв 12,7х8мм, MAKITA</t>
  </si>
  <si>
    <t>D-72300</t>
  </si>
  <si>
    <t xml:space="preserve">Пильный диск для дерева 210х30х40T </t>
  </si>
  <si>
    <t>D-72833</t>
  </si>
  <si>
    <t>Набор сверл по металлу HSS-TiN Economy, 6 шт. (2-8 мм), MAKITA</t>
  </si>
  <si>
    <t>D-72849</t>
  </si>
  <si>
    <t>Набор сверл по металлу HSS-TiN Economy, 10 шт. (1-10 мм), MAKITA</t>
  </si>
  <si>
    <t>D-72861</t>
  </si>
  <si>
    <t>Набор сверл по дереву 4,5,6,8,10 мм (5 шт), MAKITA</t>
  </si>
  <si>
    <t>DCU180Z</t>
  </si>
  <si>
    <t>Тележка DCU180Z аккумуляторная 18В,без АКБ и ЗУ, MAKITA</t>
  </si>
  <si>
    <t>DDF485RFJ</t>
  </si>
  <si>
    <t>Шуруповерт DDF485RFJ аккумуляторный (50 Nm/ 2*3.0 Ah/ BL-motor/ Кейс), MAKITA</t>
  </si>
  <si>
    <t>DDG460ZX7</t>
  </si>
  <si>
    <t>Землебур аккумуляторный LXT BL 2х18В,1 350 Вт, 136/48Нм, реверс, максимальный ? - 200 мм, MAKITA</t>
  </si>
  <si>
    <t>Фонарь DML805 14,4/18,0В Li-ion или 220Вт, гибридный без АКБ и ЗУ, MAKITA</t>
  </si>
  <si>
    <t>Фонарь ML106 (Li-Ion CXT, 10.8-12В), MAKITA</t>
  </si>
  <si>
    <t>DEBWST06</t>
  </si>
  <si>
    <t>Стол для торцовочной пилы DLS714NZ, LH1201FL, LS0714FLBN, LS0815FLN, LS1018LN, MAKITA</t>
  </si>
  <si>
    <t>DF332DZ</t>
  </si>
  <si>
    <t>Шуруповерт DF332DZ BL motor аккумуляторный без АКБ и ЗУ, MAKITA</t>
  </si>
  <si>
    <t>Аккум. углошлифмашина MAKITA DGA 504 RF в чем.</t>
  </si>
  <si>
    <t>Аккум. углошлифмашина MAKITA DGA 512 Z в кор.</t>
  </si>
  <si>
    <t>Аккум. углошлифмашина MAKITA DGA 519 Z в кор.</t>
  </si>
  <si>
    <t>DHP481RTE</t>
  </si>
  <si>
    <t>Дрель-шуруповерт ударная аккумуляторная DHP481RTE 18V, MAKITA</t>
  </si>
  <si>
    <t>DHR243Z</t>
  </si>
  <si>
    <t>Перфоратор SDS-plus DHR243Z BL motor аккумуляторный 18 В/2.4 Дж без АКБи ЗУ, MAKITA</t>
  </si>
  <si>
    <t>DHS900ZU</t>
  </si>
  <si>
    <t>DHS 900 ZU</t>
  </si>
  <si>
    <t>DKP180RFE</t>
  </si>
  <si>
    <t>Рубанок аккумуляторный  DKP180RFE (18В / 2*3,0Ah / Кейс), MAKITA</t>
  </si>
  <si>
    <t>DLM462Z</t>
  </si>
  <si>
    <t>Газонокосилка DLM462Z аккумуляторная (без АКБ и ЗУ / 36В / 46см / самоходная), MAKITA</t>
  </si>
  <si>
    <t>DML810</t>
  </si>
  <si>
    <t>Фонарь DML810 аккумуляторный (Li-Ion, 14,4/18/220В), MAKITA</t>
  </si>
  <si>
    <t>DMP180Z</t>
  </si>
  <si>
    <t>Компрессор  DMP180Z  аккумуляторный (18В / 8,3 бар / без АКБ и ЗУ), MAKITA</t>
  </si>
  <si>
    <t>Аккум. гвоздезабиватель MAKITA DPT 353 Z в кор.</t>
  </si>
  <si>
    <t>DRT50ZJX2</t>
  </si>
  <si>
    <t>Фрезер кромочный DRT50ZJX2 в Кейс MakPac без АКБ и ЗУ, MAKITA</t>
  </si>
  <si>
    <t>DTD152Z</t>
  </si>
  <si>
    <t>Аккум. шуруповерт MAKITA DTD 152 Z в кор.</t>
  </si>
  <si>
    <t>Гайковерт ударный  DTW190Z BL-motor аккумуляторный без АКБ и ЗУ, Makita</t>
  </si>
  <si>
    <t>DTW285RME</t>
  </si>
  <si>
    <t>Гайковерт  DTW285RME  аккумуляторный  (18В / 2*4,0Ah / 280Nm_1/2" / Кейс), MAKITA</t>
  </si>
  <si>
    <t>DTW300Z</t>
  </si>
  <si>
    <t>Гайковерт  DTW300Z  аккумуляторный  (18В / без АКБ и ЗУ / 330Nm_1/2" / Коробка), MAKITA</t>
  </si>
  <si>
    <t>DTW700Z</t>
  </si>
  <si>
    <t>Гайковерт  DTW700Z  аккумуляторный  (18В / без АКБ и ЗУ / 700Nm_1/2" / Коробка), MAKITA</t>
  </si>
  <si>
    <t>DUC204Z</t>
  </si>
  <si>
    <t>Аккум. пила цепная MAKITA DUC 204 Z шина 20 см (8"), 3/8, 1.1 мм</t>
  </si>
  <si>
    <t>DUC302Z</t>
  </si>
  <si>
    <t>Пила цепная ак,36В д/2-х ак18В, MAKITA</t>
  </si>
  <si>
    <t>Триммер аккум. MAKITA DUR 190 UZX3</t>
  </si>
  <si>
    <t>E-02705</t>
  </si>
  <si>
    <t>Леска триммерная 2 мм х 15 м (круглая), MAKITA</t>
  </si>
  <si>
    <t>E-02733</t>
  </si>
  <si>
    <t>Леска триммерная 1,6 мм х 15 м (круглая), MAKITA</t>
  </si>
  <si>
    <t>E-02749</t>
  </si>
  <si>
    <t>Леска триммерная 2,4 мм х 15 м (круглая), MAKITA</t>
  </si>
  <si>
    <t>E-02836</t>
  </si>
  <si>
    <t>Триммерная леска, круглая, усиленная, 3 ммх15 м, MAKITA</t>
  </si>
  <si>
    <t>E-02870</t>
  </si>
  <si>
    <t>Леска триммерная 3 мм х 15 м (квадратная / усиленная), MAKITA</t>
  </si>
  <si>
    <t>E-03274</t>
  </si>
  <si>
    <t>Бита  PH2, 50 мм E-form (2 шт)  Impact Premier, MAKITA</t>
  </si>
  <si>
    <t>E-03414</t>
  </si>
  <si>
    <t>Магнитный держатель Impact Premier 79 мм (усиленный), MAKITA</t>
  </si>
  <si>
    <t>E-03567</t>
  </si>
  <si>
    <t>Набор бит 25 мм (11 шт) Impact Premier (PH/PZ/T), MAKITA</t>
  </si>
  <si>
    <t>E-03573</t>
  </si>
  <si>
    <t>Набор бит 25 мм (11 шт) Impact Premier (PH,PZ,T,SL), MAKITA</t>
  </si>
  <si>
    <t>E-05094</t>
  </si>
  <si>
    <t>Аксессуар Сумка для шуруповерта, MAKITA</t>
  </si>
  <si>
    <t>E-05642</t>
  </si>
  <si>
    <t>Аксессуар Наколенники (текстильные), MAKITA</t>
  </si>
  <si>
    <t>E-07696</t>
  </si>
  <si>
    <t>Диск пильный  216x1.5x30 мм  Z24  EFFICUT, MAKITA</t>
  </si>
  <si>
    <t>E-08888</t>
  </si>
  <si>
    <t>Диск пильный  216x1.5x30 мм  Z60  EFFICUT, MAKITA</t>
  </si>
  <si>
    <t>E-08894</t>
  </si>
  <si>
    <t>Диск пильный  216x1.5x30 мм  Z80  EFFICUT, MAKITA</t>
  </si>
  <si>
    <t>Лента для магазинного шуруповёрта 3,9х30 мм (1000шт.), MAKITA</t>
  </si>
  <si>
    <t>Штифт (нержавейка) 23Ga 18мм (в упак.10000шт.), MAKITA</t>
  </si>
  <si>
    <t>Штифт (нержавейка) 23Ga 25мм (в упак.10000шт.), MAKITA</t>
  </si>
  <si>
    <t>Штифт (нержавейка) 23Ga 35мм (в упак.10000шт.), MAKITA</t>
  </si>
  <si>
    <t>HG6531CK</t>
  </si>
  <si>
    <t>Термовоздуходувка  HG6531CK  (2000Вт / LCD 50-650° / 7 насадок), MAKITA</t>
  </si>
  <si>
    <t>LS1219L</t>
  </si>
  <si>
    <t>Торцовая пила LS1219L, MAKITA</t>
  </si>
  <si>
    <t>LW1401</t>
  </si>
  <si>
    <t>Пила отрезная по металлу LW1401, MAKITA, мощность 2200 Вт, глубина реза 119 мм, диаметр диска 355 мм, посадочный диаметр 25,4 мм</t>
  </si>
  <si>
    <t>Щётка волокнистая для 9741 под морилку и лак, Makita</t>
  </si>
  <si>
    <t>Долото плоское 250 мм, SDS-PLUS, MAKITA</t>
  </si>
  <si>
    <t>Щетка из нетканного материала+лён для 9741 p80 по стали и дереву, Makita</t>
  </si>
  <si>
    <t>Долото SDS-plus 200х20мм, MAKITA</t>
  </si>
  <si>
    <t>Шлифкруг  125 мм, K60  8 отв. (белый / 10 шт), MAKITA</t>
  </si>
  <si>
    <t>Шлифкруг  125 мм, K80  8 отв. (белый / 10 шт), MAKITA</t>
  </si>
  <si>
    <t>Шлифкруг  125 мм, K120  8 отв. (белый / 10 шт), MAKITA</t>
  </si>
  <si>
    <t>Шлифкруг  125 мм, K400  8 отв. (белый / 10 шт), MAKITA</t>
  </si>
  <si>
    <t>Шлифкруг  150 мм, K60  8 отв. (белый / 10 шт), MAKITA</t>
  </si>
  <si>
    <t>Шлифкруг  150 мм, K120  8 отв. (белый / 10 шт), MAKITA</t>
  </si>
  <si>
    <t>Удлинитель SDS-Max 750 мм Makita, MAKITA</t>
  </si>
  <si>
    <t>Аксессуар Поясная сумка для мобильного телефона, MAKITA</t>
  </si>
  <si>
    <t>Шланг антистатический 32 мм/4 м для VC3012L, VC4210L, MAKITA</t>
  </si>
  <si>
    <t>PLM4628N</t>
  </si>
  <si>
    <t>Газонокосилка бензиновая MAKITA PLM 4628 N самоходная</t>
  </si>
  <si>
    <t>PLM5600N2</t>
  </si>
  <si>
    <t>Бензогазонокосилка  PLM5600N2 самоходная, MAKITA</t>
  </si>
  <si>
    <t xml:space="preserve">           Полировальная  машина PW5000CH для камня, MAKITA</t>
  </si>
  <si>
    <t>RT0700CX2</t>
  </si>
  <si>
    <t>Фрезер кромочный RT0700CX2, MAKITA</t>
  </si>
  <si>
    <t>Полировальная  машина SA5040C, MAKITA</t>
  </si>
  <si>
    <t>UC3550A</t>
  </si>
  <si>
    <t>Пила цепная электрическая UC3550A  2000Вт 35см 1,3мм, MAKITA</t>
  </si>
  <si>
    <t>UR 101 CZ</t>
  </si>
  <si>
    <t>VC3012M</t>
  </si>
  <si>
    <t>Пылесос VC3012M  1200Вт, MAKITA</t>
  </si>
  <si>
    <t>Нож для газонокосилки ELM3320, 33 см, MAKITA</t>
  </si>
  <si>
    <t>Нож для газоноксилки ELM3720, 37 см, MAKITA</t>
  </si>
  <si>
    <t>Цопт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</si>
</sst>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\ _₽_-;\-* #,##0.00\ _₽_-;_-* &quot;-&quot;??\ _₽_-;_-@_-"/>
    <numFmt numFmtId="164" formatCode="_-* #,##0.00_-;\-* #,##0.00_-;_-* &quot;-&quot;??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&quot;-&quot;??_);_(@_)"/>
    <numFmt numFmtId="168" formatCode="_ * #,##0.00_ ;_ * \-#,##0.00_ ;_ * &quot;-&quot;??_ ;_ @_ "/>
    <numFmt numFmtId="169" formatCode="_(&quot;$&quot;* #,##0.00_);_(&quot;$&quot;* \(#,##0.00\);_(&quot;$&quot;* &quot;-&quot;??_);_(@_)"/>
    <numFmt numFmtId="170" formatCode="_-* #,##0.00\ _€_-;\-* #,##0.00\ _€_-;_-* &quot;-&quot;??\ _€_-;_-@_-"/>
    <numFmt numFmtId="171" formatCode="\ #,##0.00&quot;      &quot;;\-#,##0.00&quot;      &quot;;&quot; -&quot;#&quot;      &quot;;@\ "/>
    <numFmt numFmtId="172" formatCode="#,##0.0\ [$Kč-405]"/>
    <numFmt numFmtId="173" formatCode="[$$-3C09]#,##0.0"/>
    <numFmt numFmtId="174" formatCode="0.00\ [$RUB-407]"/>
    <numFmt numFmtId="175" formatCode="#,##0.000"/>
  </numFmts>
  <fonts count="14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8"/>
      <name val="Sans EE"/>
      <charset val="238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b/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Trebuchet MS"/>
      <family val="2"/>
    </font>
    <font>
      <sz val="8"/>
      <color indexed="8"/>
      <name val="Arial"/>
      <family val="2"/>
    </font>
    <font>
      <b/>
      <sz val="11"/>
      <color indexed="63"/>
      <name val="Calibri"/>
      <family val="2"/>
      <charset val="204"/>
    </font>
    <font>
      <sz val="10"/>
      <name val="Arial"/>
      <family val="2"/>
      <charset val="162"/>
    </font>
    <font>
      <sz val="10"/>
      <name val="Bosch Office Sans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2"/>
      <color indexed="8"/>
      <name val="Arial"/>
      <family val="2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Tahoma"/>
      <family val="2"/>
    </font>
    <font>
      <sz val="8"/>
      <name val="Sans EE"/>
      <family val="2"/>
      <charset val="238"/>
    </font>
    <font>
      <sz val="10"/>
      <color indexed="9"/>
      <name val="Arial"/>
      <family val="2"/>
    </font>
    <font>
      <sz val="10"/>
      <color theme="0"/>
      <name val="Arial"/>
      <family val="2"/>
      <charset val="204"/>
    </font>
    <font>
      <b/>
      <sz val="10"/>
      <color rgb="FF3F3F3F"/>
      <name val="Arial"/>
      <family val="2"/>
      <charset val="204"/>
    </font>
    <font>
      <b/>
      <sz val="10"/>
      <color indexed="63"/>
      <name val="Arial"/>
      <family val="2"/>
    </font>
    <font>
      <sz val="10"/>
      <color indexed="20"/>
      <name val="Arial"/>
      <family val="2"/>
    </font>
    <font>
      <sz val="10"/>
      <color rgb="FF9C0006"/>
      <name val="Arial"/>
      <family val="2"/>
      <charset val="204"/>
    </font>
    <font>
      <b/>
      <sz val="10"/>
      <color rgb="FFFA7D00"/>
      <name val="Arial"/>
      <family val="2"/>
      <charset val="204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  <charset val="204"/>
    </font>
    <font>
      <sz val="10"/>
      <color theme="1"/>
      <name val="Arial"/>
      <family val="2"/>
    </font>
    <font>
      <sz val="10"/>
      <name val="Mangal"/>
      <family val="2"/>
      <charset val="238"/>
    </font>
    <font>
      <sz val="10"/>
      <color rgb="FF3F3F76"/>
      <name val="Arial"/>
      <family val="2"/>
      <charset val="204"/>
    </font>
    <font>
      <sz val="10"/>
      <color indexed="62"/>
      <name val="Arial"/>
      <family val="2"/>
    </font>
    <font>
      <b/>
      <sz val="10"/>
      <color theme="1"/>
      <name val="Arial"/>
      <family val="2"/>
      <charset val="204"/>
    </font>
    <font>
      <i/>
      <sz val="10"/>
      <color rgb="FF7F7F7F"/>
      <name val="Arial"/>
      <family val="2"/>
      <charset val="204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theme="3"/>
      <name val="Arial"/>
      <family val="2"/>
      <charset val="204"/>
    </font>
    <font>
      <b/>
      <sz val="13"/>
      <color indexed="56"/>
      <name val="Arial"/>
      <family val="2"/>
    </font>
    <font>
      <b/>
      <sz val="13"/>
      <color theme="3"/>
      <name val="Arial"/>
      <family val="2"/>
      <charset val="204"/>
    </font>
    <font>
      <b/>
      <sz val="11"/>
      <color indexed="56"/>
      <name val="Arial"/>
      <family val="2"/>
    </font>
    <font>
      <b/>
      <sz val="11"/>
      <color theme="3"/>
      <name val="Arial"/>
      <family val="2"/>
      <charset val="204"/>
    </font>
    <font>
      <sz val="10"/>
      <color indexed="52"/>
      <name val="Arial"/>
      <family val="2"/>
    </font>
    <font>
      <sz val="10"/>
      <color rgb="FFFA7D00"/>
      <name val="Arial"/>
      <family val="2"/>
      <charset val="204"/>
    </font>
    <font>
      <sz val="10"/>
      <color indexed="60"/>
      <name val="Arial"/>
      <family val="2"/>
    </font>
    <font>
      <sz val="10"/>
      <color rgb="FF9C6500"/>
      <name val="Arial"/>
      <family val="2"/>
      <charset val="204"/>
    </font>
    <font>
      <sz val="12"/>
      <name val="Helv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8"/>
      <color indexed="56"/>
      <name val="Cambria"/>
      <family val="2"/>
    </font>
    <font>
      <sz val="10"/>
      <color rgb="FFFF0000"/>
      <name val="Arial"/>
      <family val="2"/>
      <charset val="204"/>
    </font>
    <font>
      <sz val="11"/>
      <color indexed="50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u/>
      <sz val="9.8000000000000007"/>
      <color theme="10"/>
      <name val="Calibri"/>
      <family val="2"/>
      <charset val="204"/>
    </font>
    <font>
      <u/>
      <sz val="7"/>
      <color theme="10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45"/>
      <name val="Calibri"/>
      <family val="2"/>
      <charset val="204"/>
      <scheme val="minor"/>
    </font>
    <font>
      <b/>
      <sz val="11"/>
      <color indexed="45"/>
      <name val="Calibri"/>
      <family val="2"/>
      <charset val="204"/>
      <scheme val="minor"/>
    </font>
    <font>
      <b/>
      <sz val="11"/>
      <color indexed="45"/>
      <name val="Calibri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1"/>
      <color theme="1"/>
      <name val="Calibri"/>
      <family val="3"/>
      <charset val="128"/>
      <scheme val="minor"/>
    </font>
    <font>
      <sz val="10"/>
      <color theme="1"/>
      <name val="Arial"/>
      <family val="2"/>
      <charset val="238"/>
    </font>
    <font>
      <sz val="8"/>
      <color indexed="8"/>
      <name val="Arial"/>
      <family val="2"/>
      <charset val="204"/>
    </font>
    <font>
      <i/>
      <sz val="11"/>
      <color indexed="22"/>
      <name val="Calibri"/>
      <family val="2"/>
      <charset val="204"/>
    </font>
    <font>
      <sz val="10"/>
      <name val="Times New Roman CYR"/>
      <family val="1"/>
      <charset val="204"/>
    </font>
    <font>
      <sz val="11"/>
      <color indexed="46"/>
      <name val="Calibri"/>
      <family val="2"/>
      <charset val="204"/>
    </font>
    <font>
      <sz val="10"/>
      <name val="Helv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ourier"/>
      <family val="3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2"/>
      <name val="Calibri"/>
      <family val="2"/>
    </font>
    <font>
      <sz val="10"/>
      <name val="Calibri"/>
      <family val="2"/>
    </font>
    <font>
      <b/>
      <sz val="8"/>
      <name val="Arial"/>
      <family val="2"/>
    </font>
    <font>
      <b/>
      <sz val="10"/>
      <color indexed="9"/>
      <name val="Calibri"/>
      <family val="2"/>
    </font>
    <font>
      <b/>
      <sz val="10"/>
      <name val="Calibri"/>
      <family val="2"/>
    </font>
    <font>
      <sz val="10"/>
      <color indexed="10"/>
      <name val="Calibri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1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21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  <bgColor indexed="64"/>
      </patternFill>
    </fill>
    <fill>
      <patternFill patternType="solid">
        <fgColor indexed="51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rgb="FFFFFFFF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8"/>
      </patternFill>
    </fill>
    <fill>
      <patternFill patternType="solid">
        <fgColor indexed="35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38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</borders>
  <cellStyleXfs count="57460">
    <xf numFmtId="0" fontId="0" fillId="0" borderId="0"/>
    <xf numFmtId="0" fontId="7" fillId="0" borderId="0"/>
    <xf numFmtId="0" fontId="7" fillId="0" borderId="0"/>
    <xf numFmtId="166" fontId="4" fillId="0" borderId="0" applyFont="0" applyFill="0" applyBorder="0" applyAlignment="0" applyProtection="0"/>
    <xf numFmtId="0" fontId="13" fillId="0" borderId="0"/>
    <xf numFmtId="0" fontId="4" fillId="0" borderId="0"/>
    <xf numFmtId="0" fontId="2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1" fontId="3" fillId="0" borderId="0"/>
    <xf numFmtId="1" fontId="3" fillId="0" borderId="0"/>
    <xf numFmtId="0" fontId="15" fillId="0" borderId="0" applyNumberFormat="0" applyFill="0" applyBorder="0" applyAlignment="0" applyProtection="0">
      <alignment horizontal="left"/>
    </xf>
    <xf numFmtId="0" fontId="16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>
      <alignment horizontal="left"/>
    </xf>
    <xf numFmtId="0" fontId="5" fillId="0" borderId="0">
      <alignment horizontal="left"/>
    </xf>
    <xf numFmtId="0" fontId="1" fillId="0" borderId="0"/>
    <xf numFmtId="0" fontId="4" fillId="0" borderId="0"/>
    <xf numFmtId="0" fontId="4" fillId="0" borderId="0"/>
    <xf numFmtId="0" fontId="5" fillId="0" borderId="0">
      <alignment horizontal="left"/>
    </xf>
    <xf numFmtId="0" fontId="11" fillId="0" borderId="0"/>
    <xf numFmtId="0" fontId="4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4" fillId="0" borderId="0" applyFont="0" applyFill="0" applyBorder="0" applyAlignment="0" applyProtection="0"/>
    <xf numFmtId="0" fontId="7" fillId="0" borderId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6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5" fillId="6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4" fillId="63" borderId="0" applyNumberFormat="0" applyBorder="0" applyAlignment="0" applyProtection="0"/>
    <xf numFmtId="0" fontId="24" fillId="56" borderId="0" applyNumberFormat="0" applyBorder="0" applyAlignment="0" applyProtection="0"/>
    <xf numFmtId="0" fontId="25" fillId="64" borderId="0" applyNumberFormat="0" applyBorder="0" applyAlignment="0" applyProtection="0"/>
    <xf numFmtId="0" fontId="23" fillId="65" borderId="0" applyNumberFormat="0" applyBorder="0" applyAlignment="0" applyProtection="0"/>
    <xf numFmtId="0" fontId="23" fillId="65" borderId="0" applyNumberFormat="0" applyBorder="0" applyAlignment="0" applyProtection="0"/>
    <xf numFmtId="0" fontId="26" fillId="38" borderId="0" applyNumberFormat="0" applyBorder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7" fillId="66" borderId="11" applyNumberFormat="0" applyAlignment="0" applyProtection="0"/>
    <xf numFmtId="0" fontId="28" fillId="67" borderId="12" applyNumberFormat="0" applyAlignment="0" applyProtection="0"/>
    <xf numFmtId="167" fontId="29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30" fillId="0" borderId="0" applyFont="0" applyFill="0" applyBorder="0" applyAlignment="0" applyProtection="0">
      <alignment vertical="center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39" borderId="0" applyNumberFormat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8" fillId="42" borderId="11" applyNumberFormat="0" applyAlignment="0" applyProtection="0"/>
    <xf numFmtId="0" fontId="39" fillId="0" borderId="16" applyNumberFormat="0" applyFill="0" applyAlignment="0" applyProtection="0"/>
    <xf numFmtId="0" fontId="40" fillId="71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vertical="top"/>
    </xf>
    <xf numFmtId="0" fontId="7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8" fillId="0" borderId="0"/>
    <xf numFmtId="0" fontId="7" fillId="0" borderId="0"/>
    <xf numFmtId="0" fontId="11" fillId="0" borderId="0"/>
    <xf numFmtId="0" fontId="5" fillId="0" borderId="0"/>
    <xf numFmtId="0" fontId="41" fillId="0" borderId="0"/>
    <xf numFmtId="0" fontId="7" fillId="0" borderId="0"/>
    <xf numFmtId="0" fontId="9" fillId="0" borderId="0"/>
    <xf numFmtId="0" fontId="29" fillId="0" borderId="0"/>
    <xf numFmtId="0" fontId="42" fillId="0" borderId="0"/>
    <xf numFmtId="0" fontId="9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2" fillId="72" borderId="17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0" fontId="43" fillId="66" borderId="18" applyNumberFormat="0" applyAlignment="0" applyProtection="0"/>
    <xf numFmtId="9" fontId="44" fillId="0" borderId="0" applyFont="0" applyFill="0" applyBorder="0" applyAlignment="0" applyProtection="0"/>
    <xf numFmtId="9" fontId="9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7" fillId="73" borderId="19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6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9" fillId="73" borderId="19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8" fillId="4" borderId="18" applyNumberFormat="0" applyProtection="0">
      <alignment vertical="center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7" fillId="73" borderId="19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0" fontId="47" fillId="73" borderId="19" applyNumberFormat="0" applyProtection="0">
      <alignment horizontal="left" vertical="top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4" fontId="46" fillId="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4" fontId="47" fillId="75" borderId="0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7" borderId="19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6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9" borderId="19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78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80" borderId="19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3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2" borderId="19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1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4" borderId="19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3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6" borderId="19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5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8" borderId="19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7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90" borderId="19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89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2" borderId="19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6" fillId="91" borderId="18" applyNumberFormat="0" applyProtection="0">
      <alignment horizontal="right" vertical="center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4" borderId="20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7" fillId="93" borderId="18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6" borderId="0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46" fillId="95" borderId="21" applyNumberFormat="0" applyProtection="0">
      <alignment horizontal="left" vertical="center" indent="1"/>
    </xf>
    <xf numFmtId="4" fontId="50" fillId="97" borderId="0" applyNumberFormat="0" applyProtection="0">
      <alignment horizontal="left" vertical="center" indent="1"/>
    </xf>
    <xf numFmtId="4" fontId="51" fillId="98" borderId="0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4" fontId="46" fillId="75" borderId="19" applyNumberFormat="0" applyProtection="0">
      <alignment horizontal="right" vertical="center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46" fillId="96" borderId="0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5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46" fillId="75" borderId="0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4" fontId="2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7" fillId="98" borderId="19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7" fillId="98" borderId="19" applyNumberFormat="0" applyProtection="0">
      <alignment horizontal="left" vertical="top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99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7" fillId="75" borderId="19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7" fillId="75" borderId="19" applyNumberFormat="0" applyProtection="0">
      <alignment horizontal="left" vertical="top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100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7" fillId="101" borderId="19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7" fillId="101" borderId="19" applyNumberFormat="0" applyProtection="0">
      <alignment horizontal="left" vertical="top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2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7" fillId="96" borderId="19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7" fillId="96" borderId="19" applyNumberFormat="0" applyProtection="0">
      <alignment horizontal="left" vertical="top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0" fontId="7" fillId="102" borderId="1" applyNumberFormat="0">
      <protection locked="0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4" borderId="19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6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4" borderId="19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8" fillId="103" borderId="18" applyNumberFormat="0" applyProtection="0">
      <alignment vertical="center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4" borderId="19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0" fontId="46" fillId="104" borderId="19" applyNumberFormat="0" applyProtection="0">
      <alignment horizontal="left" vertical="top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103" borderId="18" applyNumberFormat="0" applyProtection="0">
      <alignment horizontal="left" vertical="center" indent="1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6" borderId="19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6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6" borderId="19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4" fontId="48" fillId="95" borderId="18" applyNumberFormat="0" applyProtection="0">
      <alignment horizontal="right" vertical="center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4" fontId="46" fillId="75" borderId="19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46" fillId="75" borderId="19" applyNumberFormat="0" applyProtection="0">
      <alignment horizontal="left" vertical="top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9" fillId="74" borderId="18" applyNumberFormat="0" applyProtection="0">
      <alignment horizontal="left" vertical="center" indent="1"/>
    </xf>
    <xf numFmtId="0" fontId="52" fillId="0" borderId="0"/>
    <xf numFmtId="4" fontId="53" fillId="105" borderId="0" applyNumberFormat="0" applyProtection="0">
      <alignment horizontal="left" vertical="center" indent="1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6" borderId="19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4" fontId="54" fillId="95" borderId="18" applyNumberFormat="0" applyProtection="0">
      <alignment horizontal="right" vertical="center"/>
    </xf>
    <xf numFmtId="0" fontId="55" fillId="0" borderId="0" applyNumberFormat="0" applyFill="0" applyBorder="0" applyAlignment="0" applyProtection="0"/>
    <xf numFmtId="0" fontId="7" fillId="0" borderId="0"/>
    <xf numFmtId="0" fontId="7" fillId="0" borderId="0"/>
    <xf numFmtId="0" fontId="56" fillId="0" borderId="0" applyNumberFormat="0" applyFill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9" fillId="106" borderId="0" applyProtection="0"/>
    <xf numFmtId="0" fontId="4" fillId="0" borderId="0"/>
    <xf numFmtId="0" fontId="7" fillId="0" borderId="0"/>
    <xf numFmtId="0" fontId="29" fillId="0" borderId="0"/>
    <xf numFmtId="166" fontId="11" fillId="0" borderId="0" applyFont="0" applyFill="0" applyBorder="0" applyAlignment="0" applyProtection="0"/>
    <xf numFmtId="0" fontId="7" fillId="0" borderId="0"/>
    <xf numFmtId="0" fontId="58" fillId="107" borderId="23">
      <alignment vertical="center"/>
    </xf>
    <xf numFmtId="1" fontId="3" fillId="0" borderId="0"/>
    <xf numFmtId="1" fontId="3" fillId="0" borderId="0"/>
    <xf numFmtId="1" fontId="3" fillId="0" borderId="0"/>
    <xf numFmtId="0" fontId="9" fillId="0" borderId="0"/>
    <xf numFmtId="0" fontId="9" fillId="0" borderId="0"/>
    <xf numFmtId="1" fontId="3" fillId="0" borderId="0"/>
    <xf numFmtId="0" fontId="7" fillId="0" borderId="0"/>
    <xf numFmtId="1" fontId="59" fillId="0" borderId="0"/>
    <xf numFmtId="1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108" borderId="0" applyNumberFormat="0" applyBorder="0" applyAlignment="0" applyProtection="0"/>
    <xf numFmtId="0" fontId="46" fillId="108" borderId="0" applyNumberFormat="0" applyBorder="0" applyAlignment="0" applyProtection="0"/>
    <xf numFmtId="0" fontId="46" fillId="10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6" fillId="109" borderId="0" applyNumberFormat="0" applyBorder="0" applyAlignment="0" applyProtection="0"/>
    <xf numFmtId="0" fontId="46" fillId="109" borderId="0" applyNumberFormat="0" applyBorder="0" applyAlignment="0" applyProtection="0"/>
    <xf numFmtId="0" fontId="46" fillId="109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6" fillId="110" borderId="0" applyNumberFormat="0" applyBorder="0" applyAlignment="0" applyProtection="0"/>
    <xf numFmtId="0" fontId="46" fillId="110" borderId="0" applyNumberFormat="0" applyBorder="0" applyAlignment="0" applyProtection="0"/>
    <xf numFmtId="0" fontId="46" fillId="11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6" fillId="111" borderId="0" applyNumberFormat="0" applyBorder="0" applyAlignment="0" applyProtection="0"/>
    <xf numFmtId="0" fontId="46" fillId="111" borderId="0" applyNumberFormat="0" applyBorder="0" applyAlignment="0" applyProtection="0"/>
    <xf numFmtId="0" fontId="46" fillId="111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6" fillId="112" borderId="0" applyNumberFormat="0" applyBorder="0" applyAlignment="0" applyProtection="0"/>
    <xf numFmtId="0" fontId="46" fillId="112" borderId="0" applyNumberFormat="0" applyBorder="0" applyAlignment="0" applyProtection="0"/>
    <xf numFmtId="0" fontId="46" fillId="112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6" fillId="108" borderId="0" applyNumberFormat="0" applyBorder="0" applyAlignment="0" applyProtection="0"/>
    <xf numFmtId="0" fontId="46" fillId="77" borderId="0" applyNumberFormat="0" applyBorder="0" applyAlignment="0" applyProtection="0"/>
    <xf numFmtId="0" fontId="46" fillId="109" borderId="0" applyNumberFormat="0" applyBorder="0" applyAlignment="0" applyProtection="0"/>
    <xf numFmtId="0" fontId="46" fillId="110" borderId="0" applyNumberFormat="0" applyBorder="0" applyAlignment="0" applyProtection="0"/>
    <xf numFmtId="0" fontId="46" fillId="111" borderId="0" applyNumberFormat="0" applyBorder="0" applyAlignment="0" applyProtection="0"/>
    <xf numFmtId="0" fontId="46" fillId="112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4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02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11" fillId="113" borderId="0" applyNumberFormat="0" applyBorder="0" applyAlignment="0" applyProtection="0"/>
    <xf numFmtId="0" fontId="46" fillId="101" borderId="0" applyNumberFormat="0" applyBorder="0" applyAlignment="0" applyProtection="0"/>
    <xf numFmtId="0" fontId="46" fillId="101" borderId="0" applyNumberFormat="0" applyBorder="0" applyAlignment="0" applyProtection="0"/>
    <xf numFmtId="0" fontId="46" fillId="10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46" fillId="92" borderId="0" applyNumberFormat="0" applyBorder="0" applyAlignment="0" applyProtection="0"/>
    <xf numFmtId="0" fontId="46" fillId="92" borderId="0" applyNumberFormat="0" applyBorder="0" applyAlignment="0" applyProtection="0"/>
    <xf numFmtId="0" fontId="46" fillId="9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46" fillId="110" borderId="0" applyNumberFormat="0" applyBorder="0" applyAlignment="0" applyProtection="0"/>
    <xf numFmtId="0" fontId="46" fillId="110" borderId="0" applyNumberFormat="0" applyBorder="0" applyAlignment="0" applyProtection="0"/>
    <xf numFmtId="0" fontId="46" fillId="110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46" fillId="101" borderId="0" applyNumberFormat="0" applyBorder="0" applyAlignment="0" applyProtection="0"/>
    <xf numFmtId="0" fontId="46" fillId="101" borderId="0" applyNumberFormat="0" applyBorder="0" applyAlignment="0" applyProtection="0"/>
    <xf numFmtId="0" fontId="46" fillId="10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46" fillId="82" borderId="0" applyNumberFormat="0" applyBorder="0" applyAlignment="0" applyProtection="0"/>
    <xf numFmtId="0" fontId="46" fillId="82" borderId="0" applyNumberFormat="0" applyBorder="0" applyAlignment="0" applyProtection="0"/>
    <xf numFmtId="0" fontId="46" fillId="82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46" fillId="101" borderId="0" applyNumberFormat="0" applyBorder="0" applyAlignment="0" applyProtection="0"/>
    <xf numFmtId="0" fontId="46" fillId="79" borderId="0" applyNumberFormat="0" applyBorder="0" applyAlignment="0" applyProtection="0"/>
    <xf numFmtId="0" fontId="46" fillId="92" borderId="0" applyNumberFormat="0" applyBorder="0" applyAlignment="0" applyProtection="0"/>
    <xf numFmtId="0" fontId="46" fillId="110" borderId="0" applyNumberFormat="0" applyBorder="0" applyAlignment="0" applyProtection="0"/>
    <xf numFmtId="0" fontId="46" fillId="101" borderId="0" applyNumberFormat="0" applyBorder="0" applyAlignment="0" applyProtection="0"/>
    <xf numFmtId="0" fontId="46" fillId="82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114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11" fillId="115" borderId="0" applyNumberFormat="0" applyBorder="0" applyAlignment="0" applyProtection="0"/>
    <xf numFmtId="0" fontId="60" fillId="116" borderId="0" applyNumberFormat="0" applyBorder="0" applyAlignment="0" applyProtection="0"/>
    <xf numFmtId="0" fontId="60" fillId="116" borderId="0" applyNumberFormat="0" applyBorder="0" applyAlignment="0" applyProtection="0"/>
    <xf numFmtId="0" fontId="60" fillId="116" borderId="0" applyNumberFormat="0" applyBorder="0" applyAlignment="0" applyProtection="0"/>
    <xf numFmtId="0" fontId="61" fillId="16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0" fillId="79" borderId="0" applyNumberFormat="0" applyBorder="0" applyAlignment="0" applyProtection="0"/>
    <xf numFmtId="0" fontId="61" fillId="20" borderId="0" applyNumberFormat="0" applyBorder="0" applyAlignment="0" applyProtection="0"/>
    <xf numFmtId="0" fontId="60" fillId="92" borderId="0" applyNumberFormat="0" applyBorder="0" applyAlignment="0" applyProtection="0"/>
    <xf numFmtId="0" fontId="60" fillId="92" borderId="0" applyNumberFormat="0" applyBorder="0" applyAlignment="0" applyProtection="0"/>
    <xf numFmtId="0" fontId="60" fillId="92" borderId="0" applyNumberFormat="0" applyBorder="0" applyAlignment="0" applyProtection="0"/>
    <xf numFmtId="0" fontId="61" fillId="24" borderId="0" applyNumberFormat="0" applyBorder="0" applyAlignment="0" applyProtection="0"/>
    <xf numFmtId="0" fontId="60" fillId="117" borderId="0" applyNumberFormat="0" applyBorder="0" applyAlignment="0" applyProtection="0"/>
    <xf numFmtId="0" fontId="60" fillId="117" borderId="0" applyNumberFormat="0" applyBorder="0" applyAlignment="0" applyProtection="0"/>
    <xf numFmtId="0" fontId="60" fillId="117" borderId="0" applyNumberFormat="0" applyBorder="0" applyAlignment="0" applyProtection="0"/>
    <xf numFmtId="0" fontId="61" fillId="28" borderId="0" applyNumberFormat="0" applyBorder="0" applyAlignment="0" applyProtection="0"/>
    <xf numFmtId="0" fontId="60" fillId="118" borderId="0" applyNumberFormat="0" applyBorder="0" applyAlignment="0" applyProtection="0"/>
    <xf numFmtId="0" fontId="60" fillId="118" borderId="0" applyNumberFormat="0" applyBorder="0" applyAlignment="0" applyProtection="0"/>
    <xf numFmtId="0" fontId="60" fillId="118" borderId="0" applyNumberFormat="0" applyBorder="0" applyAlignment="0" applyProtection="0"/>
    <xf numFmtId="0" fontId="61" fillId="32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0" fillId="84" borderId="0" applyNumberFormat="0" applyBorder="0" applyAlignment="0" applyProtection="0"/>
    <xf numFmtId="0" fontId="61" fillId="36" borderId="0" applyNumberFormat="0" applyBorder="0" applyAlignment="0" applyProtection="0"/>
    <xf numFmtId="0" fontId="60" fillId="116" borderId="0" applyNumberFormat="0" applyBorder="0" applyAlignment="0" applyProtection="0"/>
    <xf numFmtId="0" fontId="60" fillId="79" borderId="0" applyNumberFormat="0" applyBorder="0" applyAlignment="0" applyProtection="0"/>
    <xf numFmtId="0" fontId="60" fillId="92" borderId="0" applyNumberFormat="0" applyBorder="0" applyAlignment="0" applyProtection="0"/>
    <xf numFmtId="0" fontId="60" fillId="117" borderId="0" applyNumberFormat="0" applyBorder="0" applyAlignment="0" applyProtection="0"/>
    <xf numFmtId="0" fontId="60" fillId="118" borderId="0" applyNumberFormat="0" applyBorder="0" applyAlignment="0" applyProtection="0"/>
    <xf numFmtId="0" fontId="60" fillId="8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12" fillId="119" borderId="0" applyNumberFormat="0" applyBorder="0" applyAlignment="0" applyProtection="0"/>
    <xf numFmtId="0" fontId="60" fillId="120" borderId="0" applyNumberFormat="0" applyBorder="0" applyAlignment="0" applyProtection="0"/>
    <xf numFmtId="0" fontId="60" fillId="120" borderId="0" applyNumberFormat="0" applyBorder="0" applyAlignment="0" applyProtection="0"/>
    <xf numFmtId="0" fontId="61" fillId="13" borderId="0" applyNumberFormat="0" applyBorder="0" applyAlignment="0" applyProtection="0"/>
    <xf numFmtId="0" fontId="60" fillId="80" borderId="0" applyNumberFormat="0" applyBorder="0" applyAlignment="0" applyProtection="0"/>
    <xf numFmtId="0" fontId="60" fillId="80" borderId="0" applyNumberFormat="0" applyBorder="0" applyAlignment="0" applyProtection="0"/>
    <xf numFmtId="0" fontId="61" fillId="17" borderId="0" applyNumberFormat="0" applyBorder="0" applyAlignment="0" applyProtection="0"/>
    <xf numFmtId="0" fontId="60" fillId="88" borderId="0" applyNumberFormat="0" applyBorder="0" applyAlignment="0" applyProtection="0"/>
    <xf numFmtId="0" fontId="60" fillId="88" borderId="0" applyNumberFormat="0" applyBorder="0" applyAlignment="0" applyProtection="0"/>
    <xf numFmtId="0" fontId="61" fillId="21" borderId="0" applyNumberFormat="0" applyBorder="0" applyAlignment="0" applyProtection="0"/>
    <xf numFmtId="0" fontId="60" fillId="117" borderId="0" applyNumberFormat="0" applyBorder="0" applyAlignment="0" applyProtection="0"/>
    <xf numFmtId="0" fontId="60" fillId="117" borderId="0" applyNumberFormat="0" applyBorder="0" applyAlignment="0" applyProtection="0"/>
    <xf numFmtId="0" fontId="61" fillId="25" borderId="0" applyNumberFormat="0" applyBorder="0" applyAlignment="0" applyProtection="0"/>
    <xf numFmtId="0" fontId="60" fillId="118" borderId="0" applyNumberFormat="0" applyBorder="0" applyAlignment="0" applyProtection="0"/>
    <xf numFmtId="0" fontId="60" fillId="118" borderId="0" applyNumberFormat="0" applyBorder="0" applyAlignment="0" applyProtection="0"/>
    <xf numFmtId="0" fontId="61" fillId="29" borderId="0" applyNumberFormat="0" applyBorder="0" applyAlignment="0" applyProtection="0"/>
    <xf numFmtId="0" fontId="60" fillId="86" borderId="0" applyNumberFormat="0" applyBorder="0" applyAlignment="0" applyProtection="0"/>
    <xf numFmtId="0" fontId="60" fillId="86" borderId="0" applyNumberFormat="0" applyBorder="0" applyAlignment="0" applyProtection="0"/>
    <xf numFmtId="0" fontId="61" fillId="33" borderId="0" applyNumberFormat="0" applyBorder="0" applyAlignment="0" applyProtection="0"/>
    <xf numFmtId="0" fontId="60" fillId="120" borderId="0" applyNumberFormat="0" applyBorder="0" applyAlignment="0" applyProtection="0"/>
    <xf numFmtId="0" fontId="60" fillId="80" borderId="0" applyNumberFormat="0" applyBorder="0" applyAlignment="0" applyProtection="0"/>
    <xf numFmtId="0" fontId="60" fillId="88" borderId="0" applyNumberFormat="0" applyBorder="0" applyAlignment="0" applyProtection="0"/>
    <xf numFmtId="0" fontId="60" fillId="117" borderId="0" applyNumberFormat="0" applyBorder="0" applyAlignment="0" applyProtection="0"/>
    <xf numFmtId="0" fontId="60" fillId="118" borderId="0" applyNumberFormat="0" applyBorder="0" applyAlignment="0" applyProtection="0"/>
    <xf numFmtId="0" fontId="60" fillId="86" borderId="0" applyNumberFormat="0" applyBorder="0" applyAlignment="0" applyProtection="0"/>
    <xf numFmtId="0" fontId="62" fillId="10" borderId="6" applyNumberFormat="0" applyAlignment="0" applyProtection="0"/>
    <xf numFmtId="0" fontId="63" fillId="121" borderId="18" applyNumberFormat="0" applyAlignment="0" applyProtection="0"/>
    <xf numFmtId="0" fontId="64" fillId="77" borderId="0" applyNumberFormat="0" applyBorder="0" applyAlignment="0" applyProtection="0"/>
    <xf numFmtId="0" fontId="64" fillId="77" borderId="0" applyNumberFormat="0" applyBorder="0" applyAlignment="0" applyProtection="0"/>
    <xf numFmtId="0" fontId="64" fillId="77" borderId="0" applyNumberFormat="0" applyBorder="0" applyAlignment="0" applyProtection="0"/>
    <xf numFmtId="0" fontId="65" fillId="7" borderId="0" applyNumberFormat="0" applyBorder="0" applyAlignment="0" applyProtection="0"/>
    <xf numFmtId="0" fontId="66" fillId="10" borderId="5" applyNumberFormat="0" applyAlignment="0" applyProtection="0"/>
    <xf numFmtId="0" fontId="67" fillId="121" borderId="11" applyNumberFormat="0" applyAlignment="0" applyProtection="0"/>
    <xf numFmtId="0" fontId="67" fillId="121" borderId="11" applyNumberFormat="0" applyAlignment="0" applyProtection="0"/>
    <xf numFmtId="0" fontId="67" fillId="121" borderId="11" applyNumberFormat="0" applyAlignment="0" applyProtection="0"/>
    <xf numFmtId="0" fontId="68" fillId="122" borderId="12" applyNumberFormat="0" applyAlignment="0" applyProtection="0"/>
    <xf numFmtId="0" fontId="68" fillId="122" borderId="12" applyNumberFormat="0" applyAlignment="0" applyProtection="0"/>
    <xf numFmtId="0" fontId="68" fillId="122" borderId="12" applyNumberFormat="0" applyAlignment="0" applyProtection="0"/>
    <xf numFmtId="0" fontId="69" fillId="11" borderId="8" applyNumberFormat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71" fillId="0" borderId="0" applyFill="0" applyBorder="0" applyAlignment="0" applyProtection="0"/>
    <xf numFmtId="0" fontId="72" fillId="9" borderId="5" applyNumberFormat="0" applyAlignment="0" applyProtection="0"/>
    <xf numFmtId="0" fontId="73" fillId="112" borderId="11" applyNumberFormat="0" applyAlignment="0" applyProtection="0"/>
    <xf numFmtId="0" fontId="74" fillId="0" borderId="10" applyNumberFormat="0" applyFill="0" applyAlignment="0" applyProtection="0"/>
    <xf numFmtId="0" fontId="47" fillId="0" borderId="22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109" borderId="0" applyNumberFormat="0" applyBorder="0" applyAlignment="0" applyProtection="0"/>
    <xf numFmtId="0" fontId="77" fillId="109" borderId="0" applyNumberFormat="0" applyBorder="0" applyAlignment="0" applyProtection="0"/>
    <xf numFmtId="0" fontId="77" fillId="109" borderId="0" applyNumberFormat="0" applyBorder="0" applyAlignment="0" applyProtection="0"/>
    <xf numFmtId="0" fontId="78" fillId="6" borderId="0" applyNumberFormat="0" applyBorder="0" applyAlignment="0" applyProtection="0"/>
    <xf numFmtId="0" fontId="77" fillId="109" borderId="0" applyNumberFormat="0" applyBorder="0" applyAlignment="0" applyProtection="0"/>
    <xf numFmtId="0" fontId="79" fillId="0" borderId="13" applyNumberFormat="0" applyFill="0" applyAlignment="0" applyProtection="0"/>
    <xf numFmtId="0" fontId="79" fillId="0" borderId="13" applyNumberFormat="0" applyFill="0" applyAlignment="0" applyProtection="0"/>
    <xf numFmtId="0" fontId="79" fillId="0" borderId="13" applyNumberFormat="0" applyFill="0" applyAlignment="0" applyProtection="0"/>
    <xf numFmtId="0" fontId="80" fillId="0" borderId="2" applyNumberFormat="0" applyFill="0" applyAlignment="0" applyProtection="0"/>
    <xf numFmtId="0" fontId="81" fillId="0" borderId="14" applyNumberFormat="0" applyFill="0" applyAlignment="0" applyProtection="0"/>
    <xf numFmtId="0" fontId="81" fillId="0" borderId="14" applyNumberFormat="0" applyFill="0" applyAlignment="0" applyProtection="0"/>
    <xf numFmtId="0" fontId="81" fillId="0" borderId="14" applyNumberFormat="0" applyFill="0" applyAlignment="0" applyProtection="0"/>
    <xf numFmtId="0" fontId="82" fillId="0" borderId="3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4" fillId="0" borderId="4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3" fillId="112" borderId="11" applyNumberFormat="0" applyAlignment="0" applyProtection="0"/>
    <xf numFmtId="0" fontId="73" fillId="112" borderId="11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6" fillId="0" borderId="7" applyNumberFormat="0" applyFill="0" applyAlignment="0" applyProtection="0"/>
    <xf numFmtId="0" fontId="87" fillId="73" borderId="0" applyNumberFormat="0" applyBorder="0" applyAlignment="0" applyProtection="0"/>
    <xf numFmtId="0" fontId="87" fillId="73" borderId="0" applyNumberFormat="0" applyBorder="0" applyAlignment="0" applyProtection="0"/>
    <xf numFmtId="0" fontId="87" fillId="73" borderId="0" applyNumberFormat="0" applyBorder="0" applyAlignment="0" applyProtection="0"/>
    <xf numFmtId="0" fontId="88" fillId="8" borderId="0" applyNumberFormat="0" applyBorder="0" applyAlignment="0" applyProtection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37" fontId="89" fillId="0" borderId="0"/>
    <xf numFmtId="172" fontId="90" fillId="0" borderId="0"/>
    <xf numFmtId="172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" fontId="59" fillId="0" borderId="0"/>
    <xf numFmtId="0" fontId="9" fillId="104" borderId="17" applyNumberFormat="0" applyFont="0" applyAlignment="0" applyProtection="0"/>
    <xf numFmtId="0" fontId="9" fillId="104" borderId="17" applyNumberFormat="0" applyFont="0" applyAlignment="0" applyProtection="0"/>
    <xf numFmtId="0" fontId="7" fillId="104" borderId="17" applyNumberFormat="0" applyFont="0" applyAlignment="0" applyProtection="0"/>
    <xf numFmtId="0" fontId="13" fillId="12" borderId="9" applyNumberFormat="0" applyFont="0" applyAlignment="0" applyProtection="0"/>
    <xf numFmtId="0" fontId="13" fillId="12" borderId="9" applyNumberFormat="0" applyFont="0" applyAlignment="0" applyProtection="0"/>
    <xf numFmtId="0" fontId="13" fillId="12" borderId="9" applyNumberFormat="0" applyFont="0" applyAlignment="0" applyProtection="0"/>
    <xf numFmtId="0" fontId="13" fillId="12" borderId="9" applyNumberFormat="0" applyFont="0" applyAlignment="0" applyProtection="0"/>
    <xf numFmtId="0" fontId="9" fillId="104" borderId="17" applyNumberFormat="0" applyFont="0" applyAlignment="0" applyProtection="0"/>
    <xf numFmtId="0" fontId="63" fillId="121" borderId="18" applyNumberFormat="0" applyAlignment="0" applyProtection="0"/>
    <xf numFmtId="0" fontId="63" fillId="121" borderId="18" applyNumberFormat="0" applyAlignment="0" applyProtection="0"/>
    <xf numFmtId="9" fontId="71" fillId="0" borderId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4" fillId="77" borderId="0" applyNumberFormat="0" applyBorder="0" applyAlignment="0" applyProtection="0"/>
    <xf numFmtId="0" fontId="7" fillId="0" borderId="0"/>
    <xf numFmtId="0" fontId="70" fillId="0" borderId="0"/>
    <xf numFmtId="0" fontId="4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79" fillId="0" borderId="13" applyNumberFormat="0" applyFill="0" applyAlignment="0" applyProtection="0"/>
    <xf numFmtId="0" fontId="81" fillId="0" borderId="14" applyNumberFormat="0" applyFill="0" applyAlignment="0" applyProtection="0"/>
    <xf numFmtId="0" fontId="83" fillId="0" borderId="15" applyNumberFormat="0" applyFill="0" applyAlignment="0" applyProtection="0"/>
    <xf numFmtId="0" fontId="8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5" fillId="0" borderId="16" applyNumberFormat="0" applyFill="0" applyAlignment="0" applyProtection="0"/>
    <xf numFmtId="0" fontId="9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8" fillId="122" borderId="12" applyNumberFormat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" fillId="0" borderId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5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23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12" fillId="114" borderId="0" applyNumberFormat="0" applyBorder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4" fillId="79" borderId="17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95" fillId="10" borderId="24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21" fillId="10" borderId="17" applyNumberFormat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0" fillId="0" borderId="4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22" fillId="119" borderId="27" applyNumberFormat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03" fillId="104" borderId="0" applyNumberFormat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5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20" fillId="124" borderId="0" applyNumberFormat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" fillId="12" borderId="9" applyNumberFormat="0" applyFont="0" applyAlignment="0" applyProtection="0"/>
    <xf numFmtId="0" fontId="10" fillId="12" borderId="11" applyNumberFormat="0" applyFont="0" applyAlignment="0" applyProtection="0"/>
    <xf numFmtId="0" fontId="10" fillId="12" borderId="11" applyNumberFormat="0" applyFont="0" applyAlignment="0" applyProtection="0"/>
    <xf numFmtId="0" fontId="10" fillId="12" borderId="11" applyNumberFormat="0" applyFont="0" applyAlignment="0" applyProtection="0"/>
    <xf numFmtId="0" fontId="10" fillId="12" borderId="11" applyNumberFormat="0" applyFont="0" applyAlignment="0" applyProtection="0"/>
    <xf numFmtId="0" fontId="4" fillId="12" borderId="9" applyNumberFormat="0" applyFont="0" applyAlignment="0" applyProtection="0"/>
    <xf numFmtId="0" fontId="108" fillId="0" borderId="1">
      <alignment horizontal="left" wrapText="1"/>
    </xf>
    <xf numFmtId="43" fontId="13" fillId="0" borderId="0" applyFont="0" applyFill="0" applyBorder="0" applyAlignment="0" applyProtection="0"/>
    <xf numFmtId="0" fontId="19" fillId="6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09" fillId="82" borderId="0" applyNumberFormat="0" applyBorder="0" applyAlignment="0" applyProtection="0"/>
    <xf numFmtId="0" fontId="110" fillId="0" borderId="0"/>
    <xf numFmtId="0" fontId="110" fillId="0" borderId="0"/>
    <xf numFmtId="0" fontId="8" fillId="0" borderId="0"/>
    <xf numFmtId="0" fontId="111" fillId="0" borderId="0"/>
    <xf numFmtId="0" fontId="8" fillId="0" borderId="0"/>
    <xf numFmtId="0" fontId="112" fillId="0" borderId="0"/>
    <xf numFmtId="0" fontId="4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13" fillId="0" borderId="0"/>
    <xf numFmtId="0" fontId="4" fillId="0" borderId="0"/>
    <xf numFmtId="0" fontId="7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2" borderId="0" applyNumberFormat="0" applyBorder="0" applyAlignment="0" applyProtection="0"/>
    <xf numFmtId="0" fontId="29" fillId="0" borderId="0"/>
    <xf numFmtId="0" fontId="29" fillId="0" borderId="0"/>
    <xf numFmtId="0" fontId="29" fillId="12" borderId="9" applyNumberFormat="0" applyFont="0" applyAlignment="0" applyProtection="0"/>
    <xf numFmtId="9" fontId="29" fillId="0" borderId="0" applyFont="0" applyFill="0" applyBorder="0" applyAlignment="0" applyProtection="0"/>
    <xf numFmtId="0" fontId="29" fillId="0" borderId="0"/>
    <xf numFmtId="0" fontId="9" fillId="0" borderId="0"/>
    <xf numFmtId="0" fontId="9" fillId="0" borderId="0"/>
    <xf numFmtId="0" fontId="9" fillId="0" borderId="0"/>
    <xf numFmtId="0" fontId="29" fillId="22" borderId="0" applyNumberFormat="0" applyBorder="0" applyAlignment="0" applyProtection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2" borderId="9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7" fillId="0" borderId="0"/>
    <xf numFmtId="0" fontId="9" fillId="0" borderId="0"/>
    <xf numFmtId="173" fontId="11" fillId="0" borderId="0"/>
    <xf numFmtId="174" fontId="11" fillId="0" borderId="0"/>
    <xf numFmtId="174" fontId="15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>
      <alignment horizontal="left"/>
    </xf>
    <xf numFmtId="174" fontId="11" fillId="0" borderId="0"/>
    <xf numFmtId="174" fontId="5" fillId="0" borderId="0">
      <alignment horizontal="left"/>
    </xf>
    <xf numFmtId="174" fontId="8" fillId="0" borderId="0"/>
    <xf numFmtId="174" fontId="9" fillId="0" borderId="0"/>
    <xf numFmtId="0" fontId="5" fillId="0" borderId="0">
      <alignment horizontal="left"/>
    </xf>
    <xf numFmtId="0" fontId="8" fillId="0" borderId="0"/>
    <xf numFmtId="0" fontId="13" fillId="0" borderId="0"/>
    <xf numFmtId="0" fontId="9" fillId="0" borderId="0"/>
    <xf numFmtId="174" fontId="4" fillId="0" borderId="0"/>
    <xf numFmtId="174" fontId="4" fillId="0" borderId="0"/>
    <xf numFmtId="174" fontId="4" fillId="0" borderId="0"/>
    <xf numFmtId="174" fontId="7" fillId="0" borderId="0"/>
    <xf numFmtId="174" fontId="9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horizontal="left"/>
    </xf>
    <xf numFmtId="174" fontId="11" fillId="0" borderId="0"/>
    <xf numFmtId="174" fontId="4" fillId="0" borderId="0"/>
    <xf numFmtId="0" fontId="9" fillId="0" borderId="0"/>
    <xf numFmtId="0" fontId="11" fillId="0" borderId="0"/>
    <xf numFmtId="0" fontId="5" fillId="0" borderId="0">
      <alignment horizontal="left"/>
    </xf>
    <xf numFmtId="0" fontId="8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9" fillId="0" borderId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11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14" fillId="13" borderId="0" applyNumberFormat="0" applyBorder="0" applyAlignment="0" applyProtection="0"/>
    <xf numFmtId="0" fontId="114" fillId="17" borderId="0" applyNumberFormat="0" applyBorder="0" applyAlignment="0" applyProtection="0"/>
    <xf numFmtId="0" fontId="114" fillId="21" borderId="0" applyNumberFormat="0" applyBorder="0" applyAlignment="0" applyProtection="0"/>
    <xf numFmtId="0" fontId="114" fillId="25" borderId="0" applyNumberFormat="0" applyBorder="0" applyAlignment="0" applyProtection="0"/>
    <xf numFmtId="0" fontId="114" fillId="29" borderId="0" applyNumberFormat="0" applyBorder="0" applyAlignment="0" applyProtection="0"/>
    <xf numFmtId="0" fontId="114" fillId="33" borderId="0" applyNumberFormat="0" applyBorder="0" applyAlignment="0" applyProtection="0"/>
    <xf numFmtId="0" fontId="115" fillId="7" borderId="0" applyNumberFormat="0" applyBorder="0" applyAlignment="0" applyProtection="0"/>
    <xf numFmtId="0" fontId="116" fillId="10" borderId="5" applyNumberFormat="0" applyAlignment="0" applyProtection="0"/>
    <xf numFmtId="0" fontId="117" fillId="11" borderId="8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9" fillId="6" borderId="0" applyNumberFormat="0" applyBorder="0" applyAlignment="0" applyProtection="0"/>
    <xf numFmtId="0" fontId="120" fillId="0" borderId="2" applyNumberFormat="0" applyFill="0" applyAlignment="0" applyProtection="0"/>
    <xf numFmtId="0" fontId="121" fillId="0" borderId="3" applyNumberFormat="0" applyFill="0" applyAlignment="0" applyProtection="0"/>
    <xf numFmtId="0" fontId="122" fillId="0" borderId="4" applyNumberFormat="0" applyFill="0" applyAlignment="0" applyProtection="0"/>
    <xf numFmtId="0" fontId="122" fillId="0" borderId="0" applyNumberFormat="0" applyFill="0" applyBorder="0" applyAlignment="0" applyProtection="0"/>
    <xf numFmtId="0" fontId="123" fillId="9" borderId="5" applyNumberFormat="0" applyAlignment="0" applyProtection="0"/>
    <xf numFmtId="0" fontId="124" fillId="0" borderId="7" applyNumberFormat="0" applyFill="0" applyAlignment="0" applyProtection="0"/>
    <xf numFmtId="0" fontId="125" fillId="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29" fillId="12" borderId="9" applyNumberFormat="0" applyFont="0" applyAlignment="0" applyProtection="0"/>
    <xf numFmtId="0" fontId="126" fillId="10" borderId="6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10" applyNumberFormat="0" applyFill="0" applyAlignment="0" applyProtection="0"/>
    <xf numFmtId="0" fontId="12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5" fillId="0" borderId="0">
      <alignment horizontal="left"/>
    </xf>
    <xf numFmtId="0" fontId="9" fillId="0" borderId="0"/>
    <xf numFmtId="0" fontId="9" fillId="0" borderId="0"/>
    <xf numFmtId="43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130" fillId="0" borderId="0"/>
    <xf numFmtId="0" fontId="2" fillId="0" borderId="0">
      <alignment vertical="top"/>
    </xf>
    <xf numFmtId="0" fontId="137" fillId="0" borderId="0"/>
    <xf numFmtId="165" fontId="11" fillId="0" borderId="0" applyFont="0" applyFill="0" applyBorder="0" applyAlignment="0" applyProtection="0"/>
  </cellStyleXfs>
  <cellXfs count="69">
    <xf numFmtId="0" fontId="0" fillId="0" borderId="0" xfId="0"/>
    <xf numFmtId="0" fontId="1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/>
    <xf numFmtId="0" fontId="8" fillId="0" borderId="0" xfId="57448"/>
    <xf numFmtId="0" fontId="8" fillId="0" borderId="0" xfId="57448" applyNumberFormat="1" applyAlignment="1">
      <alignment horizontal="center"/>
    </xf>
    <xf numFmtId="4" fontId="8" fillId="0" borderId="0" xfId="57448" applyNumberFormat="1"/>
    <xf numFmtId="4" fontId="131" fillId="0" borderId="0" xfId="57448" applyNumberFormat="1" applyFont="1" applyAlignment="1"/>
    <xf numFmtId="0" fontId="131" fillId="0" borderId="0" xfId="57448" applyFont="1" applyAlignment="1"/>
    <xf numFmtId="0" fontId="8" fillId="0" borderId="0" xfId="57448" applyAlignment="1"/>
    <xf numFmtId="0" fontId="132" fillId="0" borderId="0" xfId="57448" applyFont="1"/>
    <xf numFmtId="0" fontId="133" fillId="0" borderId="0" xfId="57448" applyNumberFormat="1" applyFont="1" applyAlignment="1">
      <alignment horizontal="center" vertical="top" wrapText="1"/>
    </xf>
    <xf numFmtId="0" fontId="134" fillId="125" borderId="1" xfId="57448" applyNumberFormat="1" applyFont="1" applyFill="1" applyBorder="1" applyAlignment="1">
      <alignment horizontal="center" vertical="center" wrapText="1"/>
    </xf>
    <xf numFmtId="4" fontId="134" fillId="125" borderId="1" xfId="57448" applyNumberFormat="1" applyFont="1" applyFill="1" applyBorder="1" applyAlignment="1">
      <alignment horizontal="center" vertical="center" wrapText="1"/>
    </xf>
    <xf numFmtId="0" fontId="8" fillId="0" borderId="0" xfId="57448" applyNumberFormat="1" applyAlignment="1">
      <alignment vertical="top" wrapText="1"/>
    </xf>
    <xf numFmtId="0" fontId="132" fillId="0" borderId="1" xfId="57448" applyNumberFormat="1" applyFont="1" applyBorder="1" applyAlignment="1">
      <alignment vertical="center" wrapText="1"/>
    </xf>
    <xf numFmtId="0" fontId="135" fillId="0" borderId="1" xfId="57448" applyNumberFormat="1" applyFont="1" applyBorder="1" applyAlignment="1">
      <alignment horizontal="center" vertical="center" wrapText="1"/>
    </xf>
    <xf numFmtId="4" fontId="132" fillId="0" borderId="1" xfId="57448" applyNumberFormat="1" applyFont="1" applyBorder="1" applyAlignment="1">
      <alignment horizontal="right" vertical="center" wrapText="1"/>
    </xf>
    <xf numFmtId="4" fontId="132" fillId="0" borderId="1" xfId="57448" applyNumberFormat="1" applyFont="1" applyBorder="1" applyAlignment="1">
      <alignment vertical="center" wrapText="1"/>
    </xf>
    <xf numFmtId="0" fontId="132" fillId="0" borderId="1" xfId="57448" applyNumberFormat="1" applyFont="1" applyBorder="1" applyAlignment="1">
      <alignment horizontal="center" vertical="center" wrapText="1"/>
    </xf>
    <xf numFmtId="0" fontId="132" fillId="126" borderId="1" xfId="57448" applyNumberFormat="1" applyFont="1" applyFill="1" applyBorder="1" applyAlignment="1">
      <alignment vertical="center" wrapText="1"/>
    </xf>
    <xf numFmtId="2" fontId="132" fillId="0" borderId="1" xfId="57448" applyNumberFormat="1" applyFont="1" applyBorder="1" applyAlignment="1">
      <alignment horizontal="right" vertical="center" wrapText="1"/>
    </xf>
    <xf numFmtId="0" fontId="134" fillId="3" borderId="1" xfId="57448" applyNumberFormat="1" applyFont="1" applyFill="1" applyBorder="1" applyAlignment="1">
      <alignment horizontal="center" vertical="center" wrapText="1"/>
    </xf>
    <xf numFmtId="4" fontId="136" fillId="0" borderId="1" xfId="57448" applyNumberFormat="1" applyFont="1" applyBorder="1" applyAlignment="1">
      <alignment horizontal="right" vertical="center" wrapText="1"/>
    </xf>
    <xf numFmtId="2" fontId="136" fillId="0" borderId="1" xfId="57448" applyNumberFormat="1" applyFont="1" applyBorder="1" applyAlignment="1">
      <alignment horizontal="right" vertical="center" wrapText="1"/>
    </xf>
    <xf numFmtId="0" fontId="133" fillId="5" borderId="0" xfId="57448" applyNumberFormat="1" applyFont="1" applyFill="1" applyAlignment="1">
      <alignment vertical="top" wrapText="1"/>
    </xf>
    <xf numFmtId="0" fontId="135" fillId="5" borderId="1" xfId="57448" applyNumberFormat="1" applyFont="1" applyFill="1" applyBorder="1" applyAlignment="1">
      <alignment vertical="center" wrapText="1"/>
    </xf>
    <xf numFmtId="0" fontId="135" fillId="5" borderId="1" xfId="57448" applyNumberFormat="1" applyFont="1" applyFill="1" applyBorder="1" applyAlignment="1">
      <alignment horizontal="center" vertical="center" wrapText="1"/>
    </xf>
    <xf numFmtId="4" fontId="135" fillId="5" borderId="1" xfId="57448" applyNumberFormat="1" applyFont="1" applyFill="1" applyBorder="1" applyAlignment="1">
      <alignment horizontal="right" vertical="center" wrapText="1"/>
    </xf>
    <xf numFmtId="0" fontId="133" fillId="5" borderId="0" xfId="57448" applyFont="1" applyFill="1"/>
    <xf numFmtId="0" fontId="8" fillId="5" borderId="0" xfId="57448" applyNumberFormat="1" applyFill="1" applyAlignment="1">
      <alignment vertical="top" wrapText="1"/>
    </xf>
    <xf numFmtId="0" fontId="132" fillId="5" borderId="1" xfId="57448" applyNumberFormat="1" applyFont="1" applyFill="1" applyBorder="1" applyAlignment="1">
      <alignment vertical="center" wrapText="1"/>
    </xf>
    <xf numFmtId="4" fontId="132" fillId="5" borderId="1" xfId="57448" applyNumberFormat="1" applyFont="1" applyFill="1" applyBorder="1" applyAlignment="1">
      <alignment horizontal="right" vertical="center" wrapText="1"/>
    </xf>
    <xf numFmtId="0" fontId="132" fillId="5" borderId="1" xfId="57448" applyNumberFormat="1" applyFont="1" applyFill="1" applyBorder="1" applyAlignment="1">
      <alignment horizontal="center" vertical="center" wrapText="1"/>
    </xf>
    <xf numFmtId="0" fontId="8" fillId="5" borderId="0" xfId="57448" applyFill="1"/>
    <xf numFmtId="175" fontId="131" fillId="0" borderId="0" xfId="57448" applyNumberFormat="1" applyFont="1" applyAlignment="1"/>
    <xf numFmtId="4" fontId="8" fillId="0" borderId="0" xfId="57448" applyNumberFormat="1" applyAlignment="1"/>
    <xf numFmtId="4" fontId="134" fillId="125" borderId="0" xfId="57448" applyNumberFormat="1" applyFont="1" applyFill="1" applyBorder="1" applyAlignment="1">
      <alignment horizontal="center" vertical="center" wrapText="1"/>
    </xf>
    <xf numFmtId="4" fontId="132" fillId="0" borderId="0" xfId="57448" applyNumberFormat="1" applyFont="1" applyBorder="1" applyAlignment="1">
      <alignment vertical="center" wrapText="1"/>
    </xf>
    <xf numFmtId="3" fontId="8" fillId="0" borderId="0" xfId="57448" applyNumberFormat="1"/>
    <xf numFmtId="4" fontId="0" fillId="0" borderId="0" xfId="0" applyNumberFormat="1"/>
    <xf numFmtId="0" fontId="138" fillId="0" borderId="0" xfId="0" applyFont="1"/>
    <xf numFmtId="4" fontId="0" fillId="127" borderId="0" xfId="0" applyNumberFormat="1" applyFill="1"/>
    <xf numFmtId="0" fontId="138" fillId="0" borderId="0" xfId="0" applyFont="1" applyAlignment="1">
      <alignment horizontal="center"/>
    </xf>
    <xf numFmtId="0" fontId="0" fillId="127" borderId="0" xfId="0" applyFill="1"/>
    <xf numFmtId="4" fontId="0" fillId="0" borderId="0" xfId="0" applyNumberFormat="1" applyAlignment="1">
      <alignment horizontal="left"/>
    </xf>
    <xf numFmtId="4" fontId="0" fillId="0" borderId="0" xfId="0" applyNumberFormat="1" applyAlignment="1">
      <alignment horizontal="left" wrapText="1"/>
    </xf>
    <xf numFmtId="0" fontId="0" fillId="128" borderId="0" xfId="0" applyFill="1"/>
    <xf numFmtId="0" fontId="0" fillId="127" borderId="0" xfId="0" applyFill="1" applyAlignment="1">
      <alignment horizontal="left"/>
    </xf>
    <xf numFmtId="4" fontId="0" fillId="127" borderId="0" xfId="0" applyNumberFormat="1" applyFill="1" applyAlignment="1">
      <alignment horizontal="left"/>
    </xf>
    <xf numFmtId="0" fontId="17" fillId="127" borderId="0" xfId="0" applyFont="1" applyFill="1"/>
    <xf numFmtId="0" fontId="17" fillId="128" borderId="0" xfId="0" applyFont="1" applyFill="1"/>
    <xf numFmtId="4" fontId="17" fillId="127" borderId="0" xfId="0" applyNumberFormat="1" applyFont="1" applyFill="1" applyAlignment="1">
      <alignment horizontal="left"/>
    </xf>
    <xf numFmtId="4" fontId="17" fillId="127" borderId="0" xfId="0" applyNumberFormat="1" applyFont="1" applyFill="1"/>
    <xf numFmtId="0" fontId="17" fillId="0" borderId="0" xfId="0" applyFont="1" applyAlignment="1">
      <alignment horizontal="left"/>
    </xf>
    <xf numFmtId="4" fontId="17" fillId="0" borderId="0" xfId="0" applyNumberFormat="1" applyFont="1"/>
    <xf numFmtId="0" fontId="0" fillId="129" borderId="0" xfId="0" applyFill="1"/>
    <xf numFmtId="4" fontId="0" fillId="129" borderId="0" xfId="0" applyNumberFormat="1" applyFill="1" applyAlignment="1">
      <alignment horizontal="left"/>
    </xf>
    <xf numFmtId="4" fontId="17" fillId="0" borderId="0" xfId="0" applyNumberFormat="1" applyFont="1" applyAlignment="1">
      <alignment horizontal="left"/>
    </xf>
    <xf numFmtId="0" fontId="0" fillId="0" borderId="0" xfId="0" applyFill="1"/>
    <xf numFmtId="0" fontId="138" fillId="130" borderId="0" xfId="0" applyFont="1" applyFill="1"/>
    <xf numFmtId="0" fontId="0" fillId="130" borderId="0" xfId="0" applyFill="1"/>
    <xf numFmtId="4" fontId="138" fillId="130" borderId="0" xfId="0" applyNumberFormat="1" applyFont="1" applyFill="1" applyAlignment="1">
      <alignment horizontal="left"/>
    </xf>
    <xf numFmtId="4" fontId="0" fillId="130" borderId="0" xfId="0" applyNumberFormat="1" applyFill="1"/>
    <xf numFmtId="4" fontId="138" fillId="0" borderId="0" xfId="0" applyNumberFormat="1" applyFont="1" applyAlignment="1">
      <alignment horizontal="left"/>
    </xf>
    <xf numFmtId="0" fontId="138" fillId="0" borderId="0" xfId="0" applyFont="1" applyAlignment="1">
      <alignment horizontal="left"/>
    </xf>
    <xf numFmtId="0" fontId="132" fillId="0" borderId="0" xfId="57448" applyFont="1"/>
    <xf numFmtId="2" fontId="132" fillId="0" borderId="0" xfId="57448" applyNumberFormat="1" applyFont="1"/>
  </cellXfs>
  <cellStyles count="57460">
    <cellStyle name=" 1" xfId="1"/>
    <cellStyle name=" 3]_x000d__x000a_Zoomed=1_x000d__x000a_Row=0_x000d__x000a_Column=0_x000d__x000a_Height=300_x000d__x000a_Width=300_x000d__x000a_FontName=細明體_x000d__x000a_FontStyle=0_x000d__x000a_FontSize=9_x000d__x000a_PrtFontName=Co" xfId="2"/>
    <cellStyle name="_2009 Bosch Price List 15 09 08 xls" xfId="53603"/>
    <cellStyle name="_Column1" xfId="53604"/>
    <cellStyle name="_CST price change 2011 - calc _4-11-10" xfId="53605"/>
    <cellStyle name="_GLM 80 + R60 SEU pricing 17-11-10" xfId="53606"/>
    <cellStyle name="_Mappe1" xfId="53607"/>
    <cellStyle name="_MASTER PL " xfId="53608"/>
    <cellStyle name="_MASTER PL  2" xfId="53609"/>
    <cellStyle name="_MT price changes 2011_final" xfId="53610"/>
    <cellStyle name="_Price increase Q2 2011" xfId="53611"/>
    <cellStyle name="_Promotion Innovation 2010_Template" xfId="53612"/>
    <cellStyle name="_SEU _ PromotionsInnovation_2010" xfId="53613"/>
    <cellStyle name="_SEU PRICE LIST 2010" xfId="53614"/>
    <cellStyle name="_SEU PRICE LIST 2010_original and working" xfId="53615"/>
    <cellStyle name="_SEU PRICE LIST 2010_original and working_Q1 12 price list (increase)" xfId="53616"/>
    <cellStyle name="_SEU PRICE LIST 2010_Q1 12 price list (increase)" xfId="53617"/>
    <cellStyle name="_SEU PRICE LIST 2010_working doc" xfId="53618"/>
    <cellStyle name="_SEU PRICE LIST 2010_working doc_Q1 12 price list (increase)" xfId="53619"/>
    <cellStyle name="_Таможенные пошлины готовые" xfId="57122"/>
    <cellStyle name="=C:\WINNT\SYSTEM32\COMMAND.COM" xfId="57093"/>
    <cellStyle name="0,0_x000d__x000a_NA_x000d__x000a_" xfId="53620"/>
    <cellStyle name="20% - Accent1 2" xfId="47"/>
    <cellStyle name="20% - Accent1 2 2" xfId="57155"/>
    <cellStyle name="20% - Accent1 2 2 2" xfId="57156"/>
    <cellStyle name="20% - Accent1 2 3" xfId="57157"/>
    <cellStyle name="20% - Accent1 2 4" xfId="57158"/>
    <cellStyle name="20% - Accent1 3" xfId="53621"/>
    <cellStyle name="20% - Accent1 3 2" xfId="57159"/>
    <cellStyle name="20% - Accent1 3 2 2" xfId="57160"/>
    <cellStyle name="20% - Accent1 3 3" xfId="57161"/>
    <cellStyle name="20% - Accent1 3 4" xfId="57162"/>
    <cellStyle name="20% - Accent1 4" xfId="53622"/>
    <cellStyle name="20% - Accent1 4 2" xfId="57163"/>
    <cellStyle name="20% - Accent1 5" xfId="53623"/>
    <cellStyle name="20% - Accent1 5 2" xfId="57164"/>
    <cellStyle name="20% - Accent1 6" xfId="53624"/>
    <cellStyle name="20% - Accent1 6 2" xfId="53625"/>
    <cellStyle name="20% - Accent1 7" xfId="53626"/>
    <cellStyle name="20% - Accent1 7 2" xfId="53627"/>
    <cellStyle name="20% - Accent1 8" xfId="57165"/>
    <cellStyle name="20% - Accent2 2" xfId="48"/>
    <cellStyle name="20% - Accent2 2 2" xfId="57166"/>
    <cellStyle name="20% - Accent2 2 2 2" xfId="57167"/>
    <cellStyle name="20% - Accent2 2 3" xfId="57168"/>
    <cellStyle name="20% - Accent2 2 4" xfId="57169"/>
    <cellStyle name="20% - Accent2 3" xfId="53628"/>
    <cellStyle name="20% - Accent2 3 2" xfId="57170"/>
    <cellStyle name="20% - Accent2 3 2 2" xfId="57171"/>
    <cellStyle name="20% - Accent2 3 3" xfId="57172"/>
    <cellStyle name="20% - Accent2 3 4" xfId="57173"/>
    <cellStyle name="20% - Accent2 4" xfId="53629"/>
    <cellStyle name="20% - Accent2 4 2" xfId="57174"/>
    <cellStyle name="20% - Accent2 5" xfId="53630"/>
    <cellStyle name="20% - Accent2 5 2" xfId="57175"/>
    <cellStyle name="20% - Accent2 6" xfId="53631"/>
    <cellStyle name="20% - Accent2 6 2" xfId="53632"/>
    <cellStyle name="20% - Accent2 7" xfId="53633"/>
    <cellStyle name="20% - Accent2 7 2" xfId="53634"/>
    <cellStyle name="20% - Accent2 8" xfId="57176"/>
    <cellStyle name="20% - Accent3 2" xfId="49"/>
    <cellStyle name="20% - Accent3 2 2" xfId="57105"/>
    <cellStyle name="20% - Accent3 2 2 2" xfId="57177"/>
    <cellStyle name="20% - Accent3 2 2 2 2" xfId="57178"/>
    <cellStyle name="20% - Accent3 2 2 3" xfId="57179"/>
    <cellStyle name="20% - Accent3 2 2 4" xfId="57180"/>
    <cellStyle name="20% - Accent3 2 3" xfId="57114"/>
    <cellStyle name="20% - Accent3 2 3 2" xfId="57181"/>
    <cellStyle name="20% - Accent3 2 3 3" xfId="57182"/>
    <cellStyle name="20% - Accent3 2 4" xfId="57183"/>
    <cellStyle name="20% - Accent3 2 5" xfId="57184"/>
    <cellStyle name="20% - Accent3 3" xfId="53635"/>
    <cellStyle name="20% - Accent3 4" xfId="53636"/>
    <cellStyle name="20% - Accent3 4 2" xfId="57185"/>
    <cellStyle name="20% - Accent3 4 2 2" xfId="57186"/>
    <cellStyle name="20% - Accent3 4 3" xfId="57187"/>
    <cellStyle name="20% - Accent3 5" xfId="53637"/>
    <cellStyle name="20% - Accent3 5 2" xfId="57188"/>
    <cellStyle name="20% - Accent3 6" xfId="53638"/>
    <cellStyle name="20% - Accent3 6 2" xfId="53639"/>
    <cellStyle name="20% - Accent3 7" xfId="53640"/>
    <cellStyle name="20% - Accent3 7 2" xfId="53641"/>
    <cellStyle name="20% - Accent3 8" xfId="57189"/>
    <cellStyle name="20% - Accent4 2" xfId="50"/>
    <cellStyle name="20% - Accent4 2 2" xfId="57190"/>
    <cellStyle name="20% - Accent4 2 2 2" xfId="57191"/>
    <cellStyle name="20% - Accent4 2 3" xfId="57192"/>
    <cellStyle name="20% - Accent4 2 4" xfId="57193"/>
    <cellStyle name="20% - Accent4 3" xfId="53642"/>
    <cellStyle name="20% - Accent4 3 2" xfId="57194"/>
    <cellStyle name="20% - Accent4 3 2 2" xfId="57195"/>
    <cellStyle name="20% - Accent4 3 3" xfId="57196"/>
    <cellStyle name="20% - Accent4 3 4" xfId="57197"/>
    <cellStyle name="20% - Accent4 4" xfId="53643"/>
    <cellStyle name="20% - Accent4 4 2" xfId="57198"/>
    <cellStyle name="20% - Accent4 5" xfId="53644"/>
    <cellStyle name="20% - Accent4 5 2" xfId="57199"/>
    <cellStyle name="20% - Accent4 6" xfId="53645"/>
    <cellStyle name="20% - Accent4 6 2" xfId="53646"/>
    <cellStyle name="20% - Accent4 7" xfId="53647"/>
    <cellStyle name="20% - Accent4 7 2" xfId="53648"/>
    <cellStyle name="20% - Accent4 8" xfId="57200"/>
    <cellStyle name="20% - Accent5 2" xfId="51"/>
    <cellStyle name="20% - Accent5 2 2" xfId="57201"/>
    <cellStyle name="20% - Accent5 2 2 2" xfId="57202"/>
    <cellStyle name="20% - Accent5 2 3" xfId="57203"/>
    <cellStyle name="20% - Accent5 2 4" xfId="57204"/>
    <cellStyle name="20% - Accent5 3" xfId="53649"/>
    <cellStyle name="20% - Accent5 3 2" xfId="57205"/>
    <cellStyle name="20% - Accent5 3 2 2" xfId="57206"/>
    <cellStyle name="20% - Accent5 3 3" xfId="57207"/>
    <cellStyle name="20% - Accent5 3 4" xfId="57208"/>
    <cellStyle name="20% - Accent5 4" xfId="53650"/>
    <cellStyle name="20% - Accent5 4 2" xfId="57209"/>
    <cellStyle name="20% - Accent5 5" xfId="53651"/>
    <cellStyle name="20% - Accent5 5 2" xfId="57210"/>
    <cellStyle name="20% - Accent5 6" xfId="53652"/>
    <cellStyle name="20% - Accent5 6 2" xfId="53653"/>
    <cellStyle name="20% - Accent5 7" xfId="53654"/>
    <cellStyle name="20% - Accent5 7 2" xfId="53655"/>
    <cellStyle name="20% - Accent5 8" xfId="57211"/>
    <cellStyle name="20% - Accent6 2" xfId="52"/>
    <cellStyle name="20% - Accent6 2 2" xfId="57212"/>
    <cellStyle name="20% - Accent6 2 2 2" xfId="57213"/>
    <cellStyle name="20% - Accent6 2 3" xfId="57214"/>
    <cellStyle name="20% - Accent6 2 4" xfId="57215"/>
    <cellStyle name="20% - Accent6 3" xfId="53656"/>
    <cellStyle name="20% - Accent6 3 2" xfId="57216"/>
    <cellStyle name="20% - Accent6 3 2 2" xfId="57217"/>
    <cellStyle name="20% - Accent6 3 3" xfId="57218"/>
    <cellStyle name="20% - Accent6 3 4" xfId="57219"/>
    <cellStyle name="20% - Accent6 4" xfId="53657"/>
    <cellStyle name="20% - Accent6 4 2" xfId="57220"/>
    <cellStyle name="20% - Accent6 5" xfId="53658"/>
    <cellStyle name="20% - Accent6 5 2" xfId="57221"/>
    <cellStyle name="20% - Accent6 6" xfId="53659"/>
    <cellStyle name="20% - Accent6 6 2" xfId="53660"/>
    <cellStyle name="20% - Accent6 7" xfId="53661"/>
    <cellStyle name="20% - Accent6 7 2" xfId="53662"/>
    <cellStyle name="20% - Accent6 8" xfId="57222"/>
    <cellStyle name="20% - Akzent1 2" xfId="53663"/>
    <cellStyle name="20% - Akzent2 2" xfId="53664"/>
    <cellStyle name="20% - Akzent3 2" xfId="53665"/>
    <cellStyle name="20% - Akzent4 2" xfId="53666"/>
    <cellStyle name="20% - Akzent5 2" xfId="53667"/>
    <cellStyle name="20% - Akzent6 2" xfId="53668"/>
    <cellStyle name="20% - Акцент1 2" xfId="53669"/>
    <cellStyle name="20% - Акцент1 2 2" xfId="53670"/>
    <cellStyle name="20% - Акцент1 2 3" xfId="53671"/>
    <cellStyle name="20% - Акцент1 3" xfId="53672"/>
    <cellStyle name="20% - Акцент1 3 2" xfId="53673"/>
    <cellStyle name="20% - Акцент1 3 3" xfId="53674"/>
    <cellStyle name="20% - Акцент1 4" xfId="53675"/>
    <cellStyle name="20% - Акцент1 4 2" xfId="53676"/>
    <cellStyle name="20% - Акцент1 4 3" xfId="53677"/>
    <cellStyle name="20% - Акцент3 2" xfId="53678"/>
    <cellStyle name="20% - Акцент3 2 2" xfId="53679"/>
    <cellStyle name="20% - Акцент3 2 3" xfId="53680"/>
    <cellStyle name="20% - Акцент3 3" xfId="53681"/>
    <cellStyle name="20% - Акцент3 3 2" xfId="53682"/>
    <cellStyle name="20% - Акцент3 3 3" xfId="53683"/>
    <cellStyle name="20% - Акцент3 4" xfId="53684"/>
    <cellStyle name="20% - Акцент3 4 2" xfId="53685"/>
    <cellStyle name="20% - Акцент3 4 3" xfId="53686"/>
    <cellStyle name="20% - Акцент4 2" xfId="53687"/>
    <cellStyle name="20% - Акцент4 2 2" xfId="53688"/>
    <cellStyle name="20% - Акцент4 2 3" xfId="53689"/>
    <cellStyle name="20% - Акцент4 3" xfId="53690"/>
    <cellStyle name="20% - Акцент4 3 2" xfId="53691"/>
    <cellStyle name="20% - Акцент4 3 3" xfId="53692"/>
    <cellStyle name="20% - Акцент4 4" xfId="53693"/>
    <cellStyle name="20% - Акцент4 4 2" xfId="53694"/>
    <cellStyle name="20% - Акцент4 4 3" xfId="53695"/>
    <cellStyle name="20% - Акцент6 2" xfId="53696"/>
    <cellStyle name="20% - Акцент6 2 2" xfId="53697"/>
    <cellStyle name="20% - Акцент6 2 3" xfId="53698"/>
    <cellStyle name="20% - Акцент6 3" xfId="53699"/>
    <cellStyle name="20% - Акцент6 3 2" xfId="53700"/>
    <cellStyle name="20% - Акцент6 3 3" xfId="53701"/>
    <cellStyle name="20% - Акцент6 4" xfId="53702"/>
    <cellStyle name="20% - Акцент6 4 2" xfId="53703"/>
    <cellStyle name="20% - Акцент6 4 3" xfId="53704"/>
    <cellStyle name="40% - Accent1 2" xfId="53"/>
    <cellStyle name="40% - Accent1 2 2" xfId="57223"/>
    <cellStyle name="40% - Accent1 2 2 2" xfId="57224"/>
    <cellStyle name="40% - Accent1 2 3" xfId="57225"/>
    <cellStyle name="40% - Accent1 2 4" xfId="57226"/>
    <cellStyle name="40% - Accent1 3" xfId="53705"/>
    <cellStyle name="40% - Accent1 3 2" xfId="57227"/>
    <cellStyle name="40% - Accent1 3 2 2" xfId="57228"/>
    <cellStyle name="40% - Accent1 3 3" xfId="57229"/>
    <cellStyle name="40% - Accent1 3 4" xfId="57230"/>
    <cellStyle name="40% - Accent1 4" xfId="53706"/>
    <cellStyle name="40% - Accent1 4 2" xfId="57231"/>
    <cellStyle name="40% - Accent1 5" xfId="53707"/>
    <cellStyle name="40% - Accent1 5 2" xfId="57232"/>
    <cellStyle name="40% - Accent1 6" xfId="53708"/>
    <cellStyle name="40% - Accent1 6 2" xfId="53709"/>
    <cellStyle name="40% - Accent1 7" xfId="53710"/>
    <cellStyle name="40% - Accent1 7 2" xfId="53711"/>
    <cellStyle name="40% - Accent1 8" xfId="57233"/>
    <cellStyle name="40% - Accent2 2" xfId="54"/>
    <cellStyle name="40% - Accent2 2 2" xfId="57234"/>
    <cellStyle name="40% - Accent2 2 2 2" xfId="57235"/>
    <cellStyle name="40% - Accent2 2 3" xfId="57236"/>
    <cellStyle name="40% - Accent2 2 4" xfId="57237"/>
    <cellStyle name="40% - Accent2 3" xfId="53712"/>
    <cellStyle name="40% - Accent2 3 2" xfId="57238"/>
    <cellStyle name="40% - Accent2 3 2 2" xfId="57239"/>
    <cellStyle name="40% - Accent2 3 3" xfId="57240"/>
    <cellStyle name="40% - Accent2 3 4" xfId="57241"/>
    <cellStyle name="40% - Accent2 4" xfId="53713"/>
    <cellStyle name="40% - Accent2 4 2" xfId="57242"/>
    <cellStyle name="40% - Accent2 5" xfId="53714"/>
    <cellStyle name="40% - Accent2 5 2" xfId="57243"/>
    <cellStyle name="40% - Accent2 6" xfId="53715"/>
    <cellStyle name="40% - Accent2 6 2" xfId="53716"/>
    <cellStyle name="40% - Accent2 7" xfId="53717"/>
    <cellStyle name="40% - Accent2 7 2" xfId="53718"/>
    <cellStyle name="40% - Accent2 8" xfId="57244"/>
    <cellStyle name="40% - Accent3 2" xfId="55"/>
    <cellStyle name="40% - Accent3 2 2" xfId="57245"/>
    <cellStyle name="40% - Accent3 2 2 2" xfId="57246"/>
    <cellStyle name="40% - Accent3 2 3" xfId="57247"/>
    <cellStyle name="40% - Accent3 2 4" xfId="57248"/>
    <cellStyle name="40% - Accent3 3" xfId="53719"/>
    <cellStyle name="40% - Accent3 3 2" xfId="57249"/>
    <cellStyle name="40% - Accent3 3 2 2" xfId="57250"/>
    <cellStyle name="40% - Accent3 3 3" xfId="57251"/>
    <cellStyle name="40% - Accent3 3 4" xfId="57252"/>
    <cellStyle name="40% - Accent3 4" xfId="53720"/>
    <cellStyle name="40% - Accent3 4 2" xfId="57253"/>
    <cellStyle name="40% - Accent3 5" xfId="53721"/>
    <cellStyle name="40% - Accent3 5 2" xfId="57254"/>
    <cellStyle name="40% - Accent3 6" xfId="53722"/>
    <cellStyle name="40% - Accent3 6 2" xfId="53723"/>
    <cellStyle name="40% - Accent3 7" xfId="53724"/>
    <cellStyle name="40% - Accent3 7 2" xfId="53725"/>
    <cellStyle name="40% - Accent3 8" xfId="57255"/>
    <cellStyle name="40% - Accent4 2" xfId="56"/>
    <cellStyle name="40% - Accent4 2 2" xfId="57256"/>
    <cellStyle name="40% - Accent4 2 2 2" xfId="57257"/>
    <cellStyle name="40% - Accent4 2 3" xfId="57258"/>
    <cellStyle name="40% - Accent4 2 4" xfId="57259"/>
    <cellStyle name="40% - Accent4 3" xfId="53726"/>
    <cellStyle name="40% - Accent4 3 2" xfId="57260"/>
    <cellStyle name="40% - Accent4 3 2 2" xfId="57261"/>
    <cellStyle name="40% - Accent4 3 3" xfId="57262"/>
    <cellStyle name="40% - Accent4 3 4" xfId="57263"/>
    <cellStyle name="40% - Accent4 4" xfId="53727"/>
    <cellStyle name="40% - Accent4 4 2" xfId="57264"/>
    <cellStyle name="40% - Accent4 5" xfId="53728"/>
    <cellStyle name="40% - Accent4 5 2" xfId="57265"/>
    <cellStyle name="40% - Accent4 6" xfId="53729"/>
    <cellStyle name="40% - Accent4 6 2" xfId="53730"/>
    <cellStyle name="40% - Accent4 7" xfId="53731"/>
    <cellStyle name="40% - Accent4 7 2" xfId="53732"/>
    <cellStyle name="40% - Accent4 8" xfId="57266"/>
    <cellStyle name="40% - Accent5 2" xfId="57"/>
    <cellStyle name="40% - Accent5 2 2" xfId="57267"/>
    <cellStyle name="40% - Accent5 2 2 2" xfId="57268"/>
    <cellStyle name="40% - Accent5 2 3" xfId="57269"/>
    <cellStyle name="40% - Accent5 2 4" xfId="57270"/>
    <cellStyle name="40% - Accent5 3" xfId="53733"/>
    <cellStyle name="40% - Accent5 3 2" xfId="57271"/>
    <cellStyle name="40% - Accent5 3 2 2" xfId="57272"/>
    <cellStyle name="40% - Accent5 3 3" xfId="57273"/>
    <cellStyle name="40% - Accent5 3 4" xfId="57274"/>
    <cellStyle name="40% - Accent5 4" xfId="53734"/>
    <cellStyle name="40% - Accent5 4 2" xfId="57275"/>
    <cellStyle name="40% - Accent5 5" xfId="53735"/>
    <cellStyle name="40% - Accent5 5 2" xfId="57276"/>
    <cellStyle name="40% - Accent5 6" xfId="53736"/>
    <cellStyle name="40% - Accent5 6 2" xfId="53737"/>
    <cellStyle name="40% - Accent5 7" xfId="53738"/>
    <cellStyle name="40% - Accent5 7 2" xfId="53739"/>
    <cellStyle name="40% - Accent5 8" xfId="57277"/>
    <cellStyle name="40% - Accent6 2" xfId="58"/>
    <cellStyle name="40% - Accent6 2 2" xfId="57278"/>
    <cellStyle name="40% - Accent6 2 2 2" xfId="57279"/>
    <cellStyle name="40% - Accent6 2 3" xfId="57280"/>
    <cellStyle name="40% - Accent6 2 4" xfId="57281"/>
    <cellStyle name="40% - Accent6 3" xfId="53740"/>
    <cellStyle name="40% - Accent6 3 2" xfId="57282"/>
    <cellStyle name="40% - Accent6 3 2 2" xfId="57283"/>
    <cellStyle name="40% - Accent6 3 3" xfId="57284"/>
    <cellStyle name="40% - Accent6 3 4" xfId="57285"/>
    <cellStyle name="40% - Accent6 4" xfId="53741"/>
    <cellStyle name="40% - Accent6 4 2" xfId="57286"/>
    <cellStyle name="40% - Accent6 5" xfId="53742"/>
    <cellStyle name="40% - Accent6 5 2" xfId="57287"/>
    <cellStyle name="40% - Accent6 6" xfId="53743"/>
    <cellStyle name="40% - Accent6 6 2" xfId="53744"/>
    <cellStyle name="40% - Accent6 7" xfId="53745"/>
    <cellStyle name="40% - Accent6 7 2" xfId="53746"/>
    <cellStyle name="40% - Accent6 8" xfId="57288"/>
    <cellStyle name="40% - Akzent1 2" xfId="53747"/>
    <cellStyle name="40% - Akzent2 2" xfId="53748"/>
    <cellStyle name="40% - Akzent3 2" xfId="53749"/>
    <cellStyle name="40% - Akzent4 2" xfId="53750"/>
    <cellStyle name="40% - Akzent5 2" xfId="53751"/>
    <cellStyle name="40% - Akzent6 2" xfId="53752"/>
    <cellStyle name="40% - Акцент2 2" xfId="53753"/>
    <cellStyle name="40% - Акцент2 2 2" xfId="53754"/>
    <cellStyle name="40% - Акцент2 2 3" xfId="53755"/>
    <cellStyle name="40% - Акцент2 3" xfId="53756"/>
    <cellStyle name="40% - Акцент2 3 2" xfId="53757"/>
    <cellStyle name="40% - Акцент2 3 3" xfId="53758"/>
    <cellStyle name="40% - Акцент2 4" xfId="53759"/>
    <cellStyle name="40% - Акцент2 4 2" xfId="53760"/>
    <cellStyle name="40% - Акцент2 4 3" xfId="53761"/>
    <cellStyle name="40% - Акцент3 2" xfId="53762"/>
    <cellStyle name="40% - Акцент3 2 2" xfId="53763"/>
    <cellStyle name="40% - Акцент3 2 3" xfId="53764"/>
    <cellStyle name="40% - Акцент3 3" xfId="53765"/>
    <cellStyle name="40% - Акцент3 3 2" xfId="53766"/>
    <cellStyle name="40% - Акцент3 3 3" xfId="53767"/>
    <cellStyle name="40% - Акцент3 4" xfId="53768"/>
    <cellStyle name="40% - Акцент3 4 2" xfId="53769"/>
    <cellStyle name="40% - Акцент3 4 3" xfId="53770"/>
    <cellStyle name="40% - Акцент4 2" xfId="53771"/>
    <cellStyle name="40% - Акцент4 2 2" xfId="53772"/>
    <cellStyle name="40% - Акцент4 2 3" xfId="53773"/>
    <cellStyle name="40% - Акцент4 3" xfId="53774"/>
    <cellStyle name="40% - Акцент4 3 2" xfId="53775"/>
    <cellStyle name="40% - Акцент4 3 3" xfId="53776"/>
    <cellStyle name="40% - Акцент4 4" xfId="53777"/>
    <cellStyle name="40% - Акцент4 4 2" xfId="53778"/>
    <cellStyle name="40% - Акцент4 4 3" xfId="53779"/>
    <cellStyle name="60% - Accent1 2" xfId="59"/>
    <cellStyle name="60% - Accent1 2 2" xfId="57289"/>
    <cellStyle name="60% - Accent1 2 2 2" xfId="57290"/>
    <cellStyle name="60% - Accent1 2 3" xfId="57291"/>
    <cellStyle name="60% - Accent1 2 4" xfId="57292"/>
    <cellStyle name="60% - Accent1 3" xfId="53780"/>
    <cellStyle name="60% - Accent1 3 2" xfId="57293"/>
    <cellStyle name="60% - Accent1 3 2 2" xfId="57294"/>
    <cellStyle name="60% - Accent1 3 3" xfId="57295"/>
    <cellStyle name="60% - Accent1 3 4" xfId="57296"/>
    <cellStyle name="60% - Accent1 4" xfId="53781"/>
    <cellStyle name="60% - Accent1 4 2" xfId="57297"/>
    <cellStyle name="60% - Accent1 5" xfId="53782"/>
    <cellStyle name="60% - Accent1 5 2" xfId="57298"/>
    <cellStyle name="60% - Accent1 6" xfId="53783"/>
    <cellStyle name="60% - Accent1 6 2" xfId="57299"/>
    <cellStyle name="60% - Accent1 7" xfId="57300"/>
    <cellStyle name="60% - Accent1 8" xfId="57301"/>
    <cellStyle name="60% - Accent2 2" xfId="60"/>
    <cellStyle name="60% - Accent2 2 2" xfId="57302"/>
    <cellStyle name="60% - Accent2 2 2 2" xfId="57303"/>
    <cellStyle name="60% - Accent2 2 3" xfId="57304"/>
    <cellStyle name="60% - Accent2 2 4" xfId="57305"/>
    <cellStyle name="60% - Accent2 3" xfId="53784"/>
    <cellStyle name="60% - Accent2 3 2" xfId="57306"/>
    <cellStyle name="60% - Accent2 3 2 2" xfId="57307"/>
    <cellStyle name="60% - Accent2 3 3" xfId="57308"/>
    <cellStyle name="60% - Accent2 3 4" xfId="57309"/>
    <cellStyle name="60% - Accent2 4" xfId="53785"/>
    <cellStyle name="60% - Accent2 4 2" xfId="57310"/>
    <cellStyle name="60% - Accent2 5" xfId="53786"/>
    <cellStyle name="60% - Accent2 5 2" xfId="57311"/>
    <cellStyle name="60% - Accent2 6" xfId="53787"/>
    <cellStyle name="60% - Accent2 6 2" xfId="57312"/>
    <cellStyle name="60% - Accent2 7" xfId="57313"/>
    <cellStyle name="60% - Accent2 8" xfId="57314"/>
    <cellStyle name="60% - Accent3 2" xfId="61"/>
    <cellStyle name="60% - Accent3 2 2" xfId="57315"/>
    <cellStyle name="60% - Accent3 2 2 2" xfId="57316"/>
    <cellStyle name="60% - Accent3 2 3" xfId="57317"/>
    <cellStyle name="60% - Accent3 2 4" xfId="57318"/>
    <cellStyle name="60% - Accent3 3" xfId="53788"/>
    <cellStyle name="60% - Accent3 3 2" xfId="57319"/>
    <cellStyle name="60% - Accent3 3 2 2" xfId="57320"/>
    <cellStyle name="60% - Accent3 3 3" xfId="57321"/>
    <cellStyle name="60% - Accent3 3 4" xfId="57322"/>
    <cellStyle name="60% - Accent3 4" xfId="53789"/>
    <cellStyle name="60% - Accent3 4 2" xfId="57323"/>
    <cellStyle name="60% - Accent3 5" xfId="53790"/>
    <cellStyle name="60% - Accent3 5 2" xfId="57324"/>
    <cellStyle name="60% - Accent3 6" xfId="53791"/>
    <cellStyle name="60% - Accent3 6 2" xfId="57325"/>
    <cellStyle name="60% - Accent3 7" xfId="57326"/>
    <cellStyle name="60% - Accent3 8" xfId="57327"/>
    <cellStyle name="60% - Accent4 2" xfId="62"/>
    <cellStyle name="60% - Accent4 2 2" xfId="57328"/>
    <cellStyle name="60% - Accent4 2 2 2" xfId="57329"/>
    <cellStyle name="60% - Accent4 2 3" xfId="57330"/>
    <cellStyle name="60% - Accent4 2 4" xfId="57331"/>
    <cellStyle name="60% - Accent4 3" xfId="53792"/>
    <cellStyle name="60% - Accent4 3 2" xfId="57332"/>
    <cellStyle name="60% - Accent4 3 2 2" xfId="57333"/>
    <cellStyle name="60% - Accent4 3 3" xfId="57334"/>
    <cellStyle name="60% - Accent4 3 4" xfId="57335"/>
    <cellStyle name="60% - Accent4 4" xfId="53793"/>
    <cellStyle name="60% - Accent4 4 2" xfId="57336"/>
    <cellStyle name="60% - Accent4 5" xfId="53794"/>
    <cellStyle name="60% - Accent4 5 2" xfId="57337"/>
    <cellStyle name="60% - Accent4 6" xfId="53795"/>
    <cellStyle name="60% - Accent4 6 2" xfId="57338"/>
    <cellStyle name="60% - Accent4 7" xfId="57339"/>
    <cellStyle name="60% - Accent4 8" xfId="57340"/>
    <cellStyle name="60% - Accent5 2" xfId="63"/>
    <cellStyle name="60% - Accent5 2 2" xfId="57341"/>
    <cellStyle name="60% - Accent5 2 2 2" xfId="57342"/>
    <cellStyle name="60% - Accent5 2 3" xfId="57343"/>
    <cellStyle name="60% - Accent5 2 4" xfId="57344"/>
    <cellStyle name="60% - Accent5 3" xfId="53796"/>
    <cellStyle name="60% - Accent5 3 2" xfId="57345"/>
    <cellStyle name="60% - Accent5 3 2 2" xfId="57346"/>
    <cellStyle name="60% - Accent5 3 3" xfId="57347"/>
    <cellStyle name="60% - Accent5 3 4" xfId="57348"/>
    <cellStyle name="60% - Accent5 4" xfId="53797"/>
    <cellStyle name="60% - Accent5 4 2" xfId="57349"/>
    <cellStyle name="60% - Accent5 5" xfId="53798"/>
    <cellStyle name="60% - Accent5 5 2" xfId="57350"/>
    <cellStyle name="60% - Accent5 6" xfId="53799"/>
    <cellStyle name="60% - Accent5 6 2" xfId="57351"/>
    <cellStyle name="60% - Accent5 7" xfId="57352"/>
    <cellStyle name="60% - Accent5 8" xfId="57353"/>
    <cellStyle name="60% - Accent6 2" xfId="64"/>
    <cellStyle name="60% - Accent6 2 2" xfId="57354"/>
    <cellStyle name="60% - Accent6 2 2 2" xfId="57355"/>
    <cellStyle name="60% - Accent6 2 3" xfId="57356"/>
    <cellStyle name="60% - Accent6 2 4" xfId="57357"/>
    <cellStyle name="60% - Accent6 3" xfId="53800"/>
    <cellStyle name="60% - Accent6 3 2" xfId="57358"/>
    <cellStyle name="60% - Accent6 3 2 2" xfId="57359"/>
    <cellStyle name="60% - Accent6 3 3" xfId="57360"/>
    <cellStyle name="60% - Accent6 3 4" xfId="57361"/>
    <cellStyle name="60% - Accent6 4" xfId="53801"/>
    <cellStyle name="60% - Accent6 4 2" xfId="57362"/>
    <cellStyle name="60% - Accent6 5" xfId="53802"/>
    <cellStyle name="60% - Accent6 5 2" xfId="57363"/>
    <cellStyle name="60% - Accent6 6" xfId="53803"/>
    <cellStyle name="60% - Accent6 6 2" xfId="57364"/>
    <cellStyle name="60% - Accent6 7" xfId="57365"/>
    <cellStyle name="60% - Accent6 8" xfId="57366"/>
    <cellStyle name="60% - Akzent1 2" xfId="53804"/>
    <cellStyle name="60% - Akzent2 2" xfId="53805"/>
    <cellStyle name="60% - Akzent3 2" xfId="53806"/>
    <cellStyle name="60% - Akzent4 2" xfId="53807"/>
    <cellStyle name="60% - Akzent5 2" xfId="53808"/>
    <cellStyle name="60% - Akzent6 2" xfId="53809"/>
    <cellStyle name="60% - Акцент2 2" xfId="53810"/>
    <cellStyle name="60% - Акцент2 2 2" xfId="53811"/>
    <cellStyle name="60% - Акцент2 2 3" xfId="53812"/>
    <cellStyle name="60% - Акцент2 3" xfId="53813"/>
    <cellStyle name="60% - Акцент2 3 2" xfId="53814"/>
    <cellStyle name="60% - Акцент2 3 3" xfId="53815"/>
    <cellStyle name="60% - Акцент2 4" xfId="53816"/>
    <cellStyle name="60% - Акцент2 4 2" xfId="53817"/>
    <cellStyle name="60% - Акцент2 4 3" xfId="53818"/>
    <cellStyle name="60% - Акцент4 2" xfId="53819"/>
    <cellStyle name="60% - Акцент4 2 2" xfId="53820"/>
    <cellStyle name="60% - Акцент4 2 3" xfId="53821"/>
    <cellStyle name="60% - Акцент4 3" xfId="53822"/>
    <cellStyle name="60% - Акцент4 3 2" xfId="53823"/>
    <cellStyle name="60% - Акцент4 3 3" xfId="53824"/>
    <cellStyle name="60% - Акцент4 4" xfId="53825"/>
    <cellStyle name="60% - Акцент4 4 2" xfId="53826"/>
    <cellStyle name="60% - Акцент4 4 3" xfId="53827"/>
    <cellStyle name="Accent1 - 20%" xfId="65"/>
    <cellStyle name="Accent1 - 40%" xfId="66"/>
    <cellStyle name="Accent1 - 60%" xfId="67"/>
    <cellStyle name="Accent1 2" xfId="68"/>
    <cellStyle name="Accent1 2 2" xfId="57367"/>
    <cellStyle name="Accent1 3" xfId="69"/>
    <cellStyle name="Accent1 4" xfId="53828"/>
    <cellStyle name="Accent1 5" xfId="53829"/>
    <cellStyle name="Accent1 6" xfId="53830"/>
    <cellStyle name="Accent2 - 20%" xfId="70"/>
    <cellStyle name="Accent2 - 40%" xfId="71"/>
    <cellStyle name="Accent2 - 60%" xfId="72"/>
    <cellStyle name="Accent2 2" xfId="73"/>
    <cellStyle name="Accent2 2 2" xfId="57368"/>
    <cellStyle name="Accent2 3" xfId="74"/>
    <cellStyle name="Accent2 4" xfId="53831"/>
    <cellStyle name="Accent2 5" xfId="53832"/>
    <cellStyle name="Accent2 6" xfId="53833"/>
    <cellStyle name="Accent3 - 20%" xfId="75"/>
    <cellStyle name="Accent3 - 40%" xfId="76"/>
    <cellStyle name="Accent3 - 60%" xfId="77"/>
    <cellStyle name="Accent3 2" xfId="78"/>
    <cellStyle name="Accent3 2 2" xfId="57369"/>
    <cellStyle name="Accent3 3" xfId="79"/>
    <cellStyle name="Accent3 4" xfId="53834"/>
    <cellStyle name="Accent3 5" xfId="53835"/>
    <cellStyle name="Accent3 6" xfId="53836"/>
    <cellStyle name="Accent4 - 20%" xfId="80"/>
    <cellStyle name="Accent4 - 40%" xfId="81"/>
    <cellStyle name="Accent4 - 60%" xfId="82"/>
    <cellStyle name="Accent4 2" xfId="83"/>
    <cellStyle name="Accent4 2 2" xfId="57370"/>
    <cellStyle name="Accent4 3" xfId="84"/>
    <cellStyle name="Accent4 4" xfId="53837"/>
    <cellStyle name="Accent4 5" xfId="53838"/>
    <cellStyle name="Accent4 6" xfId="53839"/>
    <cellStyle name="Accent5 - 20%" xfId="85"/>
    <cellStyle name="Accent5 - 40%" xfId="86"/>
    <cellStyle name="Accent5 - 60%" xfId="87"/>
    <cellStyle name="Accent5 2" xfId="88"/>
    <cellStyle name="Accent5 2 2" xfId="57371"/>
    <cellStyle name="Accent5 3" xfId="89"/>
    <cellStyle name="Accent5 4" xfId="53840"/>
    <cellStyle name="Accent5 5" xfId="53841"/>
    <cellStyle name="Accent5 6" xfId="53842"/>
    <cellStyle name="Accent6 - 20%" xfId="90"/>
    <cellStyle name="Accent6 - 40%" xfId="91"/>
    <cellStyle name="Accent6 - 60%" xfId="92"/>
    <cellStyle name="Accent6 2" xfId="93"/>
    <cellStyle name="Accent6 2 2" xfId="57372"/>
    <cellStyle name="Accent6 3" xfId="94"/>
    <cellStyle name="Accent6 4" xfId="53843"/>
    <cellStyle name="Accent6 5" xfId="53844"/>
    <cellStyle name="Accent6 6" xfId="53845"/>
    <cellStyle name="Akzent1 2" xfId="53846"/>
    <cellStyle name="Akzent2 2" xfId="53847"/>
    <cellStyle name="Akzent3 2" xfId="53848"/>
    <cellStyle name="Akzent4 2" xfId="53849"/>
    <cellStyle name="Akzent5 2" xfId="53850"/>
    <cellStyle name="Akzent6 2" xfId="53851"/>
    <cellStyle name="Ausgabe" xfId="53852"/>
    <cellStyle name="Ausgabe 2" xfId="53853"/>
    <cellStyle name="Bad 2" xfId="95"/>
    <cellStyle name="Bad 2 2" xfId="57373"/>
    <cellStyle name="Bad 3" xfId="53854"/>
    <cellStyle name="Bad 4" xfId="53855"/>
    <cellStyle name="Bad 5" xfId="53856"/>
    <cellStyle name="Bad 6" xfId="53857"/>
    <cellStyle name="Berechnung" xfId="53858"/>
    <cellStyle name="Berechnung 2" xfId="53859"/>
    <cellStyle name="Calculation 2" xfId="96"/>
    <cellStyle name="Calculation 2 10" xfId="97"/>
    <cellStyle name="Calculation 2 10 2" xfId="98"/>
    <cellStyle name="Calculation 2 10 2 2" xfId="99"/>
    <cellStyle name="Calculation 2 10 2 3" xfId="100"/>
    <cellStyle name="Calculation 2 10 3" xfId="101"/>
    <cellStyle name="Calculation 2 10 4" xfId="102"/>
    <cellStyle name="Calculation 2 11" xfId="103"/>
    <cellStyle name="Calculation 2 11 2" xfId="104"/>
    <cellStyle name="Calculation 2 11 2 2" xfId="105"/>
    <cellStyle name="Calculation 2 11 2 3" xfId="106"/>
    <cellStyle name="Calculation 2 11 3" xfId="107"/>
    <cellStyle name="Calculation 2 11 4" xfId="108"/>
    <cellStyle name="Calculation 2 12" xfId="109"/>
    <cellStyle name="Calculation 2 12 2" xfId="110"/>
    <cellStyle name="Calculation 2 12 3" xfId="111"/>
    <cellStyle name="Calculation 2 13" xfId="112"/>
    <cellStyle name="Calculation 2 14" xfId="113"/>
    <cellStyle name="Calculation 2 15" xfId="57374"/>
    <cellStyle name="Calculation 2 2" xfId="114"/>
    <cellStyle name="Calculation 2 2 10" xfId="115"/>
    <cellStyle name="Calculation 2 2 10 2" xfId="116"/>
    <cellStyle name="Calculation 2 2 10 3" xfId="117"/>
    <cellStyle name="Calculation 2 2 11" xfId="118"/>
    <cellStyle name="Calculation 2 2 12" xfId="119"/>
    <cellStyle name="Calculation 2 2 2" xfId="120"/>
    <cellStyle name="Calculation 2 2 2 10" xfId="121"/>
    <cellStyle name="Calculation 2 2 2 10 2" xfId="122"/>
    <cellStyle name="Calculation 2 2 2 10 2 2" xfId="123"/>
    <cellStyle name="Calculation 2 2 2 10 2 3" xfId="124"/>
    <cellStyle name="Calculation 2 2 2 10 3" xfId="125"/>
    <cellStyle name="Calculation 2 2 2 10 4" xfId="126"/>
    <cellStyle name="Calculation 2 2 2 11" xfId="127"/>
    <cellStyle name="Calculation 2 2 2 11 2" xfId="128"/>
    <cellStyle name="Calculation 2 2 2 11 3" xfId="129"/>
    <cellStyle name="Calculation 2 2 2 12" xfId="130"/>
    <cellStyle name="Calculation 2 2 2 13" xfId="131"/>
    <cellStyle name="Calculation 2 2 2 2" xfId="132"/>
    <cellStyle name="Calculation 2 2 2 2 10" xfId="133"/>
    <cellStyle name="Calculation 2 2 2 2 10 2" xfId="134"/>
    <cellStyle name="Calculation 2 2 2 2 10 3" xfId="135"/>
    <cellStyle name="Calculation 2 2 2 2 11" xfId="136"/>
    <cellStyle name="Calculation 2 2 2 2 12" xfId="137"/>
    <cellStyle name="Calculation 2 2 2 2 2" xfId="138"/>
    <cellStyle name="Calculation 2 2 2 2 2 10" xfId="139"/>
    <cellStyle name="Calculation 2 2 2 2 2 11" xfId="140"/>
    <cellStyle name="Calculation 2 2 2 2 2 2" xfId="141"/>
    <cellStyle name="Calculation 2 2 2 2 2 2 2" xfId="142"/>
    <cellStyle name="Calculation 2 2 2 2 2 2 2 2" xfId="143"/>
    <cellStyle name="Calculation 2 2 2 2 2 2 2 3" xfId="144"/>
    <cellStyle name="Calculation 2 2 2 2 2 2 3" xfId="145"/>
    <cellStyle name="Calculation 2 2 2 2 2 2 4" xfId="146"/>
    <cellStyle name="Calculation 2 2 2 2 2 3" xfId="147"/>
    <cellStyle name="Calculation 2 2 2 2 2 3 2" xfId="148"/>
    <cellStyle name="Calculation 2 2 2 2 2 3 2 2" xfId="149"/>
    <cellStyle name="Calculation 2 2 2 2 2 3 2 3" xfId="150"/>
    <cellStyle name="Calculation 2 2 2 2 2 3 3" xfId="151"/>
    <cellStyle name="Calculation 2 2 2 2 2 3 4" xfId="152"/>
    <cellStyle name="Calculation 2 2 2 2 2 4" xfId="153"/>
    <cellStyle name="Calculation 2 2 2 2 2 4 2" xfId="154"/>
    <cellStyle name="Calculation 2 2 2 2 2 4 2 2" xfId="155"/>
    <cellStyle name="Calculation 2 2 2 2 2 4 2 3" xfId="156"/>
    <cellStyle name="Calculation 2 2 2 2 2 4 3" xfId="157"/>
    <cellStyle name="Calculation 2 2 2 2 2 4 4" xfId="158"/>
    <cellStyle name="Calculation 2 2 2 2 2 5" xfId="159"/>
    <cellStyle name="Calculation 2 2 2 2 2 5 2" xfId="160"/>
    <cellStyle name="Calculation 2 2 2 2 2 5 2 2" xfId="161"/>
    <cellStyle name="Calculation 2 2 2 2 2 5 2 3" xfId="162"/>
    <cellStyle name="Calculation 2 2 2 2 2 5 3" xfId="163"/>
    <cellStyle name="Calculation 2 2 2 2 2 5 4" xfId="164"/>
    <cellStyle name="Calculation 2 2 2 2 2 6" xfId="165"/>
    <cellStyle name="Calculation 2 2 2 2 2 6 2" xfId="166"/>
    <cellStyle name="Calculation 2 2 2 2 2 6 2 2" xfId="167"/>
    <cellStyle name="Calculation 2 2 2 2 2 6 2 3" xfId="168"/>
    <cellStyle name="Calculation 2 2 2 2 2 6 3" xfId="169"/>
    <cellStyle name="Calculation 2 2 2 2 2 6 4" xfId="170"/>
    <cellStyle name="Calculation 2 2 2 2 2 7" xfId="171"/>
    <cellStyle name="Calculation 2 2 2 2 2 7 2" xfId="172"/>
    <cellStyle name="Calculation 2 2 2 2 2 7 2 2" xfId="173"/>
    <cellStyle name="Calculation 2 2 2 2 2 7 2 3" xfId="174"/>
    <cellStyle name="Calculation 2 2 2 2 2 7 3" xfId="175"/>
    <cellStyle name="Calculation 2 2 2 2 2 7 4" xfId="176"/>
    <cellStyle name="Calculation 2 2 2 2 2 8" xfId="177"/>
    <cellStyle name="Calculation 2 2 2 2 2 8 2" xfId="178"/>
    <cellStyle name="Calculation 2 2 2 2 2 8 2 2" xfId="179"/>
    <cellStyle name="Calculation 2 2 2 2 2 8 2 3" xfId="180"/>
    <cellStyle name="Calculation 2 2 2 2 2 8 3" xfId="181"/>
    <cellStyle name="Calculation 2 2 2 2 2 8 4" xfId="182"/>
    <cellStyle name="Calculation 2 2 2 2 2 9" xfId="183"/>
    <cellStyle name="Calculation 2 2 2 2 2 9 2" xfId="184"/>
    <cellStyle name="Calculation 2 2 2 2 2 9 3" xfId="185"/>
    <cellStyle name="Calculation 2 2 2 2 3" xfId="186"/>
    <cellStyle name="Calculation 2 2 2 2 3 2" xfId="187"/>
    <cellStyle name="Calculation 2 2 2 2 3 2 2" xfId="188"/>
    <cellStyle name="Calculation 2 2 2 2 3 2 3" xfId="189"/>
    <cellStyle name="Calculation 2 2 2 2 3 3" xfId="190"/>
    <cellStyle name="Calculation 2 2 2 2 3 4" xfId="191"/>
    <cellStyle name="Calculation 2 2 2 2 4" xfId="192"/>
    <cellStyle name="Calculation 2 2 2 2 4 2" xfId="193"/>
    <cellStyle name="Calculation 2 2 2 2 4 2 2" xfId="194"/>
    <cellStyle name="Calculation 2 2 2 2 4 2 3" xfId="195"/>
    <cellStyle name="Calculation 2 2 2 2 4 3" xfId="196"/>
    <cellStyle name="Calculation 2 2 2 2 4 4" xfId="197"/>
    <cellStyle name="Calculation 2 2 2 2 5" xfId="198"/>
    <cellStyle name="Calculation 2 2 2 2 5 2" xfId="199"/>
    <cellStyle name="Calculation 2 2 2 2 5 2 2" xfId="200"/>
    <cellStyle name="Calculation 2 2 2 2 5 2 3" xfId="201"/>
    <cellStyle name="Calculation 2 2 2 2 5 3" xfId="202"/>
    <cellStyle name="Calculation 2 2 2 2 5 4" xfId="203"/>
    <cellStyle name="Calculation 2 2 2 2 6" xfId="204"/>
    <cellStyle name="Calculation 2 2 2 2 6 2" xfId="205"/>
    <cellStyle name="Calculation 2 2 2 2 6 2 2" xfId="206"/>
    <cellStyle name="Calculation 2 2 2 2 6 2 3" xfId="207"/>
    <cellStyle name="Calculation 2 2 2 2 6 3" xfId="208"/>
    <cellStyle name="Calculation 2 2 2 2 6 4" xfId="209"/>
    <cellStyle name="Calculation 2 2 2 2 7" xfId="210"/>
    <cellStyle name="Calculation 2 2 2 2 7 2" xfId="211"/>
    <cellStyle name="Calculation 2 2 2 2 7 2 2" xfId="212"/>
    <cellStyle name="Calculation 2 2 2 2 7 2 3" xfId="213"/>
    <cellStyle name="Calculation 2 2 2 2 7 3" xfId="214"/>
    <cellStyle name="Calculation 2 2 2 2 7 4" xfId="215"/>
    <cellStyle name="Calculation 2 2 2 2 8" xfId="216"/>
    <cellStyle name="Calculation 2 2 2 2 8 2" xfId="217"/>
    <cellStyle name="Calculation 2 2 2 2 8 2 2" xfId="218"/>
    <cellStyle name="Calculation 2 2 2 2 8 2 3" xfId="219"/>
    <cellStyle name="Calculation 2 2 2 2 8 3" xfId="220"/>
    <cellStyle name="Calculation 2 2 2 2 8 4" xfId="221"/>
    <cellStyle name="Calculation 2 2 2 2 9" xfId="222"/>
    <cellStyle name="Calculation 2 2 2 2 9 2" xfId="223"/>
    <cellStyle name="Calculation 2 2 2 2 9 2 2" xfId="224"/>
    <cellStyle name="Calculation 2 2 2 2 9 2 3" xfId="225"/>
    <cellStyle name="Calculation 2 2 2 2 9 3" xfId="226"/>
    <cellStyle name="Calculation 2 2 2 2 9 4" xfId="227"/>
    <cellStyle name="Calculation 2 2 2 3" xfId="228"/>
    <cellStyle name="Calculation 2 2 2 3 10" xfId="229"/>
    <cellStyle name="Calculation 2 2 2 3 11" xfId="230"/>
    <cellStyle name="Calculation 2 2 2 3 2" xfId="231"/>
    <cellStyle name="Calculation 2 2 2 3 2 2" xfId="232"/>
    <cellStyle name="Calculation 2 2 2 3 2 2 2" xfId="233"/>
    <cellStyle name="Calculation 2 2 2 3 2 2 3" xfId="234"/>
    <cellStyle name="Calculation 2 2 2 3 2 3" xfId="235"/>
    <cellStyle name="Calculation 2 2 2 3 2 4" xfId="236"/>
    <cellStyle name="Calculation 2 2 2 3 3" xfId="237"/>
    <cellStyle name="Calculation 2 2 2 3 3 2" xfId="238"/>
    <cellStyle name="Calculation 2 2 2 3 3 2 2" xfId="239"/>
    <cellStyle name="Calculation 2 2 2 3 3 2 3" xfId="240"/>
    <cellStyle name="Calculation 2 2 2 3 3 3" xfId="241"/>
    <cellStyle name="Calculation 2 2 2 3 3 4" xfId="242"/>
    <cellStyle name="Calculation 2 2 2 3 4" xfId="243"/>
    <cellStyle name="Calculation 2 2 2 3 4 2" xfId="244"/>
    <cellStyle name="Calculation 2 2 2 3 4 2 2" xfId="245"/>
    <cellStyle name="Calculation 2 2 2 3 4 2 3" xfId="246"/>
    <cellStyle name="Calculation 2 2 2 3 4 3" xfId="247"/>
    <cellStyle name="Calculation 2 2 2 3 4 4" xfId="248"/>
    <cellStyle name="Calculation 2 2 2 3 5" xfId="249"/>
    <cellStyle name="Calculation 2 2 2 3 5 2" xfId="250"/>
    <cellStyle name="Calculation 2 2 2 3 5 2 2" xfId="251"/>
    <cellStyle name="Calculation 2 2 2 3 5 2 3" xfId="252"/>
    <cellStyle name="Calculation 2 2 2 3 5 3" xfId="253"/>
    <cellStyle name="Calculation 2 2 2 3 5 4" xfId="254"/>
    <cellStyle name="Calculation 2 2 2 3 6" xfId="255"/>
    <cellStyle name="Calculation 2 2 2 3 6 2" xfId="256"/>
    <cellStyle name="Calculation 2 2 2 3 6 2 2" xfId="257"/>
    <cellStyle name="Calculation 2 2 2 3 6 2 3" xfId="258"/>
    <cellStyle name="Calculation 2 2 2 3 6 3" xfId="259"/>
    <cellStyle name="Calculation 2 2 2 3 6 4" xfId="260"/>
    <cellStyle name="Calculation 2 2 2 3 7" xfId="261"/>
    <cellStyle name="Calculation 2 2 2 3 7 2" xfId="262"/>
    <cellStyle name="Calculation 2 2 2 3 7 2 2" xfId="263"/>
    <cellStyle name="Calculation 2 2 2 3 7 2 3" xfId="264"/>
    <cellStyle name="Calculation 2 2 2 3 7 3" xfId="265"/>
    <cellStyle name="Calculation 2 2 2 3 7 4" xfId="266"/>
    <cellStyle name="Calculation 2 2 2 3 8" xfId="267"/>
    <cellStyle name="Calculation 2 2 2 3 8 2" xfId="268"/>
    <cellStyle name="Calculation 2 2 2 3 8 2 2" xfId="269"/>
    <cellStyle name="Calculation 2 2 2 3 8 2 3" xfId="270"/>
    <cellStyle name="Calculation 2 2 2 3 8 3" xfId="271"/>
    <cellStyle name="Calculation 2 2 2 3 8 4" xfId="272"/>
    <cellStyle name="Calculation 2 2 2 3 9" xfId="273"/>
    <cellStyle name="Calculation 2 2 2 3 9 2" xfId="274"/>
    <cellStyle name="Calculation 2 2 2 3 9 3" xfId="275"/>
    <cellStyle name="Calculation 2 2 2 4" xfId="276"/>
    <cellStyle name="Calculation 2 2 2 4 2" xfId="277"/>
    <cellStyle name="Calculation 2 2 2 4 2 2" xfId="278"/>
    <cellStyle name="Calculation 2 2 2 4 2 3" xfId="279"/>
    <cellStyle name="Calculation 2 2 2 4 3" xfId="280"/>
    <cellStyle name="Calculation 2 2 2 4 4" xfId="281"/>
    <cellStyle name="Calculation 2 2 2 5" xfId="282"/>
    <cellStyle name="Calculation 2 2 2 5 2" xfId="283"/>
    <cellStyle name="Calculation 2 2 2 5 2 2" xfId="284"/>
    <cellStyle name="Calculation 2 2 2 5 2 3" xfId="285"/>
    <cellStyle name="Calculation 2 2 2 5 3" xfId="286"/>
    <cellStyle name="Calculation 2 2 2 5 4" xfId="287"/>
    <cellStyle name="Calculation 2 2 2 6" xfId="288"/>
    <cellStyle name="Calculation 2 2 2 6 2" xfId="289"/>
    <cellStyle name="Calculation 2 2 2 6 2 2" xfId="290"/>
    <cellStyle name="Calculation 2 2 2 6 2 3" xfId="291"/>
    <cellStyle name="Calculation 2 2 2 6 3" xfId="292"/>
    <cellStyle name="Calculation 2 2 2 6 4" xfId="293"/>
    <cellStyle name="Calculation 2 2 2 7" xfId="294"/>
    <cellStyle name="Calculation 2 2 2 7 2" xfId="295"/>
    <cellStyle name="Calculation 2 2 2 7 2 2" xfId="296"/>
    <cellStyle name="Calculation 2 2 2 7 2 3" xfId="297"/>
    <cellStyle name="Calculation 2 2 2 7 3" xfId="298"/>
    <cellStyle name="Calculation 2 2 2 7 4" xfId="299"/>
    <cellStyle name="Calculation 2 2 2 8" xfId="300"/>
    <cellStyle name="Calculation 2 2 2 8 2" xfId="301"/>
    <cellStyle name="Calculation 2 2 2 8 2 2" xfId="302"/>
    <cellStyle name="Calculation 2 2 2 8 2 3" xfId="303"/>
    <cellStyle name="Calculation 2 2 2 8 3" xfId="304"/>
    <cellStyle name="Calculation 2 2 2 8 4" xfId="305"/>
    <cellStyle name="Calculation 2 2 2 9" xfId="306"/>
    <cellStyle name="Calculation 2 2 2 9 2" xfId="307"/>
    <cellStyle name="Calculation 2 2 2 9 2 2" xfId="308"/>
    <cellStyle name="Calculation 2 2 2 9 2 3" xfId="309"/>
    <cellStyle name="Calculation 2 2 2 9 3" xfId="310"/>
    <cellStyle name="Calculation 2 2 2 9 4" xfId="311"/>
    <cellStyle name="Calculation 2 2 3" xfId="312"/>
    <cellStyle name="Calculation 2 2 3 10" xfId="313"/>
    <cellStyle name="Calculation 2 2 3 10 2" xfId="314"/>
    <cellStyle name="Calculation 2 2 3 10 3" xfId="315"/>
    <cellStyle name="Calculation 2 2 3 11" xfId="316"/>
    <cellStyle name="Calculation 2 2 3 12" xfId="317"/>
    <cellStyle name="Calculation 2 2 3 2" xfId="318"/>
    <cellStyle name="Calculation 2 2 3 2 10" xfId="319"/>
    <cellStyle name="Calculation 2 2 3 2 11" xfId="320"/>
    <cellStyle name="Calculation 2 2 3 2 2" xfId="321"/>
    <cellStyle name="Calculation 2 2 3 2 2 2" xfId="322"/>
    <cellStyle name="Calculation 2 2 3 2 2 2 2" xfId="323"/>
    <cellStyle name="Calculation 2 2 3 2 2 2 3" xfId="324"/>
    <cellStyle name="Calculation 2 2 3 2 2 3" xfId="325"/>
    <cellStyle name="Calculation 2 2 3 2 2 4" xfId="326"/>
    <cellStyle name="Calculation 2 2 3 2 3" xfId="327"/>
    <cellStyle name="Calculation 2 2 3 2 3 2" xfId="328"/>
    <cellStyle name="Calculation 2 2 3 2 3 2 2" xfId="329"/>
    <cellStyle name="Calculation 2 2 3 2 3 2 3" xfId="330"/>
    <cellStyle name="Calculation 2 2 3 2 3 3" xfId="331"/>
    <cellStyle name="Calculation 2 2 3 2 3 4" xfId="332"/>
    <cellStyle name="Calculation 2 2 3 2 4" xfId="333"/>
    <cellStyle name="Calculation 2 2 3 2 4 2" xfId="334"/>
    <cellStyle name="Calculation 2 2 3 2 4 2 2" xfId="335"/>
    <cellStyle name="Calculation 2 2 3 2 4 2 3" xfId="336"/>
    <cellStyle name="Calculation 2 2 3 2 4 3" xfId="337"/>
    <cellStyle name="Calculation 2 2 3 2 4 4" xfId="338"/>
    <cellStyle name="Calculation 2 2 3 2 5" xfId="339"/>
    <cellStyle name="Calculation 2 2 3 2 5 2" xfId="340"/>
    <cellStyle name="Calculation 2 2 3 2 5 2 2" xfId="341"/>
    <cellStyle name="Calculation 2 2 3 2 5 2 3" xfId="342"/>
    <cellStyle name="Calculation 2 2 3 2 5 3" xfId="343"/>
    <cellStyle name="Calculation 2 2 3 2 5 4" xfId="344"/>
    <cellStyle name="Calculation 2 2 3 2 6" xfId="345"/>
    <cellStyle name="Calculation 2 2 3 2 6 2" xfId="346"/>
    <cellStyle name="Calculation 2 2 3 2 6 2 2" xfId="347"/>
    <cellStyle name="Calculation 2 2 3 2 6 2 3" xfId="348"/>
    <cellStyle name="Calculation 2 2 3 2 6 3" xfId="349"/>
    <cellStyle name="Calculation 2 2 3 2 6 4" xfId="350"/>
    <cellStyle name="Calculation 2 2 3 2 7" xfId="351"/>
    <cellStyle name="Calculation 2 2 3 2 7 2" xfId="352"/>
    <cellStyle name="Calculation 2 2 3 2 7 2 2" xfId="353"/>
    <cellStyle name="Calculation 2 2 3 2 7 2 3" xfId="354"/>
    <cellStyle name="Calculation 2 2 3 2 7 3" xfId="355"/>
    <cellStyle name="Calculation 2 2 3 2 7 4" xfId="356"/>
    <cellStyle name="Calculation 2 2 3 2 8" xfId="357"/>
    <cellStyle name="Calculation 2 2 3 2 8 2" xfId="358"/>
    <cellStyle name="Calculation 2 2 3 2 8 2 2" xfId="359"/>
    <cellStyle name="Calculation 2 2 3 2 8 2 3" xfId="360"/>
    <cellStyle name="Calculation 2 2 3 2 8 3" xfId="361"/>
    <cellStyle name="Calculation 2 2 3 2 8 4" xfId="362"/>
    <cellStyle name="Calculation 2 2 3 2 9" xfId="363"/>
    <cellStyle name="Calculation 2 2 3 2 9 2" xfId="364"/>
    <cellStyle name="Calculation 2 2 3 2 9 3" xfId="365"/>
    <cellStyle name="Calculation 2 2 3 3" xfId="366"/>
    <cellStyle name="Calculation 2 2 3 3 2" xfId="367"/>
    <cellStyle name="Calculation 2 2 3 3 2 2" xfId="368"/>
    <cellStyle name="Calculation 2 2 3 3 2 3" xfId="369"/>
    <cellStyle name="Calculation 2 2 3 3 3" xfId="370"/>
    <cellStyle name="Calculation 2 2 3 3 4" xfId="371"/>
    <cellStyle name="Calculation 2 2 3 4" xfId="372"/>
    <cellStyle name="Calculation 2 2 3 4 2" xfId="373"/>
    <cellStyle name="Calculation 2 2 3 4 2 2" xfId="374"/>
    <cellStyle name="Calculation 2 2 3 4 2 3" xfId="375"/>
    <cellStyle name="Calculation 2 2 3 4 3" xfId="376"/>
    <cellStyle name="Calculation 2 2 3 4 4" xfId="377"/>
    <cellStyle name="Calculation 2 2 3 5" xfId="378"/>
    <cellStyle name="Calculation 2 2 3 5 2" xfId="379"/>
    <cellStyle name="Calculation 2 2 3 5 2 2" xfId="380"/>
    <cellStyle name="Calculation 2 2 3 5 2 3" xfId="381"/>
    <cellStyle name="Calculation 2 2 3 5 3" xfId="382"/>
    <cellStyle name="Calculation 2 2 3 5 4" xfId="383"/>
    <cellStyle name="Calculation 2 2 3 6" xfId="384"/>
    <cellStyle name="Calculation 2 2 3 6 2" xfId="385"/>
    <cellStyle name="Calculation 2 2 3 6 2 2" xfId="386"/>
    <cellStyle name="Calculation 2 2 3 6 2 3" xfId="387"/>
    <cellStyle name="Calculation 2 2 3 6 3" xfId="388"/>
    <cellStyle name="Calculation 2 2 3 6 4" xfId="389"/>
    <cellStyle name="Calculation 2 2 3 7" xfId="390"/>
    <cellStyle name="Calculation 2 2 3 7 2" xfId="391"/>
    <cellStyle name="Calculation 2 2 3 7 2 2" xfId="392"/>
    <cellStyle name="Calculation 2 2 3 7 2 3" xfId="393"/>
    <cellStyle name="Calculation 2 2 3 7 3" xfId="394"/>
    <cellStyle name="Calculation 2 2 3 7 4" xfId="395"/>
    <cellStyle name="Calculation 2 2 3 8" xfId="396"/>
    <cellStyle name="Calculation 2 2 3 8 2" xfId="397"/>
    <cellStyle name="Calculation 2 2 3 8 2 2" xfId="398"/>
    <cellStyle name="Calculation 2 2 3 8 2 3" xfId="399"/>
    <cellStyle name="Calculation 2 2 3 8 3" xfId="400"/>
    <cellStyle name="Calculation 2 2 3 8 4" xfId="401"/>
    <cellStyle name="Calculation 2 2 3 9" xfId="402"/>
    <cellStyle name="Calculation 2 2 3 9 2" xfId="403"/>
    <cellStyle name="Calculation 2 2 3 9 2 2" xfId="404"/>
    <cellStyle name="Calculation 2 2 3 9 2 3" xfId="405"/>
    <cellStyle name="Calculation 2 2 3 9 3" xfId="406"/>
    <cellStyle name="Calculation 2 2 3 9 4" xfId="407"/>
    <cellStyle name="Calculation 2 2 4" xfId="408"/>
    <cellStyle name="Calculation 2 2 4 10" xfId="409"/>
    <cellStyle name="Calculation 2 2 4 11" xfId="410"/>
    <cellStyle name="Calculation 2 2 4 2" xfId="411"/>
    <cellStyle name="Calculation 2 2 4 2 2" xfId="412"/>
    <cellStyle name="Calculation 2 2 4 2 2 2" xfId="413"/>
    <cellStyle name="Calculation 2 2 4 2 2 3" xfId="414"/>
    <cellStyle name="Calculation 2 2 4 2 3" xfId="415"/>
    <cellStyle name="Calculation 2 2 4 2 4" xfId="416"/>
    <cellStyle name="Calculation 2 2 4 3" xfId="417"/>
    <cellStyle name="Calculation 2 2 4 3 2" xfId="418"/>
    <cellStyle name="Calculation 2 2 4 3 2 2" xfId="419"/>
    <cellStyle name="Calculation 2 2 4 3 2 3" xfId="420"/>
    <cellStyle name="Calculation 2 2 4 3 3" xfId="421"/>
    <cellStyle name="Calculation 2 2 4 3 4" xfId="422"/>
    <cellStyle name="Calculation 2 2 4 4" xfId="423"/>
    <cellStyle name="Calculation 2 2 4 4 2" xfId="424"/>
    <cellStyle name="Calculation 2 2 4 4 2 2" xfId="425"/>
    <cellStyle name="Calculation 2 2 4 4 2 3" xfId="426"/>
    <cellStyle name="Calculation 2 2 4 4 3" xfId="427"/>
    <cellStyle name="Calculation 2 2 4 4 4" xfId="428"/>
    <cellStyle name="Calculation 2 2 4 5" xfId="429"/>
    <cellStyle name="Calculation 2 2 4 5 2" xfId="430"/>
    <cellStyle name="Calculation 2 2 4 5 2 2" xfId="431"/>
    <cellStyle name="Calculation 2 2 4 5 2 3" xfId="432"/>
    <cellStyle name="Calculation 2 2 4 5 3" xfId="433"/>
    <cellStyle name="Calculation 2 2 4 5 4" xfId="434"/>
    <cellStyle name="Calculation 2 2 4 6" xfId="435"/>
    <cellStyle name="Calculation 2 2 4 6 2" xfId="436"/>
    <cellStyle name="Calculation 2 2 4 6 2 2" xfId="437"/>
    <cellStyle name="Calculation 2 2 4 6 2 3" xfId="438"/>
    <cellStyle name="Calculation 2 2 4 6 3" xfId="439"/>
    <cellStyle name="Calculation 2 2 4 6 4" xfId="440"/>
    <cellStyle name="Calculation 2 2 4 7" xfId="441"/>
    <cellStyle name="Calculation 2 2 4 7 2" xfId="442"/>
    <cellStyle name="Calculation 2 2 4 7 2 2" xfId="443"/>
    <cellStyle name="Calculation 2 2 4 7 2 3" xfId="444"/>
    <cellStyle name="Calculation 2 2 4 7 3" xfId="445"/>
    <cellStyle name="Calculation 2 2 4 7 4" xfId="446"/>
    <cellStyle name="Calculation 2 2 4 8" xfId="447"/>
    <cellStyle name="Calculation 2 2 4 8 2" xfId="448"/>
    <cellStyle name="Calculation 2 2 4 8 2 2" xfId="449"/>
    <cellStyle name="Calculation 2 2 4 8 2 3" xfId="450"/>
    <cellStyle name="Calculation 2 2 4 8 3" xfId="451"/>
    <cellStyle name="Calculation 2 2 4 8 4" xfId="452"/>
    <cellStyle name="Calculation 2 2 4 9" xfId="453"/>
    <cellStyle name="Calculation 2 2 4 9 2" xfId="454"/>
    <cellStyle name="Calculation 2 2 4 9 3" xfId="455"/>
    <cellStyle name="Calculation 2 2 5" xfId="456"/>
    <cellStyle name="Calculation 2 2 5 2" xfId="457"/>
    <cellStyle name="Calculation 2 2 5 2 2" xfId="458"/>
    <cellStyle name="Calculation 2 2 5 2 3" xfId="459"/>
    <cellStyle name="Calculation 2 2 5 3" xfId="460"/>
    <cellStyle name="Calculation 2 2 5 4" xfId="461"/>
    <cellStyle name="Calculation 2 2 6" xfId="462"/>
    <cellStyle name="Calculation 2 2 6 2" xfId="463"/>
    <cellStyle name="Calculation 2 2 6 2 2" xfId="464"/>
    <cellStyle name="Calculation 2 2 6 2 3" xfId="465"/>
    <cellStyle name="Calculation 2 2 6 3" xfId="466"/>
    <cellStyle name="Calculation 2 2 6 4" xfId="467"/>
    <cellStyle name="Calculation 2 2 7" xfId="468"/>
    <cellStyle name="Calculation 2 2 7 2" xfId="469"/>
    <cellStyle name="Calculation 2 2 7 2 2" xfId="470"/>
    <cellStyle name="Calculation 2 2 7 2 3" xfId="471"/>
    <cellStyle name="Calculation 2 2 7 3" xfId="472"/>
    <cellStyle name="Calculation 2 2 7 4" xfId="473"/>
    <cellStyle name="Calculation 2 2 8" xfId="474"/>
    <cellStyle name="Calculation 2 2 8 2" xfId="475"/>
    <cellStyle name="Calculation 2 2 8 2 2" xfId="476"/>
    <cellStyle name="Calculation 2 2 8 2 3" xfId="477"/>
    <cellStyle name="Calculation 2 2 8 3" xfId="478"/>
    <cellStyle name="Calculation 2 2 8 4" xfId="479"/>
    <cellStyle name="Calculation 2 2 9" xfId="480"/>
    <cellStyle name="Calculation 2 2 9 2" xfId="481"/>
    <cellStyle name="Calculation 2 2 9 2 2" xfId="482"/>
    <cellStyle name="Calculation 2 2 9 2 3" xfId="483"/>
    <cellStyle name="Calculation 2 2 9 3" xfId="484"/>
    <cellStyle name="Calculation 2 2 9 4" xfId="485"/>
    <cellStyle name="Calculation 2 3" xfId="486"/>
    <cellStyle name="Calculation 2 3 10" xfId="487"/>
    <cellStyle name="Calculation 2 3 10 2" xfId="488"/>
    <cellStyle name="Calculation 2 3 10 3" xfId="489"/>
    <cellStyle name="Calculation 2 3 11" xfId="490"/>
    <cellStyle name="Calculation 2 3 12" xfId="491"/>
    <cellStyle name="Calculation 2 3 2" xfId="492"/>
    <cellStyle name="Calculation 2 3 2 10" xfId="493"/>
    <cellStyle name="Calculation 2 3 2 10 2" xfId="494"/>
    <cellStyle name="Calculation 2 3 2 10 2 2" xfId="495"/>
    <cellStyle name="Calculation 2 3 2 10 2 3" xfId="496"/>
    <cellStyle name="Calculation 2 3 2 10 3" xfId="497"/>
    <cellStyle name="Calculation 2 3 2 10 4" xfId="498"/>
    <cellStyle name="Calculation 2 3 2 11" xfId="499"/>
    <cellStyle name="Calculation 2 3 2 11 2" xfId="500"/>
    <cellStyle name="Calculation 2 3 2 11 3" xfId="501"/>
    <cellStyle name="Calculation 2 3 2 12" xfId="502"/>
    <cellStyle name="Calculation 2 3 2 13" xfId="503"/>
    <cellStyle name="Calculation 2 3 2 2" xfId="504"/>
    <cellStyle name="Calculation 2 3 2 2 10" xfId="505"/>
    <cellStyle name="Calculation 2 3 2 2 10 2" xfId="506"/>
    <cellStyle name="Calculation 2 3 2 2 10 3" xfId="507"/>
    <cellStyle name="Calculation 2 3 2 2 11" xfId="508"/>
    <cellStyle name="Calculation 2 3 2 2 12" xfId="509"/>
    <cellStyle name="Calculation 2 3 2 2 2" xfId="510"/>
    <cellStyle name="Calculation 2 3 2 2 2 10" xfId="511"/>
    <cellStyle name="Calculation 2 3 2 2 2 11" xfId="512"/>
    <cellStyle name="Calculation 2 3 2 2 2 2" xfId="513"/>
    <cellStyle name="Calculation 2 3 2 2 2 2 2" xfId="514"/>
    <cellStyle name="Calculation 2 3 2 2 2 2 2 2" xfId="515"/>
    <cellStyle name="Calculation 2 3 2 2 2 2 2 3" xfId="516"/>
    <cellStyle name="Calculation 2 3 2 2 2 2 3" xfId="517"/>
    <cellStyle name="Calculation 2 3 2 2 2 2 4" xfId="518"/>
    <cellStyle name="Calculation 2 3 2 2 2 3" xfId="519"/>
    <cellStyle name="Calculation 2 3 2 2 2 3 2" xfId="520"/>
    <cellStyle name="Calculation 2 3 2 2 2 3 2 2" xfId="521"/>
    <cellStyle name="Calculation 2 3 2 2 2 3 2 3" xfId="522"/>
    <cellStyle name="Calculation 2 3 2 2 2 3 3" xfId="523"/>
    <cellStyle name="Calculation 2 3 2 2 2 3 4" xfId="524"/>
    <cellStyle name="Calculation 2 3 2 2 2 4" xfId="525"/>
    <cellStyle name="Calculation 2 3 2 2 2 4 2" xfId="526"/>
    <cellStyle name="Calculation 2 3 2 2 2 4 2 2" xfId="527"/>
    <cellStyle name="Calculation 2 3 2 2 2 4 2 3" xfId="528"/>
    <cellStyle name="Calculation 2 3 2 2 2 4 3" xfId="529"/>
    <cellStyle name="Calculation 2 3 2 2 2 4 4" xfId="530"/>
    <cellStyle name="Calculation 2 3 2 2 2 5" xfId="531"/>
    <cellStyle name="Calculation 2 3 2 2 2 5 2" xfId="532"/>
    <cellStyle name="Calculation 2 3 2 2 2 5 2 2" xfId="533"/>
    <cellStyle name="Calculation 2 3 2 2 2 5 2 3" xfId="534"/>
    <cellStyle name="Calculation 2 3 2 2 2 5 3" xfId="535"/>
    <cellStyle name="Calculation 2 3 2 2 2 5 4" xfId="536"/>
    <cellStyle name="Calculation 2 3 2 2 2 6" xfId="537"/>
    <cellStyle name="Calculation 2 3 2 2 2 6 2" xfId="538"/>
    <cellStyle name="Calculation 2 3 2 2 2 6 2 2" xfId="539"/>
    <cellStyle name="Calculation 2 3 2 2 2 6 2 3" xfId="540"/>
    <cellStyle name="Calculation 2 3 2 2 2 6 3" xfId="541"/>
    <cellStyle name="Calculation 2 3 2 2 2 6 4" xfId="542"/>
    <cellStyle name="Calculation 2 3 2 2 2 7" xfId="543"/>
    <cellStyle name="Calculation 2 3 2 2 2 7 2" xfId="544"/>
    <cellStyle name="Calculation 2 3 2 2 2 7 2 2" xfId="545"/>
    <cellStyle name="Calculation 2 3 2 2 2 7 2 3" xfId="546"/>
    <cellStyle name="Calculation 2 3 2 2 2 7 3" xfId="547"/>
    <cellStyle name="Calculation 2 3 2 2 2 7 4" xfId="548"/>
    <cellStyle name="Calculation 2 3 2 2 2 8" xfId="549"/>
    <cellStyle name="Calculation 2 3 2 2 2 8 2" xfId="550"/>
    <cellStyle name="Calculation 2 3 2 2 2 8 2 2" xfId="551"/>
    <cellStyle name="Calculation 2 3 2 2 2 8 2 3" xfId="552"/>
    <cellStyle name="Calculation 2 3 2 2 2 8 3" xfId="553"/>
    <cellStyle name="Calculation 2 3 2 2 2 8 4" xfId="554"/>
    <cellStyle name="Calculation 2 3 2 2 2 9" xfId="555"/>
    <cellStyle name="Calculation 2 3 2 2 2 9 2" xfId="556"/>
    <cellStyle name="Calculation 2 3 2 2 2 9 3" xfId="557"/>
    <cellStyle name="Calculation 2 3 2 2 3" xfId="558"/>
    <cellStyle name="Calculation 2 3 2 2 3 2" xfId="559"/>
    <cellStyle name="Calculation 2 3 2 2 3 2 2" xfId="560"/>
    <cellStyle name="Calculation 2 3 2 2 3 2 3" xfId="561"/>
    <cellStyle name="Calculation 2 3 2 2 3 3" xfId="562"/>
    <cellStyle name="Calculation 2 3 2 2 3 4" xfId="563"/>
    <cellStyle name="Calculation 2 3 2 2 4" xfId="564"/>
    <cellStyle name="Calculation 2 3 2 2 4 2" xfId="565"/>
    <cellStyle name="Calculation 2 3 2 2 4 2 2" xfId="566"/>
    <cellStyle name="Calculation 2 3 2 2 4 2 3" xfId="567"/>
    <cellStyle name="Calculation 2 3 2 2 4 3" xfId="568"/>
    <cellStyle name="Calculation 2 3 2 2 4 4" xfId="569"/>
    <cellStyle name="Calculation 2 3 2 2 5" xfId="570"/>
    <cellStyle name="Calculation 2 3 2 2 5 2" xfId="571"/>
    <cellStyle name="Calculation 2 3 2 2 5 2 2" xfId="572"/>
    <cellStyle name="Calculation 2 3 2 2 5 2 3" xfId="573"/>
    <cellStyle name="Calculation 2 3 2 2 5 3" xfId="574"/>
    <cellStyle name="Calculation 2 3 2 2 5 4" xfId="575"/>
    <cellStyle name="Calculation 2 3 2 2 6" xfId="576"/>
    <cellStyle name="Calculation 2 3 2 2 6 2" xfId="577"/>
    <cellStyle name="Calculation 2 3 2 2 6 2 2" xfId="578"/>
    <cellStyle name="Calculation 2 3 2 2 6 2 3" xfId="579"/>
    <cellStyle name="Calculation 2 3 2 2 6 3" xfId="580"/>
    <cellStyle name="Calculation 2 3 2 2 6 4" xfId="581"/>
    <cellStyle name="Calculation 2 3 2 2 7" xfId="582"/>
    <cellStyle name="Calculation 2 3 2 2 7 2" xfId="583"/>
    <cellStyle name="Calculation 2 3 2 2 7 2 2" xfId="584"/>
    <cellStyle name="Calculation 2 3 2 2 7 2 3" xfId="585"/>
    <cellStyle name="Calculation 2 3 2 2 7 3" xfId="586"/>
    <cellStyle name="Calculation 2 3 2 2 7 4" xfId="587"/>
    <cellStyle name="Calculation 2 3 2 2 8" xfId="588"/>
    <cellStyle name="Calculation 2 3 2 2 8 2" xfId="589"/>
    <cellStyle name="Calculation 2 3 2 2 8 2 2" xfId="590"/>
    <cellStyle name="Calculation 2 3 2 2 8 2 3" xfId="591"/>
    <cellStyle name="Calculation 2 3 2 2 8 3" xfId="592"/>
    <cellStyle name="Calculation 2 3 2 2 8 4" xfId="593"/>
    <cellStyle name="Calculation 2 3 2 2 9" xfId="594"/>
    <cellStyle name="Calculation 2 3 2 2 9 2" xfId="595"/>
    <cellStyle name="Calculation 2 3 2 2 9 2 2" xfId="596"/>
    <cellStyle name="Calculation 2 3 2 2 9 2 3" xfId="597"/>
    <cellStyle name="Calculation 2 3 2 2 9 3" xfId="598"/>
    <cellStyle name="Calculation 2 3 2 2 9 4" xfId="599"/>
    <cellStyle name="Calculation 2 3 2 3" xfId="600"/>
    <cellStyle name="Calculation 2 3 2 3 10" xfId="601"/>
    <cellStyle name="Calculation 2 3 2 3 11" xfId="602"/>
    <cellStyle name="Calculation 2 3 2 3 2" xfId="603"/>
    <cellStyle name="Calculation 2 3 2 3 2 2" xfId="604"/>
    <cellStyle name="Calculation 2 3 2 3 2 2 2" xfId="605"/>
    <cellStyle name="Calculation 2 3 2 3 2 2 3" xfId="606"/>
    <cellStyle name="Calculation 2 3 2 3 2 3" xfId="607"/>
    <cellStyle name="Calculation 2 3 2 3 2 4" xfId="608"/>
    <cellStyle name="Calculation 2 3 2 3 3" xfId="609"/>
    <cellStyle name="Calculation 2 3 2 3 3 2" xfId="610"/>
    <cellStyle name="Calculation 2 3 2 3 3 2 2" xfId="611"/>
    <cellStyle name="Calculation 2 3 2 3 3 2 3" xfId="612"/>
    <cellStyle name="Calculation 2 3 2 3 3 3" xfId="613"/>
    <cellStyle name="Calculation 2 3 2 3 3 4" xfId="614"/>
    <cellStyle name="Calculation 2 3 2 3 4" xfId="615"/>
    <cellStyle name="Calculation 2 3 2 3 4 2" xfId="616"/>
    <cellStyle name="Calculation 2 3 2 3 4 2 2" xfId="617"/>
    <cellStyle name="Calculation 2 3 2 3 4 2 3" xfId="618"/>
    <cellStyle name="Calculation 2 3 2 3 4 3" xfId="619"/>
    <cellStyle name="Calculation 2 3 2 3 4 4" xfId="620"/>
    <cellStyle name="Calculation 2 3 2 3 5" xfId="621"/>
    <cellStyle name="Calculation 2 3 2 3 5 2" xfId="622"/>
    <cellStyle name="Calculation 2 3 2 3 5 2 2" xfId="623"/>
    <cellStyle name="Calculation 2 3 2 3 5 2 3" xfId="624"/>
    <cellStyle name="Calculation 2 3 2 3 5 3" xfId="625"/>
    <cellStyle name="Calculation 2 3 2 3 5 4" xfId="626"/>
    <cellStyle name="Calculation 2 3 2 3 6" xfId="627"/>
    <cellStyle name="Calculation 2 3 2 3 6 2" xfId="628"/>
    <cellStyle name="Calculation 2 3 2 3 6 2 2" xfId="629"/>
    <cellStyle name="Calculation 2 3 2 3 6 2 3" xfId="630"/>
    <cellStyle name="Calculation 2 3 2 3 6 3" xfId="631"/>
    <cellStyle name="Calculation 2 3 2 3 6 4" xfId="632"/>
    <cellStyle name="Calculation 2 3 2 3 7" xfId="633"/>
    <cellStyle name="Calculation 2 3 2 3 7 2" xfId="634"/>
    <cellStyle name="Calculation 2 3 2 3 7 2 2" xfId="635"/>
    <cellStyle name="Calculation 2 3 2 3 7 2 3" xfId="636"/>
    <cellStyle name="Calculation 2 3 2 3 7 3" xfId="637"/>
    <cellStyle name="Calculation 2 3 2 3 7 4" xfId="638"/>
    <cellStyle name="Calculation 2 3 2 3 8" xfId="639"/>
    <cellStyle name="Calculation 2 3 2 3 8 2" xfId="640"/>
    <cellStyle name="Calculation 2 3 2 3 8 2 2" xfId="641"/>
    <cellStyle name="Calculation 2 3 2 3 8 2 3" xfId="642"/>
    <cellStyle name="Calculation 2 3 2 3 8 3" xfId="643"/>
    <cellStyle name="Calculation 2 3 2 3 8 4" xfId="644"/>
    <cellStyle name="Calculation 2 3 2 3 9" xfId="645"/>
    <cellStyle name="Calculation 2 3 2 3 9 2" xfId="646"/>
    <cellStyle name="Calculation 2 3 2 3 9 3" xfId="647"/>
    <cellStyle name="Calculation 2 3 2 4" xfId="648"/>
    <cellStyle name="Calculation 2 3 2 4 2" xfId="649"/>
    <cellStyle name="Calculation 2 3 2 4 2 2" xfId="650"/>
    <cellStyle name="Calculation 2 3 2 4 2 3" xfId="651"/>
    <cellStyle name="Calculation 2 3 2 4 3" xfId="652"/>
    <cellStyle name="Calculation 2 3 2 4 4" xfId="653"/>
    <cellStyle name="Calculation 2 3 2 5" xfId="654"/>
    <cellStyle name="Calculation 2 3 2 5 2" xfId="655"/>
    <cellStyle name="Calculation 2 3 2 5 2 2" xfId="656"/>
    <cellStyle name="Calculation 2 3 2 5 2 3" xfId="657"/>
    <cellStyle name="Calculation 2 3 2 5 3" xfId="658"/>
    <cellStyle name="Calculation 2 3 2 5 4" xfId="659"/>
    <cellStyle name="Calculation 2 3 2 6" xfId="660"/>
    <cellStyle name="Calculation 2 3 2 6 2" xfId="661"/>
    <cellStyle name="Calculation 2 3 2 6 2 2" xfId="662"/>
    <cellStyle name="Calculation 2 3 2 6 2 3" xfId="663"/>
    <cellStyle name="Calculation 2 3 2 6 3" xfId="664"/>
    <cellStyle name="Calculation 2 3 2 6 4" xfId="665"/>
    <cellStyle name="Calculation 2 3 2 7" xfId="666"/>
    <cellStyle name="Calculation 2 3 2 7 2" xfId="667"/>
    <cellStyle name="Calculation 2 3 2 7 2 2" xfId="668"/>
    <cellStyle name="Calculation 2 3 2 7 2 3" xfId="669"/>
    <cellStyle name="Calculation 2 3 2 7 3" xfId="670"/>
    <cellStyle name="Calculation 2 3 2 7 4" xfId="671"/>
    <cellStyle name="Calculation 2 3 2 8" xfId="672"/>
    <cellStyle name="Calculation 2 3 2 8 2" xfId="673"/>
    <cellStyle name="Calculation 2 3 2 8 2 2" xfId="674"/>
    <cellStyle name="Calculation 2 3 2 8 2 3" xfId="675"/>
    <cellStyle name="Calculation 2 3 2 8 3" xfId="676"/>
    <cellStyle name="Calculation 2 3 2 8 4" xfId="677"/>
    <cellStyle name="Calculation 2 3 2 9" xfId="678"/>
    <cellStyle name="Calculation 2 3 2 9 2" xfId="679"/>
    <cellStyle name="Calculation 2 3 2 9 2 2" xfId="680"/>
    <cellStyle name="Calculation 2 3 2 9 2 3" xfId="681"/>
    <cellStyle name="Calculation 2 3 2 9 3" xfId="682"/>
    <cellStyle name="Calculation 2 3 2 9 4" xfId="683"/>
    <cellStyle name="Calculation 2 3 3" xfId="684"/>
    <cellStyle name="Calculation 2 3 3 10" xfId="685"/>
    <cellStyle name="Calculation 2 3 3 10 2" xfId="686"/>
    <cellStyle name="Calculation 2 3 3 10 3" xfId="687"/>
    <cellStyle name="Calculation 2 3 3 11" xfId="688"/>
    <cellStyle name="Calculation 2 3 3 12" xfId="689"/>
    <cellStyle name="Calculation 2 3 3 2" xfId="690"/>
    <cellStyle name="Calculation 2 3 3 2 10" xfId="691"/>
    <cellStyle name="Calculation 2 3 3 2 11" xfId="692"/>
    <cellStyle name="Calculation 2 3 3 2 2" xfId="693"/>
    <cellStyle name="Calculation 2 3 3 2 2 2" xfId="694"/>
    <cellStyle name="Calculation 2 3 3 2 2 2 2" xfId="695"/>
    <cellStyle name="Calculation 2 3 3 2 2 2 3" xfId="696"/>
    <cellStyle name="Calculation 2 3 3 2 2 3" xfId="697"/>
    <cellStyle name="Calculation 2 3 3 2 2 4" xfId="698"/>
    <cellStyle name="Calculation 2 3 3 2 3" xfId="699"/>
    <cellStyle name="Calculation 2 3 3 2 3 2" xfId="700"/>
    <cellStyle name="Calculation 2 3 3 2 3 2 2" xfId="701"/>
    <cellStyle name="Calculation 2 3 3 2 3 2 3" xfId="702"/>
    <cellStyle name="Calculation 2 3 3 2 3 3" xfId="703"/>
    <cellStyle name="Calculation 2 3 3 2 3 4" xfId="704"/>
    <cellStyle name="Calculation 2 3 3 2 4" xfId="705"/>
    <cellStyle name="Calculation 2 3 3 2 4 2" xfId="706"/>
    <cellStyle name="Calculation 2 3 3 2 4 2 2" xfId="707"/>
    <cellStyle name="Calculation 2 3 3 2 4 2 3" xfId="708"/>
    <cellStyle name="Calculation 2 3 3 2 4 3" xfId="709"/>
    <cellStyle name="Calculation 2 3 3 2 4 4" xfId="710"/>
    <cellStyle name="Calculation 2 3 3 2 5" xfId="711"/>
    <cellStyle name="Calculation 2 3 3 2 5 2" xfId="712"/>
    <cellStyle name="Calculation 2 3 3 2 5 2 2" xfId="713"/>
    <cellStyle name="Calculation 2 3 3 2 5 2 3" xfId="714"/>
    <cellStyle name="Calculation 2 3 3 2 5 3" xfId="715"/>
    <cellStyle name="Calculation 2 3 3 2 5 4" xfId="716"/>
    <cellStyle name="Calculation 2 3 3 2 6" xfId="717"/>
    <cellStyle name="Calculation 2 3 3 2 6 2" xfId="718"/>
    <cellStyle name="Calculation 2 3 3 2 6 2 2" xfId="719"/>
    <cellStyle name="Calculation 2 3 3 2 6 2 3" xfId="720"/>
    <cellStyle name="Calculation 2 3 3 2 6 3" xfId="721"/>
    <cellStyle name="Calculation 2 3 3 2 6 4" xfId="722"/>
    <cellStyle name="Calculation 2 3 3 2 7" xfId="723"/>
    <cellStyle name="Calculation 2 3 3 2 7 2" xfId="724"/>
    <cellStyle name="Calculation 2 3 3 2 7 2 2" xfId="725"/>
    <cellStyle name="Calculation 2 3 3 2 7 2 3" xfId="726"/>
    <cellStyle name="Calculation 2 3 3 2 7 3" xfId="727"/>
    <cellStyle name="Calculation 2 3 3 2 7 4" xfId="728"/>
    <cellStyle name="Calculation 2 3 3 2 8" xfId="729"/>
    <cellStyle name="Calculation 2 3 3 2 8 2" xfId="730"/>
    <cellStyle name="Calculation 2 3 3 2 8 2 2" xfId="731"/>
    <cellStyle name="Calculation 2 3 3 2 8 2 3" xfId="732"/>
    <cellStyle name="Calculation 2 3 3 2 8 3" xfId="733"/>
    <cellStyle name="Calculation 2 3 3 2 8 4" xfId="734"/>
    <cellStyle name="Calculation 2 3 3 2 9" xfId="735"/>
    <cellStyle name="Calculation 2 3 3 2 9 2" xfId="736"/>
    <cellStyle name="Calculation 2 3 3 2 9 3" xfId="737"/>
    <cellStyle name="Calculation 2 3 3 3" xfId="738"/>
    <cellStyle name="Calculation 2 3 3 3 2" xfId="739"/>
    <cellStyle name="Calculation 2 3 3 3 2 2" xfId="740"/>
    <cellStyle name="Calculation 2 3 3 3 2 3" xfId="741"/>
    <cellStyle name="Calculation 2 3 3 3 3" xfId="742"/>
    <cellStyle name="Calculation 2 3 3 3 4" xfId="743"/>
    <cellStyle name="Calculation 2 3 3 4" xfId="744"/>
    <cellStyle name="Calculation 2 3 3 4 2" xfId="745"/>
    <cellStyle name="Calculation 2 3 3 4 2 2" xfId="746"/>
    <cellStyle name="Calculation 2 3 3 4 2 3" xfId="747"/>
    <cellStyle name="Calculation 2 3 3 4 3" xfId="748"/>
    <cellStyle name="Calculation 2 3 3 4 4" xfId="749"/>
    <cellStyle name="Calculation 2 3 3 5" xfId="750"/>
    <cellStyle name="Calculation 2 3 3 5 2" xfId="751"/>
    <cellStyle name="Calculation 2 3 3 5 2 2" xfId="752"/>
    <cellStyle name="Calculation 2 3 3 5 2 3" xfId="753"/>
    <cellStyle name="Calculation 2 3 3 5 3" xfId="754"/>
    <cellStyle name="Calculation 2 3 3 5 4" xfId="755"/>
    <cellStyle name="Calculation 2 3 3 6" xfId="756"/>
    <cellStyle name="Calculation 2 3 3 6 2" xfId="757"/>
    <cellStyle name="Calculation 2 3 3 6 2 2" xfId="758"/>
    <cellStyle name="Calculation 2 3 3 6 2 3" xfId="759"/>
    <cellStyle name="Calculation 2 3 3 6 3" xfId="760"/>
    <cellStyle name="Calculation 2 3 3 6 4" xfId="761"/>
    <cellStyle name="Calculation 2 3 3 7" xfId="762"/>
    <cellStyle name="Calculation 2 3 3 7 2" xfId="763"/>
    <cellStyle name="Calculation 2 3 3 7 2 2" xfId="764"/>
    <cellStyle name="Calculation 2 3 3 7 2 3" xfId="765"/>
    <cellStyle name="Calculation 2 3 3 7 3" xfId="766"/>
    <cellStyle name="Calculation 2 3 3 7 4" xfId="767"/>
    <cellStyle name="Calculation 2 3 3 8" xfId="768"/>
    <cellStyle name="Calculation 2 3 3 8 2" xfId="769"/>
    <cellStyle name="Calculation 2 3 3 8 2 2" xfId="770"/>
    <cellStyle name="Calculation 2 3 3 8 2 3" xfId="771"/>
    <cellStyle name="Calculation 2 3 3 8 3" xfId="772"/>
    <cellStyle name="Calculation 2 3 3 8 4" xfId="773"/>
    <cellStyle name="Calculation 2 3 3 9" xfId="774"/>
    <cellStyle name="Calculation 2 3 3 9 2" xfId="775"/>
    <cellStyle name="Calculation 2 3 3 9 2 2" xfId="776"/>
    <cellStyle name="Calculation 2 3 3 9 2 3" xfId="777"/>
    <cellStyle name="Calculation 2 3 3 9 3" xfId="778"/>
    <cellStyle name="Calculation 2 3 3 9 4" xfId="779"/>
    <cellStyle name="Calculation 2 3 4" xfId="780"/>
    <cellStyle name="Calculation 2 3 4 10" xfId="781"/>
    <cellStyle name="Calculation 2 3 4 11" xfId="782"/>
    <cellStyle name="Calculation 2 3 4 2" xfId="783"/>
    <cellStyle name="Calculation 2 3 4 2 2" xfId="784"/>
    <cellStyle name="Calculation 2 3 4 2 2 2" xfId="785"/>
    <cellStyle name="Calculation 2 3 4 2 2 3" xfId="786"/>
    <cellStyle name="Calculation 2 3 4 2 3" xfId="787"/>
    <cellStyle name="Calculation 2 3 4 2 4" xfId="788"/>
    <cellStyle name="Calculation 2 3 4 3" xfId="789"/>
    <cellStyle name="Calculation 2 3 4 3 2" xfId="790"/>
    <cellStyle name="Calculation 2 3 4 3 2 2" xfId="791"/>
    <cellStyle name="Calculation 2 3 4 3 2 3" xfId="792"/>
    <cellStyle name="Calculation 2 3 4 3 3" xfId="793"/>
    <cellStyle name="Calculation 2 3 4 3 4" xfId="794"/>
    <cellStyle name="Calculation 2 3 4 4" xfId="795"/>
    <cellStyle name="Calculation 2 3 4 4 2" xfId="796"/>
    <cellStyle name="Calculation 2 3 4 4 2 2" xfId="797"/>
    <cellStyle name="Calculation 2 3 4 4 2 3" xfId="798"/>
    <cellStyle name="Calculation 2 3 4 4 3" xfId="799"/>
    <cellStyle name="Calculation 2 3 4 4 4" xfId="800"/>
    <cellStyle name="Calculation 2 3 4 5" xfId="801"/>
    <cellStyle name="Calculation 2 3 4 5 2" xfId="802"/>
    <cellStyle name="Calculation 2 3 4 5 2 2" xfId="803"/>
    <cellStyle name="Calculation 2 3 4 5 2 3" xfId="804"/>
    <cellStyle name="Calculation 2 3 4 5 3" xfId="805"/>
    <cellStyle name="Calculation 2 3 4 5 4" xfId="806"/>
    <cellStyle name="Calculation 2 3 4 6" xfId="807"/>
    <cellStyle name="Calculation 2 3 4 6 2" xfId="808"/>
    <cellStyle name="Calculation 2 3 4 6 2 2" xfId="809"/>
    <cellStyle name="Calculation 2 3 4 6 2 3" xfId="810"/>
    <cellStyle name="Calculation 2 3 4 6 3" xfId="811"/>
    <cellStyle name="Calculation 2 3 4 6 4" xfId="812"/>
    <cellStyle name="Calculation 2 3 4 7" xfId="813"/>
    <cellStyle name="Calculation 2 3 4 7 2" xfId="814"/>
    <cellStyle name="Calculation 2 3 4 7 2 2" xfId="815"/>
    <cellStyle name="Calculation 2 3 4 7 2 3" xfId="816"/>
    <cellStyle name="Calculation 2 3 4 7 3" xfId="817"/>
    <cellStyle name="Calculation 2 3 4 7 4" xfId="818"/>
    <cellStyle name="Calculation 2 3 4 8" xfId="819"/>
    <cellStyle name="Calculation 2 3 4 8 2" xfId="820"/>
    <cellStyle name="Calculation 2 3 4 8 2 2" xfId="821"/>
    <cellStyle name="Calculation 2 3 4 8 2 3" xfId="822"/>
    <cellStyle name="Calculation 2 3 4 8 3" xfId="823"/>
    <cellStyle name="Calculation 2 3 4 8 4" xfId="824"/>
    <cellStyle name="Calculation 2 3 4 9" xfId="825"/>
    <cellStyle name="Calculation 2 3 4 9 2" xfId="826"/>
    <cellStyle name="Calculation 2 3 4 9 3" xfId="827"/>
    <cellStyle name="Calculation 2 3 5" xfId="828"/>
    <cellStyle name="Calculation 2 3 5 2" xfId="829"/>
    <cellStyle name="Calculation 2 3 5 2 2" xfId="830"/>
    <cellStyle name="Calculation 2 3 5 2 3" xfId="831"/>
    <cellStyle name="Calculation 2 3 5 3" xfId="832"/>
    <cellStyle name="Calculation 2 3 5 4" xfId="833"/>
    <cellStyle name="Calculation 2 3 6" xfId="834"/>
    <cellStyle name="Calculation 2 3 6 2" xfId="835"/>
    <cellStyle name="Calculation 2 3 6 2 2" xfId="836"/>
    <cellStyle name="Calculation 2 3 6 2 3" xfId="837"/>
    <cellStyle name="Calculation 2 3 6 3" xfId="838"/>
    <cellStyle name="Calculation 2 3 6 4" xfId="839"/>
    <cellStyle name="Calculation 2 3 7" xfId="840"/>
    <cellStyle name="Calculation 2 3 7 2" xfId="841"/>
    <cellStyle name="Calculation 2 3 7 2 2" xfId="842"/>
    <cellStyle name="Calculation 2 3 7 2 3" xfId="843"/>
    <cellStyle name="Calculation 2 3 7 3" xfId="844"/>
    <cellStyle name="Calculation 2 3 7 4" xfId="845"/>
    <cellStyle name="Calculation 2 3 8" xfId="846"/>
    <cellStyle name="Calculation 2 3 8 2" xfId="847"/>
    <cellStyle name="Calculation 2 3 8 2 2" xfId="848"/>
    <cellStyle name="Calculation 2 3 8 2 3" xfId="849"/>
    <cellStyle name="Calculation 2 3 8 3" xfId="850"/>
    <cellStyle name="Calculation 2 3 8 4" xfId="851"/>
    <cellStyle name="Calculation 2 3 9" xfId="852"/>
    <cellStyle name="Calculation 2 3 9 2" xfId="853"/>
    <cellStyle name="Calculation 2 3 9 2 2" xfId="854"/>
    <cellStyle name="Calculation 2 3 9 2 3" xfId="855"/>
    <cellStyle name="Calculation 2 3 9 3" xfId="856"/>
    <cellStyle name="Calculation 2 3 9 4" xfId="857"/>
    <cellStyle name="Calculation 2 4" xfId="858"/>
    <cellStyle name="Calculation 2 4 10" xfId="859"/>
    <cellStyle name="Calculation 2 4 10 2" xfId="860"/>
    <cellStyle name="Calculation 2 4 10 2 2" xfId="861"/>
    <cellStyle name="Calculation 2 4 10 2 3" xfId="862"/>
    <cellStyle name="Calculation 2 4 10 3" xfId="863"/>
    <cellStyle name="Calculation 2 4 10 4" xfId="864"/>
    <cellStyle name="Calculation 2 4 11" xfId="865"/>
    <cellStyle name="Calculation 2 4 11 2" xfId="866"/>
    <cellStyle name="Calculation 2 4 11 3" xfId="867"/>
    <cellStyle name="Calculation 2 4 12" xfId="868"/>
    <cellStyle name="Calculation 2 4 13" xfId="869"/>
    <cellStyle name="Calculation 2 4 2" xfId="870"/>
    <cellStyle name="Calculation 2 4 2 10" xfId="871"/>
    <cellStyle name="Calculation 2 4 2 10 2" xfId="872"/>
    <cellStyle name="Calculation 2 4 2 10 3" xfId="873"/>
    <cellStyle name="Calculation 2 4 2 11" xfId="874"/>
    <cellStyle name="Calculation 2 4 2 12" xfId="875"/>
    <cellStyle name="Calculation 2 4 2 2" xfId="876"/>
    <cellStyle name="Calculation 2 4 2 2 10" xfId="877"/>
    <cellStyle name="Calculation 2 4 2 2 11" xfId="878"/>
    <cellStyle name="Calculation 2 4 2 2 2" xfId="879"/>
    <cellStyle name="Calculation 2 4 2 2 2 2" xfId="880"/>
    <cellStyle name="Calculation 2 4 2 2 2 2 2" xfId="881"/>
    <cellStyle name="Calculation 2 4 2 2 2 2 3" xfId="882"/>
    <cellStyle name="Calculation 2 4 2 2 2 3" xfId="883"/>
    <cellStyle name="Calculation 2 4 2 2 2 4" xfId="884"/>
    <cellStyle name="Calculation 2 4 2 2 3" xfId="885"/>
    <cellStyle name="Calculation 2 4 2 2 3 2" xfId="886"/>
    <cellStyle name="Calculation 2 4 2 2 3 2 2" xfId="887"/>
    <cellStyle name="Calculation 2 4 2 2 3 2 3" xfId="888"/>
    <cellStyle name="Calculation 2 4 2 2 3 3" xfId="889"/>
    <cellStyle name="Calculation 2 4 2 2 3 4" xfId="890"/>
    <cellStyle name="Calculation 2 4 2 2 4" xfId="891"/>
    <cellStyle name="Calculation 2 4 2 2 4 2" xfId="892"/>
    <cellStyle name="Calculation 2 4 2 2 4 2 2" xfId="893"/>
    <cellStyle name="Calculation 2 4 2 2 4 2 3" xfId="894"/>
    <cellStyle name="Calculation 2 4 2 2 4 3" xfId="895"/>
    <cellStyle name="Calculation 2 4 2 2 4 4" xfId="896"/>
    <cellStyle name="Calculation 2 4 2 2 5" xfId="897"/>
    <cellStyle name="Calculation 2 4 2 2 5 2" xfId="898"/>
    <cellStyle name="Calculation 2 4 2 2 5 2 2" xfId="899"/>
    <cellStyle name="Calculation 2 4 2 2 5 2 3" xfId="900"/>
    <cellStyle name="Calculation 2 4 2 2 5 3" xfId="901"/>
    <cellStyle name="Calculation 2 4 2 2 5 4" xfId="902"/>
    <cellStyle name="Calculation 2 4 2 2 6" xfId="903"/>
    <cellStyle name="Calculation 2 4 2 2 6 2" xfId="904"/>
    <cellStyle name="Calculation 2 4 2 2 6 2 2" xfId="905"/>
    <cellStyle name="Calculation 2 4 2 2 6 2 3" xfId="906"/>
    <cellStyle name="Calculation 2 4 2 2 6 3" xfId="907"/>
    <cellStyle name="Calculation 2 4 2 2 6 4" xfId="908"/>
    <cellStyle name="Calculation 2 4 2 2 7" xfId="909"/>
    <cellStyle name="Calculation 2 4 2 2 7 2" xfId="910"/>
    <cellStyle name="Calculation 2 4 2 2 7 2 2" xfId="911"/>
    <cellStyle name="Calculation 2 4 2 2 7 2 3" xfId="912"/>
    <cellStyle name="Calculation 2 4 2 2 7 3" xfId="913"/>
    <cellStyle name="Calculation 2 4 2 2 7 4" xfId="914"/>
    <cellStyle name="Calculation 2 4 2 2 8" xfId="915"/>
    <cellStyle name="Calculation 2 4 2 2 8 2" xfId="916"/>
    <cellStyle name="Calculation 2 4 2 2 8 2 2" xfId="917"/>
    <cellStyle name="Calculation 2 4 2 2 8 2 3" xfId="918"/>
    <cellStyle name="Calculation 2 4 2 2 8 3" xfId="919"/>
    <cellStyle name="Calculation 2 4 2 2 8 4" xfId="920"/>
    <cellStyle name="Calculation 2 4 2 2 9" xfId="921"/>
    <cellStyle name="Calculation 2 4 2 2 9 2" xfId="922"/>
    <cellStyle name="Calculation 2 4 2 2 9 3" xfId="923"/>
    <cellStyle name="Calculation 2 4 2 3" xfId="924"/>
    <cellStyle name="Calculation 2 4 2 3 2" xfId="925"/>
    <cellStyle name="Calculation 2 4 2 3 2 2" xfId="926"/>
    <cellStyle name="Calculation 2 4 2 3 2 3" xfId="927"/>
    <cellStyle name="Calculation 2 4 2 3 3" xfId="928"/>
    <cellStyle name="Calculation 2 4 2 3 4" xfId="929"/>
    <cellStyle name="Calculation 2 4 2 4" xfId="930"/>
    <cellStyle name="Calculation 2 4 2 4 2" xfId="931"/>
    <cellStyle name="Calculation 2 4 2 4 2 2" xfId="932"/>
    <cellStyle name="Calculation 2 4 2 4 2 3" xfId="933"/>
    <cellStyle name="Calculation 2 4 2 4 3" xfId="934"/>
    <cellStyle name="Calculation 2 4 2 4 4" xfId="935"/>
    <cellStyle name="Calculation 2 4 2 5" xfId="936"/>
    <cellStyle name="Calculation 2 4 2 5 2" xfId="937"/>
    <cellStyle name="Calculation 2 4 2 5 2 2" xfId="938"/>
    <cellStyle name="Calculation 2 4 2 5 2 3" xfId="939"/>
    <cellStyle name="Calculation 2 4 2 5 3" xfId="940"/>
    <cellStyle name="Calculation 2 4 2 5 4" xfId="941"/>
    <cellStyle name="Calculation 2 4 2 6" xfId="942"/>
    <cellStyle name="Calculation 2 4 2 6 2" xfId="943"/>
    <cellStyle name="Calculation 2 4 2 6 2 2" xfId="944"/>
    <cellStyle name="Calculation 2 4 2 6 2 3" xfId="945"/>
    <cellStyle name="Calculation 2 4 2 6 3" xfId="946"/>
    <cellStyle name="Calculation 2 4 2 6 4" xfId="947"/>
    <cellStyle name="Calculation 2 4 2 7" xfId="948"/>
    <cellStyle name="Calculation 2 4 2 7 2" xfId="949"/>
    <cellStyle name="Calculation 2 4 2 7 2 2" xfId="950"/>
    <cellStyle name="Calculation 2 4 2 7 2 3" xfId="951"/>
    <cellStyle name="Calculation 2 4 2 7 3" xfId="952"/>
    <cellStyle name="Calculation 2 4 2 7 4" xfId="953"/>
    <cellStyle name="Calculation 2 4 2 8" xfId="954"/>
    <cellStyle name="Calculation 2 4 2 8 2" xfId="955"/>
    <cellStyle name="Calculation 2 4 2 8 2 2" xfId="956"/>
    <cellStyle name="Calculation 2 4 2 8 2 3" xfId="957"/>
    <cellStyle name="Calculation 2 4 2 8 3" xfId="958"/>
    <cellStyle name="Calculation 2 4 2 8 4" xfId="959"/>
    <cellStyle name="Calculation 2 4 2 9" xfId="960"/>
    <cellStyle name="Calculation 2 4 2 9 2" xfId="961"/>
    <cellStyle name="Calculation 2 4 2 9 2 2" xfId="962"/>
    <cellStyle name="Calculation 2 4 2 9 2 3" xfId="963"/>
    <cellStyle name="Calculation 2 4 2 9 3" xfId="964"/>
    <cellStyle name="Calculation 2 4 2 9 4" xfId="965"/>
    <cellStyle name="Calculation 2 4 3" xfId="966"/>
    <cellStyle name="Calculation 2 4 3 10" xfId="967"/>
    <cellStyle name="Calculation 2 4 3 11" xfId="968"/>
    <cellStyle name="Calculation 2 4 3 2" xfId="969"/>
    <cellStyle name="Calculation 2 4 3 2 2" xfId="970"/>
    <cellStyle name="Calculation 2 4 3 2 2 2" xfId="971"/>
    <cellStyle name="Calculation 2 4 3 2 2 3" xfId="972"/>
    <cellStyle name="Calculation 2 4 3 2 3" xfId="973"/>
    <cellStyle name="Calculation 2 4 3 2 4" xfId="974"/>
    <cellStyle name="Calculation 2 4 3 3" xfId="975"/>
    <cellStyle name="Calculation 2 4 3 3 2" xfId="976"/>
    <cellStyle name="Calculation 2 4 3 3 2 2" xfId="977"/>
    <cellStyle name="Calculation 2 4 3 3 2 3" xfId="978"/>
    <cellStyle name="Calculation 2 4 3 3 3" xfId="979"/>
    <cellStyle name="Calculation 2 4 3 3 4" xfId="980"/>
    <cellStyle name="Calculation 2 4 3 4" xfId="981"/>
    <cellStyle name="Calculation 2 4 3 4 2" xfId="982"/>
    <cellStyle name="Calculation 2 4 3 4 2 2" xfId="983"/>
    <cellStyle name="Calculation 2 4 3 4 2 3" xfId="984"/>
    <cellStyle name="Calculation 2 4 3 4 3" xfId="985"/>
    <cellStyle name="Calculation 2 4 3 4 4" xfId="986"/>
    <cellStyle name="Calculation 2 4 3 5" xfId="987"/>
    <cellStyle name="Calculation 2 4 3 5 2" xfId="988"/>
    <cellStyle name="Calculation 2 4 3 5 2 2" xfId="989"/>
    <cellStyle name="Calculation 2 4 3 5 2 3" xfId="990"/>
    <cellStyle name="Calculation 2 4 3 5 3" xfId="991"/>
    <cellStyle name="Calculation 2 4 3 5 4" xfId="992"/>
    <cellStyle name="Calculation 2 4 3 6" xfId="993"/>
    <cellStyle name="Calculation 2 4 3 6 2" xfId="994"/>
    <cellStyle name="Calculation 2 4 3 6 2 2" xfId="995"/>
    <cellStyle name="Calculation 2 4 3 6 2 3" xfId="996"/>
    <cellStyle name="Calculation 2 4 3 6 3" xfId="997"/>
    <cellStyle name="Calculation 2 4 3 6 4" xfId="998"/>
    <cellStyle name="Calculation 2 4 3 7" xfId="999"/>
    <cellStyle name="Calculation 2 4 3 7 2" xfId="1000"/>
    <cellStyle name="Calculation 2 4 3 7 2 2" xfId="1001"/>
    <cellStyle name="Calculation 2 4 3 7 2 3" xfId="1002"/>
    <cellStyle name="Calculation 2 4 3 7 3" xfId="1003"/>
    <cellStyle name="Calculation 2 4 3 7 4" xfId="1004"/>
    <cellStyle name="Calculation 2 4 3 8" xfId="1005"/>
    <cellStyle name="Calculation 2 4 3 8 2" xfId="1006"/>
    <cellStyle name="Calculation 2 4 3 8 2 2" xfId="1007"/>
    <cellStyle name="Calculation 2 4 3 8 2 3" xfId="1008"/>
    <cellStyle name="Calculation 2 4 3 8 3" xfId="1009"/>
    <cellStyle name="Calculation 2 4 3 8 4" xfId="1010"/>
    <cellStyle name="Calculation 2 4 3 9" xfId="1011"/>
    <cellStyle name="Calculation 2 4 3 9 2" xfId="1012"/>
    <cellStyle name="Calculation 2 4 3 9 3" xfId="1013"/>
    <cellStyle name="Calculation 2 4 4" xfId="1014"/>
    <cellStyle name="Calculation 2 4 4 2" xfId="1015"/>
    <cellStyle name="Calculation 2 4 4 2 2" xfId="1016"/>
    <cellStyle name="Calculation 2 4 4 2 3" xfId="1017"/>
    <cellStyle name="Calculation 2 4 4 3" xfId="1018"/>
    <cellStyle name="Calculation 2 4 4 4" xfId="1019"/>
    <cellStyle name="Calculation 2 4 5" xfId="1020"/>
    <cellStyle name="Calculation 2 4 5 2" xfId="1021"/>
    <cellStyle name="Calculation 2 4 5 2 2" xfId="1022"/>
    <cellStyle name="Calculation 2 4 5 2 3" xfId="1023"/>
    <cellStyle name="Calculation 2 4 5 3" xfId="1024"/>
    <cellStyle name="Calculation 2 4 5 4" xfId="1025"/>
    <cellStyle name="Calculation 2 4 6" xfId="1026"/>
    <cellStyle name="Calculation 2 4 6 2" xfId="1027"/>
    <cellStyle name="Calculation 2 4 6 2 2" xfId="1028"/>
    <cellStyle name="Calculation 2 4 6 2 3" xfId="1029"/>
    <cellStyle name="Calculation 2 4 6 3" xfId="1030"/>
    <cellStyle name="Calculation 2 4 6 4" xfId="1031"/>
    <cellStyle name="Calculation 2 4 7" xfId="1032"/>
    <cellStyle name="Calculation 2 4 7 2" xfId="1033"/>
    <cellStyle name="Calculation 2 4 7 2 2" xfId="1034"/>
    <cellStyle name="Calculation 2 4 7 2 3" xfId="1035"/>
    <cellStyle name="Calculation 2 4 7 3" xfId="1036"/>
    <cellStyle name="Calculation 2 4 7 4" xfId="1037"/>
    <cellStyle name="Calculation 2 4 8" xfId="1038"/>
    <cellStyle name="Calculation 2 4 8 2" xfId="1039"/>
    <cellStyle name="Calculation 2 4 8 2 2" xfId="1040"/>
    <cellStyle name="Calculation 2 4 8 2 3" xfId="1041"/>
    <cellStyle name="Calculation 2 4 8 3" xfId="1042"/>
    <cellStyle name="Calculation 2 4 8 4" xfId="1043"/>
    <cellStyle name="Calculation 2 4 9" xfId="1044"/>
    <cellStyle name="Calculation 2 4 9 2" xfId="1045"/>
    <cellStyle name="Calculation 2 4 9 2 2" xfId="1046"/>
    <cellStyle name="Calculation 2 4 9 2 3" xfId="1047"/>
    <cellStyle name="Calculation 2 4 9 3" xfId="1048"/>
    <cellStyle name="Calculation 2 4 9 4" xfId="1049"/>
    <cellStyle name="Calculation 2 5" xfId="1050"/>
    <cellStyle name="Calculation 2 5 10" xfId="1051"/>
    <cellStyle name="Calculation 2 5 10 2" xfId="1052"/>
    <cellStyle name="Calculation 2 5 10 3" xfId="1053"/>
    <cellStyle name="Calculation 2 5 11" xfId="1054"/>
    <cellStyle name="Calculation 2 5 12" xfId="1055"/>
    <cellStyle name="Calculation 2 5 2" xfId="1056"/>
    <cellStyle name="Calculation 2 5 2 10" xfId="1057"/>
    <cellStyle name="Calculation 2 5 2 11" xfId="1058"/>
    <cellStyle name="Calculation 2 5 2 2" xfId="1059"/>
    <cellStyle name="Calculation 2 5 2 2 2" xfId="1060"/>
    <cellStyle name="Calculation 2 5 2 2 2 2" xfId="1061"/>
    <cellStyle name="Calculation 2 5 2 2 2 3" xfId="1062"/>
    <cellStyle name="Calculation 2 5 2 2 3" xfId="1063"/>
    <cellStyle name="Calculation 2 5 2 2 4" xfId="1064"/>
    <cellStyle name="Calculation 2 5 2 3" xfId="1065"/>
    <cellStyle name="Calculation 2 5 2 3 2" xfId="1066"/>
    <cellStyle name="Calculation 2 5 2 3 2 2" xfId="1067"/>
    <cellStyle name="Calculation 2 5 2 3 2 3" xfId="1068"/>
    <cellStyle name="Calculation 2 5 2 3 3" xfId="1069"/>
    <cellStyle name="Calculation 2 5 2 3 4" xfId="1070"/>
    <cellStyle name="Calculation 2 5 2 4" xfId="1071"/>
    <cellStyle name="Calculation 2 5 2 4 2" xfId="1072"/>
    <cellStyle name="Calculation 2 5 2 4 2 2" xfId="1073"/>
    <cellStyle name="Calculation 2 5 2 4 2 3" xfId="1074"/>
    <cellStyle name="Calculation 2 5 2 4 3" xfId="1075"/>
    <cellStyle name="Calculation 2 5 2 4 4" xfId="1076"/>
    <cellStyle name="Calculation 2 5 2 5" xfId="1077"/>
    <cellStyle name="Calculation 2 5 2 5 2" xfId="1078"/>
    <cellStyle name="Calculation 2 5 2 5 2 2" xfId="1079"/>
    <cellStyle name="Calculation 2 5 2 5 2 3" xfId="1080"/>
    <cellStyle name="Calculation 2 5 2 5 3" xfId="1081"/>
    <cellStyle name="Calculation 2 5 2 5 4" xfId="1082"/>
    <cellStyle name="Calculation 2 5 2 6" xfId="1083"/>
    <cellStyle name="Calculation 2 5 2 6 2" xfId="1084"/>
    <cellStyle name="Calculation 2 5 2 6 2 2" xfId="1085"/>
    <cellStyle name="Calculation 2 5 2 6 2 3" xfId="1086"/>
    <cellStyle name="Calculation 2 5 2 6 3" xfId="1087"/>
    <cellStyle name="Calculation 2 5 2 6 4" xfId="1088"/>
    <cellStyle name="Calculation 2 5 2 7" xfId="1089"/>
    <cellStyle name="Calculation 2 5 2 7 2" xfId="1090"/>
    <cellStyle name="Calculation 2 5 2 7 2 2" xfId="1091"/>
    <cellStyle name="Calculation 2 5 2 7 2 3" xfId="1092"/>
    <cellStyle name="Calculation 2 5 2 7 3" xfId="1093"/>
    <cellStyle name="Calculation 2 5 2 7 4" xfId="1094"/>
    <cellStyle name="Calculation 2 5 2 8" xfId="1095"/>
    <cellStyle name="Calculation 2 5 2 8 2" xfId="1096"/>
    <cellStyle name="Calculation 2 5 2 8 2 2" xfId="1097"/>
    <cellStyle name="Calculation 2 5 2 8 2 3" xfId="1098"/>
    <cellStyle name="Calculation 2 5 2 8 3" xfId="1099"/>
    <cellStyle name="Calculation 2 5 2 8 4" xfId="1100"/>
    <cellStyle name="Calculation 2 5 2 9" xfId="1101"/>
    <cellStyle name="Calculation 2 5 2 9 2" xfId="1102"/>
    <cellStyle name="Calculation 2 5 2 9 3" xfId="1103"/>
    <cellStyle name="Calculation 2 5 3" xfId="1104"/>
    <cellStyle name="Calculation 2 5 3 2" xfId="1105"/>
    <cellStyle name="Calculation 2 5 3 2 2" xfId="1106"/>
    <cellStyle name="Calculation 2 5 3 2 3" xfId="1107"/>
    <cellStyle name="Calculation 2 5 3 3" xfId="1108"/>
    <cellStyle name="Calculation 2 5 3 4" xfId="1109"/>
    <cellStyle name="Calculation 2 5 4" xfId="1110"/>
    <cellStyle name="Calculation 2 5 4 2" xfId="1111"/>
    <cellStyle name="Calculation 2 5 4 2 2" xfId="1112"/>
    <cellStyle name="Calculation 2 5 4 2 3" xfId="1113"/>
    <cellStyle name="Calculation 2 5 4 3" xfId="1114"/>
    <cellStyle name="Calculation 2 5 4 4" xfId="1115"/>
    <cellStyle name="Calculation 2 5 5" xfId="1116"/>
    <cellStyle name="Calculation 2 5 5 2" xfId="1117"/>
    <cellStyle name="Calculation 2 5 5 2 2" xfId="1118"/>
    <cellStyle name="Calculation 2 5 5 2 3" xfId="1119"/>
    <cellStyle name="Calculation 2 5 5 3" xfId="1120"/>
    <cellStyle name="Calculation 2 5 5 4" xfId="1121"/>
    <cellStyle name="Calculation 2 5 6" xfId="1122"/>
    <cellStyle name="Calculation 2 5 6 2" xfId="1123"/>
    <cellStyle name="Calculation 2 5 6 2 2" xfId="1124"/>
    <cellStyle name="Calculation 2 5 6 2 3" xfId="1125"/>
    <cellStyle name="Calculation 2 5 6 3" xfId="1126"/>
    <cellStyle name="Calculation 2 5 6 4" xfId="1127"/>
    <cellStyle name="Calculation 2 5 7" xfId="1128"/>
    <cellStyle name="Calculation 2 5 7 2" xfId="1129"/>
    <cellStyle name="Calculation 2 5 7 2 2" xfId="1130"/>
    <cellStyle name="Calculation 2 5 7 2 3" xfId="1131"/>
    <cellStyle name="Calculation 2 5 7 3" xfId="1132"/>
    <cellStyle name="Calculation 2 5 7 4" xfId="1133"/>
    <cellStyle name="Calculation 2 5 8" xfId="1134"/>
    <cellStyle name="Calculation 2 5 8 2" xfId="1135"/>
    <cellStyle name="Calculation 2 5 8 2 2" xfId="1136"/>
    <cellStyle name="Calculation 2 5 8 2 3" xfId="1137"/>
    <cellStyle name="Calculation 2 5 8 3" xfId="1138"/>
    <cellStyle name="Calculation 2 5 8 4" xfId="1139"/>
    <cellStyle name="Calculation 2 5 9" xfId="1140"/>
    <cellStyle name="Calculation 2 5 9 2" xfId="1141"/>
    <cellStyle name="Calculation 2 5 9 2 2" xfId="1142"/>
    <cellStyle name="Calculation 2 5 9 2 3" xfId="1143"/>
    <cellStyle name="Calculation 2 5 9 3" xfId="1144"/>
    <cellStyle name="Calculation 2 5 9 4" xfId="1145"/>
    <cellStyle name="Calculation 2 6" xfId="1146"/>
    <cellStyle name="Calculation 2 6 10" xfId="1147"/>
    <cellStyle name="Calculation 2 6 11" xfId="1148"/>
    <cellStyle name="Calculation 2 6 2" xfId="1149"/>
    <cellStyle name="Calculation 2 6 2 2" xfId="1150"/>
    <cellStyle name="Calculation 2 6 2 2 2" xfId="1151"/>
    <cellStyle name="Calculation 2 6 2 2 3" xfId="1152"/>
    <cellStyle name="Calculation 2 6 2 3" xfId="1153"/>
    <cellStyle name="Calculation 2 6 2 4" xfId="1154"/>
    <cellStyle name="Calculation 2 6 3" xfId="1155"/>
    <cellStyle name="Calculation 2 6 3 2" xfId="1156"/>
    <cellStyle name="Calculation 2 6 3 2 2" xfId="1157"/>
    <cellStyle name="Calculation 2 6 3 2 3" xfId="1158"/>
    <cellStyle name="Calculation 2 6 3 3" xfId="1159"/>
    <cellStyle name="Calculation 2 6 3 4" xfId="1160"/>
    <cellStyle name="Calculation 2 6 4" xfId="1161"/>
    <cellStyle name="Calculation 2 6 4 2" xfId="1162"/>
    <cellStyle name="Calculation 2 6 4 2 2" xfId="1163"/>
    <cellStyle name="Calculation 2 6 4 2 3" xfId="1164"/>
    <cellStyle name="Calculation 2 6 4 3" xfId="1165"/>
    <cellStyle name="Calculation 2 6 4 4" xfId="1166"/>
    <cellStyle name="Calculation 2 6 5" xfId="1167"/>
    <cellStyle name="Calculation 2 6 5 2" xfId="1168"/>
    <cellStyle name="Calculation 2 6 5 2 2" xfId="1169"/>
    <cellStyle name="Calculation 2 6 5 2 3" xfId="1170"/>
    <cellStyle name="Calculation 2 6 5 3" xfId="1171"/>
    <cellStyle name="Calculation 2 6 5 4" xfId="1172"/>
    <cellStyle name="Calculation 2 6 6" xfId="1173"/>
    <cellStyle name="Calculation 2 6 6 2" xfId="1174"/>
    <cellStyle name="Calculation 2 6 6 2 2" xfId="1175"/>
    <cellStyle name="Calculation 2 6 6 2 3" xfId="1176"/>
    <cellStyle name="Calculation 2 6 6 3" xfId="1177"/>
    <cellStyle name="Calculation 2 6 6 4" xfId="1178"/>
    <cellStyle name="Calculation 2 6 7" xfId="1179"/>
    <cellStyle name="Calculation 2 6 7 2" xfId="1180"/>
    <cellStyle name="Calculation 2 6 7 2 2" xfId="1181"/>
    <cellStyle name="Calculation 2 6 7 2 3" xfId="1182"/>
    <cellStyle name="Calculation 2 6 7 3" xfId="1183"/>
    <cellStyle name="Calculation 2 6 7 4" xfId="1184"/>
    <cellStyle name="Calculation 2 6 8" xfId="1185"/>
    <cellStyle name="Calculation 2 6 8 2" xfId="1186"/>
    <cellStyle name="Calculation 2 6 8 2 2" xfId="1187"/>
    <cellStyle name="Calculation 2 6 8 2 3" xfId="1188"/>
    <cellStyle name="Calculation 2 6 8 3" xfId="1189"/>
    <cellStyle name="Calculation 2 6 8 4" xfId="1190"/>
    <cellStyle name="Calculation 2 6 9" xfId="1191"/>
    <cellStyle name="Calculation 2 6 9 2" xfId="1192"/>
    <cellStyle name="Calculation 2 6 9 3" xfId="1193"/>
    <cellStyle name="Calculation 2 7" xfId="1194"/>
    <cellStyle name="Calculation 2 7 2" xfId="1195"/>
    <cellStyle name="Calculation 2 7 2 2" xfId="1196"/>
    <cellStyle name="Calculation 2 7 2 3" xfId="1197"/>
    <cellStyle name="Calculation 2 7 3" xfId="1198"/>
    <cellStyle name="Calculation 2 7 4" xfId="1199"/>
    <cellStyle name="Calculation 2 8" xfId="1200"/>
    <cellStyle name="Calculation 2 8 2" xfId="1201"/>
    <cellStyle name="Calculation 2 8 2 2" xfId="1202"/>
    <cellStyle name="Calculation 2 8 2 3" xfId="1203"/>
    <cellStyle name="Calculation 2 8 3" xfId="1204"/>
    <cellStyle name="Calculation 2 8 4" xfId="1205"/>
    <cellStyle name="Calculation 2 9" xfId="1206"/>
    <cellStyle name="Calculation 2 9 2" xfId="1207"/>
    <cellStyle name="Calculation 2 9 2 2" xfId="1208"/>
    <cellStyle name="Calculation 2 9 2 3" xfId="1209"/>
    <cellStyle name="Calculation 2 9 3" xfId="1210"/>
    <cellStyle name="Calculation 2 9 4" xfId="1211"/>
    <cellStyle name="Calculation 3" xfId="53860"/>
    <cellStyle name="Calculation 4" xfId="53861"/>
    <cellStyle name="Check Cell 2" xfId="1212"/>
    <cellStyle name="Check Cell 2 2" xfId="57375"/>
    <cellStyle name="Check Cell 3" xfId="53862"/>
    <cellStyle name="Check Cell 4" xfId="53863"/>
    <cellStyle name="Check Cell 5" xfId="53864"/>
    <cellStyle name="Check Cell 6" xfId="53865"/>
    <cellStyle name="Comma 10" xfId="53866"/>
    <cellStyle name="Comma 10 2" xfId="53867"/>
    <cellStyle name="Comma 2" xfId="3"/>
    <cellStyle name="Comma 2 2" xfId="1213"/>
    <cellStyle name="Comma 2 2 2" xfId="57376"/>
    <cellStyle name="Comma 2 2 2 2" xfId="57377"/>
    <cellStyle name="Comma 2 2 3" xfId="57378"/>
    <cellStyle name="Comma 2 2 4" xfId="57379"/>
    <cellStyle name="Comma 2 3" xfId="57094"/>
    <cellStyle name="Comma 2 3 2" xfId="57380"/>
    <cellStyle name="Comma 2 3 3" xfId="57381"/>
    <cellStyle name="Comma 2 4" xfId="57115"/>
    <cellStyle name="Comma 2 4 2" xfId="57382"/>
    <cellStyle name="Comma 2 5" xfId="57383"/>
    <cellStyle name="Comma 3" xfId="1214"/>
    <cellStyle name="Comma 3 2" xfId="53868"/>
    <cellStyle name="Comma 4" xfId="1215"/>
    <cellStyle name="Comma 4 2" xfId="53869"/>
    <cellStyle name="Comma 5" xfId="53870"/>
    <cellStyle name="Comma 5 2" xfId="53871"/>
    <cellStyle name="Comma 5 3" xfId="57453"/>
    <cellStyle name="Comma 6" xfId="53872"/>
    <cellStyle name="Comma 6 2" xfId="53873"/>
    <cellStyle name="Comma 7" xfId="53874"/>
    <cellStyle name="Comma 8" xfId="53875"/>
    <cellStyle name="Comma 8 2" xfId="53876"/>
    <cellStyle name="Comma 9" xfId="53877"/>
    <cellStyle name="Currency 10" xfId="1216"/>
    <cellStyle name="Currency 11" xfId="1217"/>
    <cellStyle name="Currency 12" xfId="1218"/>
    <cellStyle name="Currency 2" xfId="1219"/>
    <cellStyle name="Currency 2 2" xfId="1220"/>
    <cellStyle name="Currency 2 3" xfId="1221"/>
    <cellStyle name="Currency 2 4" xfId="1222"/>
    <cellStyle name="Currency 2 5" xfId="1223"/>
    <cellStyle name="Currency 2 6" xfId="1224"/>
    <cellStyle name="Currency 2 7" xfId="1225"/>
    <cellStyle name="Currency 2 8" xfId="1226"/>
    <cellStyle name="Currency 3" xfId="1227"/>
    <cellStyle name="Currency 3 2" xfId="1228"/>
    <cellStyle name="Currency 3 3" xfId="1229"/>
    <cellStyle name="Currency 3 4" xfId="1230"/>
    <cellStyle name="Currency 3 5" xfId="1231"/>
    <cellStyle name="Currency 3 6" xfId="1232"/>
    <cellStyle name="Currency 3 7" xfId="1233"/>
    <cellStyle name="Currency 4" xfId="1234"/>
    <cellStyle name="Currency 4 2" xfId="1235"/>
    <cellStyle name="Currency 4 3" xfId="1236"/>
    <cellStyle name="Currency 4 4" xfId="1237"/>
    <cellStyle name="Currency 4 5" xfId="1238"/>
    <cellStyle name="Currency 4 6" xfId="1239"/>
    <cellStyle name="Currency 5" xfId="1240"/>
    <cellStyle name="Currency 5 2" xfId="1241"/>
    <cellStyle name="Currency 5 3" xfId="1242"/>
    <cellStyle name="Currency 5 4" xfId="1243"/>
    <cellStyle name="Currency 5 5" xfId="1244"/>
    <cellStyle name="Currency 6" xfId="1245"/>
    <cellStyle name="Currency 6 2" xfId="1246"/>
    <cellStyle name="Currency 6 3" xfId="1247"/>
    <cellStyle name="Currency 6 4" xfId="1248"/>
    <cellStyle name="Currency 7" xfId="1249"/>
    <cellStyle name="Currency 7 2" xfId="1250"/>
    <cellStyle name="Currency 7 3" xfId="1251"/>
    <cellStyle name="Currency 8" xfId="1252"/>
    <cellStyle name="Currency 8 2" xfId="1253"/>
    <cellStyle name="Currency 9" xfId="1254"/>
    <cellStyle name="Dezimal 2" xfId="53878"/>
    <cellStyle name="Dezimal 2 2" xfId="53879"/>
    <cellStyle name="Dezimal 2 3" xfId="53880"/>
    <cellStyle name="Dezimal 2 4" xfId="57095"/>
    <cellStyle name="Dziesiętny 2" xfId="53881"/>
    <cellStyle name="Eingabe" xfId="53882"/>
    <cellStyle name="Eingabe 2" xfId="53883"/>
    <cellStyle name="Emphasis 1" xfId="1255"/>
    <cellStyle name="Emphasis 2" xfId="1256"/>
    <cellStyle name="Emphasis 3" xfId="1257"/>
    <cellStyle name="Ergebnis" xfId="53884"/>
    <cellStyle name="Ergebnis 2" xfId="53885"/>
    <cellStyle name="Erklärender Text" xfId="53886"/>
    <cellStyle name="Erklärender Text 2" xfId="53887"/>
    <cellStyle name="Explanatory Text 2" xfId="1258"/>
    <cellStyle name="Explanatory Text 2 2" xfId="57384"/>
    <cellStyle name="Explanatory Text 3" xfId="53888"/>
    <cellStyle name="Explanatory Text 4" xfId="53889"/>
    <cellStyle name="Good 2" xfId="1259"/>
    <cellStyle name="Good 2 2" xfId="57385"/>
    <cellStyle name="Good 3" xfId="53890"/>
    <cellStyle name="Good 4" xfId="53891"/>
    <cellStyle name="Good 5" xfId="53892"/>
    <cellStyle name="Good 6" xfId="53893"/>
    <cellStyle name="Gut 2" xfId="53894"/>
    <cellStyle name="Heading 1 2" xfId="1260"/>
    <cellStyle name="Heading 1 2 2" xfId="57386"/>
    <cellStyle name="Heading 1 3" xfId="53895"/>
    <cellStyle name="Heading 1 4" xfId="53896"/>
    <cellStyle name="Heading 1 5" xfId="53897"/>
    <cellStyle name="Heading 1 6" xfId="53898"/>
    <cellStyle name="Heading 2 2" xfId="1261"/>
    <cellStyle name="Heading 2 2 2" xfId="57387"/>
    <cellStyle name="Heading 2 3" xfId="53899"/>
    <cellStyle name="Heading 2 4" xfId="53900"/>
    <cellStyle name="Heading 2 5" xfId="53901"/>
    <cellStyle name="Heading 2 6" xfId="53902"/>
    <cellStyle name="Heading 3 2" xfId="1262"/>
    <cellStyle name="Heading 3 2 2" xfId="57388"/>
    <cellStyle name="Heading 3 3" xfId="53903"/>
    <cellStyle name="Heading 3 4" xfId="53904"/>
    <cellStyle name="Heading 3 5" xfId="53905"/>
    <cellStyle name="Heading 3 6" xfId="53906"/>
    <cellStyle name="Heading 4 2" xfId="1263"/>
    <cellStyle name="Heading 4 2 2" xfId="57389"/>
    <cellStyle name="Heading 4 3" xfId="53907"/>
    <cellStyle name="Heading 4 4" xfId="53908"/>
    <cellStyle name="Heading 4 5" xfId="53909"/>
    <cellStyle name="Heading 4 6" xfId="53910"/>
    <cellStyle name="Hyperlink 2" xfId="1264"/>
    <cellStyle name="Input 2" xfId="1265"/>
    <cellStyle name="Input 2 10" xfId="1266"/>
    <cellStyle name="Input 2 10 2" xfId="1267"/>
    <cellStyle name="Input 2 10 2 2" xfId="1268"/>
    <cellStyle name="Input 2 10 2 3" xfId="1269"/>
    <cellStyle name="Input 2 10 3" xfId="1270"/>
    <cellStyle name="Input 2 10 4" xfId="1271"/>
    <cellStyle name="Input 2 11" xfId="1272"/>
    <cellStyle name="Input 2 11 2" xfId="1273"/>
    <cellStyle name="Input 2 11 2 2" xfId="1274"/>
    <cellStyle name="Input 2 11 2 3" xfId="1275"/>
    <cellStyle name="Input 2 11 3" xfId="1276"/>
    <cellStyle name="Input 2 11 4" xfId="1277"/>
    <cellStyle name="Input 2 12" xfId="1278"/>
    <cellStyle name="Input 2 12 2" xfId="1279"/>
    <cellStyle name="Input 2 12 3" xfId="1280"/>
    <cellStyle name="Input 2 13" xfId="1281"/>
    <cellStyle name="Input 2 14" xfId="1282"/>
    <cellStyle name="Input 2 15" xfId="57390"/>
    <cellStyle name="Input 2 2" xfId="1283"/>
    <cellStyle name="Input 2 2 10" xfId="1284"/>
    <cellStyle name="Input 2 2 10 2" xfId="1285"/>
    <cellStyle name="Input 2 2 10 3" xfId="1286"/>
    <cellStyle name="Input 2 2 11" xfId="1287"/>
    <cellStyle name="Input 2 2 12" xfId="1288"/>
    <cellStyle name="Input 2 2 2" xfId="1289"/>
    <cellStyle name="Input 2 2 2 10" xfId="1290"/>
    <cellStyle name="Input 2 2 2 10 2" xfId="1291"/>
    <cellStyle name="Input 2 2 2 10 2 2" xfId="1292"/>
    <cellStyle name="Input 2 2 2 10 2 3" xfId="1293"/>
    <cellStyle name="Input 2 2 2 10 3" xfId="1294"/>
    <cellStyle name="Input 2 2 2 10 4" xfId="1295"/>
    <cellStyle name="Input 2 2 2 11" xfId="1296"/>
    <cellStyle name="Input 2 2 2 11 2" xfId="1297"/>
    <cellStyle name="Input 2 2 2 11 3" xfId="1298"/>
    <cellStyle name="Input 2 2 2 12" xfId="1299"/>
    <cellStyle name="Input 2 2 2 13" xfId="1300"/>
    <cellStyle name="Input 2 2 2 2" xfId="1301"/>
    <cellStyle name="Input 2 2 2 2 10" xfId="1302"/>
    <cellStyle name="Input 2 2 2 2 10 2" xfId="1303"/>
    <cellStyle name="Input 2 2 2 2 10 3" xfId="1304"/>
    <cellStyle name="Input 2 2 2 2 11" xfId="1305"/>
    <cellStyle name="Input 2 2 2 2 12" xfId="1306"/>
    <cellStyle name="Input 2 2 2 2 2" xfId="1307"/>
    <cellStyle name="Input 2 2 2 2 2 10" xfId="1308"/>
    <cellStyle name="Input 2 2 2 2 2 11" xfId="1309"/>
    <cellStyle name="Input 2 2 2 2 2 2" xfId="1310"/>
    <cellStyle name="Input 2 2 2 2 2 2 2" xfId="1311"/>
    <cellStyle name="Input 2 2 2 2 2 2 2 2" xfId="1312"/>
    <cellStyle name="Input 2 2 2 2 2 2 2 3" xfId="1313"/>
    <cellStyle name="Input 2 2 2 2 2 2 3" xfId="1314"/>
    <cellStyle name="Input 2 2 2 2 2 2 4" xfId="1315"/>
    <cellStyle name="Input 2 2 2 2 2 3" xfId="1316"/>
    <cellStyle name="Input 2 2 2 2 2 3 2" xfId="1317"/>
    <cellStyle name="Input 2 2 2 2 2 3 2 2" xfId="1318"/>
    <cellStyle name="Input 2 2 2 2 2 3 2 3" xfId="1319"/>
    <cellStyle name="Input 2 2 2 2 2 3 3" xfId="1320"/>
    <cellStyle name="Input 2 2 2 2 2 3 4" xfId="1321"/>
    <cellStyle name="Input 2 2 2 2 2 4" xfId="1322"/>
    <cellStyle name="Input 2 2 2 2 2 4 2" xfId="1323"/>
    <cellStyle name="Input 2 2 2 2 2 4 2 2" xfId="1324"/>
    <cellStyle name="Input 2 2 2 2 2 4 2 3" xfId="1325"/>
    <cellStyle name="Input 2 2 2 2 2 4 3" xfId="1326"/>
    <cellStyle name="Input 2 2 2 2 2 4 4" xfId="1327"/>
    <cellStyle name="Input 2 2 2 2 2 5" xfId="1328"/>
    <cellStyle name="Input 2 2 2 2 2 5 2" xfId="1329"/>
    <cellStyle name="Input 2 2 2 2 2 5 2 2" xfId="1330"/>
    <cellStyle name="Input 2 2 2 2 2 5 2 3" xfId="1331"/>
    <cellStyle name="Input 2 2 2 2 2 5 3" xfId="1332"/>
    <cellStyle name="Input 2 2 2 2 2 5 4" xfId="1333"/>
    <cellStyle name="Input 2 2 2 2 2 6" xfId="1334"/>
    <cellStyle name="Input 2 2 2 2 2 6 2" xfId="1335"/>
    <cellStyle name="Input 2 2 2 2 2 6 2 2" xfId="1336"/>
    <cellStyle name="Input 2 2 2 2 2 6 2 3" xfId="1337"/>
    <cellStyle name="Input 2 2 2 2 2 6 3" xfId="1338"/>
    <cellStyle name="Input 2 2 2 2 2 6 4" xfId="1339"/>
    <cellStyle name="Input 2 2 2 2 2 7" xfId="1340"/>
    <cellStyle name="Input 2 2 2 2 2 7 2" xfId="1341"/>
    <cellStyle name="Input 2 2 2 2 2 7 2 2" xfId="1342"/>
    <cellStyle name="Input 2 2 2 2 2 7 2 3" xfId="1343"/>
    <cellStyle name="Input 2 2 2 2 2 7 3" xfId="1344"/>
    <cellStyle name="Input 2 2 2 2 2 7 4" xfId="1345"/>
    <cellStyle name="Input 2 2 2 2 2 8" xfId="1346"/>
    <cellStyle name="Input 2 2 2 2 2 8 2" xfId="1347"/>
    <cellStyle name="Input 2 2 2 2 2 8 2 2" xfId="1348"/>
    <cellStyle name="Input 2 2 2 2 2 8 2 3" xfId="1349"/>
    <cellStyle name="Input 2 2 2 2 2 8 3" xfId="1350"/>
    <cellStyle name="Input 2 2 2 2 2 8 4" xfId="1351"/>
    <cellStyle name="Input 2 2 2 2 2 9" xfId="1352"/>
    <cellStyle name="Input 2 2 2 2 2 9 2" xfId="1353"/>
    <cellStyle name="Input 2 2 2 2 2 9 3" xfId="1354"/>
    <cellStyle name="Input 2 2 2 2 3" xfId="1355"/>
    <cellStyle name="Input 2 2 2 2 3 2" xfId="1356"/>
    <cellStyle name="Input 2 2 2 2 3 2 2" xfId="1357"/>
    <cellStyle name="Input 2 2 2 2 3 2 3" xfId="1358"/>
    <cellStyle name="Input 2 2 2 2 3 3" xfId="1359"/>
    <cellStyle name="Input 2 2 2 2 3 4" xfId="1360"/>
    <cellStyle name="Input 2 2 2 2 4" xfId="1361"/>
    <cellStyle name="Input 2 2 2 2 4 2" xfId="1362"/>
    <cellStyle name="Input 2 2 2 2 4 2 2" xfId="1363"/>
    <cellStyle name="Input 2 2 2 2 4 2 3" xfId="1364"/>
    <cellStyle name="Input 2 2 2 2 4 3" xfId="1365"/>
    <cellStyle name="Input 2 2 2 2 4 4" xfId="1366"/>
    <cellStyle name="Input 2 2 2 2 5" xfId="1367"/>
    <cellStyle name="Input 2 2 2 2 5 2" xfId="1368"/>
    <cellStyle name="Input 2 2 2 2 5 2 2" xfId="1369"/>
    <cellStyle name="Input 2 2 2 2 5 2 3" xfId="1370"/>
    <cellStyle name="Input 2 2 2 2 5 3" xfId="1371"/>
    <cellStyle name="Input 2 2 2 2 5 4" xfId="1372"/>
    <cellStyle name="Input 2 2 2 2 6" xfId="1373"/>
    <cellStyle name="Input 2 2 2 2 6 2" xfId="1374"/>
    <cellStyle name="Input 2 2 2 2 6 2 2" xfId="1375"/>
    <cellStyle name="Input 2 2 2 2 6 2 3" xfId="1376"/>
    <cellStyle name="Input 2 2 2 2 6 3" xfId="1377"/>
    <cellStyle name="Input 2 2 2 2 6 4" xfId="1378"/>
    <cellStyle name="Input 2 2 2 2 7" xfId="1379"/>
    <cellStyle name="Input 2 2 2 2 7 2" xfId="1380"/>
    <cellStyle name="Input 2 2 2 2 7 2 2" xfId="1381"/>
    <cellStyle name="Input 2 2 2 2 7 2 3" xfId="1382"/>
    <cellStyle name="Input 2 2 2 2 7 3" xfId="1383"/>
    <cellStyle name="Input 2 2 2 2 7 4" xfId="1384"/>
    <cellStyle name="Input 2 2 2 2 8" xfId="1385"/>
    <cellStyle name="Input 2 2 2 2 8 2" xfId="1386"/>
    <cellStyle name="Input 2 2 2 2 8 2 2" xfId="1387"/>
    <cellStyle name="Input 2 2 2 2 8 2 3" xfId="1388"/>
    <cellStyle name="Input 2 2 2 2 8 3" xfId="1389"/>
    <cellStyle name="Input 2 2 2 2 8 4" xfId="1390"/>
    <cellStyle name="Input 2 2 2 2 9" xfId="1391"/>
    <cellStyle name="Input 2 2 2 2 9 2" xfId="1392"/>
    <cellStyle name="Input 2 2 2 2 9 2 2" xfId="1393"/>
    <cellStyle name="Input 2 2 2 2 9 2 3" xfId="1394"/>
    <cellStyle name="Input 2 2 2 2 9 3" xfId="1395"/>
    <cellStyle name="Input 2 2 2 2 9 4" xfId="1396"/>
    <cellStyle name="Input 2 2 2 3" xfId="1397"/>
    <cellStyle name="Input 2 2 2 3 10" xfId="1398"/>
    <cellStyle name="Input 2 2 2 3 11" xfId="1399"/>
    <cellStyle name="Input 2 2 2 3 2" xfId="1400"/>
    <cellStyle name="Input 2 2 2 3 2 2" xfId="1401"/>
    <cellStyle name="Input 2 2 2 3 2 2 2" xfId="1402"/>
    <cellStyle name="Input 2 2 2 3 2 2 3" xfId="1403"/>
    <cellStyle name="Input 2 2 2 3 2 3" xfId="1404"/>
    <cellStyle name="Input 2 2 2 3 2 4" xfId="1405"/>
    <cellStyle name="Input 2 2 2 3 3" xfId="1406"/>
    <cellStyle name="Input 2 2 2 3 3 2" xfId="1407"/>
    <cellStyle name="Input 2 2 2 3 3 2 2" xfId="1408"/>
    <cellStyle name="Input 2 2 2 3 3 2 3" xfId="1409"/>
    <cellStyle name="Input 2 2 2 3 3 3" xfId="1410"/>
    <cellStyle name="Input 2 2 2 3 3 4" xfId="1411"/>
    <cellStyle name="Input 2 2 2 3 4" xfId="1412"/>
    <cellStyle name="Input 2 2 2 3 4 2" xfId="1413"/>
    <cellStyle name="Input 2 2 2 3 4 2 2" xfId="1414"/>
    <cellStyle name="Input 2 2 2 3 4 2 3" xfId="1415"/>
    <cellStyle name="Input 2 2 2 3 4 3" xfId="1416"/>
    <cellStyle name="Input 2 2 2 3 4 4" xfId="1417"/>
    <cellStyle name="Input 2 2 2 3 5" xfId="1418"/>
    <cellStyle name="Input 2 2 2 3 5 2" xfId="1419"/>
    <cellStyle name="Input 2 2 2 3 5 2 2" xfId="1420"/>
    <cellStyle name="Input 2 2 2 3 5 2 3" xfId="1421"/>
    <cellStyle name="Input 2 2 2 3 5 3" xfId="1422"/>
    <cellStyle name="Input 2 2 2 3 5 4" xfId="1423"/>
    <cellStyle name="Input 2 2 2 3 6" xfId="1424"/>
    <cellStyle name="Input 2 2 2 3 6 2" xfId="1425"/>
    <cellStyle name="Input 2 2 2 3 6 2 2" xfId="1426"/>
    <cellStyle name="Input 2 2 2 3 6 2 3" xfId="1427"/>
    <cellStyle name="Input 2 2 2 3 6 3" xfId="1428"/>
    <cellStyle name="Input 2 2 2 3 6 4" xfId="1429"/>
    <cellStyle name="Input 2 2 2 3 7" xfId="1430"/>
    <cellStyle name="Input 2 2 2 3 7 2" xfId="1431"/>
    <cellStyle name="Input 2 2 2 3 7 2 2" xfId="1432"/>
    <cellStyle name="Input 2 2 2 3 7 2 3" xfId="1433"/>
    <cellStyle name="Input 2 2 2 3 7 3" xfId="1434"/>
    <cellStyle name="Input 2 2 2 3 7 4" xfId="1435"/>
    <cellStyle name="Input 2 2 2 3 8" xfId="1436"/>
    <cellStyle name="Input 2 2 2 3 8 2" xfId="1437"/>
    <cellStyle name="Input 2 2 2 3 8 2 2" xfId="1438"/>
    <cellStyle name="Input 2 2 2 3 8 2 3" xfId="1439"/>
    <cellStyle name="Input 2 2 2 3 8 3" xfId="1440"/>
    <cellStyle name="Input 2 2 2 3 8 4" xfId="1441"/>
    <cellStyle name="Input 2 2 2 3 9" xfId="1442"/>
    <cellStyle name="Input 2 2 2 3 9 2" xfId="1443"/>
    <cellStyle name="Input 2 2 2 3 9 3" xfId="1444"/>
    <cellStyle name="Input 2 2 2 4" xfId="1445"/>
    <cellStyle name="Input 2 2 2 4 2" xfId="1446"/>
    <cellStyle name="Input 2 2 2 4 2 2" xfId="1447"/>
    <cellStyle name="Input 2 2 2 4 2 3" xfId="1448"/>
    <cellStyle name="Input 2 2 2 4 3" xfId="1449"/>
    <cellStyle name="Input 2 2 2 4 4" xfId="1450"/>
    <cellStyle name="Input 2 2 2 5" xfId="1451"/>
    <cellStyle name="Input 2 2 2 5 2" xfId="1452"/>
    <cellStyle name="Input 2 2 2 5 2 2" xfId="1453"/>
    <cellStyle name="Input 2 2 2 5 2 3" xfId="1454"/>
    <cellStyle name="Input 2 2 2 5 3" xfId="1455"/>
    <cellStyle name="Input 2 2 2 5 4" xfId="1456"/>
    <cellStyle name="Input 2 2 2 6" xfId="1457"/>
    <cellStyle name="Input 2 2 2 6 2" xfId="1458"/>
    <cellStyle name="Input 2 2 2 6 2 2" xfId="1459"/>
    <cellStyle name="Input 2 2 2 6 2 3" xfId="1460"/>
    <cellStyle name="Input 2 2 2 6 3" xfId="1461"/>
    <cellStyle name="Input 2 2 2 6 4" xfId="1462"/>
    <cellStyle name="Input 2 2 2 7" xfId="1463"/>
    <cellStyle name="Input 2 2 2 7 2" xfId="1464"/>
    <cellStyle name="Input 2 2 2 7 2 2" xfId="1465"/>
    <cellStyle name="Input 2 2 2 7 2 3" xfId="1466"/>
    <cellStyle name="Input 2 2 2 7 3" xfId="1467"/>
    <cellStyle name="Input 2 2 2 7 4" xfId="1468"/>
    <cellStyle name="Input 2 2 2 8" xfId="1469"/>
    <cellStyle name="Input 2 2 2 8 2" xfId="1470"/>
    <cellStyle name="Input 2 2 2 8 2 2" xfId="1471"/>
    <cellStyle name="Input 2 2 2 8 2 3" xfId="1472"/>
    <cellStyle name="Input 2 2 2 8 3" xfId="1473"/>
    <cellStyle name="Input 2 2 2 8 4" xfId="1474"/>
    <cellStyle name="Input 2 2 2 9" xfId="1475"/>
    <cellStyle name="Input 2 2 2 9 2" xfId="1476"/>
    <cellStyle name="Input 2 2 2 9 2 2" xfId="1477"/>
    <cellStyle name="Input 2 2 2 9 2 3" xfId="1478"/>
    <cellStyle name="Input 2 2 2 9 3" xfId="1479"/>
    <cellStyle name="Input 2 2 2 9 4" xfId="1480"/>
    <cellStyle name="Input 2 2 3" xfId="1481"/>
    <cellStyle name="Input 2 2 3 10" xfId="1482"/>
    <cellStyle name="Input 2 2 3 10 2" xfId="1483"/>
    <cellStyle name="Input 2 2 3 10 3" xfId="1484"/>
    <cellStyle name="Input 2 2 3 11" xfId="1485"/>
    <cellStyle name="Input 2 2 3 12" xfId="1486"/>
    <cellStyle name="Input 2 2 3 2" xfId="1487"/>
    <cellStyle name="Input 2 2 3 2 10" xfId="1488"/>
    <cellStyle name="Input 2 2 3 2 11" xfId="1489"/>
    <cellStyle name="Input 2 2 3 2 2" xfId="1490"/>
    <cellStyle name="Input 2 2 3 2 2 2" xfId="1491"/>
    <cellStyle name="Input 2 2 3 2 2 2 2" xfId="1492"/>
    <cellStyle name="Input 2 2 3 2 2 2 3" xfId="1493"/>
    <cellStyle name="Input 2 2 3 2 2 3" xfId="1494"/>
    <cellStyle name="Input 2 2 3 2 2 4" xfId="1495"/>
    <cellStyle name="Input 2 2 3 2 3" xfId="1496"/>
    <cellStyle name="Input 2 2 3 2 3 2" xfId="1497"/>
    <cellStyle name="Input 2 2 3 2 3 2 2" xfId="1498"/>
    <cellStyle name="Input 2 2 3 2 3 2 3" xfId="1499"/>
    <cellStyle name="Input 2 2 3 2 3 3" xfId="1500"/>
    <cellStyle name="Input 2 2 3 2 3 4" xfId="1501"/>
    <cellStyle name="Input 2 2 3 2 4" xfId="1502"/>
    <cellStyle name="Input 2 2 3 2 4 2" xfId="1503"/>
    <cellStyle name="Input 2 2 3 2 4 2 2" xfId="1504"/>
    <cellStyle name="Input 2 2 3 2 4 2 3" xfId="1505"/>
    <cellStyle name="Input 2 2 3 2 4 3" xfId="1506"/>
    <cellStyle name="Input 2 2 3 2 4 4" xfId="1507"/>
    <cellStyle name="Input 2 2 3 2 5" xfId="1508"/>
    <cellStyle name="Input 2 2 3 2 5 2" xfId="1509"/>
    <cellStyle name="Input 2 2 3 2 5 2 2" xfId="1510"/>
    <cellStyle name="Input 2 2 3 2 5 2 3" xfId="1511"/>
    <cellStyle name="Input 2 2 3 2 5 3" xfId="1512"/>
    <cellStyle name="Input 2 2 3 2 5 4" xfId="1513"/>
    <cellStyle name="Input 2 2 3 2 6" xfId="1514"/>
    <cellStyle name="Input 2 2 3 2 6 2" xfId="1515"/>
    <cellStyle name="Input 2 2 3 2 6 2 2" xfId="1516"/>
    <cellStyle name="Input 2 2 3 2 6 2 3" xfId="1517"/>
    <cellStyle name="Input 2 2 3 2 6 3" xfId="1518"/>
    <cellStyle name="Input 2 2 3 2 6 4" xfId="1519"/>
    <cellStyle name="Input 2 2 3 2 7" xfId="1520"/>
    <cellStyle name="Input 2 2 3 2 7 2" xfId="1521"/>
    <cellStyle name="Input 2 2 3 2 7 2 2" xfId="1522"/>
    <cellStyle name="Input 2 2 3 2 7 2 3" xfId="1523"/>
    <cellStyle name="Input 2 2 3 2 7 3" xfId="1524"/>
    <cellStyle name="Input 2 2 3 2 7 4" xfId="1525"/>
    <cellStyle name="Input 2 2 3 2 8" xfId="1526"/>
    <cellStyle name="Input 2 2 3 2 8 2" xfId="1527"/>
    <cellStyle name="Input 2 2 3 2 8 2 2" xfId="1528"/>
    <cellStyle name="Input 2 2 3 2 8 2 3" xfId="1529"/>
    <cellStyle name="Input 2 2 3 2 8 3" xfId="1530"/>
    <cellStyle name="Input 2 2 3 2 8 4" xfId="1531"/>
    <cellStyle name="Input 2 2 3 2 9" xfId="1532"/>
    <cellStyle name="Input 2 2 3 2 9 2" xfId="1533"/>
    <cellStyle name="Input 2 2 3 2 9 3" xfId="1534"/>
    <cellStyle name="Input 2 2 3 3" xfId="1535"/>
    <cellStyle name="Input 2 2 3 3 2" xfId="1536"/>
    <cellStyle name="Input 2 2 3 3 2 2" xfId="1537"/>
    <cellStyle name="Input 2 2 3 3 2 3" xfId="1538"/>
    <cellStyle name="Input 2 2 3 3 3" xfId="1539"/>
    <cellStyle name="Input 2 2 3 3 4" xfId="1540"/>
    <cellStyle name="Input 2 2 3 4" xfId="1541"/>
    <cellStyle name="Input 2 2 3 4 2" xfId="1542"/>
    <cellStyle name="Input 2 2 3 4 2 2" xfId="1543"/>
    <cellStyle name="Input 2 2 3 4 2 3" xfId="1544"/>
    <cellStyle name="Input 2 2 3 4 3" xfId="1545"/>
    <cellStyle name="Input 2 2 3 4 4" xfId="1546"/>
    <cellStyle name="Input 2 2 3 5" xfId="1547"/>
    <cellStyle name="Input 2 2 3 5 2" xfId="1548"/>
    <cellStyle name="Input 2 2 3 5 2 2" xfId="1549"/>
    <cellStyle name="Input 2 2 3 5 2 3" xfId="1550"/>
    <cellStyle name="Input 2 2 3 5 3" xfId="1551"/>
    <cellStyle name="Input 2 2 3 5 4" xfId="1552"/>
    <cellStyle name="Input 2 2 3 6" xfId="1553"/>
    <cellStyle name="Input 2 2 3 6 2" xfId="1554"/>
    <cellStyle name="Input 2 2 3 6 2 2" xfId="1555"/>
    <cellStyle name="Input 2 2 3 6 2 3" xfId="1556"/>
    <cellStyle name="Input 2 2 3 6 3" xfId="1557"/>
    <cellStyle name="Input 2 2 3 6 4" xfId="1558"/>
    <cellStyle name="Input 2 2 3 7" xfId="1559"/>
    <cellStyle name="Input 2 2 3 7 2" xfId="1560"/>
    <cellStyle name="Input 2 2 3 7 2 2" xfId="1561"/>
    <cellStyle name="Input 2 2 3 7 2 3" xfId="1562"/>
    <cellStyle name="Input 2 2 3 7 3" xfId="1563"/>
    <cellStyle name="Input 2 2 3 7 4" xfId="1564"/>
    <cellStyle name="Input 2 2 3 8" xfId="1565"/>
    <cellStyle name="Input 2 2 3 8 2" xfId="1566"/>
    <cellStyle name="Input 2 2 3 8 2 2" xfId="1567"/>
    <cellStyle name="Input 2 2 3 8 2 3" xfId="1568"/>
    <cellStyle name="Input 2 2 3 8 3" xfId="1569"/>
    <cellStyle name="Input 2 2 3 8 4" xfId="1570"/>
    <cellStyle name="Input 2 2 3 9" xfId="1571"/>
    <cellStyle name="Input 2 2 3 9 2" xfId="1572"/>
    <cellStyle name="Input 2 2 3 9 2 2" xfId="1573"/>
    <cellStyle name="Input 2 2 3 9 2 3" xfId="1574"/>
    <cellStyle name="Input 2 2 3 9 3" xfId="1575"/>
    <cellStyle name="Input 2 2 3 9 4" xfId="1576"/>
    <cellStyle name="Input 2 2 4" xfId="1577"/>
    <cellStyle name="Input 2 2 4 10" xfId="1578"/>
    <cellStyle name="Input 2 2 4 11" xfId="1579"/>
    <cellStyle name="Input 2 2 4 2" xfId="1580"/>
    <cellStyle name="Input 2 2 4 2 2" xfId="1581"/>
    <cellStyle name="Input 2 2 4 2 2 2" xfId="1582"/>
    <cellStyle name="Input 2 2 4 2 2 3" xfId="1583"/>
    <cellStyle name="Input 2 2 4 2 3" xfId="1584"/>
    <cellStyle name="Input 2 2 4 2 4" xfId="1585"/>
    <cellStyle name="Input 2 2 4 3" xfId="1586"/>
    <cellStyle name="Input 2 2 4 3 2" xfId="1587"/>
    <cellStyle name="Input 2 2 4 3 2 2" xfId="1588"/>
    <cellStyle name="Input 2 2 4 3 2 3" xfId="1589"/>
    <cellStyle name="Input 2 2 4 3 3" xfId="1590"/>
    <cellStyle name="Input 2 2 4 3 4" xfId="1591"/>
    <cellStyle name="Input 2 2 4 4" xfId="1592"/>
    <cellStyle name="Input 2 2 4 4 2" xfId="1593"/>
    <cellStyle name="Input 2 2 4 4 2 2" xfId="1594"/>
    <cellStyle name="Input 2 2 4 4 2 3" xfId="1595"/>
    <cellStyle name="Input 2 2 4 4 3" xfId="1596"/>
    <cellStyle name="Input 2 2 4 4 4" xfId="1597"/>
    <cellStyle name="Input 2 2 4 5" xfId="1598"/>
    <cellStyle name="Input 2 2 4 5 2" xfId="1599"/>
    <cellStyle name="Input 2 2 4 5 2 2" xfId="1600"/>
    <cellStyle name="Input 2 2 4 5 2 3" xfId="1601"/>
    <cellStyle name="Input 2 2 4 5 3" xfId="1602"/>
    <cellStyle name="Input 2 2 4 5 4" xfId="1603"/>
    <cellStyle name="Input 2 2 4 6" xfId="1604"/>
    <cellStyle name="Input 2 2 4 6 2" xfId="1605"/>
    <cellStyle name="Input 2 2 4 6 2 2" xfId="1606"/>
    <cellStyle name="Input 2 2 4 6 2 3" xfId="1607"/>
    <cellStyle name="Input 2 2 4 6 3" xfId="1608"/>
    <cellStyle name="Input 2 2 4 6 4" xfId="1609"/>
    <cellStyle name="Input 2 2 4 7" xfId="1610"/>
    <cellStyle name="Input 2 2 4 7 2" xfId="1611"/>
    <cellStyle name="Input 2 2 4 7 2 2" xfId="1612"/>
    <cellStyle name="Input 2 2 4 7 2 3" xfId="1613"/>
    <cellStyle name="Input 2 2 4 7 3" xfId="1614"/>
    <cellStyle name="Input 2 2 4 7 4" xfId="1615"/>
    <cellStyle name="Input 2 2 4 8" xfId="1616"/>
    <cellStyle name="Input 2 2 4 8 2" xfId="1617"/>
    <cellStyle name="Input 2 2 4 8 2 2" xfId="1618"/>
    <cellStyle name="Input 2 2 4 8 2 3" xfId="1619"/>
    <cellStyle name="Input 2 2 4 8 3" xfId="1620"/>
    <cellStyle name="Input 2 2 4 8 4" xfId="1621"/>
    <cellStyle name="Input 2 2 4 9" xfId="1622"/>
    <cellStyle name="Input 2 2 4 9 2" xfId="1623"/>
    <cellStyle name="Input 2 2 4 9 3" xfId="1624"/>
    <cellStyle name="Input 2 2 5" xfId="1625"/>
    <cellStyle name="Input 2 2 5 2" xfId="1626"/>
    <cellStyle name="Input 2 2 5 2 2" xfId="1627"/>
    <cellStyle name="Input 2 2 5 2 3" xfId="1628"/>
    <cellStyle name="Input 2 2 5 3" xfId="1629"/>
    <cellStyle name="Input 2 2 5 4" xfId="1630"/>
    <cellStyle name="Input 2 2 6" xfId="1631"/>
    <cellStyle name="Input 2 2 6 2" xfId="1632"/>
    <cellStyle name="Input 2 2 6 2 2" xfId="1633"/>
    <cellStyle name="Input 2 2 6 2 3" xfId="1634"/>
    <cellStyle name="Input 2 2 6 3" xfId="1635"/>
    <cellStyle name="Input 2 2 6 4" xfId="1636"/>
    <cellStyle name="Input 2 2 7" xfId="1637"/>
    <cellStyle name="Input 2 2 7 2" xfId="1638"/>
    <cellStyle name="Input 2 2 7 2 2" xfId="1639"/>
    <cellStyle name="Input 2 2 7 2 3" xfId="1640"/>
    <cellStyle name="Input 2 2 7 3" xfId="1641"/>
    <cellStyle name="Input 2 2 7 4" xfId="1642"/>
    <cellStyle name="Input 2 2 8" xfId="1643"/>
    <cellStyle name="Input 2 2 8 2" xfId="1644"/>
    <cellStyle name="Input 2 2 8 2 2" xfId="1645"/>
    <cellStyle name="Input 2 2 8 2 3" xfId="1646"/>
    <cellStyle name="Input 2 2 8 3" xfId="1647"/>
    <cellStyle name="Input 2 2 8 4" xfId="1648"/>
    <cellStyle name="Input 2 2 9" xfId="1649"/>
    <cellStyle name="Input 2 2 9 2" xfId="1650"/>
    <cellStyle name="Input 2 2 9 2 2" xfId="1651"/>
    <cellStyle name="Input 2 2 9 2 3" xfId="1652"/>
    <cellStyle name="Input 2 2 9 3" xfId="1653"/>
    <cellStyle name="Input 2 2 9 4" xfId="1654"/>
    <cellStyle name="Input 2 3" xfId="1655"/>
    <cellStyle name="Input 2 3 10" xfId="1656"/>
    <cellStyle name="Input 2 3 10 2" xfId="1657"/>
    <cellStyle name="Input 2 3 10 3" xfId="1658"/>
    <cellStyle name="Input 2 3 11" xfId="1659"/>
    <cellStyle name="Input 2 3 12" xfId="1660"/>
    <cellStyle name="Input 2 3 2" xfId="1661"/>
    <cellStyle name="Input 2 3 2 10" xfId="1662"/>
    <cellStyle name="Input 2 3 2 10 2" xfId="1663"/>
    <cellStyle name="Input 2 3 2 10 2 2" xfId="1664"/>
    <cellStyle name="Input 2 3 2 10 2 3" xfId="1665"/>
    <cellStyle name="Input 2 3 2 10 3" xfId="1666"/>
    <cellStyle name="Input 2 3 2 10 4" xfId="1667"/>
    <cellStyle name="Input 2 3 2 11" xfId="1668"/>
    <cellStyle name="Input 2 3 2 11 2" xfId="1669"/>
    <cellStyle name="Input 2 3 2 11 3" xfId="1670"/>
    <cellStyle name="Input 2 3 2 12" xfId="1671"/>
    <cellStyle name="Input 2 3 2 13" xfId="1672"/>
    <cellStyle name="Input 2 3 2 2" xfId="1673"/>
    <cellStyle name="Input 2 3 2 2 10" xfId="1674"/>
    <cellStyle name="Input 2 3 2 2 10 2" xfId="1675"/>
    <cellStyle name="Input 2 3 2 2 10 3" xfId="1676"/>
    <cellStyle name="Input 2 3 2 2 11" xfId="1677"/>
    <cellStyle name="Input 2 3 2 2 12" xfId="1678"/>
    <cellStyle name="Input 2 3 2 2 2" xfId="1679"/>
    <cellStyle name="Input 2 3 2 2 2 10" xfId="1680"/>
    <cellStyle name="Input 2 3 2 2 2 11" xfId="1681"/>
    <cellStyle name="Input 2 3 2 2 2 2" xfId="1682"/>
    <cellStyle name="Input 2 3 2 2 2 2 2" xfId="1683"/>
    <cellStyle name="Input 2 3 2 2 2 2 2 2" xfId="1684"/>
    <cellStyle name="Input 2 3 2 2 2 2 2 3" xfId="1685"/>
    <cellStyle name="Input 2 3 2 2 2 2 3" xfId="1686"/>
    <cellStyle name="Input 2 3 2 2 2 2 4" xfId="1687"/>
    <cellStyle name="Input 2 3 2 2 2 3" xfId="1688"/>
    <cellStyle name="Input 2 3 2 2 2 3 2" xfId="1689"/>
    <cellStyle name="Input 2 3 2 2 2 3 2 2" xfId="1690"/>
    <cellStyle name="Input 2 3 2 2 2 3 2 3" xfId="1691"/>
    <cellStyle name="Input 2 3 2 2 2 3 3" xfId="1692"/>
    <cellStyle name="Input 2 3 2 2 2 3 4" xfId="1693"/>
    <cellStyle name="Input 2 3 2 2 2 4" xfId="1694"/>
    <cellStyle name="Input 2 3 2 2 2 4 2" xfId="1695"/>
    <cellStyle name="Input 2 3 2 2 2 4 2 2" xfId="1696"/>
    <cellStyle name="Input 2 3 2 2 2 4 2 3" xfId="1697"/>
    <cellStyle name="Input 2 3 2 2 2 4 3" xfId="1698"/>
    <cellStyle name="Input 2 3 2 2 2 4 4" xfId="1699"/>
    <cellStyle name="Input 2 3 2 2 2 5" xfId="1700"/>
    <cellStyle name="Input 2 3 2 2 2 5 2" xfId="1701"/>
    <cellStyle name="Input 2 3 2 2 2 5 2 2" xfId="1702"/>
    <cellStyle name="Input 2 3 2 2 2 5 2 3" xfId="1703"/>
    <cellStyle name="Input 2 3 2 2 2 5 3" xfId="1704"/>
    <cellStyle name="Input 2 3 2 2 2 5 4" xfId="1705"/>
    <cellStyle name="Input 2 3 2 2 2 6" xfId="1706"/>
    <cellStyle name="Input 2 3 2 2 2 6 2" xfId="1707"/>
    <cellStyle name="Input 2 3 2 2 2 6 2 2" xfId="1708"/>
    <cellStyle name="Input 2 3 2 2 2 6 2 3" xfId="1709"/>
    <cellStyle name="Input 2 3 2 2 2 6 3" xfId="1710"/>
    <cellStyle name="Input 2 3 2 2 2 6 4" xfId="1711"/>
    <cellStyle name="Input 2 3 2 2 2 7" xfId="1712"/>
    <cellStyle name="Input 2 3 2 2 2 7 2" xfId="1713"/>
    <cellStyle name="Input 2 3 2 2 2 7 2 2" xfId="1714"/>
    <cellStyle name="Input 2 3 2 2 2 7 2 3" xfId="1715"/>
    <cellStyle name="Input 2 3 2 2 2 7 3" xfId="1716"/>
    <cellStyle name="Input 2 3 2 2 2 7 4" xfId="1717"/>
    <cellStyle name="Input 2 3 2 2 2 8" xfId="1718"/>
    <cellStyle name="Input 2 3 2 2 2 8 2" xfId="1719"/>
    <cellStyle name="Input 2 3 2 2 2 8 2 2" xfId="1720"/>
    <cellStyle name="Input 2 3 2 2 2 8 2 3" xfId="1721"/>
    <cellStyle name="Input 2 3 2 2 2 8 3" xfId="1722"/>
    <cellStyle name="Input 2 3 2 2 2 8 4" xfId="1723"/>
    <cellStyle name="Input 2 3 2 2 2 9" xfId="1724"/>
    <cellStyle name="Input 2 3 2 2 2 9 2" xfId="1725"/>
    <cellStyle name="Input 2 3 2 2 2 9 3" xfId="1726"/>
    <cellStyle name="Input 2 3 2 2 3" xfId="1727"/>
    <cellStyle name="Input 2 3 2 2 3 2" xfId="1728"/>
    <cellStyle name="Input 2 3 2 2 3 2 2" xfId="1729"/>
    <cellStyle name="Input 2 3 2 2 3 2 3" xfId="1730"/>
    <cellStyle name="Input 2 3 2 2 3 3" xfId="1731"/>
    <cellStyle name="Input 2 3 2 2 3 4" xfId="1732"/>
    <cellStyle name="Input 2 3 2 2 4" xfId="1733"/>
    <cellStyle name="Input 2 3 2 2 4 2" xfId="1734"/>
    <cellStyle name="Input 2 3 2 2 4 2 2" xfId="1735"/>
    <cellStyle name="Input 2 3 2 2 4 2 3" xfId="1736"/>
    <cellStyle name="Input 2 3 2 2 4 3" xfId="1737"/>
    <cellStyle name="Input 2 3 2 2 4 4" xfId="1738"/>
    <cellStyle name="Input 2 3 2 2 5" xfId="1739"/>
    <cellStyle name="Input 2 3 2 2 5 2" xfId="1740"/>
    <cellStyle name="Input 2 3 2 2 5 2 2" xfId="1741"/>
    <cellStyle name="Input 2 3 2 2 5 2 3" xfId="1742"/>
    <cellStyle name="Input 2 3 2 2 5 3" xfId="1743"/>
    <cellStyle name="Input 2 3 2 2 5 4" xfId="1744"/>
    <cellStyle name="Input 2 3 2 2 6" xfId="1745"/>
    <cellStyle name="Input 2 3 2 2 6 2" xfId="1746"/>
    <cellStyle name="Input 2 3 2 2 6 2 2" xfId="1747"/>
    <cellStyle name="Input 2 3 2 2 6 2 3" xfId="1748"/>
    <cellStyle name="Input 2 3 2 2 6 3" xfId="1749"/>
    <cellStyle name="Input 2 3 2 2 6 4" xfId="1750"/>
    <cellStyle name="Input 2 3 2 2 7" xfId="1751"/>
    <cellStyle name="Input 2 3 2 2 7 2" xfId="1752"/>
    <cellStyle name="Input 2 3 2 2 7 2 2" xfId="1753"/>
    <cellStyle name="Input 2 3 2 2 7 2 3" xfId="1754"/>
    <cellStyle name="Input 2 3 2 2 7 3" xfId="1755"/>
    <cellStyle name="Input 2 3 2 2 7 4" xfId="1756"/>
    <cellStyle name="Input 2 3 2 2 8" xfId="1757"/>
    <cellStyle name="Input 2 3 2 2 8 2" xfId="1758"/>
    <cellStyle name="Input 2 3 2 2 8 2 2" xfId="1759"/>
    <cellStyle name="Input 2 3 2 2 8 2 3" xfId="1760"/>
    <cellStyle name="Input 2 3 2 2 8 3" xfId="1761"/>
    <cellStyle name="Input 2 3 2 2 8 4" xfId="1762"/>
    <cellStyle name="Input 2 3 2 2 9" xfId="1763"/>
    <cellStyle name="Input 2 3 2 2 9 2" xfId="1764"/>
    <cellStyle name="Input 2 3 2 2 9 2 2" xfId="1765"/>
    <cellStyle name="Input 2 3 2 2 9 2 3" xfId="1766"/>
    <cellStyle name="Input 2 3 2 2 9 3" xfId="1767"/>
    <cellStyle name="Input 2 3 2 2 9 4" xfId="1768"/>
    <cellStyle name="Input 2 3 2 3" xfId="1769"/>
    <cellStyle name="Input 2 3 2 3 10" xfId="1770"/>
    <cellStyle name="Input 2 3 2 3 11" xfId="1771"/>
    <cellStyle name="Input 2 3 2 3 2" xfId="1772"/>
    <cellStyle name="Input 2 3 2 3 2 2" xfId="1773"/>
    <cellStyle name="Input 2 3 2 3 2 2 2" xfId="1774"/>
    <cellStyle name="Input 2 3 2 3 2 2 3" xfId="1775"/>
    <cellStyle name="Input 2 3 2 3 2 3" xfId="1776"/>
    <cellStyle name="Input 2 3 2 3 2 4" xfId="1777"/>
    <cellStyle name="Input 2 3 2 3 3" xfId="1778"/>
    <cellStyle name="Input 2 3 2 3 3 2" xfId="1779"/>
    <cellStyle name="Input 2 3 2 3 3 2 2" xfId="1780"/>
    <cellStyle name="Input 2 3 2 3 3 2 3" xfId="1781"/>
    <cellStyle name="Input 2 3 2 3 3 3" xfId="1782"/>
    <cellStyle name="Input 2 3 2 3 3 4" xfId="1783"/>
    <cellStyle name="Input 2 3 2 3 4" xfId="1784"/>
    <cellStyle name="Input 2 3 2 3 4 2" xfId="1785"/>
    <cellStyle name="Input 2 3 2 3 4 2 2" xfId="1786"/>
    <cellStyle name="Input 2 3 2 3 4 2 3" xfId="1787"/>
    <cellStyle name="Input 2 3 2 3 4 3" xfId="1788"/>
    <cellStyle name="Input 2 3 2 3 4 4" xfId="1789"/>
    <cellStyle name="Input 2 3 2 3 5" xfId="1790"/>
    <cellStyle name="Input 2 3 2 3 5 2" xfId="1791"/>
    <cellStyle name="Input 2 3 2 3 5 2 2" xfId="1792"/>
    <cellStyle name="Input 2 3 2 3 5 2 3" xfId="1793"/>
    <cellStyle name="Input 2 3 2 3 5 3" xfId="1794"/>
    <cellStyle name="Input 2 3 2 3 5 4" xfId="1795"/>
    <cellStyle name="Input 2 3 2 3 6" xfId="1796"/>
    <cellStyle name="Input 2 3 2 3 6 2" xfId="1797"/>
    <cellStyle name="Input 2 3 2 3 6 2 2" xfId="1798"/>
    <cellStyle name="Input 2 3 2 3 6 2 3" xfId="1799"/>
    <cellStyle name="Input 2 3 2 3 6 3" xfId="1800"/>
    <cellStyle name="Input 2 3 2 3 6 4" xfId="1801"/>
    <cellStyle name="Input 2 3 2 3 7" xfId="1802"/>
    <cellStyle name="Input 2 3 2 3 7 2" xfId="1803"/>
    <cellStyle name="Input 2 3 2 3 7 2 2" xfId="1804"/>
    <cellStyle name="Input 2 3 2 3 7 2 3" xfId="1805"/>
    <cellStyle name="Input 2 3 2 3 7 3" xfId="1806"/>
    <cellStyle name="Input 2 3 2 3 7 4" xfId="1807"/>
    <cellStyle name="Input 2 3 2 3 8" xfId="1808"/>
    <cellStyle name="Input 2 3 2 3 8 2" xfId="1809"/>
    <cellStyle name="Input 2 3 2 3 8 2 2" xfId="1810"/>
    <cellStyle name="Input 2 3 2 3 8 2 3" xfId="1811"/>
    <cellStyle name="Input 2 3 2 3 8 3" xfId="1812"/>
    <cellStyle name="Input 2 3 2 3 8 4" xfId="1813"/>
    <cellStyle name="Input 2 3 2 3 9" xfId="1814"/>
    <cellStyle name="Input 2 3 2 3 9 2" xfId="1815"/>
    <cellStyle name="Input 2 3 2 3 9 3" xfId="1816"/>
    <cellStyle name="Input 2 3 2 4" xfId="1817"/>
    <cellStyle name="Input 2 3 2 4 2" xfId="1818"/>
    <cellStyle name="Input 2 3 2 4 2 2" xfId="1819"/>
    <cellStyle name="Input 2 3 2 4 2 3" xfId="1820"/>
    <cellStyle name="Input 2 3 2 4 3" xfId="1821"/>
    <cellStyle name="Input 2 3 2 4 4" xfId="1822"/>
    <cellStyle name="Input 2 3 2 5" xfId="1823"/>
    <cellStyle name="Input 2 3 2 5 2" xfId="1824"/>
    <cellStyle name="Input 2 3 2 5 2 2" xfId="1825"/>
    <cellStyle name="Input 2 3 2 5 2 3" xfId="1826"/>
    <cellStyle name="Input 2 3 2 5 3" xfId="1827"/>
    <cellStyle name="Input 2 3 2 5 4" xfId="1828"/>
    <cellStyle name="Input 2 3 2 6" xfId="1829"/>
    <cellStyle name="Input 2 3 2 6 2" xfId="1830"/>
    <cellStyle name="Input 2 3 2 6 2 2" xfId="1831"/>
    <cellStyle name="Input 2 3 2 6 2 3" xfId="1832"/>
    <cellStyle name="Input 2 3 2 6 3" xfId="1833"/>
    <cellStyle name="Input 2 3 2 6 4" xfId="1834"/>
    <cellStyle name="Input 2 3 2 7" xfId="1835"/>
    <cellStyle name="Input 2 3 2 7 2" xfId="1836"/>
    <cellStyle name="Input 2 3 2 7 2 2" xfId="1837"/>
    <cellStyle name="Input 2 3 2 7 2 3" xfId="1838"/>
    <cellStyle name="Input 2 3 2 7 3" xfId="1839"/>
    <cellStyle name="Input 2 3 2 7 4" xfId="1840"/>
    <cellStyle name="Input 2 3 2 8" xfId="1841"/>
    <cellStyle name="Input 2 3 2 8 2" xfId="1842"/>
    <cellStyle name="Input 2 3 2 8 2 2" xfId="1843"/>
    <cellStyle name="Input 2 3 2 8 2 3" xfId="1844"/>
    <cellStyle name="Input 2 3 2 8 3" xfId="1845"/>
    <cellStyle name="Input 2 3 2 8 4" xfId="1846"/>
    <cellStyle name="Input 2 3 2 9" xfId="1847"/>
    <cellStyle name="Input 2 3 2 9 2" xfId="1848"/>
    <cellStyle name="Input 2 3 2 9 2 2" xfId="1849"/>
    <cellStyle name="Input 2 3 2 9 2 3" xfId="1850"/>
    <cellStyle name="Input 2 3 2 9 3" xfId="1851"/>
    <cellStyle name="Input 2 3 2 9 4" xfId="1852"/>
    <cellStyle name="Input 2 3 3" xfId="1853"/>
    <cellStyle name="Input 2 3 3 10" xfId="1854"/>
    <cellStyle name="Input 2 3 3 10 2" xfId="1855"/>
    <cellStyle name="Input 2 3 3 10 3" xfId="1856"/>
    <cellStyle name="Input 2 3 3 11" xfId="1857"/>
    <cellStyle name="Input 2 3 3 12" xfId="1858"/>
    <cellStyle name="Input 2 3 3 2" xfId="1859"/>
    <cellStyle name="Input 2 3 3 2 10" xfId="1860"/>
    <cellStyle name="Input 2 3 3 2 11" xfId="1861"/>
    <cellStyle name="Input 2 3 3 2 2" xfId="1862"/>
    <cellStyle name="Input 2 3 3 2 2 2" xfId="1863"/>
    <cellStyle name="Input 2 3 3 2 2 2 2" xfId="1864"/>
    <cellStyle name="Input 2 3 3 2 2 2 3" xfId="1865"/>
    <cellStyle name="Input 2 3 3 2 2 3" xfId="1866"/>
    <cellStyle name="Input 2 3 3 2 2 4" xfId="1867"/>
    <cellStyle name="Input 2 3 3 2 3" xfId="1868"/>
    <cellStyle name="Input 2 3 3 2 3 2" xfId="1869"/>
    <cellStyle name="Input 2 3 3 2 3 2 2" xfId="1870"/>
    <cellStyle name="Input 2 3 3 2 3 2 3" xfId="1871"/>
    <cellStyle name="Input 2 3 3 2 3 3" xfId="1872"/>
    <cellStyle name="Input 2 3 3 2 3 4" xfId="1873"/>
    <cellStyle name="Input 2 3 3 2 4" xfId="1874"/>
    <cellStyle name="Input 2 3 3 2 4 2" xfId="1875"/>
    <cellStyle name="Input 2 3 3 2 4 2 2" xfId="1876"/>
    <cellStyle name="Input 2 3 3 2 4 2 3" xfId="1877"/>
    <cellStyle name="Input 2 3 3 2 4 3" xfId="1878"/>
    <cellStyle name="Input 2 3 3 2 4 4" xfId="1879"/>
    <cellStyle name="Input 2 3 3 2 5" xfId="1880"/>
    <cellStyle name="Input 2 3 3 2 5 2" xfId="1881"/>
    <cellStyle name="Input 2 3 3 2 5 2 2" xfId="1882"/>
    <cellStyle name="Input 2 3 3 2 5 2 3" xfId="1883"/>
    <cellStyle name="Input 2 3 3 2 5 3" xfId="1884"/>
    <cellStyle name="Input 2 3 3 2 5 4" xfId="1885"/>
    <cellStyle name="Input 2 3 3 2 6" xfId="1886"/>
    <cellStyle name="Input 2 3 3 2 6 2" xfId="1887"/>
    <cellStyle name="Input 2 3 3 2 6 2 2" xfId="1888"/>
    <cellStyle name="Input 2 3 3 2 6 2 3" xfId="1889"/>
    <cellStyle name="Input 2 3 3 2 6 3" xfId="1890"/>
    <cellStyle name="Input 2 3 3 2 6 4" xfId="1891"/>
    <cellStyle name="Input 2 3 3 2 7" xfId="1892"/>
    <cellStyle name="Input 2 3 3 2 7 2" xfId="1893"/>
    <cellStyle name="Input 2 3 3 2 7 2 2" xfId="1894"/>
    <cellStyle name="Input 2 3 3 2 7 2 3" xfId="1895"/>
    <cellStyle name="Input 2 3 3 2 7 3" xfId="1896"/>
    <cellStyle name="Input 2 3 3 2 7 4" xfId="1897"/>
    <cellStyle name="Input 2 3 3 2 8" xfId="1898"/>
    <cellStyle name="Input 2 3 3 2 8 2" xfId="1899"/>
    <cellStyle name="Input 2 3 3 2 8 2 2" xfId="1900"/>
    <cellStyle name="Input 2 3 3 2 8 2 3" xfId="1901"/>
    <cellStyle name="Input 2 3 3 2 8 3" xfId="1902"/>
    <cellStyle name="Input 2 3 3 2 8 4" xfId="1903"/>
    <cellStyle name="Input 2 3 3 2 9" xfId="1904"/>
    <cellStyle name="Input 2 3 3 2 9 2" xfId="1905"/>
    <cellStyle name="Input 2 3 3 2 9 3" xfId="1906"/>
    <cellStyle name="Input 2 3 3 3" xfId="1907"/>
    <cellStyle name="Input 2 3 3 3 2" xfId="1908"/>
    <cellStyle name="Input 2 3 3 3 2 2" xfId="1909"/>
    <cellStyle name="Input 2 3 3 3 2 3" xfId="1910"/>
    <cellStyle name="Input 2 3 3 3 3" xfId="1911"/>
    <cellStyle name="Input 2 3 3 3 4" xfId="1912"/>
    <cellStyle name="Input 2 3 3 4" xfId="1913"/>
    <cellStyle name="Input 2 3 3 4 2" xfId="1914"/>
    <cellStyle name="Input 2 3 3 4 2 2" xfId="1915"/>
    <cellStyle name="Input 2 3 3 4 2 3" xfId="1916"/>
    <cellStyle name="Input 2 3 3 4 3" xfId="1917"/>
    <cellStyle name="Input 2 3 3 4 4" xfId="1918"/>
    <cellStyle name="Input 2 3 3 5" xfId="1919"/>
    <cellStyle name="Input 2 3 3 5 2" xfId="1920"/>
    <cellStyle name="Input 2 3 3 5 2 2" xfId="1921"/>
    <cellStyle name="Input 2 3 3 5 2 3" xfId="1922"/>
    <cellStyle name="Input 2 3 3 5 3" xfId="1923"/>
    <cellStyle name="Input 2 3 3 5 4" xfId="1924"/>
    <cellStyle name="Input 2 3 3 6" xfId="1925"/>
    <cellStyle name="Input 2 3 3 6 2" xfId="1926"/>
    <cellStyle name="Input 2 3 3 6 2 2" xfId="1927"/>
    <cellStyle name="Input 2 3 3 6 2 3" xfId="1928"/>
    <cellStyle name="Input 2 3 3 6 3" xfId="1929"/>
    <cellStyle name="Input 2 3 3 6 4" xfId="1930"/>
    <cellStyle name="Input 2 3 3 7" xfId="1931"/>
    <cellStyle name="Input 2 3 3 7 2" xfId="1932"/>
    <cellStyle name="Input 2 3 3 7 2 2" xfId="1933"/>
    <cellStyle name="Input 2 3 3 7 2 3" xfId="1934"/>
    <cellStyle name="Input 2 3 3 7 3" xfId="1935"/>
    <cellStyle name="Input 2 3 3 7 4" xfId="1936"/>
    <cellStyle name="Input 2 3 3 8" xfId="1937"/>
    <cellStyle name="Input 2 3 3 8 2" xfId="1938"/>
    <cellStyle name="Input 2 3 3 8 2 2" xfId="1939"/>
    <cellStyle name="Input 2 3 3 8 2 3" xfId="1940"/>
    <cellStyle name="Input 2 3 3 8 3" xfId="1941"/>
    <cellStyle name="Input 2 3 3 8 4" xfId="1942"/>
    <cellStyle name="Input 2 3 3 9" xfId="1943"/>
    <cellStyle name="Input 2 3 3 9 2" xfId="1944"/>
    <cellStyle name="Input 2 3 3 9 2 2" xfId="1945"/>
    <cellStyle name="Input 2 3 3 9 2 3" xfId="1946"/>
    <cellStyle name="Input 2 3 3 9 3" xfId="1947"/>
    <cellStyle name="Input 2 3 3 9 4" xfId="1948"/>
    <cellStyle name="Input 2 3 4" xfId="1949"/>
    <cellStyle name="Input 2 3 4 10" xfId="1950"/>
    <cellStyle name="Input 2 3 4 11" xfId="1951"/>
    <cellStyle name="Input 2 3 4 2" xfId="1952"/>
    <cellStyle name="Input 2 3 4 2 2" xfId="1953"/>
    <cellStyle name="Input 2 3 4 2 2 2" xfId="1954"/>
    <cellStyle name="Input 2 3 4 2 2 3" xfId="1955"/>
    <cellStyle name="Input 2 3 4 2 3" xfId="1956"/>
    <cellStyle name="Input 2 3 4 2 4" xfId="1957"/>
    <cellStyle name="Input 2 3 4 3" xfId="1958"/>
    <cellStyle name="Input 2 3 4 3 2" xfId="1959"/>
    <cellStyle name="Input 2 3 4 3 2 2" xfId="1960"/>
    <cellStyle name="Input 2 3 4 3 2 3" xfId="1961"/>
    <cellStyle name="Input 2 3 4 3 3" xfId="1962"/>
    <cellStyle name="Input 2 3 4 3 4" xfId="1963"/>
    <cellStyle name="Input 2 3 4 4" xfId="1964"/>
    <cellStyle name="Input 2 3 4 4 2" xfId="1965"/>
    <cellStyle name="Input 2 3 4 4 2 2" xfId="1966"/>
    <cellStyle name="Input 2 3 4 4 2 3" xfId="1967"/>
    <cellStyle name="Input 2 3 4 4 3" xfId="1968"/>
    <cellStyle name="Input 2 3 4 4 4" xfId="1969"/>
    <cellStyle name="Input 2 3 4 5" xfId="1970"/>
    <cellStyle name="Input 2 3 4 5 2" xfId="1971"/>
    <cellStyle name="Input 2 3 4 5 2 2" xfId="1972"/>
    <cellStyle name="Input 2 3 4 5 2 3" xfId="1973"/>
    <cellStyle name="Input 2 3 4 5 3" xfId="1974"/>
    <cellStyle name="Input 2 3 4 5 4" xfId="1975"/>
    <cellStyle name="Input 2 3 4 6" xfId="1976"/>
    <cellStyle name="Input 2 3 4 6 2" xfId="1977"/>
    <cellStyle name="Input 2 3 4 6 2 2" xfId="1978"/>
    <cellStyle name="Input 2 3 4 6 2 3" xfId="1979"/>
    <cellStyle name="Input 2 3 4 6 3" xfId="1980"/>
    <cellStyle name="Input 2 3 4 6 4" xfId="1981"/>
    <cellStyle name="Input 2 3 4 7" xfId="1982"/>
    <cellStyle name="Input 2 3 4 7 2" xfId="1983"/>
    <cellStyle name="Input 2 3 4 7 2 2" xfId="1984"/>
    <cellStyle name="Input 2 3 4 7 2 3" xfId="1985"/>
    <cellStyle name="Input 2 3 4 7 3" xfId="1986"/>
    <cellStyle name="Input 2 3 4 7 4" xfId="1987"/>
    <cellStyle name="Input 2 3 4 8" xfId="1988"/>
    <cellStyle name="Input 2 3 4 8 2" xfId="1989"/>
    <cellStyle name="Input 2 3 4 8 2 2" xfId="1990"/>
    <cellStyle name="Input 2 3 4 8 2 3" xfId="1991"/>
    <cellStyle name="Input 2 3 4 8 3" xfId="1992"/>
    <cellStyle name="Input 2 3 4 8 4" xfId="1993"/>
    <cellStyle name="Input 2 3 4 9" xfId="1994"/>
    <cellStyle name="Input 2 3 4 9 2" xfId="1995"/>
    <cellStyle name="Input 2 3 4 9 3" xfId="1996"/>
    <cellStyle name="Input 2 3 5" xfId="1997"/>
    <cellStyle name="Input 2 3 5 2" xfId="1998"/>
    <cellStyle name="Input 2 3 5 2 2" xfId="1999"/>
    <cellStyle name="Input 2 3 5 2 3" xfId="2000"/>
    <cellStyle name="Input 2 3 5 3" xfId="2001"/>
    <cellStyle name="Input 2 3 5 4" xfId="2002"/>
    <cellStyle name="Input 2 3 6" xfId="2003"/>
    <cellStyle name="Input 2 3 6 2" xfId="2004"/>
    <cellStyle name="Input 2 3 6 2 2" xfId="2005"/>
    <cellStyle name="Input 2 3 6 2 3" xfId="2006"/>
    <cellStyle name="Input 2 3 6 3" xfId="2007"/>
    <cellStyle name="Input 2 3 6 4" xfId="2008"/>
    <cellStyle name="Input 2 3 7" xfId="2009"/>
    <cellStyle name="Input 2 3 7 2" xfId="2010"/>
    <cellStyle name="Input 2 3 7 2 2" xfId="2011"/>
    <cellStyle name="Input 2 3 7 2 3" xfId="2012"/>
    <cellStyle name="Input 2 3 7 3" xfId="2013"/>
    <cellStyle name="Input 2 3 7 4" xfId="2014"/>
    <cellStyle name="Input 2 3 8" xfId="2015"/>
    <cellStyle name="Input 2 3 8 2" xfId="2016"/>
    <cellStyle name="Input 2 3 8 2 2" xfId="2017"/>
    <cellStyle name="Input 2 3 8 2 3" xfId="2018"/>
    <cellStyle name="Input 2 3 8 3" xfId="2019"/>
    <cellStyle name="Input 2 3 8 4" xfId="2020"/>
    <cellStyle name="Input 2 3 9" xfId="2021"/>
    <cellStyle name="Input 2 3 9 2" xfId="2022"/>
    <cellStyle name="Input 2 3 9 2 2" xfId="2023"/>
    <cellStyle name="Input 2 3 9 2 3" xfId="2024"/>
    <cellStyle name="Input 2 3 9 3" xfId="2025"/>
    <cellStyle name="Input 2 3 9 4" xfId="2026"/>
    <cellStyle name="Input 2 4" xfId="2027"/>
    <cellStyle name="Input 2 4 10" xfId="2028"/>
    <cellStyle name="Input 2 4 10 2" xfId="2029"/>
    <cellStyle name="Input 2 4 10 2 2" xfId="2030"/>
    <cellStyle name="Input 2 4 10 2 3" xfId="2031"/>
    <cellStyle name="Input 2 4 10 3" xfId="2032"/>
    <cellStyle name="Input 2 4 10 4" xfId="2033"/>
    <cellStyle name="Input 2 4 11" xfId="2034"/>
    <cellStyle name="Input 2 4 11 2" xfId="2035"/>
    <cellStyle name="Input 2 4 11 3" xfId="2036"/>
    <cellStyle name="Input 2 4 12" xfId="2037"/>
    <cellStyle name="Input 2 4 13" xfId="2038"/>
    <cellStyle name="Input 2 4 2" xfId="2039"/>
    <cellStyle name="Input 2 4 2 10" xfId="2040"/>
    <cellStyle name="Input 2 4 2 10 2" xfId="2041"/>
    <cellStyle name="Input 2 4 2 10 3" xfId="2042"/>
    <cellStyle name="Input 2 4 2 11" xfId="2043"/>
    <cellStyle name="Input 2 4 2 12" xfId="2044"/>
    <cellStyle name="Input 2 4 2 2" xfId="2045"/>
    <cellStyle name="Input 2 4 2 2 10" xfId="2046"/>
    <cellStyle name="Input 2 4 2 2 11" xfId="2047"/>
    <cellStyle name="Input 2 4 2 2 2" xfId="2048"/>
    <cellStyle name="Input 2 4 2 2 2 2" xfId="2049"/>
    <cellStyle name="Input 2 4 2 2 2 2 2" xfId="2050"/>
    <cellStyle name="Input 2 4 2 2 2 2 3" xfId="2051"/>
    <cellStyle name="Input 2 4 2 2 2 3" xfId="2052"/>
    <cellStyle name="Input 2 4 2 2 2 4" xfId="2053"/>
    <cellStyle name="Input 2 4 2 2 3" xfId="2054"/>
    <cellStyle name="Input 2 4 2 2 3 2" xfId="2055"/>
    <cellStyle name="Input 2 4 2 2 3 2 2" xfId="2056"/>
    <cellStyle name="Input 2 4 2 2 3 2 3" xfId="2057"/>
    <cellStyle name="Input 2 4 2 2 3 3" xfId="2058"/>
    <cellStyle name="Input 2 4 2 2 3 4" xfId="2059"/>
    <cellStyle name="Input 2 4 2 2 4" xfId="2060"/>
    <cellStyle name="Input 2 4 2 2 4 2" xfId="2061"/>
    <cellStyle name="Input 2 4 2 2 4 2 2" xfId="2062"/>
    <cellStyle name="Input 2 4 2 2 4 2 3" xfId="2063"/>
    <cellStyle name="Input 2 4 2 2 4 3" xfId="2064"/>
    <cellStyle name="Input 2 4 2 2 4 4" xfId="2065"/>
    <cellStyle name="Input 2 4 2 2 5" xfId="2066"/>
    <cellStyle name="Input 2 4 2 2 5 2" xfId="2067"/>
    <cellStyle name="Input 2 4 2 2 5 2 2" xfId="2068"/>
    <cellStyle name="Input 2 4 2 2 5 2 3" xfId="2069"/>
    <cellStyle name="Input 2 4 2 2 5 3" xfId="2070"/>
    <cellStyle name="Input 2 4 2 2 5 4" xfId="2071"/>
    <cellStyle name="Input 2 4 2 2 6" xfId="2072"/>
    <cellStyle name="Input 2 4 2 2 6 2" xfId="2073"/>
    <cellStyle name="Input 2 4 2 2 6 2 2" xfId="2074"/>
    <cellStyle name="Input 2 4 2 2 6 2 3" xfId="2075"/>
    <cellStyle name="Input 2 4 2 2 6 3" xfId="2076"/>
    <cellStyle name="Input 2 4 2 2 6 4" xfId="2077"/>
    <cellStyle name="Input 2 4 2 2 7" xfId="2078"/>
    <cellStyle name="Input 2 4 2 2 7 2" xfId="2079"/>
    <cellStyle name="Input 2 4 2 2 7 2 2" xfId="2080"/>
    <cellStyle name="Input 2 4 2 2 7 2 3" xfId="2081"/>
    <cellStyle name="Input 2 4 2 2 7 3" xfId="2082"/>
    <cellStyle name="Input 2 4 2 2 7 4" xfId="2083"/>
    <cellStyle name="Input 2 4 2 2 8" xfId="2084"/>
    <cellStyle name="Input 2 4 2 2 8 2" xfId="2085"/>
    <cellStyle name="Input 2 4 2 2 8 2 2" xfId="2086"/>
    <cellStyle name="Input 2 4 2 2 8 2 3" xfId="2087"/>
    <cellStyle name="Input 2 4 2 2 8 3" xfId="2088"/>
    <cellStyle name="Input 2 4 2 2 8 4" xfId="2089"/>
    <cellStyle name="Input 2 4 2 2 9" xfId="2090"/>
    <cellStyle name="Input 2 4 2 2 9 2" xfId="2091"/>
    <cellStyle name="Input 2 4 2 2 9 3" xfId="2092"/>
    <cellStyle name="Input 2 4 2 3" xfId="2093"/>
    <cellStyle name="Input 2 4 2 3 2" xfId="2094"/>
    <cellStyle name="Input 2 4 2 3 2 2" xfId="2095"/>
    <cellStyle name="Input 2 4 2 3 2 3" xfId="2096"/>
    <cellStyle name="Input 2 4 2 3 3" xfId="2097"/>
    <cellStyle name="Input 2 4 2 3 4" xfId="2098"/>
    <cellStyle name="Input 2 4 2 4" xfId="2099"/>
    <cellStyle name="Input 2 4 2 4 2" xfId="2100"/>
    <cellStyle name="Input 2 4 2 4 2 2" xfId="2101"/>
    <cellStyle name="Input 2 4 2 4 2 3" xfId="2102"/>
    <cellStyle name="Input 2 4 2 4 3" xfId="2103"/>
    <cellStyle name="Input 2 4 2 4 4" xfId="2104"/>
    <cellStyle name="Input 2 4 2 5" xfId="2105"/>
    <cellStyle name="Input 2 4 2 5 2" xfId="2106"/>
    <cellStyle name="Input 2 4 2 5 2 2" xfId="2107"/>
    <cellStyle name="Input 2 4 2 5 2 3" xfId="2108"/>
    <cellStyle name="Input 2 4 2 5 3" xfId="2109"/>
    <cellStyle name="Input 2 4 2 5 4" xfId="2110"/>
    <cellStyle name="Input 2 4 2 6" xfId="2111"/>
    <cellStyle name="Input 2 4 2 6 2" xfId="2112"/>
    <cellStyle name="Input 2 4 2 6 2 2" xfId="2113"/>
    <cellStyle name="Input 2 4 2 6 2 3" xfId="2114"/>
    <cellStyle name="Input 2 4 2 6 3" xfId="2115"/>
    <cellStyle name="Input 2 4 2 6 4" xfId="2116"/>
    <cellStyle name="Input 2 4 2 7" xfId="2117"/>
    <cellStyle name="Input 2 4 2 7 2" xfId="2118"/>
    <cellStyle name="Input 2 4 2 7 2 2" xfId="2119"/>
    <cellStyle name="Input 2 4 2 7 2 3" xfId="2120"/>
    <cellStyle name="Input 2 4 2 7 3" xfId="2121"/>
    <cellStyle name="Input 2 4 2 7 4" xfId="2122"/>
    <cellStyle name="Input 2 4 2 8" xfId="2123"/>
    <cellStyle name="Input 2 4 2 8 2" xfId="2124"/>
    <cellStyle name="Input 2 4 2 8 2 2" xfId="2125"/>
    <cellStyle name="Input 2 4 2 8 2 3" xfId="2126"/>
    <cellStyle name="Input 2 4 2 8 3" xfId="2127"/>
    <cellStyle name="Input 2 4 2 8 4" xfId="2128"/>
    <cellStyle name="Input 2 4 2 9" xfId="2129"/>
    <cellStyle name="Input 2 4 2 9 2" xfId="2130"/>
    <cellStyle name="Input 2 4 2 9 2 2" xfId="2131"/>
    <cellStyle name="Input 2 4 2 9 2 3" xfId="2132"/>
    <cellStyle name="Input 2 4 2 9 3" xfId="2133"/>
    <cellStyle name="Input 2 4 2 9 4" xfId="2134"/>
    <cellStyle name="Input 2 4 3" xfId="2135"/>
    <cellStyle name="Input 2 4 3 10" xfId="2136"/>
    <cellStyle name="Input 2 4 3 11" xfId="2137"/>
    <cellStyle name="Input 2 4 3 2" xfId="2138"/>
    <cellStyle name="Input 2 4 3 2 2" xfId="2139"/>
    <cellStyle name="Input 2 4 3 2 2 2" xfId="2140"/>
    <cellStyle name="Input 2 4 3 2 2 3" xfId="2141"/>
    <cellStyle name="Input 2 4 3 2 3" xfId="2142"/>
    <cellStyle name="Input 2 4 3 2 4" xfId="2143"/>
    <cellStyle name="Input 2 4 3 3" xfId="2144"/>
    <cellStyle name="Input 2 4 3 3 2" xfId="2145"/>
    <cellStyle name="Input 2 4 3 3 2 2" xfId="2146"/>
    <cellStyle name="Input 2 4 3 3 2 3" xfId="2147"/>
    <cellStyle name="Input 2 4 3 3 3" xfId="2148"/>
    <cellStyle name="Input 2 4 3 3 4" xfId="2149"/>
    <cellStyle name="Input 2 4 3 4" xfId="2150"/>
    <cellStyle name="Input 2 4 3 4 2" xfId="2151"/>
    <cellStyle name="Input 2 4 3 4 2 2" xfId="2152"/>
    <cellStyle name="Input 2 4 3 4 2 3" xfId="2153"/>
    <cellStyle name="Input 2 4 3 4 3" xfId="2154"/>
    <cellStyle name="Input 2 4 3 4 4" xfId="2155"/>
    <cellStyle name="Input 2 4 3 5" xfId="2156"/>
    <cellStyle name="Input 2 4 3 5 2" xfId="2157"/>
    <cellStyle name="Input 2 4 3 5 2 2" xfId="2158"/>
    <cellStyle name="Input 2 4 3 5 2 3" xfId="2159"/>
    <cellStyle name="Input 2 4 3 5 3" xfId="2160"/>
    <cellStyle name="Input 2 4 3 5 4" xfId="2161"/>
    <cellStyle name="Input 2 4 3 6" xfId="2162"/>
    <cellStyle name="Input 2 4 3 6 2" xfId="2163"/>
    <cellStyle name="Input 2 4 3 6 2 2" xfId="2164"/>
    <cellStyle name="Input 2 4 3 6 2 3" xfId="2165"/>
    <cellStyle name="Input 2 4 3 6 3" xfId="2166"/>
    <cellStyle name="Input 2 4 3 6 4" xfId="2167"/>
    <cellStyle name="Input 2 4 3 7" xfId="2168"/>
    <cellStyle name="Input 2 4 3 7 2" xfId="2169"/>
    <cellStyle name="Input 2 4 3 7 2 2" xfId="2170"/>
    <cellStyle name="Input 2 4 3 7 2 3" xfId="2171"/>
    <cellStyle name="Input 2 4 3 7 3" xfId="2172"/>
    <cellStyle name="Input 2 4 3 7 4" xfId="2173"/>
    <cellStyle name="Input 2 4 3 8" xfId="2174"/>
    <cellStyle name="Input 2 4 3 8 2" xfId="2175"/>
    <cellStyle name="Input 2 4 3 8 2 2" xfId="2176"/>
    <cellStyle name="Input 2 4 3 8 2 3" xfId="2177"/>
    <cellStyle name="Input 2 4 3 8 3" xfId="2178"/>
    <cellStyle name="Input 2 4 3 8 4" xfId="2179"/>
    <cellStyle name="Input 2 4 3 9" xfId="2180"/>
    <cellStyle name="Input 2 4 3 9 2" xfId="2181"/>
    <cellStyle name="Input 2 4 3 9 3" xfId="2182"/>
    <cellStyle name="Input 2 4 4" xfId="2183"/>
    <cellStyle name="Input 2 4 4 2" xfId="2184"/>
    <cellStyle name="Input 2 4 4 2 2" xfId="2185"/>
    <cellStyle name="Input 2 4 4 2 3" xfId="2186"/>
    <cellStyle name="Input 2 4 4 3" xfId="2187"/>
    <cellStyle name="Input 2 4 4 4" xfId="2188"/>
    <cellStyle name="Input 2 4 5" xfId="2189"/>
    <cellStyle name="Input 2 4 5 2" xfId="2190"/>
    <cellStyle name="Input 2 4 5 2 2" xfId="2191"/>
    <cellStyle name="Input 2 4 5 2 3" xfId="2192"/>
    <cellStyle name="Input 2 4 5 3" xfId="2193"/>
    <cellStyle name="Input 2 4 5 4" xfId="2194"/>
    <cellStyle name="Input 2 4 6" xfId="2195"/>
    <cellStyle name="Input 2 4 6 2" xfId="2196"/>
    <cellStyle name="Input 2 4 6 2 2" xfId="2197"/>
    <cellStyle name="Input 2 4 6 2 3" xfId="2198"/>
    <cellStyle name="Input 2 4 6 3" xfId="2199"/>
    <cellStyle name="Input 2 4 6 4" xfId="2200"/>
    <cellStyle name="Input 2 4 7" xfId="2201"/>
    <cellStyle name="Input 2 4 7 2" xfId="2202"/>
    <cellStyle name="Input 2 4 7 2 2" xfId="2203"/>
    <cellStyle name="Input 2 4 7 2 3" xfId="2204"/>
    <cellStyle name="Input 2 4 7 3" xfId="2205"/>
    <cellStyle name="Input 2 4 7 4" xfId="2206"/>
    <cellStyle name="Input 2 4 8" xfId="2207"/>
    <cellStyle name="Input 2 4 8 2" xfId="2208"/>
    <cellStyle name="Input 2 4 8 2 2" xfId="2209"/>
    <cellStyle name="Input 2 4 8 2 3" xfId="2210"/>
    <cellStyle name="Input 2 4 8 3" xfId="2211"/>
    <cellStyle name="Input 2 4 8 4" xfId="2212"/>
    <cellStyle name="Input 2 4 9" xfId="2213"/>
    <cellStyle name="Input 2 4 9 2" xfId="2214"/>
    <cellStyle name="Input 2 4 9 2 2" xfId="2215"/>
    <cellStyle name="Input 2 4 9 2 3" xfId="2216"/>
    <cellStyle name="Input 2 4 9 3" xfId="2217"/>
    <cellStyle name="Input 2 4 9 4" xfId="2218"/>
    <cellStyle name="Input 2 5" xfId="2219"/>
    <cellStyle name="Input 2 5 10" xfId="2220"/>
    <cellStyle name="Input 2 5 10 2" xfId="2221"/>
    <cellStyle name="Input 2 5 10 3" xfId="2222"/>
    <cellStyle name="Input 2 5 11" xfId="2223"/>
    <cellStyle name="Input 2 5 12" xfId="2224"/>
    <cellStyle name="Input 2 5 2" xfId="2225"/>
    <cellStyle name="Input 2 5 2 10" xfId="2226"/>
    <cellStyle name="Input 2 5 2 11" xfId="2227"/>
    <cellStyle name="Input 2 5 2 2" xfId="2228"/>
    <cellStyle name="Input 2 5 2 2 2" xfId="2229"/>
    <cellStyle name="Input 2 5 2 2 2 2" xfId="2230"/>
    <cellStyle name="Input 2 5 2 2 2 3" xfId="2231"/>
    <cellStyle name="Input 2 5 2 2 3" xfId="2232"/>
    <cellStyle name="Input 2 5 2 2 4" xfId="2233"/>
    <cellStyle name="Input 2 5 2 3" xfId="2234"/>
    <cellStyle name="Input 2 5 2 3 2" xfId="2235"/>
    <cellStyle name="Input 2 5 2 3 2 2" xfId="2236"/>
    <cellStyle name="Input 2 5 2 3 2 3" xfId="2237"/>
    <cellStyle name="Input 2 5 2 3 3" xfId="2238"/>
    <cellStyle name="Input 2 5 2 3 4" xfId="2239"/>
    <cellStyle name="Input 2 5 2 4" xfId="2240"/>
    <cellStyle name="Input 2 5 2 4 2" xfId="2241"/>
    <cellStyle name="Input 2 5 2 4 2 2" xfId="2242"/>
    <cellStyle name="Input 2 5 2 4 2 3" xfId="2243"/>
    <cellStyle name="Input 2 5 2 4 3" xfId="2244"/>
    <cellStyle name="Input 2 5 2 4 4" xfId="2245"/>
    <cellStyle name="Input 2 5 2 5" xfId="2246"/>
    <cellStyle name="Input 2 5 2 5 2" xfId="2247"/>
    <cellStyle name="Input 2 5 2 5 2 2" xfId="2248"/>
    <cellStyle name="Input 2 5 2 5 2 3" xfId="2249"/>
    <cellStyle name="Input 2 5 2 5 3" xfId="2250"/>
    <cellStyle name="Input 2 5 2 5 4" xfId="2251"/>
    <cellStyle name="Input 2 5 2 6" xfId="2252"/>
    <cellStyle name="Input 2 5 2 6 2" xfId="2253"/>
    <cellStyle name="Input 2 5 2 6 2 2" xfId="2254"/>
    <cellStyle name="Input 2 5 2 6 2 3" xfId="2255"/>
    <cellStyle name="Input 2 5 2 6 3" xfId="2256"/>
    <cellStyle name="Input 2 5 2 6 4" xfId="2257"/>
    <cellStyle name="Input 2 5 2 7" xfId="2258"/>
    <cellStyle name="Input 2 5 2 7 2" xfId="2259"/>
    <cellStyle name="Input 2 5 2 7 2 2" xfId="2260"/>
    <cellStyle name="Input 2 5 2 7 2 3" xfId="2261"/>
    <cellStyle name="Input 2 5 2 7 3" xfId="2262"/>
    <cellStyle name="Input 2 5 2 7 4" xfId="2263"/>
    <cellStyle name="Input 2 5 2 8" xfId="2264"/>
    <cellStyle name="Input 2 5 2 8 2" xfId="2265"/>
    <cellStyle name="Input 2 5 2 8 2 2" xfId="2266"/>
    <cellStyle name="Input 2 5 2 8 2 3" xfId="2267"/>
    <cellStyle name="Input 2 5 2 8 3" xfId="2268"/>
    <cellStyle name="Input 2 5 2 8 4" xfId="2269"/>
    <cellStyle name="Input 2 5 2 9" xfId="2270"/>
    <cellStyle name="Input 2 5 2 9 2" xfId="2271"/>
    <cellStyle name="Input 2 5 2 9 3" xfId="2272"/>
    <cellStyle name="Input 2 5 3" xfId="2273"/>
    <cellStyle name="Input 2 5 3 2" xfId="2274"/>
    <cellStyle name="Input 2 5 3 2 2" xfId="2275"/>
    <cellStyle name="Input 2 5 3 2 3" xfId="2276"/>
    <cellStyle name="Input 2 5 3 3" xfId="2277"/>
    <cellStyle name="Input 2 5 3 4" xfId="2278"/>
    <cellStyle name="Input 2 5 4" xfId="2279"/>
    <cellStyle name="Input 2 5 4 2" xfId="2280"/>
    <cellStyle name="Input 2 5 4 2 2" xfId="2281"/>
    <cellStyle name="Input 2 5 4 2 3" xfId="2282"/>
    <cellStyle name="Input 2 5 4 3" xfId="2283"/>
    <cellStyle name="Input 2 5 4 4" xfId="2284"/>
    <cellStyle name="Input 2 5 5" xfId="2285"/>
    <cellStyle name="Input 2 5 5 2" xfId="2286"/>
    <cellStyle name="Input 2 5 5 2 2" xfId="2287"/>
    <cellStyle name="Input 2 5 5 2 3" xfId="2288"/>
    <cellStyle name="Input 2 5 5 3" xfId="2289"/>
    <cellStyle name="Input 2 5 5 4" xfId="2290"/>
    <cellStyle name="Input 2 5 6" xfId="2291"/>
    <cellStyle name="Input 2 5 6 2" xfId="2292"/>
    <cellStyle name="Input 2 5 6 2 2" xfId="2293"/>
    <cellStyle name="Input 2 5 6 2 3" xfId="2294"/>
    <cellStyle name="Input 2 5 6 3" xfId="2295"/>
    <cellStyle name="Input 2 5 6 4" xfId="2296"/>
    <cellStyle name="Input 2 5 7" xfId="2297"/>
    <cellStyle name="Input 2 5 7 2" xfId="2298"/>
    <cellStyle name="Input 2 5 7 2 2" xfId="2299"/>
    <cellStyle name="Input 2 5 7 2 3" xfId="2300"/>
    <cellStyle name="Input 2 5 7 3" xfId="2301"/>
    <cellStyle name="Input 2 5 7 4" xfId="2302"/>
    <cellStyle name="Input 2 5 8" xfId="2303"/>
    <cellStyle name="Input 2 5 8 2" xfId="2304"/>
    <cellStyle name="Input 2 5 8 2 2" xfId="2305"/>
    <cellStyle name="Input 2 5 8 2 3" xfId="2306"/>
    <cellStyle name="Input 2 5 8 3" xfId="2307"/>
    <cellStyle name="Input 2 5 8 4" xfId="2308"/>
    <cellStyle name="Input 2 5 9" xfId="2309"/>
    <cellStyle name="Input 2 5 9 2" xfId="2310"/>
    <cellStyle name="Input 2 5 9 2 2" xfId="2311"/>
    <cellStyle name="Input 2 5 9 2 3" xfId="2312"/>
    <cellStyle name="Input 2 5 9 3" xfId="2313"/>
    <cellStyle name="Input 2 5 9 4" xfId="2314"/>
    <cellStyle name="Input 2 6" xfId="2315"/>
    <cellStyle name="Input 2 6 10" xfId="2316"/>
    <cellStyle name="Input 2 6 11" xfId="2317"/>
    <cellStyle name="Input 2 6 2" xfId="2318"/>
    <cellStyle name="Input 2 6 2 2" xfId="2319"/>
    <cellStyle name="Input 2 6 2 2 2" xfId="2320"/>
    <cellStyle name="Input 2 6 2 2 3" xfId="2321"/>
    <cellStyle name="Input 2 6 2 3" xfId="2322"/>
    <cellStyle name="Input 2 6 2 4" xfId="2323"/>
    <cellStyle name="Input 2 6 3" xfId="2324"/>
    <cellStyle name="Input 2 6 3 2" xfId="2325"/>
    <cellStyle name="Input 2 6 3 2 2" xfId="2326"/>
    <cellStyle name="Input 2 6 3 2 3" xfId="2327"/>
    <cellStyle name="Input 2 6 3 3" xfId="2328"/>
    <cellStyle name="Input 2 6 3 4" xfId="2329"/>
    <cellStyle name="Input 2 6 4" xfId="2330"/>
    <cellStyle name="Input 2 6 4 2" xfId="2331"/>
    <cellStyle name="Input 2 6 4 2 2" xfId="2332"/>
    <cellStyle name="Input 2 6 4 2 3" xfId="2333"/>
    <cellStyle name="Input 2 6 4 3" xfId="2334"/>
    <cellStyle name="Input 2 6 4 4" xfId="2335"/>
    <cellStyle name="Input 2 6 5" xfId="2336"/>
    <cellStyle name="Input 2 6 5 2" xfId="2337"/>
    <cellStyle name="Input 2 6 5 2 2" xfId="2338"/>
    <cellStyle name="Input 2 6 5 2 3" xfId="2339"/>
    <cellStyle name="Input 2 6 5 3" xfId="2340"/>
    <cellStyle name="Input 2 6 5 4" xfId="2341"/>
    <cellStyle name="Input 2 6 6" xfId="2342"/>
    <cellStyle name="Input 2 6 6 2" xfId="2343"/>
    <cellStyle name="Input 2 6 6 2 2" xfId="2344"/>
    <cellStyle name="Input 2 6 6 2 3" xfId="2345"/>
    <cellStyle name="Input 2 6 6 3" xfId="2346"/>
    <cellStyle name="Input 2 6 6 4" xfId="2347"/>
    <cellStyle name="Input 2 6 7" xfId="2348"/>
    <cellStyle name="Input 2 6 7 2" xfId="2349"/>
    <cellStyle name="Input 2 6 7 2 2" xfId="2350"/>
    <cellStyle name="Input 2 6 7 2 3" xfId="2351"/>
    <cellStyle name="Input 2 6 7 3" xfId="2352"/>
    <cellStyle name="Input 2 6 7 4" xfId="2353"/>
    <cellStyle name="Input 2 6 8" xfId="2354"/>
    <cellStyle name="Input 2 6 8 2" xfId="2355"/>
    <cellStyle name="Input 2 6 8 2 2" xfId="2356"/>
    <cellStyle name="Input 2 6 8 2 3" xfId="2357"/>
    <cellStyle name="Input 2 6 8 3" xfId="2358"/>
    <cellStyle name="Input 2 6 8 4" xfId="2359"/>
    <cellStyle name="Input 2 6 9" xfId="2360"/>
    <cellStyle name="Input 2 6 9 2" xfId="2361"/>
    <cellStyle name="Input 2 6 9 3" xfId="2362"/>
    <cellStyle name="Input 2 7" xfId="2363"/>
    <cellStyle name="Input 2 7 2" xfId="2364"/>
    <cellStyle name="Input 2 7 2 2" xfId="2365"/>
    <cellStyle name="Input 2 7 2 3" xfId="2366"/>
    <cellStyle name="Input 2 7 3" xfId="2367"/>
    <cellStyle name="Input 2 7 4" xfId="2368"/>
    <cellStyle name="Input 2 8" xfId="2369"/>
    <cellStyle name="Input 2 8 2" xfId="2370"/>
    <cellStyle name="Input 2 8 2 2" xfId="2371"/>
    <cellStyle name="Input 2 8 2 3" xfId="2372"/>
    <cellStyle name="Input 2 8 3" xfId="2373"/>
    <cellStyle name="Input 2 8 4" xfId="2374"/>
    <cellStyle name="Input 2 9" xfId="2375"/>
    <cellStyle name="Input 2 9 2" xfId="2376"/>
    <cellStyle name="Input 2 9 2 2" xfId="2377"/>
    <cellStyle name="Input 2 9 2 3" xfId="2378"/>
    <cellStyle name="Input 2 9 3" xfId="2379"/>
    <cellStyle name="Input 2 9 4" xfId="2380"/>
    <cellStyle name="Input 3" xfId="53911"/>
    <cellStyle name="Input 4" xfId="53912"/>
    <cellStyle name="Linked Cell 2" xfId="2381"/>
    <cellStyle name="Linked Cell 2 2" xfId="57391"/>
    <cellStyle name="Linked Cell 3" xfId="53913"/>
    <cellStyle name="Linked Cell 4" xfId="53914"/>
    <cellStyle name="Linked Cell 5" xfId="53915"/>
    <cellStyle name="Linked Cell 6" xfId="53916"/>
    <cellStyle name="Neutral 2" xfId="2382"/>
    <cellStyle name="Neutral 2 2" xfId="57392"/>
    <cellStyle name="Neutral 3" xfId="53917"/>
    <cellStyle name="Neutral 4" xfId="53918"/>
    <cellStyle name="Neutral 5" xfId="53919"/>
    <cellStyle name="Neutral 6" xfId="53920"/>
    <cellStyle name="Normal 10" xfId="2383"/>
    <cellStyle name="Normal 10 2" xfId="2384"/>
    <cellStyle name="Normal 10 2 2" xfId="2385"/>
    <cellStyle name="Normal 10 3" xfId="2386"/>
    <cellStyle name="Normal 10 4" xfId="2387"/>
    <cellStyle name="Normal 11" xfId="2388"/>
    <cellStyle name="Normal 11 2" xfId="2389"/>
    <cellStyle name="Normal 11 3" xfId="2390"/>
    <cellStyle name="Normal 11 4" xfId="57136"/>
    <cellStyle name="Normal 11 5" xfId="57149"/>
    <cellStyle name="Normal 12" xfId="2391"/>
    <cellStyle name="Normal 12 2" xfId="2392"/>
    <cellStyle name="Normal 13" xfId="2393"/>
    <cellStyle name="Normal 13 2" xfId="57137"/>
    <cellStyle name="Normal 13 3" xfId="57150"/>
    <cellStyle name="Normal 14" xfId="2394"/>
    <cellStyle name="Normal 14 2" xfId="53921"/>
    <cellStyle name="Normal 14 2 2" xfId="4"/>
    <cellStyle name="Normal 15" xfId="2395"/>
    <cellStyle name="Normal 16" xfId="2396"/>
    <cellStyle name="Normal 17" xfId="2397"/>
    <cellStyle name="Normal 18" xfId="2398"/>
    <cellStyle name="Normal 18 2" xfId="53922"/>
    <cellStyle name="Normal 19" xfId="2399"/>
    <cellStyle name="Normal 2" xfId="5"/>
    <cellStyle name="Normal 2 11" xfId="6"/>
    <cellStyle name="Normal 2 2" xfId="2400"/>
    <cellStyle name="Normal 2 2 2" xfId="53923"/>
    <cellStyle name="Normal 2 2 2 2" xfId="2401"/>
    <cellStyle name="Normal 2 2 2 2 2" xfId="53924"/>
    <cellStyle name="Normal 2 2 2 2 2 2" xfId="53925"/>
    <cellStyle name="Normal 2 2 2 2 3" xfId="53926"/>
    <cellStyle name="Normal 2 2 2 3" xfId="53927"/>
    <cellStyle name="Normal 2 2 2 3 2" xfId="53928"/>
    <cellStyle name="Normal 2 2 2 3 2 2" xfId="53929"/>
    <cellStyle name="Normal 2 2 2 3 3" xfId="53930"/>
    <cellStyle name="Normal 2 2 2 4" xfId="53931"/>
    <cellStyle name="Normal 2 2 2 4 2" xfId="53932"/>
    <cellStyle name="Normal 2 2 2 5" xfId="53933"/>
    <cellStyle name="Normal 2 2 3" xfId="53934"/>
    <cellStyle name="Normal 2 2 3 2" xfId="53935"/>
    <cellStyle name="Normal 2 2 3 2 2" xfId="53936"/>
    <cellStyle name="Normal 2 2 3 3" xfId="53937"/>
    <cellStyle name="Normal 2 2 4" xfId="53938"/>
    <cellStyle name="Normal 2 2 4 2" xfId="53939"/>
    <cellStyle name="Normal 2 2 4 2 2" xfId="53940"/>
    <cellStyle name="Normal 2 2 4 3" xfId="53941"/>
    <cellStyle name="Normal 2 2 5" xfId="53942"/>
    <cellStyle name="Normal 2 2 5 2" xfId="53943"/>
    <cellStyle name="Normal 2 2 6" xfId="53944"/>
    <cellStyle name="Normal 2 3" xfId="2402"/>
    <cellStyle name="Normal 2 3 2" xfId="53945"/>
    <cellStyle name="Normal 2 3 2 2" xfId="53946"/>
    <cellStyle name="Normal 2 3 2 2 2" xfId="53947"/>
    <cellStyle name="Normal 2 3 2 3" xfId="53948"/>
    <cellStyle name="Normal 2 3 3" xfId="53949"/>
    <cellStyle name="Normal 2 3 3 2" xfId="53950"/>
    <cellStyle name="Normal 2 3 3 2 2" xfId="53951"/>
    <cellStyle name="Normal 2 3 3 3" xfId="53952"/>
    <cellStyle name="Normal 2 3 4" xfId="53953"/>
    <cellStyle name="Normal 2 3 4 2" xfId="53954"/>
    <cellStyle name="Normal 2 3 5" xfId="53955"/>
    <cellStyle name="Normal 2 4" xfId="2403"/>
    <cellStyle name="Normal 2 4 2" xfId="53956"/>
    <cellStyle name="Normal 2 4 2 2" xfId="53957"/>
    <cellStyle name="Normal 2 4 3" xfId="53958"/>
    <cellStyle name="Normal 2 5" xfId="2404"/>
    <cellStyle name="Normal 2 5 2" xfId="53959"/>
    <cellStyle name="Normal 2 5 2 2" xfId="53960"/>
    <cellStyle name="Normal 2 5 3" xfId="53961"/>
    <cellStyle name="Normal 2 6" xfId="53962"/>
    <cellStyle name="Normal 2 7" xfId="53963"/>
    <cellStyle name="Normal 2 7 2" xfId="53964"/>
    <cellStyle name="Normal 2 8" xfId="53965"/>
    <cellStyle name="Normal 2 8 2" xfId="57456"/>
    <cellStyle name="Normal 2 9" xfId="57096"/>
    <cellStyle name="Normal 2_07 04 2014   Прайс№2  " xfId="53966"/>
    <cellStyle name="Normal 20" xfId="7"/>
    <cellStyle name="Normal 20 2" xfId="53967"/>
    <cellStyle name="Normal 21" xfId="8"/>
    <cellStyle name="Normal 3" xfId="9"/>
    <cellStyle name="Normal 3 2" xfId="2405"/>
    <cellStyle name="Normal 3 2 2" xfId="57106"/>
    <cellStyle name="Normal 3 2 2 2" xfId="57393"/>
    <cellStyle name="Normal 3 2 2 2 2" xfId="57394"/>
    <cellStyle name="Normal 3 2 2 3" xfId="57395"/>
    <cellStyle name="Normal 3 2 2 4" xfId="57396"/>
    <cellStyle name="Normal 3 2 3" xfId="57116"/>
    <cellStyle name="Normal 3 2 3 2" xfId="57397"/>
    <cellStyle name="Normal 3 2 3 3" xfId="57398"/>
    <cellStyle name="Normal 3 2 4" xfId="57399"/>
    <cellStyle name="Normal 3 2 5" xfId="57400"/>
    <cellStyle name="Normal 3 3" xfId="57097"/>
    <cellStyle name="Normal 3 4" xfId="57401"/>
    <cellStyle name="Normal 3 4 2" xfId="57402"/>
    <cellStyle name="Normal 3 5" xfId="57457"/>
    <cellStyle name="Normal 4" xfId="2406"/>
    <cellStyle name="Normal 4 2" xfId="2407"/>
    <cellStyle name="Normal 4 2 2" xfId="53968"/>
    <cellStyle name="Normal 4 2 2 2" xfId="53969"/>
    <cellStyle name="Normal 4 2 2 2 2" xfId="53970"/>
    <cellStyle name="Normal 4 2 2 3" xfId="53971"/>
    <cellStyle name="Normal 4 2 3" xfId="53972"/>
    <cellStyle name="Normal 4 2 3 2" xfId="53973"/>
    <cellStyle name="Normal 4 2 3 2 2" xfId="53974"/>
    <cellStyle name="Normal 4 2 3 3" xfId="53975"/>
    <cellStyle name="Normal 4 2 4" xfId="53976"/>
    <cellStyle name="Normal 4 2 4 2" xfId="53977"/>
    <cellStyle name="Normal 4 2 5" xfId="53978"/>
    <cellStyle name="Normal 4 3" xfId="53979"/>
    <cellStyle name="Normal 4 3 2" xfId="53980"/>
    <cellStyle name="Normal 4 3 2 2" xfId="53981"/>
    <cellStyle name="Normal 4 3 3" xfId="53982"/>
    <cellStyle name="Normal 4 4" xfId="53983"/>
    <cellStyle name="Normal 4 4 2" xfId="53984"/>
    <cellStyle name="Normal 4 4 2 2" xfId="53985"/>
    <cellStyle name="Normal 4 4 3" xfId="53986"/>
    <cellStyle name="Normal 4 5" xfId="53987"/>
    <cellStyle name="Normal 4 5 2" xfId="53988"/>
    <cellStyle name="Normal 4 6" xfId="53989"/>
    <cellStyle name="Normal 5" xfId="10"/>
    <cellStyle name="Normal 5 2" xfId="2408"/>
    <cellStyle name="Normal 5 2 2" xfId="57403"/>
    <cellStyle name="Normal 5 2 2 2" xfId="57404"/>
    <cellStyle name="Normal 5 2 3" xfId="57405"/>
    <cellStyle name="Normal 5 2 4" xfId="57406"/>
    <cellStyle name="Normal 5 3" xfId="2409"/>
    <cellStyle name="Normal 5 3 2" xfId="57407"/>
    <cellStyle name="Normal 5 3 3" xfId="57408"/>
    <cellStyle name="Normal 5 4" xfId="2410"/>
    <cellStyle name="Normal 5 4 2" xfId="57409"/>
    <cellStyle name="Normal 5 5" xfId="57107"/>
    <cellStyle name="Normal 5 6" xfId="57117"/>
    <cellStyle name="Normal 5 7" xfId="57410"/>
    <cellStyle name="Normal 6" xfId="2411"/>
    <cellStyle name="Normal 6 2" xfId="2412"/>
    <cellStyle name="Normal 6 2 2" xfId="53990"/>
    <cellStyle name="Normal 6 2 2 2" xfId="53991"/>
    <cellStyle name="Normal 6 2 3" xfId="53992"/>
    <cellStyle name="Normal 6 3" xfId="2413"/>
    <cellStyle name="Normal 6 3 2" xfId="53993"/>
    <cellStyle name="Normal 6 3 2 2" xfId="53994"/>
    <cellStyle name="Normal 6 3 3" xfId="53995"/>
    <cellStyle name="Normal 6 4" xfId="2414"/>
    <cellStyle name="Normal 6 4 2" xfId="53996"/>
    <cellStyle name="Normal 6 5" xfId="2415"/>
    <cellStyle name="Normal 6 6" xfId="2416"/>
    <cellStyle name="Normal 6 7" xfId="2417"/>
    <cellStyle name="Normal 6 8" xfId="57411"/>
    <cellStyle name="Normal 7" xfId="11"/>
    <cellStyle name="Normal 7 2" xfId="2418"/>
    <cellStyle name="Normal 7 2 2" xfId="57412"/>
    <cellStyle name="Normal 7 3" xfId="2419"/>
    <cellStyle name="Normal 7 4" xfId="2420"/>
    <cellStyle name="Normal 7 5" xfId="2421"/>
    <cellStyle name="Normal 7 6" xfId="2422"/>
    <cellStyle name="Normal 7 7" xfId="2423"/>
    <cellStyle name="Normal 7 8" xfId="57138"/>
    <cellStyle name="Normal 7 9" xfId="57151"/>
    <cellStyle name="Normal 8" xfId="2424"/>
    <cellStyle name="Normal 8 2" xfId="2425"/>
    <cellStyle name="Normal 8 2 2" xfId="53997"/>
    <cellStyle name="Normal 8 2 2 2" xfId="53998"/>
    <cellStyle name="Normal 8 2 3" xfId="53999"/>
    <cellStyle name="Normal 8 3" xfId="2426"/>
    <cellStyle name="Normal 8 4" xfId="2427"/>
    <cellStyle name="Normal 8 5" xfId="2428"/>
    <cellStyle name="Normal 8 6" xfId="2429"/>
    <cellStyle name="Normal 8 7" xfId="57413"/>
    <cellStyle name="Normal 9" xfId="2430"/>
    <cellStyle name="Normal 9 2" xfId="2431"/>
    <cellStyle name="Normal 9 2 2" xfId="54000"/>
    <cellStyle name="Normal 9 3" xfId="2432"/>
    <cellStyle name="Normal 9 4" xfId="2433"/>
    <cellStyle name="Normal 9 5" xfId="2434"/>
    <cellStyle name="Normál_Absatz monthly file" xfId="54001"/>
    <cellStyle name="Normale_Bibbia prezzi accessori aggiornata al 30.12.03" xfId="54002"/>
    <cellStyle name="normální 2 3" xfId="54003"/>
    <cellStyle name="normální 2 4" xfId="54004"/>
    <cellStyle name="normální_Ceník Dremel k 1.1.09" xfId="54005"/>
    <cellStyle name="Normalny 2" xfId="54006"/>
    <cellStyle name="Normalny 2 2" xfId="54007"/>
    <cellStyle name="Normalny 3" xfId="54008"/>
    <cellStyle name="Normalny_Kopia Bosch BL Product Calendar1" xfId="54009"/>
    <cellStyle name="Note 2" xfId="2435"/>
    <cellStyle name="Note 2 10" xfId="2436"/>
    <cellStyle name="Note 2 10 2" xfId="2437"/>
    <cellStyle name="Note 2 10 2 2" xfId="2438"/>
    <cellStyle name="Note 2 10 2 3" xfId="2439"/>
    <cellStyle name="Note 2 10 3" xfId="2440"/>
    <cellStyle name="Note 2 10 4" xfId="2441"/>
    <cellStyle name="Note 2 11" xfId="2442"/>
    <cellStyle name="Note 2 11 2" xfId="2443"/>
    <cellStyle name="Note 2 11 2 2" xfId="2444"/>
    <cellStyle name="Note 2 11 2 3" xfId="2445"/>
    <cellStyle name="Note 2 11 3" xfId="2446"/>
    <cellStyle name="Note 2 11 4" xfId="2447"/>
    <cellStyle name="Note 2 12" xfId="2448"/>
    <cellStyle name="Note 2 12 2" xfId="2449"/>
    <cellStyle name="Note 2 12 2 2" xfId="2450"/>
    <cellStyle name="Note 2 12 2 3" xfId="2451"/>
    <cellStyle name="Note 2 12 3" xfId="2452"/>
    <cellStyle name="Note 2 12 4" xfId="2453"/>
    <cellStyle name="Note 2 13" xfId="2454"/>
    <cellStyle name="Note 2 13 2" xfId="2455"/>
    <cellStyle name="Note 2 13 2 2" xfId="2456"/>
    <cellStyle name="Note 2 13 2 3" xfId="2457"/>
    <cellStyle name="Note 2 13 3" xfId="2458"/>
    <cellStyle name="Note 2 13 4" xfId="2459"/>
    <cellStyle name="Note 2 14" xfId="2460"/>
    <cellStyle name="Note 2 14 2" xfId="2461"/>
    <cellStyle name="Note 2 14 3" xfId="2462"/>
    <cellStyle name="Note 2 15" xfId="2463"/>
    <cellStyle name="Note 2 16" xfId="2464"/>
    <cellStyle name="Note 2 17" xfId="57108"/>
    <cellStyle name="Note 2 18" xfId="57118"/>
    <cellStyle name="Note 2 19" xfId="57414"/>
    <cellStyle name="Note 2 2" xfId="2465"/>
    <cellStyle name="Note 2 2 10" xfId="2466"/>
    <cellStyle name="Note 2 2 10 2" xfId="2467"/>
    <cellStyle name="Note 2 2 10 2 2" xfId="2468"/>
    <cellStyle name="Note 2 2 10 2 3" xfId="2469"/>
    <cellStyle name="Note 2 2 10 3" xfId="2470"/>
    <cellStyle name="Note 2 2 10 4" xfId="2471"/>
    <cellStyle name="Note 2 2 11" xfId="2472"/>
    <cellStyle name="Note 2 2 11 2" xfId="2473"/>
    <cellStyle name="Note 2 2 11 2 2" xfId="2474"/>
    <cellStyle name="Note 2 2 11 2 3" xfId="2475"/>
    <cellStyle name="Note 2 2 11 3" xfId="2476"/>
    <cellStyle name="Note 2 2 11 4" xfId="2477"/>
    <cellStyle name="Note 2 2 12" xfId="2478"/>
    <cellStyle name="Note 2 2 12 2" xfId="2479"/>
    <cellStyle name="Note 2 2 12 3" xfId="2480"/>
    <cellStyle name="Note 2 2 13" xfId="2481"/>
    <cellStyle name="Note 2 2 14" xfId="2482"/>
    <cellStyle name="Note 2 2 15" xfId="57415"/>
    <cellStyle name="Note 2 2 2" xfId="2483"/>
    <cellStyle name="Note 2 2 2 10" xfId="2484"/>
    <cellStyle name="Note 2 2 2 10 2" xfId="2485"/>
    <cellStyle name="Note 2 2 2 10 2 2" xfId="2486"/>
    <cellStyle name="Note 2 2 2 10 2 3" xfId="2487"/>
    <cellStyle name="Note 2 2 2 10 3" xfId="2488"/>
    <cellStyle name="Note 2 2 2 10 4" xfId="2489"/>
    <cellStyle name="Note 2 2 2 11" xfId="2490"/>
    <cellStyle name="Note 2 2 2 11 2" xfId="2491"/>
    <cellStyle name="Note 2 2 2 11 3" xfId="2492"/>
    <cellStyle name="Note 2 2 2 12" xfId="2493"/>
    <cellStyle name="Note 2 2 2 13" xfId="2494"/>
    <cellStyle name="Note 2 2 2 14" xfId="57416"/>
    <cellStyle name="Note 2 2 2 2" xfId="2495"/>
    <cellStyle name="Note 2 2 2 2 10" xfId="2496"/>
    <cellStyle name="Note 2 2 2 2 10 2" xfId="2497"/>
    <cellStyle name="Note 2 2 2 2 10 2 2" xfId="2498"/>
    <cellStyle name="Note 2 2 2 2 10 2 3" xfId="2499"/>
    <cellStyle name="Note 2 2 2 2 10 3" xfId="2500"/>
    <cellStyle name="Note 2 2 2 2 10 4" xfId="2501"/>
    <cellStyle name="Note 2 2 2 2 11" xfId="2502"/>
    <cellStyle name="Note 2 2 2 2 11 2" xfId="2503"/>
    <cellStyle name="Note 2 2 2 2 11 3" xfId="2504"/>
    <cellStyle name="Note 2 2 2 2 12" xfId="2505"/>
    <cellStyle name="Note 2 2 2 2 13" xfId="2506"/>
    <cellStyle name="Note 2 2 2 2 14" xfId="57417"/>
    <cellStyle name="Note 2 2 2 2 2" xfId="2507"/>
    <cellStyle name="Note 2 2 2 2 2 10" xfId="2508"/>
    <cellStyle name="Note 2 2 2 2 2 10 2" xfId="2509"/>
    <cellStyle name="Note 2 2 2 2 2 10 3" xfId="2510"/>
    <cellStyle name="Note 2 2 2 2 2 11" xfId="2511"/>
    <cellStyle name="Note 2 2 2 2 2 12" xfId="2512"/>
    <cellStyle name="Note 2 2 2 2 2 2" xfId="2513"/>
    <cellStyle name="Note 2 2 2 2 2 2 10" xfId="2514"/>
    <cellStyle name="Note 2 2 2 2 2 2 11" xfId="2515"/>
    <cellStyle name="Note 2 2 2 2 2 2 2" xfId="2516"/>
    <cellStyle name="Note 2 2 2 2 2 2 2 2" xfId="2517"/>
    <cellStyle name="Note 2 2 2 2 2 2 2 2 2" xfId="2518"/>
    <cellStyle name="Note 2 2 2 2 2 2 2 2 3" xfId="2519"/>
    <cellStyle name="Note 2 2 2 2 2 2 2 3" xfId="2520"/>
    <cellStyle name="Note 2 2 2 2 2 2 2 4" xfId="2521"/>
    <cellStyle name="Note 2 2 2 2 2 2 3" xfId="2522"/>
    <cellStyle name="Note 2 2 2 2 2 2 3 2" xfId="2523"/>
    <cellStyle name="Note 2 2 2 2 2 2 3 2 2" xfId="2524"/>
    <cellStyle name="Note 2 2 2 2 2 2 3 2 3" xfId="2525"/>
    <cellStyle name="Note 2 2 2 2 2 2 3 3" xfId="2526"/>
    <cellStyle name="Note 2 2 2 2 2 2 3 4" xfId="2527"/>
    <cellStyle name="Note 2 2 2 2 2 2 4" xfId="2528"/>
    <cellStyle name="Note 2 2 2 2 2 2 4 2" xfId="2529"/>
    <cellStyle name="Note 2 2 2 2 2 2 4 2 2" xfId="2530"/>
    <cellStyle name="Note 2 2 2 2 2 2 4 2 3" xfId="2531"/>
    <cellStyle name="Note 2 2 2 2 2 2 4 3" xfId="2532"/>
    <cellStyle name="Note 2 2 2 2 2 2 4 4" xfId="2533"/>
    <cellStyle name="Note 2 2 2 2 2 2 5" xfId="2534"/>
    <cellStyle name="Note 2 2 2 2 2 2 5 2" xfId="2535"/>
    <cellStyle name="Note 2 2 2 2 2 2 5 2 2" xfId="2536"/>
    <cellStyle name="Note 2 2 2 2 2 2 5 2 3" xfId="2537"/>
    <cellStyle name="Note 2 2 2 2 2 2 5 3" xfId="2538"/>
    <cellStyle name="Note 2 2 2 2 2 2 5 4" xfId="2539"/>
    <cellStyle name="Note 2 2 2 2 2 2 6" xfId="2540"/>
    <cellStyle name="Note 2 2 2 2 2 2 6 2" xfId="2541"/>
    <cellStyle name="Note 2 2 2 2 2 2 6 2 2" xfId="2542"/>
    <cellStyle name="Note 2 2 2 2 2 2 6 2 3" xfId="2543"/>
    <cellStyle name="Note 2 2 2 2 2 2 6 3" xfId="2544"/>
    <cellStyle name="Note 2 2 2 2 2 2 6 4" xfId="2545"/>
    <cellStyle name="Note 2 2 2 2 2 2 7" xfId="2546"/>
    <cellStyle name="Note 2 2 2 2 2 2 7 2" xfId="2547"/>
    <cellStyle name="Note 2 2 2 2 2 2 7 2 2" xfId="2548"/>
    <cellStyle name="Note 2 2 2 2 2 2 7 2 3" xfId="2549"/>
    <cellStyle name="Note 2 2 2 2 2 2 7 3" xfId="2550"/>
    <cellStyle name="Note 2 2 2 2 2 2 7 4" xfId="2551"/>
    <cellStyle name="Note 2 2 2 2 2 2 8" xfId="2552"/>
    <cellStyle name="Note 2 2 2 2 2 2 8 2" xfId="2553"/>
    <cellStyle name="Note 2 2 2 2 2 2 8 2 2" xfId="2554"/>
    <cellStyle name="Note 2 2 2 2 2 2 8 2 3" xfId="2555"/>
    <cellStyle name="Note 2 2 2 2 2 2 8 3" xfId="2556"/>
    <cellStyle name="Note 2 2 2 2 2 2 8 4" xfId="2557"/>
    <cellStyle name="Note 2 2 2 2 2 2 9" xfId="2558"/>
    <cellStyle name="Note 2 2 2 2 2 2 9 2" xfId="2559"/>
    <cellStyle name="Note 2 2 2 2 2 2 9 3" xfId="2560"/>
    <cellStyle name="Note 2 2 2 2 2 3" xfId="2561"/>
    <cellStyle name="Note 2 2 2 2 2 3 2" xfId="2562"/>
    <cellStyle name="Note 2 2 2 2 2 3 2 2" xfId="2563"/>
    <cellStyle name="Note 2 2 2 2 2 3 2 3" xfId="2564"/>
    <cellStyle name="Note 2 2 2 2 2 3 3" xfId="2565"/>
    <cellStyle name="Note 2 2 2 2 2 3 4" xfId="2566"/>
    <cellStyle name="Note 2 2 2 2 2 4" xfId="2567"/>
    <cellStyle name="Note 2 2 2 2 2 4 2" xfId="2568"/>
    <cellStyle name="Note 2 2 2 2 2 4 2 2" xfId="2569"/>
    <cellStyle name="Note 2 2 2 2 2 4 2 3" xfId="2570"/>
    <cellStyle name="Note 2 2 2 2 2 4 3" xfId="2571"/>
    <cellStyle name="Note 2 2 2 2 2 4 4" xfId="2572"/>
    <cellStyle name="Note 2 2 2 2 2 5" xfId="2573"/>
    <cellStyle name="Note 2 2 2 2 2 5 2" xfId="2574"/>
    <cellStyle name="Note 2 2 2 2 2 5 2 2" xfId="2575"/>
    <cellStyle name="Note 2 2 2 2 2 5 2 3" xfId="2576"/>
    <cellStyle name="Note 2 2 2 2 2 5 3" xfId="2577"/>
    <cellStyle name="Note 2 2 2 2 2 5 4" xfId="2578"/>
    <cellStyle name="Note 2 2 2 2 2 6" xfId="2579"/>
    <cellStyle name="Note 2 2 2 2 2 6 2" xfId="2580"/>
    <cellStyle name="Note 2 2 2 2 2 6 2 2" xfId="2581"/>
    <cellStyle name="Note 2 2 2 2 2 6 2 3" xfId="2582"/>
    <cellStyle name="Note 2 2 2 2 2 6 3" xfId="2583"/>
    <cellStyle name="Note 2 2 2 2 2 6 4" xfId="2584"/>
    <cellStyle name="Note 2 2 2 2 2 7" xfId="2585"/>
    <cellStyle name="Note 2 2 2 2 2 7 2" xfId="2586"/>
    <cellStyle name="Note 2 2 2 2 2 7 2 2" xfId="2587"/>
    <cellStyle name="Note 2 2 2 2 2 7 2 3" xfId="2588"/>
    <cellStyle name="Note 2 2 2 2 2 7 3" xfId="2589"/>
    <cellStyle name="Note 2 2 2 2 2 7 4" xfId="2590"/>
    <cellStyle name="Note 2 2 2 2 2 8" xfId="2591"/>
    <cellStyle name="Note 2 2 2 2 2 8 2" xfId="2592"/>
    <cellStyle name="Note 2 2 2 2 2 8 2 2" xfId="2593"/>
    <cellStyle name="Note 2 2 2 2 2 8 2 3" xfId="2594"/>
    <cellStyle name="Note 2 2 2 2 2 8 3" xfId="2595"/>
    <cellStyle name="Note 2 2 2 2 2 8 4" xfId="2596"/>
    <cellStyle name="Note 2 2 2 2 2 9" xfId="2597"/>
    <cellStyle name="Note 2 2 2 2 2 9 2" xfId="2598"/>
    <cellStyle name="Note 2 2 2 2 2 9 2 2" xfId="2599"/>
    <cellStyle name="Note 2 2 2 2 2 9 2 3" xfId="2600"/>
    <cellStyle name="Note 2 2 2 2 2 9 3" xfId="2601"/>
    <cellStyle name="Note 2 2 2 2 2 9 4" xfId="2602"/>
    <cellStyle name="Note 2 2 2 2 3" xfId="2603"/>
    <cellStyle name="Note 2 2 2 2 3 10" xfId="2604"/>
    <cellStyle name="Note 2 2 2 2 3 11" xfId="2605"/>
    <cellStyle name="Note 2 2 2 2 3 2" xfId="2606"/>
    <cellStyle name="Note 2 2 2 2 3 2 2" xfId="2607"/>
    <cellStyle name="Note 2 2 2 2 3 2 2 2" xfId="2608"/>
    <cellStyle name="Note 2 2 2 2 3 2 2 3" xfId="2609"/>
    <cellStyle name="Note 2 2 2 2 3 2 3" xfId="2610"/>
    <cellStyle name="Note 2 2 2 2 3 2 4" xfId="2611"/>
    <cellStyle name="Note 2 2 2 2 3 3" xfId="2612"/>
    <cellStyle name="Note 2 2 2 2 3 3 2" xfId="2613"/>
    <cellStyle name="Note 2 2 2 2 3 3 2 2" xfId="2614"/>
    <cellStyle name="Note 2 2 2 2 3 3 2 3" xfId="2615"/>
    <cellStyle name="Note 2 2 2 2 3 3 3" xfId="2616"/>
    <cellStyle name="Note 2 2 2 2 3 3 4" xfId="2617"/>
    <cellStyle name="Note 2 2 2 2 3 4" xfId="2618"/>
    <cellStyle name="Note 2 2 2 2 3 4 2" xfId="2619"/>
    <cellStyle name="Note 2 2 2 2 3 4 2 2" xfId="2620"/>
    <cellStyle name="Note 2 2 2 2 3 4 2 3" xfId="2621"/>
    <cellStyle name="Note 2 2 2 2 3 4 3" xfId="2622"/>
    <cellStyle name="Note 2 2 2 2 3 4 4" xfId="2623"/>
    <cellStyle name="Note 2 2 2 2 3 5" xfId="2624"/>
    <cellStyle name="Note 2 2 2 2 3 5 2" xfId="2625"/>
    <cellStyle name="Note 2 2 2 2 3 5 2 2" xfId="2626"/>
    <cellStyle name="Note 2 2 2 2 3 5 2 3" xfId="2627"/>
    <cellStyle name="Note 2 2 2 2 3 5 3" xfId="2628"/>
    <cellStyle name="Note 2 2 2 2 3 5 4" xfId="2629"/>
    <cellStyle name="Note 2 2 2 2 3 6" xfId="2630"/>
    <cellStyle name="Note 2 2 2 2 3 6 2" xfId="2631"/>
    <cellStyle name="Note 2 2 2 2 3 6 2 2" xfId="2632"/>
    <cellStyle name="Note 2 2 2 2 3 6 2 3" xfId="2633"/>
    <cellStyle name="Note 2 2 2 2 3 6 3" xfId="2634"/>
    <cellStyle name="Note 2 2 2 2 3 6 4" xfId="2635"/>
    <cellStyle name="Note 2 2 2 2 3 7" xfId="2636"/>
    <cellStyle name="Note 2 2 2 2 3 7 2" xfId="2637"/>
    <cellStyle name="Note 2 2 2 2 3 7 2 2" xfId="2638"/>
    <cellStyle name="Note 2 2 2 2 3 7 2 3" xfId="2639"/>
    <cellStyle name="Note 2 2 2 2 3 7 3" xfId="2640"/>
    <cellStyle name="Note 2 2 2 2 3 7 4" xfId="2641"/>
    <cellStyle name="Note 2 2 2 2 3 8" xfId="2642"/>
    <cellStyle name="Note 2 2 2 2 3 8 2" xfId="2643"/>
    <cellStyle name="Note 2 2 2 2 3 8 2 2" xfId="2644"/>
    <cellStyle name="Note 2 2 2 2 3 8 2 3" xfId="2645"/>
    <cellStyle name="Note 2 2 2 2 3 8 3" xfId="2646"/>
    <cellStyle name="Note 2 2 2 2 3 8 4" xfId="2647"/>
    <cellStyle name="Note 2 2 2 2 3 9" xfId="2648"/>
    <cellStyle name="Note 2 2 2 2 3 9 2" xfId="2649"/>
    <cellStyle name="Note 2 2 2 2 3 9 3" xfId="2650"/>
    <cellStyle name="Note 2 2 2 2 4" xfId="2651"/>
    <cellStyle name="Note 2 2 2 2 4 2" xfId="2652"/>
    <cellStyle name="Note 2 2 2 2 4 2 2" xfId="2653"/>
    <cellStyle name="Note 2 2 2 2 4 2 3" xfId="2654"/>
    <cellStyle name="Note 2 2 2 2 4 3" xfId="2655"/>
    <cellStyle name="Note 2 2 2 2 4 4" xfId="2656"/>
    <cellStyle name="Note 2 2 2 2 5" xfId="2657"/>
    <cellStyle name="Note 2 2 2 2 5 2" xfId="2658"/>
    <cellStyle name="Note 2 2 2 2 5 2 2" xfId="2659"/>
    <cellStyle name="Note 2 2 2 2 5 2 3" xfId="2660"/>
    <cellStyle name="Note 2 2 2 2 5 3" xfId="2661"/>
    <cellStyle name="Note 2 2 2 2 5 4" xfId="2662"/>
    <cellStyle name="Note 2 2 2 2 6" xfId="2663"/>
    <cellStyle name="Note 2 2 2 2 6 2" xfId="2664"/>
    <cellStyle name="Note 2 2 2 2 6 2 2" xfId="2665"/>
    <cellStyle name="Note 2 2 2 2 6 2 3" xfId="2666"/>
    <cellStyle name="Note 2 2 2 2 6 3" xfId="2667"/>
    <cellStyle name="Note 2 2 2 2 6 4" xfId="2668"/>
    <cellStyle name="Note 2 2 2 2 7" xfId="2669"/>
    <cellStyle name="Note 2 2 2 2 7 2" xfId="2670"/>
    <cellStyle name="Note 2 2 2 2 7 2 2" xfId="2671"/>
    <cellStyle name="Note 2 2 2 2 7 2 3" xfId="2672"/>
    <cellStyle name="Note 2 2 2 2 7 3" xfId="2673"/>
    <cellStyle name="Note 2 2 2 2 7 4" xfId="2674"/>
    <cellStyle name="Note 2 2 2 2 8" xfId="2675"/>
    <cellStyle name="Note 2 2 2 2 8 2" xfId="2676"/>
    <cellStyle name="Note 2 2 2 2 8 2 2" xfId="2677"/>
    <cellStyle name="Note 2 2 2 2 8 2 3" xfId="2678"/>
    <cellStyle name="Note 2 2 2 2 8 3" xfId="2679"/>
    <cellStyle name="Note 2 2 2 2 8 4" xfId="2680"/>
    <cellStyle name="Note 2 2 2 2 9" xfId="2681"/>
    <cellStyle name="Note 2 2 2 2 9 2" xfId="2682"/>
    <cellStyle name="Note 2 2 2 2 9 2 2" xfId="2683"/>
    <cellStyle name="Note 2 2 2 2 9 2 3" xfId="2684"/>
    <cellStyle name="Note 2 2 2 2 9 3" xfId="2685"/>
    <cellStyle name="Note 2 2 2 2 9 4" xfId="2686"/>
    <cellStyle name="Note 2 2 2 3" xfId="2687"/>
    <cellStyle name="Note 2 2 2 3 10" xfId="2688"/>
    <cellStyle name="Note 2 2 2 3 11" xfId="2689"/>
    <cellStyle name="Note 2 2 2 3 2" xfId="2690"/>
    <cellStyle name="Note 2 2 2 3 2 2" xfId="2691"/>
    <cellStyle name="Note 2 2 2 3 2 2 2" xfId="2692"/>
    <cellStyle name="Note 2 2 2 3 2 2 3" xfId="2693"/>
    <cellStyle name="Note 2 2 2 3 2 3" xfId="2694"/>
    <cellStyle name="Note 2 2 2 3 2 4" xfId="2695"/>
    <cellStyle name="Note 2 2 2 3 3" xfId="2696"/>
    <cellStyle name="Note 2 2 2 3 3 2" xfId="2697"/>
    <cellStyle name="Note 2 2 2 3 3 2 2" xfId="2698"/>
    <cellStyle name="Note 2 2 2 3 3 2 3" xfId="2699"/>
    <cellStyle name="Note 2 2 2 3 3 3" xfId="2700"/>
    <cellStyle name="Note 2 2 2 3 3 4" xfId="2701"/>
    <cellStyle name="Note 2 2 2 3 4" xfId="2702"/>
    <cellStyle name="Note 2 2 2 3 4 2" xfId="2703"/>
    <cellStyle name="Note 2 2 2 3 4 2 2" xfId="2704"/>
    <cellStyle name="Note 2 2 2 3 4 2 3" xfId="2705"/>
    <cellStyle name="Note 2 2 2 3 4 3" xfId="2706"/>
    <cellStyle name="Note 2 2 2 3 4 4" xfId="2707"/>
    <cellStyle name="Note 2 2 2 3 5" xfId="2708"/>
    <cellStyle name="Note 2 2 2 3 5 2" xfId="2709"/>
    <cellStyle name="Note 2 2 2 3 5 2 2" xfId="2710"/>
    <cellStyle name="Note 2 2 2 3 5 2 3" xfId="2711"/>
    <cellStyle name="Note 2 2 2 3 5 3" xfId="2712"/>
    <cellStyle name="Note 2 2 2 3 5 4" xfId="2713"/>
    <cellStyle name="Note 2 2 2 3 6" xfId="2714"/>
    <cellStyle name="Note 2 2 2 3 6 2" xfId="2715"/>
    <cellStyle name="Note 2 2 2 3 6 2 2" xfId="2716"/>
    <cellStyle name="Note 2 2 2 3 6 2 3" xfId="2717"/>
    <cellStyle name="Note 2 2 2 3 6 3" xfId="2718"/>
    <cellStyle name="Note 2 2 2 3 6 4" xfId="2719"/>
    <cellStyle name="Note 2 2 2 3 7" xfId="2720"/>
    <cellStyle name="Note 2 2 2 3 7 2" xfId="2721"/>
    <cellStyle name="Note 2 2 2 3 7 2 2" xfId="2722"/>
    <cellStyle name="Note 2 2 2 3 7 2 3" xfId="2723"/>
    <cellStyle name="Note 2 2 2 3 7 3" xfId="2724"/>
    <cellStyle name="Note 2 2 2 3 7 4" xfId="2725"/>
    <cellStyle name="Note 2 2 2 3 8" xfId="2726"/>
    <cellStyle name="Note 2 2 2 3 8 2" xfId="2727"/>
    <cellStyle name="Note 2 2 2 3 8 2 2" xfId="2728"/>
    <cellStyle name="Note 2 2 2 3 8 2 3" xfId="2729"/>
    <cellStyle name="Note 2 2 2 3 8 3" xfId="2730"/>
    <cellStyle name="Note 2 2 2 3 8 4" xfId="2731"/>
    <cellStyle name="Note 2 2 2 3 9" xfId="2732"/>
    <cellStyle name="Note 2 2 2 3 9 2" xfId="2733"/>
    <cellStyle name="Note 2 2 2 3 9 3" xfId="2734"/>
    <cellStyle name="Note 2 2 2 4" xfId="2735"/>
    <cellStyle name="Note 2 2 2 4 2" xfId="2736"/>
    <cellStyle name="Note 2 2 2 4 2 2" xfId="2737"/>
    <cellStyle name="Note 2 2 2 4 2 3" xfId="2738"/>
    <cellStyle name="Note 2 2 2 4 3" xfId="2739"/>
    <cellStyle name="Note 2 2 2 4 4" xfId="2740"/>
    <cellStyle name="Note 2 2 2 5" xfId="2741"/>
    <cellStyle name="Note 2 2 2 5 2" xfId="2742"/>
    <cellStyle name="Note 2 2 2 5 2 2" xfId="2743"/>
    <cellStyle name="Note 2 2 2 5 2 3" xfId="2744"/>
    <cellStyle name="Note 2 2 2 5 3" xfId="2745"/>
    <cellStyle name="Note 2 2 2 5 4" xfId="2746"/>
    <cellStyle name="Note 2 2 2 6" xfId="2747"/>
    <cellStyle name="Note 2 2 2 6 2" xfId="2748"/>
    <cellStyle name="Note 2 2 2 6 2 2" xfId="2749"/>
    <cellStyle name="Note 2 2 2 6 2 3" xfId="2750"/>
    <cellStyle name="Note 2 2 2 6 3" xfId="2751"/>
    <cellStyle name="Note 2 2 2 6 4" xfId="2752"/>
    <cellStyle name="Note 2 2 2 7" xfId="2753"/>
    <cellStyle name="Note 2 2 2 7 2" xfId="2754"/>
    <cellStyle name="Note 2 2 2 7 2 2" xfId="2755"/>
    <cellStyle name="Note 2 2 2 7 2 3" xfId="2756"/>
    <cellStyle name="Note 2 2 2 7 3" xfId="2757"/>
    <cellStyle name="Note 2 2 2 7 4" xfId="2758"/>
    <cellStyle name="Note 2 2 2 8" xfId="2759"/>
    <cellStyle name="Note 2 2 2 8 2" xfId="2760"/>
    <cellStyle name="Note 2 2 2 8 2 2" xfId="2761"/>
    <cellStyle name="Note 2 2 2 8 2 3" xfId="2762"/>
    <cellStyle name="Note 2 2 2 8 3" xfId="2763"/>
    <cellStyle name="Note 2 2 2 8 4" xfId="2764"/>
    <cellStyle name="Note 2 2 2 9" xfId="2765"/>
    <cellStyle name="Note 2 2 2 9 2" xfId="2766"/>
    <cellStyle name="Note 2 2 2 9 2 2" xfId="2767"/>
    <cellStyle name="Note 2 2 2 9 2 3" xfId="2768"/>
    <cellStyle name="Note 2 2 2 9 3" xfId="2769"/>
    <cellStyle name="Note 2 2 2 9 4" xfId="2770"/>
    <cellStyle name="Note 2 2 3" xfId="2771"/>
    <cellStyle name="Note 2 2 3 10" xfId="2772"/>
    <cellStyle name="Note 2 2 3 10 2" xfId="2773"/>
    <cellStyle name="Note 2 2 3 10 2 2" xfId="2774"/>
    <cellStyle name="Note 2 2 3 10 2 3" xfId="2775"/>
    <cellStyle name="Note 2 2 3 10 3" xfId="2776"/>
    <cellStyle name="Note 2 2 3 10 4" xfId="2777"/>
    <cellStyle name="Note 2 2 3 11" xfId="2778"/>
    <cellStyle name="Note 2 2 3 11 2" xfId="2779"/>
    <cellStyle name="Note 2 2 3 11 3" xfId="2780"/>
    <cellStyle name="Note 2 2 3 12" xfId="2781"/>
    <cellStyle name="Note 2 2 3 13" xfId="2782"/>
    <cellStyle name="Note 2 2 3 14" xfId="57418"/>
    <cellStyle name="Note 2 2 3 2" xfId="2783"/>
    <cellStyle name="Note 2 2 3 2 10" xfId="2784"/>
    <cellStyle name="Note 2 2 3 2 10 2" xfId="2785"/>
    <cellStyle name="Note 2 2 3 2 10 3" xfId="2786"/>
    <cellStyle name="Note 2 2 3 2 11" xfId="2787"/>
    <cellStyle name="Note 2 2 3 2 12" xfId="2788"/>
    <cellStyle name="Note 2 2 3 2 2" xfId="2789"/>
    <cellStyle name="Note 2 2 3 2 2 10" xfId="2790"/>
    <cellStyle name="Note 2 2 3 2 2 11" xfId="2791"/>
    <cellStyle name="Note 2 2 3 2 2 2" xfId="2792"/>
    <cellStyle name="Note 2 2 3 2 2 2 2" xfId="2793"/>
    <cellStyle name="Note 2 2 3 2 2 2 2 2" xfId="2794"/>
    <cellStyle name="Note 2 2 3 2 2 2 2 3" xfId="2795"/>
    <cellStyle name="Note 2 2 3 2 2 2 3" xfId="2796"/>
    <cellStyle name="Note 2 2 3 2 2 2 4" xfId="2797"/>
    <cellStyle name="Note 2 2 3 2 2 3" xfId="2798"/>
    <cellStyle name="Note 2 2 3 2 2 3 2" xfId="2799"/>
    <cellStyle name="Note 2 2 3 2 2 3 2 2" xfId="2800"/>
    <cellStyle name="Note 2 2 3 2 2 3 2 3" xfId="2801"/>
    <cellStyle name="Note 2 2 3 2 2 3 3" xfId="2802"/>
    <cellStyle name="Note 2 2 3 2 2 3 4" xfId="2803"/>
    <cellStyle name="Note 2 2 3 2 2 4" xfId="2804"/>
    <cellStyle name="Note 2 2 3 2 2 4 2" xfId="2805"/>
    <cellStyle name="Note 2 2 3 2 2 4 2 2" xfId="2806"/>
    <cellStyle name="Note 2 2 3 2 2 4 2 3" xfId="2807"/>
    <cellStyle name="Note 2 2 3 2 2 4 3" xfId="2808"/>
    <cellStyle name="Note 2 2 3 2 2 4 4" xfId="2809"/>
    <cellStyle name="Note 2 2 3 2 2 5" xfId="2810"/>
    <cellStyle name="Note 2 2 3 2 2 5 2" xfId="2811"/>
    <cellStyle name="Note 2 2 3 2 2 5 2 2" xfId="2812"/>
    <cellStyle name="Note 2 2 3 2 2 5 2 3" xfId="2813"/>
    <cellStyle name="Note 2 2 3 2 2 5 3" xfId="2814"/>
    <cellStyle name="Note 2 2 3 2 2 5 4" xfId="2815"/>
    <cellStyle name="Note 2 2 3 2 2 6" xfId="2816"/>
    <cellStyle name="Note 2 2 3 2 2 6 2" xfId="2817"/>
    <cellStyle name="Note 2 2 3 2 2 6 2 2" xfId="2818"/>
    <cellStyle name="Note 2 2 3 2 2 6 2 3" xfId="2819"/>
    <cellStyle name="Note 2 2 3 2 2 6 3" xfId="2820"/>
    <cellStyle name="Note 2 2 3 2 2 6 4" xfId="2821"/>
    <cellStyle name="Note 2 2 3 2 2 7" xfId="2822"/>
    <cellStyle name="Note 2 2 3 2 2 7 2" xfId="2823"/>
    <cellStyle name="Note 2 2 3 2 2 7 2 2" xfId="2824"/>
    <cellStyle name="Note 2 2 3 2 2 7 2 3" xfId="2825"/>
    <cellStyle name="Note 2 2 3 2 2 7 3" xfId="2826"/>
    <cellStyle name="Note 2 2 3 2 2 7 4" xfId="2827"/>
    <cellStyle name="Note 2 2 3 2 2 8" xfId="2828"/>
    <cellStyle name="Note 2 2 3 2 2 8 2" xfId="2829"/>
    <cellStyle name="Note 2 2 3 2 2 8 2 2" xfId="2830"/>
    <cellStyle name="Note 2 2 3 2 2 8 2 3" xfId="2831"/>
    <cellStyle name="Note 2 2 3 2 2 8 3" xfId="2832"/>
    <cellStyle name="Note 2 2 3 2 2 8 4" xfId="2833"/>
    <cellStyle name="Note 2 2 3 2 2 9" xfId="2834"/>
    <cellStyle name="Note 2 2 3 2 2 9 2" xfId="2835"/>
    <cellStyle name="Note 2 2 3 2 2 9 3" xfId="2836"/>
    <cellStyle name="Note 2 2 3 2 3" xfId="2837"/>
    <cellStyle name="Note 2 2 3 2 3 2" xfId="2838"/>
    <cellStyle name="Note 2 2 3 2 3 2 2" xfId="2839"/>
    <cellStyle name="Note 2 2 3 2 3 2 3" xfId="2840"/>
    <cellStyle name="Note 2 2 3 2 3 3" xfId="2841"/>
    <cellStyle name="Note 2 2 3 2 3 4" xfId="2842"/>
    <cellStyle name="Note 2 2 3 2 4" xfId="2843"/>
    <cellStyle name="Note 2 2 3 2 4 2" xfId="2844"/>
    <cellStyle name="Note 2 2 3 2 4 2 2" xfId="2845"/>
    <cellStyle name="Note 2 2 3 2 4 2 3" xfId="2846"/>
    <cellStyle name="Note 2 2 3 2 4 3" xfId="2847"/>
    <cellStyle name="Note 2 2 3 2 4 4" xfId="2848"/>
    <cellStyle name="Note 2 2 3 2 5" xfId="2849"/>
    <cellStyle name="Note 2 2 3 2 5 2" xfId="2850"/>
    <cellStyle name="Note 2 2 3 2 5 2 2" xfId="2851"/>
    <cellStyle name="Note 2 2 3 2 5 2 3" xfId="2852"/>
    <cellStyle name="Note 2 2 3 2 5 3" xfId="2853"/>
    <cellStyle name="Note 2 2 3 2 5 4" xfId="2854"/>
    <cellStyle name="Note 2 2 3 2 6" xfId="2855"/>
    <cellStyle name="Note 2 2 3 2 6 2" xfId="2856"/>
    <cellStyle name="Note 2 2 3 2 6 2 2" xfId="2857"/>
    <cellStyle name="Note 2 2 3 2 6 2 3" xfId="2858"/>
    <cellStyle name="Note 2 2 3 2 6 3" xfId="2859"/>
    <cellStyle name="Note 2 2 3 2 6 4" xfId="2860"/>
    <cellStyle name="Note 2 2 3 2 7" xfId="2861"/>
    <cellStyle name="Note 2 2 3 2 7 2" xfId="2862"/>
    <cellStyle name="Note 2 2 3 2 7 2 2" xfId="2863"/>
    <cellStyle name="Note 2 2 3 2 7 2 3" xfId="2864"/>
    <cellStyle name="Note 2 2 3 2 7 3" xfId="2865"/>
    <cellStyle name="Note 2 2 3 2 7 4" xfId="2866"/>
    <cellStyle name="Note 2 2 3 2 8" xfId="2867"/>
    <cellStyle name="Note 2 2 3 2 8 2" xfId="2868"/>
    <cellStyle name="Note 2 2 3 2 8 2 2" xfId="2869"/>
    <cellStyle name="Note 2 2 3 2 8 2 3" xfId="2870"/>
    <cellStyle name="Note 2 2 3 2 8 3" xfId="2871"/>
    <cellStyle name="Note 2 2 3 2 8 4" xfId="2872"/>
    <cellStyle name="Note 2 2 3 2 9" xfId="2873"/>
    <cellStyle name="Note 2 2 3 2 9 2" xfId="2874"/>
    <cellStyle name="Note 2 2 3 2 9 2 2" xfId="2875"/>
    <cellStyle name="Note 2 2 3 2 9 2 3" xfId="2876"/>
    <cellStyle name="Note 2 2 3 2 9 3" xfId="2877"/>
    <cellStyle name="Note 2 2 3 2 9 4" xfId="2878"/>
    <cellStyle name="Note 2 2 3 3" xfId="2879"/>
    <cellStyle name="Note 2 2 3 3 10" xfId="2880"/>
    <cellStyle name="Note 2 2 3 3 11" xfId="2881"/>
    <cellStyle name="Note 2 2 3 3 2" xfId="2882"/>
    <cellStyle name="Note 2 2 3 3 2 2" xfId="2883"/>
    <cellStyle name="Note 2 2 3 3 2 2 2" xfId="2884"/>
    <cellStyle name="Note 2 2 3 3 2 2 3" xfId="2885"/>
    <cellStyle name="Note 2 2 3 3 2 3" xfId="2886"/>
    <cellStyle name="Note 2 2 3 3 2 4" xfId="2887"/>
    <cellStyle name="Note 2 2 3 3 3" xfId="2888"/>
    <cellStyle name="Note 2 2 3 3 3 2" xfId="2889"/>
    <cellStyle name="Note 2 2 3 3 3 2 2" xfId="2890"/>
    <cellStyle name="Note 2 2 3 3 3 2 3" xfId="2891"/>
    <cellStyle name="Note 2 2 3 3 3 3" xfId="2892"/>
    <cellStyle name="Note 2 2 3 3 3 4" xfId="2893"/>
    <cellStyle name="Note 2 2 3 3 4" xfId="2894"/>
    <cellStyle name="Note 2 2 3 3 4 2" xfId="2895"/>
    <cellStyle name="Note 2 2 3 3 4 2 2" xfId="2896"/>
    <cellStyle name="Note 2 2 3 3 4 2 3" xfId="2897"/>
    <cellStyle name="Note 2 2 3 3 4 3" xfId="2898"/>
    <cellStyle name="Note 2 2 3 3 4 4" xfId="2899"/>
    <cellStyle name="Note 2 2 3 3 5" xfId="2900"/>
    <cellStyle name="Note 2 2 3 3 5 2" xfId="2901"/>
    <cellStyle name="Note 2 2 3 3 5 2 2" xfId="2902"/>
    <cellStyle name="Note 2 2 3 3 5 2 3" xfId="2903"/>
    <cellStyle name="Note 2 2 3 3 5 3" xfId="2904"/>
    <cellStyle name="Note 2 2 3 3 5 4" xfId="2905"/>
    <cellStyle name="Note 2 2 3 3 6" xfId="2906"/>
    <cellStyle name="Note 2 2 3 3 6 2" xfId="2907"/>
    <cellStyle name="Note 2 2 3 3 6 2 2" xfId="2908"/>
    <cellStyle name="Note 2 2 3 3 6 2 3" xfId="2909"/>
    <cellStyle name="Note 2 2 3 3 6 3" xfId="2910"/>
    <cellStyle name="Note 2 2 3 3 6 4" xfId="2911"/>
    <cellStyle name="Note 2 2 3 3 7" xfId="2912"/>
    <cellStyle name="Note 2 2 3 3 7 2" xfId="2913"/>
    <cellStyle name="Note 2 2 3 3 7 2 2" xfId="2914"/>
    <cellStyle name="Note 2 2 3 3 7 2 3" xfId="2915"/>
    <cellStyle name="Note 2 2 3 3 7 3" xfId="2916"/>
    <cellStyle name="Note 2 2 3 3 7 4" xfId="2917"/>
    <cellStyle name="Note 2 2 3 3 8" xfId="2918"/>
    <cellStyle name="Note 2 2 3 3 8 2" xfId="2919"/>
    <cellStyle name="Note 2 2 3 3 8 2 2" xfId="2920"/>
    <cellStyle name="Note 2 2 3 3 8 2 3" xfId="2921"/>
    <cellStyle name="Note 2 2 3 3 8 3" xfId="2922"/>
    <cellStyle name="Note 2 2 3 3 8 4" xfId="2923"/>
    <cellStyle name="Note 2 2 3 3 9" xfId="2924"/>
    <cellStyle name="Note 2 2 3 3 9 2" xfId="2925"/>
    <cellStyle name="Note 2 2 3 3 9 3" xfId="2926"/>
    <cellStyle name="Note 2 2 3 4" xfId="2927"/>
    <cellStyle name="Note 2 2 3 4 2" xfId="2928"/>
    <cellStyle name="Note 2 2 3 4 2 2" xfId="2929"/>
    <cellStyle name="Note 2 2 3 4 2 3" xfId="2930"/>
    <cellStyle name="Note 2 2 3 4 3" xfId="2931"/>
    <cellStyle name="Note 2 2 3 4 4" xfId="2932"/>
    <cellStyle name="Note 2 2 3 5" xfId="2933"/>
    <cellStyle name="Note 2 2 3 5 2" xfId="2934"/>
    <cellStyle name="Note 2 2 3 5 2 2" xfId="2935"/>
    <cellStyle name="Note 2 2 3 5 2 3" xfId="2936"/>
    <cellStyle name="Note 2 2 3 5 3" xfId="2937"/>
    <cellStyle name="Note 2 2 3 5 4" xfId="2938"/>
    <cellStyle name="Note 2 2 3 6" xfId="2939"/>
    <cellStyle name="Note 2 2 3 6 2" xfId="2940"/>
    <cellStyle name="Note 2 2 3 6 2 2" xfId="2941"/>
    <cellStyle name="Note 2 2 3 6 2 3" xfId="2942"/>
    <cellStyle name="Note 2 2 3 6 3" xfId="2943"/>
    <cellStyle name="Note 2 2 3 6 4" xfId="2944"/>
    <cellStyle name="Note 2 2 3 7" xfId="2945"/>
    <cellStyle name="Note 2 2 3 7 2" xfId="2946"/>
    <cellStyle name="Note 2 2 3 7 2 2" xfId="2947"/>
    <cellStyle name="Note 2 2 3 7 2 3" xfId="2948"/>
    <cellStyle name="Note 2 2 3 7 3" xfId="2949"/>
    <cellStyle name="Note 2 2 3 7 4" xfId="2950"/>
    <cellStyle name="Note 2 2 3 8" xfId="2951"/>
    <cellStyle name="Note 2 2 3 8 2" xfId="2952"/>
    <cellStyle name="Note 2 2 3 8 2 2" xfId="2953"/>
    <cellStyle name="Note 2 2 3 8 2 3" xfId="2954"/>
    <cellStyle name="Note 2 2 3 8 3" xfId="2955"/>
    <cellStyle name="Note 2 2 3 8 4" xfId="2956"/>
    <cellStyle name="Note 2 2 3 9" xfId="2957"/>
    <cellStyle name="Note 2 2 3 9 2" xfId="2958"/>
    <cellStyle name="Note 2 2 3 9 2 2" xfId="2959"/>
    <cellStyle name="Note 2 2 3 9 2 3" xfId="2960"/>
    <cellStyle name="Note 2 2 3 9 3" xfId="2961"/>
    <cellStyle name="Note 2 2 3 9 4" xfId="2962"/>
    <cellStyle name="Note 2 2 4" xfId="2963"/>
    <cellStyle name="Note 2 2 4 10" xfId="2964"/>
    <cellStyle name="Note 2 2 4 11" xfId="2965"/>
    <cellStyle name="Note 2 2 4 2" xfId="2966"/>
    <cellStyle name="Note 2 2 4 2 2" xfId="2967"/>
    <cellStyle name="Note 2 2 4 2 2 2" xfId="2968"/>
    <cellStyle name="Note 2 2 4 2 2 3" xfId="2969"/>
    <cellStyle name="Note 2 2 4 2 3" xfId="2970"/>
    <cellStyle name="Note 2 2 4 2 4" xfId="2971"/>
    <cellStyle name="Note 2 2 4 3" xfId="2972"/>
    <cellStyle name="Note 2 2 4 3 2" xfId="2973"/>
    <cellStyle name="Note 2 2 4 3 2 2" xfId="2974"/>
    <cellStyle name="Note 2 2 4 3 2 3" xfId="2975"/>
    <cellStyle name="Note 2 2 4 3 3" xfId="2976"/>
    <cellStyle name="Note 2 2 4 3 4" xfId="2977"/>
    <cellStyle name="Note 2 2 4 4" xfId="2978"/>
    <cellStyle name="Note 2 2 4 4 2" xfId="2979"/>
    <cellStyle name="Note 2 2 4 4 2 2" xfId="2980"/>
    <cellStyle name="Note 2 2 4 4 2 3" xfId="2981"/>
    <cellStyle name="Note 2 2 4 4 3" xfId="2982"/>
    <cellStyle name="Note 2 2 4 4 4" xfId="2983"/>
    <cellStyle name="Note 2 2 4 5" xfId="2984"/>
    <cellStyle name="Note 2 2 4 5 2" xfId="2985"/>
    <cellStyle name="Note 2 2 4 5 2 2" xfId="2986"/>
    <cellStyle name="Note 2 2 4 5 2 3" xfId="2987"/>
    <cellStyle name="Note 2 2 4 5 3" xfId="2988"/>
    <cellStyle name="Note 2 2 4 5 4" xfId="2989"/>
    <cellStyle name="Note 2 2 4 6" xfId="2990"/>
    <cellStyle name="Note 2 2 4 6 2" xfId="2991"/>
    <cellStyle name="Note 2 2 4 6 2 2" xfId="2992"/>
    <cellStyle name="Note 2 2 4 6 2 3" xfId="2993"/>
    <cellStyle name="Note 2 2 4 6 3" xfId="2994"/>
    <cellStyle name="Note 2 2 4 6 4" xfId="2995"/>
    <cellStyle name="Note 2 2 4 7" xfId="2996"/>
    <cellStyle name="Note 2 2 4 7 2" xfId="2997"/>
    <cellStyle name="Note 2 2 4 7 2 2" xfId="2998"/>
    <cellStyle name="Note 2 2 4 7 2 3" xfId="2999"/>
    <cellStyle name="Note 2 2 4 7 3" xfId="3000"/>
    <cellStyle name="Note 2 2 4 7 4" xfId="3001"/>
    <cellStyle name="Note 2 2 4 8" xfId="3002"/>
    <cellStyle name="Note 2 2 4 8 2" xfId="3003"/>
    <cellStyle name="Note 2 2 4 8 2 2" xfId="3004"/>
    <cellStyle name="Note 2 2 4 8 2 3" xfId="3005"/>
    <cellStyle name="Note 2 2 4 8 3" xfId="3006"/>
    <cellStyle name="Note 2 2 4 8 4" xfId="3007"/>
    <cellStyle name="Note 2 2 4 9" xfId="3008"/>
    <cellStyle name="Note 2 2 4 9 2" xfId="3009"/>
    <cellStyle name="Note 2 2 4 9 3" xfId="3010"/>
    <cellStyle name="Note 2 2 5" xfId="3011"/>
    <cellStyle name="Note 2 2 5 2" xfId="3012"/>
    <cellStyle name="Note 2 2 5 2 2" xfId="3013"/>
    <cellStyle name="Note 2 2 5 2 3" xfId="3014"/>
    <cellStyle name="Note 2 2 5 3" xfId="3015"/>
    <cellStyle name="Note 2 2 5 4" xfId="3016"/>
    <cellStyle name="Note 2 2 6" xfId="3017"/>
    <cellStyle name="Note 2 2 6 2" xfId="3018"/>
    <cellStyle name="Note 2 2 6 2 2" xfId="3019"/>
    <cellStyle name="Note 2 2 6 2 3" xfId="3020"/>
    <cellStyle name="Note 2 2 6 3" xfId="3021"/>
    <cellStyle name="Note 2 2 6 4" xfId="3022"/>
    <cellStyle name="Note 2 2 7" xfId="3023"/>
    <cellStyle name="Note 2 2 7 2" xfId="3024"/>
    <cellStyle name="Note 2 2 7 2 2" xfId="3025"/>
    <cellStyle name="Note 2 2 7 2 3" xfId="3026"/>
    <cellStyle name="Note 2 2 7 3" xfId="3027"/>
    <cellStyle name="Note 2 2 7 4" xfId="3028"/>
    <cellStyle name="Note 2 2 8" xfId="3029"/>
    <cellStyle name="Note 2 2 8 2" xfId="3030"/>
    <cellStyle name="Note 2 2 8 2 2" xfId="3031"/>
    <cellStyle name="Note 2 2 8 2 3" xfId="3032"/>
    <cellStyle name="Note 2 2 8 3" xfId="3033"/>
    <cellStyle name="Note 2 2 8 4" xfId="3034"/>
    <cellStyle name="Note 2 2 9" xfId="3035"/>
    <cellStyle name="Note 2 2 9 2" xfId="3036"/>
    <cellStyle name="Note 2 2 9 2 2" xfId="3037"/>
    <cellStyle name="Note 2 2 9 2 3" xfId="3038"/>
    <cellStyle name="Note 2 2 9 3" xfId="3039"/>
    <cellStyle name="Note 2 2 9 4" xfId="3040"/>
    <cellStyle name="Note 2 3" xfId="3041"/>
    <cellStyle name="Note 2 3 10" xfId="3042"/>
    <cellStyle name="Note 2 3 10 2" xfId="3043"/>
    <cellStyle name="Note 2 3 10 2 2" xfId="3044"/>
    <cellStyle name="Note 2 3 10 2 3" xfId="3045"/>
    <cellStyle name="Note 2 3 10 3" xfId="3046"/>
    <cellStyle name="Note 2 3 10 4" xfId="3047"/>
    <cellStyle name="Note 2 3 11" xfId="3048"/>
    <cellStyle name="Note 2 3 11 2" xfId="3049"/>
    <cellStyle name="Note 2 3 11 2 2" xfId="3050"/>
    <cellStyle name="Note 2 3 11 2 3" xfId="3051"/>
    <cellStyle name="Note 2 3 11 3" xfId="3052"/>
    <cellStyle name="Note 2 3 11 4" xfId="3053"/>
    <cellStyle name="Note 2 3 12" xfId="3054"/>
    <cellStyle name="Note 2 3 12 2" xfId="3055"/>
    <cellStyle name="Note 2 3 12 3" xfId="3056"/>
    <cellStyle name="Note 2 3 13" xfId="3057"/>
    <cellStyle name="Note 2 3 14" xfId="3058"/>
    <cellStyle name="Note 2 3 15" xfId="57419"/>
    <cellStyle name="Note 2 3 2" xfId="3059"/>
    <cellStyle name="Note 2 3 2 10" xfId="3060"/>
    <cellStyle name="Note 2 3 2 10 2" xfId="3061"/>
    <cellStyle name="Note 2 3 2 10 2 2" xfId="3062"/>
    <cellStyle name="Note 2 3 2 10 2 3" xfId="3063"/>
    <cellStyle name="Note 2 3 2 10 3" xfId="3064"/>
    <cellStyle name="Note 2 3 2 10 4" xfId="3065"/>
    <cellStyle name="Note 2 3 2 11" xfId="3066"/>
    <cellStyle name="Note 2 3 2 11 2" xfId="3067"/>
    <cellStyle name="Note 2 3 2 11 3" xfId="3068"/>
    <cellStyle name="Note 2 3 2 12" xfId="3069"/>
    <cellStyle name="Note 2 3 2 13" xfId="3070"/>
    <cellStyle name="Note 2 3 2 14" xfId="57420"/>
    <cellStyle name="Note 2 3 2 2" xfId="3071"/>
    <cellStyle name="Note 2 3 2 2 10" xfId="3072"/>
    <cellStyle name="Note 2 3 2 2 10 2" xfId="3073"/>
    <cellStyle name="Note 2 3 2 2 10 2 2" xfId="3074"/>
    <cellStyle name="Note 2 3 2 2 10 2 3" xfId="3075"/>
    <cellStyle name="Note 2 3 2 2 10 3" xfId="3076"/>
    <cellStyle name="Note 2 3 2 2 10 4" xfId="3077"/>
    <cellStyle name="Note 2 3 2 2 11" xfId="3078"/>
    <cellStyle name="Note 2 3 2 2 11 2" xfId="3079"/>
    <cellStyle name="Note 2 3 2 2 11 3" xfId="3080"/>
    <cellStyle name="Note 2 3 2 2 12" xfId="3081"/>
    <cellStyle name="Note 2 3 2 2 13" xfId="3082"/>
    <cellStyle name="Note 2 3 2 2 2" xfId="3083"/>
    <cellStyle name="Note 2 3 2 2 2 10" xfId="3084"/>
    <cellStyle name="Note 2 3 2 2 2 10 2" xfId="3085"/>
    <cellStyle name="Note 2 3 2 2 2 10 3" xfId="3086"/>
    <cellStyle name="Note 2 3 2 2 2 11" xfId="3087"/>
    <cellStyle name="Note 2 3 2 2 2 12" xfId="3088"/>
    <cellStyle name="Note 2 3 2 2 2 2" xfId="3089"/>
    <cellStyle name="Note 2 3 2 2 2 2 10" xfId="3090"/>
    <cellStyle name="Note 2 3 2 2 2 2 11" xfId="3091"/>
    <cellStyle name="Note 2 3 2 2 2 2 2" xfId="3092"/>
    <cellStyle name="Note 2 3 2 2 2 2 2 2" xfId="3093"/>
    <cellStyle name="Note 2 3 2 2 2 2 2 2 2" xfId="3094"/>
    <cellStyle name="Note 2 3 2 2 2 2 2 2 3" xfId="3095"/>
    <cellStyle name="Note 2 3 2 2 2 2 2 3" xfId="3096"/>
    <cellStyle name="Note 2 3 2 2 2 2 2 4" xfId="3097"/>
    <cellStyle name="Note 2 3 2 2 2 2 3" xfId="3098"/>
    <cellStyle name="Note 2 3 2 2 2 2 3 2" xfId="3099"/>
    <cellStyle name="Note 2 3 2 2 2 2 3 2 2" xfId="3100"/>
    <cellStyle name="Note 2 3 2 2 2 2 3 2 3" xfId="3101"/>
    <cellStyle name="Note 2 3 2 2 2 2 3 3" xfId="3102"/>
    <cellStyle name="Note 2 3 2 2 2 2 3 4" xfId="3103"/>
    <cellStyle name="Note 2 3 2 2 2 2 4" xfId="3104"/>
    <cellStyle name="Note 2 3 2 2 2 2 4 2" xfId="3105"/>
    <cellStyle name="Note 2 3 2 2 2 2 4 2 2" xfId="3106"/>
    <cellStyle name="Note 2 3 2 2 2 2 4 2 3" xfId="3107"/>
    <cellStyle name="Note 2 3 2 2 2 2 4 3" xfId="3108"/>
    <cellStyle name="Note 2 3 2 2 2 2 4 4" xfId="3109"/>
    <cellStyle name="Note 2 3 2 2 2 2 5" xfId="3110"/>
    <cellStyle name="Note 2 3 2 2 2 2 5 2" xfId="3111"/>
    <cellStyle name="Note 2 3 2 2 2 2 5 2 2" xfId="3112"/>
    <cellStyle name="Note 2 3 2 2 2 2 5 2 3" xfId="3113"/>
    <cellStyle name="Note 2 3 2 2 2 2 5 3" xfId="3114"/>
    <cellStyle name="Note 2 3 2 2 2 2 5 4" xfId="3115"/>
    <cellStyle name="Note 2 3 2 2 2 2 6" xfId="3116"/>
    <cellStyle name="Note 2 3 2 2 2 2 6 2" xfId="3117"/>
    <cellStyle name="Note 2 3 2 2 2 2 6 2 2" xfId="3118"/>
    <cellStyle name="Note 2 3 2 2 2 2 6 2 3" xfId="3119"/>
    <cellStyle name="Note 2 3 2 2 2 2 6 3" xfId="3120"/>
    <cellStyle name="Note 2 3 2 2 2 2 6 4" xfId="3121"/>
    <cellStyle name="Note 2 3 2 2 2 2 7" xfId="3122"/>
    <cellStyle name="Note 2 3 2 2 2 2 7 2" xfId="3123"/>
    <cellStyle name="Note 2 3 2 2 2 2 7 2 2" xfId="3124"/>
    <cellStyle name="Note 2 3 2 2 2 2 7 2 3" xfId="3125"/>
    <cellStyle name="Note 2 3 2 2 2 2 7 3" xfId="3126"/>
    <cellStyle name="Note 2 3 2 2 2 2 7 4" xfId="3127"/>
    <cellStyle name="Note 2 3 2 2 2 2 8" xfId="3128"/>
    <cellStyle name="Note 2 3 2 2 2 2 8 2" xfId="3129"/>
    <cellStyle name="Note 2 3 2 2 2 2 8 2 2" xfId="3130"/>
    <cellStyle name="Note 2 3 2 2 2 2 8 2 3" xfId="3131"/>
    <cellStyle name="Note 2 3 2 2 2 2 8 3" xfId="3132"/>
    <cellStyle name="Note 2 3 2 2 2 2 8 4" xfId="3133"/>
    <cellStyle name="Note 2 3 2 2 2 2 9" xfId="3134"/>
    <cellStyle name="Note 2 3 2 2 2 2 9 2" xfId="3135"/>
    <cellStyle name="Note 2 3 2 2 2 2 9 3" xfId="3136"/>
    <cellStyle name="Note 2 3 2 2 2 3" xfId="3137"/>
    <cellStyle name="Note 2 3 2 2 2 3 2" xfId="3138"/>
    <cellStyle name="Note 2 3 2 2 2 3 2 2" xfId="3139"/>
    <cellStyle name="Note 2 3 2 2 2 3 2 3" xfId="3140"/>
    <cellStyle name="Note 2 3 2 2 2 3 3" xfId="3141"/>
    <cellStyle name="Note 2 3 2 2 2 3 4" xfId="3142"/>
    <cellStyle name="Note 2 3 2 2 2 4" xfId="3143"/>
    <cellStyle name="Note 2 3 2 2 2 4 2" xfId="3144"/>
    <cellStyle name="Note 2 3 2 2 2 4 2 2" xfId="3145"/>
    <cellStyle name="Note 2 3 2 2 2 4 2 3" xfId="3146"/>
    <cellStyle name="Note 2 3 2 2 2 4 3" xfId="3147"/>
    <cellStyle name="Note 2 3 2 2 2 4 4" xfId="3148"/>
    <cellStyle name="Note 2 3 2 2 2 5" xfId="3149"/>
    <cellStyle name="Note 2 3 2 2 2 5 2" xfId="3150"/>
    <cellStyle name="Note 2 3 2 2 2 5 2 2" xfId="3151"/>
    <cellStyle name="Note 2 3 2 2 2 5 2 3" xfId="3152"/>
    <cellStyle name="Note 2 3 2 2 2 5 3" xfId="3153"/>
    <cellStyle name="Note 2 3 2 2 2 5 4" xfId="3154"/>
    <cellStyle name="Note 2 3 2 2 2 6" xfId="3155"/>
    <cellStyle name="Note 2 3 2 2 2 6 2" xfId="3156"/>
    <cellStyle name="Note 2 3 2 2 2 6 2 2" xfId="3157"/>
    <cellStyle name="Note 2 3 2 2 2 6 2 3" xfId="3158"/>
    <cellStyle name="Note 2 3 2 2 2 6 3" xfId="3159"/>
    <cellStyle name="Note 2 3 2 2 2 6 4" xfId="3160"/>
    <cellStyle name="Note 2 3 2 2 2 7" xfId="3161"/>
    <cellStyle name="Note 2 3 2 2 2 7 2" xfId="3162"/>
    <cellStyle name="Note 2 3 2 2 2 7 2 2" xfId="3163"/>
    <cellStyle name="Note 2 3 2 2 2 7 2 3" xfId="3164"/>
    <cellStyle name="Note 2 3 2 2 2 7 3" xfId="3165"/>
    <cellStyle name="Note 2 3 2 2 2 7 4" xfId="3166"/>
    <cellStyle name="Note 2 3 2 2 2 8" xfId="3167"/>
    <cellStyle name="Note 2 3 2 2 2 8 2" xfId="3168"/>
    <cellStyle name="Note 2 3 2 2 2 8 2 2" xfId="3169"/>
    <cellStyle name="Note 2 3 2 2 2 8 2 3" xfId="3170"/>
    <cellStyle name="Note 2 3 2 2 2 8 3" xfId="3171"/>
    <cellStyle name="Note 2 3 2 2 2 8 4" xfId="3172"/>
    <cellStyle name="Note 2 3 2 2 2 9" xfId="3173"/>
    <cellStyle name="Note 2 3 2 2 2 9 2" xfId="3174"/>
    <cellStyle name="Note 2 3 2 2 2 9 2 2" xfId="3175"/>
    <cellStyle name="Note 2 3 2 2 2 9 2 3" xfId="3176"/>
    <cellStyle name="Note 2 3 2 2 2 9 3" xfId="3177"/>
    <cellStyle name="Note 2 3 2 2 2 9 4" xfId="3178"/>
    <cellStyle name="Note 2 3 2 2 3" xfId="3179"/>
    <cellStyle name="Note 2 3 2 2 3 10" xfId="3180"/>
    <cellStyle name="Note 2 3 2 2 3 11" xfId="3181"/>
    <cellStyle name="Note 2 3 2 2 3 2" xfId="3182"/>
    <cellStyle name="Note 2 3 2 2 3 2 2" xfId="3183"/>
    <cellStyle name="Note 2 3 2 2 3 2 2 2" xfId="3184"/>
    <cellStyle name="Note 2 3 2 2 3 2 2 3" xfId="3185"/>
    <cellStyle name="Note 2 3 2 2 3 2 3" xfId="3186"/>
    <cellStyle name="Note 2 3 2 2 3 2 4" xfId="3187"/>
    <cellStyle name="Note 2 3 2 2 3 3" xfId="3188"/>
    <cellStyle name="Note 2 3 2 2 3 3 2" xfId="3189"/>
    <cellStyle name="Note 2 3 2 2 3 3 2 2" xfId="3190"/>
    <cellStyle name="Note 2 3 2 2 3 3 2 3" xfId="3191"/>
    <cellStyle name="Note 2 3 2 2 3 3 3" xfId="3192"/>
    <cellStyle name="Note 2 3 2 2 3 3 4" xfId="3193"/>
    <cellStyle name="Note 2 3 2 2 3 4" xfId="3194"/>
    <cellStyle name="Note 2 3 2 2 3 4 2" xfId="3195"/>
    <cellStyle name="Note 2 3 2 2 3 4 2 2" xfId="3196"/>
    <cellStyle name="Note 2 3 2 2 3 4 2 3" xfId="3197"/>
    <cellStyle name="Note 2 3 2 2 3 4 3" xfId="3198"/>
    <cellStyle name="Note 2 3 2 2 3 4 4" xfId="3199"/>
    <cellStyle name="Note 2 3 2 2 3 5" xfId="3200"/>
    <cellStyle name="Note 2 3 2 2 3 5 2" xfId="3201"/>
    <cellStyle name="Note 2 3 2 2 3 5 2 2" xfId="3202"/>
    <cellStyle name="Note 2 3 2 2 3 5 2 3" xfId="3203"/>
    <cellStyle name="Note 2 3 2 2 3 5 3" xfId="3204"/>
    <cellStyle name="Note 2 3 2 2 3 5 4" xfId="3205"/>
    <cellStyle name="Note 2 3 2 2 3 6" xfId="3206"/>
    <cellStyle name="Note 2 3 2 2 3 6 2" xfId="3207"/>
    <cellStyle name="Note 2 3 2 2 3 6 2 2" xfId="3208"/>
    <cellStyle name="Note 2 3 2 2 3 6 2 3" xfId="3209"/>
    <cellStyle name="Note 2 3 2 2 3 6 3" xfId="3210"/>
    <cellStyle name="Note 2 3 2 2 3 6 4" xfId="3211"/>
    <cellStyle name="Note 2 3 2 2 3 7" xfId="3212"/>
    <cellStyle name="Note 2 3 2 2 3 7 2" xfId="3213"/>
    <cellStyle name="Note 2 3 2 2 3 7 2 2" xfId="3214"/>
    <cellStyle name="Note 2 3 2 2 3 7 2 3" xfId="3215"/>
    <cellStyle name="Note 2 3 2 2 3 7 3" xfId="3216"/>
    <cellStyle name="Note 2 3 2 2 3 7 4" xfId="3217"/>
    <cellStyle name="Note 2 3 2 2 3 8" xfId="3218"/>
    <cellStyle name="Note 2 3 2 2 3 8 2" xfId="3219"/>
    <cellStyle name="Note 2 3 2 2 3 8 2 2" xfId="3220"/>
    <cellStyle name="Note 2 3 2 2 3 8 2 3" xfId="3221"/>
    <cellStyle name="Note 2 3 2 2 3 8 3" xfId="3222"/>
    <cellStyle name="Note 2 3 2 2 3 8 4" xfId="3223"/>
    <cellStyle name="Note 2 3 2 2 3 9" xfId="3224"/>
    <cellStyle name="Note 2 3 2 2 3 9 2" xfId="3225"/>
    <cellStyle name="Note 2 3 2 2 3 9 3" xfId="3226"/>
    <cellStyle name="Note 2 3 2 2 4" xfId="3227"/>
    <cellStyle name="Note 2 3 2 2 4 2" xfId="3228"/>
    <cellStyle name="Note 2 3 2 2 4 2 2" xfId="3229"/>
    <cellStyle name="Note 2 3 2 2 4 2 3" xfId="3230"/>
    <cellStyle name="Note 2 3 2 2 4 3" xfId="3231"/>
    <cellStyle name="Note 2 3 2 2 4 4" xfId="3232"/>
    <cellStyle name="Note 2 3 2 2 5" xfId="3233"/>
    <cellStyle name="Note 2 3 2 2 5 2" xfId="3234"/>
    <cellStyle name="Note 2 3 2 2 5 2 2" xfId="3235"/>
    <cellStyle name="Note 2 3 2 2 5 2 3" xfId="3236"/>
    <cellStyle name="Note 2 3 2 2 5 3" xfId="3237"/>
    <cellStyle name="Note 2 3 2 2 5 4" xfId="3238"/>
    <cellStyle name="Note 2 3 2 2 6" xfId="3239"/>
    <cellStyle name="Note 2 3 2 2 6 2" xfId="3240"/>
    <cellStyle name="Note 2 3 2 2 6 2 2" xfId="3241"/>
    <cellStyle name="Note 2 3 2 2 6 2 3" xfId="3242"/>
    <cellStyle name="Note 2 3 2 2 6 3" xfId="3243"/>
    <cellStyle name="Note 2 3 2 2 6 4" xfId="3244"/>
    <cellStyle name="Note 2 3 2 2 7" xfId="3245"/>
    <cellStyle name="Note 2 3 2 2 7 2" xfId="3246"/>
    <cellStyle name="Note 2 3 2 2 7 2 2" xfId="3247"/>
    <cellStyle name="Note 2 3 2 2 7 2 3" xfId="3248"/>
    <cellStyle name="Note 2 3 2 2 7 3" xfId="3249"/>
    <cellStyle name="Note 2 3 2 2 7 4" xfId="3250"/>
    <cellStyle name="Note 2 3 2 2 8" xfId="3251"/>
    <cellStyle name="Note 2 3 2 2 8 2" xfId="3252"/>
    <cellStyle name="Note 2 3 2 2 8 2 2" xfId="3253"/>
    <cellStyle name="Note 2 3 2 2 8 2 3" xfId="3254"/>
    <cellStyle name="Note 2 3 2 2 8 3" xfId="3255"/>
    <cellStyle name="Note 2 3 2 2 8 4" xfId="3256"/>
    <cellStyle name="Note 2 3 2 2 9" xfId="3257"/>
    <cellStyle name="Note 2 3 2 2 9 2" xfId="3258"/>
    <cellStyle name="Note 2 3 2 2 9 2 2" xfId="3259"/>
    <cellStyle name="Note 2 3 2 2 9 2 3" xfId="3260"/>
    <cellStyle name="Note 2 3 2 2 9 3" xfId="3261"/>
    <cellStyle name="Note 2 3 2 2 9 4" xfId="3262"/>
    <cellStyle name="Note 2 3 2 3" xfId="3263"/>
    <cellStyle name="Note 2 3 2 3 10" xfId="3264"/>
    <cellStyle name="Note 2 3 2 3 11" xfId="3265"/>
    <cellStyle name="Note 2 3 2 3 2" xfId="3266"/>
    <cellStyle name="Note 2 3 2 3 2 2" xfId="3267"/>
    <cellStyle name="Note 2 3 2 3 2 2 2" xfId="3268"/>
    <cellStyle name="Note 2 3 2 3 2 2 3" xfId="3269"/>
    <cellStyle name="Note 2 3 2 3 2 3" xfId="3270"/>
    <cellStyle name="Note 2 3 2 3 2 4" xfId="3271"/>
    <cellStyle name="Note 2 3 2 3 3" xfId="3272"/>
    <cellStyle name="Note 2 3 2 3 3 2" xfId="3273"/>
    <cellStyle name="Note 2 3 2 3 3 2 2" xfId="3274"/>
    <cellStyle name="Note 2 3 2 3 3 2 3" xfId="3275"/>
    <cellStyle name="Note 2 3 2 3 3 3" xfId="3276"/>
    <cellStyle name="Note 2 3 2 3 3 4" xfId="3277"/>
    <cellStyle name="Note 2 3 2 3 4" xfId="3278"/>
    <cellStyle name="Note 2 3 2 3 4 2" xfId="3279"/>
    <cellStyle name="Note 2 3 2 3 4 2 2" xfId="3280"/>
    <cellStyle name="Note 2 3 2 3 4 2 3" xfId="3281"/>
    <cellStyle name="Note 2 3 2 3 4 3" xfId="3282"/>
    <cellStyle name="Note 2 3 2 3 4 4" xfId="3283"/>
    <cellStyle name="Note 2 3 2 3 5" xfId="3284"/>
    <cellStyle name="Note 2 3 2 3 5 2" xfId="3285"/>
    <cellStyle name="Note 2 3 2 3 5 2 2" xfId="3286"/>
    <cellStyle name="Note 2 3 2 3 5 2 3" xfId="3287"/>
    <cellStyle name="Note 2 3 2 3 5 3" xfId="3288"/>
    <cellStyle name="Note 2 3 2 3 5 4" xfId="3289"/>
    <cellStyle name="Note 2 3 2 3 6" xfId="3290"/>
    <cellStyle name="Note 2 3 2 3 6 2" xfId="3291"/>
    <cellStyle name="Note 2 3 2 3 6 2 2" xfId="3292"/>
    <cellStyle name="Note 2 3 2 3 6 2 3" xfId="3293"/>
    <cellStyle name="Note 2 3 2 3 6 3" xfId="3294"/>
    <cellStyle name="Note 2 3 2 3 6 4" xfId="3295"/>
    <cellStyle name="Note 2 3 2 3 7" xfId="3296"/>
    <cellStyle name="Note 2 3 2 3 7 2" xfId="3297"/>
    <cellStyle name="Note 2 3 2 3 7 2 2" xfId="3298"/>
    <cellStyle name="Note 2 3 2 3 7 2 3" xfId="3299"/>
    <cellStyle name="Note 2 3 2 3 7 3" xfId="3300"/>
    <cellStyle name="Note 2 3 2 3 7 4" xfId="3301"/>
    <cellStyle name="Note 2 3 2 3 8" xfId="3302"/>
    <cellStyle name="Note 2 3 2 3 8 2" xfId="3303"/>
    <cellStyle name="Note 2 3 2 3 8 2 2" xfId="3304"/>
    <cellStyle name="Note 2 3 2 3 8 2 3" xfId="3305"/>
    <cellStyle name="Note 2 3 2 3 8 3" xfId="3306"/>
    <cellStyle name="Note 2 3 2 3 8 4" xfId="3307"/>
    <cellStyle name="Note 2 3 2 3 9" xfId="3308"/>
    <cellStyle name="Note 2 3 2 3 9 2" xfId="3309"/>
    <cellStyle name="Note 2 3 2 3 9 3" xfId="3310"/>
    <cellStyle name="Note 2 3 2 4" xfId="3311"/>
    <cellStyle name="Note 2 3 2 4 2" xfId="3312"/>
    <cellStyle name="Note 2 3 2 4 2 2" xfId="3313"/>
    <cellStyle name="Note 2 3 2 4 2 3" xfId="3314"/>
    <cellStyle name="Note 2 3 2 4 3" xfId="3315"/>
    <cellStyle name="Note 2 3 2 4 4" xfId="3316"/>
    <cellStyle name="Note 2 3 2 5" xfId="3317"/>
    <cellStyle name="Note 2 3 2 5 2" xfId="3318"/>
    <cellStyle name="Note 2 3 2 5 2 2" xfId="3319"/>
    <cellStyle name="Note 2 3 2 5 2 3" xfId="3320"/>
    <cellStyle name="Note 2 3 2 5 3" xfId="3321"/>
    <cellStyle name="Note 2 3 2 5 4" xfId="3322"/>
    <cellStyle name="Note 2 3 2 6" xfId="3323"/>
    <cellStyle name="Note 2 3 2 6 2" xfId="3324"/>
    <cellStyle name="Note 2 3 2 6 2 2" xfId="3325"/>
    <cellStyle name="Note 2 3 2 6 2 3" xfId="3326"/>
    <cellStyle name="Note 2 3 2 6 3" xfId="3327"/>
    <cellStyle name="Note 2 3 2 6 4" xfId="3328"/>
    <cellStyle name="Note 2 3 2 7" xfId="3329"/>
    <cellStyle name="Note 2 3 2 7 2" xfId="3330"/>
    <cellStyle name="Note 2 3 2 7 2 2" xfId="3331"/>
    <cellStyle name="Note 2 3 2 7 2 3" xfId="3332"/>
    <cellStyle name="Note 2 3 2 7 3" xfId="3333"/>
    <cellStyle name="Note 2 3 2 7 4" xfId="3334"/>
    <cellStyle name="Note 2 3 2 8" xfId="3335"/>
    <cellStyle name="Note 2 3 2 8 2" xfId="3336"/>
    <cellStyle name="Note 2 3 2 8 2 2" xfId="3337"/>
    <cellStyle name="Note 2 3 2 8 2 3" xfId="3338"/>
    <cellStyle name="Note 2 3 2 8 3" xfId="3339"/>
    <cellStyle name="Note 2 3 2 8 4" xfId="3340"/>
    <cellStyle name="Note 2 3 2 9" xfId="3341"/>
    <cellStyle name="Note 2 3 2 9 2" xfId="3342"/>
    <cellStyle name="Note 2 3 2 9 2 2" xfId="3343"/>
    <cellStyle name="Note 2 3 2 9 2 3" xfId="3344"/>
    <cellStyle name="Note 2 3 2 9 3" xfId="3345"/>
    <cellStyle name="Note 2 3 2 9 4" xfId="3346"/>
    <cellStyle name="Note 2 3 3" xfId="3347"/>
    <cellStyle name="Note 2 3 3 10" xfId="3348"/>
    <cellStyle name="Note 2 3 3 10 2" xfId="3349"/>
    <cellStyle name="Note 2 3 3 10 2 2" xfId="3350"/>
    <cellStyle name="Note 2 3 3 10 2 3" xfId="3351"/>
    <cellStyle name="Note 2 3 3 10 3" xfId="3352"/>
    <cellStyle name="Note 2 3 3 10 4" xfId="3353"/>
    <cellStyle name="Note 2 3 3 11" xfId="3354"/>
    <cellStyle name="Note 2 3 3 11 2" xfId="3355"/>
    <cellStyle name="Note 2 3 3 11 3" xfId="3356"/>
    <cellStyle name="Note 2 3 3 12" xfId="3357"/>
    <cellStyle name="Note 2 3 3 13" xfId="3358"/>
    <cellStyle name="Note 2 3 3 2" xfId="3359"/>
    <cellStyle name="Note 2 3 3 2 10" xfId="3360"/>
    <cellStyle name="Note 2 3 3 2 10 2" xfId="3361"/>
    <cellStyle name="Note 2 3 3 2 10 3" xfId="3362"/>
    <cellStyle name="Note 2 3 3 2 11" xfId="3363"/>
    <cellStyle name="Note 2 3 3 2 12" xfId="3364"/>
    <cellStyle name="Note 2 3 3 2 2" xfId="3365"/>
    <cellStyle name="Note 2 3 3 2 2 10" xfId="3366"/>
    <cellStyle name="Note 2 3 3 2 2 11" xfId="3367"/>
    <cellStyle name="Note 2 3 3 2 2 2" xfId="3368"/>
    <cellStyle name="Note 2 3 3 2 2 2 2" xfId="3369"/>
    <cellStyle name="Note 2 3 3 2 2 2 2 2" xfId="3370"/>
    <cellStyle name="Note 2 3 3 2 2 2 2 3" xfId="3371"/>
    <cellStyle name="Note 2 3 3 2 2 2 3" xfId="3372"/>
    <cellStyle name="Note 2 3 3 2 2 2 4" xfId="3373"/>
    <cellStyle name="Note 2 3 3 2 2 3" xfId="3374"/>
    <cellStyle name="Note 2 3 3 2 2 3 2" xfId="3375"/>
    <cellStyle name="Note 2 3 3 2 2 3 2 2" xfId="3376"/>
    <cellStyle name="Note 2 3 3 2 2 3 2 3" xfId="3377"/>
    <cellStyle name="Note 2 3 3 2 2 3 3" xfId="3378"/>
    <cellStyle name="Note 2 3 3 2 2 3 4" xfId="3379"/>
    <cellStyle name="Note 2 3 3 2 2 4" xfId="3380"/>
    <cellStyle name="Note 2 3 3 2 2 4 2" xfId="3381"/>
    <cellStyle name="Note 2 3 3 2 2 4 2 2" xfId="3382"/>
    <cellStyle name="Note 2 3 3 2 2 4 2 3" xfId="3383"/>
    <cellStyle name="Note 2 3 3 2 2 4 3" xfId="3384"/>
    <cellStyle name="Note 2 3 3 2 2 4 4" xfId="3385"/>
    <cellStyle name="Note 2 3 3 2 2 5" xfId="3386"/>
    <cellStyle name="Note 2 3 3 2 2 5 2" xfId="3387"/>
    <cellStyle name="Note 2 3 3 2 2 5 2 2" xfId="3388"/>
    <cellStyle name="Note 2 3 3 2 2 5 2 3" xfId="3389"/>
    <cellStyle name="Note 2 3 3 2 2 5 3" xfId="3390"/>
    <cellStyle name="Note 2 3 3 2 2 5 4" xfId="3391"/>
    <cellStyle name="Note 2 3 3 2 2 6" xfId="3392"/>
    <cellStyle name="Note 2 3 3 2 2 6 2" xfId="3393"/>
    <cellStyle name="Note 2 3 3 2 2 6 2 2" xfId="3394"/>
    <cellStyle name="Note 2 3 3 2 2 6 2 3" xfId="3395"/>
    <cellStyle name="Note 2 3 3 2 2 6 3" xfId="3396"/>
    <cellStyle name="Note 2 3 3 2 2 6 4" xfId="3397"/>
    <cellStyle name="Note 2 3 3 2 2 7" xfId="3398"/>
    <cellStyle name="Note 2 3 3 2 2 7 2" xfId="3399"/>
    <cellStyle name="Note 2 3 3 2 2 7 2 2" xfId="3400"/>
    <cellStyle name="Note 2 3 3 2 2 7 2 3" xfId="3401"/>
    <cellStyle name="Note 2 3 3 2 2 7 3" xfId="3402"/>
    <cellStyle name="Note 2 3 3 2 2 7 4" xfId="3403"/>
    <cellStyle name="Note 2 3 3 2 2 8" xfId="3404"/>
    <cellStyle name="Note 2 3 3 2 2 8 2" xfId="3405"/>
    <cellStyle name="Note 2 3 3 2 2 8 2 2" xfId="3406"/>
    <cellStyle name="Note 2 3 3 2 2 8 2 3" xfId="3407"/>
    <cellStyle name="Note 2 3 3 2 2 8 3" xfId="3408"/>
    <cellStyle name="Note 2 3 3 2 2 8 4" xfId="3409"/>
    <cellStyle name="Note 2 3 3 2 2 9" xfId="3410"/>
    <cellStyle name="Note 2 3 3 2 2 9 2" xfId="3411"/>
    <cellStyle name="Note 2 3 3 2 2 9 3" xfId="3412"/>
    <cellStyle name="Note 2 3 3 2 3" xfId="3413"/>
    <cellStyle name="Note 2 3 3 2 3 2" xfId="3414"/>
    <cellStyle name="Note 2 3 3 2 3 2 2" xfId="3415"/>
    <cellStyle name="Note 2 3 3 2 3 2 3" xfId="3416"/>
    <cellStyle name="Note 2 3 3 2 3 3" xfId="3417"/>
    <cellStyle name="Note 2 3 3 2 3 4" xfId="3418"/>
    <cellStyle name="Note 2 3 3 2 4" xfId="3419"/>
    <cellStyle name="Note 2 3 3 2 4 2" xfId="3420"/>
    <cellStyle name="Note 2 3 3 2 4 2 2" xfId="3421"/>
    <cellStyle name="Note 2 3 3 2 4 2 3" xfId="3422"/>
    <cellStyle name="Note 2 3 3 2 4 3" xfId="3423"/>
    <cellStyle name="Note 2 3 3 2 4 4" xfId="3424"/>
    <cellStyle name="Note 2 3 3 2 5" xfId="3425"/>
    <cellStyle name="Note 2 3 3 2 5 2" xfId="3426"/>
    <cellStyle name="Note 2 3 3 2 5 2 2" xfId="3427"/>
    <cellStyle name="Note 2 3 3 2 5 2 3" xfId="3428"/>
    <cellStyle name="Note 2 3 3 2 5 3" xfId="3429"/>
    <cellStyle name="Note 2 3 3 2 5 4" xfId="3430"/>
    <cellStyle name="Note 2 3 3 2 6" xfId="3431"/>
    <cellStyle name="Note 2 3 3 2 6 2" xfId="3432"/>
    <cellStyle name="Note 2 3 3 2 6 2 2" xfId="3433"/>
    <cellStyle name="Note 2 3 3 2 6 2 3" xfId="3434"/>
    <cellStyle name="Note 2 3 3 2 6 3" xfId="3435"/>
    <cellStyle name="Note 2 3 3 2 6 4" xfId="3436"/>
    <cellStyle name="Note 2 3 3 2 7" xfId="3437"/>
    <cellStyle name="Note 2 3 3 2 7 2" xfId="3438"/>
    <cellStyle name="Note 2 3 3 2 7 2 2" xfId="3439"/>
    <cellStyle name="Note 2 3 3 2 7 2 3" xfId="3440"/>
    <cellStyle name="Note 2 3 3 2 7 3" xfId="3441"/>
    <cellStyle name="Note 2 3 3 2 7 4" xfId="3442"/>
    <cellStyle name="Note 2 3 3 2 8" xfId="3443"/>
    <cellStyle name="Note 2 3 3 2 8 2" xfId="3444"/>
    <cellStyle name="Note 2 3 3 2 8 2 2" xfId="3445"/>
    <cellStyle name="Note 2 3 3 2 8 2 3" xfId="3446"/>
    <cellStyle name="Note 2 3 3 2 8 3" xfId="3447"/>
    <cellStyle name="Note 2 3 3 2 8 4" xfId="3448"/>
    <cellStyle name="Note 2 3 3 2 9" xfId="3449"/>
    <cellStyle name="Note 2 3 3 2 9 2" xfId="3450"/>
    <cellStyle name="Note 2 3 3 2 9 2 2" xfId="3451"/>
    <cellStyle name="Note 2 3 3 2 9 2 3" xfId="3452"/>
    <cellStyle name="Note 2 3 3 2 9 3" xfId="3453"/>
    <cellStyle name="Note 2 3 3 2 9 4" xfId="3454"/>
    <cellStyle name="Note 2 3 3 3" xfId="3455"/>
    <cellStyle name="Note 2 3 3 3 10" xfId="3456"/>
    <cellStyle name="Note 2 3 3 3 11" xfId="3457"/>
    <cellStyle name="Note 2 3 3 3 2" xfId="3458"/>
    <cellStyle name="Note 2 3 3 3 2 2" xfId="3459"/>
    <cellStyle name="Note 2 3 3 3 2 2 2" xfId="3460"/>
    <cellStyle name="Note 2 3 3 3 2 2 3" xfId="3461"/>
    <cellStyle name="Note 2 3 3 3 2 3" xfId="3462"/>
    <cellStyle name="Note 2 3 3 3 2 4" xfId="3463"/>
    <cellStyle name="Note 2 3 3 3 3" xfId="3464"/>
    <cellStyle name="Note 2 3 3 3 3 2" xfId="3465"/>
    <cellStyle name="Note 2 3 3 3 3 2 2" xfId="3466"/>
    <cellStyle name="Note 2 3 3 3 3 2 3" xfId="3467"/>
    <cellStyle name="Note 2 3 3 3 3 3" xfId="3468"/>
    <cellStyle name="Note 2 3 3 3 3 4" xfId="3469"/>
    <cellStyle name="Note 2 3 3 3 4" xfId="3470"/>
    <cellStyle name="Note 2 3 3 3 4 2" xfId="3471"/>
    <cellStyle name="Note 2 3 3 3 4 2 2" xfId="3472"/>
    <cellStyle name="Note 2 3 3 3 4 2 3" xfId="3473"/>
    <cellStyle name="Note 2 3 3 3 4 3" xfId="3474"/>
    <cellStyle name="Note 2 3 3 3 4 4" xfId="3475"/>
    <cellStyle name="Note 2 3 3 3 5" xfId="3476"/>
    <cellStyle name="Note 2 3 3 3 5 2" xfId="3477"/>
    <cellStyle name="Note 2 3 3 3 5 2 2" xfId="3478"/>
    <cellStyle name="Note 2 3 3 3 5 2 3" xfId="3479"/>
    <cellStyle name="Note 2 3 3 3 5 3" xfId="3480"/>
    <cellStyle name="Note 2 3 3 3 5 4" xfId="3481"/>
    <cellStyle name="Note 2 3 3 3 6" xfId="3482"/>
    <cellStyle name="Note 2 3 3 3 6 2" xfId="3483"/>
    <cellStyle name="Note 2 3 3 3 6 2 2" xfId="3484"/>
    <cellStyle name="Note 2 3 3 3 6 2 3" xfId="3485"/>
    <cellStyle name="Note 2 3 3 3 6 3" xfId="3486"/>
    <cellStyle name="Note 2 3 3 3 6 4" xfId="3487"/>
    <cellStyle name="Note 2 3 3 3 7" xfId="3488"/>
    <cellStyle name="Note 2 3 3 3 7 2" xfId="3489"/>
    <cellStyle name="Note 2 3 3 3 7 2 2" xfId="3490"/>
    <cellStyle name="Note 2 3 3 3 7 2 3" xfId="3491"/>
    <cellStyle name="Note 2 3 3 3 7 3" xfId="3492"/>
    <cellStyle name="Note 2 3 3 3 7 4" xfId="3493"/>
    <cellStyle name="Note 2 3 3 3 8" xfId="3494"/>
    <cellStyle name="Note 2 3 3 3 8 2" xfId="3495"/>
    <cellStyle name="Note 2 3 3 3 8 2 2" xfId="3496"/>
    <cellStyle name="Note 2 3 3 3 8 2 3" xfId="3497"/>
    <cellStyle name="Note 2 3 3 3 8 3" xfId="3498"/>
    <cellStyle name="Note 2 3 3 3 8 4" xfId="3499"/>
    <cellStyle name="Note 2 3 3 3 9" xfId="3500"/>
    <cellStyle name="Note 2 3 3 3 9 2" xfId="3501"/>
    <cellStyle name="Note 2 3 3 3 9 3" xfId="3502"/>
    <cellStyle name="Note 2 3 3 4" xfId="3503"/>
    <cellStyle name="Note 2 3 3 4 2" xfId="3504"/>
    <cellStyle name="Note 2 3 3 4 2 2" xfId="3505"/>
    <cellStyle name="Note 2 3 3 4 2 3" xfId="3506"/>
    <cellStyle name="Note 2 3 3 4 3" xfId="3507"/>
    <cellStyle name="Note 2 3 3 4 4" xfId="3508"/>
    <cellStyle name="Note 2 3 3 5" xfId="3509"/>
    <cellStyle name="Note 2 3 3 5 2" xfId="3510"/>
    <cellStyle name="Note 2 3 3 5 2 2" xfId="3511"/>
    <cellStyle name="Note 2 3 3 5 2 3" xfId="3512"/>
    <cellStyle name="Note 2 3 3 5 3" xfId="3513"/>
    <cellStyle name="Note 2 3 3 5 4" xfId="3514"/>
    <cellStyle name="Note 2 3 3 6" xfId="3515"/>
    <cellStyle name="Note 2 3 3 6 2" xfId="3516"/>
    <cellStyle name="Note 2 3 3 6 2 2" xfId="3517"/>
    <cellStyle name="Note 2 3 3 6 2 3" xfId="3518"/>
    <cellStyle name="Note 2 3 3 6 3" xfId="3519"/>
    <cellStyle name="Note 2 3 3 6 4" xfId="3520"/>
    <cellStyle name="Note 2 3 3 7" xfId="3521"/>
    <cellStyle name="Note 2 3 3 7 2" xfId="3522"/>
    <cellStyle name="Note 2 3 3 7 2 2" xfId="3523"/>
    <cellStyle name="Note 2 3 3 7 2 3" xfId="3524"/>
    <cellStyle name="Note 2 3 3 7 3" xfId="3525"/>
    <cellStyle name="Note 2 3 3 7 4" xfId="3526"/>
    <cellStyle name="Note 2 3 3 8" xfId="3527"/>
    <cellStyle name="Note 2 3 3 8 2" xfId="3528"/>
    <cellStyle name="Note 2 3 3 8 2 2" xfId="3529"/>
    <cellStyle name="Note 2 3 3 8 2 3" xfId="3530"/>
    <cellStyle name="Note 2 3 3 8 3" xfId="3531"/>
    <cellStyle name="Note 2 3 3 8 4" xfId="3532"/>
    <cellStyle name="Note 2 3 3 9" xfId="3533"/>
    <cellStyle name="Note 2 3 3 9 2" xfId="3534"/>
    <cellStyle name="Note 2 3 3 9 2 2" xfId="3535"/>
    <cellStyle name="Note 2 3 3 9 2 3" xfId="3536"/>
    <cellStyle name="Note 2 3 3 9 3" xfId="3537"/>
    <cellStyle name="Note 2 3 3 9 4" xfId="3538"/>
    <cellStyle name="Note 2 3 4" xfId="3539"/>
    <cellStyle name="Note 2 3 4 10" xfId="3540"/>
    <cellStyle name="Note 2 3 4 11" xfId="3541"/>
    <cellStyle name="Note 2 3 4 2" xfId="3542"/>
    <cellStyle name="Note 2 3 4 2 2" xfId="3543"/>
    <cellStyle name="Note 2 3 4 2 2 2" xfId="3544"/>
    <cellStyle name="Note 2 3 4 2 2 3" xfId="3545"/>
    <cellStyle name="Note 2 3 4 2 3" xfId="3546"/>
    <cellStyle name="Note 2 3 4 2 4" xfId="3547"/>
    <cellStyle name="Note 2 3 4 3" xfId="3548"/>
    <cellStyle name="Note 2 3 4 3 2" xfId="3549"/>
    <cellStyle name="Note 2 3 4 3 2 2" xfId="3550"/>
    <cellStyle name="Note 2 3 4 3 2 3" xfId="3551"/>
    <cellStyle name="Note 2 3 4 3 3" xfId="3552"/>
    <cellStyle name="Note 2 3 4 3 4" xfId="3553"/>
    <cellStyle name="Note 2 3 4 4" xfId="3554"/>
    <cellStyle name="Note 2 3 4 4 2" xfId="3555"/>
    <cellStyle name="Note 2 3 4 4 2 2" xfId="3556"/>
    <cellStyle name="Note 2 3 4 4 2 3" xfId="3557"/>
    <cellStyle name="Note 2 3 4 4 3" xfId="3558"/>
    <cellStyle name="Note 2 3 4 4 4" xfId="3559"/>
    <cellStyle name="Note 2 3 4 5" xfId="3560"/>
    <cellStyle name="Note 2 3 4 5 2" xfId="3561"/>
    <cellStyle name="Note 2 3 4 5 2 2" xfId="3562"/>
    <cellStyle name="Note 2 3 4 5 2 3" xfId="3563"/>
    <cellStyle name="Note 2 3 4 5 3" xfId="3564"/>
    <cellStyle name="Note 2 3 4 5 4" xfId="3565"/>
    <cellStyle name="Note 2 3 4 6" xfId="3566"/>
    <cellStyle name="Note 2 3 4 6 2" xfId="3567"/>
    <cellStyle name="Note 2 3 4 6 2 2" xfId="3568"/>
    <cellStyle name="Note 2 3 4 6 2 3" xfId="3569"/>
    <cellStyle name="Note 2 3 4 6 3" xfId="3570"/>
    <cellStyle name="Note 2 3 4 6 4" xfId="3571"/>
    <cellStyle name="Note 2 3 4 7" xfId="3572"/>
    <cellStyle name="Note 2 3 4 7 2" xfId="3573"/>
    <cellStyle name="Note 2 3 4 7 2 2" xfId="3574"/>
    <cellStyle name="Note 2 3 4 7 2 3" xfId="3575"/>
    <cellStyle name="Note 2 3 4 7 3" xfId="3576"/>
    <cellStyle name="Note 2 3 4 7 4" xfId="3577"/>
    <cellStyle name="Note 2 3 4 8" xfId="3578"/>
    <cellStyle name="Note 2 3 4 8 2" xfId="3579"/>
    <cellStyle name="Note 2 3 4 8 2 2" xfId="3580"/>
    <cellStyle name="Note 2 3 4 8 2 3" xfId="3581"/>
    <cellStyle name="Note 2 3 4 8 3" xfId="3582"/>
    <cellStyle name="Note 2 3 4 8 4" xfId="3583"/>
    <cellStyle name="Note 2 3 4 9" xfId="3584"/>
    <cellStyle name="Note 2 3 4 9 2" xfId="3585"/>
    <cellStyle name="Note 2 3 4 9 3" xfId="3586"/>
    <cellStyle name="Note 2 3 5" xfId="3587"/>
    <cellStyle name="Note 2 3 5 2" xfId="3588"/>
    <cellStyle name="Note 2 3 5 2 2" xfId="3589"/>
    <cellStyle name="Note 2 3 5 2 3" xfId="3590"/>
    <cellStyle name="Note 2 3 5 3" xfId="3591"/>
    <cellStyle name="Note 2 3 5 4" xfId="3592"/>
    <cellStyle name="Note 2 3 6" xfId="3593"/>
    <cellStyle name="Note 2 3 6 2" xfId="3594"/>
    <cellStyle name="Note 2 3 6 2 2" xfId="3595"/>
    <cellStyle name="Note 2 3 6 2 3" xfId="3596"/>
    <cellStyle name="Note 2 3 6 3" xfId="3597"/>
    <cellStyle name="Note 2 3 6 4" xfId="3598"/>
    <cellStyle name="Note 2 3 7" xfId="3599"/>
    <cellStyle name="Note 2 3 7 2" xfId="3600"/>
    <cellStyle name="Note 2 3 7 2 2" xfId="3601"/>
    <cellStyle name="Note 2 3 7 2 3" xfId="3602"/>
    <cellStyle name="Note 2 3 7 3" xfId="3603"/>
    <cellStyle name="Note 2 3 7 4" xfId="3604"/>
    <cellStyle name="Note 2 3 8" xfId="3605"/>
    <cellStyle name="Note 2 3 8 2" xfId="3606"/>
    <cellStyle name="Note 2 3 8 2 2" xfId="3607"/>
    <cellStyle name="Note 2 3 8 2 3" xfId="3608"/>
    <cellStyle name="Note 2 3 8 3" xfId="3609"/>
    <cellStyle name="Note 2 3 8 4" xfId="3610"/>
    <cellStyle name="Note 2 3 9" xfId="3611"/>
    <cellStyle name="Note 2 3 9 2" xfId="3612"/>
    <cellStyle name="Note 2 3 9 2 2" xfId="3613"/>
    <cellStyle name="Note 2 3 9 2 3" xfId="3614"/>
    <cellStyle name="Note 2 3 9 3" xfId="3615"/>
    <cellStyle name="Note 2 3 9 4" xfId="3616"/>
    <cellStyle name="Note 2 4" xfId="3617"/>
    <cellStyle name="Note 2 4 10" xfId="3618"/>
    <cellStyle name="Note 2 4 10 2" xfId="3619"/>
    <cellStyle name="Note 2 4 10 2 2" xfId="3620"/>
    <cellStyle name="Note 2 4 10 2 3" xfId="3621"/>
    <cellStyle name="Note 2 4 10 3" xfId="3622"/>
    <cellStyle name="Note 2 4 10 4" xfId="3623"/>
    <cellStyle name="Note 2 4 11" xfId="3624"/>
    <cellStyle name="Note 2 4 11 2" xfId="3625"/>
    <cellStyle name="Note 2 4 11 3" xfId="3626"/>
    <cellStyle name="Note 2 4 12" xfId="3627"/>
    <cellStyle name="Note 2 4 13" xfId="3628"/>
    <cellStyle name="Note 2 4 14" xfId="57421"/>
    <cellStyle name="Note 2 4 2" xfId="3629"/>
    <cellStyle name="Note 2 4 2 10" xfId="3630"/>
    <cellStyle name="Note 2 4 2 10 2" xfId="3631"/>
    <cellStyle name="Note 2 4 2 10 2 2" xfId="3632"/>
    <cellStyle name="Note 2 4 2 10 2 3" xfId="3633"/>
    <cellStyle name="Note 2 4 2 10 3" xfId="3634"/>
    <cellStyle name="Note 2 4 2 10 4" xfId="3635"/>
    <cellStyle name="Note 2 4 2 11" xfId="3636"/>
    <cellStyle name="Note 2 4 2 11 2" xfId="3637"/>
    <cellStyle name="Note 2 4 2 11 3" xfId="3638"/>
    <cellStyle name="Note 2 4 2 12" xfId="3639"/>
    <cellStyle name="Note 2 4 2 13" xfId="3640"/>
    <cellStyle name="Note 2 4 2 2" xfId="3641"/>
    <cellStyle name="Note 2 4 2 2 10" xfId="3642"/>
    <cellStyle name="Note 2 4 2 2 10 2" xfId="3643"/>
    <cellStyle name="Note 2 4 2 2 10 3" xfId="3644"/>
    <cellStyle name="Note 2 4 2 2 11" xfId="3645"/>
    <cellStyle name="Note 2 4 2 2 12" xfId="3646"/>
    <cellStyle name="Note 2 4 2 2 2" xfId="3647"/>
    <cellStyle name="Note 2 4 2 2 2 10" xfId="3648"/>
    <cellStyle name="Note 2 4 2 2 2 11" xfId="3649"/>
    <cellStyle name="Note 2 4 2 2 2 2" xfId="3650"/>
    <cellStyle name="Note 2 4 2 2 2 2 2" xfId="3651"/>
    <cellStyle name="Note 2 4 2 2 2 2 2 2" xfId="3652"/>
    <cellStyle name="Note 2 4 2 2 2 2 2 3" xfId="3653"/>
    <cellStyle name="Note 2 4 2 2 2 2 3" xfId="3654"/>
    <cellStyle name="Note 2 4 2 2 2 2 4" xfId="3655"/>
    <cellStyle name="Note 2 4 2 2 2 3" xfId="3656"/>
    <cellStyle name="Note 2 4 2 2 2 3 2" xfId="3657"/>
    <cellStyle name="Note 2 4 2 2 2 3 2 2" xfId="3658"/>
    <cellStyle name="Note 2 4 2 2 2 3 2 3" xfId="3659"/>
    <cellStyle name="Note 2 4 2 2 2 3 3" xfId="3660"/>
    <cellStyle name="Note 2 4 2 2 2 3 4" xfId="3661"/>
    <cellStyle name="Note 2 4 2 2 2 4" xfId="3662"/>
    <cellStyle name="Note 2 4 2 2 2 4 2" xfId="3663"/>
    <cellStyle name="Note 2 4 2 2 2 4 2 2" xfId="3664"/>
    <cellStyle name="Note 2 4 2 2 2 4 2 3" xfId="3665"/>
    <cellStyle name="Note 2 4 2 2 2 4 3" xfId="3666"/>
    <cellStyle name="Note 2 4 2 2 2 4 4" xfId="3667"/>
    <cellStyle name="Note 2 4 2 2 2 5" xfId="3668"/>
    <cellStyle name="Note 2 4 2 2 2 5 2" xfId="3669"/>
    <cellStyle name="Note 2 4 2 2 2 5 2 2" xfId="3670"/>
    <cellStyle name="Note 2 4 2 2 2 5 2 3" xfId="3671"/>
    <cellStyle name="Note 2 4 2 2 2 5 3" xfId="3672"/>
    <cellStyle name="Note 2 4 2 2 2 5 4" xfId="3673"/>
    <cellStyle name="Note 2 4 2 2 2 6" xfId="3674"/>
    <cellStyle name="Note 2 4 2 2 2 6 2" xfId="3675"/>
    <cellStyle name="Note 2 4 2 2 2 6 2 2" xfId="3676"/>
    <cellStyle name="Note 2 4 2 2 2 6 2 3" xfId="3677"/>
    <cellStyle name="Note 2 4 2 2 2 6 3" xfId="3678"/>
    <cellStyle name="Note 2 4 2 2 2 6 4" xfId="3679"/>
    <cellStyle name="Note 2 4 2 2 2 7" xfId="3680"/>
    <cellStyle name="Note 2 4 2 2 2 7 2" xfId="3681"/>
    <cellStyle name="Note 2 4 2 2 2 7 2 2" xfId="3682"/>
    <cellStyle name="Note 2 4 2 2 2 7 2 3" xfId="3683"/>
    <cellStyle name="Note 2 4 2 2 2 7 3" xfId="3684"/>
    <cellStyle name="Note 2 4 2 2 2 7 4" xfId="3685"/>
    <cellStyle name="Note 2 4 2 2 2 8" xfId="3686"/>
    <cellStyle name="Note 2 4 2 2 2 8 2" xfId="3687"/>
    <cellStyle name="Note 2 4 2 2 2 8 2 2" xfId="3688"/>
    <cellStyle name="Note 2 4 2 2 2 8 2 3" xfId="3689"/>
    <cellStyle name="Note 2 4 2 2 2 8 3" xfId="3690"/>
    <cellStyle name="Note 2 4 2 2 2 8 4" xfId="3691"/>
    <cellStyle name="Note 2 4 2 2 2 9" xfId="3692"/>
    <cellStyle name="Note 2 4 2 2 2 9 2" xfId="3693"/>
    <cellStyle name="Note 2 4 2 2 2 9 3" xfId="3694"/>
    <cellStyle name="Note 2 4 2 2 3" xfId="3695"/>
    <cellStyle name="Note 2 4 2 2 3 2" xfId="3696"/>
    <cellStyle name="Note 2 4 2 2 3 2 2" xfId="3697"/>
    <cellStyle name="Note 2 4 2 2 3 2 3" xfId="3698"/>
    <cellStyle name="Note 2 4 2 2 3 3" xfId="3699"/>
    <cellStyle name="Note 2 4 2 2 3 4" xfId="3700"/>
    <cellStyle name="Note 2 4 2 2 4" xfId="3701"/>
    <cellStyle name="Note 2 4 2 2 4 2" xfId="3702"/>
    <cellStyle name="Note 2 4 2 2 4 2 2" xfId="3703"/>
    <cellStyle name="Note 2 4 2 2 4 2 3" xfId="3704"/>
    <cellStyle name="Note 2 4 2 2 4 3" xfId="3705"/>
    <cellStyle name="Note 2 4 2 2 4 4" xfId="3706"/>
    <cellStyle name="Note 2 4 2 2 5" xfId="3707"/>
    <cellStyle name="Note 2 4 2 2 5 2" xfId="3708"/>
    <cellStyle name="Note 2 4 2 2 5 2 2" xfId="3709"/>
    <cellStyle name="Note 2 4 2 2 5 2 3" xfId="3710"/>
    <cellStyle name="Note 2 4 2 2 5 3" xfId="3711"/>
    <cellStyle name="Note 2 4 2 2 5 4" xfId="3712"/>
    <cellStyle name="Note 2 4 2 2 6" xfId="3713"/>
    <cellStyle name="Note 2 4 2 2 6 2" xfId="3714"/>
    <cellStyle name="Note 2 4 2 2 6 2 2" xfId="3715"/>
    <cellStyle name="Note 2 4 2 2 6 2 3" xfId="3716"/>
    <cellStyle name="Note 2 4 2 2 6 3" xfId="3717"/>
    <cellStyle name="Note 2 4 2 2 6 4" xfId="3718"/>
    <cellStyle name="Note 2 4 2 2 7" xfId="3719"/>
    <cellStyle name="Note 2 4 2 2 7 2" xfId="3720"/>
    <cellStyle name="Note 2 4 2 2 7 2 2" xfId="3721"/>
    <cellStyle name="Note 2 4 2 2 7 2 3" xfId="3722"/>
    <cellStyle name="Note 2 4 2 2 7 3" xfId="3723"/>
    <cellStyle name="Note 2 4 2 2 7 4" xfId="3724"/>
    <cellStyle name="Note 2 4 2 2 8" xfId="3725"/>
    <cellStyle name="Note 2 4 2 2 8 2" xfId="3726"/>
    <cellStyle name="Note 2 4 2 2 8 2 2" xfId="3727"/>
    <cellStyle name="Note 2 4 2 2 8 2 3" xfId="3728"/>
    <cellStyle name="Note 2 4 2 2 8 3" xfId="3729"/>
    <cellStyle name="Note 2 4 2 2 8 4" xfId="3730"/>
    <cellStyle name="Note 2 4 2 2 9" xfId="3731"/>
    <cellStyle name="Note 2 4 2 2 9 2" xfId="3732"/>
    <cellStyle name="Note 2 4 2 2 9 2 2" xfId="3733"/>
    <cellStyle name="Note 2 4 2 2 9 2 3" xfId="3734"/>
    <cellStyle name="Note 2 4 2 2 9 3" xfId="3735"/>
    <cellStyle name="Note 2 4 2 2 9 4" xfId="3736"/>
    <cellStyle name="Note 2 4 2 3" xfId="3737"/>
    <cellStyle name="Note 2 4 2 3 10" xfId="3738"/>
    <cellStyle name="Note 2 4 2 3 11" xfId="3739"/>
    <cellStyle name="Note 2 4 2 3 2" xfId="3740"/>
    <cellStyle name="Note 2 4 2 3 2 2" xfId="3741"/>
    <cellStyle name="Note 2 4 2 3 2 2 2" xfId="3742"/>
    <cellStyle name="Note 2 4 2 3 2 2 3" xfId="3743"/>
    <cellStyle name="Note 2 4 2 3 2 3" xfId="3744"/>
    <cellStyle name="Note 2 4 2 3 2 4" xfId="3745"/>
    <cellStyle name="Note 2 4 2 3 3" xfId="3746"/>
    <cellStyle name="Note 2 4 2 3 3 2" xfId="3747"/>
    <cellStyle name="Note 2 4 2 3 3 2 2" xfId="3748"/>
    <cellStyle name="Note 2 4 2 3 3 2 3" xfId="3749"/>
    <cellStyle name="Note 2 4 2 3 3 3" xfId="3750"/>
    <cellStyle name="Note 2 4 2 3 3 4" xfId="3751"/>
    <cellStyle name="Note 2 4 2 3 4" xfId="3752"/>
    <cellStyle name="Note 2 4 2 3 4 2" xfId="3753"/>
    <cellStyle name="Note 2 4 2 3 4 2 2" xfId="3754"/>
    <cellStyle name="Note 2 4 2 3 4 2 3" xfId="3755"/>
    <cellStyle name="Note 2 4 2 3 4 3" xfId="3756"/>
    <cellStyle name="Note 2 4 2 3 4 4" xfId="3757"/>
    <cellStyle name="Note 2 4 2 3 5" xfId="3758"/>
    <cellStyle name="Note 2 4 2 3 5 2" xfId="3759"/>
    <cellStyle name="Note 2 4 2 3 5 2 2" xfId="3760"/>
    <cellStyle name="Note 2 4 2 3 5 2 3" xfId="3761"/>
    <cellStyle name="Note 2 4 2 3 5 3" xfId="3762"/>
    <cellStyle name="Note 2 4 2 3 5 4" xfId="3763"/>
    <cellStyle name="Note 2 4 2 3 6" xfId="3764"/>
    <cellStyle name="Note 2 4 2 3 6 2" xfId="3765"/>
    <cellStyle name="Note 2 4 2 3 6 2 2" xfId="3766"/>
    <cellStyle name="Note 2 4 2 3 6 2 3" xfId="3767"/>
    <cellStyle name="Note 2 4 2 3 6 3" xfId="3768"/>
    <cellStyle name="Note 2 4 2 3 6 4" xfId="3769"/>
    <cellStyle name="Note 2 4 2 3 7" xfId="3770"/>
    <cellStyle name="Note 2 4 2 3 7 2" xfId="3771"/>
    <cellStyle name="Note 2 4 2 3 7 2 2" xfId="3772"/>
    <cellStyle name="Note 2 4 2 3 7 2 3" xfId="3773"/>
    <cellStyle name="Note 2 4 2 3 7 3" xfId="3774"/>
    <cellStyle name="Note 2 4 2 3 7 4" xfId="3775"/>
    <cellStyle name="Note 2 4 2 3 8" xfId="3776"/>
    <cellStyle name="Note 2 4 2 3 8 2" xfId="3777"/>
    <cellStyle name="Note 2 4 2 3 8 2 2" xfId="3778"/>
    <cellStyle name="Note 2 4 2 3 8 2 3" xfId="3779"/>
    <cellStyle name="Note 2 4 2 3 8 3" xfId="3780"/>
    <cellStyle name="Note 2 4 2 3 8 4" xfId="3781"/>
    <cellStyle name="Note 2 4 2 3 9" xfId="3782"/>
    <cellStyle name="Note 2 4 2 3 9 2" xfId="3783"/>
    <cellStyle name="Note 2 4 2 3 9 3" xfId="3784"/>
    <cellStyle name="Note 2 4 2 4" xfId="3785"/>
    <cellStyle name="Note 2 4 2 4 2" xfId="3786"/>
    <cellStyle name="Note 2 4 2 4 2 2" xfId="3787"/>
    <cellStyle name="Note 2 4 2 4 2 3" xfId="3788"/>
    <cellStyle name="Note 2 4 2 4 3" xfId="3789"/>
    <cellStyle name="Note 2 4 2 4 4" xfId="3790"/>
    <cellStyle name="Note 2 4 2 5" xfId="3791"/>
    <cellStyle name="Note 2 4 2 5 2" xfId="3792"/>
    <cellStyle name="Note 2 4 2 5 2 2" xfId="3793"/>
    <cellStyle name="Note 2 4 2 5 2 3" xfId="3794"/>
    <cellStyle name="Note 2 4 2 5 3" xfId="3795"/>
    <cellStyle name="Note 2 4 2 5 4" xfId="3796"/>
    <cellStyle name="Note 2 4 2 6" xfId="3797"/>
    <cellStyle name="Note 2 4 2 6 2" xfId="3798"/>
    <cellStyle name="Note 2 4 2 6 2 2" xfId="3799"/>
    <cellStyle name="Note 2 4 2 6 2 3" xfId="3800"/>
    <cellStyle name="Note 2 4 2 6 3" xfId="3801"/>
    <cellStyle name="Note 2 4 2 6 4" xfId="3802"/>
    <cellStyle name="Note 2 4 2 7" xfId="3803"/>
    <cellStyle name="Note 2 4 2 7 2" xfId="3804"/>
    <cellStyle name="Note 2 4 2 7 2 2" xfId="3805"/>
    <cellStyle name="Note 2 4 2 7 2 3" xfId="3806"/>
    <cellStyle name="Note 2 4 2 7 3" xfId="3807"/>
    <cellStyle name="Note 2 4 2 7 4" xfId="3808"/>
    <cellStyle name="Note 2 4 2 8" xfId="3809"/>
    <cellStyle name="Note 2 4 2 8 2" xfId="3810"/>
    <cellStyle name="Note 2 4 2 8 2 2" xfId="3811"/>
    <cellStyle name="Note 2 4 2 8 2 3" xfId="3812"/>
    <cellStyle name="Note 2 4 2 8 3" xfId="3813"/>
    <cellStyle name="Note 2 4 2 8 4" xfId="3814"/>
    <cellStyle name="Note 2 4 2 9" xfId="3815"/>
    <cellStyle name="Note 2 4 2 9 2" xfId="3816"/>
    <cellStyle name="Note 2 4 2 9 2 2" xfId="3817"/>
    <cellStyle name="Note 2 4 2 9 2 3" xfId="3818"/>
    <cellStyle name="Note 2 4 2 9 3" xfId="3819"/>
    <cellStyle name="Note 2 4 2 9 4" xfId="3820"/>
    <cellStyle name="Note 2 4 3" xfId="3821"/>
    <cellStyle name="Note 2 4 3 10" xfId="3822"/>
    <cellStyle name="Note 2 4 3 11" xfId="3823"/>
    <cellStyle name="Note 2 4 3 2" xfId="3824"/>
    <cellStyle name="Note 2 4 3 2 2" xfId="3825"/>
    <cellStyle name="Note 2 4 3 2 2 2" xfId="3826"/>
    <cellStyle name="Note 2 4 3 2 2 3" xfId="3827"/>
    <cellStyle name="Note 2 4 3 2 3" xfId="3828"/>
    <cellStyle name="Note 2 4 3 2 4" xfId="3829"/>
    <cellStyle name="Note 2 4 3 3" xfId="3830"/>
    <cellStyle name="Note 2 4 3 3 2" xfId="3831"/>
    <cellStyle name="Note 2 4 3 3 2 2" xfId="3832"/>
    <cellStyle name="Note 2 4 3 3 2 3" xfId="3833"/>
    <cellStyle name="Note 2 4 3 3 3" xfId="3834"/>
    <cellStyle name="Note 2 4 3 3 4" xfId="3835"/>
    <cellStyle name="Note 2 4 3 4" xfId="3836"/>
    <cellStyle name="Note 2 4 3 4 2" xfId="3837"/>
    <cellStyle name="Note 2 4 3 4 2 2" xfId="3838"/>
    <cellStyle name="Note 2 4 3 4 2 3" xfId="3839"/>
    <cellStyle name="Note 2 4 3 4 3" xfId="3840"/>
    <cellStyle name="Note 2 4 3 4 4" xfId="3841"/>
    <cellStyle name="Note 2 4 3 5" xfId="3842"/>
    <cellStyle name="Note 2 4 3 5 2" xfId="3843"/>
    <cellStyle name="Note 2 4 3 5 2 2" xfId="3844"/>
    <cellStyle name="Note 2 4 3 5 2 3" xfId="3845"/>
    <cellStyle name="Note 2 4 3 5 3" xfId="3846"/>
    <cellStyle name="Note 2 4 3 5 4" xfId="3847"/>
    <cellStyle name="Note 2 4 3 6" xfId="3848"/>
    <cellStyle name="Note 2 4 3 6 2" xfId="3849"/>
    <cellStyle name="Note 2 4 3 6 2 2" xfId="3850"/>
    <cellStyle name="Note 2 4 3 6 2 3" xfId="3851"/>
    <cellStyle name="Note 2 4 3 6 3" xfId="3852"/>
    <cellStyle name="Note 2 4 3 6 4" xfId="3853"/>
    <cellStyle name="Note 2 4 3 7" xfId="3854"/>
    <cellStyle name="Note 2 4 3 7 2" xfId="3855"/>
    <cellStyle name="Note 2 4 3 7 2 2" xfId="3856"/>
    <cellStyle name="Note 2 4 3 7 2 3" xfId="3857"/>
    <cellStyle name="Note 2 4 3 7 3" xfId="3858"/>
    <cellStyle name="Note 2 4 3 7 4" xfId="3859"/>
    <cellStyle name="Note 2 4 3 8" xfId="3860"/>
    <cellStyle name="Note 2 4 3 8 2" xfId="3861"/>
    <cellStyle name="Note 2 4 3 8 2 2" xfId="3862"/>
    <cellStyle name="Note 2 4 3 8 2 3" xfId="3863"/>
    <cellStyle name="Note 2 4 3 8 3" xfId="3864"/>
    <cellStyle name="Note 2 4 3 8 4" xfId="3865"/>
    <cellStyle name="Note 2 4 3 9" xfId="3866"/>
    <cellStyle name="Note 2 4 3 9 2" xfId="3867"/>
    <cellStyle name="Note 2 4 3 9 3" xfId="3868"/>
    <cellStyle name="Note 2 4 4" xfId="3869"/>
    <cellStyle name="Note 2 4 4 2" xfId="3870"/>
    <cellStyle name="Note 2 4 4 2 2" xfId="3871"/>
    <cellStyle name="Note 2 4 4 2 3" xfId="3872"/>
    <cellStyle name="Note 2 4 4 3" xfId="3873"/>
    <cellStyle name="Note 2 4 4 4" xfId="3874"/>
    <cellStyle name="Note 2 4 5" xfId="3875"/>
    <cellStyle name="Note 2 4 5 2" xfId="3876"/>
    <cellStyle name="Note 2 4 5 2 2" xfId="3877"/>
    <cellStyle name="Note 2 4 5 2 3" xfId="3878"/>
    <cellStyle name="Note 2 4 5 3" xfId="3879"/>
    <cellStyle name="Note 2 4 5 4" xfId="3880"/>
    <cellStyle name="Note 2 4 6" xfId="3881"/>
    <cellStyle name="Note 2 4 6 2" xfId="3882"/>
    <cellStyle name="Note 2 4 6 2 2" xfId="3883"/>
    <cellStyle name="Note 2 4 6 2 3" xfId="3884"/>
    <cellStyle name="Note 2 4 6 3" xfId="3885"/>
    <cellStyle name="Note 2 4 6 4" xfId="3886"/>
    <cellStyle name="Note 2 4 7" xfId="3887"/>
    <cellStyle name="Note 2 4 7 2" xfId="3888"/>
    <cellStyle name="Note 2 4 7 2 2" xfId="3889"/>
    <cellStyle name="Note 2 4 7 2 3" xfId="3890"/>
    <cellStyle name="Note 2 4 7 3" xfId="3891"/>
    <cellStyle name="Note 2 4 7 4" xfId="3892"/>
    <cellStyle name="Note 2 4 8" xfId="3893"/>
    <cellStyle name="Note 2 4 8 2" xfId="3894"/>
    <cellStyle name="Note 2 4 8 2 2" xfId="3895"/>
    <cellStyle name="Note 2 4 8 2 3" xfId="3896"/>
    <cellStyle name="Note 2 4 8 3" xfId="3897"/>
    <cellStyle name="Note 2 4 8 4" xfId="3898"/>
    <cellStyle name="Note 2 4 9" xfId="3899"/>
    <cellStyle name="Note 2 4 9 2" xfId="3900"/>
    <cellStyle name="Note 2 4 9 2 2" xfId="3901"/>
    <cellStyle name="Note 2 4 9 2 3" xfId="3902"/>
    <cellStyle name="Note 2 4 9 3" xfId="3903"/>
    <cellStyle name="Note 2 4 9 4" xfId="3904"/>
    <cellStyle name="Note 2 5" xfId="3905"/>
    <cellStyle name="Note 2 5 10" xfId="3906"/>
    <cellStyle name="Note 2 5 10 2" xfId="3907"/>
    <cellStyle name="Note 2 5 10 2 2" xfId="3908"/>
    <cellStyle name="Note 2 5 10 2 3" xfId="3909"/>
    <cellStyle name="Note 2 5 10 3" xfId="3910"/>
    <cellStyle name="Note 2 5 10 4" xfId="3911"/>
    <cellStyle name="Note 2 5 11" xfId="3912"/>
    <cellStyle name="Note 2 5 11 2" xfId="3913"/>
    <cellStyle name="Note 2 5 11 3" xfId="3914"/>
    <cellStyle name="Note 2 5 12" xfId="3915"/>
    <cellStyle name="Note 2 5 13" xfId="3916"/>
    <cellStyle name="Note 2 5 2" xfId="3917"/>
    <cellStyle name="Note 2 5 2 10" xfId="3918"/>
    <cellStyle name="Note 2 5 2 10 2" xfId="3919"/>
    <cellStyle name="Note 2 5 2 10 3" xfId="3920"/>
    <cellStyle name="Note 2 5 2 11" xfId="3921"/>
    <cellStyle name="Note 2 5 2 12" xfId="3922"/>
    <cellStyle name="Note 2 5 2 2" xfId="3923"/>
    <cellStyle name="Note 2 5 2 2 10" xfId="3924"/>
    <cellStyle name="Note 2 5 2 2 11" xfId="3925"/>
    <cellStyle name="Note 2 5 2 2 2" xfId="3926"/>
    <cellStyle name="Note 2 5 2 2 2 2" xfId="3927"/>
    <cellStyle name="Note 2 5 2 2 2 2 2" xfId="3928"/>
    <cellStyle name="Note 2 5 2 2 2 2 3" xfId="3929"/>
    <cellStyle name="Note 2 5 2 2 2 3" xfId="3930"/>
    <cellStyle name="Note 2 5 2 2 2 4" xfId="3931"/>
    <cellStyle name="Note 2 5 2 2 3" xfId="3932"/>
    <cellStyle name="Note 2 5 2 2 3 2" xfId="3933"/>
    <cellStyle name="Note 2 5 2 2 3 2 2" xfId="3934"/>
    <cellStyle name="Note 2 5 2 2 3 2 3" xfId="3935"/>
    <cellStyle name="Note 2 5 2 2 3 3" xfId="3936"/>
    <cellStyle name="Note 2 5 2 2 3 4" xfId="3937"/>
    <cellStyle name="Note 2 5 2 2 4" xfId="3938"/>
    <cellStyle name="Note 2 5 2 2 4 2" xfId="3939"/>
    <cellStyle name="Note 2 5 2 2 4 2 2" xfId="3940"/>
    <cellStyle name="Note 2 5 2 2 4 2 3" xfId="3941"/>
    <cellStyle name="Note 2 5 2 2 4 3" xfId="3942"/>
    <cellStyle name="Note 2 5 2 2 4 4" xfId="3943"/>
    <cellStyle name="Note 2 5 2 2 5" xfId="3944"/>
    <cellStyle name="Note 2 5 2 2 5 2" xfId="3945"/>
    <cellStyle name="Note 2 5 2 2 5 2 2" xfId="3946"/>
    <cellStyle name="Note 2 5 2 2 5 2 3" xfId="3947"/>
    <cellStyle name="Note 2 5 2 2 5 3" xfId="3948"/>
    <cellStyle name="Note 2 5 2 2 5 4" xfId="3949"/>
    <cellStyle name="Note 2 5 2 2 6" xfId="3950"/>
    <cellStyle name="Note 2 5 2 2 6 2" xfId="3951"/>
    <cellStyle name="Note 2 5 2 2 6 2 2" xfId="3952"/>
    <cellStyle name="Note 2 5 2 2 6 2 3" xfId="3953"/>
    <cellStyle name="Note 2 5 2 2 6 3" xfId="3954"/>
    <cellStyle name="Note 2 5 2 2 6 4" xfId="3955"/>
    <cellStyle name="Note 2 5 2 2 7" xfId="3956"/>
    <cellStyle name="Note 2 5 2 2 7 2" xfId="3957"/>
    <cellStyle name="Note 2 5 2 2 7 2 2" xfId="3958"/>
    <cellStyle name="Note 2 5 2 2 7 2 3" xfId="3959"/>
    <cellStyle name="Note 2 5 2 2 7 3" xfId="3960"/>
    <cellStyle name="Note 2 5 2 2 7 4" xfId="3961"/>
    <cellStyle name="Note 2 5 2 2 8" xfId="3962"/>
    <cellStyle name="Note 2 5 2 2 8 2" xfId="3963"/>
    <cellStyle name="Note 2 5 2 2 8 2 2" xfId="3964"/>
    <cellStyle name="Note 2 5 2 2 8 2 3" xfId="3965"/>
    <cellStyle name="Note 2 5 2 2 8 3" xfId="3966"/>
    <cellStyle name="Note 2 5 2 2 8 4" xfId="3967"/>
    <cellStyle name="Note 2 5 2 2 9" xfId="3968"/>
    <cellStyle name="Note 2 5 2 2 9 2" xfId="3969"/>
    <cellStyle name="Note 2 5 2 2 9 3" xfId="3970"/>
    <cellStyle name="Note 2 5 2 3" xfId="3971"/>
    <cellStyle name="Note 2 5 2 3 2" xfId="3972"/>
    <cellStyle name="Note 2 5 2 3 2 2" xfId="3973"/>
    <cellStyle name="Note 2 5 2 3 2 3" xfId="3974"/>
    <cellStyle name="Note 2 5 2 3 3" xfId="3975"/>
    <cellStyle name="Note 2 5 2 3 4" xfId="3976"/>
    <cellStyle name="Note 2 5 2 4" xfId="3977"/>
    <cellStyle name="Note 2 5 2 4 2" xfId="3978"/>
    <cellStyle name="Note 2 5 2 4 2 2" xfId="3979"/>
    <cellStyle name="Note 2 5 2 4 2 3" xfId="3980"/>
    <cellStyle name="Note 2 5 2 4 3" xfId="3981"/>
    <cellStyle name="Note 2 5 2 4 4" xfId="3982"/>
    <cellStyle name="Note 2 5 2 5" xfId="3983"/>
    <cellStyle name="Note 2 5 2 5 2" xfId="3984"/>
    <cellStyle name="Note 2 5 2 5 2 2" xfId="3985"/>
    <cellStyle name="Note 2 5 2 5 2 3" xfId="3986"/>
    <cellStyle name="Note 2 5 2 5 3" xfId="3987"/>
    <cellStyle name="Note 2 5 2 5 4" xfId="3988"/>
    <cellStyle name="Note 2 5 2 6" xfId="3989"/>
    <cellStyle name="Note 2 5 2 6 2" xfId="3990"/>
    <cellStyle name="Note 2 5 2 6 2 2" xfId="3991"/>
    <cellStyle name="Note 2 5 2 6 2 3" xfId="3992"/>
    <cellStyle name="Note 2 5 2 6 3" xfId="3993"/>
    <cellStyle name="Note 2 5 2 6 4" xfId="3994"/>
    <cellStyle name="Note 2 5 2 7" xfId="3995"/>
    <cellStyle name="Note 2 5 2 7 2" xfId="3996"/>
    <cellStyle name="Note 2 5 2 7 2 2" xfId="3997"/>
    <cellStyle name="Note 2 5 2 7 2 3" xfId="3998"/>
    <cellStyle name="Note 2 5 2 7 3" xfId="3999"/>
    <cellStyle name="Note 2 5 2 7 4" xfId="4000"/>
    <cellStyle name="Note 2 5 2 8" xfId="4001"/>
    <cellStyle name="Note 2 5 2 8 2" xfId="4002"/>
    <cellStyle name="Note 2 5 2 8 2 2" xfId="4003"/>
    <cellStyle name="Note 2 5 2 8 2 3" xfId="4004"/>
    <cellStyle name="Note 2 5 2 8 3" xfId="4005"/>
    <cellStyle name="Note 2 5 2 8 4" xfId="4006"/>
    <cellStyle name="Note 2 5 2 9" xfId="4007"/>
    <cellStyle name="Note 2 5 2 9 2" xfId="4008"/>
    <cellStyle name="Note 2 5 2 9 2 2" xfId="4009"/>
    <cellStyle name="Note 2 5 2 9 2 3" xfId="4010"/>
    <cellStyle name="Note 2 5 2 9 3" xfId="4011"/>
    <cellStyle name="Note 2 5 2 9 4" xfId="4012"/>
    <cellStyle name="Note 2 5 3" xfId="4013"/>
    <cellStyle name="Note 2 5 3 10" xfId="4014"/>
    <cellStyle name="Note 2 5 3 11" xfId="4015"/>
    <cellStyle name="Note 2 5 3 2" xfId="4016"/>
    <cellStyle name="Note 2 5 3 2 2" xfId="4017"/>
    <cellStyle name="Note 2 5 3 2 2 2" xfId="4018"/>
    <cellStyle name="Note 2 5 3 2 2 3" xfId="4019"/>
    <cellStyle name="Note 2 5 3 2 3" xfId="4020"/>
    <cellStyle name="Note 2 5 3 2 4" xfId="4021"/>
    <cellStyle name="Note 2 5 3 3" xfId="4022"/>
    <cellStyle name="Note 2 5 3 3 2" xfId="4023"/>
    <cellStyle name="Note 2 5 3 3 2 2" xfId="4024"/>
    <cellStyle name="Note 2 5 3 3 2 3" xfId="4025"/>
    <cellStyle name="Note 2 5 3 3 3" xfId="4026"/>
    <cellStyle name="Note 2 5 3 3 4" xfId="4027"/>
    <cellStyle name="Note 2 5 3 4" xfId="4028"/>
    <cellStyle name="Note 2 5 3 4 2" xfId="4029"/>
    <cellStyle name="Note 2 5 3 4 2 2" xfId="4030"/>
    <cellStyle name="Note 2 5 3 4 2 3" xfId="4031"/>
    <cellStyle name="Note 2 5 3 4 3" xfId="4032"/>
    <cellStyle name="Note 2 5 3 4 4" xfId="4033"/>
    <cellStyle name="Note 2 5 3 5" xfId="4034"/>
    <cellStyle name="Note 2 5 3 5 2" xfId="4035"/>
    <cellStyle name="Note 2 5 3 5 2 2" xfId="4036"/>
    <cellStyle name="Note 2 5 3 5 2 3" xfId="4037"/>
    <cellStyle name="Note 2 5 3 5 3" xfId="4038"/>
    <cellStyle name="Note 2 5 3 5 4" xfId="4039"/>
    <cellStyle name="Note 2 5 3 6" xfId="4040"/>
    <cellStyle name="Note 2 5 3 6 2" xfId="4041"/>
    <cellStyle name="Note 2 5 3 6 2 2" xfId="4042"/>
    <cellStyle name="Note 2 5 3 6 2 3" xfId="4043"/>
    <cellStyle name="Note 2 5 3 6 3" xfId="4044"/>
    <cellStyle name="Note 2 5 3 6 4" xfId="4045"/>
    <cellStyle name="Note 2 5 3 7" xfId="4046"/>
    <cellStyle name="Note 2 5 3 7 2" xfId="4047"/>
    <cellStyle name="Note 2 5 3 7 2 2" xfId="4048"/>
    <cellStyle name="Note 2 5 3 7 2 3" xfId="4049"/>
    <cellStyle name="Note 2 5 3 7 3" xfId="4050"/>
    <cellStyle name="Note 2 5 3 7 4" xfId="4051"/>
    <cellStyle name="Note 2 5 3 8" xfId="4052"/>
    <cellStyle name="Note 2 5 3 8 2" xfId="4053"/>
    <cellStyle name="Note 2 5 3 8 2 2" xfId="4054"/>
    <cellStyle name="Note 2 5 3 8 2 3" xfId="4055"/>
    <cellStyle name="Note 2 5 3 8 3" xfId="4056"/>
    <cellStyle name="Note 2 5 3 8 4" xfId="4057"/>
    <cellStyle name="Note 2 5 3 9" xfId="4058"/>
    <cellStyle name="Note 2 5 3 9 2" xfId="4059"/>
    <cellStyle name="Note 2 5 3 9 3" xfId="4060"/>
    <cellStyle name="Note 2 5 4" xfId="4061"/>
    <cellStyle name="Note 2 5 4 2" xfId="4062"/>
    <cellStyle name="Note 2 5 4 2 2" xfId="4063"/>
    <cellStyle name="Note 2 5 4 2 3" xfId="4064"/>
    <cellStyle name="Note 2 5 4 3" xfId="4065"/>
    <cellStyle name="Note 2 5 4 4" xfId="4066"/>
    <cellStyle name="Note 2 5 5" xfId="4067"/>
    <cellStyle name="Note 2 5 5 2" xfId="4068"/>
    <cellStyle name="Note 2 5 5 2 2" xfId="4069"/>
    <cellStyle name="Note 2 5 5 2 3" xfId="4070"/>
    <cellStyle name="Note 2 5 5 3" xfId="4071"/>
    <cellStyle name="Note 2 5 5 4" xfId="4072"/>
    <cellStyle name="Note 2 5 6" xfId="4073"/>
    <cellStyle name="Note 2 5 6 2" xfId="4074"/>
    <cellStyle name="Note 2 5 6 2 2" xfId="4075"/>
    <cellStyle name="Note 2 5 6 2 3" xfId="4076"/>
    <cellStyle name="Note 2 5 6 3" xfId="4077"/>
    <cellStyle name="Note 2 5 6 4" xfId="4078"/>
    <cellStyle name="Note 2 5 7" xfId="4079"/>
    <cellStyle name="Note 2 5 7 2" xfId="4080"/>
    <cellStyle name="Note 2 5 7 2 2" xfId="4081"/>
    <cellStyle name="Note 2 5 7 2 3" xfId="4082"/>
    <cellStyle name="Note 2 5 7 3" xfId="4083"/>
    <cellStyle name="Note 2 5 7 4" xfId="4084"/>
    <cellStyle name="Note 2 5 8" xfId="4085"/>
    <cellStyle name="Note 2 5 8 2" xfId="4086"/>
    <cellStyle name="Note 2 5 8 2 2" xfId="4087"/>
    <cellStyle name="Note 2 5 8 2 3" xfId="4088"/>
    <cellStyle name="Note 2 5 8 3" xfId="4089"/>
    <cellStyle name="Note 2 5 8 4" xfId="4090"/>
    <cellStyle name="Note 2 5 9" xfId="4091"/>
    <cellStyle name="Note 2 5 9 2" xfId="4092"/>
    <cellStyle name="Note 2 5 9 2 2" xfId="4093"/>
    <cellStyle name="Note 2 5 9 2 3" xfId="4094"/>
    <cellStyle name="Note 2 5 9 3" xfId="4095"/>
    <cellStyle name="Note 2 5 9 4" xfId="4096"/>
    <cellStyle name="Note 2 6" xfId="4097"/>
    <cellStyle name="Note 2 6 10" xfId="4098"/>
    <cellStyle name="Note 2 6 11" xfId="4099"/>
    <cellStyle name="Note 2 6 2" xfId="4100"/>
    <cellStyle name="Note 2 6 2 2" xfId="4101"/>
    <cellStyle name="Note 2 6 2 2 2" xfId="4102"/>
    <cellStyle name="Note 2 6 2 2 3" xfId="4103"/>
    <cellStyle name="Note 2 6 2 3" xfId="4104"/>
    <cellStyle name="Note 2 6 2 4" xfId="4105"/>
    <cellStyle name="Note 2 6 3" xfId="4106"/>
    <cellStyle name="Note 2 6 3 2" xfId="4107"/>
    <cellStyle name="Note 2 6 3 2 2" xfId="4108"/>
    <cellStyle name="Note 2 6 3 2 3" xfId="4109"/>
    <cellStyle name="Note 2 6 3 3" xfId="4110"/>
    <cellStyle name="Note 2 6 3 4" xfId="4111"/>
    <cellStyle name="Note 2 6 4" xfId="4112"/>
    <cellStyle name="Note 2 6 4 2" xfId="4113"/>
    <cellStyle name="Note 2 6 4 2 2" xfId="4114"/>
    <cellStyle name="Note 2 6 4 2 3" xfId="4115"/>
    <cellStyle name="Note 2 6 4 3" xfId="4116"/>
    <cellStyle name="Note 2 6 4 4" xfId="4117"/>
    <cellStyle name="Note 2 6 5" xfId="4118"/>
    <cellStyle name="Note 2 6 5 2" xfId="4119"/>
    <cellStyle name="Note 2 6 5 2 2" xfId="4120"/>
    <cellStyle name="Note 2 6 5 2 3" xfId="4121"/>
    <cellStyle name="Note 2 6 5 3" xfId="4122"/>
    <cellStyle name="Note 2 6 5 4" xfId="4123"/>
    <cellStyle name="Note 2 6 6" xfId="4124"/>
    <cellStyle name="Note 2 6 6 2" xfId="4125"/>
    <cellStyle name="Note 2 6 6 2 2" xfId="4126"/>
    <cellStyle name="Note 2 6 6 2 3" xfId="4127"/>
    <cellStyle name="Note 2 6 6 3" xfId="4128"/>
    <cellStyle name="Note 2 6 6 4" xfId="4129"/>
    <cellStyle name="Note 2 6 7" xfId="4130"/>
    <cellStyle name="Note 2 6 7 2" xfId="4131"/>
    <cellStyle name="Note 2 6 7 2 2" xfId="4132"/>
    <cellStyle name="Note 2 6 7 2 3" xfId="4133"/>
    <cellStyle name="Note 2 6 7 3" xfId="4134"/>
    <cellStyle name="Note 2 6 7 4" xfId="4135"/>
    <cellStyle name="Note 2 6 8" xfId="4136"/>
    <cellStyle name="Note 2 6 8 2" xfId="4137"/>
    <cellStyle name="Note 2 6 8 2 2" xfId="4138"/>
    <cellStyle name="Note 2 6 8 2 3" xfId="4139"/>
    <cellStyle name="Note 2 6 8 3" xfId="4140"/>
    <cellStyle name="Note 2 6 8 4" xfId="4141"/>
    <cellStyle name="Note 2 6 9" xfId="4142"/>
    <cellStyle name="Note 2 6 9 2" xfId="4143"/>
    <cellStyle name="Note 2 6 9 3" xfId="4144"/>
    <cellStyle name="Note 2 7" xfId="4145"/>
    <cellStyle name="Note 2 7 2" xfId="4146"/>
    <cellStyle name="Note 2 7 2 2" xfId="4147"/>
    <cellStyle name="Note 2 7 2 3" xfId="4148"/>
    <cellStyle name="Note 2 7 3" xfId="4149"/>
    <cellStyle name="Note 2 7 4" xfId="4150"/>
    <cellStyle name="Note 2 8" xfId="4151"/>
    <cellStyle name="Note 2 8 2" xfId="4152"/>
    <cellStyle name="Note 2 8 2 2" xfId="4153"/>
    <cellStyle name="Note 2 8 2 3" xfId="4154"/>
    <cellStyle name="Note 2 8 3" xfId="4155"/>
    <cellStyle name="Note 2 8 4" xfId="4156"/>
    <cellStyle name="Note 2 9" xfId="4157"/>
    <cellStyle name="Note 2 9 2" xfId="4158"/>
    <cellStyle name="Note 2 9 2 2" xfId="4159"/>
    <cellStyle name="Note 2 9 2 3" xfId="4160"/>
    <cellStyle name="Note 2 9 3" xfId="4161"/>
    <cellStyle name="Note 2 9 4" xfId="4162"/>
    <cellStyle name="Note 3" xfId="54010"/>
    <cellStyle name="Note 3 2" xfId="57422"/>
    <cellStyle name="Note 3 2 2" xfId="57423"/>
    <cellStyle name="Note 3 3" xfId="57424"/>
    <cellStyle name="Note 4" xfId="54011"/>
    <cellStyle name="Note 4 2" xfId="57425"/>
    <cellStyle name="Note 5" xfId="54012"/>
    <cellStyle name="Note 5 2" xfId="57426"/>
    <cellStyle name="Note 6" xfId="54013"/>
    <cellStyle name="Note 6 2" xfId="54014"/>
    <cellStyle name="Note 7" xfId="54015"/>
    <cellStyle name="Note 7 2" xfId="54016"/>
    <cellStyle name="Notiz 2" xfId="54017"/>
    <cellStyle name="Output 2" xfId="4163"/>
    <cellStyle name="Output 2 10" xfId="4164"/>
    <cellStyle name="Output 2 10 2" xfId="4165"/>
    <cellStyle name="Output 2 10 2 2" xfId="4166"/>
    <cellStyle name="Output 2 10 2 3" xfId="4167"/>
    <cellStyle name="Output 2 10 3" xfId="4168"/>
    <cellStyle name="Output 2 10 4" xfId="4169"/>
    <cellStyle name="Output 2 11" xfId="4170"/>
    <cellStyle name="Output 2 11 2" xfId="4171"/>
    <cellStyle name="Output 2 11 2 2" xfId="4172"/>
    <cellStyle name="Output 2 11 2 3" xfId="4173"/>
    <cellStyle name="Output 2 11 3" xfId="4174"/>
    <cellStyle name="Output 2 11 4" xfId="4175"/>
    <cellStyle name="Output 2 12" xfId="4176"/>
    <cellStyle name="Output 2 12 2" xfId="4177"/>
    <cellStyle name="Output 2 12 2 2" xfId="4178"/>
    <cellStyle name="Output 2 12 2 3" xfId="4179"/>
    <cellStyle name="Output 2 12 3" xfId="4180"/>
    <cellStyle name="Output 2 12 4" xfId="4181"/>
    <cellStyle name="Output 2 13" xfId="4182"/>
    <cellStyle name="Output 2 13 2" xfId="4183"/>
    <cellStyle name="Output 2 13 2 2" xfId="4184"/>
    <cellStyle name="Output 2 13 2 3" xfId="4185"/>
    <cellStyle name="Output 2 13 3" xfId="4186"/>
    <cellStyle name="Output 2 13 4" xfId="4187"/>
    <cellStyle name="Output 2 14" xfId="4188"/>
    <cellStyle name="Output 2 14 2" xfId="4189"/>
    <cellStyle name="Output 2 14 3" xfId="4190"/>
    <cellStyle name="Output 2 15" xfId="4191"/>
    <cellStyle name="Output 2 16" xfId="4192"/>
    <cellStyle name="Output 2 17" xfId="57427"/>
    <cellStyle name="Output 2 2" xfId="4193"/>
    <cellStyle name="Output 2 2 10" xfId="4194"/>
    <cellStyle name="Output 2 2 10 2" xfId="4195"/>
    <cellStyle name="Output 2 2 10 2 2" xfId="4196"/>
    <cellStyle name="Output 2 2 10 2 3" xfId="4197"/>
    <cellStyle name="Output 2 2 10 3" xfId="4198"/>
    <cellStyle name="Output 2 2 10 4" xfId="4199"/>
    <cellStyle name="Output 2 2 11" xfId="4200"/>
    <cellStyle name="Output 2 2 11 2" xfId="4201"/>
    <cellStyle name="Output 2 2 11 2 2" xfId="4202"/>
    <cellStyle name="Output 2 2 11 2 3" xfId="4203"/>
    <cellStyle name="Output 2 2 11 3" xfId="4204"/>
    <cellStyle name="Output 2 2 11 4" xfId="4205"/>
    <cellStyle name="Output 2 2 12" xfId="4206"/>
    <cellStyle name="Output 2 2 12 2" xfId="4207"/>
    <cellStyle name="Output 2 2 12 3" xfId="4208"/>
    <cellStyle name="Output 2 2 13" xfId="4209"/>
    <cellStyle name="Output 2 2 14" xfId="4210"/>
    <cellStyle name="Output 2 2 2" xfId="4211"/>
    <cellStyle name="Output 2 2 2 10" xfId="4212"/>
    <cellStyle name="Output 2 2 2 10 2" xfId="4213"/>
    <cellStyle name="Output 2 2 2 10 2 2" xfId="4214"/>
    <cellStyle name="Output 2 2 2 10 2 3" xfId="4215"/>
    <cellStyle name="Output 2 2 2 10 3" xfId="4216"/>
    <cellStyle name="Output 2 2 2 10 4" xfId="4217"/>
    <cellStyle name="Output 2 2 2 11" xfId="4218"/>
    <cellStyle name="Output 2 2 2 11 2" xfId="4219"/>
    <cellStyle name="Output 2 2 2 11 3" xfId="4220"/>
    <cellStyle name="Output 2 2 2 12" xfId="4221"/>
    <cellStyle name="Output 2 2 2 13" xfId="4222"/>
    <cellStyle name="Output 2 2 2 2" xfId="4223"/>
    <cellStyle name="Output 2 2 2 2 10" xfId="4224"/>
    <cellStyle name="Output 2 2 2 2 10 2" xfId="4225"/>
    <cellStyle name="Output 2 2 2 2 10 3" xfId="4226"/>
    <cellStyle name="Output 2 2 2 2 11" xfId="4227"/>
    <cellStyle name="Output 2 2 2 2 12" xfId="4228"/>
    <cellStyle name="Output 2 2 2 2 2" xfId="4229"/>
    <cellStyle name="Output 2 2 2 2 2 10" xfId="4230"/>
    <cellStyle name="Output 2 2 2 2 2 11" xfId="4231"/>
    <cellStyle name="Output 2 2 2 2 2 2" xfId="4232"/>
    <cellStyle name="Output 2 2 2 2 2 2 2" xfId="4233"/>
    <cellStyle name="Output 2 2 2 2 2 2 2 2" xfId="4234"/>
    <cellStyle name="Output 2 2 2 2 2 2 2 3" xfId="4235"/>
    <cellStyle name="Output 2 2 2 2 2 2 3" xfId="4236"/>
    <cellStyle name="Output 2 2 2 2 2 2 4" xfId="4237"/>
    <cellStyle name="Output 2 2 2 2 2 3" xfId="4238"/>
    <cellStyle name="Output 2 2 2 2 2 3 2" xfId="4239"/>
    <cellStyle name="Output 2 2 2 2 2 3 2 2" xfId="4240"/>
    <cellStyle name="Output 2 2 2 2 2 3 2 3" xfId="4241"/>
    <cellStyle name="Output 2 2 2 2 2 3 3" xfId="4242"/>
    <cellStyle name="Output 2 2 2 2 2 3 4" xfId="4243"/>
    <cellStyle name="Output 2 2 2 2 2 4" xfId="4244"/>
    <cellStyle name="Output 2 2 2 2 2 4 2" xfId="4245"/>
    <cellStyle name="Output 2 2 2 2 2 4 2 2" xfId="4246"/>
    <cellStyle name="Output 2 2 2 2 2 4 2 3" xfId="4247"/>
    <cellStyle name="Output 2 2 2 2 2 4 3" xfId="4248"/>
    <cellStyle name="Output 2 2 2 2 2 4 4" xfId="4249"/>
    <cellStyle name="Output 2 2 2 2 2 5" xfId="4250"/>
    <cellStyle name="Output 2 2 2 2 2 5 2" xfId="4251"/>
    <cellStyle name="Output 2 2 2 2 2 5 2 2" xfId="4252"/>
    <cellStyle name="Output 2 2 2 2 2 5 2 3" xfId="4253"/>
    <cellStyle name="Output 2 2 2 2 2 5 3" xfId="4254"/>
    <cellStyle name="Output 2 2 2 2 2 5 4" xfId="4255"/>
    <cellStyle name="Output 2 2 2 2 2 6" xfId="4256"/>
    <cellStyle name="Output 2 2 2 2 2 6 2" xfId="4257"/>
    <cellStyle name="Output 2 2 2 2 2 6 2 2" xfId="4258"/>
    <cellStyle name="Output 2 2 2 2 2 6 2 3" xfId="4259"/>
    <cellStyle name="Output 2 2 2 2 2 6 3" xfId="4260"/>
    <cellStyle name="Output 2 2 2 2 2 6 4" xfId="4261"/>
    <cellStyle name="Output 2 2 2 2 2 7" xfId="4262"/>
    <cellStyle name="Output 2 2 2 2 2 7 2" xfId="4263"/>
    <cellStyle name="Output 2 2 2 2 2 7 2 2" xfId="4264"/>
    <cellStyle name="Output 2 2 2 2 2 7 2 3" xfId="4265"/>
    <cellStyle name="Output 2 2 2 2 2 7 3" xfId="4266"/>
    <cellStyle name="Output 2 2 2 2 2 7 4" xfId="4267"/>
    <cellStyle name="Output 2 2 2 2 2 8" xfId="4268"/>
    <cellStyle name="Output 2 2 2 2 2 8 2" xfId="4269"/>
    <cellStyle name="Output 2 2 2 2 2 8 2 2" xfId="4270"/>
    <cellStyle name="Output 2 2 2 2 2 8 2 3" xfId="4271"/>
    <cellStyle name="Output 2 2 2 2 2 8 3" xfId="4272"/>
    <cellStyle name="Output 2 2 2 2 2 8 4" xfId="4273"/>
    <cellStyle name="Output 2 2 2 2 2 9" xfId="4274"/>
    <cellStyle name="Output 2 2 2 2 2 9 2" xfId="4275"/>
    <cellStyle name="Output 2 2 2 2 2 9 3" xfId="4276"/>
    <cellStyle name="Output 2 2 2 2 3" xfId="4277"/>
    <cellStyle name="Output 2 2 2 2 3 2" xfId="4278"/>
    <cellStyle name="Output 2 2 2 2 3 2 2" xfId="4279"/>
    <cellStyle name="Output 2 2 2 2 3 2 3" xfId="4280"/>
    <cellStyle name="Output 2 2 2 2 3 3" xfId="4281"/>
    <cellStyle name="Output 2 2 2 2 3 4" xfId="4282"/>
    <cellStyle name="Output 2 2 2 2 4" xfId="4283"/>
    <cellStyle name="Output 2 2 2 2 4 2" xfId="4284"/>
    <cellStyle name="Output 2 2 2 2 4 2 2" xfId="4285"/>
    <cellStyle name="Output 2 2 2 2 4 2 3" xfId="4286"/>
    <cellStyle name="Output 2 2 2 2 4 3" xfId="4287"/>
    <cellStyle name="Output 2 2 2 2 4 4" xfId="4288"/>
    <cellStyle name="Output 2 2 2 2 5" xfId="4289"/>
    <cellStyle name="Output 2 2 2 2 5 2" xfId="4290"/>
    <cellStyle name="Output 2 2 2 2 5 2 2" xfId="4291"/>
    <cellStyle name="Output 2 2 2 2 5 2 3" xfId="4292"/>
    <cellStyle name="Output 2 2 2 2 5 3" xfId="4293"/>
    <cellStyle name="Output 2 2 2 2 5 4" xfId="4294"/>
    <cellStyle name="Output 2 2 2 2 6" xfId="4295"/>
    <cellStyle name="Output 2 2 2 2 6 2" xfId="4296"/>
    <cellStyle name="Output 2 2 2 2 6 2 2" xfId="4297"/>
    <cellStyle name="Output 2 2 2 2 6 2 3" xfId="4298"/>
    <cellStyle name="Output 2 2 2 2 6 3" xfId="4299"/>
    <cellStyle name="Output 2 2 2 2 6 4" xfId="4300"/>
    <cellStyle name="Output 2 2 2 2 7" xfId="4301"/>
    <cellStyle name="Output 2 2 2 2 7 2" xfId="4302"/>
    <cellStyle name="Output 2 2 2 2 7 2 2" xfId="4303"/>
    <cellStyle name="Output 2 2 2 2 7 2 3" xfId="4304"/>
    <cellStyle name="Output 2 2 2 2 7 3" xfId="4305"/>
    <cellStyle name="Output 2 2 2 2 7 4" xfId="4306"/>
    <cellStyle name="Output 2 2 2 2 8" xfId="4307"/>
    <cellStyle name="Output 2 2 2 2 8 2" xfId="4308"/>
    <cellStyle name="Output 2 2 2 2 8 2 2" xfId="4309"/>
    <cellStyle name="Output 2 2 2 2 8 2 3" xfId="4310"/>
    <cellStyle name="Output 2 2 2 2 8 3" xfId="4311"/>
    <cellStyle name="Output 2 2 2 2 8 4" xfId="4312"/>
    <cellStyle name="Output 2 2 2 2 9" xfId="4313"/>
    <cellStyle name="Output 2 2 2 2 9 2" xfId="4314"/>
    <cellStyle name="Output 2 2 2 2 9 2 2" xfId="4315"/>
    <cellStyle name="Output 2 2 2 2 9 2 3" xfId="4316"/>
    <cellStyle name="Output 2 2 2 2 9 3" xfId="4317"/>
    <cellStyle name="Output 2 2 2 2 9 4" xfId="4318"/>
    <cellStyle name="Output 2 2 2 3" xfId="4319"/>
    <cellStyle name="Output 2 2 2 3 10" xfId="4320"/>
    <cellStyle name="Output 2 2 2 3 11" xfId="4321"/>
    <cellStyle name="Output 2 2 2 3 2" xfId="4322"/>
    <cellStyle name="Output 2 2 2 3 2 2" xfId="4323"/>
    <cellStyle name="Output 2 2 2 3 2 2 2" xfId="4324"/>
    <cellStyle name="Output 2 2 2 3 2 2 3" xfId="4325"/>
    <cellStyle name="Output 2 2 2 3 2 3" xfId="4326"/>
    <cellStyle name="Output 2 2 2 3 2 4" xfId="4327"/>
    <cellStyle name="Output 2 2 2 3 3" xfId="4328"/>
    <cellStyle name="Output 2 2 2 3 3 2" xfId="4329"/>
    <cellStyle name="Output 2 2 2 3 3 2 2" xfId="4330"/>
    <cellStyle name="Output 2 2 2 3 3 2 3" xfId="4331"/>
    <cellStyle name="Output 2 2 2 3 3 3" xfId="4332"/>
    <cellStyle name="Output 2 2 2 3 3 4" xfId="4333"/>
    <cellStyle name="Output 2 2 2 3 4" xfId="4334"/>
    <cellStyle name="Output 2 2 2 3 4 2" xfId="4335"/>
    <cellStyle name="Output 2 2 2 3 4 2 2" xfId="4336"/>
    <cellStyle name="Output 2 2 2 3 4 2 3" xfId="4337"/>
    <cellStyle name="Output 2 2 2 3 4 3" xfId="4338"/>
    <cellStyle name="Output 2 2 2 3 4 4" xfId="4339"/>
    <cellStyle name="Output 2 2 2 3 5" xfId="4340"/>
    <cellStyle name="Output 2 2 2 3 5 2" xfId="4341"/>
    <cellStyle name="Output 2 2 2 3 5 2 2" xfId="4342"/>
    <cellStyle name="Output 2 2 2 3 5 2 3" xfId="4343"/>
    <cellStyle name="Output 2 2 2 3 5 3" xfId="4344"/>
    <cellStyle name="Output 2 2 2 3 5 4" xfId="4345"/>
    <cellStyle name="Output 2 2 2 3 6" xfId="4346"/>
    <cellStyle name="Output 2 2 2 3 6 2" xfId="4347"/>
    <cellStyle name="Output 2 2 2 3 6 2 2" xfId="4348"/>
    <cellStyle name="Output 2 2 2 3 6 2 3" xfId="4349"/>
    <cellStyle name="Output 2 2 2 3 6 3" xfId="4350"/>
    <cellStyle name="Output 2 2 2 3 6 4" xfId="4351"/>
    <cellStyle name="Output 2 2 2 3 7" xfId="4352"/>
    <cellStyle name="Output 2 2 2 3 7 2" xfId="4353"/>
    <cellStyle name="Output 2 2 2 3 7 2 2" xfId="4354"/>
    <cellStyle name="Output 2 2 2 3 7 2 3" xfId="4355"/>
    <cellStyle name="Output 2 2 2 3 7 3" xfId="4356"/>
    <cellStyle name="Output 2 2 2 3 7 4" xfId="4357"/>
    <cellStyle name="Output 2 2 2 3 8" xfId="4358"/>
    <cellStyle name="Output 2 2 2 3 8 2" xfId="4359"/>
    <cellStyle name="Output 2 2 2 3 8 2 2" xfId="4360"/>
    <cellStyle name="Output 2 2 2 3 8 2 3" xfId="4361"/>
    <cellStyle name="Output 2 2 2 3 8 3" xfId="4362"/>
    <cellStyle name="Output 2 2 2 3 8 4" xfId="4363"/>
    <cellStyle name="Output 2 2 2 3 9" xfId="4364"/>
    <cellStyle name="Output 2 2 2 3 9 2" xfId="4365"/>
    <cellStyle name="Output 2 2 2 3 9 3" xfId="4366"/>
    <cellStyle name="Output 2 2 2 4" xfId="4367"/>
    <cellStyle name="Output 2 2 2 4 2" xfId="4368"/>
    <cellStyle name="Output 2 2 2 4 2 2" xfId="4369"/>
    <cellStyle name="Output 2 2 2 4 2 3" xfId="4370"/>
    <cellStyle name="Output 2 2 2 4 3" xfId="4371"/>
    <cellStyle name="Output 2 2 2 4 4" xfId="4372"/>
    <cellStyle name="Output 2 2 2 5" xfId="4373"/>
    <cellStyle name="Output 2 2 2 5 2" xfId="4374"/>
    <cellStyle name="Output 2 2 2 5 2 2" xfId="4375"/>
    <cellStyle name="Output 2 2 2 5 2 3" xfId="4376"/>
    <cellStyle name="Output 2 2 2 5 3" xfId="4377"/>
    <cellStyle name="Output 2 2 2 5 4" xfId="4378"/>
    <cellStyle name="Output 2 2 2 6" xfId="4379"/>
    <cellStyle name="Output 2 2 2 6 2" xfId="4380"/>
    <cellStyle name="Output 2 2 2 6 2 2" xfId="4381"/>
    <cellStyle name="Output 2 2 2 6 2 3" xfId="4382"/>
    <cellStyle name="Output 2 2 2 6 3" xfId="4383"/>
    <cellStyle name="Output 2 2 2 6 4" xfId="4384"/>
    <cellStyle name="Output 2 2 2 7" xfId="4385"/>
    <cellStyle name="Output 2 2 2 7 2" xfId="4386"/>
    <cellStyle name="Output 2 2 2 7 2 2" xfId="4387"/>
    <cellStyle name="Output 2 2 2 7 2 3" xfId="4388"/>
    <cellStyle name="Output 2 2 2 7 3" xfId="4389"/>
    <cellStyle name="Output 2 2 2 7 4" xfId="4390"/>
    <cellStyle name="Output 2 2 2 8" xfId="4391"/>
    <cellStyle name="Output 2 2 2 8 2" xfId="4392"/>
    <cellStyle name="Output 2 2 2 8 2 2" xfId="4393"/>
    <cellStyle name="Output 2 2 2 8 2 3" xfId="4394"/>
    <cellStyle name="Output 2 2 2 8 3" xfId="4395"/>
    <cellStyle name="Output 2 2 2 8 4" xfId="4396"/>
    <cellStyle name="Output 2 2 2 9" xfId="4397"/>
    <cellStyle name="Output 2 2 2 9 2" xfId="4398"/>
    <cellStyle name="Output 2 2 2 9 2 2" xfId="4399"/>
    <cellStyle name="Output 2 2 2 9 2 3" xfId="4400"/>
    <cellStyle name="Output 2 2 2 9 3" xfId="4401"/>
    <cellStyle name="Output 2 2 2 9 4" xfId="4402"/>
    <cellStyle name="Output 2 2 3" xfId="4403"/>
    <cellStyle name="Output 2 2 3 10" xfId="4404"/>
    <cellStyle name="Output 2 2 3 10 2" xfId="4405"/>
    <cellStyle name="Output 2 2 3 10 3" xfId="4406"/>
    <cellStyle name="Output 2 2 3 11" xfId="4407"/>
    <cellStyle name="Output 2 2 3 12" xfId="4408"/>
    <cellStyle name="Output 2 2 3 2" xfId="4409"/>
    <cellStyle name="Output 2 2 3 2 10" xfId="4410"/>
    <cellStyle name="Output 2 2 3 2 11" xfId="4411"/>
    <cellStyle name="Output 2 2 3 2 2" xfId="4412"/>
    <cellStyle name="Output 2 2 3 2 2 2" xfId="4413"/>
    <cellStyle name="Output 2 2 3 2 2 2 2" xfId="4414"/>
    <cellStyle name="Output 2 2 3 2 2 2 3" xfId="4415"/>
    <cellStyle name="Output 2 2 3 2 2 3" xfId="4416"/>
    <cellStyle name="Output 2 2 3 2 2 4" xfId="4417"/>
    <cellStyle name="Output 2 2 3 2 3" xfId="4418"/>
    <cellStyle name="Output 2 2 3 2 3 2" xfId="4419"/>
    <cellStyle name="Output 2 2 3 2 3 2 2" xfId="4420"/>
    <cellStyle name="Output 2 2 3 2 3 2 3" xfId="4421"/>
    <cellStyle name="Output 2 2 3 2 3 3" xfId="4422"/>
    <cellStyle name="Output 2 2 3 2 3 4" xfId="4423"/>
    <cellStyle name="Output 2 2 3 2 4" xfId="4424"/>
    <cellStyle name="Output 2 2 3 2 4 2" xfId="4425"/>
    <cellStyle name="Output 2 2 3 2 4 2 2" xfId="4426"/>
    <cellStyle name="Output 2 2 3 2 4 2 3" xfId="4427"/>
    <cellStyle name="Output 2 2 3 2 4 3" xfId="4428"/>
    <cellStyle name="Output 2 2 3 2 4 4" xfId="4429"/>
    <cellStyle name="Output 2 2 3 2 5" xfId="4430"/>
    <cellStyle name="Output 2 2 3 2 5 2" xfId="4431"/>
    <cellStyle name="Output 2 2 3 2 5 2 2" xfId="4432"/>
    <cellStyle name="Output 2 2 3 2 5 2 3" xfId="4433"/>
    <cellStyle name="Output 2 2 3 2 5 3" xfId="4434"/>
    <cellStyle name="Output 2 2 3 2 5 4" xfId="4435"/>
    <cellStyle name="Output 2 2 3 2 6" xfId="4436"/>
    <cellStyle name="Output 2 2 3 2 6 2" xfId="4437"/>
    <cellStyle name="Output 2 2 3 2 6 2 2" xfId="4438"/>
    <cellStyle name="Output 2 2 3 2 6 2 3" xfId="4439"/>
    <cellStyle name="Output 2 2 3 2 6 3" xfId="4440"/>
    <cellStyle name="Output 2 2 3 2 6 4" xfId="4441"/>
    <cellStyle name="Output 2 2 3 2 7" xfId="4442"/>
    <cellStyle name="Output 2 2 3 2 7 2" xfId="4443"/>
    <cellStyle name="Output 2 2 3 2 7 2 2" xfId="4444"/>
    <cellStyle name="Output 2 2 3 2 7 2 3" xfId="4445"/>
    <cellStyle name="Output 2 2 3 2 7 3" xfId="4446"/>
    <cellStyle name="Output 2 2 3 2 7 4" xfId="4447"/>
    <cellStyle name="Output 2 2 3 2 8" xfId="4448"/>
    <cellStyle name="Output 2 2 3 2 8 2" xfId="4449"/>
    <cellStyle name="Output 2 2 3 2 8 2 2" xfId="4450"/>
    <cellStyle name="Output 2 2 3 2 8 2 3" xfId="4451"/>
    <cellStyle name="Output 2 2 3 2 8 3" xfId="4452"/>
    <cellStyle name="Output 2 2 3 2 8 4" xfId="4453"/>
    <cellStyle name="Output 2 2 3 2 9" xfId="4454"/>
    <cellStyle name="Output 2 2 3 2 9 2" xfId="4455"/>
    <cellStyle name="Output 2 2 3 2 9 3" xfId="4456"/>
    <cellStyle name="Output 2 2 3 3" xfId="4457"/>
    <cellStyle name="Output 2 2 3 3 2" xfId="4458"/>
    <cellStyle name="Output 2 2 3 3 2 2" xfId="4459"/>
    <cellStyle name="Output 2 2 3 3 2 3" xfId="4460"/>
    <cellStyle name="Output 2 2 3 3 3" xfId="4461"/>
    <cellStyle name="Output 2 2 3 3 4" xfId="4462"/>
    <cellStyle name="Output 2 2 3 4" xfId="4463"/>
    <cellStyle name="Output 2 2 3 4 2" xfId="4464"/>
    <cellStyle name="Output 2 2 3 4 2 2" xfId="4465"/>
    <cellStyle name="Output 2 2 3 4 2 3" xfId="4466"/>
    <cellStyle name="Output 2 2 3 4 3" xfId="4467"/>
    <cellStyle name="Output 2 2 3 4 4" xfId="4468"/>
    <cellStyle name="Output 2 2 3 5" xfId="4469"/>
    <cellStyle name="Output 2 2 3 5 2" xfId="4470"/>
    <cellStyle name="Output 2 2 3 5 2 2" xfId="4471"/>
    <cellStyle name="Output 2 2 3 5 2 3" xfId="4472"/>
    <cellStyle name="Output 2 2 3 5 3" xfId="4473"/>
    <cellStyle name="Output 2 2 3 5 4" xfId="4474"/>
    <cellStyle name="Output 2 2 3 6" xfId="4475"/>
    <cellStyle name="Output 2 2 3 6 2" xfId="4476"/>
    <cellStyle name="Output 2 2 3 6 2 2" xfId="4477"/>
    <cellStyle name="Output 2 2 3 6 2 3" xfId="4478"/>
    <cellStyle name="Output 2 2 3 6 3" xfId="4479"/>
    <cellStyle name="Output 2 2 3 6 4" xfId="4480"/>
    <cellStyle name="Output 2 2 3 7" xfId="4481"/>
    <cellStyle name="Output 2 2 3 7 2" xfId="4482"/>
    <cellStyle name="Output 2 2 3 7 2 2" xfId="4483"/>
    <cellStyle name="Output 2 2 3 7 2 3" xfId="4484"/>
    <cellStyle name="Output 2 2 3 7 3" xfId="4485"/>
    <cellStyle name="Output 2 2 3 7 4" xfId="4486"/>
    <cellStyle name="Output 2 2 3 8" xfId="4487"/>
    <cellStyle name="Output 2 2 3 8 2" xfId="4488"/>
    <cellStyle name="Output 2 2 3 8 2 2" xfId="4489"/>
    <cellStyle name="Output 2 2 3 8 2 3" xfId="4490"/>
    <cellStyle name="Output 2 2 3 8 3" xfId="4491"/>
    <cellStyle name="Output 2 2 3 8 4" xfId="4492"/>
    <cellStyle name="Output 2 2 3 9" xfId="4493"/>
    <cellStyle name="Output 2 2 3 9 2" xfId="4494"/>
    <cellStyle name="Output 2 2 3 9 2 2" xfId="4495"/>
    <cellStyle name="Output 2 2 3 9 2 3" xfId="4496"/>
    <cellStyle name="Output 2 2 3 9 3" xfId="4497"/>
    <cellStyle name="Output 2 2 3 9 4" xfId="4498"/>
    <cellStyle name="Output 2 2 4" xfId="4499"/>
    <cellStyle name="Output 2 2 4 10" xfId="4500"/>
    <cellStyle name="Output 2 2 4 11" xfId="4501"/>
    <cellStyle name="Output 2 2 4 2" xfId="4502"/>
    <cellStyle name="Output 2 2 4 2 2" xfId="4503"/>
    <cellStyle name="Output 2 2 4 2 2 2" xfId="4504"/>
    <cellStyle name="Output 2 2 4 2 2 3" xfId="4505"/>
    <cellStyle name="Output 2 2 4 2 3" xfId="4506"/>
    <cellStyle name="Output 2 2 4 2 4" xfId="4507"/>
    <cellStyle name="Output 2 2 4 3" xfId="4508"/>
    <cellStyle name="Output 2 2 4 3 2" xfId="4509"/>
    <cellStyle name="Output 2 2 4 3 2 2" xfId="4510"/>
    <cellStyle name="Output 2 2 4 3 2 3" xfId="4511"/>
    <cellStyle name="Output 2 2 4 3 3" xfId="4512"/>
    <cellStyle name="Output 2 2 4 3 4" xfId="4513"/>
    <cellStyle name="Output 2 2 4 4" xfId="4514"/>
    <cellStyle name="Output 2 2 4 4 2" xfId="4515"/>
    <cellStyle name="Output 2 2 4 4 2 2" xfId="4516"/>
    <cellStyle name="Output 2 2 4 4 2 3" xfId="4517"/>
    <cellStyle name="Output 2 2 4 4 3" xfId="4518"/>
    <cellStyle name="Output 2 2 4 4 4" xfId="4519"/>
    <cellStyle name="Output 2 2 4 5" xfId="4520"/>
    <cellStyle name="Output 2 2 4 5 2" xfId="4521"/>
    <cellStyle name="Output 2 2 4 5 2 2" xfId="4522"/>
    <cellStyle name="Output 2 2 4 5 2 3" xfId="4523"/>
    <cellStyle name="Output 2 2 4 5 3" xfId="4524"/>
    <cellStyle name="Output 2 2 4 5 4" xfId="4525"/>
    <cellStyle name="Output 2 2 4 6" xfId="4526"/>
    <cellStyle name="Output 2 2 4 6 2" xfId="4527"/>
    <cellStyle name="Output 2 2 4 6 2 2" xfId="4528"/>
    <cellStyle name="Output 2 2 4 6 2 3" xfId="4529"/>
    <cellStyle name="Output 2 2 4 6 3" xfId="4530"/>
    <cellStyle name="Output 2 2 4 6 4" xfId="4531"/>
    <cellStyle name="Output 2 2 4 7" xfId="4532"/>
    <cellStyle name="Output 2 2 4 7 2" xfId="4533"/>
    <cellStyle name="Output 2 2 4 7 2 2" xfId="4534"/>
    <cellStyle name="Output 2 2 4 7 2 3" xfId="4535"/>
    <cellStyle name="Output 2 2 4 7 3" xfId="4536"/>
    <cellStyle name="Output 2 2 4 7 4" xfId="4537"/>
    <cellStyle name="Output 2 2 4 8" xfId="4538"/>
    <cellStyle name="Output 2 2 4 8 2" xfId="4539"/>
    <cellStyle name="Output 2 2 4 8 2 2" xfId="4540"/>
    <cellStyle name="Output 2 2 4 8 2 3" xfId="4541"/>
    <cellStyle name="Output 2 2 4 8 3" xfId="4542"/>
    <cellStyle name="Output 2 2 4 8 4" xfId="4543"/>
    <cellStyle name="Output 2 2 4 9" xfId="4544"/>
    <cellStyle name="Output 2 2 4 9 2" xfId="4545"/>
    <cellStyle name="Output 2 2 4 9 3" xfId="4546"/>
    <cellStyle name="Output 2 2 5" xfId="4547"/>
    <cellStyle name="Output 2 2 5 2" xfId="4548"/>
    <cellStyle name="Output 2 2 5 2 2" xfId="4549"/>
    <cellStyle name="Output 2 2 5 2 3" xfId="4550"/>
    <cellStyle name="Output 2 2 5 3" xfId="4551"/>
    <cellStyle name="Output 2 2 5 4" xfId="4552"/>
    <cellStyle name="Output 2 2 6" xfId="4553"/>
    <cellStyle name="Output 2 2 6 2" xfId="4554"/>
    <cellStyle name="Output 2 2 6 2 2" xfId="4555"/>
    <cellStyle name="Output 2 2 6 2 3" xfId="4556"/>
    <cellStyle name="Output 2 2 6 3" xfId="4557"/>
    <cellStyle name="Output 2 2 6 4" xfId="4558"/>
    <cellStyle name="Output 2 2 7" xfId="4559"/>
    <cellStyle name="Output 2 2 7 2" xfId="4560"/>
    <cellStyle name="Output 2 2 7 2 2" xfId="4561"/>
    <cellStyle name="Output 2 2 7 2 3" xfId="4562"/>
    <cellStyle name="Output 2 2 7 3" xfId="4563"/>
    <cellStyle name="Output 2 2 7 4" xfId="4564"/>
    <cellStyle name="Output 2 2 8" xfId="4565"/>
    <cellStyle name="Output 2 2 8 2" xfId="4566"/>
    <cellStyle name="Output 2 2 8 2 2" xfId="4567"/>
    <cellStyle name="Output 2 2 8 2 3" xfId="4568"/>
    <cellStyle name="Output 2 2 8 3" xfId="4569"/>
    <cellStyle name="Output 2 2 8 4" xfId="4570"/>
    <cellStyle name="Output 2 2 9" xfId="4571"/>
    <cellStyle name="Output 2 2 9 2" xfId="4572"/>
    <cellStyle name="Output 2 2 9 2 2" xfId="4573"/>
    <cellStyle name="Output 2 2 9 2 3" xfId="4574"/>
    <cellStyle name="Output 2 2 9 3" xfId="4575"/>
    <cellStyle name="Output 2 2 9 4" xfId="4576"/>
    <cellStyle name="Output 2 3" xfId="4577"/>
    <cellStyle name="Output 2 3 10" xfId="4578"/>
    <cellStyle name="Output 2 3 10 2" xfId="4579"/>
    <cellStyle name="Output 2 3 10 2 2" xfId="4580"/>
    <cellStyle name="Output 2 3 10 2 3" xfId="4581"/>
    <cellStyle name="Output 2 3 10 3" xfId="4582"/>
    <cellStyle name="Output 2 3 10 4" xfId="4583"/>
    <cellStyle name="Output 2 3 11" xfId="4584"/>
    <cellStyle name="Output 2 3 11 2" xfId="4585"/>
    <cellStyle name="Output 2 3 11 2 2" xfId="4586"/>
    <cellStyle name="Output 2 3 11 2 3" xfId="4587"/>
    <cellStyle name="Output 2 3 11 3" xfId="4588"/>
    <cellStyle name="Output 2 3 11 4" xfId="4589"/>
    <cellStyle name="Output 2 3 12" xfId="4590"/>
    <cellStyle name="Output 2 3 12 2" xfId="4591"/>
    <cellStyle name="Output 2 3 12 3" xfId="4592"/>
    <cellStyle name="Output 2 3 13" xfId="4593"/>
    <cellStyle name="Output 2 3 14" xfId="4594"/>
    <cellStyle name="Output 2 3 2" xfId="4595"/>
    <cellStyle name="Output 2 3 2 10" xfId="4596"/>
    <cellStyle name="Output 2 3 2 10 2" xfId="4597"/>
    <cellStyle name="Output 2 3 2 10 2 2" xfId="4598"/>
    <cellStyle name="Output 2 3 2 10 2 3" xfId="4599"/>
    <cellStyle name="Output 2 3 2 10 3" xfId="4600"/>
    <cellStyle name="Output 2 3 2 10 4" xfId="4601"/>
    <cellStyle name="Output 2 3 2 11" xfId="4602"/>
    <cellStyle name="Output 2 3 2 11 2" xfId="4603"/>
    <cellStyle name="Output 2 3 2 11 3" xfId="4604"/>
    <cellStyle name="Output 2 3 2 12" xfId="4605"/>
    <cellStyle name="Output 2 3 2 13" xfId="4606"/>
    <cellStyle name="Output 2 3 2 2" xfId="4607"/>
    <cellStyle name="Output 2 3 2 2 10" xfId="4608"/>
    <cellStyle name="Output 2 3 2 2 10 2" xfId="4609"/>
    <cellStyle name="Output 2 3 2 2 10 3" xfId="4610"/>
    <cellStyle name="Output 2 3 2 2 11" xfId="4611"/>
    <cellStyle name="Output 2 3 2 2 12" xfId="4612"/>
    <cellStyle name="Output 2 3 2 2 2" xfId="4613"/>
    <cellStyle name="Output 2 3 2 2 2 10" xfId="4614"/>
    <cellStyle name="Output 2 3 2 2 2 11" xfId="4615"/>
    <cellStyle name="Output 2 3 2 2 2 2" xfId="4616"/>
    <cellStyle name="Output 2 3 2 2 2 2 2" xfId="4617"/>
    <cellStyle name="Output 2 3 2 2 2 2 2 2" xfId="4618"/>
    <cellStyle name="Output 2 3 2 2 2 2 2 3" xfId="4619"/>
    <cellStyle name="Output 2 3 2 2 2 2 3" xfId="4620"/>
    <cellStyle name="Output 2 3 2 2 2 2 4" xfId="4621"/>
    <cellStyle name="Output 2 3 2 2 2 3" xfId="4622"/>
    <cellStyle name="Output 2 3 2 2 2 3 2" xfId="4623"/>
    <cellStyle name="Output 2 3 2 2 2 3 2 2" xfId="4624"/>
    <cellStyle name="Output 2 3 2 2 2 3 2 3" xfId="4625"/>
    <cellStyle name="Output 2 3 2 2 2 3 3" xfId="4626"/>
    <cellStyle name="Output 2 3 2 2 2 3 4" xfId="4627"/>
    <cellStyle name="Output 2 3 2 2 2 4" xfId="4628"/>
    <cellStyle name="Output 2 3 2 2 2 4 2" xfId="4629"/>
    <cellStyle name="Output 2 3 2 2 2 4 2 2" xfId="4630"/>
    <cellStyle name="Output 2 3 2 2 2 4 2 3" xfId="4631"/>
    <cellStyle name="Output 2 3 2 2 2 4 3" xfId="4632"/>
    <cellStyle name="Output 2 3 2 2 2 4 4" xfId="4633"/>
    <cellStyle name="Output 2 3 2 2 2 5" xfId="4634"/>
    <cellStyle name="Output 2 3 2 2 2 5 2" xfId="4635"/>
    <cellStyle name="Output 2 3 2 2 2 5 2 2" xfId="4636"/>
    <cellStyle name="Output 2 3 2 2 2 5 2 3" xfId="4637"/>
    <cellStyle name="Output 2 3 2 2 2 5 3" xfId="4638"/>
    <cellStyle name="Output 2 3 2 2 2 5 4" xfId="4639"/>
    <cellStyle name="Output 2 3 2 2 2 6" xfId="4640"/>
    <cellStyle name="Output 2 3 2 2 2 6 2" xfId="4641"/>
    <cellStyle name="Output 2 3 2 2 2 6 2 2" xfId="4642"/>
    <cellStyle name="Output 2 3 2 2 2 6 2 3" xfId="4643"/>
    <cellStyle name="Output 2 3 2 2 2 6 3" xfId="4644"/>
    <cellStyle name="Output 2 3 2 2 2 6 4" xfId="4645"/>
    <cellStyle name="Output 2 3 2 2 2 7" xfId="4646"/>
    <cellStyle name="Output 2 3 2 2 2 7 2" xfId="4647"/>
    <cellStyle name="Output 2 3 2 2 2 7 2 2" xfId="4648"/>
    <cellStyle name="Output 2 3 2 2 2 7 2 3" xfId="4649"/>
    <cellStyle name="Output 2 3 2 2 2 7 3" xfId="4650"/>
    <cellStyle name="Output 2 3 2 2 2 7 4" xfId="4651"/>
    <cellStyle name="Output 2 3 2 2 2 8" xfId="4652"/>
    <cellStyle name="Output 2 3 2 2 2 8 2" xfId="4653"/>
    <cellStyle name="Output 2 3 2 2 2 8 2 2" xfId="4654"/>
    <cellStyle name="Output 2 3 2 2 2 8 2 3" xfId="4655"/>
    <cellStyle name="Output 2 3 2 2 2 8 3" xfId="4656"/>
    <cellStyle name="Output 2 3 2 2 2 8 4" xfId="4657"/>
    <cellStyle name="Output 2 3 2 2 2 9" xfId="4658"/>
    <cellStyle name="Output 2 3 2 2 2 9 2" xfId="4659"/>
    <cellStyle name="Output 2 3 2 2 2 9 3" xfId="4660"/>
    <cellStyle name="Output 2 3 2 2 3" xfId="4661"/>
    <cellStyle name="Output 2 3 2 2 3 2" xfId="4662"/>
    <cellStyle name="Output 2 3 2 2 3 2 2" xfId="4663"/>
    <cellStyle name="Output 2 3 2 2 3 2 3" xfId="4664"/>
    <cellStyle name="Output 2 3 2 2 3 3" xfId="4665"/>
    <cellStyle name="Output 2 3 2 2 3 4" xfId="4666"/>
    <cellStyle name="Output 2 3 2 2 4" xfId="4667"/>
    <cellStyle name="Output 2 3 2 2 4 2" xfId="4668"/>
    <cellStyle name="Output 2 3 2 2 4 2 2" xfId="4669"/>
    <cellStyle name="Output 2 3 2 2 4 2 3" xfId="4670"/>
    <cellStyle name="Output 2 3 2 2 4 3" xfId="4671"/>
    <cellStyle name="Output 2 3 2 2 4 4" xfId="4672"/>
    <cellStyle name="Output 2 3 2 2 5" xfId="4673"/>
    <cellStyle name="Output 2 3 2 2 5 2" xfId="4674"/>
    <cellStyle name="Output 2 3 2 2 5 2 2" xfId="4675"/>
    <cellStyle name="Output 2 3 2 2 5 2 3" xfId="4676"/>
    <cellStyle name="Output 2 3 2 2 5 3" xfId="4677"/>
    <cellStyle name="Output 2 3 2 2 5 4" xfId="4678"/>
    <cellStyle name="Output 2 3 2 2 6" xfId="4679"/>
    <cellStyle name="Output 2 3 2 2 6 2" xfId="4680"/>
    <cellStyle name="Output 2 3 2 2 6 2 2" xfId="4681"/>
    <cellStyle name="Output 2 3 2 2 6 2 3" xfId="4682"/>
    <cellStyle name="Output 2 3 2 2 6 3" xfId="4683"/>
    <cellStyle name="Output 2 3 2 2 6 4" xfId="4684"/>
    <cellStyle name="Output 2 3 2 2 7" xfId="4685"/>
    <cellStyle name="Output 2 3 2 2 7 2" xfId="4686"/>
    <cellStyle name="Output 2 3 2 2 7 2 2" xfId="4687"/>
    <cellStyle name="Output 2 3 2 2 7 2 3" xfId="4688"/>
    <cellStyle name="Output 2 3 2 2 7 3" xfId="4689"/>
    <cellStyle name="Output 2 3 2 2 7 4" xfId="4690"/>
    <cellStyle name="Output 2 3 2 2 8" xfId="4691"/>
    <cellStyle name="Output 2 3 2 2 8 2" xfId="4692"/>
    <cellStyle name="Output 2 3 2 2 8 2 2" xfId="4693"/>
    <cellStyle name="Output 2 3 2 2 8 2 3" xfId="4694"/>
    <cellStyle name="Output 2 3 2 2 8 3" xfId="4695"/>
    <cellStyle name="Output 2 3 2 2 8 4" xfId="4696"/>
    <cellStyle name="Output 2 3 2 2 9" xfId="4697"/>
    <cellStyle name="Output 2 3 2 2 9 2" xfId="4698"/>
    <cellStyle name="Output 2 3 2 2 9 2 2" xfId="4699"/>
    <cellStyle name="Output 2 3 2 2 9 2 3" xfId="4700"/>
    <cellStyle name="Output 2 3 2 2 9 3" xfId="4701"/>
    <cellStyle name="Output 2 3 2 2 9 4" xfId="4702"/>
    <cellStyle name="Output 2 3 2 3" xfId="4703"/>
    <cellStyle name="Output 2 3 2 3 10" xfId="4704"/>
    <cellStyle name="Output 2 3 2 3 11" xfId="4705"/>
    <cellStyle name="Output 2 3 2 3 2" xfId="4706"/>
    <cellStyle name="Output 2 3 2 3 2 2" xfId="4707"/>
    <cellStyle name="Output 2 3 2 3 2 2 2" xfId="4708"/>
    <cellStyle name="Output 2 3 2 3 2 2 3" xfId="4709"/>
    <cellStyle name="Output 2 3 2 3 2 3" xfId="4710"/>
    <cellStyle name="Output 2 3 2 3 2 4" xfId="4711"/>
    <cellStyle name="Output 2 3 2 3 3" xfId="4712"/>
    <cellStyle name="Output 2 3 2 3 3 2" xfId="4713"/>
    <cellStyle name="Output 2 3 2 3 3 2 2" xfId="4714"/>
    <cellStyle name="Output 2 3 2 3 3 2 3" xfId="4715"/>
    <cellStyle name="Output 2 3 2 3 3 3" xfId="4716"/>
    <cellStyle name="Output 2 3 2 3 3 4" xfId="4717"/>
    <cellStyle name="Output 2 3 2 3 4" xfId="4718"/>
    <cellStyle name="Output 2 3 2 3 4 2" xfId="4719"/>
    <cellStyle name="Output 2 3 2 3 4 2 2" xfId="4720"/>
    <cellStyle name="Output 2 3 2 3 4 2 3" xfId="4721"/>
    <cellStyle name="Output 2 3 2 3 4 3" xfId="4722"/>
    <cellStyle name="Output 2 3 2 3 4 4" xfId="4723"/>
    <cellStyle name="Output 2 3 2 3 5" xfId="4724"/>
    <cellStyle name="Output 2 3 2 3 5 2" xfId="4725"/>
    <cellStyle name="Output 2 3 2 3 5 2 2" xfId="4726"/>
    <cellStyle name="Output 2 3 2 3 5 2 3" xfId="4727"/>
    <cellStyle name="Output 2 3 2 3 5 3" xfId="4728"/>
    <cellStyle name="Output 2 3 2 3 5 4" xfId="4729"/>
    <cellStyle name="Output 2 3 2 3 6" xfId="4730"/>
    <cellStyle name="Output 2 3 2 3 6 2" xfId="4731"/>
    <cellStyle name="Output 2 3 2 3 6 2 2" xfId="4732"/>
    <cellStyle name="Output 2 3 2 3 6 2 3" xfId="4733"/>
    <cellStyle name="Output 2 3 2 3 6 3" xfId="4734"/>
    <cellStyle name="Output 2 3 2 3 6 4" xfId="4735"/>
    <cellStyle name="Output 2 3 2 3 7" xfId="4736"/>
    <cellStyle name="Output 2 3 2 3 7 2" xfId="4737"/>
    <cellStyle name="Output 2 3 2 3 7 2 2" xfId="4738"/>
    <cellStyle name="Output 2 3 2 3 7 2 3" xfId="4739"/>
    <cellStyle name="Output 2 3 2 3 7 3" xfId="4740"/>
    <cellStyle name="Output 2 3 2 3 7 4" xfId="4741"/>
    <cellStyle name="Output 2 3 2 3 8" xfId="4742"/>
    <cellStyle name="Output 2 3 2 3 8 2" xfId="4743"/>
    <cellStyle name="Output 2 3 2 3 8 2 2" xfId="4744"/>
    <cellStyle name="Output 2 3 2 3 8 2 3" xfId="4745"/>
    <cellStyle name="Output 2 3 2 3 8 3" xfId="4746"/>
    <cellStyle name="Output 2 3 2 3 8 4" xfId="4747"/>
    <cellStyle name="Output 2 3 2 3 9" xfId="4748"/>
    <cellStyle name="Output 2 3 2 3 9 2" xfId="4749"/>
    <cellStyle name="Output 2 3 2 3 9 3" xfId="4750"/>
    <cellStyle name="Output 2 3 2 4" xfId="4751"/>
    <cellStyle name="Output 2 3 2 4 2" xfId="4752"/>
    <cellStyle name="Output 2 3 2 4 2 2" xfId="4753"/>
    <cellStyle name="Output 2 3 2 4 2 3" xfId="4754"/>
    <cellStyle name="Output 2 3 2 4 3" xfId="4755"/>
    <cellStyle name="Output 2 3 2 4 4" xfId="4756"/>
    <cellStyle name="Output 2 3 2 5" xfId="4757"/>
    <cellStyle name="Output 2 3 2 5 2" xfId="4758"/>
    <cellStyle name="Output 2 3 2 5 2 2" xfId="4759"/>
    <cellStyle name="Output 2 3 2 5 2 3" xfId="4760"/>
    <cellStyle name="Output 2 3 2 5 3" xfId="4761"/>
    <cellStyle name="Output 2 3 2 5 4" xfId="4762"/>
    <cellStyle name="Output 2 3 2 6" xfId="4763"/>
    <cellStyle name="Output 2 3 2 6 2" xfId="4764"/>
    <cellStyle name="Output 2 3 2 6 2 2" xfId="4765"/>
    <cellStyle name="Output 2 3 2 6 2 3" xfId="4766"/>
    <cellStyle name="Output 2 3 2 6 3" xfId="4767"/>
    <cellStyle name="Output 2 3 2 6 4" xfId="4768"/>
    <cellStyle name="Output 2 3 2 7" xfId="4769"/>
    <cellStyle name="Output 2 3 2 7 2" xfId="4770"/>
    <cellStyle name="Output 2 3 2 7 2 2" xfId="4771"/>
    <cellStyle name="Output 2 3 2 7 2 3" xfId="4772"/>
    <cellStyle name="Output 2 3 2 7 3" xfId="4773"/>
    <cellStyle name="Output 2 3 2 7 4" xfId="4774"/>
    <cellStyle name="Output 2 3 2 8" xfId="4775"/>
    <cellStyle name="Output 2 3 2 8 2" xfId="4776"/>
    <cellStyle name="Output 2 3 2 8 2 2" xfId="4777"/>
    <cellStyle name="Output 2 3 2 8 2 3" xfId="4778"/>
    <cellStyle name="Output 2 3 2 8 3" xfId="4779"/>
    <cellStyle name="Output 2 3 2 8 4" xfId="4780"/>
    <cellStyle name="Output 2 3 2 9" xfId="4781"/>
    <cellStyle name="Output 2 3 2 9 2" xfId="4782"/>
    <cellStyle name="Output 2 3 2 9 2 2" xfId="4783"/>
    <cellStyle name="Output 2 3 2 9 2 3" xfId="4784"/>
    <cellStyle name="Output 2 3 2 9 3" xfId="4785"/>
    <cellStyle name="Output 2 3 2 9 4" xfId="4786"/>
    <cellStyle name="Output 2 3 3" xfId="4787"/>
    <cellStyle name="Output 2 3 3 10" xfId="4788"/>
    <cellStyle name="Output 2 3 3 10 2" xfId="4789"/>
    <cellStyle name="Output 2 3 3 10 3" xfId="4790"/>
    <cellStyle name="Output 2 3 3 11" xfId="4791"/>
    <cellStyle name="Output 2 3 3 12" xfId="4792"/>
    <cellStyle name="Output 2 3 3 2" xfId="4793"/>
    <cellStyle name="Output 2 3 3 2 10" xfId="4794"/>
    <cellStyle name="Output 2 3 3 2 11" xfId="4795"/>
    <cellStyle name="Output 2 3 3 2 2" xfId="4796"/>
    <cellStyle name="Output 2 3 3 2 2 2" xfId="4797"/>
    <cellStyle name="Output 2 3 3 2 2 2 2" xfId="4798"/>
    <cellStyle name="Output 2 3 3 2 2 2 3" xfId="4799"/>
    <cellStyle name="Output 2 3 3 2 2 3" xfId="4800"/>
    <cellStyle name="Output 2 3 3 2 2 4" xfId="4801"/>
    <cellStyle name="Output 2 3 3 2 3" xfId="4802"/>
    <cellStyle name="Output 2 3 3 2 3 2" xfId="4803"/>
    <cellStyle name="Output 2 3 3 2 3 2 2" xfId="4804"/>
    <cellStyle name="Output 2 3 3 2 3 2 3" xfId="4805"/>
    <cellStyle name="Output 2 3 3 2 3 3" xfId="4806"/>
    <cellStyle name="Output 2 3 3 2 3 4" xfId="4807"/>
    <cellStyle name="Output 2 3 3 2 4" xfId="4808"/>
    <cellStyle name="Output 2 3 3 2 4 2" xfId="4809"/>
    <cellStyle name="Output 2 3 3 2 4 2 2" xfId="4810"/>
    <cellStyle name="Output 2 3 3 2 4 2 3" xfId="4811"/>
    <cellStyle name="Output 2 3 3 2 4 3" xfId="4812"/>
    <cellStyle name="Output 2 3 3 2 4 4" xfId="4813"/>
    <cellStyle name="Output 2 3 3 2 5" xfId="4814"/>
    <cellStyle name="Output 2 3 3 2 5 2" xfId="4815"/>
    <cellStyle name="Output 2 3 3 2 5 2 2" xfId="4816"/>
    <cellStyle name="Output 2 3 3 2 5 2 3" xfId="4817"/>
    <cellStyle name="Output 2 3 3 2 5 3" xfId="4818"/>
    <cellStyle name="Output 2 3 3 2 5 4" xfId="4819"/>
    <cellStyle name="Output 2 3 3 2 6" xfId="4820"/>
    <cellStyle name="Output 2 3 3 2 6 2" xfId="4821"/>
    <cellStyle name="Output 2 3 3 2 6 2 2" xfId="4822"/>
    <cellStyle name="Output 2 3 3 2 6 2 3" xfId="4823"/>
    <cellStyle name="Output 2 3 3 2 6 3" xfId="4824"/>
    <cellStyle name="Output 2 3 3 2 6 4" xfId="4825"/>
    <cellStyle name="Output 2 3 3 2 7" xfId="4826"/>
    <cellStyle name="Output 2 3 3 2 7 2" xfId="4827"/>
    <cellStyle name="Output 2 3 3 2 7 2 2" xfId="4828"/>
    <cellStyle name="Output 2 3 3 2 7 2 3" xfId="4829"/>
    <cellStyle name="Output 2 3 3 2 7 3" xfId="4830"/>
    <cellStyle name="Output 2 3 3 2 7 4" xfId="4831"/>
    <cellStyle name="Output 2 3 3 2 8" xfId="4832"/>
    <cellStyle name="Output 2 3 3 2 8 2" xfId="4833"/>
    <cellStyle name="Output 2 3 3 2 8 2 2" xfId="4834"/>
    <cellStyle name="Output 2 3 3 2 8 2 3" xfId="4835"/>
    <cellStyle name="Output 2 3 3 2 8 3" xfId="4836"/>
    <cellStyle name="Output 2 3 3 2 8 4" xfId="4837"/>
    <cellStyle name="Output 2 3 3 2 9" xfId="4838"/>
    <cellStyle name="Output 2 3 3 2 9 2" xfId="4839"/>
    <cellStyle name="Output 2 3 3 2 9 3" xfId="4840"/>
    <cellStyle name="Output 2 3 3 3" xfId="4841"/>
    <cellStyle name="Output 2 3 3 3 2" xfId="4842"/>
    <cellStyle name="Output 2 3 3 3 2 2" xfId="4843"/>
    <cellStyle name="Output 2 3 3 3 2 3" xfId="4844"/>
    <cellStyle name="Output 2 3 3 3 3" xfId="4845"/>
    <cellStyle name="Output 2 3 3 3 4" xfId="4846"/>
    <cellStyle name="Output 2 3 3 4" xfId="4847"/>
    <cellStyle name="Output 2 3 3 4 2" xfId="4848"/>
    <cellStyle name="Output 2 3 3 4 2 2" xfId="4849"/>
    <cellStyle name="Output 2 3 3 4 2 3" xfId="4850"/>
    <cellStyle name="Output 2 3 3 4 3" xfId="4851"/>
    <cellStyle name="Output 2 3 3 4 4" xfId="4852"/>
    <cellStyle name="Output 2 3 3 5" xfId="4853"/>
    <cellStyle name="Output 2 3 3 5 2" xfId="4854"/>
    <cellStyle name="Output 2 3 3 5 2 2" xfId="4855"/>
    <cellStyle name="Output 2 3 3 5 2 3" xfId="4856"/>
    <cellStyle name="Output 2 3 3 5 3" xfId="4857"/>
    <cellStyle name="Output 2 3 3 5 4" xfId="4858"/>
    <cellStyle name="Output 2 3 3 6" xfId="4859"/>
    <cellStyle name="Output 2 3 3 6 2" xfId="4860"/>
    <cellStyle name="Output 2 3 3 6 2 2" xfId="4861"/>
    <cellStyle name="Output 2 3 3 6 2 3" xfId="4862"/>
    <cellStyle name="Output 2 3 3 6 3" xfId="4863"/>
    <cellStyle name="Output 2 3 3 6 4" xfId="4864"/>
    <cellStyle name="Output 2 3 3 7" xfId="4865"/>
    <cellStyle name="Output 2 3 3 7 2" xfId="4866"/>
    <cellStyle name="Output 2 3 3 7 2 2" xfId="4867"/>
    <cellStyle name="Output 2 3 3 7 2 3" xfId="4868"/>
    <cellStyle name="Output 2 3 3 7 3" xfId="4869"/>
    <cellStyle name="Output 2 3 3 7 4" xfId="4870"/>
    <cellStyle name="Output 2 3 3 8" xfId="4871"/>
    <cellStyle name="Output 2 3 3 8 2" xfId="4872"/>
    <cellStyle name="Output 2 3 3 8 2 2" xfId="4873"/>
    <cellStyle name="Output 2 3 3 8 2 3" xfId="4874"/>
    <cellStyle name="Output 2 3 3 8 3" xfId="4875"/>
    <cellStyle name="Output 2 3 3 8 4" xfId="4876"/>
    <cellStyle name="Output 2 3 3 9" xfId="4877"/>
    <cellStyle name="Output 2 3 3 9 2" xfId="4878"/>
    <cellStyle name="Output 2 3 3 9 2 2" xfId="4879"/>
    <cellStyle name="Output 2 3 3 9 2 3" xfId="4880"/>
    <cellStyle name="Output 2 3 3 9 3" xfId="4881"/>
    <cellStyle name="Output 2 3 3 9 4" xfId="4882"/>
    <cellStyle name="Output 2 3 4" xfId="4883"/>
    <cellStyle name="Output 2 3 4 10" xfId="4884"/>
    <cellStyle name="Output 2 3 4 11" xfId="4885"/>
    <cellStyle name="Output 2 3 4 2" xfId="4886"/>
    <cellStyle name="Output 2 3 4 2 2" xfId="4887"/>
    <cellStyle name="Output 2 3 4 2 2 2" xfId="4888"/>
    <cellStyle name="Output 2 3 4 2 2 3" xfId="4889"/>
    <cellStyle name="Output 2 3 4 2 3" xfId="4890"/>
    <cellStyle name="Output 2 3 4 2 4" xfId="4891"/>
    <cellStyle name="Output 2 3 4 3" xfId="4892"/>
    <cellStyle name="Output 2 3 4 3 2" xfId="4893"/>
    <cellStyle name="Output 2 3 4 3 2 2" xfId="4894"/>
    <cellStyle name="Output 2 3 4 3 2 3" xfId="4895"/>
    <cellStyle name="Output 2 3 4 3 3" xfId="4896"/>
    <cellStyle name="Output 2 3 4 3 4" xfId="4897"/>
    <cellStyle name="Output 2 3 4 4" xfId="4898"/>
    <cellStyle name="Output 2 3 4 4 2" xfId="4899"/>
    <cellStyle name="Output 2 3 4 4 2 2" xfId="4900"/>
    <cellStyle name="Output 2 3 4 4 2 3" xfId="4901"/>
    <cellStyle name="Output 2 3 4 4 3" xfId="4902"/>
    <cellStyle name="Output 2 3 4 4 4" xfId="4903"/>
    <cellStyle name="Output 2 3 4 5" xfId="4904"/>
    <cellStyle name="Output 2 3 4 5 2" xfId="4905"/>
    <cellStyle name="Output 2 3 4 5 2 2" xfId="4906"/>
    <cellStyle name="Output 2 3 4 5 2 3" xfId="4907"/>
    <cellStyle name="Output 2 3 4 5 3" xfId="4908"/>
    <cellStyle name="Output 2 3 4 5 4" xfId="4909"/>
    <cellStyle name="Output 2 3 4 6" xfId="4910"/>
    <cellStyle name="Output 2 3 4 6 2" xfId="4911"/>
    <cellStyle name="Output 2 3 4 6 2 2" xfId="4912"/>
    <cellStyle name="Output 2 3 4 6 2 3" xfId="4913"/>
    <cellStyle name="Output 2 3 4 6 3" xfId="4914"/>
    <cellStyle name="Output 2 3 4 6 4" xfId="4915"/>
    <cellStyle name="Output 2 3 4 7" xfId="4916"/>
    <cellStyle name="Output 2 3 4 7 2" xfId="4917"/>
    <cellStyle name="Output 2 3 4 7 2 2" xfId="4918"/>
    <cellStyle name="Output 2 3 4 7 2 3" xfId="4919"/>
    <cellStyle name="Output 2 3 4 7 3" xfId="4920"/>
    <cellStyle name="Output 2 3 4 7 4" xfId="4921"/>
    <cellStyle name="Output 2 3 4 8" xfId="4922"/>
    <cellStyle name="Output 2 3 4 8 2" xfId="4923"/>
    <cellStyle name="Output 2 3 4 8 2 2" xfId="4924"/>
    <cellStyle name="Output 2 3 4 8 2 3" xfId="4925"/>
    <cellStyle name="Output 2 3 4 8 3" xfId="4926"/>
    <cellStyle name="Output 2 3 4 8 4" xfId="4927"/>
    <cellStyle name="Output 2 3 4 9" xfId="4928"/>
    <cellStyle name="Output 2 3 4 9 2" xfId="4929"/>
    <cellStyle name="Output 2 3 4 9 3" xfId="4930"/>
    <cellStyle name="Output 2 3 5" xfId="4931"/>
    <cellStyle name="Output 2 3 5 2" xfId="4932"/>
    <cellStyle name="Output 2 3 5 2 2" xfId="4933"/>
    <cellStyle name="Output 2 3 5 2 3" xfId="4934"/>
    <cellStyle name="Output 2 3 5 3" xfId="4935"/>
    <cellStyle name="Output 2 3 5 4" xfId="4936"/>
    <cellStyle name="Output 2 3 6" xfId="4937"/>
    <cellStyle name="Output 2 3 6 2" xfId="4938"/>
    <cellStyle name="Output 2 3 6 2 2" xfId="4939"/>
    <cellStyle name="Output 2 3 6 2 3" xfId="4940"/>
    <cellStyle name="Output 2 3 6 3" xfId="4941"/>
    <cellStyle name="Output 2 3 6 4" xfId="4942"/>
    <cellStyle name="Output 2 3 7" xfId="4943"/>
    <cellStyle name="Output 2 3 7 2" xfId="4944"/>
    <cellStyle name="Output 2 3 7 2 2" xfId="4945"/>
    <cellStyle name="Output 2 3 7 2 3" xfId="4946"/>
    <cellStyle name="Output 2 3 7 3" xfId="4947"/>
    <cellStyle name="Output 2 3 7 4" xfId="4948"/>
    <cellStyle name="Output 2 3 8" xfId="4949"/>
    <cellStyle name="Output 2 3 8 2" xfId="4950"/>
    <cellStyle name="Output 2 3 8 2 2" xfId="4951"/>
    <cellStyle name="Output 2 3 8 2 3" xfId="4952"/>
    <cellStyle name="Output 2 3 8 3" xfId="4953"/>
    <cellStyle name="Output 2 3 8 4" xfId="4954"/>
    <cellStyle name="Output 2 3 9" xfId="4955"/>
    <cellStyle name="Output 2 3 9 2" xfId="4956"/>
    <cellStyle name="Output 2 3 9 2 2" xfId="4957"/>
    <cellStyle name="Output 2 3 9 2 3" xfId="4958"/>
    <cellStyle name="Output 2 3 9 3" xfId="4959"/>
    <cellStyle name="Output 2 3 9 4" xfId="4960"/>
    <cellStyle name="Output 2 4" xfId="4961"/>
    <cellStyle name="Output 2 4 10" xfId="4962"/>
    <cellStyle name="Output 2 4 10 2" xfId="4963"/>
    <cellStyle name="Output 2 4 10 2 2" xfId="4964"/>
    <cellStyle name="Output 2 4 10 2 3" xfId="4965"/>
    <cellStyle name="Output 2 4 10 3" xfId="4966"/>
    <cellStyle name="Output 2 4 10 4" xfId="4967"/>
    <cellStyle name="Output 2 4 11" xfId="4968"/>
    <cellStyle name="Output 2 4 11 2" xfId="4969"/>
    <cellStyle name="Output 2 4 11 3" xfId="4970"/>
    <cellStyle name="Output 2 4 12" xfId="4971"/>
    <cellStyle name="Output 2 4 13" xfId="4972"/>
    <cellStyle name="Output 2 4 2" xfId="4973"/>
    <cellStyle name="Output 2 4 2 10" xfId="4974"/>
    <cellStyle name="Output 2 4 2 10 2" xfId="4975"/>
    <cellStyle name="Output 2 4 2 10 3" xfId="4976"/>
    <cellStyle name="Output 2 4 2 11" xfId="4977"/>
    <cellStyle name="Output 2 4 2 12" xfId="4978"/>
    <cellStyle name="Output 2 4 2 2" xfId="4979"/>
    <cellStyle name="Output 2 4 2 2 10" xfId="4980"/>
    <cellStyle name="Output 2 4 2 2 11" xfId="4981"/>
    <cellStyle name="Output 2 4 2 2 2" xfId="4982"/>
    <cellStyle name="Output 2 4 2 2 2 2" xfId="4983"/>
    <cellStyle name="Output 2 4 2 2 2 2 2" xfId="4984"/>
    <cellStyle name="Output 2 4 2 2 2 2 3" xfId="4985"/>
    <cellStyle name="Output 2 4 2 2 2 3" xfId="4986"/>
    <cellStyle name="Output 2 4 2 2 2 4" xfId="4987"/>
    <cellStyle name="Output 2 4 2 2 3" xfId="4988"/>
    <cellStyle name="Output 2 4 2 2 3 2" xfId="4989"/>
    <cellStyle name="Output 2 4 2 2 3 2 2" xfId="4990"/>
    <cellStyle name="Output 2 4 2 2 3 2 3" xfId="4991"/>
    <cellStyle name="Output 2 4 2 2 3 3" xfId="4992"/>
    <cellStyle name="Output 2 4 2 2 3 4" xfId="4993"/>
    <cellStyle name="Output 2 4 2 2 4" xfId="4994"/>
    <cellStyle name="Output 2 4 2 2 4 2" xfId="4995"/>
    <cellStyle name="Output 2 4 2 2 4 2 2" xfId="4996"/>
    <cellStyle name="Output 2 4 2 2 4 2 3" xfId="4997"/>
    <cellStyle name="Output 2 4 2 2 4 3" xfId="4998"/>
    <cellStyle name="Output 2 4 2 2 4 4" xfId="4999"/>
    <cellStyle name="Output 2 4 2 2 5" xfId="5000"/>
    <cellStyle name="Output 2 4 2 2 5 2" xfId="5001"/>
    <cellStyle name="Output 2 4 2 2 5 2 2" xfId="5002"/>
    <cellStyle name="Output 2 4 2 2 5 2 3" xfId="5003"/>
    <cellStyle name="Output 2 4 2 2 5 3" xfId="5004"/>
    <cellStyle name="Output 2 4 2 2 5 4" xfId="5005"/>
    <cellStyle name="Output 2 4 2 2 6" xfId="5006"/>
    <cellStyle name="Output 2 4 2 2 6 2" xfId="5007"/>
    <cellStyle name="Output 2 4 2 2 6 2 2" xfId="5008"/>
    <cellStyle name="Output 2 4 2 2 6 2 3" xfId="5009"/>
    <cellStyle name="Output 2 4 2 2 6 3" xfId="5010"/>
    <cellStyle name="Output 2 4 2 2 6 4" xfId="5011"/>
    <cellStyle name="Output 2 4 2 2 7" xfId="5012"/>
    <cellStyle name="Output 2 4 2 2 7 2" xfId="5013"/>
    <cellStyle name="Output 2 4 2 2 7 2 2" xfId="5014"/>
    <cellStyle name="Output 2 4 2 2 7 2 3" xfId="5015"/>
    <cellStyle name="Output 2 4 2 2 7 3" xfId="5016"/>
    <cellStyle name="Output 2 4 2 2 7 4" xfId="5017"/>
    <cellStyle name="Output 2 4 2 2 8" xfId="5018"/>
    <cellStyle name="Output 2 4 2 2 8 2" xfId="5019"/>
    <cellStyle name="Output 2 4 2 2 8 2 2" xfId="5020"/>
    <cellStyle name="Output 2 4 2 2 8 2 3" xfId="5021"/>
    <cellStyle name="Output 2 4 2 2 8 3" xfId="5022"/>
    <cellStyle name="Output 2 4 2 2 8 4" xfId="5023"/>
    <cellStyle name="Output 2 4 2 2 9" xfId="5024"/>
    <cellStyle name="Output 2 4 2 2 9 2" xfId="5025"/>
    <cellStyle name="Output 2 4 2 2 9 3" xfId="5026"/>
    <cellStyle name="Output 2 4 2 3" xfId="5027"/>
    <cellStyle name="Output 2 4 2 3 2" xfId="5028"/>
    <cellStyle name="Output 2 4 2 3 2 2" xfId="5029"/>
    <cellStyle name="Output 2 4 2 3 2 3" xfId="5030"/>
    <cellStyle name="Output 2 4 2 3 3" xfId="5031"/>
    <cellStyle name="Output 2 4 2 3 4" xfId="5032"/>
    <cellStyle name="Output 2 4 2 4" xfId="5033"/>
    <cellStyle name="Output 2 4 2 4 2" xfId="5034"/>
    <cellStyle name="Output 2 4 2 4 2 2" xfId="5035"/>
    <cellStyle name="Output 2 4 2 4 2 3" xfId="5036"/>
    <cellStyle name="Output 2 4 2 4 3" xfId="5037"/>
    <cellStyle name="Output 2 4 2 4 4" xfId="5038"/>
    <cellStyle name="Output 2 4 2 5" xfId="5039"/>
    <cellStyle name="Output 2 4 2 5 2" xfId="5040"/>
    <cellStyle name="Output 2 4 2 5 2 2" xfId="5041"/>
    <cellStyle name="Output 2 4 2 5 2 3" xfId="5042"/>
    <cellStyle name="Output 2 4 2 5 3" xfId="5043"/>
    <cellStyle name="Output 2 4 2 5 4" xfId="5044"/>
    <cellStyle name="Output 2 4 2 6" xfId="5045"/>
    <cellStyle name="Output 2 4 2 6 2" xfId="5046"/>
    <cellStyle name="Output 2 4 2 6 2 2" xfId="5047"/>
    <cellStyle name="Output 2 4 2 6 2 3" xfId="5048"/>
    <cellStyle name="Output 2 4 2 6 3" xfId="5049"/>
    <cellStyle name="Output 2 4 2 6 4" xfId="5050"/>
    <cellStyle name="Output 2 4 2 7" xfId="5051"/>
    <cellStyle name="Output 2 4 2 7 2" xfId="5052"/>
    <cellStyle name="Output 2 4 2 7 2 2" xfId="5053"/>
    <cellStyle name="Output 2 4 2 7 2 3" xfId="5054"/>
    <cellStyle name="Output 2 4 2 7 3" xfId="5055"/>
    <cellStyle name="Output 2 4 2 7 4" xfId="5056"/>
    <cellStyle name="Output 2 4 2 8" xfId="5057"/>
    <cellStyle name="Output 2 4 2 8 2" xfId="5058"/>
    <cellStyle name="Output 2 4 2 8 2 2" xfId="5059"/>
    <cellStyle name="Output 2 4 2 8 2 3" xfId="5060"/>
    <cellStyle name="Output 2 4 2 8 3" xfId="5061"/>
    <cellStyle name="Output 2 4 2 8 4" xfId="5062"/>
    <cellStyle name="Output 2 4 2 9" xfId="5063"/>
    <cellStyle name="Output 2 4 2 9 2" xfId="5064"/>
    <cellStyle name="Output 2 4 2 9 2 2" xfId="5065"/>
    <cellStyle name="Output 2 4 2 9 2 3" xfId="5066"/>
    <cellStyle name="Output 2 4 2 9 3" xfId="5067"/>
    <cellStyle name="Output 2 4 2 9 4" xfId="5068"/>
    <cellStyle name="Output 2 4 3" xfId="5069"/>
    <cellStyle name="Output 2 4 3 10" xfId="5070"/>
    <cellStyle name="Output 2 4 3 11" xfId="5071"/>
    <cellStyle name="Output 2 4 3 2" xfId="5072"/>
    <cellStyle name="Output 2 4 3 2 2" xfId="5073"/>
    <cellStyle name="Output 2 4 3 2 2 2" xfId="5074"/>
    <cellStyle name="Output 2 4 3 2 2 3" xfId="5075"/>
    <cellStyle name="Output 2 4 3 2 3" xfId="5076"/>
    <cellStyle name="Output 2 4 3 2 4" xfId="5077"/>
    <cellStyle name="Output 2 4 3 3" xfId="5078"/>
    <cellStyle name="Output 2 4 3 3 2" xfId="5079"/>
    <cellStyle name="Output 2 4 3 3 2 2" xfId="5080"/>
    <cellStyle name="Output 2 4 3 3 2 3" xfId="5081"/>
    <cellStyle name="Output 2 4 3 3 3" xfId="5082"/>
    <cellStyle name="Output 2 4 3 3 4" xfId="5083"/>
    <cellStyle name="Output 2 4 3 4" xfId="5084"/>
    <cellStyle name="Output 2 4 3 4 2" xfId="5085"/>
    <cellStyle name="Output 2 4 3 4 2 2" xfId="5086"/>
    <cellStyle name="Output 2 4 3 4 2 3" xfId="5087"/>
    <cellStyle name="Output 2 4 3 4 3" xfId="5088"/>
    <cellStyle name="Output 2 4 3 4 4" xfId="5089"/>
    <cellStyle name="Output 2 4 3 5" xfId="5090"/>
    <cellStyle name="Output 2 4 3 5 2" xfId="5091"/>
    <cellStyle name="Output 2 4 3 5 2 2" xfId="5092"/>
    <cellStyle name="Output 2 4 3 5 2 3" xfId="5093"/>
    <cellStyle name="Output 2 4 3 5 3" xfId="5094"/>
    <cellStyle name="Output 2 4 3 5 4" xfId="5095"/>
    <cellStyle name="Output 2 4 3 6" xfId="5096"/>
    <cellStyle name="Output 2 4 3 6 2" xfId="5097"/>
    <cellStyle name="Output 2 4 3 6 2 2" xfId="5098"/>
    <cellStyle name="Output 2 4 3 6 2 3" xfId="5099"/>
    <cellStyle name="Output 2 4 3 6 3" xfId="5100"/>
    <cellStyle name="Output 2 4 3 6 4" xfId="5101"/>
    <cellStyle name="Output 2 4 3 7" xfId="5102"/>
    <cellStyle name="Output 2 4 3 7 2" xfId="5103"/>
    <cellStyle name="Output 2 4 3 7 2 2" xfId="5104"/>
    <cellStyle name="Output 2 4 3 7 2 3" xfId="5105"/>
    <cellStyle name="Output 2 4 3 7 3" xfId="5106"/>
    <cellStyle name="Output 2 4 3 7 4" xfId="5107"/>
    <cellStyle name="Output 2 4 3 8" xfId="5108"/>
    <cellStyle name="Output 2 4 3 8 2" xfId="5109"/>
    <cellStyle name="Output 2 4 3 8 2 2" xfId="5110"/>
    <cellStyle name="Output 2 4 3 8 2 3" xfId="5111"/>
    <cellStyle name="Output 2 4 3 8 3" xfId="5112"/>
    <cellStyle name="Output 2 4 3 8 4" xfId="5113"/>
    <cellStyle name="Output 2 4 3 9" xfId="5114"/>
    <cellStyle name="Output 2 4 3 9 2" xfId="5115"/>
    <cellStyle name="Output 2 4 3 9 3" xfId="5116"/>
    <cellStyle name="Output 2 4 4" xfId="5117"/>
    <cellStyle name="Output 2 4 4 2" xfId="5118"/>
    <cellStyle name="Output 2 4 4 2 2" xfId="5119"/>
    <cellStyle name="Output 2 4 4 2 3" xfId="5120"/>
    <cellStyle name="Output 2 4 4 3" xfId="5121"/>
    <cellStyle name="Output 2 4 4 4" xfId="5122"/>
    <cellStyle name="Output 2 4 5" xfId="5123"/>
    <cellStyle name="Output 2 4 5 2" xfId="5124"/>
    <cellStyle name="Output 2 4 5 2 2" xfId="5125"/>
    <cellStyle name="Output 2 4 5 2 3" xfId="5126"/>
    <cellStyle name="Output 2 4 5 3" xfId="5127"/>
    <cellStyle name="Output 2 4 5 4" xfId="5128"/>
    <cellStyle name="Output 2 4 6" xfId="5129"/>
    <cellStyle name="Output 2 4 6 2" xfId="5130"/>
    <cellStyle name="Output 2 4 6 2 2" xfId="5131"/>
    <cellStyle name="Output 2 4 6 2 3" xfId="5132"/>
    <cellStyle name="Output 2 4 6 3" xfId="5133"/>
    <cellStyle name="Output 2 4 6 4" xfId="5134"/>
    <cellStyle name="Output 2 4 7" xfId="5135"/>
    <cellStyle name="Output 2 4 7 2" xfId="5136"/>
    <cellStyle name="Output 2 4 7 2 2" xfId="5137"/>
    <cellStyle name="Output 2 4 7 2 3" xfId="5138"/>
    <cellStyle name="Output 2 4 7 3" xfId="5139"/>
    <cellStyle name="Output 2 4 7 4" xfId="5140"/>
    <cellStyle name="Output 2 4 8" xfId="5141"/>
    <cellStyle name="Output 2 4 8 2" xfId="5142"/>
    <cellStyle name="Output 2 4 8 2 2" xfId="5143"/>
    <cellStyle name="Output 2 4 8 2 3" xfId="5144"/>
    <cellStyle name="Output 2 4 8 3" xfId="5145"/>
    <cellStyle name="Output 2 4 8 4" xfId="5146"/>
    <cellStyle name="Output 2 4 9" xfId="5147"/>
    <cellStyle name="Output 2 4 9 2" xfId="5148"/>
    <cellStyle name="Output 2 4 9 2 2" xfId="5149"/>
    <cellStyle name="Output 2 4 9 2 3" xfId="5150"/>
    <cellStyle name="Output 2 4 9 3" xfId="5151"/>
    <cellStyle name="Output 2 4 9 4" xfId="5152"/>
    <cellStyle name="Output 2 5" xfId="5153"/>
    <cellStyle name="Output 2 5 10" xfId="5154"/>
    <cellStyle name="Output 2 5 10 2" xfId="5155"/>
    <cellStyle name="Output 2 5 10 3" xfId="5156"/>
    <cellStyle name="Output 2 5 11" xfId="5157"/>
    <cellStyle name="Output 2 5 12" xfId="5158"/>
    <cellStyle name="Output 2 5 2" xfId="5159"/>
    <cellStyle name="Output 2 5 2 10" xfId="5160"/>
    <cellStyle name="Output 2 5 2 11" xfId="5161"/>
    <cellStyle name="Output 2 5 2 2" xfId="5162"/>
    <cellStyle name="Output 2 5 2 2 2" xfId="5163"/>
    <cellStyle name="Output 2 5 2 2 2 2" xfId="5164"/>
    <cellStyle name="Output 2 5 2 2 2 3" xfId="5165"/>
    <cellStyle name="Output 2 5 2 2 3" xfId="5166"/>
    <cellStyle name="Output 2 5 2 2 4" xfId="5167"/>
    <cellStyle name="Output 2 5 2 3" xfId="5168"/>
    <cellStyle name="Output 2 5 2 3 2" xfId="5169"/>
    <cellStyle name="Output 2 5 2 3 2 2" xfId="5170"/>
    <cellStyle name="Output 2 5 2 3 2 3" xfId="5171"/>
    <cellStyle name="Output 2 5 2 3 3" xfId="5172"/>
    <cellStyle name="Output 2 5 2 3 4" xfId="5173"/>
    <cellStyle name="Output 2 5 2 4" xfId="5174"/>
    <cellStyle name="Output 2 5 2 4 2" xfId="5175"/>
    <cellStyle name="Output 2 5 2 4 2 2" xfId="5176"/>
    <cellStyle name="Output 2 5 2 4 2 3" xfId="5177"/>
    <cellStyle name="Output 2 5 2 4 3" xfId="5178"/>
    <cellStyle name="Output 2 5 2 4 4" xfId="5179"/>
    <cellStyle name="Output 2 5 2 5" xfId="5180"/>
    <cellStyle name="Output 2 5 2 5 2" xfId="5181"/>
    <cellStyle name="Output 2 5 2 5 2 2" xfId="5182"/>
    <cellStyle name="Output 2 5 2 5 2 3" xfId="5183"/>
    <cellStyle name="Output 2 5 2 5 3" xfId="5184"/>
    <cellStyle name="Output 2 5 2 5 4" xfId="5185"/>
    <cellStyle name="Output 2 5 2 6" xfId="5186"/>
    <cellStyle name="Output 2 5 2 6 2" xfId="5187"/>
    <cellStyle name="Output 2 5 2 6 2 2" xfId="5188"/>
    <cellStyle name="Output 2 5 2 6 2 3" xfId="5189"/>
    <cellStyle name="Output 2 5 2 6 3" xfId="5190"/>
    <cellStyle name="Output 2 5 2 6 4" xfId="5191"/>
    <cellStyle name="Output 2 5 2 7" xfId="5192"/>
    <cellStyle name="Output 2 5 2 7 2" xfId="5193"/>
    <cellStyle name="Output 2 5 2 7 2 2" xfId="5194"/>
    <cellStyle name="Output 2 5 2 7 2 3" xfId="5195"/>
    <cellStyle name="Output 2 5 2 7 3" xfId="5196"/>
    <cellStyle name="Output 2 5 2 7 4" xfId="5197"/>
    <cellStyle name="Output 2 5 2 8" xfId="5198"/>
    <cellStyle name="Output 2 5 2 8 2" xfId="5199"/>
    <cellStyle name="Output 2 5 2 8 2 2" xfId="5200"/>
    <cellStyle name="Output 2 5 2 8 2 3" xfId="5201"/>
    <cellStyle name="Output 2 5 2 8 3" xfId="5202"/>
    <cellStyle name="Output 2 5 2 8 4" xfId="5203"/>
    <cellStyle name="Output 2 5 2 9" xfId="5204"/>
    <cellStyle name="Output 2 5 2 9 2" xfId="5205"/>
    <cellStyle name="Output 2 5 2 9 3" xfId="5206"/>
    <cellStyle name="Output 2 5 3" xfId="5207"/>
    <cellStyle name="Output 2 5 3 2" xfId="5208"/>
    <cellStyle name="Output 2 5 3 2 2" xfId="5209"/>
    <cellStyle name="Output 2 5 3 2 3" xfId="5210"/>
    <cellStyle name="Output 2 5 3 3" xfId="5211"/>
    <cellStyle name="Output 2 5 3 4" xfId="5212"/>
    <cellStyle name="Output 2 5 4" xfId="5213"/>
    <cellStyle name="Output 2 5 4 2" xfId="5214"/>
    <cellStyle name="Output 2 5 4 2 2" xfId="5215"/>
    <cellStyle name="Output 2 5 4 2 3" xfId="5216"/>
    <cellStyle name="Output 2 5 4 3" xfId="5217"/>
    <cellStyle name="Output 2 5 4 4" xfId="5218"/>
    <cellStyle name="Output 2 5 5" xfId="5219"/>
    <cellStyle name="Output 2 5 5 2" xfId="5220"/>
    <cellStyle name="Output 2 5 5 2 2" xfId="5221"/>
    <cellStyle name="Output 2 5 5 2 3" xfId="5222"/>
    <cellStyle name="Output 2 5 5 3" xfId="5223"/>
    <cellStyle name="Output 2 5 5 4" xfId="5224"/>
    <cellStyle name="Output 2 5 6" xfId="5225"/>
    <cellStyle name="Output 2 5 6 2" xfId="5226"/>
    <cellStyle name="Output 2 5 6 2 2" xfId="5227"/>
    <cellStyle name="Output 2 5 6 2 3" xfId="5228"/>
    <cellStyle name="Output 2 5 6 3" xfId="5229"/>
    <cellStyle name="Output 2 5 6 4" xfId="5230"/>
    <cellStyle name="Output 2 5 7" xfId="5231"/>
    <cellStyle name="Output 2 5 7 2" xfId="5232"/>
    <cellStyle name="Output 2 5 7 2 2" xfId="5233"/>
    <cellStyle name="Output 2 5 7 2 3" xfId="5234"/>
    <cellStyle name="Output 2 5 7 3" xfId="5235"/>
    <cellStyle name="Output 2 5 7 4" xfId="5236"/>
    <cellStyle name="Output 2 5 8" xfId="5237"/>
    <cellStyle name="Output 2 5 8 2" xfId="5238"/>
    <cellStyle name="Output 2 5 8 2 2" xfId="5239"/>
    <cellStyle name="Output 2 5 8 2 3" xfId="5240"/>
    <cellStyle name="Output 2 5 8 3" xfId="5241"/>
    <cellStyle name="Output 2 5 8 4" xfId="5242"/>
    <cellStyle name="Output 2 5 9" xfId="5243"/>
    <cellStyle name="Output 2 5 9 2" xfId="5244"/>
    <cellStyle name="Output 2 5 9 2 2" xfId="5245"/>
    <cellStyle name="Output 2 5 9 2 3" xfId="5246"/>
    <cellStyle name="Output 2 5 9 3" xfId="5247"/>
    <cellStyle name="Output 2 5 9 4" xfId="5248"/>
    <cellStyle name="Output 2 6" xfId="5249"/>
    <cellStyle name="Output 2 6 10" xfId="5250"/>
    <cellStyle name="Output 2 6 11" xfId="5251"/>
    <cellStyle name="Output 2 6 2" xfId="5252"/>
    <cellStyle name="Output 2 6 2 2" xfId="5253"/>
    <cellStyle name="Output 2 6 2 2 2" xfId="5254"/>
    <cellStyle name="Output 2 6 2 2 3" xfId="5255"/>
    <cellStyle name="Output 2 6 2 3" xfId="5256"/>
    <cellStyle name="Output 2 6 2 4" xfId="5257"/>
    <cellStyle name="Output 2 6 3" xfId="5258"/>
    <cellStyle name="Output 2 6 3 2" xfId="5259"/>
    <cellStyle name="Output 2 6 3 2 2" xfId="5260"/>
    <cellStyle name="Output 2 6 3 2 3" xfId="5261"/>
    <cellStyle name="Output 2 6 3 3" xfId="5262"/>
    <cellStyle name="Output 2 6 3 4" xfId="5263"/>
    <cellStyle name="Output 2 6 4" xfId="5264"/>
    <cellStyle name="Output 2 6 4 2" xfId="5265"/>
    <cellStyle name="Output 2 6 4 2 2" xfId="5266"/>
    <cellStyle name="Output 2 6 4 2 3" xfId="5267"/>
    <cellStyle name="Output 2 6 4 3" xfId="5268"/>
    <cellStyle name="Output 2 6 4 4" xfId="5269"/>
    <cellStyle name="Output 2 6 5" xfId="5270"/>
    <cellStyle name="Output 2 6 5 2" xfId="5271"/>
    <cellStyle name="Output 2 6 5 2 2" xfId="5272"/>
    <cellStyle name="Output 2 6 5 2 3" xfId="5273"/>
    <cellStyle name="Output 2 6 5 3" xfId="5274"/>
    <cellStyle name="Output 2 6 5 4" xfId="5275"/>
    <cellStyle name="Output 2 6 6" xfId="5276"/>
    <cellStyle name="Output 2 6 6 2" xfId="5277"/>
    <cellStyle name="Output 2 6 6 2 2" xfId="5278"/>
    <cellStyle name="Output 2 6 6 2 3" xfId="5279"/>
    <cellStyle name="Output 2 6 6 3" xfId="5280"/>
    <cellStyle name="Output 2 6 6 4" xfId="5281"/>
    <cellStyle name="Output 2 6 7" xfId="5282"/>
    <cellStyle name="Output 2 6 7 2" xfId="5283"/>
    <cellStyle name="Output 2 6 7 2 2" xfId="5284"/>
    <cellStyle name="Output 2 6 7 2 3" xfId="5285"/>
    <cellStyle name="Output 2 6 7 3" xfId="5286"/>
    <cellStyle name="Output 2 6 7 4" xfId="5287"/>
    <cellStyle name="Output 2 6 8" xfId="5288"/>
    <cellStyle name="Output 2 6 8 2" xfId="5289"/>
    <cellStyle name="Output 2 6 8 2 2" xfId="5290"/>
    <cellStyle name="Output 2 6 8 2 3" xfId="5291"/>
    <cellStyle name="Output 2 6 8 3" xfId="5292"/>
    <cellStyle name="Output 2 6 8 4" xfId="5293"/>
    <cellStyle name="Output 2 6 9" xfId="5294"/>
    <cellStyle name="Output 2 6 9 2" xfId="5295"/>
    <cellStyle name="Output 2 6 9 3" xfId="5296"/>
    <cellStyle name="Output 2 7" xfId="5297"/>
    <cellStyle name="Output 2 7 2" xfId="5298"/>
    <cellStyle name="Output 2 7 2 2" xfId="5299"/>
    <cellStyle name="Output 2 7 2 3" xfId="5300"/>
    <cellStyle name="Output 2 7 3" xfId="5301"/>
    <cellStyle name="Output 2 7 4" xfId="5302"/>
    <cellStyle name="Output 2 8" xfId="5303"/>
    <cellStyle name="Output 2 8 2" xfId="5304"/>
    <cellStyle name="Output 2 8 2 2" xfId="5305"/>
    <cellStyle name="Output 2 8 2 3" xfId="5306"/>
    <cellStyle name="Output 2 8 3" xfId="5307"/>
    <cellStyle name="Output 2 8 4" xfId="5308"/>
    <cellStyle name="Output 2 9" xfId="5309"/>
    <cellStyle name="Output 2 9 2" xfId="5310"/>
    <cellStyle name="Output 2 9 2 2" xfId="5311"/>
    <cellStyle name="Output 2 9 2 3" xfId="5312"/>
    <cellStyle name="Output 2 9 3" xfId="5313"/>
    <cellStyle name="Output 2 9 4" xfId="5314"/>
    <cellStyle name="Output 3" xfId="54018"/>
    <cellStyle name="Output 4" xfId="54019"/>
    <cellStyle name="Percent 10" xfId="5315"/>
    <cellStyle name="Percent 11" xfId="5316"/>
    <cellStyle name="Percent 12" xfId="5317"/>
    <cellStyle name="Percent 13" xfId="5318"/>
    <cellStyle name="Percent 14" xfId="5319"/>
    <cellStyle name="Percent 15" xfId="5320"/>
    <cellStyle name="Percent 16" xfId="5321"/>
    <cellStyle name="Percent 17" xfId="57119"/>
    <cellStyle name="Percent 2" xfId="5322"/>
    <cellStyle name="Percent 2 10" xfId="57120"/>
    <cellStyle name="Percent 2 11" xfId="57428"/>
    <cellStyle name="Percent 2 2" xfId="5323"/>
    <cellStyle name="Percent 2 2 2" xfId="57429"/>
    <cellStyle name="Percent 2 2 2 2" xfId="57430"/>
    <cellStyle name="Percent 2 2 3" xfId="57431"/>
    <cellStyle name="Percent 2 2 4" xfId="57432"/>
    <cellStyle name="Percent 2 3" xfId="5324"/>
    <cellStyle name="Percent 2 3 2" xfId="57433"/>
    <cellStyle name="Percent 2 3 3" xfId="57434"/>
    <cellStyle name="Percent 2 4" xfId="5325"/>
    <cellStyle name="Percent 2 4 2" xfId="57435"/>
    <cellStyle name="Percent 2 5" xfId="5326"/>
    <cellStyle name="Percent 2 6" xfId="5327"/>
    <cellStyle name="Percent 2 7" xfId="5328"/>
    <cellStyle name="Percent 2 8" xfId="5329"/>
    <cellStyle name="Percent 2 9" xfId="57109"/>
    <cellStyle name="Percent 3" xfId="5330"/>
    <cellStyle name="Percent 3 2" xfId="5331"/>
    <cellStyle name="Percent 3 3" xfId="5332"/>
    <cellStyle name="Percent 3 4" xfId="5333"/>
    <cellStyle name="Percent 3 5" xfId="5334"/>
    <cellStyle name="Percent 3 6" xfId="5335"/>
    <cellStyle name="Percent 3 7" xfId="5336"/>
    <cellStyle name="Percent 4" xfId="5337"/>
    <cellStyle name="Percent 4 2" xfId="5338"/>
    <cellStyle name="Percent 4 3" xfId="5339"/>
    <cellStyle name="Percent 4 4" xfId="5340"/>
    <cellStyle name="Percent 4 5" xfId="5341"/>
    <cellStyle name="Percent 4 6" xfId="5342"/>
    <cellStyle name="Percent 5" xfId="5343"/>
    <cellStyle name="Percent 5 2" xfId="5344"/>
    <cellStyle name="Percent 5 3" xfId="5345"/>
    <cellStyle name="Percent 5 4" xfId="5346"/>
    <cellStyle name="Percent 5 5" xfId="5347"/>
    <cellStyle name="Percent 6" xfId="5348"/>
    <cellStyle name="Percent 6 2" xfId="5349"/>
    <cellStyle name="Percent 6 3" xfId="5350"/>
    <cellStyle name="Percent 6 4" xfId="5351"/>
    <cellStyle name="Percent 7" xfId="5352"/>
    <cellStyle name="Percent 7 2" xfId="5353"/>
    <cellStyle name="Percent 7 3" xfId="5354"/>
    <cellStyle name="Percent 8" xfId="5355"/>
    <cellStyle name="Percent 8 2" xfId="5356"/>
    <cellStyle name="Percent 9" xfId="5357"/>
    <cellStyle name="Procentowy 2" xfId="54020"/>
    <cellStyle name="Prozent 2" xfId="54021"/>
    <cellStyle name="Prozent 2 2" xfId="54022"/>
    <cellStyle name="Prozent 3" xfId="54023"/>
    <cellStyle name="Prozent 4" xfId="54024"/>
    <cellStyle name="Prozent 4 2" xfId="54025"/>
    <cellStyle name="Prozent_Calculationsheet 2009_Greece_Final 2" xfId="54026"/>
    <cellStyle name="SAPBEXaggData" xfId="5358"/>
    <cellStyle name="SAPBEXaggData 10" xfId="5359"/>
    <cellStyle name="SAPBEXaggData 10 2" xfId="5360"/>
    <cellStyle name="SAPBEXaggData 10 2 2" xfId="5361"/>
    <cellStyle name="SAPBEXaggData 10 2 3" xfId="5362"/>
    <cellStyle name="SAPBEXaggData 10 3" xfId="5363"/>
    <cellStyle name="SAPBEXaggData 10 4" xfId="5364"/>
    <cellStyle name="SAPBEXaggData 11" xfId="5365"/>
    <cellStyle name="SAPBEXaggData 11 2" xfId="5366"/>
    <cellStyle name="SAPBEXaggData 11 2 2" xfId="5367"/>
    <cellStyle name="SAPBEXaggData 11 2 3" xfId="5368"/>
    <cellStyle name="SAPBEXaggData 11 3" xfId="5369"/>
    <cellStyle name="SAPBEXaggData 11 4" xfId="5370"/>
    <cellStyle name="SAPBEXaggData 12" xfId="5371"/>
    <cellStyle name="SAPBEXaggData 12 2" xfId="5372"/>
    <cellStyle name="SAPBEXaggData 12 2 2" xfId="5373"/>
    <cellStyle name="SAPBEXaggData 12 2 3" xfId="5374"/>
    <cellStyle name="SAPBEXaggData 12 3" xfId="5375"/>
    <cellStyle name="SAPBEXaggData 12 4" xfId="5376"/>
    <cellStyle name="SAPBEXaggData 13" xfId="5377"/>
    <cellStyle name="SAPBEXaggData 13 2" xfId="5378"/>
    <cellStyle name="SAPBEXaggData 13 2 2" xfId="5379"/>
    <cellStyle name="SAPBEXaggData 13 2 3" xfId="5380"/>
    <cellStyle name="SAPBEXaggData 13 3" xfId="5381"/>
    <cellStyle name="SAPBEXaggData 13 4" xfId="5382"/>
    <cellStyle name="SAPBEXaggData 14" xfId="5383"/>
    <cellStyle name="SAPBEXaggData 14 2" xfId="5384"/>
    <cellStyle name="SAPBEXaggData 14 2 2" xfId="5385"/>
    <cellStyle name="SAPBEXaggData 14 2 3" xfId="5386"/>
    <cellStyle name="SAPBEXaggData 14 3" xfId="5387"/>
    <cellStyle name="SAPBEXaggData 14 4" xfId="5388"/>
    <cellStyle name="SAPBEXaggData 15" xfId="5389"/>
    <cellStyle name="SAPBEXaggData 15 2" xfId="5390"/>
    <cellStyle name="SAPBEXaggData 15 3" xfId="5391"/>
    <cellStyle name="SAPBEXaggData 16" xfId="5392"/>
    <cellStyle name="SAPBEXaggData 17" xfId="5393"/>
    <cellStyle name="SAPBEXaggData 2" xfId="5394"/>
    <cellStyle name="SAPBEXaggData 2 10" xfId="5395"/>
    <cellStyle name="SAPBEXaggData 2 10 2" xfId="5396"/>
    <cellStyle name="SAPBEXaggData 2 10 2 2" xfId="5397"/>
    <cellStyle name="SAPBEXaggData 2 10 2 3" xfId="5398"/>
    <cellStyle name="SAPBEXaggData 2 10 3" xfId="5399"/>
    <cellStyle name="SAPBEXaggData 2 10 4" xfId="5400"/>
    <cellStyle name="SAPBEXaggData 2 11" xfId="5401"/>
    <cellStyle name="SAPBEXaggData 2 11 2" xfId="5402"/>
    <cellStyle name="SAPBEXaggData 2 11 2 2" xfId="5403"/>
    <cellStyle name="SAPBEXaggData 2 11 2 3" xfId="5404"/>
    <cellStyle name="SAPBEXaggData 2 11 3" xfId="5405"/>
    <cellStyle name="SAPBEXaggData 2 11 4" xfId="5406"/>
    <cellStyle name="SAPBEXaggData 2 12" xfId="5407"/>
    <cellStyle name="SAPBEXaggData 2 12 2" xfId="5408"/>
    <cellStyle name="SAPBEXaggData 2 12 3" xfId="5409"/>
    <cellStyle name="SAPBEXaggData 2 13" xfId="5410"/>
    <cellStyle name="SAPBEXaggData 2 14" xfId="5411"/>
    <cellStyle name="SAPBEXaggData 2 2" xfId="5412"/>
    <cellStyle name="SAPBEXaggData 2 2 10" xfId="5413"/>
    <cellStyle name="SAPBEXaggData 2 2 10 2" xfId="5414"/>
    <cellStyle name="SAPBEXaggData 2 2 10 2 2" xfId="5415"/>
    <cellStyle name="SAPBEXaggData 2 2 10 2 3" xfId="5416"/>
    <cellStyle name="SAPBEXaggData 2 2 10 3" xfId="5417"/>
    <cellStyle name="SAPBEXaggData 2 2 10 4" xfId="5418"/>
    <cellStyle name="SAPBEXaggData 2 2 11" xfId="5419"/>
    <cellStyle name="SAPBEXaggData 2 2 11 2" xfId="5420"/>
    <cellStyle name="SAPBEXaggData 2 2 11 3" xfId="5421"/>
    <cellStyle name="SAPBEXaggData 2 2 12" xfId="5422"/>
    <cellStyle name="SAPBEXaggData 2 2 13" xfId="5423"/>
    <cellStyle name="SAPBEXaggData 2 2 2" xfId="5424"/>
    <cellStyle name="SAPBEXaggData 2 2 2 10" xfId="5425"/>
    <cellStyle name="SAPBEXaggData 2 2 2 10 2" xfId="5426"/>
    <cellStyle name="SAPBEXaggData 2 2 2 10 3" xfId="5427"/>
    <cellStyle name="SAPBEXaggData 2 2 2 11" xfId="5428"/>
    <cellStyle name="SAPBEXaggData 2 2 2 12" xfId="5429"/>
    <cellStyle name="SAPBEXaggData 2 2 2 2" xfId="5430"/>
    <cellStyle name="SAPBEXaggData 2 2 2 2 10" xfId="5431"/>
    <cellStyle name="SAPBEXaggData 2 2 2 2 11" xfId="5432"/>
    <cellStyle name="SAPBEXaggData 2 2 2 2 2" xfId="5433"/>
    <cellStyle name="SAPBEXaggData 2 2 2 2 2 2" xfId="5434"/>
    <cellStyle name="SAPBEXaggData 2 2 2 2 2 2 2" xfId="5435"/>
    <cellStyle name="SAPBEXaggData 2 2 2 2 2 2 3" xfId="5436"/>
    <cellStyle name="SAPBEXaggData 2 2 2 2 2 3" xfId="5437"/>
    <cellStyle name="SAPBEXaggData 2 2 2 2 2 4" xfId="5438"/>
    <cellStyle name="SAPBEXaggData 2 2 2 2 3" xfId="5439"/>
    <cellStyle name="SAPBEXaggData 2 2 2 2 3 2" xfId="5440"/>
    <cellStyle name="SAPBEXaggData 2 2 2 2 3 2 2" xfId="5441"/>
    <cellStyle name="SAPBEXaggData 2 2 2 2 3 2 3" xfId="5442"/>
    <cellStyle name="SAPBEXaggData 2 2 2 2 3 3" xfId="5443"/>
    <cellStyle name="SAPBEXaggData 2 2 2 2 3 4" xfId="5444"/>
    <cellStyle name="SAPBEXaggData 2 2 2 2 4" xfId="5445"/>
    <cellStyle name="SAPBEXaggData 2 2 2 2 4 2" xfId="5446"/>
    <cellStyle name="SAPBEXaggData 2 2 2 2 4 2 2" xfId="5447"/>
    <cellStyle name="SAPBEXaggData 2 2 2 2 4 2 3" xfId="5448"/>
    <cellStyle name="SAPBEXaggData 2 2 2 2 4 3" xfId="5449"/>
    <cellStyle name="SAPBEXaggData 2 2 2 2 4 4" xfId="5450"/>
    <cellStyle name="SAPBEXaggData 2 2 2 2 5" xfId="5451"/>
    <cellStyle name="SAPBEXaggData 2 2 2 2 5 2" xfId="5452"/>
    <cellStyle name="SAPBEXaggData 2 2 2 2 5 2 2" xfId="5453"/>
    <cellStyle name="SAPBEXaggData 2 2 2 2 5 2 3" xfId="5454"/>
    <cellStyle name="SAPBEXaggData 2 2 2 2 5 3" xfId="5455"/>
    <cellStyle name="SAPBEXaggData 2 2 2 2 5 4" xfId="5456"/>
    <cellStyle name="SAPBEXaggData 2 2 2 2 6" xfId="5457"/>
    <cellStyle name="SAPBEXaggData 2 2 2 2 6 2" xfId="5458"/>
    <cellStyle name="SAPBEXaggData 2 2 2 2 6 2 2" xfId="5459"/>
    <cellStyle name="SAPBEXaggData 2 2 2 2 6 2 3" xfId="5460"/>
    <cellStyle name="SAPBEXaggData 2 2 2 2 6 3" xfId="5461"/>
    <cellStyle name="SAPBEXaggData 2 2 2 2 6 4" xfId="5462"/>
    <cellStyle name="SAPBEXaggData 2 2 2 2 7" xfId="5463"/>
    <cellStyle name="SAPBEXaggData 2 2 2 2 7 2" xfId="5464"/>
    <cellStyle name="SAPBEXaggData 2 2 2 2 7 2 2" xfId="5465"/>
    <cellStyle name="SAPBEXaggData 2 2 2 2 7 2 3" xfId="5466"/>
    <cellStyle name="SAPBEXaggData 2 2 2 2 7 3" xfId="5467"/>
    <cellStyle name="SAPBEXaggData 2 2 2 2 7 4" xfId="5468"/>
    <cellStyle name="SAPBEXaggData 2 2 2 2 8" xfId="5469"/>
    <cellStyle name="SAPBEXaggData 2 2 2 2 8 2" xfId="5470"/>
    <cellStyle name="SAPBEXaggData 2 2 2 2 8 2 2" xfId="5471"/>
    <cellStyle name="SAPBEXaggData 2 2 2 2 8 2 3" xfId="5472"/>
    <cellStyle name="SAPBEXaggData 2 2 2 2 8 3" xfId="5473"/>
    <cellStyle name="SAPBEXaggData 2 2 2 2 8 4" xfId="5474"/>
    <cellStyle name="SAPBEXaggData 2 2 2 2 9" xfId="5475"/>
    <cellStyle name="SAPBEXaggData 2 2 2 2 9 2" xfId="5476"/>
    <cellStyle name="SAPBEXaggData 2 2 2 2 9 3" xfId="5477"/>
    <cellStyle name="SAPBEXaggData 2 2 2 3" xfId="5478"/>
    <cellStyle name="SAPBEXaggData 2 2 2 3 2" xfId="5479"/>
    <cellStyle name="SAPBEXaggData 2 2 2 3 2 2" xfId="5480"/>
    <cellStyle name="SAPBEXaggData 2 2 2 3 2 3" xfId="5481"/>
    <cellStyle name="SAPBEXaggData 2 2 2 3 3" xfId="5482"/>
    <cellStyle name="SAPBEXaggData 2 2 2 3 4" xfId="5483"/>
    <cellStyle name="SAPBEXaggData 2 2 2 4" xfId="5484"/>
    <cellStyle name="SAPBEXaggData 2 2 2 4 2" xfId="5485"/>
    <cellStyle name="SAPBEXaggData 2 2 2 4 2 2" xfId="5486"/>
    <cellStyle name="SAPBEXaggData 2 2 2 4 2 3" xfId="5487"/>
    <cellStyle name="SAPBEXaggData 2 2 2 4 3" xfId="5488"/>
    <cellStyle name="SAPBEXaggData 2 2 2 4 4" xfId="5489"/>
    <cellStyle name="SAPBEXaggData 2 2 2 5" xfId="5490"/>
    <cellStyle name="SAPBEXaggData 2 2 2 5 2" xfId="5491"/>
    <cellStyle name="SAPBEXaggData 2 2 2 5 2 2" xfId="5492"/>
    <cellStyle name="SAPBEXaggData 2 2 2 5 2 3" xfId="5493"/>
    <cellStyle name="SAPBEXaggData 2 2 2 5 3" xfId="5494"/>
    <cellStyle name="SAPBEXaggData 2 2 2 5 4" xfId="5495"/>
    <cellStyle name="SAPBEXaggData 2 2 2 6" xfId="5496"/>
    <cellStyle name="SAPBEXaggData 2 2 2 6 2" xfId="5497"/>
    <cellStyle name="SAPBEXaggData 2 2 2 6 2 2" xfId="5498"/>
    <cellStyle name="SAPBEXaggData 2 2 2 6 2 3" xfId="5499"/>
    <cellStyle name="SAPBEXaggData 2 2 2 6 3" xfId="5500"/>
    <cellStyle name="SAPBEXaggData 2 2 2 6 4" xfId="5501"/>
    <cellStyle name="SAPBEXaggData 2 2 2 7" xfId="5502"/>
    <cellStyle name="SAPBEXaggData 2 2 2 7 2" xfId="5503"/>
    <cellStyle name="SAPBEXaggData 2 2 2 7 2 2" xfId="5504"/>
    <cellStyle name="SAPBEXaggData 2 2 2 7 2 3" xfId="5505"/>
    <cellStyle name="SAPBEXaggData 2 2 2 7 3" xfId="5506"/>
    <cellStyle name="SAPBEXaggData 2 2 2 7 4" xfId="5507"/>
    <cellStyle name="SAPBEXaggData 2 2 2 8" xfId="5508"/>
    <cellStyle name="SAPBEXaggData 2 2 2 8 2" xfId="5509"/>
    <cellStyle name="SAPBEXaggData 2 2 2 8 2 2" xfId="5510"/>
    <cellStyle name="SAPBEXaggData 2 2 2 8 2 3" xfId="5511"/>
    <cellStyle name="SAPBEXaggData 2 2 2 8 3" xfId="5512"/>
    <cellStyle name="SAPBEXaggData 2 2 2 8 4" xfId="5513"/>
    <cellStyle name="SAPBEXaggData 2 2 2 9" xfId="5514"/>
    <cellStyle name="SAPBEXaggData 2 2 2 9 2" xfId="5515"/>
    <cellStyle name="SAPBEXaggData 2 2 2 9 2 2" xfId="5516"/>
    <cellStyle name="SAPBEXaggData 2 2 2 9 2 3" xfId="5517"/>
    <cellStyle name="SAPBEXaggData 2 2 2 9 3" xfId="5518"/>
    <cellStyle name="SAPBEXaggData 2 2 2 9 4" xfId="5519"/>
    <cellStyle name="SAPBEXaggData 2 2 3" xfId="5520"/>
    <cellStyle name="SAPBEXaggData 2 2 3 10" xfId="5521"/>
    <cellStyle name="SAPBEXaggData 2 2 3 11" xfId="5522"/>
    <cellStyle name="SAPBEXaggData 2 2 3 2" xfId="5523"/>
    <cellStyle name="SAPBEXaggData 2 2 3 2 2" xfId="5524"/>
    <cellStyle name="SAPBEXaggData 2 2 3 2 2 2" xfId="5525"/>
    <cellStyle name="SAPBEXaggData 2 2 3 2 2 3" xfId="5526"/>
    <cellStyle name="SAPBEXaggData 2 2 3 2 3" xfId="5527"/>
    <cellStyle name="SAPBEXaggData 2 2 3 2 4" xfId="5528"/>
    <cellStyle name="SAPBEXaggData 2 2 3 3" xfId="5529"/>
    <cellStyle name="SAPBEXaggData 2 2 3 3 2" xfId="5530"/>
    <cellStyle name="SAPBEXaggData 2 2 3 3 2 2" xfId="5531"/>
    <cellStyle name="SAPBEXaggData 2 2 3 3 2 3" xfId="5532"/>
    <cellStyle name="SAPBEXaggData 2 2 3 3 3" xfId="5533"/>
    <cellStyle name="SAPBEXaggData 2 2 3 3 4" xfId="5534"/>
    <cellStyle name="SAPBEXaggData 2 2 3 4" xfId="5535"/>
    <cellStyle name="SAPBEXaggData 2 2 3 4 2" xfId="5536"/>
    <cellStyle name="SAPBEXaggData 2 2 3 4 2 2" xfId="5537"/>
    <cellStyle name="SAPBEXaggData 2 2 3 4 2 3" xfId="5538"/>
    <cellStyle name="SAPBEXaggData 2 2 3 4 3" xfId="5539"/>
    <cellStyle name="SAPBEXaggData 2 2 3 4 4" xfId="5540"/>
    <cellStyle name="SAPBEXaggData 2 2 3 5" xfId="5541"/>
    <cellStyle name="SAPBEXaggData 2 2 3 5 2" xfId="5542"/>
    <cellStyle name="SAPBEXaggData 2 2 3 5 2 2" xfId="5543"/>
    <cellStyle name="SAPBEXaggData 2 2 3 5 2 3" xfId="5544"/>
    <cellStyle name="SAPBEXaggData 2 2 3 5 3" xfId="5545"/>
    <cellStyle name="SAPBEXaggData 2 2 3 5 4" xfId="5546"/>
    <cellStyle name="SAPBEXaggData 2 2 3 6" xfId="5547"/>
    <cellStyle name="SAPBEXaggData 2 2 3 6 2" xfId="5548"/>
    <cellStyle name="SAPBEXaggData 2 2 3 6 2 2" xfId="5549"/>
    <cellStyle name="SAPBEXaggData 2 2 3 6 2 3" xfId="5550"/>
    <cellStyle name="SAPBEXaggData 2 2 3 6 3" xfId="5551"/>
    <cellStyle name="SAPBEXaggData 2 2 3 6 4" xfId="5552"/>
    <cellStyle name="SAPBEXaggData 2 2 3 7" xfId="5553"/>
    <cellStyle name="SAPBEXaggData 2 2 3 7 2" xfId="5554"/>
    <cellStyle name="SAPBEXaggData 2 2 3 7 2 2" xfId="5555"/>
    <cellStyle name="SAPBEXaggData 2 2 3 7 2 3" xfId="5556"/>
    <cellStyle name="SAPBEXaggData 2 2 3 7 3" xfId="5557"/>
    <cellStyle name="SAPBEXaggData 2 2 3 7 4" xfId="5558"/>
    <cellStyle name="SAPBEXaggData 2 2 3 8" xfId="5559"/>
    <cellStyle name="SAPBEXaggData 2 2 3 8 2" xfId="5560"/>
    <cellStyle name="SAPBEXaggData 2 2 3 8 2 2" xfId="5561"/>
    <cellStyle name="SAPBEXaggData 2 2 3 8 2 3" xfId="5562"/>
    <cellStyle name="SAPBEXaggData 2 2 3 8 3" xfId="5563"/>
    <cellStyle name="SAPBEXaggData 2 2 3 8 4" xfId="5564"/>
    <cellStyle name="SAPBEXaggData 2 2 3 9" xfId="5565"/>
    <cellStyle name="SAPBEXaggData 2 2 3 9 2" xfId="5566"/>
    <cellStyle name="SAPBEXaggData 2 2 3 9 3" xfId="5567"/>
    <cellStyle name="SAPBEXaggData 2 2 4" xfId="5568"/>
    <cellStyle name="SAPBEXaggData 2 2 4 2" xfId="5569"/>
    <cellStyle name="SAPBEXaggData 2 2 4 2 2" xfId="5570"/>
    <cellStyle name="SAPBEXaggData 2 2 4 2 3" xfId="5571"/>
    <cellStyle name="SAPBEXaggData 2 2 4 3" xfId="5572"/>
    <cellStyle name="SAPBEXaggData 2 2 4 4" xfId="5573"/>
    <cellStyle name="SAPBEXaggData 2 2 5" xfId="5574"/>
    <cellStyle name="SAPBEXaggData 2 2 5 2" xfId="5575"/>
    <cellStyle name="SAPBEXaggData 2 2 5 2 2" xfId="5576"/>
    <cellStyle name="SAPBEXaggData 2 2 5 2 3" xfId="5577"/>
    <cellStyle name="SAPBEXaggData 2 2 5 3" xfId="5578"/>
    <cellStyle name="SAPBEXaggData 2 2 5 4" xfId="5579"/>
    <cellStyle name="SAPBEXaggData 2 2 6" xfId="5580"/>
    <cellStyle name="SAPBEXaggData 2 2 6 2" xfId="5581"/>
    <cellStyle name="SAPBEXaggData 2 2 6 2 2" xfId="5582"/>
    <cellStyle name="SAPBEXaggData 2 2 6 2 3" xfId="5583"/>
    <cellStyle name="SAPBEXaggData 2 2 6 3" xfId="5584"/>
    <cellStyle name="SAPBEXaggData 2 2 6 4" xfId="5585"/>
    <cellStyle name="SAPBEXaggData 2 2 7" xfId="5586"/>
    <cellStyle name="SAPBEXaggData 2 2 7 2" xfId="5587"/>
    <cellStyle name="SAPBEXaggData 2 2 7 2 2" xfId="5588"/>
    <cellStyle name="SAPBEXaggData 2 2 7 2 3" xfId="5589"/>
    <cellStyle name="SAPBEXaggData 2 2 7 3" xfId="5590"/>
    <cellStyle name="SAPBEXaggData 2 2 7 4" xfId="5591"/>
    <cellStyle name="SAPBEXaggData 2 2 8" xfId="5592"/>
    <cellStyle name="SAPBEXaggData 2 2 8 2" xfId="5593"/>
    <cellStyle name="SAPBEXaggData 2 2 8 2 2" xfId="5594"/>
    <cellStyle name="SAPBEXaggData 2 2 8 2 3" xfId="5595"/>
    <cellStyle name="SAPBEXaggData 2 2 8 3" xfId="5596"/>
    <cellStyle name="SAPBEXaggData 2 2 8 4" xfId="5597"/>
    <cellStyle name="SAPBEXaggData 2 2 9" xfId="5598"/>
    <cellStyle name="SAPBEXaggData 2 2 9 2" xfId="5599"/>
    <cellStyle name="SAPBEXaggData 2 2 9 2 2" xfId="5600"/>
    <cellStyle name="SAPBEXaggData 2 2 9 2 3" xfId="5601"/>
    <cellStyle name="SAPBEXaggData 2 2 9 3" xfId="5602"/>
    <cellStyle name="SAPBEXaggData 2 2 9 4" xfId="5603"/>
    <cellStyle name="SAPBEXaggData 2 3" xfId="5604"/>
    <cellStyle name="SAPBEXaggData 2 3 10" xfId="5605"/>
    <cellStyle name="SAPBEXaggData 2 3 10 2" xfId="5606"/>
    <cellStyle name="SAPBEXaggData 2 3 10 3" xfId="5607"/>
    <cellStyle name="SAPBEXaggData 2 3 11" xfId="5608"/>
    <cellStyle name="SAPBEXaggData 2 3 12" xfId="5609"/>
    <cellStyle name="SAPBEXaggData 2 3 2" xfId="5610"/>
    <cellStyle name="SAPBEXaggData 2 3 2 10" xfId="5611"/>
    <cellStyle name="SAPBEXaggData 2 3 2 11" xfId="5612"/>
    <cellStyle name="SAPBEXaggData 2 3 2 2" xfId="5613"/>
    <cellStyle name="SAPBEXaggData 2 3 2 2 2" xfId="5614"/>
    <cellStyle name="SAPBEXaggData 2 3 2 2 2 2" xfId="5615"/>
    <cellStyle name="SAPBEXaggData 2 3 2 2 2 3" xfId="5616"/>
    <cellStyle name="SAPBEXaggData 2 3 2 2 3" xfId="5617"/>
    <cellStyle name="SAPBEXaggData 2 3 2 2 4" xfId="5618"/>
    <cellStyle name="SAPBEXaggData 2 3 2 3" xfId="5619"/>
    <cellStyle name="SAPBEXaggData 2 3 2 3 2" xfId="5620"/>
    <cellStyle name="SAPBEXaggData 2 3 2 3 2 2" xfId="5621"/>
    <cellStyle name="SAPBEXaggData 2 3 2 3 2 3" xfId="5622"/>
    <cellStyle name="SAPBEXaggData 2 3 2 3 3" xfId="5623"/>
    <cellStyle name="SAPBEXaggData 2 3 2 3 4" xfId="5624"/>
    <cellStyle name="SAPBEXaggData 2 3 2 4" xfId="5625"/>
    <cellStyle name="SAPBEXaggData 2 3 2 4 2" xfId="5626"/>
    <cellStyle name="SAPBEXaggData 2 3 2 4 2 2" xfId="5627"/>
    <cellStyle name="SAPBEXaggData 2 3 2 4 2 3" xfId="5628"/>
    <cellStyle name="SAPBEXaggData 2 3 2 4 3" xfId="5629"/>
    <cellStyle name="SAPBEXaggData 2 3 2 4 4" xfId="5630"/>
    <cellStyle name="SAPBEXaggData 2 3 2 5" xfId="5631"/>
    <cellStyle name="SAPBEXaggData 2 3 2 5 2" xfId="5632"/>
    <cellStyle name="SAPBEXaggData 2 3 2 5 2 2" xfId="5633"/>
    <cellStyle name="SAPBEXaggData 2 3 2 5 2 3" xfId="5634"/>
    <cellStyle name="SAPBEXaggData 2 3 2 5 3" xfId="5635"/>
    <cellStyle name="SAPBEXaggData 2 3 2 5 4" xfId="5636"/>
    <cellStyle name="SAPBEXaggData 2 3 2 6" xfId="5637"/>
    <cellStyle name="SAPBEXaggData 2 3 2 6 2" xfId="5638"/>
    <cellStyle name="SAPBEXaggData 2 3 2 6 2 2" xfId="5639"/>
    <cellStyle name="SAPBEXaggData 2 3 2 6 2 3" xfId="5640"/>
    <cellStyle name="SAPBEXaggData 2 3 2 6 3" xfId="5641"/>
    <cellStyle name="SAPBEXaggData 2 3 2 6 4" xfId="5642"/>
    <cellStyle name="SAPBEXaggData 2 3 2 7" xfId="5643"/>
    <cellStyle name="SAPBEXaggData 2 3 2 7 2" xfId="5644"/>
    <cellStyle name="SAPBEXaggData 2 3 2 7 2 2" xfId="5645"/>
    <cellStyle name="SAPBEXaggData 2 3 2 7 2 3" xfId="5646"/>
    <cellStyle name="SAPBEXaggData 2 3 2 7 3" xfId="5647"/>
    <cellStyle name="SAPBEXaggData 2 3 2 7 4" xfId="5648"/>
    <cellStyle name="SAPBEXaggData 2 3 2 8" xfId="5649"/>
    <cellStyle name="SAPBEXaggData 2 3 2 8 2" xfId="5650"/>
    <cellStyle name="SAPBEXaggData 2 3 2 8 2 2" xfId="5651"/>
    <cellStyle name="SAPBEXaggData 2 3 2 8 2 3" xfId="5652"/>
    <cellStyle name="SAPBEXaggData 2 3 2 8 3" xfId="5653"/>
    <cellStyle name="SAPBEXaggData 2 3 2 8 4" xfId="5654"/>
    <cellStyle name="SAPBEXaggData 2 3 2 9" xfId="5655"/>
    <cellStyle name="SAPBEXaggData 2 3 2 9 2" xfId="5656"/>
    <cellStyle name="SAPBEXaggData 2 3 2 9 3" xfId="5657"/>
    <cellStyle name="SAPBEXaggData 2 3 3" xfId="5658"/>
    <cellStyle name="SAPBEXaggData 2 3 3 2" xfId="5659"/>
    <cellStyle name="SAPBEXaggData 2 3 3 2 2" xfId="5660"/>
    <cellStyle name="SAPBEXaggData 2 3 3 2 3" xfId="5661"/>
    <cellStyle name="SAPBEXaggData 2 3 3 3" xfId="5662"/>
    <cellStyle name="SAPBEXaggData 2 3 3 4" xfId="5663"/>
    <cellStyle name="SAPBEXaggData 2 3 4" xfId="5664"/>
    <cellStyle name="SAPBEXaggData 2 3 4 2" xfId="5665"/>
    <cellStyle name="SAPBEXaggData 2 3 4 2 2" xfId="5666"/>
    <cellStyle name="SAPBEXaggData 2 3 4 2 3" xfId="5667"/>
    <cellStyle name="SAPBEXaggData 2 3 4 3" xfId="5668"/>
    <cellStyle name="SAPBEXaggData 2 3 4 4" xfId="5669"/>
    <cellStyle name="SAPBEXaggData 2 3 5" xfId="5670"/>
    <cellStyle name="SAPBEXaggData 2 3 5 2" xfId="5671"/>
    <cellStyle name="SAPBEXaggData 2 3 5 2 2" xfId="5672"/>
    <cellStyle name="SAPBEXaggData 2 3 5 2 3" xfId="5673"/>
    <cellStyle name="SAPBEXaggData 2 3 5 3" xfId="5674"/>
    <cellStyle name="SAPBEXaggData 2 3 5 4" xfId="5675"/>
    <cellStyle name="SAPBEXaggData 2 3 6" xfId="5676"/>
    <cellStyle name="SAPBEXaggData 2 3 6 2" xfId="5677"/>
    <cellStyle name="SAPBEXaggData 2 3 6 2 2" xfId="5678"/>
    <cellStyle name="SAPBEXaggData 2 3 6 2 3" xfId="5679"/>
    <cellStyle name="SAPBEXaggData 2 3 6 3" xfId="5680"/>
    <cellStyle name="SAPBEXaggData 2 3 6 4" xfId="5681"/>
    <cellStyle name="SAPBEXaggData 2 3 7" xfId="5682"/>
    <cellStyle name="SAPBEXaggData 2 3 7 2" xfId="5683"/>
    <cellStyle name="SAPBEXaggData 2 3 7 2 2" xfId="5684"/>
    <cellStyle name="SAPBEXaggData 2 3 7 2 3" xfId="5685"/>
    <cellStyle name="SAPBEXaggData 2 3 7 3" xfId="5686"/>
    <cellStyle name="SAPBEXaggData 2 3 7 4" xfId="5687"/>
    <cellStyle name="SAPBEXaggData 2 3 8" xfId="5688"/>
    <cellStyle name="SAPBEXaggData 2 3 8 2" xfId="5689"/>
    <cellStyle name="SAPBEXaggData 2 3 8 2 2" xfId="5690"/>
    <cellStyle name="SAPBEXaggData 2 3 8 2 3" xfId="5691"/>
    <cellStyle name="SAPBEXaggData 2 3 8 3" xfId="5692"/>
    <cellStyle name="SAPBEXaggData 2 3 8 4" xfId="5693"/>
    <cellStyle name="SAPBEXaggData 2 3 9" xfId="5694"/>
    <cellStyle name="SAPBEXaggData 2 3 9 2" xfId="5695"/>
    <cellStyle name="SAPBEXaggData 2 3 9 2 2" xfId="5696"/>
    <cellStyle name="SAPBEXaggData 2 3 9 2 3" xfId="5697"/>
    <cellStyle name="SAPBEXaggData 2 3 9 3" xfId="5698"/>
    <cellStyle name="SAPBEXaggData 2 3 9 4" xfId="5699"/>
    <cellStyle name="SAPBEXaggData 2 4" xfId="5700"/>
    <cellStyle name="SAPBEXaggData 2 4 10" xfId="5701"/>
    <cellStyle name="SAPBEXaggData 2 4 11" xfId="5702"/>
    <cellStyle name="SAPBEXaggData 2 4 2" xfId="5703"/>
    <cellStyle name="SAPBEXaggData 2 4 2 2" xfId="5704"/>
    <cellStyle name="SAPBEXaggData 2 4 2 2 2" xfId="5705"/>
    <cellStyle name="SAPBEXaggData 2 4 2 2 3" xfId="5706"/>
    <cellStyle name="SAPBEXaggData 2 4 2 3" xfId="5707"/>
    <cellStyle name="SAPBEXaggData 2 4 2 4" xfId="5708"/>
    <cellStyle name="SAPBEXaggData 2 4 3" xfId="5709"/>
    <cellStyle name="SAPBEXaggData 2 4 3 2" xfId="5710"/>
    <cellStyle name="SAPBEXaggData 2 4 3 2 2" xfId="5711"/>
    <cellStyle name="SAPBEXaggData 2 4 3 2 3" xfId="5712"/>
    <cellStyle name="SAPBEXaggData 2 4 3 3" xfId="5713"/>
    <cellStyle name="SAPBEXaggData 2 4 3 4" xfId="5714"/>
    <cellStyle name="SAPBEXaggData 2 4 4" xfId="5715"/>
    <cellStyle name="SAPBEXaggData 2 4 4 2" xfId="5716"/>
    <cellStyle name="SAPBEXaggData 2 4 4 2 2" xfId="5717"/>
    <cellStyle name="SAPBEXaggData 2 4 4 2 3" xfId="5718"/>
    <cellStyle name="SAPBEXaggData 2 4 4 3" xfId="5719"/>
    <cellStyle name="SAPBEXaggData 2 4 4 4" xfId="5720"/>
    <cellStyle name="SAPBEXaggData 2 4 5" xfId="5721"/>
    <cellStyle name="SAPBEXaggData 2 4 5 2" xfId="5722"/>
    <cellStyle name="SAPBEXaggData 2 4 5 2 2" xfId="5723"/>
    <cellStyle name="SAPBEXaggData 2 4 5 2 3" xfId="5724"/>
    <cellStyle name="SAPBEXaggData 2 4 5 3" xfId="5725"/>
    <cellStyle name="SAPBEXaggData 2 4 5 4" xfId="5726"/>
    <cellStyle name="SAPBEXaggData 2 4 6" xfId="5727"/>
    <cellStyle name="SAPBEXaggData 2 4 6 2" xfId="5728"/>
    <cellStyle name="SAPBEXaggData 2 4 6 2 2" xfId="5729"/>
    <cellStyle name="SAPBEXaggData 2 4 6 2 3" xfId="5730"/>
    <cellStyle name="SAPBEXaggData 2 4 6 3" xfId="5731"/>
    <cellStyle name="SAPBEXaggData 2 4 6 4" xfId="5732"/>
    <cellStyle name="SAPBEXaggData 2 4 7" xfId="5733"/>
    <cellStyle name="SAPBEXaggData 2 4 7 2" xfId="5734"/>
    <cellStyle name="SAPBEXaggData 2 4 7 2 2" xfId="5735"/>
    <cellStyle name="SAPBEXaggData 2 4 7 2 3" xfId="5736"/>
    <cellStyle name="SAPBEXaggData 2 4 7 3" xfId="5737"/>
    <cellStyle name="SAPBEXaggData 2 4 7 4" xfId="5738"/>
    <cellStyle name="SAPBEXaggData 2 4 8" xfId="5739"/>
    <cellStyle name="SAPBEXaggData 2 4 8 2" xfId="5740"/>
    <cellStyle name="SAPBEXaggData 2 4 8 2 2" xfId="5741"/>
    <cellStyle name="SAPBEXaggData 2 4 8 2 3" xfId="5742"/>
    <cellStyle name="SAPBEXaggData 2 4 8 3" xfId="5743"/>
    <cellStyle name="SAPBEXaggData 2 4 8 4" xfId="5744"/>
    <cellStyle name="SAPBEXaggData 2 4 9" xfId="5745"/>
    <cellStyle name="SAPBEXaggData 2 4 9 2" xfId="5746"/>
    <cellStyle name="SAPBEXaggData 2 4 9 3" xfId="5747"/>
    <cellStyle name="SAPBEXaggData 2 5" xfId="5748"/>
    <cellStyle name="SAPBEXaggData 2 5 2" xfId="5749"/>
    <cellStyle name="SAPBEXaggData 2 5 2 2" xfId="5750"/>
    <cellStyle name="SAPBEXaggData 2 5 2 3" xfId="5751"/>
    <cellStyle name="SAPBEXaggData 2 5 3" xfId="5752"/>
    <cellStyle name="SAPBEXaggData 2 5 4" xfId="5753"/>
    <cellStyle name="SAPBEXaggData 2 6" xfId="5754"/>
    <cellStyle name="SAPBEXaggData 2 6 2" xfId="5755"/>
    <cellStyle name="SAPBEXaggData 2 6 2 2" xfId="5756"/>
    <cellStyle name="SAPBEXaggData 2 6 2 3" xfId="5757"/>
    <cellStyle name="SAPBEXaggData 2 6 3" xfId="5758"/>
    <cellStyle name="SAPBEXaggData 2 6 4" xfId="5759"/>
    <cellStyle name="SAPBEXaggData 2 7" xfId="5760"/>
    <cellStyle name="SAPBEXaggData 2 7 2" xfId="5761"/>
    <cellStyle name="SAPBEXaggData 2 7 2 2" xfId="5762"/>
    <cellStyle name="SAPBEXaggData 2 7 2 3" xfId="5763"/>
    <cellStyle name="SAPBEXaggData 2 7 3" xfId="5764"/>
    <cellStyle name="SAPBEXaggData 2 7 4" xfId="5765"/>
    <cellStyle name="SAPBEXaggData 2 8" xfId="5766"/>
    <cellStyle name="SAPBEXaggData 2 8 2" xfId="5767"/>
    <cellStyle name="SAPBEXaggData 2 8 2 2" xfId="5768"/>
    <cellStyle name="SAPBEXaggData 2 8 2 3" xfId="5769"/>
    <cellStyle name="SAPBEXaggData 2 8 3" xfId="5770"/>
    <cellStyle name="SAPBEXaggData 2 8 4" xfId="5771"/>
    <cellStyle name="SAPBEXaggData 2 9" xfId="5772"/>
    <cellStyle name="SAPBEXaggData 2 9 2" xfId="5773"/>
    <cellStyle name="SAPBEXaggData 2 9 2 2" xfId="5774"/>
    <cellStyle name="SAPBEXaggData 2 9 2 3" xfId="5775"/>
    <cellStyle name="SAPBEXaggData 2 9 3" xfId="5776"/>
    <cellStyle name="SAPBEXaggData 2 9 4" xfId="5777"/>
    <cellStyle name="SAPBEXaggData 3" xfId="5778"/>
    <cellStyle name="SAPBEXaggData 3 10" xfId="5779"/>
    <cellStyle name="SAPBEXaggData 3 10 2" xfId="5780"/>
    <cellStyle name="SAPBEXaggData 3 10 2 2" xfId="5781"/>
    <cellStyle name="SAPBEXaggData 3 10 2 3" xfId="5782"/>
    <cellStyle name="SAPBEXaggData 3 10 3" xfId="5783"/>
    <cellStyle name="SAPBEXaggData 3 10 4" xfId="5784"/>
    <cellStyle name="SAPBEXaggData 3 11" xfId="5785"/>
    <cellStyle name="SAPBEXaggData 3 11 2" xfId="5786"/>
    <cellStyle name="SAPBEXaggData 3 11 2 2" xfId="5787"/>
    <cellStyle name="SAPBEXaggData 3 11 2 3" xfId="5788"/>
    <cellStyle name="SAPBEXaggData 3 11 3" xfId="5789"/>
    <cellStyle name="SAPBEXaggData 3 11 4" xfId="5790"/>
    <cellStyle name="SAPBEXaggData 3 12" xfId="5791"/>
    <cellStyle name="SAPBEXaggData 3 12 2" xfId="5792"/>
    <cellStyle name="SAPBEXaggData 3 12 3" xfId="5793"/>
    <cellStyle name="SAPBEXaggData 3 13" xfId="5794"/>
    <cellStyle name="SAPBEXaggData 3 14" xfId="5795"/>
    <cellStyle name="SAPBEXaggData 3 2" xfId="5796"/>
    <cellStyle name="SAPBEXaggData 3 2 10" xfId="5797"/>
    <cellStyle name="SAPBEXaggData 3 2 10 2" xfId="5798"/>
    <cellStyle name="SAPBEXaggData 3 2 10 2 2" xfId="5799"/>
    <cellStyle name="SAPBEXaggData 3 2 10 2 3" xfId="5800"/>
    <cellStyle name="SAPBEXaggData 3 2 10 3" xfId="5801"/>
    <cellStyle name="SAPBEXaggData 3 2 10 4" xfId="5802"/>
    <cellStyle name="SAPBEXaggData 3 2 11" xfId="5803"/>
    <cellStyle name="SAPBEXaggData 3 2 11 2" xfId="5804"/>
    <cellStyle name="SAPBEXaggData 3 2 11 3" xfId="5805"/>
    <cellStyle name="SAPBEXaggData 3 2 12" xfId="5806"/>
    <cellStyle name="SAPBEXaggData 3 2 13" xfId="5807"/>
    <cellStyle name="SAPBEXaggData 3 2 2" xfId="5808"/>
    <cellStyle name="SAPBEXaggData 3 2 2 10" xfId="5809"/>
    <cellStyle name="SAPBEXaggData 3 2 2 10 2" xfId="5810"/>
    <cellStyle name="SAPBEXaggData 3 2 2 10 3" xfId="5811"/>
    <cellStyle name="SAPBEXaggData 3 2 2 11" xfId="5812"/>
    <cellStyle name="SAPBEXaggData 3 2 2 12" xfId="5813"/>
    <cellStyle name="SAPBEXaggData 3 2 2 2" xfId="5814"/>
    <cellStyle name="SAPBEXaggData 3 2 2 2 10" xfId="5815"/>
    <cellStyle name="SAPBEXaggData 3 2 2 2 11" xfId="5816"/>
    <cellStyle name="SAPBEXaggData 3 2 2 2 2" xfId="5817"/>
    <cellStyle name="SAPBEXaggData 3 2 2 2 2 2" xfId="5818"/>
    <cellStyle name="SAPBEXaggData 3 2 2 2 2 2 2" xfId="5819"/>
    <cellStyle name="SAPBEXaggData 3 2 2 2 2 2 3" xfId="5820"/>
    <cellStyle name="SAPBEXaggData 3 2 2 2 2 3" xfId="5821"/>
    <cellStyle name="SAPBEXaggData 3 2 2 2 2 4" xfId="5822"/>
    <cellStyle name="SAPBEXaggData 3 2 2 2 3" xfId="5823"/>
    <cellStyle name="SAPBEXaggData 3 2 2 2 3 2" xfId="5824"/>
    <cellStyle name="SAPBEXaggData 3 2 2 2 3 2 2" xfId="5825"/>
    <cellStyle name="SAPBEXaggData 3 2 2 2 3 2 3" xfId="5826"/>
    <cellStyle name="SAPBEXaggData 3 2 2 2 3 3" xfId="5827"/>
    <cellStyle name="SAPBEXaggData 3 2 2 2 3 4" xfId="5828"/>
    <cellStyle name="SAPBEXaggData 3 2 2 2 4" xfId="5829"/>
    <cellStyle name="SAPBEXaggData 3 2 2 2 4 2" xfId="5830"/>
    <cellStyle name="SAPBEXaggData 3 2 2 2 4 2 2" xfId="5831"/>
    <cellStyle name="SAPBEXaggData 3 2 2 2 4 2 3" xfId="5832"/>
    <cellStyle name="SAPBEXaggData 3 2 2 2 4 3" xfId="5833"/>
    <cellStyle name="SAPBEXaggData 3 2 2 2 4 4" xfId="5834"/>
    <cellStyle name="SAPBEXaggData 3 2 2 2 5" xfId="5835"/>
    <cellStyle name="SAPBEXaggData 3 2 2 2 5 2" xfId="5836"/>
    <cellStyle name="SAPBEXaggData 3 2 2 2 5 2 2" xfId="5837"/>
    <cellStyle name="SAPBEXaggData 3 2 2 2 5 2 3" xfId="5838"/>
    <cellStyle name="SAPBEXaggData 3 2 2 2 5 3" xfId="5839"/>
    <cellStyle name="SAPBEXaggData 3 2 2 2 5 4" xfId="5840"/>
    <cellStyle name="SAPBEXaggData 3 2 2 2 6" xfId="5841"/>
    <cellStyle name="SAPBEXaggData 3 2 2 2 6 2" xfId="5842"/>
    <cellStyle name="SAPBEXaggData 3 2 2 2 6 2 2" xfId="5843"/>
    <cellStyle name="SAPBEXaggData 3 2 2 2 6 2 3" xfId="5844"/>
    <cellStyle name="SAPBEXaggData 3 2 2 2 6 3" xfId="5845"/>
    <cellStyle name="SAPBEXaggData 3 2 2 2 6 4" xfId="5846"/>
    <cellStyle name="SAPBEXaggData 3 2 2 2 7" xfId="5847"/>
    <cellStyle name="SAPBEXaggData 3 2 2 2 7 2" xfId="5848"/>
    <cellStyle name="SAPBEXaggData 3 2 2 2 7 2 2" xfId="5849"/>
    <cellStyle name="SAPBEXaggData 3 2 2 2 7 2 3" xfId="5850"/>
    <cellStyle name="SAPBEXaggData 3 2 2 2 7 3" xfId="5851"/>
    <cellStyle name="SAPBEXaggData 3 2 2 2 7 4" xfId="5852"/>
    <cellStyle name="SAPBEXaggData 3 2 2 2 8" xfId="5853"/>
    <cellStyle name="SAPBEXaggData 3 2 2 2 8 2" xfId="5854"/>
    <cellStyle name="SAPBEXaggData 3 2 2 2 8 2 2" xfId="5855"/>
    <cellStyle name="SAPBEXaggData 3 2 2 2 8 2 3" xfId="5856"/>
    <cellStyle name="SAPBEXaggData 3 2 2 2 8 3" xfId="5857"/>
    <cellStyle name="SAPBEXaggData 3 2 2 2 8 4" xfId="5858"/>
    <cellStyle name="SAPBEXaggData 3 2 2 2 9" xfId="5859"/>
    <cellStyle name="SAPBEXaggData 3 2 2 2 9 2" xfId="5860"/>
    <cellStyle name="SAPBEXaggData 3 2 2 2 9 3" xfId="5861"/>
    <cellStyle name="SAPBEXaggData 3 2 2 3" xfId="5862"/>
    <cellStyle name="SAPBEXaggData 3 2 2 3 2" xfId="5863"/>
    <cellStyle name="SAPBEXaggData 3 2 2 3 2 2" xfId="5864"/>
    <cellStyle name="SAPBEXaggData 3 2 2 3 2 3" xfId="5865"/>
    <cellStyle name="SAPBEXaggData 3 2 2 3 3" xfId="5866"/>
    <cellStyle name="SAPBEXaggData 3 2 2 3 4" xfId="5867"/>
    <cellStyle name="SAPBEXaggData 3 2 2 4" xfId="5868"/>
    <cellStyle name="SAPBEXaggData 3 2 2 4 2" xfId="5869"/>
    <cellStyle name="SAPBEXaggData 3 2 2 4 2 2" xfId="5870"/>
    <cellStyle name="SAPBEXaggData 3 2 2 4 2 3" xfId="5871"/>
    <cellStyle name="SAPBEXaggData 3 2 2 4 3" xfId="5872"/>
    <cellStyle name="SAPBEXaggData 3 2 2 4 4" xfId="5873"/>
    <cellStyle name="SAPBEXaggData 3 2 2 5" xfId="5874"/>
    <cellStyle name="SAPBEXaggData 3 2 2 5 2" xfId="5875"/>
    <cellStyle name="SAPBEXaggData 3 2 2 5 2 2" xfId="5876"/>
    <cellStyle name="SAPBEXaggData 3 2 2 5 2 3" xfId="5877"/>
    <cellStyle name="SAPBEXaggData 3 2 2 5 3" xfId="5878"/>
    <cellStyle name="SAPBEXaggData 3 2 2 5 4" xfId="5879"/>
    <cellStyle name="SAPBEXaggData 3 2 2 6" xfId="5880"/>
    <cellStyle name="SAPBEXaggData 3 2 2 6 2" xfId="5881"/>
    <cellStyle name="SAPBEXaggData 3 2 2 6 2 2" xfId="5882"/>
    <cellStyle name="SAPBEXaggData 3 2 2 6 2 3" xfId="5883"/>
    <cellStyle name="SAPBEXaggData 3 2 2 6 3" xfId="5884"/>
    <cellStyle name="SAPBEXaggData 3 2 2 6 4" xfId="5885"/>
    <cellStyle name="SAPBEXaggData 3 2 2 7" xfId="5886"/>
    <cellStyle name="SAPBEXaggData 3 2 2 7 2" xfId="5887"/>
    <cellStyle name="SAPBEXaggData 3 2 2 7 2 2" xfId="5888"/>
    <cellStyle name="SAPBEXaggData 3 2 2 7 2 3" xfId="5889"/>
    <cellStyle name="SAPBEXaggData 3 2 2 7 3" xfId="5890"/>
    <cellStyle name="SAPBEXaggData 3 2 2 7 4" xfId="5891"/>
    <cellStyle name="SAPBEXaggData 3 2 2 8" xfId="5892"/>
    <cellStyle name="SAPBEXaggData 3 2 2 8 2" xfId="5893"/>
    <cellStyle name="SAPBEXaggData 3 2 2 8 2 2" xfId="5894"/>
    <cellStyle name="SAPBEXaggData 3 2 2 8 2 3" xfId="5895"/>
    <cellStyle name="SAPBEXaggData 3 2 2 8 3" xfId="5896"/>
    <cellStyle name="SAPBEXaggData 3 2 2 8 4" xfId="5897"/>
    <cellStyle name="SAPBEXaggData 3 2 2 9" xfId="5898"/>
    <cellStyle name="SAPBEXaggData 3 2 2 9 2" xfId="5899"/>
    <cellStyle name="SAPBEXaggData 3 2 2 9 2 2" xfId="5900"/>
    <cellStyle name="SAPBEXaggData 3 2 2 9 2 3" xfId="5901"/>
    <cellStyle name="SAPBEXaggData 3 2 2 9 3" xfId="5902"/>
    <cellStyle name="SAPBEXaggData 3 2 2 9 4" xfId="5903"/>
    <cellStyle name="SAPBEXaggData 3 2 3" xfId="5904"/>
    <cellStyle name="SAPBEXaggData 3 2 3 10" xfId="5905"/>
    <cellStyle name="SAPBEXaggData 3 2 3 11" xfId="5906"/>
    <cellStyle name="SAPBEXaggData 3 2 3 2" xfId="5907"/>
    <cellStyle name="SAPBEXaggData 3 2 3 2 2" xfId="5908"/>
    <cellStyle name="SAPBEXaggData 3 2 3 2 2 2" xfId="5909"/>
    <cellStyle name="SAPBEXaggData 3 2 3 2 2 3" xfId="5910"/>
    <cellStyle name="SAPBEXaggData 3 2 3 2 3" xfId="5911"/>
    <cellStyle name="SAPBEXaggData 3 2 3 2 4" xfId="5912"/>
    <cellStyle name="SAPBEXaggData 3 2 3 3" xfId="5913"/>
    <cellStyle name="SAPBEXaggData 3 2 3 3 2" xfId="5914"/>
    <cellStyle name="SAPBEXaggData 3 2 3 3 2 2" xfId="5915"/>
    <cellStyle name="SAPBEXaggData 3 2 3 3 2 3" xfId="5916"/>
    <cellStyle name="SAPBEXaggData 3 2 3 3 3" xfId="5917"/>
    <cellStyle name="SAPBEXaggData 3 2 3 3 4" xfId="5918"/>
    <cellStyle name="SAPBEXaggData 3 2 3 4" xfId="5919"/>
    <cellStyle name="SAPBEXaggData 3 2 3 4 2" xfId="5920"/>
    <cellStyle name="SAPBEXaggData 3 2 3 4 2 2" xfId="5921"/>
    <cellStyle name="SAPBEXaggData 3 2 3 4 2 3" xfId="5922"/>
    <cellStyle name="SAPBEXaggData 3 2 3 4 3" xfId="5923"/>
    <cellStyle name="SAPBEXaggData 3 2 3 4 4" xfId="5924"/>
    <cellStyle name="SAPBEXaggData 3 2 3 5" xfId="5925"/>
    <cellStyle name="SAPBEXaggData 3 2 3 5 2" xfId="5926"/>
    <cellStyle name="SAPBEXaggData 3 2 3 5 2 2" xfId="5927"/>
    <cellStyle name="SAPBEXaggData 3 2 3 5 2 3" xfId="5928"/>
    <cellStyle name="SAPBEXaggData 3 2 3 5 3" xfId="5929"/>
    <cellStyle name="SAPBEXaggData 3 2 3 5 4" xfId="5930"/>
    <cellStyle name="SAPBEXaggData 3 2 3 6" xfId="5931"/>
    <cellStyle name="SAPBEXaggData 3 2 3 6 2" xfId="5932"/>
    <cellStyle name="SAPBEXaggData 3 2 3 6 2 2" xfId="5933"/>
    <cellStyle name="SAPBEXaggData 3 2 3 6 2 3" xfId="5934"/>
    <cellStyle name="SAPBEXaggData 3 2 3 6 3" xfId="5935"/>
    <cellStyle name="SAPBEXaggData 3 2 3 6 4" xfId="5936"/>
    <cellStyle name="SAPBEXaggData 3 2 3 7" xfId="5937"/>
    <cellStyle name="SAPBEXaggData 3 2 3 7 2" xfId="5938"/>
    <cellStyle name="SAPBEXaggData 3 2 3 7 2 2" xfId="5939"/>
    <cellStyle name="SAPBEXaggData 3 2 3 7 2 3" xfId="5940"/>
    <cellStyle name="SAPBEXaggData 3 2 3 7 3" xfId="5941"/>
    <cellStyle name="SAPBEXaggData 3 2 3 7 4" xfId="5942"/>
    <cellStyle name="SAPBEXaggData 3 2 3 8" xfId="5943"/>
    <cellStyle name="SAPBEXaggData 3 2 3 8 2" xfId="5944"/>
    <cellStyle name="SAPBEXaggData 3 2 3 8 2 2" xfId="5945"/>
    <cellStyle name="SAPBEXaggData 3 2 3 8 2 3" xfId="5946"/>
    <cellStyle name="SAPBEXaggData 3 2 3 8 3" xfId="5947"/>
    <cellStyle name="SAPBEXaggData 3 2 3 8 4" xfId="5948"/>
    <cellStyle name="SAPBEXaggData 3 2 3 9" xfId="5949"/>
    <cellStyle name="SAPBEXaggData 3 2 3 9 2" xfId="5950"/>
    <cellStyle name="SAPBEXaggData 3 2 3 9 3" xfId="5951"/>
    <cellStyle name="SAPBEXaggData 3 2 4" xfId="5952"/>
    <cellStyle name="SAPBEXaggData 3 2 4 2" xfId="5953"/>
    <cellStyle name="SAPBEXaggData 3 2 4 2 2" xfId="5954"/>
    <cellStyle name="SAPBEXaggData 3 2 4 2 3" xfId="5955"/>
    <cellStyle name="SAPBEXaggData 3 2 4 3" xfId="5956"/>
    <cellStyle name="SAPBEXaggData 3 2 4 4" xfId="5957"/>
    <cellStyle name="SAPBEXaggData 3 2 5" xfId="5958"/>
    <cellStyle name="SAPBEXaggData 3 2 5 2" xfId="5959"/>
    <cellStyle name="SAPBEXaggData 3 2 5 2 2" xfId="5960"/>
    <cellStyle name="SAPBEXaggData 3 2 5 2 3" xfId="5961"/>
    <cellStyle name="SAPBEXaggData 3 2 5 3" xfId="5962"/>
    <cellStyle name="SAPBEXaggData 3 2 5 4" xfId="5963"/>
    <cellStyle name="SAPBEXaggData 3 2 6" xfId="5964"/>
    <cellStyle name="SAPBEXaggData 3 2 6 2" xfId="5965"/>
    <cellStyle name="SAPBEXaggData 3 2 6 2 2" xfId="5966"/>
    <cellStyle name="SAPBEXaggData 3 2 6 2 3" xfId="5967"/>
    <cellStyle name="SAPBEXaggData 3 2 6 3" xfId="5968"/>
    <cellStyle name="SAPBEXaggData 3 2 6 4" xfId="5969"/>
    <cellStyle name="SAPBEXaggData 3 2 7" xfId="5970"/>
    <cellStyle name="SAPBEXaggData 3 2 7 2" xfId="5971"/>
    <cellStyle name="SAPBEXaggData 3 2 7 2 2" xfId="5972"/>
    <cellStyle name="SAPBEXaggData 3 2 7 2 3" xfId="5973"/>
    <cellStyle name="SAPBEXaggData 3 2 7 3" xfId="5974"/>
    <cellStyle name="SAPBEXaggData 3 2 7 4" xfId="5975"/>
    <cellStyle name="SAPBEXaggData 3 2 8" xfId="5976"/>
    <cellStyle name="SAPBEXaggData 3 2 8 2" xfId="5977"/>
    <cellStyle name="SAPBEXaggData 3 2 8 2 2" xfId="5978"/>
    <cellStyle name="SAPBEXaggData 3 2 8 2 3" xfId="5979"/>
    <cellStyle name="SAPBEXaggData 3 2 8 3" xfId="5980"/>
    <cellStyle name="SAPBEXaggData 3 2 8 4" xfId="5981"/>
    <cellStyle name="SAPBEXaggData 3 2 9" xfId="5982"/>
    <cellStyle name="SAPBEXaggData 3 2 9 2" xfId="5983"/>
    <cellStyle name="SAPBEXaggData 3 2 9 2 2" xfId="5984"/>
    <cellStyle name="SAPBEXaggData 3 2 9 2 3" xfId="5985"/>
    <cellStyle name="SAPBEXaggData 3 2 9 3" xfId="5986"/>
    <cellStyle name="SAPBEXaggData 3 2 9 4" xfId="5987"/>
    <cellStyle name="SAPBEXaggData 3 3" xfId="5988"/>
    <cellStyle name="SAPBEXaggData 3 3 10" xfId="5989"/>
    <cellStyle name="SAPBEXaggData 3 3 10 2" xfId="5990"/>
    <cellStyle name="SAPBEXaggData 3 3 10 3" xfId="5991"/>
    <cellStyle name="SAPBEXaggData 3 3 11" xfId="5992"/>
    <cellStyle name="SAPBEXaggData 3 3 12" xfId="5993"/>
    <cellStyle name="SAPBEXaggData 3 3 2" xfId="5994"/>
    <cellStyle name="SAPBEXaggData 3 3 2 10" xfId="5995"/>
    <cellStyle name="SAPBEXaggData 3 3 2 11" xfId="5996"/>
    <cellStyle name="SAPBEXaggData 3 3 2 2" xfId="5997"/>
    <cellStyle name="SAPBEXaggData 3 3 2 2 2" xfId="5998"/>
    <cellStyle name="SAPBEXaggData 3 3 2 2 2 2" xfId="5999"/>
    <cellStyle name="SAPBEXaggData 3 3 2 2 2 3" xfId="6000"/>
    <cellStyle name="SAPBEXaggData 3 3 2 2 3" xfId="6001"/>
    <cellStyle name="SAPBEXaggData 3 3 2 2 4" xfId="6002"/>
    <cellStyle name="SAPBEXaggData 3 3 2 3" xfId="6003"/>
    <cellStyle name="SAPBEXaggData 3 3 2 3 2" xfId="6004"/>
    <cellStyle name="SAPBEXaggData 3 3 2 3 2 2" xfId="6005"/>
    <cellStyle name="SAPBEXaggData 3 3 2 3 2 3" xfId="6006"/>
    <cellStyle name="SAPBEXaggData 3 3 2 3 3" xfId="6007"/>
    <cellStyle name="SAPBEXaggData 3 3 2 3 4" xfId="6008"/>
    <cellStyle name="SAPBEXaggData 3 3 2 4" xfId="6009"/>
    <cellStyle name="SAPBEXaggData 3 3 2 4 2" xfId="6010"/>
    <cellStyle name="SAPBEXaggData 3 3 2 4 2 2" xfId="6011"/>
    <cellStyle name="SAPBEXaggData 3 3 2 4 2 3" xfId="6012"/>
    <cellStyle name="SAPBEXaggData 3 3 2 4 3" xfId="6013"/>
    <cellStyle name="SAPBEXaggData 3 3 2 4 4" xfId="6014"/>
    <cellStyle name="SAPBEXaggData 3 3 2 5" xfId="6015"/>
    <cellStyle name="SAPBEXaggData 3 3 2 5 2" xfId="6016"/>
    <cellStyle name="SAPBEXaggData 3 3 2 5 2 2" xfId="6017"/>
    <cellStyle name="SAPBEXaggData 3 3 2 5 2 3" xfId="6018"/>
    <cellStyle name="SAPBEXaggData 3 3 2 5 3" xfId="6019"/>
    <cellStyle name="SAPBEXaggData 3 3 2 5 4" xfId="6020"/>
    <cellStyle name="SAPBEXaggData 3 3 2 6" xfId="6021"/>
    <cellStyle name="SAPBEXaggData 3 3 2 6 2" xfId="6022"/>
    <cellStyle name="SAPBEXaggData 3 3 2 6 2 2" xfId="6023"/>
    <cellStyle name="SAPBEXaggData 3 3 2 6 2 3" xfId="6024"/>
    <cellStyle name="SAPBEXaggData 3 3 2 6 3" xfId="6025"/>
    <cellStyle name="SAPBEXaggData 3 3 2 6 4" xfId="6026"/>
    <cellStyle name="SAPBEXaggData 3 3 2 7" xfId="6027"/>
    <cellStyle name="SAPBEXaggData 3 3 2 7 2" xfId="6028"/>
    <cellStyle name="SAPBEXaggData 3 3 2 7 2 2" xfId="6029"/>
    <cellStyle name="SAPBEXaggData 3 3 2 7 2 3" xfId="6030"/>
    <cellStyle name="SAPBEXaggData 3 3 2 7 3" xfId="6031"/>
    <cellStyle name="SAPBEXaggData 3 3 2 7 4" xfId="6032"/>
    <cellStyle name="SAPBEXaggData 3 3 2 8" xfId="6033"/>
    <cellStyle name="SAPBEXaggData 3 3 2 8 2" xfId="6034"/>
    <cellStyle name="SAPBEXaggData 3 3 2 8 2 2" xfId="6035"/>
    <cellStyle name="SAPBEXaggData 3 3 2 8 2 3" xfId="6036"/>
    <cellStyle name="SAPBEXaggData 3 3 2 8 3" xfId="6037"/>
    <cellStyle name="SAPBEXaggData 3 3 2 8 4" xfId="6038"/>
    <cellStyle name="SAPBEXaggData 3 3 2 9" xfId="6039"/>
    <cellStyle name="SAPBEXaggData 3 3 2 9 2" xfId="6040"/>
    <cellStyle name="SAPBEXaggData 3 3 2 9 3" xfId="6041"/>
    <cellStyle name="SAPBEXaggData 3 3 3" xfId="6042"/>
    <cellStyle name="SAPBEXaggData 3 3 3 2" xfId="6043"/>
    <cellStyle name="SAPBEXaggData 3 3 3 2 2" xfId="6044"/>
    <cellStyle name="SAPBEXaggData 3 3 3 2 3" xfId="6045"/>
    <cellStyle name="SAPBEXaggData 3 3 3 3" xfId="6046"/>
    <cellStyle name="SAPBEXaggData 3 3 3 4" xfId="6047"/>
    <cellStyle name="SAPBEXaggData 3 3 4" xfId="6048"/>
    <cellStyle name="SAPBEXaggData 3 3 4 2" xfId="6049"/>
    <cellStyle name="SAPBEXaggData 3 3 4 2 2" xfId="6050"/>
    <cellStyle name="SAPBEXaggData 3 3 4 2 3" xfId="6051"/>
    <cellStyle name="SAPBEXaggData 3 3 4 3" xfId="6052"/>
    <cellStyle name="SAPBEXaggData 3 3 4 4" xfId="6053"/>
    <cellStyle name="SAPBEXaggData 3 3 5" xfId="6054"/>
    <cellStyle name="SAPBEXaggData 3 3 5 2" xfId="6055"/>
    <cellStyle name="SAPBEXaggData 3 3 5 2 2" xfId="6056"/>
    <cellStyle name="SAPBEXaggData 3 3 5 2 3" xfId="6057"/>
    <cellStyle name="SAPBEXaggData 3 3 5 3" xfId="6058"/>
    <cellStyle name="SAPBEXaggData 3 3 5 4" xfId="6059"/>
    <cellStyle name="SAPBEXaggData 3 3 6" xfId="6060"/>
    <cellStyle name="SAPBEXaggData 3 3 6 2" xfId="6061"/>
    <cellStyle name="SAPBEXaggData 3 3 6 2 2" xfId="6062"/>
    <cellStyle name="SAPBEXaggData 3 3 6 2 3" xfId="6063"/>
    <cellStyle name="SAPBEXaggData 3 3 6 3" xfId="6064"/>
    <cellStyle name="SAPBEXaggData 3 3 6 4" xfId="6065"/>
    <cellStyle name="SAPBEXaggData 3 3 7" xfId="6066"/>
    <cellStyle name="SAPBEXaggData 3 3 7 2" xfId="6067"/>
    <cellStyle name="SAPBEXaggData 3 3 7 2 2" xfId="6068"/>
    <cellStyle name="SAPBEXaggData 3 3 7 2 3" xfId="6069"/>
    <cellStyle name="SAPBEXaggData 3 3 7 3" xfId="6070"/>
    <cellStyle name="SAPBEXaggData 3 3 7 4" xfId="6071"/>
    <cellStyle name="SAPBEXaggData 3 3 8" xfId="6072"/>
    <cellStyle name="SAPBEXaggData 3 3 8 2" xfId="6073"/>
    <cellStyle name="SAPBEXaggData 3 3 8 2 2" xfId="6074"/>
    <cellStyle name="SAPBEXaggData 3 3 8 2 3" xfId="6075"/>
    <cellStyle name="SAPBEXaggData 3 3 8 3" xfId="6076"/>
    <cellStyle name="SAPBEXaggData 3 3 8 4" xfId="6077"/>
    <cellStyle name="SAPBEXaggData 3 3 9" xfId="6078"/>
    <cellStyle name="SAPBEXaggData 3 3 9 2" xfId="6079"/>
    <cellStyle name="SAPBEXaggData 3 3 9 2 2" xfId="6080"/>
    <cellStyle name="SAPBEXaggData 3 3 9 2 3" xfId="6081"/>
    <cellStyle name="SAPBEXaggData 3 3 9 3" xfId="6082"/>
    <cellStyle name="SAPBEXaggData 3 3 9 4" xfId="6083"/>
    <cellStyle name="SAPBEXaggData 3 4" xfId="6084"/>
    <cellStyle name="SAPBEXaggData 3 4 10" xfId="6085"/>
    <cellStyle name="SAPBEXaggData 3 4 11" xfId="6086"/>
    <cellStyle name="SAPBEXaggData 3 4 2" xfId="6087"/>
    <cellStyle name="SAPBEXaggData 3 4 2 2" xfId="6088"/>
    <cellStyle name="SAPBEXaggData 3 4 2 2 2" xfId="6089"/>
    <cellStyle name="SAPBEXaggData 3 4 2 2 3" xfId="6090"/>
    <cellStyle name="SAPBEXaggData 3 4 2 3" xfId="6091"/>
    <cellStyle name="SAPBEXaggData 3 4 2 4" xfId="6092"/>
    <cellStyle name="SAPBEXaggData 3 4 3" xfId="6093"/>
    <cellStyle name="SAPBEXaggData 3 4 3 2" xfId="6094"/>
    <cellStyle name="SAPBEXaggData 3 4 3 2 2" xfId="6095"/>
    <cellStyle name="SAPBEXaggData 3 4 3 2 3" xfId="6096"/>
    <cellStyle name="SAPBEXaggData 3 4 3 3" xfId="6097"/>
    <cellStyle name="SAPBEXaggData 3 4 3 4" xfId="6098"/>
    <cellStyle name="SAPBEXaggData 3 4 4" xfId="6099"/>
    <cellStyle name="SAPBEXaggData 3 4 4 2" xfId="6100"/>
    <cellStyle name="SAPBEXaggData 3 4 4 2 2" xfId="6101"/>
    <cellStyle name="SAPBEXaggData 3 4 4 2 3" xfId="6102"/>
    <cellStyle name="SAPBEXaggData 3 4 4 3" xfId="6103"/>
    <cellStyle name="SAPBEXaggData 3 4 4 4" xfId="6104"/>
    <cellStyle name="SAPBEXaggData 3 4 5" xfId="6105"/>
    <cellStyle name="SAPBEXaggData 3 4 5 2" xfId="6106"/>
    <cellStyle name="SAPBEXaggData 3 4 5 2 2" xfId="6107"/>
    <cellStyle name="SAPBEXaggData 3 4 5 2 3" xfId="6108"/>
    <cellStyle name="SAPBEXaggData 3 4 5 3" xfId="6109"/>
    <cellStyle name="SAPBEXaggData 3 4 5 4" xfId="6110"/>
    <cellStyle name="SAPBEXaggData 3 4 6" xfId="6111"/>
    <cellStyle name="SAPBEXaggData 3 4 6 2" xfId="6112"/>
    <cellStyle name="SAPBEXaggData 3 4 6 2 2" xfId="6113"/>
    <cellStyle name="SAPBEXaggData 3 4 6 2 3" xfId="6114"/>
    <cellStyle name="SAPBEXaggData 3 4 6 3" xfId="6115"/>
    <cellStyle name="SAPBEXaggData 3 4 6 4" xfId="6116"/>
    <cellStyle name="SAPBEXaggData 3 4 7" xfId="6117"/>
    <cellStyle name="SAPBEXaggData 3 4 7 2" xfId="6118"/>
    <cellStyle name="SAPBEXaggData 3 4 7 2 2" xfId="6119"/>
    <cellStyle name="SAPBEXaggData 3 4 7 2 3" xfId="6120"/>
    <cellStyle name="SAPBEXaggData 3 4 7 3" xfId="6121"/>
    <cellStyle name="SAPBEXaggData 3 4 7 4" xfId="6122"/>
    <cellStyle name="SAPBEXaggData 3 4 8" xfId="6123"/>
    <cellStyle name="SAPBEXaggData 3 4 8 2" xfId="6124"/>
    <cellStyle name="SAPBEXaggData 3 4 8 2 2" xfId="6125"/>
    <cellStyle name="SAPBEXaggData 3 4 8 2 3" xfId="6126"/>
    <cellStyle name="SAPBEXaggData 3 4 8 3" xfId="6127"/>
    <cellStyle name="SAPBEXaggData 3 4 8 4" xfId="6128"/>
    <cellStyle name="SAPBEXaggData 3 4 9" xfId="6129"/>
    <cellStyle name="SAPBEXaggData 3 4 9 2" xfId="6130"/>
    <cellStyle name="SAPBEXaggData 3 4 9 3" xfId="6131"/>
    <cellStyle name="SAPBEXaggData 3 5" xfId="6132"/>
    <cellStyle name="SAPBEXaggData 3 5 2" xfId="6133"/>
    <cellStyle name="SAPBEXaggData 3 5 2 2" xfId="6134"/>
    <cellStyle name="SAPBEXaggData 3 5 2 3" xfId="6135"/>
    <cellStyle name="SAPBEXaggData 3 5 3" xfId="6136"/>
    <cellStyle name="SAPBEXaggData 3 5 4" xfId="6137"/>
    <cellStyle name="SAPBEXaggData 3 6" xfId="6138"/>
    <cellStyle name="SAPBEXaggData 3 6 2" xfId="6139"/>
    <cellStyle name="SAPBEXaggData 3 6 2 2" xfId="6140"/>
    <cellStyle name="SAPBEXaggData 3 6 2 3" xfId="6141"/>
    <cellStyle name="SAPBEXaggData 3 6 3" xfId="6142"/>
    <cellStyle name="SAPBEXaggData 3 6 4" xfId="6143"/>
    <cellStyle name="SAPBEXaggData 3 7" xfId="6144"/>
    <cellStyle name="SAPBEXaggData 3 7 2" xfId="6145"/>
    <cellStyle name="SAPBEXaggData 3 7 2 2" xfId="6146"/>
    <cellStyle name="SAPBEXaggData 3 7 2 3" xfId="6147"/>
    <cellStyle name="SAPBEXaggData 3 7 3" xfId="6148"/>
    <cellStyle name="SAPBEXaggData 3 7 4" xfId="6149"/>
    <cellStyle name="SAPBEXaggData 3 8" xfId="6150"/>
    <cellStyle name="SAPBEXaggData 3 8 2" xfId="6151"/>
    <cellStyle name="SAPBEXaggData 3 8 2 2" xfId="6152"/>
    <cellStyle name="SAPBEXaggData 3 8 2 3" xfId="6153"/>
    <cellStyle name="SAPBEXaggData 3 8 3" xfId="6154"/>
    <cellStyle name="SAPBEXaggData 3 8 4" xfId="6155"/>
    <cellStyle name="SAPBEXaggData 3 9" xfId="6156"/>
    <cellStyle name="SAPBEXaggData 3 9 2" xfId="6157"/>
    <cellStyle name="SAPBEXaggData 3 9 2 2" xfId="6158"/>
    <cellStyle name="SAPBEXaggData 3 9 2 3" xfId="6159"/>
    <cellStyle name="SAPBEXaggData 3 9 3" xfId="6160"/>
    <cellStyle name="SAPBEXaggData 3 9 4" xfId="6161"/>
    <cellStyle name="SAPBEXaggData 4" xfId="6162"/>
    <cellStyle name="SAPBEXaggData 4 10" xfId="6163"/>
    <cellStyle name="SAPBEXaggData 4 10 2" xfId="6164"/>
    <cellStyle name="SAPBEXaggData 4 10 2 2" xfId="6165"/>
    <cellStyle name="SAPBEXaggData 4 10 2 3" xfId="6166"/>
    <cellStyle name="SAPBEXaggData 4 10 3" xfId="6167"/>
    <cellStyle name="SAPBEXaggData 4 10 4" xfId="6168"/>
    <cellStyle name="SAPBEXaggData 4 11" xfId="6169"/>
    <cellStyle name="SAPBEXaggData 4 11 2" xfId="6170"/>
    <cellStyle name="SAPBEXaggData 4 11 3" xfId="6171"/>
    <cellStyle name="SAPBEXaggData 4 12" xfId="6172"/>
    <cellStyle name="SAPBEXaggData 4 13" xfId="6173"/>
    <cellStyle name="SAPBEXaggData 4 2" xfId="6174"/>
    <cellStyle name="SAPBEXaggData 4 2 10" xfId="6175"/>
    <cellStyle name="SAPBEXaggData 4 2 10 2" xfId="6176"/>
    <cellStyle name="SAPBEXaggData 4 2 10 3" xfId="6177"/>
    <cellStyle name="SAPBEXaggData 4 2 11" xfId="6178"/>
    <cellStyle name="SAPBEXaggData 4 2 12" xfId="6179"/>
    <cellStyle name="SAPBEXaggData 4 2 2" xfId="6180"/>
    <cellStyle name="SAPBEXaggData 4 2 2 10" xfId="6181"/>
    <cellStyle name="SAPBEXaggData 4 2 2 11" xfId="6182"/>
    <cellStyle name="SAPBEXaggData 4 2 2 2" xfId="6183"/>
    <cellStyle name="SAPBEXaggData 4 2 2 2 2" xfId="6184"/>
    <cellStyle name="SAPBEXaggData 4 2 2 2 2 2" xfId="6185"/>
    <cellStyle name="SAPBEXaggData 4 2 2 2 2 3" xfId="6186"/>
    <cellStyle name="SAPBEXaggData 4 2 2 2 3" xfId="6187"/>
    <cellStyle name="SAPBEXaggData 4 2 2 2 4" xfId="6188"/>
    <cellStyle name="SAPBEXaggData 4 2 2 3" xfId="6189"/>
    <cellStyle name="SAPBEXaggData 4 2 2 3 2" xfId="6190"/>
    <cellStyle name="SAPBEXaggData 4 2 2 3 2 2" xfId="6191"/>
    <cellStyle name="SAPBEXaggData 4 2 2 3 2 3" xfId="6192"/>
    <cellStyle name="SAPBEXaggData 4 2 2 3 3" xfId="6193"/>
    <cellStyle name="SAPBEXaggData 4 2 2 3 4" xfId="6194"/>
    <cellStyle name="SAPBEXaggData 4 2 2 4" xfId="6195"/>
    <cellStyle name="SAPBEXaggData 4 2 2 4 2" xfId="6196"/>
    <cellStyle name="SAPBEXaggData 4 2 2 4 2 2" xfId="6197"/>
    <cellStyle name="SAPBEXaggData 4 2 2 4 2 3" xfId="6198"/>
    <cellStyle name="SAPBEXaggData 4 2 2 4 3" xfId="6199"/>
    <cellStyle name="SAPBEXaggData 4 2 2 4 4" xfId="6200"/>
    <cellStyle name="SAPBEXaggData 4 2 2 5" xfId="6201"/>
    <cellStyle name="SAPBEXaggData 4 2 2 5 2" xfId="6202"/>
    <cellStyle name="SAPBEXaggData 4 2 2 5 2 2" xfId="6203"/>
    <cellStyle name="SAPBEXaggData 4 2 2 5 2 3" xfId="6204"/>
    <cellStyle name="SAPBEXaggData 4 2 2 5 3" xfId="6205"/>
    <cellStyle name="SAPBEXaggData 4 2 2 5 4" xfId="6206"/>
    <cellStyle name="SAPBEXaggData 4 2 2 6" xfId="6207"/>
    <cellStyle name="SAPBEXaggData 4 2 2 6 2" xfId="6208"/>
    <cellStyle name="SAPBEXaggData 4 2 2 6 2 2" xfId="6209"/>
    <cellStyle name="SAPBEXaggData 4 2 2 6 2 3" xfId="6210"/>
    <cellStyle name="SAPBEXaggData 4 2 2 6 3" xfId="6211"/>
    <cellStyle name="SAPBEXaggData 4 2 2 6 4" xfId="6212"/>
    <cellStyle name="SAPBEXaggData 4 2 2 7" xfId="6213"/>
    <cellStyle name="SAPBEXaggData 4 2 2 7 2" xfId="6214"/>
    <cellStyle name="SAPBEXaggData 4 2 2 7 2 2" xfId="6215"/>
    <cellStyle name="SAPBEXaggData 4 2 2 7 2 3" xfId="6216"/>
    <cellStyle name="SAPBEXaggData 4 2 2 7 3" xfId="6217"/>
    <cellStyle name="SAPBEXaggData 4 2 2 7 4" xfId="6218"/>
    <cellStyle name="SAPBEXaggData 4 2 2 8" xfId="6219"/>
    <cellStyle name="SAPBEXaggData 4 2 2 8 2" xfId="6220"/>
    <cellStyle name="SAPBEXaggData 4 2 2 8 2 2" xfId="6221"/>
    <cellStyle name="SAPBEXaggData 4 2 2 8 2 3" xfId="6222"/>
    <cellStyle name="SAPBEXaggData 4 2 2 8 3" xfId="6223"/>
    <cellStyle name="SAPBEXaggData 4 2 2 8 4" xfId="6224"/>
    <cellStyle name="SAPBEXaggData 4 2 2 9" xfId="6225"/>
    <cellStyle name="SAPBEXaggData 4 2 2 9 2" xfId="6226"/>
    <cellStyle name="SAPBEXaggData 4 2 2 9 3" xfId="6227"/>
    <cellStyle name="SAPBEXaggData 4 2 3" xfId="6228"/>
    <cellStyle name="SAPBEXaggData 4 2 3 2" xfId="6229"/>
    <cellStyle name="SAPBEXaggData 4 2 3 2 2" xfId="6230"/>
    <cellStyle name="SAPBEXaggData 4 2 3 2 3" xfId="6231"/>
    <cellStyle name="SAPBEXaggData 4 2 3 3" xfId="6232"/>
    <cellStyle name="SAPBEXaggData 4 2 3 4" xfId="6233"/>
    <cellStyle name="SAPBEXaggData 4 2 4" xfId="6234"/>
    <cellStyle name="SAPBEXaggData 4 2 4 2" xfId="6235"/>
    <cellStyle name="SAPBEXaggData 4 2 4 2 2" xfId="6236"/>
    <cellStyle name="SAPBEXaggData 4 2 4 2 3" xfId="6237"/>
    <cellStyle name="SAPBEXaggData 4 2 4 3" xfId="6238"/>
    <cellStyle name="SAPBEXaggData 4 2 4 4" xfId="6239"/>
    <cellStyle name="SAPBEXaggData 4 2 5" xfId="6240"/>
    <cellStyle name="SAPBEXaggData 4 2 5 2" xfId="6241"/>
    <cellStyle name="SAPBEXaggData 4 2 5 2 2" xfId="6242"/>
    <cellStyle name="SAPBEXaggData 4 2 5 2 3" xfId="6243"/>
    <cellStyle name="SAPBEXaggData 4 2 5 3" xfId="6244"/>
    <cellStyle name="SAPBEXaggData 4 2 5 4" xfId="6245"/>
    <cellStyle name="SAPBEXaggData 4 2 6" xfId="6246"/>
    <cellStyle name="SAPBEXaggData 4 2 6 2" xfId="6247"/>
    <cellStyle name="SAPBEXaggData 4 2 6 2 2" xfId="6248"/>
    <cellStyle name="SAPBEXaggData 4 2 6 2 3" xfId="6249"/>
    <cellStyle name="SAPBEXaggData 4 2 6 3" xfId="6250"/>
    <cellStyle name="SAPBEXaggData 4 2 6 4" xfId="6251"/>
    <cellStyle name="SAPBEXaggData 4 2 7" xfId="6252"/>
    <cellStyle name="SAPBEXaggData 4 2 7 2" xfId="6253"/>
    <cellStyle name="SAPBEXaggData 4 2 7 2 2" xfId="6254"/>
    <cellStyle name="SAPBEXaggData 4 2 7 2 3" xfId="6255"/>
    <cellStyle name="SAPBEXaggData 4 2 7 3" xfId="6256"/>
    <cellStyle name="SAPBEXaggData 4 2 7 4" xfId="6257"/>
    <cellStyle name="SAPBEXaggData 4 2 8" xfId="6258"/>
    <cellStyle name="SAPBEXaggData 4 2 8 2" xfId="6259"/>
    <cellStyle name="SAPBEXaggData 4 2 8 2 2" xfId="6260"/>
    <cellStyle name="SAPBEXaggData 4 2 8 2 3" xfId="6261"/>
    <cellStyle name="SAPBEXaggData 4 2 8 3" xfId="6262"/>
    <cellStyle name="SAPBEXaggData 4 2 8 4" xfId="6263"/>
    <cellStyle name="SAPBEXaggData 4 2 9" xfId="6264"/>
    <cellStyle name="SAPBEXaggData 4 2 9 2" xfId="6265"/>
    <cellStyle name="SAPBEXaggData 4 2 9 2 2" xfId="6266"/>
    <cellStyle name="SAPBEXaggData 4 2 9 2 3" xfId="6267"/>
    <cellStyle name="SAPBEXaggData 4 2 9 3" xfId="6268"/>
    <cellStyle name="SAPBEXaggData 4 2 9 4" xfId="6269"/>
    <cellStyle name="SAPBEXaggData 4 3" xfId="6270"/>
    <cellStyle name="SAPBEXaggData 4 3 10" xfId="6271"/>
    <cellStyle name="SAPBEXaggData 4 3 11" xfId="6272"/>
    <cellStyle name="SAPBEXaggData 4 3 2" xfId="6273"/>
    <cellStyle name="SAPBEXaggData 4 3 2 2" xfId="6274"/>
    <cellStyle name="SAPBEXaggData 4 3 2 2 2" xfId="6275"/>
    <cellStyle name="SAPBEXaggData 4 3 2 2 3" xfId="6276"/>
    <cellStyle name="SAPBEXaggData 4 3 2 3" xfId="6277"/>
    <cellStyle name="SAPBEXaggData 4 3 2 4" xfId="6278"/>
    <cellStyle name="SAPBEXaggData 4 3 3" xfId="6279"/>
    <cellStyle name="SAPBEXaggData 4 3 3 2" xfId="6280"/>
    <cellStyle name="SAPBEXaggData 4 3 3 2 2" xfId="6281"/>
    <cellStyle name="SAPBEXaggData 4 3 3 2 3" xfId="6282"/>
    <cellStyle name="SAPBEXaggData 4 3 3 3" xfId="6283"/>
    <cellStyle name="SAPBEXaggData 4 3 3 4" xfId="6284"/>
    <cellStyle name="SAPBEXaggData 4 3 4" xfId="6285"/>
    <cellStyle name="SAPBEXaggData 4 3 4 2" xfId="6286"/>
    <cellStyle name="SAPBEXaggData 4 3 4 2 2" xfId="6287"/>
    <cellStyle name="SAPBEXaggData 4 3 4 2 3" xfId="6288"/>
    <cellStyle name="SAPBEXaggData 4 3 4 3" xfId="6289"/>
    <cellStyle name="SAPBEXaggData 4 3 4 4" xfId="6290"/>
    <cellStyle name="SAPBEXaggData 4 3 5" xfId="6291"/>
    <cellStyle name="SAPBEXaggData 4 3 5 2" xfId="6292"/>
    <cellStyle name="SAPBEXaggData 4 3 5 2 2" xfId="6293"/>
    <cellStyle name="SAPBEXaggData 4 3 5 2 3" xfId="6294"/>
    <cellStyle name="SAPBEXaggData 4 3 5 3" xfId="6295"/>
    <cellStyle name="SAPBEXaggData 4 3 5 4" xfId="6296"/>
    <cellStyle name="SAPBEXaggData 4 3 6" xfId="6297"/>
    <cellStyle name="SAPBEXaggData 4 3 6 2" xfId="6298"/>
    <cellStyle name="SAPBEXaggData 4 3 6 2 2" xfId="6299"/>
    <cellStyle name="SAPBEXaggData 4 3 6 2 3" xfId="6300"/>
    <cellStyle name="SAPBEXaggData 4 3 6 3" xfId="6301"/>
    <cellStyle name="SAPBEXaggData 4 3 6 4" xfId="6302"/>
    <cellStyle name="SAPBEXaggData 4 3 7" xfId="6303"/>
    <cellStyle name="SAPBEXaggData 4 3 7 2" xfId="6304"/>
    <cellStyle name="SAPBEXaggData 4 3 7 2 2" xfId="6305"/>
    <cellStyle name="SAPBEXaggData 4 3 7 2 3" xfId="6306"/>
    <cellStyle name="SAPBEXaggData 4 3 7 3" xfId="6307"/>
    <cellStyle name="SAPBEXaggData 4 3 7 4" xfId="6308"/>
    <cellStyle name="SAPBEXaggData 4 3 8" xfId="6309"/>
    <cellStyle name="SAPBEXaggData 4 3 8 2" xfId="6310"/>
    <cellStyle name="SAPBEXaggData 4 3 8 2 2" xfId="6311"/>
    <cellStyle name="SAPBEXaggData 4 3 8 2 3" xfId="6312"/>
    <cellStyle name="SAPBEXaggData 4 3 8 3" xfId="6313"/>
    <cellStyle name="SAPBEXaggData 4 3 8 4" xfId="6314"/>
    <cellStyle name="SAPBEXaggData 4 3 9" xfId="6315"/>
    <cellStyle name="SAPBEXaggData 4 3 9 2" xfId="6316"/>
    <cellStyle name="SAPBEXaggData 4 3 9 3" xfId="6317"/>
    <cellStyle name="SAPBEXaggData 4 4" xfId="6318"/>
    <cellStyle name="SAPBEXaggData 4 4 2" xfId="6319"/>
    <cellStyle name="SAPBEXaggData 4 4 2 2" xfId="6320"/>
    <cellStyle name="SAPBEXaggData 4 4 2 3" xfId="6321"/>
    <cellStyle name="SAPBEXaggData 4 4 3" xfId="6322"/>
    <cellStyle name="SAPBEXaggData 4 4 4" xfId="6323"/>
    <cellStyle name="SAPBEXaggData 4 5" xfId="6324"/>
    <cellStyle name="SAPBEXaggData 4 5 2" xfId="6325"/>
    <cellStyle name="SAPBEXaggData 4 5 2 2" xfId="6326"/>
    <cellStyle name="SAPBEXaggData 4 5 2 3" xfId="6327"/>
    <cellStyle name="SAPBEXaggData 4 5 3" xfId="6328"/>
    <cellStyle name="SAPBEXaggData 4 5 4" xfId="6329"/>
    <cellStyle name="SAPBEXaggData 4 6" xfId="6330"/>
    <cellStyle name="SAPBEXaggData 4 6 2" xfId="6331"/>
    <cellStyle name="SAPBEXaggData 4 6 2 2" xfId="6332"/>
    <cellStyle name="SAPBEXaggData 4 6 2 3" xfId="6333"/>
    <cellStyle name="SAPBEXaggData 4 6 3" xfId="6334"/>
    <cellStyle name="SAPBEXaggData 4 6 4" xfId="6335"/>
    <cellStyle name="SAPBEXaggData 4 7" xfId="6336"/>
    <cellStyle name="SAPBEXaggData 4 7 2" xfId="6337"/>
    <cellStyle name="SAPBEXaggData 4 7 2 2" xfId="6338"/>
    <cellStyle name="SAPBEXaggData 4 7 2 3" xfId="6339"/>
    <cellStyle name="SAPBEXaggData 4 7 3" xfId="6340"/>
    <cellStyle name="SAPBEXaggData 4 7 4" xfId="6341"/>
    <cellStyle name="SAPBEXaggData 4 8" xfId="6342"/>
    <cellStyle name="SAPBEXaggData 4 8 2" xfId="6343"/>
    <cellStyle name="SAPBEXaggData 4 8 2 2" xfId="6344"/>
    <cellStyle name="SAPBEXaggData 4 8 2 3" xfId="6345"/>
    <cellStyle name="SAPBEXaggData 4 8 3" xfId="6346"/>
    <cellStyle name="SAPBEXaggData 4 8 4" xfId="6347"/>
    <cellStyle name="SAPBEXaggData 4 9" xfId="6348"/>
    <cellStyle name="SAPBEXaggData 4 9 2" xfId="6349"/>
    <cellStyle name="SAPBEXaggData 4 9 2 2" xfId="6350"/>
    <cellStyle name="SAPBEXaggData 4 9 2 3" xfId="6351"/>
    <cellStyle name="SAPBEXaggData 4 9 3" xfId="6352"/>
    <cellStyle name="SAPBEXaggData 4 9 4" xfId="6353"/>
    <cellStyle name="SAPBEXaggData 5" xfId="6354"/>
    <cellStyle name="SAPBEXaggData 5 10" xfId="6355"/>
    <cellStyle name="SAPBEXaggData 5 10 2" xfId="6356"/>
    <cellStyle name="SAPBEXaggData 5 10 2 2" xfId="6357"/>
    <cellStyle name="SAPBEXaggData 5 10 2 3" xfId="6358"/>
    <cellStyle name="SAPBEXaggData 5 10 3" xfId="6359"/>
    <cellStyle name="SAPBEXaggData 5 10 4" xfId="6360"/>
    <cellStyle name="SAPBEXaggData 5 11" xfId="6361"/>
    <cellStyle name="SAPBEXaggData 5 11 2" xfId="6362"/>
    <cellStyle name="SAPBEXaggData 5 11 3" xfId="6363"/>
    <cellStyle name="SAPBEXaggData 5 12" xfId="6364"/>
    <cellStyle name="SAPBEXaggData 5 13" xfId="6365"/>
    <cellStyle name="SAPBEXaggData 5 2" xfId="6366"/>
    <cellStyle name="SAPBEXaggData 5 2 10" xfId="6367"/>
    <cellStyle name="SAPBEXaggData 5 2 10 2" xfId="6368"/>
    <cellStyle name="SAPBEXaggData 5 2 10 3" xfId="6369"/>
    <cellStyle name="SAPBEXaggData 5 2 11" xfId="6370"/>
    <cellStyle name="SAPBEXaggData 5 2 12" xfId="6371"/>
    <cellStyle name="SAPBEXaggData 5 2 2" xfId="6372"/>
    <cellStyle name="SAPBEXaggData 5 2 2 10" xfId="6373"/>
    <cellStyle name="SAPBEXaggData 5 2 2 11" xfId="6374"/>
    <cellStyle name="SAPBEXaggData 5 2 2 2" xfId="6375"/>
    <cellStyle name="SAPBEXaggData 5 2 2 2 2" xfId="6376"/>
    <cellStyle name="SAPBEXaggData 5 2 2 2 2 2" xfId="6377"/>
    <cellStyle name="SAPBEXaggData 5 2 2 2 2 3" xfId="6378"/>
    <cellStyle name="SAPBEXaggData 5 2 2 2 3" xfId="6379"/>
    <cellStyle name="SAPBEXaggData 5 2 2 2 4" xfId="6380"/>
    <cellStyle name="SAPBEXaggData 5 2 2 3" xfId="6381"/>
    <cellStyle name="SAPBEXaggData 5 2 2 3 2" xfId="6382"/>
    <cellStyle name="SAPBEXaggData 5 2 2 3 2 2" xfId="6383"/>
    <cellStyle name="SAPBEXaggData 5 2 2 3 2 3" xfId="6384"/>
    <cellStyle name="SAPBEXaggData 5 2 2 3 3" xfId="6385"/>
    <cellStyle name="SAPBEXaggData 5 2 2 3 4" xfId="6386"/>
    <cellStyle name="SAPBEXaggData 5 2 2 4" xfId="6387"/>
    <cellStyle name="SAPBEXaggData 5 2 2 4 2" xfId="6388"/>
    <cellStyle name="SAPBEXaggData 5 2 2 4 2 2" xfId="6389"/>
    <cellStyle name="SAPBEXaggData 5 2 2 4 2 3" xfId="6390"/>
    <cellStyle name="SAPBEXaggData 5 2 2 4 3" xfId="6391"/>
    <cellStyle name="SAPBEXaggData 5 2 2 4 4" xfId="6392"/>
    <cellStyle name="SAPBEXaggData 5 2 2 5" xfId="6393"/>
    <cellStyle name="SAPBEXaggData 5 2 2 5 2" xfId="6394"/>
    <cellStyle name="SAPBEXaggData 5 2 2 5 2 2" xfId="6395"/>
    <cellStyle name="SAPBEXaggData 5 2 2 5 2 3" xfId="6396"/>
    <cellStyle name="SAPBEXaggData 5 2 2 5 3" xfId="6397"/>
    <cellStyle name="SAPBEXaggData 5 2 2 5 4" xfId="6398"/>
    <cellStyle name="SAPBEXaggData 5 2 2 6" xfId="6399"/>
    <cellStyle name="SAPBEXaggData 5 2 2 6 2" xfId="6400"/>
    <cellStyle name="SAPBEXaggData 5 2 2 6 2 2" xfId="6401"/>
    <cellStyle name="SAPBEXaggData 5 2 2 6 2 3" xfId="6402"/>
    <cellStyle name="SAPBEXaggData 5 2 2 6 3" xfId="6403"/>
    <cellStyle name="SAPBEXaggData 5 2 2 6 4" xfId="6404"/>
    <cellStyle name="SAPBEXaggData 5 2 2 7" xfId="6405"/>
    <cellStyle name="SAPBEXaggData 5 2 2 7 2" xfId="6406"/>
    <cellStyle name="SAPBEXaggData 5 2 2 7 2 2" xfId="6407"/>
    <cellStyle name="SAPBEXaggData 5 2 2 7 2 3" xfId="6408"/>
    <cellStyle name="SAPBEXaggData 5 2 2 7 3" xfId="6409"/>
    <cellStyle name="SAPBEXaggData 5 2 2 7 4" xfId="6410"/>
    <cellStyle name="SAPBEXaggData 5 2 2 8" xfId="6411"/>
    <cellStyle name="SAPBEXaggData 5 2 2 8 2" xfId="6412"/>
    <cellStyle name="SAPBEXaggData 5 2 2 8 2 2" xfId="6413"/>
    <cellStyle name="SAPBEXaggData 5 2 2 8 2 3" xfId="6414"/>
    <cellStyle name="SAPBEXaggData 5 2 2 8 3" xfId="6415"/>
    <cellStyle name="SAPBEXaggData 5 2 2 8 4" xfId="6416"/>
    <cellStyle name="SAPBEXaggData 5 2 2 9" xfId="6417"/>
    <cellStyle name="SAPBEXaggData 5 2 2 9 2" xfId="6418"/>
    <cellStyle name="SAPBEXaggData 5 2 2 9 3" xfId="6419"/>
    <cellStyle name="SAPBEXaggData 5 2 3" xfId="6420"/>
    <cellStyle name="SAPBEXaggData 5 2 3 2" xfId="6421"/>
    <cellStyle name="SAPBEXaggData 5 2 3 2 2" xfId="6422"/>
    <cellStyle name="SAPBEXaggData 5 2 3 2 3" xfId="6423"/>
    <cellStyle name="SAPBEXaggData 5 2 3 3" xfId="6424"/>
    <cellStyle name="SAPBEXaggData 5 2 3 4" xfId="6425"/>
    <cellStyle name="SAPBEXaggData 5 2 4" xfId="6426"/>
    <cellStyle name="SAPBEXaggData 5 2 4 2" xfId="6427"/>
    <cellStyle name="SAPBEXaggData 5 2 4 2 2" xfId="6428"/>
    <cellStyle name="SAPBEXaggData 5 2 4 2 3" xfId="6429"/>
    <cellStyle name="SAPBEXaggData 5 2 4 3" xfId="6430"/>
    <cellStyle name="SAPBEXaggData 5 2 4 4" xfId="6431"/>
    <cellStyle name="SAPBEXaggData 5 2 5" xfId="6432"/>
    <cellStyle name="SAPBEXaggData 5 2 5 2" xfId="6433"/>
    <cellStyle name="SAPBEXaggData 5 2 5 2 2" xfId="6434"/>
    <cellStyle name="SAPBEXaggData 5 2 5 2 3" xfId="6435"/>
    <cellStyle name="SAPBEXaggData 5 2 5 3" xfId="6436"/>
    <cellStyle name="SAPBEXaggData 5 2 5 4" xfId="6437"/>
    <cellStyle name="SAPBEXaggData 5 2 6" xfId="6438"/>
    <cellStyle name="SAPBEXaggData 5 2 6 2" xfId="6439"/>
    <cellStyle name="SAPBEXaggData 5 2 6 2 2" xfId="6440"/>
    <cellStyle name="SAPBEXaggData 5 2 6 2 3" xfId="6441"/>
    <cellStyle name="SAPBEXaggData 5 2 6 3" xfId="6442"/>
    <cellStyle name="SAPBEXaggData 5 2 6 4" xfId="6443"/>
    <cellStyle name="SAPBEXaggData 5 2 7" xfId="6444"/>
    <cellStyle name="SAPBEXaggData 5 2 7 2" xfId="6445"/>
    <cellStyle name="SAPBEXaggData 5 2 7 2 2" xfId="6446"/>
    <cellStyle name="SAPBEXaggData 5 2 7 2 3" xfId="6447"/>
    <cellStyle name="SAPBEXaggData 5 2 7 3" xfId="6448"/>
    <cellStyle name="SAPBEXaggData 5 2 7 4" xfId="6449"/>
    <cellStyle name="SAPBEXaggData 5 2 8" xfId="6450"/>
    <cellStyle name="SAPBEXaggData 5 2 8 2" xfId="6451"/>
    <cellStyle name="SAPBEXaggData 5 2 8 2 2" xfId="6452"/>
    <cellStyle name="SAPBEXaggData 5 2 8 2 3" xfId="6453"/>
    <cellStyle name="SAPBEXaggData 5 2 8 3" xfId="6454"/>
    <cellStyle name="SAPBEXaggData 5 2 8 4" xfId="6455"/>
    <cellStyle name="SAPBEXaggData 5 2 9" xfId="6456"/>
    <cellStyle name="SAPBEXaggData 5 2 9 2" xfId="6457"/>
    <cellStyle name="SAPBEXaggData 5 2 9 2 2" xfId="6458"/>
    <cellStyle name="SAPBEXaggData 5 2 9 2 3" xfId="6459"/>
    <cellStyle name="SAPBEXaggData 5 2 9 3" xfId="6460"/>
    <cellStyle name="SAPBEXaggData 5 2 9 4" xfId="6461"/>
    <cellStyle name="SAPBEXaggData 5 3" xfId="6462"/>
    <cellStyle name="SAPBEXaggData 5 3 10" xfId="6463"/>
    <cellStyle name="SAPBEXaggData 5 3 11" xfId="6464"/>
    <cellStyle name="SAPBEXaggData 5 3 2" xfId="6465"/>
    <cellStyle name="SAPBEXaggData 5 3 2 2" xfId="6466"/>
    <cellStyle name="SAPBEXaggData 5 3 2 2 2" xfId="6467"/>
    <cellStyle name="SAPBEXaggData 5 3 2 2 3" xfId="6468"/>
    <cellStyle name="SAPBEXaggData 5 3 2 3" xfId="6469"/>
    <cellStyle name="SAPBEXaggData 5 3 2 4" xfId="6470"/>
    <cellStyle name="SAPBEXaggData 5 3 3" xfId="6471"/>
    <cellStyle name="SAPBEXaggData 5 3 3 2" xfId="6472"/>
    <cellStyle name="SAPBEXaggData 5 3 3 2 2" xfId="6473"/>
    <cellStyle name="SAPBEXaggData 5 3 3 2 3" xfId="6474"/>
    <cellStyle name="SAPBEXaggData 5 3 3 3" xfId="6475"/>
    <cellStyle name="SAPBEXaggData 5 3 3 4" xfId="6476"/>
    <cellStyle name="SAPBEXaggData 5 3 4" xfId="6477"/>
    <cellStyle name="SAPBEXaggData 5 3 4 2" xfId="6478"/>
    <cellStyle name="SAPBEXaggData 5 3 4 2 2" xfId="6479"/>
    <cellStyle name="SAPBEXaggData 5 3 4 2 3" xfId="6480"/>
    <cellStyle name="SAPBEXaggData 5 3 4 3" xfId="6481"/>
    <cellStyle name="SAPBEXaggData 5 3 4 4" xfId="6482"/>
    <cellStyle name="SAPBEXaggData 5 3 5" xfId="6483"/>
    <cellStyle name="SAPBEXaggData 5 3 5 2" xfId="6484"/>
    <cellStyle name="SAPBEXaggData 5 3 5 2 2" xfId="6485"/>
    <cellStyle name="SAPBEXaggData 5 3 5 2 3" xfId="6486"/>
    <cellStyle name="SAPBEXaggData 5 3 5 3" xfId="6487"/>
    <cellStyle name="SAPBEXaggData 5 3 5 4" xfId="6488"/>
    <cellStyle name="SAPBEXaggData 5 3 6" xfId="6489"/>
    <cellStyle name="SAPBEXaggData 5 3 6 2" xfId="6490"/>
    <cellStyle name="SAPBEXaggData 5 3 6 2 2" xfId="6491"/>
    <cellStyle name="SAPBEXaggData 5 3 6 2 3" xfId="6492"/>
    <cellStyle name="SAPBEXaggData 5 3 6 3" xfId="6493"/>
    <cellStyle name="SAPBEXaggData 5 3 6 4" xfId="6494"/>
    <cellStyle name="SAPBEXaggData 5 3 7" xfId="6495"/>
    <cellStyle name="SAPBEXaggData 5 3 7 2" xfId="6496"/>
    <cellStyle name="SAPBEXaggData 5 3 7 2 2" xfId="6497"/>
    <cellStyle name="SAPBEXaggData 5 3 7 2 3" xfId="6498"/>
    <cellStyle name="SAPBEXaggData 5 3 7 3" xfId="6499"/>
    <cellStyle name="SAPBEXaggData 5 3 7 4" xfId="6500"/>
    <cellStyle name="SAPBEXaggData 5 3 8" xfId="6501"/>
    <cellStyle name="SAPBEXaggData 5 3 8 2" xfId="6502"/>
    <cellStyle name="SAPBEXaggData 5 3 8 2 2" xfId="6503"/>
    <cellStyle name="SAPBEXaggData 5 3 8 2 3" xfId="6504"/>
    <cellStyle name="SAPBEXaggData 5 3 8 3" xfId="6505"/>
    <cellStyle name="SAPBEXaggData 5 3 8 4" xfId="6506"/>
    <cellStyle name="SAPBEXaggData 5 3 9" xfId="6507"/>
    <cellStyle name="SAPBEXaggData 5 3 9 2" xfId="6508"/>
    <cellStyle name="SAPBEXaggData 5 3 9 3" xfId="6509"/>
    <cellStyle name="SAPBEXaggData 5 4" xfId="6510"/>
    <cellStyle name="SAPBEXaggData 5 4 2" xfId="6511"/>
    <cellStyle name="SAPBEXaggData 5 4 2 2" xfId="6512"/>
    <cellStyle name="SAPBEXaggData 5 4 2 3" xfId="6513"/>
    <cellStyle name="SAPBEXaggData 5 4 3" xfId="6514"/>
    <cellStyle name="SAPBEXaggData 5 4 4" xfId="6515"/>
    <cellStyle name="SAPBEXaggData 5 5" xfId="6516"/>
    <cellStyle name="SAPBEXaggData 5 5 2" xfId="6517"/>
    <cellStyle name="SAPBEXaggData 5 5 2 2" xfId="6518"/>
    <cellStyle name="SAPBEXaggData 5 5 2 3" xfId="6519"/>
    <cellStyle name="SAPBEXaggData 5 5 3" xfId="6520"/>
    <cellStyle name="SAPBEXaggData 5 5 4" xfId="6521"/>
    <cellStyle name="SAPBEXaggData 5 6" xfId="6522"/>
    <cellStyle name="SAPBEXaggData 5 6 2" xfId="6523"/>
    <cellStyle name="SAPBEXaggData 5 6 2 2" xfId="6524"/>
    <cellStyle name="SAPBEXaggData 5 6 2 3" xfId="6525"/>
    <cellStyle name="SAPBEXaggData 5 6 3" xfId="6526"/>
    <cellStyle name="SAPBEXaggData 5 6 4" xfId="6527"/>
    <cellStyle name="SAPBEXaggData 5 7" xfId="6528"/>
    <cellStyle name="SAPBEXaggData 5 7 2" xfId="6529"/>
    <cellStyle name="SAPBEXaggData 5 7 2 2" xfId="6530"/>
    <cellStyle name="SAPBEXaggData 5 7 2 3" xfId="6531"/>
    <cellStyle name="SAPBEXaggData 5 7 3" xfId="6532"/>
    <cellStyle name="SAPBEXaggData 5 7 4" xfId="6533"/>
    <cellStyle name="SAPBEXaggData 5 8" xfId="6534"/>
    <cellStyle name="SAPBEXaggData 5 8 2" xfId="6535"/>
    <cellStyle name="SAPBEXaggData 5 8 2 2" xfId="6536"/>
    <cellStyle name="SAPBEXaggData 5 8 2 3" xfId="6537"/>
    <cellStyle name="SAPBEXaggData 5 8 3" xfId="6538"/>
    <cellStyle name="SAPBEXaggData 5 8 4" xfId="6539"/>
    <cellStyle name="SAPBEXaggData 5 9" xfId="6540"/>
    <cellStyle name="SAPBEXaggData 5 9 2" xfId="6541"/>
    <cellStyle name="SAPBEXaggData 5 9 2 2" xfId="6542"/>
    <cellStyle name="SAPBEXaggData 5 9 2 3" xfId="6543"/>
    <cellStyle name="SAPBEXaggData 5 9 3" xfId="6544"/>
    <cellStyle name="SAPBEXaggData 5 9 4" xfId="6545"/>
    <cellStyle name="SAPBEXaggData 6" xfId="6546"/>
    <cellStyle name="SAPBEXaggData 6 10" xfId="6547"/>
    <cellStyle name="SAPBEXaggData 6 10 2" xfId="6548"/>
    <cellStyle name="SAPBEXaggData 6 10 3" xfId="6549"/>
    <cellStyle name="SAPBEXaggData 6 11" xfId="6550"/>
    <cellStyle name="SAPBEXaggData 6 12" xfId="6551"/>
    <cellStyle name="SAPBEXaggData 6 2" xfId="6552"/>
    <cellStyle name="SAPBEXaggData 6 2 10" xfId="6553"/>
    <cellStyle name="SAPBEXaggData 6 2 11" xfId="6554"/>
    <cellStyle name="SAPBEXaggData 6 2 2" xfId="6555"/>
    <cellStyle name="SAPBEXaggData 6 2 2 2" xfId="6556"/>
    <cellStyle name="SAPBEXaggData 6 2 2 2 2" xfId="6557"/>
    <cellStyle name="SAPBEXaggData 6 2 2 2 3" xfId="6558"/>
    <cellStyle name="SAPBEXaggData 6 2 2 3" xfId="6559"/>
    <cellStyle name="SAPBEXaggData 6 2 2 4" xfId="6560"/>
    <cellStyle name="SAPBEXaggData 6 2 3" xfId="6561"/>
    <cellStyle name="SAPBEXaggData 6 2 3 2" xfId="6562"/>
    <cellStyle name="SAPBEXaggData 6 2 3 2 2" xfId="6563"/>
    <cellStyle name="SAPBEXaggData 6 2 3 2 3" xfId="6564"/>
    <cellStyle name="SAPBEXaggData 6 2 3 3" xfId="6565"/>
    <cellStyle name="SAPBEXaggData 6 2 3 4" xfId="6566"/>
    <cellStyle name="SAPBEXaggData 6 2 4" xfId="6567"/>
    <cellStyle name="SAPBEXaggData 6 2 4 2" xfId="6568"/>
    <cellStyle name="SAPBEXaggData 6 2 4 2 2" xfId="6569"/>
    <cellStyle name="SAPBEXaggData 6 2 4 2 3" xfId="6570"/>
    <cellStyle name="SAPBEXaggData 6 2 4 3" xfId="6571"/>
    <cellStyle name="SAPBEXaggData 6 2 4 4" xfId="6572"/>
    <cellStyle name="SAPBEXaggData 6 2 5" xfId="6573"/>
    <cellStyle name="SAPBEXaggData 6 2 5 2" xfId="6574"/>
    <cellStyle name="SAPBEXaggData 6 2 5 2 2" xfId="6575"/>
    <cellStyle name="SAPBEXaggData 6 2 5 2 3" xfId="6576"/>
    <cellStyle name="SAPBEXaggData 6 2 5 3" xfId="6577"/>
    <cellStyle name="SAPBEXaggData 6 2 5 4" xfId="6578"/>
    <cellStyle name="SAPBEXaggData 6 2 6" xfId="6579"/>
    <cellStyle name="SAPBEXaggData 6 2 6 2" xfId="6580"/>
    <cellStyle name="SAPBEXaggData 6 2 6 2 2" xfId="6581"/>
    <cellStyle name="SAPBEXaggData 6 2 6 2 3" xfId="6582"/>
    <cellStyle name="SAPBEXaggData 6 2 6 3" xfId="6583"/>
    <cellStyle name="SAPBEXaggData 6 2 6 4" xfId="6584"/>
    <cellStyle name="SAPBEXaggData 6 2 7" xfId="6585"/>
    <cellStyle name="SAPBEXaggData 6 2 7 2" xfId="6586"/>
    <cellStyle name="SAPBEXaggData 6 2 7 2 2" xfId="6587"/>
    <cellStyle name="SAPBEXaggData 6 2 7 2 3" xfId="6588"/>
    <cellStyle name="SAPBEXaggData 6 2 7 3" xfId="6589"/>
    <cellStyle name="SAPBEXaggData 6 2 7 4" xfId="6590"/>
    <cellStyle name="SAPBEXaggData 6 2 8" xfId="6591"/>
    <cellStyle name="SAPBEXaggData 6 2 8 2" xfId="6592"/>
    <cellStyle name="SAPBEXaggData 6 2 8 2 2" xfId="6593"/>
    <cellStyle name="SAPBEXaggData 6 2 8 2 3" xfId="6594"/>
    <cellStyle name="SAPBEXaggData 6 2 8 3" xfId="6595"/>
    <cellStyle name="SAPBEXaggData 6 2 8 4" xfId="6596"/>
    <cellStyle name="SAPBEXaggData 6 2 9" xfId="6597"/>
    <cellStyle name="SAPBEXaggData 6 2 9 2" xfId="6598"/>
    <cellStyle name="SAPBEXaggData 6 2 9 3" xfId="6599"/>
    <cellStyle name="SAPBEXaggData 6 3" xfId="6600"/>
    <cellStyle name="SAPBEXaggData 6 3 2" xfId="6601"/>
    <cellStyle name="SAPBEXaggData 6 3 2 2" xfId="6602"/>
    <cellStyle name="SAPBEXaggData 6 3 2 3" xfId="6603"/>
    <cellStyle name="SAPBEXaggData 6 3 3" xfId="6604"/>
    <cellStyle name="SAPBEXaggData 6 3 4" xfId="6605"/>
    <cellStyle name="SAPBEXaggData 6 4" xfId="6606"/>
    <cellStyle name="SAPBEXaggData 6 4 2" xfId="6607"/>
    <cellStyle name="SAPBEXaggData 6 4 2 2" xfId="6608"/>
    <cellStyle name="SAPBEXaggData 6 4 2 3" xfId="6609"/>
    <cellStyle name="SAPBEXaggData 6 4 3" xfId="6610"/>
    <cellStyle name="SAPBEXaggData 6 4 4" xfId="6611"/>
    <cellStyle name="SAPBEXaggData 6 5" xfId="6612"/>
    <cellStyle name="SAPBEXaggData 6 5 2" xfId="6613"/>
    <cellStyle name="SAPBEXaggData 6 5 2 2" xfId="6614"/>
    <cellStyle name="SAPBEXaggData 6 5 2 3" xfId="6615"/>
    <cellStyle name="SAPBEXaggData 6 5 3" xfId="6616"/>
    <cellStyle name="SAPBEXaggData 6 5 4" xfId="6617"/>
    <cellStyle name="SAPBEXaggData 6 6" xfId="6618"/>
    <cellStyle name="SAPBEXaggData 6 6 2" xfId="6619"/>
    <cellStyle name="SAPBEXaggData 6 6 2 2" xfId="6620"/>
    <cellStyle name="SAPBEXaggData 6 6 2 3" xfId="6621"/>
    <cellStyle name="SAPBEXaggData 6 6 3" xfId="6622"/>
    <cellStyle name="SAPBEXaggData 6 6 4" xfId="6623"/>
    <cellStyle name="SAPBEXaggData 6 7" xfId="6624"/>
    <cellStyle name="SAPBEXaggData 6 7 2" xfId="6625"/>
    <cellStyle name="SAPBEXaggData 6 7 2 2" xfId="6626"/>
    <cellStyle name="SAPBEXaggData 6 7 2 3" xfId="6627"/>
    <cellStyle name="SAPBEXaggData 6 7 3" xfId="6628"/>
    <cellStyle name="SAPBEXaggData 6 7 4" xfId="6629"/>
    <cellStyle name="SAPBEXaggData 6 8" xfId="6630"/>
    <cellStyle name="SAPBEXaggData 6 8 2" xfId="6631"/>
    <cellStyle name="SAPBEXaggData 6 8 2 2" xfId="6632"/>
    <cellStyle name="SAPBEXaggData 6 8 2 3" xfId="6633"/>
    <cellStyle name="SAPBEXaggData 6 8 3" xfId="6634"/>
    <cellStyle name="SAPBEXaggData 6 8 4" xfId="6635"/>
    <cellStyle name="SAPBEXaggData 6 9" xfId="6636"/>
    <cellStyle name="SAPBEXaggData 6 9 2" xfId="6637"/>
    <cellStyle name="SAPBEXaggData 6 9 2 2" xfId="6638"/>
    <cellStyle name="SAPBEXaggData 6 9 2 3" xfId="6639"/>
    <cellStyle name="SAPBEXaggData 6 9 3" xfId="6640"/>
    <cellStyle name="SAPBEXaggData 6 9 4" xfId="6641"/>
    <cellStyle name="SAPBEXaggData 7" xfId="6642"/>
    <cellStyle name="SAPBEXaggData 7 10" xfId="6643"/>
    <cellStyle name="SAPBEXaggData 7 11" xfId="6644"/>
    <cellStyle name="SAPBEXaggData 7 2" xfId="6645"/>
    <cellStyle name="SAPBEXaggData 7 2 2" xfId="6646"/>
    <cellStyle name="SAPBEXaggData 7 2 2 2" xfId="6647"/>
    <cellStyle name="SAPBEXaggData 7 2 2 3" xfId="6648"/>
    <cellStyle name="SAPBEXaggData 7 2 3" xfId="6649"/>
    <cellStyle name="SAPBEXaggData 7 2 4" xfId="6650"/>
    <cellStyle name="SAPBEXaggData 7 3" xfId="6651"/>
    <cellStyle name="SAPBEXaggData 7 3 2" xfId="6652"/>
    <cellStyle name="SAPBEXaggData 7 3 2 2" xfId="6653"/>
    <cellStyle name="SAPBEXaggData 7 3 2 3" xfId="6654"/>
    <cellStyle name="SAPBEXaggData 7 3 3" xfId="6655"/>
    <cellStyle name="SAPBEXaggData 7 3 4" xfId="6656"/>
    <cellStyle name="SAPBEXaggData 7 4" xfId="6657"/>
    <cellStyle name="SAPBEXaggData 7 4 2" xfId="6658"/>
    <cellStyle name="SAPBEXaggData 7 4 2 2" xfId="6659"/>
    <cellStyle name="SAPBEXaggData 7 4 2 3" xfId="6660"/>
    <cellStyle name="SAPBEXaggData 7 4 3" xfId="6661"/>
    <cellStyle name="SAPBEXaggData 7 4 4" xfId="6662"/>
    <cellStyle name="SAPBEXaggData 7 5" xfId="6663"/>
    <cellStyle name="SAPBEXaggData 7 5 2" xfId="6664"/>
    <cellStyle name="SAPBEXaggData 7 5 2 2" xfId="6665"/>
    <cellStyle name="SAPBEXaggData 7 5 2 3" xfId="6666"/>
    <cellStyle name="SAPBEXaggData 7 5 3" xfId="6667"/>
    <cellStyle name="SAPBEXaggData 7 5 4" xfId="6668"/>
    <cellStyle name="SAPBEXaggData 7 6" xfId="6669"/>
    <cellStyle name="SAPBEXaggData 7 6 2" xfId="6670"/>
    <cellStyle name="SAPBEXaggData 7 6 2 2" xfId="6671"/>
    <cellStyle name="SAPBEXaggData 7 6 2 3" xfId="6672"/>
    <cellStyle name="SAPBEXaggData 7 6 3" xfId="6673"/>
    <cellStyle name="SAPBEXaggData 7 6 4" xfId="6674"/>
    <cellStyle name="SAPBEXaggData 7 7" xfId="6675"/>
    <cellStyle name="SAPBEXaggData 7 7 2" xfId="6676"/>
    <cellStyle name="SAPBEXaggData 7 7 2 2" xfId="6677"/>
    <cellStyle name="SAPBEXaggData 7 7 2 3" xfId="6678"/>
    <cellStyle name="SAPBEXaggData 7 7 3" xfId="6679"/>
    <cellStyle name="SAPBEXaggData 7 7 4" xfId="6680"/>
    <cellStyle name="SAPBEXaggData 7 8" xfId="6681"/>
    <cellStyle name="SAPBEXaggData 7 8 2" xfId="6682"/>
    <cellStyle name="SAPBEXaggData 7 8 2 2" xfId="6683"/>
    <cellStyle name="SAPBEXaggData 7 8 2 3" xfId="6684"/>
    <cellStyle name="SAPBEXaggData 7 8 3" xfId="6685"/>
    <cellStyle name="SAPBEXaggData 7 8 4" xfId="6686"/>
    <cellStyle name="SAPBEXaggData 7 9" xfId="6687"/>
    <cellStyle name="SAPBEXaggData 7 9 2" xfId="6688"/>
    <cellStyle name="SAPBEXaggData 7 9 3" xfId="6689"/>
    <cellStyle name="SAPBEXaggData 8" xfId="6690"/>
    <cellStyle name="SAPBEXaggData 8 2" xfId="6691"/>
    <cellStyle name="SAPBEXaggData 8 2 2" xfId="6692"/>
    <cellStyle name="SAPBEXaggData 8 2 3" xfId="6693"/>
    <cellStyle name="SAPBEXaggData 8 3" xfId="6694"/>
    <cellStyle name="SAPBEXaggData 8 4" xfId="6695"/>
    <cellStyle name="SAPBEXaggData 9" xfId="6696"/>
    <cellStyle name="SAPBEXaggData 9 2" xfId="6697"/>
    <cellStyle name="SAPBEXaggData 9 2 2" xfId="6698"/>
    <cellStyle name="SAPBEXaggData 9 2 3" xfId="6699"/>
    <cellStyle name="SAPBEXaggData 9 3" xfId="6700"/>
    <cellStyle name="SAPBEXaggData 9 4" xfId="6701"/>
    <cellStyle name="SAPBEXaggDataEmph" xfId="6702"/>
    <cellStyle name="SAPBEXaggDataEmph 10" xfId="6703"/>
    <cellStyle name="SAPBEXaggDataEmph 10 2" xfId="6704"/>
    <cellStyle name="SAPBEXaggDataEmph 10 2 2" xfId="6705"/>
    <cellStyle name="SAPBEXaggDataEmph 10 2 3" xfId="6706"/>
    <cellStyle name="SAPBEXaggDataEmph 10 3" xfId="6707"/>
    <cellStyle name="SAPBEXaggDataEmph 10 4" xfId="6708"/>
    <cellStyle name="SAPBEXaggDataEmph 11" xfId="6709"/>
    <cellStyle name="SAPBEXaggDataEmph 11 2" xfId="6710"/>
    <cellStyle name="SAPBEXaggDataEmph 11 2 2" xfId="6711"/>
    <cellStyle name="SAPBEXaggDataEmph 11 2 3" xfId="6712"/>
    <cellStyle name="SAPBEXaggDataEmph 11 3" xfId="6713"/>
    <cellStyle name="SAPBEXaggDataEmph 11 4" xfId="6714"/>
    <cellStyle name="SAPBEXaggDataEmph 12" xfId="6715"/>
    <cellStyle name="SAPBEXaggDataEmph 12 2" xfId="6716"/>
    <cellStyle name="SAPBEXaggDataEmph 12 2 2" xfId="6717"/>
    <cellStyle name="SAPBEXaggDataEmph 12 2 3" xfId="6718"/>
    <cellStyle name="SAPBEXaggDataEmph 12 3" xfId="6719"/>
    <cellStyle name="SAPBEXaggDataEmph 12 4" xfId="6720"/>
    <cellStyle name="SAPBEXaggDataEmph 13" xfId="6721"/>
    <cellStyle name="SAPBEXaggDataEmph 13 2" xfId="6722"/>
    <cellStyle name="SAPBEXaggDataEmph 13 2 2" xfId="6723"/>
    <cellStyle name="SAPBEXaggDataEmph 13 2 3" xfId="6724"/>
    <cellStyle name="SAPBEXaggDataEmph 13 3" xfId="6725"/>
    <cellStyle name="SAPBEXaggDataEmph 13 4" xfId="6726"/>
    <cellStyle name="SAPBEXaggDataEmph 14" xfId="6727"/>
    <cellStyle name="SAPBEXaggDataEmph 14 2" xfId="6728"/>
    <cellStyle name="SAPBEXaggDataEmph 14 2 2" xfId="6729"/>
    <cellStyle name="SAPBEXaggDataEmph 14 2 3" xfId="6730"/>
    <cellStyle name="SAPBEXaggDataEmph 14 3" xfId="6731"/>
    <cellStyle name="SAPBEXaggDataEmph 14 4" xfId="6732"/>
    <cellStyle name="SAPBEXaggDataEmph 15" xfId="6733"/>
    <cellStyle name="SAPBEXaggDataEmph 15 2" xfId="6734"/>
    <cellStyle name="SAPBEXaggDataEmph 15 3" xfId="6735"/>
    <cellStyle name="SAPBEXaggDataEmph 16" xfId="6736"/>
    <cellStyle name="SAPBEXaggDataEmph 17" xfId="6737"/>
    <cellStyle name="SAPBEXaggDataEmph 2" xfId="6738"/>
    <cellStyle name="SAPBEXaggDataEmph 2 10" xfId="6739"/>
    <cellStyle name="SAPBEXaggDataEmph 2 10 2" xfId="6740"/>
    <cellStyle name="SAPBEXaggDataEmph 2 10 2 2" xfId="6741"/>
    <cellStyle name="SAPBEXaggDataEmph 2 10 2 3" xfId="6742"/>
    <cellStyle name="SAPBEXaggDataEmph 2 10 3" xfId="6743"/>
    <cellStyle name="SAPBEXaggDataEmph 2 10 4" xfId="6744"/>
    <cellStyle name="SAPBEXaggDataEmph 2 11" xfId="6745"/>
    <cellStyle name="SAPBEXaggDataEmph 2 11 2" xfId="6746"/>
    <cellStyle name="SAPBEXaggDataEmph 2 11 2 2" xfId="6747"/>
    <cellStyle name="SAPBEXaggDataEmph 2 11 2 3" xfId="6748"/>
    <cellStyle name="SAPBEXaggDataEmph 2 11 3" xfId="6749"/>
    <cellStyle name="SAPBEXaggDataEmph 2 11 4" xfId="6750"/>
    <cellStyle name="SAPBEXaggDataEmph 2 12" xfId="6751"/>
    <cellStyle name="SAPBEXaggDataEmph 2 12 2" xfId="6752"/>
    <cellStyle name="SAPBEXaggDataEmph 2 12 3" xfId="6753"/>
    <cellStyle name="SAPBEXaggDataEmph 2 13" xfId="6754"/>
    <cellStyle name="SAPBEXaggDataEmph 2 14" xfId="6755"/>
    <cellStyle name="SAPBEXaggDataEmph 2 2" xfId="6756"/>
    <cellStyle name="SAPBEXaggDataEmph 2 2 10" xfId="6757"/>
    <cellStyle name="SAPBEXaggDataEmph 2 2 10 2" xfId="6758"/>
    <cellStyle name="SAPBEXaggDataEmph 2 2 10 2 2" xfId="6759"/>
    <cellStyle name="SAPBEXaggDataEmph 2 2 10 2 3" xfId="6760"/>
    <cellStyle name="SAPBEXaggDataEmph 2 2 10 3" xfId="6761"/>
    <cellStyle name="SAPBEXaggDataEmph 2 2 10 4" xfId="6762"/>
    <cellStyle name="SAPBEXaggDataEmph 2 2 11" xfId="6763"/>
    <cellStyle name="SAPBEXaggDataEmph 2 2 11 2" xfId="6764"/>
    <cellStyle name="SAPBEXaggDataEmph 2 2 11 3" xfId="6765"/>
    <cellStyle name="SAPBEXaggDataEmph 2 2 12" xfId="6766"/>
    <cellStyle name="SAPBEXaggDataEmph 2 2 13" xfId="6767"/>
    <cellStyle name="SAPBEXaggDataEmph 2 2 2" xfId="6768"/>
    <cellStyle name="SAPBEXaggDataEmph 2 2 2 10" xfId="6769"/>
    <cellStyle name="SAPBEXaggDataEmph 2 2 2 10 2" xfId="6770"/>
    <cellStyle name="SAPBEXaggDataEmph 2 2 2 10 3" xfId="6771"/>
    <cellStyle name="SAPBEXaggDataEmph 2 2 2 11" xfId="6772"/>
    <cellStyle name="SAPBEXaggDataEmph 2 2 2 12" xfId="6773"/>
    <cellStyle name="SAPBEXaggDataEmph 2 2 2 2" xfId="6774"/>
    <cellStyle name="SAPBEXaggDataEmph 2 2 2 2 10" xfId="6775"/>
    <cellStyle name="SAPBEXaggDataEmph 2 2 2 2 11" xfId="6776"/>
    <cellStyle name="SAPBEXaggDataEmph 2 2 2 2 2" xfId="6777"/>
    <cellStyle name="SAPBEXaggDataEmph 2 2 2 2 2 2" xfId="6778"/>
    <cellStyle name="SAPBEXaggDataEmph 2 2 2 2 2 2 2" xfId="6779"/>
    <cellStyle name="SAPBEXaggDataEmph 2 2 2 2 2 2 3" xfId="6780"/>
    <cellStyle name="SAPBEXaggDataEmph 2 2 2 2 2 3" xfId="6781"/>
    <cellStyle name="SAPBEXaggDataEmph 2 2 2 2 2 4" xfId="6782"/>
    <cellStyle name="SAPBEXaggDataEmph 2 2 2 2 3" xfId="6783"/>
    <cellStyle name="SAPBEXaggDataEmph 2 2 2 2 3 2" xfId="6784"/>
    <cellStyle name="SAPBEXaggDataEmph 2 2 2 2 3 2 2" xfId="6785"/>
    <cellStyle name="SAPBEXaggDataEmph 2 2 2 2 3 2 3" xfId="6786"/>
    <cellStyle name="SAPBEXaggDataEmph 2 2 2 2 3 3" xfId="6787"/>
    <cellStyle name="SAPBEXaggDataEmph 2 2 2 2 3 4" xfId="6788"/>
    <cellStyle name="SAPBEXaggDataEmph 2 2 2 2 4" xfId="6789"/>
    <cellStyle name="SAPBEXaggDataEmph 2 2 2 2 4 2" xfId="6790"/>
    <cellStyle name="SAPBEXaggDataEmph 2 2 2 2 4 2 2" xfId="6791"/>
    <cellStyle name="SAPBEXaggDataEmph 2 2 2 2 4 2 3" xfId="6792"/>
    <cellStyle name="SAPBEXaggDataEmph 2 2 2 2 4 3" xfId="6793"/>
    <cellStyle name="SAPBEXaggDataEmph 2 2 2 2 4 4" xfId="6794"/>
    <cellStyle name="SAPBEXaggDataEmph 2 2 2 2 5" xfId="6795"/>
    <cellStyle name="SAPBEXaggDataEmph 2 2 2 2 5 2" xfId="6796"/>
    <cellStyle name="SAPBEXaggDataEmph 2 2 2 2 5 2 2" xfId="6797"/>
    <cellStyle name="SAPBEXaggDataEmph 2 2 2 2 5 2 3" xfId="6798"/>
    <cellStyle name="SAPBEXaggDataEmph 2 2 2 2 5 3" xfId="6799"/>
    <cellStyle name="SAPBEXaggDataEmph 2 2 2 2 5 4" xfId="6800"/>
    <cellStyle name="SAPBEXaggDataEmph 2 2 2 2 6" xfId="6801"/>
    <cellStyle name="SAPBEXaggDataEmph 2 2 2 2 6 2" xfId="6802"/>
    <cellStyle name="SAPBEXaggDataEmph 2 2 2 2 6 2 2" xfId="6803"/>
    <cellStyle name="SAPBEXaggDataEmph 2 2 2 2 6 2 3" xfId="6804"/>
    <cellStyle name="SAPBEXaggDataEmph 2 2 2 2 6 3" xfId="6805"/>
    <cellStyle name="SAPBEXaggDataEmph 2 2 2 2 6 4" xfId="6806"/>
    <cellStyle name="SAPBEXaggDataEmph 2 2 2 2 7" xfId="6807"/>
    <cellStyle name="SAPBEXaggDataEmph 2 2 2 2 7 2" xfId="6808"/>
    <cellStyle name="SAPBEXaggDataEmph 2 2 2 2 7 2 2" xfId="6809"/>
    <cellStyle name="SAPBEXaggDataEmph 2 2 2 2 7 2 3" xfId="6810"/>
    <cellStyle name="SAPBEXaggDataEmph 2 2 2 2 7 3" xfId="6811"/>
    <cellStyle name="SAPBEXaggDataEmph 2 2 2 2 7 4" xfId="6812"/>
    <cellStyle name="SAPBEXaggDataEmph 2 2 2 2 8" xfId="6813"/>
    <cellStyle name="SAPBEXaggDataEmph 2 2 2 2 8 2" xfId="6814"/>
    <cellStyle name="SAPBEXaggDataEmph 2 2 2 2 8 2 2" xfId="6815"/>
    <cellStyle name="SAPBEXaggDataEmph 2 2 2 2 8 2 3" xfId="6816"/>
    <cellStyle name="SAPBEXaggDataEmph 2 2 2 2 8 3" xfId="6817"/>
    <cellStyle name="SAPBEXaggDataEmph 2 2 2 2 8 4" xfId="6818"/>
    <cellStyle name="SAPBEXaggDataEmph 2 2 2 2 9" xfId="6819"/>
    <cellStyle name="SAPBEXaggDataEmph 2 2 2 2 9 2" xfId="6820"/>
    <cellStyle name="SAPBEXaggDataEmph 2 2 2 2 9 3" xfId="6821"/>
    <cellStyle name="SAPBEXaggDataEmph 2 2 2 3" xfId="6822"/>
    <cellStyle name="SAPBEXaggDataEmph 2 2 2 3 2" xfId="6823"/>
    <cellStyle name="SAPBEXaggDataEmph 2 2 2 3 2 2" xfId="6824"/>
    <cellStyle name="SAPBEXaggDataEmph 2 2 2 3 2 3" xfId="6825"/>
    <cellStyle name="SAPBEXaggDataEmph 2 2 2 3 3" xfId="6826"/>
    <cellStyle name="SAPBEXaggDataEmph 2 2 2 3 4" xfId="6827"/>
    <cellStyle name="SAPBEXaggDataEmph 2 2 2 4" xfId="6828"/>
    <cellStyle name="SAPBEXaggDataEmph 2 2 2 4 2" xfId="6829"/>
    <cellStyle name="SAPBEXaggDataEmph 2 2 2 4 2 2" xfId="6830"/>
    <cellStyle name="SAPBEXaggDataEmph 2 2 2 4 2 3" xfId="6831"/>
    <cellStyle name="SAPBEXaggDataEmph 2 2 2 4 3" xfId="6832"/>
    <cellStyle name="SAPBEXaggDataEmph 2 2 2 4 4" xfId="6833"/>
    <cellStyle name="SAPBEXaggDataEmph 2 2 2 5" xfId="6834"/>
    <cellStyle name="SAPBEXaggDataEmph 2 2 2 5 2" xfId="6835"/>
    <cellStyle name="SAPBEXaggDataEmph 2 2 2 5 2 2" xfId="6836"/>
    <cellStyle name="SAPBEXaggDataEmph 2 2 2 5 2 3" xfId="6837"/>
    <cellStyle name="SAPBEXaggDataEmph 2 2 2 5 3" xfId="6838"/>
    <cellStyle name="SAPBEXaggDataEmph 2 2 2 5 4" xfId="6839"/>
    <cellStyle name="SAPBEXaggDataEmph 2 2 2 6" xfId="6840"/>
    <cellStyle name="SAPBEXaggDataEmph 2 2 2 6 2" xfId="6841"/>
    <cellStyle name="SAPBEXaggDataEmph 2 2 2 6 2 2" xfId="6842"/>
    <cellStyle name="SAPBEXaggDataEmph 2 2 2 6 2 3" xfId="6843"/>
    <cellStyle name="SAPBEXaggDataEmph 2 2 2 6 3" xfId="6844"/>
    <cellStyle name="SAPBEXaggDataEmph 2 2 2 6 4" xfId="6845"/>
    <cellStyle name="SAPBEXaggDataEmph 2 2 2 7" xfId="6846"/>
    <cellStyle name="SAPBEXaggDataEmph 2 2 2 7 2" xfId="6847"/>
    <cellStyle name="SAPBEXaggDataEmph 2 2 2 7 2 2" xfId="6848"/>
    <cellStyle name="SAPBEXaggDataEmph 2 2 2 7 2 3" xfId="6849"/>
    <cellStyle name="SAPBEXaggDataEmph 2 2 2 7 3" xfId="6850"/>
    <cellStyle name="SAPBEXaggDataEmph 2 2 2 7 4" xfId="6851"/>
    <cellStyle name="SAPBEXaggDataEmph 2 2 2 8" xfId="6852"/>
    <cellStyle name="SAPBEXaggDataEmph 2 2 2 8 2" xfId="6853"/>
    <cellStyle name="SAPBEXaggDataEmph 2 2 2 8 2 2" xfId="6854"/>
    <cellStyle name="SAPBEXaggDataEmph 2 2 2 8 2 3" xfId="6855"/>
    <cellStyle name="SAPBEXaggDataEmph 2 2 2 8 3" xfId="6856"/>
    <cellStyle name="SAPBEXaggDataEmph 2 2 2 8 4" xfId="6857"/>
    <cellStyle name="SAPBEXaggDataEmph 2 2 2 9" xfId="6858"/>
    <cellStyle name="SAPBEXaggDataEmph 2 2 2 9 2" xfId="6859"/>
    <cellStyle name="SAPBEXaggDataEmph 2 2 2 9 2 2" xfId="6860"/>
    <cellStyle name="SAPBEXaggDataEmph 2 2 2 9 2 3" xfId="6861"/>
    <cellStyle name="SAPBEXaggDataEmph 2 2 2 9 3" xfId="6862"/>
    <cellStyle name="SAPBEXaggDataEmph 2 2 2 9 4" xfId="6863"/>
    <cellStyle name="SAPBEXaggDataEmph 2 2 3" xfId="6864"/>
    <cellStyle name="SAPBEXaggDataEmph 2 2 3 10" xfId="6865"/>
    <cellStyle name="SAPBEXaggDataEmph 2 2 3 11" xfId="6866"/>
    <cellStyle name="SAPBEXaggDataEmph 2 2 3 2" xfId="6867"/>
    <cellStyle name="SAPBEXaggDataEmph 2 2 3 2 2" xfId="6868"/>
    <cellStyle name="SAPBEXaggDataEmph 2 2 3 2 2 2" xfId="6869"/>
    <cellStyle name="SAPBEXaggDataEmph 2 2 3 2 2 3" xfId="6870"/>
    <cellStyle name="SAPBEXaggDataEmph 2 2 3 2 3" xfId="6871"/>
    <cellStyle name="SAPBEXaggDataEmph 2 2 3 2 4" xfId="6872"/>
    <cellStyle name="SAPBEXaggDataEmph 2 2 3 3" xfId="6873"/>
    <cellStyle name="SAPBEXaggDataEmph 2 2 3 3 2" xfId="6874"/>
    <cellStyle name="SAPBEXaggDataEmph 2 2 3 3 2 2" xfId="6875"/>
    <cellStyle name="SAPBEXaggDataEmph 2 2 3 3 2 3" xfId="6876"/>
    <cellStyle name="SAPBEXaggDataEmph 2 2 3 3 3" xfId="6877"/>
    <cellStyle name="SAPBEXaggDataEmph 2 2 3 3 4" xfId="6878"/>
    <cellStyle name="SAPBEXaggDataEmph 2 2 3 4" xfId="6879"/>
    <cellStyle name="SAPBEXaggDataEmph 2 2 3 4 2" xfId="6880"/>
    <cellStyle name="SAPBEXaggDataEmph 2 2 3 4 2 2" xfId="6881"/>
    <cellStyle name="SAPBEXaggDataEmph 2 2 3 4 2 3" xfId="6882"/>
    <cellStyle name="SAPBEXaggDataEmph 2 2 3 4 3" xfId="6883"/>
    <cellStyle name="SAPBEXaggDataEmph 2 2 3 4 4" xfId="6884"/>
    <cellStyle name="SAPBEXaggDataEmph 2 2 3 5" xfId="6885"/>
    <cellStyle name="SAPBEXaggDataEmph 2 2 3 5 2" xfId="6886"/>
    <cellStyle name="SAPBEXaggDataEmph 2 2 3 5 2 2" xfId="6887"/>
    <cellStyle name="SAPBEXaggDataEmph 2 2 3 5 2 3" xfId="6888"/>
    <cellStyle name="SAPBEXaggDataEmph 2 2 3 5 3" xfId="6889"/>
    <cellStyle name="SAPBEXaggDataEmph 2 2 3 5 4" xfId="6890"/>
    <cellStyle name="SAPBEXaggDataEmph 2 2 3 6" xfId="6891"/>
    <cellStyle name="SAPBEXaggDataEmph 2 2 3 6 2" xfId="6892"/>
    <cellStyle name="SAPBEXaggDataEmph 2 2 3 6 2 2" xfId="6893"/>
    <cellStyle name="SAPBEXaggDataEmph 2 2 3 6 2 3" xfId="6894"/>
    <cellStyle name="SAPBEXaggDataEmph 2 2 3 6 3" xfId="6895"/>
    <cellStyle name="SAPBEXaggDataEmph 2 2 3 6 4" xfId="6896"/>
    <cellStyle name="SAPBEXaggDataEmph 2 2 3 7" xfId="6897"/>
    <cellStyle name="SAPBEXaggDataEmph 2 2 3 7 2" xfId="6898"/>
    <cellStyle name="SAPBEXaggDataEmph 2 2 3 7 2 2" xfId="6899"/>
    <cellStyle name="SAPBEXaggDataEmph 2 2 3 7 2 3" xfId="6900"/>
    <cellStyle name="SAPBEXaggDataEmph 2 2 3 7 3" xfId="6901"/>
    <cellStyle name="SAPBEXaggDataEmph 2 2 3 7 4" xfId="6902"/>
    <cellStyle name="SAPBEXaggDataEmph 2 2 3 8" xfId="6903"/>
    <cellStyle name="SAPBEXaggDataEmph 2 2 3 8 2" xfId="6904"/>
    <cellStyle name="SAPBEXaggDataEmph 2 2 3 8 2 2" xfId="6905"/>
    <cellStyle name="SAPBEXaggDataEmph 2 2 3 8 2 3" xfId="6906"/>
    <cellStyle name="SAPBEXaggDataEmph 2 2 3 8 3" xfId="6907"/>
    <cellStyle name="SAPBEXaggDataEmph 2 2 3 8 4" xfId="6908"/>
    <cellStyle name="SAPBEXaggDataEmph 2 2 3 9" xfId="6909"/>
    <cellStyle name="SAPBEXaggDataEmph 2 2 3 9 2" xfId="6910"/>
    <cellStyle name="SAPBEXaggDataEmph 2 2 3 9 3" xfId="6911"/>
    <cellStyle name="SAPBEXaggDataEmph 2 2 4" xfId="6912"/>
    <cellStyle name="SAPBEXaggDataEmph 2 2 4 2" xfId="6913"/>
    <cellStyle name="SAPBEXaggDataEmph 2 2 4 2 2" xfId="6914"/>
    <cellStyle name="SAPBEXaggDataEmph 2 2 4 2 3" xfId="6915"/>
    <cellStyle name="SAPBEXaggDataEmph 2 2 4 3" xfId="6916"/>
    <cellStyle name="SAPBEXaggDataEmph 2 2 4 4" xfId="6917"/>
    <cellStyle name="SAPBEXaggDataEmph 2 2 5" xfId="6918"/>
    <cellStyle name="SAPBEXaggDataEmph 2 2 5 2" xfId="6919"/>
    <cellStyle name="SAPBEXaggDataEmph 2 2 5 2 2" xfId="6920"/>
    <cellStyle name="SAPBEXaggDataEmph 2 2 5 2 3" xfId="6921"/>
    <cellStyle name="SAPBEXaggDataEmph 2 2 5 3" xfId="6922"/>
    <cellStyle name="SAPBEXaggDataEmph 2 2 5 4" xfId="6923"/>
    <cellStyle name="SAPBEXaggDataEmph 2 2 6" xfId="6924"/>
    <cellStyle name="SAPBEXaggDataEmph 2 2 6 2" xfId="6925"/>
    <cellStyle name="SAPBEXaggDataEmph 2 2 6 2 2" xfId="6926"/>
    <cellStyle name="SAPBEXaggDataEmph 2 2 6 2 3" xfId="6927"/>
    <cellStyle name="SAPBEXaggDataEmph 2 2 6 3" xfId="6928"/>
    <cellStyle name="SAPBEXaggDataEmph 2 2 6 4" xfId="6929"/>
    <cellStyle name="SAPBEXaggDataEmph 2 2 7" xfId="6930"/>
    <cellStyle name="SAPBEXaggDataEmph 2 2 7 2" xfId="6931"/>
    <cellStyle name="SAPBEXaggDataEmph 2 2 7 2 2" xfId="6932"/>
    <cellStyle name="SAPBEXaggDataEmph 2 2 7 2 3" xfId="6933"/>
    <cellStyle name="SAPBEXaggDataEmph 2 2 7 3" xfId="6934"/>
    <cellStyle name="SAPBEXaggDataEmph 2 2 7 4" xfId="6935"/>
    <cellStyle name="SAPBEXaggDataEmph 2 2 8" xfId="6936"/>
    <cellStyle name="SAPBEXaggDataEmph 2 2 8 2" xfId="6937"/>
    <cellStyle name="SAPBEXaggDataEmph 2 2 8 2 2" xfId="6938"/>
    <cellStyle name="SAPBEXaggDataEmph 2 2 8 2 3" xfId="6939"/>
    <cellStyle name="SAPBEXaggDataEmph 2 2 8 3" xfId="6940"/>
    <cellStyle name="SAPBEXaggDataEmph 2 2 8 4" xfId="6941"/>
    <cellStyle name="SAPBEXaggDataEmph 2 2 9" xfId="6942"/>
    <cellStyle name="SAPBEXaggDataEmph 2 2 9 2" xfId="6943"/>
    <cellStyle name="SAPBEXaggDataEmph 2 2 9 2 2" xfId="6944"/>
    <cellStyle name="SAPBEXaggDataEmph 2 2 9 2 3" xfId="6945"/>
    <cellStyle name="SAPBEXaggDataEmph 2 2 9 3" xfId="6946"/>
    <cellStyle name="SAPBEXaggDataEmph 2 2 9 4" xfId="6947"/>
    <cellStyle name="SAPBEXaggDataEmph 2 3" xfId="6948"/>
    <cellStyle name="SAPBEXaggDataEmph 2 3 10" xfId="6949"/>
    <cellStyle name="SAPBEXaggDataEmph 2 3 10 2" xfId="6950"/>
    <cellStyle name="SAPBEXaggDataEmph 2 3 10 3" xfId="6951"/>
    <cellStyle name="SAPBEXaggDataEmph 2 3 11" xfId="6952"/>
    <cellStyle name="SAPBEXaggDataEmph 2 3 12" xfId="6953"/>
    <cellStyle name="SAPBEXaggDataEmph 2 3 2" xfId="6954"/>
    <cellStyle name="SAPBEXaggDataEmph 2 3 2 10" xfId="6955"/>
    <cellStyle name="SAPBEXaggDataEmph 2 3 2 11" xfId="6956"/>
    <cellStyle name="SAPBEXaggDataEmph 2 3 2 2" xfId="6957"/>
    <cellStyle name="SAPBEXaggDataEmph 2 3 2 2 2" xfId="6958"/>
    <cellStyle name="SAPBEXaggDataEmph 2 3 2 2 2 2" xfId="6959"/>
    <cellStyle name="SAPBEXaggDataEmph 2 3 2 2 2 3" xfId="6960"/>
    <cellStyle name="SAPBEXaggDataEmph 2 3 2 2 3" xfId="6961"/>
    <cellStyle name="SAPBEXaggDataEmph 2 3 2 2 4" xfId="6962"/>
    <cellStyle name="SAPBEXaggDataEmph 2 3 2 3" xfId="6963"/>
    <cellStyle name="SAPBEXaggDataEmph 2 3 2 3 2" xfId="6964"/>
    <cellStyle name="SAPBEXaggDataEmph 2 3 2 3 2 2" xfId="6965"/>
    <cellStyle name="SAPBEXaggDataEmph 2 3 2 3 2 3" xfId="6966"/>
    <cellStyle name="SAPBEXaggDataEmph 2 3 2 3 3" xfId="6967"/>
    <cellStyle name="SAPBEXaggDataEmph 2 3 2 3 4" xfId="6968"/>
    <cellStyle name="SAPBEXaggDataEmph 2 3 2 4" xfId="6969"/>
    <cellStyle name="SAPBEXaggDataEmph 2 3 2 4 2" xfId="6970"/>
    <cellStyle name="SAPBEXaggDataEmph 2 3 2 4 2 2" xfId="6971"/>
    <cellStyle name="SAPBEXaggDataEmph 2 3 2 4 2 3" xfId="6972"/>
    <cellStyle name="SAPBEXaggDataEmph 2 3 2 4 3" xfId="6973"/>
    <cellStyle name="SAPBEXaggDataEmph 2 3 2 4 4" xfId="6974"/>
    <cellStyle name="SAPBEXaggDataEmph 2 3 2 5" xfId="6975"/>
    <cellStyle name="SAPBEXaggDataEmph 2 3 2 5 2" xfId="6976"/>
    <cellStyle name="SAPBEXaggDataEmph 2 3 2 5 2 2" xfId="6977"/>
    <cellStyle name="SAPBEXaggDataEmph 2 3 2 5 2 3" xfId="6978"/>
    <cellStyle name="SAPBEXaggDataEmph 2 3 2 5 3" xfId="6979"/>
    <cellStyle name="SAPBEXaggDataEmph 2 3 2 5 4" xfId="6980"/>
    <cellStyle name="SAPBEXaggDataEmph 2 3 2 6" xfId="6981"/>
    <cellStyle name="SAPBEXaggDataEmph 2 3 2 6 2" xfId="6982"/>
    <cellStyle name="SAPBEXaggDataEmph 2 3 2 6 2 2" xfId="6983"/>
    <cellStyle name="SAPBEXaggDataEmph 2 3 2 6 2 3" xfId="6984"/>
    <cellStyle name="SAPBEXaggDataEmph 2 3 2 6 3" xfId="6985"/>
    <cellStyle name="SAPBEXaggDataEmph 2 3 2 6 4" xfId="6986"/>
    <cellStyle name="SAPBEXaggDataEmph 2 3 2 7" xfId="6987"/>
    <cellStyle name="SAPBEXaggDataEmph 2 3 2 7 2" xfId="6988"/>
    <cellStyle name="SAPBEXaggDataEmph 2 3 2 7 2 2" xfId="6989"/>
    <cellStyle name="SAPBEXaggDataEmph 2 3 2 7 2 3" xfId="6990"/>
    <cellStyle name="SAPBEXaggDataEmph 2 3 2 7 3" xfId="6991"/>
    <cellStyle name="SAPBEXaggDataEmph 2 3 2 7 4" xfId="6992"/>
    <cellStyle name="SAPBEXaggDataEmph 2 3 2 8" xfId="6993"/>
    <cellStyle name="SAPBEXaggDataEmph 2 3 2 8 2" xfId="6994"/>
    <cellStyle name="SAPBEXaggDataEmph 2 3 2 8 2 2" xfId="6995"/>
    <cellStyle name="SAPBEXaggDataEmph 2 3 2 8 2 3" xfId="6996"/>
    <cellStyle name="SAPBEXaggDataEmph 2 3 2 8 3" xfId="6997"/>
    <cellStyle name="SAPBEXaggDataEmph 2 3 2 8 4" xfId="6998"/>
    <cellStyle name="SAPBEXaggDataEmph 2 3 2 9" xfId="6999"/>
    <cellStyle name="SAPBEXaggDataEmph 2 3 2 9 2" xfId="7000"/>
    <cellStyle name="SAPBEXaggDataEmph 2 3 2 9 3" xfId="7001"/>
    <cellStyle name="SAPBEXaggDataEmph 2 3 3" xfId="7002"/>
    <cellStyle name="SAPBEXaggDataEmph 2 3 3 2" xfId="7003"/>
    <cellStyle name="SAPBEXaggDataEmph 2 3 3 2 2" xfId="7004"/>
    <cellStyle name="SAPBEXaggDataEmph 2 3 3 2 3" xfId="7005"/>
    <cellStyle name="SAPBEXaggDataEmph 2 3 3 3" xfId="7006"/>
    <cellStyle name="SAPBEXaggDataEmph 2 3 3 4" xfId="7007"/>
    <cellStyle name="SAPBEXaggDataEmph 2 3 4" xfId="7008"/>
    <cellStyle name="SAPBEXaggDataEmph 2 3 4 2" xfId="7009"/>
    <cellStyle name="SAPBEXaggDataEmph 2 3 4 2 2" xfId="7010"/>
    <cellStyle name="SAPBEXaggDataEmph 2 3 4 2 3" xfId="7011"/>
    <cellStyle name="SAPBEXaggDataEmph 2 3 4 3" xfId="7012"/>
    <cellStyle name="SAPBEXaggDataEmph 2 3 4 4" xfId="7013"/>
    <cellStyle name="SAPBEXaggDataEmph 2 3 5" xfId="7014"/>
    <cellStyle name="SAPBEXaggDataEmph 2 3 5 2" xfId="7015"/>
    <cellStyle name="SAPBEXaggDataEmph 2 3 5 2 2" xfId="7016"/>
    <cellStyle name="SAPBEXaggDataEmph 2 3 5 2 3" xfId="7017"/>
    <cellStyle name="SAPBEXaggDataEmph 2 3 5 3" xfId="7018"/>
    <cellStyle name="SAPBEXaggDataEmph 2 3 5 4" xfId="7019"/>
    <cellStyle name="SAPBEXaggDataEmph 2 3 6" xfId="7020"/>
    <cellStyle name="SAPBEXaggDataEmph 2 3 6 2" xfId="7021"/>
    <cellStyle name="SAPBEXaggDataEmph 2 3 6 2 2" xfId="7022"/>
    <cellStyle name="SAPBEXaggDataEmph 2 3 6 2 3" xfId="7023"/>
    <cellStyle name="SAPBEXaggDataEmph 2 3 6 3" xfId="7024"/>
    <cellStyle name="SAPBEXaggDataEmph 2 3 6 4" xfId="7025"/>
    <cellStyle name="SAPBEXaggDataEmph 2 3 7" xfId="7026"/>
    <cellStyle name="SAPBEXaggDataEmph 2 3 7 2" xfId="7027"/>
    <cellStyle name="SAPBEXaggDataEmph 2 3 7 2 2" xfId="7028"/>
    <cellStyle name="SAPBEXaggDataEmph 2 3 7 2 3" xfId="7029"/>
    <cellStyle name="SAPBEXaggDataEmph 2 3 7 3" xfId="7030"/>
    <cellStyle name="SAPBEXaggDataEmph 2 3 7 4" xfId="7031"/>
    <cellStyle name="SAPBEXaggDataEmph 2 3 8" xfId="7032"/>
    <cellStyle name="SAPBEXaggDataEmph 2 3 8 2" xfId="7033"/>
    <cellStyle name="SAPBEXaggDataEmph 2 3 8 2 2" xfId="7034"/>
    <cellStyle name="SAPBEXaggDataEmph 2 3 8 2 3" xfId="7035"/>
    <cellStyle name="SAPBEXaggDataEmph 2 3 8 3" xfId="7036"/>
    <cellStyle name="SAPBEXaggDataEmph 2 3 8 4" xfId="7037"/>
    <cellStyle name="SAPBEXaggDataEmph 2 3 9" xfId="7038"/>
    <cellStyle name="SAPBEXaggDataEmph 2 3 9 2" xfId="7039"/>
    <cellStyle name="SAPBEXaggDataEmph 2 3 9 2 2" xfId="7040"/>
    <cellStyle name="SAPBEXaggDataEmph 2 3 9 2 3" xfId="7041"/>
    <cellStyle name="SAPBEXaggDataEmph 2 3 9 3" xfId="7042"/>
    <cellStyle name="SAPBEXaggDataEmph 2 3 9 4" xfId="7043"/>
    <cellStyle name="SAPBEXaggDataEmph 2 4" xfId="7044"/>
    <cellStyle name="SAPBEXaggDataEmph 2 4 10" xfId="7045"/>
    <cellStyle name="SAPBEXaggDataEmph 2 4 11" xfId="7046"/>
    <cellStyle name="SAPBEXaggDataEmph 2 4 2" xfId="7047"/>
    <cellStyle name="SAPBEXaggDataEmph 2 4 2 2" xfId="7048"/>
    <cellStyle name="SAPBEXaggDataEmph 2 4 2 2 2" xfId="7049"/>
    <cellStyle name="SAPBEXaggDataEmph 2 4 2 2 3" xfId="7050"/>
    <cellStyle name="SAPBEXaggDataEmph 2 4 2 3" xfId="7051"/>
    <cellStyle name="SAPBEXaggDataEmph 2 4 2 4" xfId="7052"/>
    <cellStyle name="SAPBEXaggDataEmph 2 4 3" xfId="7053"/>
    <cellStyle name="SAPBEXaggDataEmph 2 4 3 2" xfId="7054"/>
    <cellStyle name="SAPBEXaggDataEmph 2 4 3 2 2" xfId="7055"/>
    <cellStyle name="SAPBEXaggDataEmph 2 4 3 2 3" xfId="7056"/>
    <cellStyle name="SAPBEXaggDataEmph 2 4 3 3" xfId="7057"/>
    <cellStyle name="SAPBEXaggDataEmph 2 4 3 4" xfId="7058"/>
    <cellStyle name="SAPBEXaggDataEmph 2 4 4" xfId="7059"/>
    <cellStyle name="SAPBEXaggDataEmph 2 4 4 2" xfId="7060"/>
    <cellStyle name="SAPBEXaggDataEmph 2 4 4 2 2" xfId="7061"/>
    <cellStyle name="SAPBEXaggDataEmph 2 4 4 2 3" xfId="7062"/>
    <cellStyle name="SAPBEXaggDataEmph 2 4 4 3" xfId="7063"/>
    <cellStyle name="SAPBEXaggDataEmph 2 4 4 4" xfId="7064"/>
    <cellStyle name="SAPBEXaggDataEmph 2 4 5" xfId="7065"/>
    <cellStyle name="SAPBEXaggDataEmph 2 4 5 2" xfId="7066"/>
    <cellStyle name="SAPBEXaggDataEmph 2 4 5 2 2" xfId="7067"/>
    <cellStyle name="SAPBEXaggDataEmph 2 4 5 2 3" xfId="7068"/>
    <cellStyle name="SAPBEXaggDataEmph 2 4 5 3" xfId="7069"/>
    <cellStyle name="SAPBEXaggDataEmph 2 4 5 4" xfId="7070"/>
    <cellStyle name="SAPBEXaggDataEmph 2 4 6" xfId="7071"/>
    <cellStyle name="SAPBEXaggDataEmph 2 4 6 2" xfId="7072"/>
    <cellStyle name="SAPBEXaggDataEmph 2 4 6 2 2" xfId="7073"/>
    <cellStyle name="SAPBEXaggDataEmph 2 4 6 2 3" xfId="7074"/>
    <cellStyle name="SAPBEXaggDataEmph 2 4 6 3" xfId="7075"/>
    <cellStyle name="SAPBEXaggDataEmph 2 4 6 4" xfId="7076"/>
    <cellStyle name="SAPBEXaggDataEmph 2 4 7" xfId="7077"/>
    <cellStyle name="SAPBEXaggDataEmph 2 4 7 2" xfId="7078"/>
    <cellStyle name="SAPBEXaggDataEmph 2 4 7 2 2" xfId="7079"/>
    <cellStyle name="SAPBEXaggDataEmph 2 4 7 2 3" xfId="7080"/>
    <cellStyle name="SAPBEXaggDataEmph 2 4 7 3" xfId="7081"/>
    <cellStyle name="SAPBEXaggDataEmph 2 4 7 4" xfId="7082"/>
    <cellStyle name="SAPBEXaggDataEmph 2 4 8" xfId="7083"/>
    <cellStyle name="SAPBEXaggDataEmph 2 4 8 2" xfId="7084"/>
    <cellStyle name="SAPBEXaggDataEmph 2 4 8 2 2" xfId="7085"/>
    <cellStyle name="SAPBEXaggDataEmph 2 4 8 2 3" xfId="7086"/>
    <cellStyle name="SAPBEXaggDataEmph 2 4 8 3" xfId="7087"/>
    <cellStyle name="SAPBEXaggDataEmph 2 4 8 4" xfId="7088"/>
    <cellStyle name="SAPBEXaggDataEmph 2 4 9" xfId="7089"/>
    <cellStyle name="SAPBEXaggDataEmph 2 4 9 2" xfId="7090"/>
    <cellStyle name="SAPBEXaggDataEmph 2 4 9 3" xfId="7091"/>
    <cellStyle name="SAPBEXaggDataEmph 2 5" xfId="7092"/>
    <cellStyle name="SAPBEXaggDataEmph 2 5 2" xfId="7093"/>
    <cellStyle name="SAPBEXaggDataEmph 2 5 2 2" xfId="7094"/>
    <cellStyle name="SAPBEXaggDataEmph 2 5 2 3" xfId="7095"/>
    <cellStyle name="SAPBEXaggDataEmph 2 5 3" xfId="7096"/>
    <cellStyle name="SAPBEXaggDataEmph 2 5 4" xfId="7097"/>
    <cellStyle name="SAPBEXaggDataEmph 2 6" xfId="7098"/>
    <cellStyle name="SAPBEXaggDataEmph 2 6 2" xfId="7099"/>
    <cellStyle name="SAPBEXaggDataEmph 2 6 2 2" xfId="7100"/>
    <cellStyle name="SAPBEXaggDataEmph 2 6 2 3" xfId="7101"/>
    <cellStyle name="SAPBEXaggDataEmph 2 6 3" xfId="7102"/>
    <cellStyle name="SAPBEXaggDataEmph 2 6 4" xfId="7103"/>
    <cellStyle name="SAPBEXaggDataEmph 2 7" xfId="7104"/>
    <cellStyle name="SAPBEXaggDataEmph 2 7 2" xfId="7105"/>
    <cellStyle name="SAPBEXaggDataEmph 2 7 2 2" xfId="7106"/>
    <cellStyle name="SAPBEXaggDataEmph 2 7 2 3" xfId="7107"/>
    <cellStyle name="SAPBEXaggDataEmph 2 7 3" xfId="7108"/>
    <cellStyle name="SAPBEXaggDataEmph 2 7 4" xfId="7109"/>
    <cellStyle name="SAPBEXaggDataEmph 2 8" xfId="7110"/>
    <cellStyle name="SAPBEXaggDataEmph 2 8 2" xfId="7111"/>
    <cellStyle name="SAPBEXaggDataEmph 2 8 2 2" xfId="7112"/>
    <cellStyle name="SAPBEXaggDataEmph 2 8 2 3" xfId="7113"/>
    <cellStyle name="SAPBEXaggDataEmph 2 8 3" xfId="7114"/>
    <cellStyle name="SAPBEXaggDataEmph 2 8 4" xfId="7115"/>
    <cellStyle name="SAPBEXaggDataEmph 2 9" xfId="7116"/>
    <cellStyle name="SAPBEXaggDataEmph 2 9 2" xfId="7117"/>
    <cellStyle name="SAPBEXaggDataEmph 2 9 2 2" xfId="7118"/>
    <cellStyle name="SAPBEXaggDataEmph 2 9 2 3" xfId="7119"/>
    <cellStyle name="SAPBEXaggDataEmph 2 9 3" xfId="7120"/>
    <cellStyle name="SAPBEXaggDataEmph 2 9 4" xfId="7121"/>
    <cellStyle name="SAPBEXaggDataEmph 3" xfId="7122"/>
    <cellStyle name="SAPBEXaggDataEmph 3 10" xfId="7123"/>
    <cellStyle name="SAPBEXaggDataEmph 3 10 2" xfId="7124"/>
    <cellStyle name="SAPBEXaggDataEmph 3 10 2 2" xfId="7125"/>
    <cellStyle name="SAPBEXaggDataEmph 3 10 2 3" xfId="7126"/>
    <cellStyle name="SAPBEXaggDataEmph 3 10 3" xfId="7127"/>
    <cellStyle name="SAPBEXaggDataEmph 3 10 4" xfId="7128"/>
    <cellStyle name="SAPBEXaggDataEmph 3 11" xfId="7129"/>
    <cellStyle name="SAPBEXaggDataEmph 3 11 2" xfId="7130"/>
    <cellStyle name="SAPBEXaggDataEmph 3 11 2 2" xfId="7131"/>
    <cellStyle name="SAPBEXaggDataEmph 3 11 2 3" xfId="7132"/>
    <cellStyle name="SAPBEXaggDataEmph 3 11 3" xfId="7133"/>
    <cellStyle name="SAPBEXaggDataEmph 3 11 4" xfId="7134"/>
    <cellStyle name="SAPBEXaggDataEmph 3 12" xfId="7135"/>
    <cellStyle name="SAPBEXaggDataEmph 3 12 2" xfId="7136"/>
    <cellStyle name="SAPBEXaggDataEmph 3 12 3" xfId="7137"/>
    <cellStyle name="SAPBEXaggDataEmph 3 13" xfId="7138"/>
    <cellStyle name="SAPBEXaggDataEmph 3 14" xfId="7139"/>
    <cellStyle name="SAPBEXaggDataEmph 3 2" xfId="7140"/>
    <cellStyle name="SAPBEXaggDataEmph 3 2 10" xfId="7141"/>
    <cellStyle name="SAPBEXaggDataEmph 3 2 10 2" xfId="7142"/>
    <cellStyle name="SAPBEXaggDataEmph 3 2 10 2 2" xfId="7143"/>
    <cellStyle name="SAPBEXaggDataEmph 3 2 10 2 3" xfId="7144"/>
    <cellStyle name="SAPBEXaggDataEmph 3 2 10 3" xfId="7145"/>
    <cellStyle name="SAPBEXaggDataEmph 3 2 10 4" xfId="7146"/>
    <cellStyle name="SAPBEXaggDataEmph 3 2 11" xfId="7147"/>
    <cellStyle name="SAPBEXaggDataEmph 3 2 11 2" xfId="7148"/>
    <cellStyle name="SAPBEXaggDataEmph 3 2 11 3" xfId="7149"/>
    <cellStyle name="SAPBEXaggDataEmph 3 2 12" xfId="7150"/>
    <cellStyle name="SAPBEXaggDataEmph 3 2 13" xfId="7151"/>
    <cellStyle name="SAPBEXaggDataEmph 3 2 2" xfId="7152"/>
    <cellStyle name="SAPBEXaggDataEmph 3 2 2 10" xfId="7153"/>
    <cellStyle name="SAPBEXaggDataEmph 3 2 2 10 2" xfId="7154"/>
    <cellStyle name="SAPBEXaggDataEmph 3 2 2 10 3" xfId="7155"/>
    <cellStyle name="SAPBEXaggDataEmph 3 2 2 11" xfId="7156"/>
    <cellStyle name="SAPBEXaggDataEmph 3 2 2 12" xfId="7157"/>
    <cellStyle name="SAPBEXaggDataEmph 3 2 2 2" xfId="7158"/>
    <cellStyle name="SAPBEXaggDataEmph 3 2 2 2 10" xfId="7159"/>
    <cellStyle name="SAPBEXaggDataEmph 3 2 2 2 11" xfId="7160"/>
    <cellStyle name="SAPBEXaggDataEmph 3 2 2 2 2" xfId="7161"/>
    <cellStyle name="SAPBEXaggDataEmph 3 2 2 2 2 2" xfId="7162"/>
    <cellStyle name="SAPBEXaggDataEmph 3 2 2 2 2 2 2" xfId="7163"/>
    <cellStyle name="SAPBEXaggDataEmph 3 2 2 2 2 2 3" xfId="7164"/>
    <cellStyle name="SAPBEXaggDataEmph 3 2 2 2 2 3" xfId="7165"/>
    <cellStyle name="SAPBEXaggDataEmph 3 2 2 2 2 4" xfId="7166"/>
    <cellStyle name="SAPBEXaggDataEmph 3 2 2 2 3" xfId="7167"/>
    <cellStyle name="SAPBEXaggDataEmph 3 2 2 2 3 2" xfId="7168"/>
    <cellStyle name="SAPBEXaggDataEmph 3 2 2 2 3 2 2" xfId="7169"/>
    <cellStyle name="SAPBEXaggDataEmph 3 2 2 2 3 2 3" xfId="7170"/>
    <cellStyle name="SAPBEXaggDataEmph 3 2 2 2 3 3" xfId="7171"/>
    <cellStyle name="SAPBEXaggDataEmph 3 2 2 2 3 4" xfId="7172"/>
    <cellStyle name="SAPBEXaggDataEmph 3 2 2 2 4" xfId="7173"/>
    <cellStyle name="SAPBEXaggDataEmph 3 2 2 2 4 2" xfId="7174"/>
    <cellStyle name="SAPBEXaggDataEmph 3 2 2 2 4 2 2" xfId="7175"/>
    <cellStyle name="SAPBEXaggDataEmph 3 2 2 2 4 2 3" xfId="7176"/>
    <cellStyle name="SAPBEXaggDataEmph 3 2 2 2 4 3" xfId="7177"/>
    <cellStyle name="SAPBEXaggDataEmph 3 2 2 2 4 4" xfId="7178"/>
    <cellStyle name="SAPBEXaggDataEmph 3 2 2 2 5" xfId="7179"/>
    <cellStyle name="SAPBEXaggDataEmph 3 2 2 2 5 2" xfId="7180"/>
    <cellStyle name="SAPBEXaggDataEmph 3 2 2 2 5 2 2" xfId="7181"/>
    <cellStyle name="SAPBEXaggDataEmph 3 2 2 2 5 2 3" xfId="7182"/>
    <cellStyle name="SAPBEXaggDataEmph 3 2 2 2 5 3" xfId="7183"/>
    <cellStyle name="SAPBEXaggDataEmph 3 2 2 2 5 4" xfId="7184"/>
    <cellStyle name="SAPBEXaggDataEmph 3 2 2 2 6" xfId="7185"/>
    <cellStyle name="SAPBEXaggDataEmph 3 2 2 2 6 2" xfId="7186"/>
    <cellStyle name="SAPBEXaggDataEmph 3 2 2 2 6 2 2" xfId="7187"/>
    <cellStyle name="SAPBEXaggDataEmph 3 2 2 2 6 2 3" xfId="7188"/>
    <cellStyle name="SAPBEXaggDataEmph 3 2 2 2 6 3" xfId="7189"/>
    <cellStyle name="SAPBEXaggDataEmph 3 2 2 2 6 4" xfId="7190"/>
    <cellStyle name="SAPBEXaggDataEmph 3 2 2 2 7" xfId="7191"/>
    <cellStyle name="SAPBEXaggDataEmph 3 2 2 2 7 2" xfId="7192"/>
    <cellStyle name="SAPBEXaggDataEmph 3 2 2 2 7 2 2" xfId="7193"/>
    <cellStyle name="SAPBEXaggDataEmph 3 2 2 2 7 2 3" xfId="7194"/>
    <cellStyle name="SAPBEXaggDataEmph 3 2 2 2 7 3" xfId="7195"/>
    <cellStyle name="SAPBEXaggDataEmph 3 2 2 2 7 4" xfId="7196"/>
    <cellStyle name="SAPBEXaggDataEmph 3 2 2 2 8" xfId="7197"/>
    <cellStyle name="SAPBEXaggDataEmph 3 2 2 2 8 2" xfId="7198"/>
    <cellStyle name="SAPBEXaggDataEmph 3 2 2 2 8 2 2" xfId="7199"/>
    <cellStyle name="SAPBEXaggDataEmph 3 2 2 2 8 2 3" xfId="7200"/>
    <cellStyle name="SAPBEXaggDataEmph 3 2 2 2 8 3" xfId="7201"/>
    <cellStyle name="SAPBEXaggDataEmph 3 2 2 2 8 4" xfId="7202"/>
    <cellStyle name="SAPBEXaggDataEmph 3 2 2 2 9" xfId="7203"/>
    <cellStyle name="SAPBEXaggDataEmph 3 2 2 2 9 2" xfId="7204"/>
    <cellStyle name="SAPBEXaggDataEmph 3 2 2 2 9 3" xfId="7205"/>
    <cellStyle name="SAPBEXaggDataEmph 3 2 2 3" xfId="7206"/>
    <cellStyle name="SAPBEXaggDataEmph 3 2 2 3 2" xfId="7207"/>
    <cellStyle name="SAPBEXaggDataEmph 3 2 2 3 2 2" xfId="7208"/>
    <cellStyle name="SAPBEXaggDataEmph 3 2 2 3 2 3" xfId="7209"/>
    <cellStyle name="SAPBEXaggDataEmph 3 2 2 3 3" xfId="7210"/>
    <cellStyle name="SAPBEXaggDataEmph 3 2 2 3 4" xfId="7211"/>
    <cellStyle name="SAPBEXaggDataEmph 3 2 2 4" xfId="7212"/>
    <cellStyle name="SAPBEXaggDataEmph 3 2 2 4 2" xfId="7213"/>
    <cellStyle name="SAPBEXaggDataEmph 3 2 2 4 2 2" xfId="7214"/>
    <cellStyle name="SAPBEXaggDataEmph 3 2 2 4 2 3" xfId="7215"/>
    <cellStyle name="SAPBEXaggDataEmph 3 2 2 4 3" xfId="7216"/>
    <cellStyle name="SAPBEXaggDataEmph 3 2 2 4 4" xfId="7217"/>
    <cellStyle name="SAPBEXaggDataEmph 3 2 2 5" xfId="7218"/>
    <cellStyle name="SAPBEXaggDataEmph 3 2 2 5 2" xfId="7219"/>
    <cellStyle name="SAPBEXaggDataEmph 3 2 2 5 2 2" xfId="7220"/>
    <cellStyle name="SAPBEXaggDataEmph 3 2 2 5 2 3" xfId="7221"/>
    <cellStyle name="SAPBEXaggDataEmph 3 2 2 5 3" xfId="7222"/>
    <cellStyle name="SAPBEXaggDataEmph 3 2 2 5 4" xfId="7223"/>
    <cellStyle name="SAPBEXaggDataEmph 3 2 2 6" xfId="7224"/>
    <cellStyle name="SAPBEXaggDataEmph 3 2 2 6 2" xfId="7225"/>
    <cellStyle name="SAPBEXaggDataEmph 3 2 2 6 2 2" xfId="7226"/>
    <cellStyle name="SAPBEXaggDataEmph 3 2 2 6 2 3" xfId="7227"/>
    <cellStyle name="SAPBEXaggDataEmph 3 2 2 6 3" xfId="7228"/>
    <cellStyle name="SAPBEXaggDataEmph 3 2 2 6 4" xfId="7229"/>
    <cellStyle name="SAPBEXaggDataEmph 3 2 2 7" xfId="7230"/>
    <cellStyle name="SAPBEXaggDataEmph 3 2 2 7 2" xfId="7231"/>
    <cellStyle name="SAPBEXaggDataEmph 3 2 2 7 2 2" xfId="7232"/>
    <cellStyle name="SAPBEXaggDataEmph 3 2 2 7 2 3" xfId="7233"/>
    <cellStyle name="SAPBEXaggDataEmph 3 2 2 7 3" xfId="7234"/>
    <cellStyle name="SAPBEXaggDataEmph 3 2 2 7 4" xfId="7235"/>
    <cellStyle name="SAPBEXaggDataEmph 3 2 2 8" xfId="7236"/>
    <cellStyle name="SAPBEXaggDataEmph 3 2 2 8 2" xfId="7237"/>
    <cellStyle name="SAPBEXaggDataEmph 3 2 2 8 2 2" xfId="7238"/>
    <cellStyle name="SAPBEXaggDataEmph 3 2 2 8 2 3" xfId="7239"/>
    <cellStyle name="SAPBEXaggDataEmph 3 2 2 8 3" xfId="7240"/>
    <cellStyle name="SAPBEXaggDataEmph 3 2 2 8 4" xfId="7241"/>
    <cellStyle name="SAPBEXaggDataEmph 3 2 2 9" xfId="7242"/>
    <cellStyle name="SAPBEXaggDataEmph 3 2 2 9 2" xfId="7243"/>
    <cellStyle name="SAPBEXaggDataEmph 3 2 2 9 2 2" xfId="7244"/>
    <cellStyle name="SAPBEXaggDataEmph 3 2 2 9 2 3" xfId="7245"/>
    <cellStyle name="SAPBEXaggDataEmph 3 2 2 9 3" xfId="7246"/>
    <cellStyle name="SAPBEXaggDataEmph 3 2 2 9 4" xfId="7247"/>
    <cellStyle name="SAPBEXaggDataEmph 3 2 3" xfId="7248"/>
    <cellStyle name="SAPBEXaggDataEmph 3 2 3 10" xfId="7249"/>
    <cellStyle name="SAPBEXaggDataEmph 3 2 3 11" xfId="7250"/>
    <cellStyle name="SAPBEXaggDataEmph 3 2 3 2" xfId="7251"/>
    <cellStyle name="SAPBEXaggDataEmph 3 2 3 2 2" xfId="7252"/>
    <cellStyle name="SAPBEXaggDataEmph 3 2 3 2 2 2" xfId="7253"/>
    <cellStyle name="SAPBEXaggDataEmph 3 2 3 2 2 3" xfId="7254"/>
    <cellStyle name="SAPBEXaggDataEmph 3 2 3 2 3" xfId="7255"/>
    <cellStyle name="SAPBEXaggDataEmph 3 2 3 2 4" xfId="7256"/>
    <cellStyle name="SAPBEXaggDataEmph 3 2 3 3" xfId="7257"/>
    <cellStyle name="SAPBEXaggDataEmph 3 2 3 3 2" xfId="7258"/>
    <cellStyle name="SAPBEXaggDataEmph 3 2 3 3 2 2" xfId="7259"/>
    <cellStyle name="SAPBEXaggDataEmph 3 2 3 3 2 3" xfId="7260"/>
    <cellStyle name="SAPBEXaggDataEmph 3 2 3 3 3" xfId="7261"/>
    <cellStyle name="SAPBEXaggDataEmph 3 2 3 3 4" xfId="7262"/>
    <cellStyle name="SAPBEXaggDataEmph 3 2 3 4" xfId="7263"/>
    <cellStyle name="SAPBEXaggDataEmph 3 2 3 4 2" xfId="7264"/>
    <cellStyle name="SAPBEXaggDataEmph 3 2 3 4 2 2" xfId="7265"/>
    <cellStyle name="SAPBEXaggDataEmph 3 2 3 4 2 3" xfId="7266"/>
    <cellStyle name="SAPBEXaggDataEmph 3 2 3 4 3" xfId="7267"/>
    <cellStyle name="SAPBEXaggDataEmph 3 2 3 4 4" xfId="7268"/>
    <cellStyle name="SAPBEXaggDataEmph 3 2 3 5" xfId="7269"/>
    <cellStyle name="SAPBEXaggDataEmph 3 2 3 5 2" xfId="7270"/>
    <cellStyle name="SAPBEXaggDataEmph 3 2 3 5 2 2" xfId="7271"/>
    <cellStyle name="SAPBEXaggDataEmph 3 2 3 5 2 3" xfId="7272"/>
    <cellStyle name="SAPBEXaggDataEmph 3 2 3 5 3" xfId="7273"/>
    <cellStyle name="SAPBEXaggDataEmph 3 2 3 5 4" xfId="7274"/>
    <cellStyle name="SAPBEXaggDataEmph 3 2 3 6" xfId="7275"/>
    <cellStyle name="SAPBEXaggDataEmph 3 2 3 6 2" xfId="7276"/>
    <cellStyle name="SAPBEXaggDataEmph 3 2 3 6 2 2" xfId="7277"/>
    <cellStyle name="SAPBEXaggDataEmph 3 2 3 6 2 3" xfId="7278"/>
    <cellStyle name="SAPBEXaggDataEmph 3 2 3 6 3" xfId="7279"/>
    <cellStyle name="SAPBEXaggDataEmph 3 2 3 6 4" xfId="7280"/>
    <cellStyle name="SAPBEXaggDataEmph 3 2 3 7" xfId="7281"/>
    <cellStyle name="SAPBEXaggDataEmph 3 2 3 7 2" xfId="7282"/>
    <cellStyle name="SAPBEXaggDataEmph 3 2 3 7 2 2" xfId="7283"/>
    <cellStyle name="SAPBEXaggDataEmph 3 2 3 7 2 3" xfId="7284"/>
    <cellStyle name="SAPBEXaggDataEmph 3 2 3 7 3" xfId="7285"/>
    <cellStyle name="SAPBEXaggDataEmph 3 2 3 7 4" xfId="7286"/>
    <cellStyle name="SAPBEXaggDataEmph 3 2 3 8" xfId="7287"/>
    <cellStyle name="SAPBEXaggDataEmph 3 2 3 8 2" xfId="7288"/>
    <cellStyle name="SAPBEXaggDataEmph 3 2 3 8 2 2" xfId="7289"/>
    <cellStyle name="SAPBEXaggDataEmph 3 2 3 8 2 3" xfId="7290"/>
    <cellStyle name="SAPBEXaggDataEmph 3 2 3 8 3" xfId="7291"/>
    <cellStyle name="SAPBEXaggDataEmph 3 2 3 8 4" xfId="7292"/>
    <cellStyle name="SAPBEXaggDataEmph 3 2 3 9" xfId="7293"/>
    <cellStyle name="SAPBEXaggDataEmph 3 2 3 9 2" xfId="7294"/>
    <cellStyle name="SAPBEXaggDataEmph 3 2 3 9 3" xfId="7295"/>
    <cellStyle name="SAPBEXaggDataEmph 3 2 4" xfId="7296"/>
    <cellStyle name="SAPBEXaggDataEmph 3 2 4 2" xfId="7297"/>
    <cellStyle name="SAPBEXaggDataEmph 3 2 4 2 2" xfId="7298"/>
    <cellStyle name="SAPBEXaggDataEmph 3 2 4 2 3" xfId="7299"/>
    <cellStyle name="SAPBEXaggDataEmph 3 2 4 3" xfId="7300"/>
    <cellStyle name="SAPBEXaggDataEmph 3 2 4 4" xfId="7301"/>
    <cellStyle name="SAPBEXaggDataEmph 3 2 5" xfId="7302"/>
    <cellStyle name="SAPBEXaggDataEmph 3 2 5 2" xfId="7303"/>
    <cellStyle name="SAPBEXaggDataEmph 3 2 5 2 2" xfId="7304"/>
    <cellStyle name="SAPBEXaggDataEmph 3 2 5 2 3" xfId="7305"/>
    <cellStyle name="SAPBEXaggDataEmph 3 2 5 3" xfId="7306"/>
    <cellStyle name="SAPBEXaggDataEmph 3 2 5 4" xfId="7307"/>
    <cellStyle name="SAPBEXaggDataEmph 3 2 6" xfId="7308"/>
    <cellStyle name="SAPBEXaggDataEmph 3 2 6 2" xfId="7309"/>
    <cellStyle name="SAPBEXaggDataEmph 3 2 6 2 2" xfId="7310"/>
    <cellStyle name="SAPBEXaggDataEmph 3 2 6 2 3" xfId="7311"/>
    <cellStyle name="SAPBEXaggDataEmph 3 2 6 3" xfId="7312"/>
    <cellStyle name="SAPBEXaggDataEmph 3 2 6 4" xfId="7313"/>
    <cellStyle name="SAPBEXaggDataEmph 3 2 7" xfId="7314"/>
    <cellStyle name="SAPBEXaggDataEmph 3 2 7 2" xfId="7315"/>
    <cellStyle name="SAPBEXaggDataEmph 3 2 7 2 2" xfId="7316"/>
    <cellStyle name="SAPBEXaggDataEmph 3 2 7 2 3" xfId="7317"/>
    <cellStyle name="SAPBEXaggDataEmph 3 2 7 3" xfId="7318"/>
    <cellStyle name="SAPBEXaggDataEmph 3 2 7 4" xfId="7319"/>
    <cellStyle name="SAPBEXaggDataEmph 3 2 8" xfId="7320"/>
    <cellStyle name="SAPBEXaggDataEmph 3 2 8 2" xfId="7321"/>
    <cellStyle name="SAPBEXaggDataEmph 3 2 8 2 2" xfId="7322"/>
    <cellStyle name="SAPBEXaggDataEmph 3 2 8 2 3" xfId="7323"/>
    <cellStyle name="SAPBEXaggDataEmph 3 2 8 3" xfId="7324"/>
    <cellStyle name="SAPBEXaggDataEmph 3 2 8 4" xfId="7325"/>
    <cellStyle name="SAPBEXaggDataEmph 3 2 9" xfId="7326"/>
    <cellStyle name="SAPBEXaggDataEmph 3 2 9 2" xfId="7327"/>
    <cellStyle name="SAPBEXaggDataEmph 3 2 9 2 2" xfId="7328"/>
    <cellStyle name="SAPBEXaggDataEmph 3 2 9 2 3" xfId="7329"/>
    <cellStyle name="SAPBEXaggDataEmph 3 2 9 3" xfId="7330"/>
    <cellStyle name="SAPBEXaggDataEmph 3 2 9 4" xfId="7331"/>
    <cellStyle name="SAPBEXaggDataEmph 3 3" xfId="7332"/>
    <cellStyle name="SAPBEXaggDataEmph 3 3 10" xfId="7333"/>
    <cellStyle name="SAPBEXaggDataEmph 3 3 10 2" xfId="7334"/>
    <cellStyle name="SAPBEXaggDataEmph 3 3 10 3" xfId="7335"/>
    <cellStyle name="SAPBEXaggDataEmph 3 3 11" xfId="7336"/>
    <cellStyle name="SAPBEXaggDataEmph 3 3 12" xfId="7337"/>
    <cellStyle name="SAPBEXaggDataEmph 3 3 2" xfId="7338"/>
    <cellStyle name="SAPBEXaggDataEmph 3 3 2 10" xfId="7339"/>
    <cellStyle name="SAPBEXaggDataEmph 3 3 2 11" xfId="7340"/>
    <cellStyle name="SAPBEXaggDataEmph 3 3 2 2" xfId="7341"/>
    <cellStyle name="SAPBEXaggDataEmph 3 3 2 2 2" xfId="7342"/>
    <cellStyle name="SAPBEXaggDataEmph 3 3 2 2 2 2" xfId="7343"/>
    <cellStyle name="SAPBEXaggDataEmph 3 3 2 2 2 3" xfId="7344"/>
    <cellStyle name="SAPBEXaggDataEmph 3 3 2 2 3" xfId="7345"/>
    <cellStyle name="SAPBEXaggDataEmph 3 3 2 2 4" xfId="7346"/>
    <cellStyle name="SAPBEXaggDataEmph 3 3 2 3" xfId="7347"/>
    <cellStyle name="SAPBEXaggDataEmph 3 3 2 3 2" xfId="7348"/>
    <cellStyle name="SAPBEXaggDataEmph 3 3 2 3 2 2" xfId="7349"/>
    <cellStyle name="SAPBEXaggDataEmph 3 3 2 3 2 3" xfId="7350"/>
    <cellStyle name="SAPBEXaggDataEmph 3 3 2 3 3" xfId="7351"/>
    <cellStyle name="SAPBEXaggDataEmph 3 3 2 3 4" xfId="7352"/>
    <cellStyle name="SAPBEXaggDataEmph 3 3 2 4" xfId="7353"/>
    <cellStyle name="SAPBEXaggDataEmph 3 3 2 4 2" xfId="7354"/>
    <cellStyle name="SAPBEXaggDataEmph 3 3 2 4 2 2" xfId="7355"/>
    <cellStyle name="SAPBEXaggDataEmph 3 3 2 4 2 3" xfId="7356"/>
    <cellStyle name="SAPBEXaggDataEmph 3 3 2 4 3" xfId="7357"/>
    <cellStyle name="SAPBEXaggDataEmph 3 3 2 4 4" xfId="7358"/>
    <cellStyle name="SAPBEXaggDataEmph 3 3 2 5" xfId="7359"/>
    <cellStyle name="SAPBEXaggDataEmph 3 3 2 5 2" xfId="7360"/>
    <cellStyle name="SAPBEXaggDataEmph 3 3 2 5 2 2" xfId="7361"/>
    <cellStyle name="SAPBEXaggDataEmph 3 3 2 5 2 3" xfId="7362"/>
    <cellStyle name="SAPBEXaggDataEmph 3 3 2 5 3" xfId="7363"/>
    <cellStyle name="SAPBEXaggDataEmph 3 3 2 5 4" xfId="7364"/>
    <cellStyle name="SAPBEXaggDataEmph 3 3 2 6" xfId="7365"/>
    <cellStyle name="SAPBEXaggDataEmph 3 3 2 6 2" xfId="7366"/>
    <cellStyle name="SAPBEXaggDataEmph 3 3 2 6 2 2" xfId="7367"/>
    <cellStyle name="SAPBEXaggDataEmph 3 3 2 6 2 3" xfId="7368"/>
    <cellStyle name="SAPBEXaggDataEmph 3 3 2 6 3" xfId="7369"/>
    <cellStyle name="SAPBEXaggDataEmph 3 3 2 6 4" xfId="7370"/>
    <cellStyle name="SAPBEXaggDataEmph 3 3 2 7" xfId="7371"/>
    <cellStyle name="SAPBEXaggDataEmph 3 3 2 7 2" xfId="7372"/>
    <cellStyle name="SAPBEXaggDataEmph 3 3 2 7 2 2" xfId="7373"/>
    <cellStyle name="SAPBEXaggDataEmph 3 3 2 7 2 3" xfId="7374"/>
    <cellStyle name="SAPBEXaggDataEmph 3 3 2 7 3" xfId="7375"/>
    <cellStyle name="SAPBEXaggDataEmph 3 3 2 7 4" xfId="7376"/>
    <cellStyle name="SAPBEXaggDataEmph 3 3 2 8" xfId="7377"/>
    <cellStyle name="SAPBEXaggDataEmph 3 3 2 8 2" xfId="7378"/>
    <cellStyle name="SAPBEXaggDataEmph 3 3 2 8 2 2" xfId="7379"/>
    <cellStyle name="SAPBEXaggDataEmph 3 3 2 8 2 3" xfId="7380"/>
    <cellStyle name="SAPBEXaggDataEmph 3 3 2 8 3" xfId="7381"/>
    <cellStyle name="SAPBEXaggDataEmph 3 3 2 8 4" xfId="7382"/>
    <cellStyle name="SAPBEXaggDataEmph 3 3 2 9" xfId="7383"/>
    <cellStyle name="SAPBEXaggDataEmph 3 3 2 9 2" xfId="7384"/>
    <cellStyle name="SAPBEXaggDataEmph 3 3 2 9 3" xfId="7385"/>
    <cellStyle name="SAPBEXaggDataEmph 3 3 3" xfId="7386"/>
    <cellStyle name="SAPBEXaggDataEmph 3 3 3 2" xfId="7387"/>
    <cellStyle name="SAPBEXaggDataEmph 3 3 3 2 2" xfId="7388"/>
    <cellStyle name="SAPBEXaggDataEmph 3 3 3 2 3" xfId="7389"/>
    <cellStyle name="SAPBEXaggDataEmph 3 3 3 3" xfId="7390"/>
    <cellStyle name="SAPBEXaggDataEmph 3 3 3 4" xfId="7391"/>
    <cellStyle name="SAPBEXaggDataEmph 3 3 4" xfId="7392"/>
    <cellStyle name="SAPBEXaggDataEmph 3 3 4 2" xfId="7393"/>
    <cellStyle name="SAPBEXaggDataEmph 3 3 4 2 2" xfId="7394"/>
    <cellStyle name="SAPBEXaggDataEmph 3 3 4 2 3" xfId="7395"/>
    <cellStyle name="SAPBEXaggDataEmph 3 3 4 3" xfId="7396"/>
    <cellStyle name="SAPBEXaggDataEmph 3 3 4 4" xfId="7397"/>
    <cellStyle name="SAPBEXaggDataEmph 3 3 5" xfId="7398"/>
    <cellStyle name="SAPBEXaggDataEmph 3 3 5 2" xfId="7399"/>
    <cellStyle name="SAPBEXaggDataEmph 3 3 5 2 2" xfId="7400"/>
    <cellStyle name="SAPBEXaggDataEmph 3 3 5 2 3" xfId="7401"/>
    <cellStyle name="SAPBEXaggDataEmph 3 3 5 3" xfId="7402"/>
    <cellStyle name="SAPBEXaggDataEmph 3 3 5 4" xfId="7403"/>
    <cellStyle name="SAPBEXaggDataEmph 3 3 6" xfId="7404"/>
    <cellStyle name="SAPBEXaggDataEmph 3 3 6 2" xfId="7405"/>
    <cellStyle name="SAPBEXaggDataEmph 3 3 6 2 2" xfId="7406"/>
    <cellStyle name="SAPBEXaggDataEmph 3 3 6 2 3" xfId="7407"/>
    <cellStyle name="SAPBEXaggDataEmph 3 3 6 3" xfId="7408"/>
    <cellStyle name="SAPBEXaggDataEmph 3 3 6 4" xfId="7409"/>
    <cellStyle name="SAPBEXaggDataEmph 3 3 7" xfId="7410"/>
    <cellStyle name="SAPBEXaggDataEmph 3 3 7 2" xfId="7411"/>
    <cellStyle name="SAPBEXaggDataEmph 3 3 7 2 2" xfId="7412"/>
    <cellStyle name="SAPBEXaggDataEmph 3 3 7 2 3" xfId="7413"/>
    <cellStyle name="SAPBEXaggDataEmph 3 3 7 3" xfId="7414"/>
    <cellStyle name="SAPBEXaggDataEmph 3 3 7 4" xfId="7415"/>
    <cellStyle name="SAPBEXaggDataEmph 3 3 8" xfId="7416"/>
    <cellStyle name="SAPBEXaggDataEmph 3 3 8 2" xfId="7417"/>
    <cellStyle name="SAPBEXaggDataEmph 3 3 8 2 2" xfId="7418"/>
    <cellStyle name="SAPBEXaggDataEmph 3 3 8 2 3" xfId="7419"/>
    <cellStyle name="SAPBEXaggDataEmph 3 3 8 3" xfId="7420"/>
    <cellStyle name="SAPBEXaggDataEmph 3 3 8 4" xfId="7421"/>
    <cellStyle name="SAPBEXaggDataEmph 3 3 9" xfId="7422"/>
    <cellStyle name="SAPBEXaggDataEmph 3 3 9 2" xfId="7423"/>
    <cellStyle name="SAPBEXaggDataEmph 3 3 9 2 2" xfId="7424"/>
    <cellStyle name="SAPBEXaggDataEmph 3 3 9 2 3" xfId="7425"/>
    <cellStyle name="SAPBEXaggDataEmph 3 3 9 3" xfId="7426"/>
    <cellStyle name="SAPBEXaggDataEmph 3 3 9 4" xfId="7427"/>
    <cellStyle name="SAPBEXaggDataEmph 3 4" xfId="7428"/>
    <cellStyle name="SAPBEXaggDataEmph 3 4 10" xfId="7429"/>
    <cellStyle name="SAPBEXaggDataEmph 3 4 11" xfId="7430"/>
    <cellStyle name="SAPBEXaggDataEmph 3 4 2" xfId="7431"/>
    <cellStyle name="SAPBEXaggDataEmph 3 4 2 2" xfId="7432"/>
    <cellStyle name="SAPBEXaggDataEmph 3 4 2 2 2" xfId="7433"/>
    <cellStyle name="SAPBEXaggDataEmph 3 4 2 2 3" xfId="7434"/>
    <cellStyle name="SAPBEXaggDataEmph 3 4 2 3" xfId="7435"/>
    <cellStyle name="SAPBEXaggDataEmph 3 4 2 4" xfId="7436"/>
    <cellStyle name="SAPBEXaggDataEmph 3 4 3" xfId="7437"/>
    <cellStyle name="SAPBEXaggDataEmph 3 4 3 2" xfId="7438"/>
    <cellStyle name="SAPBEXaggDataEmph 3 4 3 2 2" xfId="7439"/>
    <cellStyle name="SAPBEXaggDataEmph 3 4 3 2 3" xfId="7440"/>
    <cellStyle name="SAPBEXaggDataEmph 3 4 3 3" xfId="7441"/>
    <cellStyle name="SAPBEXaggDataEmph 3 4 3 4" xfId="7442"/>
    <cellStyle name="SAPBEXaggDataEmph 3 4 4" xfId="7443"/>
    <cellStyle name="SAPBEXaggDataEmph 3 4 4 2" xfId="7444"/>
    <cellStyle name="SAPBEXaggDataEmph 3 4 4 2 2" xfId="7445"/>
    <cellStyle name="SAPBEXaggDataEmph 3 4 4 2 3" xfId="7446"/>
    <cellStyle name="SAPBEXaggDataEmph 3 4 4 3" xfId="7447"/>
    <cellStyle name="SAPBEXaggDataEmph 3 4 4 4" xfId="7448"/>
    <cellStyle name="SAPBEXaggDataEmph 3 4 5" xfId="7449"/>
    <cellStyle name="SAPBEXaggDataEmph 3 4 5 2" xfId="7450"/>
    <cellStyle name="SAPBEXaggDataEmph 3 4 5 2 2" xfId="7451"/>
    <cellStyle name="SAPBEXaggDataEmph 3 4 5 2 3" xfId="7452"/>
    <cellStyle name="SAPBEXaggDataEmph 3 4 5 3" xfId="7453"/>
    <cellStyle name="SAPBEXaggDataEmph 3 4 5 4" xfId="7454"/>
    <cellStyle name="SAPBEXaggDataEmph 3 4 6" xfId="7455"/>
    <cellStyle name="SAPBEXaggDataEmph 3 4 6 2" xfId="7456"/>
    <cellStyle name="SAPBEXaggDataEmph 3 4 6 2 2" xfId="7457"/>
    <cellStyle name="SAPBEXaggDataEmph 3 4 6 2 3" xfId="7458"/>
    <cellStyle name="SAPBEXaggDataEmph 3 4 6 3" xfId="7459"/>
    <cellStyle name="SAPBEXaggDataEmph 3 4 6 4" xfId="7460"/>
    <cellStyle name="SAPBEXaggDataEmph 3 4 7" xfId="7461"/>
    <cellStyle name="SAPBEXaggDataEmph 3 4 7 2" xfId="7462"/>
    <cellStyle name="SAPBEXaggDataEmph 3 4 7 2 2" xfId="7463"/>
    <cellStyle name="SAPBEXaggDataEmph 3 4 7 2 3" xfId="7464"/>
    <cellStyle name="SAPBEXaggDataEmph 3 4 7 3" xfId="7465"/>
    <cellStyle name="SAPBEXaggDataEmph 3 4 7 4" xfId="7466"/>
    <cellStyle name="SAPBEXaggDataEmph 3 4 8" xfId="7467"/>
    <cellStyle name="SAPBEXaggDataEmph 3 4 8 2" xfId="7468"/>
    <cellStyle name="SAPBEXaggDataEmph 3 4 8 2 2" xfId="7469"/>
    <cellStyle name="SAPBEXaggDataEmph 3 4 8 2 3" xfId="7470"/>
    <cellStyle name="SAPBEXaggDataEmph 3 4 8 3" xfId="7471"/>
    <cellStyle name="SAPBEXaggDataEmph 3 4 8 4" xfId="7472"/>
    <cellStyle name="SAPBEXaggDataEmph 3 4 9" xfId="7473"/>
    <cellStyle name="SAPBEXaggDataEmph 3 4 9 2" xfId="7474"/>
    <cellStyle name="SAPBEXaggDataEmph 3 4 9 3" xfId="7475"/>
    <cellStyle name="SAPBEXaggDataEmph 3 5" xfId="7476"/>
    <cellStyle name="SAPBEXaggDataEmph 3 5 2" xfId="7477"/>
    <cellStyle name="SAPBEXaggDataEmph 3 5 2 2" xfId="7478"/>
    <cellStyle name="SAPBEXaggDataEmph 3 5 2 3" xfId="7479"/>
    <cellStyle name="SAPBEXaggDataEmph 3 5 3" xfId="7480"/>
    <cellStyle name="SAPBEXaggDataEmph 3 5 4" xfId="7481"/>
    <cellStyle name="SAPBEXaggDataEmph 3 6" xfId="7482"/>
    <cellStyle name="SAPBEXaggDataEmph 3 6 2" xfId="7483"/>
    <cellStyle name="SAPBEXaggDataEmph 3 6 2 2" xfId="7484"/>
    <cellStyle name="SAPBEXaggDataEmph 3 6 2 3" xfId="7485"/>
    <cellStyle name="SAPBEXaggDataEmph 3 6 3" xfId="7486"/>
    <cellStyle name="SAPBEXaggDataEmph 3 6 4" xfId="7487"/>
    <cellStyle name="SAPBEXaggDataEmph 3 7" xfId="7488"/>
    <cellStyle name="SAPBEXaggDataEmph 3 7 2" xfId="7489"/>
    <cellStyle name="SAPBEXaggDataEmph 3 7 2 2" xfId="7490"/>
    <cellStyle name="SAPBEXaggDataEmph 3 7 2 3" xfId="7491"/>
    <cellStyle name="SAPBEXaggDataEmph 3 7 3" xfId="7492"/>
    <cellStyle name="SAPBEXaggDataEmph 3 7 4" xfId="7493"/>
    <cellStyle name="SAPBEXaggDataEmph 3 8" xfId="7494"/>
    <cellStyle name="SAPBEXaggDataEmph 3 8 2" xfId="7495"/>
    <cellStyle name="SAPBEXaggDataEmph 3 8 2 2" xfId="7496"/>
    <cellStyle name="SAPBEXaggDataEmph 3 8 2 3" xfId="7497"/>
    <cellStyle name="SAPBEXaggDataEmph 3 8 3" xfId="7498"/>
    <cellStyle name="SAPBEXaggDataEmph 3 8 4" xfId="7499"/>
    <cellStyle name="SAPBEXaggDataEmph 3 9" xfId="7500"/>
    <cellStyle name="SAPBEXaggDataEmph 3 9 2" xfId="7501"/>
    <cellStyle name="SAPBEXaggDataEmph 3 9 2 2" xfId="7502"/>
    <cellStyle name="SAPBEXaggDataEmph 3 9 2 3" xfId="7503"/>
    <cellStyle name="SAPBEXaggDataEmph 3 9 3" xfId="7504"/>
    <cellStyle name="SAPBEXaggDataEmph 3 9 4" xfId="7505"/>
    <cellStyle name="SAPBEXaggDataEmph 4" xfId="7506"/>
    <cellStyle name="SAPBEXaggDataEmph 4 10" xfId="7507"/>
    <cellStyle name="SAPBEXaggDataEmph 4 10 2" xfId="7508"/>
    <cellStyle name="SAPBEXaggDataEmph 4 10 2 2" xfId="7509"/>
    <cellStyle name="SAPBEXaggDataEmph 4 10 2 3" xfId="7510"/>
    <cellStyle name="SAPBEXaggDataEmph 4 10 3" xfId="7511"/>
    <cellStyle name="SAPBEXaggDataEmph 4 10 4" xfId="7512"/>
    <cellStyle name="SAPBEXaggDataEmph 4 11" xfId="7513"/>
    <cellStyle name="SAPBEXaggDataEmph 4 11 2" xfId="7514"/>
    <cellStyle name="SAPBEXaggDataEmph 4 11 3" xfId="7515"/>
    <cellStyle name="SAPBEXaggDataEmph 4 12" xfId="7516"/>
    <cellStyle name="SAPBEXaggDataEmph 4 13" xfId="7517"/>
    <cellStyle name="SAPBEXaggDataEmph 4 2" xfId="7518"/>
    <cellStyle name="SAPBEXaggDataEmph 4 2 10" xfId="7519"/>
    <cellStyle name="SAPBEXaggDataEmph 4 2 10 2" xfId="7520"/>
    <cellStyle name="SAPBEXaggDataEmph 4 2 10 3" xfId="7521"/>
    <cellStyle name="SAPBEXaggDataEmph 4 2 11" xfId="7522"/>
    <cellStyle name="SAPBEXaggDataEmph 4 2 12" xfId="7523"/>
    <cellStyle name="SAPBEXaggDataEmph 4 2 2" xfId="7524"/>
    <cellStyle name="SAPBEXaggDataEmph 4 2 2 10" xfId="7525"/>
    <cellStyle name="SAPBEXaggDataEmph 4 2 2 11" xfId="7526"/>
    <cellStyle name="SAPBEXaggDataEmph 4 2 2 2" xfId="7527"/>
    <cellStyle name="SAPBEXaggDataEmph 4 2 2 2 2" xfId="7528"/>
    <cellStyle name="SAPBEXaggDataEmph 4 2 2 2 2 2" xfId="7529"/>
    <cellStyle name="SAPBEXaggDataEmph 4 2 2 2 2 3" xfId="7530"/>
    <cellStyle name="SAPBEXaggDataEmph 4 2 2 2 3" xfId="7531"/>
    <cellStyle name="SAPBEXaggDataEmph 4 2 2 2 4" xfId="7532"/>
    <cellStyle name="SAPBEXaggDataEmph 4 2 2 3" xfId="7533"/>
    <cellStyle name="SAPBEXaggDataEmph 4 2 2 3 2" xfId="7534"/>
    <cellStyle name="SAPBEXaggDataEmph 4 2 2 3 2 2" xfId="7535"/>
    <cellStyle name="SAPBEXaggDataEmph 4 2 2 3 2 3" xfId="7536"/>
    <cellStyle name="SAPBEXaggDataEmph 4 2 2 3 3" xfId="7537"/>
    <cellStyle name="SAPBEXaggDataEmph 4 2 2 3 4" xfId="7538"/>
    <cellStyle name="SAPBEXaggDataEmph 4 2 2 4" xfId="7539"/>
    <cellStyle name="SAPBEXaggDataEmph 4 2 2 4 2" xfId="7540"/>
    <cellStyle name="SAPBEXaggDataEmph 4 2 2 4 2 2" xfId="7541"/>
    <cellStyle name="SAPBEXaggDataEmph 4 2 2 4 2 3" xfId="7542"/>
    <cellStyle name="SAPBEXaggDataEmph 4 2 2 4 3" xfId="7543"/>
    <cellStyle name="SAPBEXaggDataEmph 4 2 2 4 4" xfId="7544"/>
    <cellStyle name="SAPBEXaggDataEmph 4 2 2 5" xfId="7545"/>
    <cellStyle name="SAPBEXaggDataEmph 4 2 2 5 2" xfId="7546"/>
    <cellStyle name="SAPBEXaggDataEmph 4 2 2 5 2 2" xfId="7547"/>
    <cellStyle name="SAPBEXaggDataEmph 4 2 2 5 2 3" xfId="7548"/>
    <cellStyle name="SAPBEXaggDataEmph 4 2 2 5 3" xfId="7549"/>
    <cellStyle name="SAPBEXaggDataEmph 4 2 2 5 4" xfId="7550"/>
    <cellStyle name="SAPBEXaggDataEmph 4 2 2 6" xfId="7551"/>
    <cellStyle name="SAPBEXaggDataEmph 4 2 2 6 2" xfId="7552"/>
    <cellStyle name="SAPBEXaggDataEmph 4 2 2 6 2 2" xfId="7553"/>
    <cellStyle name="SAPBEXaggDataEmph 4 2 2 6 2 3" xfId="7554"/>
    <cellStyle name="SAPBEXaggDataEmph 4 2 2 6 3" xfId="7555"/>
    <cellStyle name="SAPBEXaggDataEmph 4 2 2 6 4" xfId="7556"/>
    <cellStyle name="SAPBEXaggDataEmph 4 2 2 7" xfId="7557"/>
    <cellStyle name="SAPBEXaggDataEmph 4 2 2 7 2" xfId="7558"/>
    <cellStyle name="SAPBEXaggDataEmph 4 2 2 7 2 2" xfId="7559"/>
    <cellStyle name="SAPBEXaggDataEmph 4 2 2 7 2 3" xfId="7560"/>
    <cellStyle name="SAPBEXaggDataEmph 4 2 2 7 3" xfId="7561"/>
    <cellStyle name="SAPBEXaggDataEmph 4 2 2 7 4" xfId="7562"/>
    <cellStyle name="SAPBEXaggDataEmph 4 2 2 8" xfId="7563"/>
    <cellStyle name="SAPBEXaggDataEmph 4 2 2 8 2" xfId="7564"/>
    <cellStyle name="SAPBEXaggDataEmph 4 2 2 8 2 2" xfId="7565"/>
    <cellStyle name="SAPBEXaggDataEmph 4 2 2 8 2 3" xfId="7566"/>
    <cellStyle name="SAPBEXaggDataEmph 4 2 2 8 3" xfId="7567"/>
    <cellStyle name="SAPBEXaggDataEmph 4 2 2 8 4" xfId="7568"/>
    <cellStyle name="SAPBEXaggDataEmph 4 2 2 9" xfId="7569"/>
    <cellStyle name="SAPBEXaggDataEmph 4 2 2 9 2" xfId="7570"/>
    <cellStyle name="SAPBEXaggDataEmph 4 2 2 9 3" xfId="7571"/>
    <cellStyle name="SAPBEXaggDataEmph 4 2 3" xfId="7572"/>
    <cellStyle name="SAPBEXaggDataEmph 4 2 3 2" xfId="7573"/>
    <cellStyle name="SAPBEXaggDataEmph 4 2 3 2 2" xfId="7574"/>
    <cellStyle name="SAPBEXaggDataEmph 4 2 3 2 3" xfId="7575"/>
    <cellStyle name="SAPBEXaggDataEmph 4 2 3 3" xfId="7576"/>
    <cellStyle name="SAPBEXaggDataEmph 4 2 3 4" xfId="7577"/>
    <cellStyle name="SAPBEXaggDataEmph 4 2 4" xfId="7578"/>
    <cellStyle name="SAPBEXaggDataEmph 4 2 4 2" xfId="7579"/>
    <cellStyle name="SAPBEXaggDataEmph 4 2 4 2 2" xfId="7580"/>
    <cellStyle name="SAPBEXaggDataEmph 4 2 4 2 3" xfId="7581"/>
    <cellStyle name="SAPBEXaggDataEmph 4 2 4 3" xfId="7582"/>
    <cellStyle name="SAPBEXaggDataEmph 4 2 4 4" xfId="7583"/>
    <cellStyle name="SAPBEXaggDataEmph 4 2 5" xfId="7584"/>
    <cellStyle name="SAPBEXaggDataEmph 4 2 5 2" xfId="7585"/>
    <cellStyle name="SAPBEXaggDataEmph 4 2 5 2 2" xfId="7586"/>
    <cellStyle name="SAPBEXaggDataEmph 4 2 5 2 3" xfId="7587"/>
    <cellStyle name="SAPBEXaggDataEmph 4 2 5 3" xfId="7588"/>
    <cellStyle name="SAPBEXaggDataEmph 4 2 5 4" xfId="7589"/>
    <cellStyle name="SAPBEXaggDataEmph 4 2 6" xfId="7590"/>
    <cellStyle name="SAPBEXaggDataEmph 4 2 6 2" xfId="7591"/>
    <cellStyle name="SAPBEXaggDataEmph 4 2 6 2 2" xfId="7592"/>
    <cellStyle name="SAPBEXaggDataEmph 4 2 6 2 3" xfId="7593"/>
    <cellStyle name="SAPBEXaggDataEmph 4 2 6 3" xfId="7594"/>
    <cellStyle name="SAPBEXaggDataEmph 4 2 6 4" xfId="7595"/>
    <cellStyle name="SAPBEXaggDataEmph 4 2 7" xfId="7596"/>
    <cellStyle name="SAPBEXaggDataEmph 4 2 7 2" xfId="7597"/>
    <cellStyle name="SAPBEXaggDataEmph 4 2 7 2 2" xfId="7598"/>
    <cellStyle name="SAPBEXaggDataEmph 4 2 7 2 3" xfId="7599"/>
    <cellStyle name="SAPBEXaggDataEmph 4 2 7 3" xfId="7600"/>
    <cellStyle name="SAPBEXaggDataEmph 4 2 7 4" xfId="7601"/>
    <cellStyle name="SAPBEXaggDataEmph 4 2 8" xfId="7602"/>
    <cellStyle name="SAPBEXaggDataEmph 4 2 8 2" xfId="7603"/>
    <cellStyle name="SAPBEXaggDataEmph 4 2 8 2 2" xfId="7604"/>
    <cellStyle name="SAPBEXaggDataEmph 4 2 8 2 3" xfId="7605"/>
    <cellStyle name="SAPBEXaggDataEmph 4 2 8 3" xfId="7606"/>
    <cellStyle name="SAPBEXaggDataEmph 4 2 8 4" xfId="7607"/>
    <cellStyle name="SAPBEXaggDataEmph 4 2 9" xfId="7608"/>
    <cellStyle name="SAPBEXaggDataEmph 4 2 9 2" xfId="7609"/>
    <cellStyle name="SAPBEXaggDataEmph 4 2 9 2 2" xfId="7610"/>
    <cellStyle name="SAPBEXaggDataEmph 4 2 9 2 3" xfId="7611"/>
    <cellStyle name="SAPBEXaggDataEmph 4 2 9 3" xfId="7612"/>
    <cellStyle name="SAPBEXaggDataEmph 4 2 9 4" xfId="7613"/>
    <cellStyle name="SAPBEXaggDataEmph 4 3" xfId="7614"/>
    <cellStyle name="SAPBEXaggDataEmph 4 3 10" xfId="7615"/>
    <cellStyle name="SAPBEXaggDataEmph 4 3 11" xfId="7616"/>
    <cellStyle name="SAPBEXaggDataEmph 4 3 2" xfId="7617"/>
    <cellStyle name="SAPBEXaggDataEmph 4 3 2 2" xfId="7618"/>
    <cellStyle name="SAPBEXaggDataEmph 4 3 2 2 2" xfId="7619"/>
    <cellStyle name="SAPBEXaggDataEmph 4 3 2 2 3" xfId="7620"/>
    <cellStyle name="SAPBEXaggDataEmph 4 3 2 3" xfId="7621"/>
    <cellStyle name="SAPBEXaggDataEmph 4 3 2 4" xfId="7622"/>
    <cellStyle name="SAPBEXaggDataEmph 4 3 3" xfId="7623"/>
    <cellStyle name="SAPBEXaggDataEmph 4 3 3 2" xfId="7624"/>
    <cellStyle name="SAPBEXaggDataEmph 4 3 3 2 2" xfId="7625"/>
    <cellStyle name="SAPBEXaggDataEmph 4 3 3 2 3" xfId="7626"/>
    <cellStyle name="SAPBEXaggDataEmph 4 3 3 3" xfId="7627"/>
    <cellStyle name="SAPBEXaggDataEmph 4 3 3 4" xfId="7628"/>
    <cellStyle name="SAPBEXaggDataEmph 4 3 4" xfId="7629"/>
    <cellStyle name="SAPBEXaggDataEmph 4 3 4 2" xfId="7630"/>
    <cellStyle name="SAPBEXaggDataEmph 4 3 4 2 2" xfId="7631"/>
    <cellStyle name="SAPBEXaggDataEmph 4 3 4 2 3" xfId="7632"/>
    <cellStyle name="SAPBEXaggDataEmph 4 3 4 3" xfId="7633"/>
    <cellStyle name="SAPBEXaggDataEmph 4 3 4 4" xfId="7634"/>
    <cellStyle name="SAPBEXaggDataEmph 4 3 5" xfId="7635"/>
    <cellStyle name="SAPBEXaggDataEmph 4 3 5 2" xfId="7636"/>
    <cellStyle name="SAPBEXaggDataEmph 4 3 5 2 2" xfId="7637"/>
    <cellStyle name="SAPBEXaggDataEmph 4 3 5 2 3" xfId="7638"/>
    <cellStyle name="SAPBEXaggDataEmph 4 3 5 3" xfId="7639"/>
    <cellStyle name="SAPBEXaggDataEmph 4 3 5 4" xfId="7640"/>
    <cellStyle name="SAPBEXaggDataEmph 4 3 6" xfId="7641"/>
    <cellStyle name="SAPBEXaggDataEmph 4 3 6 2" xfId="7642"/>
    <cellStyle name="SAPBEXaggDataEmph 4 3 6 2 2" xfId="7643"/>
    <cellStyle name="SAPBEXaggDataEmph 4 3 6 2 3" xfId="7644"/>
    <cellStyle name="SAPBEXaggDataEmph 4 3 6 3" xfId="7645"/>
    <cellStyle name="SAPBEXaggDataEmph 4 3 6 4" xfId="7646"/>
    <cellStyle name="SAPBEXaggDataEmph 4 3 7" xfId="7647"/>
    <cellStyle name="SAPBEXaggDataEmph 4 3 7 2" xfId="7648"/>
    <cellStyle name="SAPBEXaggDataEmph 4 3 7 2 2" xfId="7649"/>
    <cellStyle name="SAPBEXaggDataEmph 4 3 7 2 3" xfId="7650"/>
    <cellStyle name="SAPBEXaggDataEmph 4 3 7 3" xfId="7651"/>
    <cellStyle name="SAPBEXaggDataEmph 4 3 7 4" xfId="7652"/>
    <cellStyle name="SAPBEXaggDataEmph 4 3 8" xfId="7653"/>
    <cellStyle name="SAPBEXaggDataEmph 4 3 8 2" xfId="7654"/>
    <cellStyle name="SAPBEXaggDataEmph 4 3 8 2 2" xfId="7655"/>
    <cellStyle name="SAPBEXaggDataEmph 4 3 8 2 3" xfId="7656"/>
    <cellStyle name="SAPBEXaggDataEmph 4 3 8 3" xfId="7657"/>
    <cellStyle name="SAPBEXaggDataEmph 4 3 8 4" xfId="7658"/>
    <cellStyle name="SAPBEXaggDataEmph 4 3 9" xfId="7659"/>
    <cellStyle name="SAPBEXaggDataEmph 4 3 9 2" xfId="7660"/>
    <cellStyle name="SAPBEXaggDataEmph 4 3 9 3" xfId="7661"/>
    <cellStyle name="SAPBEXaggDataEmph 4 4" xfId="7662"/>
    <cellStyle name="SAPBEXaggDataEmph 4 4 2" xfId="7663"/>
    <cellStyle name="SAPBEXaggDataEmph 4 4 2 2" xfId="7664"/>
    <cellStyle name="SAPBEXaggDataEmph 4 4 2 3" xfId="7665"/>
    <cellStyle name="SAPBEXaggDataEmph 4 4 3" xfId="7666"/>
    <cellStyle name="SAPBEXaggDataEmph 4 4 4" xfId="7667"/>
    <cellStyle name="SAPBEXaggDataEmph 4 5" xfId="7668"/>
    <cellStyle name="SAPBEXaggDataEmph 4 5 2" xfId="7669"/>
    <cellStyle name="SAPBEXaggDataEmph 4 5 2 2" xfId="7670"/>
    <cellStyle name="SAPBEXaggDataEmph 4 5 2 3" xfId="7671"/>
    <cellStyle name="SAPBEXaggDataEmph 4 5 3" xfId="7672"/>
    <cellStyle name="SAPBEXaggDataEmph 4 5 4" xfId="7673"/>
    <cellStyle name="SAPBEXaggDataEmph 4 6" xfId="7674"/>
    <cellStyle name="SAPBEXaggDataEmph 4 6 2" xfId="7675"/>
    <cellStyle name="SAPBEXaggDataEmph 4 6 2 2" xfId="7676"/>
    <cellStyle name="SAPBEXaggDataEmph 4 6 2 3" xfId="7677"/>
    <cellStyle name="SAPBEXaggDataEmph 4 6 3" xfId="7678"/>
    <cellStyle name="SAPBEXaggDataEmph 4 6 4" xfId="7679"/>
    <cellStyle name="SAPBEXaggDataEmph 4 7" xfId="7680"/>
    <cellStyle name="SAPBEXaggDataEmph 4 7 2" xfId="7681"/>
    <cellStyle name="SAPBEXaggDataEmph 4 7 2 2" xfId="7682"/>
    <cellStyle name="SAPBEXaggDataEmph 4 7 2 3" xfId="7683"/>
    <cellStyle name="SAPBEXaggDataEmph 4 7 3" xfId="7684"/>
    <cellStyle name="SAPBEXaggDataEmph 4 7 4" xfId="7685"/>
    <cellStyle name="SAPBEXaggDataEmph 4 8" xfId="7686"/>
    <cellStyle name="SAPBEXaggDataEmph 4 8 2" xfId="7687"/>
    <cellStyle name="SAPBEXaggDataEmph 4 8 2 2" xfId="7688"/>
    <cellStyle name="SAPBEXaggDataEmph 4 8 2 3" xfId="7689"/>
    <cellStyle name="SAPBEXaggDataEmph 4 8 3" xfId="7690"/>
    <cellStyle name="SAPBEXaggDataEmph 4 8 4" xfId="7691"/>
    <cellStyle name="SAPBEXaggDataEmph 4 9" xfId="7692"/>
    <cellStyle name="SAPBEXaggDataEmph 4 9 2" xfId="7693"/>
    <cellStyle name="SAPBEXaggDataEmph 4 9 2 2" xfId="7694"/>
    <cellStyle name="SAPBEXaggDataEmph 4 9 2 3" xfId="7695"/>
    <cellStyle name="SAPBEXaggDataEmph 4 9 3" xfId="7696"/>
    <cellStyle name="SAPBEXaggDataEmph 4 9 4" xfId="7697"/>
    <cellStyle name="SAPBEXaggDataEmph 5" xfId="7698"/>
    <cellStyle name="SAPBEXaggDataEmph 5 10" xfId="7699"/>
    <cellStyle name="SAPBEXaggDataEmph 5 10 2" xfId="7700"/>
    <cellStyle name="SAPBEXaggDataEmph 5 10 2 2" xfId="7701"/>
    <cellStyle name="SAPBEXaggDataEmph 5 10 2 3" xfId="7702"/>
    <cellStyle name="SAPBEXaggDataEmph 5 10 3" xfId="7703"/>
    <cellStyle name="SAPBEXaggDataEmph 5 10 4" xfId="7704"/>
    <cellStyle name="SAPBEXaggDataEmph 5 11" xfId="7705"/>
    <cellStyle name="SAPBEXaggDataEmph 5 11 2" xfId="7706"/>
    <cellStyle name="SAPBEXaggDataEmph 5 11 3" xfId="7707"/>
    <cellStyle name="SAPBEXaggDataEmph 5 12" xfId="7708"/>
    <cellStyle name="SAPBEXaggDataEmph 5 13" xfId="7709"/>
    <cellStyle name="SAPBEXaggDataEmph 5 2" xfId="7710"/>
    <cellStyle name="SAPBEXaggDataEmph 5 2 10" xfId="7711"/>
    <cellStyle name="SAPBEXaggDataEmph 5 2 10 2" xfId="7712"/>
    <cellStyle name="SAPBEXaggDataEmph 5 2 10 3" xfId="7713"/>
    <cellStyle name="SAPBEXaggDataEmph 5 2 11" xfId="7714"/>
    <cellStyle name="SAPBEXaggDataEmph 5 2 12" xfId="7715"/>
    <cellStyle name="SAPBEXaggDataEmph 5 2 2" xfId="7716"/>
    <cellStyle name="SAPBEXaggDataEmph 5 2 2 10" xfId="7717"/>
    <cellStyle name="SAPBEXaggDataEmph 5 2 2 11" xfId="7718"/>
    <cellStyle name="SAPBEXaggDataEmph 5 2 2 2" xfId="7719"/>
    <cellStyle name="SAPBEXaggDataEmph 5 2 2 2 2" xfId="7720"/>
    <cellStyle name="SAPBEXaggDataEmph 5 2 2 2 2 2" xfId="7721"/>
    <cellStyle name="SAPBEXaggDataEmph 5 2 2 2 2 3" xfId="7722"/>
    <cellStyle name="SAPBEXaggDataEmph 5 2 2 2 3" xfId="7723"/>
    <cellStyle name="SAPBEXaggDataEmph 5 2 2 2 4" xfId="7724"/>
    <cellStyle name="SAPBEXaggDataEmph 5 2 2 3" xfId="7725"/>
    <cellStyle name="SAPBEXaggDataEmph 5 2 2 3 2" xfId="7726"/>
    <cellStyle name="SAPBEXaggDataEmph 5 2 2 3 2 2" xfId="7727"/>
    <cellStyle name="SAPBEXaggDataEmph 5 2 2 3 2 3" xfId="7728"/>
    <cellStyle name="SAPBEXaggDataEmph 5 2 2 3 3" xfId="7729"/>
    <cellStyle name="SAPBEXaggDataEmph 5 2 2 3 4" xfId="7730"/>
    <cellStyle name="SAPBEXaggDataEmph 5 2 2 4" xfId="7731"/>
    <cellStyle name="SAPBEXaggDataEmph 5 2 2 4 2" xfId="7732"/>
    <cellStyle name="SAPBEXaggDataEmph 5 2 2 4 2 2" xfId="7733"/>
    <cellStyle name="SAPBEXaggDataEmph 5 2 2 4 2 3" xfId="7734"/>
    <cellStyle name="SAPBEXaggDataEmph 5 2 2 4 3" xfId="7735"/>
    <cellStyle name="SAPBEXaggDataEmph 5 2 2 4 4" xfId="7736"/>
    <cellStyle name="SAPBEXaggDataEmph 5 2 2 5" xfId="7737"/>
    <cellStyle name="SAPBEXaggDataEmph 5 2 2 5 2" xfId="7738"/>
    <cellStyle name="SAPBEXaggDataEmph 5 2 2 5 2 2" xfId="7739"/>
    <cellStyle name="SAPBEXaggDataEmph 5 2 2 5 2 3" xfId="7740"/>
    <cellStyle name="SAPBEXaggDataEmph 5 2 2 5 3" xfId="7741"/>
    <cellStyle name="SAPBEXaggDataEmph 5 2 2 5 4" xfId="7742"/>
    <cellStyle name="SAPBEXaggDataEmph 5 2 2 6" xfId="7743"/>
    <cellStyle name="SAPBEXaggDataEmph 5 2 2 6 2" xfId="7744"/>
    <cellStyle name="SAPBEXaggDataEmph 5 2 2 6 2 2" xfId="7745"/>
    <cellStyle name="SAPBEXaggDataEmph 5 2 2 6 2 3" xfId="7746"/>
    <cellStyle name="SAPBEXaggDataEmph 5 2 2 6 3" xfId="7747"/>
    <cellStyle name="SAPBEXaggDataEmph 5 2 2 6 4" xfId="7748"/>
    <cellStyle name="SAPBEXaggDataEmph 5 2 2 7" xfId="7749"/>
    <cellStyle name="SAPBEXaggDataEmph 5 2 2 7 2" xfId="7750"/>
    <cellStyle name="SAPBEXaggDataEmph 5 2 2 7 2 2" xfId="7751"/>
    <cellStyle name="SAPBEXaggDataEmph 5 2 2 7 2 3" xfId="7752"/>
    <cellStyle name="SAPBEXaggDataEmph 5 2 2 7 3" xfId="7753"/>
    <cellStyle name="SAPBEXaggDataEmph 5 2 2 7 4" xfId="7754"/>
    <cellStyle name="SAPBEXaggDataEmph 5 2 2 8" xfId="7755"/>
    <cellStyle name="SAPBEXaggDataEmph 5 2 2 8 2" xfId="7756"/>
    <cellStyle name="SAPBEXaggDataEmph 5 2 2 8 2 2" xfId="7757"/>
    <cellStyle name="SAPBEXaggDataEmph 5 2 2 8 2 3" xfId="7758"/>
    <cellStyle name="SAPBEXaggDataEmph 5 2 2 8 3" xfId="7759"/>
    <cellStyle name="SAPBEXaggDataEmph 5 2 2 8 4" xfId="7760"/>
    <cellStyle name="SAPBEXaggDataEmph 5 2 2 9" xfId="7761"/>
    <cellStyle name="SAPBEXaggDataEmph 5 2 2 9 2" xfId="7762"/>
    <cellStyle name="SAPBEXaggDataEmph 5 2 2 9 3" xfId="7763"/>
    <cellStyle name="SAPBEXaggDataEmph 5 2 3" xfId="7764"/>
    <cellStyle name="SAPBEXaggDataEmph 5 2 3 2" xfId="7765"/>
    <cellStyle name="SAPBEXaggDataEmph 5 2 3 2 2" xfId="7766"/>
    <cellStyle name="SAPBEXaggDataEmph 5 2 3 2 3" xfId="7767"/>
    <cellStyle name="SAPBEXaggDataEmph 5 2 3 3" xfId="7768"/>
    <cellStyle name="SAPBEXaggDataEmph 5 2 3 4" xfId="7769"/>
    <cellStyle name="SAPBEXaggDataEmph 5 2 4" xfId="7770"/>
    <cellStyle name="SAPBEXaggDataEmph 5 2 4 2" xfId="7771"/>
    <cellStyle name="SAPBEXaggDataEmph 5 2 4 2 2" xfId="7772"/>
    <cellStyle name="SAPBEXaggDataEmph 5 2 4 2 3" xfId="7773"/>
    <cellStyle name="SAPBEXaggDataEmph 5 2 4 3" xfId="7774"/>
    <cellStyle name="SAPBEXaggDataEmph 5 2 4 4" xfId="7775"/>
    <cellStyle name="SAPBEXaggDataEmph 5 2 5" xfId="7776"/>
    <cellStyle name="SAPBEXaggDataEmph 5 2 5 2" xfId="7777"/>
    <cellStyle name="SAPBEXaggDataEmph 5 2 5 2 2" xfId="7778"/>
    <cellStyle name="SAPBEXaggDataEmph 5 2 5 2 3" xfId="7779"/>
    <cellStyle name="SAPBEXaggDataEmph 5 2 5 3" xfId="7780"/>
    <cellStyle name="SAPBEXaggDataEmph 5 2 5 4" xfId="7781"/>
    <cellStyle name="SAPBEXaggDataEmph 5 2 6" xfId="7782"/>
    <cellStyle name="SAPBEXaggDataEmph 5 2 6 2" xfId="7783"/>
    <cellStyle name="SAPBEXaggDataEmph 5 2 6 2 2" xfId="7784"/>
    <cellStyle name="SAPBEXaggDataEmph 5 2 6 2 3" xfId="7785"/>
    <cellStyle name="SAPBEXaggDataEmph 5 2 6 3" xfId="7786"/>
    <cellStyle name="SAPBEXaggDataEmph 5 2 6 4" xfId="7787"/>
    <cellStyle name="SAPBEXaggDataEmph 5 2 7" xfId="7788"/>
    <cellStyle name="SAPBEXaggDataEmph 5 2 7 2" xfId="7789"/>
    <cellStyle name="SAPBEXaggDataEmph 5 2 7 2 2" xfId="7790"/>
    <cellStyle name="SAPBEXaggDataEmph 5 2 7 2 3" xfId="7791"/>
    <cellStyle name="SAPBEXaggDataEmph 5 2 7 3" xfId="7792"/>
    <cellStyle name="SAPBEXaggDataEmph 5 2 7 4" xfId="7793"/>
    <cellStyle name="SAPBEXaggDataEmph 5 2 8" xfId="7794"/>
    <cellStyle name="SAPBEXaggDataEmph 5 2 8 2" xfId="7795"/>
    <cellStyle name="SAPBEXaggDataEmph 5 2 8 2 2" xfId="7796"/>
    <cellStyle name="SAPBEXaggDataEmph 5 2 8 2 3" xfId="7797"/>
    <cellStyle name="SAPBEXaggDataEmph 5 2 8 3" xfId="7798"/>
    <cellStyle name="SAPBEXaggDataEmph 5 2 8 4" xfId="7799"/>
    <cellStyle name="SAPBEXaggDataEmph 5 2 9" xfId="7800"/>
    <cellStyle name="SAPBEXaggDataEmph 5 2 9 2" xfId="7801"/>
    <cellStyle name="SAPBEXaggDataEmph 5 2 9 2 2" xfId="7802"/>
    <cellStyle name="SAPBEXaggDataEmph 5 2 9 2 3" xfId="7803"/>
    <cellStyle name="SAPBEXaggDataEmph 5 2 9 3" xfId="7804"/>
    <cellStyle name="SAPBEXaggDataEmph 5 2 9 4" xfId="7805"/>
    <cellStyle name="SAPBEXaggDataEmph 5 3" xfId="7806"/>
    <cellStyle name="SAPBEXaggDataEmph 5 3 10" xfId="7807"/>
    <cellStyle name="SAPBEXaggDataEmph 5 3 11" xfId="7808"/>
    <cellStyle name="SAPBEXaggDataEmph 5 3 2" xfId="7809"/>
    <cellStyle name="SAPBEXaggDataEmph 5 3 2 2" xfId="7810"/>
    <cellStyle name="SAPBEXaggDataEmph 5 3 2 2 2" xfId="7811"/>
    <cellStyle name="SAPBEXaggDataEmph 5 3 2 2 3" xfId="7812"/>
    <cellStyle name="SAPBEXaggDataEmph 5 3 2 3" xfId="7813"/>
    <cellStyle name="SAPBEXaggDataEmph 5 3 2 4" xfId="7814"/>
    <cellStyle name="SAPBEXaggDataEmph 5 3 3" xfId="7815"/>
    <cellStyle name="SAPBEXaggDataEmph 5 3 3 2" xfId="7816"/>
    <cellStyle name="SAPBEXaggDataEmph 5 3 3 2 2" xfId="7817"/>
    <cellStyle name="SAPBEXaggDataEmph 5 3 3 2 3" xfId="7818"/>
    <cellStyle name="SAPBEXaggDataEmph 5 3 3 3" xfId="7819"/>
    <cellStyle name="SAPBEXaggDataEmph 5 3 3 4" xfId="7820"/>
    <cellStyle name="SAPBEXaggDataEmph 5 3 4" xfId="7821"/>
    <cellStyle name="SAPBEXaggDataEmph 5 3 4 2" xfId="7822"/>
    <cellStyle name="SAPBEXaggDataEmph 5 3 4 2 2" xfId="7823"/>
    <cellStyle name="SAPBEXaggDataEmph 5 3 4 2 3" xfId="7824"/>
    <cellStyle name="SAPBEXaggDataEmph 5 3 4 3" xfId="7825"/>
    <cellStyle name="SAPBEXaggDataEmph 5 3 4 4" xfId="7826"/>
    <cellStyle name="SAPBEXaggDataEmph 5 3 5" xfId="7827"/>
    <cellStyle name="SAPBEXaggDataEmph 5 3 5 2" xfId="7828"/>
    <cellStyle name="SAPBEXaggDataEmph 5 3 5 2 2" xfId="7829"/>
    <cellStyle name="SAPBEXaggDataEmph 5 3 5 2 3" xfId="7830"/>
    <cellStyle name="SAPBEXaggDataEmph 5 3 5 3" xfId="7831"/>
    <cellStyle name="SAPBEXaggDataEmph 5 3 5 4" xfId="7832"/>
    <cellStyle name="SAPBEXaggDataEmph 5 3 6" xfId="7833"/>
    <cellStyle name="SAPBEXaggDataEmph 5 3 6 2" xfId="7834"/>
    <cellStyle name="SAPBEXaggDataEmph 5 3 6 2 2" xfId="7835"/>
    <cellStyle name="SAPBEXaggDataEmph 5 3 6 2 3" xfId="7836"/>
    <cellStyle name="SAPBEXaggDataEmph 5 3 6 3" xfId="7837"/>
    <cellStyle name="SAPBEXaggDataEmph 5 3 6 4" xfId="7838"/>
    <cellStyle name="SAPBEXaggDataEmph 5 3 7" xfId="7839"/>
    <cellStyle name="SAPBEXaggDataEmph 5 3 7 2" xfId="7840"/>
    <cellStyle name="SAPBEXaggDataEmph 5 3 7 2 2" xfId="7841"/>
    <cellStyle name="SAPBEXaggDataEmph 5 3 7 2 3" xfId="7842"/>
    <cellStyle name="SAPBEXaggDataEmph 5 3 7 3" xfId="7843"/>
    <cellStyle name="SAPBEXaggDataEmph 5 3 7 4" xfId="7844"/>
    <cellStyle name="SAPBEXaggDataEmph 5 3 8" xfId="7845"/>
    <cellStyle name="SAPBEXaggDataEmph 5 3 8 2" xfId="7846"/>
    <cellStyle name="SAPBEXaggDataEmph 5 3 8 2 2" xfId="7847"/>
    <cellStyle name="SAPBEXaggDataEmph 5 3 8 2 3" xfId="7848"/>
    <cellStyle name="SAPBEXaggDataEmph 5 3 8 3" xfId="7849"/>
    <cellStyle name="SAPBEXaggDataEmph 5 3 8 4" xfId="7850"/>
    <cellStyle name="SAPBEXaggDataEmph 5 3 9" xfId="7851"/>
    <cellStyle name="SAPBEXaggDataEmph 5 3 9 2" xfId="7852"/>
    <cellStyle name="SAPBEXaggDataEmph 5 3 9 3" xfId="7853"/>
    <cellStyle name="SAPBEXaggDataEmph 5 4" xfId="7854"/>
    <cellStyle name="SAPBEXaggDataEmph 5 4 2" xfId="7855"/>
    <cellStyle name="SAPBEXaggDataEmph 5 4 2 2" xfId="7856"/>
    <cellStyle name="SAPBEXaggDataEmph 5 4 2 3" xfId="7857"/>
    <cellStyle name="SAPBEXaggDataEmph 5 4 3" xfId="7858"/>
    <cellStyle name="SAPBEXaggDataEmph 5 4 4" xfId="7859"/>
    <cellStyle name="SAPBEXaggDataEmph 5 5" xfId="7860"/>
    <cellStyle name="SAPBEXaggDataEmph 5 5 2" xfId="7861"/>
    <cellStyle name="SAPBEXaggDataEmph 5 5 2 2" xfId="7862"/>
    <cellStyle name="SAPBEXaggDataEmph 5 5 2 3" xfId="7863"/>
    <cellStyle name="SAPBEXaggDataEmph 5 5 3" xfId="7864"/>
    <cellStyle name="SAPBEXaggDataEmph 5 5 4" xfId="7865"/>
    <cellStyle name="SAPBEXaggDataEmph 5 6" xfId="7866"/>
    <cellStyle name="SAPBEXaggDataEmph 5 6 2" xfId="7867"/>
    <cellStyle name="SAPBEXaggDataEmph 5 6 2 2" xfId="7868"/>
    <cellStyle name="SAPBEXaggDataEmph 5 6 2 3" xfId="7869"/>
    <cellStyle name="SAPBEXaggDataEmph 5 6 3" xfId="7870"/>
    <cellStyle name="SAPBEXaggDataEmph 5 6 4" xfId="7871"/>
    <cellStyle name="SAPBEXaggDataEmph 5 7" xfId="7872"/>
    <cellStyle name="SAPBEXaggDataEmph 5 7 2" xfId="7873"/>
    <cellStyle name="SAPBEXaggDataEmph 5 7 2 2" xfId="7874"/>
    <cellStyle name="SAPBEXaggDataEmph 5 7 2 3" xfId="7875"/>
    <cellStyle name="SAPBEXaggDataEmph 5 7 3" xfId="7876"/>
    <cellStyle name="SAPBEXaggDataEmph 5 7 4" xfId="7877"/>
    <cellStyle name="SAPBEXaggDataEmph 5 8" xfId="7878"/>
    <cellStyle name="SAPBEXaggDataEmph 5 8 2" xfId="7879"/>
    <cellStyle name="SAPBEXaggDataEmph 5 8 2 2" xfId="7880"/>
    <cellStyle name="SAPBEXaggDataEmph 5 8 2 3" xfId="7881"/>
    <cellStyle name="SAPBEXaggDataEmph 5 8 3" xfId="7882"/>
    <cellStyle name="SAPBEXaggDataEmph 5 8 4" xfId="7883"/>
    <cellStyle name="SAPBEXaggDataEmph 5 9" xfId="7884"/>
    <cellStyle name="SAPBEXaggDataEmph 5 9 2" xfId="7885"/>
    <cellStyle name="SAPBEXaggDataEmph 5 9 2 2" xfId="7886"/>
    <cellStyle name="SAPBEXaggDataEmph 5 9 2 3" xfId="7887"/>
    <cellStyle name="SAPBEXaggDataEmph 5 9 3" xfId="7888"/>
    <cellStyle name="SAPBEXaggDataEmph 5 9 4" xfId="7889"/>
    <cellStyle name="SAPBEXaggDataEmph 6" xfId="7890"/>
    <cellStyle name="SAPBEXaggDataEmph 6 10" xfId="7891"/>
    <cellStyle name="SAPBEXaggDataEmph 6 10 2" xfId="7892"/>
    <cellStyle name="SAPBEXaggDataEmph 6 10 3" xfId="7893"/>
    <cellStyle name="SAPBEXaggDataEmph 6 11" xfId="7894"/>
    <cellStyle name="SAPBEXaggDataEmph 6 12" xfId="7895"/>
    <cellStyle name="SAPBEXaggDataEmph 6 2" xfId="7896"/>
    <cellStyle name="SAPBEXaggDataEmph 6 2 10" xfId="7897"/>
    <cellStyle name="SAPBEXaggDataEmph 6 2 11" xfId="7898"/>
    <cellStyle name="SAPBEXaggDataEmph 6 2 2" xfId="7899"/>
    <cellStyle name="SAPBEXaggDataEmph 6 2 2 2" xfId="7900"/>
    <cellStyle name="SAPBEXaggDataEmph 6 2 2 2 2" xfId="7901"/>
    <cellStyle name="SAPBEXaggDataEmph 6 2 2 2 3" xfId="7902"/>
    <cellStyle name="SAPBEXaggDataEmph 6 2 2 3" xfId="7903"/>
    <cellStyle name="SAPBEXaggDataEmph 6 2 2 4" xfId="7904"/>
    <cellStyle name="SAPBEXaggDataEmph 6 2 3" xfId="7905"/>
    <cellStyle name="SAPBEXaggDataEmph 6 2 3 2" xfId="7906"/>
    <cellStyle name="SAPBEXaggDataEmph 6 2 3 2 2" xfId="7907"/>
    <cellStyle name="SAPBEXaggDataEmph 6 2 3 2 3" xfId="7908"/>
    <cellStyle name="SAPBEXaggDataEmph 6 2 3 3" xfId="7909"/>
    <cellStyle name="SAPBEXaggDataEmph 6 2 3 4" xfId="7910"/>
    <cellStyle name="SAPBEXaggDataEmph 6 2 4" xfId="7911"/>
    <cellStyle name="SAPBEXaggDataEmph 6 2 4 2" xfId="7912"/>
    <cellStyle name="SAPBEXaggDataEmph 6 2 4 2 2" xfId="7913"/>
    <cellStyle name="SAPBEXaggDataEmph 6 2 4 2 3" xfId="7914"/>
    <cellStyle name="SAPBEXaggDataEmph 6 2 4 3" xfId="7915"/>
    <cellStyle name="SAPBEXaggDataEmph 6 2 4 4" xfId="7916"/>
    <cellStyle name="SAPBEXaggDataEmph 6 2 5" xfId="7917"/>
    <cellStyle name="SAPBEXaggDataEmph 6 2 5 2" xfId="7918"/>
    <cellStyle name="SAPBEXaggDataEmph 6 2 5 2 2" xfId="7919"/>
    <cellStyle name="SAPBEXaggDataEmph 6 2 5 2 3" xfId="7920"/>
    <cellStyle name="SAPBEXaggDataEmph 6 2 5 3" xfId="7921"/>
    <cellStyle name="SAPBEXaggDataEmph 6 2 5 4" xfId="7922"/>
    <cellStyle name="SAPBEXaggDataEmph 6 2 6" xfId="7923"/>
    <cellStyle name="SAPBEXaggDataEmph 6 2 6 2" xfId="7924"/>
    <cellStyle name="SAPBEXaggDataEmph 6 2 6 2 2" xfId="7925"/>
    <cellStyle name="SAPBEXaggDataEmph 6 2 6 2 3" xfId="7926"/>
    <cellStyle name="SAPBEXaggDataEmph 6 2 6 3" xfId="7927"/>
    <cellStyle name="SAPBEXaggDataEmph 6 2 6 4" xfId="7928"/>
    <cellStyle name="SAPBEXaggDataEmph 6 2 7" xfId="7929"/>
    <cellStyle name="SAPBEXaggDataEmph 6 2 7 2" xfId="7930"/>
    <cellStyle name="SAPBEXaggDataEmph 6 2 7 2 2" xfId="7931"/>
    <cellStyle name="SAPBEXaggDataEmph 6 2 7 2 3" xfId="7932"/>
    <cellStyle name="SAPBEXaggDataEmph 6 2 7 3" xfId="7933"/>
    <cellStyle name="SAPBEXaggDataEmph 6 2 7 4" xfId="7934"/>
    <cellStyle name="SAPBEXaggDataEmph 6 2 8" xfId="7935"/>
    <cellStyle name="SAPBEXaggDataEmph 6 2 8 2" xfId="7936"/>
    <cellStyle name="SAPBEXaggDataEmph 6 2 8 2 2" xfId="7937"/>
    <cellStyle name="SAPBEXaggDataEmph 6 2 8 2 3" xfId="7938"/>
    <cellStyle name="SAPBEXaggDataEmph 6 2 8 3" xfId="7939"/>
    <cellStyle name="SAPBEXaggDataEmph 6 2 8 4" xfId="7940"/>
    <cellStyle name="SAPBEXaggDataEmph 6 2 9" xfId="7941"/>
    <cellStyle name="SAPBEXaggDataEmph 6 2 9 2" xfId="7942"/>
    <cellStyle name="SAPBEXaggDataEmph 6 2 9 3" xfId="7943"/>
    <cellStyle name="SAPBEXaggDataEmph 6 3" xfId="7944"/>
    <cellStyle name="SAPBEXaggDataEmph 6 3 2" xfId="7945"/>
    <cellStyle name="SAPBEXaggDataEmph 6 3 2 2" xfId="7946"/>
    <cellStyle name="SAPBEXaggDataEmph 6 3 2 3" xfId="7947"/>
    <cellStyle name="SAPBEXaggDataEmph 6 3 3" xfId="7948"/>
    <cellStyle name="SAPBEXaggDataEmph 6 3 4" xfId="7949"/>
    <cellStyle name="SAPBEXaggDataEmph 6 4" xfId="7950"/>
    <cellStyle name="SAPBEXaggDataEmph 6 4 2" xfId="7951"/>
    <cellStyle name="SAPBEXaggDataEmph 6 4 2 2" xfId="7952"/>
    <cellStyle name="SAPBEXaggDataEmph 6 4 2 3" xfId="7953"/>
    <cellStyle name="SAPBEXaggDataEmph 6 4 3" xfId="7954"/>
    <cellStyle name="SAPBEXaggDataEmph 6 4 4" xfId="7955"/>
    <cellStyle name="SAPBEXaggDataEmph 6 5" xfId="7956"/>
    <cellStyle name="SAPBEXaggDataEmph 6 5 2" xfId="7957"/>
    <cellStyle name="SAPBEXaggDataEmph 6 5 2 2" xfId="7958"/>
    <cellStyle name="SAPBEXaggDataEmph 6 5 2 3" xfId="7959"/>
    <cellStyle name="SAPBEXaggDataEmph 6 5 3" xfId="7960"/>
    <cellStyle name="SAPBEXaggDataEmph 6 5 4" xfId="7961"/>
    <cellStyle name="SAPBEXaggDataEmph 6 6" xfId="7962"/>
    <cellStyle name="SAPBEXaggDataEmph 6 6 2" xfId="7963"/>
    <cellStyle name="SAPBEXaggDataEmph 6 6 2 2" xfId="7964"/>
    <cellStyle name="SAPBEXaggDataEmph 6 6 2 3" xfId="7965"/>
    <cellStyle name="SAPBEXaggDataEmph 6 6 3" xfId="7966"/>
    <cellStyle name="SAPBEXaggDataEmph 6 6 4" xfId="7967"/>
    <cellStyle name="SAPBEXaggDataEmph 6 7" xfId="7968"/>
    <cellStyle name="SAPBEXaggDataEmph 6 7 2" xfId="7969"/>
    <cellStyle name="SAPBEXaggDataEmph 6 7 2 2" xfId="7970"/>
    <cellStyle name="SAPBEXaggDataEmph 6 7 2 3" xfId="7971"/>
    <cellStyle name="SAPBEXaggDataEmph 6 7 3" xfId="7972"/>
    <cellStyle name="SAPBEXaggDataEmph 6 7 4" xfId="7973"/>
    <cellStyle name="SAPBEXaggDataEmph 6 8" xfId="7974"/>
    <cellStyle name="SAPBEXaggDataEmph 6 8 2" xfId="7975"/>
    <cellStyle name="SAPBEXaggDataEmph 6 8 2 2" xfId="7976"/>
    <cellStyle name="SAPBEXaggDataEmph 6 8 2 3" xfId="7977"/>
    <cellStyle name="SAPBEXaggDataEmph 6 8 3" xfId="7978"/>
    <cellStyle name="SAPBEXaggDataEmph 6 8 4" xfId="7979"/>
    <cellStyle name="SAPBEXaggDataEmph 6 9" xfId="7980"/>
    <cellStyle name="SAPBEXaggDataEmph 6 9 2" xfId="7981"/>
    <cellStyle name="SAPBEXaggDataEmph 6 9 2 2" xfId="7982"/>
    <cellStyle name="SAPBEXaggDataEmph 6 9 2 3" xfId="7983"/>
    <cellStyle name="SAPBEXaggDataEmph 6 9 3" xfId="7984"/>
    <cellStyle name="SAPBEXaggDataEmph 6 9 4" xfId="7985"/>
    <cellStyle name="SAPBEXaggDataEmph 7" xfId="7986"/>
    <cellStyle name="SAPBEXaggDataEmph 7 10" xfId="7987"/>
    <cellStyle name="SAPBEXaggDataEmph 7 11" xfId="7988"/>
    <cellStyle name="SAPBEXaggDataEmph 7 2" xfId="7989"/>
    <cellStyle name="SAPBEXaggDataEmph 7 2 2" xfId="7990"/>
    <cellStyle name="SAPBEXaggDataEmph 7 2 2 2" xfId="7991"/>
    <cellStyle name="SAPBEXaggDataEmph 7 2 2 3" xfId="7992"/>
    <cellStyle name="SAPBEXaggDataEmph 7 2 3" xfId="7993"/>
    <cellStyle name="SAPBEXaggDataEmph 7 2 4" xfId="7994"/>
    <cellStyle name="SAPBEXaggDataEmph 7 3" xfId="7995"/>
    <cellStyle name="SAPBEXaggDataEmph 7 3 2" xfId="7996"/>
    <cellStyle name="SAPBEXaggDataEmph 7 3 2 2" xfId="7997"/>
    <cellStyle name="SAPBEXaggDataEmph 7 3 2 3" xfId="7998"/>
    <cellStyle name="SAPBEXaggDataEmph 7 3 3" xfId="7999"/>
    <cellStyle name="SAPBEXaggDataEmph 7 3 4" xfId="8000"/>
    <cellStyle name="SAPBEXaggDataEmph 7 4" xfId="8001"/>
    <cellStyle name="SAPBEXaggDataEmph 7 4 2" xfId="8002"/>
    <cellStyle name="SAPBEXaggDataEmph 7 4 2 2" xfId="8003"/>
    <cellStyle name="SAPBEXaggDataEmph 7 4 2 3" xfId="8004"/>
    <cellStyle name="SAPBEXaggDataEmph 7 4 3" xfId="8005"/>
    <cellStyle name="SAPBEXaggDataEmph 7 4 4" xfId="8006"/>
    <cellStyle name="SAPBEXaggDataEmph 7 5" xfId="8007"/>
    <cellStyle name="SAPBEXaggDataEmph 7 5 2" xfId="8008"/>
    <cellStyle name="SAPBEXaggDataEmph 7 5 2 2" xfId="8009"/>
    <cellStyle name="SAPBEXaggDataEmph 7 5 2 3" xfId="8010"/>
    <cellStyle name="SAPBEXaggDataEmph 7 5 3" xfId="8011"/>
    <cellStyle name="SAPBEXaggDataEmph 7 5 4" xfId="8012"/>
    <cellStyle name="SAPBEXaggDataEmph 7 6" xfId="8013"/>
    <cellStyle name="SAPBEXaggDataEmph 7 6 2" xfId="8014"/>
    <cellStyle name="SAPBEXaggDataEmph 7 6 2 2" xfId="8015"/>
    <cellStyle name="SAPBEXaggDataEmph 7 6 2 3" xfId="8016"/>
    <cellStyle name="SAPBEXaggDataEmph 7 6 3" xfId="8017"/>
    <cellStyle name="SAPBEXaggDataEmph 7 6 4" xfId="8018"/>
    <cellStyle name="SAPBEXaggDataEmph 7 7" xfId="8019"/>
    <cellStyle name="SAPBEXaggDataEmph 7 7 2" xfId="8020"/>
    <cellStyle name="SAPBEXaggDataEmph 7 7 2 2" xfId="8021"/>
    <cellStyle name="SAPBEXaggDataEmph 7 7 2 3" xfId="8022"/>
    <cellStyle name="SAPBEXaggDataEmph 7 7 3" xfId="8023"/>
    <cellStyle name="SAPBEXaggDataEmph 7 7 4" xfId="8024"/>
    <cellStyle name="SAPBEXaggDataEmph 7 8" xfId="8025"/>
    <cellStyle name="SAPBEXaggDataEmph 7 8 2" xfId="8026"/>
    <cellStyle name="SAPBEXaggDataEmph 7 8 2 2" xfId="8027"/>
    <cellStyle name="SAPBEXaggDataEmph 7 8 2 3" xfId="8028"/>
    <cellStyle name="SAPBEXaggDataEmph 7 8 3" xfId="8029"/>
    <cellStyle name="SAPBEXaggDataEmph 7 8 4" xfId="8030"/>
    <cellStyle name="SAPBEXaggDataEmph 7 9" xfId="8031"/>
    <cellStyle name="SAPBEXaggDataEmph 7 9 2" xfId="8032"/>
    <cellStyle name="SAPBEXaggDataEmph 7 9 3" xfId="8033"/>
    <cellStyle name="SAPBEXaggDataEmph 8" xfId="8034"/>
    <cellStyle name="SAPBEXaggDataEmph 8 2" xfId="8035"/>
    <cellStyle name="SAPBEXaggDataEmph 8 2 2" xfId="8036"/>
    <cellStyle name="SAPBEXaggDataEmph 8 2 3" xfId="8037"/>
    <cellStyle name="SAPBEXaggDataEmph 8 3" xfId="8038"/>
    <cellStyle name="SAPBEXaggDataEmph 8 4" xfId="8039"/>
    <cellStyle name="SAPBEXaggDataEmph 9" xfId="8040"/>
    <cellStyle name="SAPBEXaggDataEmph 9 2" xfId="8041"/>
    <cellStyle name="SAPBEXaggDataEmph 9 2 2" xfId="8042"/>
    <cellStyle name="SAPBEXaggDataEmph 9 2 3" xfId="8043"/>
    <cellStyle name="SAPBEXaggDataEmph 9 3" xfId="8044"/>
    <cellStyle name="SAPBEXaggDataEmph 9 4" xfId="8045"/>
    <cellStyle name="SAPBEXaggItem" xfId="8046"/>
    <cellStyle name="SAPBEXaggItem 10" xfId="8047"/>
    <cellStyle name="SAPBEXaggItem 10 2" xfId="8048"/>
    <cellStyle name="SAPBEXaggItem 10 2 2" xfId="8049"/>
    <cellStyle name="SAPBEXaggItem 10 2 3" xfId="8050"/>
    <cellStyle name="SAPBEXaggItem 10 3" xfId="8051"/>
    <cellStyle name="SAPBEXaggItem 10 4" xfId="8052"/>
    <cellStyle name="SAPBEXaggItem 11" xfId="8053"/>
    <cellStyle name="SAPBEXaggItem 11 2" xfId="8054"/>
    <cellStyle name="SAPBEXaggItem 11 2 2" xfId="8055"/>
    <cellStyle name="SAPBEXaggItem 11 2 3" xfId="8056"/>
    <cellStyle name="SAPBEXaggItem 11 3" xfId="8057"/>
    <cellStyle name="SAPBEXaggItem 11 4" xfId="8058"/>
    <cellStyle name="SAPBEXaggItem 12" xfId="8059"/>
    <cellStyle name="SAPBEXaggItem 12 2" xfId="8060"/>
    <cellStyle name="SAPBEXaggItem 12 2 2" xfId="8061"/>
    <cellStyle name="SAPBEXaggItem 12 2 3" xfId="8062"/>
    <cellStyle name="SAPBEXaggItem 12 3" xfId="8063"/>
    <cellStyle name="SAPBEXaggItem 12 4" xfId="8064"/>
    <cellStyle name="SAPBEXaggItem 13" xfId="8065"/>
    <cellStyle name="SAPBEXaggItem 13 2" xfId="8066"/>
    <cellStyle name="SAPBEXaggItem 13 2 2" xfId="8067"/>
    <cellStyle name="SAPBEXaggItem 13 2 3" xfId="8068"/>
    <cellStyle name="SAPBEXaggItem 13 3" xfId="8069"/>
    <cellStyle name="SAPBEXaggItem 13 4" xfId="8070"/>
    <cellStyle name="SAPBEXaggItem 14" xfId="8071"/>
    <cellStyle name="SAPBEXaggItem 14 2" xfId="8072"/>
    <cellStyle name="SAPBEXaggItem 14 2 2" xfId="8073"/>
    <cellStyle name="SAPBEXaggItem 14 2 3" xfId="8074"/>
    <cellStyle name="SAPBEXaggItem 14 3" xfId="8075"/>
    <cellStyle name="SAPBEXaggItem 14 4" xfId="8076"/>
    <cellStyle name="SAPBEXaggItem 15" xfId="8077"/>
    <cellStyle name="SAPBEXaggItem 15 2" xfId="8078"/>
    <cellStyle name="SAPBEXaggItem 15 3" xfId="8079"/>
    <cellStyle name="SAPBEXaggItem 16" xfId="8080"/>
    <cellStyle name="SAPBEXaggItem 17" xfId="8081"/>
    <cellStyle name="SAPBEXaggItem 2" xfId="8082"/>
    <cellStyle name="SAPBEXaggItem 2 10" xfId="8083"/>
    <cellStyle name="SAPBEXaggItem 2 10 2" xfId="8084"/>
    <cellStyle name="SAPBEXaggItem 2 10 2 2" xfId="8085"/>
    <cellStyle name="SAPBEXaggItem 2 10 2 3" xfId="8086"/>
    <cellStyle name="SAPBEXaggItem 2 10 3" xfId="8087"/>
    <cellStyle name="SAPBEXaggItem 2 10 4" xfId="8088"/>
    <cellStyle name="SAPBEXaggItem 2 11" xfId="8089"/>
    <cellStyle name="SAPBEXaggItem 2 11 2" xfId="8090"/>
    <cellStyle name="SAPBEXaggItem 2 11 2 2" xfId="8091"/>
    <cellStyle name="SAPBEXaggItem 2 11 2 3" xfId="8092"/>
    <cellStyle name="SAPBEXaggItem 2 11 3" xfId="8093"/>
    <cellStyle name="SAPBEXaggItem 2 11 4" xfId="8094"/>
    <cellStyle name="SAPBEXaggItem 2 12" xfId="8095"/>
    <cellStyle name="SAPBEXaggItem 2 12 2" xfId="8096"/>
    <cellStyle name="SAPBEXaggItem 2 12 3" xfId="8097"/>
    <cellStyle name="SAPBEXaggItem 2 13" xfId="8098"/>
    <cellStyle name="SAPBEXaggItem 2 14" xfId="8099"/>
    <cellStyle name="SAPBEXaggItem 2 2" xfId="8100"/>
    <cellStyle name="SAPBEXaggItem 2 2 10" xfId="8101"/>
    <cellStyle name="SAPBEXaggItem 2 2 10 2" xfId="8102"/>
    <cellStyle name="SAPBEXaggItem 2 2 10 2 2" xfId="8103"/>
    <cellStyle name="SAPBEXaggItem 2 2 10 2 3" xfId="8104"/>
    <cellStyle name="SAPBEXaggItem 2 2 10 3" xfId="8105"/>
    <cellStyle name="SAPBEXaggItem 2 2 10 4" xfId="8106"/>
    <cellStyle name="SAPBEXaggItem 2 2 11" xfId="8107"/>
    <cellStyle name="SAPBEXaggItem 2 2 11 2" xfId="8108"/>
    <cellStyle name="SAPBEXaggItem 2 2 11 3" xfId="8109"/>
    <cellStyle name="SAPBEXaggItem 2 2 12" xfId="8110"/>
    <cellStyle name="SAPBEXaggItem 2 2 13" xfId="8111"/>
    <cellStyle name="SAPBEXaggItem 2 2 2" xfId="8112"/>
    <cellStyle name="SAPBEXaggItem 2 2 2 10" xfId="8113"/>
    <cellStyle name="SAPBEXaggItem 2 2 2 10 2" xfId="8114"/>
    <cellStyle name="SAPBEXaggItem 2 2 2 10 3" xfId="8115"/>
    <cellStyle name="SAPBEXaggItem 2 2 2 11" xfId="8116"/>
    <cellStyle name="SAPBEXaggItem 2 2 2 12" xfId="8117"/>
    <cellStyle name="SAPBEXaggItem 2 2 2 2" xfId="8118"/>
    <cellStyle name="SAPBEXaggItem 2 2 2 2 10" xfId="8119"/>
    <cellStyle name="SAPBEXaggItem 2 2 2 2 11" xfId="8120"/>
    <cellStyle name="SAPBEXaggItem 2 2 2 2 2" xfId="8121"/>
    <cellStyle name="SAPBEXaggItem 2 2 2 2 2 2" xfId="8122"/>
    <cellStyle name="SAPBEXaggItem 2 2 2 2 2 2 2" xfId="8123"/>
    <cellStyle name="SAPBEXaggItem 2 2 2 2 2 2 3" xfId="8124"/>
    <cellStyle name="SAPBEXaggItem 2 2 2 2 2 3" xfId="8125"/>
    <cellStyle name="SAPBEXaggItem 2 2 2 2 2 4" xfId="8126"/>
    <cellStyle name="SAPBEXaggItem 2 2 2 2 3" xfId="8127"/>
    <cellStyle name="SAPBEXaggItem 2 2 2 2 3 2" xfId="8128"/>
    <cellStyle name="SAPBEXaggItem 2 2 2 2 3 2 2" xfId="8129"/>
    <cellStyle name="SAPBEXaggItem 2 2 2 2 3 2 3" xfId="8130"/>
    <cellStyle name="SAPBEXaggItem 2 2 2 2 3 3" xfId="8131"/>
    <cellStyle name="SAPBEXaggItem 2 2 2 2 3 4" xfId="8132"/>
    <cellStyle name="SAPBEXaggItem 2 2 2 2 4" xfId="8133"/>
    <cellStyle name="SAPBEXaggItem 2 2 2 2 4 2" xfId="8134"/>
    <cellStyle name="SAPBEXaggItem 2 2 2 2 4 2 2" xfId="8135"/>
    <cellStyle name="SAPBEXaggItem 2 2 2 2 4 2 3" xfId="8136"/>
    <cellStyle name="SAPBEXaggItem 2 2 2 2 4 3" xfId="8137"/>
    <cellStyle name="SAPBEXaggItem 2 2 2 2 4 4" xfId="8138"/>
    <cellStyle name="SAPBEXaggItem 2 2 2 2 5" xfId="8139"/>
    <cellStyle name="SAPBEXaggItem 2 2 2 2 5 2" xfId="8140"/>
    <cellStyle name="SAPBEXaggItem 2 2 2 2 5 2 2" xfId="8141"/>
    <cellStyle name="SAPBEXaggItem 2 2 2 2 5 2 3" xfId="8142"/>
    <cellStyle name="SAPBEXaggItem 2 2 2 2 5 3" xfId="8143"/>
    <cellStyle name="SAPBEXaggItem 2 2 2 2 5 4" xfId="8144"/>
    <cellStyle name="SAPBEXaggItem 2 2 2 2 6" xfId="8145"/>
    <cellStyle name="SAPBEXaggItem 2 2 2 2 6 2" xfId="8146"/>
    <cellStyle name="SAPBEXaggItem 2 2 2 2 6 2 2" xfId="8147"/>
    <cellStyle name="SAPBEXaggItem 2 2 2 2 6 2 3" xfId="8148"/>
    <cellStyle name="SAPBEXaggItem 2 2 2 2 6 3" xfId="8149"/>
    <cellStyle name="SAPBEXaggItem 2 2 2 2 6 4" xfId="8150"/>
    <cellStyle name="SAPBEXaggItem 2 2 2 2 7" xfId="8151"/>
    <cellStyle name="SAPBEXaggItem 2 2 2 2 7 2" xfId="8152"/>
    <cellStyle name="SAPBEXaggItem 2 2 2 2 7 2 2" xfId="8153"/>
    <cellStyle name="SAPBEXaggItem 2 2 2 2 7 2 3" xfId="8154"/>
    <cellStyle name="SAPBEXaggItem 2 2 2 2 7 3" xfId="8155"/>
    <cellStyle name="SAPBEXaggItem 2 2 2 2 7 4" xfId="8156"/>
    <cellStyle name="SAPBEXaggItem 2 2 2 2 8" xfId="8157"/>
    <cellStyle name="SAPBEXaggItem 2 2 2 2 8 2" xfId="8158"/>
    <cellStyle name="SAPBEXaggItem 2 2 2 2 8 2 2" xfId="8159"/>
    <cellStyle name="SAPBEXaggItem 2 2 2 2 8 2 3" xfId="8160"/>
    <cellStyle name="SAPBEXaggItem 2 2 2 2 8 3" xfId="8161"/>
    <cellStyle name="SAPBEXaggItem 2 2 2 2 8 4" xfId="8162"/>
    <cellStyle name="SAPBEXaggItem 2 2 2 2 9" xfId="8163"/>
    <cellStyle name="SAPBEXaggItem 2 2 2 2 9 2" xfId="8164"/>
    <cellStyle name="SAPBEXaggItem 2 2 2 2 9 3" xfId="8165"/>
    <cellStyle name="SAPBEXaggItem 2 2 2 3" xfId="8166"/>
    <cellStyle name="SAPBEXaggItem 2 2 2 3 2" xfId="8167"/>
    <cellStyle name="SAPBEXaggItem 2 2 2 3 2 2" xfId="8168"/>
    <cellStyle name="SAPBEXaggItem 2 2 2 3 2 3" xfId="8169"/>
    <cellStyle name="SAPBEXaggItem 2 2 2 3 3" xfId="8170"/>
    <cellStyle name="SAPBEXaggItem 2 2 2 3 4" xfId="8171"/>
    <cellStyle name="SAPBEXaggItem 2 2 2 4" xfId="8172"/>
    <cellStyle name="SAPBEXaggItem 2 2 2 4 2" xfId="8173"/>
    <cellStyle name="SAPBEXaggItem 2 2 2 4 2 2" xfId="8174"/>
    <cellStyle name="SAPBEXaggItem 2 2 2 4 2 3" xfId="8175"/>
    <cellStyle name="SAPBEXaggItem 2 2 2 4 3" xfId="8176"/>
    <cellStyle name="SAPBEXaggItem 2 2 2 4 4" xfId="8177"/>
    <cellStyle name="SAPBEXaggItem 2 2 2 5" xfId="8178"/>
    <cellStyle name="SAPBEXaggItem 2 2 2 5 2" xfId="8179"/>
    <cellStyle name="SAPBEXaggItem 2 2 2 5 2 2" xfId="8180"/>
    <cellStyle name="SAPBEXaggItem 2 2 2 5 2 3" xfId="8181"/>
    <cellStyle name="SAPBEXaggItem 2 2 2 5 3" xfId="8182"/>
    <cellStyle name="SAPBEXaggItem 2 2 2 5 4" xfId="8183"/>
    <cellStyle name="SAPBEXaggItem 2 2 2 6" xfId="8184"/>
    <cellStyle name="SAPBEXaggItem 2 2 2 6 2" xfId="8185"/>
    <cellStyle name="SAPBEXaggItem 2 2 2 6 2 2" xfId="8186"/>
    <cellStyle name="SAPBEXaggItem 2 2 2 6 2 3" xfId="8187"/>
    <cellStyle name="SAPBEXaggItem 2 2 2 6 3" xfId="8188"/>
    <cellStyle name="SAPBEXaggItem 2 2 2 6 4" xfId="8189"/>
    <cellStyle name="SAPBEXaggItem 2 2 2 7" xfId="8190"/>
    <cellStyle name="SAPBEXaggItem 2 2 2 7 2" xfId="8191"/>
    <cellStyle name="SAPBEXaggItem 2 2 2 7 2 2" xfId="8192"/>
    <cellStyle name="SAPBEXaggItem 2 2 2 7 2 3" xfId="8193"/>
    <cellStyle name="SAPBEXaggItem 2 2 2 7 3" xfId="8194"/>
    <cellStyle name="SAPBEXaggItem 2 2 2 7 4" xfId="8195"/>
    <cellStyle name="SAPBEXaggItem 2 2 2 8" xfId="8196"/>
    <cellStyle name="SAPBEXaggItem 2 2 2 8 2" xfId="8197"/>
    <cellStyle name="SAPBEXaggItem 2 2 2 8 2 2" xfId="8198"/>
    <cellStyle name="SAPBEXaggItem 2 2 2 8 2 3" xfId="8199"/>
    <cellStyle name="SAPBEXaggItem 2 2 2 8 3" xfId="8200"/>
    <cellStyle name="SAPBEXaggItem 2 2 2 8 4" xfId="8201"/>
    <cellStyle name="SAPBEXaggItem 2 2 2 9" xfId="8202"/>
    <cellStyle name="SAPBEXaggItem 2 2 2 9 2" xfId="8203"/>
    <cellStyle name="SAPBEXaggItem 2 2 2 9 2 2" xfId="8204"/>
    <cellStyle name="SAPBEXaggItem 2 2 2 9 2 3" xfId="8205"/>
    <cellStyle name="SAPBEXaggItem 2 2 2 9 3" xfId="8206"/>
    <cellStyle name="SAPBEXaggItem 2 2 2 9 4" xfId="8207"/>
    <cellStyle name="SAPBEXaggItem 2 2 3" xfId="8208"/>
    <cellStyle name="SAPBEXaggItem 2 2 3 10" xfId="8209"/>
    <cellStyle name="SAPBEXaggItem 2 2 3 11" xfId="8210"/>
    <cellStyle name="SAPBEXaggItem 2 2 3 2" xfId="8211"/>
    <cellStyle name="SAPBEXaggItem 2 2 3 2 2" xfId="8212"/>
    <cellStyle name="SAPBEXaggItem 2 2 3 2 2 2" xfId="8213"/>
    <cellStyle name="SAPBEXaggItem 2 2 3 2 2 3" xfId="8214"/>
    <cellStyle name="SAPBEXaggItem 2 2 3 2 3" xfId="8215"/>
    <cellStyle name="SAPBEXaggItem 2 2 3 2 4" xfId="8216"/>
    <cellStyle name="SAPBEXaggItem 2 2 3 3" xfId="8217"/>
    <cellStyle name="SAPBEXaggItem 2 2 3 3 2" xfId="8218"/>
    <cellStyle name="SAPBEXaggItem 2 2 3 3 2 2" xfId="8219"/>
    <cellStyle name="SAPBEXaggItem 2 2 3 3 2 3" xfId="8220"/>
    <cellStyle name="SAPBEXaggItem 2 2 3 3 3" xfId="8221"/>
    <cellStyle name="SAPBEXaggItem 2 2 3 3 4" xfId="8222"/>
    <cellStyle name="SAPBEXaggItem 2 2 3 4" xfId="8223"/>
    <cellStyle name="SAPBEXaggItem 2 2 3 4 2" xfId="8224"/>
    <cellStyle name="SAPBEXaggItem 2 2 3 4 2 2" xfId="8225"/>
    <cellStyle name="SAPBEXaggItem 2 2 3 4 2 3" xfId="8226"/>
    <cellStyle name="SAPBEXaggItem 2 2 3 4 3" xfId="8227"/>
    <cellStyle name="SAPBEXaggItem 2 2 3 4 4" xfId="8228"/>
    <cellStyle name="SAPBEXaggItem 2 2 3 5" xfId="8229"/>
    <cellStyle name="SAPBEXaggItem 2 2 3 5 2" xfId="8230"/>
    <cellStyle name="SAPBEXaggItem 2 2 3 5 2 2" xfId="8231"/>
    <cellStyle name="SAPBEXaggItem 2 2 3 5 2 3" xfId="8232"/>
    <cellStyle name="SAPBEXaggItem 2 2 3 5 3" xfId="8233"/>
    <cellStyle name="SAPBEXaggItem 2 2 3 5 4" xfId="8234"/>
    <cellStyle name="SAPBEXaggItem 2 2 3 6" xfId="8235"/>
    <cellStyle name="SAPBEXaggItem 2 2 3 6 2" xfId="8236"/>
    <cellStyle name="SAPBEXaggItem 2 2 3 6 2 2" xfId="8237"/>
    <cellStyle name="SAPBEXaggItem 2 2 3 6 2 3" xfId="8238"/>
    <cellStyle name="SAPBEXaggItem 2 2 3 6 3" xfId="8239"/>
    <cellStyle name="SAPBEXaggItem 2 2 3 6 4" xfId="8240"/>
    <cellStyle name="SAPBEXaggItem 2 2 3 7" xfId="8241"/>
    <cellStyle name="SAPBEXaggItem 2 2 3 7 2" xfId="8242"/>
    <cellStyle name="SAPBEXaggItem 2 2 3 7 2 2" xfId="8243"/>
    <cellStyle name="SAPBEXaggItem 2 2 3 7 2 3" xfId="8244"/>
    <cellStyle name="SAPBEXaggItem 2 2 3 7 3" xfId="8245"/>
    <cellStyle name="SAPBEXaggItem 2 2 3 7 4" xfId="8246"/>
    <cellStyle name="SAPBEXaggItem 2 2 3 8" xfId="8247"/>
    <cellStyle name="SAPBEXaggItem 2 2 3 8 2" xfId="8248"/>
    <cellStyle name="SAPBEXaggItem 2 2 3 8 2 2" xfId="8249"/>
    <cellStyle name="SAPBEXaggItem 2 2 3 8 2 3" xfId="8250"/>
    <cellStyle name="SAPBEXaggItem 2 2 3 8 3" xfId="8251"/>
    <cellStyle name="SAPBEXaggItem 2 2 3 8 4" xfId="8252"/>
    <cellStyle name="SAPBEXaggItem 2 2 3 9" xfId="8253"/>
    <cellStyle name="SAPBEXaggItem 2 2 3 9 2" xfId="8254"/>
    <cellStyle name="SAPBEXaggItem 2 2 3 9 3" xfId="8255"/>
    <cellStyle name="SAPBEXaggItem 2 2 4" xfId="8256"/>
    <cellStyle name="SAPBEXaggItem 2 2 4 2" xfId="8257"/>
    <cellStyle name="SAPBEXaggItem 2 2 4 2 2" xfId="8258"/>
    <cellStyle name="SAPBEXaggItem 2 2 4 2 3" xfId="8259"/>
    <cellStyle name="SAPBEXaggItem 2 2 4 3" xfId="8260"/>
    <cellStyle name="SAPBEXaggItem 2 2 4 4" xfId="8261"/>
    <cellStyle name="SAPBEXaggItem 2 2 5" xfId="8262"/>
    <cellStyle name="SAPBEXaggItem 2 2 5 2" xfId="8263"/>
    <cellStyle name="SAPBEXaggItem 2 2 5 2 2" xfId="8264"/>
    <cellStyle name="SAPBEXaggItem 2 2 5 2 3" xfId="8265"/>
    <cellStyle name="SAPBEXaggItem 2 2 5 3" xfId="8266"/>
    <cellStyle name="SAPBEXaggItem 2 2 5 4" xfId="8267"/>
    <cellStyle name="SAPBEXaggItem 2 2 6" xfId="8268"/>
    <cellStyle name="SAPBEXaggItem 2 2 6 2" xfId="8269"/>
    <cellStyle name="SAPBEXaggItem 2 2 6 2 2" xfId="8270"/>
    <cellStyle name="SAPBEXaggItem 2 2 6 2 3" xfId="8271"/>
    <cellStyle name="SAPBEXaggItem 2 2 6 3" xfId="8272"/>
    <cellStyle name="SAPBEXaggItem 2 2 6 4" xfId="8273"/>
    <cellStyle name="SAPBEXaggItem 2 2 7" xfId="8274"/>
    <cellStyle name="SAPBEXaggItem 2 2 7 2" xfId="8275"/>
    <cellStyle name="SAPBEXaggItem 2 2 7 2 2" xfId="8276"/>
    <cellStyle name="SAPBEXaggItem 2 2 7 2 3" xfId="8277"/>
    <cellStyle name="SAPBEXaggItem 2 2 7 3" xfId="8278"/>
    <cellStyle name="SAPBEXaggItem 2 2 7 4" xfId="8279"/>
    <cellStyle name="SAPBEXaggItem 2 2 8" xfId="8280"/>
    <cellStyle name="SAPBEXaggItem 2 2 8 2" xfId="8281"/>
    <cellStyle name="SAPBEXaggItem 2 2 8 2 2" xfId="8282"/>
    <cellStyle name="SAPBEXaggItem 2 2 8 2 3" xfId="8283"/>
    <cellStyle name="SAPBEXaggItem 2 2 8 3" xfId="8284"/>
    <cellStyle name="SAPBEXaggItem 2 2 8 4" xfId="8285"/>
    <cellStyle name="SAPBEXaggItem 2 2 9" xfId="8286"/>
    <cellStyle name="SAPBEXaggItem 2 2 9 2" xfId="8287"/>
    <cellStyle name="SAPBEXaggItem 2 2 9 2 2" xfId="8288"/>
    <cellStyle name="SAPBEXaggItem 2 2 9 2 3" xfId="8289"/>
    <cellStyle name="SAPBEXaggItem 2 2 9 3" xfId="8290"/>
    <cellStyle name="SAPBEXaggItem 2 2 9 4" xfId="8291"/>
    <cellStyle name="SAPBEXaggItem 2 3" xfId="8292"/>
    <cellStyle name="SAPBEXaggItem 2 3 10" xfId="8293"/>
    <cellStyle name="SAPBEXaggItem 2 3 10 2" xfId="8294"/>
    <cellStyle name="SAPBEXaggItem 2 3 10 3" xfId="8295"/>
    <cellStyle name="SAPBEXaggItem 2 3 11" xfId="8296"/>
    <cellStyle name="SAPBEXaggItem 2 3 12" xfId="8297"/>
    <cellStyle name="SAPBEXaggItem 2 3 2" xfId="8298"/>
    <cellStyle name="SAPBEXaggItem 2 3 2 10" xfId="8299"/>
    <cellStyle name="SAPBEXaggItem 2 3 2 11" xfId="8300"/>
    <cellStyle name="SAPBEXaggItem 2 3 2 2" xfId="8301"/>
    <cellStyle name="SAPBEXaggItem 2 3 2 2 2" xfId="8302"/>
    <cellStyle name="SAPBEXaggItem 2 3 2 2 2 2" xfId="8303"/>
    <cellStyle name="SAPBEXaggItem 2 3 2 2 2 3" xfId="8304"/>
    <cellStyle name="SAPBEXaggItem 2 3 2 2 3" xfId="8305"/>
    <cellStyle name="SAPBEXaggItem 2 3 2 2 4" xfId="8306"/>
    <cellStyle name="SAPBEXaggItem 2 3 2 3" xfId="8307"/>
    <cellStyle name="SAPBEXaggItem 2 3 2 3 2" xfId="8308"/>
    <cellStyle name="SAPBEXaggItem 2 3 2 3 2 2" xfId="8309"/>
    <cellStyle name="SAPBEXaggItem 2 3 2 3 2 3" xfId="8310"/>
    <cellStyle name="SAPBEXaggItem 2 3 2 3 3" xfId="8311"/>
    <cellStyle name="SAPBEXaggItem 2 3 2 3 4" xfId="8312"/>
    <cellStyle name="SAPBEXaggItem 2 3 2 4" xfId="8313"/>
    <cellStyle name="SAPBEXaggItem 2 3 2 4 2" xfId="8314"/>
    <cellStyle name="SAPBEXaggItem 2 3 2 4 2 2" xfId="8315"/>
    <cellStyle name="SAPBEXaggItem 2 3 2 4 2 3" xfId="8316"/>
    <cellStyle name="SAPBEXaggItem 2 3 2 4 3" xfId="8317"/>
    <cellStyle name="SAPBEXaggItem 2 3 2 4 4" xfId="8318"/>
    <cellStyle name="SAPBEXaggItem 2 3 2 5" xfId="8319"/>
    <cellStyle name="SAPBEXaggItem 2 3 2 5 2" xfId="8320"/>
    <cellStyle name="SAPBEXaggItem 2 3 2 5 2 2" xfId="8321"/>
    <cellStyle name="SAPBEXaggItem 2 3 2 5 2 3" xfId="8322"/>
    <cellStyle name="SAPBEXaggItem 2 3 2 5 3" xfId="8323"/>
    <cellStyle name="SAPBEXaggItem 2 3 2 5 4" xfId="8324"/>
    <cellStyle name="SAPBEXaggItem 2 3 2 6" xfId="8325"/>
    <cellStyle name="SAPBEXaggItem 2 3 2 6 2" xfId="8326"/>
    <cellStyle name="SAPBEXaggItem 2 3 2 6 2 2" xfId="8327"/>
    <cellStyle name="SAPBEXaggItem 2 3 2 6 2 3" xfId="8328"/>
    <cellStyle name="SAPBEXaggItem 2 3 2 6 3" xfId="8329"/>
    <cellStyle name="SAPBEXaggItem 2 3 2 6 4" xfId="8330"/>
    <cellStyle name="SAPBEXaggItem 2 3 2 7" xfId="8331"/>
    <cellStyle name="SAPBEXaggItem 2 3 2 7 2" xfId="8332"/>
    <cellStyle name="SAPBEXaggItem 2 3 2 7 2 2" xfId="8333"/>
    <cellStyle name="SAPBEXaggItem 2 3 2 7 2 3" xfId="8334"/>
    <cellStyle name="SAPBEXaggItem 2 3 2 7 3" xfId="8335"/>
    <cellStyle name="SAPBEXaggItem 2 3 2 7 4" xfId="8336"/>
    <cellStyle name="SAPBEXaggItem 2 3 2 8" xfId="8337"/>
    <cellStyle name="SAPBEXaggItem 2 3 2 8 2" xfId="8338"/>
    <cellStyle name="SAPBEXaggItem 2 3 2 8 2 2" xfId="8339"/>
    <cellStyle name="SAPBEXaggItem 2 3 2 8 2 3" xfId="8340"/>
    <cellStyle name="SAPBEXaggItem 2 3 2 8 3" xfId="8341"/>
    <cellStyle name="SAPBEXaggItem 2 3 2 8 4" xfId="8342"/>
    <cellStyle name="SAPBEXaggItem 2 3 2 9" xfId="8343"/>
    <cellStyle name="SAPBEXaggItem 2 3 2 9 2" xfId="8344"/>
    <cellStyle name="SAPBEXaggItem 2 3 2 9 3" xfId="8345"/>
    <cellStyle name="SAPBEXaggItem 2 3 3" xfId="8346"/>
    <cellStyle name="SAPBEXaggItem 2 3 3 2" xfId="8347"/>
    <cellStyle name="SAPBEXaggItem 2 3 3 2 2" xfId="8348"/>
    <cellStyle name="SAPBEXaggItem 2 3 3 2 3" xfId="8349"/>
    <cellStyle name="SAPBEXaggItem 2 3 3 3" xfId="8350"/>
    <cellStyle name="SAPBEXaggItem 2 3 3 4" xfId="8351"/>
    <cellStyle name="SAPBEXaggItem 2 3 4" xfId="8352"/>
    <cellStyle name="SAPBEXaggItem 2 3 4 2" xfId="8353"/>
    <cellStyle name="SAPBEXaggItem 2 3 4 2 2" xfId="8354"/>
    <cellStyle name="SAPBEXaggItem 2 3 4 2 3" xfId="8355"/>
    <cellStyle name="SAPBEXaggItem 2 3 4 3" xfId="8356"/>
    <cellStyle name="SAPBEXaggItem 2 3 4 4" xfId="8357"/>
    <cellStyle name="SAPBEXaggItem 2 3 5" xfId="8358"/>
    <cellStyle name="SAPBEXaggItem 2 3 5 2" xfId="8359"/>
    <cellStyle name="SAPBEXaggItem 2 3 5 2 2" xfId="8360"/>
    <cellStyle name="SAPBEXaggItem 2 3 5 2 3" xfId="8361"/>
    <cellStyle name="SAPBEXaggItem 2 3 5 3" xfId="8362"/>
    <cellStyle name="SAPBEXaggItem 2 3 5 4" xfId="8363"/>
    <cellStyle name="SAPBEXaggItem 2 3 6" xfId="8364"/>
    <cellStyle name="SAPBEXaggItem 2 3 6 2" xfId="8365"/>
    <cellStyle name="SAPBEXaggItem 2 3 6 2 2" xfId="8366"/>
    <cellStyle name="SAPBEXaggItem 2 3 6 2 3" xfId="8367"/>
    <cellStyle name="SAPBEXaggItem 2 3 6 3" xfId="8368"/>
    <cellStyle name="SAPBEXaggItem 2 3 6 4" xfId="8369"/>
    <cellStyle name="SAPBEXaggItem 2 3 7" xfId="8370"/>
    <cellStyle name="SAPBEXaggItem 2 3 7 2" xfId="8371"/>
    <cellStyle name="SAPBEXaggItem 2 3 7 2 2" xfId="8372"/>
    <cellStyle name="SAPBEXaggItem 2 3 7 2 3" xfId="8373"/>
    <cellStyle name="SAPBEXaggItem 2 3 7 3" xfId="8374"/>
    <cellStyle name="SAPBEXaggItem 2 3 7 4" xfId="8375"/>
    <cellStyle name="SAPBEXaggItem 2 3 8" xfId="8376"/>
    <cellStyle name="SAPBEXaggItem 2 3 8 2" xfId="8377"/>
    <cellStyle name="SAPBEXaggItem 2 3 8 2 2" xfId="8378"/>
    <cellStyle name="SAPBEXaggItem 2 3 8 2 3" xfId="8379"/>
    <cellStyle name="SAPBEXaggItem 2 3 8 3" xfId="8380"/>
    <cellStyle name="SAPBEXaggItem 2 3 8 4" xfId="8381"/>
    <cellStyle name="SAPBEXaggItem 2 3 9" xfId="8382"/>
    <cellStyle name="SAPBEXaggItem 2 3 9 2" xfId="8383"/>
    <cellStyle name="SAPBEXaggItem 2 3 9 2 2" xfId="8384"/>
    <cellStyle name="SAPBEXaggItem 2 3 9 2 3" xfId="8385"/>
    <cellStyle name="SAPBEXaggItem 2 3 9 3" xfId="8386"/>
    <cellStyle name="SAPBEXaggItem 2 3 9 4" xfId="8387"/>
    <cellStyle name="SAPBEXaggItem 2 4" xfId="8388"/>
    <cellStyle name="SAPBEXaggItem 2 4 10" xfId="8389"/>
    <cellStyle name="SAPBEXaggItem 2 4 11" xfId="8390"/>
    <cellStyle name="SAPBEXaggItem 2 4 2" xfId="8391"/>
    <cellStyle name="SAPBEXaggItem 2 4 2 2" xfId="8392"/>
    <cellStyle name="SAPBEXaggItem 2 4 2 2 2" xfId="8393"/>
    <cellStyle name="SAPBEXaggItem 2 4 2 2 3" xfId="8394"/>
    <cellStyle name="SAPBEXaggItem 2 4 2 3" xfId="8395"/>
    <cellStyle name="SAPBEXaggItem 2 4 2 4" xfId="8396"/>
    <cellStyle name="SAPBEXaggItem 2 4 3" xfId="8397"/>
    <cellStyle name="SAPBEXaggItem 2 4 3 2" xfId="8398"/>
    <cellStyle name="SAPBEXaggItem 2 4 3 2 2" xfId="8399"/>
    <cellStyle name="SAPBEXaggItem 2 4 3 2 3" xfId="8400"/>
    <cellStyle name="SAPBEXaggItem 2 4 3 3" xfId="8401"/>
    <cellStyle name="SAPBEXaggItem 2 4 3 4" xfId="8402"/>
    <cellStyle name="SAPBEXaggItem 2 4 4" xfId="8403"/>
    <cellStyle name="SAPBEXaggItem 2 4 4 2" xfId="8404"/>
    <cellStyle name="SAPBEXaggItem 2 4 4 2 2" xfId="8405"/>
    <cellStyle name="SAPBEXaggItem 2 4 4 2 3" xfId="8406"/>
    <cellStyle name="SAPBEXaggItem 2 4 4 3" xfId="8407"/>
    <cellStyle name="SAPBEXaggItem 2 4 4 4" xfId="8408"/>
    <cellStyle name="SAPBEXaggItem 2 4 5" xfId="8409"/>
    <cellStyle name="SAPBEXaggItem 2 4 5 2" xfId="8410"/>
    <cellStyle name="SAPBEXaggItem 2 4 5 2 2" xfId="8411"/>
    <cellStyle name="SAPBEXaggItem 2 4 5 2 3" xfId="8412"/>
    <cellStyle name="SAPBEXaggItem 2 4 5 3" xfId="8413"/>
    <cellStyle name="SAPBEXaggItem 2 4 5 4" xfId="8414"/>
    <cellStyle name="SAPBEXaggItem 2 4 6" xfId="8415"/>
    <cellStyle name="SAPBEXaggItem 2 4 6 2" xfId="8416"/>
    <cellStyle name="SAPBEXaggItem 2 4 6 2 2" xfId="8417"/>
    <cellStyle name="SAPBEXaggItem 2 4 6 2 3" xfId="8418"/>
    <cellStyle name="SAPBEXaggItem 2 4 6 3" xfId="8419"/>
    <cellStyle name="SAPBEXaggItem 2 4 6 4" xfId="8420"/>
    <cellStyle name="SAPBEXaggItem 2 4 7" xfId="8421"/>
    <cellStyle name="SAPBEXaggItem 2 4 7 2" xfId="8422"/>
    <cellStyle name="SAPBEXaggItem 2 4 7 2 2" xfId="8423"/>
    <cellStyle name="SAPBEXaggItem 2 4 7 2 3" xfId="8424"/>
    <cellStyle name="SAPBEXaggItem 2 4 7 3" xfId="8425"/>
    <cellStyle name="SAPBEXaggItem 2 4 7 4" xfId="8426"/>
    <cellStyle name="SAPBEXaggItem 2 4 8" xfId="8427"/>
    <cellStyle name="SAPBEXaggItem 2 4 8 2" xfId="8428"/>
    <cellStyle name="SAPBEXaggItem 2 4 8 2 2" xfId="8429"/>
    <cellStyle name="SAPBEXaggItem 2 4 8 2 3" xfId="8430"/>
    <cellStyle name="SAPBEXaggItem 2 4 8 3" xfId="8431"/>
    <cellStyle name="SAPBEXaggItem 2 4 8 4" xfId="8432"/>
    <cellStyle name="SAPBEXaggItem 2 4 9" xfId="8433"/>
    <cellStyle name="SAPBEXaggItem 2 4 9 2" xfId="8434"/>
    <cellStyle name="SAPBEXaggItem 2 4 9 3" xfId="8435"/>
    <cellStyle name="SAPBEXaggItem 2 5" xfId="8436"/>
    <cellStyle name="SAPBEXaggItem 2 5 2" xfId="8437"/>
    <cellStyle name="SAPBEXaggItem 2 5 2 2" xfId="8438"/>
    <cellStyle name="SAPBEXaggItem 2 5 2 3" xfId="8439"/>
    <cellStyle name="SAPBEXaggItem 2 5 3" xfId="8440"/>
    <cellStyle name="SAPBEXaggItem 2 5 4" xfId="8441"/>
    <cellStyle name="SAPBEXaggItem 2 6" xfId="8442"/>
    <cellStyle name="SAPBEXaggItem 2 6 2" xfId="8443"/>
    <cellStyle name="SAPBEXaggItem 2 6 2 2" xfId="8444"/>
    <cellStyle name="SAPBEXaggItem 2 6 2 3" xfId="8445"/>
    <cellStyle name="SAPBEXaggItem 2 6 3" xfId="8446"/>
    <cellStyle name="SAPBEXaggItem 2 6 4" xfId="8447"/>
    <cellStyle name="SAPBEXaggItem 2 7" xfId="8448"/>
    <cellStyle name="SAPBEXaggItem 2 7 2" xfId="8449"/>
    <cellStyle name="SAPBEXaggItem 2 7 2 2" xfId="8450"/>
    <cellStyle name="SAPBEXaggItem 2 7 2 3" xfId="8451"/>
    <cellStyle name="SAPBEXaggItem 2 7 3" xfId="8452"/>
    <cellStyle name="SAPBEXaggItem 2 7 4" xfId="8453"/>
    <cellStyle name="SAPBEXaggItem 2 8" xfId="8454"/>
    <cellStyle name="SAPBEXaggItem 2 8 2" xfId="8455"/>
    <cellStyle name="SAPBEXaggItem 2 8 2 2" xfId="8456"/>
    <cellStyle name="SAPBEXaggItem 2 8 2 3" xfId="8457"/>
    <cellStyle name="SAPBEXaggItem 2 8 3" xfId="8458"/>
    <cellStyle name="SAPBEXaggItem 2 8 4" xfId="8459"/>
    <cellStyle name="SAPBEXaggItem 2 9" xfId="8460"/>
    <cellStyle name="SAPBEXaggItem 2 9 2" xfId="8461"/>
    <cellStyle name="SAPBEXaggItem 2 9 2 2" xfId="8462"/>
    <cellStyle name="SAPBEXaggItem 2 9 2 3" xfId="8463"/>
    <cellStyle name="SAPBEXaggItem 2 9 3" xfId="8464"/>
    <cellStyle name="SAPBEXaggItem 2 9 4" xfId="8465"/>
    <cellStyle name="SAPBEXaggItem 3" xfId="8466"/>
    <cellStyle name="SAPBEXaggItem 3 10" xfId="8467"/>
    <cellStyle name="SAPBEXaggItem 3 10 2" xfId="8468"/>
    <cellStyle name="SAPBEXaggItem 3 10 2 2" xfId="8469"/>
    <cellStyle name="SAPBEXaggItem 3 10 2 3" xfId="8470"/>
    <cellStyle name="SAPBEXaggItem 3 10 3" xfId="8471"/>
    <cellStyle name="SAPBEXaggItem 3 10 4" xfId="8472"/>
    <cellStyle name="SAPBEXaggItem 3 11" xfId="8473"/>
    <cellStyle name="SAPBEXaggItem 3 11 2" xfId="8474"/>
    <cellStyle name="SAPBEXaggItem 3 11 2 2" xfId="8475"/>
    <cellStyle name="SAPBEXaggItem 3 11 2 3" xfId="8476"/>
    <cellStyle name="SAPBEXaggItem 3 11 3" xfId="8477"/>
    <cellStyle name="SAPBEXaggItem 3 11 4" xfId="8478"/>
    <cellStyle name="SAPBEXaggItem 3 12" xfId="8479"/>
    <cellStyle name="SAPBEXaggItem 3 12 2" xfId="8480"/>
    <cellStyle name="SAPBEXaggItem 3 12 3" xfId="8481"/>
    <cellStyle name="SAPBEXaggItem 3 13" xfId="8482"/>
    <cellStyle name="SAPBEXaggItem 3 14" xfId="8483"/>
    <cellStyle name="SAPBEXaggItem 3 2" xfId="8484"/>
    <cellStyle name="SAPBEXaggItem 3 2 10" xfId="8485"/>
    <cellStyle name="SAPBEXaggItem 3 2 10 2" xfId="8486"/>
    <cellStyle name="SAPBEXaggItem 3 2 10 2 2" xfId="8487"/>
    <cellStyle name="SAPBEXaggItem 3 2 10 2 3" xfId="8488"/>
    <cellStyle name="SAPBEXaggItem 3 2 10 3" xfId="8489"/>
    <cellStyle name="SAPBEXaggItem 3 2 10 4" xfId="8490"/>
    <cellStyle name="SAPBEXaggItem 3 2 11" xfId="8491"/>
    <cellStyle name="SAPBEXaggItem 3 2 11 2" xfId="8492"/>
    <cellStyle name="SAPBEXaggItem 3 2 11 3" xfId="8493"/>
    <cellStyle name="SAPBEXaggItem 3 2 12" xfId="8494"/>
    <cellStyle name="SAPBEXaggItem 3 2 13" xfId="8495"/>
    <cellStyle name="SAPBEXaggItem 3 2 2" xfId="8496"/>
    <cellStyle name="SAPBEXaggItem 3 2 2 10" xfId="8497"/>
    <cellStyle name="SAPBEXaggItem 3 2 2 10 2" xfId="8498"/>
    <cellStyle name="SAPBEXaggItem 3 2 2 10 3" xfId="8499"/>
    <cellStyle name="SAPBEXaggItem 3 2 2 11" xfId="8500"/>
    <cellStyle name="SAPBEXaggItem 3 2 2 12" xfId="8501"/>
    <cellStyle name="SAPBEXaggItem 3 2 2 2" xfId="8502"/>
    <cellStyle name="SAPBEXaggItem 3 2 2 2 10" xfId="8503"/>
    <cellStyle name="SAPBEXaggItem 3 2 2 2 11" xfId="8504"/>
    <cellStyle name="SAPBEXaggItem 3 2 2 2 2" xfId="8505"/>
    <cellStyle name="SAPBEXaggItem 3 2 2 2 2 2" xfId="8506"/>
    <cellStyle name="SAPBEXaggItem 3 2 2 2 2 2 2" xfId="8507"/>
    <cellStyle name="SAPBEXaggItem 3 2 2 2 2 2 3" xfId="8508"/>
    <cellStyle name="SAPBEXaggItem 3 2 2 2 2 3" xfId="8509"/>
    <cellStyle name="SAPBEXaggItem 3 2 2 2 2 4" xfId="8510"/>
    <cellStyle name="SAPBEXaggItem 3 2 2 2 3" xfId="8511"/>
    <cellStyle name="SAPBEXaggItem 3 2 2 2 3 2" xfId="8512"/>
    <cellStyle name="SAPBEXaggItem 3 2 2 2 3 2 2" xfId="8513"/>
    <cellStyle name="SAPBEXaggItem 3 2 2 2 3 2 3" xfId="8514"/>
    <cellStyle name="SAPBEXaggItem 3 2 2 2 3 3" xfId="8515"/>
    <cellStyle name="SAPBEXaggItem 3 2 2 2 3 4" xfId="8516"/>
    <cellStyle name="SAPBEXaggItem 3 2 2 2 4" xfId="8517"/>
    <cellStyle name="SAPBEXaggItem 3 2 2 2 4 2" xfId="8518"/>
    <cellStyle name="SAPBEXaggItem 3 2 2 2 4 2 2" xfId="8519"/>
    <cellStyle name="SAPBEXaggItem 3 2 2 2 4 2 3" xfId="8520"/>
    <cellStyle name="SAPBEXaggItem 3 2 2 2 4 3" xfId="8521"/>
    <cellStyle name="SAPBEXaggItem 3 2 2 2 4 4" xfId="8522"/>
    <cellStyle name="SAPBEXaggItem 3 2 2 2 5" xfId="8523"/>
    <cellStyle name="SAPBEXaggItem 3 2 2 2 5 2" xfId="8524"/>
    <cellStyle name="SAPBEXaggItem 3 2 2 2 5 2 2" xfId="8525"/>
    <cellStyle name="SAPBEXaggItem 3 2 2 2 5 2 3" xfId="8526"/>
    <cellStyle name="SAPBEXaggItem 3 2 2 2 5 3" xfId="8527"/>
    <cellStyle name="SAPBEXaggItem 3 2 2 2 5 4" xfId="8528"/>
    <cellStyle name="SAPBEXaggItem 3 2 2 2 6" xfId="8529"/>
    <cellStyle name="SAPBEXaggItem 3 2 2 2 6 2" xfId="8530"/>
    <cellStyle name="SAPBEXaggItem 3 2 2 2 6 2 2" xfId="8531"/>
    <cellStyle name="SAPBEXaggItem 3 2 2 2 6 2 3" xfId="8532"/>
    <cellStyle name="SAPBEXaggItem 3 2 2 2 6 3" xfId="8533"/>
    <cellStyle name="SAPBEXaggItem 3 2 2 2 6 4" xfId="8534"/>
    <cellStyle name="SAPBEXaggItem 3 2 2 2 7" xfId="8535"/>
    <cellStyle name="SAPBEXaggItem 3 2 2 2 7 2" xfId="8536"/>
    <cellStyle name="SAPBEXaggItem 3 2 2 2 7 2 2" xfId="8537"/>
    <cellStyle name="SAPBEXaggItem 3 2 2 2 7 2 3" xfId="8538"/>
    <cellStyle name="SAPBEXaggItem 3 2 2 2 7 3" xfId="8539"/>
    <cellStyle name="SAPBEXaggItem 3 2 2 2 7 4" xfId="8540"/>
    <cellStyle name="SAPBEXaggItem 3 2 2 2 8" xfId="8541"/>
    <cellStyle name="SAPBEXaggItem 3 2 2 2 8 2" xfId="8542"/>
    <cellStyle name="SAPBEXaggItem 3 2 2 2 8 2 2" xfId="8543"/>
    <cellStyle name="SAPBEXaggItem 3 2 2 2 8 2 3" xfId="8544"/>
    <cellStyle name="SAPBEXaggItem 3 2 2 2 8 3" xfId="8545"/>
    <cellStyle name="SAPBEXaggItem 3 2 2 2 8 4" xfId="8546"/>
    <cellStyle name="SAPBEXaggItem 3 2 2 2 9" xfId="8547"/>
    <cellStyle name="SAPBEXaggItem 3 2 2 2 9 2" xfId="8548"/>
    <cellStyle name="SAPBEXaggItem 3 2 2 2 9 3" xfId="8549"/>
    <cellStyle name="SAPBEXaggItem 3 2 2 3" xfId="8550"/>
    <cellStyle name="SAPBEXaggItem 3 2 2 3 2" xfId="8551"/>
    <cellStyle name="SAPBEXaggItem 3 2 2 3 2 2" xfId="8552"/>
    <cellStyle name="SAPBEXaggItem 3 2 2 3 2 3" xfId="8553"/>
    <cellStyle name="SAPBEXaggItem 3 2 2 3 3" xfId="8554"/>
    <cellStyle name="SAPBEXaggItem 3 2 2 3 4" xfId="8555"/>
    <cellStyle name="SAPBEXaggItem 3 2 2 4" xfId="8556"/>
    <cellStyle name="SAPBEXaggItem 3 2 2 4 2" xfId="8557"/>
    <cellStyle name="SAPBEXaggItem 3 2 2 4 2 2" xfId="8558"/>
    <cellStyle name="SAPBEXaggItem 3 2 2 4 2 3" xfId="8559"/>
    <cellStyle name="SAPBEXaggItem 3 2 2 4 3" xfId="8560"/>
    <cellStyle name="SAPBEXaggItem 3 2 2 4 4" xfId="8561"/>
    <cellStyle name="SAPBEXaggItem 3 2 2 5" xfId="8562"/>
    <cellStyle name="SAPBEXaggItem 3 2 2 5 2" xfId="8563"/>
    <cellStyle name="SAPBEXaggItem 3 2 2 5 2 2" xfId="8564"/>
    <cellStyle name="SAPBEXaggItem 3 2 2 5 2 3" xfId="8565"/>
    <cellStyle name="SAPBEXaggItem 3 2 2 5 3" xfId="8566"/>
    <cellStyle name="SAPBEXaggItem 3 2 2 5 4" xfId="8567"/>
    <cellStyle name="SAPBEXaggItem 3 2 2 6" xfId="8568"/>
    <cellStyle name="SAPBEXaggItem 3 2 2 6 2" xfId="8569"/>
    <cellStyle name="SAPBEXaggItem 3 2 2 6 2 2" xfId="8570"/>
    <cellStyle name="SAPBEXaggItem 3 2 2 6 2 3" xfId="8571"/>
    <cellStyle name="SAPBEXaggItem 3 2 2 6 3" xfId="8572"/>
    <cellStyle name="SAPBEXaggItem 3 2 2 6 4" xfId="8573"/>
    <cellStyle name="SAPBEXaggItem 3 2 2 7" xfId="8574"/>
    <cellStyle name="SAPBEXaggItem 3 2 2 7 2" xfId="8575"/>
    <cellStyle name="SAPBEXaggItem 3 2 2 7 2 2" xfId="8576"/>
    <cellStyle name="SAPBEXaggItem 3 2 2 7 2 3" xfId="8577"/>
    <cellStyle name="SAPBEXaggItem 3 2 2 7 3" xfId="8578"/>
    <cellStyle name="SAPBEXaggItem 3 2 2 7 4" xfId="8579"/>
    <cellStyle name="SAPBEXaggItem 3 2 2 8" xfId="8580"/>
    <cellStyle name="SAPBEXaggItem 3 2 2 8 2" xfId="8581"/>
    <cellStyle name="SAPBEXaggItem 3 2 2 8 2 2" xfId="8582"/>
    <cellStyle name="SAPBEXaggItem 3 2 2 8 2 3" xfId="8583"/>
    <cellStyle name="SAPBEXaggItem 3 2 2 8 3" xfId="8584"/>
    <cellStyle name="SAPBEXaggItem 3 2 2 8 4" xfId="8585"/>
    <cellStyle name="SAPBEXaggItem 3 2 2 9" xfId="8586"/>
    <cellStyle name="SAPBEXaggItem 3 2 2 9 2" xfId="8587"/>
    <cellStyle name="SAPBEXaggItem 3 2 2 9 2 2" xfId="8588"/>
    <cellStyle name="SAPBEXaggItem 3 2 2 9 2 3" xfId="8589"/>
    <cellStyle name="SAPBEXaggItem 3 2 2 9 3" xfId="8590"/>
    <cellStyle name="SAPBEXaggItem 3 2 2 9 4" xfId="8591"/>
    <cellStyle name="SAPBEXaggItem 3 2 3" xfId="8592"/>
    <cellStyle name="SAPBEXaggItem 3 2 3 10" xfId="8593"/>
    <cellStyle name="SAPBEXaggItem 3 2 3 11" xfId="8594"/>
    <cellStyle name="SAPBEXaggItem 3 2 3 2" xfId="8595"/>
    <cellStyle name="SAPBEXaggItem 3 2 3 2 2" xfId="8596"/>
    <cellStyle name="SAPBEXaggItem 3 2 3 2 2 2" xfId="8597"/>
    <cellStyle name="SAPBEXaggItem 3 2 3 2 2 3" xfId="8598"/>
    <cellStyle name="SAPBEXaggItem 3 2 3 2 3" xfId="8599"/>
    <cellStyle name="SAPBEXaggItem 3 2 3 2 4" xfId="8600"/>
    <cellStyle name="SAPBEXaggItem 3 2 3 3" xfId="8601"/>
    <cellStyle name="SAPBEXaggItem 3 2 3 3 2" xfId="8602"/>
    <cellStyle name="SAPBEXaggItem 3 2 3 3 2 2" xfId="8603"/>
    <cellStyle name="SAPBEXaggItem 3 2 3 3 2 3" xfId="8604"/>
    <cellStyle name="SAPBEXaggItem 3 2 3 3 3" xfId="8605"/>
    <cellStyle name="SAPBEXaggItem 3 2 3 3 4" xfId="8606"/>
    <cellStyle name="SAPBEXaggItem 3 2 3 4" xfId="8607"/>
    <cellStyle name="SAPBEXaggItem 3 2 3 4 2" xfId="8608"/>
    <cellStyle name="SAPBEXaggItem 3 2 3 4 2 2" xfId="8609"/>
    <cellStyle name="SAPBEXaggItem 3 2 3 4 2 3" xfId="8610"/>
    <cellStyle name="SAPBEXaggItem 3 2 3 4 3" xfId="8611"/>
    <cellStyle name="SAPBEXaggItem 3 2 3 4 4" xfId="8612"/>
    <cellStyle name="SAPBEXaggItem 3 2 3 5" xfId="8613"/>
    <cellStyle name="SAPBEXaggItem 3 2 3 5 2" xfId="8614"/>
    <cellStyle name="SAPBEXaggItem 3 2 3 5 2 2" xfId="8615"/>
    <cellStyle name="SAPBEXaggItem 3 2 3 5 2 3" xfId="8616"/>
    <cellStyle name="SAPBEXaggItem 3 2 3 5 3" xfId="8617"/>
    <cellStyle name="SAPBEXaggItem 3 2 3 5 4" xfId="8618"/>
    <cellStyle name="SAPBEXaggItem 3 2 3 6" xfId="8619"/>
    <cellStyle name="SAPBEXaggItem 3 2 3 6 2" xfId="8620"/>
    <cellStyle name="SAPBEXaggItem 3 2 3 6 2 2" xfId="8621"/>
    <cellStyle name="SAPBEXaggItem 3 2 3 6 2 3" xfId="8622"/>
    <cellStyle name="SAPBEXaggItem 3 2 3 6 3" xfId="8623"/>
    <cellStyle name="SAPBEXaggItem 3 2 3 6 4" xfId="8624"/>
    <cellStyle name="SAPBEXaggItem 3 2 3 7" xfId="8625"/>
    <cellStyle name="SAPBEXaggItem 3 2 3 7 2" xfId="8626"/>
    <cellStyle name="SAPBEXaggItem 3 2 3 7 2 2" xfId="8627"/>
    <cellStyle name="SAPBEXaggItem 3 2 3 7 2 3" xfId="8628"/>
    <cellStyle name="SAPBEXaggItem 3 2 3 7 3" xfId="8629"/>
    <cellStyle name="SAPBEXaggItem 3 2 3 7 4" xfId="8630"/>
    <cellStyle name="SAPBEXaggItem 3 2 3 8" xfId="8631"/>
    <cellStyle name="SAPBEXaggItem 3 2 3 8 2" xfId="8632"/>
    <cellStyle name="SAPBEXaggItem 3 2 3 8 2 2" xfId="8633"/>
    <cellStyle name="SAPBEXaggItem 3 2 3 8 2 3" xfId="8634"/>
    <cellStyle name="SAPBEXaggItem 3 2 3 8 3" xfId="8635"/>
    <cellStyle name="SAPBEXaggItem 3 2 3 8 4" xfId="8636"/>
    <cellStyle name="SAPBEXaggItem 3 2 3 9" xfId="8637"/>
    <cellStyle name="SAPBEXaggItem 3 2 3 9 2" xfId="8638"/>
    <cellStyle name="SAPBEXaggItem 3 2 3 9 3" xfId="8639"/>
    <cellStyle name="SAPBEXaggItem 3 2 4" xfId="8640"/>
    <cellStyle name="SAPBEXaggItem 3 2 4 2" xfId="8641"/>
    <cellStyle name="SAPBEXaggItem 3 2 4 2 2" xfId="8642"/>
    <cellStyle name="SAPBEXaggItem 3 2 4 2 3" xfId="8643"/>
    <cellStyle name="SAPBEXaggItem 3 2 4 3" xfId="8644"/>
    <cellStyle name="SAPBEXaggItem 3 2 4 4" xfId="8645"/>
    <cellStyle name="SAPBEXaggItem 3 2 5" xfId="8646"/>
    <cellStyle name="SAPBEXaggItem 3 2 5 2" xfId="8647"/>
    <cellStyle name="SAPBEXaggItem 3 2 5 2 2" xfId="8648"/>
    <cellStyle name="SAPBEXaggItem 3 2 5 2 3" xfId="8649"/>
    <cellStyle name="SAPBEXaggItem 3 2 5 3" xfId="8650"/>
    <cellStyle name="SAPBEXaggItem 3 2 5 4" xfId="8651"/>
    <cellStyle name="SAPBEXaggItem 3 2 6" xfId="8652"/>
    <cellStyle name="SAPBEXaggItem 3 2 6 2" xfId="8653"/>
    <cellStyle name="SAPBEXaggItem 3 2 6 2 2" xfId="8654"/>
    <cellStyle name="SAPBEXaggItem 3 2 6 2 3" xfId="8655"/>
    <cellStyle name="SAPBEXaggItem 3 2 6 3" xfId="8656"/>
    <cellStyle name="SAPBEXaggItem 3 2 6 4" xfId="8657"/>
    <cellStyle name="SAPBEXaggItem 3 2 7" xfId="8658"/>
    <cellStyle name="SAPBEXaggItem 3 2 7 2" xfId="8659"/>
    <cellStyle name="SAPBEXaggItem 3 2 7 2 2" xfId="8660"/>
    <cellStyle name="SAPBEXaggItem 3 2 7 2 3" xfId="8661"/>
    <cellStyle name="SAPBEXaggItem 3 2 7 3" xfId="8662"/>
    <cellStyle name="SAPBEXaggItem 3 2 7 4" xfId="8663"/>
    <cellStyle name="SAPBEXaggItem 3 2 8" xfId="8664"/>
    <cellStyle name="SAPBEXaggItem 3 2 8 2" xfId="8665"/>
    <cellStyle name="SAPBEXaggItem 3 2 8 2 2" xfId="8666"/>
    <cellStyle name="SAPBEXaggItem 3 2 8 2 3" xfId="8667"/>
    <cellStyle name="SAPBEXaggItem 3 2 8 3" xfId="8668"/>
    <cellStyle name="SAPBEXaggItem 3 2 8 4" xfId="8669"/>
    <cellStyle name="SAPBEXaggItem 3 2 9" xfId="8670"/>
    <cellStyle name="SAPBEXaggItem 3 2 9 2" xfId="8671"/>
    <cellStyle name="SAPBEXaggItem 3 2 9 2 2" xfId="8672"/>
    <cellStyle name="SAPBEXaggItem 3 2 9 2 3" xfId="8673"/>
    <cellStyle name="SAPBEXaggItem 3 2 9 3" xfId="8674"/>
    <cellStyle name="SAPBEXaggItem 3 2 9 4" xfId="8675"/>
    <cellStyle name="SAPBEXaggItem 3 3" xfId="8676"/>
    <cellStyle name="SAPBEXaggItem 3 3 10" xfId="8677"/>
    <cellStyle name="SAPBEXaggItem 3 3 10 2" xfId="8678"/>
    <cellStyle name="SAPBEXaggItem 3 3 10 3" xfId="8679"/>
    <cellStyle name="SAPBEXaggItem 3 3 11" xfId="8680"/>
    <cellStyle name="SAPBEXaggItem 3 3 12" xfId="8681"/>
    <cellStyle name="SAPBEXaggItem 3 3 2" xfId="8682"/>
    <cellStyle name="SAPBEXaggItem 3 3 2 10" xfId="8683"/>
    <cellStyle name="SAPBEXaggItem 3 3 2 11" xfId="8684"/>
    <cellStyle name="SAPBEXaggItem 3 3 2 2" xfId="8685"/>
    <cellStyle name="SAPBEXaggItem 3 3 2 2 2" xfId="8686"/>
    <cellStyle name="SAPBEXaggItem 3 3 2 2 2 2" xfId="8687"/>
    <cellStyle name="SAPBEXaggItem 3 3 2 2 2 3" xfId="8688"/>
    <cellStyle name="SAPBEXaggItem 3 3 2 2 3" xfId="8689"/>
    <cellStyle name="SAPBEXaggItem 3 3 2 2 4" xfId="8690"/>
    <cellStyle name="SAPBEXaggItem 3 3 2 3" xfId="8691"/>
    <cellStyle name="SAPBEXaggItem 3 3 2 3 2" xfId="8692"/>
    <cellStyle name="SAPBEXaggItem 3 3 2 3 2 2" xfId="8693"/>
    <cellStyle name="SAPBEXaggItem 3 3 2 3 2 3" xfId="8694"/>
    <cellStyle name="SAPBEXaggItem 3 3 2 3 3" xfId="8695"/>
    <cellStyle name="SAPBEXaggItem 3 3 2 3 4" xfId="8696"/>
    <cellStyle name="SAPBEXaggItem 3 3 2 4" xfId="8697"/>
    <cellStyle name="SAPBEXaggItem 3 3 2 4 2" xfId="8698"/>
    <cellStyle name="SAPBEXaggItem 3 3 2 4 2 2" xfId="8699"/>
    <cellStyle name="SAPBEXaggItem 3 3 2 4 2 3" xfId="8700"/>
    <cellStyle name="SAPBEXaggItem 3 3 2 4 3" xfId="8701"/>
    <cellStyle name="SAPBEXaggItem 3 3 2 4 4" xfId="8702"/>
    <cellStyle name="SAPBEXaggItem 3 3 2 5" xfId="8703"/>
    <cellStyle name="SAPBEXaggItem 3 3 2 5 2" xfId="8704"/>
    <cellStyle name="SAPBEXaggItem 3 3 2 5 2 2" xfId="8705"/>
    <cellStyle name="SAPBEXaggItem 3 3 2 5 2 3" xfId="8706"/>
    <cellStyle name="SAPBEXaggItem 3 3 2 5 3" xfId="8707"/>
    <cellStyle name="SAPBEXaggItem 3 3 2 5 4" xfId="8708"/>
    <cellStyle name="SAPBEXaggItem 3 3 2 6" xfId="8709"/>
    <cellStyle name="SAPBEXaggItem 3 3 2 6 2" xfId="8710"/>
    <cellStyle name="SAPBEXaggItem 3 3 2 6 2 2" xfId="8711"/>
    <cellStyle name="SAPBEXaggItem 3 3 2 6 2 3" xfId="8712"/>
    <cellStyle name="SAPBEXaggItem 3 3 2 6 3" xfId="8713"/>
    <cellStyle name="SAPBEXaggItem 3 3 2 6 4" xfId="8714"/>
    <cellStyle name="SAPBEXaggItem 3 3 2 7" xfId="8715"/>
    <cellStyle name="SAPBEXaggItem 3 3 2 7 2" xfId="8716"/>
    <cellStyle name="SAPBEXaggItem 3 3 2 7 2 2" xfId="8717"/>
    <cellStyle name="SAPBEXaggItem 3 3 2 7 2 3" xfId="8718"/>
    <cellStyle name="SAPBEXaggItem 3 3 2 7 3" xfId="8719"/>
    <cellStyle name="SAPBEXaggItem 3 3 2 7 4" xfId="8720"/>
    <cellStyle name="SAPBEXaggItem 3 3 2 8" xfId="8721"/>
    <cellStyle name="SAPBEXaggItem 3 3 2 8 2" xfId="8722"/>
    <cellStyle name="SAPBEXaggItem 3 3 2 8 2 2" xfId="8723"/>
    <cellStyle name="SAPBEXaggItem 3 3 2 8 2 3" xfId="8724"/>
    <cellStyle name="SAPBEXaggItem 3 3 2 8 3" xfId="8725"/>
    <cellStyle name="SAPBEXaggItem 3 3 2 8 4" xfId="8726"/>
    <cellStyle name="SAPBEXaggItem 3 3 2 9" xfId="8727"/>
    <cellStyle name="SAPBEXaggItem 3 3 2 9 2" xfId="8728"/>
    <cellStyle name="SAPBEXaggItem 3 3 2 9 3" xfId="8729"/>
    <cellStyle name="SAPBEXaggItem 3 3 3" xfId="8730"/>
    <cellStyle name="SAPBEXaggItem 3 3 3 2" xfId="8731"/>
    <cellStyle name="SAPBEXaggItem 3 3 3 2 2" xfId="8732"/>
    <cellStyle name="SAPBEXaggItem 3 3 3 2 3" xfId="8733"/>
    <cellStyle name="SAPBEXaggItem 3 3 3 3" xfId="8734"/>
    <cellStyle name="SAPBEXaggItem 3 3 3 4" xfId="8735"/>
    <cellStyle name="SAPBEXaggItem 3 3 4" xfId="8736"/>
    <cellStyle name="SAPBEXaggItem 3 3 4 2" xfId="8737"/>
    <cellStyle name="SAPBEXaggItem 3 3 4 2 2" xfId="8738"/>
    <cellStyle name="SAPBEXaggItem 3 3 4 2 3" xfId="8739"/>
    <cellStyle name="SAPBEXaggItem 3 3 4 3" xfId="8740"/>
    <cellStyle name="SAPBEXaggItem 3 3 4 4" xfId="8741"/>
    <cellStyle name="SAPBEXaggItem 3 3 5" xfId="8742"/>
    <cellStyle name="SAPBEXaggItem 3 3 5 2" xfId="8743"/>
    <cellStyle name="SAPBEXaggItem 3 3 5 2 2" xfId="8744"/>
    <cellStyle name="SAPBEXaggItem 3 3 5 2 3" xfId="8745"/>
    <cellStyle name="SAPBEXaggItem 3 3 5 3" xfId="8746"/>
    <cellStyle name="SAPBEXaggItem 3 3 5 4" xfId="8747"/>
    <cellStyle name="SAPBEXaggItem 3 3 6" xfId="8748"/>
    <cellStyle name="SAPBEXaggItem 3 3 6 2" xfId="8749"/>
    <cellStyle name="SAPBEXaggItem 3 3 6 2 2" xfId="8750"/>
    <cellStyle name="SAPBEXaggItem 3 3 6 2 3" xfId="8751"/>
    <cellStyle name="SAPBEXaggItem 3 3 6 3" xfId="8752"/>
    <cellStyle name="SAPBEXaggItem 3 3 6 4" xfId="8753"/>
    <cellStyle name="SAPBEXaggItem 3 3 7" xfId="8754"/>
    <cellStyle name="SAPBEXaggItem 3 3 7 2" xfId="8755"/>
    <cellStyle name="SAPBEXaggItem 3 3 7 2 2" xfId="8756"/>
    <cellStyle name="SAPBEXaggItem 3 3 7 2 3" xfId="8757"/>
    <cellStyle name="SAPBEXaggItem 3 3 7 3" xfId="8758"/>
    <cellStyle name="SAPBEXaggItem 3 3 7 4" xfId="8759"/>
    <cellStyle name="SAPBEXaggItem 3 3 8" xfId="8760"/>
    <cellStyle name="SAPBEXaggItem 3 3 8 2" xfId="8761"/>
    <cellStyle name="SAPBEXaggItem 3 3 8 2 2" xfId="8762"/>
    <cellStyle name="SAPBEXaggItem 3 3 8 2 3" xfId="8763"/>
    <cellStyle name="SAPBEXaggItem 3 3 8 3" xfId="8764"/>
    <cellStyle name="SAPBEXaggItem 3 3 8 4" xfId="8765"/>
    <cellStyle name="SAPBEXaggItem 3 3 9" xfId="8766"/>
    <cellStyle name="SAPBEXaggItem 3 3 9 2" xfId="8767"/>
    <cellStyle name="SAPBEXaggItem 3 3 9 2 2" xfId="8768"/>
    <cellStyle name="SAPBEXaggItem 3 3 9 2 3" xfId="8769"/>
    <cellStyle name="SAPBEXaggItem 3 3 9 3" xfId="8770"/>
    <cellStyle name="SAPBEXaggItem 3 3 9 4" xfId="8771"/>
    <cellStyle name="SAPBEXaggItem 3 4" xfId="8772"/>
    <cellStyle name="SAPBEXaggItem 3 4 10" xfId="8773"/>
    <cellStyle name="SAPBEXaggItem 3 4 11" xfId="8774"/>
    <cellStyle name="SAPBEXaggItem 3 4 2" xfId="8775"/>
    <cellStyle name="SAPBEXaggItem 3 4 2 2" xfId="8776"/>
    <cellStyle name="SAPBEXaggItem 3 4 2 2 2" xfId="8777"/>
    <cellStyle name="SAPBEXaggItem 3 4 2 2 3" xfId="8778"/>
    <cellStyle name="SAPBEXaggItem 3 4 2 3" xfId="8779"/>
    <cellStyle name="SAPBEXaggItem 3 4 2 4" xfId="8780"/>
    <cellStyle name="SAPBEXaggItem 3 4 3" xfId="8781"/>
    <cellStyle name="SAPBEXaggItem 3 4 3 2" xfId="8782"/>
    <cellStyle name="SAPBEXaggItem 3 4 3 2 2" xfId="8783"/>
    <cellStyle name="SAPBEXaggItem 3 4 3 2 3" xfId="8784"/>
    <cellStyle name="SAPBEXaggItem 3 4 3 3" xfId="8785"/>
    <cellStyle name="SAPBEXaggItem 3 4 3 4" xfId="8786"/>
    <cellStyle name="SAPBEXaggItem 3 4 4" xfId="8787"/>
    <cellStyle name="SAPBEXaggItem 3 4 4 2" xfId="8788"/>
    <cellStyle name="SAPBEXaggItem 3 4 4 2 2" xfId="8789"/>
    <cellStyle name="SAPBEXaggItem 3 4 4 2 3" xfId="8790"/>
    <cellStyle name="SAPBEXaggItem 3 4 4 3" xfId="8791"/>
    <cellStyle name="SAPBEXaggItem 3 4 4 4" xfId="8792"/>
    <cellStyle name="SAPBEXaggItem 3 4 5" xfId="8793"/>
    <cellStyle name="SAPBEXaggItem 3 4 5 2" xfId="8794"/>
    <cellStyle name="SAPBEXaggItem 3 4 5 2 2" xfId="8795"/>
    <cellStyle name="SAPBEXaggItem 3 4 5 2 3" xfId="8796"/>
    <cellStyle name="SAPBEXaggItem 3 4 5 3" xfId="8797"/>
    <cellStyle name="SAPBEXaggItem 3 4 5 4" xfId="8798"/>
    <cellStyle name="SAPBEXaggItem 3 4 6" xfId="8799"/>
    <cellStyle name="SAPBEXaggItem 3 4 6 2" xfId="8800"/>
    <cellStyle name="SAPBEXaggItem 3 4 6 2 2" xfId="8801"/>
    <cellStyle name="SAPBEXaggItem 3 4 6 2 3" xfId="8802"/>
    <cellStyle name="SAPBEXaggItem 3 4 6 3" xfId="8803"/>
    <cellStyle name="SAPBEXaggItem 3 4 6 4" xfId="8804"/>
    <cellStyle name="SAPBEXaggItem 3 4 7" xfId="8805"/>
    <cellStyle name="SAPBEXaggItem 3 4 7 2" xfId="8806"/>
    <cellStyle name="SAPBEXaggItem 3 4 7 2 2" xfId="8807"/>
    <cellStyle name="SAPBEXaggItem 3 4 7 2 3" xfId="8808"/>
    <cellStyle name="SAPBEXaggItem 3 4 7 3" xfId="8809"/>
    <cellStyle name="SAPBEXaggItem 3 4 7 4" xfId="8810"/>
    <cellStyle name="SAPBEXaggItem 3 4 8" xfId="8811"/>
    <cellStyle name="SAPBEXaggItem 3 4 8 2" xfId="8812"/>
    <cellStyle name="SAPBEXaggItem 3 4 8 2 2" xfId="8813"/>
    <cellStyle name="SAPBEXaggItem 3 4 8 2 3" xfId="8814"/>
    <cellStyle name="SAPBEXaggItem 3 4 8 3" xfId="8815"/>
    <cellStyle name="SAPBEXaggItem 3 4 8 4" xfId="8816"/>
    <cellStyle name="SAPBEXaggItem 3 4 9" xfId="8817"/>
    <cellStyle name="SAPBEXaggItem 3 4 9 2" xfId="8818"/>
    <cellStyle name="SAPBEXaggItem 3 4 9 3" xfId="8819"/>
    <cellStyle name="SAPBEXaggItem 3 5" xfId="8820"/>
    <cellStyle name="SAPBEXaggItem 3 5 2" xfId="8821"/>
    <cellStyle name="SAPBEXaggItem 3 5 2 2" xfId="8822"/>
    <cellStyle name="SAPBEXaggItem 3 5 2 3" xfId="8823"/>
    <cellStyle name="SAPBEXaggItem 3 5 3" xfId="8824"/>
    <cellStyle name="SAPBEXaggItem 3 5 4" xfId="8825"/>
    <cellStyle name="SAPBEXaggItem 3 6" xfId="8826"/>
    <cellStyle name="SAPBEXaggItem 3 6 2" xfId="8827"/>
    <cellStyle name="SAPBEXaggItem 3 6 2 2" xfId="8828"/>
    <cellStyle name="SAPBEXaggItem 3 6 2 3" xfId="8829"/>
    <cellStyle name="SAPBEXaggItem 3 6 3" xfId="8830"/>
    <cellStyle name="SAPBEXaggItem 3 6 4" xfId="8831"/>
    <cellStyle name="SAPBEXaggItem 3 7" xfId="8832"/>
    <cellStyle name="SAPBEXaggItem 3 7 2" xfId="8833"/>
    <cellStyle name="SAPBEXaggItem 3 7 2 2" xfId="8834"/>
    <cellStyle name="SAPBEXaggItem 3 7 2 3" xfId="8835"/>
    <cellStyle name="SAPBEXaggItem 3 7 3" xfId="8836"/>
    <cellStyle name="SAPBEXaggItem 3 7 4" xfId="8837"/>
    <cellStyle name="SAPBEXaggItem 3 8" xfId="8838"/>
    <cellStyle name="SAPBEXaggItem 3 8 2" xfId="8839"/>
    <cellStyle name="SAPBEXaggItem 3 8 2 2" xfId="8840"/>
    <cellStyle name="SAPBEXaggItem 3 8 2 3" xfId="8841"/>
    <cellStyle name="SAPBEXaggItem 3 8 3" xfId="8842"/>
    <cellStyle name="SAPBEXaggItem 3 8 4" xfId="8843"/>
    <cellStyle name="SAPBEXaggItem 3 9" xfId="8844"/>
    <cellStyle name="SAPBEXaggItem 3 9 2" xfId="8845"/>
    <cellStyle name="SAPBEXaggItem 3 9 2 2" xfId="8846"/>
    <cellStyle name="SAPBEXaggItem 3 9 2 3" xfId="8847"/>
    <cellStyle name="SAPBEXaggItem 3 9 3" xfId="8848"/>
    <cellStyle name="SAPBEXaggItem 3 9 4" xfId="8849"/>
    <cellStyle name="SAPBEXaggItem 4" xfId="8850"/>
    <cellStyle name="SAPBEXaggItem 4 10" xfId="8851"/>
    <cellStyle name="SAPBEXaggItem 4 10 2" xfId="8852"/>
    <cellStyle name="SAPBEXaggItem 4 10 2 2" xfId="8853"/>
    <cellStyle name="SAPBEXaggItem 4 10 2 3" xfId="8854"/>
    <cellStyle name="SAPBEXaggItem 4 10 3" xfId="8855"/>
    <cellStyle name="SAPBEXaggItem 4 10 4" xfId="8856"/>
    <cellStyle name="SAPBEXaggItem 4 11" xfId="8857"/>
    <cellStyle name="SAPBEXaggItem 4 11 2" xfId="8858"/>
    <cellStyle name="SAPBEXaggItem 4 11 3" xfId="8859"/>
    <cellStyle name="SAPBEXaggItem 4 12" xfId="8860"/>
    <cellStyle name="SAPBEXaggItem 4 13" xfId="8861"/>
    <cellStyle name="SAPBEXaggItem 4 2" xfId="8862"/>
    <cellStyle name="SAPBEXaggItem 4 2 10" xfId="8863"/>
    <cellStyle name="SAPBEXaggItem 4 2 10 2" xfId="8864"/>
    <cellStyle name="SAPBEXaggItem 4 2 10 3" xfId="8865"/>
    <cellStyle name="SAPBEXaggItem 4 2 11" xfId="8866"/>
    <cellStyle name="SAPBEXaggItem 4 2 12" xfId="8867"/>
    <cellStyle name="SAPBEXaggItem 4 2 2" xfId="8868"/>
    <cellStyle name="SAPBEXaggItem 4 2 2 10" xfId="8869"/>
    <cellStyle name="SAPBEXaggItem 4 2 2 11" xfId="8870"/>
    <cellStyle name="SAPBEXaggItem 4 2 2 2" xfId="8871"/>
    <cellStyle name="SAPBEXaggItem 4 2 2 2 2" xfId="8872"/>
    <cellStyle name="SAPBEXaggItem 4 2 2 2 2 2" xfId="8873"/>
    <cellStyle name="SAPBEXaggItem 4 2 2 2 2 3" xfId="8874"/>
    <cellStyle name="SAPBEXaggItem 4 2 2 2 3" xfId="8875"/>
    <cellStyle name="SAPBEXaggItem 4 2 2 2 4" xfId="8876"/>
    <cellStyle name="SAPBEXaggItem 4 2 2 3" xfId="8877"/>
    <cellStyle name="SAPBEXaggItem 4 2 2 3 2" xfId="8878"/>
    <cellStyle name="SAPBEXaggItem 4 2 2 3 2 2" xfId="8879"/>
    <cellStyle name="SAPBEXaggItem 4 2 2 3 2 3" xfId="8880"/>
    <cellStyle name="SAPBEXaggItem 4 2 2 3 3" xfId="8881"/>
    <cellStyle name="SAPBEXaggItem 4 2 2 3 4" xfId="8882"/>
    <cellStyle name="SAPBEXaggItem 4 2 2 4" xfId="8883"/>
    <cellStyle name="SAPBEXaggItem 4 2 2 4 2" xfId="8884"/>
    <cellStyle name="SAPBEXaggItem 4 2 2 4 2 2" xfId="8885"/>
    <cellStyle name="SAPBEXaggItem 4 2 2 4 2 3" xfId="8886"/>
    <cellStyle name="SAPBEXaggItem 4 2 2 4 3" xfId="8887"/>
    <cellStyle name="SAPBEXaggItem 4 2 2 4 4" xfId="8888"/>
    <cellStyle name="SAPBEXaggItem 4 2 2 5" xfId="8889"/>
    <cellStyle name="SAPBEXaggItem 4 2 2 5 2" xfId="8890"/>
    <cellStyle name="SAPBEXaggItem 4 2 2 5 2 2" xfId="8891"/>
    <cellStyle name="SAPBEXaggItem 4 2 2 5 2 3" xfId="8892"/>
    <cellStyle name="SAPBEXaggItem 4 2 2 5 3" xfId="8893"/>
    <cellStyle name="SAPBEXaggItem 4 2 2 5 4" xfId="8894"/>
    <cellStyle name="SAPBEXaggItem 4 2 2 6" xfId="8895"/>
    <cellStyle name="SAPBEXaggItem 4 2 2 6 2" xfId="8896"/>
    <cellStyle name="SAPBEXaggItem 4 2 2 6 2 2" xfId="8897"/>
    <cellStyle name="SAPBEXaggItem 4 2 2 6 2 3" xfId="8898"/>
    <cellStyle name="SAPBEXaggItem 4 2 2 6 3" xfId="8899"/>
    <cellStyle name="SAPBEXaggItem 4 2 2 6 4" xfId="8900"/>
    <cellStyle name="SAPBEXaggItem 4 2 2 7" xfId="8901"/>
    <cellStyle name="SAPBEXaggItem 4 2 2 7 2" xfId="8902"/>
    <cellStyle name="SAPBEXaggItem 4 2 2 7 2 2" xfId="8903"/>
    <cellStyle name="SAPBEXaggItem 4 2 2 7 2 3" xfId="8904"/>
    <cellStyle name="SAPBEXaggItem 4 2 2 7 3" xfId="8905"/>
    <cellStyle name="SAPBEXaggItem 4 2 2 7 4" xfId="8906"/>
    <cellStyle name="SAPBEXaggItem 4 2 2 8" xfId="8907"/>
    <cellStyle name="SAPBEXaggItem 4 2 2 8 2" xfId="8908"/>
    <cellStyle name="SAPBEXaggItem 4 2 2 8 2 2" xfId="8909"/>
    <cellStyle name="SAPBEXaggItem 4 2 2 8 2 3" xfId="8910"/>
    <cellStyle name="SAPBEXaggItem 4 2 2 8 3" xfId="8911"/>
    <cellStyle name="SAPBEXaggItem 4 2 2 8 4" xfId="8912"/>
    <cellStyle name="SAPBEXaggItem 4 2 2 9" xfId="8913"/>
    <cellStyle name="SAPBEXaggItem 4 2 2 9 2" xfId="8914"/>
    <cellStyle name="SAPBEXaggItem 4 2 2 9 3" xfId="8915"/>
    <cellStyle name="SAPBEXaggItem 4 2 3" xfId="8916"/>
    <cellStyle name="SAPBEXaggItem 4 2 3 2" xfId="8917"/>
    <cellStyle name="SAPBEXaggItem 4 2 3 2 2" xfId="8918"/>
    <cellStyle name="SAPBEXaggItem 4 2 3 2 3" xfId="8919"/>
    <cellStyle name="SAPBEXaggItem 4 2 3 3" xfId="8920"/>
    <cellStyle name="SAPBEXaggItem 4 2 3 4" xfId="8921"/>
    <cellStyle name="SAPBEXaggItem 4 2 4" xfId="8922"/>
    <cellStyle name="SAPBEXaggItem 4 2 4 2" xfId="8923"/>
    <cellStyle name="SAPBEXaggItem 4 2 4 2 2" xfId="8924"/>
    <cellStyle name="SAPBEXaggItem 4 2 4 2 3" xfId="8925"/>
    <cellStyle name="SAPBEXaggItem 4 2 4 3" xfId="8926"/>
    <cellStyle name="SAPBEXaggItem 4 2 4 4" xfId="8927"/>
    <cellStyle name="SAPBEXaggItem 4 2 5" xfId="8928"/>
    <cellStyle name="SAPBEXaggItem 4 2 5 2" xfId="8929"/>
    <cellStyle name="SAPBEXaggItem 4 2 5 2 2" xfId="8930"/>
    <cellStyle name="SAPBEXaggItem 4 2 5 2 3" xfId="8931"/>
    <cellStyle name="SAPBEXaggItem 4 2 5 3" xfId="8932"/>
    <cellStyle name="SAPBEXaggItem 4 2 5 4" xfId="8933"/>
    <cellStyle name="SAPBEXaggItem 4 2 6" xfId="8934"/>
    <cellStyle name="SAPBEXaggItem 4 2 6 2" xfId="8935"/>
    <cellStyle name="SAPBEXaggItem 4 2 6 2 2" xfId="8936"/>
    <cellStyle name="SAPBEXaggItem 4 2 6 2 3" xfId="8937"/>
    <cellStyle name="SAPBEXaggItem 4 2 6 3" xfId="8938"/>
    <cellStyle name="SAPBEXaggItem 4 2 6 4" xfId="8939"/>
    <cellStyle name="SAPBEXaggItem 4 2 7" xfId="8940"/>
    <cellStyle name="SAPBEXaggItem 4 2 7 2" xfId="8941"/>
    <cellStyle name="SAPBEXaggItem 4 2 7 2 2" xfId="8942"/>
    <cellStyle name="SAPBEXaggItem 4 2 7 2 3" xfId="8943"/>
    <cellStyle name="SAPBEXaggItem 4 2 7 3" xfId="8944"/>
    <cellStyle name="SAPBEXaggItem 4 2 7 4" xfId="8945"/>
    <cellStyle name="SAPBEXaggItem 4 2 8" xfId="8946"/>
    <cellStyle name="SAPBEXaggItem 4 2 8 2" xfId="8947"/>
    <cellStyle name="SAPBEXaggItem 4 2 8 2 2" xfId="8948"/>
    <cellStyle name="SAPBEXaggItem 4 2 8 2 3" xfId="8949"/>
    <cellStyle name="SAPBEXaggItem 4 2 8 3" xfId="8950"/>
    <cellStyle name="SAPBEXaggItem 4 2 8 4" xfId="8951"/>
    <cellStyle name="SAPBEXaggItem 4 2 9" xfId="8952"/>
    <cellStyle name="SAPBEXaggItem 4 2 9 2" xfId="8953"/>
    <cellStyle name="SAPBEXaggItem 4 2 9 2 2" xfId="8954"/>
    <cellStyle name="SAPBEXaggItem 4 2 9 2 3" xfId="8955"/>
    <cellStyle name="SAPBEXaggItem 4 2 9 3" xfId="8956"/>
    <cellStyle name="SAPBEXaggItem 4 2 9 4" xfId="8957"/>
    <cellStyle name="SAPBEXaggItem 4 3" xfId="8958"/>
    <cellStyle name="SAPBEXaggItem 4 3 10" xfId="8959"/>
    <cellStyle name="SAPBEXaggItem 4 3 11" xfId="8960"/>
    <cellStyle name="SAPBEXaggItem 4 3 2" xfId="8961"/>
    <cellStyle name="SAPBEXaggItem 4 3 2 2" xfId="8962"/>
    <cellStyle name="SAPBEXaggItem 4 3 2 2 2" xfId="8963"/>
    <cellStyle name="SAPBEXaggItem 4 3 2 2 3" xfId="8964"/>
    <cellStyle name="SAPBEXaggItem 4 3 2 3" xfId="8965"/>
    <cellStyle name="SAPBEXaggItem 4 3 2 4" xfId="8966"/>
    <cellStyle name="SAPBEXaggItem 4 3 3" xfId="8967"/>
    <cellStyle name="SAPBEXaggItem 4 3 3 2" xfId="8968"/>
    <cellStyle name="SAPBEXaggItem 4 3 3 2 2" xfId="8969"/>
    <cellStyle name="SAPBEXaggItem 4 3 3 2 3" xfId="8970"/>
    <cellStyle name="SAPBEXaggItem 4 3 3 3" xfId="8971"/>
    <cellStyle name="SAPBEXaggItem 4 3 3 4" xfId="8972"/>
    <cellStyle name="SAPBEXaggItem 4 3 4" xfId="8973"/>
    <cellStyle name="SAPBEXaggItem 4 3 4 2" xfId="8974"/>
    <cellStyle name="SAPBEXaggItem 4 3 4 2 2" xfId="8975"/>
    <cellStyle name="SAPBEXaggItem 4 3 4 2 3" xfId="8976"/>
    <cellStyle name="SAPBEXaggItem 4 3 4 3" xfId="8977"/>
    <cellStyle name="SAPBEXaggItem 4 3 4 4" xfId="8978"/>
    <cellStyle name="SAPBEXaggItem 4 3 5" xfId="8979"/>
    <cellStyle name="SAPBEXaggItem 4 3 5 2" xfId="8980"/>
    <cellStyle name="SAPBEXaggItem 4 3 5 2 2" xfId="8981"/>
    <cellStyle name="SAPBEXaggItem 4 3 5 2 3" xfId="8982"/>
    <cellStyle name="SAPBEXaggItem 4 3 5 3" xfId="8983"/>
    <cellStyle name="SAPBEXaggItem 4 3 5 4" xfId="8984"/>
    <cellStyle name="SAPBEXaggItem 4 3 6" xfId="8985"/>
    <cellStyle name="SAPBEXaggItem 4 3 6 2" xfId="8986"/>
    <cellStyle name="SAPBEXaggItem 4 3 6 2 2" xfId="8987"/>
    <cellStyle name="SAPBEXaggItem 4 3 6 2 3" xfId="8988"/>
    <cellStyle name="SAPBEXaggItem 4 3 6 3" xfId="8989"/>
    <cellStyle name="SAPBEXaggItem 4 3 6 4" xfId="8990"/>
    <cellStyle name="SAPBEXaggItem 4 3 7" xfId="8991"/>
    <cellStyle name="SAPBEXaggItem 4 3 7 2" xfId="8992"/>
    <cellStyle name="SAPBEXaggItem 4 3 7 2 2" xfId="8993"/>
    <cellStyle name="SAPBEXaggItem 4 3 7 2 3" xfId="8994"/>
    <cellStyle name="SAPBEXaggItem 4 3 7 3" xfId="8995"/>
    <cellStyle name="SAPBEXaggItem 4 3 7 4" xfId="8996"/>
    <cellStyle name="SAPBEXaggItem 4 3 8" xfId="8997"/>
    <cellStyle name="SAPBEXaggItem 4 3 8 2" xfId="8998"/>
    <cellStyle name="SAPBEXaggItem 4 3 8 2 2" xfId="8999"/>
    <cellStyle name="SAPBEXaggItem 4 3 8 2 3" xfId="9000"/>
    <cellStyle name="SAPBEXaggItem 4 3 8 3" xfId="9001"/>
    <cellStyle name="SAPBEXaggItem 4 3 8 4" xfId="9002"/>
    <cellStyle name="SAPBEXaggItem 4 3 9" xfId="9003"/>
    <cellStyle name="SAPBEXaggItem 4 3 9 2" xfId="9004"/>
    <cellStyle name="SAPBEXaggItem 4 3 9 3" xfId="9005"/>
    <cellStyle name="SAPBEXaggItem 4 4" xfId="9006"/>
    <cellStyle name="SAPBEXaggItem 4 4 2" xfId="9007"/>
    <cellStyle name="SAPBEXaggItem 4 4 2 2" xfId="9008"/>
    <cellStyle name="SAPBEXaggItem 4 4 2 3" xfId="9009"/>
    <cellStyle name="SAPBEXaggItem 4 4 3" xfId="9010"/>
    <cellStyle name="SAPBEXaggItem 4 4 4" xfId="9011"/>
    <cellStyle name="SAPBEXaggItem 4 5" xfId="9012"/>
    <cellStyle name="SAPBEXaggItem 4 5 2" xfId="9013"/>
    <cellStyle name="SAPBEXaggItem 4 5 2 2" xfId="9014"/>
    <cellStyle name="SAPBEXaggItem 4 5 2 3" xfId="9015"/>
    <cellStyle name="SAPBEXaggItem 4 5 3" xfId="9016"/>
    <cellStyle name="SAPBEXaggItem 4 5 4" xfId="9017"/>
    <cellStyle name="SAPBEXaggItem 4 6" xfId="9018"/>
    <cellStyle name="SAPBEXaggItem 4 6 2" xfId="9019"/>
    <cellStyle name="SAPBEXaggItem 4 6 2 2" xfId="9020"/>
    <cellStyle name="SAPBEXaggItem 4 6 2 3" xfId="9021"/>
    <cellStyle name="SAPBEXaggItem 4 6 3" xfId="9022"/>
    <cellStyle name="SAPBEXaggItem 4 6 4" xfId="9023"/>
    <cellStyle name="SAPBEXaggItem 4 7" xfId="9024"/>
    <cellStyle name="SAPBEXaggItem 4 7 2" xfId="9025"/>
    <cellStyle name="SAPBEXaggItem 4 7 2 2" xfId="9026"/>
    <cellStyle name="SAPBEXaggItem 4 7 2 3" xfId="9027"/>
    <cellStyle name="SAPBEXaggItem 4 7 3" xfId="9028"/>
    <cellStyle name="SAPBEXaggItem 4 7 4" xfId="9029"/>
    <cellStyle name="SAPBEXaggItem 4 8" xfId="9030"/>
    <cellStyle name="SAPBEXaggItem 4 8 2" xfId="9031"/>
    <cellStyle name="SAPBEXaggItem 4 8 2 2" xfId="9032"/>
    <cellStyle name="SAPBEXaggItem 4 8 2 3" xfId="9033"/>
    <cellStyle name="SAPBEXaggItem 4 8 3" xfId="9034"/>
    <cellStyle name="SAPBEXaggItem 4 8 4" xfId="9035"/>
    <cellStyle name="SAPBEXaggItem 4 9" xfId="9036"/>
    <cellStyle name="SAPBEXaggItem 4 9 2" xfId="9037"/>
    <cellStyle name="SAPBEXaggItem 4 9 2 2" xfId="9038"/>
    <cellStyle name="SAPBEXaggItem 4 9 2 3" xfId="9039"/>
    <cellStyle name="SAPBEXaggItem 4 9 3" xfId="9040"/>
    <cellStyle name="SAPBEXaggItem 4 9 4" xfId="9041"/>
    <cellStyle name="SAPBEXaggItem 5" xfId="9042"/>
    <cellStyle name="SAPBEXaggItem 5 10" xfId="9043"/>
    <cellStyle name="SAPBEXaggItem 5 10 2" xfId="9044"/>
    <cellStyle name="SAPBEXaggItem 5 10 2 2" xfId="9045"/>
    <cellStyle name="SAPBEXaggItem 5 10 2 3" xfId="9046"/>
    <cellStyle name="SAPBEXaggItem 5 10 3" xfId="9047"/>
    <cellStyle name="SAPBEXaggItem 5 10 4" xfId="9048"/>
    <cellStyle name="SAPBEXaggItem 5 11" xfId="9049"/>
    <cellStyle name="SAPBEXaggItem 5 11 2" xfId="9050"/>
    <cellStyle name="SAPBEXaggItem 5 11 3" xfId="9051"/>
    <cellStyle name="SAPBEXaggItem 5 12" xfId="9052"/>
    <cellStyle name="SAPBEXaggItem 5 13" xfId="9053"/>
    <cellStyle name="SAPBEXaggItem 5 2" xfId="9054"/>
    <cellStyle name="SAPBEXaggItem 5 2 10" xfId="9055"/>
    <cellStyle name="SAPBEXaggItem 5 2 10 2" xfId="9056"/>
    <cellStyle name="SAPBEXaggItem 5 2 10 3" xfId="9057"/>
    <cellStyle name="SAPBEXaggItem 5 2 11" xfId="9058"/>
    <cellStyle name="SAPBEXaggItem 5 2 12" xfId="9059"/>
    <cellStyle name="SAPBEXaggItem 5 2 2" xfId="9060"/>
    <cellStyle name="SAPBEXaggItem 5 2 2 10" xfId="9061"/>
    <cellStyle name="SAPBEXaggItem 5 2 2 11" xfId="9062"/>
    <cellStyle name="SAPBEXaggItem 5 2 2 2" xfId="9063"/>
    <cellStyle name="SAPBEXaggItem 5 2 2 2 2" xfId="9064"/>
    <cellStyle name="SAPBEXaggItem 5 2 2 2 2 2" xfId="9065"/>
    <cellStyle name="SAPBEXaggItem 5 2 2 2 2 3" xfId="9066"/>
    <cellStyle name="SAPBEXaggItem 5 2 2 2 3" xfId="9067"/>
    <cellStyle name="SAPBEXaggItem 5 2 2 2 4" xfId="9068"/>
    <cellStyle name="SAPBEXaggItem 5 2 2 3" xfId="9069"/>
    <cellStyle name="SAPBEXaggItem 5 2 2 3 2" xfId="9070"/>
    <cellStyle name="SAPBEXaggItem 5 2 2 3 2 2" xfId="9071"/>
    <cellStyle name="SAPBEXaggItem 5 2 2 3 2 3" xfId="9072"/>
    <cellStyle name="SAPBEXaggItem 5 2 2 3 3" xfId="9073"/>
    <cellStyle name="SAPBEXaggItem 5 2 2 3 4" xfId="9074"/>
    <cellStyle name="SAPBEXaggItem 5 2 2 4" xfId="9075"/>
    <cellStyle name="SAPBEXaggItem 5 2 2 4 2" xfId="9076"/>
    <cellStyle name="SAPBEXaggItem 5 2 2 4 2 2" xfId="9077"/>
    <cellStyle name="SAPBEXaggItem 5 2 2 4 2 3" xfId="9078"/>
    <cellStyle name="SAPBEXaggItem 5 2 2 4 3" xfId="9079"/>
    <cellStyle name="SAPBEXaggItem 5 2 2 4 4" xfId="9080"/>
    <cellStyle name="SAPBEXaggItem 5 2 2 5" xfId="9081"/>
    <cellStyle name="SAPBEXaggItem 5 2 2 5 2" xfId="9082"/>
    <cellStyle name="SAPBEXaggItem 5 2 2 5 2 2" xfId="9083"/>
    <cellStyle name="SAPBEXaggItem 5 2 2 5 2 3" xfId="9084"/>
    <cellStyle name="SAPBEXaggItem 5 2 2 5 3" xfId="9085"/>
    <cellStyle name="SAPBEXaggItem 5 2 2 5 4" xfId="9086"/>
    <cellStyle name="SAPBEXaggItem 5 2 2 6" xfId="9087"/>
    <cellStyle name="SAPBEXaggItem 5 2 2 6 2" xfId="9088"/>
    <cellStyle name="SAPBEXaggItem 5 2 2 6 2 2" xfId="9089"/>
    <cellStyle name="SAPBEXaggItem 5 2 2 6 2 3" xfId="9090"/>
    <cellStyle name="SAPBEXaggItem 5 2 2 6 3" xfId="9091"/>
    <cellStyle name="SAPBEXaggItem 5 2 2 6 4" xfId="9092"/>
    <cellStyle name="SAPBEXaggItem 5 2 2 7" xfId="9093"/>
    <cellStyle name="SAPBEXaggItem 5 2 2 7 2" xfId="9094"/>
    <cellStyle name="SAPBEXaggItem 5 2 2 7 2 2" xfId="9095"/>
    <cellStyle name="SAPBEXaggItem 5 2 2 7 2 3" xfId="9096"/>
    <cellStyle name="SAPBEXaggItem 5 2 2 7 3" xfId="9097"/>
    <cellStyle name="SAPBEXaggItem 5 2 2 7 4" xfId="9098"/>
    <cellStyle name="SAPBEXaggItem 5 2 2 8" xfId="9099"/>
    <cellStyle name="SAPBEXaggItem 5 2 2 8 2" xfId="9100"/>
    <cellStyle name="SAPBEXaggItem 5 2 2 8 2 2" xfId="9101"/>
    <cellStyle name="SAPBEXaggItem 5 2 2 8 2 3" xfId="9102"/>
    <cellStyle name="SAPBEXaggItem 5 2 2 8 3" xfId="9103"/>
    <cellStyle name="SAPBEXaggItem 5 2 2 8 4" xfId="9104"/>
    <cellStyle name="SAPBEXaggItem 5 2 2 9" xfId="9105"/>
    <cellStyle name="SAPBEXaggItem 5 2 2 9 2" xfId="9106"/>
    <cellStyle name="SAPBEXaggItem 5 2 2 9 3" xfId="9107"/>
    <cellStyle name="SAPBEXaggItem 5 2 3" xfId="9108"/>
    <cellStyle name="SAPBEXaggItem 5 2 3 2" xfId="9109"/>
    <cellStyle name="SAPBEXaggItem 5 2 3 2 2" xfId="9110"/>
    <cellStyle name="SAPBEXaggItem 5 2 3 2 3" xfId="9111"/>
    <cellStyle name="SAPBEXaggItem 5 2 3 3" xfId="9112"/>
    <cellStyle name="SAPBEXaggItem 5 2 3 4" xfId="9113"/>
    <cellStyle name="SAPBEXaggItem 5 2 4" xfId="9114"/>
    <cellStyle name="SAPBEXaggItem 5 2 4 2" xfId="9115"/>
    <cellStyle name="SAPBEXaggItem 5 2 4 2 2" xfId="9116"/>
    <cellStyle name="SAPBEXaggItem 5 2 4 2 3" xfId="9117"/>
    <cellStyle name="SAPBEXaggItem 5 2 4 3" xfId="9118"/>
    <cellStyle name="SAPBEXaggItem 5 2 4 4" xfId="9119"/>
    <cellStyle name="SAPBEXaggItem 5 2 5" xfId="9120"/>
    <cellStyle name="SAPBEXaggItem 5 2 5 2" xfId="9121"/>
    <cellStyle name="SAPBEXaggItem 5 2 5 2 2" xfId="9122"/>
    <cellStyle name="SAPBEXaggItem 5 2 5 2 3" xfId="9123"/>
    <cellStyle name="SAPBEXaggItem 5 2 5 3" xfId="9124"/>
    <cellStyle name="SAPBEXaggItem 5 2 5 4" xfId="9125"/>
    <cellStyle name="SAPBEXaggItem 5 2 6" xfId="9126"/>
    <cellStyle name="SAPBEXaggItem 5 2 6 2" xfId="9127"/>
    <cellStyle name="SAPBEXaggItem 5 2 6 2 2" xfId="9128"/>
    <cellStyle name="SAPBEXaggItem 5 2 6 2 3" xfId="9129"/>
    <cellStyle name="SAPBEXaggItem 5 2 6 3" xfId="9130"/>
    <cellStyle name="SAPBEXaggItem 5 2 6 4" xfId="9131"/>
    <cellStyle name="SAPBEXaggItem 5 2 7" xfId="9132"/>
    <cellStyle name="SAPBEXaggItem 5 2 7 2" xfId="9133"/>
    <cellStyle name="SAPBEXaggItem 5 2 7 2 2" xfId="9134"/>
    <cellStyle name="SAPBEXaggItem 5 2 7 2 3" xfId="9135"/>
    <cellStyle name="SAPBEXaggItem 5 2 7 3" xfId="9136"/>
    <cellStyle name="SAPBEXaggItem 5 2 7 4" xfId="9137"/>
    <cellStyle name="SAPBEXaggItem 5 2 8" xfId="9138"/>
    <cellStyle name="SAPBEXaggItem 5 2 8 2" xfId="9139"/>
    <cellStyle name="SAPBEXaggItem 5 2 8 2 2" xfId="9140"/>
    <cellStyle name="SAPBEXaggItem 5 2 8 2 3" xfId="9141"/>
    <cellStyle name="SAPBEXaggItem 5 2 8 3" xfId="9142"/>
    <cellStyle name="SAPBEXaggItem 5 2 8 4" xfId="9143"/>
    <cellStyle name="SAPBEXaggItem 5 2 9" xfId="9144"/>
    <cellStyle name="SAPBEXaggItem 5 2 9 2" xfId="9145"/>
    <cellStyle name="SAPBEXaggItem 5 2 9 2 2" xfId="9146"/>
    <cellStyle name="SAPBEXaggItem 5 2 9 2 3" xfId="9147"/>
    <cellStyle name="SAPBEXaggItem 5 2 9 3" xfId="9148"/>
    <cellStyle name="SAPBEXaggItem 5 2 9 4" xfId="9149"/>
    <cellStyle name="SAPBEXaggItem 5 3" xfId="9150"/>
    <cellStyle name="SAPBEXaggItem 5 3 10" xfId="9151"/>
    <cellStyle name="SAPBEXaggItem 5 3 11" xfId="9152"/>
    <cellStyle name="SAPBEXaggItem 5 3 2" xfId="9153"/>
    <cellStyle name="SAPBEXaggItem 5 3 2 2" xfId="9154"/>
    <cellStyle name="SAPBEXaggItem 5 3 2 2 2" xfId="9155"/>
    <cellStyle name="SAPBEXaggItem 5 3 2 2 3" xfId="9156"/>
    <cellStyle name="SAPBEXaggItem 5 3 2 3" xfId="9157"/>
    <cellStyle name="SAPBEXaggItem 5 3 2 4" xfId="9158"/>
    <cellStyle name="SAPBEXaggItem 5 3 3" xfId="9159"/>
    <cellStyle name="SAPBEXaggItem 5 3 3 2" xfId="9160"/>
    <cellStyle name="SAPBEXaggItem 5 3 3 2 2" xfId="9161"/>
    <cellStyle name="SAPBEXaggItem 5 3 3 2 3" xfId="9162"/>
    <cellStyle name="SAPBEXaggItem 5 3 3 3" xfId="9163"/>
    <cellStyle name="SAPBEXaggItem 5 3 3 4" xfId="9164"/>
    <cellStyle name="SAPBEXaggItem 5 3 4" xfId="9165"/>
    <cellStyle name="SAPBEXaggItem 5 3 4 2" xfId="9166"/>
    <cellStyle name="SAPBEXaggItem 5 3 4 2 2" xfId="9167"/>
    <cellStyle name="SAPBEXaggItem 5 3 4 2 3" xfId="9168"/>
    <cellStyle name="SAPBEXaggItem 5 3 4 3" xfId="9169"/>
    <cellStyle name="SAPBEXaggItem 5 3 4 4" xfId="9170"/>
    <cellStyle name="SAPBEXaggItem 5 3 5" xfId="9171"/>
    <cellStyle name="SAPBEXaggItem 5 3 5 2" xfId="9172"/>
    <cellStyle name="SAPBEXaggItem 5 3 5 2 2" xfId="9173"/>
    <cellStyle name="SAPBEXaggItem 5 3 5 2 3" xfId="9174"/>
    <cellStyle name="SAPBEXaggItem 5 3 5 3" xfId="9175"/>
    <cellStyle name="SAPBEXaggItem 5 3 5 4" xfId="9176"/>
    <cellStyle name="SAPBEXaggItem 5 3 6" xfId="9177"/>
    <cellStyle name="SAPBEXaggItem 5 3 6 2" xfId="9178"/>
    <cellStyle name="SAPBEXaggItem 5 3 6 2 2" xfId="9179"/>
    <cellStyle name="SAPBEXaggItem 5 3 6 2 3" xfId="9180"/>
    <cellStyle name="SAPBEXaggItem 5 3 6 3" xfId="9181"/>
    <cellStyle name="SAPBEXaggItem 5 3 6 4" xfId="9182"/>
    <cellStyle name="SAPBEXaggItem 5 3 7" xfId="9183"/>
    <cellStyle name="SAPBEXaggItem 5 3 7 2" xfId="9184"/>
    <cellStyle name="SAPBEXaggItem 5 3 7 2 2" xfId="9185"/>
    <cellStyle name="SAPBEXaggItem 5 3 7 2 3" xfId="9186"/>
    <cellStyle name="SAPBEXaggItem 5 3 7 3" xfId="9187"/>
    <cellStyle name="SAPBEXaggItem 5 3 7 4" xfId="9188"/>
    <cellStyle name="SAPBEXaggItem 5 3 8" xfId="9189"/>
    <cellStyle name="SAPBEXaggItem 5 3 8 2" xfId="9190"/>
    <cellStyle name="SAPBEXaggItem 5 3 8 2 2" xfId="9191"/>
    <cellStyle name="SAPBEXaggItem 5 3 8 2 3" xfId="9192"/>
    <cellStyle name="SAPBEXaggItem 5 3 8 3" xfId="9193"/>
    <cellStyle name="SAPBEXaggItem 5 3 8 4" xfId="9194"/>
    <cellStyle name="SAPBEXaggItem 5 3 9" xfId="9195"/>
    <cellStyle name="SAPBEXaggItem 5 3 9 2" xfId="9196"/>
    <cellStyle name="SAPBEXaggItem 5 3 9 3" xfId="9197"/>
    <cellStyle name="SAPBEXaggItem 5 4" xfId="9198"/>
    <cellStyle name="SAPBEXaggItem 5 4 2" xfId="9199"/>
    <cellStyle name="SAPBEXaggItem 5 4 2 2" xfId="9200"/>
    <cellStyle name="SAPBEXaggItem 5 4 2 3" xfId="9201"/>
    <cellStyle name="SAPBEXaggItem 5 4 3" xfId="9202"/>
    <cellStyle name="SAPBEXaggItem 5 4 4" xfId="9203"/>
    <cellStyle name="SAPBEXaggItem 5 5" xfId="9204"/>
    <cellStyle name="SAPBEXaggItem 5 5 2" xfId="9205"/>
    <cellStyle name="SAPBEXaggItem 5 5 2 2" xfId="9206"/>
    <cellStyle name="SAPBEXaggItem 5 5 2 3" xfId="9207"/>
    <cellStyle name="SAPBEXaggItem 5 5 3" xfId="9208"/>
    <cellStyle name="SAPBEXaggItem 5 5 4" xfId="9209"/>
    <cellStyle name="SAPBEXaggItem 5 6" xfId="9210"/>
    <cellStyle name="SAPBEXaggItem 5 6 2" xfId="9211"/>
    <cellStyle name="SAPBEXaggItem 5 6 2 2" xfId="9212"/>
    <cellStyle name="SAPBEXaggItem 5 6 2 3" xfId="9213"/>
    <cellStyle name="SAPBEXaggItem 5 6 3" xfId="9214"/>
    <cellStyle name="SAPBEXaggItem 5 6 4" xfId="9215"/>
    <cellStyle name="SAPBEXaggItem 5 7" xfId="9216"/>
    <cellStyle name="SAPBEXaggItem 5 7 2" xfId="9217"/>
    <cellStyle name="SAPBEXaggItem 5 7 2 2" xfId="9218"/>
    <cellStyle name="SAPBEXaggItem 5 7 2 3" xfId="9219"/>
    <cellStyle name="SAPBEXaggItem 5 7 3" xfId="9220"/>
    <cellStyle name="SAPBEXaggItem 5 7 4" xfId="9221"/>
    <cellStyle name="SAPBEXaggItem 5 8" xfId="9222"/>
    <cellStyle name="SAPBEXaggItem 5 8 2" xfId="9223"/>
    <cellStyle name="SAPBEXaggItem 5 8 2 2" xfId="9224"/>
    <cellStyle name="SAPBEXaggItem 5 8 2 3" xfId="9225"/>
    <cellStyle name="SAPBEXaggItem 5 8 3" xfId="9226"/>
    <cellStyle name="SAPBEXaggItem 5 8 4" xfId="9227"/>
    <cellStyle name="SAPBEXaggItem 5 9" xfId="9228"/>
    <cellStyle name="SAPBEXaggItem 5 9 2" xfId="9229"/>
    <cellStyle name="SAPBEXaggItem 5 9 2 2" xfId="9230"/>
    <cellStyle name="SAPBEXaggItem 5 9 2 3" xfId="9231"/>
    <cellStyle name="SAPBEXaggItem 5 9 3" xfId="9232"/>
    <cellStyle name="SAPBEXaggItem 5 9 4" xfId="9233"/>
    <cellStyle name="SAPBEXaggItem 6" xfId="9234"/>
    <cellStyle name="SAPBEXaggItem 6 10" xfId="9235"/>
    <cellStyle name="SAPBEXaggItem 6 10 2" xfId="9236"/>
    <cellStyle name="SAPBEXaggItem 6 10 3" xfId="9237"/>
    <cellStyle name="SAPBEXaggItem 6 11" xfId="9238"/>
    <cellStyle name="SAPBEXaggItem 6 12" xfId="9239"/>
    <cellStyle name="SAPBEXaggItem 6 2" xfId="9240"/>
    <cellStyle name="SAPBEXaggItem 6 2 10" xfId="9241"/>
    <cellStyle name="SAPBEXaggItem 6 2 11" xfId="9242"/>
    <cellStyle name="SAPBEXaggItem 6 2 2" xfId="9243"/>
    <cellStyle name="SAPBEXaggItem 6 2 2 2" xfId="9244"/>
    <cellStyle name="SAPBEXaggItem 6 2 2 2 2" xfId="9245"/>
    <cellStyle name="SAPBEXaggItem 6 2 2 2 3" xfId="9246"/>
    <cellStyle name="SAPBEXaggItem 6 2 2 3" xfId="9247"/>
    <cellStyle name="SAPBEXaggItem 6 2 2 4" xfId="9248"/>
    <cellStyle name="SAPBEXaggItem 6 2 3" xfId="9249"/>
    <cellStyle name="SAPBEXaggItem 6 2 3 2" xfId="9250"/>
    <cellStyle name="SAPBEXaggItem 6 2 3 2 2" xfId="9251"/>
    <cellStyle name="SAPBEXaggItem 6 2 3 2 3" xfId="9252"/>
    <cellStyle name="SAPBEXaggItem 6 2 3 3" xfId="9253"/>
    <cellStyle name="SAPBEXaggItem 6 2 3 4" xfId="9254"/>
    <cellStyle name="SAPBEXaggItem 6 2 4" xfId="9255"/>
    <cellStyle name="SAPBEXaggItem 6 2 4 2" xfId="9256"/>
    <cellStyle name="SAPBEXaggItem 6 2 4 2 2" xfId="9257"/>
    <cellStyle name="SAPBEXaggItem 6 2 4 2 3" xfId="9258"/>
    <cellStyle name="SAPBEXaggItem 6 2 4 3" xfId="9259"/>
    <cellStyle name="SAPBEXaggItem 6 2 4 4" xfId="9260"/>
    <cellStyle name="SAPBEXaggItem 6 2 5" xfId="9261"/>
    <cellStyle name="SAPBEXaggItem 6 2 5 2" xfId="9262"/>
    <cellStyle name="SAPBEXaggItem 6 2 5 2 2" xfId="9263"/>
    <cellStyle name="SAPBEXaggItem 6 2 5 2 3" xfId="9264"/>
    <cellStyle name="SAPBEXaggItem 6 2 5 3" xfId="9265"/>
    <cellStyle name="SAPBEXaggItem 6 2 5 4" xfId="9266"/>
    <cellStyle name="SAPBEXaggItem 6 2 6" xfId="9267"/>
    <cellStyle name="SAPBEXaggItem 6 2 6 2" xfId="9268"/>
    <cellStyle name="SAPBEXaggItem 6 2 6 2 2" xfId="9269"/>
    <cellStyle name="SAPBEXaggItem 6 2 6 2 3" xfId="9270"/>
    <cellStyle name="SAPBEXaggItem 6 2 6 3" xfId="9271"/>
    <cellStyle name="SAPBEXaggItem 6 2 6 4" xfId="9272"/>
    <cellStyle name="SAPBEXaggItem 6 2 7" xfId="9273"/>
    <cellStyle name="SAPBEXaggItem 6 2 7 2" xfId="9274"/>
    <cellStyle name="SAPBEXaggItem 6 2 7 2 2" xfId="9275"/>
    <cellStyle name="SAPBEXaggItem 6 2 7 2 3" xfId="9276"/>
    <cellStyle name="SAPBEXaggItem 6 2 7 3" xfId="9277"/>
    <cellStyle name="SAPBEXaggItem 6 2 7 4" xfId="9278"/>
    <cellStyle name="SAPBEXaggItem 6 2 8" xfId="9279"/>
    <cellStyle name="SAPBEXaggItem 6 2 8 2" xfId="9280"/>
    <cellStyle name="SAPBEXaggItem 6 2 8 2 2" xfId="9281"/>
    <cellStyle name="SAPBEXaggItem 6 2 8 2 3" xfId="9282"/>
    <cellStyle name="SAPBEXaggItem 6 2 8 3" xfId="9283"/>
    <cellStyle name="SAPBEXaggItem 6 2 8 4" xfId="9284"/>
    <cellStyle name="SAPBEXaggItem 6 2 9" xfId="9285"/>
    <cellStyle name="SAPBEXaggItem 6 2 9 2" xfId="9286"/>
    <cellStyle name="SAPBEXaggItem 6 2 9 3" xfId="9287"/>
    <cellStyle name="SAPBEXaggItem 6 3" xfId="9288"/>
    <cellStyle name="SAPBEXaggItem 6 3 2" xfId="9289"/>
    <cellStyle name="SAPBEXaggItem 6 3 2 2" xfId="9290"/>
    <cellStyle name="SAPBEXaggItem 6 3 2 3" xfId="9291"/>
    <cellStyle name="SAPBEXaggItem 6 3 3" xfId="9292"/>
    <cellStyle name="SAPBEXaggItem 6 3 4" xfId="9293"/>
    <cellStyle name="SAPBEXaggItem 6 4" xfId="9294"/>
    <cellStyle name="SAPBEXaggItem 6 4 2" xfId="9295"/>
    <cellStyle name="SAPBEXaggItem 6 4 2 2" xfId="9296"/>
    <cellStyle name="SAPBEXaggItem 6 4 2 3" xfId="9297"/>
    <cellStyle name="SAPBEXaggItem 6 4 3" xfId="9298"/>
    <cellStyle name="SAPBEXaggItem 6 4 4" xfId="9299"/>
    <cellStyle name="SAPBEXaggItem 6 5" xfId="9300"/>
    <cellStyle name="SAPBEXaggItem 6 5 2" xfId="9301"/>
    <cellStyle name="SAPBEXaggItem 6 5 2 2" xfId="9302"/>
    <cellStyle name="SAPBEXaggItem 6 5 2 3" xfId="9303"/>
    <cellStyle name="SAPBEXaggItem 6 5 3" xfId="9304"/>
    <cellStyle name="SAPBEXaggItem 6 5 4" xfId="9305"/>
    <cellStyle name="SAPBEXaggItem 6 6" xfId="9306"/>
    <cellStyle name="SAPBEXaggItem 6 6 2" xfId="9307"/>
    <cellStyle name="SAPBEXaggItem 6 6 2 2" xfId="9308"/>
    <cellStyle name="SAPBEXaggItem 6 6 2 3" xfId="9309"/>
    <cellStyle name="SAPBEXaggItem 6 6 3" xfId="9310"/>
    <cellStyle name="SAPBEXaggItem 6 6 4" xfId="9311"/>
    <cellStyle name="SAPBEXaggItem 6 7" xfId="9312"/>
    <cellStyle name="SAPBEXaggItem 6 7 2" xfId="9313"/>
    <cellStyle name="SAPBEXaggItem 6 7 2 2" xfId="9314"/>
    <cellStyle name="SAPBEXaggItem 6 7 2 3" xfId="9315"/>
    <cellStyle name="SAPBEXaggItem 6 7 3" xfId="9316"/>
    <cellStyle name="SAPBEXaggItem 6 7 4" xfId="9317"/>
    <cellStyle name="SAPBEXaggItem 6 8" xfId="9318"/>
    <cellStyle name="SAPBEXaggItem 6 8 2" xfId="9319"/>
    <cellStyle name="SAPBEXaggItem 6 8 2 2" xfId="9320"/>
    <cellStyle name="SAPBEXaggItem 6 8 2 3" xfId="9321"/>
    <cellStyle name="SAPBEXaggItem 6 8 3" xfId="9322"/>
    <cellStyle name="SAPBEXaggItem 6 8 4" xfId="9323"/>
    <cellStyle name="SAPBEXaggItem 6 9" xfId="9324"/>
    <cellStyle name="SAPBEXaggItem 6 9 2" xfId="9325"/>
    <cellStyle name="SAPBEXaggItem 6 9 2 2" xfId="9326"/>
    <cellStyle name="SAPBEXaggItem 6 9 2 3" xfId="9327"/>
    <cellStyle name="SAPBEXaggItem 6 9 3" xfId="9328"/>
    <cellStyle name="SAPBEXaggItem 6 9 4" xfId="9329"/>
    <cellStyle name="SAPBEXaggItem 7" xfId="9330"/>
    <cellStyle name="SAPBEXaggItem 7 10" xfId="9331"/>
    <cellStyle name="SAPBEXaggItem 7 11" xfId="9332"/>
    <cellStyle name="SAPBEXaggItem 7 2" xfId="9333"/>
    <cellStyle name="SAPBEXaggItem 7 2 2" xfId="9334"/>
    <cellStyle name="SAPBEXaggItem 7 2 2 2" xfId="9335"/>
    <cellStyle name="SAPBEXaggItem 7 2 2 3" xfId="9336"/>
    <cellStyle name="SAPBEXaggItem 7 2 3" xfId="9337"/>
    <cellStyle name="SAPBEXaggItem 7 2 4" xfId="9338"/>
    <cellStyle name="SAPBEXaggItem 7 3" xfId="9339"/>
    <cellStyle name="SAPBEXaggItem 7 3 2" xfId="9340"/>
    <cellStyle name="SAPBEXaggItem 7 3 2 2" xfId="9341"/>
    <cellStyle name="SAPBEXaggItem 7 3 2 3" xfId="9342"/>
    <cellStyle name="SAPBEXaggItem 7 3 3" xfId="9343"/>
    <cellStyle name="SAPBEXaggItem 7 3 4" xfId="9344"/>
    <cellStyle name="SAPBEXaggItem 7 4" xfId="9345"/>
    <cellStyle name="SAPBEXaggItem 7 4 2" xfId="9346"/>
    <cellStyle name="SAPBEXaggItem 7 4 2 2" xfId="9347"/>
    <cellStyle name="SAPBEXaggItem 7 4 2 3" xfId="9348"/>
    <cellStyle name="SAPBEXaggItem 7 4 3" xfId="9349"/>
    <cellStyle name="SAPBEXaggItem 7 4 4" xfId="9350"/>
    <cellStyle name="SAPBEXaggItem 7 5" xfId="9351"/>
    <cellStyle name="SAPBEXaggItem 7 5 2" xfId="9352"/>
    <cellStyle name="SAPBEXaggItem 7 5 2 2" xfId="9353"/>
    <cellStyle name="SAPBEXaggItem 7 5 2 3" xfId="9354"/>
    <cellStyle name="SAPBEXaggItem 7 5 3" xfId="9355"/>
    <cellStyle name="SAPBEXaggItem 7 5 4" xfId="9356"/>
    <cellStyle name="SAPBEXaggItem 7 6" xfId="9357"/>
    <cellStyle name="SAPBEXaggItem 7 6 2" xfId="9358"/>
    <cellStyle name="SAPBEXaggItem 7 6 2 2" xfId="9359"/>
    <cellStyle name="SAPBEXaggItem 7 6 2 3" xfId="9360"/>
    <cellStyle name="SAPBEXaggItem 7 6 3" xfId="9361"/>
    <cellStyle name="SAPBEXaggItem 7 6 4" xfId="9362"/>
    <cellStyle name="SAPBEXaggItem 7 7" xfId="9363"/>
    <cellStyle name="SAPBEXaggItem 7 7 2" xfId="9364"/>
    <cellStyle name="SAPBEXaggItem 7 7 2 2" xfId="9365"/>
    <cellStyle name="SAPBEXaggItem 7 7 2 3" xfId="9366"/>
    <cellStyle name="SAPBEXaggItem 7 7 3" xfId="9367"/>
    <cellStyle name="SAPBEXaggItem 7 7 4" xfId="9368"/>
    <cellStyle name="SAPBEXaggItem 7 8" xfId="9369"/>
    <cellStyle name="SAPBEXaggItem 7 8 2" xfId="9370"/>
    <cellStyle name="SAPBEXaggItem 7 8 2 2" xfId="9371"/>
    <cellStyle name="SAPBEXaggItem 7 8 2 3" xfId="9372"/>
    <cellStyle name="SAPBEXaggItem 7 8 3" xfId="9373"/>
    <cellStyle name="SAPBEXaggItem 7 8 4" xfId="9374"/>
    <cellStyle name="SAPBEXaggItem 7 9" xfId="9375"/>
    <cellStyle name="SAPBEXaggItem 7 9 2" xfId="9376"/>
    <cellStyle name="SAPBEXaggItem 7 9 3" xfId="9377"/>
    <cellStyle name="SAPBEXaggItem 8" xfId="9378"/>
    <cellStyle name="SAPBEXaggItem 8 2" xfId="9379"/>
    <cellStyle name="SAPBEXaggItem 8 2 2" xfId="9380"/>
    <cellStyle name="SAPBEXaggItem 8 2 3" xfId="9381"/>
    <cellStyle name="SAPBEXaggItem 8 3" xfId="9382"/>
    <cellStyle name="SAPBEXaggItem 8 4" xfId="9383"/>
    <cellStyle name="SAPBEXaggItem 9" xfId="9384"/>
    <cellStyle name="SAPBEXaggItem 9 2" xfId="9385"/>
    <cellStyle name="SAPBEXaggItem 9 2 2" xfId="9386"/>
    <cellStyle name="SAPBEXaggItem 9 2 3" xfId="9387"/>
    <cellStyle name="SAPBEXaggItem 9 3" xfId="9388"/>
    <cellStyle name="SAPBEXaggItem 9 4" xfId="9389"/>
    <cellStyle name="SAPBEXaggItemX" xfId="9390"/>
    <cellStyle name="SAPBEXaggItemX 10" xfId="9391"/>
    <cellStyle name="SAPBEXaggItemX 10 2" xfId="9392"/>
    <cellStyle name="SAPBEXaggItemX 10 2 2" xfId="9393"/>
    <cellStyle name="SAPBEXaggItemX 10 2 3" xfId="9394"/>
    <cellStyle name="SAPBEXaggItemX 10 3" xfId="9395"/>
    <cellStyle name="SAPBEXaggItemX 10 4" xfId="9396"/>
    <cellStyle name="SAPBEXaggItemX 11" xfId="9397"/>
    <cellStyle name="SAPBEXaggItemX 11 2" xfId="9398"/>
    <cellStyle name="SAPBEXaggItemX 11 2 2" xfId="9399"/>
    <cellStyle name="SAPBEXaggItemX 11 2 3" xfId="9400"/>
    <cellStyle name="SAPBEXaggItemX 11 3" xfId="9401"/>
    <cellStyle name="SAPBEXaggItemX 11 4" xfId="9402"/>
    <cellStyle name="SAPBEXaggItemX 12" xfId="9403"/>
    <cellStyle name="SAPBEXaggItemX 12 2" xfId="9404"/>
    <cellStyle name="SAPBEXaggItemX 12 2 2" xfId="9405"/>
    <cellStyle name="SAPBEXaggItemX 12 2 3" xfId="9406"/>
    <cellStyle name="SAPBEXaggItemX 12 3" xfId="9407"/>
    <cellStyle name="SAPBEXaggItemX 12 4" xfId="9408"/>
    <cellStyle name="SAPBEXaggItemX 13" xfId="9409"/>
    <cellStyle name="SAPBEXaggItemX 13 2" xfId="9410"/>
    <cellStyle name="SAPBEXaggItemX 13 2 2" xfId="9411"/>
    <cellStyle name="SAPBEXaggItemX 13 2 3" xfId="9412"/>
    <cellStyle name="SAPBEXaggItemX 13 3" xfId="9413"/>
    <cellStyle name="SAPBEXaggItemX 13 4" xfId="9414"/>
    <cellStyle name="SAPBEXaggItemX 14" xfId="9415"/>
    <cellStyle name="SAPBEXaggItemX 14 2" xfId="9416"/>
    <cellStyle name="SAPBEXaggItemX 14 2 2" xfId="9417"/>
    <cellStyle name="SAPBEXaggItemX 14 2 3" xfId="9418"/>
    <cellStyle name="SAPBEXaggItemX 14 3" xfId="9419"/>
    <cellStyle name="SAPBEXaggItemX 14 4" xfId="9420"/>
    <cellStyle name="SAPBEXaggItemX 15" xfId="9421"/>
    <cellStyle name="SAPBEXaggItemX 15 2" xfId="9422"/>
    <cellStyle name="SAPBEXaggItemX 15 3" xfId="9423"/>
    <cellStyle name="SAPBEXaggItemX 16" xfId="9424"/>
    <cellStyle name="SAPBEXaggItemX 17" xfId="9425"/>
    <cellStyle name="SAPBEXaggItemX 2" xfId="9426"/>
    <cellStyle name="SAPBEXaggItemX 2 10" xfId="9427"/>
    <cellStyle name="SAPBEXaggItemX 2 10 2" xfId="9428"/>
    <cellStyle name="SAPBEXaggItemX 2 10 2 2" xfId="9429"/>
    <cellStyle name="SAPBEXaggItemX 2 10 2 3" xfId="9430"/>
    <cellStyle name="SAPBEXaggItemX 2 10 3" xfId="9431"/>
    <cellStyle name="SAPBEXaggItemX 2 10 4" xfId="9432"/>
    <cellStyle name="SAPBEXaggItemX 2 11" xfId="9433"/>
    <cellStyle name="SAPBEXaggItemX 2 11 2" xfId="9434"/>
    <cellStyle name="SAPBEXaggItemX 2 11 2 2" xfId="9435"/>
    <cellStyle name="SAPBEXaggItemX 2 11 2 3" xfId="9436"/>
    <cellStyle name="SAPBEXaggItemX 2 11 3" xfId="9437"/>
    <cellStyle name="SAPBEXaggItemX 2 11 4" xfId="9438"/>
    <cellStyle name="SAPBEXaggItemX 2 12" xfId="9439"/>
    <cellStyle name="SAPBEXaggItemX 2 12 2" xfId="9440"/>
    <cellStyle name="SAPBEXaggItemX 2 12 3" xfId="9441"/>
    <cellStyle name="SAPBEXaggItemX 2 13" xfId="9442"/>
    <cellStyle name="SAPBEXaggItemX 2 14" xfId="9443"/>
    <cellStyle name="SAPBEXaggItemX 2 2" xfId="9444"/>
    <cellStyle name="SAPBEXaggItemX 2 2 10" xfId="9445"/>
    <cellStyle name="SAPBEXaggItemX 2 2 10 2" xfId="9446"/>
    <cellStyle name="SAPBEXaggItemX 2 2 10 2 2" xfId="9447"/>
    <cellStyle name="SAPBEXaggItemX 2 2 10 2 3" xfId="9448"/>
    <cellStyle name="SAPBEXaggItemX 2 2 10 3" xfId="9449"/>
    <cellStyle name="SAPBEXaggItemX 2 2 10 4" xfId="9450"/>
    <cellStyle name="SAPBEXaggItemX 2 2 11" xfId="9451"/>
    <cellStyle name="SAPBEXaggItemX 2 2 11 2" xfId="9452"/>
    <cellStyle name="SAPBEXaggItemX 2 2 11 3" xfId="9453"/>
    <cellStyle name="SAPBEXaggItemX 2 2 12" xfId="9454"/>
    <cellStyle name="SAPBEXaggItemX 2 2 13" xfId="9455"/>
    <cellStyle name="SAPBEXaggItemX 2 2 2" xfId="9456"/>
    <cellStyle name="SAPBEXaggItemX 2 2 2 10" xfId="9457"/>
    <cellStyle name="SAPBEXaggItemX 2 2 2 10 2" xfId="9458"/>
    <cellStyle name="SAPBEXaggItemX 2 2 2 10 3" xfId="9459"/>
    <cellStyle name="SAPBEXaggItemX 2 2 2 11" xfId="9460"/>
    <cellStyle name="SAPBEXaggItemX 2 2 2 12" xfId="9461"/>
    <cellStyle name="SAPBEXaggItemX 2 2 2 2" xfId="9462"/>
    <cellStyle name="SAPBEXaggItemX 2 2 2 2 10" xfId="9463"/>
    <cellStyle name="SAPBEXaggItemX 2 2 2 2 11" xfId="9464"/>
    <cellStyle name="SAPBEXaggItemX 2 2 2 2 2" xfId="9465"/>
    <cellStyle name="SAPBEXaggItemX 2 2 2 2 2 2" xfId="9466"/>
    <cellStyle name="SAPBEXaggItemX 2 2 2 2 2 2 2" xfId="9467"/>
    <cellStyle name="SAPBEXaggItemX 2 2 2 2 2 2 3" xfId="9468"/>
    <cellStyle name="SAPBEXaggItemX 2 2 2 2 2 3" xfId="9469"/>
    <cellStyle name="SAPBEXaggItemX 2 2 2 2 2 4" xfId="9470"/>
    <cellStyle name="SAPBEXaggItemX 2 2 2 2 3" xfId="9471"/>
    <cellStyle name="SAPBEXaggItemX 2 2 2 2 3 2" xfId="9472"/>
    <cellStyle name="SAPBEXaggItemX 2 2 2 2 3 2 2" xfId="9473"/>
    <cellStyle name="SAPBEXaggItemX 2 2 2 2 3 2 3" xfId="9474"/>
    <cellStyle name="SAPBEXaggItemX 2 2 2 2 3 3" xfId="9475"/>
    <cellStyle name="SAPBEXaggItemX 2 2 2 2 3 4" xfId="9476"/>
    <cellStyle name="SAPBEXaggItemX 2 2 2 2 4" xfId="9477"/>
    <cellStyle name="SAPBEXaggItemX 2 2 2 2 4 2" xfId="9478"/>
    <cellStyle name="SAPBEXaggItemX 2 2 2 2 4 2 2" xfId="9479"/>
    <cellStyle name="SAPBEXaggItemX 2 2 2 2 4 2 3" xfId="9480"/>
    <cellStyle name="SAPBEXaggItemX 2 2 2 2 4 3" xfId="9481"/>
    <cellStyle name="SAPBEXaggItemX 2 2 2 2 4 4" xfId="9482"/>
    <cellStyle name="SAPBEXaggItemX 2 2 2 2 5" xfId="9483"/>
    <cellStyle name="SAPBEXaggItemX 2 2 2 2 5 2" xfId="9484"/>
    <cellStyle name="SAPBEXaggItemX 2 2 2 2 5 2 2" xfId="9485"/>
    <cellStyle name="SAPBEXaggItemX 2 2 2 2 5 2 3" xfId="9486"/>
    <cellStyle name="SAPBEXaggItemX 2 2 2 2 5 3" xfId="9487"/>
    <cellStyle name="SAPBEXaggItemX 2 2 2 2 5 4" xfId="9488"/>
    <cellStyle name="SAPBEXaggItemX 2 2 2 2 6" xfId="9489"/>
    <cellStyle name="SAPBEXaggItemX 2 2 2 2 6 2" xfId="9490"/>
    <cellStyle name="SAPBEXaggItemX 2 2 2 2 6 2 2" xfId="9491"/>
    <cellStyle name="SAPBEXaggItemX 2 2 2 2 6 2 3" xfId="9492"/>
    <cellStyle name="SAPBEXaggItemX 2 2 2 2 6 3" xfId="9493"/>
    <cellStyle name="SAPBEXaggItemX 2 2 2 2 6 4" xfId="9494"/>
    <cellStyle name="SAPBEXaggItemX 2 2 2 2 7" xfId="9495"/>
    <cellStyle name="SAPBEXaggItemX 2 2 2 2 7 2" xfId="9496"/>
    <cellStyle name="SAPBEXaggItemX 2 2 2 2 7 2 2" xfId="9497"/>
    <cellStyle name="SAPBEXaggItemX 2 2 2 2 7 2 3" xfId="9498"/>
    <cellStyle name="SAPBEXaggItemX 2 2 2 2 7 3" xfId="9499"/>
    <cellStyle name="SAPBEXaggItemX 2 2 2 2 7 4" xfId="9500"/>
    <cellStyle name="SAPBEXaggItemX 2 2 2 2 8" xfId="9501"/>
    <cellStyle name="SAPBEXaggItemX 2 2 2 2 8 2" xfId="9502"/>
    <cellStyle name="SAPBEXaggItemX 2 2 2 2 8 2 2" xfId="9503"/>
    <cellStyle name="SAPBEXaggItemX 2 2 2 2 8 2 3" xfId="9504"/>
    <cellStyle name="SAPBEXaggItemX 2 2 2 2 8 3" xfId="9505"/>
    <cellStyle name="SAPBEXaggItemX 2 2 2 2 8 4" xfId="9506"/>
    <cellStyle name="SAPBEXaggItemX 2 2 2 2 9" xfId="9507"/>
    <cellStyle name="SAPBEXaggItemX 2 2 2 2 9 2" xfId="9508"/>
    <cellStyle name="SAPBEXaggItemX 2 2 2 2 9 3" xfId="9509"/>
    <cellStyle name="SAPBEXaggItemX 2 2 2 3" xfId="9510"/>
    <cellStyle name="SAPBEXaggItemX 2 2 2 3 2" xfId="9511"/>
    <cellStyle name="SAPBEXaggItemX 2 2 2 3 2 2" xfId="9512"/>
    <cellStyle name="SAPBEXaggItemX 2 2 2 3 2 3" xfId="9513"/>
    <cellStyle name="SAPBEXaggItemX 2 2 2 3 3" xfId="9514"/>
    <cellStyle name="SAPBEXaggItemX 2 2 2 3 4" xfId="9515"/>
    <cellStyle name="SAPBEXaggItemX 2 2 2 4" xfId="9516"/>
    <cellStyle name="SAPBEXaggItemX 2 2 2 4 2" xfId="9517"/>
    <cellStyle name="SAPBEXaggItemX 2 2 2 4 2 2" xfId="9518"/>
    <cellStyle name="SAPBEXaggItemX 2 2 2 4 2 3" xfId="9519"/>
    <cellStyle name="SAPBEXaggItemX 2 2 2 4 3" xfId="9520"/>
    <cellStyle name="SAPBEXaggItemX 2 2 2 4 4" xfId="9521"/>
    <cellStyle name="SAPBEXaggItemX 2 2 2 5" xfId="9522"/>
    <cellStyle name="SAPBEXaggItemX 2 2 2 5 2" xfId="9523"/>
    <cellStyle name="SAPBEXaggItemX 2 2 2 5 2 2" xfId="9524"/>
    <cellStyle name="SAPBEXaggItemX 2 2 2 5 2 3" xfId="9525"/>
    <cellStyle name="SAPBEXaggItemX 2 2 2 5 3" xfId="9526"/>
    <cellStyle name="SAPBEXaggItemX 2 2 2 5 4" xfId="9527"/>
    <cellStyle name="SAPBEXaggItemX 2 2 2 6" xfId="9528"/>
    <cellStyle name="SAPBEXaggItemX 2 2 2 6 2" xfId="9529"/>
    <cellStyle name="SAPBEXaggItemX 2 2 2 6 2 2" xfId="9530"/>
    <cellStyle name="SAPBEXaggItemX 2 2 2 6 2 3" xfId="9531"/>
    <cellStyle name="SAPBEXaggItemX 2 2 2 6 3" xfId="9532"/>
    <cellStyle name="SAPBEXaggItemX 2 2 2 6 4" xfId="9533"/>
    <cellStyle name="SAPBEXaggItemX 2 2 2 7" xfId="9534"/>
    <cellStyle name="SAPBEXaggItemX 2 2 2 7 2" xfId="9535"/>
    <cellStyle name="SAPBEXaggItemX 2 2 2 7 2 2" xfId="9536"/>
    <cellStyle name="SAPBEXaggItemX 2 2 2 7 2 3" xfId="9537"/>
    <cellStyle name="SAPBEXaggItemX 2 2 2 7 3" xfId="9538"/>
    <cellStyle name="SAPBEXaggItemX 2 2 2 7 4" xfId="9539"/>
    <cellStyle name="SAPBEXaggItemX 2 2 2 8" xfId="9540"/>
    <cellStyle name="SAPBEXaggItemX 2 2 2 8 2" xfId="9541"/>
    <cellStyle name="SAPBEXaggItemX 2 2 2 8 2 2" xfId="9542"/>
    <cellStyle name="SAPBEXaggItemX 2 2 2 8 2 3" xfId="9543"/>
    <cellStyle name="SAPBEXaggItemX 2 2 2 8 3" xfId="9544"/>
    <cellStyle name="SAPBEXaggItemX 2 2 2 8 4" xfId="9545"/>
    <cellStyle name="SAPBEXaggItemX 2 2 2 9" xfId="9546"/>
    <cellStyle name="SAPBEXaggItemX 2 2 2 9 2" xfId="9547"/>
    <cellStyle name="SAPBEXaggItemX 2 2 2 9 2 2" xfId="9548"/>
    <cellStyle name="SAPBEXaggItemX 2 2 2 9 2 3" xfId="9549"/>
    <cellStyle name="SAPBEXaggItemX 2 2 2 9 3" xfId="9550"/>
    <cellStyle name="SAPBEXaggItemX 2 2 2 9 4" xfId="9551"/>
    <cellStyle name="SAPBEXaggItemX 2 2 3" xfId="9552"/>
    <cellStyle name="SAPBEXaggItemX 2 2 3 10" xfId="9553"/>
    <cellStyle name="SAPBEXaggItemX 2 2 3 11" xfId="9554"/>
    <cellStyle name="SAPBEXaggItemX 2 2 3 2" xfId="9555"/>
    <cellStyle name="SAPBEXaggItemX 2 2 3 2 2" xfId="9556"/>
    <cellStyle name="SAPBEXaggItemX 2 2 3 2 2 2" xfId="9557"/>
    <cellStyle name="SAPBEXaggItemX 2 2 3 2 2 3" xfId="9558"/>
    <cellStyle name="SAPBEXaggItemX 2 2 3 2 3" xfId="9559"/>
    <cellStyle name="SAPBEXaggItemX 2 2 3 2 4" xfId="9560"/>
    <cellStyle name="SAPBEXaggItemX 2 2 3 3" xfId="9561"/>
    <cellStyle name="SAPBEXaggItemX 2 2 3 3 2" xfId="9562"/>
    <cellStyle name="SAPBEXaggItemX 2 2 3 3 2 2" xfId="9563"/>
    <cellStyle name="SAPBEXaggItemX 2 2 3 3 2 3" xfId="9564"/>
    <cellStyle name="SAPBEXaggItemX 2 2 3 3 3" xfId="9565"/>
    <cellStyle name="SAPBEXaggItemX 2 2 3 3 4" xfId="9566"/>
    <cellStyle name="SAPBEXaggItemX 2 2 3 4" xfId="9567"/>
    <cellStyle name="SAPBEXaggItemX 2 2 3 4 2" xfId="9568"/>
    <cellStyle name="SAPBEXaggItemX 2 2 3 4 2 2" xfId="9569"/>
    <cellStyle name="SAPBEXaggItemX 2 2 3 4 2 3" xfId="9570"/>
    <cellStyle name="SAPBEXaggItemX 2 2 3 4 3" xfId="9571"/>
    <cellStyle name="SAPBEXaggItemX 2 2 3 4 4" xfId="9572"/>
    <cellStyle name="SAPBEXaggItemX 2 2 3 5" xfId="9573"/>
    <cellStyle name="SAPBEXaggItemX 2 2 3 5 2" xfId="9574"/>
    <cellStyle name="SAPBEXaggItemX 2 2 3 5 2 2" xfId="9575"/>
    <cellStyle name="SAPBEXaggItemX 2 2 3 5 2 3" xfId="9576"/>
    <cellStyle name="SAPBEXaggItemX 2 2 3 5 3" xfId="9577"/>
    <cellStyle name="SAPBEXaggItemX 2 2 3 5 4" xfId="9578"/>
    <cellStyle name="SAPBEXaggItemX 2 2 3 6" xfId="9579"/>
    <cellStyle name="SAPBEXaggItemX 2 2 3 6 2" xfId="9580"/>
    <cellStyle name="SAPBEXaggItemX 2 2 3 6 2 2" xfId="9581"/>
    <cellStyle name="SAPBEXaggItemX 2 2 3 6 2 3" xfId="9582"/>
    <cellStyle name="SAPBEXaggItemX 2 2 3 6 3" xfId="9583"/>
    <cellStyle name="SAPBEXaggItemX 2 2 3 6 4" xfId="9584"/>
    <cellStyle name="SAPBEXaggItemX 2 2 3 7" xfId="9585"/>
    <cellStyle name="SAPBEXaggItemX 2 2 3 7 2" xfId="9586"/>
    <cellStyle name="SAPBEXaggItemX 2 2 3 7 2 2" xfId="9587"/>
    <cellStyle name="SAPBEXaggItemX 2 2 3 7 2 3" xfId="9588"/>
    <cellStyle name="SAPBEXaggItemX 2 2 3 7 3" xfId="9589"/>
    <cellStyle name="SAPBEXaggItemX 2 2 3 7 4" xfId="9590"/>
    <cellStyle name="SAPBEXaggItemX 2 2 3 8" xfId="9591"/>
    <cellStyle name="SAPBEXaggItemX 2 2 3 8 2" xfId="9592"/>
    <cellStyle name="SAPBEXaggItemX 2 2 3 8 2 2" xfId="9593"/>
    <cellStyle name="SAPBEXaggItemX 2 2 3 8 2 3" xfId="9594"/>
    <cellStyle name="SAPBEXaggItemX 2 2 3 8 3" xfId="9595"/>
    <cellStyle name="SAPBEXaggItemX 2 2 3 8 4" xfId="9596"/>
    <cellStyle name="SAPBEXaggItemX 2 2 3 9" xfId="9597"/>
    <cellStyle name="SAPBEXaggItemX 2 2 3 9 2" xfId="9598"/>
    <cellStyle name="SAPBEXaggItemX 2 2 3 9 3" xfId="9599"/>
    <cellStyle name="SAPBEXaggItemX 2 2 4" xfId="9600"/>
    <cellStyle name="SAPBEXaggItemX 2 2 4 2" xfId="9601"/>
    <cellStyle name="SAPBEXaggItemX 2 2 4 2 2" xfId="9602"/>
    <cellStyle name="SAPBEXaggItemX 2 2 4 2 3" xfId="9603"/>
    <cellStyle name="SAPBEXaggItemX 2 2 4 3" xfId="9604"/>
    <cellStyle name="SAPBEXaggItemX 2 2 4 4" xfId="9605"/>
    <cellStyle name="SAPBEXaggItemX 2 2 5" xfId="9606"/>
    <cellStyle name="SAPBEXaggItemX 2 2 5 2" xfId="9607"/>
    <cellStyle name="SAPBEXaggItemX 2 2 5 2 2" xfId="9608"/>
    <cellStyle name="SAPBEXaggItemX 2 2 5 2 3" xfId="9609"/>
    <cellStyle name="SAPBEXaggItemX 2 2 5 3" xfId="9610"/>
    <cellStyle name="SAPBEXaggItemX 2 2 5 4" xfId="9611"/>
    <cellStyle name="SAPBEXaggItemX 2 2 6" xfId="9612"/>
    <cellStyle name="SAPBEXaggItemX 2 2 6 2" xfId="9613"/>
    <cellStyle name="SAPBEXaggItemX 2 2 6 2 2" xfId="9614"/>
    <cellStyle name="SAPBEXaggItemX 2 2 6 2 3" xfId="9615"/>
    <cellStyle name="SAPBEXaggItemX 2 2 6 3" xfId="9616"/>
    <cellStyle name="SAPBEXaggItemX 2 2 6 4" xfId="9617"/>
    <cellStyle name="SAPBEXaggItemX 2 2 7" xfId="9618"/>
    <cellStyle name="SAPBEXaggItemX 2 2 7 2" xfId="9619"/>
    <cellStyle name="SAPBEXaggItemX 2 2 7 2 2" xfId="9620"/>
    <cellStyle name="SAPBEXaggItemX 2 2 7 2 3" xfId="9621"/>
    <cellStyle name="SAPBEXaggItemX 2 2 7 3" xfId="9622"/>
    <cellStyle name="SAPBEXaggItemX 2 2 7 4" xfId="9623"/>
    <cellStyle name="SAPBEXaggItemX 2 2 8" xfId="9624"/>
    <cellStyle name="SAPBEXaggItemX 2 2 8 2" xfId="9625"/>
    <cellStyle name="SAPBEXaggItemX 2 2 8 2 2" xfId="9626"/>
    <cellStyle name="SAPBEXaggItemX 2 2 8 2 3" xfId="9627"/>
    <cellStyle name="SAPBEXaggItemX 2 2 8 3" xfId="9628"/>
    <cellStyle name="SAPBEXaggItemX 2 2 8 4" xfId="9629"/>
    <cellStyle name="SAPBEXaggItemX 2 2 9" xfId="9630"/>
    <cellStyle name="SAPBEXaggItemX 2 2 9 2" xfId="9631"/>
    <cellStyle name="SAPBEXaggItemX 2 2 9 2 2" xfId="9632"/>
    <cellStyle name="SAPBEXaggItemX 2 2 9 2 3" xfId="9633"/>
    <cellStyle name="SAPBEXaggItemX 2 2 9 3" xfId="9634"/>
    <cellStyle name="SAPBEXaggItemX 2 2 9 4" xfId="9635"/>
    <cellStyle name="SAPBEXaggItemX 2 3" xfId="9636"/>
    <cellStyle name="SAPBEXaggItemX 2 3 10" xfId="9637"/>
    <cellStyle name="SAPBEXaggItemX 2 3 10 2" xfId="9638"/>
    <cellStyle name="SAPBEXaggItemX 2 3 10 3" xfId="9639"/>
    <cellStyle name="SAPBEXaggItemX 2 3 11" xfId="9640"/>
    <cellStyle name="SAPBEXaggItemX 2 3 12" xfId="9641"/>
    <cellStyle name="SAPBEXaggItemX 2 3 2" xfId="9642"/>
    <cellStyle name="SAPBEXaggItemX 2 3 2 10" xfId="9643"/>
    <cellStyle name="SAPBEXaggItemX 2 3 2 11" xfId="9644"/>
    <cellStyle name="SAPBEXaggItemX 2 3 2 2" xfId="9645"/>
    <cellStyle name="SAPBEXaggItemX 2 3 2 2 2" xfId="9646"/>
    <cellStyle name="SAPBEXaggItemX 2 3 2 2 2 2" xfId="9647"/>
    <cellStyle name="SAPBEXaggItemX 2 3 2 2 2 3" xfId="9648"/>
    <cellStyle name="SAPBEXaggItemX 2 3 2 2 3" xfId="9649"/>
    <cellStyle name="SAPBEXaggItemX 2 3 2 2 4" xfId="9650"/>
    <cellStyle name="SAPBEXaggItemX 2 3 2 3" xfId="9651"/>
    <cellStyle name="SAPBEXaggItemX 2 3 2 3 2" xfId="9652"/>
    <cellStyle name="SAPBEXaggItemX 2 3 2 3 2 2" xfId="9653"/>
    <cellStyle name="SAPBEXaggItemX 2 3 2 3 2 3" xfId="9654"/>
    <cellStyle name="SAPBEXaggItemX 2 3 2 3 3" xfId="9655"/>
    <cellStyle name="SAPBEXaggItemX 2 3 2 3 4" xfId="9656"/>
    <cellStyle name="SAPBEXaggItemX 2 3 2 4" xfId="9657"/>
    <cellStyle name="SAPBEXaggItemX 2 3 2 4 2" xfId="9658"/>
    <cellStyle name="SAPBEXaggItemX 2 3 2 4 2 2" xfId="9659"/>
    <cellStyle name="SAPBEXaggItemX 2 3 2 4 2 3" xfId="9660"/>
    <cellStyle name="SAPBEXaggItemX 2 3 2 4 3" xfId="9661"/>
    <cellStyle name="SAPBEXaggItemX 2 3 2 4 4" xfId="9662"/>
    <cellStyle name="SAPBEXaggItemX 2 3 2 5" xfId="9663"/>
    <cellStyle name="SAPBEXaggItemX 2 3 2 5 2" xfId="9664"/>
    <cellStyle name="SAPBEXaggItemX 2 3 2 5 2 2" xfId="9665"/>
    <cellStyle name="SAPBEXaggItemX 2 3 2 5 2 3" xfId="9666"/>
    <cellStyle name="SAPBEXaggItemX 2 3 2 5 3" xfId="9667"/>
    <cellStyle name="SAPBEXaggItemX 2 3 2 5 4" xfId="9668"/>
    <cellStyle name="SAPBEXaggItemX 2 3 2 6" xfId="9669"/>
    <cellStyle name="SAPBEXaggItemX 2 3 2 6 2" xfId="9670"/>
    <cellStyle name="SAPBEXaggItemX 2 3 2 6 2 2" xfId="9671"/>
    <cellStyle name="SAPBEXaggItemX 2 3 2 6 2 3" xfId="9672"/>
    <cellStyle name="SAPBEXaggItemX 2 3 2 6 3" xfId="9673"/>
    <cellStyle name="SAPBEXaggItemX 2 3 2 6 4" xfId="9674"/>
    <cellStyle name="SAPBEXaggItemX 2 3 2 7" xfId="9675"/>
    <cellStyle name="SAPBEXaggItemX 2 3 2 7 2" xfId="9676"/>
    <cellStyle name="SAPBEXaggItemX 2 3 2 7 2 2" xfId="9677"/>
    <cellStyle name="SAPBEXaggItemX 2 3 2 7 2 3" xfId="9678"/>
    <cellStyle name="SAPBEXaggItemX 2 3 2 7 3" xfId="9679"/>
    <cellStyle name="SAPBEXaggItemX 2 3 2 7 4" xfId="9680"/>
    <cellStyle name="SAPBEXaggItemX 2 3 2 8" xfId="9681"/>
    <cellStyle name="SAPBEXaggItemX 2 3 2 8 2" xfId="9682"/>
    <cellStyle name="SAPBEXaggItemX 2 3 2 8 2 2" xfId="9683"/>
    <cellStyle name="SAPBEXaggItemX 2 3 2 8 2 3" xfId="9684"/>
    <cellStyle name="SAPBEXaggItemX 2 3 2 8 3" xfId="9685"/>
    <cellStyle name="SAPBEXaggItemX 2 3 2 8 4" xfId="9686"/>
    <cellStyle name="SAPBEXaggItemX 2 3 2 9" xfId="9687"/>
    <cellStyle name="SAPBEXaggItemX 2 3 2 9 2" xfId="9688"/>
    <cellStyle name="SAPBEXaggItemX 2 3 2 9 3" xfId="9689"/>
    <cellStyle name="SAPBEXaggItemX 2 3 3" xfId="9690"/>
    <cellStyle name="SAPBEXaggItemX 2 3 3 2" xfId="9691"/>
    <cellStyle name="SAPBEXaggItemX 2 3 3 2 2" xfId="9692"/>
    <cellStyle name="SAPBEXaggItemX 2 3 3 2 3" xfId="9693"/>
    <cellStyle name="SAPBEXaggItemX 2 3 3 3" xfId="9694"/>
    <cellStyle name="SAPBEXaggItemX 2 3 3 4" xfId="9695"/>
    <cellStyle name="SAPBEXaggItemX 2 3 4" xfId="9696"/>
    <cellStyle name="SAPBEXaggItemX 2 3 4 2" xfId="9697"/>
    <cellStyle name="SAPBEXaggItemX 2 3 4 2 2" xfId="9698"/>
    <cellStyle name="SAPBEXaggItemX 2 3 4 2 3" xfId="9699"/>
    <cellStyle name="SAPBEXaggItemX 2 3 4 3" xfId="9700"/>
    <cellStyle name="SAPBEXaggItemX 2 3 4 4" xfId="9701"/>
    <cellStyle name="SAPBEXaggItemX 2 3 5" xfId="9702"/>
    <cellStyle name="SAPBEXaggItemX 2 3 5 2" xfId="9703"/>
    <cellStyle name="SAPBEXaggItemX 2 3 5 2 2" xfId="9704"/>
    <cellStyle name="SAPBEXaggItemX 2 3 5 2 3" xfId="9705"/>
    <cellStyle name="SAPBEXaggItemX 2 3 5 3" xfId="9706"/>
    <cellStyle name="SAPBEXaggItemX 2 3 5 4" xfId="9707"/>
    <cellStyle name="SAPBEXaggItemX 2 3 6" xfId="9708"/>
    <cellStyle name="SAPBEXaggItemX 2 3 6 2" xfId="9709"/>
    <cellStyle name="SAPBEXaggItemX 2 3 6 2 2" xfId="9710"/>
    <cellStyle name="SAPBEXaggItemX 2 3 6 2 3" xfId="9711"/>
    <cellStyle name="SAPBEXaggItemX 2 3 6 3" xfId="9712"/>
    <cellStyle name="SAPBEXaggItemX 2 3 6 4" xfId="9713"/>
    <cellStyle name="SAPBEXaggItemX 2 3 7" xfId="9714"/>
    <cellStyle name="SAPBEXaggItemX 2 3 7 2" xfId="9715"/>
    <cellStyle name="SAPBEXaggItemX 2 3 7 2 2" xfId="9716"/>
    <cellStyle name="SAPBEXaggItemX 2 3 7 2 3" xfId="9717"/>
    <cellStyle name="SAPBEXaggItemX 2 3 7 3" xfId="9718"/>
    <cellStyle name="SAPBEXaggItemX 2 3 7 4" xfId="9719"/>
    <cellStyle name="SAPBEXaggItemX 2 3 8" xfId="9720"/>
    <cellStyle name="SAPBEXaggItemX 2 3 8 2" xfId="9721"/>
    <cellStyle name="SAPBEXaggItemX 2 3 8 2 2" xfId="9722"/>
    <cellStyle name="SAPBEXaggItemX 2 3 8 2 3" xfId="9723"/>
    <cellStyle name="SAPBEXaggItemX 2 3 8 3" xfId="9724"/>
    <cellStyle name="SAPBEXaggItemX 2 3 8 4" xfId="9725"/>
    <cellStyle name="SAPBEXaggItemX 2 3 9" xfId="9726"/>
    <cellStyle name="SAPBEXaggItemX 2 3 9 2" xfId="9727"/>
    <cellStyle name="SAPBEXaggItemX 2 3 9 2 2" xfId="9728"/>
    <cellStyle name="SAPBEXaggItemX 2 3 9 2 3" xfId="9729"/>
    <cellStyle name="SAPBEXaggItemX 2 3 9 3" xfId="9730"/>
    <cellStyle name="SAPBEXaggItemX 2 3 9 4" xfId="9731"/>
    <cellStyle name="SAPBEXaggItemX 2 4" xfId="9732"/>
    <cellStyle name="SAPBEXaggItemX 2 4 10" xfId="9733"/>
    <cellStyle name="SAPBEXaggItemX 2 4 11" xfId="9734"/>
    <cellStyle name="SAPBEXaggItemX 2 4 2" xfId="9735"/>
    <cellStyle name="SAPBEXaggItemX 2 4 2 2" xfId="9736"/>
    <cellStyle name="SAPBEXaggItemX 2 4 2 2 2" xfId="9737"/>
    <cellStyle name="SAPBEXaggItemX 2 4 2 2 3" xfId="9738"/>
    <cellStyle name="SAPBEXaggItemX 2 4 2 3" xfId="9739"/>
    <cellStyle name="SAPBEXaggItemX 2 4 2 4" xfId="9740"/>
    <cellStyle name="SAPBEXaggItemX 2 4 3" xfId="9741"/>
    <cellStyle name="SAPBEXaggItemX 2 4 3 2" xfId="9742"/>
    <cellStyle name="SAPBEXaggItemX 2 4 3 2 2" xfId="9743"/>
    <cellStyle name="SAPBEXaggItemX 2 4 3 2 3" xfId="9744"/>
    <cellStyle name="SAPBEXaggItemX 2 4 3 3" xfId="9745"/>
    <cellStyle name="SAPBEXaggItemX 2 4 3 4" xfId="9746"/>
    <cellStyle name="SAPBEXaggItemX 2 4 4" xfId="9747"/>
    <cellStyle name="SAPBEXaggItemX 2 4 4 2" xfId="9748"/>
    <cellStyle name="SAPBEXaggItemX 2 4 4 2 2" xfId="9749"/>
    <cellStyle name="SAPBEXaggItemX 2 4 4 2 3" xfId="9750"/>
    <cellStyle name="SAPBEXaggItemX 2 4 4 3" xfId="9751"/>
    <cellStyle name="SAPBEXaggItemX 2 4 4 4" xfId="9752"/>
    <cellStyle name="SAPBEXaggItemX 2 4 5" xfId="9753"/>
    <cellStyle name="SAPBEXaggItemX 2 4 5 2" xfId="9754"/>
    <cellStyle name="SAPBEXaggItemX 2 4 5 2 2" xfId="9755"/>
    <cellStyle name="SAPBEXaggItemX 2 4 5 2 3" xfId="9756"/>
    <cellStyle name="SAPBEXaggItemX 2 4 5 3" xfId="9757"/>
    <cellStyle name="SAPBEXaggItemX 2 4 5 4" xfId="9758"/>
    <cellStyle name="SAPBEXaggItemX 2 4 6" xfId="9759"/>
    <cellStyle name="SAPBEXaggItemX 2 4 6 2" xfId="9760"/>
    <cellStyle name="SAPBEXaggItemX 2 4 6 2 2" xfId="9761"/>
    <cellStyle name="SAPBEXaggItemX 2 4 6 2 3" xfId="9762"/>
    <cellStyle name="SAPBEXaggItemX 2 4 6 3" xfId="9763"/>
    <cellStyle name="SAPBEXaggItemX 2 4 6 4" xfId="9764"/>
    <cellStyle name="SAPBEXaggItemX 2 4 7" xfId="9765"/>
    <cellStyle name="SAPBEXaggItemX 2 4 7 2" xfId="9766"/>
    <cellStyle name="SAPBEXaggItemX 2 4 7 2 2" xfId="9767"/>
    <cellStyle name="SAPBEXaggItemX 2 4 7 2 3" xfId="9768"/>
    <cellStyle name="SAPBEXaggItemX 2 4 7 3" xfId="9769"/>
    <cellStyle name="SAPBEXaggItemX 2 4 7 4" xfId="9770"/>
    <cellStyle name="SAPBEXaggItemX 2 4 8" xfId="9771"/>
    <cellStyle name="SAPBEXaggItemX 2 4 8 2" xfId="9772"/>
    <cellStyle name="SAPBEXaggItemX 2 4 8 2 2" xfId="9773"/>
    <cellStyle name="SAPBEXaggItemX 2 4 8 2 3" xfId="9774"/>
    <cellStyle name="SAPBEXaggItemX 2 4 8 3" xfId="9775"/>
    <cellStyle name="SAPBEXaggItemX 2 4 8 4" xfId="9776"/>
    <cellStyle name="SAPBEXaggItemX 2 4 9" xfId="9777"/>
    <cellStyle name="SAPBEXaggItemX 2 4 9 2" xfId="9778"/>
    <cellStyle name="SAPBEXaggItemX 2 4 9 3" xfId="9779"/>
    <cellStyle name="SAPBEXaggItemX 2 5" xfId="9780"/>
    <cellStyle name="SAPBEXaggItemX 2 5 2" xfId="9781"/>
    <cellStyle name="SAPBEXaggItemX 2 5 2 2" xfId="9782"/>
    <cellStyle name="SAPBEXaggItemX 2 5 2 3" xfId="9783"/>
    <cellStyle name="SAPBEXaggItemX 2 5 3" xfId="9784"/>
    <cellStyle name="SAPBEXaggItemX 2 5 4" xfId="9785"/>
    <cellStyle name="SAPBEXaggItemX 2 6" xfId="9786"/>
    <cellStyle name="SAPBEXaggItemX 2 6 2" xfId="9787"/>
    <cellStyle name="SAPBEXaggItemX 2 6 2 2" xfId="9788"/>
    <cellStyle name="SAPBEXaggItemX 2 6 2 3" xfId="9789"/>
    <cellStyle name="SAPBEXaggItemX 2 6 3" xfId="9790"/>
    <cellStyle name="SAPBEXaggItemX 2 6 4" xfId="9791"/>
    <cellStyle name="SAPBEXaggItemX 2 7" xfId="9792"/>
    <cellStyle name="SAPBEXaggItemX 2 7 2" xfId="9793"/>
    <cellStyle name="SAPBEXaggItemX 2 7 2 2" xfId="9794"/>
    <cellStyle name="SAPBEXaggItemX 2 7 2 3" xfId="9795"/>
    <cellStyle name="SAPBEXaggItemX 2 7 3" xfId="9796"/>
    <cellStyle name="SAPBEXaggItemX 2 7 4" xfId="9797"/>
    <cellStyle name="SAPBEXaggItemX 2 8" xfId="9798"/>
    <cellStyle name="SAPBEXaggItemX 2 8 2" xfId="9799"/>
    <cellStyle name="SAPBEXaggItemX 2 8 2 2" xfId="9800"/>
    <cellStyle name="SAPBEXaggItemX 2 8 2 3" xfId="9801"/>
    <cellStyle name="SAPBEXaggItemX 2 8 3" xfId="9802"/>
    <cellStyle name="SAPBEXaggItemX 2 8 4" xfId="9803"/>
    <cellStyle name="SAPBEXaggItemX 2 9" xfId="9804"/>
    <cellStyle name="SAPBEXaggItemX 2 9 2" xfId="9805"/>
    <cellStyle name="SAPBEXaggItemX 2 9 2 2" xfId="9806"/>
    <cellStyle name="SAPBEXaggItemX 2 9 2 3" xfId="9807"/>
    <cellStyle name="SAPBEXaggItemX 2 9 3" xfId="9808"/>
    <cellStyle name="SAPBEXaggItemX 2 9 4" xfId="9809"/>
    <cellStyle name="SAPBEXaggItemX 3" xfId="9810"/>
    <cellStyle name="SAPBEXaggItemX 3 10" xfId="9811"/>
    <cellStyle name="SAPBEXaggItemX 3 10 2" xfId="9812"/>
    <cellStyle name="SAPBEXaggItemX 3 10 2 2" xfId="9813"/>
    <cellStyle name="SAPBEXaggItemX 3 10 2 3" xfId="9814"/>
    <cellStyle name="SAPBEXaggItemX 3 10 3" xfId="9815"/>
    <cellStyle name="SAPBEXaggItemX 3 10 4" xfId="9816"/>
    <cellStyle name="SAPBEXaggItemX 3 11" xfId="9817"/>
    <cellStyle name="SAPBEXaggItemX 3 11 2" xfId="9818"/>
    <cellStyle name="SAPBEXaggItemX 3 11 2 2" xfId="9819"/>
    <cellStyle name="SAPBEXaggItemX 3 11 2 3" xfId="9820"/>
    <cellStyle name="SAPBEXaggItemX 3 11 3" xfId="9821"/>
    <cellStyle name="SAPBEXaggItemX 3 11 4" xfId="9822"/>
    <cellStyle name="SAPBEXaggItemX 3 12" xfId="9823"/>
    <cellStyle name="SAPBEXaggItemX 3 12 2" xfId="9824"/>
    <cellStyle name="SAPBEXaggItemX 3 12 3" xfId="9825"/>
    <cellStyle name="SAPBEXaggItemX 3 13" xfId="9826"/>
    <cellStyle name="SAPBEXaggItemX 3 14" xfId="9827"/>
    <cellStyle name="SAPBEXaggItemX 3 2" xfId="9828"/>
    <cellStyle name="SAPBEXaggItemX 3 2 10" xfId="9829"/>
    <cellStyle name="SAPBEXaggItemX 3 2 10 2" xfId="9830"/>
    <cellStyle name="SAPBEXaggItemX 3 2 10 2 2" xfId="9831"/>
    <cellStyle name="SAPBEXaggItemX 3 2 10 2 3" xfId="9832"/>
    <cellStyle name="SAPBEXaggItemX 3 2 10 3" xfId="9833"/>
    <cellStyle name="SAPBEXaggItemX 3 2 10 4" xfId="9834"/>
    <cellStyle name="SAPBEXaggItemX 3 2 11" xfId="9835"/>
    <cellStyle name="SAPBEXaggItemX 3 2 11 2" xfId="9836"/>
    <cellStyle name="SAPBEXaggItemX 3 2 11 3" xfId="9837"/>
    <cellStyle name="SAPBEXaggItemX 3 2 12" xfId="9838"/>
    <cellStyle name="SAPBEXaggItemX 3 2 13" xfId="9839"/>
    <cellStyle name="SAPBEXaggItemX 3 2 2" xfId="9840"/>
    <cellStyle name="SAPBEXaggItemX 3 2 2 10" xfId="9841"/>
    <cellStyle name="SAPBEXaggItemX 3 2 2 10 2" xfId="9842"/>
    <cellStyle name="SAPBEXaggItemX 3 2 2 10 3" xfId="9843"/>
    <cellStyle name="SAPBEXaggItemX 3 2 2 11" xfId="9844"/>
    <cellStyle name="SAPBEXaggItemX 3 2 2 12" xfId="9845"/>
    <cellStyle name="SAPBEXaggItemX 3 2 2 2" xfId="9846"/>
    <cellStyle name="SAPBEXaggItemX 3 2 2 2 10" xfId="9847"/>
    <cellStyle name="SAPBEXaggItemX 3 2 2 2 11" xfId="9848"/>
    <cellStyle name="SAPBEXaggItemX 3 2 2 2 2" xfId="9849"/>
    <cellStyle name="SAPBEXaggItemX 3 2 2 2 2 2" xfId="9850"/>
    <cellStyle name="SAPBEXaggItemX 3 2 2 2 2 2 2" xfId="9851"/>
    <cellStyle name="SAPBEXaggItemX 3 2 2 2 2 2 3" xfId="9852"/>
    <cellStyle name="SAPBEXaggItemX 3 2 2 2 2 3" xfId="9853"/>
    <cellStyle name="SAPBEXaggItemX 3 2 2 2 2 4" xfId="9854"/>
    <cellStyle name="SAPBEXaggItemX 3 2 2 2 3" xfId="9855"/>
    <cellStyle name="SAPBEXaggItemX 3 2 2 2 3 2" xfId="9856"/>
    <cellStyle name="SAPBEXaggItemX 3 2 2 2 3 2 2" xfId="9857"/>
    <cellStyle name="SAPBEXaggItemX 3 2 2 2 3 2 3" xfId="9858"/>
    <cellStyle name="SAPBEXaggItemX 3 2 2 2 3 3" xfId="9859"/>
    <cellStyle name="SAPBEXaggItemX 3 2 2 2 3 4" xfId="9860"/>
    <cellStyle name="SAPBEXaggItemX 3 2 2 2 4" xfId="9861"/>
    <cellStyle name="SAPBEXaggItemX 3 2 2 2 4 2" xfId="9862"/>
    <cellStyle name="SAPBEXaggItemX 3 2 2 2 4 2 2" xfId="9863"/>
    <cellStyle name="SAPBEXaggItemX 3 2 2 2 4 2 3" xfId="9864"/>
    <cellStyle name="SAPBEXaggItemX 3 2 2 2 4 3" xfId="9865"/>
    <cellStyle name="SAPBEXaggItemX 3 2 2 2 4 4" xfId="9866"/>
    <cellStyle name="SAPBEXaggItemX 3 2 2 2 5" xfId="9867"/>
    <cellStyle name="SAPBEXaggItemX 3 2 2 2 5 2" xfId="9868"/>
    <cellStyle name="SAPBEXaggItemX 3 2 2 2 5 2 2" xfId="9869"/>
    <cellStyle name="SAPBEXaggItemX 3 2 2 2 5 2 3" xfId="9870"/>
    <cellStyle name="SAPBEXaggItemX 3 2 2 2 5 3" xfId="9871"/>
    <cellStyle name="SAPBEXaggItemX 3 2 2 2 5 4" xfId="9872"/>
    <cellStyle name="SAPBEXaggItemX 3 2 2 2 6" xfId="9873"/>
    <cellStyle name="SAPBEXaggItemX 3 2 2 2 6 2" xfId="9874"/>
    <cellStyle name="SAPBEXaggItemX 3 2 2 2 6 2 2" xfId="9875"/>
    <cellStyle name="SAPBEXaggItemX 3 2 2 2 6 2 3" xfId="9876"/>
    <cellStyle name="SAPBEXaggItemX 3 2 2 2 6 3" xfId="9877"/>
    <cellStyle name="SAPBEXaggItemX 3 2 2 2 6 4" xfId="9878"/>
    <cellStyle name="SAPBEXaggItemX 3 2 2 2 7" xfId="9879"/>
    <cellStyle name="SAPBEXaggItemX 3 2 2 2 7 2" xfId="9880"/>
    <cellStyle name="SAPBEXaggItemX 3 2 2 2 7 2 2" xfId="9881"/>
    <cellStyle name="SAPBEXaggItemX 3 2 2 2 7 2 3" xfId="9882"/>
    <cellStyle name="SAPBEXaggItemX 3 2 2 2 7 3" xfId="9883"/>
    <cellStyle name="SAPBEXaggItemX 3 2 2 2 7 4" xfId="9884"/>
    <cellStyle name="SAPBEXaggItemX 3 2 2 2 8" xfId="9885"/>
    <cellStyle name="SAPBEXaggItemX 3 2 2 2 8 2" xfId="9886"/>
    <cellStyle name="SAPBEXaggItemX 3 2 2 2 8 2 2" xfId="9887"/>
    <cellStyle name="SAPBEXaggItemX 3 2 2 2 8 2 3" xfId="9888"/>
    <cellStyle name="SAPBEXaggItemX 3 2 2 2 8 3" xfId="9889"/>
    <cellStyle name="SAPBEXaggItemX 3 2 2 2 8 4" xfId="9890"/>
    <cellStyle name="SAPBEXaggItemX 3 2 2 2 9" xfId="9891"/>
    <cellStyle name="SAPBEXaggItemX 3 2 2 2 9 2" xfId="9892"/>
    <cellStyle name="SAPBEXaggItemX 3 2 2 2 9 3" xfId="9893"/>
    <cellStyle name="SAPBEXaggItemX 3 2 2 3" xfId="9894"/>
    <cellStyle name="SAPBEXaggItemX 3 2 2 3 2" xfId="9895"/>
    <cellStyle name="SAPBEXaggItemX 3 2 2 3 2 2" xfId="9896"/>
    <cellStyle name="SAPBEXaggItemX 3 2 2 3 2 3" xfId="9897"/>
    <cellStyle name="SAPBEXaggItemX 3 2 2 3 3" xfId="9898"/>
    <cellStyle name="SAPBEXaggItemX 3 2 2 3 4" xfId="9899"/>
    <cellStyle name="SAPBEXaggItemX 3 2 2 4" xfId="9900"/>
    <cellStyle name="SAPBEXaggItemX 3 2 2 4 2" xfId="9901"/>
    <cellStyle name="SAPBEXaggItemX 3 2 2 4 2 2" xfId="9902"/>
    <cellStyle name="SAPBEXaggItemX 3 2 2 4 2 3" xfId="9903"/>
    <cellStyle name="SAPBEXaggItemX 3 2 2 4 3" xfId="9904"/>
    <cellStyle name="SAPBEXaggItemX 3 2 2 4 4" xfId="9905"/>
    <cellStyle name="SAPBEXaggItemX 3 2 2 5" xfId="9906"/>
    <cellStyle name="SAPBEXaggItemX 3 2 2 5 2" xfId="9907"/>
    <cellStyle name="SAPBEXaggItemX 3 2 2 5 2 2" xfId="9908"/>
    <cellStyle name="SAPBEXaggItemX 3 2 2 5 2 3" xfId="9909"/>
    <cellStyle name="SAPBEXaggItemX 3 2 2 5 3" xfId="9910"/>
    <cellStyle name="SAPBEXaggItemX 3 2 2 5 4" xfId="9911"/>
    <cellStyle name="SAPBEXaggItemX 3 2 2 6" xfId="9912"/>
    <cellStyle name="SAPBEXaggItemX 3 2 2 6 2" xfId="9913"/>
    <cellStyle name="SAPBEXaggItemX 3 2 2 6 2 2" xfId="9914"/>
    <cellStyle name="SAPBEXaggItemX 3 2 2 6 2 3" xfId="9915"/>
    <cellStyle name="SAPBEXaggItemX 3 2 2 6 3" xfId="9916"/>
    <cellStyle name="SAPBEXaggItemX 3 2 2 6 4" xfId="9917"/>
    <cellStyle name="SAPBEXaggItemX 3 2 2 7" xfId="9918"/>
    <cellStyle name="SAPBEXaggItemX 3 2 2 7 2" xfId="9919"/>
    <cellStyle name="SAPBEXaggItemX 3 2 2 7 2 2" xfId="9920"/>
    <cellStyle name="SAPBEXaggItemX 3 2 2 7 2 3" xfId="9921"/>
    <cellStyle name="SAPBEXaggItemX 3 2 2 7 3" xfId="9922"/>
    <cellStyle name="SAPBEXaggItemX 3 2 2 7 4" xfId="9923"/>
    <cellStyle name="SAPBEXaggItemX 3 2 2 8" xfId="9924"/>
    <cellStyle name="SAPBEXaggItemX 3 2 2 8 2" xfId="9925"/>
    <cellStyle name="SAPBEXaggItemX 3 2 2 8 2 2" xfId="9926"/>
    <cellStyle name="SAPBEXaggItemX 3 2 2 8 2 3" xfId="9927"/>
    <cellStyle name="SAPBEXaggItemX 3 2 2 8 3" xfId="9928"/>
    <cellStyle name="SAPBEXaggItemX 3 2 2 8 4" xfId="9929"/>
    <cellStyle name="SAPBEXaggItemX 3 2 2 9" xfId="9930"/>
    <cellStyle name="SAPBEXaggItemX 3 2 2 9 2" xfId="9931"/>
    <cellStyle name="SAPBEXaggItemX 3 2 2 9 2 2" xfId="9932"/>
    <cellStyle name="SAPBEXaggItemX 3 2 2 9 2 3" xfId="9933"/>
    <cellStyle name="SAPBEXaggItemX 3 2 2 9 3" xfId="9934"/>
    <cellStyle name="SAPBEXaggItemX 3 2 2 9 4" xfId="9935"/>
    <cellStyle name="SAPBEXaggItemX 3 2 3" xfId="9936"/>
    <cellStyle name="SAPBEXaggItemX 3 2 3 10" xfId="9937"/>
    <cellStyle name="SAPBEXaggItemX 3 2 3 11" xfId="9938"/>
    <cellStyle name="SAPBEXaggItemX 3 2 3 2" xfId="9939"/>
    <cellStyle name="SAPBEXaggItemX 3 2 3 2 2" xfId="9940"/>
    <cellStyle name="SAPBEXaggItemX 3 2 3 2 2 2" xfId="9941"/>
    <cellStyle name="SAPBEXaggItemX 3 2 3 2 2 3" xfId="9942"/>
    <cellStyle name="SAPBEXaggItemX 3 2 3 2 3" xfId="9943"/>
    <cellStyle name="SAPBEXaggItemX 3 2 3 2 4" xfId="9944"/>
    <cellStyle name="SAPBEXaggItemX 3 2 3 3" xfId="9945"/>
    <cellStyle name="SAPBEXaggItemX 3 2 3 3 2" xfId="9946"/>
    <cellStyle name="SAPBEXaggItemX 3 2 3 3 2 2" xfId="9947"/>
    <cellStyle name="SAPBEXaggItemX 3 2 3 3 2 3" xfId="9948"/>
    <cellStyle name="SAPBEXaggItemX 3 2 3 3 3" xfId="9949"/>
    <cellStyle name="SAPBEXaggItemX 3 2 3 3 4" xfId="9950"/>
    <cellStyle name="SAPBEXaggItemX 3 2 3 4" xfId="9951"/>
    <cellStyle name="SAPBEXaggItemX 3 2 3 4 2" xfId="9952"/>
    <cellStyle name="SAPBEXaggItemX 3 2 3 4 2 2" xfId="9953"/>
    <cellStyle name="SAPBEXaggItemX 3 2 3 4 2 3" xfId="9954"/>
    <cellStyle name="SAPBEXaggItemX 3 2 3 4 3" xfId="9955"/>
    <cellStyle name="SAPBEXaggItemX 3 2 3 4 4" xfId="9956"/>
    <cellStyle name="SAPBEXaggItemX 3 2 3 5" xfId="9957"/>
    <cellStyle name="SAPBEXaggItemX 3 2 3 5 2" xfId="9958"/>
    <cellStyle name="SAPBEXaggItemX 3 2 3 5 2 2" xfId="9959"/>
    <cellStyle name="SAPBEXaggItemX 3 2 3 5 2 3" xfId="9960"/>
    <cellStyle name="SAPBEXaggItemX 3 2 3 5 3" xfId="9961"/>
    <cellStyle name="SAPBEXaggItemX 3 2 3 5 4" xfId="9962"/>
    <cellStyle name="SAPBEXaggItemX 3 2 3 6" xfId="9963"/>
    <cellStyle name="SAPBEXaggItemX 3 2 3 6 2" xfId="9964"/>
    <cellStyle name="SAPBEXaggItemX 3 2 3 6 2 2" xfId="9965"/>
    <cellStyle name="SAPBEXaggItemX 3 2 3 6 2 3" xfId="9966"/>
    <cellStyle name="SAPBEXaggItemX 3 2 3 6 3" xfId="9967"/>
    <cellStyle name="SAPBEXaggItemX 3 2 3 6 4" xfId="9968"/>
    <cellStyle name="SAPBEXaggItemX 3 2 3 7" xfId="9969"/>
    <cellStyle name="SAPBEXaggItemX 3 2 3 7 2" xfId="9970"/>
    <cellStyle name="SAPBEXaggItemX 3 2 3 7 2 2" xfId="9971"/>
    <cellStyle name="SAPBEXaggItemX 3 2 3 7 2 3" xfId="9972"/>
    <cellStyle name="SAPBEXaggItemX 3 2 3 7 3" xfId="9973"/>
    <cellStyle name="SAPBEXaggItemX 3 2 3 7 4" xfId="9974"/>
    <cellStyle name="SAPBEXaggItemX 3 2 3 8" xfId="9975"/>
    <cellStyle name="SAPBEXaggItemX 3 2 3 8 2" xfId="9976"/>
    <cellStyle name="SAPBEXaggItemX 3 2 3 8 2 2" xfId="9977"/>
    <cellStyle name="SAPBEXaggItemX 3 2 3 8 2 3" xfId="9978"/>
    <cellStyle name="SAPBEXaggItemX 3 2 3 8 3" xfId="9979"/>
    <cellStyle name="SAPBEXaggItemX 3 2 3 8 4" xfId="9980"/>
    <cellStyle name="SAPBEXaggItemX 3 2 3 9" xfId="9981"/>
    <cellStyle name="SAPBEXaggItemX 3 2 3 9 2" xfId="9982"/>
    <cellStyle name="SAPBEXaggItemX 3 2 3 9 3" xfId="9983"/>
    <cellStyle name="SAPBEXaggItemX 3 2 4" xfId="9984"/>
    <cellStyle name="SAPBEXaggItemX 3 2 4 2" xfId="9985"/>
    <cellStyle name="SAPBEXaggItemX 3 2 4 2 2" xfId="9986"/>
    <cellStyle name="SAPBEXaggItemX 3 2 4 2 3" xfId="9987"/>
    <cellStyle name="SAPBEXaggItemX 3 2 4 3" xfId="9988"/>
    <cellStyle name="SAPBEXaggItemX 3 2 4 4" xfId="9989"/>
    <cellStyle name="SAPBEXaggItemX 3 2 5" xfId="9990"/>
    <cellStyle name="SAPBEXaggItemX 3 2 5 2" xfId="9991"/>
    <cellStyle name="SAPBEXaggItemX 3 2 5 2 2" xfId="9992"/>
    <cellStyle name="SAPBEXaggItemX 3 2 5 2 3" xfId="9993"/>
    <cellStyle name="SAPBEXaggItemX 3 2 5 3" xfId="9994"/>
    <cellStyle name="SAPBEXaggItemX 3 2 5 4" xfId="9995"/>
    <cellStyle name="SAPBEXaggItemX 3 2 6" xfId="9996"/>
    <cellStyle name="SAPBEXaggItemX 3 2 6 2" xfId="9997"/>
    <cellStyle name="SAPBEXaggItemX 3 2 6 2 2" xfId="9998"/>
    <cellStyle name="SAPBEXaggItemX 3 2 6 2 3" xfId="9999"/>
    <cellStyle name="SAPBEXaggItemX 3 2 6 3" xfId="10000"/>
    <cellStyle name="SAPBEXaggItemX 3 2 6 4" xfId="10001"/>
    <cellStyle name="SAPBEXaggItemX 3 2 7" xfId="10002"/>
    <cellStyle name="SAPBEXaggItemX 3 2 7 2" xfId="10003"/>
    <cellStyle name="SAPBEXaggItemX 3 2 7 2 2" xfId="10004"/>
    <cellStyle name="SAPBEXaggItemX 3 2 7 2 3" xfId="10005"/>
    <cellStyle name="SAPBEXaggItemX 3 2 7 3" xfId="10006"/>
    <cellStyle name="SAPBEXaggItemX 3 2 7 4" xfId="10007"/>
    <cellStyle name="SAPBEXaggItemX 3 2 8" xfId="10008"/>
    <cellStyle name="SAPBEXaggItemX 3 2 8 2" xfId="10009"/>
    <cellStyle name="SAPBEXaggItemX 3 2 8 2 2" xfId="10010"/>
    <cellStyle name="SAPBEXaggItemX 3 2 8 2 3" xfId="10011"/>
    <cellStyle name="SAPBEXaggItemX 3 2 8 3" xfId="10012"/>
    <cellStyle name="SAPBEXaggItemX 3 2 8 4" xfId="10013"/>
    <cellStyle name="SAPBEXaggItemX 3 2 9" xfId="10014"/>
    <cellStyle name="SAPBEXaggItemX 3 2 9 2" xfId="10015"/>
    <cellStyle name="SAPBEXaggItemX 3 2 9 2 2" xfId="10016"/>
    <cellStyle name="SAPBEXaggItemX 3 2 9 2 3" xfId="10017"/>
    <cellStyle name="SAPBEXaggItemX 3 2 9 3" xfId="10018"/>
    <cellStyle name="SAPBEXaggItemX 3 2 9 4" xfId="10019"/>
    <cellStyle name="SAPBEXaggItemX 3 3" xfId="10020"/>
    <cellStyle name="SAPBEXaggItemX 3 3 10" xfId="10021"/>
    <cellStyle name="SAPBEXaggItemX 3 3 10 2" xfId="10022"/>
    <cellStyle name="SAPBEXaggItemX 3 3 10 3" xfId="10023"/>
    <cellStyle name="SAPBEXaggItemX 3 3 11" xfId="10024"/>
    <cellStyle name="SAPBEXaggItemX 3 3 12" xfId="10025"/>
    <cellStyle name="SAPBEXaggItemX 3 3 2" xfId="10026"/>
    <cellStyle name="SAPBEXaggItemX 3 3 2 10" xfId="10027"/>
    <cellStyle name="SAPBEXaggItemX 3 3 2 11" xfId="10028"/>
    <cellStyle name="SAPBEXaggItemX 3 3 2 2" xfId="10029"/>
    <cellStyle name="SAPBEXaggItemX 3 3 2 2 2" xfId="10030"/>
    <cellStyle name="SAPBEXaggItemX 3 3 2 2 2 2" xfId="10031"/>
    <cellStyle name="SAPBEXaggItemX 3 3 2 2 2 3" xfId="10032"/>
    <cellStyle name="SAPBEXaggItemX 3 3 2 2 3" xfId="10033"/>
    <cellStyle name="SAPBEXaggItemX 3 3 2 2 4" xfId="10034"/>
    <cellStyle name="SAPBEXaggItemX 3 3 2 3" xfId="10035"/>
    <cellStyle name="SAPBEXaggItemX 3 3 2 3 2" xfId="10036"/>
    <cellStyle name="SAPBEXaggItemX 3 3 2 3 2 2" xfId="10037"/>
    <cellStyle name="SAPBEXaggItemX 3 3 2 3 2 3" xfId="10038"/>
    <cellStyle name="SAPBEXaggItemX 3 3 2 3 3" xfId="10039"/>
    <cellStyle name="SAPBEXaggItemX 3 3 2 3 4" xfId="10040"/>
    <cellStyle name="SAPBEXaggItemX 3 3 2 4" xfId="10041"/>
    <cellStyle name="SAPBEXaggItemX 3 3 2 4 2" xfId="10042"/>
    <cellStyle name="SAPBEXaggItemX 3 3 2 4 2 2" xfId="10043"/>
    <cellStyle name="SAPBEXaggItemX 3 3 2 4 2 3" xfId="10044"/>
    <cellStyle name="SAPBEXaggItemX 3 3 2 4 3" xfId="10045"/>
    <cellStyle name="SAPBEXaggItemX 3 3 2 4 4" xfId="10046"/>
    <cellStyle name="SAPBEXaggItemX 3 3 2 5" xfId="10047"/>
    <cellStyle name="SAPBEXaggItemX 3 3 2 5 2" xfId="10048"/>
    <cellStyle name="SAPBEXaggItemX 3 3 2 5 2 2" xfId="10049"/>
    <cellStyle name="SAPBEXaggItemX 3 3 2 5 2 3" xfId="10050"/>
    <cellStyle name="SAPBEXaggItemX 3 3 2 5 3" xfId="10051"/>
    <cellStyle name="SAPBEXaggItemX 3 3 2 5 4" xfId="10052"/>
    <cellStyle name="SAPBEXaggItemX 3 3 2 6" xfId="10053"/>
    <cellStyle name="SAPBEXaggItemX 3 3 2 6 2" xfId="10054"/>
    <cellStyle name="SAPBEXaggItemX 3 3 2 6 2 2" xfId="10055"/>
    <cellStyle name="SAPBEXaggItemX 3 3 2 6 2 3" xfId="10056"/>
    <cellStyle name="SAPBEXaggItemX 3 3 2 6 3" xfId="10057"/>
    <cellStyle name="SAPBEXaggItemX 3 3 2 6 4" xfId="10058"/>
    <cellStyle name="SAPBEXaggItemX 3 3 2 7" xfId="10059"/>
    <cellStyle name="SAPBEXaggItemX 3 3 2 7 2" xfId="10060"/>
    <cellStyle name="SAPBEXaggItemX 3 3 2 7 2 2" xfId="10061"/>
    <cellStyle name="SAPBEXaggItemX 3 3 2 7 2 3" xfId="10062"/>
    <cellStyle name="SAPBEXaggItemX 3 3 2 7 3" xfId="10063"/>
    <cellStyle name="SAPBEXaggItemX 3 3 2 7 4" xfId="10064"/>
    <cellStyle name="SAPBEXaggItemX 3 3 2 8" xfId="10065"/>
    <cellStyle name="SAPBEXaggItemX 3 3 2 8 2" xfId="10066"/>
    <cellStyle name="SAPBEXaggItemX 3 3 2 8 2 2" xfId="10067"/>
    <cellStyle name="SAPBEXaggItemX 3 3 2 8 2 3" xfId="10068"/>
    <cellStyle name="SAPBEXaggItemX 3 3 2 8 3" xfId="10069"/>
    <cellStyle name="SAPBEXaggItemX 3 3 2 8 4" xfId="10070"/>
    <cellStyle name="SAPBEXaggItemX 3 3 2 9" xfId="10071"/>
    <cellStyle name="SAPBEXaggItemX 3 3 2 9 2" xfId="10072"/>
    <cellStyle name="SAPBEXaggItemX 3 3 2 9 3" xfId="10073"/>
    <cellStyle name="SAPBEXaggItemX 3 3 3" xfId="10074"/>
    <cellStyle name="SAPBEXaggItemX 3 3 3 2" xfId="10075"/>
    <cellStyle name="SAPBEXaggItemX 3 3 3 2 2" xfId="10076"/>
    <cellStyle name="SAPBEXaggItemX 3 3 3 2 3" xfId="10077"/>
    <cellStyle name="SAPBEXaggItemX 3 3 3 3" xfId="10078"/>
    <cellStyle name="SAPBEXaggItemX 3 3 3 4" xfId="10079"/>
    <cellStyle name="SAPBEXaggItemX 3 3 4" xfId="10080"/>
    <cellStyle name="SAPBEXaggItemX 3 3 4 2" xfId="10081"/>
    <cellStyle name="SAPBEXaggItemX 3 3 4 2 2" xfId="10082"/>
    <cellStyle name="SAPBEXaggItemX 3 3 4 2 3" xfId="10083"/>
    <cellStyle name="SAPBEXaggItemX 3 3 4 3" xfId="10084"/>
    <cellStyle name="SAPBEXaggItemX 3 3 4 4" xfId="10085"/>
    <cellStyle name="SAPBEXaggItemX 3 3 5" xfId="10086"/>
    <cellStyle name="SAPBEXaggItemX 3 3 5 2" xfId="10087"/>
    <cellStyle name="SAPBEXaggItemX 3 3 5 2 2" xfId="10088"/>
    <cellStyle name="SAPBEXaggItemX 3 3 5 2 3" xfId="10089"/>
    <cellStyle name="SAPBEXaggItemX 3 3 5 3" xfId="10090"/>
    <cellStyle name="SAPBEXaggItemX 3 3 5 4" xfId="10091"/>
    <cellStyle name="SAPBEXaggItemX 3 3 6" xfId="10092"/>
    <cellStyle name="SAPBEXaggItemX 3 3 6 2" xfId="10093"/>
    <cellStyle name="SAPBEXaggItemX 3 3 6 2 2" xfId="10094"/>
    <cellStyle name="SAPBEXaggItemX 3 3 6 2 3" xfId="10095"/>
    <cellStyle name="SAPBEXaggItemX 3 3 6 3" xfId="10096"/>
    <cellStyle name="SAPBEXaggItemX 3 3 6 4" xfId="10097"/>
    <cellStyle name="SAPBEXaggItemX 3 3 7" xfId="10098"/>
    <cellStyle name="SAPBEXaggItemX 3 3 7 2" xfId="10099"/>
    <cellStyle name="SAPBEXaggItemX 3 3 7 2 2" xfId="10100"/>
    <cellStyle name="SAPBEXaggItemX 3 3 7 2 3" xfId="10101"/>
    <cellStyle name="SAPBEXaggItemX 3 3 7 3" xfId="10102"/>
    <cellStyle name="SAPBEXaggItemX 3 3 7 4" xfId="10103"/>
    <cellStyle name="SAPBEXaggItemX 3 3 8" xfId="10104"/>
    <cellStyle name="SAPBEXaggItemX 3 3 8 2" xfId="10105"/>
    <cellStyle name="SAPBEXaggItemX 3 3 8 2 2" xfId="10106"/>
    <cellStyle name="SAPBEXaggItemX 3 3 8 2 3" xfId="10107"/>
    <cellStyle name="SAPBEXaggItemX 3 3 8 3" xfId="10108"/>
    <cellStyle name="SAPBEXaggItemX 3 3 8 4" xfId="10109"/>
    <cellStyle name="SAPBEXaggItemX 3 3 9" xfId="10110"/>
    <cellStyle name="SAPBEXaggItemX 3 3 9 2" xfId="10111"/>
    <cellStyle name="SAPBEXaggItemX 3 3 9 2 2" xfId="10112"/>
    <cellStyle name="SAPBEXaggItemX 3 3 9 2 3" xfId="10113"/>
    <cellStyle name="SAPBEXaggItemX 3 3 9 3" xfId="10114"/>
    <cellStyle name="SAPBEXaggItemX 3 3 9 4" xfId="10115"/>
    <cellStyle name="SAPBEXaggItemX 3 4" xfId="10116"/>
    <cellStyle name="SAPBEXaggItemX 3 4 10" xfId="10117"/>
    <cellStyle name="SAPBEXaggItemX 3 4 11" xfId="10118"/>
    <cellStyle name="SAPBEXaggItemX 3 4 2" xfId="10119"/>
    <cellStyle name="SAPBEXaggItemX 3 4 2 2" xfId="10120"/>
    <cellStyle name="SAPBEXaggItemX 3 4 2 2 2" xfId="10121"/>
    <cellStyle name="SAPBEXaggItemX 3 4 2 2 3" xfId="10122"/>
    <cellStyle name="SAPBEXaggItemX 3 4 2 3" xfId="10123"/>
    <cellStyle name="SAPBEXaggItemX 3 4 2 4" xfId="10124"/>
    <cellStyle name="SAPBEXaggItemX 3 4 3" xfId="10125"/>
    <cellStyle name="SAPBEXaggItemX 3 4 3 2" xfId="10126"/>
    <cellStyle name="SAPBEXaggItemX 3 4 3 2 2" xfId="10127"/>
    <cellStyle name="SAPBEXaggItemX 3 4 3 2 3" xfId="10128"/>
    <cellStyle name="SAPBEXaggItemX 3 4 3 3" xfId="10129"/>
    <cellStyle name="SAPBEXaggItemX 3 4 3 4" xfId="10130"/>
    <cellStyle name="SAPBEXaggItemX 3 4 4" xfId="10131"/>
    <cellStyle name="SAPBEXaggItemX 3 4 4 2" xfId="10132"/>
    <cellStyle name="SAPBEXaggItemX 3 4 4 2 2" xfId="10133"/>
    <cellStyle name="SAPBEXaggItemX 3 4 4 2 3" xfId="10134"/>
    <cellStyle name="SAPBEXaggItemX 3 4 4 3" xfId="10135"/>
    <cellStyle name="SAPBEXaggItemX 3 4 4 4" xfId="10136"/>
    <cellStyle name="SAPBEXaggItemX 3 4 5" xfId="10137"/>
    <cellStyle name="SAPBEXaggItemX 3 4 5 2" xfId="10138"/>
    <cellStyle name="SAPBEXaggItemX 3 4 5 2 2" xfId="10139"/>
    <cellStyle name="SAPBEXaggItemX 3 4 5 2 3" xfId="10140"/>
    <cellStyle name="SAPBEXaggItemX 3 4 5 3" xfId="10141"/>
    <cellStyle name="SAPBEXaggItemX 3 4 5 4" xfId="10142"/>
    <cellStyle name="SAPBEXaggItemX 3 4 6" xfId="10143"/>
    <cellStyle name="SAPBEXaggItemX 3 4 6 2" xfId="10144"/>
    <cellStyle name="SAPBEXaggItemX 3 4 6 2 2" xfId="10145"/>
    <cellStyle name="SAPBEXaggItemX 3 4 6 2 3" xfId="10146"/>
    <cellStyle name="SAPBEXaggItemX 3 4 6 3" xfId="10147"/>
    <cellStyle name="SAPBEXaggItemX 3 4 6 4" xfId="10148"/>
    <cellStyle name="SAPBEXaggItemX 3 4 7" xfId="10149"/>
    <cellStyle name="SAPBEXaggItemX 3 4 7 2" xfId="10150"/>
    <cellStyle name="SAPBEXaggItemX 3 4 7 2 2" xfId="10151"/>
    <cellStyle name="SAPBEXaggItemX 3 4 7 2 3" xfId="10152"/>
    <cellStyle name="SAPBEXaggItemX 3 4 7 3" xfId="10153"/>
    <cellStyle name="SAPBEXaggItemX 3 4 7 4" xfId="10154"/>
    <cellStyle name="SAPBEXaggItemX 3 4 8" xfId="10155"/>
    <cellStyle name="SAPBEXaggItemX 3 4 8 2" xfId="10156"/>
    <cellStyle name="SAPBEXaggItemX 3 4 8 2 2" xfId="10157"/>
    <cellStyle name="SAPBEXaggItemX 3 4 8 2 3" xfId="10158"/>
    <cellStyle name="SAPBEXaggItemX 3 4 8 3" xfId="10159"/>
    <cellStyle name="SAPBEXaggItemX 3 4 8 4" xfId="10160"/>
    <cellStyle name="SAPBEXaggItemX 3 4 9" xfId="10161"/>
    <cellStyle name="SAPBEXaggItemX 3 4 9 2" xfId="10162"/>
    <cellStyle name="SAPBEXaggItemX 3 4 9 3" xfId="10163"/>
    <cellStyle name="SAPBEXaggItemX 3 5" xfId="10164"/>
    <cellStyle name="SAPBEXaggItemX 3 5 2" xfId="10165"/>
    <cellStyle name="SAPBEXaggItemX 3 5 2 2" xfId="10166"/>
    <cellStyle name="SAPBEXaggItemX 3 5 2 3" xfId="10167"/>
    <cellStyle name="SAPBEXaggItemX 3 5 3" xfId="10168"/>
    <cellStyle name="SAPBEXaggItemX 3 5 4" xfId="10169"/>
    <cellStyle name="SAPBEXaggItemX 3 6" xfId="10170"/>
    <cellStyle name="SAPBEXaggItemX 3 6 2" xfId="10171"/>
    <cellStyle name="SAPBEXaggItemX 3 6 2 2" xfId="10172"/>
    <cellStyle name="SAPBEXaggItemX 3 6 2 3" xfId="10173"/>
    <cellStyle name="SAPBEXaggItemX 3 6 3" xfId="10174"/>
    <cellStyle name="SAPBEXaggItemX 3 6 4" xfId="10175"/>
    <cellStyle name="SAPBEXaggItemX 3 7" xfId="10176"/>
    <cellStyle name="SAPBEXaggItemX 3 7 2" xfId="10177"/>
    <cellStyle name="SAPBEXaggItemX 3 7 2 2" xfId="10178"/>
    <cellStyle name="SAPBEXaggItemX 3 7 2 3" xfId="10179"/>
    <cellStyle name="SAPBEXaggItemX 3 7 3" xfId="10180"/>
    <cellStyle name="SAPBEXaggItemX 3 7 4" xfId="10181"/>
    <cellStyle name="SAPBEXaggItemX 3 8" xfId="10182"/>
    <cellStyle name="SAPBEXaggItemX 3 8 2" xfId="10183"/>
    <cellStyle name="SAPBEXaggItemX 3 8 2 2" xfId="10184"/>
    <cellStyle name="SAPBEXaggItemX 3 8 2 3" xfId="10185"/>
    <cellStyle name="SAPBEXaggItemX 3 8 3" xfId="10186"/>
    <cellStyle name="SAPBEXaggItemX 3 8 4" xfId="10187"/>
    <cellStyle name="SAPBEXaggItemX 3 9" xfId="10188"/>
    <cellStyle name="SAPBEXaggItemX 3 9 2" xfId="10189"/>
    <cellStyle name="SAPBEXaggItemX 3 9 2 2" xfId="10190"/>
    <cellStyle name="SAPBEXaggItemX 3 9 2 3" xfId="10191"/>
    <cellStyle name="SAPBEXaggItemX 3 9 3" xfId="10192"/>
    <cellStyle name="SAPBEXaggItemX 3 9 4" xfId="10193"/>
    <cellStyle name="SAPBEXaggItemX 4" xfId="10194"/>
    <cellStyle name="SAPBEXaggItemX 4 10" xfId="10195"/>
    <cellStyle name="SAPBEXaggItemX 4 10 2" xfId="10196"/>
    <cellStyle name="SAPBEXaggItemX 4 10 2 2" xfId="10197"/>
    <cellStyle name="SAPBEXaggItemX 4 10 2 3" xfId="10198"/>
    <cellStyle name="SAPBEXaggItemX 4 10 3" xfId="10199"/>
    <cellStyle name="SAPBEXaggItemX 4 10 4" xfId="10200"/>
    <cellStyle name="SAPBEXaggItemX 4 11" xfId="10201"/>
    <cellStyle name="SAPBEXaggItemX 4 11 2" xfId="10202"/>
    <cellStyle name="SAPBEXaggItemX 4 11 3" xfId="10203"/>
    <cellStyle name="SAPBEXaggItemX 4 12" xfId="10204"/>
    <cellStyle name="SAPBEXaggItemX 4 13" xfId="10205"/>
    <cellStyle name="SAPBEXaggItemX 4 2" xfId="10206"/>
    <cellStyle name="SAPBEXaggItemX 4 2 10" xfId="10207"/>
    <cellStyle name="SAPBEXaggItemX 4 2 10 2" xfId="10208"/>
    <cellStyle name="SAPBEXaggItemX 4 2 10 3" xfId="10209"/>
    <cellStyle name="SAPBEXaggItemX 4 2 11" xfId="10210"/>
    <cellStyle name="SAPBEXaggItemX 4 2 12" xfId="10211"/>
    <cellStyle name="SAPBEXaggItemX 4 2 2" xfId="10212"/>
    <cellStyle name="SAPBEXaggItemX 4 2 2 10" xfId="10213"/>
    <cellStyle name="SAPBEXaggItemX 4 2 2 11" xfId="10214"/>
    <cellStyle name="SAPBEXaggItemX 4 2 2 2" xfId="10215"/>
    <cellStyle name="SAPBEXaggItemX 4 2 2 2 2" xfId="10216"/>
    <cellStyle name="SAPBEXaggItemX 4 2 2 2 2 2" xfId="10217"/>
    <cellStyle name="SAPBEXaggItemX 4 2 2 2 2 3" xfId="10218"/>
    <cellStyle name="SAPBEXaggItemX 4 2 2 2 3" xfId="10219"/>
    <cellStyle name="SAPBEXaggItemX 4 2 2 2 4" xfId="10220"/>
    <cellStyle name="SAPBEXaggItemX 4 2 2 3" xfId="10221"/>
    <cellStyle name="SAPBEXaggItemX 4 2 2 3 2" xfId="10222"/>
    <cellStyle name="SAPBEXaggItemX 4 2 2 3 2 2" xfId="10223"/>
    <cellStyle name="SAPBEXaggItemX 4 2 2 3 2 3" xfId="10224"/>
    <cellStyle name="SAPBEXaggItemX 4 2 2 3 3" xfId="10225"/>
    <cellStyle name="SAPBEXaggItemX 4 2 2 3 4" xfId="10226"/>
    <cellStyle name="SAPBEXaggItemX 4 2 2 4" xfId="10227"/>
    <cellStyle name="SAPBEXaggItemX 4 2 2 4 2" xfId="10228"/>
    <cellStyle name="SAPBEXaggItemX 4 2 2 4 2 2" xfId="10229"/>
    <cellStyle name="SAPBEXaggItemX 4 2 2 4 2 3" xfId="10230"/>
    <cellStyle name="SAPBEXaggItemX 4 2 2 4 3" xfId="10231"/>
    <cellStyle name="SAPBEXaggItemX 4 2 2 4 4" xfId="10232"/>
    <cellStyle name="SAPBEXaggItemX 4 2 2 5" xfId="10233"/>
    <cellStyle name="SAPBEXaggItemX 4 2 2 5 2" xfId="10234"/>
    <cellStyle name="SAPBEXaggItemX 4 2 2 5 2 2" xfId="10235"/>
    <cellStyle name="SAPBEXaggItemX 4 2 2 5 2 3" xfId="10236"/>
    <cellStyle name="SAPBEXaggItemX 4 2 2 5 3" xfId="10237"/>
    <cellStyle name="SAPBEXaggItemX 4 2 2 5 4" xfId="10238"/>
    <cellStyle name="SAPBEXaggItemX 4 2 2 6" xfId="10239"/>
    <cellStyle name="SAPBEXaggItemX 4 2 2 6 2" xfId="10240"/>
    <cellStyle name="SAPBEXaggItemX 4 2 2 6 2 2" xfId="10241"/>
    <cellStyle name="SAPBEXaggItemX 4 2 2 6 2 3" xfId="10242"/>
    <cellStyle name="SAPBEXaggItemX 4 2 2 6 3" xfId="10243"/>
    <cellStyle name="SAPBEXaggItemX 4 2 2 6 4" xfId="10244"/>
    <cellStyle name="SAPBEXaggItemX 4 2 2 7" xfId="10245"/>
    <cellStyle name="SAPBEXaggItemX 4 2 2 7 2" xfId="10246"/>
    <cellStyle name="SAPBEXaggItemX 4 2 2 7 2 2" xfId="10247"/>
    <cellStyle name="SAPBEXaggItemX 4 2 2 7 2 3" xfId="10248"/>
    <cellStyle name="SAPBEXaggItemX 4 2 2 7 3" xfId="10249"/>
    <cellStyle name="SAPBEXaggItemX 4 2 2 7 4" xfId="10250"/>
    <cellStyle name="SAPBEXaggItemX 4 2 2 8" xfId="10251"/>
    <cellStyle name="SAPBEXaggItemX 4 2 2 8 2" xfId="10252"/>
    <cellStyle name="SAPBEXaggItemX 4 2 2 8 2 2" xfId="10253"/>
    <cellStyle name="SAPBEXaggItemX 4 2 2 8 2 3" xfId="10254"/>
    <cellStyle name="SAPBEXaggItemX 4 2 2 8 3" xfId="10255"/>
    <cellStyle name="SAPBEXaggItemX 4 2 2 8 4" xfId="10256"/>
    <cellStyle name="SAPBEXaggItemX 4 2 2 9" xfId="10257"/>
    <cellStyle name="SAPBEXaggItemX 4 2 2 9 2" xfId="10258"/>
    <cellStyle name="SAPBEXaggItemX 4 2 2 9 3" xfId="10259"/>
    <cellStyle name="SAPBEXaggItemX 4 2 3" xfId="10260"/>
    <cellStyle name="SAPBEXaggItemX 4 2 3 2" xfId="10261"/>
    <cellStyle name="SAPBEXaggItemX 4 2 3 2 2" xfId="10262"/>
    <cellStyle name="SAPBEXaggItemX 4 2 3 2 3" xfId="10263"/>
    <cellStyle name="SAPBEXaggItemX 4 2 3 3" xfId="10264"/>
    <cellStyle name="SAPBEXaggItemX 4 2 3 4" xfId="10265"/>
    <cellStyle name="SAPBEXaggItemX 4 2 4" xfId="10266"/>
    <cellStyle name="SAPBEXaggItemX 4 2 4 2" xfId="10267"/>
    <cellStyle name="SAPBEXaggItemX 4 2 4 2 2" xfId="10268"/>
    <cellStyle name="SAPBEXaggItemX 4 2 4 2 3" xfId="10269"/>
    <cellStyle name="SAPBEXaggItemX 4 2 4 3" xfId="10270"/>
    <cellStyle name="SAPBEXaggItemX 4 2 4 4" xfId="10271"/>
    <cellStyle name="SAPBEXaggItemX 4 2 5" xfId="10272"/>
    <cellStyle name="SAPBEXaggItemX 4 2 5 2" xfId="10273"/>
    <cellStyle name="SAPBEXaggItemX 4 2 5 2 2" xfId="10274"/>
    <cellStyle name="SAPBEXaggItemX 4 2 5 2 3" xfId="10275"/>
    <cellStyle name="SAPBEXaggItemX 4 2 5 3" xfId="10276"/>
    <cellStyle name="SAPBEXaggItemX 4 2 5 4" xfId="10277"/>
    <cellStyle name="SAPBEXaggItemX 4 2 6" xfId="10278"/>
    <cellStyle name="SAPBEXaggItemX 4 2 6 2" xfId="10279"/>
    <cellStyle name="SAPBEXaggItemX 4 2 6 2 2" xfId="10280"/>
    <cellStyle name="SAPBEXaggItemX 4 2 6 2 3" xfId="10281"/>
    <cellStyle name="SAPBEXaggItemX 4 2 6 3" xfId="10282"/>
    <cellStyle name="SAPBEXaggItemX 4 2 6 4" xfId="10283"/>
    <cellStyle name="SAPBEXaggItemX 4 2 7" xfId="10284"/>
    <cellStyle name="SAPBEXaggItemX 4 2 7 2" xfId="10285"/>
    <cellStyle name="SAPBEXaggItemX 4 2 7 2 2" xfId="10286"/>
    <cellStyle name="SAPBEXaggItemX 4 2 7 2 3" xfId="10287"/>
    <cellStyle name="SAPBEXaggItemX 4 2 7 3" xfId="10288"/>
    <cellStyle name="SAPBEXaggItemX 4 2 7 4" xfId="10289"/>
    <cellStyle name="SAPBEXaggItemX 4 2 8" xfId="10290"/>
    <cellStyle name="SAPBEXaggItemX 4 2 8 2" xfId="10291"/>
    <cellStyle name="SAPBEXaggItemX 4 2 8 2 2" xfId="10292"/>
    <cellStyle name="SAPBEXaggItemX 4 2 8 2 3" xfId="10293"/>
    <cellStyle name="SAPBEXaggItemX 4 2 8 3" xfId="10294"/>
    <cellStyle name="SAPBEXaggItemX 4 2 8 4" xfId="10295"/>
    <cellStyle name="SAPBEXaggItemX 4 2 9" xfId="10296"/>
    <cellStyle name="SAPBEXaggItemX 4 2 9 2" xfId="10297"/>
    <cellStyle name="SAPBEXaggItemX 4 2 9 2 2" xfId="10298"/>
    <cellStyle name="SAPBEXaggItemX 4 2 9 2 3" xfId="10299"/>
    <cellStyle name="SAPBEXaggItemX 4 2 9 3" xfId="10300"/>
    <cellStyle name="SAPBEXaggItemX 4 2 9 4" xfId="10301"/>
    <cellStyle name="SAPBEXaggItemX 4 3" xfId="10302"/>
    <cellStyle name="SAPBEXaggItemX 4 3 10" xfId="10303"/>
    <cellStyle name="SAPBEXaggItemX 4 3 11" xfId="10304"/>
    <cellStyle name="SAPBEXaggItemX 4 3 2" xfId="10305"/>
    <cellStyle name="SAPBEXaggItemX 4 3 2 2" xfId="10306"/>
    <cellStyle name="SAPBEXaggItemX 4 3 2 2 2" xfId="10307"/>
    <cellStyle name="SAPBEXaggItemX 4 3 2 2 3" xfId="10308"/>
    <cellStyle name="SAPBEXaggItemX 4 3 2 3" xfId="10309"/>
    <cellStyle name="SAPBEXaggItemX 4 3 2 4" xfId="10310"/>
    <cellStyle name="SAPBEXaggItemX 4 3 3" xfId="10311"/>
    <cellStyle name="SAPBEXaggItemX 4 3 3 2" xfId="10312"/>
    <cellStyle name="SAPBEXaggItemX 4 3 3 2 2" xfId="10313"/>
    <cellStyle name="SAPBEXaggItemX 4 3 3 2 3" xfId="10314"/>
    <cellStyle name="SAPBEXaggItemX 4 3 3 3" xfId="10315"/>
    <cellStyle name="SAPBEXaggItemX 4 3 3 4" xfId="10316"/>
    <cellStyle name="SAPBEXaggItemX 4 3 4" xfId="10317"/>
    <cellStyle name="SAPBEXaggItemX 4 3 4 2" xfId="10318"/>
    <cellStyle name="SAPBEXaggItemX 4 3 4 2 2" xfId="10319"/>
    <cellStyle name="SAPBEXaggItemX 4 3 4 2 3" xfId="10320"/>
    <cellStyle name="SAPBEXaggItemX 4 3 4 3" xfId="10321"/>
    <cellStyle name="SAPBEXaggItemX 4 3 4 4" xfId="10322"/>
    <cellStyle name="SAPBEXaggItemX 4 3 5" xfId="10323"/>
    <cellStyle name="SAPBEXaggItemX 4 3 5 2" xfId="10324"/>
    <cellStyle name="SAPBEXaggItemX 4 3 5 2 2" xfId="10325"/>
    <cellStyle name="SAPBEXaggItemX 4 3 5 2 3" xfId="10326"/>
    <cellStyle name="SAPBEXaggItemX 4 3 5 3" xfId="10327"/>
    <cellStyle name="SAPBEXaggItemX 4 3 5 4" xfId="10328"/>
    <cellStyle name="SAPBEXaggItemX 4 3 6" xfId="10329"/>
    <cellStyle name="SAPBEXaggItemX 4 3 6 2" xfId="10330"/>
    <cellStyle name="SAPBEXaggItemX 4 3 6 2 2" xfId="10331"/>
    <cellStyle name="SAPBEXaggItemX 4 3 6 2 3" xfId="10332"/>
    <cellStyle name="SAPBEXaggItemX 4 3 6 3" xfId="10333"/>
    <cellStyle name="SAPBEXaggItemX 4 3 6 4" xfId="10334"/>
    <cellStyle name="SAPBEXaggItemX 4 3 7" xfId="10335"/>
    <cellStyle name="SAPBEXaggItemX 4 3 7 2" xfId="10336"/>
    <cellStyle name="SAPBEXaggItemX 4 3 7 2 2" xfId="10337"/>
    <cellStyle name="SAPBEXaggItemX 4 3 7 2 3" xfId="10338"/>
    <cellStyle name="SAPBEXaggItemX 4 3 7 3" xfId="10339"/>
    <cellStyle name="SAPBEXaggItemX 4 3 7 4" xfId="10340"/>
    <cellStyle name="SAPBEXaggItemX 4 3 8" xfId="10341"/>
    <cellStyle name="SAPBEXaggItemX 4 3 8 2" xfId="10342"/>
    <cellStyle name="SAPBEXaggItemX 4 3 8 2 2" xfId="10343"/>
    <cellStyle name="SAPBEXaggItemX 4 3 8 2 3" xfId="10344"/>
    <cellStyle name="SAPBEXaggItemX 4 3 8 3" xfId="10345"/>
    <cellStyle name="SAPBEXaggItemX 4 3 8 4" xfId="10346"/>
    <cellStyle name="SAPBEXaggItemX 4 3 9" xfId="10347"/>
    <cellStyle name="SAPBEXaggItemX 4 3 9 2" xfId="10348"/>
    <cellStyle name="SAPBEXaggItemX 4 3 9 3" xfId="10349"/>
    <cellStyle name="SAPBEXaggItemX 4 4" xfId="10350"/>
    <cellStyle name="SAPBEXaggItemX 4 4 2" xfId="10351"/>
    <cellStyle name="SAPBEXaggItemX 4 4 2 2" xfId="10352"/>
    <cellStyle name="SAPBEXaggItemX 4 4 2 3" xfId="10353"/>
    <cellStyle name="SAPBEXaggItemX 4 4 3" xfId="10354"/>
    <cellStyle name="SAPBEXaggItemX 4 4 4" xfId="10355"/>
    <cellStyle name="SAPBEXaggItemX 4 5" xfId="10356"/>
    <cellStyle name="SAPBEXaggItemX 4 5 2" xfId="10357"/>
    <cellStyle name="SAPBEXaggItemX 4 5 2 2" xfId="10358"/>
    <cellStyle name="SAPBEXaggItemX 4 5 2 3" xfId="10359"/>
    <cellStyle name="SAPBEXaggItemX 4 5 3" xfId="10360"/>
    <cellStyle name="SAPBEXaggItemX 4 5 4" xfId="10361"/>
    <cellStyle name="SAPBEXaggItemX 4 6" xfId="10362"/>
    <cellStyle name="SAPBEXaggItemX 4 6 2" xfId="10363"/>
    <cellStyle name="SAPBEXaggItemX 4 6 2 2" xfId="10364"/>
    <cellStyle name="SAPBEXaggItemX 4 6 2 3" xfId="10365"/>
    <cellStyle name="SAPBEXaggItemX 4 6 3" xfId="10366"/>
    <cellStyle name="SAPBEXaggItemX 4 6 4" xfId="10367"/>
    <cellStyle name="SAPBEXaggItemX 4 7" xfId="10368"/>
    <cellStyle name="SAPBEXaggItemX 4 7 2" xfId="10369"/>
    <cellStyle name="SAPBEXaggItemX 4 7 2 2" xfId="10370"/>
    <cellStyle name="SAPBEXaggItemX 4 7 2 3" xfId="10371"/>
    <cellStyle name="SAPBEXaggItemX 4 7 3" xfId="10372"/>
    <cellStyle name="SAPBEXaggItemX 4 7 4" xfId="10373"/>
    <cellStyle name="SAPBEXaggItemX 4 8" xfId="10374"/>
    <cellStyle name="SAPBEXaggItemX 4 8 2" xfId="10375"/>
    <cellStyle name="SAPBEXaggItemX 4 8 2 2" xfId="10376"/>
    <cellStyle name="SAPBEXaggItemX 4 8 2 3" xfId="10377"/>
    <cellStyle name="SAPBEXaggItemX 4 8 3" xfId="10378"/>
    <cellStyle name="SAPBEXaggItemX 4 8 4" xfId="10379"/>
    <cellStyle name="SAPBEXaggItemX 4 9" xfId="10380"/>
    <cellStyle name="SAPBEXaggItemX 4 9 2" xfId="10381"/>
    <cellStyle name="SAPBEXaggItemX 4 9 2 2" xfId="10382"/>
    <cellStyle name="SAPBEXaggItemX 4 9 2 3" xfId="10383"/>
    <cellStyle name="SAPBEXaggItemX 4 9 3" xfId="10384"/>
    <cellStyle name="SAPBEXaggItemX 4 9 4" xfId="10385"/>
    <cellStyle name="SAPBEXaggItemX 5" xfId="10386"/>
    <cellStyle name="SAPBEXaggItemX 5 10" xfId="10387"/>
    <cellStyle name="SAPBEXaggItemX 5 10 2" xfId="10388"/>
    <cellStyle name="SAPBEXaggItemX 5 10 2 2" xfId="10389"/>
    <cellStyle name="SAPBEXaggItemX 5 10 2 3" xfId="10390"/>
    <cellStyle name="SAPBEXaggItemX 5 10 3" xfId="10391"/>
    <cellStyle name="SAPBEXaggItemX 5 10 4" xfId="10392"/>
    <cellStyle name="SAPBEXaggItemX 5 11" xfId="10393"/>
    <cellStyle name="SAPBEXaggItemX 5 11 2" xfId="10394"/>
    <cellStyle name="SAPBEXaggItemX 5 11 3" xfId="10395"/>
    <cellStyle name="SAPBEXaggItemX 5 12" xfId="10396"/>
    <cellStyle name="SAPBEXaggItemX 5 13" xfId="10397"/>
    <cellStyle name="SAPBEXaggItemX 5 2" xfId="10398"/>
    <cellStyle name="SAPBEXaggItemX 5 2 10" xfId="10399"/>
    <cellStyle name="SAPBEXaggItemX 5 2 10 2" xfId="10400"/>
    <cellStyle name="SAPBEXaggItemX 5 2 10 3" xfId="10401"/>
    <cellStyle name="SAPBEXaggItemX 5 2 11" xfId="10402"/>
    <cellStyle name="SAPBEXaggItemX 5 2 12" xfId="10403"/>
    <cellStyle name="SAPBEXaggItemX 5 2 2" xfId="10404"/>
    <cellStyle name="SAPBEXaggItemX 5 2 2 10" xfId="10405"/>
    <cellStyle name="SAPBEXaggItemX 5 2 2 11" xfId="10406"/>
    <cellStyle name="SAPBEXaggItemX 5 2 2 2" xfId="10407"/>
    <cellStyle name="SAPBEXaggItemX 5 2 2 2 2" xfId="10408"/>
    <cellStyle name="SAPBEXaggItemX 5 2 2 2 2 2" xfId="10409"/>
    <cellStyle name="SAPBEXaggItemX 5 2 2 2 2 3" xfId="10410"/>
    <cellStyle name="SAPBEXaggItemX 5 2 2 2 3" xfId="10411"/>
    <cellStyle name="SAPBEXaggItemX 5 2 2 2 4" xfId="10412"/>
    <cellStyle name="SAPBEXaggItemX 5 2 2 3" xfId="10413"/>
    <cellStyle name="SAPBEXaggItemX 5 2 2 3 2" xfId="10414"/>
    <cellStyle name="SAPBEXaggItemX 5 2 2 3 2 2" xfId="10415"/>
    <cellStyle name="SAPBEXaggItemX 5 2 2 3 2 3" xfId="10416"/>
    <cellStyle name="SAPBEXaggItemX 5 2 2 3 3" xfId="10417"/>
    <cellStyle name="SAPBEXaggItemX 5 2 2 3 4" xfId="10418"/>
    <cellStyle name="SAPBEXaggItemX 5 2 2 4" xfId="10419"/>
    <cellStyle name="SAPBEXaggItemX 5 2 2 4 2" xfId="10420"/>
    <cellStyle name="SAPBEXaggItemX 5 2 2 4 2 2" xfId="10421"/>
    <cellStyle name="SAPBEXaggItemX 5 2 2 4 2 3" xfId="10422"/>
    <cellStyle name="SAPBEXaggItemX 5 2 2 4 3" xfId="10423"/>
    <cellStyle name="SAPBEXaggItemX 5 2 2 4 4" xfId="10424"/>
    <cellStyle name="SAPBEXaggItemX 5 2 2 5" xfId="10425"/>
    <cellStyle name="SAPBEXaggItemX 5 2 2 5 2" xfId="10426"/>
    <cellStyle name="SAPBEXaggItemX 5 2 2 5 2 2" xfId="10427"/>
    <cellStyle name="SAPBEXaggItemX 5 2 2 5 2 3" xfId="10428"/>
    <cellStyle name="SAPBEXaggItemX 5 2 2 5 3" xfId="10429"/>
    <cellStyle name="SAPBEXaggItemX 5 2 2 5 4" xfId="10430"/>
    <cellStyle name="SAPBEXaggItemX 5 2 2 6" xfId="10431"/>
    <cellStyle name="SAPBEXaggItemX 5 2 2 6 2" xfId="10432"/>
    <cellStyle name="SAPBEXaggItemX 5 2 2 6 2 2" xfId="10433"/>
    <cellStyle name="SAPBEXaggItemX 5 2 2 6 2 3" xfId="10434"/>
    <cellStyle name="SAPBEXaggItemX 5 2 2 6 3" xfId="10435"/>
    <cellStyle name="SAPBEXaggItemX 5 2 2 6 4" xfId="10436"/>
    <cellStyle name="SAPBEXaggItemX 5 2 2 7" xfId="10437"/>
    <cellStyle name="SAPBEXaggItemX 5 2 2 7 2" xfId="10438"/>
    <cellStyle name="SAPBEXaggItemX 5 2 2 7 2 2" xfId="10439"/>
    <cellStyle name="SAPBEXaggItemX 5 2 2 7 2 3" xfId="10440"/>
    <cellStyle name="SAPBEXaggItemX 5 2 2 7 3" xfId="10441"/>
    <cellStyle name="SAPBEXaggItemX 5 2 2 7 4" xfId="10442"/>
    <cellStyle name="SAPBEXaggItemX 5 2 2 8" xfId="10443"/>
    <cellStyle name="SAPBEXaggItemX 5 2 2 8 2" xfId="10444"/>
    <cellStyle name="SAPBEXaggItemX 5 2 2 8 2 2" xfId="10445"/>
    <cellStyle name="SAPBEXaggItemX 5 2 2 8 2 3" xfId="10446"/>
    <cellStyle name="SAPBEXaggItemX 5 2 2 8 3" xfId="10447"/>
    <cellStyle name="SAPBEXaggItemX 5 2 2 8 4" xfId="10448"/>
    <cellStyle name="SAPBEXaggItemX 5 2 2 9" xfId="10449"/>
    <cellStyle name="SAPBEXaggItemX 5 2 2 9 2" xfId="10450"/>
    <cellStyle name="SAPBEXaggItemX 5 2 2 9 3" xfId="10451"/>
    <cellStyle name="SAPBEXaggItemX 5 2 3" xfId="10452"/>
    <cellStyle name="SAPBEXaggItemX 5 2 3 2" xfId="10453"/>
    <cellStyle name="SAPBEXaggItemX 5 2 3 2 2" xfId="10454"/>
    <cellStyle name="SAPBEXaggItemX 5 2 3 2 3" xfId="10455"/>
    <cellStyle name="SAPBEXaggItemX 5 2 3 3" xfId="10456"/>
    <cellStyle name="SAPBEXaggItemX 5 2 3 4" xfId="10457"/>
    <cellStyle name="SAPBEXaggItemX 5 2 4" xfId="10458"/>
    <cellStyle name="SAPBEXaggItemX 5 2 4 2" xfId="10459"/>
    <cellStyle name="SAPBEXaggItemX 5 2 4 2 2" xfId="10460"/>
    <cellStyle name="SAPBEXaggItemX 5 2 4 2 3" xfId="10461"/>
    <cellStyle name="SAPBEXaggItemX 5 2 4 3" xfId="10462"/>
    <cellStyle name="SAPBEXaggItemX 5 2 4 4" xfId="10463"/>
    <cellStyle name="SAPBEXaggItemX 5 2 5" xfId="10464"/>
    <cellStyle name="SAPBEXaggItemX 5 2 5 2" xfId="10465"/>
    <cellStyle name="SAPBEXaggItemX 5 2 5 2 2" xfId="10466"/>
    <cellStyle name="SAPBEXaggItemX 5 2 5 2 3" xfId="10467"/>
    <cellStyle name="SAPBEXaggItemX 5 2 5 3" xfId="10468"/>
    <cellStyle name="SAPBEXaggItemX 5 2 5 4" xfId="10469"/>
    <cellStyle name="SAPBEXaggItemX 5 2 6" xfId="10470"/>
    <cellStyle name="SAPBEXaggItemX 5 2 6 2" xfId="10471"/>
    <cellStyle name="SAPBEXaggItemX 5 2 6 2 2" xfId="10472"/>
    <cellStyle name="SAPBEXaggItemX 5 2 6 2 3" xfId="10473"/>
    <cellStyle name="SAPBEXaggItemX 5 2 6 3" xfId="10474"/>
    <cellStyle name="SAPBEXaggItemX 5 2 6 4" xfId="10475"/>
    <cellStyle name="SAPBEXaggItemX 5 2 7" xfId="10476"/>
    <cellStyle name="SAPBEXaggItemX 5 2 7 2" xfId="10477"/>
    <cellStyle name="SAPBEXaggItemX 5 2 7 2 2" xfId="10478"/>
    <cellStyle name="SAPBEXaggItemX 5 2 7 2 3" xfId="10479"/>
    <cellStyle name="SAPBEXaggItemX 5 2 7 3" xfId="10480"/>
    <cellStyle name="SAPBEXaggItemX 5 2 7 4" xfId="10481"/>
    <cellStyle name="SAPBEXaggItemX 5 2 8" xfId="10482"/>
    <cellStyle name="SAPBEXaggItemX 5 2 8 2" xfId="10483"/>
    <cellStyle name="SAPBEXaggItemX 5 2 8 2 2" xfId="10484"/>
    <cellStyle name="SAPBEXaggItemX 5 2 8 2 3" xfId="10485"/>
    <cellStyle name="SAPBEXaggItemX 5 2 8 3" xfId="10486"/>
    <cellStyle name="SAPBEXaggItemX 5 2 8 4" xfId="10487"/>
    <cellStyle name="SAPBEXaggItemX 5 2 9" xfId="10488"/>
    <cellStyle name="SAPBEXaggItemX 5 2 9 2" xfId="10489"/>
    <cellStyle name="SAPBEXaggItemX 5 2 9 2 2" xfId="10490"/>
    <cellStyle name="SAPBEXaggItemX 5 2 9 2 3" xfId="10491"/>
    <cellStyle name="SAPBEXaggItemX 5 2 9 3" xfId="10492"/>
    <cellStyle name="SAPBEXaggItemX 5 2 9 4" xfId="10493"/>
    <cellStyle name="SAPBEXaggItemX 5 3" xfId="10494"/>
    <cellStyle name="SAPBEXaggItemX 5 3 10" xfId="10495"/>
    <cellStyle name="SAPBEXaggItemX 5 3 11" xfId="10496"/>
    <cellStyle name="SAPBEXaggItemX 5 3 2" xfId="10497"/>
    <cellStyle name="SAPBEXaggItemX 5 3 2 2" xfId="10498"/>
    <cellStyle name="SAPBEXaggItemX 5 3 2 2 2" xfId="10499"/>
    <cellStyle name="SAPBEXaggItemX 5 3 2 2 3" xfId="10500"/>
    <cellStyle name="SAPBEXaggItemX 5 3 2 3" xfId="10501"/>
    <cellStyle name="SAPBEXaggItemX 5 3 2 4" xfId="10502"/>
    <cellStyle name="SAPBEXaggItemX 5 3 3" xfId="10503"/>
    <cellStyle name="SAPBEXaggItemX 5 3 3 2" xfId="10504"/>
    <cellStyle name="SAPBEXaggItemX 5 3 3 2 2" xfId="10505"/>
    <cellStyle name="SAPBEXaggItemX 5 3 3 2 3" xfId="10506"/>
    <cellStyle name="SAPBEXaggItemX 5 3 3 3" xfId="10507"/>
    <cellStyle name="SAPBEXaggItemX 5 3 3 4" xfId="10508"/>
    <cellStyle name="SAPBEXaggItemX 5 3 4" xfId="10509"/>
    <cellStyle name="SAPBEXaggItemX 5 3 4 2" xfId="10510"/>
    <cellStyle name="SAPBEXaggItemX 5 3 4 2 2" xfId="10511"/>
    <cellStyle name="SAPBEXaggItemX 5 3 4 2 3" xfId="10512"/>
    <cellStyle name="SAPBEXaggItemX 5 3 4 3" xfId="10513"/>
    <cellStyle name="SAPBEXaggItemX 5 3 4 4" xfId="10514"/>
    <cellStyle name="SAPBEXaggItemX 5 3 5" xfId="10515"/>
    <cellStyle name="SAPBEXaggItemX 5 3 5 2" xfId="10516"/>
    <cellStyle name="SAPBEXaggItemX 5 3 5 2 2" xfId="10517"/>
    <cellStyle name="SAPBEXaggItemX 5 3 5 2 3" xfId="10518"/>
    <cellStyle name="SAPBEXaggItemX 5 3 5 3" xfId="10519"/>
    <cellStyle name="SAPBEXaggItemX 5 3 5 4" xfId="10520"/>
    <cellStyle name="SAPBEXaggItemX 5 3 6" xfId="10521"/>
    <cellStyle name="SAPBEXaggItemX 5 3 6 2" xfId="10522"/>
    <cellStyle name="SAPBEXaggItemX 5 3 6 2 2" xfId="10523"/>
    <cellStyle name="SAPBEXaggItemX 5 3 6 2 3" xfId="10524"/>
    <cellStyle name="SAPBEXaggItemX 5 3 6 3" xfId="10525"/>
    <cellStyle name="SAPBEXaggItemX 5 3 6 4" xfId="10526"/>
    <cellStyle name="SAPBEXaggItemX 5 3 7" xfId="10527"/>
    <cellStyle name="SAPBEXaggItemX 5 3 7 2" xfId="10528"/>
    <cellStyle name="SAPBEXaggItemX 5 3 7 2 2" xfId="10529"/>
    <cellStyle name="SAPBEXaggItemX 5 3 7 2 3" xfId="10530"/>
    <cellStyle name="SAPBEXaggItemX 5 3 7 3" xfId="10531"/>
    <cellStyle name="SAPBEXaggItemX 5 3 7 4" xfId="10532"/>
    <cellStyle name="SAPBEXaggItemX 5 3 8" xfId="10533"/>
    <cellStyle name="SAPBEXaggItemX 5 3 8 2" xfId="10534"/>
    <cellStyle name="SAPBEXaggItemX 5 3 8 2 2" xfId="10535"/>
    <cellStyle name="SAPBEXaggItemX 5 3 8 2 3" xfId="10536"/>
    <cellStyle name="SAPBEXaggItemX 5 3 8 3" xfId="10537"/>
    <cellStyle name="SAPBEXaggItemX 5 3 8 4" xfId="10538"/>
    <cellStyle name="SAPBEXaggItemX 5 3 9" xfId="10539"/>
    <cellStyle name="SAPBEXaggItemX 5 3 9 2" xfId="10540"/>
    <cellStyle name="SAPBEXaggItemX 5 3 9 3" xfId="10541"/>
    <cellStyle name="SAPBEXaggItemX 5 4" xfId="10542"/>
    <cellStyle name="SAPBEXaggItemX 5 4 2" xfId="10543"/>
    <cellStyle name="SAPBEXaggItemX 5 4 2 2" xfId="10544"/>
    <cellStyle name="SAPBEXaggItemX 5 4 2 3" xfId="10545"/>
    <cellStyle name="SAPBEXaggItemX 5 4 3" xfId="10546"/>
    <cellStyle name="SAPBEXaggItemX 5 4 4" xfId="10547"/>
    <cellStyle name="SAPBEXaggItemX 5 5" xfId="10548"/>
    <cellStyle name="SAPBEXaggItemX 5 5 2" xfId="10549"/>
    <cellStyle name="SAPBEXaggItemX 5 5 2 2" xfId="10550"/>
    <cellStyle name="SAPBEXaggItemX 5 5 2 3" xfId="10551"/>
    <cellStyle name="SAPBEXaggItemX 5 5 3" xfId="10552"/>
    <cellStyle name="SAPBEXaggItemX 5 5 4" xfId="10553"/>
    <cellStyle name="SAPBEXaggItemX 5 6" xfId="10554"/>
    <cellStyle name="SAPBEXaggItemX 5 6 2" xfId="10555"/>
    <cellStyle name="SAPBEXaggItemX 5 6 2 2" xfId="10556"/>
    <cellStyle name="SAPBEXaggItemX 5 6 2 3" xfId="10557"/>
    <cellStyle name="SAPBEXaggItemX 5 6 3" xfId="10558"/>
    <cellStyle name="SAPBEXaggItemX 5 6 4" xfId="10559"/>
    <cellStyle name="SAPBEXaggItemX 5 7" xfId="10560"/>
    <cellStyle name="SAPBEXaggItemX 5 7 2" xfId="10561"/>
    <cellStyle name="SAPBEXaggItemX 5 7 2 2" xfId="10562"/>
    <cellStyle name="SAPBEXaggItemX 5 7 2 3" xfId="10563"/>
    <cellStyle name="SAPBEXaggItemX 5 7 3" xfId="10564"/>
    <cellStyle name="SAPBEXaggItemX 5 7 4" xfId="10565"/>
    <cellStyle name="SAPBEXaggItemX 5 8" xfId="10566"/>
    <cellStyle name="SAPBEXaggItemX 5 8 2" xfId="10567"/>
    <cellStyle name="SAPBEXaggItemX 5 8 2 2" xfId="10568"/>
    <cellStyle name="SAPBEXaggItemX 5 8 2 3" xfId="10569"/>
    <cellStyle name="SAPBEXaggItemX 5 8 3" xfId="10570"/>
    <cellStyle name="SAPBEXaggItemX 5 8 4" xfId="10571"/>
    <cellStyle name="SAPBEXaggItemX 5 9" xfId="10572"/>
    <cellStyle name="SAPBEXaggItemX 5 9 2" xfId="10573"/>
    <cellStyle name="SAPBEXaggItemX 5 9 2 2" xfId="10574"/>
    <cellStyle name="SAPBEXaggItemX 5 9 2 3" xfId="10575"/>
    <cellStyle name="SAPBEXaggItemX 5 9 3" xfId="10576"/>
    <cellStyle name="SAPBEXaggItemX 5 9 4" xfId="10577"/>
    <cellStyle name="SAPBEXaggItemX 6" xfId="10578"/>
    <cellStyle name="SAPBEXaggItemX 6 10" xfId="10579"/>
    <cellStyle name="SAPBEXaggItemX 6 10 2" xfId="10580"/>
    <cellStyle name="SAPBEXaggItemX 6 10 3" xfId="10581"/>
    <cellStyle name="SAPBEXaggItemX 6 11" xfId="10582"/>
    <cellStyle name="SAPBEXaggItemX 6 12" xfId="10583"/>
    <cellStyle name="SAPBEXaggItemX 6 2" xfId="10584"/>
    <cellStyle name="SAPBEXaggItemX 6 2 10" xfId="10585"/>
    <cellStyle name="SAPBEXaggItemX 6 2 11" xfId="10586"/>
    <cellStyle name="SAPBEXaggItemX 6 2 2" xfId="10587"/>
    <cellStyle name="SAPBEXaggItemX 6 2 2 2" xfId="10588"/>
    <cellStyle name="SAPBEXaggItemX 6 2 2 2 2" xfId="10589"/>
    <cellStyle name="SAPBEXaggItemX 6 2 2 2 3" xfId="10590"/>
    <cellStyle name="SAPBEXaggItemX 6 2 2 3" xfId="10591"/>
    <cellStyle name="SAPBEXaggItemX 6 2 2 4" xfId="10592"/>
    <cellStyle name="SAPBEXaggItemX 6 2 3" xfId="10593"/>
    <cellStyle name="SAPBEXaggItemX 6 2 3 2" xfId="10594"/>
    <cellStyle name="SAPBEXaggItemX 6 2 3 2 2" xfId="10595"/>
    <cellStyle name="SAPBEXaggItemX 6 2 3 2 3" xfId="10596"/>
    <cellStyle name="SAPBEXaggItemX 6 2 3 3" xfId="10597"/>
    <cellStyle name="SAPBEXaggItemX 6 2 3 4" xfId="10598"/>
    <cellStyle name="SAPBEXaggItemX 6 2 4" xfId="10599"/>
    <cellStyle name="SAPBEXaggItemX 6 2 4 2" xfId="10600"/>
    <cellStyle name="SAPBEXaggItemX 6 2 4 2 2" xfId="10601"/>
    <cellStyle name="SAPBEXaggItemX 6 2 4 2 3" xfId="10602"/>
    <cellStyle name="SAPBEXaggItemX 6 2 4 3" xfId="10603"/>
    <cellStyle name="SAPBEXaggItemX 6 2 4 4" xfId="10604"/>
    <cellStyle name="SAPBEXaggItemX 6 2 5" xfId="10605"/>
    <cellStyle name="SAPBEXaggItemX 6 2 5 2" xfId="10606"/>
    <cellStyle name="SAPBEXaggItemX 6 2 5 2 2" xfId="10607"/>
    <cellStyle name="SAPBEXaggItemX 6 2 5 2 3" xfId="10608"/>
    <cellStyle name="SAPBEXaggItemX 6 2 5 3" xfId="10609"/>
    <cellStyle name="SAPBEXaggItemX 6 2 5 4" xfId="10610"/>
    <cellStyle name="SAPBEXaggItemX 6 2 6" xfId="10611"/>
    <cellStyle name="SAPBEXaggItemX 6 2 6 2" xfId="10612"/>
    <cellStyle name="SAPBEXaggItemX 6 2 6 2 2" xfId="10613"/>
    <cellStyle name="SAPBEXaggItemX 6 2 6 2 3" xfId="10614"/>
    <cellStyle name="SAPBEXaggItemX 6 2 6 3" xfId="10615"/>
    <cellStyle name="SAPBEXaggItemX 6 2 6 4" xfId="10616"/>
    <cellStyle name="SAPBEXaggItemX 6 2 7" xfId="10617"/>
    <cellStyle name="SAPBEXaggItemX 6 2 7 2" xfId="10618"/>
    <cellStyle name="SAPBEXaggItemX 6 2 7 2 2" xfId="10619"/>
    <cellStyle name="SAPBEXaggItemX 6 2 7 2 3" xfId="10620"/>
    <cellStyle name="SAPBEXaggItemX 6 2 7 3" xfId="10621"/>
    <cellStyle name="SAPBEXaggItemX 6 2 7 4" xfId="10622"/>
    <cellStyle name="SAPBEXaggItemX 6 2 8" xfId="10623"/>
    <cellStyle name="SAPBEXaggItemX 6 2 8 2" xfId="10624"/>
    <cellStyle name="SAPBEXaggItemX 6 2 8 2 2" xfId="10625"/>
    <cellStyle name="SAPBEXaggItemX 6 2 8 2 3" xfId="10626"/>
    <cellStyle name="SAPBEXaggItemX 6 2 8 3" xfId="10627"/>
    <cellStyle name="SAPBEXaggItemX 6 2 8 4" xfId="10628"/>
    <cellStyle name="SAPBEXaggItemX 6 2 9" xfId="10629"/>
    <cellStyle name="SAPBEXaggItemX 6 2 9 2" xfId="10630"/>
    <cellStyle name="SAPBEXaggItemX 6 2 9 3" xfId="10631"/>
    <cellStyle name="SAPBEXaggItemX 6 3" xfId="10632"/>
    <cellStyle name="SAPBEXaggItemX 6 3 2" xfId="10633"/>
    <cellStyle name="SAPBEXaggItemX 6 3 2 2" xfId="10634"/>
    <cellStyle name="SAPBEXaggItemX 6 3 2 3" xfId="10635"/>
    <cellStyle name="SAPBEXaggItemX 6 3 3" xfId="10636"/>
    <cellStyle name="SAPBEXaggItemX 6 3 4" xfId="10637"/>
    <cellStyle name="SAPBEXaggItemX 6 4" xfId="10638"/>
    <cellStyle name="SAPBEXaggItemX 6 4 2" xfId="10639"/>
    <cellStyle name="SAPBEXaggItemX 6 4 2 2" xfId="10640"/>
    <cellStyle name="SAPBEXaggItemX 6 4 2 3" xfId="10641"/>
    <cellStyle name="SAPBEXaggItemX 6 4 3" xfId="10642"/>
    <cellStyle name="SAPBEXaggItemX 6 4 4" xfId="10643"/>
    <cellStyle name="SAPBEXaggItemX 6 5" xfId="10644"/>
    <cellStyle name="SAPBEXaggItemX 6 5 2" xfId="10645"/>
    <cellStyle name="SAPBEXaggItemX 6 5 2 2" xfId="10646"/>
    <cellStyle name="SAPBEXaggItemX 6 5 2 3" xfId="10647"/>
    <cellStyle name="SAPBEXaggItemX 6 5 3" xfId="10648"/>
    <cellStyle name="SAPBEXaggItemX 6 5 4" xfId="10649"/>
    <cellStyle name="SAPBEXaggItemX 6 6" xfId="10650"/>
    <cellStyle name="SAPBEXaggItemX 6 6 2" xfId="10651"/>
    <cellStyle name="SAPBEXaggItemX 6 6 2 2" xfId="10652"/>
    <cellStyle name="SAPBEXaggItemX 6 6 2 3" xfId="10653"/>
    <cellStyle name="SAPBEXaggItemX 6 6 3" xfId="10654"/>
    <cellStyle name="SAPBEXaggItemX 6 6 4" xfId="10655"/>
    <cellStyle name="SAPBEXaggItemX 6 7" xfId="10656"/>
    <cellStyle name="SAPBEXaggItemX 6 7 2" xfId="10657"/>
    <cellStyle name="SAPBEXaggItemX 6 7 2 2" xfId="10658"/>
    <cellStyle name="SAPBEXaggItemX 6 7 2 3" xfId="10659"/>
    <cellStyle name="SAPBEXaggItemX 6 7 3" xfId="10660"/>
    <cellStyle name="SAPBEXaggItemX 6 7 4" xfId="10661"/>
    <cellStyle name="SAPBEXaggItemX 6 8" xfId="10662"/>
    <cellStyle name="SAPBEXaggItemX 6 8 2" xfId="10663"/>
    <cellStyle name="SAPBEXaggItemX 6 8 2 2" xfId="10664"/>
    <cellStyle name="SAPBEXaggItemX 6 8 2 3" xfId="10665"/>
    <cellStyle name="SAPBEXaggItemX 6 8 3" xfId="10666"/>
    <cellStyle name="SAPBEXaggItemX 6 8 4" xfId="10667"/>
    <cellStyle name="SAPBEXaggItemX 6 9" xfId="10668"/>
    <cellStyle name="SAPBEXaggItemX 6 9 2" xfId="10669"/>
    <cellStyle name="SAPBEXaggItemX 6 9 2 2" xfId="10670"/>
    <cellStyle name="SAPBEXaggItemX 6 9 2 3" xfId="10671"/>
    <cellStyle name="SAPBEXaggItemX 6 9 3" xfId="10672"/>
    <cellStyle name="SAPBEXaggItemX 6 9 4" xfId="10673"/>
    <cellStyle name="SAPBEXaggItemX 7" xfId="10674"/>
    <cellStyle name="SAPBEXaggItemX 7 10" xfId="10675"/>
    <cellStyle name="SAPBEXaggItemX 7 11" xfId="10676"/>
    <cellStyle name="SAPBEXaggItemX 7 2" xfId="10677"/>
    <cellStyle name="SAPBEXaggItemX 7 2 2" xfId="10678"/>
    <cellStyle name="SAPBEXaggItemX 7 2 2 2" xfId="10679"/>
    <cellStyle name="SAPBEXaggItemX 7 2 2 3" xfId="10680"/>
    <cellStyle name="SAPBEXaggItemX 7 2 3" xfId="10681"/>
    <cellStyle name="SAPBEXaggItemX 7 2 4" xfId="10682"/>
    <cellStyle name="SAPBEXaggItemX 7 3" xfId="10683"/>
    <cellStyle name="SAPBEXaggItemX 7 3 2" xfId="10684"/>
    <cellStyle name="SAPBEXaggItemX 7 3 2 2" xfId="10685"/>
    <cellStyle name="SAPBEXaggItemX 7 3 2 3" xfId="10686"/>
    <cellStyle name="SAPBEXaggItemX 7 3 3" xfId="10687"/>
    <cellStyle name="SAPBEXaggItemX 7 3 4" xfId="10688"/>
    <cellStyle name="SAPBEXaggItemX 7 4" xfId="10689"/>
    <cellStyle name="SAPBEXaggItemX 7 4 2" xfId="10690"/>
    <cellStyle name="SAPBEXaggItemX 7 4 2 2" xfId="10691"/>
    <cellStyle name="SAPBEXaggItemX 7 4 2 3" xfId="10692"/>
    <cellStyle name="SAPBEXaggItemX 7 4 3" xfId="10693"/>
    <cellStyle name="SAPBEXaggItemX 7 4 4" xfId="10694"/>
    <cellStyle name="SAPBEXaggItemX 7 5" xfId="10695"/>
    <cellStyle name="SAPBEXaggItemX 7 5 2" xfId="10696"/>
    <cellStyle name="SAPBEXaggItemX 7 5 2 2" xfId="10697"/>
    <cellStyle name="SAPBEXaggItemX 7 5 2 3" xfId="10698"/>
    <cellStyle name="SAPBEXaggItemX 7 5 3" xfId="10699"/>
    <cellStyle name="SAPBEXaggItemX 7 5 4" xfId="10700"/>
    <cellStyle name="SAPBEXaggItemX 7 6" xfId="10701"/>
    <cellStyle name="SAPBEXaggItemX 7 6 2" xfId="10702"/>
    <cellStyle name="SAPBEXaggItemX 7 6 2 2" xfId="10703"/>
    <cellStyle name="SAPBEXaggItemX 7 6 2 3" xfId="10704"/>
    <cellStyle name="SAPBEXaggItemX 7 6 3" xfId="10705"/>
    <cellStyle name="SAPBEXaggItemX 7 6 4" xfId="10706"/>
    <cellStyle name="SAPBEXaggItemX 7 7" xfId="10707"/>
    <cellStyle name="SAPBEXaggItemX 7 7 2" xfId="10708"/>
    <cellStyle name="SAPBEXaggItemX 7 7 2 2" xfId="10709"/>
    <cellStyle name="SAPBEXaggItemX 7 7 2 3" xfId="10710"/>
    <cellStyle name="SAPBEXaggItemX 7 7 3" xfId="10711"/>
    <cellStyle name="SAPBEXaggItemX 7 7 4" xfId="10712"/>
    <cellStyle name="SAPBEXaggItemX 7 8" xfId="10713"/>
    <cellStyle name="SAPBEXaggItemX 7 8 2" xfId="10714"/>
    <cellStyle name="SAPBEXaggItemX 7 8 2 2" xfId="10715"/>
    <cellStyle name="SAPBEXaggItemX 7 8 2 3" xfId="10716"/>
    <cellStyle name="SAPBEXaggItemX 7 8 3" xfId="10717"/>
    <cellStyle name="SAPBEXaggItemX 7 8 4" xfId="10718"/>
    <cellStyle name="SAPBEXaggItemX 7 9" xfId="10719"/>
    <cellStyle name="SAPBEXaggItemX 7 9 2" xfId="10720"/>
    <cellStyle name="SAPBEXaggItemX 7 9 3" xfId="10721"/>
    <cellStyle name="SAPBEXaggItemX 8" xfId="10722"/>
    <cellStyle name="SAPBEXaggItemX 8 2" xfId="10723"/>
    <cellStyle name="SAPBEXaggItemX 8 2 2" xfId="10724"/>
    <cellStyle name="SAPBEXaggItemX 8 2 3" xfId="10725"/>
    <cellStyle name="SAPBEXaggItemX 8 3" xfId="10726"/>
    <cellStyle name="SAPBEXaggItemX 8 4" xfId="10727"/>
    <cellStyle name="SAPBEXaggItemX 9" xfId="10728"/>
    <cellStyle name="SAPBEXaggItemX 9 2" xfId="10729"/>
    <cellStyle name="SAPBEXaggItemX 9 2 2" xfId="10730"/>
    <cellStyle name="SAPBEXaggItemX 9 2 3" xfId="10731"/>
    <cellStyle name="SAPBEXaggItemX 9 3" xfId="10732"/>
    <cellStyle name="SAPBEXaggItemX 9 4" xfId="10733"/>
    <cellStyle name="SAPBEXchaText" xfId="10734"/>
    <cellStyle name="SAPBEXchaText 10" xfId="10735"/>
    <cellStyle name="SAPBEXchaText 10 2" xfId="10736"/>
    <cellStyle name="SAPBEXchaText 10 2 2" xfId="10737"/>
    <cellStyle name="SAPBEXchaText 10 2 3" xfId="10738"/>
    <cellStyle name="SAPBEXchaText 10 3" xfId="10739"/>
    <cellStyle name="SAPBEXchaText 10 4" xfId="10740"/>
    <cellStyle name="SAPBEXchaText 11" xfId="10741"/>
    <cellStyle name="SAPBEXchaText 11 2" xfId="10742"/>
    <cellStyle name="SAPBEXchaText 11 2 2" xfId="10743"/>
    <cellStyle name="SAPBEXchaText 11 2 3" xfId="10744"/>
    <cellStyle name="SAPBEXchaText 11 3" xfId="10745"/>
    <cellStyle name="SAPBEXchaText 11 4" xfId="10746"/>
    <cellStyle name="SAPBEXchaText 12" xfId="10747"/>
    <cellStyle name="SAPBEXchaText 12 2" xfId="10748"/>
    <cellStyle name="SAPBEXchaText 12 2 2" xfId="10749"/>
    <cellStyle name="SAPBEXchaText 12 2 3" xfId="10750"/>
    <cellStyle name="SAPBEXchaText 12 3" xfId="10751"/>
    <cellStyle name="SAPBEXchaText 12 4" xfId="10752"/>
    <cellStyle name="SAPBEXchaText 13" xfId="10753"/>
    <cellStyle name="SAPBEXchaText 13 2" xfId="10754"/>
    <cellStyle name="SAPBEXchaText 13 2 2" xfId="10755"/>
    <cellStyle name="SAPBEXchaText 13 2 3" xfId="10756"/>
    <cellStyle name="SAPBEXchaText 13 3" xfId="10757"/>
    <cellStyle name="SAPBEXchaText 13 4" xfId="10758"/>
    <cellStyle name="SAPBEXchaText 14" xfId="10759"/>
    <cellStyle name="SAPBEXchaText 14 2" xfId="10760"/>
    <cellStyle name="SAPBEXchaText 14 2 2" xfId="10761"/>
    <cellStyle name="SAPBEXchaText 14 2 3" xfId="10762"/>
    <cellStyle name="SAPBEXchaText 14 3" xfId="10763"/>
    <cellStyle name="SAPBEXchaText 14 4" xfId="10764"/>
    <cellStyle name="SAPBEXchaText 15" xfId="10765"/>
    <cellStyle name="SAPBEXchaText 15 2" xfId="10766"/>
    <cellStyle name="SAPBEXchaText 15 3" xfId="10767"/>
    <cellStyle name="SAPBEXchaText 16" xfId="10768"/>
    <cellStyle name="SAPBEXchaText 17" xfId="10769"/>
    <cellStyle name="SAPBEXchaText 2" xfId="10770"/>
    <cellStyle name="SAPBEXchaText 2 10" xfId="10771"/>
    <cellStyle name="SAPBEXchaText 2 10 2" xfId="10772"/>
    <cellStyle name="SAPBEXchaText 2 10 2 2" xfId="10773"/>
    <cellStyle name="SAPBEXchaText 2 10 2 3" xfId="10774"/>
    <cellStyle name="SAPBEXchaText 2 10 3" xfId="10775"/>
    <cellStyle name="SAPBEXchaText 2 10 4" xfId="10776"/>
    <cellStyle name="SAPBEXchaText 2 11" xfId="10777"/>
    <cellStyle name="SAPBEXchaText 2 11 2" xfId="10778"/>
    <cellStyle name="SAPBEXchaText 2 11 2 2" xfId="10779"/>
    <cellStyle name="SAPBEXchaText 2 11 2 3" xfId="10780"/>
    <cellStyle name="SAPBEXchaText 2 11 3" xfId="10781"/>
    <cellStyle name="SAPBEXchaText 2 11 4" xfId="10782"/>
    <cellStyle name="SAPBEXchaText 2 12" xfId="10783"/>
    <cellStyle name="SAPBEXchaText 2 12 2" xfId="10784"/>
    <cellStyle name="SAPBEXchaText 2 12 3" xfId="10785"/>
    <cellStyle name="SAPBEXchaText 2 13" xfId="10786"/>
    <cellStyle name="SAPBEXchaText 2 14" xfId="10787"/>
    <cellStyle name="SAPBEXchaText 2 2" xfId="10788"/>
    <cellStyle name="SAPBEXchaText 2 2 10" xfId="10789"/>
    <cellStyle name="SAPBEXchaText 2 2 10 2" xfId="10790"/>
    <cellStyle name="SAPBEXchaText 2 2 10 2 2" xfId="10791"/>
    <cellStyle name="SAPBEXchaText 2 2 10 2 3" xfId="10792"/>
    <cellStyle name="SAPBEXchaText 2 2 10 3" xfId="10793"/>
    <cellStyle name="SAPBEXchaText 2 2 10 4" xfId="10794"/>
    <cellStyle name="SAPBEXchaText 2 2 11" xfId="10795"/>
    <cellStyle name="SAPBEXchaText 2 2 11 2" xfId="10796"/>
    <cellStyle name="SAPBEXchaText 2 2 11 3" xfId="10797"/>
    <cellStyle name="SAPBEXchaText 2 2 12" xfId="10798"/>
    <cellStyle name="SAPBEXchaText 2 2 13" xfId="10799"/>
    <cellStyle name="SAPBEXchaText 2 2 2" xfId="10800"/>
    <cellStyle name="SAPBEXchaText 2 2 2 10" xfId="10801"/>
    <cellStyle name="SAPBEXchaText 2 2 2 10 2" xfId="10802"/>
    <cellStyle name="SAPBEXchaText 2 2 2 10 3" xfId="10803"/>
    <cellStyle name="SAPBEXchaText 2 2 2 11" xfId="10804"/>
    <cellStyle name="SAPBEXchaText 2 2 2 12" xfId="10805"/>
    <cellStyle name="SAPBEXchaText 2 2 2 2" xfId="10806"/>
    <cellStyle name="SAPBEXchaText 2 2 2 2 10" xfId="10807"/>
    <cellStyle name="SAPBEXchaText 2 2 2 2 11" xfId="10808"/>
    <cellStyle name="SAPBEXchaText 2 2 2 2 2" xfId="10809"/>
    <cellStyle name="SAPBEXchaText 2 2 2 2 2 2" xfId="10810"/>
    <cellStyle name="SAPBEXchaText 2 2 2 2 2 2 2" xfId="10811"/>
    <cellStyle name="SAPBEXchaText 2 2 2 2 2 2 3" xfId="10812"/>
    <cellStyle name="SAPBEXchaText 2 2 2 2 2 3" xfId="10813"/>
    <cellStyle name="SAPBEXchaText 2 2 2 2 2 4" xfId="10814"/>
    <cellStyle name="SAPBEXchaText 2 2 2 2 3" xfId="10815"/>
    <cellStyle name="SAPBEXchaText 2 2 2 2 3 2" xfId="10816"/>
    <cellStyle name="SAPBEXchaText 2 2 2 2 3 2 2" xfId="10817"/>
    <cellStyle name="SAPBEXchaText 2 2 2 2 3 2 3" xfId="10818"/>
    <cellStyle name="SAPBEXchaText 2 2 2 2 3 3" xfId="10819"/>
    <cellStyle name="SAPBEXchaText 2 2 2 2 3 4" xfId="10820"/>
    <cellStyle name="SAPBEXchaText 2 2 2 2 4" xfId="10821"/>
    <cellStyle name="SAPBEXchaText 2 2 2 2 4 2" xfId="10822"/>
    <cellStyle name="SAPBEXchaText 2 2 2 2 4 2 2" xfId="10823"/>
    <cellStyle name="SAPBEXchaText 2 2 2 2 4 2 3" xfId="10824"/>
    <cellStyle name="SAPBEXchaText 2 2 2 2 4 3" xfId="10825"/>
    <cellStyle name="SAPBEXchaText 2 2 2 2 4 4" xfId="10826"/>
    <cellStyle name="SAPBEXchaText 2 2 2 2 5" xfId="10827"/>
    <cellStyle name="SAPBEXchaText 2 2 2 2 5 2" xfId="10828"/>
    <cellStyle name="SAPBEXchaText 2 2 2 2 5 2 2" xfId="10829"/>
    <cellStyle name="SAPBEXchaText 2 2 2 2 5 2 3" xfId="10830"/>
    <cellStyle name="SAPBEXchaText 2 2 2 2 5 3" xfId="10831"/>
    <cellStyle name="SAPBEXchaText 2 2 2 2 5 4" xfId="10832"/>
    <cellStyle name="SAPBEXchaText 2 2 2 2 6" xfId="10833"/>
    <cellStyle name="SAPBEXchaText 2 2 2 2 6 2" xfId="10834"/>
    <cellStyle name="SAPBEXchaText 2 2 2 2 6 2 2" xfId="10835"/>
    <cellStyle name="SAPBEXchaText 2 2 2 2 6 2 3" xfId="10836"/>
    <cellStyle name="SAPBEXchaText 2 2 2 2 6 3" xfId="10837"/>
    <cellStyle name="SAPBEXchaText 2 2 2 2 6 4" xfId="10838"/>
    <cellStyle name="SAPBEXchaText 2 2 2 2 7" xfId="10839"/>
    <cellStyle name="SAPBEXchaText 2 2 2 2 7 2" xfId="10840"/>
    <cellStyle name="SAPBEXchaText 2 2 2 2 7 2 2" xfId="10841"/>
    <cellStyle name="SAPBEXchaText 2 2 2 2 7 2 3" xfId="10842"/>
    <cellStyle name="SAPBEXchaText 2 2 2 2 7 3" xfId="10843"/>
    <cellStyle name="SAPBEXchaText 2 2 2 2 7 4" xfId="10844"/>
    <cellStyle name="SAPBEXchaText 2 2 2 2 8" xfId="10845"/>
    <cellStyle name="SAPBEXchaText 2 2 2 2 8 2" xfId="10846"/>
    <cellStyle name="SAPBEXchaText 2 2 2 2 8 2 2" xfId="10847"/>
    <cellStyle name="SAPBEXchaText 2 2 2 2 8 2 3" xfId="10848"/>
    <cellStyle name="SAPBEXchaText 2 2 2 2 8 3" xfId="10849"/>
    <cellStyle name="SAPBEXchaText 2 2 2 2 8 4" xfId="10850"/>
    <cellStyle name="SAPBEXchaText 2 2 2 2 9" xfId="10851"/>
    <cellStyle name="SAPBEXchaText 2 2 2 2 9 2" xfId="10852"/>
    <cellStyle name="SAPBEXchaText 2 2 2 2 9 3" xfId="10853"/>
    <cellStyle name="SAPBEXchaText 2 2 2 3" xfId="10854"/>
    <cellStyle name="SAPBEXchaText 2 2 2 3 2" xfId="10855"/>
    <cellStyle name="SAPBEXchaText 2 2 2 3 2 2" xfId="10856"/>
    <cellStyle name="SAPBEXchaText 2 2 2 3 2 3" xfId="10857"/>
    <cellStyle name="SAPBEXchaText 2 2 2 3 3" xfId="10858"/>
    <cellStyle name="SAPBEXchaText 2 2 2 3 4" xfId="10859"/>
    <cellStyle name="SAPBEXchaText 2 2 2 4" xfId="10860"/>
    <cellStyle name="SAPBEXchaText 2 2 2 4 2" xfId="10861"/>
    <cellStyle name="SAPBEXchaText 2 2 2 4 2 2" xfId="10862"/>
    <cellStyle name="SAPBEXchaText 2 2 2 4 2 3" xfId="10863"/>
    <cellStyle name="SAPBEXchaText 2 2 2 4 3" xfId="10864"/>
    <cellStyle name="SAPBEXchaText 2 2 2 4 4" xfId="10865"/>
    <cellStyle name="SAPBEXchaText 2 2 2 5" xfId="10866"/>
    <cellStyle name="SAPBEXchaText 2 2 2 5 2" xfId="10867"/>
    <cellStyle name="SAPBEXchaText 2 2 2 5 2 2" xfId="10868"/>
    <cellStyle name="SAPBEXchaText 2 2 2 5 2 3" xfId="10869"/>
    <cellStyle name="SAPBEXchaText 2 2 2 5 3" xfId="10870"/>
    <cellStyle name="SAPBEXchaText 2 2 2 5 4" xfId="10871"/>
    <cellStyle name="SAPBEXchaText 2 2 2 6" xfId="10872"/>
    <cellStyle name="SAPBEXchaText 2 2 2 6 2" xfId="10873"/>
    <cellStyle name="SAPBEXchaText 2 2 2 6 2 2" xfId="10874"/>
    <cellStyle name="SAPBEXchaText 2 2 2 6 2 3" xfId="10875"/>
    <cellStyle name="SAPBEXchaText 2 2 2 6 3" xfId="10876"/>
    <cellStyle name="SAPBEXchaText 2 2 2 6 4" xfId="10877"/>
    <cellStyle name="SAPBEXchaText 2 2 2 7" xfId="10878"/>
    <cellStyle name="SAPBEXchaText 2 2 2 7 2" xfId="10879"/>
    <cellStyle name="SAPBEXchaText 2 2 2 7 2 2" xfId="10880"/>
    <cellStyle name="SAPBEXchaText 2 2 2 7 2 3" xfId="10881"/>
    <cellStyle name="SAPBEXchaText 2 2 2 7 3" xfId="10882"/>
    <cellStyle name="SAPBEXchaText 2 2 2 7 4" xfId="10883"/>
    <cellStyle name="SAPBEXchaText 2 2 2 8" xfId="10884"/>
    <cellStyle name="SAPBEXchaText 2 2 2 8 2" xfId="10885"/>
    <cellStyle name="SAPBEXchaText 2 2 2 8 2 2" xfId="10886"/>
    <cellStyle name="SAPBEXchaText 2 2 2 8 2 3" xfId="10887"/>
    <cellStyle name="SAPBEXchaText 2 2 2 8 3" xfId="10888"/>
    <cellStyle name="SAPBEXchaText 2 2 2 8 4" xfId="10889"/>
    <cellStyle name="SAPBEXchaText 2 2 2 9" xfId="10890"/>
    <cellStyle name="SAPBEXchaText 2 2 2 9 2" xfId="10891"/>
    <cellStyle name="SAPBEXchaText 2 2 2 9 2 2" xfId="10892"/>
    <cellStyle name="SAPBEXchaText 2 2 2 9 2 3" xfId="10893"/>
    <cellStyle name="SAPBEXchaText 2 2 2 9 3" xfId="10894"/>
    <cellStyle name="SAPBEXchaText 2 2 2 9 4" xfId="10895"/>
    <cellStyle name="SAPBEXchaText 2 2 3" xfId="10896"/>
    <cellStyle name="SAPBEXchaText 2 2 3 10" xfId="10897"/>
    <cellStyle name="SAPBEXchaText 2 2 3 11" xfId="10898"/>
    <cellStyle name="SAPBEXchaText 2 2 3 2" xfId="10899"/>
    <cellStyle name="SAPBEXchaText 2 2 3 2 2" xfId="10900"/>
    <cellStyle name="SAPBEXchaText 2 2 3 2 2 2" xfId="10901"/>
    <cellStyle name="SAPBEXchaText 2 2 3 2 2 3" xfId="10902"/>
    <cellStyle name="SAPBEXchaText 2 2 3 2 3" xfId="10903"/>
    <cellStyle name="SAPBEXchaText 2 2 3 2 4" xfId="10904"/>
    <cellStyle name="SAPBEXchaText 2 2 3 3" xfId="10905"/>
    <cellStyle name="SAPBEXchaText 2 2 3 3 2" xfId="10906"/>
    <cellStyle name="SAPBEXchaText 2 2 3 3 2 2" xfId="10907"/>
    <cellStyle name="SAPBEXchaText 2 2 3 3 2 3" xfId="10908"/>
    <cellStyle name="SAPBEXchaText 2 2 3 3 3" xfId="10909"/>
    <cellStyle name="SAPBEXchaText 2 2 3 3 4" xfId="10910"/>
    <cellStyle name="SAPBEXchaText 2 2 3 4" xfId="10911"/>
    <cellStyle name="SAPBEXchaText 2 2 3 4 2" xfId="10912"/>
    <cellStyle name="SAPBEXchaText 2 2 3 4 2 2" xfId="10913"/>
    <cellStyle name="SAPBEXchaText 2 2 3 4 2 3" xfId="10914"/>
    <cellStyle name="SAPBEXchaText 2 2 3 4 3" xfId="10915"/>
    <cellStyle name="SAPBEXchaText 2 2 3 4 4" xfId="10916"/>
    <cellStyle name="SAPBEXchaText 2 2 3 5" xfId="10917"/>
    <cellStyle name="SAPBEXchaText 2 2 3 5 2" xfId="10918"/>
    <cellStyle name="SAPBEXchaText 2 2 3 5 2 2" xfId="10919"/>
    <cellStyle name="SAPBEXchaText 2 2 3 5 2 3" xfId="10920"/>
    <cellStyle name="SAPBEXchaText 2 2 3 5 3" xfId="10921"/>
    <cellStyle name="SAPBEXchaText 2 2 3 5 4" xfId="10922"/>
    <cellStyle name="SAPBEXchaText 2 2 3 6" xfId="10923"/>
    <cellStyle name="SAPBEXchaText 2 2 3 6 2" xfId="10924"/>
    <cellStyle name="SAPBEXchaText 2 2 3 6 2 2" xfId="10925"/>
    <cellStyle name="SAPBEXchaText 2 2 3 6 2 3" xfId="10926"/>
    <cellStyle name="SAPBEXchaText 2 2 3 6 3" xfId="10927"/>
    <cellStyle name="SAPBEXchaText 2 2 3 6 4" xfId="10928"/>
    <cellStyle name="SAPBEXchaText 2 2 3 7" xfId="10929"/>
    <cellStyle name="SAPBEXchaText 2 2 3 7 2" xfId="10930"/>
    <cellStyle name="SAPBEXchaText 2 2 3 7 2 2" xfId="10931"/>
    <cellStyle name="SAPBEXchaText 2 2 3 7 2 3" xfId="10932"/>
    <cellStyle name="SAPBEXchaText 2 2 3 7 3" xfId="10933"/>
    <cellStyle name="SAPBEXchaText 2 2 3 7 4" xfId="10934"/>
    <cellStyle name="SAPBEXchaText 2 2 3 8" xfId="10935"/>
    <cellStyle name="SAPBEXchaText 2 2 3 8 2" xfId="10936"/>
    <cellStyle name="SAPBEXchaText 2 2 3 8 2 2" xfId="10937"/>
    <cellStyle name="SAPBEXchaText 2 2 3 8 2 3" xfId="10938"/>
    <cellStyle name="SAPBEXchaText 2 2 3 8 3" xfId="10939"/>
    <cellStyle name="SAPBEXchaText 2 2 3 8 4" xfId="10940"/>
    <cellStyle name="SAPBEXchaText 2 2 3 9" xfId="10941"/>
    <cellStyle name="SAPBEXchaText 2 2 3 9 2" xfId="10942"/>
    <cellStyle name="SAPBEXchaText 2 2 3 9 3" xfId="10943"/>
    <cellStyle name="SAPBEXchaText 2 2 4" xfId="10944"/>
    <cellStyle name="SAPBEXchaText 2 2 4 2" xfId="10945"/>
    <cellStyle name="SAPBEXchaText 2 2 4 2 2" xfId="10946"/>
    <cellStyle name="SAPBEXchaText 2 2 4 2 3" xfId="10947"/>
    <cellStyle name="SAPBEXchaText 2 2 4 3" xfId="10948"/>
    <cellStyle name="SAPBEXchaText 2 2 4 4" xfId="10949"/>
    <cellStyle name="SAPBEXchaText 2 2 5" xfId="10950"/>
    <cellStyle name="SAPBEXchaText 2 2 5 2" xfId="10951"/>
    <cellStyle name="SAPBEXchaText 2 2 5 2 2" xfId="10952"/>
    <cellStyle name="SAPBEXchaText 2 2 5 2 3" xfId="10953"/>
    <cellStyle name="SAPBEXchaText 2 2 5 3" xfId="10954"/>
    <cellStyle name="SAPBEXchaText 2 2 5 4" xfId="10955"/>
    <cellStyle name="SAPBEXchaText 2 2 6" xfId="10956"/>
    <cellStyle name="SAPBEXchaText 2 2 6 2" xfId="10957"/>
    <cellStyle name="SAPBEXchaText 2 2 6 2 2" xfId="10958"/>
    <cellStyle name="SAPBEXchaText 2 2 6 2 3" xfId="10959"/>
    <cellStyle name="SAPBEXchaText 2 2 6 3" xfId="10960"/>
    <cellStyle name="SAPBEXchaText 2 2 6 4" xfId="10961"/>
    <cellStyle name="SAPBEXchaText 2 2 7" xfId="10962"/>
    <cellStyle name="SAPBEXchaText 2 2 7 2" xfId="10963"/>
    <cellStyle name="SAPBEXchaText 2 2 7 2 2" xfId="10964"/>
    <cellStyle name="SAPBEXchaText 2 2 7 2 3" xfId="10965"/>
    <cellStyle name="SAPBEXchaText 2 2 7 3" xfId="10966"/>
    <cellStyle name="SAPBEXchaText 2 2 7 4" xfId="10967"/>
    <cellStyle name="SAPBEXchaText 2 2 8" xfId="10968"/>
    <cellStyle name="SAPBEXchaText 2 2 8 2" xfId="10969"/>
    <cellStyle name="SAPBEXchaText 2 2 8 2 2" xfId="10970"/>
    <cellStyle name="SAPBEXchaText 2 2 8 2 3" xfId="10971"/>
    <cellStyle name="SAPBEXchaText 2 2 8 3" xfId="10972"/>
    <cellStyle name="SAPBEXchaText 2 2 8 4" xfId="10973"/>
    <cellStyle name="SAPBEXchaText 2 2 9" xfId="10974"/>
    <cellStyle name="SAPBEXchaText 2 2 9 2" xfId="10975"/>
    <cellStyle name="SAPBEXchaText 2 2 9 2 2" xfId="10976"/>
    <cellStyle name="SAPBEXchaText 2 2 9 2 3" xfId="10977"/>
    <cellStyle name="SAPBEXchaText 2 2 9 3" xfId="10978"/>
    <cellStyle name="SAPBEXchaText 2 2 9 4" xfId="10979"/>
    <cellStyle name="SAPBEXchaText 2 3" xfId="10980"/>
    <cellStyle name="SAPBEXchaText 2 3 10" xfId="10981"/>
    <cellStyle name="SAPBEXchaText 2 3 10 2" xfId="10982"/>
    <cellStyle name="SAPBEXchaText 2 3 10 3" xfId="10983"/>
    <cellStyle name="SAPBEXchaText 2 3 11" xfId="10984"/>
    <cellStyle name="SAPBEXchaText 2 3 12" xfId="10985"/>
    <cellStyle name="SAPBEXchaText 2 3 2" xfId="10986"/>
    <cellStyle name="SAPBEXchaText 2 3 2 10" xfId="10987"/>
    <cellStyle name="SAPBEXchaText 2 3 2 11" xfId="10988"/>
    <cellStyle name="SAPBEXchaText 2 3 2 2" xfId="10989"/>
    <cellStyle name="SAPBEXchaText 2 3 2 2 2" xfId="10990"/>
    <cellStyle name="SAPBEXchaText 2 3 2 2 2 2" xfId="10991"/>
    <cellStyle name="SAPBEXchaText 2 3 2 2 2 3" xfId="10992"/>
    <cellStyle name="SAPBEXchaText 2 3 2 2 3" xfId="10993"/>
    <cellStyle name="SAPBEXchaText 2 3 2 2 4" xfId="10994"/>
    <cellStyle name="SAPBEXchaText 2 3 2 3" xfId="10995"/>
    <cellStyle name="SAPBEXchaText 2 3 2 3 2" xfId="10996"/>
    <cellStyle name="SAPBEXchaText 2 3 2 3 2 2" xfId="10997"/>
    <cellStyle name="SAPBEXchaText 2 3 2 3 2 3" xfId="10998"/>
    <cellStyle name="SAPBEXchaText 2 3 2 3 3" xfId="10999"/>
    <cellStyle name="SAPBEXchaText 2 3 2 3 4" xfId="11000"/>
    <cellStyle name="SAPBEXchaText 2 3 2 4" xfId="11001"/>
    <cellStyle name="SAPBEXchaText 2 3 2 4 2" xfId="11002"/>
    <cellStyle name="SAPBEXchaText 2 3 2 4 2 2" xfId="11003"/>
    <cellStyle name="SAPBEXchaText 2 3 2 4 2 3" xfId="11004"/>
    <cellStyle name="SAPBEXchaText 2 3 2 4 3" xfId="11005"/>
    <cellStyle name="SAPBEXchaText 2 3 2 4 4" xfId="11006"/>
    <cellStyle name="SAPBEXchaText 2 3 2 5" xfId="11007"/>
    <cellStyle name="SAPBEXchaText 2 3 2 5 2" xfId="11008"/>
    <cellStyle name="SAPBEXchaText 2 3 2 5 2 2" xfId="11009"/>
    <cellStyle name="SAPBEXchaText 2 3 2 5 2 3" xfId="11010"/>
    <cellStyle name="SAPBEXchaText 2 3 2 5 3" xfId="11011"/>
    <cellStyle name="SAPBEXchaText 2 3 2 5 4" xfId="11012"/>
    <cellStyle name="SAPBEXchaText 2 3 2 6" xfId="11013"/>
    <cellStyle name="SAPBEXchaText 2 3 2 6 2" xfId="11014"/>
    <cellStyle name="SAPBEXchaText 2 3 2 6 2 2" xfId="11015"/>
    <cellStyle name="SAPBEXchaText 2 3 2 6 2 3" xfId="11016"/>
    <cellStyle name="SAPBEXchaText 2 3 2 6 3" xfId="11017"/>
    <cellStyle name="SAPBEXchaText 2 3 2 6 4" xfId="11018"/>
    <cellStyle name="SAPBEXchaText 2 3 2 7" xfId="11019"/>
    <cellStyle name="SAPBEXchaText 2 3 2 7 2" xfId="11020"/>
    <cellStyle name="SAPBEXchaText 2 3 2 7 2 2" xfId="11021"/>
    <cellStyle name="SAPBEXchaText 2 3 2 7 2 3" xfId="11022"/>
    <cellStyle name="SAPBEXchaText 2 3 2 7 3" xfId="11023"/>
    <cellStyle name="SAPBEXchaText 2 3 2 7 4" xfId="11024"/>
    <cellStyle name="SAPBEXchaText 2 3 2 8" xfId="11025"/>
    <cellStyle name="SAPBEXchaText 2 3 2 8 2" xfId="11026"/>
    <cellStyle name="SAPBEXchaText 2 3 2 8 2 2" xfId="11027"/>
    <cellStyle name="SAPBEXchaText 2 3 2 8 2 3" xfId="11028"/>
    <cellStyle name="SAPBEXchaText 2 3 2 8 3" xfId="11029"/>
    <cellStyle name="SAPBEXchaText 2 3 2 8 4" xfId="11030"/>
    <cellStyle name="SAPBEXchaText 2 3 2 9" xfId="11031"/>
    <cellStyle name="SAPBEXchaText 2 3 2 9 2" xfId="11032"/>
    <cellStyle name="SAPBEXchaText 2 3 2 9 3" xfId="11033"/>
    <cellStyle name="SAPBEXchaText 2 3 3" xfId="11034"/>
    <cellStyle name="SAPBEXchaText 2 3 3 2" xfId="11035"/>
    <cellStyle name="SAPBEXchaText 2 3 3 2 2" xfId="11036"/>
    <cellStyle name="SAPBEXchaText 2 3 3 2 3" xfId="11037"/>
    <cellStyle name="SAPBEXchaText 2 3 3 3" xfId="11038"/>
    <cellStyle name="SAPBEXchaText 2 3 3 4" xfId="11039"/>
    <cellStyle name="SAPBEXchaText 2 3 4" xfId="11040"/>
    <cellStyle name="SAPBEXchaText 2 3 4 2" xfId="11041"/>
    <cellStyle name="SAPBEXchaText 2 3 4 2 2" xfId="11042"/>
    <cellStyle name="SAPBEXchaText 2 3 4 2 3" xfId="11043"/>
    <cellStyle name="SAPBEXchaText 2 3 4 3" xfId="11044"/>
    <cellStyle name="SAPBEXchaText 2 3 4 4" xfId="11045"/>
    <cellStyle name="SAPBEXchaText 2 3 5" xfId="11046"/>
    <cellStyle name="SAPBEXchaText 2 3 5 2" xfId="11047"/>
    <cellStyle name="SAPBEXchaText 2 3 5 2 2" xfId="11048"/>
    <cellStyle name="SAPBEXchaText 2 3 5 2 3" xfId="11049"/>
    <cellStyle name="SAPBEXchaText 2 3 5 3" xfId="11050"/>
    <cellStyle name="SAPBEXchaText 2 3 5 4" xfId="11051"/>
    <cellStyle name="SAPBEXchaText 2 3 6" xfId="11052"/>
    <cellStyle name="SAPBEXchaText 2 3 6 2" xfId="11053"/>
    <cellStyle name="SAPBEXchaText 2 3 6 2 2" xfId="11054"/>
    <cellStyle name="SAPBEXchaText 2 3 6 2 3" xfId="11055"/>
    <cellStyle name="SAPBEXchaText 2 3 6 3" xfId="11056"/>
    <cellStyle name="SAPBEXchaText 2 3 6 4" xfId="11057"/>
    <cellStyle name="SAPBEXchaText 2 3 7" xfId="11058"/>
    <cellStyle name="SAPBEXchaText 2 3 7 2" xfId="11059"/>
    <cellStyle name="SAPBEXchaText 2 3 7 2 2" xfId="11060"/>
    <cellStyle name="SAPBEXchaText 2 3 7 2 3" xfId="11061"/>
    <cellStyle name="SAPBEXchaText 2 3 7 3" xfId="11062"/>
    <cellStyle name="SAPBEXchaText 2 3 7 4" xfId="11063"/>
    <cellStyle name="SAPBEXchaText 2 3 8" xfId="11064"/>
    <cellStyle name="SAPBEXchaText 2 3 8 2" xfId="11065"/>
    <cellStyle name="SAPBEXchaText 2 3 8 2 2" xfId="11066"/>
    <cellStyle name="SAPBEXchaText 2 3 8 2 3" xfId="11067"/>
    <cellStyle name="SAPBEXchaText 2 3 8 3" xfId="11068"/>
    <cellStyle name="SAPBEXchaText 2 3 8 4" xfId="11069"/>
    <cellStyle name="SAPBEXchaText 2 3 9" xfId="11070"/>
    <cellStyle name="SAPBEXchaText 2 3 9 2" xfId="11071"/>
    <cellStyle name="SAPBEXchaText 2 3 9 2 2" xfId="11072"/>
    <cellStyle name="SAPBEXchaText 2 3 9 2 3" xfId="11073"/>
    <cellStyle name="SAPBEXchaText 2 3 9 3" xfId="11074"/>
    <cellStyle name="SAPBEXchaText 2 3 9 4" xfId="11075"/>
    <cellStyle name="SAPBEXchaText 2 4" xfId="11076"/>
    <cellStyle name="SAPBEXchaText 2 4 10" xfId="11077"/>
    <cellStyle name="SAPBEXchaText 2 4 11" xfId="11078"/>
    <cellStyle name="SAPBEXchaText 2 4 2" xfId="11079"/>
    <cellStyle name="SAPBEXchaText 2 4 2 2" xfId="11080"/>
    <cellStyle name="SAPBEXchaText 2 4 2 2 2" xfId="11081"/>
    <cellStyle name="SAPBEXchaText 2 4 2 2 3" xfId="11082"/>
    <cellStyle name="SAPBEXchaText 2 4 2 3" xfId="11083"/>
    <cellStyle name="SAPBEXchaText 2 4 2 4" xfId="11084"/>
    <cellStyle name="SAPBEXchaText 2 4 3" xfId="11085"/>
    <cellStyle name="SAPBEXchaText 2 4 3 2" xfId="11086"/>
    <cellStyle name="SAPBEXchaText 2 4 3 2 2" xfId="11087"/>
    <cellStyle name="SAPBEXchaText 2 4 3 2 3" xfId="11088"/>
    <cellStyle name="SAPBEXchaText 2 4 3 3" xfId="11089"/>
    <cellStyle name="SAPBEXchaText 2 4 3 4" xfId="11090"/>
    <cellStyle name="SAPBEXchaText 2 4 4" xfId="11091"/>
    <cellStyle name="SAPBEXchaText 2 4 4 2" xfId="11092"/>
    <cellStyle name="SAPBEXchaText 2 4 4 2 2" xfId="11093"/>
    <cellStyle name="SAPBEXchaText 2 4 4 2 3" xfId="11094"/>
    <cellStyle name="SAPBEXchaText 2 4 4 3" xfId="11095"/>
    <cellStyle name="SAPBEXchaText 2 4 4 4" xfId="11096"/>
    <cellStyle name="SAPBEXchaText 2 4 5" xfId="11097"/>
    <cellStyle name="SAPBEXchaText 2 4 5 2" xfId="11098"/>
    <cellStyle name="SAPBEXchaText 2 4 5 2 2" xfId="11099"/>
    <cellStyle name="SAPBEXchaText 2 4 5 2 3" xfId="11100"/>
    <cellStyle name="SAPBEXchaText 2 4 5 3" xfId="11101"/>
    <cellStyle name="SAPBEXchaText 2 4 5 4" xfId="11102"/>
    <cellStyle name="SAPBEXchaText 2 4 6" xfId="11103"/>
    <cellStyle name="SAPBEXchaText 2 4 6 2" xfId="11104"/>
    <cellStyle name="SAPBEXchaText 2 4 6 2 2" xfId="11105"/>
    <cellStyle name="SAPBEXchaText 2 4 6 2 3" xfId="11106"/>
    <cellStyle name="SAPBEXchaText 2 4 6 3" xfId="11107"/>
    <cellStyle name="SAPBEXchaText 2 4 6 4" xfId="11108"/>
    <cellStyle name="SAPBEXchaText 2 4 7" xfId="11109"/>
    <cellStyle name="SAPBEXchaText 2 4 7 2" xfId="11110"/>
    <cellStyle name="SAPBEXchaText 2 4 7 2 2" xfId="11111"/>
    <cellStyle name="SAPBEXchaText 2 4 7 2 3" xfId="11112"/>
    <cellStyle name="SAPBEXchaText 2 4 7 3" xfId="11113"/>
    <cellStyle name="SAPBEXchaText 2 4 7 4" xfId="11114"/>
    <cellStyle name="SAPBEXchaText 2 4 8" xfId="11115"/>
    <cellStyle name="SAPBEXchaText 2 4 8 2" xfId="11116"/>
    <cellStyle name="SAPBEXchaText 2 4 8 2 2" xfId="11117"/>
    <cellStyle name="SAPBEXchaText 2 4 8 2 3" xfId="11118"/>
    <cellStyle name="SAPBEXchaText 2 4 8 3" xfId="11119"/>
    <cellStyle name="SAPBEXchaText 2 4 8 4" xfId="11120"/>
    <cellStyle name="SAPBEXchaText 2 4 9" xfId="11121"/>
    <cellStyle name="SAPBEXchaText 2 4 9 2" xfId="11122"/>
    <cellStyle name="SAPBEXchaText 2 4 9 3" xfId="11123"/>
    <cellStyle name="SAPBEXchaText 2 5" xfId="11124"/>
    <cellStyle name="SAPBEXchaText 2 5 2" xfId="11125"/>
    <cellStyle name="SAPBEXchaText 2 5 2 2" xfId="11126"/>
    <cellStyle name="SAPBEXchaText 2 5 2 3" xfId="11127"/>
    <cellStyle name="SAPBEXchaText 2 5 3" xfId="11128"/>
    <cellStyle name="SAPBEXchaText 2 5 4" xfId="11129"/>
    <cellStyle name="SAPBEXchaText 2 6" xfId="11130"/>
    <cellStyle name="SAPBEXchaText 2 6 2" xfId="11131"/>
    <cellStyle name="SAPBEXchaText 2 6 2 2" xfId="11132"/>
    <cellStyle name="SAPBEXchaText 2 6 2 3" xfId="11133"/>
    <cellStyle name="SAPBEXchaText 2 6 3" xfId="11134"/>
    <cellStyle name="SAPBEXchaText 2 6 4" xfId="11135"/>
    <cellStyle name="SAPBEXchaText 2 7" xfId="11136"/>
    <cellStyle name="SAPBEXchaText 2 7 2" xfId="11137"/>
    <cellStyle name="SAPBEXchaText 2 7 2 2" xfId="11138"/>
    <cellStyle name="SAPBEXchaText 2 7 2 3" xfId="11139"/>
    <cellStyle name="SAPBEXchaText 2 7 3" xfId="11140"/>
    <cellStyle name="SAPBEXchaText 2 7 4" xfId="11141"/>
    <cellStyle name="SAPBEXchaText 2 8" xfId="11142"/>
    <cellStyle name="SAPBEXchaText 2 8 2" xfId="11143"/>
    <cellStyle name="SAPBEXchaText 2 8 2 2" xfId="11144"/>
    <cellStyle name="SAPBEXchaText 2 8 2 3" xfId="11145"/>
    <cellStyle name="SAPBEXchaText 2 8 3" xfId="11146"/>
    <cellStyle name="SAPBEXchaText 2 8 4" xfId="11147"/>
    <cellStyle name="SAPBEXchaText 2 9" xfId="11148"/>
    <cellStyle name="SAPBEXchaText 2 9 2" xfId="11149"/>
    <cellStyle name="SAPBEXchaText 2 9 2 2" xfId="11150"/>
    <cellStyle name="SAPBEXchaText 2 9 2 3" xfId="11151"/>
    <cellStyle name="SAPBEXchaText 2 9 3" xfId="11152"/>
    <cellStyle name="SAPBEXchaText 2 9 4" xfId="11153"/>
    <cellStyle name="SAPBEXchaText 3" xfId="11154"/>
    <cellStyle name="SAPBEXchaText 3 10" xfId="11155"/>
    <cellStyle name="SAPBEXchaText 3 10 2" xfId="11156"/>
    <cellStyle name="SAPBEXchaText 3 10 2 2" xfId="11157"/>
    <cellStyle name="SAPBEXchaText 3 10 2 3" xfId="11158"/>
    <cellStyle name="SAPBEXchaText 3 10 3" xfId="11159"/>
    <cellStyle name="SAPBEXchaText 3 10 4" xfId="11160"/>
    <cellStyle name="SAPBEXchaText 3 11" xfId="11161"/>
    <cellStyle name="SAPBEXchaText 3 11 2" xfId="11162"/>
    <cellStyle name="SAPBEXchaText 3 11 2 2" xfId="11163"/>
    <cellStyle name="SAPBEXchaText 3 11 2 3" xfId="11164"/>
    <cellStyle name="SAPBEXchaText 3 11 3" xfId="11165"/>
    <cellStyle name="SAPBEXchaText 3 11 4" xfId="11166"/>
    <cellStyle name="SAPBEXchaText 3 12" xfId="11167"/>
    <cellStyle name="SAPBEXchaText 3 12 2" xfId="11168"/>
    <cellStyle name="SAPBEXchaText 3 12 3" xfId="11169"/>
    <cellStyle name="SAPBEXchaText 3 13" xfId="11170"/>
    <cellStyle name="SAPBEXchaText 3 14" xfId="11171"/>
    <cellStyle name="SAPBEXchaText 3 2" xfId="11172"/>
    <cellStyle name="SAPBEXchaText 3 2 10" xfId="11173"/>
    <cellStyle name="SAPBEXchaText 3 2 10 2" xfId="11174"/>
    <cellStyle name="SAPBEXchaText 3 2 10 2 2" xfId="11175"/>
    <cellStyle name="SAPBEXchaText 3 2 10 2 3" xfId="11176"/>
    <cellStyle name="SAPBEXchaText 3 2 10 3" xfId="11177"/>
    <cellStyle name="SAPBEXchaText 3 2 10 4" xfId="11178"/>
    <cellStyle name="SAPBEXchaText 3 2 11" xfId="11179"/>
    <cellStyle name="SAPBEXchaText 3 2 11 2" xfId="11180"/>
    <cellStyle name="SAPBEXchaText 3 2 11 3" xfId="11181"/>
    <cellStyle name="SAPBEXchaText 3 2 12" xfId="11182"/>
    <cellStyle name="SAPBEXchaText 3 2 13" xfId="11183"/>
    <cellStyle name="SAPBEXchaText 3 2 2" xfId="11184"/>
    <cellStyle name="SAPBEXchaText 3 2 2 10" xfId="11185"/>
    <cellStyle name="SAPBEXchaText 3 2 2 10 2" xfId="11186"/>
    <cellStyle name="SAPBEXchaText 3 2 2 10 3" xfId="11187"/>
    <cellStyle name="SAPBEXchaText 3 2 2 11" xfId="11188"/>
    <cellStyle name="SAPBEXchaText 3 2 2 12" xfId="11189"/>
    <cellStyle name="SAPBEXchaText 3 2 2 2" xfId="11190"/>
    <cellStyle name="SAPBEXchaText 3 2 2 2 10" xfId="11191"/>
    <cellStyle name="SAPBEXchaText 3 2 2 2 11" xfId="11192"/>
    <cellStyle name="SAPBEXchaText 3 2 2 2 2" xfId="11193"/>
    <cellStyle name="SAPBEXchaText 3 2 2 2 2 2" xfId="11194"/>
    <cellStyle name="SAPBEXchaText 3 2 2 2 2 2 2" xfId="11195"/>
    <cellStyle name="SAPBEXchaText 3 2 2 2 2 2 3" xfId="11196"/>
    <cellStyle name="SAPBEXchaText 3 2 2 2 2 3" xfId="11197"/>
    <cellStyle name="SAPBEXchaText 3 2 2 2 2 4" xfId="11198"/>
    <cellStyle name="SAPBEXchaText 3 2 2 2 3" xfId="11199"/>
    <cellStyle name="SAPBEXchaText 3 2 2 2 3 2" xfId="11200"/>
    <cellStyle name="SAPBEXchaText 3 2 2 2 3 2 2" xfId="11201"/>
    <cellStyle name="SAPBEXchaText 3 2 2 2 3 2 3" xfId="11202"/>
    <cellStyle name="SAPBEXchaText 3 2 2 2 3 3" xfId="11203"/>
    <cellStyle name="SAPBEXchaText 3 2 2 2 3 4" xfId="11204"/>
    <cellStyle name="SAPBEXchaText 3 2 2 2 4" xfId="11205"/>
    <cellStyle name="SAPBEXchaText 3 2 2 2 4 2" xfId="11206"/>
    <cellStyle name="SAPBEXchaText 3 2 2 2 4 2 2" xfId="11207"/>
    <cellStyle name="SAPBEXchaText 3 2 2 2 4 2 3" xfId="11208"/>
    <cellStyle name="SAPBEXchaText 3 2 2 2 4 3" xfId="11209"/>
    <cellStyle name="SAPBEXchaText 3 2 2 2 4 4" xfId="11210"/>
    <cellStyle name="SAPBEXchaText 3 2 2 2 5" xfId="11211"/>
    <cellStyle name="SAPBEXchaText 3 2 2 2 5 2" xfId="11212"/>
    <cellStyle name="SAPBEXchaText 3 2 2 2 5 2 2" xfId="11213"/>
    <cellStyle name="SAPBEXchaText 3 2 2 2 5 2 3" xfId="11214"/>
    <cellStyle name="SAPBEXchaText 3 2 2 2 5 3" xfId="11215"/>
    <cellStyle name="SAPBEXchaText 3 2 2 2 5 4" xfId="11216"/>
    <cellStyle name="SAPBEXchaText 3 2 2 2 6" xfId="11217"/>
    <cellStyle name="SAPBEXchaText 3 2 2 2 6 2" xfId="11218"/>
    <cellStyle name="SAPBEXchaText 3 2 2 2 6 2 2" xfId="11219"/>
    <cellStyle name="SAPBEXchaText 3 2 2 2 6 2 3" xfId="11220"/>
    <cellStyle name="SAPBEXchaText 3 2 2 2 6 3" xfId="11221"/>
    <cellStyle name="SAPBEXchaText 3 2 2 2 6 4" xfId="11222"/>
    <cellStyle name="SAPBEXchaText 3 2 2 2 7" xfId="11223"/>
    <cellStyle name="SAPBEXchaText 3 2 2 2 7 2" xfId="11224"/>
    <cellStyle name="SAPBEXchaText 3 2 2 2 7 2 2" xfId="11225"/>
    <cellStyle name="SAPBEXchaText 3 2 2 2 7 2 3" xfId="11226"/>
    <cellStyle name="SAPBEXchaText 3 2 2 2 7 3" xfId="11227"/>
    <cellStyle name="SAPBEXchaText 3 2 2 2 7 4" xfId="11228"/>
    <cellStyle name="SAPBEXchaText 3 2 2 2 8" xfId="11229"/>
    <cellStyle name="SAPBEXchaText 3 2 2 2 8 2" xfId="11230"/>
    <cellStyle name="SAPBEXchaText 3 2 2 2 8 2 2" xfId="11231"/>
    <cellStyle name="SAPBEXchaText 3 2 2 2 8 2 3" xfId="11232"/>
    <cellStyle name="SAPBEXchaText 3 2 2 2 8 3" xfId="11233"/>
    <cellStyle name="SAPBEXchaText 3 2 2 2 8 4" xfId="11234"/>
    <cellStyle name="SAPBEXchaText 3 2 2 2 9" xfId="11235"/>
    <cellStyle name="SAPBEXchaText 3 2 2 2 9 2" xfId="11236"/>
    <cellStyle name="SAPBEXchaText 3 2 2 2 9 3" xfId="11237"/>
    <cellStyle name="SAPBEXchaText 3 2 2 3" xfId="11238"/>
    <cellStyle name="SAPBEXchaText 3 2 2 3 2" xfId="11239"/>
    <cellStyle name="SAPBEXchaText 3 2 2 3 2 2" xfId="11240"/>
    <cellStyle name="SAPBEXchaText 3 2 2 3 2 3" xfId="11241"/>
    <cellStyle name="SAPBEXchaText 3 2 2 3 3" xfId="11242"/>
    <cellStyle name="SAPBEXchaText 3 2 2 3 4" xfId="11243"/>
    <cellStyle name="SAPBEXchaText 3 2 2 4" xfId="11244"/>
    <cellStyle name="SAPBEXchaText 3 2 2 4 2" xfId="11245"/>
    <cellStyle name="SAPBEXchaText 3 2 2 4 2 2" xfId="11246"/>
    <cellStyle name="SAPBEXchaText 3 2 2 4 2 3" xfId="11247"/>
    <cellStyle name="SAPBEXchaText 3 2 2 4 3" xfId="11248"/>
    <cellStyle name="SAPBEXchaText 3 2 2 4 4" xfId="11249"/>
    <cellStyle name="SAPBEXchaText 3 2 2 5" xfId="11250"/>
    <cellStyle name="SAPBEXchaText 3 2 2 5 2" xfId="11251"/>
    <cellStyle name="SAPBEXchaText 3 2 2 5 2 2" xfId="11252"/>
    <cellStyle name="SAPBEXchaText 3 2 2 5 2 3" xfId="11253"/>
    <cellStyle name="SAPBEXchaText 3 2 2 5 3" xfId="11254"/>
    <cellStyle name="SAPBEXchaText 3 2 2 5 4" xfId="11255"/>
    <cellStyle name="SAPBEXchaText 3 2 2 6" xfId="11256"/>
    <cellStyle name="SAPBEXchaText 3 2 2 6 2" xfId="11257"/>
    <cellStyle name="SAPBEXchaText 3 2 2 6 2 2" xfId="11258"/>
    <cellStyle name="SAPBEXchaText 3 2 2 6 2 3" xfId="11259"/>
    <cellStyle name="SAPBEXchaText 3 2 2 6 3" xfId="11260"/>
    <cellStyle name="SAPBEXchaText 3 2 2 6 4" xfId="11261"/>
    <cellStyle name="SAPBEXchaText 3 2 2 7" xfId="11262"/>
    <cellStyle name="SAPBEXchaText 3 2 2 7 2" xfId="11263"/>
    <cellStyle name="SAPBEXchaText 3 2 2 7 2 2" xfId="11264"/>
    <cellStyle name="SAPBEXchaText 3 2 2 7 2 3" xfId="11265"/>
    <cellStyle name="SAPBEXchaText 3 2 2 7 3" xfId="11266"/>
    <cellStyle name="SAPBEXchaText 3 2 2 7 4" xfId="11267"/>
    <cellStyle name="SAPBEXchaText 3 2 2 8" xfId="11268"/>
    <cellStyle name="SAPBEXchaText 3 2 2 8 2" xfId="11269"/>
    <cellStyle name="SAPBEXchaText 3 2 2 8 2 2" xfId="11270"/>
    <cellStyle name="SAPBEXchaText 3 2 2 8 2 3" xfId="11271"/>
    <cellStyle name="SAPBEXchaText 3 2 2 8 3" xfId="11272"/>
    <cellStyle name="SAPBEXchaText 3 2 2 8 4" xfId="11273"/>
    <cellStyle name="SAPBEXchaText 3 2 2 9" xfId="11274"/>
    <cellStyle name="SAPBEXchaText 3 2 2 9 2" xfId="11275"/>
    <cellStyle name="SAPBEXchaText 3 2 2 9 2 2" xfId="11276"/>
    <cellStyle name="SAPBEXchaText 3 2 2 9 2 3" xfId="11277"/>
    <cellStyle name="SAPBEXchaText 3 2 2 9 3" xfId="11278"/>
    <cellStyle name="SAPBEXchaText 3 2 2 9 4" xfId="11279"/>
    <cellStyle name="SAPBEXchaText 3 2 3" xfId="11280"/>
    <cellStyle name="SAPBEXchaText 3 2 3 10" xfId="11281"/>
    <cellStyle name="SAPBEXchaText 3 2 3 11" xfId="11282"/>
    <cellStyle name="SAPBEXchaText 3 2 3 2" xfId="11283"/>
    <cellStyle name="SAPBEXchaText 3 2 3 2 2" xfId="11284"/>
    <cellStyle name="SAPBEXchaText 3 2 3 2 2 2" xfId="11285"/>
    <cellStyle name="SAPBEXchaText 3 2 3 2 2 3" xfId="11286"/>
    <cellStyle name="SAPBEXchaText 3 2 3 2 3" xfId="11287"/>
    <cellStyle name="SAPBEXchaText 3 2 3 2 4" xfId="11288"/>
    <cellStyle name="SAPBEXchaText 3 2 3 3" xfId="11289"/>
    <cellStyle name="SAPBEXchaText 3 2 3 3 2" xfId="11290"/>
    <cellStyle name="SAPBEXchaText 3 2 3 3 2 2" xfId="11291"/>
    <cellStyle name="SAPBEXchaText 3 2 3 3 2 3" xfId="11292"/>
    <cellStyle name="SAPBEXchaText 3 2 3 3 3" xfId="11293"/>
    <cellStyle name="SAPBEXchaText 3 2 3 3 4" xfId="11294"/>
    <cellStyle name="SAPBEXchaText 3 2 3 4" xfId="11295"/>
    <cellStyle name="SAPBEXchaText 3 2 3 4 2" xfId="11296"/>
    <cellStyle name="SAPBEXchaText 3 2 3 4 2 2" xfId="11297"/>
    <cellStyle name="SAPBEXchaText 3 2 3 4 2 3" xfId="11298"/>
    <cellStyle name="SAPBEXchaText 3 2 3 4 3" xfId="11299"/>
    <cellStyle name="SAPBEXchaText 3 2 3 4 4" xfId="11300"/>
    <cellStyle name="SAPBEXchaText 3 2 3 5" xfId="11301"/>
    <cellStyle name="SAPBEXchaText 3 2 3 5 2" xfId="11302"/>
    <cellStyle name="SAPBEXchaText 3 2 3 5 2 2" xfId="11303"/>
    <cellStyle name="SAPBEXchaText 3 2 3 5 2 3" xfId="11304"/>
    <cellStyle name="SAPBEXchaText 3 2 3 5 3" xfId="11305"/>
    <cellStyle name="SAPBEXchaText 3 2 3 5 4" xfId="11306"/>
    <cellStyle name="SAPBEXchaText 3 2 3 6" xfId="11307"/>
    <cellStyle name="SAPBEXchaText 3 2 3 6 2" xfId="11308"/>
    <cellStyle name="SAPBEXchaText 3 2 3 6 2 2" xfId="11309"/>
    <cellStyle name="SAPBEXchaText 3 2 3 6 2 3" xfId="11310"/>
    <cellStyle name="SAPBEXchaText 3 2 3 6 3" xfId="11311"/>
    <cellStyle name="SAPBEXchaText 3 2 3 6 4" xfId="11312"/>
    <cellStyle name="SAPBEXchaText 3 2 3 7" xfId="11313"/>
    <cellStyle name="SAPBEXchaText 3 2 3 7 2" xfId="11314"/>
    <cellStyle name="SAPBEXchaText 3 2 3 7 2 2" xfId="11315"/>
    <cellStyle name="SAPBEXchaText 3 2 3 7 2 3" xfId="11316"/>
    <cellStyle name="SAPBEXchaText 3 2 3 7 3" xfId="11317"/>
    <cellStyle name="SAPBEXchaText 3 2 3 7 4" xfId="11318"/>
    <cellStyle name="SAPBEXchaText 3 2 3 8" xfId="11319"/>
    <cellStyle name="SAPBEXchaText 3 2 3 8 2" xfId="11320"/>
    <cellStyle name="SAPBEXchaText 3 2 3 8 2 2" xfId="11321"/>
    <cellStyle name="SAPBEXchaText 3 2 3 8 2 3" xfId="11322"/>
    <cellStyle name="SAPBEXchaText 3 2 3 8 3" xfId="11323"/>
    <cellStyle name="SAPBEXchaText 3 2 3 8 4" xfId="11324"/>
    <cellStyle name="SAPBEXchaText 3 2 3 9" xfId="11325"/>
    <cellStyle name="SAPBEXchaText 3 2 3 9 2" xfId="11326"/>
    <cellStyle name="SAPBEXchaText 3 2 3 9 3" xfId="11327"/>
    <cellStyle name="SAPBEXchaText 3 2 4" xfId="11328"/>
    <cellStyle name="SAPBEXchaText 3 2 4 2" xfId="11329"/>
    <cellStyle name="SAPBEXchaText 3 2 4 2 2" xfId="11330"/>
    <cellStyle name="SAPBEXchaText 3 2 4 2 3" xfId="11331"/>
    <cellStyle name="SAPBEXchaText 3 2 4 3" xfId="11332"/>
    <cellStyle name="SAPBEXchaText 3 2 4 4" xfId="11333"/>
    <cellStyle name="SAPBEXchaText 3 2 5" xfId="11334"/>
    <cellStyle name="SAPBEXchaText 3 2 5 2" xfId="11335"/>
    <cellStyle name="SAPBEXchaText 3 2 5 2 2" xfId="11336"/>
    <cellStyle name="SAPBEXchaText 3 2 5 2 3" xfId="11337"/>
    <cellStyle name="SAPBEXchaText 3 2 5 3" xfId="11338"/>
    <cellStyle name="SAPBEXchaText 3 2 5 4" xfId="11339"/>
    <cellStyle name="SAPBEXchaText 3 2 6" xfId="11340"/>
    <cellStyle name="SAPBEXchaText 3 2 6 2" xfId="11341"/>
    <cellStyle name="SAPBEXchaText 3 2 6 2 2" xfId="11342"/>
    <cellStyle name="SAPBEXchaText 3 2 6 2 3" xfId="11343"/>
    <cellStyle name="SAPBEXchaText 3 2 6 3" xfId="11344"/>
    <cellStyle name="SAPBEXchaText 3 2 6 4" xfId="11345"/>
    <cellStyle name="SAPBEXchaText 3 2 7" xfId="11346"/>
    <cellStyle name="SAPBEXchaText 3 2 7 2" xfId="11347"/>
    <cellStyle name="SAPBEXchaText 3 2 7 2 2" xfId="11348"/>
    <cellStyle name="SAPBEXchaText 3 2 7 2 3" xfId="11349"/>
    <cellStyle name="SAPBEXchaText 3 2 7 3" xfId="11350"/>
    <cellStyle name="SAPBEXchaText 3 2 7 4" xfId="11351"/>
    <cellStyle name="SAPBEXchaText 3 2 8" xfId="11352"/>
    <cellStyle name="SAPBEXchaText 3 2 8 2" xfId="11353"/>
    <cellStyle name="SAPBEXchaText 3 2 8 2 2" xfId="11354"/>
    <cellStyle name="SAPBEXchaText 3 2 8 2 3" xfId="11355"/>
    <cellStyle name="SAPBEXchaText 3 2 8 3" xfId="11356"/>
    <cellStyle name="SAPBEXchaText 3 2 8 4" xfId="11357"/>
    <cellStyle name="SAPBEXchaText 3 2 9" xfId="11358"/>
    <cellStyle name="SAPBEXchaText 3 2 9 2" xfId="11359"/>
    <cellStyle name="SAPBEXchaText 3 2 9 2 2" xfId="11360"/>
    <cellStyle name="SAPBEXchaText 3 2 9 2 3" xfId="11361"/>
    <cellStyle name="SAPBEXchaText 3 2 9 3" xfId="11362"/>
    <cellStyle name="SAPBEXchaText 3 2 9 4" xfId="11363"/>
    <cellStyle name="SAPBEXchaText 3 3" xfId="11364"/>
    <cellStyle name="SAPBEXchaText 3 3 10" xfId="11365"/>
    <cellStyle name="SAPBEXchaText 3 3 10 2" xfId="11366"/>
    <cellStyle name="SAPBEXchaText 3 3 10 3" xfId="11367"/>
    <cellStyle name="SAPBEXchaText 3 3 11" xfId="11368"/>
    <cellStyle name="SAPBEXchaText 3 3 12" xfId="11369"/>
    <cellStyle name="SAPBEXchaText 3 3 2" xfId="11370"/>
    <cellStyle name="SAPBEXchaText 3 3 2 10" xfId="11371"/>
    <cellStyle name="SAPBEXchaText 3 3 2 11" xfId="11372"/>
    <cellStyle name="SAPBEXchaText 3 3 2 2" xfId="11373"/>
    <cellStyle name="SAPBEXchaText 3 3 2 2 2" xfId="11374"/>
    <cellStyle name="SAPBEXchaText 3 3 2 2 2 2" xfId="11375"/>
    <cellStyle name="SAPBEXchaText 3 3 2 2 2 3" xfId="11376"/>
    <cellStyle name="SAPBEXchaText 3 3 2 2 3" xfId="11377"/>
    <cellStyle name="SAPBEXchaText 3 3 2 2 4" xfId="11378"/>
    <cellStyle name="SAPBEXchaText 3 3 2 3" xfId="11379"/>
    <cellStyle name="SAPBEXchaText 3 3 2 3 2" xfId="11380"/>
    <cellStyle name="SAPBEXchaText 3 3 2 3 2 2" xfId="11381"/>
    <cellStyle name="SAPBEXchaText 3 3 2 3 2 3" xfId="11382"/>
    <cellStyle name="SAPBEXchaText 3 3 2 3 3" xfId="11383"/>
    <cellStyle name="SAPBEXchaText 3 3 2 3 4" xfId="11384"/>
    <cellStyle name="SAPBEXchaText 3 3 2 4" xfId="11385"/>
    <cellStyle name="SAPBEXchaText 3 3 2 4 2" xfId="11386"/>
    <cellStyle name="SAPBEXchaText 3 3 2 4 2 2" xfId="11387"/>
    <cellStyle name="SAPBEXchaText 3 3 2 4 2 3" xfId="11388"/>
    <cellStyle name="SAPBEXchaText 3 3 2 4 3" xfId="11389"/>
    <cellStyle name="SAPBEXchaText 3 3 2 4 4" xfId="11390"/>
    <cellStyle name="SAPBEXchaText 3 3 2 5" xfId="11391"/>
    <cellStyle name="SAPBEXchaText 3 3 2 5 2" xfId="11392"/>
    <cellStyle name="SAPBEXchaText 3 3 2 5 2 2" xfId="11393"/>
    <cellStyle name="SAPBEXchaText 3 3 2 5 2 3" xfId="11394"/>
    <cellStyle name="SAPBEXchaText 3 3 2 5 3" xfId="11395"/>
    <cellStyle name="SAPBEXchaText 3 3 2 5 4" xfId="11396"/>
    <cellStyle name="SAPBEXchaText 3 3 2 6" xfId="11397"/>
    <cellStyle name="SAPBEXchaText 3 3 2 6 2" xfId="11398"/>
    <cellStyle name="SAPBEXchaText 3 3 2 6 2 2" xfId="11399"/>
    <cellStyle name="SAPBEXchaText 3 3 2 6 2 3" xfId="11400"/>
    <cellStyle name="SAPBEXchaText 3 3 2 6 3" xfId="11401"/>
    <cellStyle name="SAPBEXchaText 3 3 2 6 4" xfId="11402"/>
    <cellStyle name="SAPBEXchaText 3 3 2 7" xfId="11403"/>
    <cellStyle name="SAPBEXchaText 3 3 2 7 2" xfId="11404"/>
    <cellStyle name="SAPBEXchaText 3 3 2 7 2 2" xfId="11405"/>
    <cellStyle name="SAPBEXchaText 3 3 2 7 2 3" xfId="11406"/>
    <cellStyle name="SAPBEXchaText 3 3 2 7 3" xfId="11407"/>
    <cellStyle name="SAPBEXchaText 3 3 2 7 4" xfId="11408"/>
    <cellStyle name="SAPBEXchaText 3 3 2 8" xfId="11409"/>
    <cellStyle name="SAPBEXchaText 3 3 2 8 2" xfId="11410"/>
    <cellStyle name="SAPBEXchaText 3 3 2 8 2 2" xfId="11411"/>
    <cellStyle name="SAPBEXchaText 3 3 2 8 2 3" xfId="11412"/>
    <cellStyle name="SAPBEXchaText 3 3 2 8 3" xfId="11413"/>
    <cellStyle name="SAPBEXchaText 3 3 2 8 4" xfId="11414"/>
    <cellStyle name="SAPBEXchaText 3 3 2 9" xfId="11415"/>
    <cellStyle name="SAPBEXchaText 3 3 2 9 2" xfId="11416"/>
    <cellStyle name="SAPBEXchaText 3 3 2 9 3" xfId="11417"/>
    <cellStyle name="SAPBEXchaText 3 3 3" xfId="11418"/>
    <cellStyle name="SAPBEXchaText 3 3 3 2" xfId="11419"/>
    <cellStyle name="SAPBEXchaText 3 3 3 2 2" xfId="11420"/>
    <cellStyle name="SAPBEXchaText 3 3 3 2 3" xfId="11421"/>
    <cellStyle name="SAPBEXchaText 3 3 3 3" xfId="11422"/>
    <cellStyle name="SAPBEXchaText 3 3 3 4" xfId="11423"/>
    <cellStyle name="SAPBEXchaText 3 3 4" xfId="11424"/>
    <cellStyle name="SAPBEXchaText 3 3 4 2" xfId="11425"/>
    <cellStyle name="SAPBEXchaText 3 3 4 2 2" xfId="11426"/>
    <cellStyle name="SAPBEXchaText 3 3 4 2 3" xfId="11427"/>
    <cellStyle name="SAPBEXchaText 3 3 4 3" xfId="11428"/>
    <cellStyle name="SAPBEXchaText 3 3 4 4" xfId="11429"/>
    <cellStyle name="SAPBEXchaText 3 3 5" xfId="11430"/>
    <cellStyle name="SAPBEXchaText 3 3 5 2" xfId="11431"/>
    <cellStyle name="SAPBEXchaText 3 3 5 2 2" xfId="11432"/>
    <cellStyle name="SAPBEXchaText 3 3 5 2 3" xfId="11433"/>
    <cellStyle name="SAPBEXchaText 3 3 5 3" xfId="11434"/>
    <cellStyle name="SAPBEXchaText 3 3 5 4" xfId="11435"/>
    <cellStyle name="SAPBEXchaText 3 3 6" xfId="11436"/>
    <cellStyle name="SAPBEXchaText 3 3 6 2" xfId="11437"/>
    <cellStyle name="SAPBEXchaText 3 3 6 2 2" xfId="11438"/>
    <cellStyle name="SAPBEXchaText 3 3 6 2 3" xfId="11439"/>
    <cellStyle name="SAPBEXchaText 3 3 6 3" xfId="11440"/>
    <cellStyle name="SAPBEXchaText 3 3 6 4" xfId="11441"/>
    <cellStyle name="SAPBEXchaText 3 3 7" xfId="11442"/>
    <cellStyle name="SAPBEXchaText 3 3 7 2" xfId="11443"/>
    <cellStyle name="SAPBEXchaText 3 3 7 2 2" xfId="11444"/>
    <cellStyle name="SAPBEXchaText 3 3 7 2 3" xfId="11445"/>
    <cellStyle name="SAPBEXchaText 3 3 7 3" xfId="11446"/>
    <cellStyle name="SAPBEXchaText 3 3 7 4" xfId="11447"/>
    <cellStyle name="SAPBEXchaText 3 3 8" xfId="11448"/>
    <cellStyle name="SAPBEXchaText 3 3 8 2" xfId="11449"/>
    <cellStyle name="SAPBEXchaText 3 3 8 2 2" xfId="11450"/>
    <cellStyle name="SAPBEXchaText 3 3 8 2 3" xfId="11451"/>
    <cellStyle name="SAPBEXchaText 3 3 8 3" xfId="11452"/>
    <cellStyle name="SAPBEXchaText 3 3 8 4" xfId="11453"/>
    <cellStyle name="SAPBEXchaText 3 3 9" xfId="11454"/>
    <cellStyle name="SAPBEXchaText 3 3 9 2" xfId="11455"/>
    <cellStyle name="SAPBEXchaText 3 3 9 2 2" xfId="11456"/>
    <cellStyle name="SAPBEXchaText 3 3 9 2 3" xfId="11457"/>
    <cellStyle name="SAPBEXchaText 3 3 9 3" xfId="11458"/>
    <cellStyle name="SAPBEXchaText 3 3 9 4" xfId="11459"/>
    <cellStyle name="SAPBEXchaText 3 4" xfId="11460"/>
    <cellStyle name="SAPBEXchaText 3 4 10" xfId="11461"/>
    <cellStyle name="SAPBEXchaText 3 4 11" xfId="11462"/>
    <cellStyle name="SAPBEXchaText 3 4 2" xfId="11463"/>
    <cellStyle name="SAPBEXchaText 3 4 2 2" xfId="11464"/>
    <cellStyle name="SAPBEXchaText 3 4 2 2 2" xfId="11465"/>
    <cellStyle name="SAPBEXchaText 3 4 2 2 3" xfId="11466"/>
    <cellStyle name="SAPBEXchaText 3 4 2 3" xfId="11467"/>
    <cellStyle name="SAPBEXchaText 3 4 2 4" xfId="11468"/>
    <cellStyle name="SAPBEXchaText 3 4 3" xfId="11469"/>
    <cellStyle name="SAPBEXchaText 3 4 3 2" xfId="11470"/>
    <cellStyle name="SAPBEXchaText 3 4 3 2 2" xfId="11471"/>
    <cellStyle name="SAPBEXchaText 3 4 3 2 3" xfId="11472"/>
    <cellStyle name="SAPBEXchaText 3 4 3 3" xfId="11473"/>
    <cellStyle name="SAPBEXchaText 3 4 3 4" xfId="11474"/>
    <cellStyle name="SAPBEXchaText 3 4 4" xfId="11475"/>
    <cellStyle name="SAPBEXchaText 3 4 4 2" xfId="11476"/>
    <cellStyle name="SAPBEXchaText 3 4 4 2 2" xfId="11477"/>
    <cellStyle name="SAPBEXchaText 3 4 4 2 3" xfId="11478"/>
    <cellStyle name="SAPBEXchaText 3 4 4 3" xfId="11479"/>
    <cellStyle name="SAPBEXchaText 3 4 4 4" xfId="11480"/>
    <cellStyle name="SAPBEXchaText 3 4 5" xfId="11481"/>
    <cellStyle name="SAPBEXchaText 3 4 5 2" xfId="11482"/>
    <cellStyle name="SAPBEXchaText 3 4 5 2 2" xfId="11483"/>
    <cellStyle name="SAPBEXchaText 3 4 5 2 3" xfId="11484"/>
    <cellStyle name="SAPBEXchaText 3 4 5 3" xfId="11485"/>
    <cellStyle name="SAPBEXchaText 3 4 5 4" xfId="11486"/>
    <cellStyle name="SAPBEXchaText 3 4 6" xfId="11487"/>
    <cellStyle name="SAPBEXchaText 3 4 6 2" xfId="11488"/>
    <cellStyle name="SAPBEXchaText 3 4 6 2 2" xfId="11489"/>
    <cellStyle name="SAPBEXchaText 3 4 6 2 3" xfId="11490"/>
    <cellStyle name="SAPBEXchaText 3 4 6 3" xfId="11491"/>
    <cellStyle name="SAPBEXchaText 3 4 6 4" xfId="11492"/>
    <cellStyle name="SAPBEXchaText 3 4 7" xfId="11493"/>
    <cellStyle name="SAPBEXchaText 3 4 7 2" xfId="11494"/>
    <cellStyle name="SAPBEXchaText 3 4 7 2 2" xfId="11495"/>
    <cellStyle name="SAPBEXchaText 3 4 7 2 3" xfId="11496"/>
    <cellStyle name="SAPBEXchaText 3 4 7 3" xfId="11497"/>
    <cellStyle name="SAPBEXchaText 3 4 7 4" xfId="11498"/>
    <cellStyle name="SAPBEXchaText 3 4 8" xfId="11499"/>
    <cellStyle name="SAPBEXchaText 3 4 8 2" xfId="11500"/>
    <cellStyle name="SAPBEXchaText 3 4 8 2 2" xfId="11501"/>
    <cellStyle name="SAPBEXchaText 3 4 8 2 3" xfId="11502"/>
    <cellStyle name="SAPBEXchaText 3 4 8 3" xfId="11503"/>
    <cellStyle name="SAPBEXchaText 3 4 8 4" xfId="11504"/>
    <cellStyle name="SAPBEXchaText 3 4 9" xfId="11505"/>
    <cellStyle name="SAPBEXchaText 3 4 9 2" xfId="11506"/>
    <cellStyle name="SAPBEXchaText 3 4 9 3" xfId="11507"/>
    <cellStyle name="SAPBEXchaText 3 5" xfId="11508"/>
    <cellStyle name="SAPBEXchaText 3 5 2" xfId="11509"/>
    <cellStyle name="SAPBEXchaText 3 5 2 2" xfId="11510"/>
    <cellStyle name="SAPBEXchaText 3 5 2 3" xfId="11511"/>
    <cellStyle name="SAPBEXchaText 3 5 3" xfId="11512"/>
    <cellStyle name="SAPBEXchaText 3 5 4" xfId="11513"/>
    <cellStyle name="SAPBEXchaText 3 6" xfId="11514"/>
    <cellStyle name="SAPBEXchaText 3 6 2" xfId="11515"/>
    <cellStyle name="SAPBEXchaText 3 6 2 2" xfId="11516"/>
    <cellStyle name="SAPBEXchaText 3 6 2 3" xfId="11517"/>
    <cellStyle name="SAPBEXchaText 3 6 3" xfId="11518"/>
    <cellStyle name="SAPBEXchaText 3 6 4" xfId="11519"/>
    <cellStyle name="SAPBEXchaText 3 7" xfId="11520"/>
    <cellStyle name="SAPBEXchaText 3 7 2" xfId="11521"/>
    <cellStyle name="SAPBEXchaText 3 7 2 2" xfId="11522"/>
    <cellStyle name="SAPBEXchaText 3 7 2 3" xfId="11523"/>
    <cellStyle name="SAPBEXchaText 3 7 3" xfId="11524"/>
    <cellStyle name="SAPBEXchaText 3 7 4" xfId="11525"/>
    <cellStyle name="SAPBEXchaText 3 8" xfId="11526"/>
    <cellStyle name="SAPBEXchaText 3 8 2" xfId="11527"/>
    <cellStyle name="SAPBEXchaText 3 8 2 2" xfId="11528"/>
    <cellStyle name="SAPBEXchaText 3 8 2 3" xfId="11529"/>
    <cellStyle name="SAPBEXchaText 3 8 3" xfId="11530"/>
    <cellStyle name="SAPBEXchaText 3 8 4" xfId="11531"/>
    <cellStyle name="SAPBEXchaText 3 9" xfId="11532"/>
    <cellStyle name="SAPBEXchaText 3 9 2" xfId="11533"/>
    <cellStyle name="SAPBEXchaText 3 9 2 2" xfId="11534"/>
    <cellStyle name="SAPBEXchaText 3 9 2 3" xfId="11535"/>
    <cellStyle name="SAPBEXchaText 3 9 3" xfId="11536"/>
    <cellStyle name="SAPBEXchaText 3 9 4" xfId="11537"/>
    <cellStyle name="SAPBEXchaText 4" xfId="11538"/>
    <cellStyle name="SAPBEXchaText 4 10" xfId="11539"/>
    <cellStyle name="SAPBEXchaText 4 10 2" xfId="11540"/>
    <cellStyle name="SAPBEXchaText 4 10 2 2" xfId="11541"/>
    <cellStyle name="SAPBEXchaText 4 10 2 3" xfId="11542"/>
    <cellStyle name="SAPBEXchaText 4 10 3" xfId="11543"/>
    <cellStyle name="SAPBEXchaText 4 10 4" xfId="11544"/>
    <cellStyle name="SAPBEXchaText 4 11" xfId="11545"/>
    <cellStyle name="SAPBEXchaText 4 11 2" xfId="11546"/>
    <cellStyle name="SAPBEXchaText 4 11 3" xfId="11547"/>
    <cellStyle name="SAPBEXchaText 4 12" xfId="11548"/>
    <cellStyle name="SAPBEXchaText 4 13" xfId="11549"/>
    <cellStyle name="SAPBEXchaText 4 2" xfId="11550"/>
    <cellStyle name="SAPBEXchaText 4 2 10" xfId="11551"/>
    <cellStyle name="SAPBEXchaText 4 2 10 2" xfId="11552"/>
    <cellStyle name="SAPBEXchaText 4 2 10 3" xfId="11553"/>
    <cellStyle name="SAPBEXchaText 4 2 11" xfId="11554"/>
    <cellStyle name="SAPBEXchaText 4 2 12" xfId="11555"/>
    <cellStyle name="SAPBEXchaText 4 2 2" xfId="11556"/>
    <cellStyle name="SAPBEXchaText 4 2 2 10" xfId="11557"/>
    <cellStyle name="SAPBEXchaText 4 2 2 11" xfId="11558"/>
    <cellStyle name="SAPBEXchaText 4 2 2 2" xfId="11559"/>
    <cellStyle name="SAPBEXchaText 4 2 2 2 2" xfId="11560"/>
    <cellStyle name="SAPBEXchaText 4 2 2 2 2 2" xfId="11561"/>
    <cellStyle name="SAPBEXchaText 4 2 2 2 2 3" xfId="11562"/>
    <cellStyle name="SAPBEXchaText 4 2 2 2 3" xfId="11563"/>
    <cellStyle name="SAPBEXchaText 4 2 2 2 4" xfId="11564"/>
    <cellStyle name="SAPBEXchaText 4 2 2 3" xfId="11565"/>
    <cellStyle name="SAPBEXchaText 4 2 2 3 2" xfId="11566"/>
    <cellStyle name="SAPBEXchaText 4 2 2 3 2 2" xfId="11567"/>
    <cellStyle name="SAPBEXchaText 4 2 2 3 2 3" xfId="11568"/>
    <cellStyle name="SAPBEXchaText 4 2 2 3 3" xfId="11569"/>
    <cellStyle name="SAPBEXchaText 4 2 2 3 4" xfId="11570"/>
    <cellStyle name="SAPBEXchaText 4 2 2 4" xfId="11571"/>
    <cellStyle name="SAPBEXchaText 4 2 2 4 2" xfId="11572"/>
    <cellStyle name="SAPBEXchaText 4 2 2 4 2 2" xfId="11573"/>
    <cellStyle name="SAPBEXchaText 4 2 2 4 2 3" xfId="11574"/>
    <cellStyle name="SAPBEXchaText 4 2 2 4 3" xfId="11575"/>
    <cellStyle name="SAPBEXchaText 4 2 2 4 4" xfId="11576"/>
    <cellStyle name="SAPBEXchaText 4 2 2 5" xfId="11577"/>
    <cellStyle name="SAPBEXchaText 4 2 2 5 2" xfId="11578"/>
    <cellStyle name="SAPBEXchaText 4 2 2 5 2 2" xfId="11579"/>
    <cellStyle name="SAPBEXchaText 4 2 2 5 2 3" xfId="11580"/>
    <cellStyle name="SAPBEXchaText 4 2 2 5 3" xfId="11581"/>
    <cellStyle name="SAPBEXchaText 4 2 2 5 4" xfId="11582"/>
    <cellStyle name="SAPBEXchaText 4 2 2 6" xfId="11583"/>
    <cellStyle name="SAPBEXchaText 4 2 2 6 2" xfId="11584"/>
    <cellStyle name="SAPBEXchaText 4 2 2 6 2 2" xfId="11585"/>
    <cellStyle name="SAPBEXchaText 4 2 2 6 2 3" xfId="11586"/>
    <cellStyle name="SAPBEXchaText 4 2 2 6 3" xfId="11587"/>
    <cellStyle name="SAPBEXchaText 4 2 2 6 4" xfId="11588"/>
    <cellStyle name="SAPBEXchaText 4 2 2 7" xfId="11589"/>
    <cellStyle name="SAPBEXchaText 4 2 2 7 2" xfId="11590"/>
    <cellStyle name="SAPBEXchaText 4 2 2 7 2 2" xfId="11591"/>
    <cellStyle name="SAPBEXchaText 4 2 2 7 2 3" xfId="11592"/>
    <cellStyle name="SAPBEXchaText 4 2 2 7 3" xfId="11593"/>
    <cellStyle name="SAPBEXchaText 4 2 2 7 4" xfId="11594"/>
    <cellStyle name="SAPBEXchaText 4 2 2 8" xfId="11595"/>
    <cellStyle name="SAPBEXchaText 4 2 2 8 2" xfId="11596"/>
    <cellStyle name="SAPBEXchaText 4 2 2 8 2 2" xfId="11597"/>
    <cellStyle name="SAPBEXchaText 4 2 2 8 2 3" xfId="11598"/>
    <cellStyle name="SAPBEXchaText 4 2 2 8 3" xfId="11599"/>
    <cellStyle name="SAPBEXchaText 4 2 2 8 4" xfId="11600"/>
    <cellStyle name="SAPBEXchaText 4 2 2 9" xfId="11601"/>
    <cellStyle name="SAPBEXchaText 4 2 2 9 2" xfId="11602"/>
    <cellStyle name="SAPBEXchaText 4 2 2 9 3" xfId="11603"/>
    <cellStyle name="SAPBEXchaText 4 2 3" xfId="11604"/>
    <cellStyle name="SAPBEXchaText 4 2 3 2" xfId="11605"/>
    <cellStyle name="SAPBEXchaText 4 2 3 2 2" xfId="11606"/>
    <cellStyle name="SAPBEXchaText 4 2 3 2 3" xfId="11607"/>
    <cellStyle name="SAPBEXchaText 4 2 3 3" xfId="11608"/>
    <cellStyle name="SAPBEXchaText 4 2 3 4" xfId="11609"/>
    <cellStyle name="SAPBEXchaText 4 2 4" xfId="11610"/>
    <cellStyle name="SAPBEXchaText 4 2 4 2" xfId="11611"/>
    <cellStyle name="SAPBEXchaText 4 2 4 2 2" xfId="11612"/>
    <cellStyle name="SAPBEXchaText 4 2 4 2 3" xfId="11613"/>
    <cellStyle name="SAPBEXchaText 4 2 4 3" xfId="11614"/>
    <cellStyle name="SAPBEXchaText 4 2 4 4" xfId="11615"/>
    <cellStyle name="SAPBEXchaText 4 2 5" xfId="11616"/>
    <cellStyle name="SAPBEXchaText 4 2 5 2" xfId="11617"/>
    <cellStyle name="SAPBEXchaText 4 2 5 2 2" xfId="11618"/>
    <cellStyle name="SAPBEXchaText 4 2 5 2 3" xfId="11619"/>
    <cellStyle name="SAPBEXchaText 4 2 5 3" xfId="11620"/>
    <cellStyle name="SAPBEXchaText 4 2 5 4" xfId="11621"/>
    <cellStyle name="SAPBEXchaText 4 2 6" xfId="11622"/>
    <cellStyle name="SAPBEXchaText 4 2 6 2" xfId="11623"/>
    <cellStyle name="SAPBEXchaText 4 2 6 2 2" xfId="11624"/>
    <cellStyle name="SAPBEXchaText 4 2 6 2 3" xfId="11625"/>
    <cellStyle name="SAPBEXchaText 4 2 6 3" xfId="11626"/>
    <cellStyle name="SAPBEXchaText 4 2 6 4" xfId="11627"/>
    <cellStyle name="SAPBEXchaText 4 2 7" xfId="11628"/>
    <cellStyle name="SAPBEXchaText 4 2 7 2" xfId="11629"/>
    <cellStyle name="SAPBEXchaText 4 2 7 2 2" xfId="11630"/>
    <cellStyle name="SAPBEXchaText 4 2 7 2 3" xfId="11631"/>
    <cellStyle name="SAPBEXchaText 4 2 7 3" xfId="11632"/>
    <cellStyle name="SAPBEXchaText 4 2 7 4" xfId="11633"/>
    <cellStyle name="SAPBEXchaText 4 2 8" xfId="11634"/>
    <cellStyle name="SAPBEXchaText 4 2 8 2" xfId="11635"/>
    <cellStyle name="SAPBEXchaText 4 2 8 2 2" xfId="11636"/>
    <cellStyle name="SAPBEXchaText 4 2 8 2 3" xfId="11637"/>
    <cellStyle name="SAPBEXchaText 4 2 8 3" xfId="11638"/>
    <cellStyle name="SAPBEXchaText 4 2 8 4" xfId="11639"/>
    <cellStyle name="SAPBEXchaText 4 2 9" xfId="11640"/>
    <cellStyle name="SAPBEXchaText 4 2 9 2" xfId="11641"/>
    <cellStyle name="SAPBEXchaText 4 2 9 2 2" xfId="11642"/>
    <cellStyle name="SAPBEXchaText 4 2 9 2 3" xfId="11643"/>
    <cellStyle name="SAPBEXchaText 4 2 9 3" xfId="11644"/>
    <cellStyle name="SAPBEXchaText 4 2 9 4" xfId="11645"/>
    <cellStyle name="SAPBEXchaText 4 3" xfId="11646"/>
    <cellStyle name="SAPBEXchaText 4 3 10" xfId="11647"/>
    <cellStyle name="SAPBEXchaText 4 3 11" xfId="11648"/>
    <cellStyle name="SAPBEXchaText 4 3 2" xfId="11649"/>
    <cellStyle name="SAPBEXchaText 4 3 2 2" xfId="11650"/>
    <cellStyle name="SAPBEXchaText 4 3 2 2 2" xfId="11651"/>
    <cellStyle name="SAPBEXchaText 4 3 2 2 3" xfId="11652"/>
    <cellStyle name="SAPBEXchaText 4 3 2 3" xfId="11653"/>
    <cellStyle name="SAPBEXchaText 4 3 2 4" xfId="11654"/>
    <cellStyle name="SAPBEXchaText 4 3 3" xfId="11655"/>
    <cellStyle name="SAPBEXchaText 4 3 3 2" xfId="11656"/>
    <cellStyle name="SAPBEXchaText 4 3 3 2 2" xfId="11657"/>
    <cellStyle name="SAPBEXchaText 4 3 3 2 3" xfId="11658"/>
    <cellStyle name="SAPBEXchaText 4 3 3 3" xfId="11659"/>
    <cellStyle name="SAPBEXchaText 4 3 3 4" xfId="11660"/>
    <cellStyle name="SAPBEXchaText 4 3 4" xfId="11661"/>
    <cellStyle name="SAPBEXchaText 4 3 4 2" xfId="11662"/>
    <cellStyle name="SAPBEXchaText 4 3 4 2 2" xfId="11663"/>
    <cellStyle name="SAPBEXchaText 4 3 4 2 3" xfId="11664"/>
    <cellStyle name="SAPBEXchaText 4 3 4 3" xfId="11665"/>
    <cellStyle name="SAPBEXchaText 4 3 4 4" xfId="11666"/>
    <cellStyle name="SAPBEXchaText 4 3 5" xfId="11667"/>
    <cellStyle name="SAPBEXchaText 4 3 5 2" xfId="11668"/>
    <cellStyle name="SAPBEXchaText 4 3 5 2 2" xfId="11669"/>
    <cellStyle name="SAPBEXchaText 4 3 5 2 3" xfId="11670"/>
    <cellStyle name="SAPBEXchaText 4 3 5 3" xfId="11671"/>
    <cellStyle name="SAPBEXchaText 4 3 5 4" xfId="11672"/>
    <cellStyle name="SAPBEXchaText 4 3 6" xfId="11673"/>
    <cellStyle name="SAPBEXchaText 4 3 6 2" xfId="11674"/>
    <cellStyle name="SAPBEXchaText 4 3 6 2 2" xfId="11675"/>
    <cellStyle name="SAPBEXchaText 4 3 6 2 3" xfId="11676"/>
    <cellStyle name="SAPBEXchaText 4 3 6 3" xfId="11677"/>
    <cellStyle name="SAPBEXchaText 4 3 6 4" xfId="11678"/>
    <cellStyle name="SAPBEXchaText 4 3 7" xfId="11679"/>
    <cellStyle name="SAPBEXchaText 4 3 7 2" xfId="11680"/>
    <cellStyle name="SAPBEXchaText 4 3 7 2 2" xfId="11681"/>
    <cellStyle name="SAPBEXchaText 4 3 7 2 3" xfId="11682"/>
    <cellStyle name="SAPBEXchaText 4 3 7 3" xfId="11683"/>
    <cellStyle name="SAPBEXchaText 4 3 7 4" xfId="11684"/>
    <cellStyle name="SAPBEXchaText 4 3 8" xfId="11685"/>
    <cellStyle name="SAPBEXchaText 4 3 8 2" xfId="11686"/>
    <cellStyle name="SAPBEXchaText 4 3 8 2 2" xfId="11687"/>
    <cellStyle name="SAPBEXchaText 4 3 8 2 3" xfId="11688"/>
    <cellStyle name="SAPBEXchaText 4 3 8 3" xfId="11689"/>
    <cellStyle name="SAPBEXchaText 4 3 8 4" xfId="11690"/>
    <cellStyle name="SAPBEXchaText 4 3 9" xfId="11691"/>
    <cellStyle name="SAPBEXchaText 4 3 9 2" xfId="11692"/>
    <cellStyle name="SAPBEXchaText 4 3 9 3" xfId="11693"/>
    <cellStyle name="SAPBEXchaText 4 4" xfId="11694"/>
    <cellStyle name="SAPBEXchaText 4 4 2" xfId="11695"/>
    <cellStyle name="SAPBEXchaText 4 4 2 2" xfId="11696"/>
    <cellStyle name="SAPBEXchaText 4 4 2 3" xfId="11697"/>
    <cellStyle name="SAPBEXchaText 4 4 3" xfId="11698"/>
    <cellStyle name="SAPBEXchaText 4 4 4" xfId="11699"/>
    <cellStyle name="SAPBEXchaText 4 5" xfId="11700"/>
    <cellStyle name="SAPBEXchaText 4 5 2" xfId="11701"/>
    <cellStyle name="SAPBEXchaText 4 5 2 2" xfId="11702"/>
    <cellStyle name="SAPBEXchaText 4 5 2 3" xfId="11703"/>
    <cellStyle name="SAPBEXchaText 4 5 3" xfId="11704"/>
    <cellStyle name="SAPBEXchaText 4 5 4" xfId="11705"/>
    <cellStyle name="SAPBEXchaText 4 6" xfId="11706"/>
    <cellStyle name="SAPBEXchaText 4 6 2" xfId="11707"/>
    <cellStyle name="SAPBEXchaText 4 6 2 2" xfId="11708"/>
    <cellStyle name="SAPBEXchaText 4 6 2 3" xfId="11709"/>
    <cellStyle name="SAPBEXchaText 4 6 3" xfId="11710"/>
    <cellStyle name="SAPBEXchaText 4 6 4" xfId="11711"/>
    <cellStyle name="SAPBEXchaText 4 7" xfId="11712"/>
    <cellStyle name="SAPBEXchaText 4 7 2" xfId="11713"/>
    <cellStyle name="SAPBEXchaText 4 7 2 2" xfId="11714"/>
    <cellStyle name="SAPBEXchaText 4 7 2 3" xfId="11715"/>
    <cellStyle name="SAPBEXchaText 4 7 3" xfId="11716"/>
    <cellStyle name="SAPBEXchaText 4 7 4" xfId="11717"/>
    <cellStyle name="SAPBEXchaText 4 8" xfId="11718"/>
    <cellStyle name="SAPBEXchaText 4 8 2" xfId="11719"/>
    <cellStyle name="SAPBEXchaText 4 8 2 2" xfId="11720"/>
    <cellStyle name="SAPBEXchaText 4 8 2 3" xfId="11721"/>
    <cellStyle name="SAPBEXchaText 4 8 3" xfId="11722"/>
    <cellStyle name="SAPBEXchaText 4 8 4" xfId="11723"/>
    <cellStyle name="SAPBEXchaText 4 9" xfId="11724"/>
    <cellStyle name="SAPBEXchaText 4 9 2" xfId="11725"/>
    <cellStyle name="SAPBEXchaText 4 9 2 2" xfId="11726"/>
    <cellStyle name="SAPBEXchaText 4 9 2 3" xfId="11727"/>
    <cellStyle name="SAPBEXchaText 4 9 3" xfId="11728"/>
    <cellStyle name="SAPBEXchaText 4 9 4" xfId="11729"/>
    <cellStyle name="SAPBEXchaText 5" xfId="11730"/>
    <cellStyle name="SAPBEXchaText 6" xfId="11731"/>
    <cellStyle name="SAPBEXchaText 6 10" xfId="11732"/>
    <cellStyle name="SAPBEXchaText 6 10 2" xfId="11733"/>
    <cellStyle name="SAPBEXchaText 6 10 3" xfId="11734"/>
    <cellStyle name="SAPBEXchaText 6 11" xfId="11735"/>
    <cellStyle name="SAPBEXchaText 6 12" xfId="11736"/>
    <cellStyle name="SAPBEXchaText 6 2" xfId="11737"/>
    <cellStyle name="SAPBEXchaText 6 2 10" xfId="11738"/>
    <cellStyle name="SAPBEXchaText 6 2 11" xfId="11739"/>
    <cellStyle name="SAPBEXchaText 6 2 2" xfId="11740"/>
    <cellStyle name="SAPBEXchaText 6 2 2 2" xfId="11741"/>
    <cellStyle name="SAPBEXchaText 6 2 2 2 2" xfId="11742"/>
    <cellStyle name="SAPBEXchaText 6 2 2 2 3" xfId="11743"/>
    <cellStyle name="SAPBEXchaText 6 2 2 3" xfId="11744"/>
    <cellStyle name="SAPBEXchaText 6 2 2 4" xfId="11745"/>
    <cellStyle name="SAPBEXchaText 6 2 3" xfId="11746"/>
    <cellStyle name="SAPBEXchaText 6 2 3 2" xfId="11747"/>
    <cellStyle name="SAPBEXchaText 6 2 3 2 2" xfId="11748"/>
    <cellStyle name="SAPBEXchaText 6 2 3 2 3" xfId="11749"/>
    <cellStyle name="SAPBEXchaText 6 2 3 3" xfId="11750"/>
    <cellStyle name="SAPBEXchaText 6 2 3 4" xfId="11751"/>
    <cellStyle name="SAPBEXchaText 6 2 4" xfId="11752"/>
    <cellStyle name="SAPBEXchaText 6 2 4 2" xfId="11753"/>
    <cellStyle name="SAPBEXchaText 6 2 4 2 2" xfId="11754"/>
    <cellStyle name="SAPBEXchaText 6 2 4 2 3" xfId="11755"/>
    <cellStyle name="SAPBEXchaText 6 2 4 3" xfId="11756"/>
    <cellStyle name="SAPBEXchaText 6 2 4 4" xfId="11757"/>
    <cellStyle name="SAPBEXchaText 6 2 5" xfId="11758"/>
    <cellStyle name="SAPBEXchaText 6 2 5 2" xfId="11759"/>
    <cellStyle name="SAPBEXchaText 6 2 5 2 2" xfId="11760"/>
    <cellStyle name="SAPBEXchaText 6 2 5 2 3" xfId="11761"/>
    <cellStyle name="SAPBEXchaText 6 2 5 3" xfId="11762"/>
    <cellStyle name="SAPBEXchaText 6 2 5 4" xfId="11763"/>
    <cellStyle name="SAPBEXchaText 6 2 6" xfId="11764"/>
    <cellStyle name="SAPBEXchaText 6 2 6 2" xfId="11765"/>
    <cellStyle name="SAPBEXchaText 6 2 6 2 2" xfId="11766"/>
    <cellStyle name="SAPBEXchaText 6 2 6 2 3" xfId="11767"/>
    <cellStyle name="SAPBEXchaText 6 2 6 3" xfId="11768"/>
    <cellStyle name="SAPBEXchaText 6 2 6 4" xfId="11769"/>
    <cellStyle name="SAPBEXchaText 6 2 7" xfId="11770"/>
    <cellStyle name="SAPBEXchaText 6 2 7 2" xfId="11771"/>
    <cellStyle name="SAPBEXchaText 6 2 7 2 2" xfId="11772"/>
    <cellStyle name="SAPBEXchaText 6 2 7 2 3" xfId="11773"/>
    <cellStyle name="SAPBEXchaText 6 2 7 3" xfId="11774"/>
    <cellStyle name="SAPBEXchaText 6 2 7 4" xfId="11775"/>
    <cellStyle name="SAPBEXchaText 6 2 8" xfId="11776"/>
    <cellStyle name="SAPBEXchaText 6 2 8 2" xfId="11777"/>
    <cellStyle name="SAPBEXchaText 6 2 8 2 2" xfId="11778"/>
    <cellStyle name="SAPBEXchaText 6 2 8 2 3" xfId="11779"/>
    <cellStyle name="SAPBEXchaText 6 2 8 3" xfId="11780"/>
    <cellStyle name="SAPBEXchaText 6 2 8 4" xfId="11781"/>
    <cellStyle name="SAPBEXchaText 6 2 9" xfId="11782"/>
    <cellStyle name="SAPBEXchaText 6 2 9 2" xfId="11783"/>
    <cellStyle name="SAPBEXchaText 6 2 9 3" xfId="11784"/>
    <cellStyle name="SAPBEXchaText 6 3" xfId="11785"/>
    <cellStyle name="SAPBEXchaText 6 3 2" xfId="11786"/>
    <cellStyle name="SAPBEXchaText 6 3 2 2" xfId="11787"/>
    <cellStyle name="SAPBEXchaText 6 3 2 3" xfId="11788"/>
    <cellStyle name="SAPBEXchaText 6 3 3" xfId="11789"/>
    <cellStyle name="SAPBEXchaText 6 3 4" xfId="11790"/>
    <cellStyle name="SAPBEXchaText 6 4" xfId="11791"/>
    <cellStyle name="SAPBEXchaText 6 4 2" xfId="11792"/>
    <cellStyle name="SAPBEXchaText 6 4 2 2" xfId="11793"/>
    <cellStyle name="SAPBEXchaText 6 4 2 3" xfId="11794"/>
    <cellStyle name="SAPBEXchaText 6 4 3" xfId="11795"/>
    <cellStyle name="SAPBEXchaText 6 4 4" xfId="11796"/>
    <cellStyle name="SAPBEXchaText 6 5" xfId="11797"/>
    <cellStyle name="SAPBEXchaText 6 5 2" xfId="11798"/>
    <cellStyle name="SAPBEXchaText 6 5 2 2" xfId="11799"/>
    <cellStyle name="SAPBEXchaText 6 5 2 3" xfId="11800"/>
    <cellStyle name="SAPBEXchaText 6 5 3" xfId="11801"/>
    <cellStyle name="SAPBEXchaText 6 5 4" xfId="11802"/>
    <cellStyle name="SAPBEXchaText 6 6" xfId="11803"/>
    <cellStyle name="SAPBEXchaText 6 6 2" xfId="11804"/>
    <cellStyle name="SAPBEXchaText 6 6 2 2" xfId="11805"/>
    <cellStyle name="SAPBEXchaText 6 6 2 3" xfId="11806"/>
    <cellStyle name="SAPBEXchaText 6 6 3" xfId="11807"/>
    <cellStyle name="SAPBEXchaText 6 6 4" xfId="11808"/>
    <cellStyle name="SAPBEXchaText 6 7" xfId="11809"/>
    <cellStyle name="SAPBEXchaText 6 7 2" xfId="11810"/>
    <cellStyle name="SAPBEXchaText 6 7 2 2" xfId="11811"/>
    <cellStyle name="SAPBEXchaText 6 7 2 3" xfId="11812"/>
    <cellStyle name="SAPBEXchaText 6 7 3" xfId="11813"/>
    <cellStyle name="SAPBEXchaText 6 7 4" xfId="11814"/>
    <cellStyle name="SAPBEXchaText 6 8" xfId="11815"/>
    <cellStyle name="SAPBEXchaText 6 8 2" xfId="11816"/>
    <cellStyle name="SAPBEXchaText 6 8 2 2" xfId="11817"/>
    <cellStyle name="SAPBEXchaText 6 8 2 3" xfId="11818"/>
    <cellStyle name="SAPBEXchaText 6 8 3" xfId="11819"/>
    <cellStyle name="SAPBEXchaText 6 8 4" xfId="11820"/>
    <cellStyle name="SAPBEXchaText 6 9" xfId="11821"/>
    <cellStyle name="SAPBEXchaText 6 9 2" xfId="11822"/>
    <cellStyle name="SAPBEXchaText 6 9 2 2" xfId="11823"/>
    <cellStyle name="SAPBEXchaText 6 9 2 3" xfId="11824"/>
    <cellStyle name="SAPBEXchaText 6 9 3" xfId="11825"/>
    <cellStyle name="SAPBEXchaText 6 9 4" xfId="11826"/>
    <cellStyle name="SAPBEXchaText 7" xfId="11827"/>
    <cellStyle name="SAPBEXchaText 7 10" xfId="11828"/>
    <cellStyle name="SAPBEXchaText 7 11" xfId="11829"/>
    <cellStyle name="SAPBEXchaText 7 2" xfId="11830"/>
    <cellStyle name="SAPBEXchaText 7 2 2" xfId="11831"/>
    <cellStyle name="SAPBEXchaText 7 2 2 2" xfId="11832"/>
    <cellStyle name="SAPBEXchaText 7 2 2 3" xfId="11833"/>
    <cellStyle name="SAPBEXchaText 7 2 3" xfId="11834"/>
    <cellStyle name="SAPBEXchaText 7 2 4" xfId="11835"/>
    <cellStyle name="SAPBEXchaText 7 3" xfId="11836"/>
    <cellStyle name="SAPBEXchaText 7 3 2" xfId="11837"/>
    <cellStyle name="SAPBEXchaText 7 3 2 2" xfId="11838"/>
    <cellStyle name="SAPBEXchaText 7 3 2 3" xfId="11839"/>
    <cellStyle name="SAPBEXchaText 7 3 3" xfId="11840"/>
    <cellStyle name="SAPBEXchaText 7 3 4" xfId="11841"/>
    <cellStyle name="SAPBEXchaText 7 4" xfId="11842"/>
    <cellStyle name="SAPBEXchaText 7 4 2" xfId="11843"/>
    <cellStyle name="SAPBEXchaText 7 4 2 2" xfId="11844"/>
    <cellStyle name="SAPBEXchaText 7 4 2 3" xfId="11845"/>
    <cellStyle name="SAPBEXchaText 7 4 3" xfId="11846"/>
    <cellStyle name="SAPBEXchaText 7 4 4" xfId="11847"/>
    <cellStyle name="SAPBEXchaText 7 5" xfId="11848"/>
    <cellStyle name="SAPBEXchaText 7 5 2" xfId="11849"/>
    <cellStyle name="SAPBEXchaText 7 5 2 2" xfId="11850"/>
    <cellStyle name="SAPBEXchaText 7 5 2 3" xfId="11851"/>
    <cellStyle name="SAPBEXchaText 7 5 3" xfId="11852"/>
    <cellStyle name="SAPBEXchaText 7 5 4" xfId="11853"/>
    <cellStyle name="SAPBEXchaText 7 6" xfId="11854"/>
    <cellStyle name="SAPBEXchaText 7 6 2" xfId="11855"/>
    <cellStyle name="SAPBEXchaText 7 6 2 2" xfId="11856"/>
    <cellStyle name="SAPBEXchaText 7 6 2 3" xfId="11857"/>
    <cellStyle name="SAPBEXchaText 7 6 3" xfId="11858"/>
    <cellStyle name="SAPBEXchaText 7 6 4" xfId="11859"/>
    <cellStyle name="SAPBEXchaText 7 7" xfId="11860"/>
    <cellStyle name="SAPBEXchaText 7 7 2" xfId="11861"/>
    <cellStyle name="SAPBEXchaText 7 7 2 2" xfId="11862"/>
    <cellStyle name="SAPBEXchaText 7 7 2 3" xfId="11863"/>
    <cellStyle name="SAPBEXchaText 7 7 3" xfId="11864"/>
    <cellStyle name="SAPBEXchaText 7 7 4" xfId="11865"/>
    <cellStyle name="SAPBEXchaText 7 8" xfId="11866"/>
    <cellStyle name="SAPBEXchaText 7 8 2" xfId="11867"/>
    <cellStyle name="SAPBEXchaText 7 8 2 2" xfId="11868"/>
    <cellStyle name="SAPBEXchaText 7 8 2 3" xfId="11869"/>
    <cellStyle name="SAPBEXchaText 7 8 3" xfId="11870"/>
    <cellStyle name="SAPBEXchaText 7 8 4" xfId="11871"/>
    <cellStyle name="SAPBEXchaText 7 9" xfId="11872"/>
    <cellStyle name="SAPBEXchaText 7 9 2" xfId="11873"/>
    <cellStyle name="SAPBEXchaText 7 9 3" xfId="11874"/>
    <cellStyle name="SAPBEXchaText 8" xfId="11875"/>
    <cellStyle name="SAPBEXchaText 8 2" xfId="11876"/>
    <cellStyle name="SAPBEXchaText 8 2 2" xfId="11877"/>
    <cellStyle name="SAPBEXchaText 8 2 3" xfId="11878"/>
    <cellStyle name="SAPBEXchaText 8 3" xfId="11879"/>
    <cellStyle name="SAPBEXchaText 8 4" xfId="11880"/>
    <cellStyle name="SAPBEXchaText 9" xfId="11881"/>
    <cellStyle name="SAPBEXchaText 9 2" xfId="11882"/>
    <cellStyle name="SAPBEXchaText 9 2 2" xfId="11883"/>
    <cellStyle name="SAPBEXchaText 9 2 3" xfId="11884"/>
    <cellStyle name="SAPBEXchaText 9 3" xfId="11885"/>
    <cellStyle name="SAPBEXchaText 9 4" xfId="11886"/>
    <cellStyle name="SAPBEXexcBad7" xfId="11887"/>
    <cellStyle name="SAPBEXexcBad7 10" xfId="11888"/>
    <cellStyle name="SAPBEXexcBad7 10 2" xfId="11889"/>
    <cellStyle name="SAPBEXexcBad7 10 2 2" xfId="11890"/>
    <cellStyle name="SAPBEXexcBad7 10 2 3" xfId="11891"/>
    <cellStyle name="SAPBEXexcBad7 10 3" xfId="11892"/>
    <cellStyle name="SAPBEXexcBad7 10 4" xfId="11893"/>
    <cellStyle name="SAPBEXexcBad7 11" xfId="11894"/>
    <cellStyle name="SAPBEXexcBad7 11 2" xfId="11895"/>
    <cellStyle name="SAPBEXexcBad7 11 2 2" xfId="11896"/>
    <cellStyle name="SAPBEXexcBad7 11 2 3" xfId="11897"/>
    <cellStyle name="SAPBEXexcBad7 11 3" xfId="11898"/>
    <cellStyle name="SAPBEXexcBad7 11 4" xfId="11899"/>
    <cellStyle name="SAPBEXexcBad7 12" xfId="11900"/>
    <cellStyle name="SAPBEXexcBad7 12 2" xfId="11901"/>
    <cellStyle name="SAPBEXexcBad7 12 2 2" xfId="11902"/>
    <cellStyle name="SAPBEXexcBad7 12 2 3" xfId="11903"/>
    <cellStyle name="SAPBEXexcBad7 12 3" xfId="11904"/>
    <cellStyle name="SAPBEXexcBad7 12 4" xfId="11905"/>
    <cellStyle name="SAPBEXexcBad7 13" xfId="11906"/>
    <cellStyle name="SAPBEXexcBad7 13 2" xfId="11907"/>
    <cellStyle name="SAPBEXexcBad7 13 2 2" xfId="11908"/>
    <cellStyle name="SAPBEXexcBad7 13 2 3" xfId="11909"/>
    <cellStyle name="SAPBEXexcBad7 13 3" xfId="11910"/>
    <cellStyle name="SAPBEXexcBad7 13 4" xfId="11911"/>
    <cellStyle name="SAPBEXexcBad7 14" xfId="11912"/>
    <cellStyle name="SAPBEXexcBad7 14 2" xfId="11913"/>
    <cellStyle name="SAPBEXexcBad7 14 2 2" xfId="11914"/>
    <cellStyle name="SAPBEXexcBad7 14 2 3" xfId="11915"/>
    <cellStyle name="SAPBEXexcBad7 14 3" xfId="11916"/>
    <cellStyle name="SAPBEXexcBad7 14 4" xfId="11917"/>
    <cellStyle name="SAPBEXexcBad7 15" xfId="11918"/>
    <cellStyle name="SAPBEXexcBad7 15 2" xfId="11919"/>
    <cellStyle name="SAPBEXexcBad7 15 3" xfId="11920"/>
    <cellStyle name="SAPBEXexcBad7 16" xfId="11921"/>
    <cellStyle name="SAPBEXexcBad7 17" xfId="11922"/>
    <cellStyle name="SAPBEXexcBad7 2" xfId="11923"/>
    <cellStyle name="SAPBEXexcBad7 2 10" xfId="11924"/>
    <cellStyle name="SAPBEXexcBad7 2 10 2" xfId="11925"/>
    <cellStyle name="SAPBEXexcBad7 2 10 2 2" xfId="11926"/>
    <cellStyle name="SAPBEXexcBad7 2 10 2 3" xfId="11927"/>
    <cellStyle name="SAPBEXexcBad7 2 10 3" xfId="11928"/>
    <cellStyle name="SAPBEXexcBad7 2 10 4" xfId="11929"/>
    <cellStyle name="SAPBEXexcBad7 2 11" xfId="11930"/>
    <cellStyle name="SAPBEXexcBad7 2 11 2" xfId="11931"/>
    <cellStyle name="SAPBEXexcBad7 2 11 2 2" xfId="11932"/>
    <cellStyle name="SAPBEXexcBad7 2 11 2 3" xfId="11933"/>
    <cellStyle name="SAPBEXexcBad7 2 11 3" xfId="11934"/>
    <cellStyle name="SAPBEXexcBad7 2 11 4" xfId="11935"/>
    <cellStyle name="SAPBEXexcBad7 2 12" xfId="11936"/>
    <cellStyle name="SAPBEXexcBad7 2 12 2" xfId="11937"/>
    <cellStyle name="SAPBEXexcBad7 2 12 3" xfId="11938"/>
    <cellStyle name="SAPBEXexcBad7 2 13" xfId="11939"/>
    <cellStyle name="SAPBEXexcBad7 2 14" xfId="11940"/>
    <cellStyle name="SAPBEXexcBad7 2 2" xfId="11941"/>
    <cellStyle name="SAPBEXexcBad7 2 2 10" xfId="11942"/>
    <cellStyle name="SAPBEXexcBad7 2 2 10 2" xfId="11943"/>
    <cellStyle name="SAPBEXexcBad7 2 2 10 2 2" xfId="11944"/>
    <cellStyle name="SAPBEXexcBad7 2 2 10 2 3" xfId="11945"/>
    <cellStyle name="SAPBEXexcBad7 2 2 10 3" xfId="11946"/>
    <cellStyle name="SAPBEXexcBad7 2 2 10 4" xfId="11947"/>
    <cellStyle name="SAPBEXexcBad7 2 2 11" xfId="11948"/>
    <cellStyle name="SAPBEXexcBad7 2 2 11 2" xfId="11949"/>
    <cellStyle name="SAPBEXexcBad7 2 2 11 3" xfId="11950"/>
    <cellStyle name="SAPBEXexcBad7 2 2 12" xfId="11951"/>
    <cellStyle name="SAPBEXexcBad7 2 2 13" xfId="11952"/>
    <cellStyle name="SAPBEXexcBad7 2 2 2" xfId="11953"/>
    <cellStyle name="SAPBEXexcBad7 2 2 2 10" xfId="11954"/>
    <cellStyle name="SAPBEXexcBad7 2 2 2 10 2" xfId="11955"/>
    <cellStyle name="SAPBEXexcBad7 2 2 2 10 3" xfId="11956"/>
    <cellStyle name="SAPBEXexcBad7 2 2 2 11" xfId="11957"/>
    <cellStyle name="SAPBEXexcBad7 2 2 2 12" xfId="11958"/>
    <cellStyle name="SAPBEXexcBad7 2 2 2 2" xfId="11959"/>
    <cellStyle name="SAPBEXexcBad7 2 2 2 2 10" xfId="11960"/>
    <cellStyle name="SAPBEXexcBad7 2 2 2 2 11" xfId="11961"/>
    <cellStyle name="SAPBEXexcBad7 2 2 2 2 2" xfId="11962"/>
    <cellStyle name="SAPBEXexcBad7 2 2 2 2 2 2" xfId="11963"/>
    <cellStyle name="SAPBEXexcBad7 2 2 2 2 2 2 2" xfId="11964"/>
    <cellStyle name="SAPBEXexcBad7 2 2 2 2 2 2 3" xfId="11965"/>
    <cellStyle name="SAPBEXexcBad7 2 2 2 2 2 3" xfId="11966"/>
    <cellStyle name="SAPBEXexcBad7 2 2 2 2 2 4" xfId="11967"/>
    <cellStyle name="SAPBEXexcBad7 2 2 2 2 3" xfId="11968"/>
    <cellStyle name="SAPBEXexcBad7 2 2 2 2 3 2" xfId="11969"/>
    <cellStyle name="SAPBEXexcBad7 2 2 2 2 3 2 2" xfId="11970"/>
    <cellStyle name="SAPBEXexcBad7 2 2 2 2 3 2 3" xfId="11971"/>
    <cellStyle name="SAPBEXexcBad7 2 2 2 2 3 3" xfId="11972"/>
    <cellStyle name="SAPBEXexcBad7 2 2 2 2 3 4" xfId="11973"/>
    <cellStyle name="SAPBEXexcBad7 2 2 2 2 4" xfId="11974"/>
    <cellStyle name="SAPBEXexcBad7 2 2 2 2 4 2" xfId="11975"/>
    <cellStyle name="SAPBEXexcBad7 2 2 2 2 4 2 2" xfId="11976"/>
    <cellStyle name="SAPBEXexcBad7 2 2 2 2 4 2 3" xfId="11977"/>
    <cellStyle name="SAPBEXexcBad7 2 2 2 2 4 3" xfId="11978"/>
    <cellStyle name="SAPBEXexcBad7 2 2 2 2 4 4" xfId="11979"/>
    <cellStyle name="SAPBEXexcBad7 2 2 2 2 5" xfId="11980"/>
    <cellStyle name="SAPBEXexcBad7 2 2 2 2 5 2" xfId="11981"/>
    <cellStyle name="SAPBEXexcBad7 2 2 2 2 5 2 2" xfId="11982"/>
    <cellStyle name="SAPBEXexcBad7 2 2 2 2 5 2 3" xfId="11983"/>
    <cellStyle name="SAPBEXexcBad7 2 2 2 2 5 3" xfId="11984"/>
    <cellStyle name="SAPBEXexcBad7 2 2 2 2 5 4" xfId="11985"/>
    <cellStyle name="SAPBEXexcBad7 2 2 2 2 6" xfId="11986"/>
    <cellStyle name="SAPBEXexcBad7 2 2 2 2 6 2" xfId="11987"/>
    <cellStyle name="SAPBEXexcBad7 2 2 2 2 6 2 2" xfId="11988"/>
    <cellStyle name="SAPBEXexcBad7 2 2 2 2 6 2 3" xfId="11989"/>
    <cellStyle name="SAPBEXexcBad7 2 2 2 2 6 3" xfId="11990"/>
    <cellStyle name="SAPBEXexcBad7 2 2 2 2 6 4" xfId="11991"/>
    <cellStyle name="SAPBEXexcBad7 2 2 2 2 7" xfId="11992"/>
    <cellStyle name="SAPBEXexcBad7 2 2 2 2 7 2" xfId="11993"/>
    <cellStyle name="SAPBEXexcBad7 2 2 2 2 7 2 2" xfId="11994"/>
    <cellStyle name="SAPBEXexcBad7 2 2 2 2 7 2 3" xfId="11995"/>
    <cellStyle name="SAPBEXexcBad7 2 2 2 2 7 3" xfId="11996"/>
    <cellStyle name="SAPBEXexcBad7 2 2 2 2 7 4" xfId="11997"/>
    <cellStyle name="SAPBEXexcBad7 2 2 2 2 8" xfId="11998"/>
    <cellStyle name="SAPBEXexcBad7 2 2 2 2 8 2" xfId="11999"/>
    <cellStyle name="SAPBEXexcBad7 2 2 2 2 8 2 2" xfId="12000"/>
    <cellStyle name="SAPBEXexcBad7 2 2 2 2 8 2 3" xfId="12001"/>
    <cellStyle name="SAPBEXexcBad7 2 2 2 2 8 3" xfId="12002"/>
    <cellStyle name="SAPBEXexcBad7 2 2 2 2 8 4" xfId="12003"/>
    <cellStyle name="SAPBEXexcBad7 2 2 2 2 9" xfId="12004"/>
    <cellStyle name="SAPBEXexcBad7 2 2 2 2 9 2" xfId="12005"/>
    <cellStyle name="SAPBEXexcBad7 2 2 2 2 9 3" xfId="12006"/>
    <cellStyle name="SAPBEXexcBad7 2 2 2 3" xfId="12007"/>
    <cellStyle name="SAPBEXexcBad7 2 2 2 3 2" xfId="12008"/>
    <cellStyle name="SAPBEXexcBad7 2 2 2 3 2 2" xfId="12009"/>
    <cellStyle name="SAPBEXexcBad7 2 2 2 3 2 3" xfId="12010"/>
    <cellStyle name="SAPBEXexcBad7 2 2 2 3 3" xfId="12011"/>
    <cellStyle name="SAPBEXexcBad7 2 2 2 3 4" xfId="12012"/>
    <cellStyle name="SAPBEXexcBad7 2 2 2 4" xfId="12013"/>
    <cellStyle name="SAPBEXexcBad7 2 2 2 4 2" xfId="12014"/>
    <cellStyle name="SAPBEXexcBad7 2 2 2 4 2 2" xfId="12015"/>
    <cellStyle name="SAPBEXexcBad7 2 2 2 4 2 3" xfId="12016"/>
    <cellStyle name="SAPBEXexcBad7 2 2 2 4 3" xfId="12017"/>
    <cellStyle name="SAPBEXexcBad7 2 2 2 4 4" xfId="12018"/>
    <cellStyle name="SAPBEXexcBad7 2 2 2 5" xfId="12019"/>
    <cellStyle name="SAPBEXexcBad7 2 2 2 5 2" xfId="12020"/>
    <cellStyle name="SAPBEXexcBad7 2 2 2 5 2 2" xfId="12021"/>
    <cellStyle name="SAPBEXexcBad7 2 2 2 5 2 3" xfId="12022"/>
    <cellStyle name="SAPBEXexcBad7 2 2 2 5 3" xfId="12023"/>
    <cellStyle name="SAPBEXexcBad7 2 2 2 5 4" xfId="12024"/>
    <cellStyle name="SAPBEXexcBad7 2 2 2 6" xfId="12025"/>
    <cellStyle name="SAPBEXexcBad7 2 2 2 6 2" xfId="12026"/>
    <cellStyle name="SAPBEXexcBad7 2 2 2 6 2 2" xfId="12027"/>
    <cellStyle name="SAPBEXexcBad7 2 2 2 6 2 3" xfId="12028"/>
    <cellStyle name="SAPBEXexcBad7 2 2 2 6 3" xfId="12029"/>
    <cellStyle name="SAPBEXexcBad7 2 2 2 6 4" xfId="12030"/>
    <cellStyle name="SAPBEXexcBad7 2 2 2 7" xfId="12031"/>
    <cellStyle name="SAPBEXexcBad7 2 2 2 7 2" xfId="12032"/>
    <cellStyle name="SAPBEXexcBad7 2 2 2 7 2 2" xfId="12033"/>
    <cellStyle name="SAPBEXexcBad7 2 2 2 7 2 3" xfId="12034"/>
    <cellStyle name="SAPBEXexcBad7 2 2 2 7 3" xfId="12035"/>
    <cellStyle name="SAPBEXexcBad7 2 2 2 7 4" xfId="12036"/>
    <cellStyle name="SAPBEXexcBad7 2 2 2 8" xfId="12037"/>
    <cellStyle name="SAPBEXexcBad7 2 2 2 8 2" xfId="12038"/>
    <cellStyle name="SAPBEXexcBad7 2 2 2 8 2 2" xfId="12039"/>
    <cellStyle name="SAPBEXexcBad7 2 2 2 8 2 3" xfId="12040"/>
    <cellStyle name="SAPBEXexcBad7 2 2 2 8 3" xfId="12041"/>
    <cellStyle name="SAPBEXexcBad7 2 2 2 8 4" xfId="12042"/>
    <cellStyle name="SAPBEXexcBad7 2 2 2 9" xfId="12043"/>
    <cellStyle name="SAPBEXexcBad7 2 2 2 9 2" xfId="12044"/>
    <cellStyle name="SAPBEXexcBad7 2 2 2 9 2 2" xfId="12045"/>
    <cellStyle name="SAPBEXexcBad7 2 2 2 9 2 3" xfId="12046"/>
    <cellStyle name="SAPBEXexcBad7 2 2 2 9 3" xfId="12047"/>
    <cellStyle name="SAPBEXexcBad7 2 2 2 9 4" xfId="12048"/>
    <cellStyle name="SAPBEXexcBad7 2 2 3" xfId="12049"/>
    <cellStyle name="SAPBEXexcBad7 2 2 3 10" xfId="12050"/>
    <cellStyle name="SAPBEXexcBad7 2 2 3 11" xfId="12051"/>
    <cellStyle name="SAPBEXexcBad7 2 2 3 2" xfId="12052"/>
    <cellStyle name="SAPBEXexcBad7 2 2 3 2 2" xfId="12053"/>
    <cellStyle name="SAPBEXexcBad7 2 2 3 2 2 2" xfId="12054"/>
    <cellStyle name="SAPBEXexcBad7 2 2 3 2 2 3" xfId="12055"/>
    <cellStyle name="SAPBEXexcBad7 2 2 3 2 3" xfId="12056"/>
    <cellStyle name="SAPBEXexcBad7 2 2 3 2 4" xfId="12057"/>
    <cellStyle name="SAPBEXexcBad7 2 2 3 3" xfId="12058"/>
    <cellStyle name="SAPBEXexcBad7 2 2 3 3 2" xfId="12059"/>
    <cellStyle name="SAPBEXexcBad7 2 2 3 3 2 2" xfId="12060"/>
    <cellStyle name="SAPBEXexcBad7 2 2 3 3 2 3" xfId="12061"/>
    <cellStyle name="SAPBEXexcBad7 2 2 3 3 3" xfId="12062"/>
    <cellStyle name="SAPBEXexcBad7 2 2 3 3 4" xfId="12063"/>
    <cellStyle name="SAPBEXexcBad7 2 2 3 4" xfId="12064"/>
    <cellStyle name="SAPBEXexcBad7 2 2 3 4 2" xfId="12065"/>
    <cellStyle name="SAPBEXexcBad7 2 2 3 4 2 2" xfId="12066"/>
    <cellStyle name="SAPBEXexcBad7 2 2 3 4 2 3" xfId="12067"/>
    <cellStyle name="SAPBEXexcBad7 2 2 3 4 3" xfId="12068"/>
    <cellStyle name="SAPBEXexcBad7 2 2 3 4 4" xfId="12069"/>
    <cellStyle name="SAPBEXexcBad7 2 2 3 5" xfId="12070"/>
    <cellStyle name="SAPBEXexcBad7 2 2 3 5 2" xfId="12071"/>
    <cellStyle name="SAPBEXexcBad7 2 2 3 5 2 2" xfId="12072"/>
    <cellStyle name="SAPBEXexcBad7 2 2 3 5 2 3" xfId="12073"/>
    <cellStyle name="SAPBEXexcBad7 2 2 3 5 3" xfId="12074"/>
    <cellStyle name="SAPBEXexcBad7 2 2 3 5 4" xfId="12075"/>
    <cellStyle name="SAPBEXexcBad7 2 2 3 6" xfId="12076"/>
    <cellStyle name="SAPBEXexcBad7 2 2 3 6 2" xfId="12077"/>
    <cellStyle name="SAPBEXexcBad7 2 2 3 6 2 2" xfId="12078"/>
    <cellStyle name="SAPBEXexcBad7 2 2 3 6 2 3" xfId="12079"/>
    <cellStyle name="SAPBEXexcBad7 2 2 3 6 3" xfId="12080"/>
    <cellStyle name="SAPBEXexcBad7 2 2 3 6 4" xfId="12081"/>
    <cellStyle name="SAPBEXexcBad7 2 2 3 7" xfId="12082"/>
    <cellStyle name="SAPBEXexcBad7 2 2 3 7 2" xfId="12083"/>
    <cellStyle name="SAPBEXexcBad7 2 2 3 7 2 2" xfId="12084"/>
    <cellStyle name="SAPBEXexcBad7 2 2 3 7 2 3" xfId="12085"/>
    <cellStyle name="SAPBEXexcBad7 2 2 3 7 3" xfId="12086"/>
    <cellStyle name="SAPBEXexcBad7 2 2 3 7 4" xfId="12087"/>
    <cellStyle name="SAPBEXexcBad7 2 2 3 8" xfId="12088"/>
    <cellStyle name="SAPBEXexcBad7 2 2 3 8 2" xfId="12089"/>
    <cellStyle name="SAPBEXexcBad7 2 2 3 8 2 2" xfId="12090"/>
    <cellStyle name="SAPBEXexcBad7 2 2 3 8 2 3" xfId="12091"/>
    <cellStyle name="SAPBEXexcBad7 2 2 3 8 3" xfId="12092"/>
    <cellStyle name="SAPBEXexcBad7 2 2 3 8 4" xfId="12093"/>
    <cellStyle name="SAPBEXexcBad7 2 2 3 9" xfId="12094"/>
    <cellStyle name="SAPBEXexcBad7 2 2 3 9 2" xfId="12095"/>
    <cellStyle name="SAPBEXexcBad7 2 2 3 9 3" xfId="12096"/>
    <cellStyle name="SAPBEXexcBad7 2 2 4" xfId="12097"/>
    <cellStyle name="SAPBEXexcBad7 2 2 4 2" xfId="12098"/>
    <cellStyle name="SAPBEXexcBad7 2 2 4 2 2" xfId="12099"/>
    <cellStyle name="SAPBEXexcBad7 2 2 4 2 3" xfId="12100"/>
    <cellStyle name="SAPBEXexcBad7 2 2 4 3" xfId="12101"/>
    <cellStyle name="SAPBEXexcBad7 2 2 4 4" xfId="12102"/>
    <cellStyle name="SAPBEXexcBad7 2 2 5" xfId="12103"/>
    <cellStyle name="SAPBEXexcBad7 2 2 5 2" xfId="12104"/>
    <cellStyle name="SAPBEXexcBad7 2 2 5 2 2" xfId="12105"/>
    <cellStyle name="SAPBEXexcBad7 2 2 5 2 3" xfId="12106"/>
    <cellStyle name="SAPBEXexcBad7 2 2 5 3" xfId="12107"/>
    <cellStyle name="SAPBEXexcBad7 2 2 5 4" xfId="12108"/>
    <cellStyle name="SAPBEXexcBad7 2 2 6" xfId="12109"/>
    <cellStyle name="SAPBEXexcBad7 2 2 6 2" xfId="12110"/>
    <cellStyle name="SAPBEXexcBad7 2 2 6 2 2" xfId="12111"/>
    <cellStyle name="SAPBEXexcBad7 2 2 6 2 3" xfId="12112"/>
    <cellStyle name="SAPBEXexcBad7 2 2 6 3" xfId="12113"/>
    <cellStyle name="SAPBEXexcBad7 2 2 6 4" xfId="12114"/>
    <cellStyle name="SAPBEXexcBad7 2 2 7" xfId="12115"/>
    <cellStyle name="SAPBEXexcBad7 2 2 7 2" xfId="12116"/>
    <cellStyle name="SAPBEXexcBad7 2 2 7 2 2" xfId="12117"/>
    <cellStyle name="SAPBEXexcBad7 2 2 7 2 3" xfId="12118"/>
    <cellStyle name="SAPBEXexcBad7 2 2 7 3" xfId="12119"/>
    <cellStyle name="SAPBEXexcBad7 2 2 7 4" xfId="12120"/>
    <cellStyle name="SAPBEXexcBad7 2 2 8" xfId="12121"/>
    <cellStyle name="SAPBEXexcBad7 2 2 8 2" xfId="12122"/>
    <cellStyle name="SAPBEXexcBad7 2 2 8 2 2" xfId="12123"/>
    <cellStyle name="SAPBEXexcBad7 2 2 8 2 3" xfId="12124"/>
    <cellStyle name="SAPBEXexcBad7 2 2 8 3" xfId="12125"/>
    <cellStyle name="SAPBEXexcBad7 2 2 8 4" xfId="12126"/>
    <cellStyle name="SAPBEXexcBad7 2 2 9" xfId="12127"/>
    <cellStyle name="SAPBEXexcBad7 2 2 9 2" xfId="12128"/>
    <cellStyle name="SAPBEXexcBad7 2 2 9 2 2" xfId="12129"/>
    <cellStyle name="SAPBEXexcBad7 2 2 9 2 3" xfId="12130"/>
    <cellStyle name="SAPBEXexcBad7 2 2 9 3" xfId="12131"/>
    <cellStyle name="SAPBEXexcBad7 2 2 9 4" xfId="12132"/>
    <cellStyle name="SAPBEXexcBad7 2 3" xfId="12133"/>
    <cellStyle name="SAPBEXexcBad7 2 3 10" xfId="12134"/>
    <cellStyle name="SAPBEXexcBad7 2 3 10 2" xfId="12135"/>
    <cellStyle name="SAPBEXexcBad7 2 3 10 3" xfId="12136"/>
    <cellStyle name="SAPBEXexcBad7 2 3 11" xfId="12137"/>
    <cellStyle name="SAPBEXexcBad7 2 3 12" xfId="12138"/>
    <cellStyle name="SAPBEXexcBad7 2 3 2" xfId="12139"/>
    <cellStyle name="SAPBEXexcBad7 2 3 2 10" xfId="12140"/>
    <cellStyle name="SAPBEXexcBad7 2 3 2 11" xfId="12141"/>
    <cellStyle name="SAPBEXexcBad7 2 3 2 2" xfId="12142"/>
    <cellStyle name="SAPBEXexcBad7 2 3 2 2 2" xfId="12143"/>
    <cellStyle name="SAPBEXexcBad7 2 3 2 2 2 2" xfId="12144"/>
    <cellStyle name="SAPBEXexcBad7 2 3 2 2 2 3" xfId="12145"/>
    <cellStyle name="SAPBEXexcBad7 2 3 2 2 3" xfId="12146"/>
    <cellStyle name="SAPBEXexcBad7 2 3 2 2 4" xfId="12147"/>
    <cellStyle name="SAPBEXexcBad7 2 3 2 3" xfId="12148"/>
    <cellStyle name="SAPBEXexcBad7 2 3 2 3 2" xfId="12149"/>
    <cellStyle name="SAPBEXexcBad7 2 3 2 3 2 2" xfId="12150"/>
    <cellStyle name="SAPBEXexcBad7 2 3 2 3 2 3" xfId="12151"/>
    <cellStyle name="SAPBEXexcBad7 2 3 2 3 3" xfId="12152"/>
    <cellStyle name="SAPBEXexcBad7 2 3 2 3 4" xfId="12153"/>
    <cellStyle name="SAPBEXexcBad7 2 3 2 4" xfId="12154"/>
    <cellStyle name="SAPBEXexcBad7 2 3 2 4 2" xfId="12155"/>
    <cellStyle name="SAPBEXexcBad7 2 3 2 4 2 2" xfId="12156"/>
    <cellStyle name="SAPBEXexcBad7 2 3 2 4 2 3" xfId="12157"/>
    <cellStyle name="SAPBEXexcBad7 2 3 2 4 3" xfId="12158"/>
    <cellStyle name="SAPBEXexcBad7 2 3 2 4 4" xfId="12159"/>
    <cellStyle name="SAPBEXexcBad7 2 3 2 5" xfId="12160"/>
    <cellStyle name="SAPBEXexcBad7 2 3 2 5 2" xfId="12161"/>
    <cellStyle name="SAPBEXexcBad7 2 3 2 5 2 2" xfId="12162"/>
    <cellStyle name="SAPBEXexcBad7 2 3 2 5 2 3" xfId="12163"/>
    <cellStyle name="SAPBEXexcBad7 2 3 2 5 3" xfId="12164"/>
    <cellStyle name="SAPBEXexcBad7 2 3 2 5 4" xfId="12165"/>
    <cellStyle name="SAPBEXexcBad7 2 3 2 6" xfId="12166"/>
    <cellStyle name="SAPBEXexcBad7 2 3 2 6 2" xfId="12167"/>
    <cellStyle name="SAPBEXexcBad7 2 3 2 6 2 2" xfId="12168"/>
    <cellStyle name="SAPBEXexcBad7 2 3 2 6 2 3" xfId="12169"/>
    <cellStyle name="SAPBEXexcBad7 2 3 2 6 3" xfId="12170"/>
    <cellStyle name="SAPBEXexcBad7 2 3 2 6 4" xfId="12171"/>
    <cellStyle name="SAPBEXexcBad7 2 3 2 7" xfId="12172"/>
    <cellStyle name="SAPBEXexcBad7 2 3 2 7 2" xfId="12173"/>
    <cellStyle name="SAPBEXexcBad7 2 3 2 7 2 2" xfId="12174"/>
    <cellStyle name="SAPBEXexcBad7 2 3 2 7 2 3" xfId="12175"/>
    <cellStyle name="SAPBEXexcBad7 2 3 2 7 3" xfId="12176"/>
    <cellStyle name="SAPBEXexcBad7 2 3 2 7 4" xfId="12177"/>
    <cellStyle name="SAPBEXexcBad7 2 3 2 8" xfId="12178"/>
    <cellStyle name="SAPBEXexcBad7 2 3 2 8 2" xfId="12179"/>
    <cellStyle name="SAPBEXexcBad7 2 3 2 8 2 2" xfId="12180"/>
    <cellStyle name="SAPBEXexcBad7 2 3 2 8 2 3" xfId="12181"/>
    <cellStyle name="SAPBEXexcBad7 2 3 2 8 3" xfId="12182"/>
    <cellStyle name="SAPBEXexcBad7 2 3 2 8 4" xfId="12183"/>
    <cellStyle name="SAPBEXexcBad7 2 3 2 9" xfId="12184"/>
    <cellStyle name="SAPBEXexcBad7 2 3 2 9 2" xfId="12185"/>
    <cellStyle name="SAPBEXexcBad7 2 3 2 9 3" xfId="12186"/>
    <cellStyle name="SAPBEXexcBad7 2 3 3" xfId="12187"/>
    <cellStyle name="SAPBEXexcBad7 2 3 3 2" xfId="12188"/>
    <cellStyle name="SAPBEXexcBad7 2 3 3 2 2" xfId="12189"/>
    <cellStyle name="SAPBEXexcBad7 2 3 3 2 3" xfId="12190"/>
    <cellStyle name="SAPBEXexcBad7 2 3 3 3" xfId="12191"/>
    <cellStyle name="SAPBEXexcBad7 2 3 3 4" xfId="12192"/>
    <cellStyle name="SAPBEXexcBad7 2 3 4" xfId="12193"/>
    <cellStyle name="SAPBEXexcBad7 2 3 4 2" xfId="12194"/>
    <cellStyle name="SAPBEXexcBad7 2 3 4 2 2" xfId="12195"/>
    <cellStyle name="SAPBEXexcBad7 2 3 4 2 3" xfId="12196"/>
    <cellStyle name="SAPBEXexcBad7 2 3 4 3" xfId="12197"/>
    <cellStyle name="SAPBEXexcBad7 2 3 4 4" xfId="12198"/>
    <cellStyle name="SAPBEXexcBad7 2 3 5" xfId="12199"/>
    <cellStyle name="SAPBEXexcBad7 2 3 5 2" xfId="12200"/>
    <cellStyle name="SAPBEXexcBad7 2 3 5 2 2" xfId="12201"/>
    <cellStyle name="SAPBEXexcBad7 2 3 5 2 3" xfId="12202"/>
    <cellStyle name="SAPBEXexcBad7 2 3 5 3" xfId="12203"/>
    <cellStyle name="SAPBEXexcBad7 2 3 5 4" xfId="12204"/>
    <cellStyle name="SAPBEXexcBad7 2 3 6" xfId="12205"/>
    <cellStyle name="SAPBEXexcBad7 2 3 6 2" xfId="12206"/>
    <cellStyle name="SAPBEXexcBad7 2 3 6 2 2" xfId="12207"/>
    <cellStyle name="SAPBEXexcBad7 2 3 6 2 3" xfId="12208"/>
    <cellStyle name="SAPBEXexcBad7 2 3 6 3" xfId="12209"/>
    <cellStyle name="SAPBEXexcBad7 2 3 6 4" xfId="12210"/>
    <cellStyle name="SAPBEXexcBad7 2 3 7" xfId="12211"/>
    <cellStyle name="SAPBEXexcBad7 2 3 7 2" xfId="12212"/>
    <cellStyle name="SAPBEXexcBad7 2 3 7 2 2" xfId="12213"/>
    <cellStyle name="SAPBEXexcBad7 2 3 7 2 3" xfId="12214"/>
    <cellStyle name="SAPBEXexcBad7 2 3 7 3" xfId="12215"/>
    <cellStyle name="SAPBEXexcBad7 2 3 7 4" xfId="12216"/>
    <cellStyle name="SAPBEXexcBad7 2 3 8" xfId="12217"/>
    <cellStyle name="SAPBEXexcBad7 2 3 8 2" xfId="12218"/>
    <cellStyle name="SAPBEXexcBad7 2 3 8 2 2" xfId="12219"/>
    <cellStyle name="SAPBEXexcBad7 2 3 8 2 3" xfId="12220"/>
    <cellStyle name="SAPBEXexcBad7 2 3 8 3" xfId="12221"/>
    <cellStyle name="SAPBEXexcBad7 2 3 8 4" xfId="12222"/>
    <cellStyle name="SAPBEXexcBad7 2 3 9" xfId="12223"/>
    <cellStyle name="SAPBEXexcBad7 2 3 9 2" xfId="12224"/>
    <cellStyle name="SAPBEXexcBad7 2 3 9 2 2" xfId="12225"/>
    <cellStyle name="SAPBEXexcBad7 2 3 9 2 3" xfId="12226"/>
    <cellStyle name="SAPBEXexcBad7 2 3 9 3" xfId="12227"/>
    <cellStyle name="SAPBEXexcBad7 2 3 9 4" xfId="12228"/>
    <cellStyle name="SAPBEXexcBad7 2 4" xfId="12229"/>
    <cellStyle name="SAPBEXexcBad7 2 4 10" xfId="12230"/>
    <cellStyle name="SAPBEXexcBad7 2 4 11" xfId="12231"/>
    <cellStyle name="SAPBEXexcBad7 2 4 2" xfId="12232"/>
    <cellStyle name="SAPBEXexcBad7 2 4 2 2" xfId="12233"/>
    <cellStyle name="SAPBEXexcBad7 2 4 2 2 2" xfId="12234"/>
    <cellStyle name="SAPBEXexcBad7 2 4 2 2 3" xfId="12235"/>
    <cellStyle name="SAPBEXexcBad7 2 4 2 3" xfId="12236"/>
    <cellStyle name="SAPBEXexcBad7 2 4 2 4" xfId="12237"/>
    <cellStyle name="SAPBEXexcBad7 2 4 3" xfId="12238"/>
    <cellStyle name="SAPBEXexcBad7 2 4 3 2" xfId="12239"/>
    <cellStyle name="SAPBEXexcBad7 2 4 3 2 2" xfId="12240"/>
    <cellStyle name="SAPBEXexcBad7 2 4 3 2 3" xfId="12241"/>
    <cellStyle name="SAPBEXexcBad7 2 4 3 3" xfId="12242"/>
    <cellStyle name="SAPBEXexcBad7 2 4 3 4" xfId="12243"/>
    <cellStyle name="SAPBEXexcBad7 2 4 4" xfId="12244"/>
    <cellStyle name="SAPBEXexcBad7 2 4 4 2" xfId="12245"/>
    <cellStyle name="SAPBEXexcBad7 2 4 4 2 2" xfId="12246"/>
    <cellStyle name="SAPBEXexcBad7 2 4 4 2 3" xfId="12247"/>
    <cellStyle name="SAPBEXexcBad7 2 4 4 3" xfId="12248"/>
    <cellStyle name="SAPBEXexcBad7 2 4 4 4" xfId="12249"/>
    <cellStyle name="SAPBEXexcBad7 2 4 5" xfId="12250"/>
    <cellStyle name="SAPBEXexcBad7 2 4 5 2" xfId="12251"/>
    <cellStyle name="SAPBEXexcBad7 2 4 5 2 2" xfId="12252"/>
    <cellStyle name="SAPBEXexcBad7 2 4 5 2 3" xfId="12253"/>
    <cellStyle name="SAPBEXexcBad7 2 4 5 3" xfId="12254"/>
    <cellStyle name="SAPBEXexcBad7 2 4 5 4" xfId="12255"/>
    <cellStyle name="SAPBEXexcBad7 2 4 6" xfId="12256"/>
    <cellStyle name="SAPBEXexcBad7 2 4 6 2" xfId="12257"/>
    <cellStyle name="SAPBEXexcBad7 2 4 6 2 2" xfId="12258"/>
    <cellStyle name="SAPBEXexcBad7 2 4 6 2 3" xfId="12259"/>
    <cellStyle name="SAPBEXexcBad7 2 4 6 3" xfId="12260"/>
    <cellStyle name="SAPBEXexcBad7 2 4 6 4" xfId="12261"/>
    <cellStyle name="SAPBEXexcBad7 2 4 7" xfId="12262"/>
    <cellStyle name="SAPBEXexcBad7 2 4 7 2" xfId="12263"/>
    <cellStyle name="SAPBEXexcBad7 2 4 7 2 2" xfId="12264"/>
    <cellStyle name="SAPBEXexcBad7 2 4 7 2 3" xfId="12265"/>
    <cellStyle name="SAPBEXexcBad7 2 4 7 3" xfId="12266"/>
    <cellStyle name="SAPBEXexcBad7 2 4 7 4" xfId="12267"/>
    <cellStyle name="SAPBEXexcBad7 2 4 8" xfId="12268"/>
    <cellStyle name="SAPBEXexcBad7 2 4 8 2" xfId="12269"/>
    <cellStyle name="SAPBEXexcBad7 2 4 8 2 2" xfId="12270"/>
    <cellStyle name="SAPBEXexcBad7 2 4 8 2 3" xfId="12271"/>
    <cellStyle name="SAPBEXexcBad7 2 4 8 3" xfId="12272"/>
    <cellStyle name="SAPBEXexcBad7 2 4 8 4" xfId="12273"/>
    <cellStyle name="SAPBEXexcBad7 2 4 9" xfId="12274"/>
    <cellStyle name="SAPBEXexcBad7 2 4 9 2" xfId="12275"/>
    <cellStyle name="SAPBEXexcBad7 2 4 9 3" xfId="12276"/>
    <cellStyle name="SAPBEXexcBad7 2 5" xfId="12277"/>
    <cellStyle name="SAPBEXexcBad7 2 5 2" xfId="12278"/>
    <cellStyle name="SAPBEXexcBad7 2 5 2 2" xfId="12279"/>
    <cellStyle name="SAPBEXexcBad7 2 5 2 3" xfId="12280"/>
    <cellStyle name="SAPBEXexcBad7 2 5 3" xfId="12281"/>
    <cellStyle name="SAPBEXexcBad7 2 5 4" xfId="12282"/>
    <cellStyle name="SAPBEXexcBad7 2 6" xfId="12283"/>
    <cellStyle name="SAPBEXexcBad7 2 6 2" xfId="12284"/>
    <cellStyle name="SAPBEXexcBad7 2 6 2 2" xfId="12285"/>
    <cellStyle name="SAPBEXexcBad7 2 6 2 3" xfId="12286"/>
    <cellStyle name="SAPBEXexcBad7 2 6 3" xfId="12287"/>
    <cellStyle name="SAPBEXexcBad7 2 6 4" xfId="12288"/>
    <cellStyle name="SAPBEXexcBad7 2 7" xfId="12289"/>
    <cellStyle name="SAPBEXexcBad7 2 7 2" xfId="12290"/>
    <cellStyle name="SAPBEXexcBad7 2 7 2 2" xfId="12291"/>
    <cellStyle name="SAPBEXexcBad7 2 7 2 3" xfId="12292"/>
    <cellStyle name="SAPBEXexcBad7 2 7 3" xfId="12293"/>
    <cellStyle name="SAPBEXexcBad7 2 7 4" xfId="12294"/>
    <cellStyle name="SAPBEXexcBad7 2 8" xfId="12295"/>
    <cellStyle name="SAPBEXexcBad7 2 8 2" xfId="12296"/>
    <cellStyle name="SAPBEXexcBad7 2 8 2 2" xfId="12297"/>
    <cellStyle name="SAPBEXexcBad7 2 8 2 3" xfId="12298"/>
    <cellStyle name="SAPBEXexcBad7 2 8 3" xfId="12299"/>
    <cellStyle name="SAPBEXexcBad7 2 8 4" xfId="12300"/>
    <cellStyle name="SAPBEXexcBad7 2 9" xfId="12301"/>
    <cellStyle name="SAPBEXexcBad7 2 9 2" xfId="12302"/>
    <cellStyle name="SAPBEXexcBad7 2 9 2 2" xfId="12303"/>
    <cellStyle name="SAPBEXexcBad7 2 9 2 3" xfId="12304"/>
    <cellStyle name="SAPBEXexcBad7 2 9 3" xfId="12305"/>
    <cellStyle name="SAPBEXexcBad7 2 9 4" xfId="12306"/>
    <cellStyle name="SAPBEXexcBad7 3" xfId="12307"/>
    <cellStyle name="SAPBEXexcBad7 3 10" xfId="12308"/>
    <cellStyle name="SAPBEXexcBad7 3 10 2" xfId="12309"/>
    <cellStyle name="SAPBEXexcBad7 3 10 2 2" xfId="12310"/>
    <cellStyle name="SAPBEXexcBad7 3 10 2 3" xfId="12311"/>
    <cellStyle name="SAPBEXexcBad7 3 10 3" xfId="12312"/>
    <cellStyle name="SAPBEXexcBad7 3 10 4" xfId="12313"/>
    <cellStyle name="SAPBEXexcBad7 3 11" xfId="12314"/>
    <cellStyle name="SAPBEXexcBad7 3 11 2" xfId="12315"/>
    <cellStyle name="SAPBEXexcBad7 3 11 2 2" xfId="12316"/>
    <cellStyle name="SAPBEXexcBad7 3 11 2 3" xfId="12317"/>
    <cellStyle name="SAPBEXexcBad7 3 11 3" xfId="12318"/>
    <cellStyle name="SAPBEXexcBad7 3 11 4" xfId="12319"/>
    <cellStyle name="SAPBEXexcBad7 3 12" xfId="12320"/>
    <cellStyle name="SAPBEXexcBad7 3 12 2" xfId="12321"/>
    <cellStyle name="SAPBEXexcBad7 3 12 3" xfId="12322"/>
    <cellStyle name="SAPBEXexcBad7 3 13" xfId="12323"/>
    <cellStyle name="SAPBEXexcBad7 3 14" xfId="12324"/>
    <cellStyle name="SAPBEXexcBad7 3 2" xfId="12325"/>
    <cellStyle name="SAPBEXexcBad7 3 2 10" xfId="12326"/>
    <cellStyle name="SAPBEXexcBad7 3 2 10 2" xfId="12327"/>
    <cellStyle name="SAPBEXexcBad7 3 2 10 2 2" xfId="12328"/>
    <cellStyle name="SAPBEXexcBad7 3 2 10 2 3" xfId="12329"/>
    <cellStyle name="SAPBEXexcBad7 3 2 10 3" xfId="12330"/>
    <cellStyle name="SAPBEXexcBad7 3 2 10 4" xfId="12331"/>
    <cellStyle name="SAPBEXexcBad7 3 2 11" xfId="12332"/>
    <cellStyle name="SAPBEXexcBad7 3 2 11 2" xfId="12333"/>
    <cellStyle name="SAPBEXexcBad7 3 2 11 3" xfId="12334"/>
    <cellStyle name="SAPBEXexcBad7 3 2 12" xfId="12335"/>
    <cellStyle name="SAPBEXexcBad7 3 2 13" xfId="12336"/>
    <cellStyle name="SAPBEXexcBad7 3 2 2" xfId="12337"/>
    <cellStyle name="SAPBEXexcBad7 3 2 2 10" xfId="12338"/>
    <cellStyle name="SAPBEXexcBad7 3 2 2 10 2" xfId="12339"/>
    <cellStyle name="SAPBEXexcBad7 3 2 2 10 3" xfId="12340"/>
    <cellStyle name="SAPBEXexcBad7 3 2 2 11" xfId="12341"/>
    <cellStyle name="SAPBEXexcBad7 3 2 2 12" xfId="12342"/>
    <cellStyle name="SAPBEXexcBad7 3 2 2 2" xfId="12343"/>
    <cellStyle name="SAPBEXexcBad7 3 2 2 2 10" xfId="12344"/>
    <cellStyle name="SAPBEXexcBad7 3 2 2 2 11" xfId="12345"/>
    <cellStyle name="SAPBEXexcBad7 3 2 2 2 2" xfId="12346"/>
    <cellStyle name="SAPBEXexcBad7 3 2 2 2 2 2" xfId="12347"/>
    <cellStyle name="SAPBEXexcBad7 3 2 2 2 2 2 2" xfId="12348"/>
    <cellStyle name="SAPBEXexcBad7 3 2 2 2 2 2 3" xfId="12349"/>
    <cellStyle name="SAPBEXexcBad7 3 2 2 2 2 3" xfId="12350"/>
    <cellStyle name="SAPBEXexcBad7 3 2 2 2 2 4" xfId="12351"/>
    <cellStyle name="SAPBEXexcBad7 3 2 2 2 3" xfId="12352"/>
    <cellStyle name="SAPBEXexcBad7 3 2 2 2 3 2" xfId="12353"/>
    <cellStyle name="SAPBEXexcBad7 3 2 2 2 3 2 2" xfId="12354"/>
    <cellStyle name="SAPBEXexcBad7 3 2 2 2 3 2 3" xfId="12355"/>
    <cellStyle name="SAPBEXexcBad7 3 2 2 2 3 3" xfId="12356"/>
    <cellStyle name="SAPBEXexcBad7 3 2 2 2 3 4" xfId="12357"/>
    <cellStyle name="SAPBEXexcBad7 3 2 2 2 4" xfId="12358"/>
    <cellStyle name="SAPBEXexcBad7 3 2 2 2 4 2" xfId="12359"/>
    <cellStyle name="SAPBEXexcBad7 3 2 2 2 4 2 2" xfId="12360"/>
    <cellStyle name="SAPBEXexcBad7 3 2 2 2 4 2 3" xfId="12361"/>
    <cellStyle name="SAPBEXexcBad7 3 2 2 2 4 3" xfId="12362"/>
    <cellStyle name="SAPBEXexcBad7 3 2 2 2 4 4" xfId="12363"/>
    <cellStyle name="SAPBEXexcBad7 3 2 2 2 5" xfId="12364"/>
    <cellStyle name="SAPBEXexcBad7 3 2 2 2 5 2" xfId="12365"/>
    <cellStyle name="SAPBEXexcBad7 3 2 2 2 5 2 2" xfId="12366"/>
    <cellStyle name="SAPBEXexcBad7 3 2 2 2 5 2 3" xfId="12367"/>
    <cellStyle name="SAPBEXexcBad7 3 2 2 2 5 3" xfId="12368"/>
    <cellStyle name="SAPBEXexcBad7 3 2 2 2 5 4" xfId="12369"/>
    <cellStyle name="SAPBEXexcBad7 3 2 2 2 6" xfId="12370"/>
    <cellStyle name="SAPBEXexcBad7 3 2 2 2 6 2" xfId="12371"/>
    <cellStyle name="SAPBEXexcBad7 3 2 2 2 6 2 2" xfId="12372"/>
    <cellStyle name="SAPBEXexcBad7 3 2 2 2 6 2 3" xfId="12373"/>
    <cellStyle name="SAPBEXexcBad7 3 2 2 2 6 3" xfId="12374"/>
    <cellStyle name="SAPBEXexcBad7 3 2 2 2 6 4" xfId="12375"/>
    <cellStyle name="SAPBEXexcBad7 3 2 2 2 7" xfId="12376"/>
    <cellStyle name="SAPBEXexcBad7 3 2 2 2 7 2" xfId="12377"/>
    <cellStyle name="SAPBEXexcBad7 3 2 2 2 7 2 2" xfId="12378"/>
    <cellStyle name="SAPBEXexcBad7 3 2 2 2 7 2 3" xfId="12379"/>
    <cellStyle name="SAPBEXexcBad7 3 2 2 2 7 3" xfId="12380"/>
    <cellStyle name="SAPBEXexcBad7 3 2 2 2 7 4" xfId="12381"/>
    <cellStyle name="SAPBEXexcBad7 3 2 2 2 8" xfId="12382"/>
    <cellStyle name="SAPBEXexcBad7 3 2 2 2 8 2" xfId="12383"/>
    <cellStyle name="SAPBEXexcBad7 3 2 2 2 8 2 2" xfId="12384"/>
    <cellStyle name="SAPBEXexcBad7 3 2 2 2 8 2 3" xfId="12385"/>
    <cellStyle name="SAPBEXexcBad7 3 2 2 2 8 3" xfId="12386"/>
    <cellStyle name="SAPBEXexcBad7 3 2 2 2 8 4" xfId="12387"/>
    <cellStyle name="SAPBEXexcBad7 3 2 2 2 9" xfId="12388"/>
    <cellStyle name="SAPBEXexcBad7 3 2 2 2 9 2" xfId="12389"/>
    <cellStyle name="SAPBEXexcBad7 3 2 2 2 9 3" xfId="12390"/>
    <cellStyle name="SAPBEXexcBad7 3 2 2 3" xfId="12391"/>
    <cellStyle name="SAPBEXexcBad7 3 2 2 3 2" xfId="12392"/>
    <cellStyle name="SAPBEXexcBad7 3 2 2 3 2 2" xfId="12393"/>
    <cellStyle name="SAPBEXexcBad7 3 2 2 3 2 3" xfId="12394"/>
    <cellStyle name="SAPBEXexcBad7 3 2 2 3 3" xfId="12395"/>
    <cellStyle name="SAPBEXexcBad7 3 2 2 3 4" xfId="12396"/>
    <cellStyle name="SAPBEXexcBad7 3 2 2 4" xfId="12397"/>
    <cellStyle name="SAPBEXexcBad7 3 2 2 4 2" xfId="12398"/>
    <cellStyle name="SAPBEXexcBad7 3 2 2 4 2 2" xfId="12399"/>
    <cellStyle name="SAPBEXexcBad7 3 2 2 4 2 3" xfId="12400"/>
    <cellStyle name="SAPBEXexcBad7 3 2 2 4 3" xfId="12401"/>
    <cellStyle name="SAPBEXexcBad7 3 2 2 4 4" xfId="12402"/>
    <cellStyle name="SAPBEXexcBad7 3 2 2 5" xfId="12403"/>
    <cellStyle name="SAPBEXexcBad7 3 2 2 5 2" xfId="12404"/>
    <cellStyle name="SAPBEXexcBad7 3 2 2 5 2 2" xfId="12405"/>
    <cellStyle name="SAPBEXexcBad7 3 2 2 5 2 3" xfId="12406"/>
    <cellStyle name="SAPBEXexcBad7 3 2 2 5 3" xfId="12407"/>
    <cellStyle name="SAPBEXexcBad7 3 2 2 5 4" xfId="12408"/>
    <cellStyle name="SAPBEXexcBad7 3 2 2 6" xfId="12409"/>
    <cellStyle name="SAPBEXexcBad7 3 2 2 6 2" xfId="12410"/>
    <cellStyle name="SAPBEXexcBad7 3 2 2 6 2 2" xfId="12411"/>
    <cellStyle name="SAPBEXexcBad7 3 2 2 6 2 3" xfId="12412"/>
    <cellStyle name="SAPBEXexcBad7 3 2 2 6 3" xfId="12413"/>
    <cellStyle name="SAPBEXexcBad7 3 2 2 6 4" xfId="12414"/>
    <cellStyle name="SAPBEXexcBad7 3 2 2 7" xfId="12415"/>
    <cellStyle name="SAPBEXexcBad7 3 2 2 7 2" xfId="12416"/>
    <cellStyle name="SAPBEXexcBad7 3 2 2 7 2 2" xfId="12417"/>
    <cellStyle name="SAPBEXexcBad7 3 2 2 7 2 3" xfId="12418"/>
    <cellStyle name="SAPBEXexcBad7 3 2 2 7 3" xfId="12419"/>
    <cellStyle name="SAPBEXexcBad7 3 2 2 7 4" xfId="12420"/>
    <cellStyle name="SAPBEXexcBad7 3 2 2 8" xfId="12421"/>
    <cellStyle name="SAPBEXexcBad7 3 2 2 8 2" xfId="12422"/>
    <cellStyle name="SAPBEXexcBad7 3 2 2 8 2 2" xfId="12423"/>
    <cellStyle name="SAPBEXexcBad7 3 2 2 8 2 3" xfId="12424"/>
    <cellStyle name="SAPBEXexcBad7 3 2 2 8 3" xfId="12425"/>
    <cellStyle name="SAPBEXexcBad7 3 2 2 8 4" xfId="12426"/>
    <cellStyle name="SAPBEXexcBad7 3 2 2 9" xfId="12427"/>
    <cellStyle name="SAPBEXexcBad7 3 2 2 9 2" xfId="12428"/>
    <cellStyle name="SAPBEXexcBad7 3 2 2 9 2 2" xfId="12429"/>
    <cellStyle name="SAPBEXexcBad7 3 2 2 9 2 3" xfId="12430"/>
    <cellStyle name="SAPBEXexcBad7 3 2 2 9 3" xfId="12431"/>
    <cellStyle name="SAPBEXexcBad7 3 2 2 9 4" xfId="12432"/>
    <cellStyle name="SAPBEXexcBad7 3 2 3" xfId="12433"/>
    <cellStyle name="SAPBEXexcBad7 3 2 3 10" xfId="12434"/>
    <cellStyle name="SAPBEXexcBad7 3 2 3 11" xfId="12435"/>
    <cellStyle name="SAPBEXexcBad7 3 2 3 2" xfId="12436"/>
    <cellStyle name="SAPBEXexcBad7 3 2 3 2 2" xfId="12437"/>
    <cellStyle name="SAPBEXexcBad7 3 2 3 2 2 2" xfId="12438"/>
    <cellStyle name="SAPBEXexcBad7 3 2 3 2 2 3" xfId="12439"/>
    <cellStyle name="SAPBEXexcBad7 3 2 3 2 3" xfId="12440"/>
    <cellStyle name="SAPBEXexcBad7 3 2 3 2 4" xfId="12441"/>
    <cellStyle name="SAPBEXexcBad7 3 2 3 3" xfId="12442"/>
    <cellStyle name="SAPBEXexcBad7 3 2 3 3 2" xfId="12443"/>
    <cellStyle name="SAPBEXexcBad7 3 2 3 3 2 2" xfId="12444"/>
    <cellStyle name="SAPBEXexcBad7 3 2 3 3 2 3" xfId="12445"/>
    <cellStyle name="SAPBEXexcBad7 3 2 3 3 3" xfId="12446"/>
    <cellStyle name="SAPBEXexcBad7 3 2 3 3 4" xfId="12447"/>
    <cellStyle name="SAPBEXexcBad7 3 2 3 4" xfId="12448"/>
    <cellStyle name="SAPBEXexcBad7 3 2 3 4 2" xfId="12449"/>
    <cellStyle name="SAPBEXexcBad7 3 2 3 4 2 2" xfId="12450"/>
    <cellStyle name="SAPBEXexcBad7 3 2 3 4 2 3" xfId="12451"/>
    <cellStyle name="SAPBEXexcBad7 3 2 3 4 3" xfId="12452"/>
    <cellStyle name="SAPBEXexcBad7 3 2 3 4 4" xfId="12453"/>
    <cellStyle name="SAPBEXexcBad7 3 2 3 5" xfId="12454"/>
    <cellStyle name="SAPBEXexcBad7 3 2 3 5 2" xfId="12455"/>
    <cellStyle name="SAPBEXexcBad7 3 2 3 5 2 2" xfId="12456"/>
    <cellStyle name="SAPBEXexcBad7 3 2 3 5 2 3" xfId="12457"/>
    <cellStyle name="SAPBEXexcBad7 3 2 3 5 3" xfId="12458"/>
    <cellStyle name="SAPBEXexcBad7 3 2 3 5 4" xfId="12459"/>
    <cellStyle name="SAPBEXexcBad7 3 2 3 6" xfId="12460"/>
    <cellStyle name="SAPBEXexcBad7 3 2 3 6 2" xfId="12461"/>
    <cellStyle name="SAPBEXexcBad7 3 2 3 6 2 2" xfId="12462"/>
    <cellStyle name="SAPBEXexcBad7 3 2 3 6 2 3" xfId="12463"/>
    <cellStyle name="SAPBEXexcBad7 3 2 3 6 3" xfId="12464"/>
    <cellStyle name="SAPBEXexcBad7 3 2 3 6 4" xfId="12465"/>
    <cellStyle name="SAPBEXexcBad7 3 2 3 7" xfId="12466"/>
    <cellStyle name="SAPBEXexcBad7 3 2 3 7 2" xfId="12467"/>
    <cellStyle name="SAPBEXexcBad7 3 2 3 7 2 2" xfId="12468"/>
    <cellStyle name="SAPBEXexcBad7 3 2 3 7 2 3" xfId="12469"/>
    <cellStyle name="SAPBEXexcBad7 3 2 3 7 3" xfId="12470"/>
    <cellStyle name="SAPBEXexcBad7 3 2 3 7 4" xfId="12471"/>
    <cellStyle name="SAPBEXexcBad7 3 2 3 8" xfId="12472"/>
    <cellStyle name="SAPBEXexcBad7 3 2 3 8 2" xfId="12473"/>
    <cellStyle name="SAPBEXexcBad7 3 2 3 8 2 2" xfId="12474"/>
    <cellStyle name="SAPBEXexcBad7 3 2 3 8 2 3" xfId="12475"/>
    <cellStyle name="SAPBEXexcBad7 3 2 3 8 3" xfId="12476"/>
    <cellStyle name="SAPBEXexcBad7 3 2 3 8 4" xfId="12477"/>
    <cellStyle name="SAPBEXexcBad7 3 2 3 9" xfId="12478"/>
    <cellStyle name="SAPBEXexcBad7 3 2 3 9 2" xfId="12479"/>
    <cellStyle name="SAPBEXexcBad7 3 2 3 9 3" xfId="12480"/>
    <cellStyle name="SAPBEXexcBad7 3 2 4" xfId="12481"/>
    <cellStyle name="SAPBEXexcBad7 3 2 4 2" xfId="12482"/>
    <cellStyle name="SAPBEXexcBad7 3 2 4 2 2" xfId="12483"/>
    <cellStyle name="SAPBEXexcBad7 3 2 4 2 3" xfId="12484"/>
    <cellStyle name="SAPBEXexcBad7 3 2 4 3" xfId="12485"/>
    <cellStyle name="SAPBEXexcBad7 3 2 4 4" xfId="12486"/>
    <cellStyle name="SAPBEXexcBad7 3 2 5" xfId="12487"/>
    <cellStyle name="SAPBEXexcBad7 3 2 5 2" xfId="12488"/>
    <cellStyle name="SAPBEXexcBad7 3 2 5 2 2" xfId="12489"/>
    <cellStyle name="SAPBEXexcBad7 3 2 5 2 3" xfId="12490"/>
    <cellStyle name="SAPBEXexcBad7 3 2 5 3" xfId="12491"/>
    <cellStyle name="SAPBEXexcBad7 3 2 5 4" xfId="12492"/>
    <cellStyle name="SAPBEXexcBad7 3 2 6" xfId="12493"/>
    <cellStyle name="SAPBEXexcBad7 3 2 6 2" xfId="12494"/>
    <cellStyle name="SAPBEXexcBad7 3 2 6 2 2" xfId="12495"/>
    <cellStyle name="SAPBEXexcBad7 3 2 6 2 3" xfId="12496"/>
    <cellStyle name="SAPBEXexcBad7 3 2 6 3" xfId="12497"/>
    <cellStyle name="SAPBEXexcBad7 3 2 6 4" xfId="12498"/>
    <cellStyle name="SAPBEXexcBad7 3 2 7" xfId="12499"/>
    <cellStyle name="SAPBEXexcBad7 3 2 7 2" xfId="12500"/>
    <cellStyle name="SAPBEXexcBad7 3 2 7 2 2" xfId="12501"/>
    <cellStyle name="SAPBEXexcBad7 3 2 7 2 3" xfId="12502"/>
    <cellStyle name="SAPBEXexcBad7 3 2 7 3" xfId="12503"/>
    <cellStyle name="SAPBEXexcBad7 3 2 7 4" xfId="12504"/>
    <cellStyle name="SAPBEXexcBad7 3 2 8" xfId="12505"/>
    <cellStyle name="SAPBEXexcBad7 3 2 8 2" xfId="12506"/>
    <cellStyle name="SAPBEXexcBad7 3 2 8 2 2" xfId="12507"/>
    <cellStyle name="SAPBEXexcBad7 3 2 8 2 3" xfId="12508"/>
    <cellStyle name="SAPBEXexcBad7 3 2 8 3" xfId="12509"/>
    <cellStyle name="SAPBEXexcBad7 3 2 8 4" xfId="12510"/>
    <cellStyle name="SAPBEXexcBad7 3 2 9" xfId="12511"/>
    <cellStyle name="SAPBEXexcBad7 3 2 9 2" xfId="12512"/>
    <cellStyle name="SAPBEXexcBad7 3 2 9 2 2" xfId="12513"/>
    <cellStyle name="SAPBEXexcBad7 3 2 9 2 3" xfId="12514"/>
    <cellStyle name="SAPBEXexcBad7 3 2 9 3" xfId="12515"/>
    <cellStyle name="SAPBEXexcBad7 3 2 9 4" xfId="12516"/>
    <cellStyle name="SAPBEXexcBad7 3 3" xfId="12517"/>
    <cellStyle name="SAPBEXexcBad7 3 3 10" xfId="12518"/>
    <cellStyle name="SAPBEXexcBad7 3 3 10 2" xfId="12519"/>
    <cellStyle name="SAPBEXexcBad7 3 3 10 3" xfId="12520"/>
    <cellStyle name="SAPBEXexcBad7 3 3 11" xfId="12521"/>
    <cellStyle name="SAPBEXexcBad7 3 3 12" xfId="12522"/>
    <cellStyle name="SAPBEXexcBad7 3 3 2" xfId="12523"/>
    <cellStyle name="SAPBEXexcBad7 3 3 2 10" xfId="12524"/>
    <cellStyle name="SAPBEXexcBad7 3 3 2 11" xfId="12525"/>
    <cellStyle name="SAPBEXexcBad7 3 3 2 2" xfId="12526"/>
    <cellStyle name="SAPBEXexcBad7 3 3 2 2 2" xfId="12527"/>
    <cellStyle name="SAPBEXexcBad7 3 3 2 2 2 2" xfId="12528"/>
    <cellStyle name="SAPBEXexcBad7 3 3 2 2 2 3" xfId="12529"/>
    <cellStyle name="SAPBEXexcBad7 3 3 2 2 3" xfId="12530"/>
    <cellStyle name="SAPBEXexcBad7 3 3 2 2 4" xfId="12531"/>
    <cellStyle name="SAPBEXexcBad7 3 3 2 3" xfId="12532"/>
    <cellStyle name="SAPBEXexcBad7 3 3 2 3 2" xfId="12533"/>
    <cellStyle name="SAPBEXexcBad7 3 3 2 3 2 2" xfId="12534"/>
    <cellStyle name="SAPBEXexcBad7 3 3 2 3 2 3" xfId="12535"/>
    <cellStyle name="SAPBEXexcBad7 3 3 2 3 3" xfId="12536"/>
    <cellStyle name="SAPBEXexcBad7 3 3 2 3 4" xfId="12537"/>
    <cellStyle name="SAPBEXexcBad7 3 3 2 4" xfId="12538"/>
    <cellStyle name="SAPBEXexcBad7 3 3 2 4 2" xfId="12539"/>
    <cellStyle name="SAPBEXexcBad7 3 3 2 4 2 2" xfId="12540"/>
    <cellStyle name="SAPBEXexcBad7 3 3 2 4 2 3" xfId="12541"/>
    <cellStyle name="SAPBEXexcBad7 3 3 2 4 3" xfId="12542"/>
    <cellStyle name="SAPBEXexcBad7 3 3 2 4 4" xfId="12543"/>
    <cellStyle name="SAPBEXexcBad7 3 3 2 5" xfId="12544"/>
    <cellStyle name="SAPBEXexcBad7 3 3 2 5 2" xfId="12545"/>
    <cellStyle name="SAPBEXexcBad7 3 3 2 5 2 2" xfId="12546"/>
    <cellStyle name="SAPBEXexcBad7 3 3 2 5 2 3" xfId="12547"/>
    <cellStyle name="SAPBEXexcBad7 3 3 2 5 3" xfId="12548"/>
    <cellStyle name="SAPBEXexcBad7 3 3 2 5 4" xfId="12549"/>
    <cellStyle name="SAPBEXexcBad7 3 3 2 6" xfId="12550"/>
    <cellStyle name="SAPBEXexcBad7 3 3 2 6 2" xfId="12551"/>
    <cellStyle name="SAPBEXexcBad7 3 3 2 6 2 2" xfId="12552"/>
    <cellStyle name="SAPBEXexcBad7 3 3 2 6 2 3" xfId="12553"/>
    <cellStyle name="SAPBEXexcBad7 3 3 2 6 3" xfId="12554"/>
    <cellStyle name="SAPBEXexcBad7 3 3 2 6 4" xfId="12555"/>
    <cellStyle name="SAPBEXexcBad7 3 3 2 7" xfId="12556"/>
    <cellStyle name="SAPBEXexcBad7 3 3 2 7 2" xfId="12557"/>
    <cellStyle name="SAPBEXexcBad7 3 3 2 7 2 2" xfId="12558"/>
    <cellStyle name="SAPBEXexcBad7 3 3 2 7 2 3" xfId="12559"/>
    <cellStyle name="SAPBEXexcBad7 3 3 2 7 3" xfId="12560"/>
    <cellStyle name="SAPBEXexcBad7 3 3 2 7 4" xfId="12561"/>
    <cellStyle name="SAPBEXexcBad7 3 3 2 8" xfId="12562"/>
    <cellStyle name="SAPBEXexcBad7 3 3 2 8 2" xfId="12563"/>
    <cellStyle name="SAPBEXexcBad7 3 3 2 8 2 2" xfId="12564"/>
    <cellStyle name="SAPBEXexcBad7 3 3 2 8 2 3" xfId="12565"/>
    <cellStyle name="SAPBEXexcBad7 3 3 2 8 3" xfId="12566"/>
    <cellStyle name="SAPBEXexcBad7 3 3 2 8 4" xfId="12567"/>
    <cellStyle name="SAPBEXexcBad7 3 3 2 9" xfId="12568"/>
    <cellStyle name="SAPBEXexcBad7 3 3 2 9 2" xfId="12569"/>
    <cellStyle name="SAPBEXexcBad7 3 3 2 9 3" xfId="12570"/>
    <cellStyle name="SAPBEXexcBad7 3 3 3" xfId="12571"/>
    <cellStyle name="SAPBEXexcBad7 3 3 3 2" xfId="12572"/>
    <cellStyle name="SAPBEXexcBad7 3 3 3 2 2" xfId="12573"/>
    <cellStyle name="SAPBEXexcBad7 3 3 3 2 3" xfId="12574"/>
    <cellStyle name="SAPBEXexcBad7 3 3 3 3" xfId="12575"/>
    <cellStyle name="SAPBEXexcBad7 3 3 3 4" xfId="12576"/>
    <cellStyle name="SAPBEXexcBad7 3 3 4" xfId="12577"/>
    <cellStyle name="SAPBEXexcBad7 3 3 4 2" xfId="12578"/>
    <cellStyle name="SAPBEXexcBad7 3 3 4 2 2" xfId="12579"/>
    <cellStyle name="SAPBEXexcBad7 3 3 4 2 3" xfId="12580"/>
    <cellStyle name="SAPBEXexcBad7 3 3 4 3" xfId="12581"/>
    <cellStyle name="SAPBEXexcBad7 3 3 4 4" xfId="12582"/>
    <cellStyle name="SAPBEXexcBad7 3 3 5" xfId="12583"/>
    <cellStyle name="SAPBEXexcBad7 3 3 5 2" xfId="12584"/>
    <cellStyle name="SAPBEXexcBad7 3 3 5 2 2" xfId="12585"/>
    <cellStyle name="SAPBEXexcBad7 3 3 5 2 3" xfId="12586"/>
    <cellStyle name="SAPBEXexcBad7 3 3 5 3" xfId="12587"/>
    <cellStyle name="SAPBEXexcBad7 3 3 5 4" xfId="12588"/>
    <cellStyle name="SAPBEXexcBad7 3 3 6" xfId="12589"/>
    <cellStyle name="SAPBEXexcBad7 3 3 6 2" xfId="12590"/>
    <cellStyle name="SAPBEXexcBad7 3 3 6 2 2" xfId="12591"/>
    <cellStyle name="SAPBEXexcBad7 3 3 6 2 3" xfId="12592"/>
    <cellStyle name="SAPBEXexcBad7 3 3 6 3" xfId="12593"/>
    <cellStyle name="SAPBEXexcBad7 3 3 6 4" xfId="12594"/>
    <cellStyle name="SAPBEXexcBad7 3 3 7" xfId="12595"/>
    <cellStyle name="SAPBEXexcBad7 3 3 7 2" xfId="12596"/>
    <cellStyle name="SAPBEXexcBad7 3 3 7 2 2" xfId="12597"/>
    <cellStyle name="SAPBEXexcBad7 3 3 7 2 3" xfId="12598"/>
    <cellStyle name="SAPBEXexcBad7 3 3 7 3" xfId="12599"/>
    <cellStyle name="SAPBEXexcBad7 3 3 7 4" xfId="12600"/>
    <cellStyle name="SAPBEXexcBad7 3 3 8" xfId="12601"/>
    <cellStyle name="SAPBEXexcBad7 3 3 8 2" xfId="12602"/>
    <cellStyle name="SAPBEXexcBad7 3 3 8 2 2" xfId="12603"/>
    <cellStyle name="SAPBEXexcBad7 3 3 8 2 3" xfId="12604"/>
    <cellStyle name="SAPBEXexcBad7 3 3 8 3" xfId="12605"/>
    <cellStyle name="SAPBEXexcBad7 3 3 8 4" xfId="12606"/>
    <cellStyle name="SAPBEXexcBad7 3 3 9" xfId="12607"/>
    <cellStyle name="SAPBEXexcBad7 3 3 9 2" xfId="12608"/>
    <cellStyle name="SAPBEXexcBad7 3 3 9 2 2" xfId="12609"/>
    <cellStyle name="SAPBEXexcBad7 3 3 9 2 3" xfId="12610"/>
    <cellStyle name="SAPBEXexcBad7 3 3 9 3" xfId="12611"/>
    <cellStyle name="SAPBEXexcBad7 3 3 9 4" xfId="12612"/>
    <cellStyle name="SAPBEXexcBad7 3 4" xfId="12613"/>
    <cellStyle name="SAPBEXexcBad7 3 4 10" xfId="12614"/>
    <cellStyle name="SAPBEXexcBad7 3 4 11" xfId="12615"/>
    <cellStyle name="SAPBEXexcBad7 3 4 2" xfId="12616"/>
    <cellStyle name="SAPBEXexcBad7 3 4 2 2" xfId="12617"/>
    <cellStyle name="SAPBEXexcBad7 3 4 2 2 2" xfId="12618"/>
    <cellStyle name="SAPBEXexcBad7 3 4 2 2 3" xfId="12619"/>
    <cellStyle name="SAPBEXexcBad7 3 4 2 3" xfId="12620"/>
    <cellStyle name="SAPBEXexcBad7 3 4 2 4" xfId="12621"/>
    <cellStyle name="SAPBEXexcBad7 3 4 3" xfId="12622"/>
    <cellStyle name="SAPBEXexcBad7 3 4 3 2" xfId="12623"/>
    <cellStyle name="SAPBEXexcBad7 3 4 3 2 2" xfId="12624"/>
    <cellStyle name="SAPBEXexcBad7 3 4 3 2 3" xfId="12625"/>
    <cellStyle name="SAPBEXexcBad7 3 4 3 3" xfId="12626"/>
    <cellStyle name="SAPBEXexcBad7 3 4 3 4" xfId="12627"/>
    <cellStyle name="SAPBEXexcBad7 3 4 4" xfId="12628"/>
    <cellStyle name="SAPBEXexcBad7 3 4 4 2" xfId="12629"/>
    <cellStyle name="SAPBEXexcBad7 3 4 4 2 2" xfId="12630"/>
    <cellStyle name="SAPBEXexcBad7 3 4 4 2 3" xfId="12631"/>
    <cellStyle name="SAPBEXexcBad7 3 4 4 3" xfId="12632"/>
    <cellStyle name="SAPBEXexcBad7 3 4 4 4" xfId="12633"/>
    <cellStyle name="SAPBEXexcBad7 3 4 5" xfId="12634"/>
    <cellStyle name="SAPBEXexcBad7 3 4 5 2" xfId="12635"/>
    <cellStyle name="SAPBEXexcBad7 3 4 5 2 2" xfId="12636"/>
    <cellStyle name="SAPBEXexcBad7 3 4 5 2 3" xfId="12637"/>
    <cellStyle name="SAPBEXexcBad7 3 4 5 3" xfId="12638"/>
    <cellStyle name="SAPBEXexcBad7 3 4 5 4" xfId="12639"/>
    <cellStyle name="SAPBEXexcBad7 3 4 6" xfId="12640"/>
    <cellStyle name="SAPBEXexcBad7 3 4 6 2" xfId="12641"/>
    <cellStyle name="SAPBEXexcBad7 3 4 6 2 2" xfId="12642"/>
    <cellStyle name="SAPBEXexcBad7 3 4 6 2 3" xfId="12643"/>
    <cellStyle name="SAPBEXexcBad7 3 4 6 3" xfId="12644"/>
    <cellStyle name="SAPBEXexcBad7 3 4 6 4" xfId="12645"/>
    <cellStyle name="SAPBEXexcBad7 3 4 7" xfId="12646"/>
    <cellStyle name="SAPBEXexcBad7 3 4 7 2" xfId="12647"/>
    <cellStyle name="SAPBEXexcBad7 3 4 7 2 2" xfId="12648"/>
    <cellStyle name="SAPBEXexcBad7 3 4 7 2 3" xfId="12649"/>
    <cellStyle name="SAPBEXexcBad7 3 4 7 3" xfId="12650"/>
    <cellStyle name="SAPBEXexcBad7 3 4 7 4" xfId="12651"/>
    <cellStyle name="SAPBEXexcBad7 3 4 8" xfId="12652"/>
    <cellStyle name="SAPBEXexcBad7 3 4 8 2" xfId="12653"/>
    <cellStyle name="SAPBEXexcBad7 3 4 8 2 2" xfId="12654"/>
    <cellStyle name="SAPBEXexcBad7 3 4 8 2 3" xfId="12655"/>
    <cellStyle name="SAPBEXexcBad7 3 4 8 3" xfId="12656"/>
    <cellStyle name="SAPBEXexcBad7 3 4 8 4" xfId="12657"/>
    <cellStyle name="SAPBEXexcBad7 3 4 9" xfId="12658"/>
    <cellStyle name="SAPBEXexcBad7 3 4 9 2" xfId="12659"/>
    <cellStyle name="SAPBEXexcBad7 3 4 9 3" xfId="12660"/>
    <cellStyle name="SAPBEXexcBad7 3 5" xfId="12661"/>
    <cellStyle name="SAPBEXexcBad7 3 5 2" xfId="12662"/>
    <cellStyle name="SAPBEXexcBad7 3 5 2 2" xfId="12663"/>
    <cellStyle name="SAPBEXexcBad7 3 5 2 3" xfId="12664"/>
    <cellStyle name="SAPBEXexcBad7 3 5 3" xfId="12665"/>
    <cellStyle name="SAPBEXexcBad7 3 5 4" xfId="12666"/>
    <cellStyle name="SAPBEXexcBad7 3 6" xfId="12667"/>
    <cellStyle name="SAPBEXexcBad7 3 6 2" xfId="12668"/>
    <cellStyle name="SAPBEXexcBad7 3 6 2 2" xfId="12669"/>
    <cellStyle name="SAPBEXexcBad7 3 6 2 3" xfId="12670"/>
    <cellStyle name="SAPBEXexcBad7 3 6 3" xfId="12671"/>
    <cellStyle name="SAPBEXexcBad7 3 6 4" xfId="12672"/>
    <cellStyle name="SAPBEXexcBad7 3 7" xfId="12673"/>
    <cellStyle name="SAPBEXexcBad7 3 7 2" xfId="12674"/>
    <cellStyle name="SAPBEXexcBad7 3 7 2 2" xfId="12675"/>
    <cellStyle name="SAPBEXexcBad7 3 7 2 3" xfId="12676"/>
    <cellStyle name="SAPBEXexcBad7 3 7 3" xfId="12677"/>
    <cellStyle name="SAPBEXexcBad7 3 7 4" xfId="12678"/>
    <cellStyle name="SAPBEXexcBad7 3 8" xfId="12679"/>
    <cellStyle name="SAPBEXexcBad7 3 8 2" xfId="12680"/>
    <cellStyle name="SAPBEXexcBad7 3 8 2 2" xfId="12681"/>
    <cellStyle name="SAPBEXexcBad7 3 8 2 3" xfId="12682"/>
    <cellStyle name="SAPBEXexcBad7 3 8 3" xfId="12683"/>
    <cellStyle name="SAPBEXexcBad7 3 8 4" xfId="12684"/>
    <cellStyle name="SAPBEXexcBad7 3 9" xfId="12685"/>
    <cellStyle name="SAPBEXexcBad7 3 9 2" xfId="12686"/>
    <cellStyle name="SAPBEXexcBad7 3 9 2 2" xfId="12687"/>
    <cellStyle name="SAPBEXexcBad7 3 9 2 3" xfId="12688"/>
    <cellStyle name="SAPBEXexcBad7 3 9 3" xfId="12689"/>
    <cellStyle name="SAPBEXexcBad7 3 9 4" xfId="12690"/>
    <cellStyle name="SAPBEXexcBad7 4" xfId="12691"/>
    <cellStyle name="SAPBEXexcBad7 4 10" xfId="12692"/>
    <cellStyle name="SAPBEXexcBad7 4 10 2" xfId="12693"/>
    <cellStyle name="SAPBEXexcBad7 4 10 2 2" xfId="12694"/>
    <cellStyle name="SAPBEXexcBad7 4 10 2 3" xfId="12695"/>
    <cellStyle name="SAPBEXexcBad7 4 10 3" xfId="12696"/>
    <cellStyle name="SAPBEXexcBad7 4 10 4" xfId="12697"/>
    <cellStyle name="SAPBEXexcBad7 4 11" xfId="12698"/>
    <cellStyle name="SAPBEXexcBad7 4 11 2" xfId="12699"/>
    <cellStyle name="SAPBEXexcBad7 4 11 3" xfId="12700"/>
    <cellStyle name="SAPBEXexcBad7 4 12" xfId="12701"/>
    <cellStyle name="SAPBEXexcBad7 4 13" xfId="12702"/>
    <cellStyle name="SAPBEXexcBad7 4 2" xfId="12703"/>
    <cellStyle name="SAPBEXexcBad7 4 2 10" xfId="12704"/>
    <cellStyle name="SAPBEXexcBad7 4 2 10 2" xfId="12705"/>
    <cellStyle name="SAPBEXexcBad7 4 2 10 3" xfId="12706"/>
    <cellStyle name="SAPBEXexcBad7 4 2 11" xfId="12707"/>
    <cellStyle name="SAPBEXexcBad7 4 2 12" xfId="12708"/>
    <cellStyle name="SAPBEXexcBad7 4 2 2" xfId="12709"/>
    <cellStyle name="SAPBEXexcBad7 4 2 2 10" xfId="12710"/>
    <cellStyle name="SAPBEXexcBad7 4 2 2 11" xfId="12711"/>
    <cellStyle name="SAPBEXexcBad7 4 2 2 2" xfId="12712"/>
    <cellStyle name="SAPBEXexcBad7 4 2 2 2 2" xfId="12713"/>
    <cellStyle name="SAPBEXexcBad7 4 2 2 2 2 2" xfId="12714"/>
    <cellStyle name="SAPBEXexcBad7 4 2 2 2 2 3" xfId="12715"/>
    <cellStyle name="SAPBEXexcBad7 4 2 2 2 3" xfId="12716"/>
    <cellStyle name="SAPBEXexcBad7 4 2 2 2 4" xfId="12717"/>
    <cellStyle name="SAPBEXexcBad7 4 2 2 3" xfId="12718"/>
    <cellStyle name="SAPBEXexcBad7 4 2 2 3 2" xfId="12719"/>
    <cellStyle name="SAPBEXexcBad7 4 2 2 3 2 2" xfId="12720"/>
    <cellStyle name="SAPBEXexcBad7 4 2 2 3 2 3" xfId="12721"/>
    <cellStyle name="SAPBEXexcBad7 4 2 2 3 3" xfId="12722"/>
    <cellStyle name="SAPBEXexcBad7 4 2 2 3 4" xfId="12723"/>
    <cellStyle name="SAPBEXexcBad7 4 2 2 4" xfId="12724"/>
    <cellStyle name="SAPBEXexcBad7 4 2 2 4 2" xfId="12725"/>
    <cellStyle name="SAPBEXexcBad7 4 2 2 4 2 2" xfId="12726"/>
    <cellStyle name="SAPBEXexcBad7 4 2 2 4 2 3" xfId="12727"/>
    <cellStyle name="SAPBEXexcBad7 4 2 2 4 3" xfId="12728"/>
    <cellStyle name="SAPBEXexcBad7 4 2 2 4 4" xfId="12729"/>
    <cellStyle name="SAPBEXexcBad7 4 2 2 5" xfId="12730"/>
    <cellStyle name="SAPBEXexcBad7 4 2 2 5 2" xfId="12731"/>
    <cellStyle name="SAPBEXexcBad7 4 2 2 5 2 2" xfId="12732"/>
    <cellStyle name="SAPBEXexcBad7 4 2 2 5 2 3" xfId="12733"/>
    <cellStyle name="SAPBEXexcBad7 4 2 2 5 3" xfId="12734"/>
    <cellStyle name="SAPBEXexcBad7 4 2 2 5 4" xfId="12735"/>
    <cellStyle name="SAPBEXexcBad7 4 2 2 6" xfId="12736"/>
    <cellStyle name="SAPBEXexcBad7 4 2 2 6 2" xfId="12737"/>
    <cellStyle name="SAPBEXexcBad7 4 2 2 6 2 2" xfId="12738"/>
    <cellStyle name="SAPBEXexcBad7 4 2 2 6 2 3" xfId="12739"/>
    <cellStyle name="SAPBEXexcBad7 4 2 2 6 3" xfId="12740"/>
    <cellStyle name="SAPBEXexcBad7 4 2 2 6 4" xfId="12741"/>
    <cellStyle name="SAPBEXexcBad7 4 2 2 7" xfId="12742"/>
    <cellStyle name="SAPBEXexcBad7 4 2 2 7 2" xfId="12743"/>
    <cellStyle name="SAPBEXexcBad7 4 2 2 7 2 2" xfId="12744"/>
    <cellStyle name="SAPBEXexcBad7 4 2 2 7 2 3" xfId="12745"/>
    <cellStyle name="SAPBEXexcBad7 4 2 2 7 3" xfId="12746"/>
    <cellStyle name="SAPBEXexcBad7 4 2 2 7 4" xfId="12747"/>
    <cellStyle name="SAPBEXexcBad7 4 2 2 8" xfId="12748"/>
    <cellStyle name="SAPBEXexcBad7 4 2 2 8 2" xfId="12749"/>
    <cellStyle name="SAPBEXexcBad7 4 2 2 8 2 2" xfId="12750"/>
    <cellStyle name="SAPBEXexcBad7 4 2 2 8 2 3" xfId="12751"/>
    <cellStyle name="SAPBEXexcBad7 4 2 2 8 3" xfId="12752"/>
    <cellStyle name="SAPBEXexcBad7 4 2 2 8 4" xfId="12753"/>
    <cellStyle name="SAPBEXexcBad7 4 2 2 9" xfId="12754"/>
    <cellStyle name="SAPBEXexcBad7 4 2 2 9 2" xfId="12755"/>
    <cellStyle name="SAPBEXexcBad7 4 2 2 9 3" xfId="12756"/>
    <cellStyle name="SAPBEXexcBad7 4 2 3" xfId="12757"/>
    <cellStyle name="SAPBEXexcBad7 4 2 3 2" xfId="12758"/>
    <cellStyle name="SAPBEXexcBad7 4 2 3 2 2" xfId="12759"/>
    <cellStyle name="SAPBEXexcBad7 4 2 3 2 3" xfId="12760"/>
    <cellStyle name="SAPBEXexcBad7 4 2 3 3" xfId="12761"/>
    <cellStyle name="SAPBEXexcBad7 4 2 3 4" xfId="12762"/>
    <cellStyle name="SAPBEXexcBad7 4 2 4" xfId="12763"/>
    <cellStyle name="SAPBEXexcBad7 4 2 4 2" xfId="12764"/>
    <cellStyle name="SAPBEXexcBad7 4 2 4 2 2" xfId="12765"/>
    <cellStyle name="SAPBEXexcBad7 4 2 4 2 3" xfId="12766"/>
    <cellStyle name="SAPBEXexcBad7 4 2 4 3" xfId="12767"/>
    <cellStyle name="SAPBEXexcBad7 4 2 4 4" xfId="12768"/>
    <cellStyle name="SAPBEXexcBad7 4 2 5" xfId="12769"/>
    <cellStyle name="SAPBEXexcBad7 4 2 5 2" xfId="12770"/>
    <cellStyle name="SAPBEXexcBad7 4 2 5 2 2" xfId="12771"/>
    <cellStyle name="SAPBEXexcBad7 4 2 5 2 3" xfId="12772"/>
    <cellStyle name="SAPBEXexcBad7 4 2 5 3" xfId="12773"/>
    <cellStyle name="SAPBEXexcBad7 4 2 5 4" xfId="12774"/>
    <cellStyle name="SAPBEXexcBad7 4 2 6" xfId="12775"/>
    <cellStyle name="SAPBEXexcBad7 4 2 6 2" xfId="12776"/>
    <cellStyle name="SAPBEXexcBad7 4 2 6 2 2" xfId="12777"/>
    <cellStyle name="SAPBEXexcBad7 4 2 6 2 3" xfId="12778"/>
    <cellStyle name="SAPBEXexcBad7 4 2 6 3" xfId="12779"/>
    <cellStyle name="SAPBEXexcBad7 4 2 6 4" xfId="12780"/>
    <cellStyle name="SAPBEXexcBad7 4 2 7" xfId="12781"/>
    <cellStyle name="SAPBEXexcBad7 4 2 7 2" xfId="12782"/>
    <cellStyle name="SAPBEXexcBad7 4 2 7 2 2" xfId="12783"/>
    <cellStyle name="SAPBEXexcBad7 4 2 7 2 3" xfId="12784"/>
    <cellStyle name="SAPBEXexcBad7 4 2 7 3" xfId="12785"/>
    <cellStyle name="SAPBEXexcBad7 4 2 7 4" xfId="12786"/>
    <cellStyle name="SAPBEXexcBad7 4 2 8" xfId="12787"/>
    <cellStyle name="SAPBEXexcBad7 4 2 8 2" xfId="12788"/>
    <cellStyle name="SAPBEXexcBad7 4 2 8 2 2" xfId="12789"/>
    <cellStyle name="SAPBEXexcBad7 4 2 8 2 3" xfId="12790"/>
    <cellStyle name="SAPBEXexcBad7 4 2 8 3" xfId="12791"/>
    <cellStyle name="SAPBEXexcBad7 4 2 8 4" xfId="12792"/>
    <cellStyle name="SAPBEXexcBad7 4 2 9" xfId="12793"/>
    <cellStyle name="SAPBEXexcBad7 4 2 9 2" xfId="12794"/>
    <cellStyle name="SAPBEXexcBad7 4 2 9 2 2" xfId="12795"/>
    <cellStyle name="SAPBEXexcBad7 4 2 9 2 3" xfId="12796"/>
    <cellStyle name="SAPBEXexcBad7 4 2 9 3" xfId="12797"/>
    <cellStyle name="SAPBEXexcBad7 4 2 9 4" xfId="12798"/>
    <cellStyle name="SAPBEXexcBad7 4 3" xfId="12799"/>
    <cellStyle name="SAPBEXexcBad7 4 3 10" xfId="12800"/>
    <cellStyle name="SAPBEXexcBad7 4 3 11" xfId="12801"/>
    <cellStyle name="SAPBEXexcBad7 4 3 2" xfId="12802"/>
    <cellStyle name="SAPBEXexcBad7 4 3 2 2" xfId="12803"/>
    <cellStyle name="SAPBEXexcBad7 4 3 2 2 2" xfId="12804"/>
    <cellStyle name="SAPBEXexcBad7 4 3 2 2 3" xfId="12805"/>
    <cellStyle name="SAPBEXexcBad7 4 3 2 3" xfId="12806"/>
    <cellStyle name="SAPBEXexcBad7 4 3 2 4" xfId="12807"/>
    <cellStyle name="SAPBEXexcBad7 4 3 3" xfId="12808"/>
    <cellStyle name="SAPBEXexcBad7 4 3 3 2" xfId="12809"/>
    <cellStyle name="SAPBEXexcBad7 4 3 3 2 2" xfId="12810"/>
    <cellStyle name="SAPBEXexcBad7 4 3 3 2 3" xfId="12811"/>
    <cellStyle name="SAPBEXexcBad7 4 3 3 3" xfId="12812"/>
    <cellStyle name="SAPBEXexcBad7 4 3 3 4" xfId="12813"/>
    <cellStyle name="SAPBEXexcBad7 4 3 4" xfId="12814"/>
    <cellStyle name="SAPBEXexcBad7 4 3 4 2" xfId="12815"/>
    <cellStyle name="SAPBEXexcBad7 4 3 4 2 2" xfId="12816"/>
    <cellStyle name="SAPBEXexcBad7 4 3 4 2 3" xfId="12817"/>
    <cellStyle name="SAPBEXexcBad7 4 3 4 3" xfId="12818"/>
    <cellStyle name="SAPBEXexcBad7 4 3 4 4" xfId="12819"/>
    <cellStyle name="SAPBEXexcBad7 4 3 5" xfId="12820"/>
    <cellStyle name="SAPBEXexcBad7 4 3 5 2" xfId="12821"/>
    <cellStyle name="SAPBEXexcBad7 4 3 5 2 2" xfId="12822"/>
    <cellStyle name="SAPBEXexcBad7 4 3 5 2 3" xfId="12823"/>
    <cellStyle name="SAPBEXexcBad7 4 3 5 3" xfId="12824"/>
    <cellStyle name="SAPBEXexcBad7 4 3 5 4" xfId="12825"/>
    <cellStyle name="SAPBEXexcBad7 4 3 6" xfId="12826"/>
    <cellStyle name="SAPBEXexcBad7 4 3 6 2" xfId="12827"/>
    <cellStyle name="SAPBEXexcBad7 4 3 6 2 2" xfId="12828"/>
    <cellStyle name="SAPBEXexcBad7 4 3 6 2 3" xfId="12829"/>
    <cellStyle name="SAPBEXexcBad7 4 3 6 3" xfId="12830"/>
    <cellStyle name="SAPBEXexcBad7 4 3 6 4" xfId="12831"/>
    <cellStyle name="SAPBEXexcBad7 4 3 7" xfId="12832"/>
    <cellStyle name="SAPBEXexcBad7 4 3 7 2" xfId="12833"/>
    <cellStyle name="SAPBEXexcBad7 4 3 7 2 2" xfId="12834"/>
    <cellStyle name="SAPBEXexcBad7 4 3 7 2 3" xfId="12835"/>
    <cellStyle name="SAPBEXexcBad7 4 3 7 3" xfId="12836"/>
    <cellStyle name="SAPBEXexcBad7 4 3 7 4" xfId="12837"/>
    <cellStyle name="SAPBEXexcBad7 4 3 8" xfId="12838"/>
    <cellStyle name="SAPBEXexcBad7 4 3 8 2" xfId="12839"/>
    <cellStyle name="SAPBEXexcBad7 4 3 8 2 2" xfId="12840"/>
    <cellStyle name="SAPBEXexcBad7 4 3 8 2 3" xfId="12841"/>
    <cellStyle name="SAPBEXexcBad7 4 3 8 3" xfId="12842"/>
    <cellStyle name="SAPBEXexcBad7 4 3 8 4" xfId="12843"/>
    <cellStyle name="SAPBEXexcBad7 4 3 9" xfId="12844"/>
    <cellStyle name="SAPBEXexcBad7 4 3 9 2" xfId="12845"/>
    <cellStyle name="SAPBEXexcBad7 4 3 9 3" xfId="12846"/>
    <cellStyle name="SAPBEXexcBad7 4 4" xfId="12847"/>
    <cellStyle name="SAPBEXexcBad7 4 4 2" xfId="12848"/>
    <cellStyle name="SAPBEXexcBad7 4 4 2 2" xfId="12849"/>
    <cellStyle name="SAPBEXexcBad7 4 4 2 3" xfId="12850"/>
    <cellStyle name="SAPBEXexcBad7 4 4 3" xfId="12851"/>
    <cellStyle name="SAPBEXexcBad7 4 4 4" xfId="12852"/>
    <cellStyle name="SAPBEXexcBad7 4 5" xfId="12853"/>
    <cellStyle name="SAPBEXexcBad7 4 5 2" xfId="12854"/>
    <cellStyle name="SAPBEXexcBad7 4 5 2 2" xfId="12855"/>
    <cellStyle name="SAPBEXexcBad7 4 5 2 3" xfId="12856"/>
    <cellStyle name="SAPBEXexcBad7 4 5 3" xfId="12857"/>
    <cellStyle name="SAPBEXexcBad7 4 5 4" xfId="12858"/>
    <cellStyle name="SAPBEXexcBad7 4 6" xfId="12859"/>
    <cellStyle name="SAPBEXexcBad7 4 6 2" xfId="12860"/>
    <cellStyle name="SAPBEXexcBad7 4 6 2 2" xfId="12861"/>
    <cellStyle name="SAPBEXexcBad7 4 6 2 3" xfId="12862"/>
    <cellStyle name="SAPBEXexcBad7 4 6 3" xfId="12863"/>
    <cellStyle name="SAPBEXexcBad7 4 6 4" xfId="12864"/>
    <cellStyle name="SAPBEXexcBad7 4 7" xfId="12865"/>
    <cellStyle name="SAPBEXexcBad7 4 7 2" xfId="12866"/>
    <cellStyle name="SAPBEXexcBad7 4 7 2 2" xfId="12867"/>
    <cellStyle name="SAPBEXexcBad7 4 7 2 3" xfId="12868"/>
    <cellStyle name="SAPBEXexcBad7 4 7 3" xfId="12869"/>
    <cellStyle name="SAPBEXexcBad7 4 7 4" xfId="12870"/>
    <cellStyle name="SAPBEXexcBad7 4 8" xfId="12871"/>
    <cellStyle name="SAPBEXexcBad7 4 8 2" xfId="12872"/>
    <cellStyle name="SAPBEXexcBad7 4 8 2 2" xfId="12873"/>
    <cellStyle name="SAPBEXexcBad7 4 8 2 3" xfId="12874"/>
    <cellStyle name="SAPBEXexcBad7 4 8 3" xfId="12875"/>
    <cellStyle name="SAPBEXexcBad7 4 8 4" xfId="12876"/>
    <cellStyle name="SAPBEXexcBad7 4 9" xfId="12877"/>
    <cellStyle name="SAPBEXexcBad7 4 9 2" xfId="12878"/>
    <cellStyle name="SAPBEXexcBad7 4 9 2 2" xfId="12879"/>
    <cellStyle name="SAPBEXexcBad7 4 9 2 3" xfId="12880"/>
    <cellStyle name="SAPBEXexcBad7 4 9 3" xfId="12881"/>
    <cellStyle name="SAPBEXexcBad7 4 9 4" xfId="12882"/>
    <cellStyle name="SAPBEXexcBad7 5" xfId="12883"/>
    <cellStyle name="SAPBEXexcBad7 5 10" xfId="12884"/>
    <cellStyle name="SAPBEXexcBad7 5 10 2" xfId="12885"/>
    <cellStyle name="SAPBEXexcBad7 5 10 2 2" xfId="12886"/>
    <cellStyle name="SAPBEXexcBad7 5 10 2 3" xfId="12887"/>
    <cellStyle name="SAPBEXexcBad7 5 10 3" xfId="12888"/>
    <cellStyle name="SAPBEXexcBad7 5 10 4" xfId="12889"/>
    <cellStyle name="SAPBEXexcBad7 5 11" xfId="12890"/>
    <cellStyle name="SAPBEXexcBad7 5 11 2" xfId="12891"/>
    <cellStyle name="SAPBEXexcBad7 5 11 3" xfId="12892"/>
    <cellStyle name="SAPBEXexcBad7 5 12" xfId="12893"/>
    <cellStyle name="SAPBEXexcBad7 5 13" xfId="12894"/>
    <cellStyle name="SAPBEXexcBad7 5 2" xfId="12895"/>
    <cellStyle name="SAPBEXexcBad7 5 2 10" xfId="12896"/>
    <cellStyle name="SAPBEXexcBad7 5 2 10 2" xfId="12897"/>
    <cellStyle name="SAPBEXexcBad7 5 2 10 3" xfId="12898"/>
    <cellStyle name="SAPBEXexcBad7 5 2 11" xfId="12899"/>
    <cellStyle name="SAPBEXexcBad7 5 2 12" xfId="12900"/>
    <cellStyle name="SAPBEXexcBad7 5 2 2" xfId="12901"/>
    <cellStyle name="SAPBEXexcBad7 5 2 2 10" xfId="12902"/>
    <cellStyle name="SAPBEXexcBad7 5 2 2 11" xfId="12903"/>
    <cellStyle name="SAPBEXexcBad7 5 2 2 2" xfId="12904"/>
    <cellStyle name="SAPBEXexcBad7 5 2 2 2 2" xfId="12905"/>
    <cellStyle name="SAPBEXexcBad7 5 2 2 2 2 2" xfId="12906"/>
    <cellStyle name="SAPBEXexcBad7 5 2 2 2 2 3" xfId="12907"/>
    <cellStyle name="SAPBEXexcBad7 5 2 2 2 3" xfId="12908"/>
    <cellStyle name="SAPBEXexcBad7 5 2 2 2 4" xfId="12909"/>
    <cellStyle name="SAPBEXexcBad7 5 2 2 3" xfId="12910"/>
    <cellStyle name="SAPBEXexcBad7 5 2 2 3 2" xfId="12911"/>
    <cellStyle name="SAPBEXexcBad7 5 2 2 3 2 2" xfId="12912"/>
    <cellStyle name="SAPBEXexcBad7 5 2 2 3 2 3" xfId="12913"/>
    <cellStyle name="SAPBEXexcBad7 5 2 2 3 3" xfId="12914"/>
    <cellStyle name="SAPBEXexcBad7 5 2 2 3 4" xfId="12915"/>
    <cellStyle name="SAPBEXexcBad7 5 2 2 4" xfId="12916"/>
    <cellStyle name="SAPBEXexcBad7 5 2 2 4 2" xfId="12917"/>
    <cellStyle name="SAPBEXexcBad7 5 2 2 4 2 2" xfId="12918"/>
    <cellStyle name="SAPBEXexcBad7 5 2 2 4 2 3" xfId="12919"/>
    <cellStyle name="SAPBEXexcBad7 5 2 2 4 3" xfId="12920"/>
    <cellStyle name="SAPBEXexcBad7 5 2 2 4 4" xfId="12921"/>
    <cellStyle name="SAPBEXexcBad7 5 2 2 5" xfId="12922"/>
    <cellStyle name="SAPBEXexcBad7 5 2 2 5 2" xfId="12923"/>
    <cellStyle name="SAPBEXexcBad7 5 2 2 5 2 2" xfId="12924"/>
    <cellStyle name="SAPBEXexcBad7 5 2 2 5 2 3" xfId="12925"/>
    <cellStyle name="SAPBEXexcBad7 5 2 2 5 3" xfId="12926"/>
    <cellStyle name="SAPBEXexcBad7 5 2 2 5 4" xfId="12927"/>
    <cellStyle name="SAPBEXexcBad7 5 2 2 6" xfId="12928"/>
    <cellStyle name="SAPBEXexcBad7 5 2 2 6 2" xfId="12929"/>
    <cellStyle name="SAPBEXexcBad7 5 2 2 6 2 2" xfId="12930"/>
    <cellStyle name="SAPBEXexcBad7 5 2 2 6 2 3" xfId="12931"/>
    <cellStyle name="SAPBEXexcBad7 5 2 2 6 3" xfId="12932"/>
    <cellStyle name="SAPBEXexcBad7 5 2 2 6 4" xfId="12933"/>
    <cellStyle name="SAPBEXexcBad7 5 2 2 7" xfId="12934"/>
    <cellStyle name="SAPBEXexcBad7 5 2 2 7 2" xfId="12935"/>
    <cellStyle name="SAPBEXexcBad7 5 2 2 7 2 2" xfId="12936"/>
    <cellStyle name="SAPBEXexcBad7 5 2 2 7 2 3" xfId="12937"/>
    <cellStyle name="SAPBEXexcBad7 5 2 2 7 3" xfId="12938"/>
    <cellStyle name="SAPBEXexcBad7 5 2 2 7 4" xfId="12939"/>
    <cellStyle name="SAPBEXexcBad7 5 2 2 8" xfId="12940"/>
    <cellStyle name="SAPBEXexcBad7 5 2 2 8 2" xfId="12941"/>
    <cellStyle name="SAPBEXexcBad7 5 2 2 8 2 2" xfId="12942"/>
    <cellStyle name="SAPBEXexcBad7 5 2 2 8 2 3" xfId="12943"/>
    <cellStyle name="SAPBEXexcBad7 5 2 2 8 3" xfId="12944"/>
    <cellStyle name="SAPBEXexcBad7 5 2 2 8 4" xfId="12945"/>
    <cellStyle name="SAPBEXexcBad7 5 2 2 9" xfId="12946"/>
    <cellStyle name="SAPBEXexcBad7 5 2 2 9 2" xfId="12947"/>
    <cellStyle name="SAPBEXexcBad7 5 2 2 9 3" xfId="12948"/>
    <cellStyle name="SAPBEXexcBad7 5 2 3" xfId="12949"/>
    <cellStyle name="SAPBEXexcBad7 5 2 3 2" xfId="12950"/>
    <cellStyle name="SAPBEXexcBad7 5 2 3 2 2" xfId="12951"/>
    <cellStyle name="SAPBEXexcBad7 5 2 3 2 3" xfId="12952"/>
    <cellStyle name="SAPBEXexcBad7 5 2 3 3" xfId="12953"/>
    <cellStyle name="SAPBEXexcBad7 5 2 3 4" xfId="12954"/>
    <cellStyle name="SAPBEXexcBad7 5 2 4" xfId="12955"/>
    <cellStyle name="SAPBEXexcBad7 5 2 4 2" xfId="12956"/>
    <cellStyle name="SAPBEXexcBad7 5 2 4 2 2" xfId="12957"/>
    <cellStyle name="SAPBEXexcBad7 5 2 4 2 3" xfId="12958"/>
    <cellStyle name="SAPBEXexcBad7 5 2 4 3" xfId="12959"/>
    <cellStyle name="SAPBEXexcBad7 5 2 4 4" xfId="12960"/>
    <cellStyle name="SAPBEXexcBad7 5 2 5" xfId="12961"/>
    <cellStyle name="SAPBEXexcBad7 5 2 5 2" xfId="12962"/>
    <cellStyle name="SAPBEXexcBad7 5 2 5 2 2" xfId="12963"/>
    <cellStyle name="SAPBEXexcBad7 5 2 5 2 3" xfId="12964"/>
    <cellStyle name="SAPBEXexcBad7 5 2 5 3" xfId="12965"/>
    <cellStyle name="SAPBEXexcBad7 5 2 5 4" xfId="12966"/>
    <cellStyle name="SAPBEXexcBad7 5 2 6" xfId="12967"/>
    <cellStyle name="SAPBEXexcBad7 5 2 6 2" xfId="12968"/>
    <cellStyle name="SAPBEXexcBad7 5 2 6 2 2" xfId="12969"/>
    <cellStyle name="SAPBEXexcBad7 5 2 6 2 3" xfId="12970"/>
    <cellStyle name="SAPBEXexcBad7 5 2 6 3" xfId="12971"/>
    <cellStyle name="SAPBEXexcBad7 5 2 6 4" xfId="12972"/>
    <cellStyle name="SAPBEXexcBad7 5 2 7" xfId="12973"/>
    <cellStyle name="SAPBEXexcBad7 5 2 7 2" xfId="12974"/>
    <cellStyle name="SAPBEXexcBad7 5 2 7 2 2" xfId="12975"/>
    <cellStyle name="SAPBEXexcBad7 5 2 7 2 3" xfId="12976"/>
    <cellStyle name="SAPBEXexcBad7 5 2 7 3" xfId="12977"/>
    <cellStyle name="SAPBEXexcBad7 5 2 7 4" xfId="12978"/>
    <cellStyle name="SAPBEXexcBad7 5 2 8" xfId="12979"/>
    <cellStyle name="SAPBEXexcBad7 5 2 8 2" xfId="12980"/>
    <cellStyle name="SAPBEXexcBad7 5 2 8 2 2" xfId="12981"/>
    <cellStyle name="SAPBEXexcBad7 5 2 8 2 3" xfId="12982"/>
    <cellStyle name="SAPBEXexcBad7 5 2 8 3" xfId="12983"/>
    <cellStyle name="SAPBEXexcBad7 5 2 8 4" xfId="12984"/>
    <cellStyle name="SAPBEXexcBad7 5 2 9" xfId="12985"/>
    <cellStyle name="SAPBEXexcBad7 5 2 9 2" xfId="12986"/>
    <cellStyle name="SAPBEXexcBad7 5 2 9 2 2" xfId="12987"/>
    <cellStyle name="SAPBEXexcBad7 5 2 9 2 3" xfId="12988"/>
    <cellStyle name="SAPBEXexcBad7 5 2 9 3" xfId="12989"/>
    <cellStyle name="SAPBEXexcBad7 5 2 9 4" xfId="12990"/>
    <cellStyle name="SAPBEXexcBad7 5 3" xfId="12991"/>
    <cellStyle name="SAPBEXexcBad7 5 3 10" xfId="12992"/>
    <cellStyle name="SAPBEXexcBad7 5 3 11" xfId="12993"/>
    <cellStyle name="SAPBEXexcBad7 5 3 2" xfId="12994"/>
    <cellStyle name="SAPBEXexcBad7 5 3 2 2" xfId="12995"/>
    <cellStyle name="SAPBEXexcBad7 5 3 2 2 2" xfId="12996"/>
    <cellStyle name="SAPBEXexcBad7 5 3 2 2 3" xfId="12997"/>
    <cellStyle name="SAPBEXexcBad7 5 3 2 3" xfId="12998"/>
    <cellStyle name="SAPBEXexcBad7 5 3 2 4" xfId="12999"/>
    <cellStyle name="SAPBEXexcBad7 5 3 3" xfId="13000"/>
    <cellStyle name="SAPBEXexcBad7 5 3 3 2" xfId="13001"/>
    <cellStyle name="SAPBEXexcBad7 5 3 3 2 2" xfId="13002"/>
    <cellStyle name="SAPBEXexcBad7 5 3 3 2 3" xfId="13003"/>
    <cellStyle name="SAPBEXexcBad7 5 3 3 3" xfId="13004"/>
    <cellStyle name="SAPBEXexcBad7 5 3 3 4" xfId="13005"/>
    <cellStyle name="SAPBEXexcBad7 5 3 4" xfId="13006"/>
    <cellStyle name="SAPBEXexcBad7 5 3 4 2" xfId="13007"/>
    <cellStyle name="SAPBEXexcBad7 5 3 4 2 2" xfId="13008"/>
    <cellStyle name="SAPBEXexcBad7 5 3 4 2 3" xfId="13009"/>
    <cellStyle name="SAPBEXexcBad7 5 3 4 3" xfId="13010"/>
    <cellStyle name="SAPBEXexcBad7 5 3 4 4" xfId="13011"/>
    <cellStyle name="SAPBEXexcBad7 5 3 5" xfId="13012"/>
    <cellStyle name="SAPBEXexcBad7 5 3 5 2" xfId="13013"/>
    <cellStyle name="SAPBEXexcBad7 5 3 5 2 2" xfId="13014"/>
    <cellStyle name="SAPBEXexcBad7 5 3 5 2 3" xfId="13015"/>
    <cellStyle name="SAPBEXexcBad7 5 3 5 3" xfId="13016"/>
    <cellStyle name="SAPBEXexcBad7 5 3 5 4" xfId="13017"/>
    <cellStyle name="SAPBEXexcBad7 5 3 6" xfId="13018"/>
    <cellStyle name="SAPBEXexcBad7 5 3 6 2" xfId="13019"/>
    <cellStyle name="SAPBEXexcBad7 5 3 6 2 2" xfId="13020"/>
    <cellStyle name="SAPBEXexcBad7 5 3 6 2 3" xfId="13021"/>
    <cellStyle name="SAPBEXexcBad7 5 3 6 3" xfId="13022"/>
    <cellStyle name="SAPBEXexcBad7 5 3 6 4" xfId="13023"/>
    <cellStyle name="SAPBEXexcBad7 5 3 7" xfId="13024"/>
    <cellStyle name="SAPBEXexcBad7 5 3 7 2" xfId="13025"/>
    <cellStyle name="SAPBEXexcBad7 5 3 7 2 2" xfId="13026"/>
    <cellStyle name="SAPBEXexcBad7 5 3 7 2 3" xfId="13027"/>
    <cellStyle name="SAPBEXexcBad7 5 3 7 3" xfId="13028"/>
    <cellStyle name="SAPBEXexcBad7 5 3 7 4" xfId="13029"/>
    <cellStyle name="SAPBEXexcBad7 5 3 8" xfId="13030"/>
    <cellStyle name="SAPBEXexcBad7 5 3 8 2" xfId="13031"/>
    <cellStyle name="SAPBEXexcBad7 5 3 8 2 2" xfId="13032"/>
    <cellStyle name="SAPBEXexcBad7 5 3 8 2 3" xfId="13033"/>
    <cellStyle name="SAPBEXexcBad7 5 3 8 3" xfId="13034"/>
    <cellStyle name="SAPBEXexcBad7 5 3 8 4" xfId="13035"/>
    <cellStyle name="SAPBEXexcBad7 5 3 9" xfId="13036"/>
    <cellStyle name="SAPBEXexcBad7 5 3 9 2" xfId="13037"/>
    <cellStyle name="SAPBEXexcBad7 5 3 9 3" xfId="13038"/>
    <cellStyle name="SAPBEXexcBad7 5 4" xfId="13039"/>
    <cellStyle name="SAPBEXexcBad7 5 4 2" xfId="13040"/>
    <cellStyle name="SAPBEXexcBad7 5 4 2 2" xfId="13041"/>
    <cellStyle name="SAPBEXexcBad7 5 4 2 3" xfId="13042"/>
    <cellStyle name="SAPBEXexcBad7 5 4 3" xfId="13043"/>
    <cellStyle name="SAPBEXexcBad7 5 4 4" xfId="13044"/>
    <cellStyle name="SAPBEXexcBad7 5 5" xfId="13045"/>
    <cellStyle name="SAPBEXexcBad7 5 5 2" xfId="13046"/>
    <cellStyle name="SAPBEXexcBad7 5 5 2 2" xfId="13047"/>
    <cellStyle name="SAPBEXexcBad7 5 5 2 3" xfId="13048"/>
    <cellStyle name="SAPBEXexcBad7 5 5 3" xfId="13049"/>
    <cellStyle name="SAPBEXexcBad7 5 5 4" xfId="13050"/>
    <cellStyle name="SAPBEXexcBad7 5 6" xfId="13051"/>
    <cellStyle name="SAPBEXexcBad7 5 6 2" xfId="13052"/>
    <cellStyle name="SAPBEXexcBad7 5 6 2 2" xfId="13053"/>
    <cellStyle name="SAPBEXexcBad7 5 6 2 3" xfId="13054"/>
    <cellStyle name="SAPBEXexcBad7 5 6 3" xfId="13055"/>
    <cellStyle name="SAPBEXexcBad7 5 6 4" xfId="13056"/>
    <cellStyle name="SAPBEXexcBad7 5 7" xfId="13057"/>
    <cellStyle name="SAPBEXexcBad7 5 7 2" xfId="13058"/>
    <cellStyle name="SAPBEXexcBad7 5 7 2 2" xfId="13059"/>
    <cellStyle name="SAPBEXexcBad7 5 7 2 3" xfId="13060"/>
    <cellStyle name="SAPBEXexcBad7 5 7 3" xfId="13061"/>
    <cellStyle name="SAPBEXexcBad7 5 7 4" xfId="13062"/>
    <cellStyle name="SAPBEXexcBad7 5 8" xfId="13063"/>
    <cellStyle name="SAPBEXexcBad7 5 8 2" xfId="13064"/>
    <cellStyle name="SAPBEXexcBad7 5 8 2 2" xfId="13065"/>
    <cellStyle name="SAPBEXexcBad7 5 8 2 3" xfId="13066"/>
    <cellStyle name="SAPBEXexcBad7 5 8 3" xfId="13067"/>
    <cellStyle name="SAPBEXexcBad7 5 8 4" xfId="13068"/>
    <cellStyle name="SAPBEXexcBad7 5 9" xfId="13069"/>
    <cellStyle name="SAPBEXexcBad7 5 9 2" xfId="13070"/>
    <cellStyle name="SAPBEXexcBad7 5 9 2 2" xfId="13071"/>
    <cellStyle name="SAPBEXexcBad7 5 9 2 3" xfId="13072"/>
    <cellStyle name="SAPBEXexcBad7 5 9 3" xfId="13073"/>
    <cellStyle name="SAPBEXexcBad7 5 9 4" xfId="13074"/>
    <cellStyle name="SAPBEXexcBad7 6" xfId="13075"/>
    <cellStyle name="SAPBEXexcBad7 6 10" xfId="13076"/>
    <cellStyle name="SAPBEXexcBad7 6 10 2" xfId="13077"/>
    <cellStyle name="SAPBEXexcBad7 6 10 3" xfId="13078"/>
    <cellStyle name="SAPBEXexcBad7 6 11" xfId="13079"/>
    <cellStyle name="SAPBEXexcBad7 6 12" xfId="13080"/>
    <cellStyle name="SAPBEXexcBad7 6 2" xfId="13081"/>
    <cellStyle name="SAPBEXexcBad7 6 2 10" xfId="13082"/>
    <cellStyle name="SAPBEXexcBad7 6 2 11" xfId="13083"/>
    <cellStyle name="SAPBEXexcBad7 6 2 2" xfId="13084"/>
    <cellStyle name="SAPBEXexcBad7 6 2 2 2" xfId="13085"/>
    <cellStyle name="SAPBEXexcBad7 6 2 2 2 2" xfId="13086"/>
    <cellStyle name="SAPBEXexcBad7 6 2 2 2 3" xfId="13087"/>
    <cellStyle name="SAPBEXexcBad7 6 2 2 3" xfId="13088"/>
    <cellStyle name="SAPBEXexcBad7 6 2 2 4" xfId="13089"/>
    <cellStyle name="SAPBEXexcBad7 6 2 3" xfId="13090"/>
    <cellStyle name="SAPBEXexcBad7 6 2 3 2" xfId="13091"/>
    <cellStyle name="SAPBEXexcBad7 6 2 3 2 2" xfId="13092"/>
    <cellStyle name="SAPBEXexcBad7 6 2 3 2 3" xfId="13093"/>
    <cellStyle name="SAPBEXexcBad7 6 2 3 3" xfId="13094"/>
    <cellStyle name="SAPBEXexcBad7 6 2 3 4" xfId="13095"/>
    <cellStyle name="SAPBEXexcBad7 6 2 4" xfId="13096"/>
    <cellStyle name="SAPBEXexcBad7 6 2 4 2" xfId="13097"/>
    <cellStyle name="SAPBEXexcBad7 6 2 4 2 2" xfId="13098"/>
    <cellStyle name="SAPBEXexcBad7 6 2 4 2 3" xfId="13099"/>
    <cellStyle name="SAPBEXexcBad7 6 2 4 3" xfId="13100"/>
    <cellStyle name="SAPBEXexcBad7 6 2 4 4" xfId="13101"/>
    <cellStyle name="SAPBEXexcBad7 6 2 5" xfId="13102"/>
    <cellStyle name="SAPBEXexcBad7 6 2 5 2" xfId="13103"/>
    <cellStyle name="SAPBEXexcBad7 6 2 5 2 2" xfId="13104"/>
    <cellStyle name="SAPBEXexcBad7 6 2 5 2 3" xfId="13105"/>
    <cellStyle name="SAPBEXexcBad7 6 2 5 3" xfId="13106"/>
    <cellStyle name="SAPBEXexcBad7 6 2 5 4" xfId="13107"/>
    <cellStyle name="SAPBEXexcBad7 6 2 6" xfId="13108"/>
    <cellStyle name="SAPBEXexcBad7 6 2 6 2" xfId="13109"/>
    <cellStyle name="SAPBEXexcBad7 6 2 6 2 2" xfId="13110"/>
    <cellStyle name="SAPBEXexcBad7 6 2 6 2 3" xfId="13111"/>
    <cellStyle name="SAPBEXexcBad7 6 2 6 3" xfId="13112"/>
    <cellStyle name="SAPBEXexcBad7 6 2 6 4" xfId="13113"/>
    <cellStyle name="SAPBEXexcBad7 6 2 7" xfId="13114"/>
    <cellStyle name="SAPBEXexcBad7 6 2 7 2" xfId="13115"/>
    <cellStyle name="SAPBEXexcBad7 6 2 7 2 2" xfId="13116"/>
    <cellStyle name="SAPBEXexcBad7 6 2 7 2 3" xfId="13117"/>
    <cellStyle name="SAPBEXexcBad7 6 2 7 3" xfId="13118"/>
    <cellStyle name="SAPBEXexcBad7 6 2 7 4" xfId="13119"/>
    <cellStyle name="SAPBEXexcBad7 6 2 8" xfId="13120"/>
    <cellStyle name="SAPBEXexcBad7 6 2 8 2" xfId="13121"/>
    <cellStyle name="SAPBEXexcBad7 6 2 8 2 2" xfId="13122"/>
    <cellStyle name="SAPBEXexcBad7 6 2 8 2 3" xfId="13123"/>
    <cellStyle name="SAPBEXexcBad7 6 2 8 3" xfId="13124"/>
    <cellStyle name="SAPBEXexcBad7 6 2 8 4" xfId="13125"/>
    <cellStyle name="SAPBEXexcBad7 6 2 9" xfId="13126"/>
    <cellStyle name="SAPBEXexcBad7 6 2 9 2" xfId="13127"/>
    <cellStyle name="SAPBEXexcBad7 6 2 9 3" xfId="13128"/>
    <cellStyle name="SAPBEXexcBad7 6 3" xfId="13129"/>
    <cellStyle name="SAPBEXexcBad7 6 3 2" xfId="13130"/>
    <cellStyle name="SAPBEXexcBad7 6 3 2 2" xfId="13131"/>
    <cellStyle name="SAPBEXexcBad7 6 3 2 3" xfId="13132"/>
    <cellStyle name="SAPBEXexcBad7 6 3 3" xfId="13133"/>
    <cellStyle name="SAPBEXexcBad7 6 3 4" xfId="13134"/>
    <cellStyle name="SAPBEXexcBad7 6 4" xfId="13135"/>
    <cellStyle name="SAPBEXexcBad7 6 4 2" xfId="13136"/>
    <cellStyle name="SAPBEXexcBad7 6 4 2 2" xfId="13137"/>
    <cellStyle name="SAPBEXexcBad7 6 4 2 3" xfId="13138"/>
    <cellStyle name="SAPBEXexcBad7 6 4 3" xfId="13139"/>
    <cellStyle name="SAPBEXexcBad7 6 4 4" xfId="13140"/>
    <cellStyle name="SAPBEXexcBad7 6 5" xfId="13141"/>
    <cellStyle name="SAPBEXexcBad7 6 5 2" xfId="13142"/>
    <cellStyle name="SAPBEXexcBad7 6 5 2 2" xfId="13143"/>
    <cellStyle name="SAPBEXexcBad7 6 5 2 3" xfId="13144"/>
    <cellStyle name="SAPBEXexcBad7 6 5 3" xfId="13145"/>
    <cellStyle name="SAPBEXexcBad7 6 5 4" xfId="13146"/>
    <cellStyle name="SAPBEXexcBad7 6 6" xfId="13147"/>
    <cellStyle name="SAPBEXexcBad7 6 6 2" xfId="13148"/>
    <cellStyle name="SAPBEXexcBad7 6 6 2 2" xfId="13149"/>
    <cellStyle name="SAPBEXexcBad7 6 6 2 3" xfId="13150"/>
    <cellStyle name="SAPBEXexcBad7 6 6 3" xfId="13151"/>
    <cellStyle name="SAPBEXexcBad7 6 6 4" xfId="13152"/>
    <cellStyle name="SAPBEXexcBad7 6 7" xfId="13153"/>
    <cellStyle name="SAPBEXexcBad7 6 7 2" xfId="13154"/>
    <cellStyle name="SAPBEXexcBad7 6 7 2 2" xfId="13155"/>
    <cellStyle name="SAPBEXexcBad7 6 7 2 3" xfId="13156"/>
    <cellStyle name="SAPBEXexcBad7 6 7 3" xfId="13157"/>
    <cellStyle name="SAPBEXexcBad7 6 7 4" xfId="13158"/>
    <cellStyle name="SAPBEXexcBad7 6 8" xfId="13159"/>
    <cellStyle name="SAPBEXexcBad7 6 8 2" xfId="13160"/>
    <cellStyle name="SAPBEXexcBad7 6 8 2 2" xfId="13161"/>
    <cellStyle name="SAPBEXexcBad7 6 8 2 3" xfId="13162"/>
    <cellStyle name="SAPBEXexcBad7 6 8 3" xfId="13163"/>
    <cellStyle name="SAPBEXexcBad7 6 8 4" xfId="13164"/>
    <cellStyle name="SAPBEXexcBad7 6 9" xfId="13165"/>
    <cellStyle name="SAPBEXexcBad7 6 9 2" xfId="13166"/>
    <cellStyle name="SAPBEXexcBad7 6 9 2 2" xfId="13167"/>
    <cellStyle name="SAPBEXexcBad7 6 9 2 3" xfId="13168"/>
    <cellStyle name="SAPBEXexcBad7 6 9 3" xfId="13169"/>
    <cellStyle name="SAPBEXexcBad7 6 9 4" xfId="13170"/>
    <cellStyle name="SAPBEXexcBad7 7" xfId="13171"/>
    <cellStyle name="SAPBEXexcBad7 7 10" xfId="13172"/>
    <cellStyle name="SAPBEXexcBad7 7 11" xfId="13173"/>
    <cellStyle name="SAPBEXexcBad7 7 2" xfId="13174"/>
    <cellStyle name="SAPBEXexcBad7 7 2 2" xfId="13175"/>
    <cellStyle name="SAPBEXexcBad7 7 2 2 2" xfId="13176"/>
    <cellStyle name="SAPBEXexcBad7 7 2 2 3" xfId="13177"/>
    <cellStyle name="SAPBEXexcBad7 7 2 3" xfId="13178"/>
    <cellStyle name="SAPBEXexcBad7 7 2 4" xfId="13179"/>
    <cellStyle name="SAPBEXexcBad7 7 3" xfId="13180"/>
    <cellStyle name="SAPBEXexcBad7 7 3 2" xfId="13181"/>
    <cellStyle name="SAPBEXexcBad7 7 3 2 2" xfId="13182"/>
    <cellStyle name="SAPBEXexcBad7 7 3 2 3" xfId="13183"/>
    <cellStyle name="SAPBEXexcBad7 7 3 3" xfId="13184"/>
    <cellStyle name="SAPBEXexcBad7 7 3 4" xfId="13185"/>
    <cellStyle name="SAPBEXexcBad7 7 4" xfId="13186"/>
    <cellStyle name="SAPBEXexcBad7 7 4 2" xfId="13187"/>
    <cellStyle name="SAPBEXexcBad7 7 4 2 2" xfId="13188"/>
    <cellStyle name="SAPBEXexcBad7 7 4 2 3" xfId="13189"/>
    <cellStyle name="SAPBEXexcBad7 7 4 3" xfId="13190"/>
    <cellStyle name="SAPBEXexcBad7 7 4 4" xfId="13191"/>
    <cellStyle name="SAPBEXexcBad7 7 5" xfId="13192"/>
    <cellStyle name="SAPBEXexcBad7 7 5 2" xfId="13193"/>
    <cellStyle name="SAPBEXexcBad7 7 5 2 2" xfId="13194"/>
    <cellStyle name="SAPBEXexcBad7 7 5 2 3" xfId="13195"/>
    <cellStyle name="SAPBEXexcBad7 7 5 3" xfId="13196"/>
    <cellStyle name="SAPBEXexcBad7 7 5 4" xfId="13197"/>
    <cellStyle name="SAPBEXexcBad7 7 6" xfId="13198"/>
    <cellStyle name="SAPBEXexcBad7 7 6 2" xfId="13199"/>
    <cellStyle name="SAPBEXexcBad7 7 6 2 2" xfId="13200"/>
    <cellStyle name="SAPBEXexcBad7 7 6 2 3" xfId="13201"/>
    <cellStyle name="SAPBEXexcBad7 7 6 3" xfId="13202"/>
    <cellStyle name="SAPBEXexcBad7 7 6 4" xfId="13203"/>
    <cellStyle name="SAPBEXexcBad7 7 7" xfId="13204"/>
    <cellStyle name="SAPBEXexcBad7 7 7 2" xfId="13205"/>
    <cellStyle name="SAPBEXexcBad7 7 7 2 2" xfId="13206"/>
    <cellStyle name="SAPBEXexcBad7 7 7 2 3" xfId="13207"/>
    <cellStyle name="SAPBEXexcBad7 7 7 3" xfId="13208"/>
    <cellStyle name="SAPBEXexcBad7 7 7 4" xfId="13209"/>
    <cellStyle name="SAPBEXexcBad7 7 8" xfId="13210"/>
    <cellStyle name="SAPBEXexcBad7 7 8 2" xfId="13211"/>
    <cellStyle name="SAPBEXexcBad7 7 8 2 2" xfId="13212"/>
    <cellStyle name="SAPBEXexcBad7 7 8 2 3" xfId="13213"/>
    <cellStyle name="SAPBEXexcBad7 7 8 3" xfId="13214"/>
    <cellStyle name="SAPBEXexcBad7 7 8 4" xfId="13215"/>
    <cellStyle name="SAPBEXexcBad7 7 9" xfId="13216"/>
    <cellStyle name="SAPBEXexcBad7 7 9 2" xfId="13217"/>
    <cellStyle name="SAPBEXexcBad7 7 9 3" xfId="13218"/>
    <cellStyle name="SAPBEXexcBad7 8" xfId="13219"/>
    <cellStyle name="SAPBEXexcBad7 8 2" xfId="13220"/>
    <cellStyle name="SAPBEXexcBad7 8 2 2" xfId="13221"/>
    <cellStyle name="SAPBEXexcBad7 8 2 3" xfId="13222"/>
    <cellStyle name="SAPBEXexcBad7 8 3" xfId="13223"/>
    <cellStyle name="SAPBEXexcBad7 8 4" xfId="13224"/>
    <cellStyle name="SAPBEXexcBad7 9" xfId="13225"/>
    <cellStyle name="SAPBEXexcBad7 9 2" xfId="13226"/>
    <cellStyle name="SAPBEXexcBad7 9 2 2" xfId="13227"/>
    <cellStyle name="SAPBEXexcBad7 9 2 3" xfId="13228"/>
    <cellStyle name="SAPBEXexcBad7 9 3" xfId="13229"/>
    <cellStyle name="SAPBEXexcBad7 9 4" xfId="13230"/>
    <cellStyle name="SAPBEXexcBad8" xfId="13231"/>
    <cellStyle name="SAPBEXexcBad8 10" xfId="13232"/>
    <cellStyle name="SAPBEXexcBad8 10 2" xfId="13233"/>
    <cellStyle name="SAPBEXexcBad8 10 2 2" xfId="13234"/>
    <cellStyle name="SAPBEXexcBad8 10 2 3" xfId="13235"/>
    <cellStyle name="SAPBEXexcBad8 10 3" xfId="13236"/>
    <cellStyle name="SAPBEXexcBad8 10 4" xfId="13237"/>
    <cellStyle name="SAPBEXexcBad8 11" xfId="13238"/>
    <cellStyle name="SAPBEXexcBad8 11 2" xfId="13239"/>
    <cellStyle name="SAPBEXexcBad8 11 2 2" xfId="13240"/>
    <cellStyle name="SAPBEXexcBad8 11 2 3" xfId="13241"/>
    <cellStyle name="SAPBEXexcBad8 11 3" xfId="13242"/>
    <cellStyle name="SAPBEXexcBad8 11 4" xfId="13243"/>
    <cellStyle name="SAPBEXexcBad8 12" xfId="13244"/>
    <cellStyle name="SAPBEXexcBad8 12 2" xfId="13245"/>
    <cellStyle name="SAPBEXexcBad8 12 2 2" xfId="13246"/>
    <cellStyle name="SAPBEXexcBad8 12 2 3" xfId="13247"/>
    <cellStyle name="SAPBEXexcBad8 12 3" xfId="13248"/>
    <cellStyle name="SAPBEXexcBad8 12 4" xfId="13249"/>
    <cellStyle name="SAPBEXexcBad8 13" xfId="13250"/>
    <cellStyle name="SAPBEXexcBad8 13 2" xfId="13251"/>
    <cellStyle name="SAPBEXexcBad8 13 2 2" xfId="13252"/>
    <cellStyle name="SAPBEXexcBad8 13 2 3" xfId="13253"/>
    <cellStyle name="SAPBEXexcBad8 13 3" xfId="13254"/>
    <cellStyle name="SAPBEXexcBad8 13 4" xfId="13255"/>
    <cellStyle name="SAPBEXexcBad8 14" xfId="13256"/>
    <cellStyle name="SAPBEXexcBad8 14 2" xfId="13257"/>
    <cellStyle name="SAPBEXexcBad8 14 2 2" xfId="13258"/>
    <cellStyle name="SAPBEXexcBad8 14 2 3" xfId="13259"/>
    <cellStyle name="SAPBEXexcBad8 14 3" xfId="13260"/>
    <cellStyle name="SAPBEXexcBad8 14 4" xfId="13261"/>
    <cellStyle name="SAPBEXexcBad8 15" xfId="13262"/>
    <cellStyle name="SAPBEXexcBad8 15 2" xfId="13263"/>
    <cellStyle name="SAPBEXexcBad8 15 3" xfId="13264"/>
    <cellStyle name="SAPBEXexcBad8 16" xfId="13265"/>
    <cellStyle name="SAPBEXexcBad8 17" xfId="13266"/>
    <cellStyle name="SAPBEXexcBad8 2" xfId="13267"/>
    <cellStyle name="SAPBEXexcBad8 2 10" xfId="13268"/>
    <cellStyle name="SAPBEXexcBad8 2 10 2" xfId="13269"/>
    <cellStyle name="SAPBEXexcBad8 2 10 2 2" xfId="13270"/>
    <cellStyle name="SAPBEXexcBad8 2 10 2 3" xfId="13271"/>
    <cellStyle name="SAPBEXexcBad8 2 10 3" xfId="13272"/>
    <cellStyle name="SAPBEXexcBad8 2 10 4" xfId="13273"/>
    <cellStyle name="SAPBEXexcBad8 2 11" xfId="13274"/>
    <cellStyle name="SAPBEXexcBad8 2 11 2" xfId="13275"/>
    <cellStyle name="SAPBEXexcBad8 2 11 2 2" xfId="13276"/>
    <cellStyle name="SAPBEXexcBad8 2 11 2 3" xfId="13277"/>
    <cellStyle name="SAPBEXexcBad8 2 11 3" xfId="13278"/>
    <cellStyle name="SAPBEXexcBad8 2 11 4" xfId="13279"/>
    <cellStyle name="SAPBEXexcBad8 2 12" xfId="13280"/>
    <cellStyle name="SAPBEXexcBad8 2 12 2" xfId="13281"/>
    <cellStyle name="SAPBEXexcBad8 2 12 3" xfId="13282"/>
    <cellStyle name="SAPBEXexcBad8 2 13" xfId="13283"/>
    <cellStyle name="SAPBEXexcBad8 2 14" xfId="13284"/>
    <cellStyle name="SAPBEXexcBad8 2 2" xfId="13285"/>
    <cellStyle name="SAPBEXexcBad8 2 2 10" xfId="13286"/>
    <cellStyle name="SAPBEXexcBad8 2 2 10 2" xfId="13287"/>
    <cellStyle name="SAPBEXexcBad8 2 2 10 2 2" xfId="13288"/>
    <cellStyle name="SAPBEXexcBad8 2 2 10 2 3" xfId="13289"/>
    <cellStyle name="SAPBEXexcBad8 2 2 10 3" xfId="13290"/>
    <cellStyle name="SAPBEXexcBad8 2 2 10 4" xfId="13291"/>
    <cellStyle name="SAPBEXexcBad8 2 2 11" xfId="13292"/>
    <cellStyle name="SAPBEXexcBad8 2 2 11 2" xfId="13293"/>
    <cellStyle name="SAPBEXexcBad8 2 2 11 3" xfId="13294"/>
    <cellStyle name="SAPBEXexcBad8 2 2 12" xfId="13295"/>
    <cellStyle name="SAPBEXexcBad8 2 2 13" xfId="13296"/>
    <cellStyle name="SAPBEXexcBad8 2 2 2" xfId="13297"/>
    <cellStyle name="SAPBEXexcBad8 2 2 2 10" xfId="13298"/>
    <cellStyle name="SAPBEXexcBad8 2 2 2 10 2" xfId="13299"/>
    <cellStyle name="SAPBEXexcBad8 2 2 2 10 3" xfId="13300"/>
    <cellStyle name="SAPBEXexcBad8 2 2 2 11" xfId="13301"/>
    <cellStyle name="SAPBEXexcBad8 2 2 2 12" xfId="13302"/>
    <cellStyle name="SAPBEXexcBad8 2 2 2 2" xfId="13303"/>
    <cellStyle name="SAPBEXexcBad8 2 2 2 2 10" xfId="13304"/>
    <cellStyle name="SAPBEXexcBad8 2 2 2 2 11" xfId="13305"/>
    <cellStyle name="SAPBEXexcBad8 2 2 2 2 2" xfId="13306"/>
    <cellStyle name="SAPBEXexcBad8 2 2 2 2 2 2" xfId="13307"/>
    <cellStyle name="SAPBEXexcBad8 2 2 2 2 2 2 2" xfId="13308"/>
    <cellStyle name="SAPBEXexcBad8 2 2 2 2 2 2 3" xfId="13309"/>
    <cellStyle name="SAPBEXexcBad8 2 2 2 2 2 3" xfId="13310"/>
    <cellStyle name="SAPBEXexcBad8 2 2 2 2 2 4" xfId="13311"/>
    <cellStyle name="SAPBEXexcBad8 2 2 2 2 3" xfId="13312"/>
    <cellStyle name="SAPBEXexcBad8 2 2 2 2 3 2" xfId="13313"/>
    <cellStyle name="SAPBEXexcBad8 2 2 2 2 3 2 2" xfId="13314"/>
    <cellStyle name="SAPBEXexcBad8 2 2 2 2 3 2 3" xfId="13315"/>
    <cellStyle name="SAPBEXexcBad8 2 2 2 2 3 3" xfId="13316"/>
    <cellStyle name="SAPBEXexcBad8 2 2 2 2 3 4" xfId="13317"/>
    <cellStyle name="SAPBEXexcBad8 2 2 2 2 4" xfId="13318"/>
    <cellStyle name="SAPBEXexcBad8 2 2 2 2 4 2" xfId="13319"/>
    <cellStyle name="SAPBEXexcBad8 2 2 2 2 4 2 2" xfId="13320"/>
    <cellStyle name="SAPBEXexcBad8 2 2 2 2 4 2 3" xfId="13321"/>
    <cellStyle name="SAPBEXexcBad8 2 2 2 2 4 3" xfId="13322"/>
    <cellStyle name="SAPBEXexcBad8 2 2 2 2 4 4" xfId="13323"/>
    <cellStyle name="SAPBEXexcBad8 2 2 2 2 5" xfId="13324"/>
    <cellStyle name="SAPBEXexcBad8 2 2 2 2 5 2" xfId="13325"/>
    <cellStyle name="SAPBEXexcBad8 2 2 2 2 5 2 2" xfId="13326"/>
    <cellStyle name="SAPBEXexcBad8 2 2 2 2 5 2 3" xfId="13327"/>
    <cellStyle name="SAPBEXexcBad8 2 2 2 2 5 3" xfId="13328"/>
    <cellStyle name="SAPBEXexcBad8 2 2 2 2 5 4" xfId="13329"/>
    <cellStyle name="SAPBEXexcBad8 2 2 2 2 6" xfId="13330"/>
    <cellStyle name="SAPBEXexcBad8 2 2 2 2 6 2" xfId="13331"/>
    <cellStyle name="SAPBEXexcBad8 2 2 2 2 6 2 2" xfId="13332"/>
    <cellStyle name="SAPBEXexcBad8 2 2 2 2 6 2 3" xfId="13333"/>
    <cellStyle name="SAPBEXexcBad8 2 2 2 2 6 3" xfId="13334"/>
    <cellStyle name="SAPBEXexcBad8 2 2 2 2 6 4" xfId="13335"/>
    <cellStyle name="SAPBEXexcBad8 2 2 2 2 7" xfId="13336"/>
    <cellStyle name="SAPBEXexcBad8 2 2 2 2 7 2" xfId="13337"/>
    <cellStyle name="SAPBEXexcBad8 2 2 2 2 7 2 2" xfId="13338"/>
    <cellStyle name="SAPBEXexcBad8 2 2 2 2 7 2 3" xfId="13339"/>
    <cellStyle name="SAPBEXexcBad8 2 2 2 2 7 3" xfId="13340"/>
    <cellStyle name="SAPBEXexcBad8 2 2 2 2 7 4" xfId="13341"/>
    <cellStyle name="SAPBEXexcBad8 2 2 2 2 8" xfId="13342"/>
    <cellStyle name="SAPBEXexcBad8 2 2 2 2 8 2" xfId="13343"/>
    <cellStyle name="SAPBEXexcBad8 2 2 2 2 8 2 2" xfId="13344"/>
    <cellStyle name="SAPBEXexcBad8 2 2 2 2 8 2 3" xfId="13345"/>
    <cellStyle name="SAPBEXexcBad8 2 2 2 2 8 3" xfId="13346"/>
    <cellStyle name="SAPBEXexcBad8 2 2 2 2 8 4" xfId="13347"/>
    <cellStyle name="SAPBEXexcBad8 2 2 2 2 9" xfId="13348"/>
    <cellStyle name="SAPBEXexcBad8 2 2 2 2 9 2" xfId="13349"/>
    <cellStyle name="SAPBEXexcBad8 2 2 2 2 9 3" xfId="13350"/>
    <cellStyle name="SAPBEXexcBad8 2 2 2 3" xfId="13351"/>
    <cellStyle name="SAPBEXexcBad8 2 2 2 3 2" xfId="13352"/>
    <cellStyle name="SAPBEXexcBad8 2 2 2 3 2 2" xfId="13353"/>
    <cellStyle name="SAPBEXexcBad8 2 2 2 3 2 3" xfId="13354"/>
    <cellStyle name="SAPBEXexcBad8 2 2 2 3 3" xfId="13355"/>
    <cellStyle name="SAPBEXexcBad8 2 2 2 3 4" xfId="13356"/>
    <cellStyle name="SAPBEXexcBad8 2 2 2 4" xfId="13357"/>
    <cellStyle name="SAPBEXexcBad8 2 2 2 4 2" xfId="13358"/>
    <cellStyle name="SAPBEXexcBad8 2 2 2 4 2 2" xfId="13359"/>
    <cellStyle name="SAPBEXexcBad8 2 2 2 4 2 3" xfId="13360"/>
    <cellStyle name="SAPBEXexcBad8 2 2 2 4 3" xfId="13361"/>
    <cellStyle name="SAPBEXexcBad8 2 2 2 4 4" xfId="13362"/>
    <cellStyle name="SAPBEXexcBad8 2 2 2 5" xfId="13363"/>
    <cellStyle name="SAPBEXexcBad8 2 2 2 5 2" xfId="13364"/>
    <cellStyle name="SAPBEXexcBad8 2 2 2 5 2 2" xfId="13365"/>
    <cellStyle name="SAPBEXexcBad8 2 2 2 5 2 3" xfId="13366"/>
    <cellStyle name="SAPBEXexcBad8 2 2 2 5 3" xfId="13367"/>
    <cellStyle name="SAPBEXexcBad8 2 2 2 5 4" xfId="13368"/>
    <cellStyle name="SAPBEXexcBad8 2 2 2 6" xfId="13369"/>
    <cellStyle name="SAPBEXexcBad8 2 2 2 6 2" xfId="13370"/>
    <cellStyle name="SAPBEXexcBad8 2 2 2 6 2 2" xfId="13371"/>
    <cellStyle name="SAPBEXexcBad8 2 2 2 6 2 3" xfId="13372"/>
    <cellStyle name="SAPBEXexcBad8 2 2 2 6 3" xfId="13373"/>
    <cellStyle name="SAPBEXexcBad8 2 2 2 6 4" xfId="13374"/>
    <cellStyle name="SAPBEXexcBad8 2 2 2 7" xfId="13375"/>
    <cellStyle name="SAPBEXexcBad8 2 2 2 7 2" xfId="13376"/>
    <cellStyle name="SAPBEXexcBad8 2 2 2 7 2 2" xfId="13377"/>
    <cellStyle name="SAPBEXexcBad8 2 2 2 7 2 3" xfId="13378"/>
    <cellStyle name="SAPBEXexcBad8 2 2 2 7 3" xfId="13379"/>
    <cellStyle name="SAPBEXexcBad8 2 2 2 7 4" xfId="13380"/>
    <cellStyle name="SAPBEXexcBad8 2 2 2 8" xfId="13381"/>
    <cellStyle name="SAPBEXexcBad8 2 2 2 8 2" xfId="13382"/>
    <cellStyle name="SAPBEXexcBad8 2 2 2 8 2 2" xfId="13383"/>
    <cellStyle name="SAPBEXexcBad8 2 2 2 8 2 3" xfId="13384"/>
    <cellStyle name="SAPBEXexcBad8 2 2 2 8 3" xfId="13385"/>
    <cellStyle name="SAPBEXexcBad8 2 2 2 8 4" xfId="13386"/>
    <cellStyle name="SAPBEXexcBad8 2 2 2 9" xfId="13387"/>
    <cellStyle name="SAPBEXexcBad8 2 2 2 9 2" xfId="13388"/>
    <cellStyle name="SAPBEXexcBad8 2 2 2 9 2 2" xfId="13389"/>
    <cellStyle name="SAPBEXexcBad8 2 2 2 9 2 3" xfId="13390"/>
    <cellStyle name="SAPBEXexcBad8 2 2 2 9 3" xfId="13391"/>
    <cellStyle name="SAPBEXexcBad8 2 2 2 9 4" xfId="13392"/>
    <cellStyle name="SAPBEXexcBad8 2 2 3" xfId="13393"/>
    <cellStyle name="SAPBEXexcBad8 2 2 3 10" xfId="13394"/>
    <cellStyle name="SAPBEXexcBad8 2 2 3 11" xfId="13395"/>
    <cellStyle name="SAPBEXexcBad8 2 2 3 2" xfId="13396"/>
    <cellStyle name="SAPBEXexcBad8 2 2 3 2 2" xfId="13397"/>
    <cellStyle name="SAPBEXexcBad8 2 2 3 2 2 2" xfId="13398"/>
    <cellStyle name="SAPBEXexcBad8 2 2 3 2 2 3" xfId="13399"/>
    <cellStyle name="SAPBEXexcBad8 2 2 3 2 3" xfId="13400"/>
    <cellStyle name="SAPBEXexcBad8 2 2 3 2 4" xfId="13401"/>
    <cellStyle name="SAPBEXexcBad8 2 2 3 3" xfId="13402"/>
    <cellStyle name="SAPBEXexcBad8 2 2 3 3 2" xfId="13403"/>
    <cellStyle name="SAPBEXexcBad8 2 2 3 3 2 2" xfId="13404"/>
    <cellStyle name="SAPBEXexcBad8 2 2 3 3 2 3" xfId="13405"/>
    <cellStyle name="SAPBEXexcBad8 2 2 3 3 3" xfId="13406"/>
    <cellStyle name="SAPBEXexcBad8 2 2 3 3 4" xfId="13407"/>
    <cellStyle name="SAPBEXexcBad8 2 2 3 4" xfId="13408"/>
    <cellStyle name="SAPBEXexcBad8 2 2 3 4 2" xfId="13409"/>
    <cellStyle name="SAPBEXexcBad8 2 2 3 4 2 2" xfId="13410"/>
    <cellStyle name="SAPBEXexcBad8 2 2 3 4 2 3" xfId="13411"/>
    <cellStyle name="SAPBEXexcBad8 2 2 3 4 3" xfId="13412"/>
    <cellStyle name="SAPBEXexcBad8 2 2 3 4 4" xfId="13413"/>
    <cellStyle name="SAPBEXexcBad8 2 2 3 5" xfId="13414"/>
    <cellStyle name="SAPBEXexcBad8 2 2 3 5 2" xfId="13415"/>
    <cellStyle name="SAPBEXexcBad8 2 2 3 5 2 2" xfId="13416"/>
    <cellStyle name="SAPBEXexcBad8 2 2 3 5 2 3" xfId="13417"/>
    <cellStyle name="SAPBEXexcBad8 2 2 3 5 3" xfId="13418"/>
    <cellStyle name="SAPBEXexcBad8 2 2 3 5 4" xfId="13419"/>
    <cellStyle name="SAPBEXexcBad8 2 2 3 6" xfId="13420"/>
    <cellStyle name="SAPBEXexcBad8 2 2 3 6 2" xfId="13421"/>
    <cellStyle name="SAPBEXexcBad8 2 2 3 6 2 2" xfId="13422"/>
    <cellStyle name="SAPBEXexcBad8 2 2 3 6 2 3" xfId="13423"/>
    <cellStyle name="SAPBEXexcBad8 2 2 3 6 3" xfId="13424"/>
    <cellStyle name="SAPBEXexcBad8 2 2 3 6 4" xfId="13425"/>
    <cellStyle name="SAPBEXexcBad8 2 2 3 7" xfId="13426"/>
    <cellStyle name="SAPBEXexcBad8 2 2 3 7 2" xfId="13427"/>
    <cellStyle name="SAPBEXexcBad8 2 2 3 7 2 2" xfId="13428"/>
    <cellStyle name="SAPBEXexcBad8 2 2 3 7 2 3" xfId="13429"/>
    <cellStyle name="SAPBEXexcBad8 2 2 3 7 3" xfId="13430"/>
    <cellStyle name="SAPBEXexcBad8 2 2 3 7 4" xfId="13431"/>
    <cellStyle name="SAPBEXexcBad8 2 2 3 8" xfId="13432"/>
    <cellStyle name="SAPBEXexcBad8 2 2 3 8 2" xfId="13433"/>
    <cellStyle name="SAPBEXexcBad8 2 2 3 8 2 2" xfId="13434"/>
    <cellStyle name="SAPBEXexcBad8 2 2 3 8 2 3" xfId="13435"/>
    <cellStyle name="SAPBEXexcBad8 2 2 3 8 3" xfId="13436"/>
    <cellStyle name="SAPBEXexcBad8 2 2 3 8 4" xfId="13437"/>
    <cellStyle name="SAPBEXexcBad8 2 2 3 9" xfId="13438"/>
    <cellStyle name="SAPBEXexcBad8 2 2 3 9 2" xfId="13439"/>
    <cellStyle name="SAPBEXexcBad8 2 2 3 9 3" xfId="13440"/>
    <cellStyle name="SAPBEXexcBad8 2 2 4" xfId="13441"/>
    <cellStyle name="SAPBEXexcBad8 2 2 4 2" xfId="13442"/>
    <cellStyle name="SAPBEXexcBad8 2 2 4 2 2" xfId="13443"/>
    <cellStyle name="SAPBEXexcBad8 2 2 4 2 3" xfId="13444"/>
    <cellStyle name="SAPBEXexcBad8 2 2 4 3" xfId="13445"/>
    <cellStyle name="SAPBEXexcBad8 2 2 4 4" xfId="13446"/>
    <cellStyle name="SAPBEXexcBad8 2 2 5" xfId="13447"/>
    <cellStyle name="SAPBEXexcBad8 2 2 5 2" xfId="13448"/>
    <cellStyle name="SAPBEXexcBad8 2 2 5 2 2" xfId="13449"/>
    <cellStyle name="SAPBEXexcBad8 2 2 5 2 3" xfId="13450"/>
    <cellStyle name="SAPBEXexcBad8 2 2 5 3" xfId="13451"/>
    <cellStyle name="SAPBEXexcBad8 2 2 5 4" xfId="13452"/>
    <cellStyle name="SAPBEXexcBad8 2 2 6" xfId="13453"/>
    <cellStyle name="SAPBEXexcBad8 2 2 6 2" xfId="13454"/>
    <cellStyle name="SAPBEXexcBad8 2 2 6 2 2" xfId="13455"/>
    <cellStyle name="SAPBEXexcBad8 2 2 6 2 3" xfId="13456"/>
    <cellStyle name="SAPBEXexcBad8 2 2 6 3" xfId="13457"/>
    <cellStyle name="SAPBEXexcBad8 2 2 6 4" xfId="13458"/>
    <cellStyle name="SAPBEXexcBad8 2 2 7" xfId="13459"/>
    <cellStyle name="SAPBEXexcBad8 2 2 7 2" xfId="13460"/>
    <cellStyle name="SAPBEXexcBad8 2 2 7 2 2" xfId="13461"/>
    <cellStyle name="SAPBEXexcBad8 2 2 7 2 3" xfId="13462"/>
    <cellStyle name="SAPBEXexcBad8 2 2 7 3" xfId="13463"/>
    <cellStyle name="SAPBEXexcBad8 2 2 7 4" xfId="13464"/>
    <cellStyle name="SAPBEXexcBad8 2 2 8" xfId="13465"/>
    <cellStyle name="SAPBEXexcBad8 2 2 8 2" xfId="13466"/>
    <cellStyle name="SAPBEXexcBad8 2 2 8 2 2" xfId="13467"/>
    <cellStyle name="SAPBEXexcBad8 2 2 8 2 3" xfId="13468"/>
    <cellStyle name="SAPBEXexcBad8 2 2 8 3" xfId="13469"/>
    <cellStyle name="SAPBEXexcBad8 2 2 8 4" xfId="13470"/>
    <cellStyle name="SAPBEXexcBad8 2 2 9" xfId="13471"/>
    <cellStyle name="SAPBEXexcBad8 2 2 9 2" xfId="13472"/>
    <cellStyle name="SAPBEXexcBad8 2 2 9 2 2" xfId="13473"/>
    <cellStyle name="SAPBEXexcBad8 2 2 9 2 3" xfId="13474"/>
    <cellStyle name="SAPBEXexcBad8 2 2 9 3" xfId="13475"/>
    <cellStyle name="SAPBEXexcBad8 2 2 9 4" xfId="13476"/>
    <cellStyle name="SAPBEXexcBad8 2 3" xfId="13477"/>
    <cellStyle name="SAPBEXexcBad8 2 3 10" xfId="13478"/>
    <cellStyle name="SAPBEXexcBad8 2 3 10 2" xfId="13479"/>
    <cellStyle name="SAPBEXexcBad8 2 3 10 3" xfId="13480"/>
    <cellStyle name="SAPBEXexcBad8 2 3 11" xfId="13481"/>
    <cellStyle name="SAPBEXexcBad8 2 3 12" xfId="13482"/>
    <cellStyle name="SAPBEXexcBad8 2 3 2" xfId="13483"/>
    <cellStyle name="SAPBEXexcBad8 2 3 2 10" xfId="13484"/>
    <cellStyle name="SAPBEXexcBad8 2 3 2 11" xfId="13485"/>
    <cellStyle name="SAPBEXexcBad8 2 3 2 2" xfId="13486"/>
    <cellStyle name="SAPBEXexcBad8 2 3 2 2 2" xfId="13487"/>
    <cellStyle name="SAPBEXexcBad8 2 3 2 2 2 2" xfId="13488"/>
    <cellStyle name="SAPBEXexcBad8 2 3 2 2 2 3" xfId="13489"/>
    <cellStyle name="SAPBEXexcBad8 2 3 2 2 3" xfId="13490"/>
    <cellStyle name="SAPBEXexcBad8 2 3 2 2 4" xfId="13491"/>
    <cellStyle name="SAPBEXexcBad8 2 3 2 3" xfId="13492"/>
    <cellStyle name="SAPBEXexcBad8 2 3 2 3 2" xfId="13493"/>
    <cellStyle name="SAPBEXexcBad8 2 3 2 3 2 2" xfId="13494"/>
    <cellStyle name="SAPBEXexcBad8 2 3 2 3 2 3" xfId="13495"/>
    <cellStyle name="SAPBEXexcBad8 2 3 2 3 3" xfId="13496"/>
    <cellStyle name="SAPBEXexcBad8 2 3 2 3 4" xfId="13497"/>
    <cellStyle name="SAPBEXexcBad8 2 3 2 4" xfId="13498"/>
    <cellStyle name="SAPBEXexcBad8 2 3 2 4 2" xfId="13499"/>
    <cellStyle name="SAPBEXexcBad8 2 3 2 4 2 2" xfId="13500"/>
    <cellStyle name="SAPBEXexcBad8 2 3 2 4 2 3" xfId="13501"/>
    <cellStyle name="SAPBEXexcBad8 2 3 2 4 3" xfId="13502"/>
    <cellStyle name="SAPBEXexcBad8 2 3 2 4 4" xfId="13503"/>
    <cellStyle name="SAPBEXexcBad8 2 3 2 5" xfId="13504"/>
    <cellStyle name="SAPBEXexcBad8 2 3 2 5 2" xfId="13505"/>
    <cellStyle name="SAPBEXexcBad8 2 3 2 5 2 2" xfId="13506"/>
    <cellStyle name="SAPBEXexcBad8 2 3 2 5 2 3" xfId="13507"/>
    <cellStyle name="SAPBEXexcBad8 2 3 2 5 3" xfId="13508"/>
    <cellStyle name="SAPBEXexcBad8 2 3 2 5 4" xfId="13509"/>
    <cellStyle name="SAPBEXexcBad8 2 3 2 6" xfId="13510"/>
    <cellStyle name="SAPBEXexcBad8 2 3 2 6 2" xfId="13511"/>
    <cellStyle name="SAPBEXexcBad8 2 3 2 6 2 2" xfId="13512"/>
    <cellStyle name="SAPBEXexcBad8 2 3 2 6 2 3" xfId="13513"/>
    <cellStyle name="SAPBEXexcBad8 2 3 2 6 3" xfId="13514"/>
    <cellStyle name="SAPBEXexcBad8 2 3 2 6 4" xfId="13515"/>
    <cellStyle name="SAPBEXexcBad8 2 3 2 7" xfId="13516"/>
    <cellStyle name="SAPBEXexcBad8 2 3 2 7 2" xfId="13517"/>
    <cellStyle name="SAPBEXexcBad8 2 3 2 7 2 2" xfId="13518"/>
    <cellStyle name="SAPBEXexcBad8 2 3 2 7 2 3" xfId="13519"/>
    <cellStyle name="SAPBEXexcBad8 2 3 2 7 3" xfId="13520"/>
    <cellStyle name="SAPBEXexcBad8 2 3 2 7 4" xfId="13521"/>
    <cellStyle name="SAPBEXexcBad8 2 3 2 8" xfId="13522"/>
    <cellStyle name="SAPBEXexcBad8 2 3 2 8 2" xfId="13523"/>
    <cellStyle name="SAPBEXexcBad8 2 3 2 8 2 2" xfId="13524"/>
    <cellStyle name="SAPBEXexcBad8 2 3 2 8 2 3" xfId="13525"/>
    <cellStyle name="SAPBEXexcBad8 2 3 2 8 3" xfId="13526"/>
    <cellStyle name="SAPBEXexcBad8 2 3 2 8 4" xfId="13527"/>
    <cellStyle name="SAPBEXexcBad8 2 3 2 9" xfId="13528"/>
    <cellStyle name="SAPBEXexcBad8 2 3 2 9 2" xfId="13529"/>
    <cellStyle name="SAPBEXexcBad8 2 3 2 9 3" xfId="13530"/>
    <cellStyle name="SAPBEXexcBad8 2 3 3" xfId="13531"/>
    <cellStyle name="SAPBEXexcBad8 2 3 3 2" xfId="13532"/>
    <cellStyle name="SAPBEXexcBad8 2 3 3 2 2" xfId="13533"/>
    <cellStyle name="SAPBEXexcBad8 2 3 3 2 3" xfId="13534"/>
    <cellStyle name="SAPBEXexcBad8 2 3 3 3" xfId="13535"/>
    <cellStyle name="SAPBEXexcBad8 2 3 3 4" xfId="13536"/>
    <cellStyle name="SAPBEXexcBad8 2 3 4" xfId="13537"/>
    <cellStyle name="SAPBEXexcBad8 2 3 4 2" xfId="13538"/>
    <cellStyle name="SAPBEXexcBad8 2 3 4 2 2" xfId="13539"/>
    <cellStyle name="SAPBEXexcBad8 2 3 4 2 3" xfId="13540"/>
    <cellStyle name="SAPBEXexcBad8 2 3 4 3" xfId="13541"/>
    <cellStyle name="SAPBEXexcBad8 2 3 4 4" xfId="13542"/>
    <cellStyle name="SAPBEXexcBad8 2 3 5" xfId="13543"/>
    <cellStyle name="SAPBEXexcBad8 2 3 5 2" xfId="13544"/>
    <cellStyle name="SAPBEXexcBad8 2 3 5 2 2" xfId="13545"/>
    <cellStyle name="SAPBEXexcBad8 2 3 5 2 3" xfId="13546"/>
    <cellStyle name="SAPBEXexcBad8 2 3 5 3" xfId="13547"/>
    <cellStyle name="SAPBEXexcBad8 2 3 5 4" xfId="13548"/>
    <cellStyle name="SAPBEXexcBad8 2 3 6" xfId="13549"/>
    <cellStyle name="SAPBEXexcBad8 2 3 6 2" xfId="13550"/>
    <cellStyle name="SAPBEXexcBad8 2 3 6 2 2" xfId="13551"/>
    <cellStyle name="SAPBEXexcBad8 2 3 6 2 3" xfId="13552"/>
    <cellStyle name="SAPBEXexcBad8 2 3 6 3" xfId="13553"/>
    <cellStyle name="SAPBEXexcBad8 2 3 6 4" xfId="13554"/>
    <cellStyle name="SAPBEXexcBad8 2 3 7" xfId="13555"/>
    <cellStyle name="SAPBEXexcBad8 2 3 7 2" xfId="13556"/>
    <cellStyle name="SAPBEXexcBad8 2 3 7 2 2" xfId="13557"/>
    <cellStyle name="SAPBEXexcBad8 2 3 7 2 3" xfId="13558"/>
    <cellStyle name="SAPBEXexcBad8 2 3 7 3" xfId="13559"/>
    <cellStyle name="SAPBEXexcBad8 2 3 7 4" xfId="13560"/>
    <cellStyle name="SAPBEXexcBad8 2 3 8" xfId="13561"/>
    <cellStyle name="SAPBEXexcBad8 2 3 8 2" xfId="13562"/>
    <cellStyle name="SAPBEXexcBad8 2 3 8 2 2" xfId="13563"/>
    <cellStyle name="SAPBEXexcBad8 2 3 8 2 3" xfId="13564"/>
    <cellStyle name="SAPBEXexcBad8 2 3 8 3" xfId="13565"/>
    <cellStyle name="SAPBEXexcBad8 2 3 8 4" xfId="13566"/>
    <cellStyle name="SAPBEXexcBad8 2 3 9" xfId="13567"/>
    <cellStyle name="SAPBEXexcBad8 2 3 9 2" xfId="13568"/>
    <cellStyle name="SAPBEXexcBad8 2 3 9 2 2" xfId="13569"/>
    <cellStyle name="SAPBEXexcBad8 2 3 9 2 3" xfId="13570"/>
    <cellStyle name="SAPBEXexcBad8 2 3 9 3" xfId="13571"/>
    <cellStyle name="SAPBEXexcBad8 2 3 9 4" xfId="13572"/>
    <cellStyle name="SAPBEXexcBad8 2 4" xfId="13573"/>
    <cellStyle name="SAPBEXexcBad8 2 4 10" xfId="13574"/>
    <cellStyle name="SAPBEXexcBad8 2 4 11" xfId="13575"/>
    <cellStyle name="SAPBEXexcBad8 2 4 2" xfId="13576"/>
    <cellStyle name="SAPBEXexcBad8 2 4 2 2" xfId="13577"/>
    <cellStyle name="SAPBEXexcBad8 2 4 2 2 2" xfId="13578"/>
    <cellStyle name="SAPBEXexcBad8 2 4 2 2 3" xfId="13579"/>
    <cellStyle name="SAPBEXexcBad8 2 4 2 3" xfId="13580"/>
    <cellStyle name="SAPBEXexcBad8 2 4 2 4" xfId="13581"/>
    <cellStyle name="SAPBEXexcBad8 2 4 3" xfId="13582"/>
    <cellStyle name="SAPBEXexcBad8 2 4 3 2" xfId="13583"/>
    <cellStyle name="SAPBEXexcBad8 2 4 3 2 2" xfId="13584"/>
    <cellStyle name="SAPBEXexcBad8 2 4 3 2 3" xfId="13585"/>
    <cellStyle name="SAPBEXexcBad8 2 4 3 3" xfId="13586"/>
    <cellStyle name="SAPBEXexcBad8 2 4 3 4" xfId="13587"/>
    <cellStyle name="SAPBEXexcBad8 2 4 4" xfId="13588"/>
    <cellStyle name="SAPBEXexcBad8 2 4 4 2" xfId="13589"/>
    <cellStyle name="SAPBEXexcBad8 2 4 4 2 2" xfId="13590"/>
    <cellStyle name="SAPBEXexcBad8 2 4 4 2 3" xfId="13591"/>
    <cellStyle name="SAPBEXexcBad8 2 4 4 3" xfId="13592"/>
    <cellStyle name="SAPBEXexcBad8 2 4 4 4" xfId="13593"/>
    <cellStyle name="SAPBEXexcBad8 2 4 5" xfId="13594"/>
    <cellStyle name="SAPBEXexcBad8 2 4 5 2" xfId="13595"/>
    <cellStyle name="SAPBEXexcBad8 2 4 5 2 2" xfId="13596"/>
    <cellStyle name="SAPBEXexcBad8 2 4 5 2 3" xfId="13597"/>
    <cellStyle name="SAPBEXexcBad8 2 4 5 3" xfId="13598"/>
    <cellStyle name="SAPBEXexcBad8 2 4 5 4" xfId="13599"/>
    <cellStyle name="SAPBEXexcBad8 2 4 6" xfId="13600"/>
    <cellStyle name="SAPBEXexcBad8 2 4 6 2" xfId="13601"/>
    <cellStyle name="SAPBEXexcBad8 2 4 6 2 2" xfId="13602"/>
    <cellStyle name="SAPBEXexcBad8 2 4 6 2 3" xfId="13603"/>
    <cellStyle name="SAPBEXexcBad8 2 4 6 3" xfId="13604"/>
    <cellStyle name="SAPBEXexcBad8 2 4 6 4" xfId="13605"/>
    <cellStyle name="SAPBEXexcBad8 2 4 7" xfId="13606"/>
    <cellStyle name="SAPBEXexcBad8 2 4 7 2" xfId="13607"/>
    <cellStyle name="SAPBEXexcBad8 2 4 7 2 2" xfId="13608"/>
    <cellStyle name="SAPBEXexcBad8 2 4 7 2 3" xfId="13609"/>
    <cellStyle name="SAPBEXexcBad8 2 4 7 3" xfId="13610"/>
    <cellStyle name="SAPBEXexcBad8 2 4 7 4" xfId="13611"/>
    <cellStyle name="SAPBEXexcBad8 2 4 8" xfId="13612"/>
    <cellStyle name="SAPBEXexcBad8 2 4 8 2" xfId="13613"/>
    <cellStyle name="SAPBEXexcBad8 2 4 8 2 2" xfId="13614"/>
    <cellStyle name="SAPBEXexcBad8 2 4 8 2 3" xfId="13615"/>
    <cellStyle name="SAPBEXexcBad8 2 4 8 3" xfId="13616"/>
    <cellStyle name="SAPBEXexcBad8 2 4 8 4" xfId="13617"/>
    <cellStyle name="SAPBEXexcBad8 2 4 9" xfId="13618"/>
    <cellStyle name="SAPBEXexcBad8 2 4 9 2" xfId="13619"/>
    <cellStyle name="SAPBEXexcBad8 2 4 9 3" xfId="13620"/>
    <cellStyle name="SAPBEXexcBad8 2 5" xfId="13621"/>
    <cellStyle name="SAPBEXexcBad8 2 5 2" xfId="13622"/>
    <cellStyle name="SAPBEXexcBad8 2 5 2 2" xfId="13623"/>
    <cellStyle name="SAPBEXexcBad8 2 5 2 3" xfId="13624"/>
    <cellStyle name="SAPBEXexcBad8 2 5 3" xfId="13625"/>
    <cellStyle name="SAPBEXexcBad8 2 5 4" xfId="13626"/>
    <cellStyle name="SAPBEXexcBad8 2 6" xfId="13627"/>
    <cellStyle name="SAPBEXexcBad8 2 6 2" xfId="13628"/>
    <cellStyle name="SAPBEXexcBad8 2 6 2 2" xfId="13629"/>
    <cellStyle name="SAPBEXexcBad8 2 6 2 3" xfId="13630"/>
    <cellStyle name="SAPBEXexcBad8 2 6 3" xfId="13631"/>
    <cellStyle name="SAPBEXexcBad8 2 6 4" xfId="13632"/>
    <cellStyle name="SAPBEXexcBad8 2 7" xfId="13633"/>
    <cellStyle name="SAPBEXexcBad8 2 7 2" xfId="13634"/>
    <cellStyle name="SAPBEXexcBad8 2 7 2 2" xfId="13635"/>
    <cellStyle name="SAPBEXexcBad8 2 7 2 3" xfId="13636"/>
    <cellStyle name="SAPBEXexcBad8 2 7 3" xfId="13637"/>
    <cellStyle name="SAPBEXexcBad8 2 7 4" xfId="13638"/>
    <cellStyle name="SAPBEXexcBad8 2 8" xfId="13639"/>
    <cellStyle name="SAPBEXexcBad8 2 8 2" xfId="13640"/>
    <cellStyle name="SAPBEXexcBad8 2 8 2 2" xfId="13641"/>
    <cellStyle name="SAPBEXexcBad8 2 8 2 3" xfId="13642"/>
    <cellStyle name="SAPBEXexcBad8 2 8 3" xfId="13643"/>
    <cellStyle name="SAPBEXexcBad8 2 8 4" xfId="13644"/>
    <cellStyle name="SAPBEXexcBad8 2 9" xfId="13645"/>
    <cellStyle name="SAPBEXexcBad8 2 9 2" xfId="13646"/>
    <cellStyle name="SAPBEXexcBad8 2 9 2 2" xfId="13647"/>
    <cellStyle name="SAPBEXexcBad8 2 9 2 3" xfId="13648"/>
    <cellStyle name="SAPBEXexcBad8 2 9 3" xfId="13649"/>
    <cellStyle name="SAPBEXexcBad8 2 9 4" xfId="13650"/>
    <cellStyle name="SAPBEXexcBad8 3" xfId="13651"/>
    <cellStyle name="SAPBEXexcBad8 3 10" xfId="13652"/>
    <cellStyle name="SAPBEXexcBad8 3 10 2" xfId="13653"/>
    <cellStyle name="SAPBEXexcBad8 3 10 2 2" xfId="13654"/>
    <cellStyle name="SAPBEXexcBad8 3 10 2 3" xfId="13655"/>
    <cellStyle name="SAPBEXexcBad8 3 10 3" xfId="13656"/>
    <cellStyle name="SAPBEXexcBad8 3 10 4" xfId="13657"/>
    <cellStyle name="SAPBEXexcBad8 3 11" xfId="13658"/>
    <cellStyle name="SAPBEXexcBad8 3 11 2" xfId="13659"/>
    <cellStyle name="SAPBEXexcBad8 3 11 2 2" xfId="13660"/>
    <cellStyle name="SAPBEXexcBad8 3 11 2 3" xfId="13661"/>
    <cellStyle name="SAPBEXexcBad8 3 11 3" xfId="13662"/>
    <cellStyle name="SAPBEXexcBad8 3 11 4" xfId="13663"/>
    <cellStyle name="SAPBEXexcBad8 3 12" xfId="13664"/>
    <cellStyle name="SAPBEXexcBad8 3 12 2" xfId="13665"/>
    <cellStyle name="SAPBEXexcBad8 3 12 3" xfId="13666"/>
    <cellStyle name="SAPBEXexcBad8 3 13" xfId="13667"/>
    <cellStyle name="SAPBEXexcBad8 3 14" xfId="13668"/>
    <cellStyle name="SAPBEXexcBad8 3 2" xfId="13669"/>
    <cellStyle name="SAPBEXexcBad8 3 2 10" xfId="13670"/>
    <cellStyle name="SAPBEXexcBad8 3 2 10 2" xfId="13671"/>
    <cellStyle name="SAPBEXexcBad8 3 2 10 2 2" xfId="13672"/>
    <cellStyle name="SAPBEXexcBad8 3 2 10 2 3" xfId="13673"/>
    <cellStyle name="SAPBEXexcBad8 3 2 10 3" xfId="13674"/>
    <cellStyle name="SAPBEXexcBad8 3 2 10 4" xfId="13675"/>
    <cellStyle name="SAPBEXexcBad8 3 2 11" xfId="13676"/>
    <cellStyle name="SAPBEXexcBad8 3 2 11 2" xfId="13677"/>
    <cellStyle name="SAPBEXexcBad8 3 2 11 3" xfId="13678"/>
    <cellStyle name="SAPBEXexcBad8 3 2 12" xfId="13679"/>
    <cellStyle name="SAPBEXexcBad8 3 2 13" xfId="13680"/>
    <cellStyle name="SAPBEXexcBad8 3 2 2" xfId="13681"/>
    <cellStyle name="SAPBEXexcBad8 3 2 2 10" xfId="13682"/>
    <cellStyle name="SAPBEXexcBad8 3 2 2 10 2" xfId="13683"/>
    <cellStyle name="SAPBEXexcBad8 3 2 2 10 3" xfId="13684"/>
    <cellStyle name="SAPBEXexcBad8 3 2 2 11" xfId="13685"/>
    <cellStyle name="SAPBEXexcBad8 3 2 2 12" xfId="13686"/>
    <cellStyle name="SAPBEXexcBad8 3 2 2 2" xfId="13687"/>
    <cellStyle name="SAPBEXexcBad8 3 2 2 2 10" xfId="13688"/>
    <cellStyle name="SAPBEXexcBad8 3 2 2 2 11" xfId="13689"/>
    <cellStyle name="SAPBEXexcBad8 3 2 2 2 2" xfId="13690"/>
    <cellStyle name="SAPBEXexcBad8 3 2 2 2 2 2" xfId="13691"/>
    <cellStyle name="SAPBEXexcBad8 3 2 2 2 2 2 2" xfId="13692"/>
    <cellStyle name="SAPBEXexcBad8 3 2 2 2 2 2 3" xfId="13693"/>
    <cellStyle name="SAPBEXexcBad8 3 2 2 2 2 3" xfId="13694"/>
    <cellStyle name="SAPBEXexcBad8 3 2 2 2 2 4" xfId="13695"/>
    <cellStyle name="SAPBEXexcBad8 3 2 2 2 3" xfId="13696"/>
    <cellStyle name="SAPBEXexcBad8 3 2 2 2 3 2" xfId="13697"/>
    <cellStyle name="SAPBEXexcBad8 3 2 2 2 3 2 2" xfId="13698"/>
    <cellStyle name="SAPBEXexcBad8 3 2 2 2 3 2 3" xfId="13699"/>
    <cellStyle name="SAPBEXexcBad8 3 2 2 2 3 3" xfId="13700"/>
    <cellStyle name="SAPBEXexcBad8 3 2 2 2 3 4" xfId="13701"/>
    <cellStyle name="SAPBEXexcBad8 3 2 2 2 4" xfId="13702"/>
    <cellStyle name="SAPBEXexcBad8 3 2 2 2 4 2" xfId="13703"/>
    <cellStyle name="SAPBEXexcBad8 3 2 2 2 4 2 2" xfId="13704"/>
    <cellStyle name="SAPBEXexcBad8 3 2 2 2 4 2 3" xfId="13705"/>
    <cellStyle name="SAPBEXexcBad8 3 2 2 2 4 3" xfId="13706"/>
    <cellStyle name="SAPBEXexcBad8 3 2 2 2 4 4" xfId="13707"/>
    <cellStyle name="SAPBEXexcBad8 3 2 2 2 5" xfId="13708"/>
    <cellStyle name="SAPBEXexcBad8 3 2 2 2 5 2" xfId="13709"/>
    <cellStyle name="SAPBEXexcBad8 3 2 2 2 5 2 2" xfId="13710"/>
    <cellStyle name="SAPBEXexcBad8 3 2 2 2 5 2 3" xfId="13711"/>
    <cellStyle name="SAPBEXexcBad8 3 2 2 2 5 3" xfId="13712"/>
    <cellStyle name="SAPBEXexcBad8 3 2 2 2 5 4" xfId="13713"/>
    <cellStyle name="SAPBEXexcBad8 3 2 2 2 6" xfId="13714"/>
    <cellStyle name="SAPBEXexcBad8 3 2 2 2 6 2" xfId="13715"/>
    <cellStyle name="SAPBEXexcBad8 3 2 2 2 6 2 2" xfId="13716"/>
    <cellStyle name="SAPBEXexcBad8 3 2 2 2 6 2 3" xfId="13717"/>
    <cellStyle name="SAPBEXexcBad8 3 2 2 2 6 3" xfId="13718"/>
    <cellStyle name="SAPBEXexcBad8 3 2 2 2 6 4" xfId="13719"/>
    <cellStyle name="SAPBEXexcBad8 3 2 2 2 7" xfId="13720"/>
    <cellStyle name="SAPBEXexcBad8 3 2 2 2 7 2" xfId="13721"/>
    <cellStyle name="SAPBEXexcBad8 3 2 2 2 7 2 2" xfId="13722"/>
    <cellStyle name="SAPBEXexcBad8 3 2 2 2 7 2 3" xfId="13723"/>
    <cellStyle name="SAPBEXexcBad8 3 2 2 2 7 3" xfId="13724"/>
    <cellStyle name="SAPBEXexcBad8 3 2 2 2 7 4" xfId="13725"/>
    <cellStyle name="SAPBEXexcBad8 3 2 2 2 8" xfId="13726"/>
    <cellStyle name="SAPBEXexcBad8 3 2 2 2 8 2" xfId="13727"/>
    <cellStyle name="SAPBEXexcBad8 3 2 2 2 8 2 2" xfId="13728"/>
    <cellStyle name="SAPBEXexcBad8 3 2 2 2 8 2 3" xfId="13729"/>
    <cellStyle name="SAPBEXexcBad8 3 2 2 2 8 3" xfId="13730"/>
    <cellStyle name="SAPBEXexcBad8 3 2 2 2 8 4" xfId="13731"/>
    <cellStyle name="SAPBEXexcBad8 3 2 2 2 9" xfId="13732"/>
    <cellStyle name="SAPBEXexcBad8 3 2 2 2 9 2" xfId="13733"/>
    <cellStyle name="SAPBEXexcBad8 3 2 2 2 9 3" xfId="13734"/>
    <cellStyle name="SAPBEXexcBad8 3 2 2 3" xfId="13735"/>
    <cellStyle name="SAPBEXexcBad8 3 2 2 3 2" xfId="13736"/>
    <cellStyle name="SAPBEXexcBad8 3 2 2 3 2 2" xfId="13737"/>
    <cellStyle name="SAPBEXexcBad8 3 2 2 3 2 3" xfId="13738"/>
    <cellStyle name="SAPBEXexcBad8 3 2 2 3 3" xfId="13739"/>
    <cellStyle name="SAPBEXexcBad8 3 2 2 3 4" xfId="13740"/>
    <cellStyle name="SAPBEXexcBad8 3 2 2 4" xfId="13741"/>
    <cellStyle name="SAPBEXexcBad8 3 2 2 4 2" xfId="13742"/>
    <cellStyle name="SAPBEXexcBad8 3 2 2 4 2 2" xfId="13743"/>
    <cellStyle name="SAPBEXexcBad8 3 2 2 4 2 3" xfId="13744"/>
    <cellStyle name="SAPBEXexcBad8 3 2 2 4 3" xfId="13745"/>
    <cellStyle name="SAPBEXexcBad8 3 2 2 4 4" xfId="13746"/>
    <cellStyle name="SAPBEXexcBad8 3 2 2 5" xfId="13747"/>
    <cellStyle name="SAPBEXexcBad8 3 2 2 5 2" xfId="13748"/>
    <cellStyle name="SAPBEXexcBad8 3 2 2 5 2 2" xfId="13749"/>
    <cellStyle name="SAPBEXexcBad8 3 2 2 5 2 3" xfId="13750"/>
    <cellStyle name="SAPBEXexcBad8 3 2 2 5 3" xfId="13751"/>
    <cellStyle name="SAPBEXexcBad8 3 2 2 5 4" xfId="13752"/>
    <cellStyle name="SAPBEXexcBad8 3 2 2 6" xfId="13753"/>
    <cellStyle name="SAPBEXexcBad8 3 2 2 6 2" xfId="13754"/>
    <cellStyle name="SAPBEXexcBad8 3 2 2 6 2 2" xfId="13755"/>
    <cellStyle name="SAPBEXexcBad8 3 2 2 6 2 3" xfId="13756"/>
    <cellStyle name="SAPBEXexcBad8 3 2 2 6 3" xfId="13757"/>
    <cellStyle name="SAPBEXexcBad8 3 2 2 6 4" xfId="13758"/>
    <cellStyle name="SAPBEXexcBad8 3 2 2 7" xfId="13759"/>
    <cellStyle name="SAPBEXexcBad8 3 2 2 7 2" xfId="13760"/>
    <cellStyle name="SAPBEXexcBad8 3 2 2 7 2 2" xfId="13761"/>
    <cellStyle name="SAPBEXexcBad8 3 2 2 7 2 3" xfId="13762"/>
    <cellStyle name="SAPBEXexcBad8 3 2 2 7 3" xfId="13763"/>
    <cellStyle name="SAPBEXexcBad8 3 2 2 7 4" xfId="13764"/>
    <cellStyle name="SAPBEXexcBad8 3 2 2 8" xfId="13765"/>
    <cellStyle name="SAPBEXexcBad8 3 2 2 8 2" xfId="13766"/>
    <cellStyle name="SAPBEXexcBad8 3 2 2 8 2 2" xfId="13767"/>
    <cellStyle name="SAPBEXexcBad8 3 2 2 8 2 3" xfId="13768"/>
    <cellStyle name="SAPBEXexcBad8 3 2 2 8 3" xfId="13769"/>
    <cellStyle name="SAPBEXexcBad8 3 2 2 8 4" xfId="13770"/>
    <cellStyle name="SAPBEXexcBad8 3 2 2 9" xfId="13771"/>
    <cellStyle name="SAPBEXexcBad8 3 2 2 9 2" xfId="13772"/>
    <cellStyle name="SAPBEXexcBad8 3 2 2 9 2 2" xfId="13773"/>
    <cellStyle name="SAPBEXexcBad8 3 2 2 9 2 3" xfId="13774"/>
    <cellStyle name="SAPBEXexcBad8 3 2 2 9 3" xfId="13775"/>
    <cellStyle name="SAPBEXexcBad8 3 2 2 9 4" xfId="13776"/>
    <cellStyle name="SAPBEXexcBad8 3 2 3" xfId="13777"/>
    <cellStyle name="SAPBEXexcBad8 3 2 3 10" xfId="13778"/>
    <cellStyle name="SAPBEXexcBad8 3 2 3 11" xfId="13779"/>
    <cellStyle name="SAPBEXexcBad8 3 2 3 2" xfId="13780"/>
    <cellStyle name="SAPBEXexcBad8 3 2 3 2 2" xfId="13781"/>
    <cellStyle name="SAPBEXexcBad8 3 2 3 2 2 2" xfId="13782"/>
    <cellStyle name="SAPBEXexcBad8 3 2 3 2 2 3" xfId="13783"/>
    <cellStyle name="SAPBEXexcBad8 3 2 3 2 3" xfId="13784"/>
    <cellStyle name="SAPBEXexcBad8 3 2 3 2 4" xfId="13785"/>
    <cellStyle name="SAPBEXexcBad8 3 2 3 3" xfId="13786"/>
    <cellStyle name="SAPBEXexcBad8 3 2 3 3 2" xfId="13787"/>
    <cellStyle name="SAPBEXexcBad8 3 2 3 3 2 2" xfId="13788"/>
    <cellStyle name="SAPBEXexcBad8 3 2 3 3 2 3" xfId="13789"/>
    <cellStyle name="SAPBEXexcBad8 3 2 3 3 3" xfId="13790"/>
    <cellStyle name="SAPBEXexcBad8 3 2 3 3 4" xfId="13791"/>
    <cellStyle name="SAPBEXexcBad8 3 2 3 4" xfId="13792"/>
    <cellStyle name="SAPBEXexcBad8 3 2 3 4 2" xfId="13793"/>
    <cellStyle name="SAPBEXexcBad8 3 2 3 4 2 2" xfId="13794"/>
    <cellStyle name="SAPBEXexcBad8 3 2 3 4 2 3" xfId="13795"/>
    <cellStyle name="SAPBEXexcBad8 3 2 3 4 3" xfId="13796"/>
    <cellStyle name="SAPBEXexcBad8 3 2 3 4 4" xfId="13797"/>
    <cellStyle name="SAPBEXexcBad8 3 2 3 5" xfId="13798"/>
    <cellStyle name="SAPBEXexcBad8 3 2 3 5 2" xfId="13799"/>
    <cellStyle name="SAPBEXexcBad8 3 2 3 5 2 2" xfId="13800"/>
    <cellStyle name="SAPBEXexcBad8 3 2 3 5 2 3" xfId="13801"/>
    <cellStyle name="SAPBEXexcBad8 3 2 3 5 3" xfId="13802"/>
    <cellStyle name="SAPBEXexcBad8 3 2 3 5 4" xfId="13803"/>
    <cellStyle name="SAPBEXexcBad8 3 2 3 6" xfId="13804"/>
    <cellStyle name="SAPBEXexcBad8 3 2 3 6 2" xfId="13805"/>
    <cellStyle name="SAPBEXexcBad8 3 2 3 6 2 2" xfId="13806"/>
    <cellStyle name="SAPBEXexcBad8 3 2 3 6 2 3" xfId="13807"/>
    <cellStyle name="SAPBEXexcBad8 3 2 3 6 3" xfId="13808"/>
    <cellStyle name="SAPBEXexcBad8 3 2 3 6 4" xfId="13809"/>
    <cellStyle name="SAPBEXexcBad8 3 2 3 7" xfId="13810"/>
    <cellStyle name="SAPBEXexcBad8 3 2 3 7 2" xfId="13811"/>
    <cellStyle name="SAPBEXexcBad8 3 2 3 7 2 2" xfId="13812"/>
    <cellStyle name="SAPBEXexcBad8 3 2 3 7 2 3" xfId="13813"/>
    <cellStyle name="SAPBEXexcBad8 3 2 3 7 3" xfId="13814"/>
    <cellStyle name="SAPBEXexcBad8 3 2 3 7 4" xfId="13815"/>
    <cellStyle name="SAPBEXexcBad8 3 2 3 8" xfId="13816"/>
    <cellStyle name="SAPBEXexcBad8 3 2 3 8 2" xfId="13817"/>
    <cellStyle name="SAPBEXexcBad8 3 2 3 8 2 2" xfId="13818"/>
    <cellStyle name="SAPBEXexcBad8 3 2 3 8 2 3" xfId="13819"/>
    <cellStyle name="SAPBEXexcBad8 3 2 3 8 3" xfId="13820"/>
    <cellStyle name="SAPBEXexcBad8 3 2 3 8 4" xfId="13821"/>
    <cellStyle name="SAPBEXexcBad8 3 2 3 9" xfId="13822"/>
    <cellStyle name="SAPBEXexcBad8 3 2 3 9 2" xfId="13823"/>
    <cellStyle name="SAPBEXexcBad8 3 2 3 9 3" xfId="13824"/>
    <cellStyle name="SAPBEXexcBad8 3 2 4" xfId="13825"/>
    <cellStyle name="SAPBEXexcBad8 3 2 4 2" xfId="13826"/>
    <cellStyle name="SAPBEXexcBad8 3 2 4 2 2" xfId="13827"/>
    <cellStyle name="SAPBEXexcBad8 3 2 4 2 3" xfId="13828"/>
    <cellStyle name="SAPBEXexcBad8 3 2 4 3" xfId="13829"/>
    <cellStyle name="SAPBEXexcBad8 3 2 4 4" xfId="13830"/>
    <cellStyle name="SAPBEXexcBad8 3 2 5" xfId="13831"/>
    <cellStyle name="SAPBEXexcBad8 3 2 5 2" xfId="13832"/>
    <cellStyle name="SAPBEXexcBad8 3 2 5 2 2" xfId="13833"/>
    <cellStyle name="SAPBEXexcBad8 3 2 5 2 3" xfId="13834"/>
    <cellStyle name="SAPBEXexcBad8 3 2 5 3" xfId="13835"/>
    <cellStyle name="SAPBEXexcBad8 3 2 5 4" xfId="13836"/>
    <cellStyle name="SAPBEXexcBad8 3 2 6" xfId="13837"/>
    <cellStyle name="SAPBEXexcBad8 3 2 6 2" xfId="13838"/>
    <cellStyle name="SAPBEXexcBad8 3 2 6 2 2" xfId="13839"/>
    <cellStyle name="SAPBEXexcBad8 3 2 6 2 3" xfId="13840"/>
    <cellStyle name="SAPBEXexcBad8 3 2 6 3" xfId="13841"/>
    <cellStyle name="SAPBEXexcBad8 3 2 6 4" xfId="13842"/>
    <cellStyle name="SAPBEXexcBad8 3 2 7" xfId="13843"/>
    <cellStyle name="SAPBEXexcBad8 3 2 7 2" xfId="13844"/>
    <cellStyle name="SAPBEXexcBad8 3 2 7 2 2" xfId="13845"/>
    <cellStyle name="SAPBEXexcBad8 3 2 7 2 3" xfId="13846"/>
    <cellStyle name="SAPBEXexcBad8 3 2 7 3" xfId="13847"/>
    <cellStyle name="SAPBEXexcBad8 3 2 7 4" xfId="13848"/>
    <cellStyle name="SAPBEXexcBad8 3 2 8" xfId="13849"/>
    <cellStyle name="SAPBEXexcBad8 3 2 8 2" xfId="13850"/>
    <cellStyle name="SAPBEXexcBad8 3 2 8 2 2" xfId="13851"/>
    <cellStyle name="SAPBEXexcBad8 3 2 8 2 3" xfId="13852"/>
    <cellStyle name="SAPBEXexcBad8 3 2 8 3" xfId="13853"/>
    <cellStyle name="SAPBEXexcBad8 3 2 8 4" xfId="13854"/>
    <cellStyle name="SAPBEXexcBad8 3 2 9" xfId="13855"/>
    <cellStyle name="SAPBEXexcBad8 3 2 9 2" xfId="13856"/>
    <cellStyle name="SAPBEXexcBad8 3 2 9 2 2" xfId="13857"/>
    <cellStyle name="SAPBEXexcBad8 3 2 9 2 3" xfId="13858"/>
    <cellStyle name="SAPBEXexcBad8 3 2 9 3" xfId="13859"/>
    <cellStyle name="SAPBEXexcBad8 3 2 9 4" xfId="13860"/>
    <cellStyle name="SAPBEXexcBad8 3 3" xfId="13861"/>
    <cellStyle name="SAPBEXexcBad8 3 3 10" xfId="13862"/>
    <cellStyle name="SAPBEXexcBad8 3 3 10 2" xfId="13863"/>
    <cellStyle name="SAPBEXexcBad8 3 3 10 3" xfId="13864"/>
    <cellStyle name="SAPBEXexcBad8 3 3 11" xfId="13865"/>
    <cellStyle name="SAPBEXexcBad8 3 3 12" xfId="13866"/>
    <cellStyle name="SAPBEXexcBad8 3 3 2" xfId="13867"/>
    <cellStyle name="SAPBEXexcBad8 3 3 2 10" xfId="13868"/>
    <cellStyle name="SAPBEXexcBad8 3 3 2 11" xfId="13869"/>
    <cellStyle name="SAPBEXexcBad8 3 3 2 2" xfId="13870"/>
    <cellStyle name="SAPBEXexcBad8 3 3 2 2 2" xfId="13871"/>
    <cellStyle name="SAPBEXexcBad8 3 3 2 2 2 2" xfId="13872"/>
    <cellStyle name="SAPBEXexcBad8 3 3 2 2 2 3" xfId="13873"/>
    <cellStyle name="SAPBEXexcBad8 3 3 2 2 3" xfId="13874"/>
    <cellStyle name="SAPBEXexcBad8 3 3 2 2 4" xfId="13875"/>
    <cellStyle name="SAPBEXexcBad8 3 3 2 3" xfId="13876"/>
    <cellStyle name="SAPBEXexcBad8 3 3 2 3 2" xfId="13877"/>
    <cellStyle name="SAPBEXexcBad8 3 3 2 3 2 2" xfId="13878"/>
    <cellStyle name="SAPBEXexcBad8 3 3 2 3 2 3" xfId="13879"/>
    <cellStyle name="SAPBEXexcBad8 3 3 2 3 3" xfId="13880"/>
    <cellStyle name="SAPBEXexcBad8 3 3 2 3 4" xfId="13881"/>
    <cellStyle name="SAPBEXexcBad8 3 3 2 4" xfId="13882"/>
    <cellStyle name="SAPBEXexcBad8 3 3 2 4 2" xfId="13883"/>
    <cellStyle name="SAPBEXexcBad8 3 3 2 4 2 2" xfId="13884"/>
    <cellStyle name="SAPBEXexcBad8 3 3 2 4 2 3" xfId="13885"/>
    <cellStyle name="SAPBEXexcBad8 3 3 2 4 3" xfId="13886"/>
    <cellStyle name="SAPBEXexcBad8 3 3 2 4 4" xfId="13887"/>
    <cellStyle name="SAPBEXexcBad8 3 3 2 5" xfId="13888"/>
    <cellStyle name="SAPBEXexcBad8 3 3 2 5 2" xfId="13889"/>
    <cellStyle name="SAPBEXexcBad8 3 3 2 5 2 2" xfId="13890"/>
    <cellStyle name="SAPBEXexcBad8 3 3 2 5 2 3" xfId="13891"/>
    <cellStyle name="SAPBEXexcBad8 3 3 2 5 3" xfId="13892"/>
    <cellStyle name="SAPBEXexcBad8 3 3 2 5 4" xfId="13893"/>
    <cellStyle name="SAPBEXexcBad8 3 3 2 6" xfId="13894"/>
    <cellStyle name="SAPBEXexcBad8 3 3 2 6 2" xfId="13895"/>
    <cellStyle name="SAPBEXexcBad8 3 3 2 6 2 2" xfId="13896"/>
    <cellStyle name="SAPBEXexcBad8 3 3 2 6 2 3" xfId="13897"/>
    <cellStyle name="SAPBEXexcBad8 3 3 2 6 3" xfId="13898"/>
    <cellStyle name="SAPBEXexcBad8 3 3 2 6 4" xfId="13899"/>
    <cellStyle name="SAPBEXexcBad8 3 3 2 7" xfId="13900"/>
    <cellStyle name="SAPBEXexcBad8 3 3 2 7 2" xfId="13901"/>
    <cellStyle name="SAPBEXexcBad8 3 3 2 7 2 2" xfId="13902"/>
    <cellStyle name="SAPBEXexcBad8 3 3 2 7 2 3" xfId="13903"/>
    <cellStyle name="SAPBEXexcBad8 3 3 2 7 3" xfId="13904"/>
    <cellStyle name="SAPBEXexcBad8 3 3 2 7 4" xfId="13905"/>
    <cellStyle name="SAPBEXexcBad8 3 3 2 8" xfId="13906"/>
    <cellStyle name="SAPBEXexcBad8 3 3 2 8 2" xfId="13907"/>
    <cellStyle name="SAPBEXexcBad8 3 3 2 8 2 2" xfId="13908"/>
    <cellStyle name="SAPBEXexcBad8 3 3 2 8 2 3" xfId="13909"/>
    <cellStyle name="SAPBEXexcBad8 3 3 2 8 3" xfId="13910"/>
    <cellStyle name="SAPBEXexcBad8 3 3 2 8 4" xfId="13911"/>
    <cellStyle name="SAPBEXexcBad8 3 3 2 9" xfId="13912"/>
    <cellStyle name="SAPBEXexcBad8 3 3 2 9 2" xfId="13913"/>
    <cellStyle name="SAPBEXexcBad8 3 3 2 9 3" xfId="13914"/>
    <cellStyle name="SAPBEXexcBad8 3 3 3" xfId="13915"/>
    <cellStyle name="SAPBEXexcBad8 3 3 3 2" xfId="13916"/>
    <cellStyle name="SAPBEXexcBad8 3 3 3 2 2" xfId="13917"/>
    <cellStyle name="SAPBEXexcBad8 3 3 3 2 3" xfId="13918"/>
    <cellStyle name="SAPBEXexcBad8 3 3 3 3" xfId="13919"/>
    <cellStyle name="SAPBEXexcBad8 3 3 3 4" xfId="13920"/>
    <cellStyle name="SAPBEXexcBad8 3 3 4" xfId="13921"/>
    <cellStyle name="SAPBEXexcBad8 3 3 4 2" xfId="13922"/>
    <cellStyle name="SAPBEXexcBad8 3 3 4 2 2" xfId="13923"/>
    <cellStyle name="SAPBEXexcBad8 3 3 4 2 3" xfId="13924"/>
    <cellStyle name="SAPBEXexcBad8 3 3 4 3" xfId="13925"/>
    <cellStyle name="SAPBEXexcBad8 3 3 4 4" xfId="13926"/>
    <cellStyle name="SAPBEXexcBad8 3 3 5" xfId="13927"/>
    <cellStyle name="SAPBEXexcBad8 3 3 5 2" xfId="13928"/>
    <cellStyle name="SAPBEXexcBad8 3 3 5 2 2" xfId="13929"/>
    <cellStyle name="SAPBEXexcBad8 3 3 5 2 3" xfId="13930"/>
    <cellStyle name="SAPBEXexcBad8 3 3 5 3" xfId="13931"/>
    <cellStyle name="SAPBEXexcBad8 3 3 5 4" xfId="13932"/>
    <cellStyle name="SAPBEXexcBad8 3 3 6" xfId="13933"/>
    <cellStyle name="SAPBEXexcBad8 3 3 6 2" xfId="13934"/>
    <cellStyle name="SAPBEXexcBad8 3 3 6 2 2" xfId="13935"/>
    <cellStyle name="SAPBEXexcBad8 3 3 6 2 3" xfId="13936"/>
    <cellStyle name="SAPBEXexcBad8 3 3 6 3" xfId="13937"/>
    <cellStyle name="SAPBEXexcBad8 3 3 6 4" xfId="13938"/>
    <cellStyle name="SAPBEXexcBad8 3 3 7" xfId="13939"/>
    <cellStyle name="SAPBEXexcBad8 3 3 7 2" xfId="13940"/>
    <cellStyle name="SAPBEXexcBad8 3 3 7 2 2" xfId="13941"/>
    <cellStyle name="SAPBEXexcBad8 3 3 7 2 3" xfId="13942"/>
    <cellStyle name="SAPBEXexcBad8 3 3 7 3" xfId="13943"/>
    <cellStyle name="SAPBEXexcBad8 3 3 7 4" xfId="13944"/>
    <cellStyle name="SAPBEXexcBad8 3 3 8" xfId="13945"/>
    <cellStyle name="SAPBEXexcBad8 3 3 8 2" xfId="13946"/>
    <cellStyle name="SAPBEXexcBad8 3 3 8 2 2" xfId="13947"/>
    <cellStyle name="SAPBEXexcBad8 3 3 8 2 3" xfId="13948"/>
    <cellStyle name="SAPBEXexcBad8 3 3 8 3" xfId="13949"/>
    <cellStyle name="SAPBEXexcBad8 3 3 8 4" xfId="13950"/>
    <cellStyle name="SAPBEXexcBad8 3 3 9" xfId="13951"/>
    <cellStyle name="SAPBEXexcBad8 3 3 9 2" xfId="13952"/>
    <cellStyle name="SAPBEXexcBad8 3 3 9 2 2" xfId="13953"/>
    <cellStyle name="SAPBEXexcBad8 3 3 9 2 3" xfId="13954"/>
    <cellStyle name="SAPBEXexcBad8 3 3 9 3" xfId="13955"/>
    <cellStyle name="SAPBEXexcBad8 3 3 9 4" xfId="13956"/>
    <cellStyle name="SAPBEXexcBad8 3 4" xfId="13957"/>
    <cellStyle name="SAPBEXexcBad8 3 4 10" xfId="13958"/>
    <cellStyle name="SAPBEXexcBad8 3 4 11" xfId="13959"/>
    <cellStyle name="SAPBEXexcBad8 3 4 2" xfId="13960"/>
    <cellStyle name="SAPBEXexcBad8 3 4 2 2" xfId="13961"/>
    <cellStyle name="SAPBEXexcBad8 3 4 2 2 2" xfId="13962"/>
    <cellStyle name="SAPBEXexcBad8 3 4 2 2 3" xfId="13963"/>
    <cellStyle name="SAPBEXexcBad8 3 4 2 3" xfId="13964"/>
    <cellStyle name="SAPBEXexcBad8 3 4 2 4" xfId="13965"/>
    <cellStyle name="SAPBEXexcBad8 3 4 3" xfId="13966"/>
    <cellStyle name="SAPBEXexcBad8 3 4 3 2" xfId="13967"/>
    <cellStyle name="SAPBEXexcBad8 3 4 3 2 2" xfId="13968"/>
    <cellStyle name="SAPBEXexcBad8 3 4 3 2 3" xfId="13969"/>
    <cellStyle name="SAPBEXexcBad8 3 4 3 3" xfId="13970"/>
    <cellStyle name="SAPBEXexcBad8 3 4 3 4" xfId="13971"/>
    <cellStyle name="SAPBEXexcBad8 3 4 4" xfId="13972"/>
    <cellStyle name="SAPBEXexcBad8 3 4 4 2" xfId="13973"/>
    <cellStyle name="SAPBEXexcBad8 3 4 4 2 2" xfId="13974"/>
    <cellStyle name="SAPBEXexcBad8 3 4 4 2 3" xfId="13975"/>
    <cellStyle name="SAPBEXexcBad8 3 4 4 3" xfId="13976"/>
    <cellStyle name="SAPBEXexcBad8 3 4 4 4" xfId="13977"/>
    <cellStyle name="SAPBEXexcBad8 3 4 5" xfId="13978"/>
    <cellStyle name="SAPBEXexcBad8 3 4 5 2" xfId="13979"/>
    <cellStyle name="SAPBEXexcBad8 3 4 5 2 2" xfId="13980"/>
    <cellStyle name="SAPBEXexcBad8 3 4 5 2 3" xfId="13981"/>
    <cellStyle name="SAPBEXexcBad8 3 4 5 3" xfId="13982"/>
    <cellStyle name="SAPBEXexcBad8 3 4 5 4" xfId="13983"/>
    <cellStyle name="SAPBEXexcBad8 3 4 6" xfId="13984"/>
    <cellStyle name="SAPBEXexcBad8 3 4 6 2" xfId="13985"/>
    <cellStyle name="SAPBEXexcBad8 3 4 6 2 2" xfId="13986"/>
    <cellStyle name="SAPBEXexcBad8 3 4 6 2 3" xfId="13987"/>
    <cellStyle name="SAPBEXexcBad8 3 4 6 3" xfId="13988"/>
    <cellStyle name="SAPBEXexcBad8 3 4 6 4" xfId="13989"/>
    <cellStyle name="SAPBEXexcBad8 3 4 7" xfId="13990"/>
    <cellStyle name="SAPBEXexcBad8 3 4 7 2" xfId="13991"/>
    <cellStyle name="SAPBEXexcBad8 3 4 7 2 2" xfId="13992"/>
    <cellStyle name="SAPBEXexcBad8 3 4 7 2 3" xfId="13993"/>
    <cellStyle name="SAPBEXexcBad8 3 4 7 3" xfId="13994"/>
    <cellStyle name="SAPBEXexcBad8 3 4 7 4" xfId="13995"/>
    <cellStyle name="SAPBEXexcBad8 3 4 8" xfId="13996"/>
    <cellStyle name="SAPBEXexcBad8 3 4 8 2" xfId="13997"/>
    <cellStyle name="SAPBEXexcBad8 3 4 8 2 2" xfId="13998"/>
    <cellStyle name="SAPBEXexcBad8 3 4 8 2 3" xfId="13999"/>
    <cellStyle name="SAPBEXexcBad8 3 4 8 3" xfId="14000"/>
    <cellStyle name="SAPBEXexcBad8 3 4 8 4" xfId="14001"/>
    <cellStyle name="SAPBEXexcBad8 3 4 9" xfId="14002"/>
    <cellStyle name="SAPBEXexcBad8 3 4 9 2" xfId="14003"/>
    <cellStyle name="SAPBEXexcBad8 3 4 9 3" xfId="14004"/>
    <cellStyle name="SAPBEXexcBad8 3 5" xfId="14005"/>
    <cellStyle name="SAPBEXexcBad8 3 5 2" xfId="14006"/>
    <cellStyle name="SAPBEXexcBad8 3 5 2 2" xfId="14007"/>
    <cellStyle name="SAPBEXexcBad8 3 5 2 3" xfId="14008"/>
    <cellStyle name="SAPBEXexcBad8 3 5 3" xfId="14009"/>
    <cellStyle name="SAPBEXexcBad8 3 5 4" xfId="14010"/>
    <cellStyle name="SAPBEXexcBad8 3 6" xfId="14011"/>
    <cellStyle name="SAPBEXexcBad8 3 6 2" xfId="14012"/>
    <cellStyle name="SAPBEXexcBad8 3 6 2 2" xfId="14013"/>
    <cellStyle name="SAPBEXexcBad8 3 6 2 3" xfId="14014"/>
    <cellStyle name="SAPBEXexcBad8 3 6 3" xfId="14015"/>
    <cellStyle name="SAPBEXexcBad8 3 6 4" xfId="14016"/>
    <cellStyle name="SAPBEXexcBad8 3 7" xfId="14017"/>
    <cellStyle name="SAPBEXexcBad8 3 7 2" xfId="14018"/>
    <cellStyle name="SAPBEXexcBad8 3 7 2 2" xfId="14019"/>
    <cellStyle name="SAPBEXexcBad8 3 7 2 3" xfId="14020"/>
    <cellStyle name="SAPBEXexcBad8 3 7 3" xfId="14021"/>
    <cellStyle name="SAPBEXexcBad8 3 7 4" xfId="14022"/>
    <cellStyle name="SAPBEXexcBad8 3 8" xfId="14023"/>
    <cellStyle name="SAPBEXexcBad8 3 8 2" xfId="14024"/>
    <cellStyle name="SAPBEXexcBad8 3 8 2 2" xfId="14025"/>
    <cellStyle name="SAPBEXexcBad8 3 8 2 3" xfId="14026"/>
    <cellStyle name="SAPBEXexcBad8 3 8 3" xfId="14027"/>
    <cellStyle name="SAPBEXexcBad8 3 8 4" xfId="14028"/>
    <cellStyle name="SAPBEXexcBad8 3 9" xfId="14029"/>
    <cellStyle name="SAPBEXexcBad8 3 9 2" xfId="14030"/>
    <cellStyle name="SAPBEXexcBad8 3 9 2 2" xfId="14031"/>
    <cellStyle name="SAPBEXexcBad8 3 9 2 3" xfId="14032"/>
    <cellStyle name="SAPBEXexcBad8 3 9 3" xfId="14033"/>
    <cellStyle name="SAPBEXexcBad8 3 9 4" xfId="14034"/>
    <cellStyle name="SAPBEXexcBad8 4" xfId="14035"/>
    <cellStyle name="SAPBEXexcBad8 4 10" xfId="14036"/>
    <cellStyle name="SAPBEXexcBad8 4 10 2" xfId="14037"/>
    <cellStyle name="SAPBEXexcBad8 4 10 2 2" xfId="14038"/>
    <cellStyle name="SAPBEXexcBad8 4 10 2 3" xfId="14039"/>
    <cellStyle name="SAPBEXexcBad8 4 10 3" xfId="14040"/>
    <cellStyle name="SAPBEXexcBad8 4 10 4" xfId="14041"/>
    <cellStyle name="SAPBEXexcBad8 4 11" xfId="14042"/>
    <cellStyle name="SAPBEXexcBad8 4 11 2" xfId="14043"/>
    <cellStyle name="SAPBEXexcBad8 4 11 3" xfId="14044"/>
    <cellStyle name="SAPBEXexcBad8 4 12" xfId="14045"/>
    <cellStyle name="SAPBEXexcBad8 4 13" xfId="14046"/>
    <cellStyle name="SAPBEXexcBad8 4 2" xfId="14047"/>
    <cellStyle name="SAPBEXexcBad8 4 2 10" xfId="14048"/>
    <cellStyle name="SAPBEXexcBad8 4 2 10 2" xfId="14049"/>
    <cellStyle name="SAPBEXexcBad8 4 2 10 3" xfId="14050"/>
    <cellStyle name="SAPBEXexcBad8 4 2 11" xfId="14051"/>
    <cellStyle name="SAPBEXexcBad8 4 2 12" xfId="14052"/>
    <cellStyle name="SAPBEXexcBad8 4 2 2" xfId="14053"/>
    <cellStyle name="SAPBEXexcBad8 4 2 2 10" xfId="14054"/>
    <cellStyle name="SAPBEXexcBad8 4 2 2 11" xfId="14055"/>
    <cellStyle name="SAPBEXexcBad8 4 2 2 2" xfId="14056"/>
    <cellStyle name="SAPBEXexcBad8 4 2 2 2 2" xfId="14057"/>
    <cellStyle name="SAPBEXexcBad8 4 2 2 2 2 2" xfId="14058"/>
    <cellStyle name="SAPBEXexcBad8 4 2 2 2 2 3" xfId="14059"/>
    <cellStyle name="SAPBEXexcBad8 4 2 2 2 3" xfId="14060"/>
    <cellStyle name="SAPBEXexcBad8 4 2 2 2 4" xfId="14061"/>
    <cellStyle name="SAPBEXexcBad8 4 2 2 3" xfId="14062"/>
    <cellStyle name="SAPBEXexcBad8 4 2 2 3 2" xfId="14063"/>
    <cellStyle name="SAPBEXexcBad8 4 2 2 3 2 2" xfId="14064"/>
    <cellStyle name="SAPBEXexcBad8 4 2 2 3 2 3" xfId="14065"/>
    <cellStyle name="SAPBEXexcBad8 4 2 2 3 3" xfId="14066"/>
    <cellStyle name="SAPBEXexcBad8 4 2 2 3 4" xfId="14067"/>
    <cellStyle name="SAPBEXexcBad8 4 2 2 4" xfId="14068"/>
    <cellStyle name="SAPBEXexcBad8 4 2 2 4 2" xfId="14069"/>
    <cellStyle name="SAPBEXexcBad8 4 2 2 4 2 2" xfId="14070"/>
    <cellStyle name="SAPBEXexcBad8 4 2 2 4 2 3" xfId="14071"/>
    <cellStyle name="SAPBEXexcBad8 4 2 2 4 3" xfId="14072"/>
    <cellStyle name="SAPBEXexcBad8 4 2 2 4 4" xfId="14073"/>
    <cellStyle name="SAPBEXexcBad8 4 2 2 5" xfId="14074"/>
    <cellStyle name="SAPBEXexcBad8 4 2 2 5 2" xfId="14075"/>
    <cellStyle name="SAPBEXexcBad8 4 2 2 5 2 2" xfId="14076"/>
    <cellStyle name="SAPBEXexcBad8 4 2 2 5 2 3" xfId="14077"/>
    <cellStyle name="SAPBEXexcBad8 4 2 2 5 3" xfId="14078"/>
    <cellStyle name="SAPBEXexcBad8 4 2 2 5 4" xfId="14079"/>
    <cellStyle name="SAPBEXexcBad8 4 2 2 6" xfId="14080"/>
    <cellStyle name="SAPBEXexcBad8 4 2 2 6 2" xfId="14081"/>
    <cellStyle name="SAPBEXexcBad8 4 2 2 6 2 2" xfId="14082"/>
    <cellStyle name="SAPBEXexcBad8 4 2 2 6 2 3" xfId="14083"/>
    <cellStyle name="SAPBEXexcBad8 4 2 2 6 3" xfId="14084"/>
    <cellStyle name="SAPBEXexcBad8 4 2 2 6 4" xfId="14085"/>
    <cellStyle name="SAPBEXexcBad8 4 2 2 7" xfId="14086"/>
    <cellStyle name="SAPBEXexcBad8 4 2 2 7 2" xfId="14087"/>
    <cellStyle name="SAPBEXexcBad8 4 2 2 7 2 2" xfId="14088"/>
    <cellStyle name="SAPBEXexcBad8 4 2 2 7 2 3" xfId="14089"/>
    <cellStyle name="SAPBEXexcBad8 4 2 2 7 3" xfId="14090"/>
    <cellStyle name="SAPBEXexcBad8 4 2 2 7 4" xfId="14091"/>
    <cellStyle name="SAPBEXexcBad8 4 2 2 8" xfId="14092"/>
    <cellStyle name="SAPBEXexcBad8 4 2 2 8 2" xfId="14093"/>
    <cellStyle name="SAPBEXexcBad8 4 2 2 8 2 2" xfId="14094"/>
    <cellStyle name="SAPBEXexcBad8 4 2 2 8 2 3" xfId="14095"/>
    <cellStyle name="SAPBEXexcBad8 4 2 2 8 3" xfId="14096"/>
    <cellStyle name="SAPBEXexcBad8 4 2 2 8 4" xfId="14097"/>
    <cellStyle name="SAPBEXexcBad8 4 2 2 9" xfId="14098"/>
    <cellStyle name="SAPBEXexcBad8 4 2 2 9 2" xfId="14099"/>
    <cellStyle name="SAPBEXexcBad8 4 2 2 9 3" xfId="14100"/>
    <cellStyle name="SAPBEXexcBad8 4 2 3" xfId="14101"/>
    <cellStyle name="SAPBEXexcBad8 4 2 3 2" xfId="14102"/>
    <cellStyle name="SAPBEXexcBad8 4 2 3 2 2" xfId="14103"/>
    <cellStyle name="SAPBEXexcBad8 4 2 3 2 3" xfId="14104"/>
    <cellStyle name="SAPBEXexcBad8 4 2 3 3" xfId="14105"/>
    <cellStyle name="SAPBEXexcBad8 4 2 3 4" xfId="14106"/>
    <cellStyle name="SAPBEXexcBad8 4 2 4" xfId="14107"/>
    <cellStyle name="SAPBEXexcBad8 4 2 4 2" xfId="14108"/>
    <cellStyle name="SAPBEXexcBad8 4 2 4 2 2" xfId="14109"/>
    <cellStyle name="SAPBEXexcBad8 4 2 4 2 3" xfId="14110"/>
    <cellStyle name="SAPBEXexcBad8 4 2 4 3" xfId="14111"/>
    <cellStyle name="SAPBEXexcBad8 4 2 4 4" xfId="14112"/>
    <cellStyle name="SAPBEXexcBad8 4 2 5" xfId="14113"/>
    <cellStyle name="SAPBEXexcBad8 4 2 5 2" xfId="14114"/>
    <cellStyle name="SAPBEXexcBad8 4 2 5 2 2" xfId="14115"/>
    <cellStyle name="SAPBEXexcBad8 4 2 5 2 3" xfId="14116"/>
    <cellStyle name="SAPBEXexcBad8 4 2 5 3" xfId="14117"/>
    <cellStyle name="SAPBEXexcBad8 4 2 5 4" xfId="14118"/>
    <cellStyle name="SAPBEXexcBad8 4 2 6" xfId="14119"/>
    <cellStyle name="SAPBEXexcBad8 4 2 6 2" xfId="14120"/>
    <cellStyle name="SAPBEXexcBad8 4 2 6 2 2" xfId="14121"/>
    <cellStyle name="SAPBEXexcBad8 4 2 6 2 3" xfId="14122"/>
    <cellStyle name="SAPBEXexcBad8 4 2 6 3" xfId="14123"/>
    <cellStyle name="SAPBEXexcBad8 4 2 6 4" xfId="14124"/>
    <cellStyle name="SAPBEXexcBad8 4 2 7" xfId="14125"/>
    <cellStyle name="SAPBEXexcBad8 4 2 7 2" xfId="14126"/>
    <cellStyle name="SAPBEXexcBad8 4 2 7 2 2" xfId="14127"/>
    <cellStyle name="SAPBEXexcBad8 4 2 7 2 3" xfId="14128"/>
    <cellStyle name="SAPBEXexcBad8 4 2 7 3" xfId="14129"/>
    <cellStyle name="SAPBEXexcBad8 4 2 7 4" xfId="14130"/>
    <cellStyle name="SAPBEXexcBad8 4 2 8" xfId="14131"/>
    <cellStyle name="SAPBEXexcBad8 4 2 8 2" xfId="14132"/>
    <cellStyle name="SAPBEXexcBad8 4 2 8 2 2" xfId="14133"/>
    <cellStyle name="SAPBEXexcBad8 4 2 8 2 3" xfId="14134"/>
    <cellStyle name="SAPBEXexcBad8 4 2 8 3" xfId="14135"/>
    <cellStyle name="SAPBEXexcBad8 4 2 8 4" xfId="14136"/>
    <cellStyle name="SAPBEXexcBad8 4 2 9" xfId="14137"/>
    <cellStyle name="SAPBEXexcBad8 4 2 9 2" xfId="14138"/>
    <cellStyle name="SAPBEXexcBad8 4 2 9 2 2" xfId="14139"/>
    <cellStyle name="SAPBEXexcBad8 4 2 9 2 3" xfId="14140"/>
    <cellStyle name="SAPBEXexcBad8 4 2 9 3" xfId="14141"/>
    <cellStyle name="SAPBEXexcBad8 4 2 9 4" xfId="14142"/>
    <cellStyle name="SAPBEXexcBad8 4 3" xfId="14143"/>
    <cellStyle name="SAPBEXexcBad8 4 3 10" xfId="14144"/>
    <cellStyle name="SAPBEXexcBad8 4 3 11" xfId="14145"/>
    <cellStyle name="SAPBEXexcBad8 4 3 2" xfId="14146"/>
    <cellStyle name="SAPBEXexcBad8 4 3 2 2" xfId="14147"/>
    <cellStyle name="SAPBEXexcBad8 4 3 2 2 2" xfId="14148"/>
    <cellStyle name="SAPBEXexcBad8 4 3 2 2 3" xfId="14149"/>
    <cellStyle name="SAPBEXexcBad8 4 3 2 3" xfId="14150"/>
    <cellStyle name="SAPBEXexcBad8 4 3 2 4" xfId="14151"/>
    <cellStyle name="SAPBEXexcBad8 4 3 3" xfId="14152"/>
    <cellStyle name="SAPBEXexcBad8 4 3 3 2" xfId="14153"/>
    <cellStyle name="SAPBEXexcBad8 4 3 3 2 2" xfId="14154"/>
    <cellStyle name="SAPBEXexcBad8 4 3 3 2 3" xfId="14155"/>
    <cellStyle name="SAPBEXexcBad8 4 3 3 3" xfId="14156"/>
    <cellStyle name="SAPBEXexcBad8 4 3 3 4" xfId="14157"/>
    <cellStyle name="SAPBEXexcBad8 4 3 4" xfId="14158"/>
    <cellStyle name="SAPBEXexcBad8 4 3 4 2" xfId="14159"/>
    <cellStyle name="SAPBEXexcBad8 4 3 4 2 2" xfId="14160"/>
    <cellStyle name="SAPBEXexcBad8 4 3 4 2 3" xfId="14161"/>
    <cellStyle name="SAPBEXexcBad8 4 3 4 3" xfId="14162"/>
    <cellStyle name="SAPBEXexcBad8 4 3 4 4" xfId="14163"/>
    <cellStyle name="SAPBEXexcBad8 4 3 5" xfId="14164"/>
    <cellStyle name="SAPBEXexcBad8 4 3 5 2" xfId="14165"/>
    <cellStyle name="SAPBEXexcBad8 4 3 5 2 2" xfId="14166"/>
    <cellStyle name="SAPBEXexcBad8 4 3 5 2 3" xfId="14167"/>
    <cellStyle name="SAPBEXexcBad8 4 3 5 3" xfId="14168"/>
    <cellStyle name="SAPBEXexcBad8 4 3 5 4" xfId="14169"/>
    <cellStyle name="SAPBEXexcBad8 4 3 6" xfId="14170"/>
    <cellStyle name="SAPBEXexcBad8 4 3 6 2" xfId="14171"/>
    <cellStyle name="SAPBEXexcBad8 4 3 6 2 2" xfId="14172"/>
    <cellStyle name="SAPBEXexcBad8 4 3 6 2 3" xfId="14173"/>
    <cellStyle name="SAPBEXexcBad8 4 3 6 3" xfId="14174"/>
    <cellStyle name="SAPBEXexcBad8 4 3 6 4" xfId="14175"/>
    <cellStyle name="SAPBEXexcBad8 4 3 7" xfId="14176"/>
    <cellStyle name="SAPBEXexcBad8 4 3 7 2" xfId="14177"/>
    <cellStyle name="SAPBEXexcBad8 4 3 7 2 2" xfId="14178"/>
    <cellStyle name="SAPBEXexcBad8 4 3 7 2 3" xfId="14179"/>
    <cellStyle name="SAPBEXexcBad8 4 3 7 3" xfId="14180"/>
    <cellStyle name="SAPBEXexcBad8 4 3 7 4" xfId="14181"/>
    <cellStyle name="SAPBEXexcBad8 4 3 8" xfId="14182"/>
    <cellStyle name="SAPBEXexcBad8 4 3 8 2" xfId="14183"/>
    <cellStyle name="SAPBEXexcBad8 4 3 8 2 2" xfId="14184"/>
    <cellStyle name="SAPBEXexcBad8 4 3 8 2 3" xfId="14185"/>
    <cellStyle name="SAPBEXexcBad8 4 3 8 3" xfId="14186"/>
    <cellStyle name="SAPBEXexcBad8 4 3 8 4" xfId="14187"/>
    <cellStyle name="SAPBEXexcBad8 4 3 9" xfId="14188"/>
    <cellStyle name="SAPBEXexcBad8 4 3 9 2" xfId="14189"/>
    <cellStyle name="SAPBEXexcBad8 4 3 9 3" xfId="14190"/>
    <cellStyle name="SAPBEXexcBad8 4 4" xfId="14191"/>
    <cellStyle name="SAPBEXexcBad8 4 4 2" xfId="14192"/>
    <cellStyle name="SAPBEXexcBad8 4 4 2 2" xfId="14193"/>
    <cellStyle name="SAPBEXexcBad8 4 4 2 3" xfId="14194"/>
    <cellStyle name="SAPBEXexcBad8 4 4 3" xfId="14195"/>
    <cellStyle name="SAPBEXexcBad8 4 4 4" xfId="14196"/>
    <cellStyle name="SAPBEXexcBad8 4 5" xfId="14197"/>
    <cellStyle name="SAPBEXexcBad8 4 5 2" xfId="14198"/>
    <cellStyle name="SAPBEXexcBad8 4 5 2 2" xfId="14199"/>
    <cellStyle name="SAPBEXexcBad8 4 5 2 3" xfId="14200"/>
    <cellStyle name="SAPBEXexcBad8 4 5 3" xfId="14201"/>
    <cellStyle name="SAPBEXexcBad8 4 5 4" xfId="14202"/>
    <cellStyle name="SAPBEXexcBad8 4 6" xfId="14203"/>
    <cellStyle name="SAPBEXexcBad8 4 6 2" xfId="14204"/>
    <cellStyle name="SAPBEXexcBad8 4 6 2 2" xfId="14205"/>
    <cellStyle name="SAPBEXexcBad8 4 6 2 3" xfId="14206"/>
    <cellStyle name="SAPBEXexcBad8 4 6 3" xfId="14207"/>
    <cellStyle name="SAPBEXexcBad8 4 6 4" xfId="14208"/>
    <cellStyle name="SAPBEXexcBad8 4 7" xfId="14209"/>
    <cellStyle name="SAPBEXexcBad8 4 7 2" xfId="14210"/>
    <cellStyle name="SAPBEXexcBad8 4 7 2 2" xfId="14211"/>
    <cellStyle name="SAPBEXexcBad8 4 7 2 3" xfId="14212"/>
    <cellStyle name="SAPBEXexcBad8 4 7 3" xfId="14213"/>
    <cellStyle name="SAPBEXexcBad8 4 7 4" xfId="14214"/>
    <cellStyle name="SAPBEXexcBad8 4 8" xfId="14215"/>
    <cellStyle name="SAPBEXexcBad8 4 8 2" xfId="14216"/>
    <cellStyle name="SAPBEXexcBad8 4 8 2 2" xfId="14217"/>
    <cellStyle name="SAPBEXexcBad8 4 8 2 3" xfId="14218"/>
    <cellStyle name="SAPBEXexcBad8 4 8 3" xfId="14219"/>
    <cellStyle name="SAPBEXexcBad8 4 8 4" xfId="14220"/>
    <cellStyle name="SAPBEXexcBad8 4 9" xfId="14221"/>
    <cellStyle name="SAPBEXexcBad8 4 9 2" xfId="14222"/>
    <cellStyle name="SAPBEXexcBad8 4 9 2 2" xfId="14223"/>
    <cellStyle name="SAPBEXexcBad8 4 9 2 3" xfId="14224"/>
    <cellStyle name="SAPBEXexcBad8 4 9 3" xfId="14225"/>
    <cellStyle name="SAPBEXexcBad8 4 9 4" xfId="14226"/>
    <cellStyle name="SAPBEXexcBad8 5" xfId="14227"/>
    <cellStyle name="SAPBEXexcBad8 5 10" xfId="14228"/>
    <cellStyle name="SAPBEXexcBad8 5 10 2" xfId="14229"/>
    <cellStyle name="SAPBEXexcBad8 5 10 2 2" xfId="14230"/>
    <cellStyle name="SAPBEXexcBad8 5 10 2 3" xfId="14231"/>
    <cellStyle name="SAPBEXexcBad8 5 10 3" xfId="14232"/>
    <cellStyle name="SAPBEXexcBad8 5 10 4" xfId="14233"/>
    <cellStyle name="SAPBEXexcBad8 5 11" xfId="14234"/>
    <cellStyle name="SAPBEXexcBad8 5 11 2" xfId="14235"/>
    <cellStyle name="SAPBEXexcBad8 5 11 3" xfId="14236"/>
    <cellStyle name="SAPBEXexcBad8 5 12" xfId="14237"/>
    <cellStyle name="SAPBEXexcBad8 5 13" xfId="14238"/>
    <cellStyle name="SAPBEXexcBad8 5 2" xfId="14239"/>
    <cellStyle name="SAPBEXexcBad8 5 2 10" xfId="14240"/>
    <cellStyle name="SAPBEXexcBad8 5 2 10 2" xfId="14241"/>
    <cellStyle name="SAPBEXexcBad8 5 2 10 3" xfId="14242"/>
    <cellStyle name="SAPBEXexcBad8 5 2 11" xfId="14243"/>
    <cellStyle name="SAPBEXexcBad8 5 2 12" xfId="14244"/>
    <cellStyle name="SAPBEXexcBad8 5 2 2" xfId="14245"/>
    <cellStyle name="SAPBEXexcBad8 5 2 2 10" xfId="14246"/>
    <cellStyle name="SAPBEXexcBad8 5 2 2 11" xfId="14247"/>
    <cellStyle name="SAPBEXexcBad8 5 2 2 2" xfId="14248"/>
    <cellStyle name="SAPBEXexcBad8 5 2 2 2 2" xfId="14249"/>
    <cellStyle name="SAPBEXexcBad8 5 2 2 2 2 2" xfId="14250"/>
    <cellStyle name="SAPBEXexcBad8 5 2 2 2 2 3" xfId="14251"/>
    <cellStyle name="SAPBEXexcBad8 5 2 2 2 3" xfId="14252"/>
    <cellStyle name="SAPBEXexcBad8 5 2 2 2 4" xfId="14253"/>
    <cellStyle name="SAPBEXexcBad8 5 2 2 3" xfId="14254"/>
    <cellStyle name="SAPBEXexcBad8 5 2 2 3 2" xfId="14255"/>
    <cellStyle name="SAPBEXexcBad8 5 2 2 3 2 2" xfId="14256"/>
    <cellStyle name="SAPBEXexcBad8 5 2 2 3 2 3" xfId="14257"/>
    <cellStyle name="SAPBEXexcBad8 5 2 2 3 3" xfId="14258"/>
    <cellStyle name="SAPBEXexcBad8 5 2 2 3 4" xfId="14259"/>
    <cellStyle name="SAPBEXexcBad8 5 2 2 4" xfId="14260"/>
    <cellStyle name="SAPBEXexcBad8 5 2 2 4 2" xfId="14261"/>
    <cellStyle name="SAPBEXexcBad8 5 2 2 4 2 2" xfId="14262"/>
    <cellStyle name="SAPBEXexcBad8 5 2 2 4 2 3" xfId="14263"/>
    <cellStyle name="SAPBEXexcBad8 5 2 2 4 3" xfId="14264"/>
    <cellStyle name="SAPBEXexcBad8 5 2 2 4 4" xfId="14265"/>
    <cellStyle name="SAPBEXexcBad8 5 2 2 5" xfId="14266"/>
    <cellStyle name="SAPBEXexcBad8 5 2 2 5 2" xfId="14267"/>
    <cellStyle name="SAPBEXexcBad8 5 2 2 5 2 2" xfId="14268"/>
    <cellStyle name="SAPBEXexcBad8 5 2 2 5 2 3" xfId="14269"/>
    <cellStyle name="SAPBEXexcBad8 5 2 2 5 3" xfId="14270"/>
    <cellStyle name="SAPBEXexcBad8 5 2 2 5 4" xfId="14271"/>
    <cellStyle name="SAPBEXexcBad8 5 2 2 6" xfId="14272"/>
    <cellStyle name="SAPBEXexcBad8 5 2 2 6 2" xfId="14273"/>
    <cellStyle name="SAPBEXexcBad8 5 2 2 6 2 2" xfId="14274"/>
    <cellStyle name="SAPBEXexcBad8 5 2 2 6 2 3" xfId="14275"/>
    <cellStyle name="SAPBEXexcBad8 5 2 2 6 3" xfId="14276"/>
    <cellStyle name="SAPBEXexcBad8 5 2 2 6 4" xfId="14277"/>
    <cellStyle name="SAPBEXexcBad8 5 2 2 7" xfId="14278"/>
    <cellStyle name="SAPBEXexcBad8 5 2 2 7 2" xfId="14279"/>
    <cellStyle name="SAPBEXexcBad8 5 2 2 7 2 2" xfId="14280"/>
    <cellStyle name="SAPBEXexcBad8 5 2 2 7 2 3" xfId="14281"/>
    <cellStyle name="SAPBEXexcBad8 5 2 2 7 3" xfId="14282"/>
    <cellStyle name="SAPBEXexcBad8 5 2 2 7 4" xfId="14283"/>
    <cellStyle name="SAPBEXexcBad8 5 2 2 8" xfId="14284"/>
    <cellStyle name="SAPBEXexcBad8 5 2 2 8 2" xfId="14285"/>
    <cellStyle name="SAPBEXexcBad8 5 2 2 8 2 2" xfId="14286"/>
    <cellStyle name="SAPBEXexcBad8 5 2 2 8 2 3" xfId="14287"/>
    <cellStyle name="SAPBEXexcBad8 5 2 2 8 3" xfId="14288"/>
    <cellStyle name="SAPBEXexcBad8 5 2 2 8 4" xfId="14289"/>
    <cellStyle name="SAPBEXexcBad8 5 2 2 9" xfId="14290"/>
    <cellStyle name="SAPBEXexcBad8 5 2 2 9 2" xfId="14291"/>
    <cellStyle name="SAPBEXexcBad8 5 2 2 9 3" xfId="14292"/>
    <cellStyle name="SAPBEXexcBad8 5 2 3" xfId="14293"/>
    <cellStyle name="SAPBEXexcBad8 5 2 3 2" xfId="14294"/>
    <cellStyle name="SAPBEXexcBad8 5 2 3 2 2" xfId="14295"/>
    <cellStyle name="SAPBEXexcBad8 5 2 3 2 3" xfId="14296"/>
    <cellStyle name="SAPBEXexcBad8 5 2 3 3" xfId="14297"/>
    <cellStyle name="SAPBEXexcBad8 5 2 3 4" xfId="14298"/>
    <cellStyle name="SAPBEXexcBad8 5 2 4" xfId="14299"/>
    <cellStyle name="SAPBEXexcBad8 5 2 4 2" xfId="14300"/>
    <cellStyle name="SAPBEXexcBad8 5 2 4 2 2" xfId="14301"/>
    <cellStyle name="SAPBEXexcBad8 5 2 4 2 3" xfId="14302"/>
    <cellStyle name="SAPBEXexcBad8 5 2 4 3" xfId="14303"/>
    <cellStyle name="SAPBEXexcBad8 5 2 4 4" xfId="14304"/>
    <cellStyle name="SAPBEXexcBad8 5 2 5" xfId="14305"/>
    <cellStyle name="SAPBEXexcBad8 5 2 5 2" xfId="14306"/>
    <cellStyle name="SAPBEXexcBad8 5 2 5 2 2" xfId="14307"/>
    <cellStyle name="SAPBEXexcBad8 5 2 5 2 3" xfId="14308"/>
    <cellStyle name="SAPBEXexcBad8 5 2 5 3" xfId="14309"/>
    <cellStyle name="SAPBEXexcBad8 5 2 5 4" xfId="14310"/>
    <cellStyle name="SAPBEXexcBad8 5 2 6" xfId="14311"/>
    <cellStyle name="SAPBEXexcBad8 5 2 6 2" xfId="14312"/>
    <cellStyle name="SAPBEXexcBad8 5 2 6 2 2" xfId="14313"/>
    <cellStyle name="SAPBEXexcBad8 5 2 6 2 3" xfId="14314"/>
    <cellStyle name="SAPBEXexcBad8 5 2 6 3" xfId="14315"/>
    <cellStyle name="SAPBEXexcBad8 5 2 6 4" xfId="14316"/>
    <cellStyle name="SAPBEXexcBad8 5 2 7" xfId="14317"/>
    <cellStyle name="SAPBEXexcBad8 5 2 7 2" xfId="14318"/>
    <cellStyle name="SAPBEXexcBad8 5 2 7 2 2" xfId="14319"/>
    <cellStyle name="SAPBEXexcBad8 5 2 7 2 3" xfId="14320"/>
    <cellStyle name="SAPBEXexcBad8 5 2 7 3" xfId="14321"/>
    <cellStyle name="SAPBEXexcBad8 5 2 7 4" xfId="14322"/>
    <cellStyle name="SAPBEXexcBad8 5 2 8" xfId="14323"/>
    <cellStyle name="SAPBEXexcBad8 5 2 8 2" xfId="14324"/>
    <cellStyle name="SAPBEXexcBad8 5 2 8 2 2" xfId="14325"/>
    <cellStyle name="SAPBEXexcBad8 5 2 8 2 3" xfId="14326"/>
    <cellStyle name="SAPBEXexcBad8 5 2 8 3" xfId="14327"/>
    <cellStyle name="SAPBEXexcBad8 5 2 8 4" xfId="14328"/>
    <cellStyle name="SAPBEXexcBad8 5 2 9" xfId="14329"/>
    <cellStyle name="SAPBEXexcBad8 5 2 9 2" xfId="14330"/>
    <cellStyle name="SAPBEXexcBad8 5 2 9 2 2" xfId="14331"/>
    <cellStyle name="SAPBEXexcBad8 5 2 9 2 3" xfId="14332"/>
    <cellStyle name="SAPBEXexcBad8 5 2 9 3" xfId="14333"/>
    <cellStyle name="SAPBEXexcBad8 5 2 9 4" xfId="14334"/>
    <cellStyle name="SAPBEXexcBad8 5 3" xfId="14335"/>
    <cellStyle name="SAPBEXexcBad8 5 3 10" xfId="14336"/>
    <cellStyle name="SAPBEXexcBad8 5 3 11" xfId="14337"/>
    <cellStyle name="SAPBEXexcBad8 5 3 2" xfId="14338"/>
    <cellStyle name="SAPBEXexcBad8 5 3 2 2" xfId="14339"/>
    <cellStyle name="SAPBEXexcBad8 5 3 2 2 2" xfId="14340"/>
    <cellStyle name="SAPBEXexcBad8 5 3 2 2 3" xfId="14341"/>
    <cellStyle name="SAPBEXexcBad8 5 3 2 3" xfId="14342"/>
    <cellStyle name="SAPBEXexcBad8 5 3 2 4" xfId="14343"/>
    <cellStyle name="SAPBEXexcBad8 5 3 3" xfId="14344"/>
    <cellStyle name="SAPBEXexcBad8 5 3 3 2" xfId="14345"/>
    <cellStyle name="SAPBEXexcBad8 5 3 3 2 2" xfId="14346"/>
    <cellStyle name="SAPBEXexcBad8 5 3 3 2 3" xfId="14347"/>
    <cellStyle name="SAPBEXexcBad8 5 3 3 3" xfId="14348"/>
    <cellStyle name="SAPBEXexcBad8 5 3 3 4" xfId="14349"/>
    <cellStyle name="SAPBEXexcBad8 5 3 4" xfId="14350"/>
    <cellStyle name="SAPBEXexcBad8 5 3 4 2" xfId="14351"/>
    <cellStyle name="SAPBEXexcBad8 5 3 4 2 2" xfId="14352"/>
    <cellStyle name="SAPBEXexcBad8 5 3 4 2 3" xfId="14353"/>
    <cellStyle name="SAPBEXexcBad8 5 3 4 3" xfId="14354"/>
    <cellStyle name="SAPBEXexcBad8 5 3 4 4" xfId="14355"/>
    <cellStyle name="SAPBEXexcBad8 5 3 5" xfId="14356"/>
    <cellStyle name="SAPBEXexcBad8 5 3 5 2" xfId="14357"/>
    <cellStyle name="SAPBEXexcBad8 5 3 5 2 2" xfId="14358"/>
    <cellStyle name="SAPBEXexcBad8 5 3 5 2 3" xfId="14359"/>
    <cellStyle name="SAPBEXexcBad8 5 3 5 3" xfId="14360"/>
    <cellStyle name="SAPBEXexcBad8 5 3 5 4" xfId="14361"/>
    <cellStyle name="SAPBEXexcBad8 5 3 6" xfId="14362"/>
    <cellStyle name="SAPBEXexcBad8 5 3 6 2" xfId="14363"/>
    <cellStyle name="SAPBEXexcBad8 5 3 6 2 2" xfId="14364"/>
    <cellStyle name="SAPBEXexcBad8 5 3 6 2 3" xfId="14365"/>
    <cellStyle name="SAPBEXexcBad8 5 3 6 3" xfId="14366"/>
    <cellStyle name="SAPBEXexcBad8 5 3 6 4" xfId="14367"/>
    <cellStyle name="SAPBEXexcBad8 5 3 7" xfId="14368"/>
    <cellStyle name="SAPBEXexcBad8 5 3 7 2" xfId="14369"/>
    <cellStyle name="SAPBEXexcBad8 5 3 7 2 2" xfId="14370"/>
    <cellStyle name="SAPBEXexcBad8 5 3 7 2 3" xfId="14371"/>
    <cellStyle name="SAPBEXexcBad8 5 3 7 3" xfId="14372"/>
    <cellStyle name="SAPBEXexcBad8 5 3 7 4" xfId="14373"/>
    <cellStyle name="SAPBEXexcBad8 5 3 8" xfId="14374"/>
    <cellStyle name="SAPBEXexcBad8 5 3 8 2" xfId="14375"/>
    <cellStyle name="SAPBEXexcBad8 5 3 8 2 2" xfId="14376"/>
    <cellStyle name="SAPBEXexcBad8 5 3 8 2 3" xfId="14377"/>
    <cellStyle name="SAPBEXexcBad8 5 3 8 3" xfId="14378"/>
    <cellStyle name="SAPBEXexcBad8 5 3 8 4" xfId="14379"/>
    <cellStyle name="SAPBEXexcBad8 5 3 9" xfId="14380"/>
    <cellStyle name="SAPBEXexcBad8 5 3 9 2" xfId="14381"/>
    <cellStyle name="SAPBEXexcBad8 5 3 9 3" xfId="14382"/>
    <cellStyle name="SAPBEXexcBad8 5 4" xfId="14383"/>
    <cellStyle name="SAPBEXexcBad8 5 4 2" xfId="14384"/>
    <cellStyle name="SAPBEXexcBad8 5 4 2 2" xfId="14385"/>
    <cellStyle name="SAPBEXexcBad8 5 4 2 3" xfId="14386"/>
    <cellStyle name="SAPBEXexcBad8 5 4 3" xfId="14387"/>
    <cellStyle name="SAPBEXexcBad8 5 4 4" xfId="14388"/>
    <cellStyle name="SAPBEXexcBad8 5 5" xfId="14389"/>
    <cellStyle name="SAPBEXexcBad8 5 5 2" xfId="14390"/>
    <cellStyle name="SAPBEXexcBad8 5 5 2 2" xfId="14391"/>
    <cellStyle name="SAPBEXexcBad8 5 5 2 3" xfId="14392"/>
    <cellStyle name="SAPBEXexcBad8 5 5 3" xfId="14393"/>
    <cellStyle name="SAPBEXexcBad8 5 5 4" xfId="14394"/>
    <cellStyle name="SAPBEXexcBad8 5 6" xfId="14395"/>
    <cellStyle name="SAPBEXexcBad8 5 6 2" xfId="14396"/>
    <cellStyle name="SAPBEXexcBad8 5 6 2 2" xfId="14397"/>
    <cellStyle name="SAPBEXexcBad8 5 6 2 3" xfId="14398"/>
    <cellStyle name="SAPBEXexcBad8 5 6 3" xfId="14399"/>
    <cellStyle name="SAPBEXexcBad8 5 6 4" xfId="14400"/>
    <cellStyle name="SAPBEXexcBad8 5 7" xfId="14401"/>
    <cellStyle name="SAPBEXexcBad8 5 7 2" xfId="14402"/>
    <cellStyle name="SAPBEXexcBad8 5 7 2 2" xfId="14403"/>
    <cellStyle name="SAPBEXexcBad8 5 7 2 3" xfId="14404"/>
    <cellStyle name="SAPBEXexcBad8 5 7 3" xfId="14405"/>
    <cellStyle name="SAPBEXexcBad8 5 7 4" xfId="14406"/>
    <cellStyle name="SAPBEXexcBad8 5 8" xfId="14407"/>
    <cellStyle name="SAPBEXexcBad8 5 8 2" xfId="14408"/>
    <cellStyle name="SAPBEXexcBad8 5 8 2 2" xfId="14409"/>
    <cellStyle name="SAPBEXexcBad8 5 8 2 3" xfId="14410"/>
    <cellStyle name="SAPBEXexcBad8 5 8 3" xfId="14411"/>
    <cellStyle name="SAPBEXexcBad8 5 8 4" xfId="14412"/>
    <cellStyle name="SAPBEXexcBad8 5 9" xfId="14413"/>
    <cellStyle name="SAPBEXexcBad8 5 9 2" xfId="14414"/>
    <cellStyle name="SAPBEXexcBad8 5 9 2 2" xfId="14415"/>
    <cellStyle name="SAPBEXexcBad8 5 9 2 3" xfId="14416"/>
    <cellStyle name="SAPBEXexcBad8 5 9 3" xfId="14417"/>
    <cellStyle name="SAPBEXexcBad8 5 9 4" xfId="14418"/>
    <cellStyle name="SAPBEXexcBad8 6" xfId="14419"/>
    <cellStyle name="SAPBEXexcBad8 6 10" xfId="14420"/>
    <cellStyle name="SAPBEXexcBad8 6 10 2" xfId="14421"/>
    <cellStyle name="SAPBEXexcBad8 6 10 3" xfId="14422"/>
    <cellStyle name="SAPBEXexcBad8 6 11" xfId="14423"/>
    <cellStyle name="SAPBEXexcBad8 6 12" xfId="14424"/>
    <cellStyle name="SAPBEXexcBad8 6 2" xfId="14425"/>
    <cellStyle name="SAPBEXexcBad8 6 2 10" xfId="14426"/>
    <cellStyle name="SAPBEXexcBad8 6 2 11" xfId="14427"/>
    <cellStyle name="SAPBEXexcBad8 6 2 2" xfId="14428"/>
    <cellStyle name="SAPBEXexcBad8 6 2 2 2" xfId="14429"/>
    <cellStyle name="SAPBEXexcBad8 6 2 2 2 2" xfId="14430"/>
    <cellStyle name="SAPBEXexcBad8 6 2 2 2 3" xfId="14431"/>
    <cellStyle name="SAPBEXexcBad8 6 2 2 3" xfId="14432"/>
    <cellStyle name="SAPBEXexcBad8 6 2 2 4" xfId="14433"/>
    <cellStyle name="SAPBEXexcBad8 6 2 3" xfId="14434"/>
    <cellStyle name="SAPBEXexcBad8 6 2 3 2" xfId="14435"/>
    <cellStyle name="SAPBEXexcBad8 6 2 3 2 2" xfId="14436"/>
    <cellStyle name="SAPBEXexcBad8 6 2 3 2 3" xfId="14437"/>
    <cellStyle name="SAPBEXexcBad8 6 2 3 3" xfId="14438"/>
    <cellStyle name="SAPBEXexcBad8 6 2 3 4" xfId="14439"/>
    <cellStyle name="SAPBEXexcBad8 6 2 4" xfId="14440"/>
    <cellStyle name="SAPBEXexcBad8 6 2 4 2" xfId="14441"/>
    <cellStyle name="SAPBEXexcBad8 6 2 4 2 2" xfId="14442"/>
    <cellStyle name="SAPBEXexcBad8 6 2 4 2 3" xfId="14443"/>
    <cellStyle name="SAPBEXexcBad8 6 2 4 3" xfId="14444"/>
    <cellStyle name="SAPBEXexcBad8 6 2 4 4" xfId="14445"/>
    <cellStyle name="SAPBEXexcBad8 6 2 5" xfId="14446"/>
    <cellStyle name="SAPBEXexcBad8 6 2 5 2" xfId="14447"/>
    <cellStyle name="SAPBEXexcBad8 6 2 5 2 2" xfId="14448"/>
    <cellStyle name="SAPBEXexcBad8 6 2 5 2 3" xfId="14449"/>
    <cellStyle name="SAPBEXexcBad8 6 2 5 3" xfId="14450"/>
    <cellStyle name="SAPBEXexcBad8 6 2 5 4" xfId="14451"/>
    <cellStyle name="SAPBEXexcBad8 6 2 6" xfId="14452"/>
    <cellStyle name="SAPBEXexcBad8 6 2 6 2" xfId="14453"/>
    <cellStyle name="SAPBEXexcBad8 6 2 6 2 2" xfId="14454"/>
    <cellStyle name="SAPBEXexcBad8 6 2 6 2 3" xfId="14455"/>
    <cellStyle name="SAPBEXexcBad8 6 2 6 3" xfId="14456"/>
    <cellStyle name="SAPBEXexcBad8 6 2 6 4" xfId="14457"/>
    <cellStyle name="SAPBEXexcBad8 6 2 7" xfId="14458"/>
    <cellStyle name="SAPBEXexcBad8 6 2 7 2" xfId="14459"/>
    <cellStyle name="SAPBEXexcBad8 6 2 7 2 2" xfId="14460"/>
    <cellStyle name="SAPBEXexcBad8 6 2 7 2 3" xfId="14461"/>
    <cellStyle name="SAPBEXexcBad8 6 2 7 3" xfId="14462"/>
    <cellStyle name="SAPBEXexcBad8 6 2 7 4" xfId="14463"/>
    <cellStyle name="SAPBEXexcBad8 6 2 8" xfId="14464"/>
    <cellStyle name="SAPBEXexcBad8 6 2 8 2" xfId="14465"/>
    <cellStyle name="SAPBEXexcBad8 6 2 8 2 2" xfId="14466"/>
    <cellStyle name="SAPBEXexcBad8 6 2 8 2 3" xfId="14467"/>
    <cellStyle name="SAPBEXexcBad8 6 2 8 3" xfId="14468"/>
    <cellStyle name="SAPBEXexcBad8 6 2 8 4" xfId="14469"/>
    <cellStyle name="SAPBEXexcBad8 6 2 9" xfId="14470"/>
    <cellStyle name="SAPBEXexcBad8 6 2 9 2" xfId="14471"/>
    <cellStyle name="SAPBEXexcBad8 6 2 9 3" xfId="14472"/>
    <cellStyle name="SAPBEXexcBad8 6 3" xfId="14473"/>
    <cellStyle name="SAPBEXexcBad8 6 3 2" xfId="14474"/>
    <cellStyle name="SAPBEXexcBad8 6 3 2 2" xfId="14475"/>
    <cellStyle name="SAPBEXexcBad8 6 3 2 3" xfId="14476"/>
    <cellStyle name="SAPBEXexcBad8 6 3 3" xfId="14477"/>
    <cellStyle name="SAPBEXexcBad8 6 3 4" xfId="14478"/>
    <cellStyle name="SAPBEXexcBad8 6 4" xfId="14479"/>
    <cellStyle name="SAPBEXexcBad8 6 4 2" xfId="14480"/>
    <cellStyle name="SAPBEXexcBad8 6 4 2 2" xfId="14481"/>
    <cellStyle name="SAPBEXexcBad8 6 4 2 3" xfId="14482"/>
    <cellStyle name="SAPBEXexcBad8 6 4 3" xfId="14483"/>
    <cellStyle name="SAPBEXexcBad8 6 4 4" xfId="14484"/>
    <cellStyle name="SAPBEXexcBad8 6 5" xfId="14485"/>
    <cellStyle name="SAPBEXexcBad8 6 5 2" xfId="14486"/>
    <cellStyle name="SAPBEXexcBad8 6 5 2 2" xfId="14487"/>
    <cellStyle name="SAPBEXexcBad8 6 5 2 3" xfId="14488"/>
    <cellStyle name="SAPBEXexcBad8 6 5 3" xfId="14489"/>
    <cellStyle name="SAPBEXexcBad8 6 5 4" xfId="14490"/>
    <cellStyle name="SAPBEXexcBad8 6 6" xfId="14491"/>
    <cellStyle name="SAPBEXexcBad8 6 6 2" xfId="14492"/>
    <cellStyle name="SAPBEXexcBad8 6 6 2 2" xfId="14493"/>
    <cellStyle name="SAPBEXexcBad8 6 6 2 3" xfId="14494"/>
    <cellStyle name="SAPBEXexcBad8 6 6 3" xfId="14495"/>
    <cellStyle name="SAPBEXexcBad8 6 6 4" xfId="14496"/>
    <cellStyle name="SAPBEXexcBad8 6 7" xfId="14497"/>
    <cellStyle name="SAPBEXexcBad8 6 7 2" xfId="14498"/>
    <cellStyle name="SAPBEXexcBad8 6 7 2 2" xfId="14499"/>
    <cellStyle name="SAPBEXexcBad8 6 7 2 3" xfId="14500"/>
    <cellStyle name="SAPBEXexcBad8 6 7 3" xfId="14501"/>
    <cellStyle name="SAPBEXexcBad8 6 7 4" xfId="14502"/>
    <cellStyle name="SAPBEXexcBad8 6 8" xfId="14503"/>
    <cellStyle name="SAPBEXexcBad8 6 8 2" xfId="14504"/>
    <cellStyle name="SAPBEXexcBad8 6 8 2 2" xfId="14505"/>
    <cellStyle name="SAPBEXexcBad8 6 8 2 3" xfId="14506"/>
    <cellStyle name="SAPBEXexcBad8 6 8 3" xfId="14507"/>
    <cellStyle name="SAPBEXexcBad8 6 8 4" xfId="14508"/>
    <cellStyle name="SAPBEXexcBad8 6 9" xfId="14509"/>
    <cellStyle name="SAPBEXexcBad8 6 9 2" xfId="14510"/>
    <cellStyle name="SAPBEXexcBad8 6 9 2 2" xfId="14511"/>
    <cellStyle name="SAPBEXexcBad8 6 9 2 3" xfId="14512"/>
    <cellStyle name="SAPBEXexcBad8 6 9 3" xfId="14513"/>
    <cellStyle name="SAPBEXexcBad8 6 9 4" xfId="14514"/>
    <cellStyle name="SAPBEXexcBad8 7" xfId="14515"/>
    <cellStyle name="SAPBEXexcBad8 7 10" xfId="14516"/>
    <cellStyle name="SAPBEXexcBad8 7 11" xfId="14517"/>
    <cellStyle name="SAPBEXexcBad8 7 2" xfId="14518"/>
    <cellStyle name="SAPBEXexcBad8 7 2 2" xfId="14519"/>
    <cellStyle name="SAPBEXexcBad8 7 2 2 2" xfId="14520"/>
    <cellStyle name="SAPBEXexcBad8 7 2 2 3" xfId="14521"/>
    <cellStyle name="SAPBEXexcBad8 7 2 3" xfId="14522"/>
    <cellStyle name="SAPBEXexcBad8 7 2 4" xfId="14523"/>
    <cellStyle name="SAPBEXexcBad8 7 3" xfId="14524"/>
    <cellStyle name="SAPBEXexcBad8 7 3 2" xfId="14525"/>
    <cellStyle name="SAPBEXexcBad8 7 3 2 2" xfId="14526"/>
    <cellStyle name="SAPBEXexcBad8 7 3 2 3" xfId="14527"/>
    <cellStyle name="SAPBEXexcBad8 7 3 3" xfId="14528"/>
    <cellStyle name="SAPBEXexcBad8 7 3 4" xfId="14529"/>
    <cellStyle name="SAPBEXexcBad8 7 4" xfId="14530"/>
    <cellStyle name="SAPBEXexcBad8 7 4 2" xfId="14531"/>
    <cellStyle name="SAPBEXexcBad8 7 4 2 2" xfId="14532"/>
    <cellStyle name="SAPBEXexcBad8 7 4 2 3" xfId="14533"/>
    <cellStyle name="SAPBEXexcBad8 7 4 3" xfId="14534"/>
    <cellStyle name="SAPBEXexcBad8 7 4 4" xfId="14535"/>
    <cellStyle name="SAPBEXexcBad8 7 5" xfId="14536"/>
    <cellStyle name="SAPBEXexcBad8 7 5 2" xfId="14537"/>
    <cellStyle name="SAPBEXexcBad8 7 5 2 2" xfId="14538"/>
    <cellStyle name="SAPBEXexcBad8 7 5 2 3" xfId="14539"/>
    <cellStyle name="SAPBEXexcBad8 7 5 3" xfId="14540"/>
    <cellStyle name="SAPBEXexcBad8 7 5 4" xfId="14541"/>
    <cellStyle name="SAPBEXexcBad8 7 6" xfId="14542"/>
    <cellStyle name="SAPBEXexcBad8 7 6 2" xfId="14543"/>
    <cellStyle name="SAPBEXexcBad8 7 6 2 2" xfId="14544"/>
    <cellStyle name="SAPBEXexcBad8 7 6 2 3" xfId="14545"/>
    <cellStyle name="SAPBEXexcBad8 7 6 3" xfId="14546"/>
    <cellStyle name="SAPBEXexcBad8 7 6 4" xfId="14547"/>
    <cellStyle name="SAPBEXexcBad8 7 7" xfId="14548"/>
    <cellStyle name="SAPBEXexcBad8 7 7 2" xfId="14549"/>
    <cellStyle name="SAPBEXexcBad8 7 7 2 2" xfId="14550"/>
    <cellStyle name="SAPBEXexcBad8 7 7 2 3" xfId="14551"/>
    <cellStyle name="SAPBEXexcBad8 7 7 3" xfId="14552"/>
    <cellStyle name="SAPBEXexcBad8 7 7 4" xfId="14553"/>
    <cellStyle name="SAPBEXexcBad8 7 8" xfId="14554"/>
    <cellStyle name="SAPBEXexcBad8 7 8 2" xfId="14555"/>
    <cellStyle name="SAPBEXexcBad8 7 8 2 2" xfId="14556"/>
    <cellStyle name="SAPBEXexcBad8 7 8 2 3" xfId="14557"/>
    <cellStyle name="SAPBEXexcBad8 7 8 3" xfId="14558"/>
    <cellStyle name="SAPBEXexcBad8 7 8 4" xfId="14559"/>
    <cellStyle name="SAPBEXexcBad8 7 9" xfId="14560"/>
    <cellStyle name="SAPBEXexcBad8 7 9 2" xfId="14561"/>
    <cellStyle name="SAPBEXexcBad8 7 9 3" xfId="14562"/>
    <cellStyle name="SAPBEXexcBad8 8" xfId="14563"/>
    <cellStyle name="SAPBEXexcBad8 8 2" xfId="14564"/>
    <cellStyle name="SAPBEXexcBad8 8 2 2" xfId="14565"/>
    <cellStyle name="SAPBEXexcBad8 8 2 3" xfId="14566"/>
    <cellStyle name="SAPBEXexcBad8 8 3" xfId="14567"/>
    <cellStyle name="SAPBEXexcBad8 8 4" xfId="14568"/>
    <cellStyle name="SAPBEXexcBad8 9" xfId="14569"/>
    <cellStyle name="SAPBEXexcBad8 9 2" xfId="14570"/>
    <cellStyle name="SAPBEXexcBad8 9 2 2" xfId="14571"/>
    <cellStyle name="SAPBEXexcBad8 9 2 3" xfId="14572"/>
    <cellStyle name="SAPBEXexcBad8 9 3" xfId="14573"/>
    <cellStyle name="SAPBEXexcBad8 9 4" xfId="14574"/>
    <cellStyle name="SAPBEXexcBad9" xfId="14575"/>
    <cellStyle name="SAPBEXexcBad9 10" xfId="14576"/>
    <cellStyle name="SAPBEXexcBad9 10 2" xfId="14577"/>
    <cellStyle name="SAPBEXexcBad9 10 2 2" xfId="14578"/>
    <cellStyle name="SAPBEXexcBad9 10 2 3" xfId="14579"/>
    <cellStyle name="SAPBEXexcBad9 10 3" xfId="14580"/>
    <cellStyle name="SAPBEXexcBad9 10 4" xfId="14581"/>
    <cellStyle name="SAPBEXexcBad9 11" xfId="14582"/>
    <cellStyle name="SAPBEXexcBad9 11 2" xfId="14583"/>
    <cellStyle name="SAPBEXexcBad9 11 2 2" xfId="14584"/>
    <cellStyle name="SAPBEXexcBad9 11 2 3" xfId="14585"/>
    <cellStyle name="SAPBEXexcBad9 11 3" xfId="14586"/>
    <cellStyle name="SAPBEXexcBad9 11 4" xfId="14587"/>
    <cellStyle name="SAPBEXexcBad9 12" xfId="14588"/>
    <cellStyle name="SAPBEXexcBad9 12 2" xfId="14589"/>
    <cellStyle name="SAPBEXexcBad9 12 2 2" xfId="14590"/>
    <cellStyle name="SAPBEXexcBad9 12 2 3" xfId="14591"/>
    <cellStyle name="SAPBEXexcBad9 12 3" xfId="14592"/>
    <cellStyle name="SAPBEXexcBad9 12 4" xfId="14593"/>
    <cellStyle name="SAPBEXexcBad9 13" xfId="14594"/>
    <cellStyle name="SAPBEXexcBad9 13 2" xfId="14595"/>
    <cellStyle name="SAPBEXexcBad9 13 2 2" xfId="14596"/>
    <cellStyle name="SAPBEXexcBad9 13 2 3" xfId="14597"/>
    <cellStyle name="SAPBEXexcBad9 13 3" xfId="14598"/>
    <cellStyle name="SAPBEXexcBad9 13 4" xfId="14599"/>
    <cellStyle name="SAPBEXexcBad9 14" xfId="14600"/>
    <cellStyle name="SAPBEXexcBad9 14 2" xfId="14601"/>
    <cellStyle name="SAPBEXexcBad9 14 2 2" xfId="14602"/>
    <cellStyle name="SAPBEXexcBad9 14 2 3" xfId="14603"/>
    <cellStyle name="SAPBEXexcBad9 14 3" xfId="14604"/>
    <cellStyle name="SAPBEXexcBad9 14 4" xfId="14605"/>
    <cellStyle name="SAPBEXexcBad9 15" xfId="14606"/>
    <cellStyle name="SAPBEXexcBad9 15 2" xfId="14607"/>
    <cellStyle name="SAPBEXexcBad9 15 3" xfId="14608"/>
    <cellStyle name="SAPBEXexcBad9 16" xfId="14609"/>
    <cellStyle name="SAPBEXexcBad9 17" xfId="14610"/>
    <cellStyle name="SAPBEXexcBad9 2" xfId="14611"/>
    <cellStyle name="SAPBEXexcBad9 2 10" xfId="14612"/>
    <cellStyle name="SAPBEXexcBad9 2 10 2" xfId="14613"/>
    <cellStyle name="SAPBEXexcBad9 2 10 2 2" xfId="14614"/>
    <cellStyle name="SAPBEXexcBad9 2 10 2 3" xfId="14615"/>
    <cellStyle name="SAPBEXexcBad9 2 10 3" xfId="14616"/>
    <cellStyle name="SAPBEXexcBad9 2 10 4" xfId="14617"/>
    <cellStyle name="SAPBEXexcBad9 2 11" xfId="14618"/>
    <cellStyle name="SAPBEXexcBad9 2 11 2" xfId="14619"/>
    <cellStyle name="SAPBEXexcBad9 2 11 2 2" xfId="14620"/>
    <cellStyle name="SAPBEXexcBad9 2 11 2 3" xfId="14621"/>
    <cellStyle name="SAPBEXexcBad9 2 11 3" xfId="14622"/>
    <cellStyle name="SAPBEXexcBad9 2 11 4" xfId="14623"/>
    <cellStyle name="SAPBEXexcBad9 2 12" xfId="14624"/>
    <cellStyle name="SAPBEXexcBad9 2 12 2" xfId="14625"/>
    <cellStyle name="SAPBEXexcBad9 2 12 3" xfId="14626"/>
    <cellStyle name="SAPBEXexcBad9 2 13" xfId="14627"/>
    <cellStyle name="SAPBEXexcBad9 2 14" xfId="14628"/>
    <cellStyle name="SAPBEXexcBad9 2 2" xfId="14629"/>
    <cellStyle name="SAPBEXexcBad9 2 2 10" xfId="14630"/>
    <cellStyle name="SAPBEXexcBad9 2 2 10 2" xfId="14631"/>
    <cellStyle name="SAPBEXexcBad9 2 2 10 2 2" xfId="14632"/>
    <cellStyle name="SAPBEXexcBad9 2 2 10 2 3" xfId="14633"/>
    <cellStyle name="SAPBEXexcBad9 2 2 10 3" xfId="14634"/>
    <cellStyle name="SAPBEXexcBad9 2 2 10 4" xfId="14635"/>
    <cellStyle name="SAPBEXexcBad9 2 2 11" xfId="14636"/>
    <cellStyle name="SAPBEXexcBad9 2 2 11 2" xfId="14637"/>
    <cellStyle name="SAPBEXexcBad9 2 2 11 3" xfId="14638"/>
    <cellStyle name="SAPBEXexcBad9 2 2 12" xfId="14639"/>
    <cellStyle name="SAPBEXexcBad9 2 2 13" xfId="14640"/>
    <cellStyle name="SAPBEXexcBad9 2 2 2" xfId="14641"/>
    <cellStyle name="SAPBEXexcBad9 2 2 2 10" xfId="14642"/>
    <cellStyle name="SAPBEXexcBad9 2 2 2 10 2" xfId="14643"/>
    <cellStyle name="SAPBEXexcBad9 2 2 2 10 3" xfId="14644"/>
    <cellStyle name="SAPBEXexcBad9 2 2 2 11" xfId="14645"/>
    <cellStyle name="SAPBEXexcBad9 2 2 2 12" xfId="14646"/>
    <cellStyle name="SAPBEXexcBad9 2 2 2 2" xfId="14647"/>
    <cellStyle name="SAPBEXexcBad9 2 2 2 2 10" xfId="14648"/>
    <cellStyle name="SAPBEXexcBad9 2 2 2 2 11" xfId="14649"/>
    <cellStyle name="SAPBEXexcBad9 2 2 2 2 2" xfId="14650"/>
    <cellStyle name="SAPBEXexcBad9 2 2 2 2 2 2" xfId="14651"/>
    <cellStyle name="SAPBEXexcBad9 2 2 2 2 2 2 2" xfId="14652"/>
    <cellStyle name="SAPBEXexcBad9 2 2 2 2 2 2 3" xfId="14653"/>
    <cellStyle name="SAPBEXexcBad9 2 2 2 2 2 3" xfId="14654"/>
    <cellStyle name="SAPBEXexcBad9 2 2 2 2 2 4" xfId="14655"/>
    <cellStyle name="SAPBEXexcBad9 2 2 2 2 3" xfId="14656"/>
    <cellStyle name="SAPBEXexcBad9 2 2 2 2 3 2" xfId="14657"/>
    <cellStyle name="SAPBEXexcBad9 2 2 2 2 3 2 2" xfId="14658"/>
    <cellStyle name="SAPBEXexcBad9 2 2 2 2 3 2 3" xfId="14659"/>
    <cellStyle name="SAPBEXexcBad9 2 2 2 2 3 3" xfId="14660"/>
    <cellStyle name="SAPBEXexcBad9 2 2 2 2 3 4" xfId="14661"/>
    <cellStyle name="SAPBEXexcBad9 2 2 2 2 4" xfId="14662"/>
    <cellStyle name="SAPBEXexcBad9 2 2 2 2 4 2" xfId="14663"/>
    <cellStyle name="SAPBEXexcBad9 2 2 2 2 4 2 2" xfId="14664"/>
    <cellStyle name="SAPBEXexcBad9 2 2 2 2 4 2 3" xfId="14665"/>
    <cellStyle name="SAPBEXexcBad9 2 2 2 2 4 3" xfId="14666"/>
    <cellStyle name="SAPBEXexcBad9 2 2 2 2 4 4" xfId="14667"/>
    <cellStyle name="SAPBEXexcBad9 2 2 2 2 5" xfId="14668"/>
    <cellStyle name="SAPBEXexcBad9 2 2 2 2 5 2" xfId="14669"/>
    <cellStyle name="SAPBEXexcBad9 2 2 2 2 5 2 2" xfId="14670"/>
    <cellStyle name="SAPBEXexcBad9 2 2 2 2 5 2 3" xfId="14671"/>
    <cellStyle name="SAPBEXexcBad9 2 2 2 2 5 3" xfId="14672"/>
    <cellStyle name="SAPBEXexcBad9 2 2 2 2 5 4" xfId="14673"/>
    <cellStyle name="SAPBEXexcBad9 2 2 2 2 6" xfId="14674"/>
    <cellStyle name="SAPBEXexcBad9 2 2 2 2 6 2" xfId="14675"/>
    <cellStyle name="SAPBEXexcBad9 2 2 2 2 6 2 2" xfId="14676"/>
    <cellStyle name="SAPBEXexcBad9 2 2 2 2 6 2 3" xfId="14677"/>
    <cellStyle name="SAPBEXexcBad9 2 2 2 2 6 3" xfId="14678"/>
    <cellStyle name="SAPBEXexcBad9 2 2 2 2 6 4" xfId="14679"/>
    <cellStyle name="SAPBEXexcBad9 2 2 2 2 7" xfId="14680"/>
    <cellStyle name="SAPBEXexcBad9 2 2 2 2 7 2" xfId="14681"/>
    <cellStyle name="SAPBEXexcBad9 2 2 2 2 7 2 2" xfId="14682"/>
    <cellStyle name="SAPBEXexcBad9 2 2 2 2 7 2 3" xfId="14683"/>
    <cellStyle name="SAPBEXexcBad9 2 2 2 2 7 3" xfId="14684"/>
    <cellStyle name="SAPBEXexcBad9 2 2 2 2 7 4" xfId="14685"/>
    <cellStyle name="SAPBEXexcBad9 2 2 2 2 8" xfId="14686"/>
    <cellStyle name="SAPBEXexcBad9 2 2 2 2 8 2" xfId="14687"/>
    <cellStyle name="SAPBEXexcBad9 2 2 2 2 8 2 2" xfId="14688"/>
    <cellStyle name="SAPBEXexcBad9 2 2 2 2 8 2 3" xfId="14689"/>
    <cellStyle name="SAPBEXexcBad9 2 2 2 2 8 3" xfId="14690"/>
    <cellStyle name="SAPBEXexcBad9 2 2 2 2 8 4" xfId="14691"/>
    <cellStyle name="SAPBEXexcBad9 2 2 2 2 9" xfId="14692"/>
    <cellStyle name="SAPBEXexcBad9 2 2 2 2 9 2" xfId="14693"/>
    <cellStyle name="SAPBEXexcBad9 2 2 2 2 9 3" xfId="14694"/>
    <cellStyle name="SAPBEXexcBad9 2 2 2 3" xfId="14695"/>
    <cellStyle name="SAPBEXexcBad9 2 2 2 3 2" xfId="14696"/>
    <cellStyle name="SAPBEXexcBad9 2 2 2 3 2 2" xfId="14697"/>
    <cellStyle name="SAPBEXexcBad9 2 2 2 3 2 3" xfId="14698"/>
    <cellStyle name="SAPBEXexcBad9 2 2 2 3 3" xfId="14699"/>
    <cellStyle name="SAPBEXexcBad9 2 2 2 3 4" xfId="14700"/>
    <cellStyle name="SAPBEXexcBad9 2 2 2 4" xfId="14701"/>
    <cellStyle name="SAPBEXexcBad9 2 2 2 4 2" xfId="14702"/>
    <cellStyle name="SAPBEXexcBad9 2 2 2 4 2 2" xfId="14703"/>
    <cellStyle name="SAPBEXexcBad9 2 2 2 4 2 3" xfId="14704"/>
    <cellStyle name="SAPBEXexcBad9 2 2 2 4 3" xfId="14705"/>
    <cellStyle name="SAPBEXexcBad9 2 2 2 4 4" xfId="14706"/>
    <cellStyle name="SAPBEXexcBad9 2 2 2 5" xfId="14707"/>
    <cellStyle name="SAPBEXexcBad9 2 2 2 5 2" xfId="14708"/>
    <cellStyle name="SAPBEXexcBad9 2 2 2 5 2 2" xfId="14709"/>
    <cellStyle name="SAPBEXexcBad9 2 2 2 5 2 3" xfId="14710"/>
    <cellStyle name="SAPBEXexcBad9 2 2 2 5 3" xfId="14711"/>
    <cellStyle name="SAPBEXexcBad9 2 2 2 5 4" xfId="14712"/>
    <cellStyle name="SAPBEXexcBad9 2 2 2 6" xfId="14713"/>
    <cellStyle name="SAPBEXexcBad9 2 2 2 6 2" xfId="14714"/>
    <cellStyle name="SAPBEXexcBad9 2 2 2 6 2 2" xfId="14715"/>
    <cellStyle name="SAPBEXexcBad9 2 2 2 6 2 3" xfId="14716"/>
    <cellStyle name="SAPBEXexcBad9 2 2 2 6 3" xfId="14717"/>
    <cellStyle name="SAPBEXexcBad9 2 2 2 6 4" xfId="14718"/>
    <cellStyle name="SAPBEXexcBad9 2 2 2 7" xfId="14719"/>
    <cellStyle name="SAPBEXexcBad9 2 2 2 7 2" xfId="14720"/>
    <cellStyle name="SAPBEXexcBad9 2 2 2 7 2 2" xfId="14721"/>
    <cellStyle name="SAPBEXexcBad9 2 2 2 7 2 3" xfId="14722"/>
    <cellStyle name="SAPBEXexcBad9 2 2 2 7 3" xfId="14723"/>
    <cellStyle name="SAPBEXexcBad9 2 2 2 7 4" xfId="14724"/>
    <cellStyle name="SAPBEXexcBad9 2 2 2 8" xfId="14725"/>
    <cellStyle name="SAPBEXexcBad9 2 2 2 8 2" xfId="14726"/>
    <cellStyle name="SAPBEXexcBad9 2 2 2 8 2 2" xfId="14727"/>
    <cellStyle name="SAPBEXexcBad9 2 2 2 8 2 3" xfId="14728"/>
    <cellStyle name="SAPBEXexcBad9 2 2 2 8 3" xfId="14729"/>
    <cellStyle name="SAPBEXexcBad9 2 2 2 8 4" xfId="14730"/>
    <cellStyle name="SAPBEXexcBad9 2 2 2 9" xfId="14731"/>
    <cellStyle name="SAPBEXexcBad9 2 2 2 9 2" xfId="14732"/>
    <cellStyle name="SAPBEXexcBad9 2 2 2 9 2 2" xfId="14733"/>
    <cellStyle name="SAPBEXexcBad9 2 2 2 9 2 3" xfId="14734"/>
    <cellStyle name="SAPBEXexcBad9 2 2 2 9 3" xfId="14735"/>
    <cellStyle name="SAPBEXexcBad9 2 2 2 9 4" xfId="14736"/>
    <cellStyle name="SAPBEXexcBad9 2 2 3" xfId="14737"/>
    <cellStyle name="SAPBEXexcBad9 2 2 3 10" xfId="14738"/>
    <cellStyle name="SAPBEXexcBad9 2 2 3 11" xfId="14739"/>
    <cellStyle name="SAPBEXexcBad9 2 2 3 2" xfId="14740"/>
    <cellStyle name="SAPBEXexcBad9 2 2 3 2 2" xfId="14741"/>
    <cellStyle name="SAPBEXexcBad9 2 2 3 2 2 2" xfId="14742"/>
    <cellStyle name="SAPBEXexcBad9 2 2 3 2 2 3" xfId="14743"/>
    <cellStyle name="SAPBEXexcBad9 2 2 3 2 3" xfId="14744"/>
    <cellStyle name="SAPBEXexcBad9 2 2 3 2 4" xfId="14745"/>
    <cellStyle name="SAPBEXexcBad9 2 2 3 3" xfId="14746"/>
    <cellStyle name="SAPBEXexcBad9 2 2 3 3 2" xfId="14747"/>
    <cellStyle name="SAPBEXexcBad9 2 2 3 3 2 2" xfId="14748"/>
    <cellStyle name="SAPBEXexcBad9 2 2 3 3 2 3" xfId="14749"/>
    <cellStyle name="SAPBEXexcBad9 2 2 3 3 3" xfId="14750"/>
    <cellStyle name="SAPBEXexcBad9 2 2 3 3 4" xfId="14751"/>
    <cellStyle name="SAPBEXexcBad9 2 2 3 4" xfId="14752"/>
    <cellStyle name="SAPBEXexcBad9 2 2 3 4 2" xfId="14753"/>
    <cellStyle name="SAPBEXexcBad9 2 2 3 4 2 2" xfId="14754"/>
    <cellStyle name="SAPBEXexcBad9 2 2 3 4 2 3" xfId="14755"/>
    <cellStyle name="SAPBEXexcBad9 2 2 3 4 3" xfId="14756"/>
    <cellStyle name="SAPBEXexcBad9 2 2 3 4 4" xfId="14757"/>
    <cellStyle name="SAPBEXexcBad9 2 2 3 5" xfId="14758"/>
    <cellStyle name="SAPBEXexcBad9 2 2 3 5 2" xfId="14759"/>
    <cellStyle name="SAPBEXexcBad9 2 2 3 5 2 2" xfId="14760"/>
    <cellStyle name="SAPBEXexcBad9 2 2 3 5 2 3" xfId="14761"/>
    <cellStyle name="SAPBEXexcBad9 2 2 3 5 3" xfId="14762"/>
    <cellStyle name="SAPBEXexcBad9 2 2 3 5 4" xfId="14763"/>
    <cellStyle name="SAPBEXexcBad9 2 2 3 6" xfId="14764"/>
    <cellStyle name="SAPBEXexcBad9 2 2 3 6 2" xfId="14765"/>
    <cellStyle name="SAPBEXexcBad9 2 2 3 6 2 2" xfId="14766"/>
    <cellStyle name="SAPBEXexcBad9 2 2 3 6 2 3" xfId="14767"/>
    <cellStyle name="SAPBEXexcBad9 2 2 3 6 3" xfId="14768"/>
    <cellStyle name="SAPBEXexcBad9 2 2 3 6 4" xfId="14769"/>
    <cellStyle name="SAPBEXexcBad9 2 2 3 7" xfId="14770"/>
    <cellStyle name="SAPBEXexcBad9 2 2 3 7 2" xfId="14771"/>
    <cellStyle name="SAPBEXexcBad9 2 2 3 7 2 2" xfId="14772"/>
    <cellStyle name="SAPBEXexcBad9 2 2 3 7 2 3" xfId="14773"/>
    <cellStyle name="SAPBEXexcBad9 2 2 3 7 3" xfId="14774"/>
    <cellStyle name="SAPBEXexcBad9 2 2 3 7 4" xfId="14775"/>
    <cellStyle name="SAPBEXexcBad9 2 2 3 8" xfId="14776"/>
    <cellStyle name="SAPBEXexcBad9 2 2 3 8 2" xfId="14777"/>
    <cellStyle name="SAPBEXexcBad9 2 2 3 8 2 2" xfId="14778"/>
    <cellStyle name="SAPBEXexcBad9 2 2 3 8 2 3" xfId="14779"/>
    <cellStyle name="SAPBEXexcBad9 2 2 3 8 3" xfId="14780"/>
    <cellStyle name="SAPBEXexcBad9 2 2 3 8 4" xfId="14781"/>
    <cellStyle name="SAPBEXexcBad9 2 2 3 9" xfId="14782"/>
    <cellStyle name="SAPBEXexcBad9 2 2 3 9 2" xfId="14783"/>
    <cellStyle name="SAPBEXexcBad9 2 2 3 9 3" xfId="14784"/>
    <cellStyle name="SAPBEXexcBad9 2 2 4" xfId="14785"/>
    <cellStyle name="SAPBEXexcBad9 2 2 4 2" xfId="14786"/>
    <cellStyle name="SAPBEXexcBad9 2 2 4 2 2" xfId="14787"/>
    <cellStyle name="SAPBEXexcBad9 2 2 4 2 3" xfId="14788"/>
    <cellStyle name="SAPBEXexcBad9 2 2 4 3" xfId="14789"/>
    <cellStyle name="SAPBEXexcBad9 2 2 4 4" xfId="14790"/>
    <cellStyle name="SAPBEXexcBad9 2 2 5" xfId="14791"/>
    <cellStyle name="SAPBEXexcBad9 2 2 5 2" xfId="14792"/>
    <cellStyle name="SAPBEXexcBad9 2 2 5 2 2" xfId="14793"/>
    <cellStyle name="SAPBEXexcBad9 2 2 5 2 3" xfId="14794"/>
    <cellStyle name="SAPBEXexcBad9 2 2 5 3" xfId="14795"/>
    <cellStyle name="SAPBEXexcBad9 2 2 5 4" xfId="14796"/>
    <cellStyle name="SAPBEXexcBad9 2 2 6" xfId="14797"/>
    <cellStyle name="SAPBEXexcBad9 2 2 6 2" xfId="14798"/>
    <cellStyle name="SAPBEXexcBad9 2 2 6 2 2" xfId="14799"/>
    <cellStyle name="SAPBEXexcBad9 2 2 6 2 3" xfId="14800"/>
    <cellStyle name="SAPBEXexcBad9 2 2 6 3" xfId="14801"/>
    <cellStyle name="SAPBEXexcBad9 2 2 6 4" xfId="14802"/>
    <cellStyle name="SAPBEXexcBad9 2 2 7" xfId="14803"/>
    <cellStyle name="SAPBEXexcBad9 2 2 7 2" xfId="14804"/>
    <cellStyle name="SAPBEXexcBad9 2 2 7 2 2" xfId="14805"/>
    <cellStyle name="SAPBEXexcBad9 2 2 7 2 3" xfId="14806"/>
    <cellStyle name="SAPBEXexcBad9 2 2 7 3" xfId="14807"/>
    <cellStyle name="SAPBEXexcBad9 2 2 7 4" xfId="14808"/>
    <cellStyle name="SAPBEXexcBad9 2 2 8" xfId="14809"/>
    <cellStyle name="SAPBEXexcBad9 2 2 8 2" xfId="14810"/>
    <cellStyle name="SAPBEXexcBad9 2 2 8 2 2" xfId="14811"/>
    <cellStyle name="SAPBEXexcBad9 2 2 8 2 3" xfId="14812"/>
    <cellStyle name="SAPBEXexcBad9 2 2 8 3" xfId="14813"/>
    <cellStyle name="SAPBEXexcBad9 2 2 8 4" xfId="14814"/>
    <cellStyle name="SAPBEXexcBad9 2 2 9" xfId="14815"/>
    <cellStyle name="SAPBEXexcBad9 2 2 9 2" xfId="14816"/>
    <cellStyle name="SAPBEXexcBad9 2 2 9 2 2" xfId="14817"/>
    <cellStyle name="SAPBEXexcBad9 2 2 9 2 3" xfId="14818"/>
    <cellStyle name="SAPBEXexcBad9 2 2 9 3" xfId="14819"/>
    <cellStyle name="SAPBEXexcBad9 2 2 9 4" xfId="14820"/>
    <cellStyle name="SAPBEXexcBad9 2 3" xfId="14821"/>
    <cellStyle name="SAPBEXexcBad9 2 3 10" xfId="14822"/>
    <cellStyle name="SAPBEXexcBad9 2 3 10 2" xfId="14823"/>
    <cellStyle name="SAPBEXexcBad9 2 3 10 3" xfId="14824"/>
    <cellStyle name="SAPBEXexcBad9 2 3 11" xfId="14825"/>
    <cellStyle name="SAPBEXexcBad9 2 3 12" xfId="14826"/>
    <cellStyle name="SAPBEXexcBad9 2 3 2" xfId="14827"/>
    <cellStyle name="SAPBEXexcBad9 2 3 2 10" xfId="14828"/>
    <cellStyle name="SAPBEXexcBad9 2 3 2 11" xfId="14829"/>
    <cellStyle name="SAPBEXexcBad9 2 3 2 2" xfId="14830"/>
    <cellStyle name="SAPBEXexcBad9 2 3 2 2 2" xfId="14831"/>
    <cellStyle name="SAPBEXexcBad9 2 3 2 2 2 2" xfId="14832"/>
    <cellStyle name="SAPBEXexcBad9 2 3 2 2 2 3" xfId="14833"/>
    <cellStyle name="SAPBEXexcBad9 2 3 2 2 3" xfId="14834"/>
    <cellStyle name="SAPBEXexcBad9 2 3 2 2 4" xfId="14835"/>
    <cellStyle name="SAPBEXexcBad9 2 3 2 3" xfId="14836"/>
    <cellStyle name="SAPBEXexcBad9 2 3 2 3 2" xfId="14837"/>
    <cellStyle name="SAPBEXexcBad9 2 3 2 3 2 2" xfId="14838"/>
    <cellStyle name="SAPBEXexcBad9 2 3 2 3 2 3" xfId="14839"/>
    <cellStyle name="SAPBEXexcBad9 2 3 2 3 3" xfId="14840"/>
    <cellStyle name="SAPBEXexcBad9 2 3 2 3 4" xfId="14841"/>
    <cellStyle name="SAPBEXexcBad9 2 3 2 4" xfId="14842"/>
    <cellStyle name="SAPBEXexcBad9 2 3 2 4 2" xfId="14843"/>
    <cellStyle name="SAPBEXexcBad9 2 3 2 4 2 2" xfId="14844"/>
    <cellStyle name="SAPBEXexcBad9 2 3 2 4 2 3" xfId="14845"/>
    <cellStyle name="SAPBEXexcBad9 2 3 2 4 3" xfId="14846"/>
    <cellStyle name="SAPBEXexcBad9 2 3 2 4 4" xfId="14847"/>
    <cellStyle name="SAPBEXexcBad9 2 3 2 5" xfId="14848"/>
    <cellStyle name="SAPBEXexcBad9 2 3 2 5 2" xfId="14849"/>
    <cellStyle name="SAPBEXexcBad9 2 3 2 5 2 2" xfId="14850"/>
    <cellStyle name="SAPBEXexcBad9 2 3 2 5 2 3" xfId="14851"/>
    <cellStyle name="SAPBEXexcBad9 2 3 2 5 3" xfId="14852"/>
    <cellStyle name="SAPBEXexcBad9 2 3 2 5 4" xfId="14853"/>
    <cellStyle name="SAPBEXexcBad9 2 3 2 6" xfId="14854"/>
    <cellStyle name="SAPBEXexcBad9 2 3 2 6 2" xfId="14855"/>
    <cellStyle name="SAPBEXexcBad9 2 3 2 6 2 2" xfId="14856"/>
    <cellStyle name="SAPBEXexcBad9 2 3 2 6 2 3" xfId="14857"/>
    <cellStyle name="SAPBEXexcBad9 2 3 2 6 3" xfId="14858"/>
    <cellStyle name="SAPBEXexcBad9 2 3 2 6 4" xfId="14859"/>
    <cellStyle name="SAPBEXexcBad9 2 3 2 7" xfId="14860"/>
    <cellStyle name="SAPBEXexcBad9 2 3 2 7 2" xfId="14861"/>
    <cellStyle name="SAPBEXexcBad9 2 3 2 7 2 2" xfId="14862"/>
    <cellStyle name="SAPBEXexcBad9 2 3 2 7 2 3" xfId="14863"/>
    <cellStyle name="SAPBEXexcBad9 2 3 2 7 3" xfId="14864"/>
    <cellStyle name="SAPBEXexcBad9 2 3 2 7 4" xfId="14865"/>
    <cellStyle name="SAPBEXexcBad9 2 3 2 8" xfId="14866"/>
    <cellStyle name="SAPBEXexcBad9 2 3 2 8 2" xfId="14867"/>
    <cellStyle name="SAPBEXexcBad9 2 3 2 8 2 2" xfId="14868"/>
    <cellStyle name="SAPBEXexcBad9 2 3 2 8 2 3" xfId="14869"/>
    <cellStyle name="SAPBEXexcBad9 2 3 2 8 3" xfId="14870"/>
    <cellStyle name="SAPBEXexcBad9 2 3 2 8 4" xfId="14871"/>
    <cellStyle name="SAPBEXexcBad9 2 3 2 9" xfId="14872"/>
    <cellStyle name="SAPBEXexcBad9 2 3 2 9 2" xfId="14873"/>
    <cellStyle name="SAPBEXexcBad9 2 3 2 9 3" xfId="14874"/>
    <cellStyle name="SAPBEXexcBad9 2 3 3" xfId="14875"/>
    <cellStyle name="SAPBEXexcBad9 2 3 3 2" xfId="14876"/>
    <cellStyle name="SAPBEXexcBad9 2 3 3 2 2" xfId="14877"/>
    <cellStyle name="SAPBEXexcBad9 2 3 3 2 3" xfId="14878"/>
    <cellStyle name="SAPBEXexcBad9 2 3 3 3" xfId="14879"/>
    <cellStyle name="SAPBEXexcBad9 2 3 3 4" xfId="14880"/>
    <cellStyle name="SAPBEXexcBad9 2 3 4" xfId="14881"/>
    <cellStyle name="SAPBEXexcBad9 2 3 4 2" xfId="14882"/>
    <cellStyle name="SAPBEXexcBad9 2 3 4 2 2" xfId="14883"/>
    <cellStyle name="SAPBEXexcBad9 2 3 4 2 3" xfId="14884"/>
    <cellStyle name="SAPBEXexcBad9 2 3 4 3" xfId="14885"/>
    <cellStyle name="SAPBEXexcBad9 2 3 4 4" xfId="14886"/>
    <cellStyle name="SAPBEXexcBad9 2 3 5" xfId="14887"/>
    <cellStyle name="SAPBEXexcBad9 2 3 5 2" xfId="14888"/>
    <cellStyle name="SAPBEXexcBad9 2 3 5 2 2" xfId="14889"/>
    <cellStyle name="SAPBEXexcBad9 2 3 5 2 3" xfId="14890"/>
    <cellStyle name="SAPBEXexcBad9 2 3 5 3" xfId="14891"/>
    <cellStyle name="SAPBEXexcBad9 2 3 5 4" xfId="14892"/>
    <cellStyle name="SAPBEXexcBad9 2 3 6" xfId="14893"/>
    <cellStyle name="SAPBEXexcBad9 2 3 6 2" xfId="14894"/>
    <cellStyle name="SAPBEXexcBad9 2 3 6 2 2" xfId="14895"/>
    <cellStyle name="SAPBEXexcBad9 2 3 6 2 3" xfId="14896"/>
    <cellStyle name="SAPBEXexcBad9 2 3 6 3" xfId="14897"/>
    <cellStyle name="SAPBEXexcBad9 2 3 6 4" xfId="14898"/>
    <cellStyle name="SAPBEXexcBad9 2 3 7" xfId="14899"/>
    <cellStyle name="SAPBEXexcBad9 2 3 7 2" xfId="14900"/>
    <cellStyle name="SAPBEXexcBad9 2 3 7 2 2" xfId="14901"/>
    <cellStyle name="SAPBEXexcBad9 2 3 7 2 3" xfId="14902"/>
    <cellStyle name="SAPBEXexcBad9 2 3 7 3" xfId="14903"/>
    <cellStyle name="SAPBEXexcBad9 2 3 7 4" xfId="14904"/>
    <cellStyle name="SAPBEXexcBad9 2 3 8" xfId="14905"/>
    <cellStyle name="SAPBEXexcBad9 2 3 8 2" xfId="14906"/>
    <cellStyle name="SAPBEXexcBad9 2 3 8 2 2" xfId="14907"/>
    <cellStyle name="SAPBEXexcBad9 2 3 8 2 3" xfId="14908"/>
    <cellStyle name="SAPBEXexcBad9 2 3 8 3" xfId="14909"/>
    <cellStyle name="SAPBEXexcBad9 2 3 8 4" xfId="14910"/>
    <cellStyle name="SAPBEXexcBad9 2 3 9" xfId="14911"/>
    <cellStyle name="SAPBEXexcBad9 2 3 9 2" xfId="14912"/>
    <cellStyle name="SAPBEXexcBad9 2 3 9 2 2" xfId="14913"/>
    <cellStyle name="SAPBEXexcBad9 2 3 9 2 3" xfId="14914"/>
    <cellStyle name="SAPBEXexcBad9 2 3 9 3" xfId="14915"/>
    <cellStyle name="SAPBEXexcBad9 2 3 9 4" xfId="14916"/>
    <cellStyle name="SAPBEXexcBad9 2 4" xfId="14917"/>
    <cellStyle name="SAPBEXexcBad9 2 4 10" xfId="14918"/>
    <cellStyle name="SAPBEXexcBad9 2 4 11" xfId="14919"/>
    <cellStyle name="SAPBEXexcBad9 2 4 2" xfId="14920"/>
    <cellStyle name="SAPBEXexcBad9 2 4 2 2" xfId="14921"/>
    <cellStyle name="SAPBEXexcBad9 2 4 2 2 2" xfId="14922"/>
    <cellStyle name="SAPBEXexcBad9 2 4 2 2 3" xfId="14923"/>
    <cellStyle name="SAPBEXexcBad9 2 4 2 3" xfId="14924"/>
    <cellStyle name="SAPBEXexcBad9 2 4 2 4" xfId="14925"/>
    <cellStyle name="SAPBEXexcBad9 2 4 3" xfId="14926"/>
    <cellStyle name="SAPBEXexcBad9 2 4 3 2" xfId="14927"/>
    <cellStyle name="SAPBEXexcBad9 2 4 3 2 2" xfId="14928"/>
    <cellStyle name="SAPBEXexcBad9 2 4 3 2 3" xfId="14929"/>
    <cellStyle name="SAPBEXexcBad9 2 4 3 3" xfId="14930"/>
    <cellStyle name="SAPBEXexcBad9 2 4 3 4" xfId="14931"/>
    <cellStyle name="SAPBEXexcBad9 2 4 4" xfId="14932"/>
    <cellStyle name="SAPBEXexcBad9 2 4 4 2" xfId="14933"/>
    <cellStyle name="SAPBEXexcBad9 2 4 4 2 2" xfId="14934"/>
    <cellStyle name="SAPBEXexcBad9 2 4 4 2 3" xfId="14935"/>
    <cellStyle name="SAPBEXexcBad9 2 4 4 3" xfId="14936"/>
    <cellStyle name="SAPBEXexcBad9 2 4 4 4" xfId="14937"/>
    <cellStyle name="SAPBEXexcBad9 2 4 5" xfId="14938"/>
    <cellStyle name="SAPBEXexcBad9 2 4 5 2" xfId="14939"/>
    <cellStyle name="SAPBEXexcBad9 2 4 5 2 2" xfId="14940"/>
    <cellStyle name="SAPBEXexcBad9 2 4 5 2 3" xfId="14941"/>
    <cellStyle name="SAPBEXexcBad9 2 4 5 3" xfId="14942"/>
    <cellStyle name="SAPBEXexcBad9 2 4 5 4" xfId="14943"/>
    <cellStyle name="SAPBEXexcBad9 2 4 6" xfId="14944"/>
    <cellStyle name="SAPBEXexcBad9 2 4 6 2" xfId="14945"/>
    <cellStyle name="SAPBEXexcBad9 2 4 6 2 2" xfId="14946"/>
    <cellStyle name="SAPBEXexcBad9 2 4 6 2 3" xfId="14947"/>
    <cellStyle name="SAPBEXexcBad9 2 4 6 3" xfId="14948"/>
    <cellStyle name="SAPBEXexcBad9 2 4 6 4" xfId="14949"/>
    <cellStyle name="SAPBEXexcBad9 2 4 7" xfId="14950"/>
    <cellStyle name="SAPBEXexcBad9 2 4 7 2" xfId="14951"/>
    <cellStyle name="SAPBEXexcBad9 2 4 7 2 2" xfId="14952"/>
    <cellStyle name="SAPBEXexcBad9 2 4 7 2 3" xfId="14953"/>
    <cellStyle name="SAPBEXexcBad9 2 4 7 3" xfId="14954"/>
    <cellStyle name="SAPBEXexcBad9 2 4 7 4" xfId="14955"/>
    <cellStyle name="SAPBEXexcBad9 2 4 8" xfId="14956"/>
    <cellStyle name="SAPBEXexcBad9 2 4 8 2" xfId="14957"/>
    <cellStyle name="SAPBEXexcBad9 2 4 8 2 2" xfId="14958"/>
    <cellStyle name="SAPBEXexcBad9 2 4 8 2 3" xfId="14959"/>
    <cellStyle name="SAPBEXexcBad9 2 4 8 3" xfId="14960"/>
    <cellStyle name="SAPBEXexcBad9 2 4 8 4" xfId="14961"/>
    <cellStyle name="SAPBEXexcBad9 2 4 9" xfId="14962"/>
    <cellStyle name="SAPBEXexcBad9 2 4 9 2" xfId="14963"/>
    <cellStyle name="SAPBEXexcBad9 2 4 9 3" xfId="14964"/>
    <cellStyle name="SAPBEXexcBad9 2 5" xfId="14965"/>
    <cellStyle name="SAPBEXexcBad9 2 5 2" xfId="14966"/>
    <cellStyle name="SAPBEXexcBad9 2 5 2 2" xfId="14967"/>
    <cellStyle name="SAPBEXexcBad9 2 5 2 3" xfId="14968"/>
    <cellStyle name="SAPBEXexcBad9 2 5 3" xfId="14969"/>
    <cellStyle name="SAPBEXexcBad9 2 5 4" xfId="14970"/>
    <cellStyle name="SAPBEXexcBad9 2 6" xfId="14971"/>
    <cellStyle name="SAPBEXexcBad9 2 6 2" xfId="14972"/>
    <cellStyle name="SAPBEXexcBad9 2 6 2 2" xfId="14973"/>
    <cellStyle name="SAPBEXexcBad9 2 6 2 3" xfId="14974"/>
    <cellStyle name="SAPBEXexcBad9 2 6 3" xfId="14975"/>
    <cellStyle name="SAPBEXexcBad9 2 6 4" xfId="14976"/>
    <cellStyle name="SAPBEXexcBad9 2 7" xfId="14977"/>
    <cellStyle name="SAPBEXexcBad9 2 7 2" xfId="14978"/>
    <cellStyle name="SAPBEXexcBad9 2 7 2 2" xfId="14979"/>
    <cellStyle name="SAPBEXexcBad9 2 7 2 3" xfId="14980"/>
    <cellStyle name="SAPBEXexcBad9 2 7 3" xfId="14981"/>
    <cellStyle name="SAPBEXexcBad9 2 7 4" xfId="14982"/>
    <cellStyle name="SAPBEXexcBad9 2 8" xfId="14983"/>
    <cellStyle name="SAPBEXexcBad9 2 8 2" xfId="14984"/>
    <cellStyle name="SAPBEXexcBad9 2 8 2 2" xfId="14985"/>
    <cellStyle name="SAPBEXexcBad9 2 8 2 3" xfId="14986"/>
    <cellStyle name="SAPBEXexcBad9 2 8 3" xfId="14987"/>
    <cellStyle name="SAPBEXexcBad9 2 8 4" xfId="14988"/>
    <cellStyle name="SAPBEXexcBad9 2 9" xfId="14989"/>
    <cellStyle name="SAPBEXexcBad9 2 9 2" xfId="14990"/>
    <cellStyle name="SAPBEXexcBad9 2 9 2 2" xfId="14991"/>
    <cellStyle name="SAPBEXexcBad9 2 9 2 3" xfId="14992"/>
    <cellStyle name="SAPBEXexcBad9 2 9 3" xfId="14993"/>
    <cellStyle name="SAPBEXexcBad9 2 9 4" xfId="14994"/>
    <cellStyle name="SAPBEXexcBad9 3" xfId="14995"/>
    <cellStyle name="SAPBEXexcBad9 3 10" xfId="14996"/>
    <cellStyle name="SAPBEXexcBad9 3 10 2" xfId="14997"/>
    <cellStyle name="SAPBEXexcBad9 3 10 2 2" xfId="14998"/>
    <cellStyle name="SAPBEXexcBad9 3 10 2 3" xfId="14999"/>
    <cellStyle name="SAPBEXexcBad9 3 10 3" xfId="15000"/>
    <cellStyle name="SAPBEXexcBad9 3 10 4" xfId="15001"/>
    <cellStyle name="SAPBEXexcBad9 3 11" xfId="15002"/>
    <cellStyle name="SAPBEXexcBad9 3 11 2" xfId="15003"/>
    <cellStyle name="SAPBEXexcBad9 3 11 2 2" xfId="15004"/>
    <cellStyle name="SAPBEXexcBad9 3 11 2 3" xfId="15005"/>
    <cellStyle name="SAPBEXexcBad9 3 11 3" xfId="15006"/>
    <cellStyle name="SAPBEXexcBad9 3 11 4" xfId="15007"/>
    <cellStyle name="SAPBEXexcBad9 3 12" xfId="15008"/>
    <cellStyle name="SAPBEXexcBad9 3 12 2" xfId="15009"/>
    <cellStyle name="SAPBEXexcBad9 3 12 3" xfId="15010"/>
    <cellStyle name="SAPBEXexcBad9 3 13" xfId="15011"/>
    <cellStyle name="SAPBEXexcBad9 3 14" xfId="15012"/>
    <cellStyle name="SAPBEXexcBad9 3 2" xfId="15013"/>
    <cellStyle name="SAPBEXexcBad9 3 2 10" xfId="15014"/>
    <cellStyle name="SAPBEXexcBad9 3 2 10 2" xfId="15015"/>
    <cellStyle name="SAPBEXexcBad9 3 2 10 2 2" xfId="15016"/>
    <cellStyle name="SAPBEXexcBad9 3 2 10 2 3" xfId="15017"/>
    <cellStyle name="SAPBEXexcBad9 3 2 10 3" xfId="15018"/>
    <cellStyle name="SAPBEXexcBad9 3 2 10 4" xfId="15019"/>
    <cellStyle name="SAPBEXexcBad9 3 2 11" xfId="15020"/>
    <cellStyle name="SAPBEXexcBad9 3 2 11 2" xfId="15021"/>
    <cellStyle name="SAPBEXexcBad9 3 2 11 3" xfId="15022"/>
    <cellStyle name="SAPBEXexcBad9 3 2 12" xfId="15023"/>
    <cellStyle name="SAPBEXexcBad9 3 2 13" xfId="15024"/>
    <cellStyle name="SAPBEXexcBad9 3 2 2" xfId="15025"/>
    <cellStyle name="SAPBEXexcBad9 3 2 2 10" xfId="15026"/>
    <cellStyle name="SAPBEXexcBad9 3 2 2 10 2" xfId="15027"/>
    <cellStyle name="SAPBEXexcBad9 3 2 2 10 3" xfId="15028"/>
    <cellStyle name="SAPBEXexcBad9 3 2 2 11" xfId="15029"/>
    <cellStyle name="SAPBEXexcBad9 3 2 2 12" xfId="15030"/>
    <cellStyle name="SAPBEXexcBad9 3 2 2 2" xfId="15031"/>
    <cellStyle name="SAPBEXexcBad9 3 2 2 2 10" xfId="15032"/>
    <cellStyle name="SAPBEXexcBad9 3 2 2 2 11" xfId="15033"/>
    <cellStyle name="SAPBEXexcBad9 3 2 2 2 2" xfId="15034"/>
    <cellStyle name="SAPBEXexcBad9 3 2 2 2 2 2" xfId="15035"/>
    <cellStyle name="SAPBEXexcBad9 3 2 2 2 2 2 2" xfId="15036"/>
    <cellStyle name="SAPBEXexcBad9 3 2 2 2 2 2 3" xfId="15037"/>
    <cellStyle name="SAPBEXexcBad9 3 2 2 2 2 3" xfId="15038"/>
    <cellStyle name="SAPBEXexcBad9 3 2 2 2 2 4" xfId="15039"/>
    <cellStyle name="SAPBEXexcBad9 3 2 2 2 3" xfId="15040"/>
    <cellStyle name="SAPBEXexcBad9 3 2 2 2 3 2" xfId="15041"/>
    <cellStyle name="SAPBEXexcBad9 3 2 2 2 3 2 2" xfId="15042"/>
    <cellStyle name="SAPBEXexcBad9 3 2 2 2 3 2 3" xfId="15043"/>
    <cellStyle name="SAPBEXexcBad9 3 2 2 2 3 3" xfId="15044"/>
    <cellStyle name="SAPBEXexcBad9 3 2 2 2 3 4" xfId="15045"/>
    <cellStyle name="SAPBEXexcBad9 3 2 2 2 4" xfId="15046"/>
    <cellStyle name="SAPBEXexcBad9 3 2 2 2 4 2" xfId="15047"/>
    <cellStyle name="SAPBEXexcBad9 3 2 2 2 4 2 2" xfId="15048"/>
    <cellStyle name="SAPBEXexcBad9 3 2 2 2 4 2 3" xfId="15049"/>
    <cellStyle name="SAPBEXexcBad9 3 2 2 2 4 3" xfId="15050"/>
    <cellStyle name="SAPBEXexcBad9 3 2 2 2 4 4" xfId="15051"/>
    <cellStyle name="SAPBEXexcBad9 3 2 2 2 5" xfId="15052"/>
    <cellStyle name="SAPBEXexcBad9 3 2 2 2 5 2" xfId="15053"/>
    <cellStyle name="SAPBEXexcBad9 3 2 2 2 5 2 2" xfId="15054"/>
    <cellStyle name="SAPBEXexcBad9 3 2 2 2 5 2 3" xfId="15055"/>
    <cellStyle name="SAPBEXexcBad9 3 2 2 2 5 3" xfId="15056"/>
    <cellStyle name="SAPBEXexcBad9 3 2 2 2 5 4" xfId="15057"/>
    <cellStyle name="SAPBEXexcBad9 3 2 2 2 6" xfId="15058"/>
    <cellStyle name="SAPBEXexcBad9 3 2 2 2 6 2" xfId="15059"/>
    <cellStyle name="SAPBEXexcBad9 3 2 2 2 6 2 2" xfId="15060"/>
    <cellStyle name="SAPBEXexcBad9 3 2 2 2 6 2 3" xfId="15061"/>
    <cellStyle name="SAPBEXexcBad9 3 2 2 2 6 3" xfId="15062"/>
    <cellStyle name="SAPBEXexcBad9 3 2 2 2 6 4" xfId="15063"/>
    <cellStyle name="SAPBEXexcBad9 3 2 2 2 7" xfId="15064"/>
    <cellStyle name="SAPBEXexcBad9 3 2 2 2 7 2" xfId="15065"/>
    <cellStyle name="SAPBEXexcBad9 3 2 2 2 7 2 2" xfId="15066"/>
    <cellStyle name="SAPBEXexcBad9 3 2 2 2 7 2 3" xfId="15067"/>
    <cellStyle name="SAPBEXexcBad9 3 2 2 2 7 3" xfId="15068"/>
    <cellStyle name="SAPBEXexcBad9 3 2 2 2 7 4" xfId="15069"/>
    <cellStyle name="SAPBEXexcBad9 3 2 2 2 8" xfId="15070"/>
    <cellStyle name="SAPBEXexcBad9 3 2 2 2 8 2" xfId="15071"/>
    <cellStyle name="SAPBEXexcBad9 3 2 2 2 8 2 2" xfId="15072"/>
    <cellStyle name="SAPBEXexcBad9 3 2 2 2 8 2 3" xfId="15073"/>
    <cellStyle name="SAPBEXexcBad9 3 2 2 2 8 3" xfId="15074"/>
    <cellStyle name="SAPBEXexcBad9 3 2 2 2 8 4" xfId="15075"/>
    <cellStyle name="SAPBEXexcBad9 3 2 2 2 9" xfId="15076"/>
    <cellStyle name="SAPBEXexcBad9 3 2 2 2 9 2" xfId="15077"/>
    <cellStyle name="SAPBEXexcBad9 3 2 2 2 9 3" xfId="15078"/>
    <cellStyle name="SAPBEXexcBad9 3 2 2 3" xfId="15079"/>
    <cellStyle name="SAPBEXexcBad9 3 2 2 3 2" xfId="15080"/>
    <cellStyle name="SAPBEXexcBad9 3 2 2 3 2 2" xfId="15081"/>
    <cellStyle name="SAPBEXexcBad9 3 2 2 3 2 3" xfId="15082"/>
    <cellStyle name="SAPBEXexcBad9 3 2 2 3 3" xfId="15083"/>
    <cellStyle name="SAPBEXexcBad9 3 2 2 3 4" xfId="15084"/>
    <cellStyle name="SAPBEXexcBad9 3 2 2 4" xfId="15085"/>
    <cellStyle name="SAPBEXexcBad9 3 2 2 4 2" xfId="15086"/>
    <cellStyle name="SAPBEXexcBad9 3 2 2 4 2 2" xfId="15087"/>
    <cellStyle name="SAPBEXexcBad9 3 2 2 4 2 3" xfId="15088"/>
    <cellStyle name="SAPBEXexcBad9 3 2 2 4 3" xfId="15089"/>
    <cellStyle name="SAPBEXexcBad9 3 2 2 4 4" xfId="15090"/>
    <cellStyle name="SAPBEXexcBad9 3 2 2 5" xfId="15091"/>
    <cellStyle name="SAPBEXexcBad9 3 2 2 5 2" xfId="15092"/>
    <cellStyle name="SAPBEXexcBad9 3 2 2 5 2 2" xfId="15093"/>
    <cellStyle name="SAPBEXexcBad9 3 2 2 5 2 3" xfId="15094"/>
    <cellStyle name="SAPBEXexcBad9 3 2 2 5 3" xfId="15095"/>
    <cellStyle name="SAPBEXexcBad9 3 2 2 5 4" xfId="15096"/>
    <cellStyle name="SAPBEXexcBad9 3 2 2 6" xfId="15097"/>
    <cellStyle name="SAPBEXexcBad9 3 2 2 6 2" xfId="15098"/>
    <cellStyle name="SAPBEXexcBad9 3 2 2 6 2 2" xfId="15099"/>
    <cellStyle name="SAPBEXexcBad9 3 2 2 6 2 3" xfId="15100"/>
    <cellStyle name="SAPBEXexcBad9 3 2 2 6 3" xfId="15101"/>
    <cellStyle name="SAPBEXexcBad9 3 2 2 6 4" xfId="15102"/>
    <cellStyle name="SAPBEXexcBad9 3 2 2 7" xfId="15103"/>
    <cellStyle name="SAPBEXexcBad9 3 2 2 7 2" xfId="15104"/>
    <cellStyle name="SAPBEXexcBad9 3 2 2 7 2 2" xfId="15105"/>
    <cellStyle name="SAPBEXexcBad9 3 2 2 7 2 3" xfId="15106"/>
    <cellStyle name="SAPBEXexcBad9 3 2 2 7 3" xfId="15107"/>
    <cellStyle name="SAPBEXexcBad9 3 2 2 7 4" xfId="15108"/>
    <cellStyle name="SAPBEXexcBad9 3 2 2 8" xfId="15109"/>
    <cellStyle name="SAPBEXexcBad9 3 2 2 8 2" xfId="15110"/>
    <cellStyle name="SAPBEXexcBad9 3 2 2 8 2 2" xfId="15111"/>
    <cellStyle name="SAPBEXexcBad9 3 2 2 8 2 3" xfId="15112"/>
    <cellStyle name="SAPBEXexcBad9 3 2 2 8 3" xfId="15113"/>
    <cellStyle name="SAPBEXexcBad9 3 2 2 8 4" xfId="15114"/>
    <cellStyle name="SAPBEXexcBad9 3 2 2 9" xfId="15115"/>
    <cellStyle name="SAPBEXexcBad9 3 2 2 9 2" xfId="15116"/>
    <cellStyle name="SAPBEXexcBad9 3 2 2 9 2 2" xfId="15117"/>
    <cellStyle name="SAPBEXexcBad9 3 2 2 9 2 3" xfId="15118"/>
    <cellStyle name="SAPBEXexcBad9 3 2 2 9 3" xfId="15119"/>
    <cellStyle name="SAPBEXexcBad9 3 2 2 9 4" xfId="15120"/>
    <cellStyle name="SAPBEXexcBad9 3 2 3" xfId="15121"/>
    <cellStyle name="SAPBEXexcBad9 3 2 3 10" xfId="15122"/>
    <cellStyle name="SAPBEXexcBad9 3 2 3 11" xfId="15123"/>
    <cellStyle name="SAPBEXexcBad9 3 2 3 2" xfId="15124"/>
    <cellStyle name="SAPBEXexcBad9 3 2 3 2 2" xfId="15125"/>
    <cellStyle name="SAPBEXexcBad9 3 2 3 2 2 2" xfId="15126"/>
    <cellStyle name="SAPBEXexcBad9 3 2 3 2 2 3" xfId="15127"/>
    <cellStyle name="SAPBEXexcBad9 3 2 3 2 3" xfId="15128"/>
    <cellStyle name="SAPBEXexcBad9 3 2 3 2 4" xfId="15129"/>
    <cellStyle name="SAPBEXexcBad9 3 2 3 3" xfId="15130"/>
    <cellStyle name="SAPBEXexcBad9 3 2 3 3 2" xfId="15131"/>
    <cellStyle name="SAPBEXexcBad9 3 2 3 3 2 2" xfId="15132"/>
    <cellStyle name="SAPBEXexcBad9 3 2 3 3 2 3" xfId="15133"/>
    <cellStyle name="SAPBEXexcBad9 3 2 3 3 3" xfId="15134"/>
    <cellStyle name="SAPBEXexcBad9 3 2 3 3 4" xfId="15135"/>
    <cellStyle name="SAPBEXexcBad9 3 2 3 4" xfId="15136"/>
    <cellStyle name="SAPBEXexcBad9 3 2 3 4 2" xfId="15137"/>
    <cellStyle name="SAPBEXexcBad9 3 2 3 4 2 2" xfId="15138"/>
    <cellStyle name="SAPBEXexcBad9 3 2 3 4 2 3" xfId="15139"/>
    <cellStyle name="SAPBEXexcBad9 3 2 3 4 3" xfId="15140"/>
    <cellStyle name="SAPBEXexcBad9 3 2 3 4 4" xfId="15141"/>
    <cellStyle name="SAPBEXexcBad9 3 2 3 5" xfId="15142"/>
    <cellStyle name="SAPBEXexcBad9 3 2 3 5 2" xfId="15143"/>
    <cellStyle name="SAPBEXexcBad9 3 2 3 5 2 2" xfId="15144"/>
    <cellStyle name="SAPBEXexcBad9 3 2 3 5 2 3" xfId="15145"/>
    <cellStyle name="SAPBEXexcBad9 3 2 3 5 3" xfId="15146"/>
    <cellStyle name="SAPBEXexcBad9 3 2 3 5 4" xfId="15147"/>
    <cellStyle name="SAPBEXexcBad9 3 2 3 6" xfId="15148"/>
    <cellStyle name="SAPBEXexcBad9 3 2 3 6 2" xfId="15149"/>
    <cellStyle name="SAPBEXexcBad9 3 2 3 6 2 2" xfId="15150"/>
    <cellStyle name="SAPBEXexcBad9 3 2 3 6 2 3" xfId="15151"/>
    <cellStyle name="SAPBEXexcBad9 3 2 3 6 3" xfId="15152"/>
    <cellStyle name="SAPBEXexcBad9 3 2 3 6 4" xfId="15153"/>
    <cellStyle name="SAPBEXexcBad9 3 2 3 7" xfId="15154"/>
    <cellStyle name="SAPBEXexcBad9 3 2 3 7 2" xfId="15155"/>
    <cellStyle name="SAPBEXexcBad9 3 2 3 7 2 2" xfId="15156"/>
    <cellStyle name="SAPBEXexcBad9 3 2 3 7 2 3" xfId="15157"/>
    <cellStyle name="SAPBEXexcBad9 3 2 3 7 3" xfId="15158"/>
    <cellStyle name="SAPBEXexcBad9 3 2 3 7 4" xfId="15159"/>
    <cellStyle name="SAPBEXexcBad9 3 2 3 8" xfId="15160"/>
    <cellStyle name="SAPBEXexcBad9 3 2 3 8 2" xfId="15161"/>
    <cellStyle name="SAPBEXexcBad9 3 2 3 8 2 2" xfId="15162"/>
    <cellStyle name="SAPBEXexcBad9 3 2 3 8 2 3" xfId="15163"/>
    <cellStyle name="SAPBEXexcBad9 3 2 3 8 3" xfId="15164"/>
    <cellStyle name="SAPBEXexcBad9 3 2 3 8 4" xfId="15165"/>
    <cellStyle name="SAPBEXexcBad9 3 2 3 9" xfId="15166"/>
    <cellStyle name="SAPBEXexcBad9 3 2 3 9 2" xfId="15167"/>
    <cellStyle name="SAPBEXexcBad9 3 2 3 9 3" xfId="15168"/>
    <cellStyle name="SAPBEXexcBad9 3 2 4" xfId="15169"/>
    <cellStyle name="SAPBEXexcBad9 3 2 4 2" xfId="15170"/>
    <cellStyle name="SAPBEXexcBad9 3 2 4 2 2" xfId="15171"/>
    <cellStyle name="SAPBEXexcBad9 3 2 4 2 3" xfId="15172"/>
    <cellStyle name="SAPBEXexcBad9 3 2 4 3" xfId="15173"/>
    <cellStyle name="SAPBEXexcBad9 3 2 4 4" xfId="15174"/>
    <cellStyle name="SAPBEXexcBad9 3 2 5" xfId="15175"/>
    <cellStyle name="SAPBEXexcBad9 3 2 5 2" xfId="15176"/>
    <cellStyle name="SAPBEXexcBad9 3 2 5 2 2" xfId="15177"/>
    <cellStyle name="SAPBEXexcBad9 3 2 5 2 3" xfId="15178"/>
    <cellStyle name="SAPBEXexcBad9 3 2 5 3" xfId="15179"/>
    <cellStyle name="SAPBEXexcBad9 3 2 5 4" xfId="15180"/>
    <cellStyle name="SAPBEXexcBad9 3 2 6" xfId="15181"/>
    <cellStyle name="SAPBEXexcBad9 3 2 6 2" xfId="15182"/>
    <cellStyle name="SAPBEXexcBad9 3 2 6 2 2" xfId="15183"/>
    <cellStyle name="SAPBEXexcBad9 3 2 6 2 3" xfId="15184"/>
    <cellStyle name="SAPBEXexcBad9 3 2 6 3" xfId="15185"/>
    <cellStyle name="SAPBEXexcBad9 3 2 6 4" xfId="15186"/>
    <cellStyle name="SAPBEXexcBad9 3 2 7" xfId="15187"/>
    <cellStyle name="SAPBEXexcBad9 3 2 7 2" xfId="15188"/>
    <cellStyle name="SAPBEXexcBad9 3 2 7 2 2" xfId="15189"/>
    <cellStyle name="SAPBEXexcBad9 3 2 7 2 3" xfId="15190"/>
    <cellStyle name="SAPBEXexcBad9 3 2 7 3" xfId="15191"/>
    <cellStyle name="SAPBEXexcBad9 3 2 7 4" xfId="15192"/>
    <cellStyle name="SAPBEXexcBad9 3 2 8" xfId="15193"/>
    <cellStyle name="SAPBEXexcBad9 3 2 8 2" xfId="15194"/>
    <cellStyle name="SAPBEXexcBad9 3 2 8 2 2" xfId="15195"/>
    <cellStyle name="SAPBEXexcBad9 3 2 8 2 3" xfId="15196"/>
    <cellStyle name="SAPBEXexcBad9 3 2 8 3" xfId="15197"/>
    <cellStyle name="SAPBEXexcBad9 3 2 8 4" xfId="15198"/>
    <cellStyle name="SAPBEXexcBad9 3 2 9" xfId="15199"/>
    <cellStyle name="SAPBEXexcBad9 3 2 9 2" xfId="15200"/>
    <cellStyle name="SAPBEXexcBad9 3 2 9 2 2" xfId="15201"/>
    <cellStyle name="SAPBEXexcBad9 3 2 9 2 3" xfId="15202"/>
    <cellStyle name="SAPBEXexcBad9 3 2 9 3" xfId="15203"/>
    <cellStyle name="SAPBEXexcBad9 3 2 9 4" xfId="15204"/>
    <cellStyle name="SAPBEXexcBad9 3 3" xfId="15205"/>
    <cellStyle name="SAPBEXexcBad9 3 3 10" xfId="15206"/>
    <cellStyle name="SAPBEXexcBad9 3 3 10 2" xfId="15207"/>
    <cellStyle name="SAPBEXexcBad9 3 3 10 3" xfId="15208"/>
    <cellStyle name="SAPBEXexcBad9 3 3 11" xfId="15209"/>
    <cellStyle name="SAPBEXexcBad9 3 3 12" xfId="15210"/>
    <cellStyle name="SAPBEXexcBad9 3 3 2" xfId="15211"/>
    <cellStyle name="SAPBEXexcBad9 3 3 2 10" xfId="15212"/>
    <cellStyle name="SAPBEXexcBad9 3 3 2 11" xfId="15213"/>
    <cellStyle name="SAPBEXexcBad9 3 3 2 2" xfId="15214"/>
    <cellStyle name="SAPBEXexcBad9 3 3 2 2 2" xfId="15215"/>
    <cellStyle name="SAPBEXexcBad9 3 3 2 2 2 2" xfId="15216"/>
    <cellStyle name="SAPBEXexcBad9 3 3 2 2 2 3" xfId="15217"/>
    <cellStyle name="SAPBEXexcBad9 3 3 2 2 3" xfId="15218"/>
    <cellStyle name="SAPBEXexcBad9 3 3 2 2 4" xfId="15219"/>
    <cellStyle name="SAPBEXexcBad9 3 3 2 3" xfId="15220"/>
    <cellStyle name="SAPBEXexcBad9 3 3 2 3 2" xfId="15221"/>
    <cellStyle name="SAPBEXexcBad9 3 3 2 3 2 2" xfId="15222"/>
    <cellStyle name="SAPBEXexcBad9 3 3 2 3 2 3" xfId="15223"/>
    <cellStyle name="SAPBEXexcBad9 3 3 2 3 3" xfId="15224"/>
    <cellStyle name="SAPBEXexcBad9 3 3 2 3 4" xfId="15225"/>
    <cellStyle name="SAPBEXexcBad9 3 3 2 4" xfId="15226"/>
    <cellStyle name="SAPBEXexcBad9 3 3 2 4 2" xfId="15227"/>
    <cellStyle name="SAPBEXexcBad9 3 3 2 4 2 2" xfId="15228"/>
    <cellStyle name="SAPBEXexcBad9 3 3 2 4 2 3" xfId="15229"/>
    <cellStyle name="SAPBEXexcBad9 3 3 2 4 3" xfId="15230"/>
    <cellStyle name="SAPBEXexcBad9 3 3 2 4 4" xfId="15231"/>
    <cellStyle name="SAPBEXexcBad9 3 3 2 5" xfId="15232"/>
    <cellStyle name="SAPBEXexcBad9 3 3 2 5 2" xfId="15233"/>
    <cellStyle name="SAPBEXexcBad9 3 3 2 5 2 2" xfId="15234"/>
    <cellStyle name="SAPBEXexcBad9 3 3 2 5 2 3" xfId="15235"/>
    <cellStyle name="SAPBEXexcBad9 3 3 2 5 3" xfId="15236"/>
    <cellStyle name="SAPBEXexcBad9 3 3 2 5 4" xfId="15237"/>
    <cellStyle name="SAPBEXexcBad9 3 3 2 6" xfId="15238"/>
    <cellStyle name="SAPBEXexcBad9 3 3 2 6 2" xfId="15239"/>
    <cellStyle name="SAPBEXexcBad9 3 3 2 6 2 2" xfId="15240"/>
    <cellStyle name="SAPBEXexcBad9 3 3 2 6 2 3" xfId="15241"/>
    <cellStyle name="SAPBEXexcBad9 3 3 2 6 3" xfId="15242"/>
    <cellStyle name="SAPBEXexcBad9 3 3 2 6 4" xfId="15243"/>
    <cellStyle name="SAPBEXexcBad9 3 3 2 7" xfId="15244"/>
    <cellStyle name="SAPBEXexcBad9 3 3 2 7 2" xfId="15245"/>
    <cellStyle name="SAPBEXexcBad9 3 3 2 7 2 2" xfId="15246"/>
    <cellStyle name="SAPBEXexcBad9 3 3 2 7 2 3" xfId="15247"/>
    <cellStyle name="SAPBEXexcBad9 3 3 2 7 3" xfId="15248"/>
    <cellStyle name="SAPBEXexcBad9 3 3 2 7 4" xfId="15249"/>
    <cellStyle name="SAPBEXexcBad9 3 3 2 8" xfId="15250"/>
    <cellStyle name="SAPBEXexcBad9 3 3 2 8 2" xfId="15251"/>
    <cellStyle name="SAPBEXexcBad9 3 3 2 8 2 2" xfId="15252"/>
    <cellStyle name="SAPBEXexcBad9 3 3 2 8 2 3" xfId="15253"/>
    <cellStyle name="SAPBEXexcBad9 3 3 2 8 3" xfId="15254"/>
    <cellStyle name="SAPBEXexcBad9 3 3 2 8 4" xfId="15255"/>
    <cellStyle name="SAPBEXexcBad9 3 3 2 9" xfId="15256"/>
    <cellStyle name="SAPBEXexcBad9 3 3 2 9 2" xfId="15257"/>
    <cellStyle name="SAPBEXexcBad9 3 3 2 9 3" xfId="15258"/>
    <cellStyle name="SAPBEXexcBad9 3 3 3" xfId="15259"/>
    <cellStyle name="SAPBEXexcBad9 3 3 3 2" xfId="15260"/>
    <cellStyle name="SAPBEXexcBad9 3 3 3 2 2" xfId="15261"/>
    <cellStyle name="SAPBEXexcBad9 3 3 3 2 3" xfId="15262"/>
    <cellStyle name="SAPBEXexcBad9 3 3 3 3" xfId="15263"/>
    <cellStyle name="SAPBEXexcBad9 3 3 3 4" xfId="15264"/>
    <cellStyle name="SAPBEXexcBad9 3 3 4" xfId="15265"/>
    <cellStyle name="SAPBEXexcBad9 3 3 4 2" xfId="15266"/>
    <cellStyle name="SAPBEXexcBad9 3 3 4 2 2" xfId="15267"/>
    <cellStyle name="SAPBEXexcBad9 3 3 4 2 3" xfId="15268"/>
    <cellStyle name="SAPBEXexcBad9 3 3 4 3" xfId="15269"/>
    <cellStyle name="SAPBEXexcBad9 3 3 4 4" xfId="15270"/>
    <cellStyle name="SAPBEXexcBad9 3 3 5" xfId="15271"/>
    <cellStyle name="SAPBEXexcBad9 3 3 5 2" xfId="15272"/>
    <cellStyle name="SAPBEXexcBad9 3 3 5 2 2" xfId="15273"/>
    <cellStyle name="SAPBEXexcBad9 3 3 5 2 3" xfId="15274"/>
    <cellStyle name="SAPBEXexcBad9 3 3 5 3" xfId="15275"/>
    <cellStyle name="SAPBEXexcBad9 3 3 5 4" xfId="15276"/>
    <cellStyle name="SAPBEXexcBad9 3 3 6" xfId="15277"/>
    <cellStyle name="SAPBEXexcBad9 3 3 6 2" xfId="15278"/>
    <cellStyle name="SAPBEXexcBad9 3 3 6 2 2" xfId="15279"/>
    <cellStyle name="SAPBEXexcBad9 3 3 6 2 3" xfId="15280"/>
    <cellStyle name="SAPBEXexcBad9 3 3 6 3" xfId="15281"/>
    <cellStyle name="SAPBEXexcBad9 3 3 6 4" xfId="15282"/>
    <cellStyle name="SAPBEXexcBad9 3 3 7" xfId="15283"/>
    <cellStyle name="SAPBEXexcBad9 3 3 7 2" xfId="15284"/>
    <cellStyle name="SAPBEXexcBad9 3 3 7 2 2" xfId="15285"/>
    <cellStyle name="SAPBEXexcBad9 3 3 7 2 3" xfId="15286"/>
    <cellStyle name="SAPBEXexcBad9 3 3 7 3" xfId="15287"/>
    <cellStyle name="SAPBEXexcBad9 3 3 7 4" xfId="15288"/>
    <cellStyle name="SAPBEXexcBad9 3 3 8" xfId="15289"/>
    <cellStyle name="SAPBEXexcBad9 3 3 8 2" xfId="15290"/>
    <cellStyle name="SAPBEXexcBad9 3 3 8 2 2" xfId="15291"/>
    <cellStyle name="SAPBEXexcBad9 3 3 8 2 3" xfId="15292"/>
    <cellStyle name="SAPBEXexcBad9 3 3 8 3" xfId="15293"/>
    <cellStyle name="SAPBEXexcBad9 3 3 8 4" xfId="15294"/>
    <cellStyle name="SAPBEXexcBad9 3 3 9" xfId="15295"/>
    <cellStyle name="SAPBEXexcBad9 3 3 9 2" xfId="15296"/>
    <cellStyle name="SAPBEXexcBad9 3 3 9 2 2" xfId="15297"/>
    <cellStyle name="SAPBEXexcBad9 3 3 9 2 3" xfId="15298"/>
    <cellStyle name="SAPBEXexcBad9 3 3 9 3" xfId="15299"/>
    <cellStyle name="SAPBEXexcBad9 3 3 9 4" xfId="15300"/>
    <cellStyle name="SAPBEXexcBad9 3 4" xfId="15301"/>
    <cellStyle name="SAPBEXexcBad9 3 4 10" xfId="15302"/>
    <cellStyle name="SAPBEXexcBad9 3 4 11" xfId="15303"/>
    <cellStyle name="SAPBEXexcBad9 3 4 2" xfId="15304"/>
    <cellStyle name="SAPBEXexcBad9 3 4 2 2" xfId="15305"/>
    <cellStyle name="SAPBEXexcBad9 3 4 2 2 2" xfId="15306"/>
    <cellStyle name="SAPBEXexcBad9 3 4 2 2 3" xfId="15307"/>
    <cellStyle name="SAPBEXexcBad9 3 4 2 3" xfId="15308"/>
    <cellStyle name="SAPBEXexcBad9 3 4 2 4" xfId="15309"/>
    <cellStyle name="SAPBEXexcBad9 3 4 3" xfId="15310"/>
    <cellStyle name="SAPBEXexcBad9 3 4 3 2" xfId="15311"/>
    <cellStyle name="SAPBEXexcBad9 3 4 3 2 2" xfId="15312"/>
    <cellStyle name="SAPBEXexcBad9 3 4 3 2 3" xfId="15313"/>
    <cellStyle name="SAPBEXexcBad9 3 4 3 3" xfId="15314"/>
    <cellStyle name="SAPBEXexcBad9 3 4 3 4" xfId="15315"/>
    <cellStyle name="SAPBEXexcBad9 3 4 4" xfId="15316"/>
    <cellStyle name="SAPBEXexcBad9 3 4 4 2" xfId="15317"/>
    <cellStyle name="SAPBEXexcBad9 3 4 4 2 2" xfId="15318"/>
    <cellStyle name="SAPBEXexcBad9 3 4 4 2 3" xfId="15319"/>
    <cellStyle name="SAPBEXexcBad9 3 4 4 3" xfId="15320"/>
    <cellStyle name="SAPBEXexcBad9 3 4 4 4" xfId="15321"/>
    <cellStyle name="SAPBEXexcBad9 3 4 5" xfId="15322"/>
    <cellStyle name="SAPBEXexcBad9 3 4 5 2" xfId="15323"/>
    <cellStyle name="SAPBEXexcBad9 3 4 5 2 2" xfId="15324"/>
    <cellStyle name="SAPBEXexcBad9 3 4 5 2 3" xfId="15325"/>
    <cellStyle name="SAPBEXexcBad9 3 4 5 3" xfId="15326"/>
    <cellStyle name="SAPBEXexcBad9 3 4 5 4" xfId="15327"/>
    <cellStyle name="SAPBEXexcBad9 3 4 6" xfId="15328"/>
    <cellStyle name="SAPBEXexcBad9 3 4 6 2" xfId="15329"/>
    <cellStyle name="SAPBEXexcBad9 3 4 6 2 2" xfId="15330"/>
    <cellStyle name="SAPBEXexcBad9 3 4 6 2 3" xfId="15331"/>
    <cellStyle name="SAPBEXexcBad9 3 4 6 3" xfId="15332"/>
    <cellStyle name="SAPBEXexcBad9 3 4 6 4" xfId="15333"/>
    <cellStyle name="SAPBEXexcBad9 3 4 7" xfId="15334"/>
    <cellStyle name="SAPBEXexcBad9 3 4 7 2" xfId="15335"/>
    <cellStyle name="SAPBEXexcBad9 3 4 7 2 2" xfId="15336"/>
    <cellStyle name="SAPBEXexcBad9 3 4 7 2 3" xfId="15337"/>
    <cellStyle name="SAPBEXexcBad9 3 4 7 3" xfId="15338"/>
    <cellStyle name="SAPBEXexcBad9 3 4 7 4" xfId="15339"/>
    <cellStyle name="SAPBEXexcBad9 3 4 8" xfId="15340"/>
    <cellStyle name="SAPBEXexcBad9 3 4 8 2" xfId="15341"/>
    <cellStyle name="SAPBEXexcBad9 3 4 8 2 2" xfId="15342"/>
    <cellStyle name="SAPBEXexcBad9 3 4 8 2 3" xfId="15343"/>
    <cellStyle name="SAPBEXexcBad9 3 4 8 3" xfId="15344"/>
    <cellStyle name="SAPBEXexcBad9 3 4 8 4" xfId="15345"/>
    <cellStyle name="SAPBEXexcBad9 3 4 9" xfId="15346"/>
    <cellStyle name="SAPBEXexcBad9 3 4 9 2" xfId="15347"/>
    <cellStyle name="SAPBEXexcBad9 3 4 9 3" xfId="15348"/>
    <cellStyle name="SAPBEXexcBad9 3 5" xfId="15349"/>
    <cellStyle name="SAPBEXexcBad9 3 5 2" xfId="15350"/>
    <cellStyle name="SAPBEXexcBad9 3 5 2 2" xfId="15351"/>
    <cellStyle name="SAPBEXexcBad9 3 5 2 3" xfId="15352"/>
    <cellStyle name="SAPBEXexcBad9 3 5 3" xfId="15353"/>
    <cellStyle name="SAPBEXexcBad9 3 5 4" xfId="15354"/>
    <cellStyle name="SAPBEXexcBad9 3 6" xfId="15355"/>
    <cellStyle name="SAPBEXexcBad9 3 6 2" xfId="15356"/>
    <cellStyle name="SAPBEXexcBad9 3 6 2 2" xfId="15357"/>
    <cellStyle name="SAPBEXexcBad9 3 6 2 3" xfId="15358"/>
    <cellStyle name="SAPBEXexcBad9 3 6 3" xfId="15359"/>
    <cellStyle name="SAPBEXexcBad9 3 6 4" xfId="15360"/>
    <cellStyle name="SAPBEXexcBad9 3 7" xfId="15361"/>
    <cellStyle name="SAPBEXexcBad9 3 7 2" xfId="15362"/>
    <cellStyle name="SAPBEXexcBad9 3 7 2 2" xfId="15363"/>
    <cellStyle name="SAPBEXexcBad9 3 7 2 3" xfId="15364"/>
    <cellStyle name="SAPBEXexcBad9 3 7 3" xfId="15365"/>
    <cellStyle name="SAPBEXexcBad9 3 7 4" xfId="15366"/>
    <cellStyle name="SAPBEXexcBad9 3 8" xfId="15367"/>
    <cellStyle name="SAPBEXexcBad9 3 8 2" xfId="15368"/>
    <cellStyle name="SAPBEXexcBad9 3 8 2 2" xfId="15369"/>
    <cellStyle name="SAPBEXexcBad9 3 8 2 3" xfId="15370"/>
    <cellStyle name="SAPBEXexcBad9 3 8 3" xfId="15371"/>
    <cellStyle name="SAPBEXexcBad9 3 8 4" xfId="15372"/>
    <cellStyle name="SAPBEXexcBad9 3 9" xfId="15373"/>
    <cellStyle name="SAPBEXexcBad9 3 9 2" xfId="15374"/>
    <cellStyle name="SAPBEXexcBad9 3 9 2 2" xfId="15375"/>
    <cellStyle name="SAPBEXexcBad9 3 9 2 3" xfId="15376"/>
    <cellStyle name="SAPBEXexcBad9 3 9 3" xfId="15377"/>
    <cellStyle name="SAPBEXexcBad9 3 9 4" xfId="15378"/>
    <cellStyle name="SAPBEXexcBad9 4" xfId="15379"/>
    <cellStyle name="SAPBEXexcBad9 4 10" xfId="15380"/>
    <cellStyle name="SAPBEXexcBad9 4 10 2" xfId="15381"/>
    <cellStyle name="SAPBEXexcBad9 4 10 2 2" xfId="15382"/>
    <cellStyle name="SAPBEXexcBad9 4 10 2 3" xfId="15383"/>
    <cellStyle name="SAPBEXexcBad9 4 10 3" xfId="15384"/>
    <cellStyle name="SAPBEXexcBad9 4 10 4" xfId="15385"/>
    <cellStyle name="SAPBEXexcBad9 4 11" xfId="15386"/>
    <cellStyle name="SAPBEXexcBad9 4 11 2" xfId="15387"/>
    <cellStyle name="SAPBEXexcBad9 4 11 3" xfId="15388"/>
    <cellStyle name="SAPBEXexcBad9 4 12" xfId="15389"/>
    <cellStyle name="SAPBEXexcBad9 4 13" xfId="15390"/>
    <cellStyle name="SAPBEXexcBad9 4 2" xfId="15391"/>
    <cellStyle name="SAPBEXexcBad9 4 2 10" xfId="15392"/>
    <cellStyle name="SAPBEXexcBad9 4 2 10 2" xfId="15393"/>
    <cellStyle name="SAPBEXexcBad9 4 2 10 3" xfId="15394"/>
    <cellStyle name="SAPBEXexcBad9 4 2 11" xfId="15395"/>
    <cellStyle name="SAPBEXexcBad9 4 2 12" xfId="15396"/>
    <cellStyle name="SAPBEXexcBad9 4 2 2" xfId="15397"/>
    <cellStyle name="SAPBEXexcBad9 4 2 2 10" xfId="15398"/>
    <cellStyle name="SAPBEXexcBad9 4 2 2 11" xfId="15399"/>
    <cellStyle name="SAPBEXexcBad9 4 2 2 2" xfId="15400"/>
    <cellStyle name="SAPBEXexcBad9 4 2 2 2 2" xfId="15401"/>
    <cellStyle name="SAPBEXexcBad9 4 2 2 2 2 2" xfId="15402"/>
    <cellStyle name="SAPBEXexcBad9 4 2 2 2 2 3" xfId="15403"/>
    <cellStyle name="SAPBEXexcBad9 4 2 2 2 3" xfId="15404"/>
    <cellStyle name="SAPBEXexcBad9 4 2 2 2 4" xfId="15405"/>
    <cellStyle name="SAPBEXexcBad9 4 2 2 3" xfId="15406"/>
    <cellStyle name="SAPBEXexcBad9 4 2 2 3 2" xfId="15407"/>
    <cellStyle name="SAPBEXexcBad9 4 2 2 3 2 2" xfId="15408"/>
    <cellStyle name="SAPBEXexcBad9 4 2 2 3 2 3" xfId="15409"/>
    <cellStyle name="SAPBEXexcBad9 4 2 2 3 3" xfId="15410"/>
    <cellStyle name="SAPBEXexcBad9 4 2 2 3 4" xfId="15411"/>
    <cellStyle name="SAPBEXexcBad9 4 2 2 4" xfId="15412"/>
    <cellStyle name="SAPBEXexcBad9 4 2 2 4 2" xfId="15413"/>
    <cellStyle name="SAPBEXexcBad9 4 2 2 4 2 2" xfId="15414"/>
    <cellStyle name="SAPBEXexcBad9 4 2 2 4 2 3" xfId="15415"/>
    <cellStyle name="SAPBEXexcBad9 4 2 2 4 3" xfId="15416"/>
    <cellStyle name="SAPBEXexcBad9 4 2 2 4 4" xfId="15417"/>
    <cellStyle name="SAPBEXexcBad9 4 2 2 5" xfId="15418"/>
    <cellStyle name="SAPBEXexcBad9 4 2 2 5 2" xfId="15419"/>
    <cellStyle name="SAPBEXexcBad9 4 2 2 5 2 2" xfId="15420"/>
    <cellStyle name="SAPBEXexcBad9 4 2 2 5 2 3" xfId="15421"/>
    <cellStyle name="SAPBEXexcBad9 4 2 2 5 3" xfId="15422"/>
    <cellStyle name="SAPBEXexcBad9 4 2 2 5 4" xfId="15423"/>
    <cellStyle name="SAPBEXexcBad9 4 2 2 6" xfId="15424"/>
    <cellStyle name="SAPBEXexcBad9 4 2 2 6 2" xfId="15425"/>
    <cellStyle name="SAPBEXexcBad9 4 2 2 6 2 2" xfId="15426"/>
    <cellStyle name="SAPBEXexcBad9 4 2 2 6 2 3" xfId="15427"/>
    <cellStyle name="SAPBEXexcBad9 4 2 2 6 3" xfId="15428"/>
    <cellStyle name="SAPBEXexcBad9 4 2 2 6 4" xfId="15429"/>
    <cellStyle name="SAPBEXexcBad9 4 2 2 7" xfId="15430"/>
    <cellStyle name="SAPBEXexcBad9 4 2 2 7 2" xfId="15431"/>
    <cellStyle name="SAPBEXexcBad9 4 2 2 7 2 2" xfId="15432"/>
    <cellStyle name="SAPBEXexcBad9 4 2 2 7 2 3" xfId="15433"/>
    <cellStyle name="SAPBEXexcBad9 4 2 2 7 3" xfId="15434"/>
    <cellStyle name="SAPBEXexcBad9 4 2 2 7 4" xfId="15435"/>
    <cellStyle name="SAPBEXexcBad9 4 2 2 8" xfId="15436"/>
    <cellStyle name="SAPBEXexcBad9 4 2 2 8 2" xfId="15437"/>
    <cellStyle name="SAPBEXexcBad9 4 2 2 8 2 2" xfId="15438"/>
    <cellStyle name="SAPBEXexcBad9 4 2 2 8 2 3" xfId="15439"/>
    <cellStyle name="SAPBEXexcBad9 4 2 2 8 3" xfId="15440"/>
    <cellStyle name="SAPBEXexcBad9 4 2 2 8 4" xfId="15441"/>
    <cellStyle name="SAPBEXexcBad9 4 2 2 9" xfId="15442"/>
    <cellStyle name="SAPBEXexcBad9 4 2 2 9 2" xfId="15443"/>
    <cellStyle name="SAPBEXexcBad9 4 2 2 9 3" xfId="15444"/>
    <cellStyle name="SAPBEXexcBad9 4 2 3" xfId="15445"/>
    <cellStyle name="SAPBEXexcBad9 4 2 3 2" xfId="15446"/>
    <cellStyle name="SAPBEXexcBad9 4 2 3 2 2" xfId="15447"/>
    <cellStyle name="SAPBEXexcBad9 4 2 3 2 3" xfId="15448"/>
    <cellStyle name="SAPBEXexcBad9 4 2 3 3" xfId="15449"/>
    <cellStyle name="SAPBEXexcBad9 4 2 3 4" xfId="15450"/>
    <cellStyle name="SAPBEXexcBad9 4 2 4" xfId="15451"/>
    <cellStyle name="SAPBEXexcBad9 4 2 4 2" xfId="15452"/>
    <cellStyle name="SAPBEXexcBad9 4 2 4 2 2" xfId="15453"/>
    <cellStyle name="SAPBEXexcBad9 4 2 4 2 3" xfId="15454"/>
    <cellStyle name="SAPBEXexcBad9 4 2 4 3" xfId="15455"/>
    <cellStyle name="SAPBEXexcBad9 4 2 4 4" xfId="15456"/>
    <cellStyle name="SAPBEXexcBad9 4 2 5" xfId="15457"/>
    <cellStyle name="SAPBEXexcBad9 4 2 5 2" xfId="15458"/>
    <cellStyle name="SAPBEXexcBad9 4 2 5 2 2" xfId="15459"/>
    <cellStyle name="SAPBEXexcBad9 4 2 5 2 3" xfId="15460"/>
    <cellStyle name="SAPBEXexcBad9 4 2 5 3" xfId="15461"/>
    <cellStyle name="SAPBEXexcBad9 4 2 5 4" xfId="15462"/>
    <cellStyle name="SAPBEXexcBad9 4 2 6" xfId="15463"/>
    <cellStyle name="SAPBEXexcBad9 4 2 6 2" xfId="15464"/>
    <cellStyle name="SAPBEXexcBad9 4 2 6 2 2" xfId="15465"/>
    <cellStyle name="SAPBEXexcBad9 4 2 6 2 3" xfId="15466"/>
    <cellStyle name="SAPBEXexcBad9 4 2 6 3" xfId="15467"/>
    <cellStyle name="SAPBEXexcBad9 4 2 6 4" xfId="15468"/>
    <cellStyle name="SAPBEXexcBad9 4 2 7" xfId="15469"/>
    <cellStyle name="SAPBEXexcBad9 4 2 7 2" xfId="15470"/>
    <cellStyle name="SAPBEXexcBad9 4 2 7 2 2" xfId="15471"/>
    <cellStyle name="SAPBEXexcBad9 4 2 7 2 3" xfId="15472"/>
    <cellStyle name="SAPBEXexcBad9 4 2 7 3" xfId="15473"/>
    <cellStyle name="SAPBEXexcBad9 4 2 7 4" xfId="15474"/>
    <cellStyle name="SAPBEXexcBad9 4 2 8" xfId="15475"/>
    <cellStyle name="SAPBEXexcBad9 4 2 8 2" xfId="15476"/>
    <cellStyle name="SAPBEXexcBad9 4 2 8 2 2" xfId="15477"/>
    <cellStyle name="SAPBEXexcBad9 4 2 8 2 3" xfId="15478"/>
    <cellStyle name="SAPBEXexcBad9 4 2 8 3" xfId="15479"/>
    <cellStyle name="SAPBEXexcBad9 4 2 8 4" xfId="15480"/>
    <cellStyle name="SAPBEXexcBad9 4 2 9" xfId="15481"/>
    <cellStyle name="SAPBEXexcBad9 4 2 9 2" xfId="15482"/>
    <cellStyle name="SAPBEXexcBad9 4 2 9 2 2" xfId="15483"/>
    <cellStyle name="SAPBEXexcBad9 4 2 9 2 3" xfId="15484"/>
    <cellStyle name="SAPBEXexcBad9 4 2 9 3" xfId="15485"/>
    <cellStyle name="SAPBEXexcBad9 4 2 9 4" xfId="15486"/>
    <cellStyle name="SAPBEXexcBad9 4 3" xfId="15487"/>
    <cellStyle name="SAPBEXexcBad9 4 3 10" xfId="15488"/>
    <cellStyle name="SAPBEXexcBad9 4 3 11" xfId="15489"/>
    <cellStyle name="SAPBEXexcBad9 4 3 2" xfId="15490"/>
    <cellStyle name="SAPBEXexcBad9 4 3 2 2" xfId="15491"/>
    <cellStyle name="SAPBEXexcBad9 4 3 2 2 2" xfId="15492"/>
    <cellStyle name="SAPBEXexcBad9 4 3 2 2 3" xfId="15493"/>
    <cellStyle name="SAPBEXexcBad9 4 3 2 3" xfId="15494"/>
    <cellStyle name="SAPBEXexcBad9 4 3 2 4" xfId="15495"/>
    <cellStyle name="SAPBEXexcBad9 4 3 3" xfId="15496"/>
    <cellStyle name="SAPBEXexcBad9 4 3 3 2" xfId="15497"/>
    <cellStyle name="SAPBEXexcBad9 4 3 3 2 2" xfId="15498"/>
    <cellStyle name="SAPBEXexcBad9 4 3 3 2 3" xfId="15499"/>
    <cellStyle name="SAPBEXexcBad9 4 3 3 3" xfId="15500"/>
    <cellStyle name="SAPBEXexcBad9 4 3 3 4" xfId="15501"/>
    <cellStyle name="SAPBEXexcBad9 4 3 4" xfId="15502"/>
    <cellStyle name="SAPBEXexcBad9 4 3 4 2" xfId="15503"/>
    <cellStyle name="SAPBEXexcBad9 4 3 4 2 2" xfId="15504"/>
    <cellStyle name="SAPBEXexcBad9 4 3 4 2 3" xfId="15505"/>
    <cellStyle name="SAPBEXexcBad9 4 3 4 3" xfId="15506"/>
    <cellStyle name="SAPBEXexcBad9 4 3 4 4" xfId="15507"/>
    <cellStyle name="SAPBEXexcBad9 4 3 5" xfId="15508"/>
    <cellStyle name="SAPBEXexcBad9 4 3 5 2" xfId="15509"/>
    <cellStyle name="SAPBEXexcBad9 4 3 5 2 2" xfId="15510"/>
    <cellStyle name="SAPBEXexcBad9 4 3 5 2 3" xfId="15511"/>
    <cellStyle name="SAPBEXexcBad9 4 3 5 3" xfId="15512"/>
    <cellStyle name="SAPBEXexcBad9 4 3 5 4" xfId="15513"/>
    <cellStyle name="SAPBEXexcBad9 4 3 6" xfId="15514"/>
    <cellStyle name="SAPBEXexcBad9 4 3 6 2" xfId="15515"/>
    <cellStyle name="SAPBEXexcBad9 4 3 6 2 2" xfId="15516"/>
    <cellStyle name="SAPBEXexcBad9 4 3 6 2 3" xfId="15517"/>
    <cellStyle name="SAPBEXexcBad9 4 3 6 3" xfId="15518"/>
    <cellStyle name="SAPBEXexcBad9 4 3 6 4" xfId="15519"/>
    <cellStyle name="SAPBEXexcBad9 4 3 7" xfId="15520"/>
    <cellStyle name="SAPBEXexcBad9 4 3 7 2" xfId="15521"/>
    <cellStyle name="SAPBEXexcBad9 4 3 7 2 2" xfId="15522"/>
    <cellStyle name="SAPBEXexcBad9 4 3 7 2 3" xfId="15523"/>
    <cellStyle name="SAPBEXexcBad9 4 3 7 3" xfId="15524"/>
    <cellStyle name="SAPBEXexcBad9 4 3 7 4" xfId="15525"/>
    <cellStyle name="SAPBEXexcBad9 4 3 8" xfId="15526"/>
    <cellStyle name="SAPBEXexcBad9 4 3 8 2" xfId="15527"/>
    <cellStyle name="SAPBEXexcBad9 4 3 8 2 2" xfId="15528"/>
    <cellStyle name="SAPBEXexcBad9 4 3 8 2 3" xfId="15529"/>
    <cellStyle name="SAPBEXexcBad9 4 3 8 3" xfId="15530"/>
    <cellStyle name="SAPBEXexcBad9 4 3 8 4" xfId="15531"/>
    <cellStyle name="SAPBEXexcBad9 4 3 9" xfId="15532"/>
    <cellStyle name="SAPBEXexcBad9 4 3 9 2" xfId="15533"/>
    <cellStyle name="SAPBEXexcBad9 4 3 9 3" xfId="15534"/>
    <cellStyle name="SAPBEXexcBad9 4 4" xfId="15535"/>
    <cellStyle name="SAPBEXexcBad9 4 4 2" xfId="15536"/>
    <cellStyle name="SAPBEXexcBad9 4 4 2 2" xfId="15537"/>
    <cellStyle name="SAPBEXexcBad9 4 4 2 3" xfId="15538"/>
    <cellStyle name="SAPBEXexcBad9 4 4 3" xfId="15539"/>
    <cellStyle name="SAPBEXexcBad9 4 4 4" xfId="15540"/>
    <cellStyle name="SAPBEXexcBad9 4 5" xfId="15541"/>
    <cellStyle name="SAPBEXexcBad9 4 5 2" xfId="15542"/>
    <cellStyle name="SAPBEXexcBad9 4 5 2 2" xfId="15543"/>
    <cellStyle name="SAPBEXexcBad9 4 5 2 3" xfId="15544"/>
    <cellStyle name="SAPBEXexcBad9 4 5 3" xfId="15545"/>
    <cellStyle name="SAPBEXexcBad9 4 5 4" xfId="15546"/>
    <cellStyle name="SAPBEXexcBad9 4 6" xfId="15547"/>
    <cellStyle name="SAPBEXexcBad9 4 6 2" xfId="15548"/>
    <cellStyle name="SAPBEXexcBad9 4 6 2 2" xfId="15549"/>
    <cellStyle name="SAPBEXexcBad9 4 6 2 3" xfId="15550"/>
    <cellStyle name="SAPBEXexcBad9 4 6 3" xfId="15551"/>
    <cellStyle name="SAPBEXexcBad9 4 6 4" xfId="15552"/>
    <cellStyle name="SAPBEXexcBad9 4 7" xfId="15553"/>
    <cellStyle name="SAPBEXexcBad9 4 7 2" xfId="15554"/>
    <cellStyle name="SAPBEXexcBad9 4 7 2 2" xfId="15555"/>
    <cellStyle name="SAPBEXexcBad9 4 7 2 3" xfId="15556"/>
    <cellStyle name="SAPBEXexcBad9 4 7 3" xfId="15557"/>
    <cellStyle name="SAPBEXexcBad9 4 7 4" xfId="15558"/>
    <cellStyle name="SAPBEXexcBad9 4 8" xfId="15559"/>
    <cellStyle name="SAPBEXexcBad9 4 8 2" xfId="15560"/>
    <cellStyle name="SAPBEXexcBad9 4 8 2 2" xfId="15561"/>
    <cellStyle name="SAPBEXexcBad9 4 8 2 3" xfId="15562"/>
    <cellStyle name="SAPBEXexcBad9 4 8 3" xfId="15563"/>
    <cellStyle name="SAPBEXexcBad9 4 8 4" xfId="15564"/>
    <cellStyle name="SAPBEXexcBad9 4 9" xfId="15565"/>
    <cellStyle name="SAPBEXexcBad9 4 9 2" xfId="15566"/>
    <cellStyle name="SAPBEXexcBad9 4 9 2 2" xfId="15567"/>
    <cellStyle name="SAPBEXexcBad9 4 9 2 3" xfId="15568"/>
    <cellStyle name="SAPBEXexcBad9 4 9 3" xfId="15569"/>
    <cellStyle name="SAPBEXexcBad9 4 9 4" xfId="15570"/>
    <cellStyle name="SAPBEXexcBad9 5" xfId="15571"/>
    <cellStyle name="SAPBEXexcBad9 5 10" xfId="15572"/>
    <cellStyle name="SAPBEXexcBad9 5 10 2" xfId="15573"/>
    <cellStyle name="SAPBEXexcBad9 5 10 2 2" xfId="15574"/>
    <cellStyle name="SAPBEXexcBad9 5 10 2 3" xfId="15575"/>
    <cellStyle name="SAPBEXexcBad9 5 10 3" xfId="15576"/>
    <cellStyle name="SAPBEXexcBad9 5 10 4" xfId="15577"/>
    <cellStyle name="SAPBEXexcBad9 5 11" xfId="15578"/>
    <cellStyle name="SAPBEXexcBad9 5 11 2" xfId="15579"/>
    <cellStyle name="SAPBEXexcBad9 5 11 3" xfId="15580"/>
    <cellStyle name="SAPBEXexcBad9 5 12" xfId="15581"/>
    <cellStyle name="SAPBEXexcBad9 5 13" xfId="15582"/>
    <cellStyle name="SAPBEXexcBad9 5 2" xfId="15583"/>
    <cellStyle name="SAPBEXexcBad9 5 2 10" xfId="15584"/>
    <cellStyle name="SAPBEXexcBad9 5 2 10 2" xfId="15585"/>
    <cellStyle name="SAPBEXexcBad9 5 2 10 3" xfId="15586"/>
    <cellStyle name="SAPBEXexcBad9 5 2 11" xfId="15587"/>
    <cellStyle name="SAPBEXexcBad9 5 2 12" xfId="15588"/>
    <cellStyle name="SAPBEXexcBad9 5 2 2" xfId="15589"/>
    <cellStyle name="SAPBEXexcBad9 5 2 2 10" xfId="15590"/>
    <cellStyle name="SAPBEXexcBad9 5 2 2 11" xfId="15591"/>
    <cellStyle name="SAPBEXexcBad9 5 2 2 2" xfId="15592"/>
    <cellStyle name="SAPBEXexcBad9 5 2 2 2 2" xfId="15593"/>
    <cellStyle name="SAPBEXexcBad9 5 2 2 2 2 2" xfId="15594"/>
    <cellStyle name="SAPBEXexcBad9 5 2 2 2 2 3" xfId="15595"/>
    <cellStyle name="SAPBEXexcBad9 5 2 2 2 3" xfId="15596"/>
    <cellStyle name="SAPBEXexcBad9 5 2 2 2 4" xfId="15597"/>
    <cellStyle name="SAPBEXexcBad9 5 2 2 3" xfId="15598"/>
    <cellStyle name="SAPBEXexcBad9 5 2 2 3 2" xfId="15599"/>
    <cellStyle name="SAPBEXexcBad9 5 2 2 3 2 2" xfId="15600"/>
    <cellStyle name="SAPBEXexcBad9 5 2 2 3 2 3" xfId="15601"/>
    <cellStyle name="SAPBEXexcBad9 5 2 2 3 3" xfId="15602"/>
    <cellStyle name="SAPBEXexcBad9 5 2 2 3 4" xfId="15603"/>
    <cellStyle name="SAPBEXexcBad9 5 2 2 4" xfId="15604"/>
    <cellStyle name="SAPBEXexcBad9 5 2 2 4 2" xfId="15605"/>
    <cellStyle name="SAPBEXexcBad9 5 2 2 4 2 2" xfId="15606"/>
    <cellStyle name="SAPBEXexcBad9 5 2 2 4 2 3" xfId="15607"/>
    <cellStyle name="SAPBEXexcBad9 5 2 2 4 3" xfId="15608"/>
    <cellStyle name="SAPBEXexcBad9 5 2 2 4 4" xfId="15609"/>
    <cellStyle name="SAPBEXexcBad9 5 2 2 5" xfId="15610"/>
    <cellStyle name="SAPBEXexcBad9 5 2 2 5 2" xfId="15611"/>
    <cellStyle name="SAPBEXexcBad9 5 2 2 5 2 2" xfId="15612"/>
    <cellStyle name="SAPBEXexcBad9 5 2 2 5 2 3" xfId="15613"/>
    <cellStyle name="SAPBEXexcBad9 5 2 2 5 3" xfId="15614"/>
    <cellStyle name="SAPBEXexcBad9 5 2 2 5 4" xfId="15615"/>
    <cellStyle name="SAPBEXexcBad9 5 2 2 6" xfId="15616"/>
    <cellStyle name="SAPBEXexcBad9 5 2 2 6 2" xfId="15617"/>
    <cellStyle name="SAPBEXexcBad9 5 2 2 6 2 2" xfId="15618"/>
    <cellStyle name="SAPBEXexcBad9 5 2 2 6 2 3" xfId="15619"/>
    <cellStyle name="SAPBEXexcBad9 5 2 2 6 3" xfId="15620"/>
    <cellStyle name="SAPBEXexcBad9 5 2 2 6 4" xfId="15621"/>
    <cellStyle name="SAPBEXexcBad9 5 2 2 7" xfId="15622"/>
    <cellStyle name="SAPBEXexcBad9 5 2 2 7 2" xfId="15623"/>
    <cellStyle name="SAPBEXexcBad9 5 2 2 7 2 2" xfId="15624"/>
    <cellStyle name="SAPBEXexcBad9 5 2 2 7 2 3" xfId="15625"/>
    <cellStyle name="SAPBEXexcBad9 5 2 2 7 3" xfId="15626"/>
    <cellStyle name="SAPBEXexcBad9 5 2 2 7 4" xfId="15627"/>
    <cellStyle name="SAPBEXexcBad9 5 2 2 8" xfId="15628"/>
    <cellStyle name="SAPBEXexcBad9 5 2 2 8 2" xfId="15629"/>
    <cellStyle name="SAPBEXexcBad9 5 2 2 8 2 2" xfId="15630"/>
    <cellStyle name="SAPBEXexcBad9 5 2 2 8 2 3" xfId="15631"/>
    <cellStyle name="SAPBEXexcBad9 5 2 2 8 3" xfId="15632"/>
    <cellStyle name="SAPBEXexcBad9 5 2 2 8 4" xfId="15633"/>
    <cellStyle name="SAPBEXexcBad9 5 2 2 9" xfId="15634"/>
    <cellStyle name="SAPBEXexcBad9 5 2 2 9 2" xfId="15635"/>
    <cellStyle name="SAPBEXexcBad9 5 2 2 9 3" xfId="15636"/>
    <cellStyle name="SAPBEXexcBad9 5 2 3" xfId="15637"/>
    <cellStyle name="SAPBEXexcBad9 5 2 3 2" xfId="15638"/>
    <cellStyle name="SAPBEXexcBad9 5 2 3 2 2" xfId="15639"/>
    <cellStyle name="SAPBEXexcBad9 5 2 3 2 3" xfId="15640"/>
    <cellStyle name="SAPBEXexcBad9 5 2 3 3" xfId="15641"/>
    <cellStyle name="SAPBEXexcBad9 5 2 3 4" xfId="15642"/>
    <cellStyle name="SAPBEXexcBad9 5 2 4" xfId="15643"/>
    <cellStyle name="SAPBEXexcBad9 5 2 4 2" xfId="15644"/>
    <cellStyle name="SAPBEXexcBad9 5 2 4 2 2" xfId="15645"/>
    <cellStyle name="SAPBEXexcBad9 5 2 4 2 3" xfId="15646"/>
    <cellStyle name="SAPBEXexcBad9 5 2 4 3" xfId="15647"/>
    <cellStyle name="SAPBEXexcBad9 5 2 4 4" xfId="15648"/>
    <cellStyle name="SAPBEXexcBad9 5 2 5" xfId="15649"/>
    <cellStyle name="SAPBEXexcBad9 5 2 5 2" xfId="15650"/>
    <cellStyle name="SAPBEXexcBad9 5 2 5 2 2" xfId="15651"/>
    <cellStyle name="SAPBEXexcBad9 5 2 5 2 3" xfId="15652"/>
    <cellStyle name="SAPBEXexcBad9 5 2 5 3" xfId="15653"/>
    <cellStyle name="SAPBEXexcBad9 5 2 5 4" xfId="15654"/>
    <cellStyle name="SAPBEXexcBad9 5 2 6" xfId="15655"/>
    <cellStyle name="SAPBEXexcBad9 5 2 6 2" xfId="15656"/>
    <cellStyle name="SAPBEXexcBad9 5 2 6 2 2" xfId="15657"/>
    <cellStyle name="SAPBEXexcBad9 5 2 6 2 3" xfId="15658"/>
    <cellStyle name="SAPBEXexcBad9 5 2 6 3" xfId="15659"/>
    <cellStyle name="SAPBEXexcBad9 5 2 6 4" xfId="15660"/>
    <cellStyle name="SAPBEXexcBad9 5 2 7" xfId="15661"/>
    <cellStyle name="SAPBEXexcBad9 5 2 7 2" xfId="15662"/>
    <cellStyle name="SAPBEXexcBad9 5 2 7 2 2" xfId="15663"/>
    <cellStyle name="SAPBEXexcBad9 5 2 7 2 3" xfId="15664"/>
    <cellStyle name="SAPBEXexcBad9 5 2 7 3" xfId="15665"/>
    <cellStyle name="SAPBEXexcBad9 5 2 7 4" xfId="15666"/>
    <cellStyle name="SAPBEXexcBad9 5 2 8" xfId="15667"/>
    <cellStyle name="SAPBEXexcBad9 5 2 8 2" xfId="15668"/>
    <cellStyle name="SAPBEXexcBad9 5 2 8 2 2" xfId="15669"/>
    <cellStyle name="SAPBEXexcBad9 5 2 8 2 3" xfId="15670"/>
    <cellStyle name="SAPBEXexcBad9 5 2 8 3" xfId="15671"/>
    <cellStyle name="SAPBEXexcBad9 5 2 8 4" xfId="15672"/>
    <cellStyle name="SAPBEXexcBad9 5 2 9" xfId="15673"/>
    <cellStyle name="SAPBEXexcBad9 5 2 9 2" xfId="15674"/>
    <cellStyle name="SAPBEXexcBad9 5 2 9 2 2" xfId="15675"/>
    <cellStyle name="SAPBEXexcBad9 5 2 9 2 3" xfId="15676"/>
    <cellStyle name="SAPBEXexcBad9 5 2 9 3" xfId="15677"/>
    <cellStyle name="SAPBEXexcBad9 5 2 9 4" xfId="15678"/>
    <cellStyle name="SAPBEXexcBad9 5 3" xfId="15679"/>
    <cellStyle name="SAPBEXexcBad9 5 3 10" xfId="15680"/>
    <cellStyle name="SAPBEXexcBad9 5 3 11" xfId="15681"/>
    <cellStyle name="SAPBEXexcBad9 5 3 2" xfId="15682"/>
    <cellStyle name="SAPBEXexcBad9 5 3 2 2" xfId="15683"/>
    <cellStyle name="SAPBEXexcBad9 5 3 2 2 2" xfId="15684"/>
    <cellStyle name="SAPBEXexcBad9 5 3 2 2 3" xfId="15685"/>
    <cellStyle name="SAPBEXexcBad9 5 3 2 3" xfId="15686"/>
    <cellStyle name="SAPBEXexcBad9 5 3 2 4" xfId="15687"/>
    <cellStyle name="SAPBEXexcBad9 5 3 3" xfId="15688"/>
    <cellStyle name="SAPBEXexcBad9 5 3 3 2" xfId="15689"/>
    <cellStyle name="SAPBEXexcBad9 5 3 3 2 2" xfId="15690"/>
    <cellStyle name="SAPBEXexcBad9 5 3 3 2 3" xfId="15691"/>
    <cellStyle name="SAPBEXexcBad9 5 3 3 3" xfId="15692"/>
    <cellStyle name="SAPBEXexcBad9 5 3 3 4" xfId="15693"/>
    <cellStyle name="SAPBEXexcBad9 5 3 4" xfId="15694"/>
    <cellStyle name="SAPBEXexcBad9 5 3 4 2" xfId="15695"/>
    <cellStyle name="SAPBEXexcBad9 5 3 4 2 2" xfId="15696"/>
    <cellStyle name="SAPBEXexcBad9 5 3 4 2 3" xfId="15697"/>
    <cellStyle name="SAPBEXexcBad9 5 3 4 3" xfId="15698"/>
    <cellStyle name="SAPBEXexcBad9 5 3 4 4" xfId="15699"/>
    <cellStyle name="SAPBEXexcBad9 5 3 5" xfId="15700"/>
    <cellStyle name="SAPBEXexcBad9 5 3 5 2" xfId="15701"/>
    <cellStyle name="SAPBEXexcBad9 5 3 5 2 2" xfId="15702"/>
    <cellStyle name="SAPBEXexcBad9 5 3 5 2 3" xfId="15703"/>
    <cellStyle name="SAPBEXexcBad9 5 3 5 3" xfId="15704"/>
    <cellStyle name="SAPBEXexcBad9 5 3 5 4" xfId="15705"/>
    <cellStyle name="SAPBEXexcBad9 5 3 6" xfId="15706"/>
    <cellStyle name="SAPBEXexcBad9 5 3 6 2" xfId="15707"/>
    <cellStyle name="SAPBEXexcBad9 5 3 6 2 2" xfId="15708"/>
    <cellStyle name="SAPBEXexcBad9 5 3 6 2 3" xfId="15709"/>
    <cellStyle name="SAPBEXexcBad9 5 3 6 3" xfId="15710"/>
    <cellStyle name="SAPBEXexcBad9 5 3 6 4" xfId="15711"/>
    <cellStyle name="SAPBEXexcBad9 5 3 7" xfId="15712"/>
    <cellStyle name="SAPBEXexcBad9 5 3 7 2" xfId="15713"/>
    <cellStyle name="SAPBEXexcBad9 5 3 7 2 2" xfId="15714"/>
    <cellStyle name="SAPBEXexcBad9 5 3 7 2 3" xfId="15715"/>
    <cellStyle name="SAPBEXexcBad9 5 3 7 3" xfId="15716"/>
    <cellStyle name="SAPBEXexcBad9 5 3 7 4" xfId="15717"/>
    <cellStyle name="SAPBEXexcBad9 5 3 8" xfId="15718"/>
    <cellStyle name="SAPBEXexcBad9 5 3 8 2" xfId="15719"/>
    <cellStyle name="SAPBEXexcBad9 5 3 8 2 2" xfId="15720"/>
    <cellStyle name="SAPBEXexcBad9 5 3 8 2 3" xfId="15721"/>
    <cellStyle name="SAPBEXexcBad9 5 3 8 3" xfId="15722"/>
    <cellStyle name="SAPBEXexcBad9 5 3 8 4" xfId="15723"/>
    <cellStyle name="SAPBEXexcBad9 5 3 9" xfId="15724"/>
    <cellStyle name="SAPBEXexcBad9 5 3 9 2" xfId="15725"/>
    <cellStyle name="SAPBEXexcBad9 5 3 9 3" xfId="15726"/>
    <cellStyle name="SAPBEXexcBad9 5 4" xfId="15727"/>
    <cellStyle name="SAPBEXexcBad9 5 4 2" xfId="15728"/>
    <cellStyle name="SAPBEXexcBad9 5 4 2 2" xfId="15729"/>
    <cellStyle name="SAPBEXexcBad9 5 4 2 3" xfId="15730"/>
    <cellStyle name="SAPBEXexcBad9 5 4 3" xfId="15731"/>
    <cellStyle name="SAPBEXexcBad9 5 4 4" xfId="15732"/>
    <cellStyle name="SAPBEXexcBad9 5 5" xfId="15733"/>
    <cellStyle name="SAPBEXexcBad9 5 5 2" xfId="15734"/>
    <cellStyle name="SAPBEXexcBad9 5 5 2 2" xfId="15735"/>
    <cellStyle name="SAPBEXexcBad9 5 5 2 3" xfId="15736"/>
    <cellStyle name="SAPBEXexcBad9 5 5 3" xfId="15737"/>
    <cellStyle name="SAPBEXexcBad9 5 5 4" xfId="15738"/>
    <cellStyle name="SAPBEXexcBad9 5 6" xfId="15739"/>
    <cellStyle name="SAPBEXexcBad9 5 6 2" xfId="15740"/>
    <cellStyle name="SAPBEXexcBad9 5 6 2 2" xfId="15741"/>
    <cellStyle name="SAPBEXexcBad9 5 6 2 3" xfId="15742"/>
    <cellStyle name="SAPBEXexcBad9 5 6 3" xfId="15743"/>
    <cellStyle name="SAPBEXexcBad9 5 6 4" xfId="15744"/>
    <cellStyle name="SAPBEXexcBad9 5 7" xfId="15745"/>
    <cellStyle name="SAPBEXexcBad9 5 7 2" xfId="15746"/>
    <cellStyle name="SAPBEXexcBad9 5 7 2 2" xfId="15747"/>
    <cellStyle name="SAPBEXexcBad9 5 7 2 3" xfId="15748"/>
    <cellStyle name="SAPBEXexcBad9 5 7 3" xfId="15749"/>
    <cellStyle name="SAPBEXexcBad9 5 7 4" xfId="15750"/>
    <cellStyle name="SAPBEXexcBad9 5 8" xfId="15751"/>
    <cellStyle name="SAPBEXexcBad9 5 8 2" xfId="15752"/>
    <cellStyle name="SAPBEXexcBad9 5 8 2 2" xfId="15753"/>
    <cellStyle name="SAPBEXexcBad9 5 8 2 3" xfId="15754"/>
    <cellStyle name="SAPBEXexcBad9 5 8 3" xfId="15755"/>
    <cellStyle name="SAPBEXexcBad9 5 8 4" xfId="15756"/>
    <cellStyle name="SAPBEXexcBad9 5 9" xfId="15757"/>
    <cellStyle name="SAPBEXexcBad9 5 9 2" xfId="15758"/>
    <cellStyle name="SAPBEXexcBad9 5 9 2 2" xfId="15759"/>
    <cellStyle name="SAPBEXexcBad9 5 9 2 3" xfId="15760"/>
    <cellStyle name="SAPBEXexcBad9 5 9 3" xfId="15761"/>
    <cellStyle name="SAPBEXexcBad9 5 9 4" xfId="15762"/>
    <cellStyle name="SAPBEXexcBad9 6" xfId="15763"/>
    <cellStyle name="SAPBEXexcBad9 6 10" xfId="15764"/>
    <cellStyle name="SAPBEXexcBad9 6 10 2" xfId="15765"/>
    <cellStyle name="SAPBEXexcBad9 6 10 3" xfId="15766"/>
    <cellStyle name="SAPBEXexcBad9 6 11" xfId="15767"/>
    <cellStyle name="SAPBEXexcBad9 6 12" xfId="15768"/>
    <cellStyle name="SAPBEXexcBad9 6 2" xfId="15769"/>
    <cellStyle name="SAPBEXexcBad9 6 2 10" xfId="15770"/>
    <cellStyle name="SAPBEXexcBad9 6 2 11" xfId="15771"/>
    <cellStyle name="SAPBEXexcBad9 6 2 2" xfId="15772"/>
    <cellStyle name="SAPBEXexcBad9 6 2 2 2" xfId="15773"/>
    <cellStyle name="SAPBEXexcBad9 6 2 2 2 2" xfId="15774"/>
    <cellStyle name="SAPBEXexcBad9 6 2 2 2 3" xfId="15775"/>
    <cellStyle name="SAPBEXexcBad9 6 2 2 3" xfId="15776"/>
    <cellStyle name="SAPBEXexcBad9 6 2 2 4" xfId="15777"/>
    <cellStyle name="SAPBEXexcBad9 6 2 3" xfId="15778"/>
    <cellStyle name="SAPBEXexcBad9 6 2 3 2" xfId="15779"/>
    <cellStyle name="SAPBEXexcBad9 6 2 3 2 2" xfId="15780"/>
    <cellStyle name="SAPBEXexcBad9 6 2 3 2 3" xfId="15781"/>
    <cellStyle name="SAPBEXexcBad9 6 2 3 3" xfId="15782"/>
    <cellStyle name="SAPBEXexcBad9 6 2 3 4" xfId="15783"/>
    <cellStyle name="SAPBEXexcBad9 6 2 4" xfId="15784"/>
    <cellStyle name="SAPBEXexcBad9 6 2 4 2" xfId="15785"/>
    <cellStyle name="SAPBEXexcBad9 6 2 4 2 2" xfId="15786"/>
    <cellStyle name="SAPBEXexcBad9 6 2 4 2 3" xfId="15787"/>
    <cellStyle name="SAPBEXexcBad9 6 2 4 3" xfId="15788"/>
    <cellStyle name="SAPBEXexcBad9 6 2 4 4" xfId="15789"/>
    <cellStyle name="SAPBEXexcBad9 6 2 5" xfId="15790"/>
    <cellStyle name="SAPBEXexcBad9 6 2 5 2" xfId="15791"/>
    <cellStyle name="SAPBEXexcBad9 6 2 5 2 2" xfId="15792"/>
    <cellStyle name="SAPBEXexcBad9 6 2 5 2 3" xfId="15793"/>
    <cellStyle name="SAPBEXexcBad9 6 2 5 3" xfId="15794"/>
    <cellStyle name="SAPBEXexcBad9 6 2 5 4" xfId="15795"/>
    <cellStyle name="SAPBEXexcBad9 6 2 6" xfId="15796"/>
    <cellStyle name="SAPBEXexcBad9 6 2 6 2" xfId="15797"/>
    <cellStyle name="SAPBEXexcBad9 6 2 6 2 2" xfId="15798"/>
    <cellStyle name="SAPBEXexcBad9 6 2 6 2 3" xfId="15799"/>
    <cellStyle name="SAPBEXexcBad9 6 2 6 3" xfId="15800"/>
    <cellStyle name="SAPBEXexcBad9 6 2 6 4" xfId="15801"/>
    <cellStyle name="SAPBEXexcBad9 6 2 7" xfId="15802"/>
    <cellStyle name="SAPBEXexcBad9 6 2 7 2" xfId="15803"/>
    <cellStyle name="SAPBEXexcBad9 6 2 7 2 2" xfId="15804"/>
    <cellStyle name="SAPBEXexcBad9 6 2 7 2 3" xfId="15805"/>
    <cellStyle name="SAPBEXexcBad9 6 2 7 3" xfId="15806"/>
    <cellStyle name="SAPBEXexcBad9 6 2 7 4" xfId="15807"/>
    <cellStyle name="SAPBEXexcBad9 6 2 8" xfId="15808"/>
    <cellStyle name="SAPBEXexcBad9 6 2 8 2" xfId="15809"/>
    <cellStyle name="SAPBEXexcBad9 6 2 8 2 2" xfId="15810"/>
    <cellStyle name="SAPBEXexcBad9 6 2 8 2 3" xfId="15811"/>
    <cellStyle name="SAPBEXexcBad9 6 2 8 3" xfId="15812"/>
    <cellStyle name="SAPBEXexcBad9 6 2 8 4" xfId="15813"/>
    <cellStyle name="SAPBEXexcBad9 6 2 9" xfId="15814"/>
    <cellStyle name="SAPBEXexcBad9 6 2 9 2" xfId="15815"/>
    <cellStyle name="SAPBEXexcBad9 6 2 9 3" xfId="15816"/>
    <cellStyle name="SAPBEXexcBad9 6 3" xfId="15817"/>
    <cellStyle name="SAPBEXexcBad9 6 3 2" xfId="15818"/>
    <cellStyle name="SAPBEXexcBad9 6 3 2 2" xfId="15819"/>
    <cellStyle name="SAPBEXexcBad9 6 3 2 3" xfId="15820"/>
    <cellStyle name="SAPBEXexcBad9 6 3 3" xfId="15821"/>
    <cellStyle name="SAPBEXexcBad9 6 3 4" xfId="15822"/>
    <cellStyle name="SAPBEXexcBad9 6 4" xfId="15823"/>
    <cellStyle name="SAPBEXexcBad9 6 4 2" xfId="15824"/>
    <cellStyle name="SAPBEXexcBad9 6 4 2 2" xfId="15825"/>
    <cellStyle name="SAPBEXexcBad9 6 4 2 3" xfId="15826"/>
    <cellStyle name="SAPBEXexcBad9 6 4 3" xfId="15827"/>
    <cellStyle name="SAPBEXexcBad9 6 4 4" xfId="15828"/>
    <cellStyle name="SAPBEXexcBad9 6 5" xfId="15829"/>
    <cellStyle name="SAPBEXexcBad9 6 5 2" xfId="15830"/>
    <cellStyle name="SAPBEXexcBad9 6 5 2 2" xfId="15831"/>
    <cellStyle name="SAPBEXexcBad9 6 5 2 3" xfId="15832"/>
    <cellStyle name="SAPBEXexcBad9 6 5 3" xfId="15833"/>
    <cellStyle name="SAPBEXexcBad9 6 5 4" xfId="15834"/>
    <cellStyle name="SAPBEXexcBad9 6 6" xfId="15835"/>
    <cellStyle name="SAPBEXexcBad9 6 6 2" xfId="15836"/>
    <cellStyle name="SAPBEXexcBad9 6 6 2 2" xfId="15837"/>
    <cellStyle name="SAPBEXexcBad9 6 6 2 3" xfId="15838"/>
    <cellStyle name="SAPBEXexcBad9 6 6 3" xfId="15839"/>
    <cellStyle name="SAPBEXexcBad9 6 6 4" xfId="15840"/>
    <cellStyle name="SAPBEXexcBad9 6 7" xfId="15841"/>
    <cellStyle name="SAPBEXexcBad9 6 7 2" xfId="15842"/>
    <cellStyle name="SAPBEXexcBad9 6 7 2 2" xfId="15843"/>
    <cellStyle name="SAPBEXexcBad9 6 7 2 3" xfId="15844"/>
    <cellStyle name="SAPBEXexcBad9 6 7 3" xfId="15845"/>
    <cellStyle name="SAPBEXexcBad9 6 7 4" xfId="15846"/>
    <cellStyle name="SAPBEXexcBad9 6 8" xfId="15847"/>
    <cellStyle name="SAPBEXexcBad9 6 8 2" xfId="15848"/>
    <cellStyle name="SAPBEXexcBad9 6 8 2 2" xfId="15849"/>
    <cellStyle name="SAPBEXexcBad9 6 8 2 3" xfId="15850"/>
    <cellStyle name="SAPBEXexcBad9 6 8 3" xfId="15851"/>
    <cellStyle name="SAPBEXexcBad9 6 8 4" xfId="15852"/>
    <cellStyle name="SAPBEXexcBad9 6 9" xfId="15853"/>
    <cellStyle name="SAPBEXexcBad9 6 9 2" xfId="15854"/>
    <cellStyle name="SAPBEXexcBad9 6 9 2 2" xfId="15855"/>
    <cellStyle name="SAPBEXexcBad9 6 9 2 3" xfId="15856"/>
    <cellStyle name="SAPBEXexcBad9 6 9 3" xfId="15857"/>
    <cellStyle name="SAPBEXexcBad9 6 9 4" xfId="15858"/>
    <cellStyle name="SAPBEXexcBad9 7" xfId="15859"/>
    <cellStyle name="SAPBEXexcBad9 7 10" xfId="15860"/>
    <cellStyle name="SAPBEXexcBad9 7 11" xfId="15861"/>
    <cellStyle name="SAPBEXexcBad9 7 2" xfId="15862"/>
    <cellStyle name="SAPBEXexcBad9 7 2 2" xfId="15863"/>
    <cellStyle name="SAPBEXexcBad9 7 2 2 2" xfId="15864"/>
    <cellStyle name="SAPBEXexcBad9 7 2 2 3" xfId="15865"/>
    <cellStyle name="SAPBEXexcBad9 7 2 3" xfId="15866"/>
    <cellStyle name="SAPBEXexcBad9 7 2 4" xfId="15867"/>
    <cellStyle name="SAPBEXexcBad9 7 3" xfId="15868"/>
    <cellStyle name="SAPBEXexcBad9 7 3 2" xfId="15869"/>
    <cellStyle name="SAPBEXexcBad9 7 3 2 2" xfId="15870"/>
    <cellStyle name="SAPBEXexcBad9 7 3 2 3" xfId="15871"/>
    <cellStyle name="SAPBEXexcBad9 7 3 3" xfId="15872"/>
    <cellStyle name="SAPBEXexcBad9 7 3 4" xfId="15873"/>
    <cellStyle name="SAPBEXexcBad9 7 4" xfId="15874"/>
    <cellStyle name="SAPBEXexcBad9 7 4 2" xfId="15875"/>
    <cellStyle name="SAPBEXexcBad9 7 4 2 2" xfId="15876"/>
    <cellStyle name="SAPBEXexcBad9 7 4 2 3" xfId="15877"/>
    <cellStyle name="SAPBEXexcBad9 7 4 3" xfId="15878"/>
    <cellStyle name="SAPBEXexcBad9 7 4 4" xfId="15879"/>
    <cellStyle name="SAPBEXexcBad9 7 5" xfId="15880"/>
    <cellStyle name="SAPBEXexcBad9 7 5 2" xfId="15881"/>
    <cellStyle name="SAPBEXexcBad9 7 5 2 2" xfId="15882"/>
    <cellStyle name="SAPBEXexcBad9 7 5 2 3" xfId="15883"/>
    <cellStyle name="SAPBEXexcBad9 7 5 3" xfId="15884"/>
    <cellStyle name="SAPBEXexcBad9 7 5 4" xfId="15885"/>
    <cellStyle name="SAPBEXexcBad9 7 6" xfId="15886"/>
    <cellStyle name="SAPBEXexcBad9 7 6 2" xfId="15887"/>
    <cellStyle name="SAPBEXexcBad9 7 6 2 2" xfId="15888"/>
    <cellStyle name="SAPBEXexcBad9 7 6 2 3" xfId="15889"/>
    <cellStyle name="SAPBEXexcBad9 7 6 3" xfId="15890"/>
    <cellStyle name="SAPBEXexcBad9 7 6 4" xfId="15891"/>
    <cellStyle name="SAPBEXexcBad9 7 7" xfId="15892"/>
    <cellStyle name="SAPBEXexcBad9 7 7 2" xfId="15893"/>
    <cellStyle name="SAPBEXexcBad9 7 7 2 2" xfId="15894"/>
    <cellStyle name="SAPBEXexcBad9 7 7 2 3" xfId="15895"/>
    <cellStyle name="SAPBEXexcBad9 7 7 3" xfId="15896"/>
    <cellStyle name="SAPBEXexcBad9 7 7 4" xfId="15897"/>
    <cellStyle name="SAPBEXexcBad9 7 8" xfId="15898"/>
    <cellStyle name="SAPBEXexcBad9 7 8 2" xfId="15899"/>
    <cellStyle name="SAPBEXexcBad9 7 8 2 2" xfId="15900"/>
    <cellStyle name="SAPBEXexcBad9 7 8 2 3" xfId="15901"/>
    <cellStyle name="SAPBEXexcBad9 7 8 3" xfId="15902"/>
    <cellStyle name="SAPBEXexcBad9 7 8 4" xfId="15903"/>
    <cellStyle name="SAPBEXexcBad9 7 9" xfId="15904"/>
    <cellStyle name="SAPBEXexcBad9 7 9 2" xfId="15905"/>
    <cellStyle name="SAPBEXexcBad9 7 9 3" xfId="15906"/>
    <cellStyle name="SAPBEXexcBad9 8" xfId="15907"/>
    <cellStyle name="SAPBEXexcBad9 8 2" xfId="15908"/>
    <cellStyle name="SAPBEXexcBad9 8 2 2" xfId="15909"/>
    <cellStyle name="SAPBEXexcBad9 8 2 3" xfId="15910"/>
    <cellStyle name="SAPBEXexcBad9 8 3" xfId="15911"/>
    <cellStyle name="SAPBEXexcBad9 8 4" xfId="15912"/>
    <cellStyle name="SAPBEXexcBad9 9" xfId="15913"/>
    <cellStyle name="SAPBEXexcBad9 9 2" xfId="15914"/>
    <cellStyle name="SAPBEXexcBad9 9 2 2" xfId="15915"/>
    <cellStyle name="SAPBEXexcBad9 9 2 3" xfId="15916"/>
    <cellStyle name="SAPBEXexcBad9 9 3" xfId="15917"/>
    <cellStyle name="SAPBEXexcBad9 9 4" xfId="15918"/>
    <cellStyle name="SAPBEXexcCritical4" xfId="15919"/>
    <cellStyle name="SAPBEXexcCritical4 10" xfId="15920"/>
    <cellStyle name="SAPBEXexcCritical4 10 2" xfId="15921"/>
    <cellStyle name="SAPBEXexcCritical4 10 2 2" xfId="15922"/>
    <cellStyle name="SAPBEXexcCritical4 10 2 3" xfId="15923"/>
    <cellStyle name="SAPBEXexcCritical4 10 3" xfId="15924"/>
    <cellStyle name="SAPBEXexcCritical4 10 4" xfId="15925"/>
    <cellStyle name="SAPBEXexcCritical4 11" xfId="15926"/>
    <cellStyle name="SAPBEXexcCritical4 11 2" xfId="15927"/>
    <cellStyle name="SAPBEXexcCritical4 11 2 2" xfId="15928"/>
    <cellStyle name="SAPBEXexcCritical4 11 2 3" xfId="15929"/>
    <cellStyle name="SAPBEXexcCritical4 11 3" xfId="15930"/>
    <cellStyle name="SAPBEXexcCritical4 11 4" xfId="15931"/>
    <cellStyle name="SAPBEXexcCritical4 12" xfId="15932"/>
    <cellStyle name="SAPBEXexcCritical4 12 2" xfId="15933"/>
    <cellStyle name="SAPBEXexcCritical4 12 2 2" xfId="15934"/>
    <cellStyle name="SAPBEXexcCritical4 12 2 3" xfId="15935"/>
    <cellStyle name="SAPBEXexcCritical4 12 3" xfId="15936"/>
    <cellStyle name="SAPBEXexcCritical4 12 4" xfId="15937"/>
    <cellStyle name="SAPBEXexcCritical4 13" xfId="15938"/>
    <cellStyle name="SAPBEXexcCritical4 13 2" xfId="15939"/>
    <cellStyle name="SAPBEXexcCritical4 13 2 2" xfId="15940"/>
    <cellStyle name="SAPBEXexcCritical4 13 2 3" xfId="15941"/>
    <cellStyle name="SAPBEXexcCritical4 13 3" xfId="15942"/>
    <cellStyle name="SAPBEXexcCritical4 13 4" xfId="15943"/>
    <cellStyle name="SAPBEXexcCritical4 14" xfId="15944"/>
    <cellStyle name="SAPBEXexcCritical4 14 2" xfId="15945"/>
    <cellStyle name="SAPBEXexcCritical4 14 2 2" xfId="15946"/>
    <cellStyle name="SAPBEXexcCritical4 14 2 3" xfId="15947"/>
    <cellStyle name="SAPBEXexcCritical4 14 3" xfId="15948"/>
    <cellStyle name="SAPBEXexcCritical4 14 4" xfId="15949"/>
    <cellStyle name="SAPBEXexcCritical4 15" xfId="15950"/>
    <cellStyle name="SAPBEXexcCritical4 15 2" xfId="15951"/>
    <cellStyle name="SAPBEXexcCritical4 15 3" xfId="15952"/>
    <cellStyle name="SAPBEXexcCritical4 16" xfId="15953"/>
    <cellStyle name="SAPBEXexcCritical4 17" xfId="15954"/>
    <cellStyle name="SAPBEXexcCritical4 2" xfId="15955"/>
    <cellStyle name="SAPBEXexcCritical4 2 10" xfId="15956"/>
    <cellStyle name="SAPBEXexcCritical4 2 10 2" xfId="15957"/>
    <cellStyle name="SAPBEXexcCritical4 2 10 2 2" xfId="15958"/>
    <cellStyle name="SAPBEXexcCritical4 2 10 2 3" xfId="15959"/>
    <cellStyle name="SAPBEXexcCritical4 2 10 3" xfId="15960"/>
    <cellStyle name="SAPBEXexcCritical4 2 10 4" xfId="15961"/>
    <cellStyle name="SAPBEXexcCritical4 2 11" xfId="15962"/>
    <cellStyle name="SAPBEXexcCritical4 2 11 2" xfId="15963"/>
    <cellStyle name="SAPBEXexcCritical4 2 11 2 2" xfId="15964"/>
    <cellStyle name="SAPBEXexcCritical4 2 11 2 3" xfId="15965"/>
    <cellStyle name="SAPBEXexcCritical4 2 11 3" xfId="15966"/>
    <cellStyle name="SAPBEXexcCritical4 2 11 4" xfId="15967"/>
    <cellStyle name="SAPBEXexcCritical4 2 12" xfId="15968"/>
    <cellStyle name="SAPBEXexcCritical4 2 12 2" xfId="15969"/>
    <cellStyle name="SAPBEXexcCritical4 2 12 3" xfId="15970"/>
    <cellStyle name="SAPBEXexcCritical4 2 13" xfId="15971"/>
    <cellStyle name="SAPBEXexcCritical4 2 14" xfId="15972"/>
    <cellStyle name="SAPBEXexcCritical4 2 2" xfId="15973"/>
    <cellStyle name="SAPBEXexcCritical4 2 2 10" xfId="15974"/>
    <cellStyle name="SAPBEXexcCritical4 2 2 10 2" xfId="15975"/>
    <cellStyle name="SAPBEXexcCritical4 2 2 10 2 2" xfId="15976"/>
    <cellStyle name="SAPBEXexcCritical4 2 2 10 2 3" xfId="15977"/>
    <cellStyle name="SAPBEXexcCritical4 2 2 10 3" xfId="15978"/>
    <cellStyle name="SAPBEXexcCritical4 2 2 10 4" xfId="15979"/>
    <cellStyle name="SAPBEXexcCritical4 2 2 11" xfId="15980"/>
    <cellStyle name="SAPBEXexcCritical4 2 2 11 2" xfId="15981"/>
    <cellStyle name="SAPBEXexcCritical4 2 2 11 3" xfId="15982"/>
    <cellStyle name="SAPBEXexcCritical4 2 2 12" xfId="15983"/>
    <cellStyle name="SAPBEXexcCritical4 2 2 13" xfId="15984"/>
    <cellStyle name="SAPBEXexcCritical4 2 2 2" xfId="15985"/>
    <cellStyle name="SAPBEXexcCritical4 2 2 2 10" xfId="15986"/>
    <cellStyle name="SAPBEXexcCritical4 2 2 2 10 2" xfId="15987"/>
    <cellStyle name="SAPBEXexcCritical4 2 2 2 10 3" xfId="15988"/>
    <cellStyle name="SAPBEXexcCritical4 2 2 2 11" xfId="15989"/>
    <cellStyle name="SAPBEXexcCritical4 2 2 2 12" xfId="15990"/>
    <cellStyle name="SAPBEXexcCritical4 2 2 2 2" xfId="15991"/>
    <cellStyle name="SAPBEXexcCritical4 2 2 2 2 10" xfId="15992"/>
    <cellStyle name="SAPBEXexcCritical4 2 2 2 2 11" xfId="15993"/>
    <cellStyle name="SAPBEXexcCritical4 2 2 2 2 2" xfId="15994"/>
    <cellStyle name="SAPBEXexcCritical4 2 2 2 2 2 2" xfId="15995"/>
    <cellStyle name="SAPBEXexcCritical4 2 2 2 2 2 2 2" xfId="15996"/>
    <cellStyle name="SAPBEXexcCritical4 2 2 2 2 2 2 3" xfId="15997"/>
    <cellStyle name="SAPBEXexcCritical4 2 2 2 2 2 3" xfId="15998"/>
    <cellStyle name="SAPBEXexcCritical4 2 2 2 2 2 4" xfId="15999"/>
    <cellStyle name="SAPBEXexcCritical4 2 2 2 2 3" xfId="16000"/>
    <cellStyle name="SAPBEXexcCritical4 2 2 2 2 3 2" xfId="16001"/>
    <cellStyle name="SAPBEXexcCritical4 2 2 2 2 3 2 2" xfId="16002"/>
    <cellStyle name="SAPBEXexcCritical4 2 2 2 2 3 2 3" xfId="16003"/>
    <cellStyle name="SAPBEXexcCritical4 2 2 2 2 3 3" xfId="16004"/>
    <cellStyle name="SAPBEXexcCritical4 2 2 2 2 3 4" xfId="16005"/>
    <cellStyle name="SAPBEXexcCritical4 2 2 2 2 4" xfId="16006"/>
    <cellStyle name="SAPBEXexcCritical4 2 2 2 2 4 2" xfId="16007"/>
    <cellStyle name="SAPBEXexcCritical4 2 2 2 2 4 2 2" xfId="16008"/>
    <cellStyle name="SAPBEXexcCritical4 2 2 2 2 4 2 3" xfId="16009"/>
    <cellStyle name="SAPBEXexcCritical4 2 2 2 2 4 3" xfId="16010"/>
    <cellStyle name="SAPBEXexcCritical4 2 2 2 2 4 4" xfId="16011"/>
    <cellStyle name="SAPBEXexcCritical4 2 2 2 2 5" xfId="16012"/>
    <cellStyle name="SAPBEXexcCritical4 2 2 2 2 5 2" xfId="16013"/>
    <cellStyle name="SAPBEXexcCritical4 2 2 2 2 5 2 2" xfId="16014"/>
    <cellStyle name="SAPBEXexcCritical4 2 2 2 2 5 2 3" xfId="16015"/>
    <cellStyle name="SAPBEXexcCritical4 2 2 2 2 5 3" xfId="16016"/>
    <cellStyle name="SAPBEXexcCritical4 2 2 2 2 5 4" xfId="16017"/>
    <cellStyle name="SAPBEXexcCritical4 2 2 2 2 6" xfId="16018"/>
    <cellStyle name="SAPBEXexcCritical4 2 2 2 2 6 2" xfId="16019"/>
    <cellStyle name="SAPBEXexcCritical4 2 2 2 2 6 2 2" xfId="16020"/>
    <cellStyle name="SAPBEXexcCritical4 2 2 2 2 6 2 3" xfId="16021"/>
    <cellStyle name="SAPBEXexcCritical4 2 2 2 2 6 3" xfId="16022"/>
    <cellStyle name="SAPBEXexcCritical4 2 2 2 2 6 4" xfId="16023"/>
    <cellStyle name="SAPBEXexcCritical4 2 2 2 2 7" xfId="16024"/>
    <cellStyle name="SAPBEXexcCritical4 2 2 2 2 7 2" xfId="16025"/>
    <cellStyle name="SAPBEXexcCritical4 2 2 2 2 7 2 2" xfId="16026"/>
    <cellStyle name="SAPBEXexcCritical4 2 2 2 2 7 2 3" xfId="16027"/>
    <cellStyle name="SAPBEXexcCritical4 2 2 2 2 7 3" xfId="16028"/>
    <cellStyle name="SAPBEXexcCritical4 2 2 2 2 7 4" xfId="16029"/>
    <cellStyle name="SAPBEXexcCritical4 2 2 2 2 8" xfId="16030"/>
    <cellStyle name="SAPBEXexcCritical4 2 2 2 2 8 2" xfId="16031"/>
    <cellStyle name="SAPBEXexcCritical4 2 2 2 2 8 2 2" xfId="16032"/>
    <cellStyle name="SAPBEXexcCritical4 2 2 2 2 8 2 3" xfId="16033"/>
    <cellStyle name="SAPBEXexcCritical4 2 2 2 2 8 3" xfId="16034"/>
    <cellStyle name="SAPBEXexcCritical4 2 2 2 2 8 4" xfId="16035"/>
    <cellStyle name="SAPBEXexcCritical4 2 2 2 2 9" xfId="16036"/>
    <cellStyle name="SAPBEXexcCritical4 2 2 2 2 9 2" xfId="16037"/>
    <cellStyle name="SAPBEXexcCritical4 2 2 2 2 9 3" xfId="16038"/>
    <cellStyle name="SAPBEXexcCritical4 2 2 2 3" xfId="16039"/>
    <cellStyle name="SAPBEXexcCritical4 2 2 2 3 2" xfId="16040"/>
    <cellStyle name="SAPBEXexcCritical4 2 2 2 3 2 2" xfId="16041"/>
    <cellStyle name="SAPBEXexcCritical4 2 2 2 3 2 3" xfId="16042"/>
    <cellStyle name="SAPBEXexcCritical4 2 2 2 3 3" xfId="16043"/>
    <cellStyle name="SAPBEXexcCritical4 2 2 2 3 4" xfId="16044"/>
    <cellStyle name="SAPBEXexcCritical4 2 2 2 4" xfId="16045"/>
    <cellStyle name="SAPBEXexcCritical4 2 2 2 4 2" xfId="16046"/>
    <cellStyle name="SAPBEXexcCritical4 2 2 2 4 2 2" xfId="16047"/>
    <cellStyle name="SAPBEXexcCritical4 2 2 2 4 2 3" xfId="16048"/>
    <cellStyle name="SAPBEXexcCritical4 2 2 2 4 3" xfId="16049"/>
    <cellStyle name="SAPBEXexcCritical4 2 2 2 4 4" xfId="16050"/>
    <cellStyle name="SAPBEXexcCritical4 2 2 2 5" xfId="16051"/>
    <cellStyle name="SAPBEXexcCritical4 2 2 2 5 2" xfId="16052"/>
    <cellStyle name="SAPBEXexcCritical4 2 2 2 5 2 2" xfId="16053"/>
    <cellStyle name="SAPBEXexcCritical4 2 2 2 5 2 3" xfId="16054"/>
    <cellStyle name="SAPBEXexcCritical4 2 2 2 5 3" xfId="16055"/>
    <cellStyle name="SAPBEXexcCritical4 2 2 2 5 4" xfId="16056"/>
    <cellStyle name="SAPBEXexcCritical4 2 2 2 6" xfId="16057"/>
    <cellStyle name="SAPBEXexcCritical4 2 2 2 6 2" xfId="16058"/>
    <cellStyle name="SAPBEXexcCritical4 2 2 2 6 2 2" xfId="16059"/>
    <cellStyle name="SAPBEXexcCritical4 2 2 2 6 2 3" xfId="16060"/>
    <cellStyle name="SAPBEXexcCritical4 2 2 2 6 3" xfId="16061"/>
    <cellStyle name="SAPBEXexcCritical4 2 2 2 6 4" xfId="16062"/>
    <cellStyle name="SAPBEXexcCritical4 2 2 2 7" xfId="16063"/>
    <cellStyle name="SAPBEXexcCritical4 2 2 2 7 2" xfId="16064"/>
    <cellStyle name="SAPBEXexcCritical4 2 2 2 7 2 2" xfId="16065"/>
    <cellStyle name="SAPBEXexcCritical4 2 2 2 7 2 3" xfId="16066"/>
    <cellStyle name="SAPBEXexcCritical4 2 2 2 7 3" xfId="16067"/>
    <cellStyle name="SAPBEXexcCritical4 2 2 2 7 4" xfId="16068"/>
    <cellStyle name="SAPBEXexcCritical4 2 2 2 8" xfId="16069"/>
    <cellStyle name="SAPBEXexcCritical4 2 2 2 8 2" xfId="16070"/>
    <cellStyle name="SAPBEXexcCritical4 2 2 2 8 2 2" xfId="16071"/>
    <cellStyle name="SAPBEXexcCritical4 2 2 2 8 2 3" xfId="16072"/>
    <cellStyle name="SAPBEXexcCritical4 2 2 2 8 3" xfId="16073"/>
    <cellStyle name="SAPBEXexcCritical4 2 2 2 8 4" xfId="16074"/>
    <cellStyle name="SAPBEXexcCritical4 2 2 2 9" xfId="16075"/>
    <cellStyle name="SAPBEXexcCritical4 2 2 2 9 2" xfId="16076"/>
    <cellStyle name="SAPBEXexcCritical4 2 2 2 9 2 2" xfId="16077"/>
    <cellStyle name="SAPBEXexcCritical4 2 2 2 9 2 3" xfId="16078"/>
    <cellStyle name="SAPBEXexcCritical4 2 2 2 9 3" xfId="16079"/>
    <cellStyle name="SAPBEXexcCritical4 2 2 2 9 4" xfId="16080"/>
    <cellStyle name="SAPBEXexcCritical4 2 2 3" xfId="16081"/>
    <cellStyle name="SAPBEXexcCritical4 2 2 3 10" xfId="16082"/>
    <cellStyle name="SAPBEXexcCritical4 2 2 3 11" xfId="16083"/>
    <cellStyle name="SAPBEXexcCritical4 2 2 3 2" xfId="16084"/>
    <cellStyle name="SAPBEXexcCritical4 2 2 3 2 2" xfId="16085"/>
    <cellStyle name="SAPBEXexcCritical4 2 2 3 2 2 2" xfId="16086"/>
    <cellStyle name="SAPBEXexcCritical4 2 2 3 2 2 3" xfId="16087"/>
    <cellStyle name="SAPBEXexcCritical4 2 2 3 2 3" xfId="16088"/>
    <cellStyle name="SAPBEXexcCritical4 2 2 3 2 4" xfId="16089"/>
    <cellStyle name="SAPBEXexcCritical4 2 2 3 3" xfId="16090"/>
    <cellStyle name="SAPBEXexcCritical4 2 2 3 3 2" xfId="16091"/>
    <cellStyle name="SAPBEXexcCritical4 2 2 3 3 2 2" xfId="16092"/>
    <cellStyle name="SAPBEXexcCritical4 2 2 3 3 2 3" xfId="16093"/>
    <cellStyle name="SAPBEXexcCritical4 2 2 3 3 3" xfId="16094"/>
    <cellStyle name="SAPBEXexcCritical4 2 2 3 3 4" xfId="16095"/>
    <cellStyle name="SAPBEXexcCritical4 2 2 3 4" xfId="16096"/>
    <cellStyle name="SAPBEXexcCritical4 2 2 3 4 2" xfId="16097"/>
    <cellStyle name="SAPBEXexcCritical4 2 2 3 4 2 2" xfId="16098"/>
    <cellStyle name="SAPBEXexcCritical4 2 2 3 4 2 3" xfId="16099"/>
    <cellStyle name="SAPBEXexcCritical4 2 2 3 4 3" xfId="16100"/>
    <cellStyle name="SAPBEXexcCritical4 2 2 3 4 4" xfId="16101"/>
    <cellStyle name="SAPBEXexcCritical4 2 2 3 5" xfId="16102"/>
    <cellStyle name="SAPBEXexcCritical4 2 2 3 5 2" xfId="16103"/>
    <cellStyle name="SAPBEXexcCritical4 2 2 3 5 2 2" xfId="16104"/>
    <cellStyle name="SAPBEXexcCritical4 2 2 3 5 2 3" xfId="16105"/>
    <cellStyle name="SAPBEXexcCritical4 2 2 3 5 3" xfId="16106"/>
    <cellStyle name="SAPBEXexcCritical4 2 2 3 5 4" xfId="16107"/>
    <cellStyle name="SAPBEXexcCritical4 2 2 3 6" xfId="16108"/>
    <cellStyle name="SAPBEXexcCritical4 2 2 3 6 2" xfId="16109"/>
    <cellStyle name="SAPBEXexcCritical4 2 2 3 6 2 2" xfId="16110"/>
    <cellStyle name="SAPBEXexcCritical4 2 2 3 6 2 3" xfId="16111"/>
    <cellStyle name="SAPBEXexcCritical4 2 2 3 6 3" xfId="16112"/>
    <cellStyle name="SAPBEXexcCritical4 2 2 3 6 4" xfId="16113"/>
    <cellStyle name="SAPBEXexcCritical4 2 2 3 7" xfId="16114"/>
    <cellStyle name="SAPBEXexcCritical4 2 2 3 7 2" xfId="16115"/>
    <cellStyle name="SAPBEXexcCritical4 2 2 3 7 2 2" xfId="16116"/>
    <cellStyle name="SAPBEXexcCritical4 2 2 3 7 2 3" xfId="16117"/>
    <cellStyle name="SAPBEXexcCritical4 2 2 3 7 3" xfId="16118"/>
    <cellStyle name="SAPBEXexcCritical4 2 2 3 7 4" xfId="16119"/>
    <cellStyle name="SAPBEXexcCritical4 2 2 3 8" xfId="16120"/>
    <cellStyle name="SAPBEXexcCritical4 2 2 3 8 2" xfId="16121"/>
    <cellStyle name="SAPBEXexcCritical4 2 2 3 8 2 2" xfId="16122"/>
    <cellStyle name="SAPBEXexcCritical4 2 2 3 8 2 3" xfId="16123"/>
    <cellStyle name="SAPBEXexcCritical4 2 2 3 8 3" xfId="16124"/>
    <cellStyle name="SAPBEXexcCritical4 2 2 3 8 4" xfId="16125"/>
    <cellStyle name="SAPBEXexcCritical4 2 2 3 9" xfId="16126"/>
    <cellStyle name="SAPBEXexcCritical4 2 2 3 9 2" xfId="16127"/>
    <cellStyle name="SAPBEXexcCritical4 2 2 3 9 3" xfId="16128"/>
    <cellStyle name="SAPBEXexcCritical4 2 2 4" xfId="16129"/>
    <cellStyle name="SAPBEXexcCritical4 2 2 4 2" xfId="16130"/>
    <cellStyle name="SAPBEXexcCritical4 2 2 4 2 2" xfId="16131"/>
    <cellStyle name="SAPBEXexcCritical4 2 2 4 2 3" xfId="16132"/>
    <cellStyle name="SAPBEXexcCritical4 2 2 4 3" xfId="16133"/>
    <cellStyle name="SAPBEXexcCritical4 2 2 4 4" xfId="16134"/>
    <cellStyle name="SAPBEXexcCritical4 2 2 5" xfId="16135"/>
    <cellStyle name="SAPBEXexcCritical4 2 2 5 2" xfId="16136"/>
    <cellStyle name="SAPBEXexcCritical4 2 2 5 2 2" xfId="16137"/>
    <cellStyle name="SAPBEXexcCritical4 2 2 5 2 3" xfId="16138"/>
    <cellStyle name="SAPBEXexcCritical4 2 2 5 3" xfId="16139"/>
    <cellStyle name="SAPBEXexcCritical4 2 2 5 4" xfId="16140"/>
    <cellStyle name="SAPBEXexcCritical4 2 2 6" xfId="16141"/>
    <cellStyle name="SAPBEXexcCritical4 2 2 6 2" xfId="16142"/>
    <cellStyle name="SAPBEXexcCritical4 2 2 6 2 2" xfId="16143"/>
    <cellStyle name="SAPBEXexcCritical4 2 2 6 2 3" xfId="16144"/>
    <cellStyle name="SAPBEXexcCritical4 2 2 6 3" xfId="16145"/>
    <cellStyle name="SAPBEXexcCritical4 2 2 6 4" xfId="16146"/>
    <cellStyle name="SAPBEXexcCritical4 2 2 7" xfId="16147"/>
    <cellStyle name="SAPBEXexcCritical4 2 2 7 2" xfId="16148"/>
    <cellStyle name="SAPBEXexcCritical4 2 2 7 2 2" xfId="16149"/>
    <cellStyle name="SAPBEXexcCritical4 2 2 7 2 3" xfId="16150"/>
    <cellStyle name="SAPBEXexcCritical4 2 2 7 3" xfId="16151"/>
    <cellStyle name="SAPBEXexcCritical4 2 2 7 4" xfId="16152"/>
    <cellStyle name="SAPBEXexcCritical4 2 2 8" xfId="16153"/>
    <cellStyle name="SAPBEXexcCritical4 2 2 8 2" xfId="16154"/>
    <cellStyle name="SAPBEXexcCritical4 2 2 8 2 2" xfId="16155"/>
    <cellStyle name="SAPBEXexcCritical4 2 2 8 2 3" xfId="16156"/>
    <cellStyle name="SAPBEXexcCritical4 2 2 8 3" xfId="16157"/>
    <cellStyle name="SAPBEXexcCritical4 2 2 8 4" xfId="16158"/>
    <cellStyle name="SAPBEXexcCritical4 2 2 9" xfId="16159"/>
    <cellStyle name="SAPBEXexcCritical4 2 2 9 2" xfId="16160"/>
    <cellStyle name="SAPBEXexcCritical4 2 2 9 2 2" xfId="16161"/>
    <cellStyle name="SAPBEXexcCritical4 2 2 9 2 3" xfId="16162"/>
    <cellStyle name="SAPBEXexcCritical4 2 2 9 3" xfId="16163"/>
    <cellStyle name="SAPBEXexcCritical4 2 2 9 4" xfId="16164"/>
    <cellStyle name="SAPBEXexcCritical4 2 3" xfId="16165"/>
    <cellStyle name="SAPBEXexcCritical4 2 3 10" xfId="16166"/>
    <cellStyle name="SAPBEXexcCritical4 2 3 10 2" xfId="16167"/>
    <cellStyle name="SAPBEXexcCritical4 2 3 10 3" xfId="16168"/>
    <cellStyle name="SAPBEXexcCritical4 2 3 11" xfId="16169"/>
    <cellStyle name="SAPBEXexcCritical4 2 3 12" xfId="16170"/>
    <cellStyle name="SAPBEXexcCritical4 2 3 2" xfId="16171"/>
    <cellStyle name="SAPBEXexcCritical4 2 3 2 10" xfId="16172"/>
    <cellStyle name="SAPBEXexcCritical4 2 3 2 11" xfId="16173"/>
    <cellStyle name="SAPBEXexcCritical4 2 3 2 2" xfId="16174"/>
    <cellStyle name="SAPBEXexcCritical4 2 3 2 2 2" xfId="16175"/>
    <cellStyle name="SAPBEXexcCritical4 2 3 2 2 2 2" xfId="16176"/>
    <cellStyle name="SAPBEXexcCritical4 2 3 2 2 2 3" xfId="16177"/>
    <cellStyle name="SAPBEXexcCritical4 2 3 2 2 3" xfId="16178"/>
    <cellStyle name="SAPBEXexcCritical4 2 3 2 2 4" xfId="16179"/>
    <cellStyle name="SAPBEXexcCritical4 2 3 2 3" xfId="16180"/>
    <cellStyle name="SAPBEXexcCritical4 2 3 2 3 2" xfId="16181"/>
    <cellStyle name="SAPBEXexcCritical4 2 3 2 3 2 2" xfId="16182"/>
    <cellStyle name="SAPBEXexcCritical4 2 3 2 3 2 3" xfId="16183"/>
    <cellStyle name="SAPBEXexcCritical4 2 3 2 3 3" xfId="16184"/>
    <cellStyle name="SAPBEXexcCritical4 2 3 2 3 4" xfId="16185"/>
    <cellStyle name="SAPBEXexcCritical4 2 3 2 4" xfId="16186"/>
    <cellStyle name="SAPBEXexcCritical4 2 3 2 4 2" xfId="16187"/>
    <cellStyle name="SAPBEXexcCritical4 2 3 2 4 2 2" xfId="16188"/>
    <cellStyle name="SAPBEXexcCritical4 2 3 2 4 2 3" xfId="16189"/>
    <cellStyle name="SAPBEXexcCritical4 2 3 2 4 3" xfId="16190"/>
    <cellStyle name="SAPBEXexcCritical4 2 3 2 4 4" xfId="16191"/>
    <cellStyle name="SAPBEXexcCritical4 2 3 2 5" xfId="16192"/>
    <cellStyle name="SAPBEXexcCritical4 2 3 2 5 2" xfId="16193"/>
    <cellStyle name="SAPBEXexcCritical4 2 3 2 5 2 2" xfId="16194"/>
    <cellStyle name="SAPBEXexcCritical4 2 3 2 5 2 3" xfId="16195"/>
    <cellStyle name="SAPBEXexcCritical4 2 3 2 5 3" xfId="16196"/>
    <cellStyle name="SAPBEXexcCritical4 2 3 2 5 4" xfId="16197"/>
    <cellStyle name="SAPBEXexcCritical4 2 3 2 6" xfId="16198"/>
    <cellStyle name="SAPBEXexcCritical4 2 3 2 6 2" xfId="16199"/>
    <cellStyle name="SAPBEXexcCritical4 2 3 2 6 2 2" xfId="16200"/>
    <cellStyle name="SAPBEXexcCritical4 2 3 2 6 2 3" xfId="16201"/>
    <cellStyle name="SAPBEXexcCritical4 2 3 2 6 3" xfId="16202"/>
    <cellStyle name="SAPBEXexcCritical4 2 3 2 6 4" xfId="16203"/>
    <cellStyle name="SAPBEXexcCritical4 2 3 2 7" xfId="16204"/>
    <cellStyle name="SAPBEXexcCritical4 2 3 2 7 2" xfId="16205"/>
    <cellStyle name="SAPBEXexcCritical4 2 3 2 7 2 2" xfId="16206"/>
    <cellStyle name="SAPBEXexcCritical4 2 3 2 7 2 3" xfId="16207"/>
    <cellStyle name="SAPBEXexcCritical4 2 3 2 7 3" xfId="16208"/>
    <cellStyle name="SAPBEXexcCritical4 2 3 2 7 4" xfId="16209"/>
    <cellStyle name="SAPBEXexcCritical4 2 3 2 8" xfId="16210"/>
    <cellStyle name="SAPBEXexcCritical4 2 3 2 8 2" xfId="16211"/>
    <cellStyle name="SAPBEXexcCritical4 2 3 2 8 2 2" xfId="16212"/>
    <cellStyle name="SAPBEXexcCritical4 2 3 2 8 2 3" xfId="16213"/>
    <cellStyle name="SAPBEXexcCritical4 2 3 2 8 3" xfId="16214"/>
    <cellStyle name="SAPBEXexcCritical4 2 3 2 8 4" xfId="16215"/>
    <cellStyle name="SAPBEXexcCritical4 2 3 2 9" xfId="16216"/>
    <cellStyle name="SAPBEXexcCritical4 2 3 2 9 2" xfId="16217"/>
    <cellStyle name="SAPBEXexcCritical4 2 3 2 9 3" xfId="16218"/>
    <cellStyle name="SAPBEXexcCritical4 2 3 3" xfId="16219"/>
    <cellStyle name="SAPBEXexcCritical4 2 3 3 2" xfId="16220"/>
    <cellStyle name="SAPBEXexcCritical4 2 3 3 2 2" xfId="16221"/>
    <cellStyle name="SAPBEXexcCritical4 2 3 3 2 3" xfId="16222"/>
    <cellStyle name="SAPBEXexcCritical4 2 3 3 3" xfId="16223"/>
    <cellStyle name="SAPBEXexcCritical4 2 3 3 4" xfId="16224"/>
    <cellStyle name="SAPBEXexcCritical4 2 3 4" xfId="16225"/>
    <cellStyle name="SAPBEXexcCritical4 2 3 4 2" xfId="16226"/>
    <cellStyle name="SAPBEXexcCritical4 2 3 4 2 2" xfId="16227"/>
    <cellStyle name="SAPBEXexcCritical4 2 3 4 2 3" xfId="16228"/>
    <cellStyle name="SAPBEXexcCritical4 2 3 4 3" xfId="16229"/>
    <cellStyle name="SAPBEXexcCritical4 2 3 4 4" xfId="16230"/>
    <cellStyle name="SAPBEXexcCritical4 2 3 5" xfId="16231"/>
    <cellStyle name="SAPBEXexcCritical4 2 3 5 2" xfId="16232"/>
    <cellStyle name="SAPBEXexcCritical4 2 3 5 2 2" xfId="16233"/>
    <cellStyle name="SAPBEXexcCritical4 2 3 5 2 3" xfId="16234"/>
    <cellStyle name="SAPBEXexcCritical4 2 3 5 3" xfId="16235"/>
    <cellStyle name="SAPBEXexcCritical4 2 3 5 4" xfId="16236"/>
    <cellStyle name="SAPBEXexcCritical4 2 3 6" xfId="16237"/>
    <cellStyle name="SAPBEXexcCritical4 2 3 6 2" xfId="16238"/>
    <cellStyle name="SAPBEXexcCritical4 2 3 6 2 2" xfId="16239"/>
    <cellStyle name="SAPBEXexcCritical4 2 3 6 2 3" xfId="16240"/>
    <cellStyle name="SAPBEXexcCritical4 2 3 6 3" xfId="16241"/>
    <cellStyle name="SAPBEXexcCritical4 2 3 6 4" xfId="16242"/>
    <cellStyle name="SAPBEXexcCritical4 2 3 7" xfId="16243"/>
    <cellStyle name="SAPBEXexcCritical4 2 3 7 2" xfId="16244"/>
    <cellStyle name="SAPBEXexcCritical4 2 3 7 2 2" xfId="16245"/>
    <cellStyle name="SAPBEXexcCritical4 2 3 7 2 3" xfId="16246"/>
    <cellStyle name="SAPBEXexcCritical4 2 3 7 3" xfId="16247"/>
    <cellStyle name="SAPBEXexcCritical4 2 3 7 4" xfId="16248"/>
    <cellStyle name="SAPBEXexcCritical4 2 3 8" xfId="16249"/>
    <cellStyle name="SAPBEXexcCritical4 2 3 8 2" xfId="16250"/>
    <cellStyle name="SAPBEXexcCritical4 2 3 8 2 2" xfId="16251"/>
    <cellStyle name="SAPBEXexcCritical4 2 3 8 2 3" xfId="16252"/>
    <cellStyle name="SAPBEXexcCritical4 2 3 8 3" xfId="16253"/>
    <cellStyle name="SAPBEXexcCritical4 2 3 8 4" xfId="16254"/>
    <cellStyle name="SAPBEXexcCritical4 2 3 9" xfId="16255"/>
    <cellStyle name="SAPBEXexcCritical4 2 3 9 2" xfId="16256"/>
    <cellStyle name="SAPBEXexcCritical4 2 3 9 2 2" xfId="16257"/>
    <cellStyle name="SAPBEXexcCritical4 2 3 9 2 3" xfId="16258"/>
    <cellStyle name="SAPBEXexcCritical4 2 3 9 3" xfId="16259"/>
    <cellStyle name="SAPBEXexcCritical4 2 3 9 4" xfId="16260"/>
    <cellStyle name="SAPBEXexcCritical4 2 4" xfId="16261"/>
    <cellStyle name="SAPBEXexcCritical4 2 4 10" xfId="16262"/>
    <cellStyle name="SAPBEXexcCritical4 2 4 11" xfId="16263"/>
    <cellStyle name="SAPBEXexcCritical4 2 4 2" xfId="16264"/>
    <cellStyle name="SAPBEXexcCritical4 2 4 2 2" xfId="16265"/>
    <cellStyle name="SAPBEXexcCritical4 2 4 2 2 2" xfId="16266"/>
    <cellStyle name="SAPBEXexcCritical4 2 4 2 2 3" xfId="16267"/>
    <cellStyle name="SAPBEXexcCritical4 2 4 2 3" xfId="16268"/>
    <cellStyle name="SAPBEXexcCritical4 2 4 2 4" xfId="16269"/>
    <cellStyle name="SAPBEXexcCritical4 2 4 3" xfId="16270"/>
    <cellStyle name="SAPBEXexcCritical4 2 4 3 2" xfId="16271"/>
    <cellStyle name="SAPBEXexcCritical4 2 4 3 2 2" xfId="16272"/>
    <cellStyle name="SAPBEXexcCritical4 2 4 3 2 3" xfId="16273"/>
    <cellStyle name="SAPBEXexcCritical4 2 4 3 3" xfId="16274"/>
    <cellStyle name="SAPBEXexcCritical4 2 4 3 4" xfId="16275"/>
    <cellStyle name="SAPBEXexcCritical4 2 4 4" xfId="16276"/>
    <cellStyle name="SAPBEXexcCritical4 2 4 4 2" xfId="16277"/>
    <cellStyle name="SAPBEXexcCritical4 2 4 4 2 2" xfId="16278"/>
    <cellStyle name="SAPBEXexcCritical4 2 4 4 2 3" xfId="16279"/>
    <cellStyle name="SAPBEXexcCritical4 2 4 4 3" xfId="16280"/>
    <cellStyle name="SAPBEXexcCritical4 2 4 4 4" xfId="16281"/>
    <cellStyle name="SAPBEXexcCritical4 2 4 5" xfId="16282"/>
    <cellStyle name="SAPBEXexcCritical4 2 4 5 2" xfId="16283"/>
    <cellStyle name="SAPBEXexcCritical4 2 4 5 2 2" xfId="16284"/>
    <cellStyle name="SAPBEXexcCritical4 2 4 5 2 3" xfId="16285"/>
    <cellStyle name="SAPBEXexcCritical4 2 4 5 3" xfId="16286"/>
    <cellStyle name="SAPBEXexcCritical4 2 4 5 4" xfId="16287"/>
    <cellStyle name="SAPBEXexcCritical4 2 4 6" xfId="16288"/>
    <cellStyle name="SAPBEXexcCritical4 2 4 6 2" xfId="16289"/>
    <cellStyle name="SAPBEXexcCritical4 2 4 6 2 2" xfId="16290"/>
    <cellStyle name="SAPBEXexcCritical4 2 4 6 2 3" xfId="16291"/>
    <cellStyle name="SAPBEXexcCritical4 2 4 6 3" xfId="16292"/>
    <cellStyle name="SAPBEXexcCritical4 2 4 6 4" xfId="16293"/>
    <cellStyle name="SAPBEXexcCritical4 2 4 7" xfId="16294"/>
    <cellStyle name="SAPBEXexcCritical4 2 4 7 2" xfId="16295"/>
    <cellStyle name="SAPBEXexcCritical4 2 4 7 2 2" xfId="16296"/>
    <cellStyle name="SAPBEXexcCritical4 2 4 7 2 3" xfId="16297"/>
    <cellStyle name="SAPBEXexcCritical4 2 4 7 3" xfId="16298"/>
    <cellStyle name="SAPBEXexcCritical4 2 4 7 4" xfId="16299"/>
    <cellStyle name="SAPBEXexcCritical4 2 4 8" xfId="16300"/>
    <cellStyle name="SAPBEXexcCritical4 2 4 8 2" xfId="16301"/>
    <cellStyle name="SAPBEXexcCritical4 2 4 8 2 2" xfId="16302"/>
    <cellStyle name="SAPBEXexcCritical4 2 4 8 2 3" xfId="16303"/>
    <cellStyle name="SAPBEXexcCritical4 2 4 8 3" xfId="16304"/>
    <cellStyle name="SAPBEXexcCritical4 2 4 8 4" xfId="16305"/>
    <cellStyle name="SAPBEXexcCritical4 2 4 9" xfId="16306"/>
    <cellStyle name="SAPBEXexcCritical4 2 4 9 2" xfId="16307"/>
    <cellStyle name="SAPBEXexcCritical4 2 4 9 3" xfId="16308"/>
    <cellStyle name="SAPBEXexcCritical4 2 5" xfId="16309"/>
    <cellStyle name="SAPBEXexcCritical4 2 5 2" xfId="16310"/>
    <cellStyle name="SAPBEXexcCritical4 2 5 2 2" xfId="16311"/>
    <cellStyle name="SAPBEXexcCritical4 2 5 2 3" xfId="16312"/>
    <cellStyle name="SAPBEXexcCritical4 2 5 3" xfId="16313"/>
    <cellStyle name="SAPBEXexcCritical4 2 5 4" xfId="16314"/>
    <cellStyle name="SAPBEXexcCritical4 2 6" xfId="16315"/>
    <cellStyle name="SAPBEXexcCritical4 2 6 2" xfId="16316"/>
    <cellStyle name="SAPBEXexcCritical4 2 6 2 2" xfId="16317"/>
    <cellStyle name="SAPBEXexcCritical4 2 6 2 3" xfId="16318"/>
    <cellStyle name="SAPBEXexcCritical4 2 6 3" xfId="16319"/>
    <cellStyle name="SAPBEXexcCritical4 2 6 4" xfId="16320"/>
    <cellStyle name="SAPBEXexcCritical4 2 7" xfId="16321"/>
    <cellStyle name="SAPBEXexcCritical4 2 7 2" xfId="16322"/>
    <cellStyle name="SAPBEXexcCritical4 2 7 2 2" xfId="16323"/>
    <cellStyle name="SAPBEXexcCritical4 2 7 2 3" xfId="16324"/>
    <cellStyle name="SAPBEXexcCritical4 2 7 3" xfId="16325"/>
    <cellStyle name="SAPBEXexcCritical4 2 7 4" xfId="16326"/>
    <cellStyle name="SAPBEXexcCritical4 2 8" xfId="16327"/>
    <cellStyle name="SAPBEXexcCritical4 2 8 2" xfId="16328"/>
    <cellStyle name="SAPBEXexcCritical4 2 8 2 2" xfId="16329"/>
    <cellStyle name="SAPBEXexcCritical4 2 8 2 3" xfId="16330"/>
    <cellStyle name="SAPBEXexcCritical4 2 8 3" xfId="16331"/>
    <cellStyle name="SAPBEXexcCritical4 2 8 4" xfId="16332"/>
    <cellStyle name="SAPBEXexcCritical4 2 9" xfId="16333"/>
    <cellStyle name="SAPBEXexcCritical4 2 9 2" xfId="16334"/>
    <cellStyle name="SAPBEXexcCritical4 2 9 2 2" xfId="16335"/>
    <cellStyle name="SAPBEXexcCritical4 2 9 2 3" xfId="16336"/>
    <cellStyle name="SAPBEXexcCritical4 2 9 3" xfId="16337"/>
    <cellStyle name="SAPBEXexcCritical4 2 9 4" xfId="16338"/>
    <cellStyle name="SAPBEXexcCritical4 3" xfId="16339"/>
    <cellStyle name="SAPBEXexcCritical4 3 10" xfId="16340"/>
    <cellStyle name="SAPBEXexcCritical4 3 10 2" xfId="16341"/>
    <cellStyle name="SAPBEXexcCritical4 3 10 2 2" xfId="16342"/>
    <cellStyle name="SAPBEXexcCritical4 3 10 2 3" xfId="16343"/>
    <cellStyle name="SAPBEXexcCritical4 3 10 3" xfId="16344"/>
    <cellStyle name="SAPBEXexcCritical4 3 10 4" xfId="16345"/>
    <cellStyle name="SAPBEXexcCritical4 3 11" xfId="16346"/>
    <cellStyle name="SAPBEXexcCritical4 3 11 2" xfId="16347"/>
    <cellStyle name="SAPBEXexcCritical4 3 11 2 2" xfId="16348"/>
    <cellStyle name="SAPBEXexcCritical4 3 11 2 3" xfId="16349"/>
    <cellStyle name="SAPBEXexcCritical4 3 11 3" xfId="16350"/>
    <cellStyle name="SAPBEXexcCritical4 3 11 4" xfId="16351"/>
    <cellStyle name="SAPBEXexcCritical4 3 12" xfId="16352"/>
    <cellStyle name="SAPBEXexcCritical4 3 12 2" xfId="16353"/>
    <cellStyle name="SAPBEXexcCritical4 3 12 3" xfId="16354"/>
    <cellStyle name="SAPBEXexcCritical4 3 13" xfId="16355"/>
    <cellStyle name="SAPBEXexcCritical4 3 14" xfId="16356"/>
    <cellStyle name="SAPBEXexcCritical4 3 2" xfId="16357"/>
    <cellStyle name="SAPBEXexcCritical4 3 2 10" xfId="16358"/>
    <cellStyle name="SAPBEXexcCritical4 3 2 10 2" xfId="16359"/>
    <cellStyle name="SAPBEXexcCritical4 3 2 10 2 2" xfId="16360"/>
    <cellStyle name="SAPBEXexcCritical4 3 2 10 2 3" xfId="16361"/>
    <cellStyle name="SAPBEXexcCritical4 3 2 10 3" xfId="16362"/>
    <cellStyle name="SAPBEXexcCritical4 3 2 10 4" xfId="16363"/>
    <cellStyle name="SAPBEXexcCritical4 3 2 11" xfId="16364"/>
    <cellStyle name="SAPBEXexcCritical4 3 2 11 2" xfId="16365"/>
    <cellStyle name="SAPBEXexcCritical4 3 2 11 3" xfId="16366"/>
    <cellStyle name="SAPBEXexcCritical4 3 2 12" xfId="16367"/>
    <cellStyle name="SAPBEXexcCritical4 3 2 13" xfId="16368"/>
    <cellStyle name="SAPBEXexcCritical4 3 2 2" xfId="16369"/>
    <cellStyle name="SAPBEXexcCritical4 3 2 2 10" xfId="16370"/>
    <cellStyle name="SAPBEXexcCritical4 3 2 2 10 2" xfId="16371"/>
    <cellStyle name="SAPBEXexcCritical4 3 2 2 10 3" xfId="16372"/>
    <cellStyle name="SAPBEXexcCritical4 3 2 2 11" xfId="16373"/>
    <cellStyle name="SAPBEXexcCritical4 3 2 2 12" xfId="16374"/>
    <cellStyle name="SAPBEXexcCritical4 3 2 2 2" xfId="16375"/>
    <cellStyle name="SAPBEXexcCritical4 3 2 2 2 10" xfId="16376"/>
    <cellStyle name="SAPBEXexcCritical4 3 2 2 2 11" xfId="16377"/>
    <cellStyle name="SAPBEXexcCritical4 3 2 2 2 2" xfId="16378"/>
    <cellStyle name="SAPBEXexcCritical4 3 2 2 2 2 2" xfId="16379"/>
    <cellStyle name="SAPBEXexcCritical4 3 2 2 2 2 2 2" xfId="16380"/>
    <cellStyle name="SAPBEXexcCritical4 3 2 2 2 2 2 3" xfId="16381"/>
    <cellStyle name="SAPBEXexcCritical4 3 2 2 2 2 3" xfId="16382"/>
    <cellStyle name="SAPBEXexcCritical4 3 2 2 2 2 4" xfId="16383"/>
    <cellStyle name="SAPBEXexcCritical4 3 2 2 2 3" xfId="16384"/>
    <cellStyle name="SAPBEXexcCritical4 3 2 2 2 3 2" xfId="16385"/>
    <cellStyle name="SAPBEXexcCritical4 3 2 2 2 3 2 2" xfId="16386"/>
    <cellStyle name="SAPBEXexcCritical4 3 2 2 2 3 2 3" xfId="16387"/>
    <cellStyle name="SAPBEXexcCritical4 3 2 2 2 3 3" xfId="16388"/>
    <cellStyle name="SAPBEXexcCritical4 3 2 2 2 3 4" xfId="16389"/>
    <cellStyle name="SAPBEXexcCritical4 3 2 2 2 4" xfId="16390"/>
    <cellStyle name="SAPBEXexcCritical4 3 2 2 2 4 2" xfId="16391"/>
    <cellStyle name="SAPBEXexcCritical4 3 2 2 2 4 2 2" xfId="16392"/>
    <cellStyle name="SAPBEXexcCritical4 3 2 2 2 4 2 3" xfId="16393"/>
    <cellStyle name="SAPBEXexcCritical4 3 2 2 2 4 3" xfId="16394"/>
    <cellStyle name="SAPBEXexcCritical4 3 2 2 2 4 4" xfId="16395"/>
    <cellStyle name="SAPBEXexcCritical4 3 2 2 2 5" xfId="16396"/>
    <cellStyle name="SAPBEXexcCritical4 3 2 2 2 5 2" xfId="16397"/>
    <cellStyle name="SAPBEXexcCritical4 3 2 2 2 5 2 2" xfId="16398"/>
    <cellStyle name="SAPBEXexcCritical4 3 2 2 2 5 2 3" xfId="16399"/>
    <cellStyle name="SAPBEXexcCritical4 3 2 2 2 5 3" xfId="16400"/>
    <cellStyle name="SAPBEXexcCritical4 3 2 2 2 5 4" xfId="16401"/>
    <cellStyle name="SAPBEXexcCritical4 3 2 2 2 6" xfId="16402"/>
    <cellStyle name="SAPBEXexcCritical4 3 2 2 2 6 2" xfId="16403"/>
    <cellStyle name="SAPBEXexcCritical4 3 2 2 2 6 2 2" xfId="16404"/>
    <cellStyle name="SAPBEXexcCritical4 3 2 2 2 6 2 3" xfId="16405"/>
    <cellStyle name="SAPBEXexcCritical4 3 2 2 2 6 3" xfId="16406"/>
    <cellStyle name="SAPBEXexcCritical4 3 2 2 2 6 4" xfId="16407"/>
    <cellStyle name="SAPBEXexcCritical4 3 2 2 2 7" xfId="16408"/>
    <cellStyle name="SAPBEXexcCritical4 3 2 2 2 7 2" xfId="16409"/>
    <cellStyle name="SAPBEXexcCritical4 3 2 2 2 7 2 2" xfId="16410"/>
    <cellStyle name="SAPBEXexcCritical4 3 2 2 2 7 2 3" xfId="16411"/>
    <cellStyle name="SAPBEXexcCritical4 3 2 2 2 7 3" xfId="16412"/>
    <cellStyle name="SAPBEXexcCritical4 3 2 2 2 7 4" xfId="16413"/>
    <cellStyle name="SAPBEXexcCritical4 3 2 2 2 8" xfId="16414"/>
    <cellStyle name="SAPBEXexcCritical4 3 2 2 2 8 2" xfId="16415"/>
    <cellStyle name="SAPBEXexcCritical4 3 2 2 2 8 2 2" xfId="16416"/>
    <cellStyle name="SAPBEXexcCritical4 3 2 2 2 8 2 3" xfId="16417"/>
    <cellStyle name="SAPBEXexcCritical4 3 2 2 2 8 3" xfId="16418"/>
    <cellStyle name="SAPBEXexcCritical4 3 2 2 2 8 4" xfId="16419"/>
    <cellStyle name="SAPBEXexcCritical4 3 2 2 2 9" xfId="16420"/>
    <cellStyle name="SAPBEXexcCritical4 3 2 2 2 9 2" xfId="16421"/>
    <cellStyle name="SAPBEXexcCritical4 3 2 2 2 9 3" xfId="16422"/>
    <cellStyle name="SAPBEXexcCritical4 3 2 2 3" xfId="16423"/>
    <cellStyle name="SAPBEXexcCritical4 3 2 2 3 2" xfId="16424"/>
    <cellStyle name="SAPBEXexcCritical4 3 2 2 3 2 2" xfId="16425"/>
    <cellStyle name="SAPBEXexcCritical4 3 2 2 3 2 3" xfId="16426"/>
    <cellStyle name="SAPBEXexcCritical4 3 2 2 3 3" xfId="16427"/>
    <cellStyle name="SAPBEXexcCritical4 3 2 2 3 4" xfId="16428"/>
    <cellStyle name="SAPBEXexcCritical4 3 2 2 4" xfId="16429"/>
    <cellStyle name="SAPBEXexcCritical4 3 2 2 4 2" xfId="16430"/>
    <cellStyle name="SAPBEXexcCritical4 3 2 2 4 2 2" xfId="16431"/>
    <cellStyle name="SAPBEXexcCritical4 3 2 2 4 2 3" xfId="16432"/>
    <cellStyle name="SAPBEXexcCritical4 3 2 2 4 3" xfId="16433"/>
    <cellStyle name="SAPBEXexcCritical4 3 2 2 4 4" xfId="16434"/>
    <cellStyle name="SAPBEXexcCritical4 3 2 2 5" xfId="16435"/>
    <cellStyle name="SAPBEXexcCritical4 3 2 2 5 2" xfId="16436"/>
    <cellStyle name="SAPBEXexcCritical4 3 2 2 5 2 2" xfId="16437"/>
    <cellStyle name="SAPBEXexcCritical4 3 2 2 5 2 3" xfId="16438"/>
    <cellStyle name="SAPBEXexcCritical4 3 2 2 5 3" xfId="16439"/>
    <cellStyle name="SAPBEXexcCritical4 3 2 2 5 4" xfId="16440"/>
    <cellStyle name="SAPBEXexcCritical4 3 2 2 6" xfId="16441"/>
    <cellStyle name="SAPBEXexcCritical4 3 2 2 6 2" xfId="16442"/>
    <cellStyle name="SAPBEXexcCritical4 3 2 2 6 2 2" xfId="16443"/>
    <cellStyle name="SAPBEXexcCritical4 3 2 2 6 2 3" xfId="16444"/>
    <cellStyle name="SAPBEXexcCritical4 3 2 2 6 3" xfId="16445"/>
    <cellStyle name="SAPBEXexcCritical4 3 2 2 6 4" xfId="16446"/>
    <cellStyle name="SAPBEXexcCritical4 3 2 2 7" xfId="16447"/>
    <cellStyle name="SAPBEXexcCritical4 3 2 2 7 2" xfId="16448"/>
    <cellStyle name="SAPBEXexcCritical4 3 2 2 7 2 2" xfId="16449"/>
    <cellStyle name="SAPBEXexcCritical4 3 2 2 7 2 3" xfId="16450"/>
    <cellStyle name="SAPBEXexcCritical4 3 2 2 7 3" xfId="16451"/>
    <cellStyle name="SAPBEXexcCritical4 3 2 2 7 4" xfId="16452"/>
    <cellStyle name="SAPBEXexcCritical4 3 2 2 8" xfId="16453"/>
    <cellStyle name="SAPBEXexcCritical4 3 2 2 8 2" xfId="16454"/>
    <cellStyle name="SAPBEXexcCritical4 3 2 2 8 2 2" xfId="16455"/>
    <cellStyle name="SAPBEXexcCritical4 3 2 2 8 2 3" xfId="16456"/>
    <cellStyle name="SAPBEXexcCritical4 3 2 2 8 3" xfId="16457"/>
    <cellStyle name="SAPBEXexcCritical4 3 2 2 8 4" xfId="16458"/>
    <cellStyle name="SAPBEXexcCritical4 3 2 2 9" xfId="16459"/>
    <cellStyle name="SAPBEXexcCritical4 3 2 2 9 2" xfId="16460"/>
    <cellStyle name="SAPBEXexcCritical4 3 2 2 9 2 2" xfId="16461"/>
    <cellStyle name="SAPBEXexcCritical4 3 2 2 9 2 3" xfId="16462"/>
    <cellStyle name="SAPBEXexcCritical4 3 2 2 9 3" xfId="16463"/>
    <cellStyle name="SAPBEXexcCritical4 3 2 2 9 4" xfId="16464"/>
    <cellStyle name="SAPBEXexcCritical4 3 2 3" xfId="16465"/>
    <cellStyle name="SAPBEXexcCritical4 3 2 3 10" xfId="16466"/>
    <cellStyle name="SAPBEXexcCritical4 3 2 3 11" xfId="16467"/>
    <cellStyle name="SAPBEXexcCritical4 3 2 3 2" xfId="16468"/>
    <cellStyle name="SAPBEXexcCritical4 3 2 3 2 2" xfId="16469"/>
    <cellStyle name="SAPBEXexcCritical4 3 2 3 2 2 2" xfId="16470"/>
    <cellStyle name="SAPBEXexcCritical4 3 2 3 2 2 3" xfId="16471"/>
    <cellStyle name="SAPBEXexcCritical4 3 2 3 2 3" xfId="16472"/>
    <cellStyle name="SAPBEXexcCritical4 3 2 3 2 4" xfId="16473"/>
    <cellStyle name="SAPBEXexcCritical4 3 2 3 3" xfId="16474"/>
    <cellStyle name="SAPBEXexcCritical4 3 2 3 3 2" xfId="16475"/>
    <cellStyle name="SAPBEXexcCritical4 3 2 3 3 2 2" xfId="16476"/>
    <cellStyle name="SAPBEXexcCritical4 3 2 3 3 2 3" xfId="16477"/>
    <cellStyle name="SAPBEXexcCritical4 3 2 3 3 3" xfId="16478"/>
    <cellStyle name="SAPBEXexcCritical4 3 2 3 3 4" xfId="16479"/>
    <cellStyle name="SAPBEXexcCritical4 3 2 3 4" xfId="16480"/>
    <cellStyle name="SAPBEXexcCritical4 3 2 3 4 2" xfId="16481"/>
    <cellStyle name="SAPBEXexcCritical4 3 2 3 4 2 2" xfId="16482"/>
    <cellStyle name="SAPBEXexcCritical4 3 2 3 4 2 3" xfId="16483"/>
    <cellStyle name="SAPBEXexcCritical4 3 2 3 4 3" xfId="16484"/>
    <cellStyle name="SAPBEXexcCritical4 3 2 3 4 4" xfId="16485"/>
    <cellStyle name="SAPBEXexcCritical4 3 2 3 5" xfId="16486"/>
    <cellStyle name="SAPBEXexcCritical4 3 2 3 5 2" xfId="16487"/>
    <cellStyle name="SAPBEXexcCritical4 3 2 3 5 2 2" xfId="16488"/>
    <cellStyle name="SAPBEXexcCritical4 3 2 3 5 2 3" xfId="16489"/>
    <cellStyle name="SAPBEXexcCritical4 3 2 3 5 3" xfId="16490"/>
    <cellStyle name="SAPBEXexcCritical4 3 2 3 5 4" xfId="16491"/>
    <cellStyle name="SAPBEXexcCritical4 3 2 3 6" xfId="16492"/>
    <cellStyle name="SAPBEXexcCritical4 3 2 3 6 2" xfId="16493"/>
    <cellStyle name="SAPBEXexcCritical4 3 2 3 6 2 2" xfId="16494"/>
    <cellStyle name="SAPBEXexcCritical4 3 2 3 6 2 3" xfId="16495"/>
    <cellStyle name="SAPBEXexcCritical4 3 2 3 6 3" xfId="16496"/>
    <cellStyle name="SAPBEXexcCritical4 3 2 3 6 4" xfId="16497"/>
    <cellStyle name="SAPBEXexcCritical4 3 2 3 7" xfId="16498"/>
    <cellStyle name="SAPBEXexcCritical4 3 2 3 7 2" xfId="16499"/>
    <cellStyle name="SAPBEXexcCritical4 3 2 3 7 2 2" xfId="16500"/>
    <cellStyle name="SAPBEXexcCritical4 3 2 3 7 2 3" xfId="16501"/>
    <cellStyle name="SAPBEXexcCritical4 3 2 3 7 3" xfId="16502"/>
    <cellStyle name="SAPBEXexcCritical4 3 2 3 7 4" xfId="16503"/>
    <cellStyle name="SAPBEXexcCritical4 3 2 3 8" xfId="16504"/>
    <cellStyle name="SAPBEXexcCritical4 3 2 3 8 2" xfId="16505"/>
    <cellStyle name="SAPBEXexcCritical4 3 2 3 8 2 2" xfId="16506"/>
    <cellStyle name="SAPBEXexcCritical4 3 2 3 8 2 3" xfId="16507"/>
    <cellStyle name="SAPBEXexcCritical4 3 2 3 8 3" xfId="16508"/>
    <cellStyle name="SAPBEXexcCritical4 3 2 3 8 4" xfId="16509"/>
    <cellStyle name="SAPBEXexcCritical4 3 2 3 9" xfId="16510"/>
    <cellStyle name="SAPBEXexcCritical4 3 2 3 9 2" xfId="16511"/>
    <cellStyle name="SAPBEXexcCritical4 3 2 3 9 3" xfId="16512"/>
    <cellStyle name="SAPBEXexcCritical4 3 2 4" xfId="16513"/>
    <cellStyle name="SAPBEXexcCritical4 3 2 4 2" xfId="16514"/>
    <cellStyle name="SAPBEXexcCritical4 3 2 4 2 2" xfId="16515"/>
    <cellStyle name="SAPBEXexcCritical4 3 2 4 2 3" xfId="16516"/>
    <cellStyle name="SAPBEXexcCritical4 3 2 4 3" xfId="16517"/>
    <cellStyle name="SAPBEXexcCritical4 3 2 4 4" xfId="16518"/>
    <cellStyle name="SAPBEXexcCritical4 3 2 5" xfId="16519"/>
    <cellStyle name="SAPBEXexcCritical4 3 2 5 2" xfId="16520"/>
    <cellStyle name="SAPBEXexcCritical4 3 2 5 2 2" xfId="16521"/>
    <cellStyle name="SAPBEXexcCritical4 3 2 5 2 3" xfId="16522"/>
    <cellStyle name="SAPBEXexcCritical4 3 2 5 3" xfId="16523"/>
    <cellStyle name="SAPBEXexcCritical4 3 2 5 4" xfId="16524"/>
    <cellStyle name="SAPBEXexcCritical4 3 2 6" xfId="16525"/>
    <cellStyle name="SAPBEXexcCritical4 3 2 6 2" xfId="16526"/>
    <cellStyle name="SAPBEXexcCritical4 3 2 6 2 2" xfId="16527"/>
    <cellStyle name="SAPBEXexcCritical4 3 2 6 2 3" xfId="16528"/>
    <cellStyle name="SAPBEXexcCritical4 3 2 6 3" xfId="16529"/>
    <cellStyle name="SAPBEXexcCritical4 3 2 6 4" xfId="16530"/>
    <cellStyle name="SAPBEXexcCritical4 3 2 7" xfId="16531"/>
    <cellStyle name="SAPBEXexcCritical4 3 2 7 2" xfId="16532"/>
    <cellStyle name="SAPBEXexcCritical4 3 2 7 2 2" xfId="16533"/>
    <cellStyle name="SAPBEXexcCritical4 3 2 7 2 3" xfId="16534"/>
    <cellStyle name="SAPBEXexcCritical4 3 2 7 3" xfId="16535"/>
    <cellStyle name="SAPBEXexcCritical4 3 2 7 4" xfId="16536"/>
    <cellStyle name="SAPBEXexcCritical4 3 2 8" xfId="16537"/>
    <cellStyle name="SAPBEXexcCritical4 3 2 8 2" xfId="16538"/>
    <cellStyle name="SAPBEXexcCritical4 3 2 8 2 2" xfId="16539"/>
    <cellStyle name="SAPBEXexcCritical4 3 2 8 2 3" xfId="16540"/>
    <cellStyle name="SAPBEXexcCritical4 3 2 8 3" xfId="16541"/>
    <cellStyle name="SAPBEXexcCritical4 3 2 8 4" xfId="16542"/>
    <cellStyle name="SAPBEXexcCritical4 3 2 9" xfId="16543"/>
    <cellStyle name="SAPBEXexcCritical4 3 2 9 2" xfId="16544"/>
    <cellStyle name="SAPBEXexcCritical4 3 2 9 2 2" xfId="16545"/>
    <cellStyle name="SAPBEXexcCritical4 3 2 9 2 3" xfId="16546"/>
    <cellStyle name="SAPBEXexcCritical4 3 2 9 3" xfId="16547"/>
    <cellStyle name="SAPBEXexcCritical4 3 2 9 4" xfId="16548"/>
    <cellStyle name="SAPBEXexcCritical4 3 3" xfId="16549"/>
    <cellStyle name="SAPBEXexcCritical4 3 3 10" xfId="16550"/>
    <cellStyle name="SAPBEXexcCritical4 3 3 10 2" xfId="16551"/>
    <cellStyle name="SAPBEXexcCritical4 3 3 10 3" xfId="16552"/>
    <cellStyle name="SAPBEXexcCritical4 3 3 11" xfId="16553"/>
    <cellStyle name="SAPBEXexcCritical4 3 3 12" xfId="16554"/>
    <cellStyle name="SAPBEXexcCritical4 3 3 2" xfId="16555"/>
    <cellStyle name="SAPBEXexcCritical4 3 3 2 10" xfId="16556"/>
    <cellStyle name="SAPBEXexcCritical4 3 3 2 11" xfId="16557"/>
    <cellStyle name="SAPBEXexcCritical4 3 3 2 2" xfId="16558"/>
    <cellStyle name="SAPBEXexcCritical4 3 3 2 2 2" xfId="16559"/>
    <cellStyle name="SAPBEXexcCritical4 3 3 2 2 2 2" xfId="16560"/>
    <cellStyle name="SAPBEXexcCritical4 3 3 2 2 2 3" xfId="16561"/>
    <cellStyle name="SAPBEXexcCritical4 3 3 2 2 3" xfId="16562"/>
    <cellStyle name="SAPBEXexcCritical4 3 3 2 2 4" xfId="16563"/>
    <cellStyle name="SAPBEXexcCritical4 3 3 2 3" xfId="16564"/>
    <cellStyle name="SAPBEXexcCritical4 3 3 2 3 2" xfId="16565"/>
    <cellStyle name="SAPBEXexcCritical4 3 3 2 3 2 2" xfId="16566"/>
    <cellStyle name="SAPBEXexcCritical4 3 3 2 3 2 3" xfId="16567"/>
    <cellStyle name="SAPBEXexcCritical4 3 3 2 3 3" xfId="16568"/>
    <cellStyle name="SAPBEXexcCritical4 3 3 2 3 4" xfId="16569"/>
    <cellStyle name="SAPBEXexcCritical4 3 3 2 4" xfId="16570"/>
    <cellStyle name="SAPBEXexcCritical4 3 3 2 4 2" xfId="16571"/>
    <cellStyle name="SAPBEXexcCritical4 3 3 2 4 2 2" xfId="16572"/>
    <cellStyle name="SAPBEXexcCritical4 3 3 2 4 2 3" xfId="16573"/>
    <cellStyle name="SAPBEXexcCritical4 3 3 2 4 3" xfId="16574"/>
    <cellStyle name="SAPBEXexcCritical4 3 3 2 4 4" xfId="16575"/>
    <cellStyle name="SAPBEXexcCritical4 3 3 2 5" xfId="16576"/>
    <cellStyle name="SAPBEXexcCritical4 3 3 2 5 2" xfId="16577"/>
    <cellStyle name="SAPBEXexcCritical4 3 3 2 5 2 2" xfId="16578"/>
    <cellStyle name="SAPBEXexcCritical4 3 3 2 5 2 3" xfId="16579"/>
    <cellStyle name="SAPBEXexcCritical4 3 3 2 5 3" xfId="16580"/>
    <cellStyle name="SAPBEXexcCritical4 3 3 2 5 4" xfId="16581"/>
    <cellStyle name="SAPBEXexcCritical4 3 3 2 6" xfId="16582"/>
    <cellStyle name="SAPBEXexcCritical4 3 3 2 6 2" xfId="16583"/>
    <cellStyle name="SAPBEXexcCritical4 3 3 2 6 2 2" xfId="16584"/>
    <cellStyle name="SAPBEXexcCritical4 3 3 2 6 2 3" xfId="16585"/>
    <cellStyle name="SAPBEXexcCritical4 3 3 2 6 3" xfId="16586"/>
    <cellStyle name="SAPBEXexcCritical4 3 3 2 6 4" xfId="16587"/>
    <cellStyle name="SAPBEXexcCritical4 3 3 2 7" xfId="16588"/>
    <cellStyle name="SAPBEXexcCritical4 3 3 2 7 2" xfId="16589"/>
    <cellStyle name="SAPBEXexcCritical4 3 3 2 7 2 2" xfId="16590"/>
    <cellStyle name="SAPBEXexcCritical4 3 3 2 7 2 3" xfId="16591"/>
    <cellStyle name="SAPBEXexcCritical4 3 3 2 7 3" xfId="16592"/>
    <cellStyle name="SAPBEXexcCritical4 3 3 2 7 4" xfId="16593"/>
    <cellStyle name="SAPBEXexcCritical4 3 3 2 8" xfId="16594"/>
    <cellStyle name="SAPBEXexcCritical4 3 3 2 8 2" xfId="16595"/>
    <cellStyle name="SAPBEXexcCritical4 3 3 2 8 2 2" xfId="16596"/>
    <cellStyle name="SAPBEXexcCritical4 3 3 2 8 2 3" xfId="16597"/>
    <cellStyle name="SAPBEXexcCritical4 3 3 2 8 3" xfId="16598"/>
    <cellStyle name="SAPBEXexcCritical4 3 3 2 8 4" xfId="16599"/>
    <cellStyle name="SAPBEXexcCritical4 3 3 2 9" xfId="16600"/>
    <cellStyle name="SAPBEXexcCritical4 3 3 2 9 2" xfId="16601"/>
    <cellStyle name="SAPBEXexcCritical4 3 3 2 9 3" xfId="16602"/>
    <cellStyle name="SAPBEXexcCritical4 3 3 3" xfId="16603"/>
    <cellStyle name="SAPBEXexcCritical4 3 3 3 2" xfId="16604"/>
    <cellStyle name="SAPBEXexcCritical4 3 3 3 2 2" xfId="16605"/>
    <cellStyle name="SAPBEXexcCritical4 3 3 3 2 3" xfId="16606"/>
    <cellStyle name="SAPBEXexcCritical4 3 3 3 3" xfId="16607"/>
    <cellStyle name="SAPBEXexcCritical4 3 3 3 4" xfId="16608"/>
    <cellStyle name="SAPBEXexcCritical4 3 3 4" xfId="16609"/>
    <cellStyle name="SAPBEXexcCritical4 3 3 4 2" xfId="16610"/>
    <cellStyle name="SAPBEXexcCritical4 3 3 4 2 2" xfId="16611"/>
    <cellStyle name="SAPBEXexcCritical4 3 3 4 2 3" xfId="16612"/>
    <cellStyle name="SAPBEXexcCritical4 3 3 4 3" xfId="16613"/>
    <cellStyle name="SAPBEXexcCritical4 3 3 4 4" xfId="16614"/>
    <cellStyle name="SAPBEXexcCritical4 3 3 5" xfId="16615"/>
    <cellStyle name="SAPBEXexcCritical4 3 3 5 2" xfId="16616"/>
    <cellStyle name="SAPBEXexcCritical4 3 3 5 2 2" xfId="16617"/>
    <cellStyle name="SAPBEXexcCritical4 3 3 5 2 3" xfId="16618"/>
    <cellStyle name="SAPBEXexcCritical4 3 3 5 3" xfId="16619"/>
    <cellStyle name="SAPBEXexcCritical4 3 3 5 4" xfId="16620"/>
    <cellStyle name="SAPBEXexcCritical4 3 3 6" xfId="16621"/>
    <cellStyle name="SAPBEXexcCritical4 3 3 6 2" xfId="16622"/>
    <cellStyle name="SAPBEXexcCritical4 3 3 6 2 2" xfId="16623"/>
    <cellStyle name="SAPBEXexcCritical4 3 3 6 2 3" xfId="16624"/>
    <cellStyle name="SAPBEXexcCritical4 3 3 6 3" xfId="16625"/>
    <cellStyle name="SAPBEXexcCritical4 3 3 6 4" xfId="16626"/>
    <cellStyle name="SAPBEXexcCritical4 3 3 7" xfId="16627"/>
    <cellStyle name="SAPBEXexcCritical4 3 3 7 2" xfId="16628"/>
    <cellStyle name="SAPBEXexcCritical4 3 3 7 2 2" xfId="16629"/>
    <cellStyle name="SAPBEXexcCritical4 3 3 7 2 3" xfId="16630"/>
    <cellStyle name="SAPBEXexcCritical4 3 3 7 3" xfId="16631"/>
    <cellStyle name="SAPBEXexcCritical4 3 3 7 4" xfId="16632"/>
    <cellStyle name="SAPBEXexcCritical4 3 3 8" xfId="16633"/>
    <cellStyle name="SAPBEXexcCritical4 3 3 8 2" xfId="16634"/>
    <cellStyle name="SAPBEXexcCritical4 3 3 8 2 2" xfId="16635"/>
    <cellStyle name="SAPBEXexcCritical4 3 3 8 2 3" xfId="16636"/>
    <cellStyle name="SAPBEXexcCritical4 3 3 8 3" xfId="16637"/>
    <cellStyle name="SAPBEXexcCritical4 3 3 8 4" xfId="16638"/>
    <cellStyle name="SAPBEXexcCritical4 3 3 9" xfId="16639"/>
    <cellStyle name="SAPBEXexcCritical4 3 3 9 2" xfId="16640"/>
    <cellStyle name="SAPBEXexcCritical4 3 3 9 2 2" xfId="16641"/>
    <cellStyle name="SAPBEXexcCritical4 3 3 9 2 3" xfId="16642"/>
    <cellStyle name="SAPBEXexcCritical4 3 3 9 3" xfId="16643"/>
    <cellStyle name="SAPBEXexcCritical4 3 3 9 4" xfId="16644"/>
    <cellStyle name="SAPBEXexcCritical4 3 4" xfId="16645"/>
    <cellStyle name="SAPBEXexcCritical4 3 4 10" xfId="16646"/>
    <cellStyle name="SAPBEXexcCritical4 3 4 11" xfId="16647"/>
    <cellStyle name="SAPBEXexcCritical4 3 4 2" xfId="16648"/>
    <cellStyle name="SAPBEXexcCritical4 3 4 2 2" xfId="16649"/>
    <cellStyle name="SAPBEXexcCritical4 3 4 2 2 2" xfId="16650"/>
    <cellStyle name="SAPBEXexcCritical4 3 4 2 2 3" xfId="16651"/>
    <cellStyle name="SAPBEXexcCritical4 3 4 2 3" xfId="16652"/>
    <cellStyle name="SAPBEXexcCritical4 3 4 2 4" xfId="16653"/>
    <cellStyle name="SAPBEXexcCritical4 3 4 3" xfId="16654"/>
    <cellStyle name="SAPBEXexcCritical4 3 4 3 2" xfId="16655"/>
    <cellStyle name="SAPBEXexcCritical4 3 4 3 2 2" xfId="16656"/>
    <cellStyle name="SAPBEXexcCritical4 3 4 3 2 3" xfId="16657"/>
    <cellStyle name="SAPBEXexcCritical4 3 4 3 3" xfId="16658"/>
    <cellStyle name="SAPBEXexcCritical4 3 4 3 4" xfId="16659"/>
    <cellStyle name="SAPBEXexcCritical4 3 4 4" xfId="16660"/>
    <cellStyle name="SAPBEXexcCritical4 3 4 4 2" xfId="16661"/>
    <cellStyle name="SAPBEXexcCritical4 3 4 4 2 2" xfId="16662"/>
    <cellStyle name="SAPBEXexcCritical4 3 4 4 2 3" xfId="16663"/>
    <cellStyle name="SAPBEXexcCritical4 3 4 4 3" xfId="16664"/>
    <cellStyle name="SAPBEXexcCritical4 3 4 4 4" xfId="16665"/>
    <cellStyle name="SAPBEXexcCritical4 3 4 5" xfId="16666"/>
    <cellStyle name="SAPBEXexcCritical4 3 4 5 2" xfId="16667"/>
    <cellStyle name="SAPBEXexcCritical4 3 4 5 2 2" xfId="16668"/>
    <cellStyle name="SAPBEXexcCritical4 3 4 5 2 3" xfId="16669"/>
    <cellStyle name="SAPBEXexcCritical4 3 4 5 3" xfId="16670"/>
    <cellStyle name="SAPBEXexcCritical4 3 4 5 4" xfId="16671"/>
    <cellStyle name="SAPBEXexcCritical4 3 4 6" xfId="16672"/>
    <cellStyle name="SAPBEXexcCritical4 3 4 6 2" xfId="16673"/>
    <cellStyle name="SAPBEXexcCritical4 3 4 6 2 2" xfId="16674"/>
    <cellStyle name="SAPBEXexcCritical4 3 4 6 2 3" xfId="16675"/>
    <cellStyle name="SAPBEXexcCritical4 3 4 6 3" xfId="16676"/>
    <cellStyle name="SAPBEXexcCritical4 3 4 6 4" xfId="16677"/>
    <cellStyle name="SAPBEXexcCritical4 3 4 7" xfId="16678"/>
    <cellStyle name="SAPBEXexcCritical4 3 4 7 2" xfId="16679"/>
    <cellStyle name="SAPBEXexcCritical4 3 4 7 2 2" xfId="16680"/>
    <cellStyle name="SAPBEXexcCritical4 3 4 7 2 3" xfId="16681"/>
    <cellStyle name="SAPBEXexcCritical4 3 4 7 3" xfId="16682"/>
    <cellStyle name="SAPBEXexcCritical4 3 4 7 4" xfId="16683"/>
    <cellStyle name="SAPBEXexcCritical4 3 4 8" xfId="16684"/>
    <cellStyle name="SAPBEXexcCritical4 3 4 8 2" xfId="16685"/>
    <cellStyle name="SAPBEXexcCritical4 3 4 8 2 2" xfId="16686"/>
    <cellStyle name="SAPBEXexcCritical4 3 4 8 2 3" xfId="16687"/>
    <cellStyle name="SAPBEXexcCritical4 3 4 8 3" xfId="16688"/>
    <cellStyle name="SAPBEXexcCritical4 3 4 8 4" xfId="16689"/>
    <cellStyle name="SAPBEXexcCritical4 3 4 9" xfId="16690"/>
    <cellStyle name="SAPBEXexcCritical4 3 4 9 2" xfId="16691"/>
    <cellStyle name="SAPBEXexcCritical4 3 4 9 3" xfId="16692"/>
    <cellStyle name="SAPBEXexcCritical4 3 5" xfId="16693"/>
    <cellStyle name="SAPBEXexcCritical4 3 5 2" xfId="16694"/>
    <cellStyle name="SAPBEXexcCritical4 3 5 2 2" xfId="16695"/>
    <cellStyle name="SAPBEXexcCritical4 3 5 2 3" xfId="16696"/>
    <cellStyle name="SAPBEXexcCritical4 3 5 3" xfId="16697"/>
    <cellStyle name="SAPBEXexcCritical4 3 5 4" xfId="16698"/>
    <cellStyle name="SAPBEXexcCritical4 3 6" xfId="16699"/>
    <cellStyle name="SAPBEXexcCritical4 3 6 2" xfId="16700"/>
    <cellStyle name="SAPBEXexcCritical4 3 6 2 2" xfId="16701"/>
    <cellStyle name="SAPBEXexcCritical4 3 6 2 3" xfId="16702"/>
    <cellStyle name="SAPBEXexcCritical4 3 6 3" xfId="16703"/>
    <cellStyle name="SAPBEXexcCritical4 3 6 4" xfId="16704"/>
    <cellStyle name="SAPBEXexcCritical4 3 7" xfId="16705"/>
    <cellStyle name="SAPBEXexcCritical4 3 7 2" xfId="16706"/>
    <cellStyle name="SAPBEXexcCritical4 3 7 2 2" xfId="16707"/>
    <cellStyle name="SAPBEXexcCritical4 3 7 2 3" xfId="16708"/>
    <cellStyle name="SAPBEXexcCritical4 3 7 3" xfId="16709"/>
    <cellStyle name="SAPBEXexcCritical4 3 7 4" xfId="16710"/>
    <cellStyle name="SAPBEXexcCritical4 3 8" xfId="16711"/>
    <cellStyle name="SAPBEXexcCritical4 3 8 2" xfId="16712"/>
    <cellStyle name="SAPBEXexcCritical4 3 8 2 2" xfId="16713"/>
    <cellStyle name="SAPBEXexcCritical4 3 8 2 3" xfId="16714"/>
    <cellStyle name="SAPBEXexcCritical4 3 8 3" xfId="16715"/>
    <cellStyle name="SAPBEXexcCritical4 3 8 4" xfId="16716"/>
    <cellStyle name="SAPBEXexcCritical4 3 9" xfId="16717"/>
    <cellStyle name="SAPBEXexcCritical4 3 9 2" xfId="16718"/>
    <cellStyle name="SAPBEXexcCritical4 3 9 2 2" xfId="16719"/>
    <cellStyle name="SAPBEXexcCritical4 3 9 2 3" xfId="16720"/>
    <cellStyle name="SAPBEXexcCritical4 3 9 3" xfId="16721"/>
    <cellStyle name="SAPBEXexcCritical4 3 9 4" xfId="16722"/>
    <cellStyle name="SAPBEXexcCritical4 4" xfId="16723"/>
    <cellStyle name="SAPBEXexcCritical4 4 10" xfId="16724"/>
    <cellStyle name="SAPBEXexcCritical4 4 10 2" xfId="16725"/>
    <cellStyle name="SAPBEXexcCritical4 4 10 2 2" xfId="16726"/>
    <cellStyle name="SAPBEXexcCritical4 4 10 2 3" xfId="16727"/>
    <cellStyle name="SAPBEXexcCritical4 4 10 3" xfId="16728"/>
    <cellStyle name="SAPBEXexcCritical4 4 10 4" xfId="16729"/>
    <cellStyle name="SAPBEXexcCritical4 4 11" xfId="16730"/>
    <cellStyle name="SAPBEXexcCritical4 4 11 2" xfId="16731"/>
    <cellStyle name="SAPBEXexcCritical4 4 11 3" xfId="16732"/>
    <cellStyle name="SAPBEXexcCritical4 4 12" xfId="16733"/>
    <cellStyle name="SAPBEXexcCritical4 4 13" xfId="16734"/>
    <cellStyle name="SAPBEXexcCritical4 4 2" xfId="16735"/>
    <cellStyle name="SAPBEXexcCritical4 4 2 10" xfId="16736"/>
    <cellStyle name="SAPBEXexcCritical4 4 2 10 2" xfId="16737"/>
    <cellStyle name="SAPBEXexcCritical4 4 2 10 3" xfId="16738"/>
    <cellStyle name="SAPBEXexcCritical4 4 2 11" xfId="16739"/>
    <cellStyle name="SAPBEXexcCritical4 4 2 12" xfId="16740"/>
    <cellStyle name="SAPBEXexcCritical4 4 2 2" xfId="16741"/>
    <cellStyle name="SAPBEXexcCritical4 4 2 2 10" xfId="16742"/>
    <cellStyle name="SAPBEXexcCritical4 4 2 2 11" xfId="16743"/>
    <cellStyle name="SAPBEXexcCritical4 4 2 2 2" xfId="16744"/>
    <cellStyle name="SAPBEXexcCritical4 4 2 2 2 2" xfId="16745"/>
    <cellStyle name="SAPBEXexcCritical4 4 2 2 2 2 2" xfId="16746"/>
    <cellStyle name="SAPBEXexcCritical4 4 2 2 2 2 3" xfId="16747"/>
    <cellStyle name="SAPBEXexcCritical4 4 2 2 2 3" xfId="16748"/>
    <cellStyle name="SAPBEXexcCritical4 4 2 2 2 4" xfId="16749"/>
    <cellStyle name="SAPBEXexcCritical4 4 2 2 3" xfId="16750"/>
    <cellStyle name="SAPBEXexcCritical4 4 2 2 3 2" xfId="16751"/>
    <cellStyle name="SAPBEXexcCritical4 4 2 2 3 2 2" xfId="16752"/>
    <cellStyle name="SAPBEXexcCritical4 4 2 2 3 2 3" xfId="16753"/>
    <cellStyle name="SAPBEXexcCritical4 4 2 2 3 3" xfId="16754"/>
    <cellStyle name="SAPBEXexcCritical4 4 2 2 3 4" xfId="16755"/>
    <cellStyle name="SAPBEXexcCritical4 4 2 2 4" xfId="16756"/>
    <cellStyle name="SAPBEXexcCritical4 4 2 2 4 2" xfId="16757"/>
    <cellStyle name="SAPBEXexcCritical4 4 2 2 4 2 2" xfId="16758"/>
    <cellStyle name="SAPBEXexcCritical4 4 2 2 4 2 3" xfId="16759"/>
    <cellStyle name="SAPBEXexcCritical4 4 2 2 4 3" xfId="16760"/>
    <cellStyle name="SAPBEXexcCritical4 4 2 2 4 4" xfId="16761"/>
    <cellStyle name="SAPBEXexcCritical4 4 2 2 5" xfId="16762"/>
    <cellStyle name="SAPBEXexcCritical4 4 2 2 5 2" xfId="16763"/>
    <cellStyle name="SAPBEXexcCritical4 4 2 2 5 2 2" xfId="16764"/>
    <cellStyle name="SAPBEXexcCritical4 4 2 2 5 2 3" xfId="16765"/>
    <cellStyle name="SAPBEXexcCritical4 4 2 2 5 3" xfId="16766"/>
    <cellStyle name="SAPBEXexcCritical4 4 2 2 5 4" xfId="16767"/>
    <cellStyle name="SAPBEXexcCritical4 4 2 2 6" xfId="16768"/>
    <cellStyle name="SAPBEXexcCritical4 4 2 2 6 2" xfId="16769"/>
    <cellStyle name="SAPBEXexcCritical4 4 2 2 6 2 2" xfId="16770"/>
    <cellStyle name="SAPBEXexcCritical4 4 2 2 6 2 3" xfId="16771"/>
    <cellStyle name="SAPBEXexcCritical4 4 2 2 6 3" xfId="16772"/>
    <cellStyle name="SAPBEXexcCritical4 4 2 2 6 4" xfId="16773"/>
    <cellStyle name="SAPBEXexcCritical4 4 2 2 7" xfId="16774"/>
    <cellStyle name="SAPBEXexcCritical4 4 2 2 7 2" xfId="16775"/>
    <cellStyle name="SAPBEXexcCritical4 4 2 2 7 2 2" xfId="16776"/>
    <cellStyle name="SAPBEXexcCritical4 4 2 2 7 2 3" xfId="16777"/>
    <cellStyle name="SAPBEXexcCritical4 4 2 2 7 3" xfId="16778"/>
    <cellStyle name="SAPBEXexcCritical4 4 2 2 7 4" xfId="16779"/>
    <cellStyle name="SAPBEXexcCritical4 4 2 2 8" xfId="16780"/>
    <cellStyle name="SAPBEXexcCritical4 4 2 2 8 2" xfId="16781"/>
    <cellStyle name="SAPBEXexcCritical4 4 2 2 8 2 2" xfId="16782"/>
    <cellStyle name="SAPBEXexcCritical4 4 2 2 8 2 3" xfId="16783"/>
    <cellStyle name="SAPBEXexcCritical4 4 2 2 8 3" xfId="16784"/>
    <cellStyle name="SAPBEXexcCritical4 4 2 2 8 4" xfId="16785"/>
    <cellStyle name="SAPBEXexcCritical4 4 2 2 9" xfId="16786"/>
    <cellStyle name="SAPBEXexcCritical4 4 2 2 9 2" xfId="16787"/>
    <cellStyle name="SAPBEXexcCritical4 4 2 2 9 3" xfId="16788"/>
    <cellStyle name="SAPBEXexcCritical4 4 2 3" xfId="16789"/>
    <cellStyle name="SAPBEXexcCritical4 4 2 3 2" xfId="16790"/>
    <cellStyle name="SAPBEXexcCritical4 4 2 3 2 2" xfId="16791"/>
    <cellStyle name="SAPBEXexcCritical4 4 2 3 2 3" xfId="16792"/>
    <cellStyle name="SAPBEXexcCritical4 4 2 3 3" xfId="16793"/>
    <cellStyle name="SAPBEXexcCritical4 4 2 3 4" xfId="16794"/>
    <cellStyle name="SAPBEXexcCritical4 4 2 4" xfId="16795"/>
    <cellStyle name="SAPBEXexcCritical4 4 2 4 2" xfId="16796"/>
    <cellStyle name="SAPBEXexcCritical4 4 2 4 2 2" xfId="16797"/>
    <cellStyle name="SAPBEXexcCritical4 4 2 4 2 3" xfId="16798"/>
    <cellStyle name="SAPBEXexcCritical4 4 2 4 3" xfId="16799"/>
    <cellStyle name="SAPBEXexcCritical4 4 2 4 4" xfId="16800"/>
    <cellStyle name="SAPBEXexcCritical4 4 2 5" xfId="16801"/>
    <cellStyle name="SAPBEXexcCritical4 4 2 5 2" xfId="16802"/>
    <cellStyle name="SAPBEXexcCritical4 4 2 5 2 2" xfId="16803"/>
    <cellStyle name="SAPBEXexcCritical4 4 2 5 2 3" xfId="16804"/>
    <cellStyle name="SAPBEXexcCritical4 4 2 5 3" xfId="16805"/>
    <cellStyle name="SAPBEXexcCritical4 4 2 5 4" xfId="16806"/>
    <cellStyle name="SAPBEXexcCritical4 4 2 6" xfId="16807"/>
    <cellStyle name="SAPBEXexcCritical4 4 2 6 2" xfId="16808"/>
    <cellStyle name="SAPBEXexcCritical4 4 2 6 2 2" xfId="16809"/>
    <cellStyle name="SAPBEXexcCritical4 4 2 6 2 3" xfId="16810"/>
    <cellStyle name="SAPBEXexcCritical4 4 2 6 3" xfId="16811"/>
    <cellStyle name="SAPBEXexcCritical4 4 2 6 4" xfId="16812"/>
    <cellStyle name="SAPBEXexcCritical4 4 2 7" xfId="16813"/>
    <cellStyle name="SAPBEXexcCritical4 4 2 7 2" xfId="16814"/>
    <cellStyle name="SAPBEXexcCritical4 4 2 7 2 2" xfId="16815"/>
    <cellStyle name="SAPBEXexcCritical4 4 2 7 2 3" xfId="16816"/>
    <cellStyle name="SAPBEXexcCritical4 4 2 7 3" xfId="16817"/>
    <cellStyle name="SAPBEXexcCritical4 4 2 7 4" xfId="16818"/>
    <cellStyle name="SAPBEXexcCritical4 4 2 8" xfId="16819"/>
    <cellStyle name="SAPBEXexcCritical4 4 2 8 2" xfId="16820"/>
    <cellStyle name="SAPBEXexcCritical4 4 2 8 2 2" xfId="16821"/>
    <cellStyle name="SAPBEXexcCritical4 4 2 8 2 3" xfId="16822"/>
    <cellStyle name="SAPBEXexcCritical4 4 2 8 3" xfId="16823"/>
    <cellStyle name="SAPBEXexcCritical4 4 2 8 4" xfId="16824"/>
    <cellStyle name="SAPBEXexcCritical4 4 2 9" xfId="16825"/>
    <cellStyle name="SAPBEXexcCritical4 4 2 9 2" xfId="16826"/>
    <cellStyle name="SAPBEXexcCritical4 4 2 9 2 2" xfId="16827"/>
    <cellStyle name="SAPBEXexcCritical4 4 2 9 2 3" xfId="16828"/>
    <cellStyle name="SAPBEXexcCritical4 4 2 9 3" xfId="16829"/>
    <cellStyle name="SAPBEXexcCritical4 4 2 9 4" xfId="16830"/>
    <cellStyle name="SAPBEXexcCritical4 4 3" xfId="16831"/>
    <cellStyle name="SAPBEXexcCritical4 4 3 10" xfId="16832"/>
    <cellStyle name="SAPBEXexcCritical4 4 3 11" xfId="16833"/>
    <cellStyle name="SAPBEXexcCritical4 4 3 2" xfId="16834"/>
    <cellStyle name="SAPBEXexcCritical4 4 3 2 2" xfId="16835"/>
    <cellStyle name="SAPBEXexcCritical4 4 3 2 2 2" xfId="16836"/>
    <cellStyle name="SAPBEXexcCritical4 4 3 2 2 3" xfId="16837"/>
    <cellStyle name="SAPBEXexcCritical4 4 3 2 3" xfId="16838"/>
    <cellStyle name="SAPBEXexcCritical4 4 3 2 4" xfId="16839"/>
    <cellStyle name="SAPBEXexcCritical4 4 3 3" xfId="16840"/>
    <cellStyle name="SAPBEXexcCritical4 4 3 3 2" xfId="16841"/>
    <cellStyle name="SAPBEXexcCritical4 4 3 3 2 2" xfId="16842"/>
    <cellStyle name="SAPBEXexcCritical4 4 3 3 2 3" xfId="16843"/>
    <cellStyle name="SAPBEXexcCritical4 4 3 3 3" xfId="16844"/>
    <cellStyle name="SAPBEXexcCritical4 4 3 3 4" xfId="16845"/>
    <cellStyle name="SAPBEXexcCritical4 4 3 4" xfId="16846"/>
    <cellStyle name="SAPBEXexcCritical4 4 3 4 2" xfId="16847"/>
    <cellStyle name="SAPBEXexcCritical4 4 3 4 2 2" xfId="16848"/>
    <cellStyle name="SAPBEXexcCritical4 4 3 4 2 3" xfId="16849"/>
    <cellStyle name="SAPBEXexcCritical4 4 3 4 3" xfId="16850"/>
    <cellStyle name="SAPBEXexcCritical4 4 3 4 4" xfId="16851"/>
    <cellStyle name="SAPBEXexcCritical4 4 3 5" xfId="16852"/>
    <cellStyle name="SAPBEXexcCritical4 4 3 5 2" xfId="16853"/>
    <cellStyle name="SAPBEXexcCritical4 4 3 5 2 2" xfId="16854"/>
    <cellStyle name="SAPBEXexcCritical4 4 3 5 2 3" xfId="16855"/>
    <cellStyle name="SAPBEXexcCritical4 4 3 5 3" xfId="16856"/>
    <cellStyle name="SAPBEXexcCritical4 4 3 5 4" xfId="16857"/>
    <cellStyle name="SAPBEXexcCritical4 4 3 6" xfId="16858"/>
    <cellStyle name="SAPBEXexcCritical4 4 3 6 2" xfId="16859"/>
    <cellStyle name="SAPBEXexcCritical4 4 3 6 2 2" xfId="16860"/>
    <cellStyle name="SAPBEXexcCritical4 4 3 6 2 3" xfId="16861"/>
    <cellStyle name="SAPBEXexcCritical4 4 3 6 3" xfId="16862"/>
    <cellStyle name="SAPBEXexcCritical4 4 3 6 4" xfId="16863"/>
    <cellStyle name="SAPBEXexcCritical4 4 3 7" xfId="16864"/>
    <cellStyle name="SAPBEXexcCritical4 4 3 7 2" xfId="16865"/>
    <cellStyle name="SAPBEXexcCritical4 4 3 7 2 2" xfId="16866"/>
    <cellStyle name="SAPBEXexcCritical4 4 3 7 2 3" xfId="16867"/>
    <cellStyle name="SAPBEXexcCritical4 4 3 7 3" xfId="16868"/>
    <cellStyle name="SAPBEXexcCritical4 4 3 7 4" xfId="16869"/>
    <cellStyle name="SAPBEXexcCritical4 4 3 8" xfId="16870"/>
    <cellStyle name="SAPBEXexcCritical4 4 3 8 2" xfId="16871"/>
    <cellStyle name="SAPBEXexcCritical4 4 3 8 2 2" xfId="16872"/>
    <cellStyle name="SAPBEXexcCritical4 4 3 8 2 3" xfId="16873"/>
    <cellStyle name="SAPBEXexcCritical4 4 3 8 3" xfId="16874"/>
    <cellStyle name="SAPBEXexcCritical4 4 3 8 4" xfId="16875"/>
    <cellStyle name="SAPBEXexcCritical4 4 3 9" xfId="16876"/>
    <cellStyle name="SAPBEXexcCritical4 4 3 9 2" xfId="16877"/>
    <cellStyle name="SAPBEXexcCritical4 4 3 9 3" xfId="16878"/>
    <cellStyle name="SAPBEXexcCritical4 4 4" xfId="16879"/>
    <cellStyle name="SAPBEXexcCritical4 4 4 2" xfId="16880"/>
    <cellStyle name="SAPBEXexcCritical4 4 4 2 2" xfId="16881"/>
    <cellStyle name="SAPBEXexcCritical4 4 4 2 3" xfId="16882"/>
    <cellStyle name="SAPBEXexcCritical4 4 4 3" xfId="16883"/>
    <cellStyle name="SAPBEXexcCritical4 4 4 4" xfId="16884"/>
    <cellStyle name="SAPBEXexcCritical4 4 5" xfId="16885"/>
    <cellStyle name="SAPBEXexcCritical4 4 5 2" xfId="16886"/>
    <cellStyle name="SAPBEXexcCritical4 4 5 2 2" xfId="16887"/>
    <cellStyle name="SAPBEXexcCritical4 4 5 2 3" xfId="16888"/>
    <cellStyle name="SAPBEXexcCritical4 4 5 3" xfId="16889"/>
    <cellStyle name="SAPBEXexcCritical4 4 5 4" xfId="16890"/>
    <cellStyle name="SAPBEXexcCritical4 4 6" xfId="16891"/>
    <cellStyle name="SAPBEXexcCritical4 4 6 2" xfId="16892"/>
    <cellStyle name="SAPBEXexcCritical4 4 6 2 2" xfId="16893"/>
    <cellStyle name="SAPBEXexcCritical4 4 6 2 3" xfId="16894"/>
    <cellStyle name="SAPBEXexcCritical4 4 6 3" xfId="16895"/>
    <cellStyle name="SAPBEXexcCritical4 4 6 4" xfId="16896"/>
    <cellStyle name="SAPBEXexcCritical4 4 7" xfId="16897"/>
    <cellStyle name="SAPBEXexcCritical4 4 7 2" xfId="16898"/>
    <cellStyle name="SAPBEXexcCritical4 4 7 2 2" xfId="16899"/>
    <cellStyle name="SAPBEXexcCritical4 4 7 2 3" xfId="16900"/>
    <cellStyle name="SAPBEXexcCritical4 4 7 3" xfId="16901"/>
    <cellStyle name="SAPBEXexcCritical4 4 7 4" xfId="16902"/>
    <cellStyle name="SAPBEXexcCritical4 4 8" xfId="16903"/>
    <cellStyle name="SAPBEXexcCritical4 4 8 2" xfId="16904"/>
    <cellStyle name="SAPBEXexcCritical4 4 8 2 2" xfId="16905"/>
    <cellStyle name="SAPBEXexcCritical4 4 8 2 3" xfId="16906"/>
    <cellStyle name="SAPBEXexcCritical4 4 8 3" xfId="16907"/>
    <cellStyle name="SAPBEXexcCritical4 4 8 4" xfId="16908"/>
    <cellStyle name="SAPBEXexcCritical4 4 9" xfId="16909"/>
    <cellStyle name="SAPBEXexcCritical4 4 9 2" xfId="16910"/>
    <cellStyle name="SAPBEXexcCritical4 4 9 2 2" xfId="16911"/>
    <cellStyle name="SAPBEXexcCritical4 4 9 2 3" xfId="16912"/>
    <cellStyle name="SAPBEXexcCritical4 4 9 3" xfId="16913"/>
    <cellStyle name="SAPBEXexcCritical4 4 9 4" xfId="16914"/>
    <cellStyle name="SAPBEXexcCritical4 5" xfId="16915"/>
    <cellStyle name="SAPBEXexcCritical4 5 10" xfId="16916"/>
    <cellStyle name="SAPBEXexcCritical4 5 10 2" xfId="16917"/>
    <cellStyle name="SAPBEXexcCritical4 5 10 2 2" xfId="16918"/>
    <cellStyle name="SAPBEXexcCritical4 5 10 2 3" xfId="16919"/>
    <cellStyle name="SAPBEXexcCritical4 5 10 3" xfId="16920"/>
    <cellStyle name="SAPBEXexcCritical4 5 10 4" xfId="16921"/>
    <cellStyle name="SAPBEXexcCritical4 5 11" xfId="16922"/>
    <cellStyle name="SAPBEXexcCritical4 5 11 2" xfId="16923"/>
    <cellStyle name="SAPBEXexcCritical4 5 11 3" xfId="16924"/>
    <cellStyle name="SAPBEXexcCritical4 5 12" xfId="16925"/>
    <cellStyle name="SAPBEXexcCritical4 5 13" xfId="16926"/>
    <cellStyle name="SAPBEXexcCritical4 5 2" xfId="16927"/>
    <cellStyle name="SAPBEXexcCritical4 5 2 10" xfId="16928"/>
    <cellStyle name="SAPBEXexcCritical4 5 2 10 2" xfId="16929"/>
    <cellStyle name="SAPBEXexcCritical4 5 2 10 3" xfId="16930"/>
    <cellStyle name="SAPBEXexcCritical4 5 2 11" xfId="16931"/>
    <cellStyle name="SAPBEXexcCritical4 5 2 12" xfId="16932"/>
    <cellStyle name="SAPBEXexcCritical4 5 2 2" xfId="16933"/>
    <cellStyle name="SAPBEXexcCritical4 5 2 2 10" xfId="16934"/>
    <cellStyle name="SAPBEXexcCritical4 5 2 2 11" xfId="16935"/>
    <cellStyle name="SAPBEXexcCritical4 5 2 2 2" xfId="16936"/>
    <cellStyle name="SAPBEXexcCritical4 5 2 2 2 2" xfId="16937"/>
    <cellStyle name="SAPBEXexcCritical4 5 2 2 2 2 2" xfId="16938"/>
    <cellStyle name="SAPBEXexcCritical4 5 2 2 2 2 3" xfId="16939"/>
    <cellStyle name="SAPBEXexcCritical4 5 2 2 2 3" xfId="16940"/>
    <cellStyle name="SAPBEXexcCritical4 5 2 2 2 4" xfId="16941"/>
    <cellStyle name="SAPBEXexcCritical4 5 2 2 3" xfId="16942"/>
    <cellStyle name="SAPBEXexcCritical4 5 2 2 3 2" xfId="16943"/>
    <cellStyle name="SAPBEXexcCritical4 5 2 2 3 2 2" xfId="16944"/>
    <cellStyle name="SAPBEXexcCritical4 5 2 2 3 2 3" xfId="16945"/>
    <cellStyle name="SAPBEXexcCritical4 5 2 2 3 3" xfId="16946"/>
    <cellStyle name="SAPBEXexcCritical4 5 2 2 3 4" xfId="16947"/>
    <cellStyle name="SAPBEXexcCritical4 5 2 2 4" xfId="16948"/>
    <cellStyle name="SAPBEXexcCritical4 5 2 2 4 2" xfId="16949"/>
    <cellStyle name="SAPBEXexcCritical4 5 2 2 4 2 2" xfId="16950"/>
    <cellStyle name="SAPBEXexcCritical4 5 2 2 4 2 3" xfId="16951"/>
    <cellStyle name="SAPBEXexcCritical4 5 2 2 4 3" xfId="16952"/>
    <cellStyle name="SAPBEXexcCritical4 5 2 2 4 4" xfId="16953"/>
    <cellStyle name="SAPBEXexcCritical4 5 2 2 5" xfId="16954"/>
    <cellStyle name="SAPBEXexcCritical4 5 2 2 5 2" xfId="16955"/>
    <cellStyle name="SAPBEXexcCritical4 5 2 2 5 2 2" xfId="16956"/>
    <cellStyle name="SAPBEXexcCritical4 5 2 2 5 2 3" xfId="16957"/>
    <cellStyle name="SAPBEXexcCritical4 5 2 2 5 3" xfId="16958"/>
    <cellStyle name="SAPBEXexcCritical4 5 2 2 5 4" xfId="16959"/>
    <cellStyle name="SAPBEXexcCritical4 5 2 2 6" xfId="16960"/>
    <cellStyle name="SAPBEXexcCritical4 5 2 2 6 2" xfId="16961"/>
    <cellStyle name="SAPBEXexcCritical4 5 2 2 6 2 2" xfId="16962"/>
    <cellStyle name="SAPBEXexcCritical4 5 2 2 6 2 3" xfId="16963"/>
    <cellStyle name="SAPBEXexcCritical4 5 2 2 6 3" xfId="16964"/>
    <cellStyle name="SAPBEXexcCritical4 5 2 2 6 4" xfId="16965"/>
    <cellStyle name="SAPBEXexcCritical4 5 2 2 7" xfId="16966"/>
    <cellStyle name="SAPBEXexcCritical4 5 2 2 7 2" xfId="16967"/>
    <cellStyle name="SAPBEXexcCritical4 5 2 2 7 2 2" xfId="16968"/>
    <cellStyle name="SAPBEXexcCritical4 5 2 2 7 2 3" xfId="16969"/>
    <cellStyle name="SAPBEXexcCritical4 5 2 2 7 3" xfId="16970"/>
    <cellStyle name="SAPBEXexcCritical4 5 2 2 7 4" xfId="16971"/>
    <cellStyle name="SAPBEXexcCritical4 5 2 2 8" xfId="16972"/>
    <cellStyle name="SAPBEXexcCritical4 5 2 2 8 2" xfId="16973"/>
    <cellStyle name="SAPBEXexcCritical4 5 2 2 8 2 2" xfId="16974"/>
    <cellStyle name="SAPBEXexcCritical4 5 2 2 8 2 3" xfId="16975"/>
    <cellStyle name="SAPBEXexcCritical4 5 2 2 8 3" xfId="16976"/>
    <cellStyle name="SAPBEXexcCritical4 5 2 2 8 4" xfId="16977"/>
    <cellStyle name="SAPBEXexcCritical4 5 2 2 9" xfId="16978"/>
    <cellStyle name="SAPBEXexcCritical4 5 2 2 9 2" xfId="16979"/>
    <cellStyle name="SAPBEXexcCritical4 5 2 2 9 3" xfId="16980"/>
    <cellStyle name="SAPBEXexcCritical4 5 2 3" xfId="16981"/>
    <cellStyle name="SAPBEXexcCritical4 5 2 3 2" xfId="16982"/>
    <cellStyle name="SAPBEXexcCritical4 5 2 3 2 2" xfId="16983"/>
    <cellStyle name="SAPBEXexcCritical4 5 2 3 2 3" xfId="16984"/>
    <cellStyle name="SAPBEXexcCritical4 5 2 3 3" xfId="16985"/>
    <cellStyle name="SAPBEXexcCritical4 5 2 3 4" xfId="16986"/>
    <cellStyle name="SAPBEXexcCritical4 5 2 4" xfId="16987"/>
    <cellStyle name="SAPBEXexcCritical4 5 2 4 2" xfId="16988"/>
    <cellStyle name="SAPBEXexcCritical4 5 2 4 2 2" xfId="16989"/>
    <cellStyle name="SAPBEXexcCritical4 5 2 4 2 3" xfId="16990"/>
    <cellStyle name="SAPBEXexcCritical4 5 2 4 3" xfId="16991"/>
    <cellStyle name="SAPBEXexcCritical4 5 2 4 4" xfId="16992"/>
    <cellStyle name="SAPBEXexcCritical4 5 2 5" xfId="16993"/>
    <cellStyle name="SAPBEXexcCritical4 5 2 5 2" xfId="16994"/>
    <cellStyle name="SAPBEXexcCritical4 5 2 5 2 2" xfId="16995"/>
    <cellStyle name="SAPBEXexcCritical4 5 2 5 2 3" xfId="16996"/>
    <cellStyle name="SAPBEXexcCritical4 5 2 5 3" xfId="16997"/>
    <cellStyle name="SAPBEXexcCritical4 5 2 5 4" xfId="16998"/>
    <cellStyle name="SAPBEXexcCritical4 5 2 6" xfId="16999"/>
    <cellStyle name="SAPBEXexcCritical4 5 2 6 2" xfId="17000"/>
    <cellStyle name="SAPBEXexcCritical4 5 2 6 2 2" xfId="17001"/>
    <cellStyle name="SAPBEXexcCritical4 5 2 6 2 3" xfId="17002"/>
    <cellStyle name="SAPBEXexcCritical4 5 2 6 3" xfId="17003"/>
    <cellStyle name="SAPBEXexcCritical4 5 2 6 4" xfId="17004"/>
    <cellStyle name="SAPBEXexcCritical4 5 2 7" xfId="17005"/>
    <cellStyle name="SAPBEXexcCritical4 5 2 7 2" xfId="17006"/>
    <cellStyle name="SAPBEXexcCritical4 5 2 7 2 2" xfId="17007"/>
    <cellStyle name="SAPBEXexcCritical4 5 2 7 2 3" xfId="17008"/>
    <cellStyle name="SAPBEXexcCritical4 5 2 7 3" xfId="17009"/>
    <cellStyle name="SAPBEXexcCritical4 5 2 7 4" xfId="17010"/>
    <cellStyle name="SAPBEXexcCritical4 5 2 8" xfId="17011"/>
    <cellStyle name="SAPBEXexcCritical4 5 2 8 2" xfId="17012"/>
    <cellStyle name="SAPBEXexcCritical4 5 2 8 2 2" xfId="17013"/>
    <cellStyle name="SAPBEXexcCritical4 5 2 8 2 3" xfId="17014"/>
    <cellStyle name="SAPBEXexcCritical4 5 2 8 3" xfId="17015"/>
    <cellStyle name="SAPBEXexcCritical4 5 2 8 4" xfId="17016"/>
    <cellStyle name="SAPBEXexcCritical4 5 2 9" xfId="17017"/>
    <cellStyle name="SAPBEXexcCritical4 5 2 9 2" xfId="17018"/>
    <cellStyle name="SAPBEXexcCritical4 5 2 9 2 2" xfId="17019"/>
    <cellStyle name="SAPBEXexcCritical4 5 2 9 2 3" xfId="17020"/>
    <cellStyle name="SAPBEXexcCritical4 5 2 9 3" xfId="17021"/>
    <cellStyle name="SAPBEXexcCritical4 5 2 9 4" xfId="17022"/>
    <cellStyle name="SAPBEXexcCritical4 5 3" xfId="17023"/>
    <cellStyle name="SAPBEXexcCritical4 5 3 10" xfId="17024"/>
    <cellStyle name="SAPBEXexcCritical4 5 3 11" xfId="17025"/>
    <cellStyle name="SAPBEXexcCritical4 5 3 2" xfId="17026"/>
    <cellStyle name="SAPBEXexcCritical4 5 3 2 2" xfId="17027"/>
    <cellStyle name="SAPBEXexcCritical4 5 3 2 2 2" xfId="17028"/>
    <cellStyle name="SAPBEXexcCritical4 5 3 2 2 3" xfId="17029"/>
    <cellStyle name="SAPBEXexcCritical4 5 3 2 3" xfId="17030"/>
    <cellStyle name="SAPBEXexcCritical4 5 3 2 4" xfId="17031"/>
    <cellStyle name="SAPBEXexcCritical4 5 3 3" xfId="17032"/>
    <cellStyle name="SAPBEXexcCritical4 5 3 3 2" xfId="17033"/>
    <cellStyle name="SAPBEXexcCritical4 5 3 3 2 2" xfId="17034"/>
    <cellStyle name="SAPBEXexcCritical4 5 3 3 2 3" xfId="17035"/>
    <cellStyle name="SAPBEXexcCritical4 5 3 3 3" xfId="17036"/>
    <cellStyle name="SAPBEXexcCritical4 5 3 3 4" xfId="17037"/>
    <cellStyle name="SAPBEXexcCritical4 5 3 4" xfId="17038"/>
    <cellStyle name="SAPBEXexcCritical4 5 3 4 2" xfId="17039"/>
    <cellStyle name="SAPBEXexcCritical4 5 3 4 2 2" xfId="17040"/>
    <cellStyle name="SAPBEXexcCritical4 5 3 4 2 3" xfId="17041"/>
    <cellStyle name="SAPBEXexcCritical4 5 3 4 3" xfId="17042"/>
    <cellStyle name="SAPBEXexcCritical4 5 3 4 4" xfId="17043"/>
    <cellStyle name="SAPBEXexcCritical4 5 3 5" xfId="17044"/>
    <cellStyle name="SAPBEXexcCritical4 5 3 5 2" xfId="17045"/>
    <cellStyle name="SAPBEXexcCritical4 5 3 5 2 2" xfId="17046"/>
    <cellStyle name="SAPBEXexcCritical4 5 3 5 2 3" xfId="17047"/>
    <cellStyle name="SAPBEXexcCritical4 5 3 5 3" xfId="17048"/>
    <cellStyle name="SAPBEXexcCritical4 5 3 5 4" xfId="17049"/>
    <cellStyle name="SAPBEXexcCritical4 5 3 6" xfId="17050"/>
    <cellStyle name="SAPBEXexcCritical4 5 3 6 2" xfId="17051"/>
    <cellStyle name="SAPBEXexcCritical4 5 3 6 2 2" xfId="17052"/>
    <cellStyle name="SAPBEXexcCritical4 5 3 6 2 3" xfId="17053"/>
    <cellStyle name="SAPBEXexcCritical4 5 3 6 3" xfId="17054"/>
    <cellStyle name="SAPBEXexcCritical4 5 3 6 4" xfId="17055"/>
    <cellStyle name="SAPBEXexcCritical4 5 3 7" xfId="17056"/>
    <cellStyle name="SAPBEXexcCritical4 5 3 7 2" xfId="17057"/>
    <cellStyle name="SAPBEXexcCritical4 5 3 7 2 2" xfId="17058"/>
    <cellStyle name="SAPBEXexcCritical4 5 3 7 2 3" xfId="17059"/>
    <cellStyle name="SAPBEXexcCritical4 5 3 7 3" xfId="17060"/>
    <cellStyle name="SAPBEXexcCritical4 5 3 7 4" xfId="17061"/>
    <cellStyle name="SAPBEXexcCritical4 5 3 8" xfId="17062"/>
    <cellStyle name="SAPBEXexcCritical4 5 3 8 2" xfId="17063"/>
    <cellStyle name="SAPBEXexcCritical4 5 3 8 2 2" xfId="17064"/>
    <cellStyle name="SAPBEXexcCritical4 5 3 8 2 3" xfId="17065"/>
    <cellStyle name="SAPBEXexcCritical4 5 3 8 3" xfId="17066"/>
    <cellStyle name="SAPBEXexcCritical4 5 3 8 4" xfId="17067"/>
    <cellStyle name="SAPBEXexcCritical4 5 3 9" xfId="17068"/>
    <cellStyle name="SAPBEXexcCritical4 5 3 9 2" xfId="17069"/>
    <cellStyle name="SAPBEXexcCritical4 5 3 9 3" xfId="17070"/>
    <cellStyle name="SAPBEXexcCritical4 5 4" xfId="17071"/>
    <cellStyle name="SAPBEXexcCritical4 5 4 2" xfId="17072"/>
    <cellStyle name="SAPBEXexcCritical4 5 4 2 2" xfId="17073"/>
    <cellStyle name="SAPBEXexcCritical4 5 4 2 3" xfId="17074"/>
    <cellStyle name="SAPBEXexcCritical4 5 4 3" xfId="17075"/>
    <cellStyle name="SAPBEXexcCritical4 5 4 4" xfId="17076"/>
    <cellStyle name="SAPBEXexcCritical4 5 5" xfId="17077"/>
    <cellStyle name="SAPBEXexcCritical4 5 5 2" xfId="17078"/>
    <cellStyle name="SAPBEXexcCritical4 5 5 2 2" xfId="17079"/>
    <cellStyle name="SAPBEXexcCritical4 5 5 2 3" xfId="17080"/>
    <cellStyle name="SAPBEXexcCritical4 5 5 3" xfId="17081"/>
    <cellStyle name="SAPBEXexcCritical4 5 5 4" xfId="17082"/>
    <cellStyle name="SAPBEXexcCritical4 5 6" xfId="17083"/>
    <cellStyle name="SAPBEXexcCritical4 5 6 2" xfId="17084"/>
    <cellStyle name="SAPBEXexcCritical4 5 6 2 2" xfId="17085"/>
    <cellStyle name="SAPBEXexcCritical4 5 6 2 3" xfId="17086"/>
    <cellStyle name="SAPBEXexcCritical4 5 6 3" xfId="17087"/>
    <cellStyle name="SAPBEXexcCritical4 5 6 4" xfId="17088"/>
    <cellStyle name="SAPBEXexcCritical4 5 7" xfId="17089"/>
    <cellStyle name="SAPBEXexcCritical4 5 7 2" xfId="17090"/>
    <cellStyle name="SAPBEXexcCritical4 5 7 2 2" xfId="17091"/>
    <cellStyle name="SAPBEXexcCritical4 5 7 2 3" xfId="17092"/>
    <cellStyle name="SAPBEXexcCritical4 5 7 3" xfId="17093"/>
    <cellStyle name="SAPBEXexcCritical4 5 7 4" xfId="17094"/>
    <cellStyle name="SAPBEXexcCritical4 5 8" xfId="17095"/>
    <cellStyle name="SAPBEXexcCritical4 5 8 2" xfId="17096"/>
    <cellStyle name="SAPBEXexcCritical4 5 8 2 2" xfId="17097"/>
    <cellStyle name="SAPBEXexcCritical4 5 8 2 3" xfId="17098"/>
    <cellStyle name="SAPBEXexcCritical4 5 8 3" xfId="17099"/>
    <cellStyle name="SAPBEXexcCritical4 5 8 4" xfId="17100"/>
    <cellStyle name="SAPBEXexcCritical4 5 9" xfId="17101"/>
    <cellStyle name="SAPBEXexcCritical4 5 9 2" xfId="17102"/>
    <cellStyle name="SAPBEXexcCritical4 5 9 2 2" xfId="17103"/>
    <cellStyle name="SAPBEXexcCritical4 5 9 2 3" xfId="17104"/>
    <cellStyle name="SAPBEXexcCritical4 5 9 3" xfId="17105"/>
    <cellStyle name="SAPBEXexcCritical4 5 9 4" xfId="17106"/>
    <cellStyle name="SAPBEXexcCritical4 6" xfId="17107"/>
    <cellStyle name="SAPBEXexcCritical4 6 10" xfId="17108"/>
    <cellStyle name="SAPBEXexcCritical4 6 10 2" xfId="17109"/>
    <cellStyle name="SAPBEXexcCritical4 6 10 3" xfId="17110"/>
    <cellStyle name="SAPBEXexcCritical4 6 11" xfId="17111"/>
    <cellStyle name="SAPBEXexcCritical4 6 12" xfId="17112"/>
    <cellStyle name="SAPBEXexcCritical4 6 2" xfId="17113"/>
    <cellStyle name="SAPBEXexcCritical4 6 2 10" xfId="17114"/>
    <cellStyle name="SAPBEXexcCritical4 6 2 11" xfId="17115"/>
    <cellStyle name="SAPBEXexcCritical4 6 2 2" xfId="17116"/>
    <cellStyle name="SAPBEXexcCritical4 6 2 2 2" xfId="17117"/>
    <cellStyle name="SAPBEXexcCritical4 6 2 2 2 2" xfId="17118"/>
    <cellStyle name="SAPBEXexcCritical4 6 2 2 2 3" xfId="17119"/>
    <cellStyle name="SAPBEXexcCritical4 6 2 2 3" xfId="17120"/>
    <cellStyle name="SAPBEXexcCritical4 6 2 2 4" xfId="17121"/>
    <cellStyle name="SAPBEXexcCritical4 6 2 3" xfId="17122"/>
    <cellStyle name="SAPBEXexcCritical4 6 2 3 2" xfId="17123"/>
    <cellStyle name="SAPBEXexcCritical4 6 2 3 2 2" xfId="17124"/>
    <cellStyle name="SAPBEXexcCritical4 6 2 3 2 3" xfId="17125"/>
    <cellStyle name="SAPBEXexcCritical4 6 2 3 3" xfId="17126"/>
    <cellStyle name="SAPBEXexcCritical4 6 2 3 4" xfId="17127"/>
    <cellStyle name="SAPBEXexcCritical4 6 2 4" xfId="17128"/>
    <cellStyle name="SAPBEXexcCritical4 6 2 4 2" xfId="17129"/>
    <cellStyle name="SAPBEXexcCritical4 6 2 4 2 2" xfId="17130"/>
    <cellStyle name="SAPBEXexcCritical4 6 2 4 2 3" xfId="17131"/>
    <cellStyle name="SAPBEXexcCritical4 6 2 4 3" xfId="17132"/>
    <cellStyle name="SAPBEXexcCritical4 6 2 4 4" xfId="17133"/>
    <cellStyle name="SAPBEXexcCritical4 6 2 5" xfId="17134"/>
    <cellStyle name="SAPBEXexcCritical4 6 2 5 2" xfId="17135"/>
    <cellStyle name="SAPBEXexcCritical4 6 2 5 2 2" xfId="17136"/>
    <cellStyle name="SAPBEXexcCritical4 6 2 5 2 3" xfId="17137"/>
    <cellStyle name="SAPBEXexcCritical4 6 2 5 3" xfId="17138"/>
    <cellStyle name="SAPBEXexcCritical4 6 2 5 4" xfId="17139"/>
    <cellStyle name="SAPBEXexcCritical4 6 2 6" xfId="17140"/>
    <cellStyle name="SAPBEXexcCritical4 6 2 6 2" xfId="17141"/>
    <cellStyle name="SAPBEXexcCritical4 6 2 6 2 2" xfId="17142"/>
    <cellStyle name="SAPBEXexcCritical4 6 2 6 2 3" xfId="17143"/>
    <cellStyle name="SAPBEXexcCritical4 6 2 6 3" xfId="17144"/>
    <cellStyle name="SAPBEXexcCritical4 6 2 6 4" xfId="17145"/>
    <cellStyle name="SAPBEXexcCritical4 6 2 7" xfId="17146"/>
    <cellStyle name="SAPBEXexcCritical4 6 2 7 2" xfId="17147"/>
    <cellStyle name="SAPBEXexcCritical4 6 2 7 2 2" xfId="17148"/>
    <cellStyle name="SAPBEXexcCritical4 6 2 7 2 3" xfId="17149"/>
    <cellStyle name="SAPBEXexcCritical4 6 2 7 3" xfId="17150"/>
    <cellStyle name="SAPBEXexcCritical4 6 2 7 4" xfId="17151"/>
    <cellStyle name="SAPBEXexcCritical4 6 2 8" xfId="17152"/>
    <cellStyle name="SAPBEXexcCritical4 6 2 8 2" xfId="17153"/>
    <cellStyle name="SAPBEXexcCritical4 6 2 8 2 2" xfId="17154"/>
    <cellStyle name="SAPBEXexcCritical4 6 2 8 2 3" xfId="17155"/>
    <cellStyle name="SAPBEXexcCritical4 6 2 8 3" xfId="17156"/>
    <cellStyle name="SAPBEXexcCritical4 6 2 8 4" xfId="17157"/>
    <cellStyle name="SAPBEXexcCritical4 6 2 9" xfId="17158"/>
    <cellStyle name="SAPBEXexcCritical4 6 2 9 2" xfId="17159"/>
    <cellStyle name="SAPBEXexcCritical4 6 2 9 3" xfId="17160"/>
    <cellStyle name="SAPBEXexcCritical4 6 3" xfId="17161"/>
    <cellStyle name="SAPBEXexcCritical4 6 3 2" xfId="17162"/>
    <cellStyle name="SAPBEXexcCritical4 6 3 2 2" xfId="17163"/>
    <cellStyle name="SAPBEXexcCritical4 6 3 2 3" xfId="17164"/>
    <cellStyle name="SAPBEXexcCritical4 6 3 3" xfId="17165"/>
    <cellStyle name="SAPBEXexcCritical4 6 3 4" xfId="17166"/>
    <cellStyle name="SAPBEXexcCritical4 6 4" xfId="17167"/>
    <cellStyle name="SAPBEXexcCritical4 6 4 2" xfId="17168"/>
    <cellStyle name="SAPBEXexcCritical4 6 4 2 2" xfId="17169"/>
    <cellStyle name="SAPBEXexcCritical4 6 4 2 3" xfId="17170"/>
    <cellStyle name="SAPBEXexcCritical4 6 4 3" xfId="17171"/>
    <cellStyle name="SAPBEXexcCritical4 6 4 4" xfId="17172"/>
    <cellStyle name="SAPBEXexcCritical4 6 5" xfId="17173"/>
    <cellStyle name="SAPBEXexcCritical4 6 5 2" xfId="17174"/>
    <cellStyle name="SAPBEXexcCritical4 6 5 2 2" xfId="17175"/>
    <cellStyle name="SAPBEXexcCritical4 6 5 2 3" xfId="17176"/>
    <cellStyle name="SAPBEXexcCritical4 6 5 3" xfId="17177"/>
    <cellStyle name="SAPBEXexcCritical4 6 5 4" xfId="17178"/>
    <cellStyle name="SAPBEXexcCritical4 6 6" xfId="17179"/>
    <cellStyle name="SAPBEXexcCritical4 6 6 2" xfId="17180"/>
    <cellStyle name="SAPBEXexcCritical4 6 6 2 2" xfId="17181"/>
    <cellStyle name="SAPBEXexcCritical4 6 6 2 3" xfId="17182"/>
    <cellStyle name="SAPBEXexcCritical4 6 6 3" xfId="17183"/>
    <cellStyle name="SAPBEXexcCritical4 6 6 4" xfId="17184"/>
    <cellStyle name="SAPBEXexcCritical4 6 7" xfId="17185"/>
    <cellStyle name="SAPBEXexcCritical4 6 7 2" xfId="17186"/>
    <cellStyle name="SAPBEXexcCritical4 6 7 2 2" xfId="17187"/>
    <cellStyle name="SAPBEXexcCritical4 6 7 2 3" xfId="17188"/>
    <cellStyle name="SAPBEXexcCritical4 6 7 3" xfId="17189"/>
    <cellStyle name="SAPBEXexcCritical4 6 7 4" xfId="17190"/>
    <cellStyle name="SAPBEXexcCritical4 6 8" xfId="17191"/>
    <cellStyle name="SAPBEXexcCritical4 6 8 2" xfId="17192"/>
    <cellStyle name="SAPBEXexcCritical4 6 8 2 2" xfId="17193"/>
    <cellStyle name="SAPBEXexcCritical4 6 8 2 3" xfId="17194"/>
    <cellStyle name="SAPBEXexcCritical4 6 8 3" xfId="17195"/>
    <cellStyle name="SAPBEXexcCritical4 6 8 4" xfId="17196"/>
    <cellStyle name="SAPBEXexcCritical4 6 9" xfId="17197"/>
    <cellStyle name="SAPBEXexcCritical4 6 9 2" xfId="17198"/>
    <cellStyle name="SAPBEXexcCritical4 6 9 2 2" xfId="17199"/>
    <cellStyle name="SAPBEXexcCritical4 6 9 2 3" xfId="17200"/>
    <cellStyle name="SAPBEXexcCritical4 6 9 3" xfId="17201"/>
    <cellStyle name="SAPBEXexcCritical4 6 9 4" xfId="17202"/>
    <cellStyle name="SAPBEXexcCritical4 7" xfId="17203"/>
    <cellStyle name="SAPBEXexcCritical4 7 10" xfId="17204"/>
    <cellStyle name="SAPBEXexcCritical4 7 11" xfId="17205"/>
    <cellStyle name="SAPBEXexcCritical4 7 2" xfId="17206"/>
    <cellStyle name="SAPBEXexcCritical4 7 2 2" xfId="17207"/>
    <cellStyle name="SAPBEXexcCritical4 7 2 2 2" xfId="17208"/>
    <cellStyle name="SAPBEXexcCritical4 7 2 2 3" xfId="17209"/>
    <cellStyle name="SAPBEXexcCritical4 7 2 3" xfId="17210"/>
    <cellStyle name="SAPBEXexcCritical4 7 2 4" xfId="17211"/>
    <cellStyle name="SAPBEXexcCritical4 7 3" xfId="17212"/>
    <cellStyle name="SAPBEXexcCritical4 7 3 2" xfId="17213"/>
    <cellStyle name="SAPBEXexcCritical4 7 3 2 2" xfId="17214"/>
    <cellStyle name="SAPBEXexcCritical4 7 3 2 3" xfId="17215"/>
    <cellStyle name="SAPBEXexcCritical4 7 3 3" xfId="17216"/>
    <cellStyle name="SAPBEXexcCritical4 7 3 4" xfId="17217"/>
    <cellStyle name="SAPBEXexcCritical4 7 4" xfId="17218"/>
    <cellStyle name="SAPBEXexcCritical4 7 4 2" xfId="17219"/>
    <cellStyle name="SAPBEXexcCritical4 7 4 2 2" xfId="17220"/>
    <cellStyle name="SAPBEXexcCritical4 7 4 2 3" xfId="17221"/>
    <cellStyle name="SAPBEXexcCritical4 7 4 3" xfId="17222"/>
    <cellStyle name="SAPBEXexcCritical4 7 4 4" xfId="17223"/>
    <cellStyle name="SAPBEXexcCritical4 7 5" xfId="17224"/>
    <cellStyle name="SAPBEXexcCritical4 7 5 2" xfId="17225"/>
    <cellStyle name="SAPBEXexcCritical4 7 5 2 2" xfId="17226"/>
    <cellStyle name="SAPBEXexcCritical4 7 5 2 3" xfId="17227"/>
    <cellStyle name="SAPBEXexcCritical4 7 5 3" xfId="17228"/>
    <cellStyle name="SAPBEXexcCritical4 7 5 4" xfId="17229"/>
    <cellStyle name="SAPBEXexcCritical4 7 6" xfId="17230"/>
    <cellStyle name="SAPBEXexcCritical4 7 6 2" xfId="17231"/>
    <cellStyle name="SAPBEXexcCritical4 7 6 2 2" xfId="17232"/>
    <cellStyle name="SAPBEXexcCritical4 7 6 2 3" xfId="17233"/>
    <cellStyle name="SAPBEXexcCritical4 7 6 3" xfId="17234"/>
    <cellStyle name="SAPBEXexcCritical4 7 6 4" xfId="17235"/>
    <cellStyle name="SAPBEXexcCritical4 7 7" xfId="17236"/>
    <cellStyle name="SAPBEXexcCritical4 7 7 2" xfId="17237"/>
    <cellStyle name="SAPBEXexcCritical4 7 7 2 2" xfId="17238"/>
    <cellStyle name="SAPBEXexcCritical4 7 7 2 3" xfId="17239"/>
    <cellStyle name="SAPBEXexcCritical4 7 7 3" xfId="17240"/>
    <cellStyle name="SAPBEXexcCritical4 7 7 4" xfId="17241"/>
    <cellStyle name="SAPBEXexcCritical4 7 8" xfId="17242"/>
    <cellStyle name="SAPBEXexcCritical4 7 8 2" xfId="17243"/>
    <cellStyle name="SAPBEXexcCritical4 7 8 2 2" xfId="17244"/>
    <cellStyle name="SAPBEXexcCritical4 7 8 2 3" xfId="17245"/>
    <cellStyle name="SAPBEXexcCritical4 7 8 3" xfId="17246"/>
    <cellStyle name="SAPBEXexcCritical4 7 8 4" xfId="17247"/>
    <cellStyle name="SAPBEXexcCritical4 7 9" xfId="17248"/>
    <cellStyle name="SAPBEXexcCritical4 7 9 2" xfId="17249"/>
    <cellStyle name="SAPBEXexcCritical4 7 9 3" xfId="17250"/>
    <cellStyle name="SAPBEXexcCritical4 8" xfId="17251"/>
    <cellStyle name="SAPBEXexcCritical4 8 2" xfId="17252"/>
    <cellStyle name="SAPBEXexcCritical4 8 2 2" xfId="17253"/>
    <cellStyle name="SAPBEXexcCritical4 8 2 3" xfId="17254"/>
    <cellStyle name="SAPBEXexcCritical4 8 3" xfId="17255"/>
    <cellStyle name="SAPBEXexcCritical4 8 4" xfId="17256"/>
    <cellStyle name="SAPBEXexcCritical4 9" xfId="17257"/>
    <cellStyle name="SAPBEXexcCritical4 9 2" xfId="17258"/>
    <cellStyle name="SAPBEXexcCritical4 9 2 2" xfId="17259"/>
    <cellStyle name="SAPBEXexcCritical4 9 2 3" xfId="17260"/>
    <cellStyle name="SAPBEXexcCritical4 9 3" xfId="17261"/>
    <cellStyle name="SAPBEXexcCritical4 9 4" xfId="17262"/>
    <cellStyle name="SAPBEXexcCritical5" xfId="17263"/>
    <cellStyle name="SAPBEXexcCritical5 10" xfId="17264"/>
    <cellStyle name="SAPBEXexcCritical5 10 2" xfId="17265"/>
    <cellStyle name="SAPBEXexcCritical5 10 2 2" xfId="17266"/>
    <cellStyle name="SAPBEXexcCritical5 10 2 3" xfId="17267"/>
    <cellStyle name="SAPBEXexcCritical5 10 3" xfId="17268"/>
    <cellStyle name="SAPBEXexcCritical5 10 4" xfId="17269"/>
    <cellStyle name="SAPBEXexcCritical5 11" xfId="17270"/>
    <cellStyle name="SAPBEXexcCritical5 11 2" xfId="17271"/>
    <cellStyle name="SAPBEXexcCritical5 11 2 2" xfId="17272"/>
    <cellStyle name="SAPBEXexcCritical5 11 2 3" xfId="17273"/>
    <cellStyle name="SAPBEXexcCritical5 11 3" xfId="17274"/>
    <cellStyle name="SAPBEXexcCritical5 11 4" xfId="17275"/>
    <cellStyle name="SAPBEXexcCritical5 12" xfId="17276"/>
    <cellStyle name="SAPBEXexcCritical5 12 2" xfId="17277"/>
    <cellStyle name="SAPBEXexcCritical5 12 2 2" xfId="17278"/>
    <cellStyle name="SAPBEXexcCritical5 12 2 3" xfId="17279"/>
    <cellStyle name="SAPBEXexcCritical5 12 3" xfId="17280"/>
    <cellStyle name="SAPBEXexcCritical5 12 4" xfId="17281"/>
    <cellStyle name="SAPBEXexcCritical5 13" xfId="17282"/>
    <cellStyle name="SAPBEXexcCritical5 13 2" xfId="17283"/>
    <cellStyle name="SAPBEXexcCritical5 13 2 2" xfId="17284"/>
    <cellStyle name="SAPBEXexcCritical5 13 2 3" xfId="17285"/>
    <cellStyle name="SAPBEXexcCritical5 13 3" xfId="17286"/>
    <cellStyle name="SAPBEXexcCritical5 13 4" xfId="17287"/>
    <cellStyle name="SAPBEXexcCritical5 14" xfId="17288"/>
    <cellStyle name="SAPBEXexcCritical5 14 2" xfId="17289"/>
    <cellStyle name="SAPBEXexcCritical5 14 2 2" xfId="17290"/>
    <cellStyle name="SAPBEXexcCritical5 14 2 3" xfId="17291"/>
    <cellStyle name="SAPBEXexcCritical5 14 3" xfId="17292"/>
    <cellStyle name="SAPBEXexcCritical5 14 4" xfId="17293"/>
    <cellStyle name="SAPBEXexcCritical5 15" xfId="17294"/>
    <cellStyle name="SAPBEXexcCritical5 15 2" xfId="17295"/>
    <cellStyle name="SAPBEXexcCritical5 15 3" xfId="17296"/>
    <cellStyle name="SAPBEXexcCritical5 16" xfId="17297"/>
    <cellStyle name="SAPBEXexcCritical5 17" xfId="17298"/>
    <cellStyle name="SAPBEXexcCritical5 2" xfId="17299"/>
    <cellStyle name="SAPBEXexcCritical5 2 10" xfId="17300"/>
    <cellStyle name="SAPBEXexcCritical5 2 10 2" xfId="17301"/>
    <cellStyle name="SAPBEXexcCritical5 2 10 2 2" xfId="17302"/>
    <cellStyle name="SAPBEXexcCritical5 2 10 2 3" xfId="17303"/>
    <cellStyle name="SAPBEXexcCritical5 2 10 3" xfId="17304"/>
    <cellStyle name="SAPBEXexcCritical5 2 10 4" xfId="17305"/>
    <cellStyle name="SAPBEXexcCritical5 2 11" xfId="17306"/>
    <cellStyle name="SAPBEXexcCritical5 2 11 2" xfId="17307"/>
    <cellStyle name="SAPBEXexcCritical5 2 11 2 2" xfId="17308"/>
    <cellStyle name="SAPBEXexcCritical5 2 11 2 3" xfId="17309"/>
    <cellStyle name="SAPBEXexcCritical5 2 11 3" xfId="17310"/>
    <cellStyle name="SAPBEXexcCritical5 2 11 4" xfId="17311"/>
    <cellStyle name="SAPBEXexcCritical5 2 12" xfId="17312"/>
    <cellStyle name="SAPBEXexcCritical5 2 12 2" xfId="17313"/>
    <cellStyle name="SAPBEXexcCritical5 2 12 3" xfId="17314"/>
    <cellStyle name="SAPBEXexcCritical5 2 13" xfId="17315"/>
    <cellStyle name="SAPBEXexcCritical5 2 14" xfId="17316"/>
    <cellStyle name="SAPBEXexcCritical5 2 2" xfId="17317"/>
    <cellStyle name="SAPBEXexcCritical5 2 2 10" xfId="17318"/>
    <cellStyle name="SAPBEXexcCritical5 2 2 10 2" xfId="17319"/>
    <cellStyle name="SAPBEXexcCritical5 2 2 10 2 2" xfId="17320"/>
    <cellStyle name="SAPBEXexcCritical5 2 2 10 2 3" xfId="17321"/>
    <cellStyle name="SAPBEXexcCritical5 2 2 10 3" xfId="17322"/>
    <cellStyle name="SAPBEXexcCritical5 2 2 10 4" xfId="17323"/>
    <cellStyle name="SAPBEXexcCritical5 2 2 11" xfId="17324"/>
    <cellStyle name="SAPBEXexcCritical5 2 2 11 2" xfId="17325"/>
    <cellStyle name="SAPBEXexcCritical5 2 2 11 3" xfId="17326"/>
    <cellStyle name="SAPBEXexcCritical5 2 2 12" xfId="17327"/>
    <cellStyle name="SAPBEXexcCritical5 2 2 13" xfId="17328"/>
    <cellStyle name="SAPBEXexcCritical5 2 2 2" xfId="17329"/>
    <cellStyle name="SAPBEXexcCritical5 2 2 2 10" xfId="17330"/>
    <cellStyle name="SAPBEXexcCritical5 2 2 2 10 2" xfId="17331"/>
    <cellStyle name="SAPBEXexcCritical5 2 2 2 10 3" xfId="17332"/>
    <cellStyle name="SAPBEXexcCritical5 2 2 2 11" xfId="17333"/>
    <cellStyle name="SAPBEXexcCritical5 2 2 2 12" xfId="17334"/>
    <cellStyle name="SAPBEXexcCritical5 2 2 2 2" xfId="17335"/>
    <cellStyle name="SAPBEXexcCritical5 2 2 2 2 10" xfId="17336"/>
    <cellStyle name="SAPBEXexcCritical5 2 2 2 2 11" xfId="17337"/>
    <cellStyle name="SAPBEXexcCritical5 2 2 2 2 2" xfId="17338"/>
    <cellStyle name="SAPBEXexcCritical5 2 2 2 2 2 2" xfId="17339"/>
    <cellStyle name="SAPBEXexcCritical5 2 2 2 2 2 2 2" xfId="17340"/>
    <cellStyle name="SAPBEXexcCritical5 2 2 2 2 2 2 3" xfId="17341"/>
    <cellStyle name="SAPBEXexcCritical5 2 2 2 2 2 3" xfId="17342"/>
    <cellStyle name="SAPBEXexcCritical5 2 2 2 2 2 4" xfId="17343"/>
    <cellStyle name="SAPBEXexcCritical5 2 2 2 2 3" xfId="17344"/>
    <cellStyle name="SAPBEXexcCritical5 2 2 2 2 3 2" xfId="17345"/>
    <cellStyle name="SAPBEXexcCritical5 2 2 2 2 3 2 2" xfId="17346"/>
    <cellStyle name="SAPBEXexcCritical5 2 2 2 2 3 2 3" xfId="17347"/>
    <cellStyle name="SAPBEXexcCritical5 2 2 2 2 3 3" xfId="17348"/>
    <cellStyle name="SAPBEXexcCritical5 2 2 2 2 3 4" xfId="17349"/>
    <cellStyle name="SAPBEXexcCritical5 2 2 2 2 4" xfId="17350"/>
    <cellStyle name="SAPBEXexcCritical5 2 2 2 2 4 2" xfId="17351"/>
    <cellStyle name="SAPBEXexcCritical5 2 2 2 2 4 2 2" xfId="17352"/>
    <cellStyle name="SAPBEXexcCritical5 2 2 2 2 4 2 3" xfId="17353"/>
    <cellStyle name="SAPBEXexcCritical5 2 2 2 2 4 3" xfId="17354"/>
    <cellStyle name="SAPBEXexcCritical5 2 2 2 2 4 4" xfId="17355"/>
    <cellStyle name="SAPBEXexcCritical5 2 2 2 2 5" xfId="17356"/>
    <cellStyle name="SAPBEXexcCritical5 2 2 2 2 5 2" xfId="17357"/>
    <cellStyle name="SAPBEXexcCritical5 2 2 2 2 5 2 2" xfId="17358"/>
    <cellStyle name="SAPBEXexcCritical5 2 2 2 2 5 2 3" xfId="17359"/>
    <cellStyle name="SAPBEXexcCritical5 2 2 2 2 5 3" xfId="17360"/>
    <cellStyle name="SAPBEXexcCritical5 2 2 2 2 5 4" xfId="17361"/>
    <cellStyle name="SAPBEXexcCritical5 2 2 2 2 6" xfId="17362"/>
    <cellStyle name="SAPBEXexcCritical5 2 2 2 2 6 2" xfId="17363"/>
    <cellStyle name="SAPBEXexcCritical5 2 2 2 2 6 2 2" xfId="17364"/>
    <cellStyle name="SAPBEXexcCritical5 2 2 2 2 6 2 3" xfId="17365"/>
    <cellStyle name="SAPBEXexcCritical5 2 2 2 2 6 3" xfId="17366"/>
    <cellStyle name="SAPBEXexcCritical5 2 2 2 2 6 4" xfId="17367"/>
    <cellStyle name="SAPBEXexcCritical5 2 2 2 2 7" xfId="17368"/>
    <cellStyle name="SAPBEXexcCritical5 2 2 2 2 7 2" xfId="17369"/>
    <cellStyle name="SAPBEXexcCritical5 2 2 2 2 7 2 2" xfId="17370"/>
    <cellStyle name="SAPBEXexcCritical5 2 2 2 2 7 2 3" xfId="17371"/>
    <cellStyle name="SAPBEXexcCritical5 2 2 2 2 7 3" xfId="17372"/>
    <cellStyle name="SAPBEXexcCritical5 2 2 2 2 7 4" xfId="17373"/>
    <cellStyle name="SAPBEXexcCritical5 2 2 2 2 8" xfId="17374"/>
    <cellStyle name="SAPBEXexcCritical5 2 2 2 2 8 2" xfId="17375"/>
    <cellStyle name="SAPBEXexcCritical5 2 2 2 2 8 2 2" xfId="17376"/>
    <cellStyle name="SAPBEXexcCritical5 2 2 2 2 8 2 3" xfId="17377"/>
    <cellStyle name="SAPBEXexcCritical5 2 2 2 2 8 3" xfId="17378"/>
    <cellStyle name="SAPBEXexcCritical5 2 2 2 2 8 4" xfId="17379"/>
    <cellStyle name="SAPBEXexcCritical5 2 2 2 2 9" xfId="17380"/>
    <cellStyle name="SAPBEXexcCritical5 2 2 2 2 9 2" xfId="17381"/>
    <cellStyle name="SAPBEXexcCritical5 2 2 2 2 9 3" xfId="17382"/>
    <cellStyle name="SAPBEXexcCritical5 2 2 2 3" xfId="17383"/>
    <cellStyle name="SAPBEXexcCritical5 2 2 2 3 2" xfId="17384"/>
    <cellStyle name="SAPBEXexcCritical5 2 2 2 3 2 2" xfId="17385"/>
    <cellStyle name="SAPBEXexcCritical5 2 2 2 3 2 3" xfId="17386"/>
    <cellStyle name="SAPBEXexcCritical5 2 2 2 3 3" xfId="17387"/>
    <cellStyle name="SAPBEXexcCritical5 2 2 2 3 4" xfId="17388"/>
    <cellStyle name="SAPBEXexcCritical5 2 2 2 4" xfId="17389"/>
    <cellStyle name="SAPBEXexcCritical5 2 2 2 4 2" xfId="17390"/>
    <cellStyle name="SAPBEXexcCritical5 2 2 2 4 2 2" xfId="17391"/>
    <cellStyle name="SAPBEXexcCritical5 2 2 2 4 2 3" xfId="17392"/>
    <cellStyle name="SAPBEXexcCritical5 2 2 2 4 3" xfId="17393"/>
    <cellStyle name="SAPBEXexcCritical5 2 2 2 4 4" xfId="17394"/>
    <cellStyle name="SAPBEXexcCritical5 2 2 2 5" xfId="17395"/>
    <cellStyle name="SAPBEXexcCritical5 2 2 2 5 2" xfId="17396"/>
    <cellStyle name="SAPBEXexcCritical5 2 2 2 5 2 2" xfId="17397"/>
    <cellStyle name="SAPBEXexcCritical5 2 2 2 5 2 3" xfId="17398"/>
    <cellStyle name="SAPBEXexcCritical5 2 2 2 5 3" xfId="17399"/>
    <cellStyle name="SAPBEXexcCritical5 2 2 2 5 4" xfId="17400"/>
    <cellStyle name="SAPBEXexcCritical5 2 2 2 6" xfId="17401"/>
    <cellStyle name="SAPBEXexcCritical5 2 2 2 6 2" xfId="17402"/>
    <cellStyle name="SAPBEXexcCritical5 2 2 2 6 2 2" xfId="17403"/>
    <cellStyle name="SAPBEXexcCritical5 2 2 2 6 2 3" xfId="17404"/>
    <cellStyle name="SAPBEXexcCritical5 2 2 2 6 3" xfId="17405"/>
    <cellStyle name="SAPBEXexcCritical5 2 2 2 6 4" xfId="17406"/>
    <cellStyle name="SAPBEXexcCritical5 2 2 2 7" xfId="17407"/>
    <cellStyle name="SAPBEXexcCritical5 2 2 2 7 2" xfId="17408"/>
    <cellStyle name="SAPBEXexcCritical5 2 2 2 7 2 2" xfId="17409"/>
    <cellStyle name="SAPBEXexcCritical5 2 2 2 7 2 3" xfId="17410"/>
    <cellStyle name="SAPBEXexcCritical5 2 2 2 7 3" xfId="17411"/>
    <cellStyle name="SAPBEXexcCritical5 2 2 2 7 4" xfId="17412"/>
    <cellStyle name="SAPBEXexcCritical5 2 2 2 8" xfId="17413"/>
    <cellStyle name="SAPBEXexcCritical5 2 2 2 8 2" xfId="17414"/>
    <cellStyle name="SAPBEXexcCritical5 2 2 2 8 2 2" xfId="17415"/>
    <cellStyle name="SAPBEXexcCritical5 2 2 2 8 2 3" xfId="17416"/>
    <cellStyle name="SAPBEXexcCritical5 2 2 2 8 3" xfId="17417"/>
    <cellStyle name="SAPBEXexcCritical5 2 2 2 8 4" xfId="17418"/>
    <cellStyle name="SAPBEXexcCritical5 2 2 2 9" xfId="17419"/>
    <cellStyle name="SAPBEXexcCritical5 2 2 2 9 2" xfId="17420"/>
    <cellStyle name="SAPBEXexcCritical5 2 2 2 9 2 2" xfId="17421"/>
    <cellStyle name="SAPBEXexcCritical5 2 2 2 9 2 3" xfId="17422"/>
    <cellStyle name="SAPBEXexcCritical5 2 2 2 9 3" xfId="17423"/>
    <cellStyle name="SAPBEXexcCritical5 2 2 2 9 4" xfId="17424"/>
    <cellStyle name="SAPBEXexcCritical5 2 2 3" xfId="17425"/>
    <cellStyle name="SAPBEXexcCritical5 2 2 3 10" xfId="17426"/>
    <cellStyle name="SAPBEXexcCritical5 2 2 3 11" xfId="17427"/>
    <cellStyle name="SAPBEXexcCritical5 2 2 3 2" xfId="17428"/>
    <cellStyle name="SAPBEXexcCritical5 2 2 3 2 2" xfId="17429"/>
    <cellStyle name="SAPBEXexcCritical5 2 2 3 2 2 2" xfId="17430"/>
    <cellStyle name="SAPBEXexcCritical5 2 2 3 2 2 3" xfId="17431"/>
    <cellStyle name="SAPBEXexcCritical5 2 2 3 2 3" xfId="17432"/>
    <cellStyle name="SAPBEXexcCritical5 2 2 3 2 4" xfId="17433"/>
    <cellStyle name="SAPBEXexcCritical5 2 2 3 3" xfId="17434"/>
    <cellStyle name="SAPBEXexcCritical5 2 2 3 3 2" xfId="17435"/>
    <cellStyle name="SAPBEXexcCritical5 2 2 3 3 2 2" xfId="17436"/>
    <cellStyle name="SAPBEXexcCritical5 2 2 3 3 2 3" xfId="17437"/>
    <cellStyle name="SAPBEXexcCritical5 2 2 3 3 3" xfId="17438"/>
    <cellStyle name="SAPBEXexcCritical5 2 2 3 3 4" xfId="17439"/>
    <cellStyle name="SAPBEXexcCritical5 2 2 3 4" xfId="17440"/>
    <cellStyle name="SAPBEXexcCritical5 2 2 3 4 2" xfId="17441"/>
    <cellStyle name="SAPBEXexcCritical5 2 2 3 4 2 2" xfId="17442"/>
    <cellStyle name="SAPBEXexcCritical5 2 2 3 4 2 3" xfId="17443"/>
    <cellStyle name="SAPBEXexcCritical5 2 2 3 4 3" xfId="17444"/>
    <cellStyle name="SAPBEXexcCritical5 2 2 3 4 4" xfId="17445"/>
    <cellStyle name="SAPBEXexcCritical5 2 2 3 5" xfId="17446"/>
    <cellStyle name="SAPBEXexcCritical5 2 2 3 5 2" xfId="17447"/>
    <cellStyle name="SAPBEXexcCritical5 2 2 3 5 2 2" xfId="17448"/>
    <cellStyle name="SAPBEXexcCritical5 2 2 3 5 2 3" xfId="17449"/>
    <cellStyle name="SAPBEXexcCritical5 2 2 3 5 3" xfId="17450"/>
    <cellStyle name="SAPBEXexcCritical5 2 2 3 5 4" xfId="17451"/>
    <cellStyle name="SAPBEXexcCritical5 2 2 3 6" xfId="17452"/>
    <cellStyle name="SAPBEXexcCritical5 2 2 3 6 2" xfId="17453"/>
    <cellStyle name="SAPBEXexcCritical5 2 2 3 6 2 2" xfId="17454"/>
    <cellStyle name="SAPBEXexcCritical5 2 2 3 6 2 3" xfId="17455"/>
    <cellStyle name="SAPBEXexcCritical5 2 2 3 6 3" xfId="17456"/>
    <cellStyle name="SAPBEXexcCritical5 2 2 3 6 4" xfId="17457"/>
    <cellStyle name="SAPBEXexcCritical5 2 2 3 7" xfId="17458"/>
    <cellStyle name="SAPBEXexcCritical5 2 2 3 7 2" xfId="17459"/>
    <cellStyle name="SAPBEXexcCritical5 2 2 3 7 2 2" xfId="17460"/>
    <cellStyle name="SAPBEXexcCritical5 2 2 3 7 2 3" xfId="17461"/>
    <cellStyle name="SAPBEXexcCritical5 2 2 3 7 3" xfId="17462"/>
    <cellStyle name="SAPBEXexcCritical5 2 2 3 7 4" xfId="17463"/>
    <cellStyle name="SAPBEXexcCritical5 2 2 3 8" xfId="17464"/>
    <cellStyle name="SAPBEXexcCritical5 2 2 3 8 2" xfId="17465"/>
    <cellStyle name="SAPBEXexcCritical5 2 2 3 8 2 2" xfId="17466"/>
    <cellStyle name="SAPBEXexcCritical5 2 2 3 8 2 3" xfId="17467"/>
    <cellStyle name="SAPBEXexcCritical5 2 2 3 8 3" xfId="17468"/>
    <cellStyle name="SAPBEXexcCritical5 2 2 3 8 4" xfId="17469"/>
    <cellStyle name="SAPBEXexcCritical5 2 2 3 9" xfId="17470"/>
    <cellStyle name="SAPBEXexcCritical5 2 2 3 9 2" xfId="17471"/>
    <cellStyle name="SAPBEXexcCritical5 2 2 3 9 3" xfId="17472"/>
    <cellStyle name="SAPBEXexcCritical5 2 2 4" xfId="17473"/>
    <cellStyle name="SAPBEXexcCritical5 2 2 4 2" xfId="17474"/>
    <cellStyle name="SAPBEXexcCritical5 2 2 4 2 2" xfId="17475"/>
    <cellStyle name="SAPBEXexcCritical5 2 2 4 2 3" xfId="17476"/>
    <cellStyle name="SAPBEXexcCritical5 2 2 4 3" xfId="17477"/>
    <cellStyle name="SAPBEXexcCritical5 2 2 4 4" xfId="17478"/>
    <cellStyle name="SAPBEXexcCritical5 2 2 5" xfId="17479"/>
    <cellStyle name="SAPBEXexcCritical5 2 2 5 2" xfId="17480"/>
    <cellStyle name="SAPBEXexcCritical5 2 2 5 2 2" xfId="17481"/>
    <cellStyle name="SAPBEXexcCritical5 2 2 5 2 3" xfId="17482"/>
    <cellStyle name="SAPBEXexcCritical5 2 2 5 3" xfId="17483"/>
    <cellStyle name="SAPBEXexcCritical5 2 2 5 4" xfId="17484"/>
    <cellStyle name="SAPBEXexcCritical5 2 2 6" xfId="17485"/>
    <cellStyle name="SAPBEXexcCritical5 2 2 6 2" xfId="17486"/>
    <cellStyle name="SAPBEXexcCritical5 2 2 6 2 2" xfId="17487"/>
    <cellStyle name="SAPBEXexcCritical5 2 2 6 2 3" xfId="17488"/>
    <cellStyle name="SAPBEXexcCritical5 2 2 6 3" xfId="17489"/>
    <cellStyle name="SAPBEXexcCritical5 2 2 6 4" xfId="17490"/>
    <cellStyle name="SAPBEXexcCritical5 2 2 7" xfId="17491"/>
    <cellStyle name="SAPBEXexcCritical5 2 2 7 2" xfId="17492"/>
    <cellStyle name="SAPBEXexcCritical5 2 2 7 2 2" xfId="17493"/>
    <cellStyle name="SAPBEXexcCritical5 2 2 7 2 3" xfId="17494"/>
    <cellStyle name="SAPBEXexcCritical5 2 2 7 3" xfId="17495"/>
    <cellStyle name="SAPBEXexcCritical5 2 2 7 4" xfId="17496"/>
    <cellStyle name="SAPBEXexcCritical5 2 2 8" xfId="17497"/>
    <cellStyle name="SAPBEXexcCritical5 2 2 8 2" xfId="17498"/>
    <cellStyle name="SAPBEXexcCritical5 2 2 8 2 2" xfId="17499"/>
    <cellStyle name="SAPBEXexcCritical5 2 2 8 2 3" xfId="17500"/>
    <cellStyle name="SAPBEXexcCritical5 2 2 8 3" xfId="17501"/>
    <cellStyle name="SAPBEXexcCritical5 2 2 8 4" xfId="17502"/>
    <cellStyle name="SAPBEXexcCritical5 2 2 9" xfId="17503"/>
    <cellStyle name="SAPBEXexcCritical5 2 2 9 2" xfId="17504"/>
    <cellStyle name="SAPBEXexcCritical5 2 2 9 2 2" xfId="17505"/>
    <cellStyle name="SAPBEXexcCritical5 2 2 9 2 3" xfId="17506"/>
    <cellStyle name="SAPBEXexcCritical5 2 2 9 3" xfId="17507"/>
    <cellStyle name="SAPBEXexcCritical5 2 2 9 4" xfId="17508"/>
    <cellStyle name="SAPBEXexcCritical5 2 3" xfId="17509"/>
    <cellStyle name="SAPBEXexcCritical5 2 3 10" xfId="17510"/>
    <cellStyle name="SAPBEXexcCritical5 2 3 10 2" xfId="17511"/>
    <cellStyle name="SAPBEXexcCritical5 2 3 10 3" xfId="17512"/>
    <cellStyle name="SAPBEXexcCritical5 2 3 11" xfId="17513"/>
    <cellStyle name="SAPBEXexcCritical5 2 3 12" xfId="17514"/>
    <cellStyle name="SAPBEXexcCritical5 2 3 2" xfId="17515"/>
    <cellStyle name="SAPBEXexcCritical5 2 3 2 10" xfId="17516"/>
    <cellStyle name="SAPBEXexcCritical5 2 3 2 11" xfId="17517"/>
    <cellStyle name="SAPBEXexcCritical5 2 3 2 2" xfId="17518"/>
    <cellStyle name="SAPBEXexcCritical5 2 3 2 2 2" xfId="17519"/>
    <cellStyle name="SAPBEXexcCritical5 2 3 2 2 2 2" xfId="17520"/>
    <cellStyle name="SAPBEXexcCritical5 2 3 2 2 2 3" xfId="17521"/>
    <cellStyle name="SAPBEXexcCritical5 2 3 2 2 3" xfId="17522"/>
    <cellStyle name="SAPBEXexcCritical5 2 3 2 2 4" xfId="17523"/>
    <cellStyle name="SAPBEXexcCritical5 2 3 2 3" xfId="17524"/>
    <cellStyle name="SAPBEXexcCritical5 2 3 2 3 2" xfId="17525"/>
    <cellStyle name="SAPBEXexcCritical5 2 3 2 3 2 2" xfId="17526"/>
    <cellStyle name="SAPBEXexcCritical5 2 3 2 3 2 3" xfId="17527"/>
    <cellStyle name="SAPBEXexcCritical5 2 3 2 3 3" xfId="17528"/>
    <cellStyle name="SAPBEXexcCritical5 2 3 2 3 4" xfId="17529"/>
    <cellStyle name="SAPBEXexcCritical5 2 3 2 4" xfId="17530"/>
    <cellStyle name="SAPBEXexcCritical5 2 3 2 4 2" xfId="17531"/>
    <cellStyle name="SAPBEXexcCritical5 2 3 2 4 2 2" xfId="17532"/>
    <cellStyle name="SAPBEXexcCritical5 2 3 2 4 2 3" xfId="17533"/>
    <cellStyle name="SAPBEXexcCritical5 2 3 2 4 3" xfId="17534"/>
    <cellStyle name="SAPBEXexcCritical5 2 3 2 4 4" xfId="17535"/>
    <cellStyle name="SAPBEXexcCritical5 2 3 2 5" xfId="17536"/>
    <cellStyle name="SAPBEXexcCritical5 2 3 2 5 2" xfId="17537"/>
    <cellStyle name="SAPBEXexcCritical5 2 3 2 5 2 2" xfId="17538"/>
    <cellStyle name="SAPBEXexcCritical5 2 3 2 5 2 3" xfId="17539"/>
    <cellStyle name="SAPBEXexcCritical5 2 3 2 5 3" xfId="17540"/>
    <cellStyle name="SAPBEXexcCritical5 2 3 2 5 4" xfId="17541"/>
    <cellStyle name="SAPBEXexcCritical5 2 3 2 6" xfId="17542"/>
    <cellStyle name="SAPBEXexcCritical5 2 3 2 6 2" xfId="17543"/>
    <cellStyle name="SAPBEXexcCritical5 2 3 2 6 2 2" xfId="17544"/>
    <cellStyle name="SAPBEXexcCritical5 2 3 2 6 2 3" xfId="17545"/>
    <cellStyle name="SAPBEXexcCritical5 2 3 2 6 3" xfId="17546"/>
    <cellStyle name="SAPBEXexcCritical5 2 3 2 6 4" xfId="17547"/>
    <cellStyle name="SAPBEXexcCritical5 2 3 2 7" xfId="17548"/>
    <cellStyle name="SAPBEXexcCritical5 2 3 2 7 2" xfId="17549"/>
    <cellStyle name="SAPBEXexcCritical5 2 3 2 7 2 2" xfId="17550"/>
    <cellStyle name="SAPBEXexcCritical5 2 3 2 7 2 3" xfId="17551"/>
    <cellStyle name="SAPBEXexcCritical5 2 3 2 7 3" xfId="17552"/>
    <cellStyle name="SAPBEXexcCritical5 2 3 2 7 4" xfId="17553"/>
    <cellStyle name="SAPBEXexcCritical5 2 3 2 8" xfId="17554"/>
    <cellStyle name="SAPBEXexcCritical5 2 3 2 8 2" xfId="17555"/>
    <cellStyle name="SAPBEXexcCritical5 2 3 2 8 2 2" xfId="17556"/>
    <cellStyle name="SAPBEXexcCritical5 2 3 2 8 2 3" xfId="17557"/>
    <cellStyle name="SAPBEXexcCritical5 2 3 2 8 3" xfId="17558"/>
    <cellStyle name="SAPBEXexcCritical5 2 3 2 8 4" xfId="17559"/>
    <cellStyle name="SAPBEXexcCritical5 2 3 2 9" xfId="17560"/>
    <cellStyle name="SAPBEXexcCritical5 2 3 2 9 2" xfId="17561"/>
    <cellStyle name="SAPBEXexcCritical5 2 3 2 9 3" xfId="17562"/>
    <cellStyle name="SAPBEXexcCritical5 2 3 3" xfId="17563"/>
    <cellStyle name="SAPBEXexcCritical5 2 3 3 2" xfId="17564"/>
    <cellStyle name="SAPBEXexcCritical5 2 3 3 2 2" xfId="17565"/>
    <cellStyle name="SAPBEXexcCritical5 2 3 3 2 3" xfId="17566"/>
    <cellStyle name="SAPBEXexcCritical5 2 3 3 3" xfId="17567"/>
    <cellStyle name="SAPBEXexcCritical5 2 3 3 4" xfId="17568"/>
    <cellStyle name="SAPBEXexcCritical5 2 3 4" xfId="17569"/>
    <cellStyle name="SAPBEXexcCritical5 2 3 4 2" xfId="17570"/>
    <cellStyle name="SAPBEXexcCritical5 2 3 4 2 2" xfId="17571"/>
    <cellStyle name="SAPBEXexcCritical5 2 3 4 2 3" xfId="17572"/>
    <cellStyle name="SAPBEXexcCritical5 2 3 4 3" xfId="17573"/>
    <cellStyle name="SAPBEXexcCritical5 2 3 4 4" xfId="17574"/>
    <cellStyle name="SAPBEXexcCritical5 2 3 5" xfId="17575"/>
    <cellStyle name="SAPBEXexcCritical5 2 3 5 2" xfId="17576"/>
    <cellStyle name="SAPBEXexcCritical5 2 3 5 2 2" xfId="17577"/>
    <cellStyle name="SAPBEXexcCritical5 2 3 5 2 3" xfId="17578"/>
    <cellStyle name="SAPBEXexcCritical5 2 3 5 3" xfId="17579"/>
    <cellStyle name="SAPBEXexcCritical5 2 3 5 4" xfId="17580"/>
    <cellStyle name="SAPBEXexcCritical5 2 3 6" xfId="17581"/>
    <cellStyle name="SAPBEXexcCritical5 2 3 6 2" xfId="17582"/>
    <cellStyle name="SAPBEXexcCritical5 2 3 6 2 2" xfId="17583"/>
    <cellStyle name="SAPBEXexcCritical5 2 3 6 2 3" xfId="17584"/>
    <cellStyle name="SAPBEXexcCritical5 2 3 6 3" xfId="17585"/>
    <cellStyle name="SAPBEXexcCritical5 2 3 6 4" xfId="17586"/>
    <cellStyle name="SAPBEXexcCritical5 2 3 7" xfId="17587"/>
    <cellStyle name="SAPBEXexcCritical5 2 3 7 2" xfId="17588"/>
    <cellStyle name="SAPBEXexcCritical5 2 3 7 2 2" xfId="17589"/>
    <cellStyle name="SAPBEXexcCritical5 2 3 7 2 3" xfId="17590"/>
    <cellStyle name="SAPBEXexcCritical5 2 3 7 3" xfId="17591"/>
    <cellStyle name="SAPBEXexcCritical5 2 3 7 4" xfId="17592"/>
    <cellStyle name="SAPBEXexcCritical5 2 3 8" xfId="17593"/>
    <cellStyle name="SAPBEXexcCritical5 2 3 8 2" xfId="17594"/>
    <cellStyle name="SAPBEXexcCritical5 2 3 8 2 2" xfId="17595"/>
    <cellStyle name="SAPBEXexcCritical5 2 3 8 2 3" xfId="17596"/>
    <cellStyle name="SAPBEXexcCritical5 2 3 8 3" xfId="17597"/>
    <cellStyle name="SAPBEXexcCritical5 2 3 8 4" xfId="17598"/>
    <cellStyle name="SAPBEXexcCritical5 2 3 9" xfId="17599"/>
    <cellStyle name="SAPBEXexcCritical5 2 3 9 2" xfId="17600"/>
    <cellStyle name="SAPBEXexcCritical5 2 3 9 2 2" xfId="17601"/>
    <cellStyle name="SAPBEXexcCritical5 2 3 9 2 3" xfId="17602"/>
    <cellStyle name="SAPBEXexcCritical5 2 3 9 3" xfId="17603"/>
    <cellStyle name="SAPBEXexcCritical5 2 3 9 4" xfId="17604"/>
    <cellStyle name="SAPBEXexcCritical5 2 4" xfId="17605"/>
    <cellStyle name="SAPBEXexcCritical5 2 4 10" xfId="17606"/>
    <cellStyle name="SAPBEXexcCritical5 2 4 11" xfId="17607"/>
    <cellStyle name="SAPBEXexcCritical5 2 4 2" xfId="17608"/>
    <cellStyle name="SAPBEXexcCritical5 2 4 2 2" xfId="17609"/>
    <cellStyle name="SAPBEXexcCritical5 2 4 2 2 2" xfId="17610"/>
    <cellStyle name="SAPBEXexcCritical5 2 4 2 2 3" xfId="17611"/>
    <cellStyle name="SAPBEXexcCritical5 2 4 2 3" xfId="17612"/>
    <cellStyle name="SAPBEXexcCritical5 2 4 2 4" xfId="17613"/>
    <cellStyle name="SAPBEXexcCritical5 2 4 3" xfId="17614"/>
    <cellStyle name="SAPBEXexcCritical5 2 4 3 2" xfId="17615"/>
    <cellStyle name="SAPBEXexcCritical5 2 4 3 2 2" xfId="17616"/>
    <cellStyle name="SAPBEXexcCritical5 2 4 3 2 3" xfId="17617"/>
    <cellStyle name="SAPBEXexcCritical5 2 4 3 3" xfId="17618"/>
    <cellStyle name="SAPBEXexcCritical5 2 4 3 4" xfId="17619"/>
    <cellStyle name="SAPBEXexcCritical5 2 4 4" xfId="17620"/>
    <cellStyle name="SAPBEXexcCritical5 2 4 4 2" xfId="17621"/>
    <cellStyle name="SAPBEXexcCritical5 2 4 4 2 2" xfId="17622"/>
    <cellStyle name="SAPBEXexcCritical5 2 4 4 2 3" xfId="17623"/>
    <cellStyle name="SAPBEXexcCritical5 2 4 4 3" xfId="17624"/>
    <cellStyle name="SAPBEXexcCritical5 2 4 4 4" xfId="17625"/>
    <cellStyle name="SAPBEXexcCritical5 2 4 5" xfId="17626"/>
    <cellStyle name="SAPBEXexcCritical5 2 4 5 2" xfId="17627"/>
    <cellStyle name="SAPBEXexcCritical5 2 4 5 2 2" xfId="17628"/>
    <cellStyle name="SAPBEXexcCritical5 2 4 5 2 3" xfId="17629"/>
    <cellStyle name="SAPBEXexcCritical5 2 4 5 3" xfId="17630"/>
    <cellStyle name="SAPBEXexcCritical5 2 4 5 4" xfId="17631"/>
    <cellStyle name="SAPBEXexcCritical5 2 4 6" xfId="17632"/>
    <cellStyle name="SAPBEXexcCritical5 2 4 6 2" xfId="17633"/>
    <cellStyle name="SAPBEXexcCritical5 2 4 6 2 2" xfId="17634"/>
    <cellStyle name="SAPBEXexcCritical5 2 4 6 2 3" xfId="17635"/>
    <cellStyle name="SAPBEXexcCritical5 2 4 6 3" xfId="17636"/>
    <cellStyle name="SAPBEXexcCritical5 2 4 6 4" xfId="17637"/>
    <cellStyle name="SAPBEXexcCritical5 2 4 7" xfId="17638"/>
    <cellStyle name="SAPBEXexcCritical5 2 4 7 2" xfId="17639"/>
    <cellStyle name="SAPBEXexcCritical5 2 4 7 2 2" xfId="17640"/>
    <cellStyle name="SAPBEXexcCritical5 2 4 7 2 3" xfId="17641"/>
    <cellStyle name="SAPBEXexcCritical5 2 4 7 3" xfId="17642"/>
    <cellStyle name="SAPBEXexcCritical5 2 4 7 4" xfId="17643"/>
    <cellStyle name="SAPBEXexcCritical5 2 4 8" xfId="17644"/>
    <cellStyle name="SAPBEXexcCritical5 2 4 8 2" xfId="17645"/>
    <cellStyle name="SAPBEXexcCritical5 2 4 8 2 2" xfId="17646"/>
    <cellStyle name="SAPBEXexcCritical5 2 4 8 2 3" xfId="17647"/>
    <cellStyle name="SAPBEXexcCritical5 2 4 8 3" xfId="17648"/>
    <cellStyle name="SAPBEXexcCritical5 2 4 8 4" xfId="17649"/>
    <cellStyle name="SAPBEXexcCritical5 2 4 9" xfId="17650"/>
    <cellStyle name="SAPBEXexcCritical5 2 4 9 2" xfId="17651"/>
    <cellStyle name="SAPBEXexcCritical5 2 4 9 3" xfId="17652"/>
    <cellStyle name="SAPBEXexcCritical5 2 5" xfId="17653"/>
    <cellStyle name="SAPBEXexcCritical5 2 5 2" xfId="17654"/>
    <cellStyle name="SAPBEXexcCritical5 2 5 2 2" xfId="17655"/>
    <cellStyle name="SAPBEXexcCritical5 2 5 2 3" xfId="17656"/>
    <cellStyle name="SAPBEXexcCritical5 2 5 3" xfId="17657"/>
    <cellStyle name="SAPBEXexcCritical5 2 5 4" xfId="17658"/>
    <cellStyle name="SAPBEXexcCritical5 2 6" xfId="17659"/>
    <cellStyle name="SAPBEXexcCritical5 2 6 2" xfId="17660"/>
    <cellStyle name="SAPBEXexcCritical5 2 6 2 2" xfId="17661"/>
    <cellStyle name="SAPBEXexcCritical5 2 6 2 3" xfId="17662"/>
    <cellStyle name="SAPBEXexcCritical5 2 6 3" xfId="17663"/>
    <cellStyle name="SAPBEXexcCritical5 2 6 4" xfId="17664"/>
    <cellStyle name="SAPBEXexcCritical5 2 7" xfId="17665"/>
    <cellStyle name="SAPBEXexcCritical5 2 7 2" xfId="17666"/>
    <cellStyle name="SAPBEXexcCritical5 2 7 2 2" xfId="17667"/>
    <cellStyle name="SAPBEXexcCritical5 2 7 2 3" xfId="17668"/>
    <cellStyle name="SAPBEXexcCritical5 2 7 3" xfId="17669"/>
    <cellStyle name="SAPBEXexcCritical5 2 7 4" xfId="17670"/>
    <cellStyle name="SAPBEXexcCritical5 2 8" xfId="17671"/>
    <cellStyle name="SAPBEXexcCritical5 2 8 2" xfId="17672"/>
    <cellStyle name="SAPBEXexcCritical5 2 8 2 2" xfId="17673"/>
    <cellStyle name="SAPBEXexcCritical5 2 8 2 3" xfId="17674"/>
    <cellStyle name="SAPBEXexcCritical5 2 8 3" xfId="17675"/>
    <cellStyle name="SAPBEXexcCritical5 2 8 4" xfId="17676"/>
    <cellStyle name="SAPBEXexcCritical5 2 9" xfId="17677"/>
    <cellStyle name="SAPBEXexcCritical5 2 9 2" xfId="17678"/>
    <cellStyle name="SAPBEXexcCritical5 2 9 2 2" xfId="17679"/>
    <cellStyle name="SAPBEXexcCritical5 2 9 2 3" xfId="17680"/>
    <cellStyle name="SAPBEXexcCritical5 2 9 3" xfId="17681"/>
    <cellStyle name="SAPBEXexcCritical5 2 9 4" xfId="17682"/>
    <cellStyle name="SAPBEXexcCritical5 3" xfId="17683"/>
    <cellStyle name="SAPBEXexcCritical5 3 10" xfId="17684"/>
    <cellStyle name="SAPBEXexcCritical5 3 10 2" xfId="17685"/>
    <cellStyle name="SAPBEXexcCritical5 3 10 2 2" xfId="17686"/>
    <cellStyle name="SAPBEXexcCritical5 3 10 2 3" xfId="17687"/>
    <cellStyle name="SAPBEXexcCritical5 3 10 3" xfId="17688"/>
    <cellStyle name="SAPBEXexcCritical5 3 10 4" xfId="17689"/>
    <cellStyle name="SAPBEXexcCritical5 3 11" xfId="17690"/>
    <cellStyle name="SAPBEXexcCritical5 3 11 2" xfId="17691"/>
    <cellStyle name="SAPBEXexcCritical5 3 11 2 2" xfId="17692"/>
    <cellStyle name="SAPBEXexcCritical5 3 11 2 3" xfId="17693"/>
    <cellStyle name="SAPBEXexcCritical5 3 11 3" xfId="17694"/>
    <cellStyle name="SAPBEXexcCritical5 3 11 4" xfId="17695"/>
    <cellStyle name="SAPBEXexcCritical5 3 12" xfId="17696"/>
    <cellStyle name="SAPBEXexcCritical5 3 12 2" xfId="17697"/>
    <cellStyle name="SAPBEXexcCritical5 3 12 3" xfId="17698"/>
    <cellStyle name="SAPBEXexcCritical5 3 13" xfId="17699"/>
    <cellStyle name="SAPBEXexcCritical5 3 14" xfId="17700"/>
    <cellStyle name="SAPBEXexcCritical5 3 2" xfId="17701"/>
    <cellStyle name="SAPBEXexcCritical5 3 2 10" xfId="17702"/>
    <cellStyle name="SAPBEXexcCritical5 3 2 10 2" xfId="17703"/>
    <cellStyle name="SAPBEXexcCritical5 3 2 10 2 2" xfId="17704"/>
    <cellStyle name="SAPBEXexcCritical5 3 2 10 2 3" xfId="17705"/>
    <cellStyle name="SAPBEXexcCritical5 3 2 10 3" xfId="17706"/>
    <cellStyle name="SAPBEXexcCritical5 3 2 10 4" xfId="17707"/>
    <cellStyle name="SAPBEXexcCritical5 3 2 11" xfId="17708"/>
    <cellStyle name="SAPBEXexcCritical5 3 2 11 2" xfId="17709"/>
    <cellStyle name="SAPBEXexcCritical5 3 2 11 3" xfId="17710"/>
    <cellStyle name="SAPBEXexcCritical5 3 2 12" xfId="17711"/>
    <cellStyle name="SAPBEXexcCritical5 3 2 13" xfId="17712"/>
    <cellStyle name="SAPBEXexcCritical5 3 2 2" xfId="17713"/>
    <cellStyle name="SAPBEXexcCritical5 3 2 2 10" xfId="17714"/>
    <cellStyle name="SAPBEXexcCritical5 3 2 2 10 2" xfId="17715"/>
    <cellStyle name="SAPBEXexcCritical5 3 2 2 10 3" xfId="17716"/>
    <cellStyle name="SAPBEXexcCritical5 3 2 2 11" xfId="17717"/>
    <cellStyle name="SAPBEXexcCritical5 3 2 2 12" xfId="17718"/>
    <cellStyle name="SAPBEXexcCritical5 3 2 2 2" xfId="17719"/>
    <cellStyle name="SAPBEXexcCritical5 3 2 2 2 10" xfId="17720"/>
    <cellStyle name="SAPBEXexcCritical5 3 2 2 2 11" xfId="17721"/>
    <cellStyle name="SAPBEXexcCritical5 3 2 2 2 2" xfId="17722"/>
    <cellStyle name="SAPBEXexcCritical5 3 2 2 2 2 2" xfId="17723"/>
    <cellStyle name="SAPBEXexcCritical5 3 2 2 2 2 2 2" xfId="17724"/>
    <cellStyle name="SAPBEXexcCritical5 3 2 2 2 2 2 3" xfId="17725"/>
    <cellStyle name="SAPBEXexcCritical5 3 2 2 2 2 3" xfId="17726"/>
    <cellStyle name="SAPBEXexcCritical5 3 2 2 2 2 4" xfId="17727"/>
    <cellStyle name="SAPBEXexcCritical5 3 2 2 2 3" xfId="17728"/>
    <cellStyle name="SAPBEXexcCritical5 3 2 2 2 3 2" xfId="17729"/>
    <cellStyle name="SAPBEXexcCritical5 3 2 2 2 3 2 2" xfId="17730"/>
    <cellStyle name="SAPBEXexcCritical5 3 2 2 2 3 2 3" xfId="17731"/>
    <cellStyle name="SAPBEXexcCritical5 3 2 2 2 3 3" xfId="17732"/>
    <cellStyle name="SAPBEXexcCritical5 3 2 2 2 3 4" xfId="17733"/>
    <cellStyle name="SAPBEXexcCritical5 3 2 2 2 4" xfId="17734"/>
    <cellStyle name="SAPBEXexcCritical5 3 2 2 2 4 2" xfId="17735"/>
    <cellStyle name="SAPBEXexcCritical5 3 2 2 2 4 2 2" xfId="17736"/>
    <cellStyle name="SAPBEXexcCritical5 3 2 2 2 4 2 3" xfId="17737"/>
    <cellStyle name="SAPBEXexcCritical5 3 2 2 2 4 3" xfId="17738"/>
    <cellStyle name="SAPBEXexcCritical5 3 2 2 2 4 4" xfId="17739"/>
    <cellStyle name="SAPBEXexcCritical5 3 2 2 2 5" xfId="17740"/>
    <cellStyle name="SAPBEXexcCritical5 3 2 2 2 5 2" xfId="17741"/>
    <cellStyle name="SAPBEXexcCritical5 3 2 2 2 5 2 2" xfId="17742"/>
    <cellStyle name="SAPBEXexcCritical5 3 2 2 2 5 2 3" xfId="17743"/>
    <cellStyle name="SAPBEXexcCritical5 3 2 2 2 5 3" xfId="17744"/>
    <cellStyle name="SAPBEXexcCritical5 3 2 2 2 5 4" xfId="17745"/>
    <cellStyle name="SAPBEXexcCritical5 3 2 2 2 6" xfId="17746"/>
    <cellStyle name="SAPBEXexcCritical5 3 2 2 2 6 2" xfId="17747"/>
    <cellStyle name="SAPBEXexcCritical5 3 2 2 2 6 2 2" xfId="17748"/>
    <cellStyle name="SAPBEXexcCritical5 3 2 2 2 6 2 3" xfId="17749"/>
    <cellStyle name="SAPBEXexcCritical5 3 2 2 2 6 3" xfId="17750"/>
    <cellStyle name="SAPBEXexcCritical5 3 2 2 2 6 4" xfId="17751"/>
    <cellStyle name="SAPBEXexcCritical5 3 2 2 2 7" xfId="17752"/>
    <cellStyle name="SAPBEXexcCritical5 3 2 2 2 7 2" xfId="17753"/>
    <cellStyle name="SAPBEXexcCritical5 3 2 2 2 7 2 2" xfId="17754"/>
    <cellStyle name="SAPBEXexcCritical5 3 2 2 2 7 2 3" xfId="17755"/>
    <cellStyle name="SAPBEXexcCritical5 3 2 2 2 7 3" xfId="17756"/>
    <cellStyle name="SAPBEXexcCritical5 3 2 2 2 7 4" xfId="17757"/>
    <cellStyle name="SAPBEXexcCritical5 3 2 2 2 8" xfId="17758"/>
    <cellStyle name="SAPBEXexcCritical5 3 2 2 2 8 2" xfId="17759"/>
    <cellStyle name="SAPBEXexcCritical5 3 2 2 2 8 2 2" xfId="17760"/>
    <cellStyle name="SAPBEXexcCritical5 3 2 2 2 8 2 3" xfId="17761"/>
    <cellStyle name="SAPBEXexcCritical5 3 2 2 2 8 3" xfId="17762"/>
    <cellStyle name="SAPBEXexcCritical5 3 2 2 2 8 4" xfId="17763"/>
    <cellStyle name="SAPBEXexcCritical5 3 2 2 2 9" xfId="17764"/>
    <cellStyle name="SAPBEXexcCritical5 3 2 2 2 9 2" xfId="17765"/>
    <cellStyle name="SAPBEXexcCritical5 3 2 2 2 9 3" xfId="17766"/>
    <cellStyle name="SAPBEXexcCritical5 3 2 2 3" xfId="17767"/>
    <cellStyle name="SAPBEXexcCritical5 3 2 2 3 2" xfId="17768"/>
    <cellStyle name="SAPBEXexcCritical5 3 2 2 3 2 2" xfId="17769"/>
    <cellStyle name="SAPBEXexcCritical5 3 2 2 3 2 3" xfId="17770"/>
    <cellStyle name="SAPBEXexcCritical5 3 2 2 3 3" xfId="17771"/>
    <cellStyle name="SAPBEXexcCritical5 3 2 2 3 4" xfId="17772"/>
    <cellStyle name="SAPBEXexcCritical5 3 2 2 4" xfId="17773"/>
    <cellStyle name="SAPBEXexcCritical5 3 2 2 4 2" xfId="17774"/>
    <cellStyle name="SAPBEXexcCritical5 3 2 2 4 2 2" xfId="17775"/>
    <cellStyle name="SAPBEXexcCritical5 3 2 2 4 2 3" xfId="17776"/>
    <cellStyle name="SAPBEXexcCritical5 3 2 2 4 3" xfId="17777"/>
    <cellStyle name="SAPBEXexcCritical5 3 2 2 4 4" xfId="17778"/>
    <cellStyle name="SAPBEXexcCritical5 3 2 2 5" xfId="17779"/>
    <cellStyle name="SAPBEXexcCritical5 3 2 2 5 2" xfId="17780"/>
    <cellStyle name="SAPBEXexcCritical5 3 2 2 5 2 2" xfId="17781"/>
    <cellStyle name="SAPBEXexcCritical5 3 2 2 5 2 3" xfId="17782"/>
    <cellStyle name="SAPBEXexcCritical5 3 2 2 5 3" xfId="17783"/>
    <cellStyle name="SAPBEXexcCritical5 3 2 2 5 4" xfId="17784"/>
    <cellStyle name="SAPBEXexcCritical5 3 2 2 6" xfId="17785"/>
    <cellStyle name="SAPBEXexcCritical5 3 2 2 6 2" xfId="17786"/>
    <cellStyle name="SAPBEXexcCritical5 3 2 2 6 2 2" xfId="17787"/>
    <cellStyle name="SAPBEXexcCritical5 3 2 2 6 2 3" xfId="17788"/>
    <cellStyle name="SAPBEXexcCritical5 3 2 2 6 3" xfId="17789"/>
    <cellStyle name="SAPBEXexcCritical5 3 2 2 6 4" xfId="17790"/>
    <cellStyle name="SAPBEXexcCritical5 3 2 2 7" xfId="17791"/>
    <cellStyle name="SAPBEXexcCritical5 3 2 2 7 2" xfId="17792"/>
    <cellStyle name="SAPBEXexcCritical5 3 2 2 7 2 2" xfId="17793"/>
    <cellStyle name="SAPBEXexcCritical5 3 2 2 7 2 3" xfId="17794"/>
    <cellStyle name="SAPBEXexcCritical5 3 2 2 7 3" xfId="17795"/>
    <cellStyle name="SAPBEXexcCritical5 3 2 2 7 4" xfId="17796"/>
    <cellStyle name="SAPBEXexcCritical5 3 2 2 8" xfId="17797"/>
    <cellStyle name="SAPBEXexcCritical5 3 2 2 8 2" xfId="17798"/>
    <cellStyle name="SAPBEXexcCritical5 3 2 2 8 2 2" xfId="17799"/>
    <cellStyle name="SAPBEXexcCritical5 3 2 2 8 2 3" xfId="17800"/>
    <cellStyle name="SAPBEXexcCritical5 3 2 2 8 3" xfId="17801"/>
    <cellStyle name="SAPBEXexcCritical5 3 2 2 8 4" xfId="17802"/>
    <cellStyle name="SAPBEXexcCritical5 3 2 2 9" xfId="17803"/>
    <cellStyle name="SAPBEXexcCritical5 3 2 2 9 2" xfId="17804"/>
    <cellStyle name="SAPBEXexcCritical5 3 2 2 9 2 2" xfId="17805"/>
    <cellStyle name="SAPBEXexcCritical5 3 2 2 9 2 3" xfId="17806"/>
    <cellStyle name="SAPBEXexcCritical5 3 2 2 9 3" xfId="17807"/>
    <cellStyle name="SAPBEXexcCritical5 3 2 2 9 4" xfId="17808"/>
    <cellStyle name="SAPBEXexcCritical5 3 2 3" xfId="17809"/>
    <cellStyle name="SAPBEXexcCritical5 3 2 3 10" xfId="17810"/>
    <cellStyle name="SAPBEXexcCritical5 3 2 3 11" xfId="17811"/>
    <cellStyle name="SAPBEXexcCritical5 3 2 3 2" xfId="17812"/>
    <cellStyle name="SAPBEXexcCritical5 3 2 3 2 2" xfId="17813"/>
    <cellStyle name="SAPBEXexcCritical5 3 2 3 2 2 2" xfId="17814"/>
    <cellStyle name="SAPBEXexcCritical5 3 2 3 2 2 3" xfId="17815"/>
    <cellStyle name="SAPBEXexcCritical5 3 2 3 2 3" xfId="17816"/>
    <cellStyle name="SAPBEXexcCritical5 3 2 3 2 4" xfId="17817"/>
    <cellStyle name="SAPBEXexcCritical5 3 2 3 3" xfId="17818"/>
    <cellStyle name="SAPBEXexcCritical5 3 2 3 3 2" xfId="17819"/>
    <cellStyle name="SAPBEXexcCritical5 3 2 3 3 2 2" xfId="17820"/>
    <cellStyle name="SAPBEXexcCritical5 3 2 3 3 2 3" xfId="17821"/>
    <cellStyle name="SAPBEXexcCritical5 3 2 3 3 3" xfId="17822"/>
    <cellStyle name="SAPBEXexcCritical5 3 2 3 3 4" xfId="17823"/>
    <cellStyle name="SAPBEXexcCritical5 3 2 3 4" xfId="17824"/>
    <cellStyle name="SAPBEXexcCritical5 3 2 3 4 2" xfId="17825"/>
    <cellStyle name="SAPBEXexcCritical5 3 2 3 4 2 2" xfId="17826"/>
    <cellStyle name="SAPBEXexcCritical5 3 2 3 4 2 3" xfId="17827"/>
    <cellStyle name="SAPBEXexcCritical5 3 2 3 4 3" xfId="17828"/>
    <cellStyle name="SAPBEXexcCritical5 3 2 3 4 4" xfId="17829"/>
    <cellStyle name="SAPBEXexcCritical5 3 2 3 5" xfId="17830"/>
    <cellStyle name="SAPBEXexcCritical5 3 2 3 5 2" xfId="17831"/>
    <cellStyle name="SAPBEXexcCritical5 3 2 3 5 2 2" xfId="17832"/>
    <cellStyle name="SAPBEXexcCritical5 3 2 3 5 2 3" xfId="17833"/>
    <cellStyle name="SAPBEXexcCritical5 3 2 3 5 3" xfId="17834"/>
    <cellStyle name="SAPBEXexcCritical5 3 2 3 5 4" xfId="17835"/>
    <cellStyle name="SAPBEXexcCritical5 3 2 3 6" xfId="17836"/>
    <cellStyle name="SAPBEXexcCritical5 3 2 3 6 2" xfId="17837"/>
    <cellStyle name="SAPBEXexcCritical5 3 2 3 6 2 2" xfId="17838"/>
    <cellStyle name="SAPBEXexcCritical5 3 2 3 6 2 3" xfId="17839"/>
    <cellStyle name="SAPBEXexcCritical5 3 2 3 6 3" xfId="17840"/>
    <cellStyle name="SAPBEXexcCritical5 3 2 3 6 4" xfId="17841"/>
    <cellStyle name="SAPBEXexcCritical5 3 2 3 7" xfId="17842"/>
    <cellStyle name="SAPBEXexcCritical5 3 2 3 7 2" xfId="17843"/>
    <cellStyle name="SAPBEXexcCritical5 3 2 3 7 2 2" xfId="17844"/>
    <cellStyle name="SAPBEXexcCritical5 3 2 3 7 2 3" xfId="17845"/>
    <cellStyle name="SAPBEXexcCritical5 3 2 3 7 3" xfId="17846"/>
    <cellStyle name="SAPBEXexcCritical5 3 2 3 7 4" xfId="17847"/>
    <cellStyle name="SAPBEXexcCritical5 3 2 3 8" xfId="17848"/>
    <cellStyle name="SAPBEXexcCritical5 3 2 3 8 2" xfId="17849"/>
    <cellStyle name="SAPBEXexcCritical5 3 2 3 8 2 2" xfId="17850"/>
    <cellStyle name="SAPBEXexcCritical5 3 2 3 8 2 3" xfId="17851"/>
    <cellStyle name="SAPBEXexcCritical5 3 2 3 8 3" xfId="17852"/>
    <cellStyle name="SAPBEXexcCritical5 3 2 3 8 4" xfId="17853"/>
    <cellStyle name="SAPBEXexcCritical5 3 2 3 9" xfId="17854"/>
    <cellStyle name="SAPBEXexcCritical5 3 2 3 9 2" xfId="17855"/>
    <cellStyle name="SAPBEXexcCritical5 3 2 3 9 3" xfId="17856"/>
    <cellStyle name="SAPBEXexcCritical5 3 2 4" xfId="17857"/>
    <cellStyle name="SAPBEXexcCritical5 3 2 4 2" xfId="17858"/>
    <cellStyle name="SAPBEXexcCritical5 3 2 4 2 2" xfId="17859"/>
    <cellStyle name="SAPBEXexcCritical5 3 2 4 2 3" xfId="17860"/>
    <cellStyle name="SAPBEXexcCritical5 3 2 4 3" xfId="17861"/>
    <cellStyle name="SAPBEXexcCritical5 3 2 4 4" xfId="17862"/>
    <cellStyle name="SAPBEXexcCritical5 3 2 5" xfId="17863"/>
    <cellStyle name="SAPBEXexcCritical5 3 2 5 2" xfId="17864"/>
    <cellStyle name="SAPBEXexcCritical5 3 2 5 2 2" xfId="17865"/>
    <cellStyle name="SAPBEXexcCritical5 3 2 5 2 3" xfId="17866"/>
    <cellStyle name="SAPBEXexcCritical5 3 2 5 3" xfId="17867"/>
    <cellStyle name="SAPBEXexcCritical5 3 2 5 4" xfId="17868"/>
    <cellStyle name="SAPBEXexcCritical5 3 2 6" xfId="17869"/>
    <cellStyle name="SAPBEXexcCritical5 3 2 6 2" xfId="17870"/>
    <cellStyle name="SAPBEXexcCritical5 3 2 6 2 2" xfId="17871"/>
    <cellStyle name="SAPBEXexcCritical5 3 2 6 2 3" xfId="17872"/>
    <cellStyle name="SAPBEXexcCritical5 3 2 6 3" xfId="17873"/>
    <cellStyle name="SAPBEXexcCritical5 3 2 6 4" xfId="17874"/>
    <cellStyle name="SAPBEXexcCritical5 3 2 7" xfId="17875"/>
    <cellStyle name="SAPBEXexcCritical5 3 2 7 2" xfId="17876"/>
    <cellStyle name="SAPBEXexcCritical5 3 2 7 2 2" xfId="17877"/>
    <cellStyle name="SAPBEXexcCritical5 3 2 7 2 3" xfId="17878"/>
    <cellStyle name="SAPBEXexcCritical5 3 2 7 3" xfId="17879"/>
    <cellStyle name="SAPBEXexcCritical5 3 2 7 4" xfId="17880"/>
    <cellStyle name="SAPBEXexcCritical5 3 2 8" xfId="17881"/>
    <cellStyle name="SAPBEXexcCritical5 3 2 8 2" xfId="17882"/>
    <cellStyle name="SAPBEXexcCritical5 3 2 8 2 2" xfId="17883"/>
    <cellStyle name="SAPBEXexcCritical5 3 2 8 2 3" xfId="17884"/>
    <cellStyle name="SAPBEXexcCritical5 3 2 8 3" xfId="17885"/>
    <cellStyle name="SAPBEXexcCritical5 3 2 8 4" xfId="17886"/>
    <cellStyle name="SAPBEXexcCritical5 3 2 9" xfId="17887"/>
    <cellStyle name="SAPBEXexcCritical5 3 2 9 2" xfId="17888"/>
    <cellStyle name="SAPBEXexcCritical5 3 2 9 2 2" xfId="17889"/>
    <cellStyle name="SAPBEXexcCritical5 3 2 9 2 3" xfId="17890"/>
    <cellStyle name="SAPBEXexcCritical5 3 2 9 3" xfId="17891"/>
    <cellStyle name="SAPBEXexcCritical5 3 2 9 4" xfId="17892"/>
    <cellStyle name="SAPBEXexcCritical5 3 3" xfId="17893"/>
    <cellStyle name="SAPBEXexcCritical5 3 3 10" xfId="17894"/>
    <cellStyle name="SAPBEXexcCritical5 3 3 10 2" xfId="17895"/>
    <cellStyle name="SAPBEXexcCritical5 3 3 10 3" xfId="17896"/>
    <cellStyle name="SAPBEXexcCritical5 3 3 11" xfId="17897"/>
    <cellStyle name="SAPBEXexcCritical5 3 3 12" xfId="17898"/>
    <cellStyle name="SAPBEXexcCritical5 3 3 2" xfId="17899"/>
    <cellStyle name="SAPBEXexcCritical5 3 3 2 10" xfId="17900"/>
    <cellStyle name="SAPBEXexcCritical5 3 3 2 11" xfId="17901"/>
    <cellStyle name="SAPBEXexcCritical5 3 3 2 2" xfId="17902"/>
    <cellStyle name="SAPBEXexcCritical5 3 3 2 2 2" xfId="17903"/>
    <cellStyle name="SAPBEXexcCritical5 3 3 2 2 2 2" xfId="17904"/>
    <cellStyle name="SAPBEXexcCritical5 3 3 2 2 2 3" xfId="17905"/>
    <cellStyle name="SAPBEXexcCritical5 3 3 2 2 3" xfId="17906"/>
    <cellStyle name="SAPBEXexcCritical5 3 3 2 2 4" xfId="17907"/>
    <cellStyle name="SAPBEXexcCritical5 3 3 2 3" xfId="17908"/>
    <cellStyle name="SAPBEXexcCritical5 3 3 2 3 2" xfId="17909"/>
    <cellStyle name="SAPBEXexcCritical5 3 3 2 3 2 2" xfId="17910"/>
    <cellStyle name="SAPBEXexcCritical5 3 3 2 3 2 3" xfId="17911"/>
    <cellStyle name="SAPBEXexcCritical5 3 3 2 3 3" xfId="17912"/>
    <cellStyle name="SAPBEXexcCritical5 3 3 2 3 4" xfId="17913"/>
    <cellStyle name="SAPBEXexcCritical5 3 3 2 4" xfId="17914"/>
    <cellStyle name="SAPBEXexcCritical5 3 3 2 4 2" xfId="17915"/>
    <cellStyle name="SAPBEXexcCritical5 3 3 2 4 2 2" xfId="17916"/>
    <cellStyle name="SAPBEXexcCritical5 3 3 2 4 2 3" xfId="17917"/>
    <cellStyle name="SAPBEXexcCritical5 3 3 2 4 3" xfId="17918"/>
    <cellStyle name="SAPBEXexcCritical5 3 3 2 4 4" xfId="17919"/>
    <cellStyle name="SAPBEXexcCritical5 3 3 2 5" xfId="17920"/>
    <cellStyle name="SAPBEXexcCritical5 3 3 2 5 2" xfId="17921"/>
    <cellStyle name="SAPBEXexcCritical5 3 3 2 5 2 2" xfId="17922"/>
    <cellStyle name="SAPBEXexcCritical5 3 3 2 5 2 3" xfId="17923"/>
    <cellStyle name="SAPBEXexcCritical5 3 3 2 5 3" xfId="17924"/>
    <cellStyle name="SAPBEXexcCritical5 3 3 2 5 4" xfId="17925"/>
    <cellStyle name="SAPBEXexcCritical5 3 3 2 6" xfId="17926"/>
    <cellStyle name="SAPBEXexcCritical5 3 3 2 6 2" xfId="17927"/>
    <cellStyle name="SAPBEXexcCritical5 3 3 2 6 2 2" xfId="17928"/>
    <cellStyle name="SAPBEXexcCritical5 3 3 2 6 2 3" xfId="17929"/>
    <cellStyle name="SAPBEXexcCritical5 3 3 2 6 3" xfId="17930"/>
    <cellStyle name="SAPBEXexcCritical5 3 3 2 6 4" xfId="17931"/>
    <cellStyle name="SAPBEXexcCritical5 3 3 2 7" xfId="17932"/>
    <cellStyle name="SAPBEXexcCritical5 3 3 2 7 2" xfId="17933"/>
    <cellStyle name="SAPBEXexcCritical5 3 3 2 7 2 2" xfId="17934"/>
    <cellStyle name="SAPBEXexcCritical5 3 3 2 7 2 3" xfId="17935"/>
    <cellStyle name="SAPBEXexcCritical5 3 3 2 7 3" xfId="17936"/>
    <cellStyle name="SAPBEXexcCritical5 3 3 2 7 4" xfId="17937"/>
    <cellStyle name="SAPBEXexcCritical5 3 3 2 8" xfId="17938"/>
    <cellStyle name="SAPBEXexcCritical5 3 3 2 8 2" xfId="17939"/>
    <cellStyle name="SAPBEXexcCritical5 3 3 2 8 2 2" xfId="17940"/>
    <cellStyle name="SAPBEXexcCritical5 3 3 2 8 2 3" xfId="17941"/>
    <cellStyle name="SAPBEXexcCritical5 3 3 2 8 3" xfId="17942"/>
    <cellStyle name="SAPBEXexcCritical5 3 3 2 8 4" xfId="17943"/>
    <cellStyle name="SAPBEXexcCritical5 3 3 2 9" xfId="17944"/>
    <cellStyle name="SAPBEXexcCritical5 3 3 2 9 2" xfId="17945"/>
    <cellStyle name="SAPBEXexcCritical5 3 3 2 9 3" xfId="17946"/>
    <cellStyle name="SAPBEXexcCritical5 3 3 3" xfId="17947"/>
    <cellStyle name="SAPBEXexcCritical5 3 3 3 2" xfId="17948"/>
    <cellStyle name="SAPBEXexcCritical5 3 3 3 2 2" xfId="17949"/>
    <cellStyle name="SAPBEXexcCritical5 3 3 3 2 3" xfId="17950"/>
    <cellStyle name="SAPBEXexcCritical5 3 3 3 3" xfId="17951"/>
    <cellStyle name="SAPBEXexcCritical5 3 3 3 4" xfId="17952"/>
    <cellStyle name="SAPBEXexcCritical5 3 3 4" xfId="17953"/>
    <cellStyle name="SAPBEXexcCritical5 3 3 4 2" xfId="17954"/>
    <cellStyle name="SAPBEXexcCritical5 3 3 4 2 2" xfId="17955"/>
    <cellStyle name="SAPBEXexcCritical5 3 3 4 2 3" xfId="17956"/>
    <cellStyle name="SAPBEXexcCritical5 3 3 4 3" xfId="17957"/>
    <cellStyle name="SAPBEXexcCritical5 3 3 4 4" xfId="17958"/>
    <cellStyle name="SAPBEXexcCritical5 3 3 5" xfId="17959"/>
    <cellStyle name="SAPBEXexcCritical5 3 3 5 2" xfId="17960"/>
    <cellStyle name="SAPBEXexcCritical5 3 3 5 2 2" xfId="17961"/>
    <cellStyle name="SAPBEXexcCritical5 3 3 5 2 3" xfId="17962"/>
    <cellStyle name="SAPBEXexcCritical5 3 3 5 3" xfId="17963"/>
    <cellStyle name="SAPBEXexcCritical5 3 3 5 4" xfId="17964"/>
    <cellStyle name="SAPBEXexcCritical5 3 3 6" xfId="17965"/>
    <cellStyle name="SAPBEXexcCritical5 3 3 6 2" xfId="17966"/>
    <cellStyle name="SAPBEXexcCritical5 3 3 6 2 2" xfId="17967"/>
    <cellStyle name="SAPBEXexcCritical5 3 3 6 2 3" xfId="17968"/>
    <cellStyle name="SAPBEXexcCritical5 3 3 6 3" xfId="17969"/>
    <cellStyle name="SAPBEXexcCritical5 3 3 6 4" xfId="17970"/>
    <cellStyle name="SAPBEXexcCritical5 3 3 7" xfId="17971"/>
    <cellStyle name="SAPBEXexcCritical5 3 3 7 2" xfId="17972"/>
    <cellStyle name="SAPBEXexcCritical5 3 3 7 2 2" xfId="17973"/>
    <cellStyle name="SAPBEXexcCritical5 3 3 7 2 3" xfId="17974"/>
    <cellStyle name="SAPBEXexcCritical5 3 3 7 3" xfId="17975"/>
    <cellStyle name="SAPBEXexcCritical5 3 3 7 4" xfId="17976"/>
    <cellStyle name="SAPBEXexcCritical5 3 3 8" xfId="17977"/>
    <cellStyle name="SAPBEXexcCritical5 3 3 8 2" xfId="17978"/>
    <cellStyle name="SAPBEXexcCritical5 3 3 8 2 2" xfId="17979"/>
    <cellStyle name="SAPBEXexcCritical5 3 3 8 2 3" xfId="17980"/>
    <cellStyle name="SAPBEXexcCritical5 3 3 8 3" xfId="17981"/>
    <cellStyle name="SAPBEXexcCritical5 3 3 8 4" xfId="17982"/>
    <cellStyle name="SAPBEXexcCritical5 3 3 9" xfId="17983"/>
    <cellStyle name="SAPBEXexcCritical5 3 3 9 2" xfId="17984"/>
    <cellStyle name="SAPBEXexcCritical5 3 3 9 2 2" xfId="17985"/>
    <cellStyle name="SAPBEXexcCritical5 3 3 9 2 3" xfId="17986"/>
    <cellStyle name="SAPBEXexcCritical5 3 3 9 3" xfId="17987"/>
    <cellStyle name="SAPBEXexcCritical5 3 3 9 4" xfId="17988"/>
    <cellStyle name="SAPBEXexcCritical5 3 4" xfId="17989"/>
    <cellStyle name="SAPBEXexcCritical5 3 4 10" xfId="17990"/>
    <cellStyle name="SAPBEXexcCritical5 3 4 11" xfId="17991"/>
    <cellStyle name="SAPBEXexcCritical5 3 4 2" xfId="17992"/>
    <cellStyle name="SAPBEXexcCritical5 3 4 2 2" xfId="17993"/>
    <cellStyle name="SAPBEXexcCritical5 3 4 2 2 2" xfId="17994"/>
    <cellStyle name="SAPBEXexcCritical5 3 4 2 2 3" xfId="17995"/>
    <cellStyle name="SAPBEXexcCritical5 3 4 2 3" xfId="17996"/>
    <cellStyle name="SAPBEXexcCritical5 3 4 2 4" xfId="17997"/>
    <cellStyle name="SAPBEXexcCritical5 3 4 3" xfId="17998"/>
    <cellStyle name="SAPBEXexcCritical5 3 4 3 2" xfId="17999"/>
    <cellStyle name="SAPBEXexcCritical5 3 4 3 2 2" xfId="18000"/>
    <cellStyle name="SAPBEXexcCritical5 3 4 3 2 3" xfId="18001"/>
    <cellStyle name="SAPBEXexcCritical5 3 4 3 3" xfId="18002"/>
    <cellStyle name="SAPBEXexcCritical5 3 4 3 4" xfId="18003"/>
    <cellStyle name="SAPBEXexcCritical5 3 4 4" xfId="18004"/>
    <cellStyle name="SAPBEXexcCritical5 3 4 4 2" xfId="18005"/>
    <cellStyle name="SAPBEXexcCritical5 3 4 4 2 2" xfId="18006"/>
    <cellStyle name="SAPBEXexcCritical5 3 4 4 2 3" xfId="18007"/>
    <cellStyle name="SAPBEXexcCritical5 3 4 4 3" xfId="18008"/>
    <cellStyle name="SAPBEXexcCritical5 3 4 4 4" xfId="18009"/>
    <cellStyle name="SAPBEXexcCritical5 3 4 5" xfId="18010"/>
    <cellStyle name="SAPBEXexcCritical5 3 4 5 2" xfId="18011"/>
    <cellStyle name="SAPBEXexcCritical5 3 4 5 2 2" xfId="18012"/>
    <cellStyle name="SAPBEXexcCritical5 3 4 5 2 3" xfId="18013"/>
    <cellStyle name="SAPBEXexcCritical5 3 4 5 3" xfId="18014"/>
    <cellStyle name="SAPBEXexcCritical5 3 4 5 4" xfId="18015"/>
    <cellStyle name="SAPBEXexcCritical5 3 4 6" xfId="18016"/>
    <cellStyle name="SAPBEXexcCritical5 3 4 6 2" xfId="18017"/>
    <cellStyle name="SAPBEXexcCritical5 3 4 6 2 2" xfId="18018"/>
    <cellStyle name="SAPBEXexcCritical5 3 4 6 2 3" xfId="18019"/>
    <cellStyle name="SAPBEXexcCritical5 3 4 6 3" xfId="18020"/>
    <cellStyle name="SAPBEXexcCritical5 3 4 6 4" xfId="18021"/>
    <cellStyle name="SAPBEXexcCritical5 3 4 7" xfId="18022"/>
    <cellStyle name="SAPBEXexcCritical5 3 4 7 2" xfId="18023"/>
    <cellStyle name="SAPBEXexcCritical5 3 4 7 2 2" xfId="18024"/>
    <cellStyle name="SAPBEXexcCritical5 3 4 7 2 3" xfId="18025"/>
    <cellStyle name="SAPBEXexcCritical5 3 4 7 3" xfId="18026"/>
    <cellStyle name="SAPBEXexcCritical5 3 4 7 4" xfId="18027"/>
    <cellStyle name="SAPBEXexcCritical5 3 4 8" xfId="18028"/>
    <cellStyle name="SAPBEXexcCritical5 3 4 8 2" xfId="18029"/>
    <cellStyle name="SAPBEXexcCritical5 3 4 8 2 2" xfId="18030"/>
    <cellStyle name="SAPBEXexcCritical5 3 4 8 2 3" xfId="18031"/>
    <cellStyle name="SAPBEXexcCritical5 3 4 8 3" xfId="18032"/>
    <cellStyle name="SAPBEXexcCritical5 3 4 8 4" xfId="18033"/>
    <cellStyle name="SAPBEXexcCritical5 3 4 9" xfId="18034"/>
    <cellStyle name="SAPBEXexcCritical5 3 4 9 2" xfId="18035"/>
    <cellStyle name="SAPBEXexcCritical5 3 4 9 3" xfId="18036"/>
    <cellStyle name="SAPBEXexcCritical5 3 5" xfId="18037"/>
    <cellStyle name="SAPBEXexcCritical5 3 5 2" xfId="18038"/>
    <cellStyle name="SAPBEXexcCritical5 3 5 2 2" xfId="18039"/>
    <cellStyle name="SAPBEXexcCritical5 3 5 2 3" xfId="18040"/>
    <cellStyle name="SAPBEXexcCritical5 3 5 3" xfId="18041"/>
    <cellStyle name="SAPBEXexcCritical5 3 5 4" xfId="18042"/>
    <cellStyle name="SAPBEXexcCritical5 3 6" xfId="18043"/>
    <cellStyle name="SAPBEXexcCritical5 3 6 2" xfId="18044"/>
    <cellStyle name="SAPBEXexcCritical5 3 6 2 2" xfId="18045"/>
    <cellStyle name="SAPBEXexcCritical5 3 6 2 3" xfId="18046"/>
    <cellStyle name="SAPBEXexcCritical5 3 6 3" xfId="18047"/>
    <cellStyle name="SAPBEXexcCritical5 3 6 4" xfId="18048"/>
    <cellStyle name="SAPBEXexcCritical5 3 7" xfId="18049"/>
    <cellStyle name="SAPBEXexcCritical5 3 7 2" xfId="18050"/>
    <cellStyle name="SAPBEXexcCritical5 3 7 2 2" xfId="18051"/>
    <cellStyle name="SAPBEXexcCritical5 3 7 2 3" xfId="18052"/>
    <cellStyle name="SAPBEXexcCritical5 3 7 3" xfId="18053"/>
    <cellStyle name="SAPBEXexcCritical5 3 7 4" xfId="18054"/>
    <cellStyle name="SAPBEXexcCritical5 3 8" xfId="18055"/>
    <cellStyle name="SAPBEXexcCritical5 3 8 2" xfId="18056"/>
    <cellStyle name="SAPBEXexcCritical5 3 8 2 2" xfId="18057"/>
    <cellStyle name="SAPBEXexcCritical5 3 8 2 3" xfId="18058"/>
    <cellStyle name="SAPBEXexcCritical5 3 8 3" xfId="18059"/>
    <cellStyle name="SAPBEXexcCritical5 3 8 4" xfId="18060"/>
    <cellStyle name="SAPBEXexcCritical5 3 9" xfId="18061"/>
    <cellStyle name="SAPBEXexcCritical5 3 9 2" xfId="18062"/>
    <cellStyle name="SAPBEXexcCritical5 3 9 2 2" xfId="18063"/>
    <cellStyle name="SAPBEXexcCritical5 3 9 2 3" xfId="18064"/>
    <cellStyle name="SAPBEXexcCritical5 3 9 3" xfId="18065"/>
    <cellStyle name="SAPBEXexcCritical5 3 9 4" xfId="18066"/>
    <cellStyle name="SAPBEXexcCritical5 4" xfId="18067"/>
    <cellStyle name="SAPBEXexcCritical5 4 10" xfId="18068"/>
    <cellStyle name="SAPBEXexcCritical5 4 10 2" xfId="18069"/>
    <cellStyle name="SAPBEXexcCritical5 4 10 2 2" xfId="18070"/>
    <cellStyle name="SAPBEXexcCritical5 4 10 2 3" xfId="18071"/>
    <cellStyle name="SAPBEXexcCritical5 4 10 3" xfId="18072"/>
    <cellStyle name="SAPBEXexcCritical5 4 10 4" xfId="18073"/>
    <cellStyle name="SAPBEXexcCritical5 4 11" xfId="18074"/>
    <cellStyle name="SAPBEXexcCritical5 4 11 2" xfId="18075"/>
    <cellStyle name="SAPBEXexcCritical5 4 11 3" xfId="18076"/>
    <cellStyle name="SAPBEXexcCritical5 4 12" xfId="18077"/>
    <cellStyle name="SAPBEXexcCritical5 4 13" xfId="18078"/>
    <cellStyle name="SAPBEXexcCritical5 4 2" xfId="18079"/>
    <cellStyle name="SAPBEXexcCritical5 4 2 10" xfId="18080"/>
    <cellStyle name="SAPBEXexcCritical5 4 2 10 2" xfId="18081"/>
    <cellStyle name="SAPBEXexcCritical5 4 2 10 3" xfId="18082"/>
    <cellStyle name="SAPBEXexcCritical5 4 2 11" xfId="18083"/>
    <cellStyle name="SAPBEXexcCritical5 4 2 12" xfId="18084"/>
    <cellStyle name="SAPBEXexcCritical5 4 2 2" xfId="18085"/>
    <cellStyle name="SAPBEXexcCritical5 4 2 2 10" xfId="18086"/>
    <cellStyle name="SAPBEXexcCritical5 4 2 2 11" xfId="18087"/>
    <cellStyle name="SAPBEXexcCritical5 4 2 2 2" xfId="18088"/>
    <cellStyle name="SAPBEXexcCritical5 4 2 2 2 2" xfId="18089"/>
    <cellStyle name="SAPBEXexcCritical5 4 2 2 2 2 2" xfId="18090"/>
    <cellStyle name="SAPBEXexcCritical5 4 2 2 2 2 3" xfId="18091"/>
    <cellStyle name="SAPBEXexcCritical5 4 2 2 2 3" xfId="18092"/>
    <cellStyle name="SAPBEXexcCritical5 4 2 2 2 4" xfId="18093"/>
    <cellStyle name="SAPBEXexcCritical5 4 2 2 3" xfId="18094"/>
    <cellStyle name="SAPBEXexcCritical5 4 2 2 3 2" xfId="18095"/>
    <cellStyle name="SAPBEXexcCritical5 4 2 2 3 2 2" xfId="18096"/>
    <cellStyle name="SAPBEXexcCritical5 4 2 2 3 2 3" xfId="18097"/>
    <cellStyle name="SAPBEXexcCritical5 4 2 2 3 3" xfId="18098"/>
    <cellStyle name="SAPBEXexcCritical5 4 2 2 3 4" xfId="18099"/>
    <cellStyle name="SAPBEXexcCritical5 4 2 2 4" xfId="18100"/>
    <cellStyle name="SAPBEXexcCritical5 4 2 2 4 2" xfId="18101"/>
    <cellStyle name="SAPBEXexcCritical5 4 2 2 4 2 2" xfId="18102"/>
    <cellStyle name="SAPBEXexcCritical5 4 2 2 4 2 3" xfId="18103"/>
    <cellStyle name="SAPBEXexcCritical5 4 2 2 4 3" xfId="18104"/>
    <cellStyle name="SAPBEXexcCritical5 4 2 2 4 4" xfId="18105"/>
    <cellStyle name="SAPBEXexcCritical5 4 2 2 5" xfId="18106"/>
    <cellStyle name="SAPBEXexcCritical5 4 2 2 5 2" xfId="18107"/>
    <cellStyle name="SAPBEXexcCritical5 4 2 2 5 2 2" xfId="18108"/>
    <cellStyle name="SAPBEXexcCritical5 4 2 2 5 2 3" xfId="18109"/>
    <cellStyle name="SAPBEXexcCritical5 4 2 2 5 3" xfId="18110"/>
    <cellStyle name="SAPBEXexcCritical5 4 2 2 5 4" xfId="18111"/>
    <cellStyle name="SAPBEXexcCritical5 4 2 2 6" xfId="18112"/>
    <cellStyle name="SAPBEXexcCritical5 4 2 2 6 2" xfId="18113"/>
    <cellStyle name="SAPBEXexcCritical5 4 2 2 6 2 2" xfId="18114"/>
    <cellStyle name="SAPBEXexcCritical5 4 2 2 6 2 3" xfId="18115"/>
    <cellStyle name="SAPBEXexcCritical5 4 2 2 6 3" xfId="18116"/>
    <cellStyle name="SAPBEXexcCritical5 4 2 2 6 4" xfId="18117"/>
    <cellStyle name="SAPBEXexcCritical5 4 2 2 7" xfId="18118"/>
    <cellStyle name="SAPBEXexcCritical5 4 2 2 7 2" xfId="18119"/>
    <cellStyle name="SAPBEXexcCritical5 4 2 2 7 2 2" xfId="18120"/>
    <cellStyle name="SAPBEXexcCritical5 4 2 2 7 2 3" xfId="18121"/>
    <cellStyle name="SAPBEXexcCritical5 4 2 2 7 3" xfId="18122"/>
    <cellStyle name="SAPBEXexcCritical5 4 2 2 7 4" xfId="18123"/>
    <cellStyle name="SAPBEXexcCritical5 4 2 2 8" xfId="18124"/>
    <cellStyle name="SAPBEXexcCritical5 4 2 2 8 2" xfId="18125"/>
    <cellStyle name="SAPBEXexcCritical5 4 2 2 8 2 2" xfId="18126"/>
    <cellStyle name="SAPBEXexcCritical5 4 2 2 8 2 3" xfId="18127"/>
    <cellStyle name="SAPBEXexcCritical5 4 2 2 8 3" xfId="18128"/>
    <cellStyle name="SAPBEXexcCritical5 4 2 2 8 4" xfId="18129"/>
    <cellStyle name="SAPBEXexcCritical5 4 2 2 9" xfId="18130"/>
    <cellStyle name="SAPBEXexcCritical5 4 2 2 9 2" xfId="18131"/>
    <cellStyle name="SAPBEXexcCritical5 4 2 2 9 3" xfId="18132"/>
    <cellStyle name="SAPBEXexcCritical5 4 2 3" xfId="18133"/>
    <cellStyle name="SAPBEXexcCritical5 4 2 3 2" xfId="18134"/>
    <cellStyle name="SAPBEXexcCritical5 4 2 3 2 2" xfId="18135"/>
    <cellStyle name="SAPBEXexcCritical5 4 2 3 2 3" xfId="18136"/>
    <cellStyle name="SAPBEXexcCritical5 4 2 3 3" xfId="18137"/>
    <cellStyle name="SAPBEXexcCritical5 4 2 3 4" xfId="18138"/>
    <cellStyle name="SAPBEXexcCritical5 4 2 4" xfId="18139"/>
    <cellStyle name="SAPBEXexcCritical5 4 2 4 2" xfId="18140"/>
    <cellStyle name="SAPBEXexcCritical5 4 2 4 2 2" xfId="18141"/>
    <cellStyle name="SAPBEXexcCritical5 4 2 4 2 3" xfId="18142"/>
    <cellStyle name="SAPBEXexcCritical5 4 2 4 3" xfId="18143"/>
    <cellStyle name="SAPBEXexcCritical5 4 2 4 4" xfId="18144"/>
    <cellStyle name="SAPBEXexcCritical5 4 2 5" xfId="18145"/>
    <cellStyle name="SAPBEXexcCritical5 4 2 5 2" xfId="18146"/>
    <cellStyle name="SAPBEXexcCritical5 4 2 5 2 2" xfId="18147"/>
    <cellStyle name="SAPBEXexcCritical5 4 2 5 2 3" xfId="18148"/>
    <cellStyle name="SAPBEXexcCritical5 4 2 5 3" xfId="18149"/>
    <cellStyle name="SAPBEXexcCritical5 4 2 5 4" xfId="18150"/>
    <cellStyle name="SAPBEXexcCritical5 4 2 6" xfId="18151"/>
    <cellStyle name="SAPBEXexcCritical5 4 2 6 2" xfId="18152"/>
    <cellStyle name="SAPBEXexcCritical5 4 2 6 2 2" xfId="18153"/>
    <cellStyle name="SAPBEXexcCritical5 4 2 6 2 3" xfId="18154"/>
    <cellStyle name="SAPBEXexcCritical5 4 2 6 3" xfId="18155"/>
    <cellStyle name="SAPBEXexcCritical5 4 2 6 4" xfId="18156"/>
    <cellStyle name="SAPBEXexcCritical5 4 2 7" xfId="18157"/>
    <cellStyle name="SAPBEXexcCritical5 4 2 7 2" xfId="18158"/>
    <cellStyle name="SAPBEXexcCritical5 4 2 7 2 2" xfId="18159"/>
    <cellStyle name="SAPBEXexcCritical5 4 2 7 2 3" xfId="18160"/>
    <cellStyle name="SAPBEXexcCritical5 4 2 7 3" xfId="18161"/>
    <cellStyle name="SAPBEXexcCritical5 4 2 7 4" xfId="18162"/>
    <cellStyle name="SAPBEXexcCritical5 4 2 8" xfId="18163"/>
    <cellStyle name="SAPBEXexcCritical5 4 2 8 2" xfId="18164"/>
    <cellStyle name="SAPBEXexcCritical5 4 2 8 2 2" xfId="18165"/>
    <cellStyle name="SAPBEXexcCritical5 4 2 8 2 3" xfId="18166"/>
    <cellStyle name="SAPBEXexcCritical5 4 2 8 3" xfId="18167"/>
    <cellStyle name="SAPBEXexcCritical5 4 2 8 4" xfId="18168"/>
    <cellStyle name="SAPBEXexcCritical5 4 2 9" xfId="18169"/>
    <cellStyle name="SAPBEXexcCritical5 4 2 9 2" xfId="18170"/>
    <cellStyle name="SAPBEXexcCritical5 4 2 9 2 2" xfId="18171"/>
    <cellStyle name="SAPBEXexcCritical5 4 2 9 2 3" xfId="18172"/>
    <cellStyle name="SAPBEXexcCritical5 4 2 9 3" xfId="18173"/>
    <cellStyle name="SAPBEXexcCritical5 4 2 9 4" xfId="18174"/>
    <cellStyle name="SAPBEXexcCritical5 4 3" xfId="18175"/>
    <cellStyle name="SAPBEXexcCritical5 4 3 10" xfId="18176"/>
    <cellStyle name="SAPBEXexcCritical5 4 3 11" xfId="18177"/>
    <cellStyle name="SAPBEXexcCritical5 4 3 2" xfId="18178"/>
    <cellStyle name="SAPBEXexcCritical5 4 3 2 2" xfId="18179"/>
    <cellStyle name="SAPBEXexcCritical5 4 3 2 2 2" xfId="18180"/>
    <cellStyle name="SAPBEXexcCritical5 4 3 2 2 3" xfId="18181"/>
    <cellStyle name="SAPBEXexcCritical5 4 3 2 3" xfId="18182"/>
    <cellStyle name="SAPBEXexcCritical5 4 3 2 4" xfId="18183"/>
    <cellStyle name="SAPBEXexcCritical5 4 3 3" xfId="18184"/>
    <cellStyle name="SAPBEXexcCritical5 4 3 3 2" xfId="18185"/>
    <cellStyle name="SAPBEXexcCritical5 4 3 3 2 2" xfId="18186"/>
    <cellStyle name="SAPBEXexcCritical5 4 3 3 2 3" xfId="18187"/>
    <cellStyle name="SAPBEXexcCritical5 4 3 3 3" xfId="18188"/>
    <cellStyle name="SAPBEXexcCritical5 4 3 3 4" xfId="18189"/>
    <cellStyle name="SAPBEXexcCritical5 4 3 4" xfId="18190"/>
    <cellStyle name="SAPBEXexcCritical5 4 3 4 2" xfId="18191"/>
    <cellStyle name="SAPBEXexcCritical5 4 3 4 2 2" xfId="18192"/>
    <cellStyle name="SAPBEXexcCritical5 4 3 4 2 3" xfId="18193"/>
    <cellStyle name="SAPBEXexcCritical5 4 3 4 3" xfId="18194"/>
    <cellStyle name="SAPBEXexcCritical5 4 3 4 4" xfId="18195"/>
    <cellStyle name="SAPBEXexcCritical5 4 3 5" xfId="18196"/>
    <cellStyle name="SAPBEXexcCritical5 4 3 5 2" xfId="18197"/>
    <cellStyle name="SAPBEXexcCritical5 4 3 5 2 2" xfId="18198"/>
    <cellStyle name="SAPBEXexcCritical5 4 3 5 2 3" xfId="18199"/>
    <cellStyle name="SAPBEXexcCritical5 4 3 5 3" xfId="18200"/>
    <cellStyle name="SAPBEXexcCritical5 4 3 5 4" xfId="18201"/>
    <cellStyle name="SAPBEXexcCritical5 4 3 6" xfId="18202"/>
    <cellStyle name="SAPBEXexcCritical5 4 3 6 2" xfId="18203"/>
    <cellStyle name="SAPBEXexcCritical5 4 3 6 2 2" xfId="18204"/>
    <cellStyle name="SAPBEXexcCritical5 4 3 6 2 3" xfId="18205"/>
    <cellStyle name="SAPBEXexcCritical5 4 3 6 3" xfId="18206"/>
    <cellStyle name="SAPBEXexcCritical5 4 3 6 4" xfId="18207"/>
    <cellStyle name="SAPBEXexcCritical5 4 3 7" xfId="18208"/>
    <cellStyle name="SAPBEXexcCritical5 4 3 7 2" xfId="18209"/>
    <cellStyle name="SAPBEXexcCritical5 4 3 7 2 2" xfId="18210"/>
    <cellStyle name="SAPBEXexcCritical5 4 3 7 2 3" xfId="18211"/>
    <cellStyle name="SAPBEXexcCritical5 4 3 7 3" xfId="18212"/>
    <cellStyle name="SAPBEXexcCritical5 4 3 7 4" xfId="18213"/>
    <cellStyle name="SAPBEXexcCritical5 4 3 8" xfId="18214"/>
    <cellStyle name="SAPBEXexcCritical5 4 3 8 2" xfId="18215"/>
    <cellStyle name="SAPBEXexcCritical5 4 3 8 2 2" xfId="18216"/>
    <cellStyle name="SAPBEXexcCritical5 4 3 8 2 3" xfId="18217"/>
    <cellStyle name="SAPBEXexcCritical5 4 3 8 3" xfId="18218"/>
    <cellStyle name="SAPBEXexcCritical5 4 3 8 4" xfId="18219"/>
    <cellStyle name="SAPBEXexcCritical5 4 3 9" xfId="18220"/>
    <cellStyle name="SAPBEXexcCritical5 4 3 9 2" xfId="18221"/>
    <cellStyle name="SAPBEXexcCritical5 4 3 9 3" xfId="18222"/>
    <cellStyle name="SAPBEXexcCritical5 4 4" xfId="18223"/>
    <cellStyle name="SAPBEXexcCritical5 4 4 2" xfId="18224"/>
    <cellStyle name="SAPBEXexcCritical5 4 4 2 2" xfId="18225"/>
    <cellStyle name="SAPBEXexcCritical5 4 4 2 3" xfId="18226"/>
    <cellStyle name="SAPBEXexcCritical5 4 4 3" xfId="18227"/>
    <cellStyle name="SAPBEXexcCritical5 4 4 4" xfId="18228"/>
    <cellStyle name="SAPBEXexcCritical5 4 5" xfId="18229"/>
    <cellStyle name="SAPBEXexcCritical5 4 5 2" xfId="18230"/>
    <cellStyle name="SAPBEXexcCritical5 4 5 2 2" xfId="18231"/>
    <cellStyle name="SAPBEXexcCritical5 4 5 2 3" xfId="18232"/>
    <cellStyle name="SAPBEXexcCritical5 4 5 3" xfId="18233"/>
    <cellStyle name="SAPBEXexcCritical5 4 5 4" xfId="18234"/>
    <cellStyle name="SAPBEXexcCritical5 4 6" xfId="18235"/>
    <cellStyle name="SAPBEXexcCritical5 4 6 2" xfId="18236"/>
    <cellStyle name="SAPBEXexcCritical5 4 6 2 2" xfId="18237"/>
    <cellStyle name="SAPBEXexcCritical5 4 6 2 3" xfId="18238"/>
    <cellStyle name="SAPBEXexcCritical5 4 6 3" xfId="18239"/>
    <cellStyle name="SAPBEXexcCritical5 4 6 4" xfId="18240"/>
    <cellStyle name="SAPBEXexcCritical5 4 7" xfId="18241"/>
    <cellStyle name="SAPBEXexcCritical5 4 7 2" xfId="18242"/>
    <cellStyle name="SAPBEXexcCritical5 4 7 2 2" xfId="18243"/>
    <cellStyle name="SAPBEXexcCritical5 4 7 2 3" xfId="18244"/>
    <cellStyle name="SAPBEXexcCritical5 4 7 3" xfId="18245"/>
    <cellStyle name="SAPBEXexcCritical5 4 7 4" xfId="18246"/>
    <cellStyle name="SAPBEXexcCritical5 4 8" xfId="18247"/>
    <cellStyle name="SAPBEXexcCritical5 4 8 2" xfId="18248"/>
    <cellStyle name="SAPBEXexcCritical5 4 8 2 2" xfId="18249"/>
    <cellStyle name="SAPBEXexcCritical5 4 8 2 3" xfId="18250"/>
    <cellStyle name="SAPBEXexcCritical5 4 8 3" xfId="18251"/>
    <cellStyle name="SAPBEXexcCritical5 4 8 4" xfId="18252"/>
    <cellStyle name="SAPBEXexcCritical5 4 9" xfId="18253"/>
    <cellStyle name="SAPBEXexcCritical5 4 9 2" xfId="18254"/>
    <cellStyle name="SAPBEXexcCritical5 4 9 2 2" xfId="18255"/>
    <cellStyle name="SAPBEXexcCritical5 4 9 2 3" xfId="18256"/>
    <cellStyle name="SAPBEXexcCritical5 4 9 3" xfId="18257"/>
    <cellStyle name="SAPBEXexcCritical5 4 9 4" xfId="18258"/>
    <cellStyle name="SAPBEXexcCritical5 5" xfId="18259"/>
    <cellStyle name="SAPBEXexcCritical5 5 10" xfId="18260"/>
    <cellStyle name="SAPBEXexcCritical5 5 10 2" xfId="18261"/>
    <cellStyle name="SAPBEXexcCritical5 5 10 2 2" xfId="18262"/>
    <cellStyle name="SAPBEXexcCritical5 5 10 2 3" xfId="18263"/>
    <cellStyle name="SAPBEXexcCritical5 5 10 3" xfId="18264"/>
    <cellStyle name="SAPBEXexcCritical5 5 10 4" xfId="18265"/>
    <cellStyle name="SAPBEXexcCritical5 5 11" xfId="18266"/>
    <cellStyle name="SAPBEXexcCritical5 5 11 2" xfId="18267"/>
    <cellStyle name="SAPBEXexcCritical5 5 11 3" xfId="18268"/>
    <cellStyle name="SAPBEXexcCritical5 5 12" xfId="18269"/>
    <cellStyle name="SAPBEXexcCritical5 5 13" xfId="18270"/>
    <cellStyle name="SAPBEXexcCritical5 5 2" xfId="18271"/>
    <cellStyle name="SAPBEXexcCritical5 5 2 10" xfId="18272"/>
    <cellStyle name="SAPBEXexcCritical5 5 2 10 2" xfId="18273"/>
    <cellStyle name="SAPBEXexcCritical5 5 2 10 3" xfId="18274"/>
    <cellStyle name="SAPBEXexcCritical5 5 2 11" xfId="18275"/>
    <cellStyle name="SAPBEXexcCritical5 5 2 12" xfId="18276"/>
    <cellStyle name="SAPBEXexcCritical5 5 2 2" xfId="18277"/>
    <cellStyle name="SAPBEXexcCritical5 5 2 2 10" xfId="18278"/>
    <cellStyle name="SAPBEXexcCritical5 5 2 2 11" xfId="18279"/>
    <cellStyle name="SAPBEXexcCritical5 5 2 2 2" xfId="18280"/>
    <cellStyle name="SAPBEXexcCritical5 5 2 2 2 2" xfId="18281"/>
    <cellStyle name="SAPBEXexcCritical5 5 2 2 2 2 2" xfId="18282"/>
    <cellStyle name="SAPBEXexcCritical5 5 2 2 2 2 3" xfId="18283"/>
    <cellStyle name="SAPBEXexcCritical5 5 2 2 2 3" xfId="18284"/>
    <cellStyle name="SAPBEXexcCritical5 5 2 2 2 4" xfId="18285"/>
    <cellStyle name="SAPBEXexcCritical5 5 2 2 3" xfId="18286"/>
    <cellStyle name="SAPBEXexcCritical5 5 2 2 3 2" xfId="18287"/>
    <cellStyle name="SAPBEXexcCritical5 5 2 2 3 2 2" xfId="18288"/>
    <cellStyle name="SAPBEXexcCritical5 5 2 2 3 2 3" xfId="18289"/>
    <cellStyle name="SAPBEXexcCritical5 5 2 2 3 3" xfId="18290"/>
    <cellStyle name="SAPBEXexcCritical5 5 2 2 3 4" xfId="18291"/>
    <cellStyle name="SAPBEXexcCritical5 5 2 2 4" xfId="18292"/>
    <cellStyle name="SAPBEXexcCritical5 5 2 2 4 2" xfId="18293"/>
    <cellStyle name="SAPBEXexcCritical5 5 2 2 4 2 2" xfId="18294"/>
    <cellStyle name="SAPBEXexcCritical5 5 2 2 4 2 3" xfId="18295"/>
    <cellStyle name="SAPBEXexcCritical5 5 2 2 4 3" xfId="18296"/>
    <cellStyle name="SAPBEXexcCritical5 5 2 2 4 4" xfId="18297"/>
    <cellStyle name="SAPBEXexcCritical5 5 2 2 5" xfId="18298"/>
    <cellStyle name="SAPBEXexcCritical5 5 2 2 5 2" xfId="18299"/>
    <cellStyle name="SAPBEXexcCritical5 5 2 2 5 2 2" xfId="18300"/>
    <cellStyle name="SAPBEXexcCritical5 5 2 2 5 2 3" xfId="18301"/>
    <cellStyle name="SAPBEXexcCritical5 5 2 2 5 3" xfId="18302"/>
    <cellStyle name="SAPBEXexcCritical5 5 2 2 5 4" xfId="18303"/>
    <cellStyle name="SAPBEXexcCritical5 5 2 2 6" xfId="18304"/>
    <cellStyle name="SAPBEXexcCritical5 5 2 2 6 2" xfId="18305"/>
    <cellStyle name="SAPBEXexcCritical5 5 2 2 6 2 2" xfId="18306"/>
    <cellStyle name="SAPBEXexcCritical5 5 2 2 6 2 3" xfId="18307"/>
    <cellStyle name="SAPBEXexcCritical5 5 2 2 6 3" xfId="18308"/>
    <cellStyle name="SAPBEXexcCritical5 5 2 2 6 4" xfId="18309"/>
    <cellStyle name="SAPBEXexcCritical5 5 2 2 7" xfId="18310"/>
    <cellStyle name="SAPBEXexcCritical5 5 2 2 7 2" xfId="18311"/>
    <cellStyle name="SAPBEXexcCritical5 5 2 2 7 2 2" xfId="18312"/>
    <cellStyle name="SAPBEXexcCritical5 5 2 2 7 2 3" xfId="18313"/>
    <cellStyle name="SAPBEXexcCritical5 5 2 2 7 3" xfId="18314"/>
    <cellStyle name="SAPBEXexcCritical5 5 2 2 7 4" xfId="18315"/>
    <cellStyle name="SAPBEXexcCritical5 5 2 2 8" xfId="18316"/>
    <cellStyle name="SAPBEXexcCritical5 5 2 2 8 2" xfId="18317"/>
    <cellStyle name="SAPBEXexcCritical5 5 2 2 8 2 2" xfId="18318"/>
    <cellStyle name="SAPBEXexcCritical5 5 2 2 8 2 3" xfId="18319"/>
    <cellStyle name="SAPBEXexcCritical5 5 2 2 8 3" xfId="18320"/>
    <cellStyle name="SAPBEXexcCritical5 5 2 2 8 4" xfId="18321"/>
    <cellStyle name="SAPBEXexcCritical5 5 2 2 9" xfId="18322"/>
    <cellStyle name="SAPBEXexcCritical5 5 2 2 9 2" xfId="18323"/>
    <cellStyle name="SAPBEXexcCritical5 5 2 2 9 3" xfId="18324"/>
    <cellStyle name="SAPBEXexcCritical5 5 2 3" xfId="18325"/>
    <cellStyle name="SAPBEXexcCritical5 5 2 3 2" xfId="18326"/>
    <cellStyle name="SAPBEXexcCritical5 5 2 3 2 2" xfId="18327"/>
    <cellStyle name="SAPBEXexcCritical5 5 2 3 2 3" xfId="18328"/>
    <cellStyle name="SAPBEXexcCritical5 5 2 3 3" xfId="18329"/>
    <cellStyle name="SAPBEXexcCritical5 5 2 3 4" xfId="18330"/>
    <cellStyle name="SAPBEXexcCritical5 5 2 4" xfId="18331"/>
    <cellStyle name="SAPBEXexcCritical5 5 2 4 2" xfId="18332"/>
    <cellStyle name="SAPBEXexcCritical5 5 2 4 2 2" xfId="18333"/>
    <cellStyle name="SAPBEXexcCritical5 5 2 4 2 3" xfId="18334"/>
    <cellStyle name="SAPBEXexcCritical5 5 2 4 3" xfId="18335"/>
    <cellStyle name="SAPBEXexcCritical5 5 2 4 4" xfId="18336"/>
    <cellStyle name="SAPBEXexcCritical5 5 2 5" xfId="18337"/>
    <cellStyle name="SAPBEXexcCritical5 5 2 5 2" xfId="18338"/>
    <cellStyle name="SAPBEXexcCritical5 5 2 5 2 2" xfId="18339"/>
    <cellStyle name="SAPBEXexcCritical5 5 2 5 2 3" xfId="18340"/>
    <cellStyle name="SAPBEXexcCritical5 5 2 5 3" xfId="18341"/>
    <cellStyle name="SAPBEXexcCritical5 5 2 5 4" xfId="18342"/>
    <cellStyle name="SAPBEXexcCritical5 5 2 6" xfId="18343"/>
    <cellStyle name="SAPBEXexcCritical5 5 2 6 2" xfId="18344"/>
    <cellStyle name="SAPBEXexcCritical5 5 2 6 2 2" xfId="18345"/>
    <cellStyle name="SAPBEXexcCritical5 5 2 6 2 3" xfId="18346"/>
    <cellStyle name="SAPBEXexcCritical5 5 2 6 3" xfId="18347"/>
    <cellStyle name="SAPBEXexcCritical5 5 2 6 4" xfId="18348"/>
    <cellStyle name="SAPBEXexcCritical5 5 2 7" xfId="18349"/>
    <cellStyle name="SAPBEXexcCritical5 5 2 7 2" xfId="18350"/>
    <cellStyle name="SAPBEXexcCritical5 5 2 7 2 2" xfId="18351"/>
    <cellStyle name="SAPBEXexcCritical5 5 2 7 2 3" xfId="18352"/>
    <cellStyle name="SAPBEXexcCritical5 5 2 7 3" xfId="18353"/>
    <cellStyle name="SAPBEXexcCritical5 5 2 7 4" xfId="18354"/>
    <cellStyle name="SAPBEXexcCritical5 5 2 8" xfId="18355"/>
    <cellStyle name="SAPBEXexcCritical5 5 2 8 2" xfId="18356"/>
    <cellStyle name="SAPBEXexcCritical5 5 2 8 2 2" xfId="18357"/>
    <cellStyle name="SAPBEXexcCritical5 5 2 8 2 3" xfId="18358"/>
    <cellStyle name="SAPBEXexcCritical5 5 2 8 3" xfId="18359"/>
    <cellStyle name="SAPBEXexcCritical5 5 2 8 4" xfId="18360"/>
    <cellStyle name="SAPBEXexcCritical5 5 2 9" xfId="18361"/>
    <cellStyle name="SAPBEXexcCritical5 5 2 9 2" xfId="18362"/>
    <cellStyle name="SAPBEXexcCritical5 5 2 9 2 2" xfId="18363"/>
    <cellStyle name="SAPBEXexcCritical5 5 2 9 2 3" xfId="18364"/>
    <cellStyle name="SAPBEXexcCritical5 5 2 9 3" xfId="18365"/>
    <cellStyle name="SAPBEXexcCritical5 5 2 9 4" xfId="18366"/>
    <cellStyle name="SAPBEXexcCritical5 5 3" xfId="18367"/>
    <cellStyle name="SAPBEXexcCritical5 5 3 10" xfId="18368"/>
    <cellStyle name="SAPBEXexcCritical5 5 3 11" xfId="18369"/>
    <cellStyle name="SAPBEXexcCritical5 5 3 2" xfId="18370"/>
    <cellStyle name="SAPBEXexcCritical5 5 3 2 2" xfId="18371"/>
    <cellStyle name="SAPBEXexcCritical5 5 3 2 2 2" xfId="18372"/>
    <cellStyle name="SAPBEXexcCritical5 5 3 2 2 3" xfId="18373"/>
    <cellStyle name="SAPBEXexcCritical5 5 3 2 3" xfId="18374"/>
    <cellStyle name="SAPBEXexcCritical5 5 3 2 4" xfId="18375"/>
    <cellStyle name="SAPBEXexcCritical5 5 3 3" xfId="18376"/>
    <cellStyle name="SAPBEXexcCritical5 5 3 3 2" xfId="18377"/>
    <cellStyle name="SAPBEXexcCritical5 5 3 3 2 2" xfId="18378"/>
    <cellStyle name="SAPBEXexcCritical5 5 3 3 2 3" xfId="18379"/>
    <cellStyle name="SAPBEXexcCritical5 5 3 3 3" xfId="18380"/>
    <cellStyle name="SAPBEXexcCritical5 5 3 3 4" xfId="18381"/>
    <cellStyle name="SAPBEXexcCritical5 5 3 4" xfId="18382"/>
    <cellStyle name="SAPBEXexcCritical5 5 3 4 2" xfId="18383"/>
    <cellStyle name="SAPBEXexcCritical5 5 3 4 2 2" xfId="18384"/>
    <cellStyle name="SAPBEXexcCritical5 5 3 4 2 3" xfId="18385"/>
    <cellStyle name="SAPBEXexcCritical5 5 3 4 3" xfId="18386"/>
    <cellStyle name="SAPBEXexcCritical5 5 3 4 4" xfId="18387"/>
    <cellStyle name="SAPBEXexcCritical5 5 3 5" xfId="18388"/>
    <cellStyle name="SAPBEXexcCritical5 5 3 5 2" xfId="18389"/>
    <cellStyle name="SAPBEXexcCritical5 5 3 5 2 2" xfId="18390"/>
    <cellStyle name="SAPBEXexcCritical5 5 3 5 2 3" xfId="18391"/>
    <cellStyle name="SAPBEXexcCritical5 5 3 5 3" xfId="18392"/>
    <cellStyle name="SAPBEXexcCritical5 5 3 5 4" xfId="18393"/>
    <cellStyle name="SAPBEXexcCritical5 5 3 6" xfId="18394"/>
    <cellStyle name="SAPBEXexcCritical5 5 3 6 2" xfId="18395"/>
    <cellStyle name="SAPBEXexcCritical5 5 3 6 2 2" xfId="18396"/>
    <cellStyle name="SAPBEXexcCritical5 5 3 6 2 3" xfId="18397"/>
    <cellStyle name="SAPBEXexcCritical5 5 3 6 3" xfId="18398"/>
    <cellStyle name="SAPBEXexcCritical5 5 3 6 4" xfId="18399"/>
    <cellStyle name="SAPBEXexcCritical5 5 3 7" xfId="18400"/>
    <cellStyle name="SAPBEXexcCritical5 5 3 7 2" xfId="18401"/>
    <cellStyle name="SAPBEXexcCritical5 5 3 7 2 2" xfId="18402"/>
    <cellStyle name="SAPBEXexcCritical5 5 3 7 2 3" xfId="18403"/>
    <cellStyle name="SAPBEXexcCritical5 5 3 7 3" xfId="18404"/>
    <cellStyle name="SAPBEXexcCritical5 5 3 7 4" xfId="18405"/>
    <cellStyle name="SAPBEXexcCritical5 5 3 8" xfId="18406"/>
    <cellStyle name="SAPBEXexcCritical5 5 3 8 2" xfId="18407"/>
    <cellStyle name="SAPBEXexcCritical5 5 3 8 2 2" xfId="18408"/>
    <cellStyle name="SAPBEXexcCritical5 5 3 8 2 3" xfId="18409"/>
    <cellStyle name="SAPBEXexcCritical5 5 3 8 3" xfId="18410"/>
    <cellStyle name="SAPBEXexcCritical5 5 3 8 4" xfId="18411"/>
    <cellStyle name="SAPBEXexcCritical5 5 3 9" xfId="18412"/>
    <cellStyle name="SAPBEXexcCritical5 5 3 9 2" xfId="18413"/>
    <cellStyle name="SAPBEXexcCritical5 5 3 9 3" xfId="18414"/>
    <cellStyle name="SAPBEXexcCritical5 5 4" xfId="18415"/>
    <cellStyle name="SAPBEXexcCritical5 5 4 2" xfId="18416"/>
    <cellStyle name="SAPBEXexcCritical5 5 4 2 2" xfId="18417"/>
    <cellStyle name="SAPBEXexcCritical5 5 4 2 3" xfId="18418"/>
    <cellStyle name="SAPBEXexcCritical5 5 4 3" xfId="18419"/>
    <cellStyle name="SAPBEXexcCritical5 5 4 4" xfId="18420"/>
    <cellStyle name="SAPBEXexcCritical5 5 5" xfId="18421"/>
    <cellStyle name="SAPBEXexcCritical5 5 5 2" xfId="18422"/>
    <cellStyle name="SAPBEXexcCritical5 5 5 2 2" xfId="18423"/>
    <cellStyle name="SAPBEXexcCritical5 5 5 2 3" xfId="18424"/>
    <cellStyle name="SAPBEXexcCritical5 5 5 3" xfId="18425"/>
    <cellStyle name="SAPBEXexcCritical5 5 5 4" xfId="18426"/>
    <cellStyle name="SAPBEXexcCritical5 5 6" xfId="18427"/>
    <cellStyle name="SAPBEXexcCritical5 5 6 2" xfId="18428"/>
    <cellStyle name="SAPBEXexcCritical5 5 6 2 2" xfId="18429"/>
    <cellStyle name="SAPBEXexcCritical5 5 6 2 3" xfId="18430"/>
    <cellStyle name="SAPBEXexcCritical5 5 6 3" xfId="18431"/>
    <cellStyle name="SAPBEXexcCritical5 5 6 4" xfId="18432"/>
    <cellStyle name="SAPBEXexcCritical5 5 7" xfId="18433"/>
    <cellStyle name="SAPBEXexcCritical5 5 7 2" xfId="18434"/>
    <cellStyle name="SAPBEXexcCritical5 5 7 2 2" xfId="18435"/>
    <cellStyle name="SAPBEXexcCritical5 5 7 2 3" xfId="18436"/>
    <cellStyle name="SAPBEXexcCritical5 5 7 3" xfId="18437"/>
    <cellStyle name="SAPBEXexcCritical5 5 7 4" xfId="18438"/>
    <cellStyle name="SAPBEXexcCritical5 5 8" xfId="18439"/>
    <cellStyle name="SAPBEXexcCritical5 5 8 2" xfId="18440"/>
    <cellStyle name="SAPBEXexcCritical5 5 8 2 2" xfId="18441"/>
    <cellStyle name="SAPBEXexcCritical5 5 8 2 3" xfId="18442"/>
    <cellStyle name="SAPBEXexcCritical5 5 8 3" xfId="18443"/>
    <cellStyle name="SAPBEXexcCritical5 5 8 4" xfId="18444"/>
    <cellStyle name="SAPBEXexcCritical5 5 9" xfId="18445"/>
    <cellStyle name="SAPBEXexcCritical5 5 9 2" xfId="18446"/>
    <cellStyle name="SAPBEXexcCritical5 5 9 2 2" xfId="18447"/>
    <cellStyle name="SAPBEXexcCritical5 5 9 2 3" xfId="18448"/>
    <cellStyle name="SAPBEXexcCritical5 5 9 3" xfId="18449"/>
    <cellStyle name="SAPBEXexcCritical5 5 9 4" xfId="18450"/>
    <cellStyle name="SAPBEXexcCritical5 6" xfId="18451"/>
    <cellStyle name="SAPBEXexcCritical5 6 10" xfId="18452"/>
    <cellStyle name="SAPBEXexcCritical5 6 10 2" xfId="18453"/>
    <cellStyle name="SAPBEXexcCritical5 6 10 3" xfId="18454"/>
    <cellStyle name="SAPBEXexcCritical5 6 11" xfId="18455"/>
    <cellStyle name="SAPBEXexcCritical5 6 12" xfId="18456"/>
    <cellStyle name="SAPBEXexcCritical5 6 2" xfId="18457"/>
    <cellStyle name="SAPBEXexcCritical5 6 2 10" xfId="18458"/>
    <cellStyle name="SAPBEXexcCritical5 6 2 11" xfId="18459"/>
    <cellStyle name="SAPBEXexcCritical5 6 2 2" xfId="18460"/>
    <cellStyle name="SAPBEXexcCritical5 6 2 2 2" xfId="18461"/>
    <cellStyle name="SAPBEXexcCritical5 6 2 2 2 2" xfId="18462"/>
    <cellStyle name="SAPBEXexcCritical5 6 2 2 2 3" xfId="18463"/>
    <cellStyle name="SAPBEXexcCritical5 6 2 2 3" xfId="18464"/>
    <cellStyle name="SAPBEXexcCritical5 6 2 2 4" xfId="18465"/>
    <cellStyle name="SAPBEXexcCritical5 6 2 3" xfId="18466"/>
    <cellStyle name="SAPBEXexcCritical5 6 2 3 2" xfId="18467"/>
    <cellStyle name="SAPBEXexcCritical5 6 2 3 2 2" xfId="18468"/>
    <cellStyle name="SAPBEXexcCritical5 6 2 3 2 3" xfId="18469"/>
    <cellStyle name="SAPBEXexcCritical5 6 2 3 3" xfId="18470"/>
    <cellStyle name="SAPBEXexcCritical5 6 2 3 4" xfId="18471"/>
    <cellStyle name="SAPBEXexcCritical5 6 2 4" xfId="18472"/>
    <cellStyle name="SAPBEXexcCritical5 6 2 4 2" xfId="18473"/>
    <cellStyle name="SAPBEXexcCritical5 6 2 4 2 2" xfId="18474"/>
    <cellStyle name="SAPBEXexcCritical5 6 2 4 2 3" xfId="18475"/>
    <cellStyle name="SAPBEXexcCritical5 6 2 4 3" xfId="18476"/>
    <cellStyle name="SAPBEXexcCritical5 6 2 4 4" xfId="18477"/>
    <cellStyle name="SAPBEXexcCritical5 6 2 5" xfId="18478"/>
    <cellStyle name="SAPBEXexcCritical5 6 2 5 2" xfId="18479"/>
    <cellStyle name="SAPBEXexcCritical5 6 2 5 2 2" xfId="18480"/>
    <cellStyle name="SAPBEXexcCritical5 6 2 5 2 3" xfId="18481"/>
    <cellStyle name="SAPBEXexcCritical5 6 2 5 3" xfId="18482"/>
    <cellStyle name="SAPBEXexcCritical5 6 2 5 4" xfId="18483"/>
    <cellStyle name="SAPBEXexcCritical5 6 2 6" xfId="18484"/>
    <cellStyle name="SAPBEXexcCritical5 6 2 6 2" xfId="18485"/>
    <cellStyle name="SAPBEXexcCritical5 6 2 6 2 2" xfId="18486"/>
    <cellStyle name="SAPBEXexcCritical5 6 2 6 2 3" xfId="18487"/>
    <cellStyle name="SAPBEXexcCritical5 6 2 6 3" xfId="18488"/>
    <cellStyle name="SAPBEXexcCritical5 6 2 6 4" xfId="18489"/>
    <cellStyle name="SAPBEXexcCritical5 6 2 7" xfId="18490"/>
    <cellStyle name="SAPBEXexcCritical5 6 2 7 2" xfId="18491"/>
    <cellStyle name="SAPBEXexcCritical5 6 2 7 2 2" xfId="18492"/>
    <cellStyle name="SAPBEXexcCritical5 6 2 7 2 3" xfId="18493"/>
    <cellStyle name="SAPBEXexcCritical5 6 2 7 3" xfId="18494"/>
    <cellStyle name="SAPBEXexcCritical5 6 2 7 4" xfId="18495"/>
    <cellStyle name="SAPBEXexcCritical5 6 2 8" xfId="18496"/>
    <cellStyle name="SAPBEXexcCritical5 6 2 8 2" xfId="18497"/>
    <cellStyle name="SAPBEXexcCritical5 6 2 8 2 2" xfId="18498"/>
    <cellStyle name="SAPBEXexcCritical5 6 2 8 2 3" xfId="18499"/>
    <cellStyle name="SAPBEXexcCritical5 6 2 8 3" xfId="18500"/>
    <cellStyle name="SAPBEXexcCritical5 6 2 8 4" xfId="18501"/>
    <cellStyle name="SAPBEXexcCritical5 6 2 9" xfId="18502"/>
    <cellStyle name="SAPBEXexcCritical5 6 2 9 2" xfId="18503"/>
    <cellStyle name="SAPBEXexcCritical5 6 2 9 3" xfId="18504"/>
    <cellStyle name="SAPBEXexcCritical5 6 3" xfId="18505"/>
    <cellStyle name="SAPBEXexcCritical5 6 3 2" xfId="18506"/>
    <cellStyle name="SAPBEXexcCritical5 6 3 2 2" xfId="18507"/>
    <cellStyle name="SAPBEXexcCritical5 6 3 2 3" xfId="18508"/>
    <cellStyle name="SAPBEXexcCritical5 6 3 3" xfId="18509"/>
    <cellStyle name="SAPBEXexcCritical5 6 3 4" xfId="18510"/>
    <cellStyle name="SAPBEXexcCritical5 6 4" xfId="18511"/>
    <cellStyle name="SAPBEXexcCritical5 6 4 2" xfId="18512"/>
    <cellStyle name="SAPBEXexcCritical5 6 4 2 2" xfId="18513"/>
    <cellStyle name="SAPBEXexcCritical5 6 4 2 3" xfId="18514"/>
    <cellStyle name="SAPBEXexcCritical5 6 4 3" xfId="18515"/>
    <cellStyle name="SAPBEXexcCritical5 6 4 4" xfId="18516"/>
    <cellStyle name="SAPBEXexcCritical5 6 5" xfId="18517"/>
    <cellStyle name="SAPBEXexcCritical5 6 5 2" xfId="18518"/>
    <cellStyle name="SAPBEXexcCritical5 6 5 2 2" xfId="18519"/>
    <cellStyle name="SAPBEXexcCritical5 6 5 2 3" xfId="18520"/>
    <cellStyle name="SAPBEXexcCritical5 6 5 3" xfId="18521"/>
    <cellStyle name="SAPBEXexcCritical5 6 5 4" xfId="18522"/>
    <cellStyle name="SAPBEXexcCritical5 6 6" xfId="18523"/>
    <cellStyle name="SAPBEXexcCritical5 6 6 2" xfId="18524"/>
    <cellStyle name="SAPBEXexcCritical5 6 6 2 2" xfId="18525"/>
    <cellStyle name="SAPBEXexcCritical5 6 6 2 3" xfId="18526"/>
    <cellStyle name="SAPBEXexcCritical5 6 6 3" xfId="18527"/>
    <cellStyle name="SAPBEXexcCritical5 6 6 4" xfId="18528"/>
    <cellStyle name="SAPBEXexcCritical5 6 7" xfId="18529"/>
    <cellStyle name="SAPBEXexcCritical5 6 7 2" xfId="18530"/>
    <cellStyle name="SAPBEXexcCritical5 6 7 2 2" xfId="18531"/>
    <cellStyle name="SAPBEXexcCritical5 6 7 2 3" xfId="18532"/>
    <cellStyle name="SAPBEXexcCritical5 6 7 3" xfId="18533"/>
    <cellStyle name="SAPBEXexcCritical5 6 7 4" xfId="18534"/>
    <cellStyle name="SAPBEXexcCritical5 6 8" xfId="18535"/>
    <cellStyle name="SAPBEXexcCritical5 6 8 2" xfId="18536"/>
    <cellStyle name="SAPBEXexcCritical5 6 8 2 2" xfId="18537"/>
    <cellStyle name="SAPBEXexcCritical5 6 8 2 3" xfId="18538"/>
    <cellStyle name="SAPBEXexcCritical5 6 8 3" xfId="18539"/>
    <cellStyle name="SAPBEXexcCritical5 6 8 4" xfId="18540"/>
    <cellStyle name="SAPBEXexcCritical5 6 9" xfId="18541"/>
    <cellStyle name="SAPBEXexcCritical5 6 9 2" xfId="18542"/>
    <cellStyle name="SAPBEXexcCritical5 6 9 2 2" xfId="18543"/>
    <cellStyle name="SAPBEXexcCritical5 6 9 2 3" xfId="18544"/>
    <cellStyle name="SAPBEXexcCritical5 6 9 3" xfId="18545"/>
    <cellStyle name="SAPBEXexcCritical5 6 9 4" xfId="18546"/>
    <cellStyle name="SAPBEXexcCritical5 7" xfId="18547"/>
    <cellStyle name="SAPBEXexcCritical5 7 10" xfId="18548"/>
    <cellStyle name="SAPBEXexcCritical5 7 11" xfId="18549"/>
    <cellStyle name="SAPBEXexcCritical5 7 2" xfId="18550"/>
    <cellStyle name="SAPBEXexcCritical5 7 2 2" xfId="18551"/>
    <cellStyle name="SAPBEXexcCritical5 7 2 2 2" xfId="18552"/>
    <cellStyle name="SAPBEXexcCritical5 7 2 2 3" xfId="18553"/>
    <cellStyle name="SAPBEXexcCritical5 7 2 3" xfId="18554"/>
    <cellStyle name="SAPBEXexcCritical5 7 2 4" xfId="18555"/>
    <cellStyle name="SAPBEXexcCritical5 7 3" xfId="18556"/>
    <cellStyle name="SAPBEXexcCritical5 7 3 2" xfId="18557"/>
    <cellStyle name="SAPBEXexcCritical5 7 3 2 2" xfId="18558"/>
    <cellStyle name="SAPBEXexcCritical5 7 3 2 3" xfId="18559"/>
    <cellStyle name="SAPBEXexcCritical5 7 3 3" xfId="18560"/>
    <cellStyle name="SAPBEXexcCritical5 7 3 4" xfId="18561"/>
    <cellStyle name="SAPBEXexcCritical5 7 4" xfId="18562"/>
    <cellStyle name="SAPBEXexcCritical5 7 4 2" xfId="18563"/>
    <cellStyle name="SAPBEXexcCritical5 7 4 2 2" xfId="18564"/>
    <cellStyle name="SAPBEXexcCritical5 7 4 2 3" xfId="18565"/>
    <cellStyle name="SAPBEXexcCritical5 7 4 3" xfId="18566"/>
    <cellStyle name="SAPBEXexcCritical5 7 4 4" xfId="18567"/>
    <cellStyle name="SAPBEXexcCritical5 7 5" xfId="18568"/>
    <cellStyle name="SAPBEXexcCritical5 7 5 2" xfId="18569"/>
    <cellStyle name="SAPBEXexcCritical5 7 5 2 2" xfId="18570"/>
    <cellStyle name="SAPBEXexcCritical5 7 5 2 3" xfId="18571"/>
    <cellStyle name="SAPBEXexcCritical5 7 5 3" xfId="18572"/>
    <cellStyle name="SAPBEXexcCritical5 7 5 4" xfId="18573"/>
    <cellStyle name="SAPBEXexcCritical5 7 6" xfId="18574"/>
    <cellStyle name="SAPBEXexcCritical5 7 6 2" xfId="18575"/>
    <cellStyle name="SAPBEXexcCritical5 7 6 2 2" xfId="18576"/>
    <cellStyle name="SAPBEXexcCritical5 7 6 2 3" xfId="18577"/>
    <cellStyle name="SAPBEXexcCritical5 7 6 3" xfId="18578"/>
    <cellStyle name="SAPBEXexcCritical5 7 6 4" xfId="18579"/>
    <cellStyle name="SAPBEXexcCritical5 7 7" xfId="18580"/>
    <cellStyle name="SAPBEXexcCritical5 7 7 2" xfId="18581"/>
    <cellStyle name="SAPBEXexcCritical5 7 7 2 2" xfId="18582"/>
    <cellStyle name="SAPBEXexcCritical5 7 7 2 3" xfId="18583"/>
    <cellStyle name="SAPBEXexcCritical5 7 7 3" xfId="18584"/>
    <cellStyle name="SAPBEXexcCritical5 7 7 4" xfId="18585"/>
    <cellStyle name="SAPBEXexcCritical5 7 8" xfId="18586"/>
    <cellStyle name="SAPBEXexcCritical5 7 8 2" xfId="18587"/>
    <cellStyle name="SAPBEXexcCritical5 7 8 2 2" xfId="18588"/>
    <cellStyle name="SAPBEXexcCritical5 7 8 2 3" xfId="18589"/>
    <cellStyle name="SAPBEXexcCritical5 7 8 3" xfId="18590"/>
    <cellStyle name="SAPBEXexcCritical5 7 8 4" xfId="18591"/>
    <cellStyle name="SAPBEXexcCritical5 7 9" xfId="18592"/>
    <cellStyle name="SAPBEXexcCritical5 7 9 2" xfId="18593"/>
    <cellStyle name="SAPBEXexcCritical5 7 9 3" xfId="18594"/>
    <cellStyle name="SAPBEXexcCritical5 8" xfId="18595"/>
    <cellStyle name="SAPBEXexcCritical5 8 2" xfId="18596"/>
    <cellStyle name="SAPBEXexcCritical5 8 2 2" xfId="18597"/>
    <cellStyle name="SAPBEXexcCritical5 8 2 3" xfId="18598"/>
    <cellStyle name="SAPBEXexcCritical5 8 3" xfId="18599"/>
    <cellStyle name="SAPBEXexcCritical5 8 4" xfId="18600"/>
    <cellStyle name="SAPBEXexcCritical5 9" xfId="18601"/>
    <cellStyle name="SAPBEXexcCritical5 9 2" xfId="18602"/>
    <cellStyle name="SAPBEXexcCritical5 9 2 2" xfId="18603"/>
    <cellStyle name="SAPBEXexcCritical5 9 2 3" xfId="18604"/>
    <cellStyle name="SAPBEXexcCritical5 9 3" xfId="18605"/>
    <cellStyle name="SAPBEXexcCritical5 9 4" xfId="18606"/>
    <cellStyle name="SAPBEXexcCritical6" xfId="18607"/>
    <cellStyle name="SAPBEXexcCritical6 10" xfId="18608"/>
    <cellStyle name="SAPBEXexcCritical6 10 2" xfId="18609"/>
    <cellStyle name="SAPBEXexcCritical6 10 2 2" xfId="18610"/>
    <cellStyle name="SAPBEXexcCritical6 10 2 3" xfId="18611"/>
    <cellStyle name="SAPBEXexcCritical6 10 3" xfId="18612"/>
    <cellStyle name="SAPBEXexcCritical6 10 4" xfId="18613"/>
    <cellStyle name="SAPBEXexcCritical6 11" xfId="18614"/>
    <cellStyle name="SAPBEXexcCritical6 11 2" xfId="18615"/>
    <cellStyle name="SAPBEXexcCritical6 11 2 2" xfId="18616"/>
    <cellStyle name="SAPBEXexcCritical6 11 2 3" xfId="18617"/>
    <cellStyle name="SAPBEXexcCritical6 11 3" xfId="18618"/>
    <cellStyle name="SAPBEXexcCritical6 11 4" xfId="18619"/>
    <cellStyle name="SAPBEXexcCritical6 12" xfId="18620"/>
    <cellStyle name="SAPBEXexcCritical6 12 2" xfId="18621"/>
    <cellStyle name="SAPBEXexcCritical6 12 2 2" xfId="18622"/>
    <cellStyle name="SAPBEXexcCritical6 12 2 3" xfId="18623"/>
    <cellStyle name="SAPBEXexcCritical6 12 3" xfId="18624"/>
    <cellStyle name="SAPBEXexcCritical6 12 4" xfId="18625"/>
    <cellStyle name="SAPBEXexcCritical6 13" xfId="18626"/>
    <cellStyle name="SAPBEXexcCritical6 13 2" xfId="18627"/>
    <cellStyle name="SAPBEXexcCritical6 13 2 2" xfId="18628"/>
    <cellStyle name="SAPBEXexcCritical6 13 2 3" xfId="18629"/>
    <cellStyle name="SAPBEXexcCritical6 13 3" xfId="18630"/>
    <cellStyle name="SAPBEXexcCritical6 13 4" xfId="18631"/>
    <cellStyle name="SAPBEXexcCritical6 14" xfId="18632"/>
    <cellStyle name="SAPBEXexcCritical6 14 2" xfId="18633"/>
    <cellStyle name="SAPBEXexcCritical6 14 2 2" xfId="18634"/>
    <cellStyle name="SAPBEXexcCritical6 14 2 3" xfId="18635"/>
    <cellStyle name="SAPBEXexcCritical6 14 3" xfId="18636"/>
    <cellStyle name="SAPBEXexcCritical6 14 4" xfId="18637"/>
    <cellStyle name="SAPBEXexcCritical6 15" xfId="18638"/>
    <cellStyle name="SAPBEXexcCritical6 15 2" xfId="18639"/>
    <cellStyle name="SAPBEXexcCritical6 15 3" xfId="18640"/>
    <cellStyle name="SAPBEXexcCritical6 16" xfId="18641"/>
    <cellStyle name="SAPBEXexcCritical6 17" xfId="18642"/>
    <cellStyle name="SAPBEXexcCritical6 2" xfId="18643"/>
    <cellStyle name="SAPBEXexcCritical6 2 10" xfId="18644"/>
    <cellStyle name="SAPBEXexcCritical6 2 10 2" xfId="18645"/>
    <cellStyle name="SAPBEXexcCritical6 2 10 2 2" xfId="18646"/>
    <cellStyle name="SAPBEXexcCritical6 2 10 2 3" xfId="18647"/>
    <cellStyle name="SAPBEXexcCritical6 2 10 3" xfId="18648"/>
    <cellStyle name="SAPBEXexcCritical6 2 10 4" xfId="18649"/>
    <cellStyle name="SAPBEXexcCritical6 2 11" xfId="18650"/>
    <cellStyle name="SAPBEXexcCritical6 2 11 2" xfId="18651"/>
    <cellStyle name="SAPBEXexcCritical6 2 11 2 2" xfId="18652"/>
    <cellStyle name="SAPBEXexcCritical6 2 11 2 3" xfId="18653"/>
    <cellStyle name="SAPBEXexcCritical6 2 11 3" xfId="18654"/>
    <cellStyle name="SAPBEXexcCritical6 2 11 4" xfId="18655"/>
    <cellStyle name="SAPBEXexcCritical6 2 12" xfId="18656"/>
    <cellStyle name="SAPBEXexcCritical6 2 12 2" xfId="18657"/>
    <cellStyle name="SAPBEXexcCritical6 2 12 3" xfId="18658"/>
    <cellStyle name="SAPBEXexcCritical6 2 13" xfId="18659"/>
    <cellStyle name="SAPBEXexcCritical6 2 14" xfId="18660"/>
    <cellStyle name="SAPBEXexcCritical6 2 2" xfId="18661"/>
    <cellStyle name="SAPBEXexcCritical6 2 2 10" xfId="18662"/>
    <cellStyle name="SAPBEXexcCritical6 2 2 10 2" xfId="18663"/>
    <cellStyle name="SAPBEXexcCritical6 2 2 10 2 2" xfId="18664"/>
    <cellStyle name="SAPBEXexcCritical6 2 2 10 2 3" xfId="18665"/>
    <cellStyle name="SAPBEXexcCritical6 2 2 10 3" xfId="18666"/>
    <cellStyle name="SAPBEXexcCritical6 2 2 10 4" xfId="18667"/>
    <cellStyle name="SAPBEXexcCritical6 2 2 11" xfId="18668"/>
    <cellStyle name="SAPBEXexcCritical6 2 2 11 2" xfId="18669"/>
    <cellStyle name="SAPBEXexcCritical6 2 2 11 3" xfId="18670"/>
    <cellStyle name="SAPBEXexcCritical6 2 2 12" xfId="18671"/>
    <cellStyle name="SAPBEXexcCritical6 2 2 13" xfId="18672"/>
    <cellStyle name="SAPBEXexcCritical6 2 2 2" xfId="18673"/>
    <cellStyle name="SAPBEXexcCritical6 2 2 2 10" xfId="18674"/>
    <cellStyle name="SAPBEXexcCritical6 2 2 2 10 2" xfId="18675"/>
    <cellStyle name="SAPBEXexcCritical6 2 2 2 10 3" xfId="18676"/>
    <cellStyle name="SAPBEXexcCritical6 2 2 2 11" xfId="18677"/>
    <cellStyle name="SAPBEXexcCritical6 2 2 2 12" xfId="18678"/>
    <cellStyle name="SAPBEXexcCritical6 2 2 2 2" xfId="18679"/>
    <cellStyle name="SAPBEXexcCritical6 2 2 2 2 10" xfId="18680"/>
    <cellStyle name="SAPBEXexcCritical6 2 2 2 2 11" xfId="18681"/>
    <cellStyle name="SAPBEXexcCritical6 2 2 2 2 2" xfId="18682"/>
    <cellStyle name="SAPBEXexcCritical6 2 2 2 2 2 2" xfId="18683"/>
    <cellStyle name="SAPBEXexcCritical6 2 2 2 2 2 2 2" xfId="18684"/>
    <cellStyle name="SAPBEXexcCritical6 2 2 2 2 2 2 3" xfId="18685"/>
    <cellStyle name="SAPBEXexcCritical6 2 2 2 2 2 3" xfId="18686"/>
    <cellStyle name="SAPBEXexcCritical6 2 2 2 2 2 4" xfId="18687"/>
    <cellStyle name="SAPBEXexcCritical6 2 2 2 2 3" xfId="18688"/>
    <cellStyle name="SAPBEXexcCritical6 2 2 2 2 3 2" xfId="18689"/>
    <cellStyle name="SAPBEXexcCritical6 2 2 2 2 3 2 2" xfId="18690"/>
    <cellStyle name="SAPBEXexcCritical6 2 2 2 2 3 2 3" xfId="18691"/>
    <cellStyle name="SAPBEXexcCritical6 2 2 2 2 3 3" xfId="18692"/>
    <cellStyle name="SAPBEXexcCritical6 2 2 2 2 3 4" xfId="18693"/>
    <cellStyle name="SAPBEXexcCritical6 2 2 2 2 4" xfId="18694"/>
    <cellStyle name="SAPBEXexcCritical6 2 2 2 2 4 2" xfId="18695"/>
    <cellStyle name="SAPBEXexcCritical6 2 2 2 2 4 2 2" xfId="18696"/>
    <cellStyle name="SAPBEXexcCritical6 2 2 2 2 4 2 3" xfId="18697"/>
    <cellStyle name="SAPBEXexcCritical6 2 2 2 2 4 3" xfId="18698"/>
    <cellStyle name="SAPBEXexcCritical6 2 2 2 2 4 4" xfId="18699"/>
    <cellStyle name="SAPBEXexcCritical6 2 2 2 2 5" xfId="18700"/>
    <cellStyle name="SAPBEXexcCritical6 2 2 2 2 5 2" xfId="18701"/>
    <cellStyle name="SAPBEXexcCritical6 2 2 2 2 5 2 2" xfId="18702"/>
    <cellStyle name="SAPBEXexcCritical6 2 2 2 2 5 2 3" xfId="18703"/>
    <cellStyle name="SAPBEXexcCritical6 2 2 2 2 5 3" xfId="18704"/>
    <cellStyle name="SAPBEXexcCritical6 2 2 2 2 5 4" xfId="18705"/>
    <cellStyle name="SAPBEXexcCritical6 2 2 2 2 6" xfId="18706"/>
    <cellStyle name="SAPBEXexcCritical6 2 2 2 2 6 2" xfId="18707"/>
    <cellStyle name="SAPBEXexcCritical6 2 2 2 2 6 2 2" xfId="18708"/>
    <cellStyle name="SAPBEXexcCritical6 2 2 2 2 6 2 3" xfId="18709"/>
    <cellStyle name="SAPBEXexcCritical6 2 2 2 2 6 3" xfId="18710"/>
    <cellStyle name="SAPBEXexcCritical6 2 2 2 2 6 4" xfId="18711"/>
    <cellStyle name="SAPBEXexcCritical6 2 2 2 2 7" xfId="18712"/>
    <cellStyle name="SAPBEXexcCritical6 2 2 2 2 7 2" xfId="18713"/>
    <cellStyle name="SAPBEXexcCritical6 2 2 2 2 7 2 2" xfId="18714"/>
    <cellStyle name="SAPBEXexcCritical6 2 2 2 2 7 2 3" xfId="18715"/>
    <cellStyle name="SAPBEXexcCritical6 2 2 2 2 7 3" xfId="18716"/>
    <cellStyle name="SAPBEXexcCritical6 2 2 2 2 7 4" xfId="18717"/>
    <cellStyle name="SAPBEXexcCritical6 2 2 2 2 8" xfId="18718"/>
    <cellStyle name="SAPBEXexcCritical6 2 2 2 2 8 2" xfId="18719"/>
    <cellStyle name="SAPBEXexcCritical6 2 2 2 2 8 2 2" xfId="18720"/>
    <cellStyle name="SAPBEXexcCritical6 2 2 2 2 8 2 3" xfId="18721"/>
    <cellStyle name="SAPBEXexcCritical6 2 2 2 2 8 3" xfId="18722"/>
    <cellStyle name="SAPBEXexcCritical6 2 2 2 2 8 4" xfId="18723"/>
    <cellStyle name="SAPBEXexcCritical6 2 2 2 2 9" xfId="18724"/>
    <cellStyle name="SAPBEXexcCritical6 2 2 2 2 9 2" xfId="18725"/>
    <cellStyle name="SAPBEXexcCritical6 2 2 2 2 9 3" xfId="18726"/>
    <cellStyle name="SAPBEXexcCritical6 2 2 2 3" xfId="18727"/>
    <cellStyle name="SAPBEXexcCritical6 2 2 2 3 2" xfId="18728"/>
    <cellStyle name="SAPBEXexcCritical6 2 2 2 3 2 2" xfId="18729"/>
    <cellStyle name="SAPBEXexcCritical6 2 2 2 3 2 3" xfId="18730"/>
    <cellStyle name="SAPBEXexcCritical6 2 2 2 3 3" xfId="18731"/>
    <cellStyle name="SAPBEXexcCritical6 2 2 2 3 4" xfId="18732"/>
    <cellStyle name="SAPBEXexcCritical6 2 2 2 4" xfId="18733"/>
    <cellStyle name="SAPBEXexcCritical6 2 2 2 4 2" xfId="18734"/>
    <cellStyle name="SAPBEXexcCritical6 2 2 2 4 2 2" xfId="18735"/>
    <cellStyle name="SAPBEXexcCritical6 2 2 2 4 2 3" xfId="18736"/>
    <cellStyle name="SAPBEXexcCritical6 2 2 2 4 3" xfId="18737"/>
    <cellStyle name="SAPBEXexcCritical6 2 2 2 4 4" xfId="18738"/>
    <cellStyle name="SAPBEXexcCritical6 2 2 2 5" xfId="18739"/>
    <cellStyle name="SAPBEXexcCritical6 2 2 2 5 2" xfId="18740"/>
    <cellStyle name="SAPBEXexcCritical6 2 2 2 5 2 2" xfId="18741"/>
    <cellStyle name="SAPBEXexcCritical6 2 2 2 5 2 3" xfId="18742"/>
    <cellStyle name="SAPBEXexcCritical6 2 2 2 5 3" xfId="18743"/>
    <cellStyle name="SAPBEXexcCritical6 2 2 2 5 4" xfId="18744"/>
    <cellStyle name="SAPBEXexcCritical6 2 2 2 6" xfId="18745"/>
    <cellStyle name="SAPBEXexcCritical6 2 2 2 6 2" xfId="18746"/>
    <cellStyle name="SAPBEXexcCritical6 2 2 2 6 2 2" xfId="18747"/>
    <cellStyle name="SAPBEXexcCritical6 2 2 2 6 2 3" xfId="18748"/>
    <cellStyle name="SAPBEXexcCritical6 2 2 2 6 3" xfId="18749"/>
    <cellStyle name="SAPBEXexcCritical6 2 2 2 6 4" xfId="18750"/>
    <cellStyle name="SAPBEXexcCritical6 2 2 2 7" xfId="18751"/>
    <cellStyle name="SAPBEXexcCritical6 2 2 2 7 2" xfId="18752"/>
    <cellStyle name="SAPBEXexcCritical6 2 2 2 7 2 2" xfId="18753"/>
    <cellStyle name="SAPBEXexcCritical6 2 2 2 7 2 3" xfId="18754"/>
    <cellStyle name="SAPBEXexcCritical6 2 2 2 7 3" xfId="18755"/>
    <cellStyle name="SAPBEXexcCritical6 2 2 2 7 4" xfId="18756"/>
    <cellStyle name="SAPBEXexcCritical6 2 2 2 8" xfId="18757"/>
    <cellStyle name="SAPBEXexcCritical6 2 2 2 8 2" xfId="18758"/>
    <cellStyle name="SAPBEXexcCritical6 2 2 2 8 2 2" xfId="18759"/>
    <cellStyle name="SAPBEXexcCritical6 2 2 2 8 2 3" xfId="18760"/>
    <cellStyle name="SAPBEXexcCritical6 2 2 2 8 3" xfId="18761"/>
    <cellStyle name="SAPBEXexcCritical6 2 2 2 8 4" xfId="18762"/>
    <cellStyle name="SAPBEXexcCritical6 2 2 2 9" xfId="18763"/>
    <cellStyle name="SAPBEXexcCritical6 2 2 2 9 2" xfId="18764"/>
    <cellStyle name="SAPBEXexcCritical6 2 2 2 9 2 2" xfId="18765"/>
    <cellStyle name="SAPBEXexcCritical6 2 2 2 9 2 3" xfId="18766"/>
    <cellStyle name="SAPBEXexcCritical6 2 2 2 9 3" xfId="18767"/>
    <cellStyle name="SAPBEXexcCritical6 2 2 2 9 4" xfId="18768"/>
    <cellStyle name="SAPBEXexcCritical6 2 2 3" xfId="18769"/>
    <cellStyle name="SAPBEXexcCritical6 2 2 3 10" xfId="18770"/>
    <cellStyle name="SAPBEXexcCritical6 2 2 3 11" xfId="18771"/>
    <cellStyle name="SAPBEXexcCritical6 2 2 3 2" xfId="18772"/>
    <cellStyle name="SAPBEXexcCritical6 2 2 3 2 2" xfId="18773"/>
    <cellStyle name="SAPBEXexcCritical6 2 2 3 2 2 2" xfId="18774"/>
    <cellStyle name="SAPBEXexcCritical6 2 2 3 2 2 3" xfId="18775"/>
    <cellStyle name="SAPBEXexcCritical6 2 2 3 2 3" xfId="18776"/>
    <cellStyle name="SAPBEXexcCritical6 2 2 3 2 4" xfId="18777"/>
    <cellStyle name="SAPBEXexcCritical6 2 2 3 3" xfId="18778"/>
    <cellStyle name="SAPBEXexcCritical6 2 2 3 3 2" xfId="18779"/>
    <cellStyle name="SAPBEXexcCritical6 2 2 3 3 2 2" xfId="18780"/>
    <cellStyle name="SAPBEXexcCritical6 2 2 3 3 2 3" xfId="18781"/>
    <cellStyle name="SAPBEXexcCritical6 2 2 3 3 3" xfId="18782"/>
    <cellStyle name="SAPBEXexcCritical6 2 2 3 3 4" xfId="18783"/>
    <cellStyle name="SAPBEXexcCritical6 2 2 3 4" xfId="18784"/>
    <cellStyle name="SAPBEXexcCritical6 2 2 3 4 2" xfId="18785"/>
    <cellStyle name="SAPBEXexcCritical6 2 2 3 4 2 2" xfId="18786"/>
    <cellStyle name="SAPBEXexcCritical6 2 2 3 4 2 3" xfId="18787"/>
    <cellStyle name="SAPBEXexcCritical6 2 2 3 4 3" xfId="18788"/>
    <cellStyle name="SAPBEXexcCritical6 2 2 3 4 4" xfId="18789"/>
    <cellStyle name="SAPBEXexcCritical6 2 2 3 5" xfId="18790"/>
    <cellStyle name="SAPBEXexcCritical6 2 2 3 5 2" xfId="18791"/>
    <cellStyle name="SAPBEXexcCritical6 2 2 3 5 2 2" xfId="18792"/>
    <cellStyle name="SAPBEXexcCritical6 2 2 3 5 2 3" xfId="18793"/>
    <cellStyle name="SAPBEXexcCritical6 2 2 3 5 3" xfId="18794"/>
    <cellStyle name="SAPBEXexcCritical6 2 2 3 5 4" xfId="18795"/>
    <cellStyle name="SAPBEXexcCritical6 2 2 3 6" xfId="18796"/>
    <cellStyle name="SAPBEXexcCritical6 2 2 3 6 2" xfId="18797"/>
    <cellStyle name="SAPBEXexcCritical6 2 2 3 6 2 2" xfId="18798"/>
    <cellStyle name="SAPBEXexcCritical6 2 2 3 6 2 3" xfId="18799"/>
    <cellStyle name="SAPBEXexcCritical6 2 2 3 6 3" xfId="18800"/>
    <cellStyle name="SAPBEXexcCritical6 2 2 3 6 4" xfId="18801"/>
    <cellStyle name="SAPBEXexcCritical6 2 2 3 7" xfId="18802"/>
    <cellStyle name="SAPBEXexcCritical6 2 2 3 7 2" xfId="18803"/>
    <cellStyle name="SAPBEXexcCritical6 2 2 3 7 2 2" xfId="18804"/>
    <cellStyle name="SAPBEXexcCritical6 2 2 3 7 2 3" xfId="18805"/>
    <cellStyle name="SAPBEXexcCritical6 2 2 3 7 3" xfId="18806"/>
    <cellStyle name="SAPBEXexcCritical6 2 2 3 7 4" xfId="18807"/>
    <cellStyle name="SAPBEXexcCritical6 2 2 3 8" xfId="18808"/>
    <cellStyle name="SAPBEXexcCritical6 2 2 3 8 2" xfId="18809"/>
    <cellStyle name="SAPBEXexcCritical6 2 2 3 8 2 2" xfId="18810"/>
    <cellStyle name="SAPBEXexcCritical6 2 2 3 8 2 3" xfId="18811"/>
    <cellStyle name="SAPBEXexcCritical6 2 2 3 8 3" xfId="18812"/>
    <cellStyle name="SAPBEXexcCritical6 2 2 3 8 4" xfId="18813"/>
    <cellStyle name="SAPBEXexcCritical6 2 2 3 9" xfId="18814"/>
    <cellStyle name="SAPBEXexcCritical6 2 2 3 9 2" xfId="18815"/>
    <cellStyle name="SAPBEXexcCritical6 2 2 3 9 3" xfId="18816"/>
    <cellStyle name="SAPBEXexcCritical6 2 2 4" xfId="18817"/>
    <cellStyle name="SAPBEXexcCritical6 2 2 4 2" xfId="18818"/>
    <cellStyle name="SAPBEXexcCritical6 2 2 4 2 2" xfId="18819"/>
    <cellStyle name="SAPBEXexcCritical6 2 2 4 2 3" xfId="18820"/>
    <cellStyle name="SAPBEXexcCritical6 2 2 4 3" xfId="18821"/>
    <cellStyle name="SAPBEXexcCritical6 2 2 4 4" xfId="18822"/>
    <cellStyle name="SAPBEXexcCritical6 2 2 5" xfId="18823"/>
    <cellStyle name="SAPBEXexcCritical6 2 2 5 2" xfId="18824"/>
    <cellStyle name="SAPBEXexcCritical6 2 2 5 2 2" xfId="18825"/>
    <cellStyle name="SAPBEXexcCritical6 2 2 5 2 3" xfId="18826"/>
    <cellStyle name="SAPBEXexcCritical6 2 2 5 3" xfId="18827"/>
    <cellStyle name="SAPBEXexcCritical6 2 2 5 4" xfId="18828"/>
    <cellStyle name="SAPBEXexcCritical6 2 2 6" xfId="18829"/>
    <cellStyle name="SAPBEXexcCritical6 2 2 6 2" xfId="18830"/>
    <cellStyle name="SAPBEXexcCritical6 2 2 6 2 2" xfId="18831"/>
    <cellStyle name="SAPBEXexcCritical6 2 2 6 2 3" xfId="18832"/>
    <cellStyle name="SAPBEXexcCritical6 2 2 6 3" xfId="18833"/>
    <cellStyle name="SAPBEXexcCritical6 2 2 6 4" xfId="18834"/>
    <cellStyle name="SAPBEXexcCritical6 2 2 7" xfId="18835"/>
    <cellStyle name="SAPBEXexcCritical6 2 2 7 2" xfId="18836"/>
    <cellStyle name="SAPBEXexcCritical6 2 2 7 2 2" xfId="18837"/>
    <cellStyle name="SAPBEXexcCritical6 2 2 7 2 3" xfId="18838"/>
    <cellStyle name="SAPBEXexcCritical6 2 2 7 3" xfId="18839"/>
    <cellStyle name="SAPBEXexcCritical6 2 2 7 4" xfId="18840"/>
    <cellStyle name="SAPBEXexcCritical6 2 2 8" xfId="18841"/>
    <cellStyle name="SAPBEXexcCritical6 2 2 8 2" xfId="18842"/>
    <cellStyle name="SAPBEXexcCritical6 2 2 8 2 2" xfId="18843"/>
    <cellStyle name="SAPBEXexcCritical6 2 2 8 2 3" xfId="18844"/>
    <cellStyle name="SAPBEXexcCritical6 2 2 8 3" xfId="18845"/>
    <cellStyle name="SAPBEXexcCritical6 2 2 8 4" xfId="18846"/>
    <cellStyle name="SAPBEXexcCritical6 2 2 9" xfId="18847"/>
    <cellStyle name="SAPBEXexcCritical6 2 2 9 2" xfId="18848"/>
    <cellStyle name="SAPBEXexcCritical6 2 2 9 2 2" xfId="18849"/>
    <cellStyle name="SAPBEXexcCritical6 2 2 9 2 3" xfId="18850"/>
    <cellStyle name="SAPBEXexcCritical6 2 2 9 3" xfId="18851"/>
    <cellStyle name="SAPBEXexcCritical6 2 2 9 4" xfId="18852"/>
    <cellStyle name="SAPBEXexcCritical6 2 3" xfId="18853"/>
    <cellStyle name="SAPBEXexcCritical6 2 3 10" xfId="18854"/>
    <cellStyle name="SAPBEXexcCritical6 2 3 10 2" xfId="18855"/>
    <cellStyle name="SAPBEXexcCritical6 2 3 10 3" xfId="18856"/>
    <cellStyle name="SAPBEXexcCritical6 2 3 11" xfId="18857"/>
    <cellStyle name="SAPBEXexcCritical6 2 3 12" xfId="18858"/>
    <cellStyle name="SAPBEXexcCritical6 2 3 2" xfId="18859"/>
    <cellStyle name="SAPBEXexcCritical6 2 3 2 10" xfId="18860"/>
    <cellStyle name="SAPBEXexcCritical6 2 3 2 11" xfId="18861"/>
    <cellStyle name="SAPBEXexcCritical6 2 3 2 2" xfId="18862"/>
    <cellStyle name="SAPBEXexcCritical6 2 3 2 2 2" xfId="18863"/>
    <cellStyle name="SAPBEXexcCritical6 2 3 2 2 2 2" xfId="18864"/>
    <cellStyle name="SAPBEXexcCritical6 2 3 2 2 2 3" xfId="18865"/>
    <cellStyle name="SAPBEXexcCritical6 2 3 2 2 3" xfId="18866"/>
    <cellStyle name="SAPBEXexcCritical6 2 3 2 2 4" xfId="18867"/>
    <cellStyle name="SAPBEXexcCritical6 2 3 2 3" xfId="18868"/>
    <cellStyle name="SAPBEXexcCritical6 2 3 2 3 2" xfId="18869"/>
    <cellStyle name="SAPBEXexcCritical6 2 3 2 3 2 2" xfId="18870"/>
    <cellStyle name="SAPBEXexcCritical6 2 3 2 3 2 3" xfId="18871"/>
    <cellStyle name="SAPBEXexcCritical6 2 3 2 3 3" xfId="18872"/>
    <cellStyle name="SAPBEXexcCritical6 2 3 2 3 4" xfId="18873"/>
    <cellStyle name="SAPBEXexcCritical6 2 3 2 4" xfId="18874"/>
    <cellStyle name="SAPBEXexcCritical6 2 3 2 4 2" xfId="18875"/>
    <cellStyle name="SAPBEXexcCritical6 2 3 2 4 2 2" xfId="18876"/>
    <cellStyle name="SAPBEXexcCritical6 2 3 2 4 2 3" xfId="18877"/>
    <cellStyle name="SAPBEXexcCritical6 2 3 2 4 3" xfId="18878"/>
    <cellStyle name="SAPBEXexcCritical6 2 3 2 4 4" xfId="18879"/>
    <cellStyle name="SAPBEXexcCritical6 2 3 2 5" xfId="18880"/>
    <cellStyle name="SAPBEXexcCritical6 2 3 2 5 2" xfId="18881"/>
    <cellStyle name="SAPBEXexcCritical6 2 3 2 5 2 2" xfId="18882"/>
    <cellStyle name="SAPBEXexcCritical6 2 3 2 5 2 3" xfId="18883"/>
    <cellStyle name="SAPBEXexcCritical6 2 3 2 5 3" xfId="18884"/>
    <cellStyle name="SAPBEXexcCritical6 2 3 2 5 4" xfId="18885"/>
    <cellStyle name="SAPBEXexcCritical6 2 3 2 6" xfId="18886"/>
    <cellStyle name="SAPBEXexcCritical6 2 3 2 6 2" xfId="18887"/>
    <cellStyle name="SAPBEXexcCritical6 2 3 2 6 2 2" xfId="18888"/>
    <cellStyle name="SAPBEXexcCritical6 2 3 2 6 2 3" xfId="18889"/>
    <cellStyle name="SAPBEXexcCritical6 2 3 2 6 3" xfId="18890"/>
    <cellStyle name="SAPBEXexcCritical6 2 3 2 6 4" xfId="18891"/>
    <cellStyle name="SAPBEXexcCritical6 2 3 2 7" xfId="18892"/>
    <cellStyle name="SAPBEXexcCritical6 2 3 2 7 2" xfId="18893"/>
    <cellStyle name="SAPBEXexcCritical6 2 3 2 7 2 2" xfId="18894"/>
    <cellStyle name="SAPBEXexcCritical6 2 3 2 7 2 3" xfId="18895"/>
    <cellStyle name="SAPBEXexcCritical6 2 3 2 7 3" xfId="18896"/>
    <cellStyle name="SAPBEXexcCritical6 2 3 2 7 4" xfId="18897"/>
    <cellStyle name="SAPBEXexcCritical6 2 3 2 8" xfId="18898"/>
    <cellStyle name="SAPBEXexcCritical6 2 3 2 8 2" xfId="18899"/>
    <cellStyle name="SAPBEXexcCritical6 2 3 2 8 2 2" xfId="18900"/>
    <cellStyle name="SAPBEXexcCritical6 2 3 2 8 2 3" xfId="18901"/>
    <cellStyle name="SAPBEXexcCritical6 2 3 2 8 3" xfId="18902"/>
    <cellStyle name="SAPBEXexcCritical6 2 3 2 8 4" xfId="18903"/>
    <cellStyle name="SAPBEXexcCritical6 2 3 2 9" xfId="18904"/>
    <cellStyle name="SAPBEXexcCritical6 2 3 2 9 2" xfId="18905"/>
    <cellStyle name="SAPBEXexcCritical6 2 3 2 9 3" xfId="18906"/>
    <cellStyle name="SAPBEXexcCritical6 2 3 3" xfId="18907"/>
    <cellStyle name="SAPBEXexcCritical6 2 3 3 2" xfId="18908"/>
    <cellStyle name="SAPBEXexcCritical6 2 3 3 2 2" xfId="18909"/>
    <cellStyle name="SAPBEXexcCritical6 2 3 3 2 3" xfId="18910"/>
    <cellStyle name="SAPBEXexcCritical6 2 3 3 3" xfId="18911"/>
    <cellStyle name="SAPBEXexcCritical6 2 3 3 4" xfId="18912"/>
    <cellStyle name="SAPBEXexcCritical6 2 3 4" xfId="18913"/>
    <cellStyle name="SAPBEXexcCritical6 2 3 4 2" xfId="18914"/>
    <cellStyle name="SAPBEXexcCritical6 2 3 4 2 2" xfId="18915"/>
    <cellStyle name="SAPBEXexcCritical6 2 3 4 2 3" xfId="18916"/>
    <cellStyle name="SAPBEXexcCritical6 2 3 4 3" xfId="18917"/>
    <cellStyle name="SAPBEXexcCritical6 2 3 4 4" xfId="18918"/>
    <cellStyle name="SAPBEXexcCritical6 2 3 5" xfId="18919"/>
    <cellStyle name="SAPBEXexcCritical6 2 3 5 2" xfId="18920"/>
    <cellStyle name="SAPBEXexcCritical6 2 3 5 2 2" xfId="18921"/>
    <cellStyle name="SAPBEXexcCritical6 2 3 5 2 3" xfId="18922"/>
    <cellStyle name="SAPBEXexcCritical6 2 3 5 3" xfId="18923"/>
    <cellStyle name="SAPBEXexcCritical6 2 3 5 4" xfId="18924"/>
    <cellStyle name="SAPBEXexcCritical6 2 3 6" xfId="18925"/>
    <cellStyle name="SAPBEXexcCritical6 2 3 6 2" xfId="18926"/>
    <cellStyle name="SAPBEXexcCritical6 2 3 6 2 2" xfId="18927"/>
    <cellStyle name="SAPBEXexcCritical6 2 3 6 2 3" xfId="18928"/>
    <cellStyle name="SAPBEXexcCritical6 2 3 6 3" xfId="18929"/>
    <cellStyle name="SAPBEXexcCritical6 2 3 6 4" xfId="18930"/>
    <cellStyle name="SAPBEXexcCritical6 2 3 7" xfId="18931"/>
    <cellStyle name="SAPBEXexcCritical6 2 3 7 2" xfId="18932"/>
    <cellStyle name="SAPBEXexcCritical6 2 3 7 2 2" xfId="18933"/>
    <cellStyle name="SAPBEXexcCritical6 2 3 7 2 3" xfId="18934"/>
    <cellStyle name="SAPBEXexcCritical6 2 3 7 3" xfId="18935"/>
    <cellStyle name="SAPBEXexcCritical6 2 3 7 4" xfId="18936"/>
    <cellStyle name="SAPBEXexcCritical6 2 3 8" xfId="18937"/>
    <cellStyle name="SAPBEXexcCritical6 2 3 8 2" xfId="18938"/>
    <cellStyle name="SAPBEXexcCritical6 2 3 8 2 2" xfId="18939"/>
    <cellStyle name="SAPBEXexcCritical6 2 3 8 2 3" xfId="18940"/>
    <cellStyle name="SAPBEXexcCritical6 2 3 8 3" xfId="18941"/>
    <cellStyle name="SAPBEXexcCritical6 2 3 8 4" xfId="18942"/>
    <cellStyle name="SAPBEXexcCritical6 2 3 9" xfId="18943"/>
    <cellStyle name="SAPBEXexcCritical6 2 3 9 2" xfId="18944"/>
    <cellStyle name="SAPBEXexcCritical6 2 3 9 2 2" xfId="18945"/>
    <cellStyle name="SAPBEXexcCritical6 2 3 9 2 3" xfId="18946"/>
    <cellStyle name="SAPBEXexcCritical6 2 3 9 3" xfId="18947"/>
    <cellStyle name="SAPBEXexcCritical6 2 3 9 4" xfId="18948"/>
    <cellStyle name="SAPBEXexcCritical6 2 4" xfId="18949"/>
    <cellStyle name="SAPBEXexcCritical6 2 4 10" xfId="18950"/>
    <cellStyle name="SAPBEXexcCritical6 2 4 11" xfId="18951"/>
    <cellStyle name="SAPBEXexcCritical6 2 4 2" xfId="18952"/>
    <cellStyle name="SAPBEXexcCritical6 2 4 2 2" xfId="18953"/>
    <cellStyle name="SAPBEXexcCritical6 2 4 2 2 2" xfId="18954"/>
    <cellStyle name="SAPBEXexcCritical6 2 4 2 2 3" xfId="18955"/>
    <cellStyle name="SAPBEXexcCritical6 2 4 2 3" xfId="18956"/>
    <cellStyle name="SAPBEXexcCritical6 2 4 2 4" xfId="18957"/>
    <cellStyle name="SAPBEXexcCritical6 2 4 3" xfId="18958"/>
    <cellStyle name="SAPBEXexcCritical6 2 4 3 2" xfId="18959"/>
    <cellStyle name="SAPBEXexcCritical6 2 4 3 2 2" xfId="18960"/>
    <cellStyle name="SAPBEXexcCritical6 2 4 3 2 3" xfId="18961"/>
    <cellStyle name="SAPBEXexcCritical6 2 4 3 3" xfId="18962"/>
    <cellStyle name="SAPBEXexcCritical6 2 4 3 4" xfId="18963"/>
    <cellStyle name="SAPBEXexcCritical6 2 4 4" xfId="18964"/>
    <cellStyle name="SAPBEXexcCritical6 2 4 4 2" xfId="18965"/>
    <cellStyle name="SAPBEXexcCritical6 2 4 4 2 2" xfId="18966"/>
    <cellStyle name="SAPBEXexcCritical6 2 4 4 2 3" xfId="18967"/>
    <cellStyle name="SAPBEXexcCritical6 2 4 4 3" xfId="18968"/>
    <cellStyle name="SAPBEXexcCritical6 2 4 4 4" xfId="18969"/>
    <cellStyle name="SAPBEXexcCritical6 2 4 5" xfId="18970"/>
    <cellStyle name="SAPBEXexcCritical6 2 4 5 2" xfId="18971"/>
    <cellStyle name="SAPBEXexcCritical6 2 4 5 2 2" xfId="18972"/>
    <cellStyle name="SAPBEXexcCritical6 2 4 5 2 3" xfId="18973"/>
    <cellStyle name="SAPBEXexcCritical6 2 4 5 3" xfId="18974"/>
    <cellStyle name="SAPBEXexcCritical6 2 4 5 4" xfId="18975"/>
    <cellStyle name="SAPBEXexcCritical6 2 4 6" xfId="18976"/>
    <cellStyle name="SAPBEXexcCritical6 2 4 6 2" xfId="18977"/>
    <cellStyle name="SAPBEXexcCritical6 2 4 6 2 2" xfId="18978"/>
    <cellStyle name="SAPBEXexcCritical6 2 4 6 2 3" xfId="18979"/>
    <cellStyle name="SAPBEXexcCritical6 2 4 6 3" xfId="18980"/>
    <cellStyle name="SAPBEXexcCritical6 2 4 6 4" xfId="18981"/>
    <cellStyle name="SAPBEXexcCritical6 2 4 7" xfId="18982"/>
    <cellStyle name="SAPBEXexcCritical6 2 4 7 2" xfId="18983"/>
    <cellStyle name="SAPBEXexcCritical6 2 4 7 2 2" xfId="18984"/>
    <cellStyle name="SAPBEXexcCritical6 2 4 7 2 3" xfId="18985"/>
    <cellStyle name="SAPBEXexcCritical6 2 4 7 3" xfId="18986"/>
    <cellStyle name="SAPBEXexcCritical6 2 4 7 4" xfId="18987"/>
    <cellStyle name="SAPBEXexcCritical6 2 4 8" xfId="18988"/>
    <cellStyle name="SAPBEXexcCritical6 2 4 8 2" xfId="18989"/>
    <cellStyle name="SAPBEXexcCritical6 2 4 8 2 2" xfId="18990"/>
    <cellStyle name="SAPBEXexcCritical6 2 4 8 2 3" xfId="18991"/>
    <cellStyle name="SAPBEXexcCritical6 2 4 8 3" xfId="18992"/>
    <cellStyle name="SAPBEXexcCritical6 2 4 8 4" xfId="18993"/>
    <cellStyle name="SAPBEXexcCritical6 2 4 9" xfId="18994"/>
    <cellStyle name="SAPBEXexcCritical6 2 4 9 2" xfId="18995"/>
    <cellStyle name="SAPBEXexcCritical6 2 4 9 3" xfId="18996"/>
    <cellStyle name="SAPBEXexcCritical6 2 5" xfId="18997"/>
    <cellStyle name="SAPBEXexcCritical6 2 5 2" xfId="18998"/>
    <cellStyle name="SAPBEXexcCritical6 2 5 2 2" xfId="18999"/>
    <cellStyle name="SAPBEXexcCritical6 2 5 2 3" xfId="19000"/>
    <cellStyle name="SAPBEXexcCritical6 2 5 3" xfId="19001"/>
    <cellStyle name="SAPBEXexcCritical6 2 5 4" xfId="19002"/>
    <cellStyle name="SAPBEXexcCritical6 2 6" xfId="19003"/>
    <cellStyle name="SAPBEXexcCritical6 2 6 2" xfId="19004"/>
    <cellStyle name="SAPBEXexcCritical6 2 6 2 2" xfId="19005"/>
    <cellStyle name="SAPBEXexcCritical6 2 6 2 3" xfId="19006"/>
    <cellStyle name="SAPBEXexcCritical6 2 6 3" xfId="19007"/>
    <cellStyle name="SAPBEXexcCritical6 2 6 4" xfId="19008"/>
    <cellStyle name="SAPBEXexcCritical6 2 7" xfId="19009"/>
    <cellStyle name="SAPBEXexcCritical6 2 7 2" xfId="19010"/>
    <cellStyle name="SAPBEXexcCritical6 2 7 2 2" xfId="19011"/>
    <cellStyle name="SAPBEXexcCritical6 2 7 2 3" xfId="19012"/>
    <cellStyle name="SAPBEXexcCritical6 2 7 3" xfId="19013"/>
    <cellStyle name="SAPBEXexcCritical6 2 7 4" xfId="19014"/>
    <cellStyle name="SAPBEXexcCritical6 2 8" xfId="19015"/>
    <cellStyle name="SAPBEXexcCritical6 2 8 2" xfId="19016"/>
    <cellStyle name="SAPBEXexcCritical6 2 8 2 2" xfId="19017"/>
    <cellStyle name="SAPBEXexcCritical6 2 8 2 3" xfId="19018"/>
    <cellStyle name="SAPBEXexcCritical6 2 8 3" xfId="19019"/>
    <cellStyle name="SAPBEXexcCritical6 2 8 4" xfId="19020"/>
    <cellStyle name="SAPBEXexcCritical6 2 9" xfId="19021"/>
    <cellStyle name="SAPBEXexcCritical6 2 9 2" xfId="19022"/>
    <cellStyle name="SAPBEXexcCritical6 2 9 2 2" xfId="19023"/>
    <cellStyle name="SAPBEXexcCritical6 2 9 2 3" xfId="19024"/>
    <cellStyle name="SAPBEXexcCritical6 2 9 3" xfId="19025"/>
    <cellStyle name="SAPBEXexcCritical6 2 9 4" xfId="19026"/>
    <cellStyle name="SAPBEXexcCritical6 3" xfId="19027"/>
    <cellStyle name="SAPBEXexcCritical6 3 10" xfId="19028"/>
    <cellStyle name="SAPBEXexcCritical6 3 10 2" xfId="19029"/>
    <cellStyle name="SAPBEXexcCritical6 3 10 2 2" xfId="19030"/>
    <cellStyle name="SAPBEXexcCritical6 3 10 2 3" xfId="19031"/>
    <cellStyle name="SAPBEXexcCritical6 3 10 3" xfId="19032"/>
    <cellStyle name="SAPBEXexcCritical6 3 10 4" xfId="19033"/>
    <cellStyle name="SAPBEXexcCritical6 3 11" xfId="19034"/>
    <cellStyle name="SAPBEXexcCritical6 3 11 2" xfId="19035"/>
    <cellStyle name="SAPBEXexcCritical6 3 11 2 2" xfId="19036"/>
    <cellStyle name="SAPBEXexcCritical6 3 11 2 3" xfId="19037"/>
    <cellStyle name="SAPBEXexcCritical6 3 11 3" xfId="19038"/>
    <cellStyle name="SAPBEXexcCritical6 3 11 4" xfId="19039"/>
    <cellStyle name="SAPBEXexcCritical6 3 12" xfId="19040"/>
    <cellStyle name="SAPBEXexcCritical6 3 12 2" xfId="19041"/>
    <cellStyle name="SAPBEXexcCritical6 3 12 3" xfId="19042"/>
    <cellStyle name="SAPBEXexcCritical6 3 13" xfId="19043"/>
    <cellStyle name="SAPBEXexcCritical6 3 14" xfId="19044"/>
    <cellStyle name="SAPBEXexcCritical6 3 2" xfId="19045"/>
    <cellStyle name="SAPBEXexcCritical6 3 2 10" xfId="19046"/>
    <cellStyle name="SAPBEXexcCritical6 3 2 10 2" xfId="19047"/>
    <cellStyle name="SAPBEXexcCritical6 3 2 10 2 2" xfId="19048"/>
    <cellStyle name="SAPBEXexcCritical6 3 2 10 2 3" xfId="19049"/>
    <cellStyle name="SAPBEXexcCritical6 3 2 10 3" xfId="19050"/>
    <cellStyle name="SAPBEXexcCritical6 3 2 10 4" xfId="19051"/>
    <cellStyle name="SAPBEXexcCritical6 3 2 11" xfId="19052"/>
    <cellStyle name="SAPBEXexcCritical6 3 2 11 2" xfId="19053"/>
    <cellStyle name="SAPBEXexcCritical6 3 2 11 3" xfId="19054"/>
    <cellStyle name="SAPBEXexcCritical6 3 2 12" xfId="19055"/>
    <cellStyle name="SAPBEXexcCritical6 3 2 13" xfId="19056"/>
    <cellStyle name="SAPBEXexcCritical6 3 2 2" xfId="19057"/>
    <cellStyle name="SAPBEXexcCritical6 3 2 2 10" xfId="19058"/>
    <cellStyle name="SAPBEXexcCritical6 3 2 2 10 2" xfId="19059"/>
    <cellStyle name="SAPBEXexcCritical6 3 2 2 10 3" xfId="19060"/>
    <cellStyle name="SAPBEXexcCritical6 3 2 2 11" xfId="19061"/>
    <cellStyle name="SAPBEXexcCritical6 3 2 2 12" xfId="19062"/>
    <cellStyle name="SAPBEXexcCritical6 3 2 2 2" xfId="19063"/>
    <cellStyle name="SAPBEXexcCritical6 3 2 2 2 10" xfId="19064"/>
    <cellStyle name="SAPBEXexcCritical6 3 2 2 2 11" xfId="19065"/>
    <cellStyle name="SAPBEXexcCritical6 3 2 2 2 2" xfId="19066"/>
    <cellStyle name="SAPBEXexcCritical6 3 2 2 2 2 2" xfId="19067"/>
    <cellStyle name="SAPBEXexcCritical6 3 2 2 2 2 2 2" xfId="19068"/>
    <cellStyle name="SAPBEXexcCritical6 3 2 2 2 2 2 3" xfId="19069"/>
    <cellStyle name="SAPBEXexcCritical6 3 2 2 2 2 3" xfId="19070"/>
    <cellStyle name="SAPBEXexcCritical6 3 2 2 2 2 4" xfId="19071"/>
    <cellStyle name="SAPBEXexcCritical6 3 2 2 2 3" xfId="19072"/>
    <cellStyle name="SAPBEXexcCritical6 3 2 2 2 3 2" xfId="19073"/>
    <cellStyle name="SAPBEXexcCritical6 3 2 2 2 3 2 2" xfId="19074"/>
    <cellStyle name="SAPBEXexcCritical6 3 2 2 2 3 2 3" xfId="19075"/>
    <cellStyle name="SAPBEXexcCritical6 3 2 2 2 3 3" xfId="19076"/>
    <cellStyle name="SAPBEXexcCritical6 3 2 2 2 3 4" xfId="19077"/>
    <cellStyle name="SAPBEXexcCritical6 3 2 2 2 4" xfId="19078"/>
    <cellStyle name="SAPBEXexcCritical6 3 2 2 2 4 2" xfId="19079"/>
    <cellStyle name="SAPBEXexcCritical6 3 2 2 2 4 2 2" xfId="19080"/>
    <cellStyle name="SAPBEXexcCritical6 3 2 2 2 4 2 3" xfId="19081"/>
    <cellStyle name="SAPBEXexcCritical6 3 2 2 2 4 3" xfId="19082"/>
    <cellStyle name="SAPBEXexcCritical6 3 2 2 2 4 4" xfId="19083"/>
    <cellStyle name="SAPBEXexcCritical6 3 2 2 2 5" xfId="19084"/>
    <cellStyle name="SAPBEXexcCritical6 3 2 2 2 5 2" xfId="19085"/>
    <cellStyle name="SAPBEXexcCritical6 3 2 2 2 5 2 2" xfId="19086"/>
    <cellStyle name="SAPBEXexcCritical6 3 2 2 2 5 2 3" xfId="19087"/>
    <cellStyle name="SAPBEXexcCritical6 3 2 2 2 5 3" xfId="19088"/>
    <cellStyle name="SAPBEXexcCritical6 3 2 2 2 5 4" xfId="19089"/>
    <cellStyle name="SAPBEXexcCritical6 3 2 2 2 6" xfId="19090"/>
    <cellStyle name="SAPBEXexcCritical6 3 2 2 2 6 2" xfId="19091"/>
    <cellStyle name="SAPBEXexcCritical6 3 2 2 2 6 2 2" xfId="19092"/>
    <cellStyle name="SAPBEXexcCritical6 3 2 2 2 6 2 3" xfId="19093"/>
    <cellStyle name="SAPBEXexcCritical6 3 2 2 2 6 3" xfId="19094"/>
    <cellStyle name="SAPBEXexcCritical6 3 2 2 2 6 4" xfId="19095"/>
    <cellStyle name="SAPBEXexcCritical6 3 2 2 2 7" xfId="19096"/>
    <cellStyle name="SAPBEXexcCritical6 3 2 2 2 7 2" xfId="19097"/>
    <cellStyle name="SAPBEXexcCritical6 3 2 2 2 7 2 2" xfId="19098"/>
    <cellStyle name="SAPBEXexcCritical6 3 2 2 2 7 2 3" xfId="19099"/>
    <cellStyle name="SAPBEXexcCritical6 3 2 2 2 7 3" xfId="19100"/>
    <cellStyle name="SAPBEXexcCritical6 3 2 2 2 7 4" xfId="19101"/>
    <cellStyle name="SAPBEXexcCritical6 3 2 2 2 8" xfId="19102"/>
    <cellStyle name="SAPBEXexcCritical6 3 2 2 2 8 2" xfId="19103"/>
    <cellStyle name="SAPBEXexcCritical6 3 2 2 2 8 2 2" xfId="19104"/>
    <cellStyle name="SAPBEXexcCritical6 3 2 2 2 8 2 3" xfId="19105"/>
    <cellStyle name="SAPBEXexcCritical6 3 2 2 2 8 3" xfId="19106"/>
    <cellStyle name="SAPBEXexcCritical6 3 2 2 2 8 4" xfId="19107"/>
    <cellStyle name="SAPBEXexcCritical6 3 2 2 2 9" xfId="19108"/>
    <cellStyle name="SAPBEXexcCritical6 3 2 2 2 9 2" xfId="19109"/>
    <cellStyle name="SAPBEXexcCritical6 3 2 2 2 9 3" xfId="19110"/>
    <cellStyle name="SAPBEXexcCritical6 3 2 2 3" xfId="19111"/>
    <cellStyle name="SAPBEXexcCritical6 3 2 2 3 2" xfId="19112"/>
    <cellStyle name="SAPBEXexcCritical6 3 2 2 3 2 2" xfId="19113"/>
    <cellStyle name="SAPBEXexcCritical6 3 2 2 3 2 3" xfId="19114"/>
    <cellStyle name="SAPBEXexcCritical6 3 2 2 3 3" xfId="19115"/>
    <cellStyle name="SAPBEXexcCritical6 3 2 2 3 4" xfId="19116"/>
    <cellStyle name="SAPBEXexcCritical6 3 2 2 4" xfId="19117"/>
    <cellStyle name="SAPBEXexcCritical6 3 2 2 4 2" xfId="19118"/>
    <cellStyle name="SAPBEXexcCritical6 3 2 2 4 2 2" xfId="19119"/>
    <cellStyle name="SAPBEXexcCritical6 3 2 2 4 2 3" xfId="19120"/>
    <cellStyle name="SAPBEXexcCritical6 3 2 2 4 3" xfId="19121"/>
    <cellStyle name="SAPBEXexcCritical6 3 2 2 4 4" xfId="19122"/>
    <cellStyle name="SAPBEXexcCritical6 3 2 2 5" xfId="19123"/>
    <cellStyle name="SAPBEXexcCritical6 3 2 2 5 2" xfId="19124"/>
    <cellStyle name="SAPBEXexcCritical6 3 2 2 5 2 2" xfId="19125"/>
    <cellStyle name="SAPBEXexcCritical6 3 2 2 5 2 3" xfId="19126"/>
    <cellStyle name="SAPBEXexcCritical6 3 2 2 5 3" xfId="19127"/>
    <cellStyle name="SAPBEXexcCritical6 3 2 2 5 4" xfId="19128"/>
    <cellStyle name="SAPBEXexcCritical6 3 2 2 6" xfId="19129"/>
    <cellStyle name="SAPBEXexcCritical6 3 2 2 6 2" xfId="19130"/>
    <cellStyle name="SAPBEXexcCritical6 3 2 2 6 2 2" xfId="19131"/>
    <cellStyle name="SAPBEXexcCritical6 3 2 2 6 2 3" xfId="19132"/>
    <cellStyle name="SAPBEXexcCritical6 3 2 2 6 3" xfId="19133"/>
    <cellStyle name="SAPBEXexcCritical6 3 2 2 6 4" xfId="19134"/>
    <cellStyle name="SAPBEXexcCritical6 3 2 2 7" xfId="19135"/>
    <cellStyle name="SAPBEXexcCritical6 3 2 2 7 2" xfId="19136"/>
    <cellStyle name="SAPBEXexcCritical6 3 2 2 7 2 2" xfId="19137"/>
    <cellStyle name="SAPBEXexcCritical6 3 2 2 7 2 3" xfId="19138"/>
    <cellStyle name="SAPBEXexcCritical6 3 2 2 7 3" xfId="19139"/>
    <cellStyle name="SAPBEXexcCritical6 3 2 2 7 4" xfId="19140"/>
    <cellStyle name="SAPBEXexcCritical6 3 2 2 8" xfId="19141"/>
    <cellStyle name="SAPBEXexcCritical6 3 2 2 8 2" xfId="19142"/>
    <cellStyle name="SAPBEXexcCritical6 3 2 2 8 2 2" xfId="19143"/>
    <cellStyle name="SAPBEXexcCritical6 3 2 2 8 2 3" xfId="19144"/>
    <cellStyle name="SAPBEXexcCritical6 3 2 2 8 3" xfId="19145"/>
    <cellStyle name="SAPBEXexcCritical6 3 2 2 8 4" xfId="19146"/>
    <cellStyle name="SAPBEXexcCritical6 3 2 2 9" xfId="19147"/>
    <cellStyle name="SAPBEXexcCritical6 3 2 2 9 2" xfId="19148"/>
    <cellStyle name="SAPBEXexcCritical6 3 2 2 9 2 2" xfId="19149"/>
    <cellStyle name="SAPBEXexcCritical6 3 2 2 9 2 3" xfId="19150"/>
    <cellStyle name="SAPBEXexcCritical6 3 2 2 9 3" xfId="19151"/>
    <cellStyle name="SAPBEXexcCritical6 3 2 2 9 4" xfId="19152"/>
    <cellStyle name="SAPBEXexcCritical6 3 2 3" xfId="19153"/>
    <cellStyle name="SAPBEXexcCritical6 3 2 3 10" xfId="19154"/>
    <cellStyle name="SAPBEXexcCritical6 3 2 3 11" xfId="19155"/>
    <cellStyle name="SAPBEXexcCritical6 3 2 3 2" xfId="19156"/>
    <cellStyle name="SAPBEXexcCritical6 3 2 3 2 2" xfId="19157"/>
    <cellStyle name="SAPBEXexcCritical6 3 2 3 2 2 2" xfId="19158"/>
    <cellStyle name="SAPBEXexcCritical6 3 2 3 2 2 3" xfId="19159"/>
    <cellStyle name="SAPBEXexcCritical6 3 2 3 2 3" xfId="19160"/>
    <cellStyle name="SAPBEXexcCritical6 3 2 3 2 4" xfId="19161"/>
    <cellStyle name="SAPBEXexcCritical6 3 2 3 3" xfId="19162"/>
    <cellStyle name="SAPBEXexcCritical6 3 2 3 3 2" xfId="19163"/>
    <cellStyle name="SAPBEXexcCritical6 3 2 3 3 2 2" xfId="19164"/>
    <cellStyle name="SAPBEXexcCritical6 3 2 3 3 2 3" xfId="19165"/>
    <cellStyle name="SAPBEXexcCritical6 3 2 3 3 3" xfId="19166"/>
    <cellStyle name="SAPBEXexcCritical6 3 2 3 3 4" xfId="19167"/>
    <cellStyle name="SAPBEXexcCritical6 3 2 3 4" xfId="19168"/>
    <cellStyle name="SAPBEXexcCritical6 3 2 3 4 2" xfId="19169"/>
    <cellStyle name="SAPBEXexcCritical6 3 2 3 4 2 2" xfId="19170"/>
    <cellStyle name="SAPBEXexcCritical6 3 2 3 4 2 3" xfId="19171"/>
    <cellStyle name="SAPBEXexcCritical6 3 2 3 4 3" xfId="19172"/>
    <cellStyle name="SAPBEXexcCritical6 3 2 3 4 4" xfId="19173"/>
    <cellStyle name="SAPBEXexcCritical6 3 2 3 5" xfId="19174"/>
    <cellStyle name="SAPBEXexcCritical6 3 2 3 5 2" xfId="19175"/>
    <cellStyle name="SAPBEXexcCritical6 3 2 3 5 2 2" xfId="19176"/>
    <cellStyle name="SAPBEXexcCritical6 3 2 3 5 2 3" xfId="19177"/>
    <cellStyle name="SAPBEXexcCritical6 3 2 3 5 3" xfId="19178"/>
    <cellStyle name="SAPBEXexcCritical6 3 2 3 5 4" xfId="19179"/>
    <cellStyle name="SAPBEXexcCritical6 3 2 3 6" xfId="19180"/>
    <cellStyle name="SAPBEXexcCritical6 3 2 3 6 2" xfId="19181"/>
    <cellStyle name="SAPBEXexcCritical6 3 2 3 6 2 2" xfId="19182"/>
    <cellStyle name="SAPBEXexcCritical6 3 2 3 6 2 3" xfId="19183"/>
    <cellStyle name="SAPBEXexcCritical6 3 2 3 6 3" xfId="19184"/>
    <cellStyle name="SAPBEXexcCritical6 3 2 3 6 4" xfId="19185"/>
    <cellStyle name="SAPBEXexcCritical6 3 2 3 7" xfId="19186"/>
    <cellStyle name="SAPBEXexcCritical6 3 2 3 7 2" xfId="19187"/>
    <cellStyle name="SAPBEXexcCritical6 3 2 3 7 2 2" xfId="19188"/>
    <cellStyle name="SAPBEXexcCritical6 3 2 3 7 2 3" xfId="19189"/>
    <cellStyle name="SAPBEXexcCritical6 3 2 3 7 3" xfId="19190"/>
    <cellStyle name="SAPBEXexcCritical6 3 2 3 7 4" xfId="19191"/>
    <cellStyle name="SAPBEXexcCritical6 3 2 3 8" xfId="19192"/>
    <cellStyle name="SAPBEXexcCritical6 3 2 3 8 2" xfId="19193"/>
    <cellStyle name="SAPBEXexcCritical6 3 2 3 8 2 2" xfId="19194"/>
    <cellStyle name="SAPBEXexcCritical6 3 2 3 8 2 3" xfId="19195"/>
    <cellStyle name="SAPBEXexcCritical6 3 2 3 8 3" xfId="19196"/>
    <cellStyle name="SAPBEXexcCritical6 3 2 3 8 4" xfId="19197"/>
    <cellStyle name="SAPBEXexcCritical6 3 2 3 9" xfId="19198"/>
    <cellStyle name="SAPBEXexcCritical6 3 2 3 9 2" xfId="19199"/>
    <cellStyle name="SAPBEXexcCritical6 3 2 3 9 3" xfId="19200"/>
    <cellStyle name="SAPBEXexcCritical6 3 2 4" xfId="19201"/>
    <cellStyle name="SAPBEXexcCritical6 3 2 4 2" xfId="19202"/>
    <cellStyle name="SAPBEXexcCritical6 3 2 4 2 2" xfId="19203"/>
    <cellStyle name="SAPBEXexcCritical6 3 2 4 2 3" xfId="19204"/>
    <cellStyle name="SAPBEXexcCritical6 3 2 4 3" xfId="19205"/>
    <cellStyle name="SAPBEXexcCritical6 3 2 4 4" xfId="19206"/>
    <cellStyle name="SAPBEXexcCritical6 3 2 5" xfId="19207"/>
    <cellStyle name="SAPBEXexcCritical6 3 2 5 2" xfId="19208"/>
    <cellStyle name="SAPBEXexcCritical6 3 2 5 2 2" xfId="19209"/>
    <cellStyle name="SAPBEXexcCritical6 3 2 5 2 3" xfId="19210"/>
    <cellStyle name="SAPBEXexcCritical6 3 2 5 3" xfId="19211"/>
    <cellStyle name="SAPBEXexcCritical6 3 2 5 4" xfId="19212"/>
    <cellStyle name="SAPBEXexcCritical6 3 2 6" xfId="19213"/>
    <cellStyle name="SAPBEXexcCritical6 3 2 6 2" xfId="19214"/>
    <cellStyle name="SAPBEXexcCritical6 3 2 6 2 2" xfId="19215"/>
    <cellStyle name="SAPBEXexcCritical6 3 2 6 2 3" xfId="19216"/>
    <cellStyle name="SAPBEXexcCritical6 3 2 6 3" xfId="19217"/>
    <cellStyle name="SAPBEXexcCritical6 3 2 6 4" xfId="19218"/>
    <cellStyle name="SAPBEXexcCritical6 3 2 7" xfId="19219"/>
    <cellStyle name="SAPBEXexcCritical6 3 2 7 2" xfId="19220"/>
    <cellStyle name="SAPBEXexcCritical6 3 2 7 2 2" xfId="19221"/>
    <cellStyle name="SAPBEXexcCritical6 3 2 7 2 3" xfId="19222"/>
    <cellStyle name="SAPBEXexcCritical6 3 2 7 3" xfId="19223"/>
    <cellStyle name="SAPBEXexcCritical6 3 2 7 4" xfId="19224"/>
    <cellStyle name="SAPBEXexcCritical6 3 2 8" xfId="19225"/>
    <cellStyle name="SAPBEXexcCritical6 3 2 8 2" xfId="19226"/>
    <cellStyle name="SAPBEXexcCritical6 3 2 8 2 2" xfId="19227"/>
    <cellStyle name="SAPBEXexcCritical6 3 2 8 2 3" xfId="19228"/>
    <cellStyle name="SAPBEXexcCritical6 3 2 8 3" xfId="19229"/>
    <cellStyle name="SAPBEXexcCritical6 3 2 8 4" xfId="19230"/>
    <cellStyle name="SAPBEXexcCritical6 3 2 9" xfId="19231"/>
    <cellStyle name="SAPBEXexcCritical6 3 2 9 2" xfId="19232"/>
    <cellStyle name="SAPBEXexcCritical6 3 2 9 2 2" xfId="19233"/>
    <cellStyle name="SAPBEXexcCritical6 3 2 9 2 3" xfId="19234"/>
    <cellStyle name="SAPBEXexcCritical6 3 2 9 3" xfId="19235"/>
    <cellStyle name="SAPBEXexcCritical6 3 2 9 4" xfId="19236"/>
    <cellStyle name="SAPBEXexcCritical6 3 3" xfId="19237"/>
    <cellStyle name="SAPBEXexcCritical6 3 3 10" xfId="19238"/>
    <cellStyle name="SAPBEXexcCritical6 3 3 10 2" xfId="19239"/>
    <cellStyle name="SAPBEXexcCritical6 3 3 10 3" xfId="19240"/>
    <cellStyle name="SAPBEXexcCritical6 3 3 11" xfId="19241"/>
    <cellStyle name="SAPBEXexcCritical6 3 3 12" xfId="19242"/>
    <cellStyle name="SAPBEXexcCritical6 3 3 2" xfId="19243"/>
    <cellStyle name="SAPBEXexcCritical6 3 3 2 10" xfId="19244"/>
    <cellStyle name="SAPBEXexcCritical6 3 3 2 11" xfId="19245"/>
    <cellStyle name="SAPBEXexcCritical6 3 3 2 2" xfId="19246"/>
    <cellStyle name="SAPBEXexcCritical6 3 3 2 2 2" xfId="19247"/>
    <cellStyle name="SAPBEXexcCritical6 3 3 2 2 2 2" xfId="19248"/>
    <cellStyle name="SAPBEXexcCritical6 3 3 2 2 2 3" xfId="19249"/>
    <cellStyle name="SAPBEXexcCritical6 3 3 2 2 3" xfId="19250"/>
    <cellStyle name="SAPBEXexcCritical6 3 3 2 2 4" xfId="19251"/>
    <cellStyle name="SAPBEXexcCritical6 3 3 2 3" xfId="19252"/>
    <cellStyle name="SAPBEXexcCritical6 3 3 2 3 2" xfId="19253"/>
    <cellStyle name="SAPBEXexcCritical6 3 3 2 3 2 2" xfId="19254"/>
    <cellStyle name="SAPBEXexcCritical6 3 3 2 3 2 3" xfId="19255"/>
    <cellStyle name="SAPBEXexcCritical6 3 3 2 3 3" xfId="19256"/>
    <cellStyle name="SAPBEXexcCritical6 3 3 2 3 4" xfId="19257"/>
    <cellStyle name="SAPBEXexcCritical6 3 3 2 4" xfId="19258"/>
    <cellStyle name="SAPBEXexcCritical6 3 3 2 4 2" xfId="19259"/>
    <cellStyle name="SAPBEXexcCritical6 3 3 2 4 2 2" xfId="19260"/>
    <cellStyle name="SAPBEXexcCritical6 3 3 2 4 2 3" xfId="19261"/>
    <cellStyle name="SAPBEXexcCritical6 3 3 2 4 3" xfId="19262"/>
    <cellStyle name="SAPBEXexcCritical6 3 3 2 4 4" xfId="19263"/>
    <cellStyle name="SAPBEXexcCritical6 3 3 2 5" xfId="19264"/>
    <cellStyle name="SAPBEXexcCritical6 3 3 2 5 2" xfId="19265"/>
    <cellStyle name="SAPBEXexcCritical6 3 3 2 5 2 2" xfId="19266"/>
    <cellStyle name="SAPBEXexcCritical6 3 3 2 5 2 3" xfId="19267"/>
    <cellStyle name="SAPBEXexcCritical6 3 3 2 5 3" xfId="19268"/>
    <cellStyle name="SAPBEXexcCritical6 3 3 2 5 4" xfId="19269"/>
    <cellStyle name="SAPBEXexcCritical6 3 3 2 6" xfId="19270"/>
    <cellStyle name="SAPBEXexcCritical6 3 3 2 6 2" xfId="19271"/>
    <cellStyle name="SAPBEXexcCritical6 3 3 2 6 2 2" xfId="19272"/>
    <cellStyle name="SAPBEXexcCritical6 3 3 2 6 2 3" xfId="19273"/>
    <cellStyle name="SAPBEXexcCritical6 3 3 2 6 3" xfId="19274"/>
    <cellStyle name="SAPBEXexcCritical6 3 3 2 6 4" xfId="19275"/>
    <cellStyle name="SAPBEXexcCritical6 3 3 2 7" xfId="19276"/>
    <cellStyle name="SAPBEXexcCritical6 3 3 2 7 2" xfId="19277"/>
    <cellStyle name="SAPBEXexcCritical6 3 3 2 7 2 2" xfId="19278"/>
    <cellStyle name="SAPBEXexcCritical6 3 3 2 7 2 3" xfId="19279"/>
    <cellStyle name="SAPBEXexcCritical6 3 3 2 7 3" xfId="19280"/>
    <cellStyle name="SAPBEXexcCritical6 3 3 2 7 4" xfId="19281"/>
    <cellStyle name="SAPBEXexcCritical6 3 3 2 8" xfId="19282"/>
    <cellStyle name="SAPBEXexcCritical6 3 3 2 8 2" xfId="19283"/>
    <cellStyle name="SAPBEXexcCritical6 3 3 2 8 2 2" xfId="19284"/>
    <cellStyle name="SAPBEXexcCritical6 3 3 2 8 2 3" xfId="19285"/>
    <cellStyle name="SAPBEXexcCritical6 3 3 2 8 3" xfId="19286"/>
    <cellStyle name="SAPBEXexcCritical6 3 3 2 8 4" xfId="19287"/>
    <cellStyle name="SAPBEXexcCritical6 3 3 2 9" xfId="19288"/>
    <cellStyle name="SAPBEXexcCritical6 3 3 2 9 2" xfId="19289"/>
    <cellStyle name="SAPBEXexcCritical6 3 3 2 9 3" xfId="19290"/>
    <cellStyle name="SAPBEXexcCritical6 3 3 3" xfId="19291"/>
    <cellStyle name="SAPBEXexcCritical6 3 3 3 2" xfId="19292"/>
    <cellStyle name="SAPBEXexcCritical6 3 3 3 2 2" xfId="19293"/>
    <cellStyle name="SAPBEXexcCritical6 3 3 3 2 3" xfId="19294"/>
    <cellStyle name="SAPBEXexcCritical6 3 3 3 3" xfId="19295"/>
    <cellStyle name="SAPBEXexcCritical6 3 3 3 4" xfId="19296"/>
    <cellStyle name="SAPBEXexcCritical6 3 3 4" xfId="19297"/>
    <cellStyle name="SAPBEXexcCritical6 3 3 4 2" xfId="19298"/>
    <cellStyle name="SAPBEXexcCritical6 3 3 4 2 2" xfId="19299"/>
    <cellStyle name="SAPBEXexcCritical6 3 3 4 2 3" xfId="19300"/>
    <cellStyle name="SAPBEXexcCritical6 3 3 4 3" xfId="19301"/>
    <cellStyle name="SAPBEXexcCritical6 3 3 4 4" xfId="19302"/>
    <cellStyle name="SAPBEXexcCritical6 3 3 5" xfId="19303"/>
    <cellStyle name="SAPBEXexcCritical6 3 3 5 2" xfId="19304"/>
    <cellStyle name="SAPBEXexcCritical6 3 3 5 2 2" xfId="19305"/>
    <cellStyle name="SAPBEXexcCritical6 3 3 5 2 3" xfId="19306"/>
    <cellStyle name="SAPBEXexcCritical6 3 3 5 3" xfId="19307"/>
    <cellStyle name="SAPBEXexcCritical6 3 3 5 4" xfId="19308"/>
    <cellStyle name="SAPBEXexcCritical6 3 3 6" xfId="19309"/>
    <cellStyle name="SAPBEXexcCritical6 3 3 6 2" xfId="19310"/>
    <cellStyle name="SAPBEXexcCritical6 3 3 6 2 2" xfId="19311"/>
    <cellStyle name="SAPBEXexcCritical6 3 3 6 2 3" xfId="19312"/>
    <cellStyle name="SAPBEXexcCritical6 3 3 6 3" xfId="19313"/>
    <cellStyle name="SAPBEXexcCritical6 3 3 6 4" xfId="19314"/>
    <cellStyle name="SAPBEXexcCritical6 3 3 7" xfId="19315"/>
    <cellStyle name="SAPBEXexcCritical6 3 3 7 2" xfId="19316"/>
    <cellStyle name="SAPBEXexcCritical6 3 3 7 2 2" xfId="19317"/>
    <cellStyle name="SAPBEXexcCritical6 3 3 7 2 3" xfId="19318"/>
    <cellStyle name="SAPBEXexcCritical6 3 3 7 3" xfId="19319"/>
    <cellStyle name="SAPBEXexcCritical6 3 3 7 4" xfId="19320"/>
    <cellStyle name="SAPBEXexcCritical6 3 3 8" xfId="19321"/>
    <cellStyle name="SAPBEXexcCritical6 3 3 8 2" xfId="19322"/>
    <cellStyle name="SAPBEXexcCritical6 3 3 8 2 2" xfId="19323"/>
    <cellStyle name="SAPBEXexcCritical6 3 3 8 2 3" xfId="19324"/>
    <cellStyle name="SAPBEXexcCritical6 3 3 8 3" xfId="19325"/>
    <cellStyle name="SAPBEXexcCritical6 3 3 8 4" xfId="19326"/>
    <cellStyle name="SAPBEXexcCritical6 3 3 9" xfId="19327"/>
    <cellStyle name="SAPBEXexcCritical6 3 3 9 2" xfId="19328"/>
    <cellStyle name="SAPBEXexcCritical6 3 3 9 2 2" xfId="19329"/>
    <cellStyle name="SAPBEXexcCritical6 3 3 9 2 3" xfId="19330"/>
    <cellStyle name="SAPBEXexcCritical6 3 3 9 3" xfId="19331"/>
    <cellStyle name="SAPBEXexcCritical6 3 3 9 4" xfId="19332"/>
    <cellStyle name="SAPBEXexcCritical6 3 4" xfId="19333"/>
    <cellStyle name="SAPBEXexcCritical6 3 4 10" xfId="19334"/>
    <cellStyle name="SAPBEXexcCritical6 3 4 11" xfId="19335"/>
    <cellStyle name="SAPBEXexcCritical6 3 4 2" xfId="19336"/>
    <cellStyle name="SAPBEXexcCritical6 3 4 2 2" xfId="19337"/>
    <cellStyle name="SAPBEXexcCritical6 3 4 2 2 2" xfId="19338"/>
    <cellStyle name="SAPBEXexcCritical6 3 4 2 2 3" xfId="19339"/>
    <cellStyle name="SAPBEXexcCritical6 3 4 2 3" xfId="19340"/>
    <cellStyle name="SAPBEXexcCritical6 3 4 2 4" xfId="19341"/>
    <cellStyle name="SAPBEXexcCritical6 3 4 3" xfId="19342"/>
    <cellStyle name="SAPBEXexcCritical6 3 4 3 2" xfId="19343"/>
    <cellStyle name="SAPBEXexcCritical6 3 4 3 2 2" xfId="19344"/>
    <cellStyle name="SAPBEXexcCritical6 3 4 3 2 3" xfId="19345"/>
    <cellStyle name="SAPBEXexcCritical6 3 4 3 3" xfId="19346"/>
    <cellStyle name="SAPBEXexcCritical6 3 4 3 4" xfId="19347"/>
    <cellStyle name="SAPBEXexcCritical6 3 4 4" xfId="19348"/>
    <cellStyle name="SAPBEXexcCritical6 3 4 4 2" xfId="19349"/>
    <cellStyle name="SAPBEXexcCritical6 3 4 4 2 2" xfId="19350"/>
    <cellStyle name="SAPBEXexcCritical6 3 4 4 2 3" xfId="19351"/>
    <cellStyle name="SAPBEXexcCritical6 3 4 4 3" xfId="19352"/>
    <cellStyle name="SAPBEXexcCritical6 3 4 4 4" xfId="19353"/>
    <cellStyle name="SAPBEXexcCritical6 3 4 5" xfId="19354"/>
    <cellStyle name="SAPBEXexcCritical6 3 4 5 2" xfId="19355"/>
    <cellStyle name="SAPBEXexcCritical6 3 4 5 2 2" xfId="19356"/>
    <cellStyle name="SAPBEXexcCritical6 3 4 5 2 3" xfId="19357"/>
    <cellStyle name="SAPBEXexcCritical6 3 4 5 3" xfId="19358"/>
    <cellStyle name="SAPBEXexcCritical6 3 4 5 4" xfId="19359"/>
    <cellStyle name="SAPBEXexcCritical6 3 4 6" xfId="19360"/>
    <cellStyle name="SAPBEXexcCritical6 3 4 6 2" xfId="19361"/>
    <cellStyle name="SAPBEXexcCritical6 3 4 6 2 2" xfId="19362"/>
    <cellStyle name="SAPBEXexcCritical6 3 4 6 2 3" xfId="19363"/>
    <cellStyle name="SAPBEXexcCritical6 3 4 6 3" xfId="19364"/>
    <cellStyle name="SAPBEXexcCritical6 3 4 6 4" xfId="19365"/>
    <cellStyle name="SAPBEXexcCritical6 3 4 7" xfId="19366"/>
    <cellStyle name="SAPBEXexcCritical6 3 4 7 2" xfId="19367"/>
    <cellStyle name="SAPBEXexcCritical6 3 4 7 2 2" xfId="19368"/>
    <cellStyle name="SAPBEXexcCritical6 3 4 7 2 3" xfId="19369"/>
    <cellStyle name="SAPBEXexcCritical6 3 4 7 3" xfId="19370"/>
    <cellStyle name="SAPBEXexcCritical6 3 4 7 4" xfId="19371"/>
    <cellStyle name="SAPBEXexcCritical6 3 4 8" xfId="19372"/>
    <cellStyle name="SAPBEXexcCritical6 3 4 8 2" xfId="19373"/>
    <cellStyle name="SAPBEXexcCritical6 3 4 8 2 2" xfId="19374"/>
    <cellStyle name="SAPBEXexcCritical6 3 4 8 2 3" xfId="19375"/>
    <cellStyle name="SAPBEXexcCritical6 3 4 8 3" xfId="19376"/>
    <cellStyle name="SAPBEXexcCritical6 3 4 8 4" xfId="19377"/>
    <cellStyle name="SAPBEXexcCritical6 3 4 9" xfId="19378"/>
    <cellStyle name="SAPBEXexcCritical6 3 4 9 2" xfId="19379"/>
    <cellStyle name="SAPBEXexcCritical6 3 4 9 3" xfId="19380"/>
    <cellStyle name="SAPBEXexcCritical6 3 5" xfId="19381"/>
    <cellStyle name="SAPBEXexcCritical6 3 5 2" xfId="19382"/>
    <cellStyle name="SAPBEXexcCritical6 3 5 2 2" xfId="19383"/>
    <cellStyle name="SAPBEXexcCritical6 3 5 2 3" xfId="19384"/>
    <cellStyle name="SAPBEXexcCritical6 3 5 3" xfId="19385"/>
    <cellStyle name="SAPBEXexcCritical6 3 5 4" xfId="19386"/>
    <cellStyle name="SAPBEXexcCritical6 3 6" xfId="19387"/>
    <cellStyle name="SAPBEXexcCritical6 3 6 2" xfId="19388"/>
    <cellStyle name="SAPBEXexcCritical6 3 6 2 2" xfId="19389"/>
    <cellStyle name="SAPBEXexcCritical6 3 6 2 3" xfId="19390"/>
    <cellStyle name="SAPBEXexcCritical6 3 6 3" xfId="19391"/>
    <cellStyle name="SAPBEXexcCritical6 3 6 4" xfId="19392"/>
    <cellStyle name="SAPBEXexcCritical6 3 7" xfId="19393"/>
    <cellStyle name="SAPBEXexcCritical6 3 7 2" xfId="19394"/>
    <cellStyle name="SAPBEXexcCritical6 3 7 2 2" xfId="19395"/>
    <cellStyle name="SAPBEXexcCritical6 3 7 2 3" xfId="19396"/>
    <cellStyle name="SAPBEXexcCritical6 3 7 3" xfId="19397"/>
    <cellStyle name="SAPBEXexcCritical6 3 7 4" xfId="19398"/>
    <cellStyle name="SAPBEXexcCritical6 3 8" xfId="19399"/>
    <cellStyle name="SAPBEXexcCritical6 3 8 2" xfId="19400"/>
    <cellStyle name="SAPBEXexcCritical6 3 8 2 2" xfId="19401"/>
    <cellStyle name="SAPBEXexcCritical6 3 8 2 3" xfId="19402"/>
    <cellStyle name="SAPBEXexcCritical6 3 8 3" xfId="19403"/>
    <cellStyle name="SAPBEXexcCritical6 3 8 4" xfId="19404"/>
    <cellStyle name="SAPBEXexcCritical6 3 9" xfId="19405"/>
    <cellStyle name="SAPBEXexcCritical6 3 9 2" xfId="19406"/>
    <cellStyle name="SAPBEXexcCritical6 3 9 2 2" xfId="19407"/>
    <cellStyle name="SAPBEXexcCritical6 3 9 2 3" xfId="19408"/>
    <cellStyle name="SAPBEXexcCritical6 3 9 3" xfId="19409"/>
    <cellStyle name="SAPBEXexcCritical6 3 9 4" xfId="19410"/>
    <cellStyle name="SAPBEXexcCritical6 4" xfId="19411"/>
    <cellStyle name="SAPBEXexcCritical6 4 10" xfId="19412"/>
    <cellStyle name="SAPBEXexcCritical6 4 10 2" xfId="19413"/>
    <cellStyle name="SAPBEXexcCritical6 4 10 2 2" xfId="19414"/>
    <cellStyle name="SAPBEXexcCritical6 4 10 2 3" xfId="19415"/>
    <cellStyle name="SAPBEXexcCritical6 4 10 3" xfId="19416"/>
    <cellStyle name="SAPBEXexcCritical6 4 10 4" xfId="19417"/>
    <cellStyle name="SAPBEXexcCritical6 4 11" xfId="19418"/>
    <cellStyle name="SAPBEXexcCritical6 4 11 2" xfId="19419"/>
    <cellStyle name="SAPBEXexcCritical6 4 11 3" xfId="19420"/>
    <cellStyle name="SAPBEXexcCritical6 4 12" xfId="19421"/>
    <cellStyle name="SAPBEXexcCritical6 4 13" xfId="19422"/>
    <cellStyle name="SAPBEXexcCritical6 4 2" xfId="19423"/>
    <cellStyle name="SAPBEXexcCritical6 4 2 10" xfId="19424"/>
    <cellStyle name="SAPBEXexcCritical6 4 2 10 2" xfId="19425"/>
    <cellStyle name="SAPBEXexcCritical6 4 2 10 3" xfId="19426"/>
    <cellStyle name="SAPBEXexcCritical6 4 2 11" xfId="19427"/>
    <cellStyle name="SAPBEXexcCritical6 4 2 12" xfId="19428"/>
    <cellStyle name="SAPBEXexcCritical6 4 2 2" xfId="19429"/>
    <cellStyle name="SAPBEXexcCritical6 4 2 2 10" xfId="19430"/>
    <cellStyle name="SAPBEXexcCritical6 4 2 2 11" xfId="19431"/>
    <cellStyle name="SAPBEXexcCritical6 4 2 2 2" xfId="19432"/>
    <cellStyle name="SAPBEXexcCritical6 4 2 2 2 2" xfId="19433"/>
    <cellStyle name="SAPBEXexcCritical6 4 2 2 2 2 2" xfId="19434"/>
    <cellStyle name="SAPBEXexcCritical6 4 2 2 2 2 3" xfId="19435"/>
    <cellStyle name="SAPBEXexcCritical6 4 2 2 2 3" xfId="19436"/>
    <cellStyle name="SAPBEXexcCritical6 4 2 2 2 4" xfId="19437"/>
    <cellStyle name="SAPBEXexcCritical6 4 2 2 3" xfId="19438"/>
    <cellStyle name="SAPBEXexcCritical6 4 2 2 3 2" xfId="19439"/>
    <cellStyle name="SAPBEXexcCritical6 4 2 2 3 2 2" xfId="19440"/>
    <cellStyle name="SAPBEXexcCritical6 4 2 2 3 2 3" xfId="19441"/>
    <cellStyle name="SAPBEXexcCritical6 4 2 2 3 3" xfId="19442"/>
    <cellStyle name="SAPBEXexcCritical6 4 2 2 3 4" xfId="19443"/>
    <cellStyle name="SAPBEXexcCritical6 4 2 2 4" xfId="19444"/>
    <cellStyle name="SAPBEXexcCritical6 4 2 2 4 2" xfId="19445"/>
    <cellStyle name="SAPBEXexcCritical6 4 2 2 4 2 2" xfId="19446"/>
    <cellStyle name="SAPBEXexcCritical6 4 2 2 4 2 3" xfId="19447"/>
    <cellStyle name="SAPBEXexcCritical6 4 2 2 4 3" xfId="19448"/>
    <cellStyle name="SAPBEXexcCritical6 4 2 2 4 4" xfId="19449"/>
    <cellStyle name="SAPBEXexcCritical6 4 2 2 5" xfId="19450"/>
    <cellStyle name="SAPBEXexcCritical6 4 2 2 5 2" xfId="19451"/>
    <cellStyle name="SAPBEXexcCritical6 4 2 2 5 2 2" xfId="19452"/>
    <cellStyle name="SAPBEXexcCritical6 4 2 2 5 2 3" xfId="19453"/>
    <cellStyle name="SAPBEXexcCritical6 4 2 2 5 3" xfId="19454"/>
    <cellStyle name="SAPBEXexcCritical6 4 2 2 5 4" xfId="19455"/>
    <cellStyle name="SAPBEXexcCritical6 4 2 2 6" xfId="19456"/>
    <cellStyle name="SAPBEXexcCritical6 4 2 2 6 2" xfId="19457"/>
    <cellStyle name="SAPBEXexcCritical6 4 2 2 6 2 2" xfId="19458"/>
    <cellStyle name="SAPBEXexcCritical6 4 2 2 6 2 3" xfId="19459"/>
    <cellStyle name="SAPBEXexcCritical6 4 2 2 6 3" xfId="19460"/>
    <cellStyle name="SAPBEXexcCritical6 4 2 2 6 4" xfId="19461"/>
    <cellStyle name="SAPBEXexcCritical6 4 2 2 7" xfId="19462"/>
    <cellStyle name="SAPBEXexcCritical6 4 2 2 7 2" xfId="19463"/>
    <cellStyle name="SAPBEXexcCritical6 4 2 2 7 2 2" xfId="19464"/>
    <cellStyle name="SAPBEXexcCritical6 4 2 2 7 2 3" xfId="19465"/>
    <cellStyle name="SAPBEXexcCritical6 4 2 2 7 3" xfId="19466"/>
    <cellStyle name="SAPBEXexcCritical6 4 2 2 7 4" xfId="19467"/>
    <cellStyle name="SAPBEXexcCritical6 4 2 2 8" xfId="19468"/>
    <cellStyle name="SAPBEXexcCritical6 4 2 2 8 2" xfId="19469"/>
    <cellStyle name="SAPBEXexcCritical6 4 2 2 8 2 2" xfId="19470"/>
    <cellStyle name="SAPBEXexcCritical6 4 2 2 8 2 3" xfId="19471"/>
    <cellStyle name="SAPBEXexcCritical6 4 2 2 8 3" xfId="19472"/>
    <cellStyle name="SAPBEXexcCritical6 4 2 2 8 4" xfId="19473"/>
    <cellStyle name="SAPBEXexcCritical6 4 2 2 9" xfId="19474"/>
    <cellStyle name="SAPBEXexcCritical6 4 2 2 9 2" xfId="19475"/>
    <cellStyle name="SAPBEXexcCritical6 4 2 2 9 3" xfId="19476"/>
    <cellStyle name="SAPBEXexcCritical6 4 2 3" xfId="19477"/>
    <cellStyle name="SAPBEXexcCritical6 4 2 3 2" xfId="19478"/>
    <cellStyle name="SAPBEXexcCritical6 4 2 3 2 2" xfId="19479"/>
    <cellStyle name="SAPBEXexcCritical6 4 2 3 2 3" xfId="19480"/>
    <cellStyle name="SAPBEXexcCritical6 4 2 3 3" xfId="19481"/>
    <cellStyle name="SAPBEXexcCritical6 4 2 3 4" xfId="19482"/>
    <cellStyle name="SAPBEXexcCritical6 4 2 4" xfId="19483"/>
    <cellStyle name="SAPBEXexcCritical6 4 2 4 2" xfId="19484"/>
    <cellStyle name="SAPBEXexcCritical6 4 2 4 2 2" xfId="19485"/>
    <cellStyle name="SAPBEXexcCritical6 4 2 4 2 3" xfId="19486"/>
    <cellStyle name="SAPBEXexcCritical6 4 2 4 3" xfId="19487"/>
    <cellStyle name="SAPBEXexcCritical6 4 2 4 4" xfId="19488"/>
    <cellStyle name="SAPBEXexcCritical6 4 2 5" xfId="19489"/>
    <cellStyle name="SAPBEXexcCritical6 4 2 5 2" xfId="19490"/>
    <cellStyle name="SAPBEXexcCritical6 4 2 5 2 2" xfId="19491"/>
    <cellStyle name="SAPBEXexcCritical6 4 2 5 2 3" xfId="19492"/>
    <cellStyle name="SAPBEXexcCritical6 4 2 5 3" xfId="19493"/>
    <cellStyle name="SAPBEXexcCritical6 4 2 5 4" xfId="19494"/>
    <cellStyle name="SAPBEXexcCritical6 4 2 6" xfId="19495"/>
    <cellStyle name="SAPBEXexcCritical6 4 2 6 2" xfId="19496"/>
    <cellStyle name="SAPBEXexcCritical6 4 2 6 2 2" xfId="19497"/>
    <cellStyle name="SAPBEXexcCritical6 4 2 6 2 3" xfId="19498"/>
    <cellStyle name="SAPBEXexcCritical6 4 2 6 3" xfId="19499"/>
    <cellStyle name="SAPBEXexcCritical6 4 2 6 4" xfId="19500"/>
    <cellStyle name="SAPBEXexcCritical6 4 2 7" xfId="19501"/>
    <cellStyle name="SAPBEXexcCritical6 4 2 7 2" xfId="19502"/>
    <cellStyle name="SAPBEXexcCritical6 4 2 7 2 2" xfId="19503"/>
    <cellStyle name="SAPBEXexcCritical6 4 2 7 2 3" xfId="19504"/>
    <cellStyle name="SAPBEXexcCritical6 4 2 7 3" xfId="19505"/>
    <cellStyle name="SAPBEXexcCritical6 4 2 7 4" xfId="19506"/>
    <cellStyle name="SAPBEXexcCritical6 4 2 8" xfId="19507"/>
    <cellStyle name="SAPBEXexcCritical6 4 2 8 2" xfId="19508"/>
    <cellStyle name="SAPBEXexcCritical6 4 2 8 2 2" xfId="19509"/>
    <cellStyle name="SAPBEXexcCritical6 4 2 8 2 3" xfId="19510"/>
    <cellStyle name="SAPBEXexcCritical6 4 2 8 3" xfId="19511"/>
    <cellStyle name="SAPBEXexcCritical6 4 2 8 4" xfId="19512"/>
    <cellStyle name="SAPBEXexcCritical6 4 2 9" xfId="19513"/>
    <cellStyle name="SAPBEXexcCritical6 4 2 9 2" xfId="19514"/>
    <cellStyle name="SAPBEXexcCritical6 4 2 9 2 2" xfId="19515"/>
    <cellStyle name="SAPBEXexcCritical6 4 2 9 2 3" xfId="19516"/>
    <cellStyle name="SAPBEXexcCritical6 4 2 9 3" xfId="19517"/>
    <cellStyle name="SAPBEXexcCritical6 4 2 9 4" xfId="19518"/>
    <cellStyle name="SAPBEXexcCritical6 4 3" xfId="19519"/>
    <cellStyle name="SAPBEXexcCritical6 4 3 10" xfId="19520"/>
    <cellStyle name="SAPBEXexcCritical6 4 3 11" xfId="19521"/>
    <cellStyle name="SAPBEXexcCritical6 4 3 2" xfId="19522"/>
    <cellStyle name="SAPBEXexcCritical6 4 3 2 2" xfId="19523"/>
    <cellStyle name="SAPBEXexcCritical6 4 3 2 2 2" xfId="19524"/>
    <cellStyle name="SAPBEXexcCritical6 4 3 2 2 3" xfId="19525"/>
    <cellStyle name="SAPBEXexcCritical6 4 3 2 3" xfId="19526"/>
    <cellStyle name="SAPBEXexcCritical6 4 3 2 4" xfId="19527"/>
    <cellStyle name="SAPBEXexcCritical6 4 3 3" xfId="19528"/>
    <cellStyle name="SAPBEXexcCritical6 4 3 3 2" xfId="19529"/>
    <cellStyle name="SAPBEXexcCritical6 4 3 3 2 2" xfId="19530"/>
    <cellStyle name="SAPBEXexcCritical6 4 3 3 2 3" xfId="19531"/>
    <cellStyle name="SAPBEXexcCritical6 4 3 3 3" xfId="19532"/>
    <cellStyle name="SAPBEXexcCritical6 4 3 3 4" xfId="19533"/>
    <cellStyle name="SAPBEXexcCritical6 4 3 4" xfId="19534"/>
    <cellStyle name="SAPBEXexcCritical6 4 3 4 2" xfId="19535"/>
    <cellStyle name="SAPBEXexcCritical6 4 3 4 2 2" xfId="19536"/>
    <cellStyle name="SAPBEXexcCritical6 4 3 4 2 3" xfId="19537"/>
    <cellStyle name="SAPBEXexcCritical6 4 3 4 3" xfId="19538"/>
    <cellStyle name="SAPBEXexcCritical6 4 3 4 4" xfId="19539"/>
    <cellStyle name="SAPBEXexcCritical6 4 3 5" xfId="19540"/>
    <cellStyle name="SAPBEXexcCritical6 4 3 5 2" xfId="19541"/>
    <cellStyle name="SAPBEXexcCritical6 4 3 5 2 2" xfId="19542"/>
    <cellStyle name="SAPBEXexcCritical6 4 3 5 2 3" xfId="19543"/>
    <cellStyle name="SAPBEXexcCritical6 4 3 5 3" xfId="19544"/>
    <cellStyle name="SAPBEXexcCritical6 4 3 5 4" xfId="19545"/>
    <cellStyle name="SAPBEXexcCritical6 4 3 6" xfId="19546"/>
    <cellStyle name="SAPBEXexcCritical6 4 3 6 2" xfId="19547"/>
    <cellStyle name="SAPBEXexcCritical6 4 3 6 2 2" xfId="19548"/>
    <cellStyle name="SAPBEXexcCritical6 4 3 6 2 3" xfId="19549"/>
    <cellStyle name="SAPBEXexcCritical6 4 3 6 3" xfId="19550"/>
    <cellStyle name="SAPBEXexcCritical6 4 3 6 4" xfId="19551"/>
    <cellStyle name="SAPBEXexcCritical6 4 3 7" xfId="19552"/>
    <cellStyle name="SAPBEXexcCritical6 4 3 7 2" xfId="19553"/>
    <cellStyle name="SAPBEXexcCritical6 4 3 7 2 2" xfId="19554"/>
    <cellStyle name="SAPBEXexcCritical6 4 3 7 2 3" xfId="19555"/>
    <cellStyle name="SAPBEXexcCritical6 4 3 7 3" xfId="19556"/>
    <cellStyle name="SAPBEXexcCritical6 4 3 7 4" xfId="19557"/>
    <cellStyle name="SAPBEXexcCritical6 4 3 8" xfId="19558"/>
    <cellStyle name="SAPBEXexcCritical6 4 3 8 2" xfId="19559"/>
    <cellStyle name="SAPBEXexcCritical6 4 3 8 2 2" xfId="19560"/>
    <cellStyle name="SAPBEXexcCritical6 4 3 8 2 3" xfId="19561"/>
    <cellStyle name="SAPBEXexcCritical6 4 3 8 3" xfId="19562"/>
    <cellStyle name="SAPBEXexcCritical6 4 3 8 4" xfId="19563"/>
    <cellStyle name="SAPBEXexcCritical6 4 3 9" xfId="19564"/>
    <cellStyle name="SAPBEXexcCritical6 4 3 9 2" xfId="19565"/>
    <cellStyle name="SAPBEXexcCritical6 4 3 9 3" xfId="19566"/>
    <cellStyle name="SAPBEXexcCritical6 4 4" xfId="19567"/>
    <cellStyle name="SAPBEXexcCritical6 4 4 2" xfId="19568"/>
    <cellStyle name="SAPBEXexcCritical6 4 4 2 2" xfId="19569"/>
    <cellStyle name="SAPBEXexcCritical6 4 4 2 3" xfId="19570"/>
    <cellStyle name="SAPBEXexcCritical6 4 4 3" xfId="19571"/>
    <cellStyle name="SAPBEXexcCritical6 4 4 4" xfId="19572"/>
    <cellStyle name="SAPBEXexcCritical6 4 5" xfId="19573"/>
    <cellStyle name="SAPBEXexcCritical6 4 5 2" xfId="19574"/>
    <cellStyle name="SAPBEXexcCritical6 4 5 2 2" xfId="19575"/>
    <cellStyle name="SAPBEXexcCritical6 4 5 2 3" xfId="19576"/>
    <cellStyle name="SAPBEXexcCritical6 4 5 3" xfId="19577"/>
    <cellStyle name="SAPBEXexcCritical6 4 5 4" xfId="19578"/>
    <cellStyle name="SAPBEXexcCritical6 4 6" xfId="19579"/>
    <cellStyle name="SAPBEXexcCritical6 4 6 2" xfId="19580"/>
    <cellStyle name="SAPBEXexcCritical6 4 6 2 2" xfId="19581"/>
    <cellStyle name="SAPBEXexcCritical6 4 6 2 3" xfId="19582"/>
    <cellStyle name="SAPBEXexcCritical6 4 6 3" xfId="19583"/>
    <cellStyle name="SAPBEXexcCritical6 4 6 4" xfId="19584"/>
    <cellStyle name="SAPBEXexcCritical6 4 7" xfId="19585"/>
    <cellStyle name="SAPBEXexcCritical6 4 7 2" xfId="19586"/>
    <cellStyle name="SAPBEXexcCritical6 4 7 2 2" xfId="19587"/>
    <cellStyle name="SAPBEXexcCritical6 4 7 2 3" xfId="19588"/>
    <cellStyle name="SAPBEXexcCritical6 4 7 3" xfId="19589"/>
    <cellStyle name="SAPBEXexcCritical6 4 7 4" xfId="19590"/>
    <cellStyle name="SAPBEXexcCritical6 4 8" xfId="19591"/>
    <cellStyle name="SAPBEXexcCritical6 4 8 2" xfId="19592"/>
    <cellStyle name="SAPBEXexcCritical6 4 8 2 2" xfId="19593"/>
    <cellStyle name="SAPBEXexcCritical6 4 8 2 3" xfId="19594"/>
    <cellStyle name="SAPBEXexcCritical6 4 8 3" xfId="19595"/>
    <cellStyle name="SAPBEXexcCritical6 4 8 4" xfId="19596"/>
    <cellStyle name="SAPBEXexcCritical6 4 9" xfId="19597"/>
    <cellStyle name="SAPBEXexcCritical6 4 9 2" xfId="19598"/>
    <cellStyle name="SAPBEXexcCritical6 4 9 2 2" xfId="19599"/>
    <cellStyle name="SAPBEXexcCritical6 4 9 2 3" xfId="19600"/>
    <cellStyle name="SAPBEXexcCritical6 4 9 3" xfId="19601"/>
    <cellStyle name="SAPBEXexcCritical6 4 9 4" xfId="19602"/>
    <cellStyle name="SAPBEXexcCritical6 5" xfId="19603"/>
    <cellStyle name="SAPBEXexcCritical6 5 10" xfId="19604"/>
    <cellStyle name="SAPBEXexcCritical6 5 10 2" xfId="19605"/>
    <cellStyle name="SAPBEXexcCritical6 5 10 2 2" xfId="19606"/>
    <cellStyle name="SAPBEXexcCritical6 5 10 2 3" xfId="19607"/>
    <cellStyle name="SAPBEXexcCritical6 5 10 3" xfId="19608"/>
    <cellStyle name="SAPBEXexcCritical6 5 10 4" xfId="19609"/>
    <cellStyle name="SAPBEXexcCritical6 5 11" xfId="19610"/>
    <cellStyle name="SAPBEXexcCritical6 5 11 2" xfId="19611"/>
    <cellStyle name="SAPBEXexcCritical6 5 11 3" xfId="19612"/>
    <cellStyle name="SAPBEXexcCritical6 5 12" xfId="19613"/>
    <cellStyle name="SAPBEXexcCritical6 5 13" xfId="19614"/>
    <cellStyle name="SAPBEXexcCritical6 5 2" xfId="19615"/>
    <cellStyle name="SAPBEXexcCritical6 5 2 10" xfId="19616"/>
    <cellStyle name="SAPBEXexcCritical6 5 2 10 2" xfId="19617"/>
    <cellStyle name="SAPBEXexcCritical6 5 2 10 3" xfId="19618"/>
    <cellStyle name="SAPBEXexcCritical6 5 2 11" xfId="19619"/>
    <cellStyle name="SAPBEXexcCritical6 5 2 12" xfId="19620"/>
    <cellStyle name="SAPBEXexcCritical6 5 2 2" xfId="19621"/>
    <cellStyle name="SAPBEXexcCritical6 5 2 2 10" xfId="19622"/>
    <cellStyle name="SAPBEXexcCritical6 5 2 2 11" xfId="19623"/>
    <cellStyle name="SAPBEXexcCritical6 5 2 2 2" xfId="19624"/>
    <cellStyle name="SAPBEXexcCritical6 5 2 2 2 2" xfId="19625"/>
    <cellStyle name="SAPBEXexcCritical6 5 2 2 2 2 2" xfId="19626"/>
    <cellStyle name="SAPBEXexcCritical6 5 2 2 2 2 3" xfId="19627"/>
    <cellStyle name="SAPBEXexcCritical6 5 2 2 2 3" xfId="19628"/>
    <cellStyle name="SAPBEXexcCritical6 5 2 2 2 4" xfId="19629"/>
    <cellStyle name="SAPBEXexcCritical6 5 2 2 3" xfId="19630"/>
    <cellStyle name="SAPBEXexcCritical6 5 2 2 3 2" xfId="19631"/>
    <cellStyle name="SAPBEXexcCritical6 5 2 2 3 2 2" xfId="19632"/>
    <cellStyle name="SAPBEXexcCritical6 5 2 2 3 2 3" xfId="19633"/>
    <cellStyle name="SAPBEXexcCritical6 5 2 2 3 3" xfId="19634"/>
    <cellStyle name="SAPBEXexcCritical6 5 2 2 3 4" xfId="19635"/>
    <cellStyle name="SAPBEXexcCritical6 5 2 2 4" xfId="19636"/>
    <cellStyle name="SAPBEXexcCritical6 5 2 2 4 2" xfId="19637"/>
    <cellStyle name="SAPBEXexcCritical6 5 2 2 4 2 2" xfId="19638"/>
    <cellStyle name="SAPBEXexcCritical6 5 2 2 4 2 3" xfId="19639"/>
    <cellStyle name="SAPBEXexcCritical6 5 2 2 4 3" xfId="19640"/>
    <cellStyle name="SAPBEXexcCritical6 5 2 2 4 4" xfId="19641"/>
    <cellStyle name="SAPBEXexcCritical6 5 2 2 5" xfId="19642"/>
    <cellStyle name="SAPBEXexcCritical6 5 2 2 5 2" xfId="19643"/>
    <cellStyle name="SAPBEXexcCritical6 5 2 2 5 2 2" xfId="19644"/>
    <cellStyle name="SAPBEXexcCritical6 5 2 2 5 2 3" xfId="19645"/>
    <cellStyle name="SAPBEXexcCritical6 5 2 2 5 3" xfId="19646"/>
    <cellStyle name="SAPBEXexcCritical6 5 2 2 5 4" xfId="19647"/>
    <cellStyle name="SAPBEXexcCritical6 5 2 2 6" xfId="19648"/>
    <cellStyle name="SAPBEXexcCritical6 5 2 2 6 2" xfId="19649"/>
    <cellStyle name="SAPBEXexcCritical6 5 2 2 6 2 2" xfId="19650"/>
    <cellStyle name="SAPBEXexcCritical6 5 2 2 6 2 3" xfId="19651"/>
    <cellStyle name="SAPBEXexcCritical6 5 2 2 6 3" xfId="19652"/>
    <cellStyle name="SAPBEXexcCritical6 5 2 2 6 4" xfId="19653"/>
    <cellStyle name="SAPBEXexcCritical6 5 2 2 7" xfId="19654"/>
    <cellStyle name="SAPBEXexcCritical6 5 2 2 7 2" xfId="19655"/>
    <cellStyle name="SAPBEXexcCritical6 5 2 2 7 2 2" xfId="19656"/>
    <cellStyle name="SAPBEXexcCritical6 5 2 2 7 2 3" xfId="19657"/>
    <cellStyle name="SAPBEXexcCritical6 5 2 2 7 3" xfId="19658"/>
    <cellStyle name="SAPBEXexcCritical6 5 2 2 7 4" xfId="19659"/>
    <cellStyle name="SAPBEXexcCritical6 5 2 2 8" xfId="19660"/>
    <cellStyle name="SAPBEXexcCritical6 5 2 2 8 2" xfId="19661"/>
    <cellStyle name="SAPBEXexcCritical6 5 2 2 8 2 2" xfId="19662"/>
    <cellStyle name="SAPBEXexcCritical6 5 2 2 8 2 3" xfId="19663"/>
    <cellStyle name="SAPBEXexcCritical6 5 2 2 8 3" xfId="19664"/>
    <cellStyle name="SAPBEXexcCritical6 5 2 2 8 4" xfId="19665"/>
    <cellStyle name="SAPBEXexcCritical6 5 2 2 9" xfId="19666"/>
    <cellStyle name="SAPBEXexcCritical6 5 2 2 9 2" xfId="19667"/>
    <cellStyle name="SAPBEXexcCritical6 5 2 2 9 3" xfId="19668"/>
    <cellStyle name="SAPBEXexcCritical6 5 2 3" xfId="19669"/>
    <cellStyle name="SAPBEXexcCritical6 5 2 3 2" xfId="19670"/>
    <cellStyle name="SAPBEXexcCritical6 5 2 3 2 2" xfId="19671"/>
    <cellStyle name="SAPBEXexcCritical6 5 2 3 2 3" xfId="19672"/>
    <cellStyle name="SAPBEXexcCritical6 5 2 3 3" xfId="19673"/>
    <cellStyle name="SAPBEXexcCritical6 5 2 3 4" xfId="19674"/>
    <cellStyle name="SAPBEXexcCritical6 5 2 4" xfId="19675"/>
    <cellStyle name="SAPBEXexcCritical6 5 2 4 2" xfId="19676"/>
    <cellStyle name="SAPBEXexcCritical6 5 2 4 2 2" xfId="19677"/>
    <cellStyle name="SAPBEXexcCritical6 5 2 4 2 3" xfId="19678"/>
    <cellStyle name="SAPBEXexcCritical6 5 2 4 3" xfId="19679"/>
    <cellStyle name="SAPBEXexcCritical6 5 2 4 4" xfId="19680"/>
    <cellStyle name="SAPBEXexcCritical6 5 2 5" xfId="19681"/>
    <cellStyle name="SAPBEXexcCritical6 5 2 5 2" xfId="19682"/>
    <cellStyle name="SAPBEXexcCritical6 5 2 5 2 2" xfId="19683"/>
    <cellStyle name="SAPBEXexcCritical6 5 2 5 2 3" xfId="19684"/>
    <cellStyle name="SAPBEXexcCritical6 5 2 5 3" xfId="19685"/>
    <cellStyle name="SAPBEXexcCritical6 5 2 5 4" xfId="19686"/>
    <cellStyle name="SAPBEXexcCritical6 5 2 6" xfId="19687"/>
    <cellStyle name="SAPBEXexcCritical6 5 2 6 2" xfId="19688"/>
    <cellStyle name="SAPBEXexcCritical6 5 2 6 2 2" xfId="19689"/>
    <cellStyle name="SAPBEXexcCritical6 5 2 6 2 3" xfId="19690"/>
    <cellStyle name="SAPBEXexcCritical6 5 2 6 3" xfId="19691"/>
    <cellStyle name="SAPBEXexcCritical6 5 2 6 4" xfId="19692"/>
    <cellStyle name="SAPBEXexcCritical6 5 2 7" xfId="19693"/>
    <cellStyle name="SAPBEXexcCritical6 5 2 7 2" xfId="19694"/>
    <cellStyle name="SAPBEXexcCritical6 5 2 7 2 2" xfId="19695"/>
    <cellStyle name="SAPBEXexcCritical6 5 2 7 2 3" xfId="19696"/>
    <cellStyle name="SAPBEXexcCritical6 5 2 7 3" xfId="19697"/>
    <cellStyle name="SAPBEXexcCritical6 5 2 7 4" xfId="19698"/>
    <cellStyle name="SAPBEXexcCritical6 5 2 8" xfId="19699"/>
    <cellStyle name="SAPBEXexcCritical6 5 2 8 2" xfId="19700"/>
    <cellStyle name="SAPBEXexcCritical6 5 2 8 2 2" xfId="19701"/>
    <cellStyle name="SAPBEXexcCritical6 5 2 8 2 3" xfId="19702"/>
    <cellStyle name="SAPBEXexcCritical6 5 2 8 3" xfId="19703"/>
    <cellStyle name="SAPBEXexcCritical6 5 2 8 4" xfId="19704"/>
    <cellStyle name="SAPBEXexcCritical6 5 2 9" xfId="19705"/>
    <cellStyle name="SAPBEXexcCritical6 5 2 9 2" xfId="19706"/>
    <cellStyle name="SAPBEXexcCritical6 5 2 9 2 2" xfId="19707"/>
    <cellStyle name="SAPBEXexcCritical6 5 2 9 2 3" xfId="19708"/>
    <cellStyle name="SAPBEXexcCritical6 5 2 9 3" xfId="19709"/>
    <cellStyle name="SAPBEXexcCritical6 5 2 9 4" xfId="19710"/>
    <cellStyle name="SAPBEXexcCritical6 5 3" xfId="19711"/>
    <cellStyle name="SAPBEXexcCritical6 5 3 10" xfId="19712"/>
    <cellStyle name="SAPBEXexcCritical6 5 3 11" xfId="19713"/>
    <cellStyle name="SAPBEXexcCritical6 5 3 2" xfId="19714"/>
    <cellStyle name="SAPBEXexcCritical6 5 3 2 2" xfId="19715"/>
    <cellStyle name="SAPBEXexcCritical6 5 3 2 2 2" xfId="19716"/>
    <cellStyle name="SAPBEXexcCritical6 5 3 2 2 3" xfId="19717"/>
    <cellStyle name="SAPBEXexcCritical6 5 3 2 3" xfId="19718"/>
    <cellStyle name="SAPBEXexcCritical6 5 3 2 4" xfId="19719"/>
    <cellStyle name="SAPBEXexcCritical6 5 3 3" xfId="19720"/>
    <cellStyle name="SAPBEXexcCritical6 5 3 3 2" xfId="19721"/>
    <cellStyle name="SAPBEXexcCritical6 5 3 3 2 2" xfId="19722"/>
    <cellStyle name="SAPBEXexcCritical6 5 3 3 2 3" xfId="19723"/>
    <cellStyle name="SAPBEXexcCritical6 5 3 3 3" xfId="19724"/>
    <cellStyle name="SAPBEXexcCritical6 5 3 3 4" xfId="19725"/>
    <cellStyle name="SAPBEXexcCritical6 5 3 4" xfId="19726"/>
    <cellStyle name="SAPBEXexcCritical6 5 3 4 2" xfId="19727"/>
    <cellStyle name="SAPBEXexcCritical6 5 3 4 2 2" xfId="19728"/>
    <cellStyle name="SAPBEXexcCritical6 5 3 4 2 3" xfId="19729"/>
    <cellStyle name="SAPBEXexcCritical6 5 3 4 3" xfId="19730"/>
    <cellStyle name="SAPBEXexcCritical6 5 3 4 4" xfId="19731"/>
    <cellStyle name="SAPBEXexcCritical6 5 3 5" xfId="19732"/>
    <cellStyle name="SAPBEXexcCritical6 5 3 5 2" xfId="19733"/>
    <cellStyle name="SAPBEXexcCritical6 5 3 5 2 2" xfId="19734"/>
    <cellStyle name="SAPBEXexcCritical6 5 3 5 2 3" xfId="19735"/>
    <cellStyle name="SAPBEXexcCritical6 5 3 5 3" xfId="19736"/>
    <cellStyle name="SAPBEXexcCritical6 5 3 5 4" xfId="19737"/>
    <cellStyle name="SAPBEXexcCritical6 5 3 6" xfId="19738"/>
    <cellStyle name="SAPBEXexcCritical6 5 3 6 2" xfId="19739"/>
    <cellStyle name="SAPBEXexcCritical6 5 3 6 2 2" xfId="19740"/>
    <cellStyle name="SAPBEXexcCritical6 5 3 6 2 3" xfId="19741"/>
    <cellStyle name="SAPBEXexcCritical6 5 3 6 3" xfId="19742"/>
    <cellStyle name="SAPBEXexcCritical6 5 3 6 4" xfId="19743"/>
    <cellStyle name="SAPBEXexcCritical6 5 3 7" xfId="19744"/>
    <cellStyle name="SAPBEXexcCritical6 5 3 7 2" xfId="19745"/>
    <cellStyle name="SAPBEXexcCritical6 5 3 7 2 2" xfId="19746"/>
    <cellStyle name="SAPBEXexcCritical6 5 3 7 2 3" xfId="19747"/>
    <cellStyle name="SAPBEXexcCritical6 5 3 7 3" xfId="19748"/>
    <cellStyle name="SAPBEXexcCritical6 5 3 7 4" xfId="19749"/>
    <cellStyle name="SAPBEXexcCritical6 5 3 8" xfId="19750"/>
    <cellStyle name="SAPBEXexcCritical6 5 3 8 2" xfId="19751"/>
    <cellStyle name="SAPBEXexcCritical6 5 3 8 2 2" xfId="19752"/>
    <cellStyle name="SAPBEXexcCritical6 5 3 8 2 3" xfId="19753"/>
    <cellStyle name="SAPBEXexcCritical6 5 3 8 3" xfId="19754"/>
    <cellStyle name="SAPBEXexcCritical6 5 3 8 4" xfId="19755"/>
    <cellStyle name="SAPBEXexcCritical6 5 3 9" xfId="19756"/>
    <cellStyle name="SAPBEXexcCritical6 5 3 9 2" xfId="19757"/>
    <cellStyle name="SAPBEXexcCritical6 5 3 9 3" xfId="19758"/>
    <cellStyle name="SAPBEXexcCritical6 5 4" xfId="19759"/>
    <cellStyle name="SAPBEXexcCritical6 5 4 2" xfId="19760"/>
    <cellStyle name="SAPBEXexcCritical6 5 4 2 2" xfId="19761"/>
    <cellStyle name="SAPBEXexcCritical6 5 4 2 3" xfId="19762"/>
    <cellStyle name="SAPBEXexcCritical6 5 4 3" xfId="19763"/>
    <cellStyle name="SAPBEXexcCritical6 5 4 4" xfId="19764"/>
    <cellStyle name="SAPBEXexcCritical6 5 5" xfId="19765"/>
    <cellStyle name="SAPBEXexcCritical6 5 5 2" xfId="19766"/>
    <cellStyle name="SAPBEXexcCritical6 5 5 2 2" xfId="19767"/>
    <cellStyle name="SAPBEXexcCritical6 5 5 2 3" xfId="19768"/>
    <cellStyle name="SAPBEXexcCritical6 5 5 3" xfId="19769"/>
    <cellStyle name="SAPBEXexcCritical6 5 5 4" xfId="19770"/>
    <cellStyle name="SAPBEXexcCritical6 5 6" xfId="19771"/>
    <cellStyle name="SAPBEXexcCritical6 5 6 2" xfId="19772"/>
    <cellStyle name="SAPBEXexcCritical6 5 6 2 2" xfId="19773"/>
    <cellStyle name="SAPBEXexcCritical6 5 6 2 3" xfId="19774"/>
    <cellStyle name="SAPBEXexcCritical6 5 6 3" xfId="19775"/>
    <cellStyle name="SAPBEXexcCritical6 5 6 4" xfId="19776"/>
    <cellStyle name="SAPBEXexcCritical6 5 7" xfId="19777"/>
    <cellStyle name="SAPBEXexcCritical6 5 7 2" xfId="19778"/>
    <cellStyle name="SAPBEXexcCritical6 5 7 2 2" xfId="19779"/>
    <cellStyle name="SAPBEXexcCritical6 5 7 2 3" xfId="19780"/>
    <cellStyle name="SAPBEXexcCritical6 5 7 3" xfId="19781"/>
    <cellStyle name="SAPBEXexcCritical6 5 7 4" xfId="19782"/>
    <cellStyle name="SAPBEXexcCritical6 5 8" xfId="19783"/>
    <cellStyle name="SAPBEXexcCritical6 5 8 2" xfId="19784"/>
    <cellStyle name="SAPBEXexcCritical6 5 8 2 2" xfId="19785"/>
    <cellStyle name="SAPBEXexcCritical6 5 8 2 3" xfId="19786"/>
    <cellStyle name="SAPBEXexcCritical6 5 8 3" xfId="19787"/>
    <cellStyle name="SAPBEXexcCritical6 5 8 4" xfId="19788"/>
    <cellStyle name="SAPBEXexcCritical6 5 9" xfId="19789"/>
    <cellStyle name="SAPBEXexcCritical6 5 9 2" xfId="19790"/>
    <cellStyle name="SAPBEXexcCritical6 5 9 2 2" xfId="19791"/>
    <cellStyle name="SAPBEXexcCritical6 5 9 2 3" xfId="19792"/>
    <cellStyle name="SAPBEXexcCritical6 5 9 3" xfId="19793"/>
    <cellStyle name="SAPBEXexcCritical6 5 9 4" xfId="19794"/>
    <cellStyle name="SAPBEXexcCritical6 6" xfId="19795"/>
    <cellStyle name="SAPBEXexcCritical6 6 10" xfId="19796"/>
    <cellStyle name="SAPBEXexcCritical6 6 10 2" xfId="19797"/>
    <cellStyle name="SAPBEXexcCritical6 6 10 3" xfId="19798"/>
    <cellStyle name="SAPBEXexcCritical6 6 11" xfId="19799"/>
    <cellStyle name="SAPBEXexcCritical6 6 12" xfId="19800"/>
    <cellStyle name="SAPBEXexcCritical6 6 2" xfId="19801"/>
    <cellStyle name="SAPBEXexcCritical6 6 2 10" xfId="19802"/>
    <cellStyle name="SAPBEXexcCritical6 6 2 11" xfId="19803"/>
    <cellStyle name="SAPBEXexcCritical6 6 2 2" xfId="19804"/>
    <cellStyle name="SAPBEXexcCritical6 6 2 2 2" xfId="19805"/>
    <cellStyle name="SAPBEXexcCritical6 6 2 2 2 2" xfId="19806"/>
    <cellStyle name="SAPBEXexcCritical6 6 2 2 2 3" xfId="19807"/>
    <cellStyle name="SAPBEXexcCritical6 6 2 2 3" xfId="19808"/>
    <cellStyle name="SAPBEXexcCritical6 6 2 2 4" xfId="19809"/>
    <cellStyle name="SAPBEXexcCritical6 6 2 3" xfId="19810"/>
    <cellStyle name="SAPBEXexcCritical6 6 2 3 2" xfId="19811"/>
    <cellStyle name="SAPBEXexcCritical6 6 2 3 2 2" xfId="19812"/>
    <cellStyle name="SAPBEXexcCritical6 6 2 3 2 3" xfId="19813"/>
    <cellStyle name="SAPBEXexcCritical6 6 2 3 3" xfId="19814"/>
    <cellStyle name="SAPBEXexcCritical6 6 2 3 4" xfId="19815"/>
    <cellStyle name="SAPBEXexcCritical6 6 2 4" xfId="19816"/>
    <cellStyle name="SAPBEXexcCritical6 6 2 4 2" xfId="19817"/>
    <cellStyle name="SAPBEXexcCritical6 6 2 4 2 2" xfId="19818"/>
    <cellStyle name="SAPBEXexcCritical6 6 2 4 2 3" xfId="19819"/>
    <cellStyle name="SAPBEXexcCritical6 6 2 4 3" xfId="19820"/>
    <cellStyle name="SAPBEXexcCritical6 6 2 4 4" xfId="19821"/>
    <cellStyle name="SAPBEXexcCritical6 6 2 5" xfId="19822"/>
    <cellStyle name="SAPBEXexcCritical6 6 2 5 2" xfId="19823"/>
    <cellStyle name="SAPBEXexcCritical6 6 2 5 2 2" xfId="19824"/>
    <cellStyle name="SAPBEXexcCritical6 6 2 5 2 3" xfId="19825"/>
    <cellStyle name="SAPBEXexcCritical6 6 2 5 3" xfId="19826"/>
    <cellStyle name="SAPBEXexcCritical6 6 2 5 4" xfId="19827"/>
    <cellStyle name="SAPBEXexcCritical6 6 2 6" xfId="19828"/>
    <cellStyle name="SAPBEXexcCritical6 6 2 6 2" xfId="19829"/>
    <cellStyle name="SAPBEXexcCritical6 6 2 6 2 2" xfId="19830"/>
    <cellStyle name="SAPBEXexcCritical6 6 2 6 2 3" xfId="19831"/>
    <cellStyle name="SAPBEXexcCritical6 6 2 6 3" xfId="19832"/>
    <cellStyle name="SAPBEXexcCritical6 6 2 6 4" xfId="19833"/>
    <cellStyle name="SAPBEXexcCritical6 6 2 7" xfId="19834"/>
    <cellStyle name="SAPBEXexcCritical6 6 2 7 2" xfId="19835"/>
    <cellStyle name="SAPBEXexcCritical6 6 2 7 2 2" xfId="19836"/>
    <cellStyle name="SAPBEXexcCritical6 6 2 7 2 3" xfId="19837"/>
    <cellStyle name="SAPBEXexcCritical6 6 2 7 3" xfId="19838"/>
    <cellStyle name="SAPBEXexcCritical6 6 2 7 4" xfId="19839"/>
    <cellStyle name="SAPBEXexcCritical6 6 2 8" xfId="19840"/>
    <cellStyle name="SAPBEXexcCritical6 6 2 8 2" xfId="19841"/>
    <cellStyle name="SAPBEXexcCritical6 6 2 8 2 2" xfId="19842"/>
    <cellStyle name="SAPBEXexcCritical6 6 2 8 2 3" xfId="19843"/>
    <cellStyle name="SAPBEXexcCritical6 6 2 8 3" xfId="19844"/>
    <cellStyle name="SAPBEXexcCritical6 6 2 8 4" xfId="19845"/>
    <cellStyle name="SAPBEXexcCritical6 6 2 9" xfId="19846"/>
    <cellStyle name="SAPBEXexcCritical6 6 2 9 2" xfId="19847"/>
    <cellStyle name="SAPBEXexcCritical6 6 2 9 3" xfId="19848"/>
    <cellStyle name="SAPBEXexcCritical6 6 3" xfId="19849"/>
    <cellStyle name="SAPBEXexcCritical6 6 3 2" xfId="19850"/>
    <cellStyle name="SAPBEXexcCritical6 6 3 2 2" xfId="19851"/>
    <cellStyle name="SAPBEXexcCritical6 6 3 2 3" xfId="19852"/>
    <cellStyle name="SAPBEXexcCritical6 6 3 3" xfId="19853"/>
    <cellStyle name="SAPBEXexcCritical6 6 3 4" xfId="19854"/>
    <cellStyle name="SAPBEXexcCritical6 6 4" xfId="19855"/>
    <cellStyle name="SAPBEXexcCritical6 6 4 2" xfId="19856"/>
    <cellStyle name="SAPBEXexcCritical6 6 4 2 2" xfId="19857"/>
    <cellStyle name="SAPBEXexcCritical6 6 4 2 3" xfId="19858"/>
    <cellStyle name="SAPBEXexcCritical6 6 4 3" xfId="19859"/>
    <cellStyle name="SAPBEXexcCritical6 6 4 4" xfId="19860"/>
    <cellStyle name="SAPBEXexcCritical6 6 5" xfId="19861"/>
    <cellStyle name="SAPBEXexcCritical6 6 5 2" xfId="19862"/>
    <cellStyle name="SAPBEXexcCritical6 6 5 2 2" xfId="19863"/>
    <cellStyle name="SAPBEXexcCritical6 6 5 2 3" xfId="19864"/>
    <cellStyle name="SAPBEXexcCritical6 6 5 3" xfId="19865"/>
    <cellStyle name="SAPBEXexcCritical6 6 5 4" xfId="19866"/>
    <cellStyle name="SAPBEXexcCritical6 6 6" xfId="19867"/>
    <cellStyle name="SAPBEXexcCritical6 6 6 2" xfId="19868"/>
    <cellStyle name="SAPBEXexcCritical6 6 6 2 2" xfId="19869"/>
    <cellStyle name="SAPBEXexcCritical6 6 6 2 3" xfId="19870"/>
    <cellStyle name="SAPBEXexcCritical6 6 6 3" xfId="19871"/>
    <cellStyle name="SAPBEXexcCritical6 6 6 4" xfId="19872"/>
    <cellStyle name="SAPBEXexcCritical6 6 7" xfId="19873"/>
    <cellStyle name="SAPBEXexcCritical6 6 7 2" xfId="19874"/>
    <cellStyle name="SAPBEXexcCritical6 6 7 2 2" xfId="19875"/>
    <cellStyle name="SAPBEXexcCritical6 6 7 2 3" xfId="19876"/>
    <cellStyle name="SAPBEXexcCritical6 6 7 3" xfId="19877"/>
    <cellStyle name="SAPBEXexcCritical6 6 7 4" xfId="19878"/>
    <cellStyle name="SAPBEXexcCritical6 6 8" xfId="19879"/>
    <cellStyle name="SAPBEXexcCritical6 6 8 2" xfId="19880"/>
    <cellStyle name="SAPBEXexcCritical6 6 8 2 2" xfId="19881"/>
    <cellStyle name="SAPBEXexcCritical6 6 8 2 3" xfId="19882"/>
    <cellStyle name="SAPBEXexcCritical6 6 8 3" xfId="19883"/>
    <cellStyle name="SAPBEXexcCritical6 6 8 4" xfId="19884"/>
    <cellStyle name="SAPBEXexcCritical6 6 9" xfId="19885"/>
    <cellStyle name="SAPBEXexcCritical6 6 9 2" xfId="19886"/>
    <cellStyle name="SAPBEXexcCritical6 6 9 2 2" xfId="19887"/>
    <cellStyle name="SAPBEXexcCritical6 6 9 2 3" xfId="19888"/>
    <cellStyle name="SAPBEXexcCritical6 6 9 3" xfId="19889"/>
    <cellStyle name="SAPBEXexcCritical6 6 9 4" xfId="19890"/>
    <cellStyle name="SAPBEXexcCritical6 7" xfId="19891"/>
    <cellStyle name="SAPBEXexcCritical6 7 10" xfId="19892"/>
    <cellStyle name="SAPBEXexcCritical6 7 11" xfId="19893"/>
    <cellStyle name="SAPBEXexcCritical6 7 2" xfId="19894"/>
    <cellStyle name="SAPBEXexcCritical6 7 2 2" xfId="19895"/>
    <cellStyle name="SAPBEXexcCritical6 7 2 2 2" xfId="19896"/>
    <cellStyle name="SAPBEXexcCritical6 7 2 2 3" xfId="19897"/>
    <cellStyle name="SAPBEXexcCritical6 7 2 3" xfId="19898"/>
    <cellStyle name="SAPBEXexcCritical6 7 2 4" xfId="19899"/>
    <cellStyle name="SAPBEXexcCritical6 7 3" xfId="19900"/>
    <cellStyle name="SAPBEXexcCritical6 7 3 2" xfId="19901"/>
    <cellStyle name="SAPBEXexcCritical6 7 3 2 2" xfId="19902"/>
    <cellStyle name="SAPBEXexcCritical6 7 3 2 3" xfId="19903"/>
    <cellStyle name="SAPBEXexcCritical6 7 3 3" xfId="19904"/>
    <cellStyle name="SAPBEXexcCritical6 7 3 4" xfId="19905"/>
    <cellStyle name="SAPBEXexcCritical6 7 4" xfId="19906"/>
    <cellStyle name="SAPBEXexcCritical6 7 4 2" xfId="19907"/>
    <cellStyle name="SAPBEXexcCritical6 7 4 2 2" xfId="19908"/>
    <cellStyle name="SAPBEXexcCritical6 7 4 2 3" xfId="19909"/>
    <cellStyle name="SAPBEXexcCritical6 7 4 3" xfId="19910"/>
    <cellStyle name="SAPBEXexcCritical6 7 4 4" xfId="19911"/>
    <cellStyle name="SAPBEXexcCritical6 7 5" xfId="19912"/>
    <cellStyle name="SAPBEXexcCritical6 7 5 2" xfId="19913"/>
    <cellStyle name="SAPBEXexcCritical6 7 5 2 2" xfId="19914"/>
    <cellStyle name="SAPBEXexcCritical6 7 5 2 3" xfId="19915"/>
    <cellStyle name="SAPBEXexcCritical6 7 5 3" xfId="19916"/>
    <cellStyle name="SAPBEXexcCritical6 7 5 4" xfId="19917"/>
    <cellStyle name="SAPBEXexcCritical6 7 6" xfId="19918"/>
    <cellStyle name="SAPBEXexcCritical6 7 6 2" xfId="19919"/>
    <cellStyle name="SAPBEXexcCritical6 7 6 2 2" xfId="19920"/>
    <cellStyle name="SAPBEXexcCritical6 7 6 2 3" xfId="19921"/>
    <cellStyle name="SAPBEXexcCritical6 7 6 3" xfId="19922"/>
    <cellStyle name="SAPBEXexcCritical6 7 6 4" xfId="19923"/>
    <cellStyle name="SAPBEXexcCritical6 7 7" xfId="19924"/>
    <cellStyle name="SAPBEXexcCritical6 7 7 2" xfId="19925"/>
    <cellStyle name="SAPBEXexcCritical6 7 7 2 2" xfId="19926"/>
    <cellStyle name="SAPBEXexcCritical6 7 7 2 3" xfId="19927"/>
    <cellStyle name="SAPBEXexcCritical6 7 7 3" xfId="19928"/>
    <cellStyle name="SAPBEXexcCritical6 7 7 4" xfId="19929"/>
    <cellStyle name="SAPBEXexcCritical6 7 8" xfId="19930"/>
    <cellStyle name="SAPBEXexcCritical6 7 8 2" xfId="19931"/>
    <cellStyle name="SAPBEXexcCritical6 7 8 2 2" xfId="19932"/>
    <cellStyle name="SAPBEXexcCritical6 7 8 2 3" xfId="19933"/>
    <cellStyle name="SAPBEXexcCritical6 7 8 3" xfId="19934"/>
    <cellStyle name="SAPBEXexcCritical6 7 8 4" xfId="19935"/>
    <cellStyle name="SAPBEXexcCritical6 7 9" xfId="19936"/>
    <cellStyle name="SAPBEXexcCritical6 7 9 2" xfId="19937"/>
    <cellStyle name="SAPBEXexcCritical6 7 9 3" xfId="19938"/>
    <cellStyle name="SAPBEXexcCritical6 8" xfId="19939"/>
    <cellStyle name="SAPBEXexcCritical6 8 2" xfId="19940"/>
    <cellStyle name="SAPBEXexcCritical6 8 2 2" xfId="19941"/>
    <cellStyle name="SAPBEXexcCritical6 8 2 3" xfId="19942"/>
    <cellStyle name="SAPBEXexcCritical6 8 3" xfId="19943"/>
    <cellStyle name="SAPBEXexcCritical6 8 4" xfId="19944"/>
    <cellStyle name="SAPBEXexcCritical6 9" xfId="19945"/>
    <cellStyle name="SAPBEXexcCritical6 9 2" xfId="19946"/>
    <cellStyle name="SAPBEXexcCritical6 9 2 2" xfId="19947"/>
    <cellStyle name="SAPBEXexcCritical6 9 2 3" xfId="19948"/>
    <cellStyle name="SAPBEXexcCritical6 9 3" xfId="19949"/>
    <cellStyle name="SAPBEXexcCritical6 9 4" xfId="19950"/>
    <cellStyle name="SAPBEXexcGood1" xfId="19951"/>
    <cellStyle name="SAPBEXexcGood1 10" xfId="19952"/>
    <cellStyle name="SAPBEXexcGood1 10 2" xfId="19953"/>
    <cellStyle name="SAPBEXexcGood1 10 2 2" xfId="19954"/>
    <cellStyle name="SAPBEXexcGood1 10 2 3" xfId="19955"/>
    <cellStyle name="SAPBEXexcGood1 10 3" xfId="19956"/>
    <cellStyle name="SAPBEXexcGood1 10 4" xfId="19957"/>
    <cellStyle name="SAPBEXexcGood1 11" xfId="19958"/>
    <cellStyle name="SAPBEXexcGood1 11 2" xfId="19959"/>
    <cellStyle name="SAPBEXexcGood1 11 2 2" xfId="19960"/>
    <cellStyle name="SAPBEXexcGood1 11 2 3" xfId="19961"/>
    <cellStyle name="SAPBEXexcGood1 11 3" xfId="19962"/>
    <cellStyle name="SAPBEXexcGood1 11 4" xfId="19963"/>
    <cellStyle name="SAPBEXexcGood1 12" xfId="19964"/>
    <cellStyle name="SAPBEXexcGood1 12 2" xfId="19965"/>
    <cellStyle name="SAPBEXexcGood1 12 2 2" xfId="19966"/>
    <cellStyle name="SAPBEXexcGood1 12 2 3" xfId="19967"/>
    <cellStyle name="SAPBEXexcGood1 12 3" xfId="19968"/>
    <cellStyle name="SAPBEXexcGood1 12 4" xfId="19969"/>
    <cellStyle name="SAPBEXexcGood1 13" xfId="19970"/>
    <cellStyle name="SAPBEXexcGood1 13 2" xfId="19971"/>
    <cellStyle name="SAPBEXexcGood1 13 2 2" xfId="19972"/>
    <cellStyle name="SAPBEXexcGood1 13 2 3" xfId="19973"/>
    <cellStyle name="SAPBEXexcGood1 13 3" xfId="19974"/>
    <cellStyle name="SAPBEXexcGood1 13 4" xfId="19975"/>
    <cellStyle name="SAPBEXexcGood1 14" xfId="19976"/>
    <cellStyle name="SAPBEXexcGood1 14 2" xfId="19977"/>
    <cellStyle name="SAPBEXexcGood1 14 2 2" xfId="19978"/>
    <cellStyle name="SAPBEXexcGood1 14 2 3" xfId="19979"/>
    <cellStyle name="SAPBEXexcGood1 14 3" xfId="19980"/>
    <cellStyle name="SAPBEXexcGood1 14 4" xfId="19981"/>
    <cellStyle name="SAPBEXexcGood1 15" xfId="19982"/>
    <cellStyle name="SAPBEXexcGood1 15 2" xfId="19983"/>
    <cellStyle name="SAPBEXexcGood1 15 3" xfId="19984"/>
    <cellStyle name="SAPBEXexcGood1 16" xfId="19985"/>
    <cellStyle name="SAPBEXexcGood1 17" xfId="19986"/>
    <cellStyle name="SAPBEXexcGood1 2" xfId="19987"/>
    <cellStyle name="SAPBEXexcGood1 2 10" xfId="19988"/>
    <cellStyle name="SAPBEXexcGood1 2 10 2" xfId="19989"/>
    <cellStyle name="SAPBEXexcGood1 2 10 2 2" xfId="19990"/>
    <cellStyle name="SAPBEXexcGood1 2 10 2 3" xfId="19991"/>
    <cellStyle name="SAPBEXexcGood1 2 10 3" xfId="19992"/>
    <cellStyle name="SAPBEXexcGood1 2 10 4" xfId="19993"/>
    <cellStyle name="SAPBEXexcGood1 2 11" xfId="19994"/>
    <cellStyle name="SAPBEXexcGood1 2 11 2" xfId="19995"/>
    <cellStyle name="SAPBEXexcGood1 2 11 2 2" xfId="19996"/>
    <cellStyle name="SAPBEXexcGood1 2 11 2 3" xfId="19997"/>
    <cellStyle name="SAPBEXexcGood1 2 11 3" xfId="19998"/>
    <cellStyle name="SAPBEXexcGood1 2 11 4" xfId="19999"/>
    <cellStyle name="SAPBEXexcGood1 2 12" xfId="20000"/>
    <cellStyle name="SAPBEXexcGood1 2 12 2" xfId="20001"/>
    <cellStyle name="SAPBEXexcGood1 2 12 3" xfId="20002"/>
    <cellStyle name="SAPBEXexcGood1 2 13" xfId="20003"/>
    <cellStyle name="SAPBEXexcGood1 2 14" xfId="20004"/>
    <cellStyle name="SAPBEXexcGood1 2 2" xfId="20005"/>
    <cellStyle name="SAPBEXexcGood1 2 2 10" xfId="20006"/>
    <cellStyle name="SAPBEXexcGood1 2 2 10 2" xfId="20007"/>
    <cellStyle name="SAPBEXexcGood1 2 2 10 2 2" xfId="20008"/>
    <cellStyle name="SAPBEXexcGood1 2 2 10 2 3" xfId="20009"/>
    <cellStyle name="SAPBEXexcGood1 2 2 10 3" xfId="20010"/>
    <cellStyle name="SAPBEXexcGood1 2 2 10 4" xfId="20011"/>
    <cellStyle name="SAPBEXexcGood1 2 2 11" xfId="20012"/>
    <cellStyle name="SAPBEXexcGood1 2 2 11 2" xfId="20013"/>
    <cellStyle name="SAPBEXexcGood1 2 2 11 3" xfId="20014"/>
    <cellStyle name="SAPBEXexcGood1 2 2 12" xfId="20015"/>
    <cellStyle name="SAPBEXexcGood1 2 2 13" xfId="20016"/>
    <cellStyle name="SAPBEXexcGood1 2 2 2" xfId="20017"/>
    <cellStyle name="SAPBEXexcGood1 2 2 2 10" xfId="20018"/>
    <cellStyle name="SAPBEXexcGood1 2 2 2 10 2" xfId="20019"/>
    <cellStyle name="SAPBEXexcGood1 2 2 2 10 3" xfId="20020"/>
    <cellStyle name="SAPBEXexcGood1 2 2 2 11" xfId="20021"/>
    <cellStyle name="SAPBEXexcGood1 2 2 2 12" xfId="20022"/>
    <cellStyle name="SAPBEXexcGood1 2 2 2 2" xfId="20023"/>
    <cellStyle name="SAPBEXexcGood1 2 2 2 2 10" xfId="20024"/>
    <cellStyle name="SAPBEXexcGood1 2 2 2 2 11" xfId="20025"/>
    <cellStyle name="SAPBEXexcGood1 2 2 2 2 2" xfId="20026"/>
    <cellStyle name="SAPBEXexcGood1 2 2 2 2 2 2" xfId="20027"/>
    <cellStyle name="SAPBEXexcGood1 2 2 2 2 2 2 2" xfId="20028"/>
    <cellStyle name="SAPBEXexcGood1 2 2 2 2 2 2 3" xfId="20029"/>
    <cellStyle name="SAPBEXexcGood1 2 2 2 2 2 3" xfId="20030"/>
    <cellStyle name="SAPBEXexcGood1 2 2 2 2 2 4" xfId="20031"/>
    <cellStyle name="SAPBEXexcGood1 2 2 2 2 3" xfId="20032"/>
    <cellStyle name="SAPBEXexcGood1 2 2 2 2 3 2" xfId="20033"/>
    <cellStyle name="SAPBEXexcGood1 2 2 2 2 3 2 2" xfId="20034"/>
    <cellStyle name="SAPBEXexcGood1 2 2 2 2 3 2 3" xfId="20035"/>
    <cellStyle name="SAPBEXexcGood1 2 2 2 2 3 3" xfId="20036"/>
    <cellStyle name="SAPBEXexcGood1 2 2 2 2 3 4" xfId="20037"/>
    <cellStyle name="SAPBEXexcGood1 2 2 2 2 4" xfId="20038"/>
    <cellStyle name="SAPBEXexcGood1 2 2 2 2 4 2" xfId="20039"/>
    <cellStyle name="SAPBEXexcGood1 2 2 2 2 4 2 2" xfId="20040"/>
    <cellStyle name="SAPBEXexcGood1 2 2 2 2 4 2 3" xfId="20041"/>
    <cellStyle name="SAPBEXexcGood1 2 2 2 2 4 3" xfId="20042"/>
    <cellStyle name="SAPBEXexcGood1 2 2 2 2 4 4" xfId="20043"/>
    <cellStyle name="SAPBEXexcGood1 2 2 2 2 5" xfId="20044"/>
    <cellStyle name="SAPBEXexcGood1 2 2 2 2 5 2" xfId="20045"/>
    <cellStyle name="SAPBEXexcGood1 2 2 2 2 5 2 2" xfId="20046"/>
    <cellStyle name="SAPBEXexcGood1 2 2 2 2 5 2 3" xfId="20047"/>
    <cellStyle name="SAPBEXexcGood1 2 2 2 2 5 3" xfId="20048"/>
    <cellStyle name="SAPBEXexcGood1 2 2 2 2 5 4" xfId="20049"/>
    <cellStyle name="SAPBEXexcGood1 2 2 2 2 6" xfId="20050"/>
    <cellStyle name="SAPBEXexcGood1 2 2 2 2 6 2" xfId="20051"/>
    <cellStyle name="SAPBEXexcGood1 2 2 2 2 6 2 2" xfId="20052"/>
    <cellStyle name="SAPBEXexcGood1 2 2 2 2 6 2 3" xfId="20053"/>
    <cellStyle name="SAPBEXexcGood1 2 2 2 2 6 3" xfId="20054"/>
    <cellStyle name="SAPBEXexcGood1 2 2 2 2 6 4" xfId="20055"/>
    <cellStyle name="SAPBEXexcGood1 2 2 2 2 7" xfId="20056"/>
    <cellStyle name="SAPBEXexcGood1 2 2 2 2 7 2" xfId="20057"/>
    <cellStyle name="SAPBEXexcGood1 2 2 2 2 7 2 2" xfId="20058"/>
    <cellStyle name="SAPBEXexcGood1 2 2 2 2 7 2 3" xfId="20059"/>
    <cellStyle name="SAPBEXexcGood1 2 2 2 2 7 3" xfId="20060"/>
    <cellStyle name="SAPBEXexcGood1 2 2 2 2 7 4" xfId="20061"/>
    <cellStyle name="SAPBEXexcGood1 2 2 2 2 8" xfId="20062"/>
    <cellStyle name="SAPBEXexcGood1 2 2 2 2 8 2" xfId="20063"/>
    <cellStyle name="SAPBEXexcGood1 2 2 2 2 8 2 2" xfId="20064"/>
    <cellStyle name="SAPBEXexcGood1 2 2 2 2 8 2 3" xfId="20065"/>
    <cellStyle name="SAPBEXexcGood1 2 2 2 2 8 3" xfId="20066"/>
    <cellStyle name="SAPBEXexcGood1 2 2 2 2 8 4" xfId="20067"/>
    <cellStyle name="SAPBEXexcGood1 2 2 2 2 9" xfId="20068"/>
    <cellStyle name="SAPBEXexcGood1 2 2 2 2 9 2" xfId="20069"/>
    <cellStyle name="SAPBEXexcGood1 2 2 2 2 9 3" xfId="20070"/>
    <cellStyle name="SAPBEXexcGood1 2 2 2 3" xfId="20071"/>
    <cellStyle name="SAPBEXexcGood1 2 2 2 3 2" xfId="20072"/>
    <cellStyle name="SAPBEXexcGood1 2 2 2 3 2 2" xfId="20073"/>
    <cellStyle name="SAPBEXexcGood1 2 2 2 3 2 3" xfId="20074"/>
    <cellStyle name="SAPBEXexcGood1 2 2 2 3 3" xfId="20075"/>
    <cellStyle name="SAPBEXexcGood1 2 2 2 3 4" xfId="20076"/>
    <cellStyle name="SAPBEXexcGood1 2 2 2 4" xfId="20077"/>
    <cellStyle name="SAPBEXexcGood1 2 2 2 4 2" xfId="20078"/>
    <cellStyle name="SAPBEXexcGood1 2 2 2 4 2 2" xfId="20079"/>
    <cellStyle name="SAPBEXexcGood1 2 2 2 4 2 3" xfId="20080"/>
    <cellStyle name="SAPBEXexcGood1 2 2 2 4 3" xfId="20081"/>
    <cellStyle name="SAPBEXexcGood1 2 2 2 4 4" xfId="20082"/>
    <cellStyle name="SAPBEXexcGood1 2 2 2 5" xfId="20083"/>
    <cellStyle name="SAPBEXexcGood1 2 2 2 5 2" xfId="20084"/>
    <cellStyle name="SAPBEXexcGood1 2 2 2 5 2 2" xfId="20085"/>
    <cellStyle name="SAPBEXexcGood1 2 2 2 5 2 3" xfId="20086"/>
    <cellStyle name="SAPBEXexcGood1 2 2 2 5 3" xfId="20087"/>
    <cellStyle name="SAPBEXexcGood1 2 2 2 5 4" xfId="20088"/>
    <cellStyle name="SAPBEXexcGood1 2 2 2 6" xfId="20089"/>
    <cellStyle name="SAPBEXexcGood1 2 2 2 6 2" xfId="20090"/>
    <cellStyle name="SAPBEXexcGood1 2 2 2 6 2 2" xfId="20091"/>
    <cellStyle name="SAPBEXexcGood1 2 2 2 6 2 3" xfId="20092"/>
    <cellStyle name="SAPBEXexcGood1 2 2 2 6 3" xfId="20093"/>
    <cellStyle name="SAPBEXexcGood1 2 2 2 6 4" xfId="20094"/>
    <cellStyle name="SAPBEXexcGood1 2 2 2 7" xfId="20095"/>
    <cellStyle name="SAPBEXexcGood1 2 2 2 7 2" xfId="20096"/>
    <cellStyle name="SAPBEXexcGood1 2 2 2 7 2 2" xfId="20097"/>
    <cellStyle name="SAPBEXexcGood1 2 2 2 7 2 3" xfId="20098"/>
    <cellStyle name="SAPBEXexcGood1 2 2 2 7 3" xfId="20099"/>
    <cellStyle name="SAPBEXexcGood1 2 2 2 7 4" xfId="20100"/>
    <cellStyle name="SAPBEXexcGood1 2 2 2 8" xfId="20101"/>
    <cellStyle name="SAPBEXexcGood1 2 2 2 8 2" xfId="20102"/>
    <cellStyle name="SAPBEXexcGood1 2 2 2 8 2 2" xfId="20103"/>
    <cellStyle name="SAPBEXexcGood1 2 2 2 8 2 3" xfId="20104"/>
    <cellStyle name="SAPBEXexcGood1 2 2 2 8 3" xfId="20105"/>
    <cellStyle name="SAPBEXexcGood1 2 2 2 8 4" xfId="20106"/>
    <cellStyle name="SAPBEXexcGood1 2 2 2 9" xfId="20107"/>
    <cellStyle name="SAPBEXexcGood1 2 2 2 9 2" xfId="20108"/>
    <cellStyle name="SAPBEXexcGood1 2 2 2 9 2 2" xfId="20109"/>
    <cellStyle name="SAPBEXexcGood1 2 2 2 9 2 3" xfId="20110"/>
    <cellStyle name="SAPBEXexcGood1 2 2 2 9 3" xfId="20111"/>
    <cellStyle name="SAPBEXexcGood1 2 2 2 9 4" xfId="20112"/>
    <cellStyle name="SAPBEXexcGood1 2 2 3" xfId="20113"/>
    <cellStyle name="SAPBEXexcGood1 2 2 3 10" xfId="20114"/>
    <cellStyle name="SAPBEXexcGood1 2 2 3 11" xfId="20115"/>
    <cellStyle name="SAPBEXexcGood1 2 2 3 2" xfId="20116"/>
    <cellStyle name="SAPBEXexcGood1 2 2 3 2 2" xfId="20117"/>
    <cellStyle name="SAPBEXexcGood1 2 2 3 2 2 2" xfId="20118"/>
    <cellStyle name="SAPBEXexcGood1 2 2 3 2 2 3" xfId="20119"/>
    <cellStyle name="SAPBEXexcGood1 2 2 3 2 3" xfId="20120"/>
    <cellStyle name="SAPBEXexcGood1 2 2 3 2 4" xfId="20121"/>
    <cellStyle name="SAPBEXexcGood1 2 2 3 3" xfId="20122"/>
    <cellStyle name="SAPBEXexcGood1 2 2 3 3 2" xfId="20123"/>
    <cellStyle name="SAPBEXexcGood1 2 2 3 3 2 2" xfId="20124"/>
    <cellStyle name="SAPBEXexcGood1 2 2 3 3 2 3" xfId="20125"/>
    <cellStyle name="SAPBEXexcGood1 2 2 3 3 3" xfId="20126"/>
    <cellStyle name="SAPBEXexcGood1 2 2 3 3 4" xfId="20127"/>
    <cellStyle name="SAPBEXexcGood1 2 2 3 4" xfId="20128"/>
    <cellStyle name="SAPBEXexcGood1 2 2 3 4 2" xfId="20129"/>
    <cellStyle name="SAPBEXexcGood1 2 2 3 4 2 2" xfId="20130"/>
    <cellStyle name="SAPBEXexcGood1 2 2 3 4 2 3" xfId="20131"/>
    <cellStyle name="SAPBEXexcGood1 2 2 3 4 3" xfId="20132"/>
    <cellStyle name="SAPBEXexcGood1 2 2 3 4 4" xfId="20133"/>
    <cellStyle name="SAPBEXexcGood1 2 2 3 5" xfId="20134"/>
    <cellStyle name="SAPBEXexcGood1 2 2 3 5 2" xfId="20135"/>
    <cellStyle name="SAPBEXexcGood1 2 2 3 5 2 2" xfId="20136"/>
    <cellStyle name="SAPBEXexcGood1 2 2 3 5 2 3" xfId="20137"/>
    <cellStyle name="SAPBEXexcGood1 2 2 3 5 3" xfId="20138"/>
    <cellStyle name="SAPBEXexcGood1 2 2 3 5 4" xfId="20139"/>
    <cellStyle name="SAPBEXexcGood1 2 2 3 6" xfId="20140"/>
    <cellStyle name="SAPBEXexcGood1 2 2 3 6 2" xfId="20141"/>
    <cellStyle name="SAPBEXexcGood1 2 2 3 6 2 2" xfId="20142"/>
    <cellStyle name="SAPBEXexcGood1 2 2 3 6 2 3" xfId="20143"/>
    <cellStyle name="SAPBEXexcGood1 2 2 3 6 3" xfId="20144"/>
    <cellStyle name="SAPBEXexcGood1 2 2 3 6 4" xfId="20145"/>
    <cellStyle name="SAPBEXexcGood1 2 2 3 7" xfId="20146"/>
    <cellStyle name="SAPBEXexcGood1 2 2 3 7 2" xfId="20147"/>
    <cellStyle name="SAPBEXexcGood1 2 2 3 7 2 2" xfId="20148"/>
    <cellStyle name="SAPBEXexcGood1 2 2 3 7 2 3" xfId="20149"/>
    <cellStyle name="SAPBEXexcGood1 2 2 3 7 3" xfId="20150"/>
    <cellStyle name="SAPBEXexcGood1 2 2 3 7 4" xfId="20151"/>
    <cellStyle name="SAPBEXexcGood1 2 2 3 8" xfId="20152"/>
    <cellStyle name="SAPBEXexcGood1 2 2 3 8 2" xfId="20153"/>
    <cellStyle name="SAPBEXexcGood1 2 2 3 8 2 2" xfId="20154"/>
    <cellStyle name="SAPBEXexcGood1 2 2 3 8 2 3" xfId="20155"/>
    <cellStyle name="SAPBEXexcGood1 2 2 3 8 3" xfId="20156"/>
    <cellStyle name="SAPBEXexcGood1 2 2 3 8 4" xfId="20157"/>
    <cellStyle name="SAPBEXexcGood1 2 2 3 9" xfId="20158"/>
    <cellStyle name="SAPBEXexcGood1 2 2 3 9 2" xfId="20159"/>
    <cellStyle name="SAPBEXexcGood1 2 2 3 9 3" xfId="20160"/>
    <cellStyle name="SAPBEXexcGood1 2 2 4" xfId="20161"/>
    <cellStyle name="SAPBEXexcGood1 2 2 4 2" xfId="20162"/>
    <cellStyle name="SAPBEXexcGood1 2 2 4 2 2" xfId="20163"/>
    <cellStyle name="SAPBEXexcGood1 2 2 4 2 3" xfId="20164"/>
    <cellStyle name="SAPBEXexcGood1 2 2 4 3" xfId="20165"/>
    <cellStyle name="SAPBEXexcGood1 2 2 4 4" xfId="20166"/>
    <cellStyle name="SAPBEXexcGood1 2 2 5" xfId="20167"/>
    <cellStyle name="SAPBEXexcGood1 2 2 5 2" xfId="20168"/>
    <cellStyle name="SAPBEXexcGood1 2 2 5 2 2" xfId="20169"/>
    <cellStyle name="SAPBEXexcGood1 2 2 5 2 3" xfId="20170"/>
    <cellStyle name="SAPBEXexcGood1 2 2 5 3" xfId="20171"/>
    <cellStyle name="SAPBEXexcGood1 2 2 5 4" xfId="20172"/>
    <cellStyle name="SAPBEXexcGood1 2 2 6" xfId="20173"/>
    <cellStyle name="SAPBEXexcGood1 2 2 6 2" xfId="20174"/>
    <cellStyle name="SAPBEXexcGood1 2 2 6 2 2" xfId="20175"/>
    <cellStyle name="SAPBEXexcGood1 2 2 6 2 3" xfId="20176"/>
    <cellStyle name="SAPBEXexcGood1 2 2 6 3" xfId="20177"/>
    <cellStyle name="SAPBEXexcGood1 2 2 6 4" xfId="20178"/>
    <cellStyle name="SAPBEXexcGood1 2 2 7" xfId="20179"/>
    <cellStyle name="SAPBEXexcGood1 2 2 7 2" xfId="20180"/>
    <cellStyle name="SAPBEXexcGood1 2 2 7 2 2" xfId="20181"/>
    <cellStyle name="SAPBEXexcGood1 2 2 7 2 3" xfId="20182"/>
    <cellStyle name="SAPBEXexcGood1 2 2 7 3" xfId="20183"/>
    <cellStyle name="SAPBEXexcGood1 2 2 7 4" xfId="20184"/>
    <cellStyle name="SAPBEXexcGood1 2 2 8" xfId="20185"/>
    <cellStyle name="SAPBEXexcGood1 2 2 8 2" xfId="20186"/>
    <cellStyle name="SAPBEXexcGood1 2 2 8 2 2" xfId="20187"/>
    <cellStyle name="SAPBEXexcGood1 2 2 8 2 3" xfId="20188"/>
    <cellStyle name="SAPBEXexcGood1 2 2 8 3" xfId="20189"/>
    <cellStyle name="SAPBEXexcGood1 2 2 8 4" xfId="20190"/>
    <cellStyle name="SAPBEXexcGood1 2 2 9" xfId="20191"/>
    <cellStyle name="SAPBEXexcGood1 2 2 9 2" xfId="20192"/>
    <cellStyle name="SAPBEXexcGood1 2 2 9 2 2" xfId="20193"/>
    <cellStyle name="SAPBEXexcGood1 2 2 9 2 3" xfId="20194"/>
    <cellStyle name="SAPBEXexcGood1 2 2 9 3" xfId="20195"/>
    <cellStyle name="SAPBEXexcGood1 2 2 9 4" xfId="20196"/>
    <cellStyle name="SAPBEXexcGood1 2 3" xfId="20197"/>
    <cellStyle name="SAPBEXexcGood1 2 3 10" xfId="20198"/>
    <cellStyle name="SAPBEXexcGood1 2 3 10 2" xfId="20199"/>
    <cellStyle name="SAPBEXexcGood1 2 3 10 3" xfId="20200"/>
    <cellStyle name="SAPBEXexcGood1 2 3 11" xfId="20201"/>
    <cellStyle name="SAPBEXexcGood1 2 3 12" xfId="20202"/>
    <cellStyle name="SAPBEXexcGood1 2 3 2" xfId="20203"/>
    <cellStyle name="SAPBEXexcGood1 2 3 2 10" xfId="20204"/>
    <cellStyle name="SAPBEXexcGood1 2 3 2 11" xfId="20205"/>
    <cellStyle name="SAPBEXexcGood1 2 3 2 2" xfId="20206"/>
    <cellStyle name="SAPBEXexcGood1 2 3 2 2 2" xfId="20207"/>
    <cellStyle name="SAPBEXexcGood1 2 3 2 2 2 2" xfId="20208"/>
    <cellStyle name="SAPBEXexcGood1 2 3 2 2 2 3" xfId="20209"/>
    <cellStyle name="SAPBEXexcGood1 2 3 2 2 3" xfId="20210"/>
    <cellStyle name="SAPBEXexcGood1 2 3 2 2 4" xfId="20211"/>
    <cellStyle name="SAPBEXexcGood1 2 3 2 3" xfId="20212"/>
    <cellStyle name="SAPBEXexcGood1 2 3 2 3 2" xfId="20213"/>
    <cellStyle name="SAPBEXexcGood1 2 3 2 3 2 2" xfId="20214"/>
    <cellStyle name="SAPBEXexcGood1 2 3 2 3 2 3" xfId="20215"/>
    <cellStyle name="SAPBEXexcGood1 2 3 2 3 3" xfId="20216"/>
    <cellStyle name="SAPBEXexcGood1 2 3 2 3 4" xfId="20217"/>
    <cellStyle name="SAPBEXexcGood1 2 3 2 4" xfId="20218"/>
    <cellStyle name="SAPBEXexcGood1 2 3 2 4 2" xfId="20219"/>
    <cellStyle name="SAPBEXexcGood1 2 3 2 4 2 2" xfId="20220"/>
    <cellStyle name="SAPBEXexcGood1 2 3 2 4 2 3" xfId="20221"/>
    <cellStyle name="SAPBEXexcGood1 2 3 2 4 3" xfId="20222"/>
    <cellStyle name="SAPBEXexcGood1 2 3 2 4 4" xfId="20223"/>
    <cellStyle name="SAPBEXexcGood1 2 3 2 5" xfId="20224"/>
    <cellStyle name="SAPBEXexcGood1 2 3 2 5 2" xfId="20225"/>
    <cellStyle name="SAPBEXexcGood1 2 3 2 5 2 2" xfId="20226"/>
    <cellStyle name="SAPBEXexcGood1 2 3 2 5 2 3" xfId="20227"/>
    <cellStyle name="SAPBEXexcGood1 2 3 2 5 3" xfId="20228"/>
    <cellStyle name="SAPBEXexcGood1 2 3 2 5 4" xfId="20229"/>
    <cellStyle name="SAPBEXexcGood1 2 3 2 6" xfId="20230"/>
    <cellStyle name="SAPBEXexcGood1 2 3 2 6 2" xfId="20231"/>
    <cellStyle name="SAPBEXexcGood1 2 3 2 6 2 2" xfId="20232"/>
    <cellStyle name="SAPBEXexcGood1 2 3 2 6 2 3" xfId="20233"/>
    <cellStyle name="SAPBEXexcGood1 2 3 2 6 3" xfId="20234"/>
    <cellStyle name="SAPBEXexcGood1 2 3 2 6 4" xfId="20235"/>
    <cellStyle name="SAPBEXexcGood1 2 3 2 7" xfId="20236"/>
    <cellStyle name="SAPBEXexcGood1 2 3 2 7 2" xfId="20237"/>
    <cellStyle name="SAPBEXexcGood1 2 3 2 7 2 2" xfId="20238"/>
    <cellStyle name="SAPBEXexcGood1 2 3 2 7 2 3" xfId="20239"/>
    <cellStyle name="SAPBEXexcGood1 2 3 2 7 3" xfId="20240"/>
    <cellStyle name="SAPBEXexcGood1 2 3 2 7 4" xfId="20241"/>
    <cellStyle name="SAPBEXexcGood1 2 3 2 8" xfId="20242"/>
    <cellStyle name="SAPBEXexcGood1 2 3 2 8 2" xfId="20243"/>
    <cellStyle name="SAPBEXexcGood1 2 3 2 8 2 2" xfId="20244"/>
    <cellStyle name="SAPBEXexcGood1 2 3 2 8 2 3" xfId="20245"/>
    <cellStyle name="SAPBEXexcGood1 2 3 2 8 3" xfId="20246"/>
    <cellStyle name="SAPBEXexcGood1 2 3 2 8 4" xfId="20247"/>
    <cellStyle name="SAPBEXexcGood1 2 3 2 9" xfId="20248"/>
    <cellStyle name="SAPBEXexcGood1 2 3 2 9 2" xfId="20249"/>
    <cellStyle name="SAPBEXexcGood1 2 3 2 9 3" xfId="20250"/>
    <cellStyle name="SAPBEXexcGood1 2 3 3" xfId="20251"/>
    <cellStyle name="SAPBEXexcGood1 2 3 3 2" xfId="20252"/>
    <cellStyle name="SAPBEXexcGood1 2 3 3 2 2" xfId="20253"/>
    <cellStyle name="SAPBEXexcGood1 2 3 3 2 3" xfId="20254"/>
    <cellStyle name="SAPBEXexcGood1 2 3 3 3" xfId="20255"/>
    <cellStyle name="SAPBEXexcGood1 2 3 3 4" xfId="20256"/>
    <cellStyle name="SAPBEXexcGood1 2 3 4" xfId="20257"/>
    <cellStyle name="SAPBEXexcGood1 2 3 4 2" xfId="20258"/>
    <cellStyle name="SAPBEXexcGood1 2 3 4 2 2" xfId="20259"/>
    <cellStyle name="SAPBEXexcGood1 2 3 4 2 3" xfId="20260"/>
    <cellStyle name="SAPBEXexcGood1 2 3 4 3" xfId="20261"/>
    <cellStyle name="SAPBEXexcGood1 2 3 4 4" xfId="20262"/>
    <cellStyle name="SAPBEXexcGood1 2 3 5" xfId="20263"/>
    <cellStyle name="SAPBEXexcGood1 2 3 5 2" xfId="20264"/>
    <cellStyle name="SAPBEXexcGood1 2 3 5 2 2" xfId="20265"/>
    <cellStyle name="SAPBEXexcGood1 2 3 5 2 3" xfId="20266"/>
    <cellStyle name="SAPBEXexcGood1 2 3 5 3" xfId="20267"/>
    <cellStyle name="SAPBEXexcGood1 2 3 5 4" xfId="20268"/>
    <cellStyle name="SAPBEXexcGood1 2 3 6" xfId="20269"/>
    <cellStyle name="SAPBEXexcGood1 2 3 6 2" xfId="20270"/>
    <cellStyle name="SAPBEXexcGood1 2 3 6 2 2" xfId="20271"/>
    <cellStyle name="SAPBEXexcGood1 2 3 6 2 3" xfId="20272"/>
    <cellStyle name="SAPBEXexcGood1 2 3 6 3" xfId="20273"/>
    <cellStyle name="SAPBEXexcGood1 2 3 6 4" xfId="20274"/>
    <cellStyle name="SAPBEXexcGood1 2 3 7" xfId="20275"/>
    <cellStyle name="SAPBEXexcGood1 2 3 7 2" xfId="20276"/>
    <cellStyle name="SAPBEXexcGood1 2 3 7 2 2" xfId="20277"/>
    <cellStyle name="SAPBEXexcGood1 2 3 7 2 3" xfId="20278"/>
    <cellStyle name="SAPBEXexcGood1 2 3 7 3" xfId="20279"/>
    <cellStyle name="SAPBEXexcGood1 2 3 7 4" xfId="20280"/>
    <cellStyle name="SAPBEXexcGood1 2 3 8" xfId="20281"/>
    <cellStyle name="SAPBEXexcGood1 2 3 8 2" xfId="20282"/>
    <cellStyle name="SAPBEXexcGood1 2 3 8 2 2" xfId="20283"/>
    <cellStyle name="SAPBEXexcGood1 2 3 8 2 3" xfId="20284"/>
    <cellStyle name="SAPBEXexcGood1 2 3 8 3" xfId="20285"/>
    <cellStyle name="SAPBEXexcGood1 2 3 8 4" xfId="20286"/>
    <cellStyle name="SAPBEXexcGood1 2 3 9" xfId="20287"/>
    <cellStyle name="SAPBEXexcGood1 2 3 9 2" xfId="20288"/>
    <cellStyle name="SAPBEXexcGood1 2 3 9 2 2" xfId="20289"/>
    <cellStyle name="SAPBEXexcGood1 2 3 9 2 3" xfId="20290"/>
    <cellStyle name="SAPBEXexcGood1 2 3 9 3" xfId="20291"/>
    <cellStyle name="SAPBEXexcGood1 2 3 9 4" xfId="20292"/>
    <cellStyle name="SAPBEXexcGood1 2 4" xfId="20293"/>
    <cellStyle name="SAPBEXexcGood1 2 4 10" xfId="20294"/>
    <cellStyle name="SAPBEXexcGood1 2 4 11" xfId="20295"/>
    <cellStyle name="SAPBEXexcGood1 2 4 2" xfId="20296"/>
    <cellStyle name="SAPBEXexcGood1 2 4 2 2" xfId="20297"/>
    <cellStyle name="SAPBEXexcGood1 2 4 2 2 2" xfId="20298"/>
    <cellStyle name="SAPBEXexcGood1 2 4 2 2 3" xfId="20299"/>
    <cellStyle name="SAPBEXexcGood1 2 4 2 3" xfId="20300"/>
    <cellStyle name="SAPBEXexcGood1 2 4 2 4" xfId="20301"/>
    <cellStyle name="SAPBEXexcGood1 2 4 3" xfId="20302"/>
    <cellStyle name="SAPBEXexcGood1 2 4 3 2" xfId="20303"/>
    <cellStyle name="SAPBEXexcGood1 2 4 3 2 2" xfId="20304"/>
    <cellStyle name="SAPBEXexcGood1 2 4 3 2 3" xfId="20305"/>
    <cellStyle name="SAPBEXexcGood1 2 4 3 3" xfId="20306"/>
    <cellStyle name="SAPBEXexcGood1 2 4 3 4" xfId="20307"/>
    <cellStyle name="SAPBEXexcGood1 2 4 4" xfId="20308"/>
    <cellStyle name="SAPBEXexcGood1 2 4 4 2" xfId="20309"/>
    <cellStyle name="SAPBEXexcGood1 2 4 4 2 2" xfId="20310"/>
    <cellStyle name="SAPBEXexcGood1 2 4 4 2 3" xfId="20311"/>
    <cellStyle name="SAPBEXexcGood1 2 4 4 3" xfId="20312"/>
    <cellStyle name="SAPBEXexcGood1 2 4 4 4" xfId="20313"/>
    <cellStyle name="SAPBEXexcGood1 2 4 5" xfId="20314"/>
    <cellStyle name="SAPBEXexcGood1 2 4 5 2" xfId="20315"/>
    <cellStyle name="SAPBEXexcGood1 2 4 5 2 2" xfId="20316"/>
    <cellStyle name="SAPBEXexcGood1 2 4 5 2 3" xfId="20317"/>
    <cellStyle name="SAPBEXexcGood1 2 4 5 3" xfId="20318"/>
    <cellStyle name="SAPBEXexcGood1 2 4 5 4" xfId="20319"/>
    <cellStyle name="SAPBEXexcGood1 2 4 6" xfId="20320"/>
    <cellStyle name="SAPBEXexcGood1 2 4 6 2" xfId="20321"/>
    <cellStyle name="SAPBEXexcGood1 2 4 6 2 2" xfId="20322"/>
    <cellStyle name="SAPBEXexcGood1 2 4 6 2 3" xfId="20323"/>
    <cellStyle name="SAPBEXexcGood1 2 4 6 3" xfId="20324"/>
    <cellStyle name="SAPBEXexcGood1 2 4 6 4" xfId="20325"/>
    <cellStyle name="SAPBEXexcGood1 2 4 7" xfId="20326"/>
    <cellStyle name="SAPBEXexcGood1 2 4 7 2" xfId="20327"/>
    <cellStyle name="SAPBEXexcGood1 2 4 7 2 2" xfId="20328"/>
    <cellStyle name="SAPBEXexcGood1 2 4 7 2 3" xfId="20329"/>
    <cellStyle name="SAPBEXexcGood1 2 4 7 3" xfId="20330"/>
    <cellStyle name="SAPBEXexcGood1 2 4 7 4" xfId="20331"/>
    <cellStyle name="SAPBEXexcGood1 2 4 8" xfId="20332"/>
    <cellStyle name="SAPBEXexcGood1 2 4 8 2" xfId="20333"/>
    <cellStyle name="SAPBEXexcGood1 2 4 8 2 2" xfId="20334"/>
    <cellStyle name="SAPBEXexcGood1 2 4 8 2 3" xfId="20335"/>
    <cellStyle name="SAPBEXexcGood1 2 4 8 3" xfId="20336"/>
    <cellStyle name="SAPBEXexcGood1 2 4 8 4" xfId="20337"/>
    <cellStyle name="SAPBEXexcGood1 2 4 9" xfId="20338"/>
    <cellStyle name="SAPBEXexcGood1 2 4 9 2" xfId="20339"/>
    <cellStyle name="SAPBEXexcGood1 2 4 9 3" xfId="20340"/>
    <cellStyle name="SAPBEXexcGood1 2 5" xfId="20341"/>
    <cellStyle name="SAPBEXexcGood1 2 5 2" xfId="20342"/>
    <cellStyle name="SAPBEXexcGood1 2 5 2 2" xfId="20343"/>
    <cellStyle name="SAPBEXexcGood1 2 5 2 3" xfId="20344"/>
    <cellStyle name="SAPBEXexcGood1 2 5 3" xfId="20345"/>
    <cellStyle name="SAPBEXexcGood1 2 5 4" xfId="20346"/>
    <cellStyle name="SAPBEXexcGood1 2 6" xfId="20347"/>
    <cellStyle name="SAPBEXexcGood1 2 6 2" xfId="20348"/>
    <cellStyle name="SAPBEXexcGood1 2 6 2 2" xfId="20349"/>
    <cellStyle name="SAPBEXexcGood1 2 6 2 3" xfId="20350"/>
    <cellStyle name="SAPBEXexcGood1 2 6 3" xfId="20351"/>
    <cellStyle name="SAPBEXexcGood1 2 6 4" xfId="20352"/>
    <cellStyle name="SAPBEXexcGood1 2 7" xfId="20353"/>
    <cellStyle name="SAPBEXexcGood1 2 7 2" xfId="20354"/>
    <cellStyle name="SAPBEXexcGood1 2 7 2 2" xfId="20355"/>
    <cellStyle name="SAPBEXexcGood1 2 7 2 3" xfId="20356"/>
    <cellStyle name="SAPBEXexcGood1 2 7 3" xfId="20357"/>
    <cellStyle name="SAPBEXexcGood1 2 7 4" xfId="20358"/>
    <cellStyle name="SAPBEXexcGood1 2 8" xfId="20359"/>
    <cellStyle name="SAPBEXexcGood1 2 8 2" xfId="20360"/>
    <cellStyle name="SAPBEXexcGood1 2 8 2 2" xfId="20361"/>
    <cellStyle name="SAPBEXexcGood1 2 8 2 3" xfId="20362"/>
    <cellStyle name="SAPBEXexcGood1 2 8 3" xfId="20363"/>
    <cellStyle name="SAPBEXexcGood1 2 8 4" xfId="20364"/>
    <cellStyle name="SAPBEXexcGood1 2 9" xfId="20365"/>
    <cellStyle name="SAPBEXexcGood1 2 9 2" xfId="20366"/>
    <cellStyle name="SAPBEXexcGood1 2 9 2 2" xfId="20367"/>
    <cellStyle name="SAPBEXexcGood1 2 9 2 3" xfId="20368"/>
    <cellStyle name="SAPBEXexcGood1 2 9 3" xfId="20369"/>
    <cellStyle name="SAPBEXexcGood1 2 9 4" xfId="20370"/>
    <cellStyle name="SAPBEXexcGood1 3" xfId="20371"/>
    <cellStyle name="SAPBEXexcGood1 3 10" xfId="20372"/>
    <cellStyle name="SAPBEXexcGood1 3 10 2" xfId="20373"/>
    <cellStyle name="SAPBEXexcGood1 3 10 2 2" xfId="20374"/>
    <cellStyle name="SAPBEXexcGood1 3 10 2 3" xfId="20375"/>
    <cellStyle name="SAPBEXexcGood1 3 10 3" xfId="20376"/>
    <cellStyle name="SAPBEXexcGood1 3 10 4" xfId="20377"/>
    <cellStyle name="SAPBEXexcGood1 3 11" xfId="20378"/>
    <cellStyle name="SAPBEXexcGood1 3 11 2" xfId="20379"/>
    <cellStyle name="SAPBEXexcGood1 3 11 2 2" xfId="20380"/>
    <cellStyle name="SAPBEXexcGood1 3 11 2 3" xfId="20381"/>
    <cellStyle name="SAPBEXexcGood1 3 11 3" xfId="20382"/>
    <cellStyle name="SAPBEXexcGood1 3 11 4" xfId="20383"/>
    <cellStyle name="SAPBEXexcGood1 3 12" xfId="20384"/>
    <cellStyle name="SAPBEXexcGood1 3 12 2" xfId="20385"/>
    <cellStyle name="SAPBEXexcGood1 3 12 3" xfId="20386"/>
    <cellStyle name="SAPBEXexcGood1 3 13" xfId="20387"/>
    <cellStyle name="SAPBEXexcGood1 3 14" xfId="20388"/>
    <cellStyle name="SAPBEXexcGood1 3 2" xfId="20389"/>
    <cellStyle name="SAPBEXexcGood1 3 2 10" xfId="20390"/>
    <cellStyle name="SAPBEXexcGood1 3 2 10 2" xfId="20391"/>
    <cellStyle name="SAPBEXexcGood1 3 2 10 2 2" xfId="20392"/>
    <cellStyle name="SAPBEXexcGood1 3 2 10 2 3" xfId="20393"/>
    <cellStyle name="SAPBEXexcGood1 3 2 10 3" xfId="20394"/>
    <cellStyle name="SAPBEXexcGood1 3 2 10 4" xfId="20395"/>
    <cellStyle name="SAPBEXexcGood1 3 2 11" xfId="20396"/>
    <cellStyle name="SAPBEXexcGood1 3 2 11 2" xfId="20397"/>
    <cellStyle name="SAPBEXexcGood1 3 2 11 3" xfId="20398"/>
    <cellStyle name="SAPBEXexcGood1 3 2 12" xfId="20399"/>
    <cellStyle name="SAPBEXexcGood1 3 2 13" xfId="20400"/>
    <cellStyle name="SAPBEXexcGood1 3 2 2" xfId="20401"/>
    <cellStyle name="SAPBEXexcGood1 3 2 2 10" xfId="20402"/>
    <cellStyle name="SAPBEXexcGood1 3 2 2 10 2" xfId="20403"/>
    <cellStyle name="SAPBEXexcGood1 3 2 2 10 3" xfId="20404"/>
    <cellStyle name="SAPBEXexcGood1 3 2 2 11" xfId="20405"/>
    <cellStyle name="SAPBEXexcGood1 3 2 2 12" xfId="20406"/>
    <cellStyle name="SAPBEXexcGood1 3 2 2 2" xfId="20407"/>
    <cellStyle name="SAPBEXexcGood1 3 2 2 2 10" xfId="20408"/>
    <cellStyle name="SAPBEXexcGood1 3 2 2 2 11" xfId="20409"/>
    <cellStyle name="SAPBEXexcGood1 3 2 2 2 2" xfId="20410"/>
    <cellStyle name="SAPBEXexcGood1 3 2 2 2 2 2" xfId="20411"/>
    <cellStyle name="SAPBEXexcGood1 3 2 2 2 2 2 2" xfId="20412"/>
    <cellStyle name="SAPBEXexcGood1 3 2 2 2 2 2 3" xfId="20413"/>
    <cellStyle name="SAPBEXexcGood1 3 2 2 2 2 3" xfId="20414"/>
    <cellStyle name="SAPBEXexcGood1 3 2 2 2 2 4" xfId="20415"/>
    <cellStyle name="SAPBEXexcGood1 3 2 2 2 3" xfId="20416"/>
    <cellStyle name="SAPBEXexcGood1 3 2 2 2 3 2" xfId="20417"/>
    <cellStyle name="SAPBEXexcGood1 3 2 2 2 3 2 2" xfId="20418"/>
    <cellStyle name="SAPBEXexcGood1 3 2 2 2 3 2 3" xfId="20419"/>
    <cellStyle name="SAPBEXexcGood1 3 2 2 2 3 3" xfId="20420"/>
    <cellStyle name="SAPBEXexcGood1 3 2 2 2 3 4" xfId="20421"/>
    <cellStyle name="SAPBEXexcGood1 3 2 2 2 4" xfId="20422"/>
    <cellStyle name="SAPBEXexcGood1 3 2 2 2 4 2" xfId="20423"/>
    <cellStyle name="SAPBEXexcGood1 3 2 2 2 4 2 2" xfId="20424"/>
    <cellStyle name="SAPBEXexcGood1 3 2 2 2 4 2 3" xfId="20425"/>
    <cellStyle name="SAPBEXexcGood1 3 2 2 2 4 3" xfId="20426"/>
    <cellStyle name="SAPBEXexcGood1 3 2 2 2 4 4" xfId="20427"/>
    <cellStyle name="SAPBEXexcGood1 3 2 2 2 5" xfId="20428"/>
    <cellStyle name="SAPBEXexcGood1 3 2 2 2 5 2" xfId="20429"/>
    <cellStyle name="SAPBEXexcGood1 3 2 2 2 5 2 2" xfId="20430"/>
    <cellStyle name="SAPBEXexcGood1 3 2 2 2 5 2 3" xfId="20431"/>
    <cellStyle name="SAPBEXexcGood1 3 2 2 2 5 3" xfId="20432"/>
    <cellStyle name="SAPBEXexcGood1 3 2 2 2 5 4" xfId="20433"/>
    <cellStyle name="SAPBEXexcGood1 3 2 2 2 6" xfId="20434"/>
    <cellStyle name="SAPBEXexcGood1 3 2 2 2 6 2" xfId="20435"/>
    <cellStyle name="SAPBEXexcGood1 3 2 2 2 6 2 2" xfId="20436"/>
    <cellStyle name="SAPBEXexcGood1 3 2 2 2 6 2 3" xfId="20437"/>
    <cellStyle name="SAPBEXexcGood1 3 2 2 2 6 3" xfId="20438"/>
    <cellStyle name="SAPBEXexcGood1 3 2 2 2 6 4" xfId="20439"/>
    <cellStyle name="SAPBEXexcGood1 3 2 2 2 7" xfId="20440"/>
    <cellStyle name="SAPBEXexcGood1 3 2 2 2 7 2" xfId="20441"/>
    <cellStyle name="SAPBEXexcGood1 3 2 2 2 7 2 2" xfId="20442"/>
    <cellStyle name="SAPBEXexcGood1 3 2 2 2 7 2 3" xfId="20443"/>
    <cellStyle name="SAPBEXexcGood1 3 2 2 2 7 3" xfId="20444"/>
    <cellStyle name="SAPBEXexcGood1 3 2 2 2 7 4" xfId="20445"/>
    <cellStyle name="SAPBEXexcGood1 3 2 2 2 8" xfId="20446"/>
    <cellStyle name="SAPBEXexcGood1 3 2 2 2 8 2" xfId="20447"/>
    <cellStyle name="SAPBEXexcGood1 3 2 2 2 8 2 2" xfId="20448"/>
    <cellStyle name="SAPBEXexcGood1 3 2 2 2 8 2 3" xfId="20449"/>
    <cellStyle name="SAPBEXexcGood1 3 2 2 2 8 3" xfId="20450"/>
    <cellStyle name="SAPBEXexcGood1 3 2 2 2 8 4" xfId="20451"/>
    <cellStyle name="SAPBEXexcGood1 3 2 2 2 9" xfId="20452"/>
    <cellStyle name="SAPBEXexcGood1 3 2 2 2 9 2" xfId="20453"/>
    <cellStyle name="SAPBEXexcGood1 3 2 2 2 9 3" xfId="20454"/>
    <cellStyle name="SAPBEXexcGood1 3 2 2 3" xfId="20455"/>
    <cellStyle name="SAPBEXexcGood1 3 2 2 3 2" xfId="20456"/>
    <cellStyle name="SAPBEXexcGood1 3 2 2 3 2 2" xfId="20457"/>
    <cellStyle name="SAPBEXexcGood1 3 2 2 3 2 3" xfId="20458"/>
    <cellStyle name="SAPBEXexcGood1 3 2 2 3 3" xfId="20459"/>
    <cellStyle name="SAPBEXexcGood1 3 2 2 3 4" xfId="20460"/>
    <cellStyle name="SAPBEXexcGood1 3 2 2 4" xfId="20461"/>
    <cellStyle name="SAPBEXexcGood1 3 2 2 4 2" xfId="20462"/>
    <cellStyle name="SAPBEXexcGood1 3 2 2 4 2 2" xfId="20463"/>
    <cellStyle name="SAPBEXexcGood1 3 2 2 4 2 3" xfId="20464"/>
    <cellStyle name="SAPBEXexcGood1 3 2 2 4 3" xfId="20465"/>
    <cellStyle name="SAPBEXexcGood1 3 2 2 4 4" xfId="20466"/>
    <cellStyle name="SAPBEXexcGood1 3 2 2 5" xfId="20467"/>
    <cellStyle name="SAPBEXexcGood1 3 2 2 5 2" xfId="20468"/>
    <cellStyle name="SAPBEXexcGood1 3 2 2 5 2 2" xfId="20469"/>
    <cellStyle name="SAPBEXexcGood1 3 2 2 5 2 3" xfId="20470"/>
    <cellStyle name="SAPBEXexcGood1 3 2 2 5 3" xfId="20471"/>
    <cellStyle name="SAPBEXexcGood1 3 2 2 5 4" xfId="20472"/>
    <cellStyle name="SAPBEXexcGood1 3 2 2 6" xfId="20473"/>
    <cellStyle name="SAPBEXexcGood1 3 2 2 6 2" xfId="20474"/>
    <cellStyle name="SAPBEXexcGood1 3 2 2 6 2 2" xfId="20475"/>
    <cellStyle name="SAPBEXexcGood1 3 2 2 6 2 3" xfId="20476"/>
    <cellStyle name="SAPBEXexcGood1 3 2 2 6 3" xfId="20477"/>
    <cellStyle name="SAPBEXexcGood1 3 2 2 6 4" xfId="20478"/>
    <cellStyle name="SAPBEXexcGood1 3 2 2 7" xfId="20479"/>
    <cellStyle name="SAPBEXexcGood1 3 2 2 7 2" xfId="20480"/>
    <cellStyle name="SAPBEXexcGood1 3 2 2 7 2 2" xfId="20481"/>
    <cellStyle name="SAPBEXexcGood1 3 2 2 7 2 3" xfId="20482"/>
    <cellStyle name="SAPBEXexcGood1 3 2 2 7 3" xfId="20483"/>
    <cellStyle name="SAPBEXexcGood1 3 2 2 7 4" xfId="20484"/>
    <cellStyle name="SAPBEXexcGood1 3 2 2 8" xfId="20485"/>
    <cellStyle name="SAPBEXexcGood1 3 2 2 8 2" xfId="20486"/>
    <cellStyle name="SAPBEXexcGood1 3 2 2 8 2 2" xfId="20487"/>
    <cellStyle name="SAPBEXexcGood1 3 2 2 8 2 3" xfId="20488"/>
    <cellStyle name="SAPBEXexcGood1 3 2 2 8 3" xfId="20489"/>
    <cellStyle name="SAPBEXexcGood1 3 2 2 8 4" xfId="20490"/>
    <cellStyle name="SAPBEXexcGood1 3 2 2 9" xfId="20491"/>
    <cellStyle name="SAPBEXexcGood1 3 2 2 9 2" xfId="20492"/>
    <cellStyle name="SAPBEXexcGood1 3 2 2 9 2 2" xfId="20493"/>
    <cellStyle name="SAPBEXexcGood1 3 2 2 9 2 3" xfId="20494"/>
    <cellStyle name="SAPBEXexcGood1 3 2 2 9 3" xfId="20495"/>
    <cellStyle name="SAPBEXexcGood1 3 2 2 9 4" xfId="20496"/>
    <cellStyle name="SAPBEXexcGood1 3 2 3" xfId="20497"/>
    <cellStyle name="SAPBEXexcGood1 3 2 3 10" xfId="20498"/>
    <cellStyle name="SAPBEXexcGood1 3 2 3 11" xfId="20499"/>
    <cellStyle name="SAPBEXexcGood1 3 2 3 2" xfId="20500"/>
    <cellStyle name="SAPBEXexcGood1 3 2 3 2 2" xfId="20501"/>
    <cellStyle name="SAPBEXexcGood1 3 2 3 2 2 2" xfId="20502"/>
    <cellStyle name="SAPBEXexcGood1 3 2 3 2 2 3" xfId="20503"/>
    <cellStyle name="SAPBEXexcGood1 3 2 3 2 3" xfId="20504"/>
    <cellStyle name="SAPBEXexcGood1 3 2 3 2 4" xfId="20505"/>
    <cellStyle name="SAPBEXexcGood1 3 2 3 3" xfId="20506"/>
    <cellStyle name="SAPBEXexcGood1 3 2 3 3 2" xfId="20507"/>
    <cellStyle name="SAPBEXexcGood1 3 2 3 3 2 2" xfId="20508"/>
    <cellStyle name="SAPBEXexcGood1 3 2 3 3 2 3" xfId="20509"/>
    <cellStyle name="SAPBEXexcGood1 3 2 3 3 3" xfId="20510"/>
    <cellStyle name="SAPBEXexcGood1 3 2 3 3 4" xfId="20511"/>
    <cellStyle name="SAPBEXexcGood1 3 2 3 4" xfId="20512"/>
    <cellStyle name="SAPBEXexcGood1 3 2 3 4 2" xfId="20513"/>
    <cellStyle name="SAPBEXexcGood1 3 2 3 4 2 2" xfId="20514"/>
    <cellStyle name="SAPBEXexcGood1 3 2 3 4 2 3" xfId="20515"/>
    <cellStyle name="SAPBEXexcGood1 3 2 3 4 3" xfId="20516"/>
    <cellStyle name="SAPBEXexcGood1 3 2 3 4 4" xfId="20517"/>
    <cellStyle name="SAPBEXexcGood1 3 2 3 5" xfId="20518"/>
    <cellStyle name="SAPBEXexcGood1 3 2 3 5 2" xfId="20519"/>
    <cellStyle name="SAPBEXexcGood1 3 2 3 5 2 2" xfId="20520"/>
    <cellStyle name="SAPBEXexcGood1 3 2 3 5 2 3" xfId="20521"/>
    <cellStyle name="SAPBEXexcGood1 3 2 3 5 3" xfId="20522"/>
    <cellStyle name="SAPBEXexcGood1 3 2 3 5 4" xfId="20523"/>
    <cellStyle name="SAPBEXexcGood1 3 2 3 6" xfId="20524"/>
    <cellStyle name="SAPBEXexcGood1 3 2 3 6 2" xfId="20525"/>
    <cellStyle name="SAPBEXexcGood1 3 2 3 6 2 2" xfId="20526"/>
    <cellStyle name="SAPBEXexcGood1 3 2 3 6 2 3" xfId="20527"/>
    <cellStyle name="SAPBEXexcGood1 3 2 3 6 3" xfId="20528"/>
    <cellStyle name="SAPBEXexcGood1 3 2 3 6 4" xfId="20529"/>
    <cellStyle name="SAPBEXexcGood1 3 2 3 7" xfId="20530"/>
    <cellStyle name="SAPBEXexcGood1 3 2 3 7 2" xfId="20531"/>
    <cellStyle name="SAPBEXexcGood1 3 2 3 7 2 2" xfId="20532"/>
    <cellStyle name="SAPBEXexcGood1 3 2 3 7 2 3" xfId="20533"/>
    <cellStyle name="SAPBEXexcGood1 3 2 3 7 3" xfId="20534"/>
    <cellStyle name="SAPBEXexcGood1 3 2 3 7 4" xfId="20535"/>
    <cellStyle name="SAPBEXexcGood1 3 2 3 8" xfId="20536"/>
    <cellStyle name="SAPBEXexcGood1 3 2 3 8 2" xfId="20537"/>
    <cellStyle name="SAPBEXexcGood1 3 2 3 8 2 2" xfId="20538"/>
    <cellStyle name="SAPBEXexcGood1 3 2 3 8 2 3" xfId="20539"/>
    <cellStyle name="SAPBEXexcGood1 3 2 3 8 3" xfId="20540"/>
    <cellStyle name="SAPBEXexcGood1 3 2 3 8 4" xfId="20541"/>
    <cellStyle name="SAPBEXexcGood1 3 2 3 9" xfId="20542"/>
    <cellStyle name="SAPBEXexcGood1 3 2 3 9 2" xfId="20543"/>
    <cellStyle name="SAPBEXexcGood1 3 2 3 9 3" xfId="20544"/>
    <cellStyle name="SAPBEXexcGood1 3 2 4" xfId="20545"/>
    <cellStyle name="SAPBEXexcGood1 3 2 4 2" xfId="20546"/>
    <cellStyle name="SAPBEXexcGood1 3 2 4 2 2" xfId="20547"/>
    <cellStyle name="SAPBEXexcGood1 3 2 4 2 3" xfId="20548"/>
    <cellStyle name="SAPBEXexcGood1 3 2 4 3" xfId="20549"/>
    <cellStyle name="SAPBEXexcGood1 3 2 4 4" xfId="20550"/>
    <cellStyle name="SAPBEXexcGood1 3 2 5" xfId="20551"/>
    <cellStyle name="SAPBEXexcGood1 3 2 5 2" xfId="20552"/>
    <cellStyle name="SAPBEXexcGood1 3 2 5 2 2" xfId="20553"/>
    <cellStyle name="SAPBEXexcGood1 3 2 5 2 3" xfId="20554"/>
    <cellStyle name="SAPBEXexcGood1 3 2 5 3" xfId="20555"/>
    <cellStyle name="SAPBEXexcGood1 3 2 5 4" xfId="20556"/>
    <cellStyle name="SAPBEXexcGood1 3 2 6" xfId="20557"/>
    <cellStyle name="SAPBEXexcGood1 3 2 6 2" xfId="20558"/>
    <cellStyle name="SAPBEXexcGood1 3 2 6 2 2" xfId="20559"/>
    <cellStyle name="SAPBEXexcGood1 3 2 6 2 3" xfId="20560"/>
    <cellStyle name="SAPBEXexcGood1 3 2 6 3" xfId="20561"/>
    <cellStyle name="SAPBEXexcGood1 3 2 6 4" xfId="20562"/>
    <cellStyle name="SAPBEXexcGood1 3 2 7" xfId="20563"/>
    <cellStyle name="SAPBEXexcGood1 3 2 7 2" xfId="20564"/>
    <cellStyle name="SAPBEXexcGood1 3 2 7 2 2" xfId="20565"/>
    <cellStyle name="SAPBEXexcGood1 3 2 7 2 3" xfId="20566"/>
    <cellStyle name="SAPBEXexcGood1 3 2 7 3" xfId="20567"/>
    <cellStyle name="SAPBEXexcGood1 3 2 7 4" xfId="20568"/>
    <cellStyle name="SAPBEXexcGood1 3 2 8" xfId="20569"/>
    <cellStyle name="SAPBEXexcGood1 3 2 8 2" xfId="20570"/>
    <cellStyle name="SAPBEXexcGood1 3 2 8 2 2" xfId="20571"/>
    <cellStyle name="SAPBEXexcGood1 3 2 8 2 3" xfId="20572"/>
    <cellStyle name="SAPBEXexcGood1 3 2 8 3" xfId="20573"/>
    <cellStyle name="SAPBEXexcGood1 3 2 8 4" xfId="20574"/>
    <cellStyle name="SAPBEXexcGood1 3 2 9" xfId="20575"/>
    <cellStyle name="SAPBEXexcGood1 3 2 9 2" xfId="20576"/>
    <cellStyle name="SAPBEXexcGood1 3 2 9 2 2" xfId="20577"/>
    <cellStyle name="SAPBEXexcGood1 3 2 9 2 3" xfId="20578"/>
    <cellStyle name="SAPBEXexcGood1 3 2 9 3" xfId="20579"/>
    <cellStyle name="SAPBEXexcGood1 3 2 9 4" xfId="20580"/>
    <cellStyle name="SAPBEXexcGood1 3 3" xfId="20581"/>
    <cellStyle name="SAPBEXexcGood1 3 3 10" xfId="20582"/>
    <cellStyle name="SAPBEXexcGood1 3 3 10 2" xfId="20583"/>
    <cellStyle name="SAPBEXexcGood1 3 3 10 3" xfId="20584"/>
    <cellStyle name="SAPBEXexcGood1 3 3 11" xfId="20585"/>
    <cellStyle name="SAPBEXexcGood1 3 3 12" xfId="20586"/>
    <cellStyle name="SAPBEXexcGood1 3 3 2" xfId="20587"/>
    <cellStyle name="SAPBEXexcGood1 3 3 2 10" xfId="20588"/>
    <cellStyle name="SAPBEXexcGood1 3 3 2 11" xfId="20589"/>
    <cellStyle name="SAPBEXexcGood1 3 3 2 2" xfId="20590"/>
    <cellStyle name="SAPBEXexcGood1 3 3 2 2 2" xfId="20591"/>
    <cellStyle name="SAPBEXexcGood1 3 3 2 2 2 2" xfId="20592"/>
    <cellStyle name="SAPBEXexcGood1 3 3 2 2 2 3" xfId="20593"/>
    <cellStyle name="SAPBEXexcGood1 3 3 2 2 3" xfId="20594"/>
    <cellStyle name="SAPBEXexcGood1 3 3 2 2 4" xfId="20595"/>
    <cellStyle name="SAPBEXexcGood1 3 3 2 3" xfId="20596"/>
    <cellStyle name="SAPBEXexcGood1 3 3 2 3 2" xfId="20597"/>
    <cellStyle name="SAPBEXexcGood1 3 3 2 3 2 2" xfId="20598"/>
    <cellStyle name="SAPBEXexcGood1 3 3 2 3 2 3" xfId="20599"/>
    <cellStyle name="SAPBEXexcGood1 3 3 2 3 3" xfId="20600"/>
    <cellStyle name="SAPBEXexcGood1 3 3 2 3 4" xfId="20601"/>
    <cellStyle name="SAPBEXexcGood1 3 3 2 4" xfId="20602"/>
    <cellStyle name="SAPBEXexcGood1 3 3 2 4 2" xfId="20603"/>
    <cellStyle name="SAPBEXexcGood1 3 3 2 4 2 2" xfId="20604"/>
    <cellStyle name="SAPBEXexcGood1 3 3 2 4 2 3" xfId="20605"/>
    <cellStyle name="SAPBEXexcGood1 3 3 2 4 3" xfId="20606"/>
    <cellStyle name="SAPBEXexcGood1 3 3 2 4 4" xfId="20607"/>
    <cellStyle name="SAPBEXexcGood1 3 3 2 5" xfId="20608"/>
    <cellStyle name="SAPBEXexcGood1 3 3 2 5 2" xfId="20609"/>
    <cellStyle name="SAPBEXexcGood1 3 3 2 5 2 2" xfId="20610"/>
    <cellStyle name="SAPBEXexcGood1 3 3 2 5 2 3" xfId="20611"/>
    <cellStyle name="SAPBEXexcGood1 3 3 2 5 3" xfId="20612"/>
    <cellStyle name="SAPBEXexcGood1 3 3 2 5 4" xfId="20613"/>
    <cellStyle name="SAPBEXexcGood1 3 3 2 6" xfId="20614"/>
    <cellStyle name="SAPBEXexcGood1 3 3 2 6 2" xfId="20615"/>
    <cellStyle name="SAPBEXexcGood1 3 3 2 6 2 2" xfId="20616"/>
    <cellStyle name="SAPBEXexcGood1 3 3 2 6 2 3" xfId="20617"/>
    <cellStyle name="SAPBEXexcGood1 3 3 2 6 3" xfId="20618"/>
    <cellStyle name="SAPBEXexcGood1 3 3 2 6 4" xfId="20619"/>
    <cellStyle name="SAPBEXexcGood1 3 3 2 7" xfId="20620"/>
    <cellStyle name="SAPBEXexcGood1 3 3 2 7 2" xfId="20621"/>
    <cellStyle name="SAPBEXexcGood1 3 3 2 7 2 2" xfId="20622"/>
    <cellStyle name="SAPBEXexcGood1 3 3 2 7 2 3" xfId="20623"/>
    <cellStyle name="SAPBEXexcGood1 3 3 2 7 3" xfId="20624"/>
    <cellStyle name="SAPBEXexcGood1 3 3 2 7 4" xfId="20625"/>
    <cellStyle name="SAPBEXexcGood1 3 3 2 8" xfId="20626"/>
    <cellStyle name="SAPBEXexcGood1 3 3 2 8 2" xfId="20627"/>
    <cellStyle name="SAPBEXexcGood1 3 3 2 8 2 2" xfId="20628"/>
    <cellStyle name="SAPBEXexcGood1 3 3 2 8 2 3" xfId="20629"/>
    <cellStyle name="SAPBEXexcGood1 3 3 2 8 3" xfId="20630"/>
    <cellStyle name="SAPBEXexcGood1 3 3 2 8 4" xfId="20631"/>
    <cellStyle name="SAPBEXexcGood1 3 3 2 9" xfId="20632"/>
    <cellStyle name="SAPBEXexcGood1 3 3 2 9 2" xfId="20633"/>
    <cellStyle name="SAPBEXexcGood1 3 3 2 9 3" xfId="20634"/>
    <cellStyle name="SAPBEXexcGood1 3 3 3" xfId="20635"/>
    <cellStyle name="SAPBEXexcGood1 3 3 3 2" xfId="20636"/>
    <cellStyle name="SAPBEXexcGood1 3 3 3 2 2" xfId="20637"/>
    <cellStyle name="SAPBEXexcGood1 3 3 3 2 3" xfId="20638"/>
    <cellStyle name="SAPBEXexcGood1 3 3 3 3" xfId="20639"/>
    <cellStyle name="SAPBEXexcGood1 3 3 3 4" xfId="20640"/>
    <cellStyle name="SAPBEXexcGood1 3 3 4" xfId="20641"/>
    <cellStyle name="SAPBEXexcGood1 3 3 4 2" xfId="20642"/>
    <cellStyle name="SAPBEXexcGood1 3 3 4 2 2" xfId="20643"/>
    <cellStyle name="SAPBEXexcGood1 3 3 4 2 3" xfId="20644"/>
    <cellStyle name="SAPBEXexcGood1 3 3 4 3" xfId="20645"/>
    <cellStyle name="SAPBEXexcGood1 3 3 4 4" xfId="20646"/>
    <cellStyle name="SAPBEXexcGood1 3 3 5" xfId="20647"/>
    <cellStyle name="SAPBEXexcGood1 3 3 5 2" xfId="20648"/>
    <cellStyle name="SAPBEXexcGood1 3 3 5 2 2" xfId="20649"/>
    <cellStyle name="SAPBEXexcGood1 3 3 5 2 3" xfId="20650"/>
    <cellStyle name="SAPBEXexcGood1 3 3 5 3" xfId="20651"/>
    <cellStyle name="SAPBEXexcGood1 3 3 5 4" xfId="20652"/>
    <cellStyle name="SAPBEXexcGood1 3 3 6" xfId="20653"/>
    <cellStyle name="SAPBEXexcGood1 3 3 6 2" xfId="20654"/>
    <cellStyle name="SAPBEXexcGood1 3 3 6 2 2" xfId="20655"/>
    <cellStyle name="SAPBEXexcGood1 3 3 6 2 3" xfId="20656"/>
    <cellStyle name="SAPBEXexcGood1 3 3 6 3" xfId="20657"/>
    <cellStyle name="SAPBEXexcGood1 3 3 6 4" xfId="20658"/>
    <cellStyle name="SAPBEXexcGood1 3 3 7" xfId="20659"/>
    <cellStyle name="SAPBEXexcGood1 3 3 7 2" xfId="20660"/>
    <cellStyle name="SAPBEXexcGood1 3 3 7 2 2" xfId="20661"/>
    <cellStyle name="SAPBEXexcGood1 3 3 7 2 3" xfId="20662"/>
    <cellStyle name="SAPBEXexcGood1 3 3 7 3" xfId="20663"/>
    <cellStyle name="SAPBEXexcGood1 3 3 7 4" xfId="20664"/>
    <cellStyle name="SAPBEXexcGood1 3 3 8" xfId="20665"/>
    <cellStyle name="SAPBEXexcGood1 3 3 8 2" xfId="20666"/>
    <cellStyle name="SAPBEXexcGood1 3 3 8 2 2" xfId="20667"/>
    <cellStyle name="SAPBEXexcGood1 3 3 8 2 3" xfId="20668"/>
    <cellStyle name="SAPBEXexcGood1 3 3 8 3" xfId="20669"/>
    <cellStyle name="SAPBEXexcGood1 3 3 8 4" xfId="20670"/>
    <cellStyle name="SAPBEXexcGood1 3 3 9" xfId="20671"/>
    <cellStyle name="SAPBEXexcGood1 3 3 9 2" xfId="20672"/>
    <cellStyle name="SAPBEXexcGood1 3 3 9 2 2" xfId="20673"/>
    <cellStyle name="SAPBEXexcGood1 3 3 9 2 3" xfId="20674"/>
    <cellStyle name="SAPBEXexcGood1 3 3 9 3" xfId="20675"/>
    <cellStyle name="SAPBEXexcGood1 3 3 9 4" xfId="20676"/>
    <cellStyle name="SAPBEXexcGood1 3 4" xfId="20677"/>
    <cellStyle name="SAPBEXexcGood1 3 4 10" xfId="20678"/>
    <cellStyle name="SAPBEXexcGood1 3 4 11" xfId="20679"/>
    <cellStyle name="SAPBEXexcGood1 3 4 2" xfId="20680"/>
    <cellStyle name="SAPBEXexcGood1 3 4 2 2" xfId="20681"/>
    <cellStyle name="SAPBEXexcGood1 3 4 2 2 2" xfId="20682"/>
    <cellStyle name="SAPBEXexcGood1 3 4 2 2 3" xfId="20683"/>
    <cellStyle name="SAPBEXexcGood1 3 4 2 3" xfId="20684"/>
    <cellStyle name="SAPBEXexcGood1 3 4 2 4" xfId="20685"/>
    <cellStyle name="SAPBEXexcGood1 3 4 3" xfId="20686"/>
    <cellStyle name="SAPBEXexcGood1 3 4 3 2" xfId="20687"/>
    <cellStyle name="SAPBEXexcGood1 3 4 3 2 2" xfId="20688"/>
    <cellStyle name="SAPBEXexcGood1 3 4 3 2 3" xfId="20689"/>
    <cellStyle name="SAPBEXexcGood1 3 4 3 3" xfId="20690"/>
    <cellStyle name="SAPBEXexcGood1 3 4 3 4" xfId="20691"/>
    <cellStyle name="SAPBEXexcGood1 3 4 4" xfId="20692"/>
    <cellStyle name="SAPBEXexcGood1 3 4 4 2" xfId="20693"/>
    <cellStyle name="SAPBEXexcGood1 3 4 4 2 2" xfId="20694"/>
    <cellStyle name="SAPBEXexcGood1 3 4 4 2 3" xfId="20695"/>
    <cellStyle name="SAPBEXexcGood1 3 4 4 3" xfId="20696"/>
    <cellStyle name="SAPBEXexcGood1 3 4 4 4" xfId="20697"/>
    <cellStyle name="SAPBEXexcGood1 3 4 5" xfId="20698"/>
    <cellStyle name="SAPBEXexcGood1 3 4 5 2" xfId="20699"/>
    <cellStyle name="SAPBEXexcGood1 3 4 5 2 2" xfId="20700"/>
    <cellStyle name="SAPBEXexcGood1 3 4 5 2 3" xfId="20701"/>
    <cellStyle name="SAPBEXexcGood1 3 4 5 3" xfId="20702"/>
    <cellStyle name="SAPBEXexcGood1 3 4 5 4" xfId="20703"/>
    <cellStyle name="SAPBEXexcGood1 3 4 6" xfId="20704"/>
    <cellStyle name="SAPBEXexcGood1 3 4 6 2" xfId="20705"/>
    <cellStyle name="SAPBEXexcGood1 3 4 6 2 2" xfId="20706"/>
    <cellStyle name="SAPBEXexcGood1 3 4 6 2 3" xfId="20707"/>
    <cellStyle name="SAPBEXexcGood1 3 4 6 3" xfId="20708"/>
    <cellStyle name="SAPBEXexcGood1 3 4 6 4" xfId="20709"/>
    <cellStyle name="SAPBEXexcGood1 3 4 7" xfId="20710"/>
    <cellStyle name="SAPBEXexcGood1 3 4 7 2" xfId="20711"/>
    <cellStyle name="SAPBEXexcGood1 3 4 7 2 2" xfId="20712"/>
    <cellStyle name="SAPBEXexcGood1 3 4 7 2 3" xfId="20713"/>
    <cellStyle name="SAPBEXexcGood1 3 4 7 3" xfId="20714"/>
    <cellStyle name="SAPBEXexcGood1 3 4 7 4" xfId="20715"/>
    <cellStyle name="SAPBEXexcGood1 3 4 8" xfId="20716"/>
    <cellStyle name="SAPBEXexcGood1 3 4 8 2" xfId="20717"/>
    <cellStyle name="SAPBEXexcGood1 3 4 8 2 2" xfId="20718"/>
    <cellStyle name="SAPBEXexcGood1 3 4 8 2 3" xfId="20719"/>
    <cellStyle name="SAPBEXexcGood1 3 4 8 3" xfId="20720"/>
    <cellStyle name="SAPBEXexcGood1 3 4 8 4" xfId="20721"/>
    <cellStyle name="SAPBEXexcGood1 3 4 9" xfId="20722"/>
    <cellStyle name="SAPBEXexcGood1 3 4 9 2" xfId="20723"/>
    <cellStyle name="SAPBEXexcGood1 3 4 9 3" xfId="20724"/>
    <cellStyle name="SAPBEXexcGood1 3 5" xfId="20725"/>
    <cellStyle name="SAPBEXexcGood1 3 5 2" xfId="20726"/>
    <cellStyle name="SAPBEXexcGood1 3 5 2 2" xfId="20727"/>
    <cellStyle name="SAPBEXexcGood1 3 5 2 3" xfId="20728"/>
    <cellStyle name="SAPBEXexcGood1 3 5 3" xfId="20729"/>
    <cellStyle name="SAPBEXexcGood1 3 5 4" xfId="20730"/>
    <cellStyle name="SAPBEXexcGood1 3 6" xfId="20731"/>
    <cellStyle name="SAPBEXexcGood1 3 6 2" xfId="20732"/>
    <cellStyle name="SAPBEXexcGood1 3 6 2 2" xfId="20733"/>
    <cellStyle name="SAPBEXexcGood1 3 6 2 3" xfId="20734"/>
    <cellStyle name="SAPBEXexcGood1 3 6 3" xfId="20735"/>
    <cellStyle name="SAPBEXexcGood1 3 6 4" xfId="20736"/>
    <cellStyle name="SAPBEXexcGood1 3 7" xfId="20737"/>
    <cellStyle name="SAPBEXexcGood1 3 7 2" xfId="20738"/>
    <cellStyle name="SAPBEXexcGood1 3 7 2 2" xfId="20739"/>
    <cellStyle name="SAPBEXexcGood1 3 7 2 3" xfId="20740"/>
    <cellStyle name="SAPBEXexcGood1 3 7 3" xfId="20741"/>
    <cellStyle name="SAPBEXexcGood1 3 7 4" xfId="20742"/>
    <cellStyle name="SAPBEXexcGood1 3 8" xfId="20743"/>
    <cellStyle name="SAPBEXexcGood1 3 8 2" xfId="20744"/>
    <cellStyle name="SAPBEXexcGood1 3 8 2 2" xfId="20745"/>
    <cellStyle name="SAPBEXexcGood1 3 8 2 3" xfId="20746"/>
    <cellStyle name="SAPBEXexcGood1 3 8 3" xfId="20747"/>
    <cellStyle name="SAPBEXexcGood1 3 8 4" xfId="20748"/>
    <cellStyle name="SAPBEXexcGood1 3 9" xfId="20749"/>
    <cellStyle name="SAPBEXexcGood1 3 9 2" xfId="20750"/>
    <cellStyle name="SAPBEXexcGood1 3 9 2 2" xfId="20751"/>
    <cellStyle name="SAPBEXexcGood1 3 9 2 3" xfId="20752"/>
    <cellStyle name="SAPBEXexcGood1 3 9 3" xfId="20753"/>
    <cellStyle name="SAPBEXexcGood1 3 9 4" xfId="20754"/>
    <cellStyle name="SAPBEXexcGood1 4" xfId="20755"/>
    <cellStyle name="SAPBEXexcGood1 4 10" xfId="20756"/>
    <cellStyle name="SAPBEXexcGood1 4 10 2" xfId="20757"/>
    <cellStyle name="SAPBEXexcGood1 4 10 2 2" xfId="20758"/>
    <cellStyle name="SAPBEXexcGood1 4 10 2 3" xfId="20759"/>
    <cellStyle name="SAPBEXexcGood1 4 10 3" xfId="20760"/>
    <cellStyle name="SAPBEXexcGood1 4 10 4" xfId="20761"/>
    <cellStyle name="SAPBEXexcGood1 4 11" xfId="20762"/>
    <cellStyle name="SAPBEXexcGood1 4 11 2" xfId="20763"/>
    <cellStyle name="SAPBEXexcGood1 4 11 3" xfId="20764"/>
    <cellStyle name="SAPBEXexcGood1 4 12" xfId="20765"/>
    <cellStyle name="SAPBEXexcGood1 4 13" xfId="20766"/>
    <cellStyle name="SAPBEXexcGood1 4 2" xfId="20767"/>
    <cellStyle name="SAPBEXexcGood1 4 2 10" xfId="20768"/>
    <cellStyle name="SAPBEXexcGood1 4 2 10 2" xfId="20769"/>
    <cellStyle name="SAPBEXexcGood1 4 2 10 3" xfId="20770"/>
    <cellStyle name="SAPBEXexcGood1 4 2 11" xfId="20771"/>
    <cellStyle name="SAPBEXexcGood1 4 2 12" xfId="20772"/>
    <cellStyle name="SAPBEXexcGood1 4 2 2" xfId="20773"/>
    <cellStyle name="SAPBEXexcGood1 4 2 2 10" xfId="20774"/>
    <cellStyle name="SAPBEXexcGood1 4 2 2 11" xfId="20775"/>
    <cellStyle name="SAPBEXexcGood1 4 2 2 2" xfId="20776"/>
    <cellStyle name="SAPBEXexcGood1 4 2 2 2 2" xfId="20777"/>
    <cellStyle name="SAPBEXexcGood1 4 2 2 2 2 2" xfId="20778"/>
    <cellStyle name="SAPBEXexcGood1 4 2 2 2 2 3" xfId="20779"/>
    <cellStyle name="SAPBEXexcGood1 4 2 2 2 3" xfId="20780"/>
    <cellStyle name="SAPBEXexcGood1 4 2 2 2 4" xfId="20781"/>
    <cellStyle name="SAPBEXexcGood1 4 2 2 3" xfId="20782"/>
    <cellStyle name="SAPBEXexcGood1 4 2 2 3 2" xfId="20783"/>
    <cellStyle name="SAPBEXexcGood1 4 2 2 3 2 2" xfId="20784"/>
    <cellStyle name="SAPBEXexcGood1 4 2 2 3 2 3" xfId="20785"/>
    <cellStyle name="SAPBEXexcGood1 4 2 2 3 3" xfId="20786"/>
    <cellStyle name="SAPBEXexcGood1 4 2 2 3 4" xfId="20787"/>
    <cellStyle name="SAPBEXexcGood1 4 2 2 4" xfId="20788"/>
    <cellStyle name="SAPBEXexcGood1 4 2 2 4 2" xfId="20789"/>
    <cellStyle name="SAPBEXexcGood1 4 2 2 4 2 2" xfId="20790"/>
    <cellStyle name="SAPBEXexcGood1 4 2 2 4 2 3" xfId="20791"/>
    <cellStyle name="SAPBEXexcGood1 4 2 2 4 3" xfId="20792"/>
    <cellStyle name="SAPBEXexcGood1 4 2 2 4 4" xfId="20793"/>
    <cellStyle name="SAPBEXexcGood1 4 2 2 5" xfId="20794"/>
    <cellStyle name="SAPBEXexcGood1 4 2 2 5 2" xfId="20795"/>
    <cellStyle name="SAPBEXexcGood1 4 2 2 5 2 2" xfId="20796"/>
    <cellStyle name="SAPBEXexcGood1 4 2 2 5 2 3" xfId="20797"/>
    <cellStyle name="SAPBEXexcGood1 4 2 2 5 3" xfId="20798"/>
    <cellStyle name="SAPBEXexcGood1 4 2 2 5 4" xfId="20799"/>
    <cellStyle name="SAPBEXexcGood1 4 2 2 6" xfId="20800"/>
    <cellStyle name="SAPBEXexcGood1 4 2 2 6 2" xfId="20801"/>
    <cellStyle name="SAPBEXexcGood1 4 2 2 6 2 2" xfId="20802"/>
    <cellStyle name="SAPBEXexcGood1 4 2 2 6 2 3" xfId="20803"/>
    <cellStyle name="SAPBEXexcGood1 4 2 2 6 3" xfId="20804"/>
    <cellStyle name="SAPBEXexcGood1 4 2 2 6 4" xfId="20805"/>
    <cellStyle name="SAPBEXexcGood1 4 2 2 7" xfId="20806"/>
    <cellStyle name="SAPBEXexcGood1 4 2 2 7 2" xfId="20807"/>
    <cellStyle name="SAPBEXexcGood1 4 2 2 7 2 2" xfId="20808"/>
    <cellStyle name="SAPBEXexcGood1 4 2 2 7 2 3" xfId="20809"/>
    <cellStyle name="SAPBEXexcGood1 4 2 2 7 3" xfId="20810"/>
    <cellStyle name="SAPBEXexcGood1 4 2 2 7 4" xfId="20811"/>
    <cellStyle name="SAPBEXexcGood1 4 2 2 8" xfId="20812"/>
    <cellStyle name="SAPBEXexcGood1 4 2 2 8 2" xfId="20813"/>
    <cellStyle name="SAPBEXexcGood1 4 2 2 8 2 2" xfId="20814"/>
    <cellStyle name="SAPBEXexcGood1 4 2 2 8 2 3" xfId="20815"/>
    <cellStyle name="SAPBEXexcGood1 4 2 2 8 3" xfId="20816"/>
    <cellStyle name="SAPBEXexcGood1 4 2 2 8 4" xfId="20817"/>
    <cellStyle name="SAPBEXexcGood1 4 2 2 9" xfId="20818"/>
    <cellStyle name="SAPBEXexcGood1 4 2 2 9 2" xfId="20819"/>
    <cellStyle name="SAPBEXexcGood1 4 2 2 9 3" xfId="20820"/>
    <cellStyle name="SAPBEXexcGood1 4 2 3" xfId="20821"/>
    <cellStyle name="SAPBEXexcGood1 4 2 3 2" xfId="20822"/>
    <cellStyle name="SAPBEXexcGood1 4 2 3 2 2" xfId="20823"/>
    <cellStyle name="SAPBEXexcGood1 4 2 3 2 3" xfId="20824"/>
    <cellStyle name="SAPBEXexcGood1 4 2 3 3" xfId="20825"/>
    <cellStyle name="SAPBEXexcGood1 4 2 3 4" xfId="20826"/>
    <cellStyle name="SAPBEXexcGood1 4 2 4" xfId="20827"/>
    <cellStyle name="SAPBEXexcGood1 4 2 4 2" xfId="20828"/>
    <cellStyle name="SAPBEXexcGood1 4 2 4 2 2" xfId="20829"/>
    <cellStyle name="SAPBEXexcGood1 4 2 4 2 3" xfId="20830"/>
    <cellStyle name="SAPBEXexcGood1 4 2 4 3" xfId="20831"/>
    <cellStyle name="SAPBEXexcGood1 4 2 4 4" xfId="20832"/>
    <cellStyle name="SAPBEXexcGood1 4 2 5" xfId="20833"/>
    <cellStyle name="SAPBEXexcGood1 4 2 5 2" xfId="20834"/>
    <cellStyle name="SAPBEXexcGood1 4 2 5 2 2" xfId="20835"/>
    <cellStyle name="SAPBEXexcGood1 4 2 5 2 3" xfId="20836"/>
    <cellStyle name="SAPBEXexcGood1 4 2 5 3" xfId="20837"/>
    <cellStyle name="SAPBEXexcGood1 4 2 5 4" xfId="20838"/>
    <cellStyle name="SAPBEXexcGood1 4 2 6" xfId="20839"/>
    <cellStyle name="SAPBEXexcGood1 4 2 6 2" xfId="20840"/>
    <cellStyle name="SAPBEXexcGood1 4 2 6 2 2" xfId="20841"/>
    <cellStyle name="SAPBEXexcGood1 4 2 6 2 3" xfId="20842"/>
    <cellStyle name="SAPBEXexcGood1 4 2 6 3" xfId="20843"/>
    <cellStyle name="SAPBEXexcGood1 4 2 6 4" xfId="20844"/>
    <cellStyle name="SAPBEXexcGood1 4 2 7" xfId="20845"/>
    <cellStyle name="SAPBEXexcGood1 4 2 7 2" xfId="20846"/>
    <cellStyle name="SAPBEXexcGood1 4 2 7 2 2" xfId="20847"/>
    <cellStyle name="SAPBEXexcGood1 4 2 7 2 3" xfId="20848"/>
    <cellStyle name="SAPBEXexcGood1 4 2 7 3" xfId="20849"/>
    <cellStyle name="SAPBEXexcGood1 4 2 7 4" xfId="20850"/>
    <cellStyle name="SAPBEXexcGood1 4 2 8" xfId="20851"/>
    <cellStyle name="SAPBEXexcGood1 4 2 8 2" xfId="20852"/>
    <cellStyle name="SAPBEXexcGood1 4 2 8 2 2" xfId="20853"/>
    <cellStyle name="SAPBEXexcGood1 4 2 8 2 3" xfId="20854"/>
    <cellStyle name="SAPBEXexcGood1 4 2 8 3" xfId="20855"/>
    <cellStyle name="SAPBEXexcGood1 4 2 8 4" xfId="20856"/>
    <cellStyle name="SAPBEXexcGood1 4 2 9" xfId="20857"/>
    <cellStyle name="SAPBEXexcGood1 4 2 9 2" xfId="20858"/>
    <cellStyle name="SAPBEXexcGood1 4 2 9 2 2" xfId="20859"/>
    <cellStyle name="SAPBEXexcGood1 4 2 9 2 3" xfId="20860"/>
    <cellStyle name="SAPBEXexcGood1 4 2 9 3" xfId="20861"/>
    <cellStyle name="SAPBEXexcGood1 4 2 9 4" xfId="20862"/>
    <cellStyle name="SAPBEXexcGood1 4 3" xfId="20863"/>
    <cellStyle name="SAPBEXexcGood1 4 3 10" xfId="20864"/>
    <cellStyle name="SAPBEXexcGood1 4 3 11" xfId="20865"/>
    <cellStyle name="SAPBEXexcGood1 4 3 2" xfId="20866"/>
    <cellStyle name="SAPBEXexcGood1 4 3 2 2" xfId="20867"/>
    <cellStyle name="SAPBEXexcGood1 4 3 2 2 2" xfId="20868"/>
    <cellStyle name="SAPBEXexcGood1 4 3 2 2 3" xfId="20869"/>
    <cellStyle name="SAPBEXexcGood1 4 3 2 3" xfId="20870"/>
    <cellStyle name="SAPBEXexcGood1 4 3 2 4" xfId="20871"/>
    <cellStyle name="SAPBEXexcGood1 4 3 3" xfId="20872"/>
    <cellStyle name="SAPBEXexcGood1 4 3 3 2" xfId="20873"/>
    <cellStyle name="SAPBEXexcGood1 4 3 3 2 2" xfId="20874"/>
    <cellStyle name="SAPBEXexcGood1 4 3 3 2 3" xfId="20875"/>
    <cellStyle name="SAPBEXexcGood1 4 3 3 3" xfId="20876"/>
    <cellStyle name="SAPBEXexcGood1 4 3 3 4" xfId="20877"/>
    <cellStyle name="SAPBEXexcGood1 4 3 4" xfId="20878"/>
    <cellStyle name="SAPBEXexcGood1 4 3 4 2" xfId="20879"/>
    <cellStyle name="SAPBEXexcGood1 4 3 4 2 2" xfId="20880"/>
    <cellStyle name="SAPBEXexcGood1 4 3 4 2 3" xfId="20881"/>
    <cellStyle name="SAPBEXexcGood1 4 3 4 3" xfId="20882"/>
    <cellStyle name="SAPBEXexcGood1 4 3 4 4" xfId="20883"/>
    <cellStyle name="SAPBEXexcGood1 4 3 5" xfId="20884"/>
    <cellStyle name="SAPBEXexcGood1 4 3 5 2" xfId="20885"/>
    <cellStyle name="SAPBEXexcGood1 4 3 5 2 2" xfId="20886"/>
    <cellStyle name="SAPBEXexcGood1 4 3 5 2 3" xfId="20887"/>
    <cellStyle name="SAPBEXexcGood1 4 3 5 3" xfId="20888"/>
    <cellStyle name="SAPBEXexcGood1 4 3 5 4" xfId="20889"/>
    <cellStyle name="SAPBEXexcGood1 4 3 6" xfId="20890"/>
    <cellStyle name="SAPBEXexcGood1 4 3 6 2" xfId="20891"/>
    <cellStyle name="SAPBEXexcGood1 4 3 6 2 2" xfId="20892"/>
    <cellStyle name="SAPBEXexcGood1 4 3 6 2 3" xfId="20893"/>
    <cellStyle name="SAPBEXexcGood1 4 3 6 3" xfId="20894"/>
    <cellStyle name="SAPBEXexcGood1 4 3 6 4" xfId="20895"/>
    <cellStyle name="SAPBEXexcGood1 4 3 7" xfId="20896"/>
    <cellStyle name="SAPBEXexcGood1 4 3 7 2" xfId="20897"/>
    <cellStyle name="SAPBEXexcGood1 4 3 7 2 2" xfId="20898"/>
    <cellStyle name="SAPBEXexcGood1 4 3 7 2 3" xfId="20899"/>
    <cellStyle name="SAPBEXexcGood1 4 3 7 3" xfId="20900"/>
    <cellStyle name="SAPBEXexcGood1 4 3 7 4" xfId="20901"/>
    <cellStyle name="SAPBEXexcGood1 4 3 8" xfId="20902"/>
    <cellStyle name="SAPBEXexcGood1 4 3 8 2" xfId="20903"/>
    <cellStyle name="SAPBEXexcGood1 4 3 8 2 2" xfId="20904"/>
    <cellStyle name="SAPBEXexcGood1 4 3 8 2 3" xfId="20905"/>
    <cellStyle name="SAPBEXexcGood1 4 3 8 3" xfId="20906"/>
    <cellStyle name="SAPBEXexcGood1 4 3 8 4" xfId="20907"/>
    <cellStyle name="SAPBEXexcGood1 4 3 9" xfId="20908"/>
    <cellStyle name="SAPBEXexcGood1 4 3 9 2" xfId="20909"/>
    <cellStyle name="SAPBEXexcGood1 4 3 9 3" xfId="20910"/>
    <cellStyle name="SAPBEXexcGood1 4 4" xfId="20911"/>
    <cellStyle name="SAPBEXexcGood1 4 4 2" xfId="20912"/>
    <cellStyle name="SAPBEXexcGood1 4 4 2 2" xfId="20913"/>
    <cellStyle name="SAPBEXexcGood1 4 4 2 3" xfId="20914"/>
    <cellStyle name="SAPBEXexcGood1 4 4 3" xfId="20915"/>
    <cellStyle name="SAPBEXexcGood1 4 4 4" xfId="20916"/>
    <cellStyle name="SAPBEXexcGood1 4 5" xfId="20917"/>
    <cellStyle name="SAPBEXexcGood1 4 5 2" xfId="20918"/>
    <cellStyle name="SAPBEXexcGood1 4 5 2 2" xfId="20919"/>
    <cellStyle name="SAPBEXexcGood1 4 5 2 3" xfId="20920"/>
    <cellStyle name="SAPBEXexcGood1 4 5 3" xfId="20921"/>
    <cellStyle name="SAPBEXexcGood1 4 5 4" xfId="20922"/>
    <cellStyle name="SAPBEXexcGood1 4 6" xfId="20923"/>
    <cellStyle name="SAPBEXexcGood1 4 6 2" xfId="20924"/>
    <cellStyle name="SAPBEXexcGood1 4 6 2 2" xfId="20925"/>
    <cellStyle name="SAPBEXexcGood1 4 6 2 3" xfId="20926"/>
    <cellStyle name="SAPBEXexcGood1 4 6 3" xfId="20927"/>
    <cellStyle name="SAPBEXexcGood1 4 6 4" xfId="20928"/>
    <cellStyle name="SAPBEXexcGood1 4 7" xfId="20929"/>
    <cellStyle name="SAPBEXexcGood1 4 7 2" xfId="20930"/>
    <cellStyle name="SAPBEXexcGood1 4 7 2 2" xfId="20931"/>
    <cellStyle name="SAPBEXexcGood1 4 7 2 3" xfId="20932"/>
    <cellStyle name="SAPBEXexcGood1 4 7 3" xfId="20933"/>
    <cellStyle name="SAPBEXexcGood1 4 7 4" xfId="20934"/>
    <cellStyle name="SAPBEXexcGood1 4 8" xfId="20935"/>
    <cellStyle name="SAPBEXexcGood1 4 8 2" xfId="20936"/>
    <cellStyle name="SAPBEXexcGood1 4 8 2 2" xfId="20937"/>
    <cellStyle name="SAPBEXexcGood1 4 8 2 3" xfId="20938"/>
    <cellStyle name="SAPBEXexcGood1 4 8 3" xfId="20939"/>
    <cellStyle name="SAPBEXexcGood1 4 8 4" xfId="20940"/>
    <cellStyle name="SAPBEXexcGood1 4 9" xfId="20941"/>
    <cellStyle name="SAPBEXexcGood1 4 9 2" xfId="20942"/>
    <cellStyle name="SAPBEXexcGood1 4 9 2 2" xfId="20943"/>
    <cellStyle name="SAPBEXexcGood1 4 9 2 3" xfId="20944"/>
    <cellStyle name="SAPBEXexcGood1 4 9 3" xfId="20945"/>
    <cellStyle name="SAPBEXexcGood1 4 9 4" xfId="20946"/>
    <cellStyle name="SAPBEXexcGood1 5" xfId="20947"/>
    <cellStyle name="SAPBEXexcGood1 5 10" xfId="20948"/>
    <cellStyle name="SAPBEXexcGood1 5 10 2" xfId="20949"/>
    <cellStyle name="SAPBEXexcGood1 5 10 2 2" xfId="20950"/>
    <cellStyle name="SAPBEXexcGood1 5 10 2 3" xfId="20951"/>
    <cellStyle name="SAPBEXexcGood1 5 10 3" xfId="20952"/>
    <cellStyle name="SAPBEXexcGood1 5 10 4" xfId="20953"/>
    <cellStyle name="SAPBEXexcGood1 5 11" xfId="20954"/>
    <cellStyle name="SAPBEXexcGood1 5 11 2" xfId="20955"/>
    <cellStyle name="SAPBEXexcGood1 5 11 3" xfId="20956"/>
    <cellStyle name="SAPBEXexcGood1 5 12" xfId="20957"/>
    <cellStyle name="SAPBEXexcGood1 5 13" xfId="20958"/>
    <cellStyle name="SAPBEXexcGood1 5 2" xfId="20959"/>
    <cellStyle name="SAPBEXexcGood1 5 2 10" xfId="20960"/>
    <cellStyle name="SAPBEXexcGood1 5 2 10 2" xfId="20961"/>
    <cellStyle name="SAPBEXexcGood1 5 2 10 3" xfId="20962"/>
    <cellStyle name="SAPBEXexcGood1 5 2 11" xfId="20963"/>
    <cellStyle name="SAPBEXexcGood1 5 2 12" xfId="20964"/>
    <cellStyle name="SAPBEXexcGood1 5 2 2" xfId="20965"/>
    <cellStyle name="SAPBEXexcGood1 5 2 2 10" xfId="20966"/>
    <cellStyle name="SAPBEXexcGood1 5 2 2 11" xfId="20967"/>
    <cellStyle name="SAPBEXexcGood1 5 2 2 2" xfId="20968"/>
    <cellStyle name="SAPBEXexcGood1 5 2 2 2 2" xfId="20969"/>
    <cellStyle name="SAPBEXexcGood1 5 2 2 2 2 2" xfId="20970"/>
    <cellStyle name="SAPBEXexcGood1 5 2 2 2 2 3" xfId="20971"/>
    <cellStyle name="SAPBEXexcGood1 5 2 2 2 3" xfId="20972"/>
    <cellStyle name="SAPBEXexcGood1 5 2 2 2 4" xfId="20973"/>
    <cellStyle name="SAPBEXexcGood1 5 2 2 3" xfId="20974"/>
    <cellStyle name="SAPBEXexcGood1 5 2 2 3 2" xfId="20975"/>
    <cellStyle name="SAPBEXexcGood1 5 2 2 3 2 2" xfId="20976"/>
    <cellStyle name="SAPBEXexcGood1 5 2 2 3 2 3" xfId="20977"/>
    <cellStyle name="SAPBEXexcGood1 5 2 2 3 3" xfId="20978"/>
    <cellStyle name="SAPBEXexcGood1 5 2 2 3 4" xfId="20979"/>
    <cellStyle name="SAPBEXexcGood1 5 2 2 4" xfId="20980"/>
    <cellStyle name="SAPBEXexcGood1 5 2 2 4 2" xfId="20981"/>
    <cellStyle name="SAPBEXexcGood1 5 2 2 4 2 2" xfId="20982"/>
    <cellStyle name="SAPBEXexcGood1 5 2 2 4 2 3" xfId="20983"/>
    <cellStyle name="SAPBEXexcGood1 5 2 2 4 3" xfId="20984"/>
    <cellStyle name="SAPBEXexcGood1 5 2 2 4 4" xfId="20985"/>
    <cellStyle name="SAPBEXexcGood1 5 2 2 5" xfId="20986"/>
    <cellStyle name="SAPBEXexcGood1 5 2 2 5 2" xfId="20987"/>
    <cellStyle name="SAPBEXexcGood1 5 2 2 5 2 2" xfId="20988"/>
    <cellStyle name="SAPBEXexcGood1 5 2 2 5 2 3" xfId="20989"/>
    <cellStyle name="SAPBEXexcGood1 5 2 2 5 3" xfId="20990"/>
    <cellStyle name="SAPBEXexcGood1 5 2 2 5 4" xfId="20991"/>
    <cellStyle name="SAPBEXexcGood1 5 2 2 6" xfId="20992"/>
    <cellStyle name="SAPBEXexcGood1 5 2 2 6 2" xfId="20993"/>
    <cellStyle name="SAPBEXexcGood1 5 2 2 6 2 2" xfId="20994"/>
    <cellStyle name="SAPBEXexcGood1 5 2 2 6 2 3" xfId="20995"/>
    <cellStyle name="SAPBEXexcGood1 5 2 2 6 3" xfId="20996"/>
    <cellStyle name="SAPBEXexcGood1 5 2 2 6 4" xfId="20997"/>
    <cellStyle name="SAPBEXexcGood1 5 2 2 7" xfId="20998"/>
    <cellStyle name="SAPBEXexcGood1 5 2 2 7 2" xfId="20999"/>
    <cellStyle name="SAPBEXexcGood1 5 2 2 7 2 2" xfId="21000"/>
    <cellStyle name="SAPBEXexcGood1 5 2 2 7 2 3" xfId="21001"/>
    <cellStyle name="SAPBEXexcGood1 5 2 2 7 3" xfId="21002"/>
    <cellStyle name="SAPBEXexcGood1 5 2 2 7 4" xfId="21003"/>
    <cellStyle name="SAPBEXexcGood1 5 2 2 8" xfId="21004"/>
    <cellStyle name="SAPBEXexcGood1 5 2 2 8 2" xfId="21005"/>
    <cellStyle name="SAPBEXexcGood1 5 2 2 8 2 2" xfId="21006"/>
    <cellStyle name="SAPBEXexcGood1 5 2 2 8 2 3" xfId="21007"/>
    <cellStyle name="SAPBEXexcGood1 5 2 2 8 3" xfId="21008"/>
    <cellStyle name="SAPBEXexcGood1 5 2 2 8 4" xfId="21009"/>
    <cellStyle name="SAPBEXexcGood1 5 2 2 9" xfId="21010"/>
    <cellStyle name="SAPBEXexcGood1 5 2 2 9 2" xfId="21011"/>
    <cellStyle name="SAPBEXexcGood1 5 2 2 9 3" xfId="21012"/>
    <cellStyle name="SAPBEXexcGood1 5 2 3" xfId="21013"/>
    <cellStyle name="SAPBEXexcGood1 5 2 3 2" xfId="21014"/>
    <cellStyle name="SAPBEXexcGood1 5 2 3 2 2" xfId="21015"/>
    <cellStyle name="SAPBEXexcGood1 5 2 3 2 3" xfId="21016"/>
    <cellStyle name="SAPBEXexcGood1 5 2 3 3" xfId="21017"/>
    <cellStyle name="SAPBEXexcGood1 5 2 3 4" xfId="21018"/>
    <cellStyle name="SAPBEXexcGood1 5 2 4" xfId="21019"/>
    <cellStyle name="SAPBEXexcGood1 5 2 4 2" xfId="21020"/>
    <cellStyle name="SAPBEXexcGood1 5 2 4 2 2" xfId="21021"/>
    <cellStyle name="SAPBEXexcGood1 5 2 4 2 3" xfId="21022"/>
    <cellStyle name="SAPBEXexcGood1 5 2 4 3" xfId="21023"/>
    <cellStyle name="SAPBEXexcGood1 5 2 4 4" xfId="21024"/>
    <cellStyle name="SAPBEXexcGood1 5 2 5" xfId="21025"/>
    <cellStyle name="SAPBEXexcGood1 5 2 5 2" xfId="21026"/>
    <cellStyle name="SAPBEXexcGood1 5 2 5 2 2" xfId="21027"/>
    <cellStyle name="SAPBEXexcGood1 5 2 5 2 3" xfId="21028"/>
    <cellStyle name="SAPBEXexcGood1 5 2 5 3" xfId="21029"/>
    <cellStyle name="SAPBEXexcGood1 5 2 5 4" xfId="21030"/>
    <cellStyle name="SAPBEXexcGood1 5 2 6" xfId="21031"/>
    <cellStyle name="SAPBEXexcGood1 5 2 6 2" xfId="21032"/>
    <cellStyle name="SAPBEXexcGood1 5 2 6 2 2" xfId="21033"/>
    <cellStyle name="SAPBEXexcGood1 5 2 6 2 3" xfId="21034"/>
    <cellStyle name="SAPBEXexcGood1 5 2 6 3" xfId="21035"/>
    <cellStyle name="SAPBEXexcGood1 5 2 6 4" xfId="21036"/>
    <cellStyle name="SAPBEXexcGood1 5 2 7" xfId="21037"/>
    <cellStyle name="SAPBEXexcGood1 5 2 7 2" xfId="21038"/>
    <cellStyle name="SAPBEXexcGood1 5 2 7 2 2" xfId="21039"/>
    <cellStyle name="SAPBEXexcGood1 5 2 7 2 3" xfId="21040"/>
    <cellStyle name="SAPBEXexcGood1 5 2 7 3" xfId="21041"/>
    <cellStyle name="SAPBEXexcGood1 5 2 7 4" xfId="21042"/>
    <cellStyle name="SAPBEXexcGood1 5 2 8" xfId="21043"/>
    <cellStyle name="SAPBEXexcGood1 5 2 8 2" xfId="21044"/>
    <cellStyle name="SAPBEXexcGood1 5 2 8 2 2" xfId="21045"/>
    <cellStyle name="SAPBEXexcGood1 5 2 8 2 3" xfId="21046"/>
    <cellStyle name="SAPBEXexcGood1 5 2 8 3" xfId="21047"/>
    <cellStyle name="SAPBEXexcGood1 5 2 8 4" xfId="21048"/>
    <cellStyle name="SAPBEXexcGood1 5 2 9" xfId="21049"/>
    <cellStyle name="SAPBEXexcGood1 5 2 9 2" xfId="21050"/>
    <cellStyle name="SAPBEXexcGood1 5 2 9 2 2" xfId="21051"/>
    <cellStyle name="SAPBEXexcGood1 5 2 9 2 3" xfId="21052"/>
    <cellStyle name="SAPBEXexcGood1 5 2 9 3" xfId="21053"/>
    <cellStyle name="SAPBEXexcGood1 5 2 9 4" xfId="21054"/>
    <cellStyle name="SAPBEXexcGood1 5 3" xfId="21055"/>
    <cellStyle name="SAPBEXexcGood1 5 3 10" xfId="21056"/>
    <cellStyle name="SAPBEXexcGood1 5 3 11" xfId="21057"/>
    <cellStyle name="SAPBEXexcGood1 5 3 2" xfId="21058"/>
    <cellStyle name="SAPBEXexcGood1 5 3 2 2" xfId="21059"/>
    <cellStyle name="SAPBEXexcGood1 5 3 2 2 2" xfId="21060"/>
    <cellStyle name="SAPBEXexcGood1 5 3 2 2 3" xfId="21061"/>
    <cellStyle name="SAPBEXexcGood1 5 3 2 3" xfId="21062"/>
    <cellStyle name="SAPBEXexcGood1 5 3 2 4" xfId="21063"/>
    <cellStyle name="SAPBEXexcGood1 5 3 3" xfId="21064"/>
    <cellStyle name="SAPBEXexcGood1 5 3 3 2" xfId="21065"/>
    <cellStyle name="SAPBEXexcGood1 5 3 3 2 2" xfId="21066"/>
    <cellStyle name="SAPBEXexcGood1 5 3 3 2 3" xfId="21067"/>
    <cellStyle name="SAPBEXexcGood1 5 3 3 3" xfId="21068"/>
    <cellStyle name="SAPBEXexcGood1 5 3 3 4" xfId="21069"/>
    <cellStyle name="SAPBEXexcGood1 5 3 4" xfId="21070"/>
    <cellStyle name="SAPBEXexcGood1 5 3 4 2" xfId="21071"/>
    <cellStyle name="SAPBEXexcGood1 5 3 4 2 2" xfId="21072"/>
    <cellStyle name="SAPBEXexcGood1 5 3 4 2 3" xfId="21073"/>
    <cellStyle name="SAPBEXexcGood1 5 3 4 3" xfId="21074"/>
    <cellStyle name="SAPBEXexcGood1 5 3 4 4" xfId="21075"/>
    <cellStyle name="SAPBEXexcGood1 5 3 5" xfId="21076"/>
    <cellStyle name="SAPBEXexcGood1 5 3 5 2" xfId="21077"/>
    <cellStyle name="SAPBEXexcGood1 5 3 5 2 2" xfId="21078"/>
    <cellStyle name="SAPBEXexcGood1 5 3 5 2 3" xfId="21079"/>
    <cellStyle name="SAPBEXexcGood1 5 3 5 3" xfId="21080"/>
    <cellStyle name="SAPBEXexcGood1 5 3 5 4" xfId="21081"/>
    <cellStyle name="SAPBEXexcGood1 5 3 6" xfId="21082"/>
    <cellStyle name="SAPBEXexcGood1 5 3 6 2" xfId="21083"/>
    <cellStyle name="SAPBEXexcGood1 5 3 6 2 2" xfId="21084"/>
    <cellStyle name="SAPBEXexcGood1 5 3 6 2 3" xfId="21085"/>
    <cellStyle name="SAPBEXexcGood1 5 3 6 3" xfId="21086"/>
    <cellStyle name="SAPBEXexcGood1 5 3 6 4" xfId="21087"/>
    <cellStyle name="SAPBEXexcGood1 5 3 7" xfId="21088"/>
    <cellStyle name="SAPBEXexcGood1 5 3 7 2" xfId="21089"/>
    <cellStyle name="SAPBEXexcGood1 5 3 7 2 2" xfId="21090"/>
    <cellStyle name="SAPBEXexcGood1 5 3 7 2 3" xfId="21091"/>
    <cellStyle name="SAPBEXexcGood1 5 3 7 3" xfId="21092"/>
    <cellStyle name="SAPBEXexcGood1 5 3 7 4" xfId="21093"/>
    <cellStyle name="SAPBEXexcGood1 5 3 8" xfId="21094"/>
    <cellStyle name="SAPBEXexcGood1 5 3 8 2" xfId="21095"/>
    <cellStyle name="SAPBEXexcGood1 5 3 8 2 2" xfId="21096"/>
    <cellStyle name="SAPBEXexcGood1 5 3 8 2 3" xfId="21097"/>
    <cellStyle name="SAPBEXexcGood1 5 3 8 3" xfId="21098"/>
    <cellStyle name="SAPBEXexcGood1 5 3 8 4" xfId="21099"/>
    <cellStyle name="SAPBEXexcGood1 5 3 9" xfId="21100"/>
    <cellStyle name="SAPBEXexcGood1 5 3 9 2" xfId="21101"/>
    <cellStyle name="SAPBEXexcGood1 5 3 9 3" xfId="21102"/>
    <cellStyle name="SAPBEXexcGood1 5 4" xfId="21103"/>
    <cellStyle name="SAPBEXexcGood1 5 4 2" xfId="21104"/>
    <cellStyle name="SAPBEXexcGood1 5 4 2 2" xfId="21105"/>
    <cellStyle name="SAPBEXexcGood1 5 4 2 3" xfId="21106"/>
    <cellStyle name="SAPBEXexcGood1 5 4 3" xfId="21107"/>
    <cellStyle name="SAPBEXexcGood1 5 4 4" xfId="21108"/>
    <cellStyle name="SAPBEXexcGood1 5 5" xfId="21109"/>
    <cellStyle name="SAPBEXexcGood1 5 5 2" xfId="21110"/>
    <cellStyle name="SAPBEXexcGood1 5 5 2 2" xfId="21111"/>
    <cellStyle name="SAPBEXexcGood1 5 5 2 3" xfId="21112"/>
    <cellStyle name="SAPBEXexcGood1 5 5 3" xfId="21113"/>
    <cellStyle name="SAPBEXexcGood1 5 5 4" xfId="21114"/>
    <cellStyle name="SAPBEXexcGood1 5 6" xfId="21115"/>
    <cellStyle name="SAPBEXexcGood1 5 6 2" xfId="21116"/>
    <cellStyle name="SAPBEXexcGood1 5 6 2 2" xfId="21117"/>
    <cellStyle name="SAPBEXexcGood1 5 6 2 3" xfId="21118"/>
    <cellStyle name="SAPBEXexcGood1 5 6 3" xfId="21119"/>
    <cellStyle name="SAPBEXexcGood1 5 6 4" xfId="21120"/>
    <cellStyle name="SAPBEXexcGood1 5 7" xfId="21121"/>
    <cellStyle name="SAPBEXexcGood1 5 7 2" xfId="21122"/>
    <cellStyle name="SAPBEXexcGood1 5 7 2 2" xfId="21123"/>
    <cellStyle name="SAPBEXexcGood1 5 7 2 3" xfId="21124"/>
    <cellStyle name="SAPBEXexcGood1 5 7 3" xfId="21125"/>
    <cellStyle name="SAPBEXexcGood1 5 7 4" xfId="21126"/>
    <cellStyle name="SAPBEXexcGood1 5 8" xfId="21127"/>
    <cellStyle name="SAPBEXexcGood1 5 8 2" xfId="21128"/>
    <cellStyle name="SAPBEXexcGood1 5 8 2 2" xfId="21129"/>
    <cellStyle name="SAPBEXexcGood1 5 8 2 3" xfId="21130"/>
    <cellStyle name="SAPBEXexcGood1 5 8 3" xfId="21131"/>
    <cellStyle name="SAPBEXexcGood1 5 8 4" xfId="21132"/>
    <cellStyle name="SAPBEXexcGood1 5 9" xfId="21133"/>
    <cellStyle name="SAPBEXexcGood1 5 9 2" xfId="21134"/>
    <cellStyle name="SAPBEXexcGood1 5 9 2 2" xfId="21135"/>
    <cellStyle name="SAPBEXexcGood1 5 9 2 3" xfId="21136"/>
    <cellStyle name="SAPBEXexcGood1 5 9 3" xfId="21137"/>
    <cellStyle name="SAPBEXexcGood1 5 9 4" xfId="21138"/>
    <cellStyle name="SAPBEXexcGood1 6" xfId="21139"/>
    <cellStyle name="SAPBEXexcGood1 6 10" xfId="21140"/>
    <cellStyle name="SAPBEXexcGood1 6 10 2" xfId="21141"/>
    <cellStyle name="SAPBEXexcGood1 6 10 3" xfId="21142"/>
    <cellStyle name="SAPBEXexcGood1 6 11" xfId="21143"/>
    <cellStyle name="SAPBEXexcGood1 6 12" xfId="21144"/>
    <cellStyle name="SAPBEXexcGood1 6 2" xfId="21145"/>
    <cellStyle name="SAPBEXexcGood1 6 2 10" xfId="21146"/>
    <cellStyle name="SAPBEXexcGood1 6 2 11" xfId="21147"/>
    <cellStyle name="SAPBEXexcGood1 6 2 2" xfId="21148"/>
    <cellStyle name="SAPBEXexcGood1 6 2 2 2" xfId="21149"/>
    <cellStyle name="SAPBEXexcGood1 6 2 2 2 2" xfId="21150"/>
    <cellStyle name="SAPBEXexcGood1 6 2 2 2 3" xfId="21151"/>
    <cellStyle name="SAPBEXexcGood1 6 2 2 3" xfId="21152"/>
    <cellStyle name="SAPBEXexcGood1 6 2 2 4" xfId="21153"/>
    <cellStyle name="SAPBEXexcGood1 6 2 3" xfId="21154"/>
    <cellStyle name="SAPBEXexcGood1 6 2 3 2" xfId="21155"/>
    <cellStyle name="SAPBEXexcGood1 6 2 3 2 2" xfId="21156"/>
    <cellStyle name="SAPBEXexcGood1 6 2 3 2 3" xfId="21157"/>
    <cellStyle name="SAPBEXexcGood1 6 2 3 3" xfId="21158"/>
    <cellStyle name="SAPBEXexcGood1 6 2 3 4" xfId="21159"/>
    <cellStyle name="SAPBEXexcGood1 6 2 4" xfId="21160"/>
    <cellStyle name="SAPBEXexcGood1 6 2 4 2" xfId="21161"/>
    <cellStyle name="SAPBEXexcGood1 6 2 4 2 2" xfId="21162"/>
    <cellStyle name="SAPBEXexcGood1 6 2 4 2 3" xfId="21163"/>
    <cellStyle name="SAPBEXexcGood1 6 2 4 3" xfId="21164"/>
    <cellStyle name="SAPBEXexcGood1 6 2 4 4" xfId="21165"/>
    <cellStyle name="SAPBEXexcGood1 6 2 5" xfId="21166"/>
    <cellStyle name="SAPBEXexcGood1 6 2 5 2" xfId="21167"/>
    <cellStyle name="SAPBEXexcGood1 6 2 5 2 2" xfId="21168"/>
    <cellStyle name="SAPBEXexcGood1 6 2 5 2 3" xfId="21169"/>
    <cellStyle name="SAPBEXexcGood1 6 2 5 3" xfId="21170"/>
    <cellStyle name="SAPBEXexcGood1 6 2 5 4" xfId="21171"/>
    <cellStyle name="SAPBEXexcGood1 6 2 6" xfId="21172"/>
    <cellStyle name="SAPBEXexcGood1 6 2 6 2" xfId="21173"/>
    <cellStyle name="SAPBEXexcGood1 6 2 6 2 2" xfId="21174"/>
    <cellStyle name="SAPBEXexcGood1 6 2 6 2 3" xfId="21175"/>
    <cellStyle name="SAPBEXexcGood1 6 2 6 3" xfId="21176"/>
    <cellStyle name="SAPBEXexcGood1 6 2 6 4" xfId="21177"/>
    <cellStyle name="SAPBEXexcGood1 6 2 7" xfId="21178"/>
    <cellStyle name="SAPBEXexcGood1 6 2 7 2" xfId="21179"/>
    <cellStyle name="SAPBEXexcGood1 6 2 7 2 2" xfId="21180"/>
    <cellStyle name="SAPBEXexcGood1 6 2 7 2 3" xfId="21181"/>
    <cellStyle name="SAPBEXexcGood1 6 2 7 3" xfId="21182"/>
    <cellStyle name="SAPBEXexcGood1 6 2 7 4" xfId="21183"/>
    <cellStyle name="SAPBEXexcGood1 6 2 8" xfId="21184"/>
    <cellStyle name="SAPBEXexcGood1 6 2 8 2" xfId="21185"/>
    <cellStyle name="SAPBEXexcGood1 6 2 8 2 2" xfId="21186"/>
    <cellStyle name="SAPBEXexcGood1 6 2 8 2 3" xfId="21187"/>
    <cellStyle name="SAPBEXexcGood1 6 2 8 3" xfId="21188"/>
    <cellStyle name="SAPBEXexcGood1 6 2 8 4" xfId="21189"/>
    <cellStyle name="SAPBEXexcGood1 6 2 9" xfId="21190"/>
    <cellStyle name="SAPBEXexcGood1 6 2 9 2" xfId="21191"/>
    <cellStyle name="SAPBEXexcGood1 6 2 9 3" xfId="21192"/>
    <cellStyle name="SAPBEXexcGood1 6 3" xfId="21193"/>
    <cellStyle name="SAPBEXexcGood1 6 3 2" xfId="21194"/>
    <cellStyle name="SAPBEXexcGood1 6 3 2 2" xfId="21195"/>
    <cellStyle name="SAPBEXexcGood1 6 3 2 3" xfId="21196"/>
    <cellStyle name="SAPBEXexcGood1 6 3 3" xfId="21197"/>
    <cellStyle name="SAPBEXexcGood1 6 3 4" xfId="21198"/>
    <cellStyle name="SAPBEXexcGood1 6 4" xfId="21199"/>
    <cellStyle name="SAPBEXexcGood1 6 4 2" xfId="21200"/>
    <cellStyle name="SAPBEXexcGood1 6 4 2 2" xfId="21201"/>
    <cellStyle name="SAPBEXexcGood1 6 4 2 3" xfId="21202"/>
    <cellStyle name="SAPBEXexcGood1 6 4 3" xfId="21203"/>
    <cellStyle name="SAPBEXexcGood1 6 4 4" xfId="21204"/>
    <cellStyle name="SAPBEXexcGood1 6 5" xfId="21205"/>
    <cellStyle name="SAPBEXexcGood1 6 5 2" xfId="21206"/>
    <cellStyle name="SAPBEXexcGood1 6 5 2 2" xfId="21207"/>
    <cellStyle name="SAPBEXexcGood1 6 5 2 3" xfId="21208"/>
    <cellStyle name="SAPBEXexcGood1 6 5 3" xfId="21209"/>
    <cellStyle name="SAPBEXexcGood1 6 5 4" xfId="21210"/>
    <cellStyle name="SAPBEXexcGood1 6 6" xfId="21211"/>
    <cellStyle name="SAPBEXexcGood1 6 6 2" xfId="21212"/>
    <cellStyle name="SAPBEXexcGood1 6 6 2 2" xfId="21213"/>
    <cellStyle name="SAPBEXexcGood1 6 6 2 3" xfId="21214"/>
    <cellStyle name="SAPBEXexcGood1 6 6 3" xfId="21215"/>
    <cellStyle name="SAPBEXexcGood1 6 6 4" xfId="21216"/>
    <cellStyle name="SAPBEXexcGood1 6 7" xfId="21217"/>
    <cellStyle name="SAPBEXexcGood1 6 7 2" xfId="21218"/>
    <cellStyle name="SAPBEXexcGood1 6 7 2 2" xfId="21219"/>
    <cellStyle name="SAPBEXexcGood1 6 7 2 3" xfId="21220"/>
    <cellStyle name="SAPBEXexcGood1 6 7 3" xfId="21221"/>
    <cellStyle name="SAPBEXexcGood1 6 7 4" xfId="21222"/>
    <cellStyle name="SAPBEXexcGood1 6 8" xfId="21223"/>
    <cellStyle name="SAPBEXexcGood1 6 8 2" xfId="21224"/>
    <cellStyle name="SAPBEXexcGood1 6 8 2 2" xfId="21225"/>
    <cellStyle name="SAPBEXexcGood1 6 8 2 3" xfId="21226"/>
    <cellStyle name="SAPBEXexcGood1 6 8 3" xfId="21227"/>
    <cellStyle name="SAPBEXexcGood1 6 8 4" xfId="21228"/>
    <cellStyle name="SAPBEXexcGood1 6 9" xfId="21229"/>
    <cellStyle name="SAPBEXexcGood1 6 9 2" xfId="21230"/>
    <cellStyle name="SAPBEXexcGood1 6 9 2 2" xfId="21231"/>
    <cellStyle name="SAPBEXexcGood1 6 9 2 3" xfId="21232"/>
    <cellStyle name="SAPBEXexcGood1 6 9 3" xfId="21233"/>
    <cellStyle name="SAPBEXexcGood1 6 9 4" xfId="21234"/>
    <cellStyle name="SAPBEXexcGood1 7" xfId="21235"/>
    <cellStyle name="SAPBEXexcGood1 7 10" xfId="21236"/>
    <cellStyle name="SAPBEXexcGood1 7 11" xfId="21237"/>
    <cellStyle name="SAPBEXexcGood1 7 2" xfId="21238"/>
    <cellStyle name="SAPBEXexcGood1 7 2 2" xfId="21239"/>
    <cellStyle name="SAPBEXexcGood1 7 2 2 2" xfId="21240"/>
    <cellStyle name="SAPBEXexcGood1 7 2 2 3" xfId="21241"/>
    <cellStyle name="SAPBEXexcGood1 7 2 3" xfId="21242"/>
    <cellStyle name="SAPBEXexcGood1 7 2 4" xfId="21243"/>
    <cellStyle name="SAPBEXexcGood1 7 3" xfId="21244"/>
    <cellStyle name="SAPBEXexcGood1 7 3 2" xfId="21245"/>
    <cellStyle name="SAPBEXexcGood1 7 3 2 2" xfId="21246"/>
    <cellStyle name="SAPBEXexcGood1 7 3 2 3" xfId="21247"/>
    <cellStyle name="SAPBEXexcGood1 7 3 3" xfId="21248"/>
    <cellStyle name="SAPBEXexcGood1 7 3 4" xfId="21249"/>
    <cellStyle name="SAPBEXexcGood1 7 4" xfId="21250"/>
    <cellStyle name="SAPBEXexcGood1 7 4 2" xfId="21251"/>
    <cellStyle name="SAPBEXexcGood1 7 4 2 2" xfId="21252"/>
    <cellStyle name="SAPBEXexcGood1 7 4 2 3" xfId="21253"/>
    <cellStyle name="SAPBEXexcGood1 7 4 3" xfId="21254"/>
    <cellStyle name="SAPBEXexcGood1 7 4 4" xfId="21255"/>
    <cellStyle name="SAPBEXexcGood1 7 5" xfId="21256"/>
    <cellStyle name="SAPBEXexcGood1 7 5 2" xfId="21257"/>
    <cellStyle name="SAPBEXexcGood1 7 5 2 2" xfId="21258"/>
    <cellStyle name="SAPBEXexcGood1 7 5 2 3" xfId="21259"/>
    <cellStyle name="SAPBEXexcGood1 7 5 3" xfId="21260"/>
    <cellStyle name="SAPBEXexcGood1 7 5 4" xfId="21261"/>
    <cellStyle name="SAPBEXexcGood1 7 6" xfId="21262"/>
    <cellStyle name="SAPBEXexcGood1 7 6 2" xfId="21263"/>
    <cellStyle name="SAPBEXexcGood1 7 6 2 2" xfId="21264"/>
    <cellStyle name="SAPBEXexcGood1 7 6 2 3" xfId="21265"/>
    <cellStyle name="SAPBEXexcGood1 7 6 3" xfId="21266"/>
    <cellStyle name="SAPBEXexcGood1 7 6 4" xfId="21267"/>
    <cellStyle name="SAPBEXexcGood1 7 7" xfId="21268"/>
    <cellStyle name="SAPBEXexcGood1 7 7 2" xfId="21269"/>
    <cellStyle name="SAPBEXexcGood1 7 7 2 2" xfId="21270"/>
    <cellStyle name="SAPBEXexcGood1 7 7 2 3" xfId="21271"/>
    <cellStyle name="SAPBEXexcGood1 7 7 3" xfId="21272"/>
    <cellStyle name="SAPBEXexcGood1 7 7 4" xfId="21273"/>
    <cellStyle name="SAPBEXexcGood1 7 8" xfId="21274"/>
    <cellStyle name="SAPBEXexcGood1 7 8 2" xfId="21275"/>
    <cellStyle name="SAPBEXexcGood1 7 8 2 2" xfId="21276"/>
    <cellStyle name="SAPBEXexcGood1 7 8 2 3" xfId="21277"/>
    <cellStyle name="SAPBEXexcGood1 7 8 3" xfId="21278"/>
    <cellStyle name="SAPBEXexcGood1 7 8 4" xfId="21279"/>
    <cellStyle name="SAPBEXexcGood1 7 9" xfId="21280"/>
    <cellStyle name="SAPBEXexcGood1 7 9 2" xfId="21281"/>
    <cellStyle name="SAPBEXexcGood1 7 9 3" xfId="21282"/>
    <cellStyle name="SAPBEXexcGood1 8" xfId="21283"/>
    <cellStyle name="SAPBEXexcGood1 8 2" xfId="21284"/>
    <cellStyle name="SAPBEXexcGood1 8 2 2" xfId="21285"/>
    <cellStyle name="SAPBEXexcGood1 8 2 3" xfId="21286"/>
    <cellStyle name="SAPBEXexcGood1 8 3" xfId="21287"/>
    <cellStyle name="SAPBEXexcGood1 8 4" xfId="21288"/>
    <cellStyle name="SAPBEXexcGood1 9" xfId="21289"/>
    <cellStyle name="SAPBEXexcGood1 9 2" xfId="21290"/>
    <cellStyle name="SAPBEXexcGood1 9 2 2" xfId="21291"/>
    <cellStyle name="SAPBEXexcGood1 9 2 3" xfId="21292"/>
    <cellStyle name="SAPBEXexcGood1 9 3" xfId="21293"/>
    <cellStyle name="SAPBEXexcGood1 9 4" xfId="21294"/>
    <cellStyle name="SAPBEXexcGood2" xfId="21295"/>
    <cellStyle name="SAPBEXexcGood2 10" xfId="21296"/>
    <cellStyle name="SAPBEXexcGood2 10 2" xfId="21297"/>
    <cellStyle name="SAPBEXexcGood2 10 2 2" xfId="21298"/>
    <cellStyle name="SAPBEXexcGood2 10 2 3" xfId="21299"/>
    <cellStyle name="SAPBEXexcGood2 10 3" xfId="21300"/>
    <cellStyle name="SAPBEXexcGood2 10 4" xfId="21301"/>
    <cellStyle name="SAPBEXexcGood2 11" xfId="21302"/>
    <cellStyle name="SAPBEXexcGood2 11 2" xfId="21303"/>
    <cellStyle name="SAPBEXexcGood2 11 2 2" xfId="21304"/>
    <cellStyle name="SAPBEXexcGood2 11 2 3" xfId="21305"/>
    <cellStyle name="SAPBEXexcGood2 11 3" xfId="21306"/>
    <cellStyle name="SAPBEXexcGood2 11 4" xfId="21307"/>
    <cellStyle name="SAPBEXexcGood2 12" xfId="21308"/>
    <cellStyle name="SAPBEXexcGood2 12 2" xfId="21309"/>
    <cellStyle name="SAPBEXexcGood2 12 2 2" xfId="21310"/>
    <cellStyle name="SAPBEXexcGood2 12 2 3" xfId="21311"/>
    <cellStyle name="SAPBEXexcGood2 12 3" xfId="21312"/>
    <cellStyle name="SAPBEXexcGood2 12 4" xfId="21313"/>
    <cellStyle name="SAPBEXexcGood2 13" xfId="21314"/>
    <cellStyle name="SAPBEXexcGood2 13 2" xfId="21315"/>
    <cellStyle name="SAPBEXexcGood2 13 2 2" xfId="21316"/>
    <cellStyle name="SAPBEXexcGood2 13 2 3" xfId="21317"/>
    <cellStyle name="SAPBEXexcGood2 13 3" xfId="21318"/>
    <cellStyle name="SAPBEXexcGood2 13 4" xfId="21319"/>
    <cellStyle name="SAPBEXexcGood2 14" xfId="21320"/>
    <cellStyle name="SAPBEXexcGood2 14 2" xfId="21321"/>
    <cellStyle name="SAPBEXexcGood2 14 2 2" xfId="21322"/>
    <cellStyle name="SAPBEXexcGood2 14 2 3" xfId="21323"/>
    <cellStyle name="SAPBEXexcGood2 14 3" xfId="21324"/>
    <cellStyle name="SAPBEXexcGood2 14 4" xfId="21325"/>
    <cellStyle name="SAPBEXexcGood2 15" xfId="21326"/>
    <cellStyle name="SAPBEXexcGood2 15 2" xfId="21327"/>
    <cellStyle name="SAPBEXexcGood2 15 3" xfId="21328"/>
    <cellStyle name="SAPBEXexcGood2 16" xfId="21329"/>
    <cellStyle name="SAPBEXexcGood2 17" xfId="21330"/>
    <cellStyle name="SAPBEXexcGood2 2" xfId="21331"/>
    <cellStyle name="SAPBEXexcGood2 2 10" xfId="21332"/>
    <cellStyle name="SAPBEXexcGood2 2 10 2" xfId="21333"/>
    <cellStyle name="SAPBEXexcGood2 2 10 2 2" xfId="21334"/>
    <cellStyle name="SAPBEXexcGood2 2 10 2 3" xfId="21335"/>
    <cellStyle name="SAPBEXexcGood2 2 10 3" xfId="21336"/>
    <cellStyle name="SAPBEXexcGood2 2 10 4" xfId="21337"/>
    <cellStyle name="SAPBEXexcGood2 2 11" xfId="21338"/>
    <cellStyle name="SAPBEXexcGood2 2 11 2" xfId="21339"/>
    <cellStyle name="SAPBEXexcGood2 2 11 2 2" xfId="21340"/>
    <cellStyle name="SAPBEXexcGood2 2 11 2 3" xfId="21341"/>
    <cellStyle name="SAPBEXexcGood2 2 11 3" xfId="21342"/>
    <cellStyle name="SAPBEXexcGood2 2 11 4" xfId="21343"/>
    <cellStyle name="SAPBEXexcGood2 2 12" xfId="21344"/>
    <cellStyle name="SAPBEXexcGood2 2 12 2" xfId="21345"/>
    <cellStyle name="SAPBEXexcGood2 2 12 3" xfId="21346"/>
    <cellStyle name="SAPBEXexcGood2 2 13" xfId="21347"/>
    <cellStyle name="SAPBEXexcGood2 2 14" xfId="21348"/>
    <cellStyle name="SAPBEXexcGood2 2 2" xfId="21349"/>
    <cellStyle name="SAPBEXexcGood2 2 2 10" xfId="21350"/>
    <cellStyle name="SAPBEXexcGood2 2 2 10 2" xfId="21351"/>
    <cellStyle name="SAPBEXexcGood2 2 2 10 2 2" xfId="21352"/>
    <cellStyle name="SAPBEXexcGood2 2 2 10 2 3" xfId="21353"/>
    <cellStyle name="SAPBEXexcGood2 2 2 10 3" xfId="21354"/>
    <cellStyle name="SAPBEXexcGood2 2 2 10 4" xfId="21355"/>
    <cellStyle name="SAPBEXexcGood2 2 2 11" xfId="21356"/>
    <cellStyle name="SAPBEXexcGood2 2 2 11 2" xfId="21357"/>
    <cellStyle name="SAPBEXexcGood2 2 2 11 3" xfId="21358"/>
    <cellStyle name="SAPBEXexcGood2 2 2 12" xfId="21359"/>
    <cellStyle name="SAPBEXexcGood2 2 2 13" xfId="21360"/>
    <cellStyle name="SAPBEXexcGood2 2 2 2" xfId="21361"/>
    <cellStyle name="SAPBEXexcGood2 2 2 2 10" xfId="21362"/>
    <cellStyle name="SAPBEXexcGood2 2 2 2 10 2" xfId="21363"/>
    <cellStyle name="SAPBEXexcGood2 2 2 2 10 3" xfId="21364"/>
    <cellStyle name="SAPBEXexcGood2 2 2 2 11" xfId="21365"/>
    <cellStyle name="SAPBEXexcGood2 2 2 2 12" xfId="21366"/>
    <cellStyle name="SAPBEXexcGood2 2 2 2 2" xfId="21367"/>
    <cellStyle name="SAPBEXexcGood2 2 2 2 2 10" xfId="21368"/>
    <cellStyle name="SAPBEXexcGood2 2 2 2 2 11" xfId="21369"/>
    <cellStyle name="SAPBEXexcGood2 2 2 2 2 2" xfId="21370"/>
    <cellStyle name="SAPBEXexcGood2 2 2 2 2 2 2" xfId="21371"/>
    <cellStyle name="SAPBEXexcGood2 2 2 2 2 2 2 2" xfId="21372"/>
    <cellStyle name="SAPBEXexcGood2 2 2 2 2 2 2 3" xfId="21373"/>
    <cellStyle name="SAPBEXexcGood2 2 2 2 2 2 3" xfId="21374"/>
    <cellStyle name="SAPBEXexcGood2 2 2 2 2 2 4" xfId="21375"/>
    <cellStyle name="SAPBEXexcGood2 2 2 2 2 3" xfId="21376"/>
    <cellStyle name="SAPBEXexcGood2 2 2 2 2 3 2" xfId="21377"/>
    <cellStyle name="SAPBEXexcGood2 2 2 2 2 3 2 2" xfId="21378"/>
    <cellStyle name="SAPBEXexcGood2 2 2 2 2 3 2 3" xfId="21379"/>
    <cellStyle name="SAPBEXexcGood2 2 2 2 2 3 3" xfId="21380"/>
    <cellStyle name="SAPBEXexcGood2 2 2 2 2 3 4" xfId="21381"/>
    <cellStyle name="SAPBEXexcGood2 2 2 2 2 4" xfId="21382"/>
    <cellStyle name="SAPBEXexcGood2 2 2 2 2 4 2" xfId="21383"/>
    <cellStyle name="SAPBEXexcGood2 2 2 2 2 4 2 2" xfId="21384"/>
    <cellStyle name="SAPBEXexcGood2 2 2 2 2 4 2 3" xfId="21385"/>
    <cellStyle name="SAPBEXexcGood2 2 2 2 2 4 3" xfId="21386"/>
    <cellStyle name="SAPBEXexcGood2 2 2 2 2 4 4" xfId="21387"/>
    <cellStyle name="SAPBEXexcGood2 2 2 2 2 5" xfId="21388"/>
    <cellStyle name="SAPBEXexcGood2 2 2 2 2 5 2" xfId="21389"/>
    <cellStyle name="SAPBEXexcGood2 2 2 2 2 5 2 2" xfId="21390"/>
    <cellStyle name="SAPBEXexcGood2 2 2 2 2 5 2 3" xfId="21391"/>
    <cellStyle name="SAPBEXexcGood2 2 2 2 2 5 3" xfId="21392"/>
    <cellStyle name="SAPBEXexcGood2 2 2 2 2 5 4" xfId="21393"/>
    <cellStyle name="SAPBEXexcGood2 2 2 2 2 6" xfId="21394"/>
    <cellStyle name="SAPBEXexcGood2 2 2 2 2 6 2" xfId="21395"/>
    <cellStyle name="SAPBEXexcGood2 2 2 2 2 6 2 2" xfId="21396"/>
    <cellStyle name="SAPBEXexcGood2 2 2 2 2 6 2 3" xfId="21397"/>
    <cellStyle name="SAPBEXexcGood2 2 2 2 2 6 3" xfId="21398"/>
    <cellStyle name="SAPBEXexcGood2 2 2 2 2 6 4" xfId="21399"/>
    <cellStyle name="SAPBEXexcGood2 2 2 2 2 7" xfId="21400"/>
    <cellStyle name="SAPBEXexcGood2 2 2 2 2 7 2" xfId="21401"/>
    <cellStyle name="SAPBEXexcGood2 2 2 2 2 7 2 2" xfId="21402"/>
    <cellStyle name="SAPBEXexcGood2 2 2 2 2 7 2 3" xfId="21403"/>
    <cellStyle name="SAPBEXexcGood2 2 2 2 2 7 3" xfId="21404"/>
    <cellStyle name="SAPBEXexcGood2 2 2 2 2 7 4" xfId="21405"/>
    <cellStyle name="SAPBEXexcGood2 2 2 2 2 8" xfId="21406"/>
    <cellStyle name="SAPBEXexcGood2 2 2 2 2 8 2" xfId="21407"/>
    <cellStyle name="SAPBEXexcGood2 2 2 2 2 8 2 2" xfId="21408"/>
    <cellStyle name="SAPBEXexcGood2 2 2 2 2 8 2 3" xfId="21409"/>
    <cellStyle name="SAPBEXexcGood2 2 2 2 2 8 3" xfId="21410"/>
    <cellStyle name="SAPBEXexcGood2 2 2 2 2 8 4" xfId="21411"/>
    <cellStyle name="SAPBEXexcGood2 2 2 2 2 9" xfId="21412"/>
    <cellStyle name="SAPBEXexcGood2 2 2 2 2 9 2" xfId="21413"/>
    <cellStyle name="SAPBEXexcGood2 2 2 2 2 9 3" xfId="21414"/>
    <cellStyle name="SAPBEXexcGood2 2 2 2 3" xfId="21415"/>
    <cellStyle name="SAPBEXexcGood2 2 2 2 3 2" xfId="21416"/>
    <cellStyle name="SAPBEXexcGood2 2 2 2 3 2 2" xfId="21417"/>
    <cellStyle name="SAPBEXexcGood2 2 2 2 3 2 3" xfId="21418"/>
    <cellStyle name="SAPBEXexcGood2 2 2 2 3 3" xfId="21419"/>
    <cellStyle name="SAPBEXexcGood2 2 2 2 3 4" xfId="21420"/>
    <cellStyle name="SAPBEXexcGood2 2 2 2 4" xfId="21421"/>
    <cellStyle name="SAPBEXexcGood2 2 2 2 4 2" xfId="21422"/>
    <cellStyle name="SAPBEXexcGood2 2 2 2 4 2 2" xfId="21423"/>
    <cellStyle name="SAPBEXexcGood2 2 2 2 4 2 3" xfId="21424"/>
    <cellStyle name="SAPBEXexcGood2 2 2 2 4 3" xfId="21425"/>
    <cellStyle name="SAPBEXexcGood2 2 2 2 4 4" xfId="21426"/>
    <cellStyle name="SAPBEXexcGood2 2 2 2 5" xfId="21427"/>
    <cellStyle name="SAPBEXexcGood2 2 2 2 5 2" xfId="21428"/>
    <cellStyle name="SAPBEXexcGood2 2 2 2 5 2 2" xfId="21429"/>
    <cellStyle name="SAPBEXexcGood2 2 2 2 5 2 3" xfId="21430"/>
    <cellStyle name="SAPBEXexcGood2 2 2 2 5 3" xfId="21431"/>
    <cellStyle name="SAPBEXexcGood2 2 2 2 5 4" xfId="21432"/>
    <cellStyle name="SAPBEXexcGood2 2 2 2 6" xfId="21433"/>
    <cellStyle name="SAPBEXexcGood2 2 2 2 6 2" xfId="21434"/>
    <cellStyle name="SAPBEXexcGood2 2 2 2 6 2 2" xfId="21435"/>
    <cellStyle name="SAPBEXexcGood2 2 2 2 6 2 3" xfId="21436"/>
    <cellStyle name="SAPBEXexcGood2 2 2 2 6 3" xfId="21437"/>
    <cellStyle name="SAPBEXexcGood2 2 2 2 6 4" xfId="21438"/>
    <cellStyle name="SAPBEXexcGood2 2 2 2 7" xfId="21439"/>
    <cellStyle name="SAPBEXexcGood2 2 2 2 7 2" xfId="21440"/>
    <cellStyle name="SAPBEXexcGood2 2 2 2 7 2 2" xfId="21441"/>
    <cellStyle name="SAPBEXexcGood2 2 2 2 7 2 3" xfId="21442"/>
    <cellStyle name="SAPBEXexcGood2 2 2 2 7 3" xfId="21443"/>
    <cellStyle name="SAPBEXexcGood2 2 2 2 7 4" xfId="21444"/>
    <cellStyle name="SAPBEXexcGood2 2 2 2 8" xfId="21445"/>
    <cellStyle name="SAPBEXexcGood2 2 2 2 8 2" xfId="21446"/>
    <cellStyle name="SAPBEXexcGood2 2 2 2 8 2 2" xfId="21447"/>
    <cellStyle name="SAPBEXexcGood2 2 2 2 8 2 3" xfId="21448"/>
    <cellStyle name="SAPBEXexcGood2 2 2 2 8 3" xfId="21449"/>
    <cellStyle name="SAPBEXexcGood2 2 2 2 8 4" xfId="21450"/>
    <cellStyle name="SAPBEXexcGood2 2 2 2 9" xfId="21451"/>
    <cellStyle name="SAPBEXexcGood2 2 2 2 9 2" xfId="21452"/>
    <cellStyle name="SAPBEXexcGood2 2 2 2 9 2 2" xfId="21453"/>
    <cellStyle name="SAPBEXexcGood2 2 2 2 9 2 3" xfId="21454"/>
    <cellStyle name="SAPBEXexcGood2 2 2 2 9 3" xfId="21455"/>
    <cellStyle name="SAPBEXexcGood2 2 2 2 9 4" xfId="21456"/>
    <cellStyle name="SAPBEXexcGood2 2 2 3" xfId="21457"/>
    <cellStyle name="SAPBEXexcGood2 2 2 3 10" xfId="21458"/>
    <cellStyle name="SAPBEXexcGood2 2 2 3 11" xfId="21459"/>
    <cellStyle name="SAPBEXexcGood2 2 2 3 2" xfId="21460"/>
    <cellStyle name="SAPBEXexcGood2 2 2 3 2 2" xfId="21461"/>
    <cellStyle name="SAPBEXexcGood2 2 2 3 2 2 2" xfId="21462"/>
    <cellStyle name="SAPBEXexcGood2 2 2 3 2 2 3" xfId="21463"/>
    <cellStyle name="SAPBEXexcGood2 2 2 3 2 3" xfId="21464"/>
    <cellStyle name="SAPBEXexcGood2 2 2 3 2 4" xfId="21465"/>
    <cellStyle name="SAPBEXexcGood2 2 2 3 3" xfId="21466"/>
    <cellStyle name="SAPBEXexcGood2 2 2 3 3 2" xfId="21467"/>
    <cellStyle name="SAPBEXexcGood2 2 2 3 3 2 2" xfId="21468"/>
    <cellStyle name="SAPBEXexcGood2 2 2 3 3 2 3" xfId="21469"/>
    <cellStyle name="SAPBEXexcGood2 2 2 3 3 3" xfId="21470"/>
    <cellStyle name="SAPBEXexcGood2 2 2 3 3 4" xfId="21471"/>
    <cellStyle name="SAPBEXexcGood2 2 2 3 4" xfId="21472"/>
    <cellStyle name="SAPBEXexcGood2 2 2 3 4 2" xfId="21473"/>
    <cellStyle name="SAPBEXexcGood2 2 2 3 4 2 2" xfId="21474"/>
    <cellStyle name="SAPBEXexcGood2 2 2 3 4 2 3" xfId="21475"/>
    <cellStyle name="SAPBEXexcGood2 2 2 3 4 3" xfId="21476"/>
    <cellStyle name="SAPBEXexcGood2 2 2 3 4 4" xfId="21477"/>
    <cellStyle name="SAPBEXexcGood2 2 2 3 5" xfId="21478"/>
    <cellStyle name="SAPBEXexcGood2 2 2 3 5 2" xfId="21479"/>
    <cellStyle name="SAPBEXexcGood2 2 2 3 5 2 2" xfId="21480"/>
    <cellStyle name="SAPBEXexcGood2 2 2 3 5 2 3" xfId="21481"/>
    <cellStyle name="SAPBEXexcGood2 2 2 3 5 3" xfId="21482"/>
    <cellStyle name="SAPBEXexcGood2 2 2 3 5 4" xfId="21483"/>
    <cellStyle name="SAPBEXexcGood2 2 2 3 6" xfId="21484"/>
    <cellStyle name="SAPBEXexcGood2 2 2 3 6 2" xfId="21485"/>
    <cellStyle name="SAPBEXexcGood2 2 2 3 6 2 2" xfId="21486"/>
    <cellStyle name="SAPBEXexcGood2 2 2 3 6 2 3" xfId="21487"/>
    <cellStyle name="SAPBEXexcGood2 2 2 3 6 3" xfId="21488"/>
    <cellStyle name="SAPBEXexcGood2 2 2 3 6 4" xfId="21489"/>
    <cellStyle name="SAPBEXexcGood2 2 2 3 7" xfId="21490"/>
    <cellStyle name="SAPBEXexcGood2 2 2 3 7 2" xfId="21491"/>
    <cellStyle name="SAPBEXexcGood2 2 2 3 7 2 2" xfId="21492"/>
    <cellStyle name="SAPBEXexcGood2 2 2 3 7 2 3" xfId="21493"/>
    <cellStyle name="SAPBEXexcGood2 2 2 3 7 3" xfId="21494"/>
    <cellStyle name="SAPBEXexcGood2 2 2 3 7 4" xfId="21495"/>
    <cellStyle name="SAPBEXexcGood2 2 2 3 8" xfId="21496"/>
    <cellStyle name="SAPBEXexcGood2 2 2 3 8 2" xfId="21497"/>
    <cellStyle name="SAPBEXexcGood2 2 2 3 8 2 2" xfId="21498"/>
    <cellStyle name="SAPBEXexcGood2 2 2 3 8 2 3" xfId="21499"/>
    <cellStyle name="SAPBEXexcGood2 2 2 3 8 3" xfId="21500"/>
    <cellStyle name="SAPBEXexcGood2 2 2 3 8 4" xfId="21501"/>
    <cellStyle name="SAPBEXexcGood2 2 2 3 9" xfId="21502"/>
    <cellStyle name="SAPBEXexcGood2 2 2 3 9 2" xfId="21503"/>
    <cellStyle name="SAPBEXexcGood2 2 2 3 9 3" xfId="21504"/>
    <cellStyle name="SAPBEXexcGood2 2 2 4" xfId="21505"/>
    <cellStyle name="SAPBEXexcGood2 2 2 4 2" xfId="21506"/>
    <cellStyle name="SAPBEXexcGood2 2 2 4 2 2" xfId="21507"/>
    <cellStyle name="SAPBEXexcGood2 2 2 4 2 3" xfId="21508"/>
    <cellStyle name="SAPBEXexcGood2 2 2 4 3" xfId="21509"/>
    <cellStyle name="SAPBEXexcGood2 2 2 4 4" xfId="21510"/>
    <cellStyle name="SAPBEXexcGood2 2 2 5" xfId="21511"/>
    <cellStyle name="SAPBEXexcGood2 2 2 5 2" xfId="21512"/>
    <cellStyle name="SAPBEXexcGood2 2 2 5 2 2" xfId="21513"/>
    <cellStyle name="SAPBEXexcGood2 2 2 5 2 3" xfId="21514"/>
    <cellStyle name="SAPBEXexcGood2 2 2 5 3" xfId="21515"/>
    <cellStyle name="SAPBEXexcGood2 2 2 5 4" xfId="21516"/>
    <cellStyle name="SAPBEXexcGood2 2 2 6" xfId="21517"/>
    <cellStyle name="SAPBEXexcGood2 2 2 6 2" xfId="21518"/>
    <cellStyle name="SAPBEXexcGood2 2 2 6 2 2" xfId="21519"/>
    <cellStyle name="SAPBEXexcGood2 2 2 6 2 3" xfId="21520"/>
    <cellStyle name="SAPBEXexcGood2 2 2 6 3" xfId="21521"/>
    <cellStyle name="SAPBEXexcGood2 2 2 6 4" xfId="21522"/>
    <cellStyle name="SAPBEXexcGood2 2 2 7" xfId="21523"/>
    <cellStyle name="SAPBEXexcGood2 2 2 7 2" xfId="21524"/>
    <cellStyle name="SAPBEXexcGood2 2 2 7 2 2" xfId="21525"/>
    <cellStyle name="SAPBEXexcGood2 2 2 7 2 3" xfId="21526"/>
    <cellStyle name="SAPBEXexcGood2 2 2 7 3" xfId="21527"/>
    <cellStyle name="SAPBEXexcGood2 2 2 7 4" xfId="21528"/>
    <cellStyle name="SAPBEXexcGood2 2 2 8" xfId="21529"/>
    <cellStyle name="SAPBEXexcGood2 2 2 8 2" xfId="21530"/>
    <cellStyle name="SAPBEXexcGood2 2 2 8 2 2" xfId="21531"/>
    <cellStyle name="SAPBEXexcGood2 2 2 8 2 3" xfId="21532"/>
    <cellStyle name="SAPBEXexcGood2 2 2 8 3" xfId="21533"/>
    <cellStyle name="SAPBEXexcGood2 2 2 8 4" xfId="21534"/>
    <cellStyle name="SAPBEXexcGood2 2 2 9" xfId="21535"/>
    <cellStyle name="SAPBEXexcGood2 2 2 9 2" xfId="21536"/>
    <cellStyle name="SAPBEXexcGood2 2 2 9 2 2" xfId="21537"/>
    <cellStyle name="SAPBEXexcGood2 2 2 9 2 3" xfId="21538"/>
    <cellStyle name="SAPBEXexcGood2 2 2 9 3" xfId="21539"/>
    <cellStyle name="SAPBEXexcGood2 2 2 9 4" xfId="21540"/>
    <cellStyle name="SAPBEXexcGood2 2 3" xfId="21541"/>
    <cellStyle name="SAPBEXexcGood2 2 3 10" xfId="21542"/>
    <cellStyle name="SAPBEXexcGood2 2 3 10 2" xfId="21543"/>
    <cellStyle name="SAPBEXexcGood2 2 3 10 3" xfId="21544"/>
    <cellStyle name="SAPBEXexcGood2 2 3 11" xfId="21545"/>
    <cellStyle name="SAPBEXexcGood2 2 3 12" xfId="21546"/>
    <cellStyle name="SAPBEXexcGood2 2 3 2" xfId="21547"/>
    <cellStyle name="SAPBEXexcGood2 2 3 2 10" xfId="21548"/>
    <cellStyle name="SAPBEXexcGood2 2 3 2 11" xfId="21549"/>
    <cellStyle name="SAPBEXexcGood2 2 3 2 2" xfId="21550"/>
    <cellStyle name="SAPBEXexcGood2 2 3 2 2 2" xfId="21551"/>
    <cellStyle name="SAPBEXexcGood2 2 3 2 2 2 2" xfId="21552"/>
    <cellStyle name="SAPBEXexcGood2 2 3 2 2 2 3" xfId="21553"/>
    <cellStyle name="SAPBEXexcGood2 2 3 2 2 3" xfId="21554"/>
    <cellStyle name="SAPBEXexcGood2 2 3 2 2 4" xfId="21555"/>
    <cellStyle name="SAPBEXexcGood2 2 3 2 3" xfId="21556"/>
    <cellStyle name="SAPBEXexcGood2 2 3 2 3 2" xfId="21557"/>
    <cellStyle name="SAPBEXexcGood2 2 3 2 3 2 2" xfId="21558"/>
    <cellStyle name="SAPBEXexcGood2 2 3 2 3 2 3" xfId="21559"/>
    <cellStyle name="SAPBEXexcGood2 2 3 2 3 3" xfId="21560"/>
    <cellStyle name="SAPBEXexcGood2 2 3 2 3 4" xfId="21561"/>
    <cellStyle name="SAPBEXexcGood2 2 3 2 4" xfId="21562"/>
    <cellStyle name="SAPBEXexcGood2 2 3 2 4 2" xfId="21563"/>
    <cellStyle name="SAPBEXexcGood2 2 3 2 4 2 2" xfId="21564"/>
    <cellStyle name="SAPBEXexcGood2 2 3 2 4 2 3" xfId="21565"/>
    <cellStyle name="SAPBEXexcGood2 2 3 2 4 3" xfId="21566"/>
    <cellStyle name="SAPBEXexcGood2 2 3 2 4 4" xfId="21567"/>
    <cellStyle name="SAPBEXexcGood2 2 3 2 5" xfId="21568"/>
    <cellStyle name="SAPBEXexcGood2 2 3 2 5 2" xfId="21569"/>
    <cellStyle name="SAPBEXexcGood2 2 3 2 5 2 2" xfId="21570"/>
    <cellStyle name="SAPBEXexcGood2 2 3 2 5 2 3" xfId="21571"/>
    <cellStyle name="SAPBEXexcGood2 2 3 2 5 3" xfId="21572"/>
    <cellStyle name="SAPBEXexcGood2 2 3 2 5 4" xfId="21573"/>
    <cellStyle name="SAPBEXexcGood2 2 3 2 6" xfId="21574"/>
    <cellStyle name="SAPBEXexcGood2 2 3 2 6 2" xfId="21575"/>
    <cellStyle name="SAPBEXexcGood2 2 3 2 6 2 2" xfId="21576"/>
    <cellStyle name="SAPBEXexcGood2 2 3 2 6 2 3" xfId="21577"/>
    <cellStyle name="SAPBEXexcGood2 2 3 2 6 3" xfId="21578"/>
    <cellStyle name="SAPBEXexcGood2 2 3 2 6 4" xfId="21579"/>
    <cellStyle name="SAPBEXexcGood2 2 3 2 7" xfId="21580"/>
    <cellStyle name="SAPBEXexcGood2 2 3 2 7 2" xfId="21581"/>
    <cellStyle name="SAPBEXexcGood2 2 3 2 7 2 2" xfId="21582"/>
    <cellStyle name="SAPBEXexcGood2 2 3 2 7 2 3" xfId="21583"/>
    <cellStyle name="SAPBEXexcGood2 2 3 2 7 3" xfId="21584"/>
    <cellStyle name="SAPBEXexcGood2 2 3 2 7 4" xfId="21585"/>
    <cellStyle name="SAPBEXexcGood2 2 3 2 8" xfId="21586"/>
    <cellStyle name="SAPBEXexcGood2 2 3 2 8 2" xfId="21587"/>
    <cellStyle name="SAPBEXexcGood2 2 3 2 8 2 2" xfId="21588"/>
    <cellStyle name="SAPBEXexcGood2 2 3 2 8 2 3" xfId="21589"/>
    <cellStyle name="SAPBEXexcGood2 2 3 2 8 3" xfId="21590"/>
    <cellStyle name="SAPBEXexcGood2 2 3 2 8 4" xfId="21591"/>
    <cellStyle name="SAPBEXexcGood2 2 3 2 9" xfId="21592"/>
    <cellStyle name="SAPBEXexcGood2 2 3 2 9 2" xfId="21593"/>
    <cellStyle name="SAPBEXexcGood2 2 3 2 9 3" xfId="21594"/>
    <cellStyle name="SAPBEXexcGood2 2 3 3" xfId="21595"/>
    <cellStyle name="SAPBEXexcGood2 2 3 3 2" xfId="21596"/>
    <cellStyle name="SAPBEXexcGood2 2 3 3 2 2" xfId="21597"/>
    <cellStyle name="SAPBEXexcGood2 2 3 3 2 3" xfId="21598"/>
    <cellStyle name="SAPBEXexcGood2 2 3 3 3" xfId="21599"/>
    <cellStyle name="SAPBEXexcGood2 2 3 3 4" xfId="21600"/>
    <cellStyle name="SAPBEXexcGood2 2 3 4" xfId="21601"/>
    <cellStyle name="SAPBEXexcGood2 2 3 4 2" xfId="21602"/>
    <cellStyle name="SAPBEXexcGood2 2 3 4 2 2" xfId="21603"/>
    <cellStyle name="SAPBEXexcGood2 2 3 4 2 3" xfId="21604"/>
    <cellStyle name="SAPBEXexcGood2 2 3 4 3" xfId="21605"/>
    <cellStyle name="SAPBEXexcGood2 2 3 4 4" xfId="21606"/>
    <cellStyle name="SAPBEXexcGood2 2 3 5" xfId="21607"/>
    <cellStyle name="SAPBEXexcGood2 2 3 5 2" xfId="21608"/>
    <cellStyle name="SAPBEXexcGood2 2 3 5 2 2" xfId="21609"/>
    <cellStyle name="SAPBEXexcGood2 2 3 5 2 3" xfId="21610"/>
    <cellStyle name="SAPBEXexcGood2 2 3 5 3" xfId="21611"/>
    <cellStyle name="SAPBEXexcGood2 2 3 5 4" xfId="21612"/>
    <cellStyle name="SAPBEXexcGood2 2 3 6" xfId="21613"/>
    <cellStyle name="SAPBEXexcGood2 2 3 6 2" xfId="21614"/>
    <cellStyle name="SAPBEXexcGood2 2 3 6 2 2" xfId="21615"/>
    <cellStyle name="SAPBEXexcGood2 2 3 6 2 3" xfId="21616"/>
    <cellStyle name="SAPBEXexcGood2 2 3 6 3" xfId="21617"/>
    <cellStyle name="SAPBEXexcGood2 2 3 6 4" xfId="21618"/>
    <cellStyle name="SAPBEXexcGood2 2 3 7" xfId="21619"/>
    <cellStyle name="SAPBEXexcGood2 2 3 7 2" xfId="21620"/>
    <cellStyle name="SAPBEXexcGood2 2 3 7 2 2" xfId="21621"/>
    <cellStyle name="SAPBEXexcGood2 2 3 7 2 3" xfId="21622"/>
    <cellStyle name="SAPBEXexcGood2 2 3 7 3" xfId="21623"/>
    <cellStyle name="SAPBEXexcGood2 2 3 7 4" xfId="21624"/>
    <cellStyle name="SAPBEXexcGood2 2 3 8" xfId="21625"/>
    <cellStyle name="SAPBEXexcGood2 2 3 8 2" xfId="21626"/>
    <cellStyle name="SAPBEXexcGood2 2 3 8 2 2" xfId="21627"/>
    <cellStyle name="SAPBEXexcGood2 2 3 8 2 3" xfId="21628"/>
    <cellStyle name="SAPBEXexcGood2 2 3 8 3" xfId="21629"/>
    <cellStyle name="SAPBEXexcGood2 2 3 8 4" xfId="21630"/>
    <cellStyle name="SAPBEXexcGood2 2 3 9" xfId="21631"/>
    <cellStyle name="SAPBEXexcGood2 2 3 9 2" xfId="21632"/>
    <cellStyle name="SAPBEXexcGood2 2 3 9 2 2" xfId="21633"/>
    <cellStyle name="SAPBEXexcGood2 2 3 9 2 3" xfId="21634"/>
    <cellStyle name="SAPBEXexcGood2 2 3 9 3" xfId="21635"/>
    <cellStyle name="SAPBEXexcGood2 2 3 9 4" xfId="21636"/>
    <cellStyle name="SAPBEXexcGood2 2 4" xfId="21637"/>
    <cellStyle name="SAPBEXexcGood2 2 4 10" xfId="21638"/>
    <cellStyle name="SAPBEXexcGood2 2 4 11" xfId="21639"/>
    <cellStyle name="SAPBEXexcGood2 2 4 2" xfId="21640"/>
    <cellStyle name="SAPBEXexcGood2 2 4 2 2" xfId="21641"/>
    <cellStyle name="SAPBEXexcGood2 2 4 2 2 2" xfId="21642"/>
    <cellStyle name="SAPBEXexcGood2 2 4 2 2 3" xfId="21643"/>
    <cellStyle name="SAPBEXexcGood2 2 4 2 3" xfId="21644"/>
    <cellStyle name="SAPBEXexcGood2 2 4 2 4" xfId="21645"/>
    <cellStyle name="SAPBEXexcGood2 2 4 3" xfId="21646"/>
    <cellStyle name="SAPBEXexcGood2 2 4 3 2" xfId="21647"/>
    <cellStyle name="SAPBEXexcGood2 2 4 3 2 2" xfId="21648"/>
    <cellStyle name="SAPBEXexcGood2 2 4 3 2 3" xfId="21649"/>
    <cellStyle name="SAPBEXexcGood2 2 4 3 3" xfId="21650"/>
    <cellStyle name="SAPBEXexcGood2 2 4 3 4" xfId="21651"/>
    <cellStyle name="SAPBEXexcGood2 2 4 4" xfId="21652"/>
    <cellStyle name="SAPBEXexcGood2 2 4 4 2" xfId="21653"/>
    <cellStyle name="SAPBEXexcGood2 2 4 4 2 2" xfId="21654"/>
    <cellStyle name="SAPBEXexcGood2 2 4 4 2 3" xfId="21655"/>
    <cellStyle name="SAPBEXexcGood2 2 4 4 3" xfId="21656"/>
    <cellStyle name="SAPBEXexcGood2 2 4 4 4" xfId="21657"/>
    <cellStyle name="SAPBEXexcGood2 2 4 5" xfId="21658"/>
    <cellStyle name="SAPBEXexcGood2 2 4 5 2" xfId="21659"/>
    <cellStyle name="SAPBEXexcGood2 2 4 5 2 2" xfId="21660"/>
    <cellStyle name="SAPBEXexcGood2 2 4 5 2 3" xfId="21661"/>
    <cellStyle name="SAPBEXexcGood2 2 4 5 3" xfId="21662"/>
    <cellStyle name="SAPBEXexcGood2 2 4 5 4" xfId="21663"/>
    <cellStyle name="SAPBEXexcGood2 2 4 6" xfId="21664"/>
    <cellStyle name="SAPBEXexcGood2 2 4 6 2" xfId="21665"/>
    <cellStyle name="SAPBEXexcGood2 2 4 6 2 2" xfId="21666"/>
    <cellStyle name="SAPBEXexcGood2 2 4 6 2 3" xfId="21667"/>
    <cellStyle name="SAPBEXexcGood2 2 4 6 3" xfId="21668"/>
    <cellStyle name="SAPBEXexcGood2 2 4 6 4" xfId="21669"/>
    <cellStyle name="SAPBEXexcGood2 2 4 7" xfId="21670"/>
    <cellStyle name="SAPBEXexcGood2 2 4 7 2" xfId="21671"/>
    <cellStyle name="SAPBEXexcGood2 2 4 7 2 2" xfId="21672"/>
    <cellStyle name="SAPBEXexcGood2 2 4 7 2 3" xfId="21673"/>
    <cellStyle name="SAPBEXexcGood2 2 4 7 3" xfId="21674"/>
    <cellStyle name="SAPBEXexcGood2 2 4 7 4" xfId="21675"/>
    <cellStyle name="SAPBEXexcGood2 2 4 8" xfId="21676"/>
    <cellStyle name="SAPBEXexcGood2 2 4 8 2" xfId="21677"/>
    <cellStyle name="SAPBEXexcGood2 2 4 8 2 2" xfId="21678"/>
    <cellStyle name="SAPBEXexcGood2 2 4 8 2 3" xfId="21679"/>
    <cellStyle name="SAPBEXexcGood2 2 4 8 3" xfId="21680"/>
    <cellStyle name="SAPBEXexcGood2 2 4 8 4" xfId="21681"/>
    <cellStyle name="SAPBEXexcGood2 2 4 9" xfId="21682"/>
    <cellStyle name="SAPBEXexcGood2 2 4 9 2" xfId="21683"/>
    <cellStyle name="SAPBEXexcGood2 2 4 9 3" xfId="21684"/>
    <cellStyle name="SAPBEXexcGood2 2 5" xfId="21685"/>
    <cellStyle name="SAPBEXexcGood2 2 5 2" xfId="21686"/>
    <cellStyle name="SAPBEXexcGood2 2 5 2 2" xfId="21687"/>
    <cellStyle name="SAPBEXexcGood2 2 5 2 3" xfId="21688"/>
    <cellStyle name="SAPBEXexcGood2 2 5 3" xfId="21689"/>
    <cellStyle name="SAPBEXexcGood2 2 5 4" xfId="21690"/>
    <cellStyle name="SAPBEXexcGood2 2 6" xfId="21691"/>
    <cellStyle name="SAPBEXexcGood2 2 6 2" xfId="21692"/>
    <cellStyle name="SAPBEXexcGood2 2 6 2 2" xfId="21693"/>
    <cellStyle name="SAPBEXexcGood2 2 6 2 3" xfId="21694"/>
    <cellStyle name="SAPBEXexcGood2 2 6 3" xfId="21695"/>
    <cellStyle name="SAPBEXexcGood2 2 6 4" xfId="21696"/>
    <cellStyle name="SAPBEXexcGood2 2 7" xfId="21697"/>
    <cellStyle name="SAPBEXexcGood2 2 7 2" xfId="21698"/>
    <cellStyle name="SAPBEXexcGood2 2 7 2 2" xfId="21699"/>
    <cellStyle name="SAPBEXexcGood2 2 7 2 3" xfId="21700"/>
    <cellStyle name="SAPBEXexcGood2 2 7 3" xfId="21701"/>
    <cellStyle name="SAPBEXexcGood2 2 7 4" xfId="21702"/>
    <cellStyle name="SAPBEXexcGood2 2 8" xfId="21703"/>
    <cellStyle name="SAPBEXexcGood2 2 8 2" xfId="21704"/>
    <cellStyle name="SAPBEXexcGood2 2 8 2 2" xfId="21705"/>
    <cellStyle name="SAPBEXexcGood2 2 8 2 3" xfId="21706"/>
    <cellStyle name="SAPBEXexcGood2 2 8 3" xfId="21707"/>
    <cellStyle name="SAPBEXexcGood2 2 8 4" xfId="21708"/>
    <cellStyle name="SAPBEXexcGood2 2 9" xfId="21709"/>
    <cellStyle name="SAPBEXexcGood2 2 9 2" xfId="21710"/>
    <cellStyle name="SAPBEXexcGood2 2 9 2 2" xfId="21711"/>
    <cellStyle name="SAPBEXexcGood2 2 9 2 3" xfId="21712"/>
    <cellStyle name="SAPBEXexcGood2 2 9 3" xfId="21713"/>
    <cellStyle name="SAPBEXexcGood2 2 9 4" xfId="21714"/>
    <cellStyle name="SAPBEXexcGood2 3" xfId="21715"/>
    <cellStyle name="SAPBEXexcGood2 3 10" xfId="21716"/>
    <cellStyle name="SAPBEXexcGood2 3 10 2" xfId="21717"/>
    <cellStyle name="SAPBEXexcGood2 3 10 2 2" xfId="21718"/>
    <cellStyle name="SAPBEXexcGood2 3 10 2 3" xfId="21719"/>
    <cellStyle name="SAPBEXexcGood2 3 10 3" xfId="21720"/>
    <cellStyle name="SAPBEXexcGood2 3 10 4" xfId="21721"/>
    <cellStyle name="SAPBEXexcGood2 3 11" xfId="21722"/>
    <cellStyle name="SAPBEXexcGood2 3 11 2" xfId="21723"/>
    <cellStyle name="SAPBEXexcGood2 3 11 2 2" xfId="21724"/>
    <cellStyle name="SAPBEXexcGood2 3 11 2 3" xfId="21725"/>
    <cellStyle name="SAPBEXexcGood2 3 11 3" xfId="21726"/>
    <cellStyle name="SAPBEXexcGood2 3 11 4" xfId="21727"/>
    <cellStyle name="SAPBEXexcGood2 3 12" xfId="21728"/>
    <cellStyle name="SAPBEXexcGood2 3 12 2" xfId="21729"/>
    <cellStyle name="SAPBEXexcGood2 3 12 3" xfId="21730"/>
    <cellStyle name="SAPBEXexcGood2 3 13" xfId="21731"/>
    <cellStyle name="SAPBEXexcGood2 3 14" xfId="21732"/>
    <cellStyle name="SAPBEXexcGood2 3 2" xfId="21733"/>
    <cellStyle name="SAPBEXexcGood2 3 2 10" xfId="21734"/>
    <cellStyle name="SAPBEXexcGood2 3 2 10 2" xfId="21735"/>
    <cellStyle name="SAPBEXexcGood2 3 2 10 2 2" xfId="21736"/>
    <cellStyle name="SAPBEXexcGood2 3 2 10 2 3" xfId="21737"/>
    <cellStyle name="SAPBEXexcGood2 3 2 10 3" xfId="21738"/>
    <cellStyle name="SAPBEXexcGood2 3 2 10 4" xfId="21739"/>
    <cellStyle name="SAPBEXexcGood2 3 2 11" xfId="21740"/>
    <cellStyle name="SAPBEXexcGood2 3 2 11 2" xfId="21741"/>
    <cellStyle name="SAPBEXexcGood2 3 2 11 3" xfId="21742"/>
    <cellStyle name="SAPBEXexcGood2 3 2 12" xfId="21743"/>
    <cellStyle name="SAPBEXexcGood2 3 2 13" xfId="21744"/>
    <cellStyle name="SAPBEXexcGood2 3 2 2" xfId="21745"/>
    <cellStyle name="SAPBEXexcGood2 3 2 2 10" xfId="21746"/>
    <cellStyle name="SAPBEXexcGood2 3 2 2 10 2" xfId="21747"/>
    <cellStyle name="SAPBEXexcGood2 3 2 2 10 3" xfId="21748"/>
    <cellStyle name="SAPBEXexcGood2 3 2 2 11" xfId="21749"/>
    <cellStyle name="SAPBEXexcGood2 3 2 2 12" xfId="21750"/>
    <cellStyle name="SAPBEXexcGood2 3 2 2 2" xfId="21751"/>
    <cellStyle name="SAPBEXexcGood2 3 2 2 2 10" xfId="21752"/>
    <cellStyle name="SAPBEXexcGood2 3 2 2 2 11" xfId="21753"/>
    <cellStyle name="SAPBEXexcGood2 3 2 2 2 2" xfId="21754"/>
    <cellStyle name="SAPBEXexcGood2 3 2 2 2 2 2" xfId="21755"/>
    <cellStyle name="SAPBEXexcGood2 3 2 2 2 2 2 2" xfId="21756"/>
    <cellStyle name="SAPBEXexcGood2 3 2 2 2 2 2 3" xfId="21757"/>
    <cellStyle name="SAPBEXexcGood2 3 2 2 2 2 3" xfId="21758"/>
    <cellStyle name="SAPBEXexcGood2 3 2 2 2 2 4" xfId="21759"/>
    <cellStyle name="SAPBEXexcGood2 3 2 2 2 3" xfId="21760"/>
    <cellStyle name="SAPBEXexcGood2 3 2 2 2 3 2" xfId="21761"/>
    <cellStyle name="SAPBEXexcGood2 3 2 2 2 3 2 2" xfId="21762"/>
    <cellStyle name="SAPBEXexcGood2 3 2 2 2 3 2 3" xfId="21763"/>
    <cellStyle name="SAPBEXexcGood2 3 2 2 2 3 3" xfId="21764"/>
    <cellStyle name="SAPBEXexcGood2 3 2 2 2 3 4" xfId="21765"/>
    <cellStyle name="SAPBEXexcGood2 3 2 2 2 4" xfId="21766"/>
    <cellStyle name="SAPBEXexcGood2 3 2 2 2 4 2" xfId="21767"/>
    <cellStyle name="SAPBEXexcGood2 3 2 2 2 4 2 2" xfId="21768"/>
    <cellStyle name="SAPBEXexcGood2 3 2 2 2 4 2 3" xfId="21769"/>
    <cellStyle name="SAPBEXexcGood2 3 2 2 2 4 3" xfId="21770"/>
    <cellStyle name="SAPBEXexcGood2 3 2 2 2 4 4" xfId="21771"/>
    <cellStyle name="SAPBEXexcGood2 3 2 2 2 5" xfId="21772"/>
    <cellStyle name="SAPBEXexcGood2 3 2 2 2 5 2" xfId="21773"/>
    <cellStyle name="SAPBEXexcGood2 3 2 2 2 5 2 2" xfId="21774"/>
    <cellStyle name="SAPBEXexcGood2 3 2 2 2 5 2 3" xfId="21775"/>
    <cellStyle name="SAPBEXexcGood2 3 2 2 2 5 3" xfId="21776"/>
    <cellStyle name="SAPBEXexcGood2 3 2 2 2 5 4" xfId="21777"/>
    <cellStyle name="SAPBEXexcGood2 3 2 2 2 6" xfId="21778"/>
    <cellStyle name="SAPBEXexcGood2 3 2 2 2 6 2" xfId="21779"/>
    <cellStyle name="SAPBEXexcGood2 3 2 2 2 6 2 2" xfId="21780"/>
    <cellStyle name="SAPBEXexcGood2 3 2 2 2 6 2 3" xfId="21781"/>
    <cellStyle name="SAPBEXexcGood2 3 2 2 2 6 3" xfId="21782"/>
    <cellStyle name="SAPBEXexcGood2 3 2 2 2 6 4" xfId="21783"/>
    <cellStyle name="SAPBEXexcGood2 3 2 2 2 7" xfId="21784"/>
    <cellStyle name="SAPBEXexcGood2 3 2 2 2 7 2" xfId="21785"/>
    <cellStyle name="SAPBEXexcGood2 3 2 2 2 7 2 2" xfId="21786"/>
    <cellStyle name="SAPBEXexcGood2 3 2 2 2 7 2 3" xfId="21787"/>
    <cellStyle name="SAPBEXexcGood2 3 2 2 2 7 3" xfId="21788"/>
    <cellStyle name="SAPBEXexcGood2 3 2 2 2 7 4" xfId="21789"/>
    <cellStyle name="SAPBEXexcGood2 3 2 2 2 8" xfId="21790"/>
    <cellStyle name="SAPBEXexcGood2 3 2 2 2 8 2" xfId="21791"/>
    <cellStyle name="SAPBEXexcGood2 3 2 2 2 8 2 2" xfId="21792"/>
    <cellStyle name="SAPBEXexcGood2 3 2 2 2 8 2 3" xfId="21793"/>
    <cellStyle name="SAPBEXexcGood2 3 2 2 2 8 3" xfId="21794"/>
    <cellStyle name="SAPBEXexcGood2 3 2 2 2 8 4" xfId="21795"/>
    <cellStyle name="SAPBEXexcGood2 3 2 2 2 9" xfId="21796"/>
    <cellStyle name="SAPBEXexcGood2 3 2 2 2 9 2" xfId="21797"/>
    <cellStyle name="SAPBEXexcGood2 3 2 2 2 9 3" xfId="21798"/>
    <cellStyle name="SAPBEXexcGood2 3 2 2 3" xfId="21799"/>
    <cellStyle name="SAPBEXexcGood2 3 2 2 3 2" xfId="21800"/>
    <cellStyle name="SAPBEXexcGood2 3 2 2 3 2 2" xfId="21801"/>
    <cellStyle name="SAPBEXexcGood2 3 2 2 3 2 3" xfId="21802"/>
    <cellStyle name="SAPBEXexcGood2 3 2 2 3 3" xfId="21803"/>
    <cellStyle name="SAPBEXexcGood2 3 2 2 3 4" xfId="21804"/>
    <cellStyle name="SAPBEXexcGood2 3 2 2 4" xfId="21805"/>
    <cellStyle name="SAPBEXexcGood2 3 2 2 4 2" xfId="21806"/>
    <cellStyle name="SAPBEXexcGood2 3 2 2 4 2 2" xfId="21807"/>
    <cellStyle name="SAPBEXexcGood2 3 2 2 4 2 3" xfId="21808"/>
    <cellStyle name="SAPBEXexcGood2 3 2 2 4 3" xfId="21809"/>
    <cellStyle name="SAPBEXexcGood2 3 2 2 4 4" xfId="21810"/>
    <cellStyle name="SAPBEXexcGood2 3 2 2 5" xfId="21811"/>
    <cellStyle name="SAPBEXexcGood2 3 2 2 5 2" xfId="21812"/>
    <cellStyle name="SAPBEXexcGood2 3 2 2 5 2 2" xfId="21813"/>
    <cellStyle name="SAPBEXexcGood2 3 2 2 5 2 3" xfId="21814"/>
    <cellStyle name="SAPBEXexcGood2 3 2 2 5 3" xfId="21815"/>
    <cellStyle name="SAPBEXexcGood2 3 2 2 5 4" xfId="21816"/>
    <cellStyle name="SAPBEXexcGood2 3 2 2 6" xfId="21817"/>
    <cellStyle name="SAPBEXexcGood2 3 2 2 6 2" xfId="21818"/>
    <cellStyle name="SAPBEXexcGood2 3 2 2 6 2 2" xfId="21819"/>
    <cellStyle name="SAPBEXexcGood2 3 2 2 6 2 3" xfId="21820"/>
    <cellStyle name="SAPBEXexcGood2 3 2 2 6 3" xfId="21821"/>
    <cellStyle name="SAPBEXexcGood2 3 2 2 6 4" xfId="21822"/>
    <cellStyle name="SAPBEXexcGood2 3 2 2 7" xfId="21823"/>
    <cellStyle name="SAPBEXexcGood2 3 2 2 7 2" xfId="21824"/>
    <cellStyle name="SAPBEXexcGood2 3 2 2 7 2 2" xfId="21825"/>
    <cellStyle name="SAPBEXexcGood2 3 2 2 7 2 3" xfId="21826"/>
    <cellStyle name="SAPBEXexcGood2 3 2 2 7 3" xfId="21827"/>
    <cellStyle name="SAPBEXexcGood2 3 2 2 7 4" xfId="21828"/>
    <cellStyle name="SAPBEXexcGood2 3 2 2 8" xfId="21829"/>
    <cellStyle name="SAPBEXexcGood2 3 2 2 8 2" xfId="21830"/>
    <cellStyle name="SAPBEXexcGood2 3 2 2 8 2 2" xfId="21831"/>
    <cellStyle name="SAPBEXexcGood2 3 2 2 8 2 3" xfId="21832"/>
    <cellStyle name="SAPBEXexcGood2 3 2 2 8 3" xfId="21833"/>
    <cellStyle name="SAPBEXexcGood2 3 2 2 8 4" xfId="21834"/>
    <cellStyle name="SAPBEXexcGood2 3 2 2 9" xfId="21835"/>
    <cellStyle name="SAPBEXexcGood2 3 2 2 9 2" xfId="21836"/>
    <cellStyle name="SAPBEXexcGood2 3 2 2 9 2 2" xfId="21837"/>
    <cellStyle name="SAPBEXexcGood2 3 2 2 9 2 3" xfId="21838"/>
    <cellStyle name="SAPBEXexcGood2 3 2 2 9 3" xfId="21839"/>
    <cellStyle name="SAPBEXexcGood2 3 2 2 9 4" xfId="21840"/>
    <cellStyle name="SAPBEXexcGood2 3 2 3" xfId="21841"/>
    <cellStyle name="SAPBEXexcGood2 3 2 3 10" xfId="21842"/>
    <cellStyle name="SAPBEXexcGood2 3 2 3 11" xfId="21843"/>
    <cellStyle name="SAPBEXexcGood2 3 2 3 2" xfId="21844"/>
    <cellStyle name="SAPBEXexcGood2 3 2 3 2 2" xfId="21845"/>
    <cellStyle name="SAPBEXexcGood2 3 2 3 2 2 2" xfId="21846"/>
    <cellStyle name="SAPBEXexcGood2 3 2 3 2 2 3" xfId="21847"/>
    <cellStyle name="SAPBEXexcGood2 3 2 3 2 3" xfId="21848"/>
    <cellStyle name="SAPBEXexcGood2 3 2 3 2 4" xfId="21849"/>
    <cellStyle name="SAPBEXexcGood2 3 2 3 3" xfId="21850"/>
    <cellStyle name="SAPBEXexcGood2 3 2 3 3 2" xfId="21851"/>
    <cellStyle name="SAPBEXexcGood2 3 2 3 3 2 2" xfId="21852"/>
    <cellStyle name="SAPBEXexcGood2 3 2 3 3 2 3" xfId="21853"/>
    <cellStyle name="SAPBEXexcGood2 3 2 3 3 3" xfId="21854"/>
    <cellStyle name="SAPBEXexcGood2 3 2 3 3 4" xfId="21855"/>
    <cellStyle name="SAPBEXexcGood2 3 2 3 4" xfId="21856"/>
    <cellStyle name="SAPBEXexcGood2 3 2 3 4 2" xfId="21857"/>
    <cellStyle name="SAPBEXexcGood2 3 2 3 4 2 2" xfId="21858"/>
    <cellStyle name="SAPBEXexcGood2 3 2 3 4 2 3" xfId="21859"/>
    <cellStyle name="SAPBEXexcGood2 3 2 3 4 3" xfId="21860"/>
    <cellStyle name="SAPBEXexcGood2 3 2 3 4 4" xfId="21861"/>
    <cellStyle name="SAPBEXexcGood2 3 2 3 5" xfId="21862"/>
    <cellStyle name="SAPBEXexcGood2 3 2 3 5 2" xfId="21863"/>
    <cellStyle name="SAPBEXexcGood2 3 2 3 5 2 2" xfId="21864"/>
    <cellStyle name="SAPBEXexcGood2 3 2 3 5 2 3" xfId="21865"/>
    <cellStyle name="SAPBEXexcGood2 3 2 3 5 3" xfId="21866"/>
    <cellStyle name="SAPBEXexcGood2 3 2 3 5 4" xfId="21867"/>
    <cellStyle name="SAPBEXexcGood2 3 2 3 6" xfId="21868"/>
    <cellStyle name="SAPBEXexcGood2 3 2 3 6 2" xfId="21869"/>
    <cellStyle name="SAPBEXexcGood2 3 2 3 6 2 2" xfId="21870"/>
    <cellStyle name="SAPBEXexcGood2 3 2 3 6 2 3" xfId="21871"/>
    <cellStyle name="SAPBEXexcGood2 3 2 3 6 3" xfId="21872"/>
    <cellStyle name="SAPBEXexcGood2 3 2 3 6 4" xfId="21873"/>
    <cellStyle name="SAPBEXexcGood2 3 2 3 7" xfId="21874"/>
    <cellStyle name="SAPBEXexcGood2 3 2 3 7 2" xfId="21875"/>
    <cellStyle name="SAPBEXexcGood2 3 2 3 7 2 2" xfId="21876"/>
    <cellStyle name="SAPBEXexcGood2 3 2 3 7 2 3" xfId="21877"/>
    <cellStyle name="SAPBEXexcGood2 3 2 3 7 3" xfId="21878"/>
    <cellStyle name="SAPBEXexcGood2 3 2 3 7 4" xfId="21879"/>
    <cellStyle name="SAPBEXexcGood2 3 2 3 8" xfId="21880"/>
    <cellStyle name="SAPBEXexcGood2 3 2 3 8 2" xfId="21881"/>
    <cellStyle name="SAPBEXexcGood2 3 2 3 8 2 2" xfId="21882"/>
    <cellStyle name="SAPBEXexcGood2 3 2 3 8 2 3" xfId="21883"/>
    <cellStyle name="SAPBEXexcGood2 3 2 3 8 3" xfId="21884"/>
    <cellStyle name="SAPBEXexcGood2 3 2 3 8 4" xfId="21885"/>
    <cellStyle name="SAPBEXexcGood2 3 2 3 9" xfId="21886"/>
    <cellStyle name="SAPBEXexcGood2 3 2 3 9 2" xfId="21887"/>
    <cellStyle name="SAPBEXexcGood2 3 2 3 9 3" xfId="21888"/>
    <cellStyle name="SAPBEXexcGood2 3 2 4" xfId="21889"/>
    <cellStyle name="SAPBEXexcGood2 3 2 4 2" xfId="21890"/>
    <cellStyle name="SAPBEXexcGood2 3 2 4 2 2" xfId="21891"/>
    <cellStyle name="SAPBEXexcGood2 3 2 4 2 3" xfId="21892"/>
    <cellStyle name="SAPBEXexcGood2 3 2 4 3" xfId="21893"/>
    <cellStyle name="SAPBEXexcGood2 3 2 4 4" xfId="21894"/>
    <cellStyle name="SAPBEXexcGood2 3 2 5" xfId="21895"/>
    <cellStyle name="SAPBEXexcGood2 3 2 5 2" xfId="21896"/>
    <cellStyle name="SAPBEXexcGood2 3 2 5 2 2" xfId="21897"/>
    <cellStyle name="SAPBEXexcGood2 3 2 5 2 3" xfId="21898"/>
    <cellStyle name="SAPBEXexcGood2 3 2 5 3" xfId="21899"/>
    <cellStyle name="SAPBEXexcGood2 3 2 5 4" xfId="21900"/>
    <cellStyle name="SAPBEXexcGood2 3 2 6" xfId="21901"/>
    <cellStyle name="SAPBEXexcGood2 3 2 6 2" xfId="21902"/>
    <cellStyle name="SAPBEXexcGood2 3 2 6 2 2" xfId="21903"/>
    <cellStyle name="SAPBEXexcGood2 3 2 6 2 3" xfId="21904"/>
    <cellStyle name="SAPBEXexcGood2 3 2 6 3" xfId="21905"/>
    <cellStyle name="SAPBEXexcGood2 3 2 6 4" xfId="21906"/>
    <cellStyle name="SAPBEXexcGood2 3 2 7" xfId="21907"/>
    <cellStyle name="SAPBEXexcGood2 3 2 7 2" xfId="21908"/>
    <cellStyle name="SAPBEXexcGood2 3 2 7 2 2" xfId="21909"/>
    <cellStyle name="SAPBEXexcGood2 3 2 7 2 3" xfId="21910"/>
    <cellStyle name="SAPBEXexcGood2 3 2 7 3" xfId="21911"/>
    <cellStyle name="SAPBEXexcGood2 3 2 7 4" xfId="21912"/>
    <cellStyle name="SAPBEXexcGood2 3 2 8" xfId="21913"/>
    <cellStyle name="SAPBEXexcGood2 3 2 8 2" xfId="21914"/>
    <cellStyle name="SAPBEXexcGood2 3 2 8 2 2" xfId="21915"/>
    <cellStyle name="SAPBEXexcGood2 3 2 8 2 3" xfId="21916"/>
    <cellStyle name="SAPBEXexcGood2 3 2 8 3" xfId="21917"/>
    <cellStyle name="SAPBEXexcGood2 3 2 8 4" xfId="21918"/>
    <cellStyle name="SAPBEXexcGood2 3 2 9" xfId="21919"/>
    <cellStyle name="SAPBEXexcGood2 3 2 9 2" xfId="21920"/>
    <cellStyle name="SAPBEXexcGood2 3 2 9 2 2" xfId="21921"/>
    <cellStyle name="SAPBEXexcGood2 3 2 9 2 3" xfId="21922"/>
    <cellStyle name="SAPBEXexcGood2 3 2 9 3" xfId="21923"/>
    <cellStyle name="SAPBEXexcGood2 3 2 9 4" xfId="21924"/>
    <cellStyle name="SAPBEXexcGood2 3 3" xfId="21925"/>
    <cellStyle name="SAPBEXexcGood2 3 3 10" xfId="21926"/>
    <cellStyle name="SAPBEXexcGood2 3 3 10 2" xfId="21927"/>
    <cellStyle name="SAPBEXexcGood2 3 3 10 3" xfId="21928"/>
    <cellStyle name="SAPBEXexcGood2 3 3 11" xfId="21929"/>
    <cellStyle name="SAPBEXexcGood2 3 3 12" xfId="21930"/>
    <cellStyle name="SAPBEXexcGood2 3 3 2" xfId="21931"/>
    <cellStyle name="SAPBEXexcGood2 3 3 2 10" xfId="21932"/>
    <cellStyle name="SAPBEXexcGood2 3 3 2 11" xfId="21933"/>
    <cellStyle name="SAPBEXexcGood2 3 3 2 2" xfId="21934"/>
    <cellStyle name="SAPBEXexcGood2 3 3 2 2 2" xfId="21935"/>
    <cellStyle name="SAPBEXexcGood2 3 3 2 2 2 2" xfId="21936"/>
    <cellStyle name="SAPBEXexcGood2 3 3 2 2 2 3" xfId="21937"/>
    <cellStyle name="SAPBEXexcGood2 3 3 2 2 3" xfId="21938"/>
    <cellStyle name="SAPBEXexcGood2 3 3 2 2 4" xfId="21939"/>
    <cellStyle name="SAPBEXexcGood2 3 3 2 3" xfId="21940"/>
    <cellStyle name="SAPBEXexcGood2 3 3 2 3 2" xfId="21941"/>
    <cellStyle name="SAPBEXexcGood2 3 3 2 3 2 2" xfId="21942"/>
    <cellStyle name="SAPBEXexcGood2 3 3 2 3 2 3" xfId="21943"/>
    <cellStyle name="SAPBEXexcGood2 3 3 2 3 3" xfId="21944"/>
    <cellStyle name="SAPBEXexcGood2 3 3 2 3 4" xfId="21945"/>
    <cellStyle name="SAPBEXexcGood2 3 3 2 4" xfId="21946"/>
    <cellStyle name="SAPBEXexcGood2 3 3 2 4 2" xfId="21947"/>
    <cellStyle name="SAPBEXexcGood2 3 3 2 4 2 2" xfId="21948"/>
    <cellStyle name="SAPBEXexcGood2 3 3 2 4 2 3" xfId="21949"/>
    <cellStyle name="SAPBEXexcGood2 3 3 2 4 3" xfId="21950"/>
    <cellStyle name="SAPBEXexcGood2 3 3 2 4 4" xfId="21951"/>
    <cellStyle name="SAPBEXexcGood2 3 3 2 5" xfId="21952"/>
    <cellStyle name="SAPBEXexcGood2 3 3 2 5 2" xfId="21953"/>
    <cellStyle name="SAPBEXexcGood2 3 3 2 5 2 2" xfId="21954"/>
    <cellStyle name="SAPBEXexcGood2 3 3 2 5 2 3" xfId="21955"/>
    <cellStyle name="SAPBEXexcGood2 3 3 2 5 3" xfId="21956"/>
    <cellStyle name="SAPBEXexcGood2 3 3 2 5 4" xfId="21957"/>
    <cellStyle name="SAPBEXexcGood2 3 3 2 6" xfId="21958"/>
    <cellStyle name="SAPBEXexcGood2 3 3 2 6 2" xfId="21959"/>
    <cellStyle name="SAPBEXexcGood2 3 3 2 6 2 2" xfId="21960"/>
    <cellStyle name="SAPBEXexcGood2 3 3 2 6 2 3" xfId="21961"/>
    <cellStyle name="SAPBEXexcGood2 3 3 2 6 3" xfId="21962"/>
    <cellStyle name="SAPBEXexcGood2 3 3 2 6 4" xfId="21963"/>
    <cellStyle name="SAPBEXexcGood2 3 3 2 7" xfId="21964"/>
    <cellStyle name="SAPBEXexcGood2 3 3 2 7 2" xfId="21965"/>
    <cellStyle name="SAPBEXexcGood2 3 3 2 7 2 2" xfId="21966"/>
    <cellStyle name="SAPBEXexcGood2 3 3 2 7 2 3" xfId="21967"/>
    <cellStyle name="SAPBEXexcGood2 3 3 2 7 3" xfId="21968"/>
    <cellStyle name="SAPBEXexcGood2 3 3 2 7 4" xfId="21969"/>
    <cellStyle name="SAPBEXexcGood2 3 3 2 8" xfId="21970"/>
    <cellStyle name="SAPBEXexcGood2 3 3 2 8 2" xfId="21971"/>
    <cellStyle name="SAPBEXexcGood2 3 3 2 8 2 2" xfId="21972"/>
    <cellStyle name="SAPBEXexcGood2 3 3 2 8 2 3" xfId="21973"/>
    <cellStyle name="SAPBEXexcGood2 3 3 2 8 3" xfId="21974"/>
    <cellStyle name="SAPBEXexcGood2 3 3 2 8 4" xfId="21975"/>
    <cellStyle name="SAPBEXexcGood2 3 3 2 9" xfId="21976"/>
    <cellStyle name="SAPBEXexcGood2 3 3 2 9 2" xfId="21977"/>
    <cellStyle name="SAPBEXexcGood2 3 3 2 9 3" xfId="21978"/>
    <cellStyle name="SAPBEXexcGood2 3 3 3" xfId="21979"/>
    <cellStyle name="SAPBEXexcGood2 3 3 3 2" xfId="21980"/>
    <cellStyle name="SAPBEXexcGood2 3 3 3 2 2" xfId="21981"/>
    <cellStyle name="SAPBEXexcGood2 3 3 3 2 3" xfId="21982"/>
    <cellStyle name="SAPBEXexcGood2 3 3 3 3" xfId="21983"/>
    <cellStyle name="SAPBEXexcGood2 3 3 3 4" xfId="21984"/>
    <cellStyle name="SAPBEXexcGood2 3 3 4" xfId="21985"/>
    <cellStyle name="SAPBEXexcGood2 3 3 4 2" xfId="21986"/>
    <cellStyle name="SAPBEXexcGood2 3 3 4 2 2" xfId="21987"/>
    <cellStyle name="SAPBEXexcGood2 3 3 4 2 3" xfId="21988"/>
    <cellStyle name="SAPBEXexcGood2 3 3 4 3" xfId="21989"/>
    <cellStyle name="SAPBEXexcGood2 3 3 4 4" xfId="21990"/>
    <cellStyle name="SAPBEXexcGood2 3 3 5" xfId="21991"/>
    <cellStyle name="SAPBEXexcGood2 3 3 5 2" xfId="21992"/>
    <cellStyle name="SAPBEXexcGood2 3 3 5 2 2" xfId="21993"/>
    <cellStyle name="SAPBEXexcGood2 3 3 5 2 3" xfId="21994"/>
    <cellStyle name="SAPBEXexcGood2 3 3 5 3" xfId="21995"/>
    <cellStyle name="SAPBEXexcGood2 3 3 5 4" xfId="21996"/>
    <cellStyle name="SAPBEXexcGood2 3 3 6" xfId="21997"/>
    <cellStyle name="SAPBEXexcGood2 3 3 6 2" xfId="21998"/>
    <cellStyle name="SAPBEXexcGood2 3 3 6 2 2" xfId="21999"/>
    <cellStyle name="SAPBEXexcGood2 3 3 6 2 3" xfId="22000"/>
    <cellStyle name="SAPBEXexcGood2 3 3 6 3" xfId="22001"/>
    <cellStyle name="SAPBEXexcGood2 3 3 6 4" xfId="22002"/>
    <cellStyle name="SAPBEXexcGood2 3 3 7" xfId="22003"/>
    <cellStyle name="SAPBEXexcGood2 3 3 7 2" xfId="22004"/>
    <cellStyle name="SAPBEXexcGood2 3 3 7 2 2" xfId="22005"/>
    <cellStyle name="SAPBEXexcGood2 3 3 7 2 3" xfId="22006"/>
    <cellStyle name="SAPBEXexcGood2 3 3 7 3" xfId="22007"/>
    <cellStyle name="SAPBEXexcGood2 3 3 7 4" xfId="22008"/>
    <cellStyle name="SAPBEXexcGood2 3 3 8" xfId="22009"/>
    <cellStyle name="SAPBEXexcGood2 3 3 8 2" xfId="22010"/>
    <cellStyle name="SAPBEXexcGood2 3 3 8 2 2" xfId="22011"/>
    <cellStyle name="SAPBEXexcGood2 3 3 8 2 3" xfId="22012"/>
    <cellStyle name="SAPBEXexcGood2 3 3 8 3" xfId="22013"/>
    <cellStyle name="SAPBEXexcGood2 3 3 8 4" xfId="22014"/>
    <cellStyle name="SAPBEXexcGood2 3 3 9" xfId="22015"/>
    <cellStyle name="SAPBEXexcGood2 3 3 9 2" xfId="22016"/>
    <cellStyle name="SAPBEXexcGood2 3 3 9 2 2" xfId="22017"/>
    <cellStyle name="SAPBEXexcGood2 3 3 9 2 3" xfId="22018"/>
    <cellStyle name="SAPBEXexcGood2 3 3 9 3" xfId="22019"/>
    <cellStyle name="SAPBEXexcGood2 3 3 9 4" xfId="22020"/>
    <cellStyle name="SAPBEXexcGood2 3 4" xfId="22021"/>
    <cellStyle name="SAPBEXexcGood2 3 4 10" xfId="22022"/>
    <cellStyle name="SAPBEXexcGood2 3 4 11" xfId="22023"/>
    <cellStyle name="SAPBEXexcGood2 3 4 2" xfId="22024"/>
    <cellStyle name="SAPBEXexcGood2 3 4 2 2" xfId="22025"/>
    <cellStyle name="SAPBEXexcGood2 3 4 2 2 2" xfId="22026"/>
    <cellStyle name="SAPBEXexcGood2 3 4 2 2 3" xfId="22027"/>
    <cellStyle name="SAPBEXexcGood2 3 4 2 3" xfId="22028"/>
    <cellStyle name="SAPBEXexcGood2 3 4 2 4" xfId="22029"/>
    <cellStyle name="SAPBEXexcGood2 3 4 3" xfId="22030"/>
    <cellStyle name="SAPBEXexcGood2 3 4 3 2" xfId="22031"/>
    <cellStyle name="SAPBEXexcGood2 3 4 3 2 2" xfId="22032"/>
    <cellStyle name="SAPBEXexcGood2 3 4 3 2 3" xfId="22033"/>
    <cellStyle name="SAPBEXexcGood2 3 4 3 3" xfId="22034"/>
    <cellStyle name="SAPBEXexcGood2 3 4 3 4" xfId="22035"/>
    <cellStyle name="SAPBEXexcGood2 3 4 4" xfId="22036"/>
    <cellStyle name="SAPBEXexcGood2 3 4 4 2" xfId="22037"/>
    <cellStyle name="SAPBEXexcGood2 3 4 4 2 2" xfId="22038"/>
    <cellStyle name="SAPBEXexcGood2 3 4 4 2 3" xfId="22039"/>
    <cellStyle name="SAPBEXexcGood2 3 4 4 3" xfId="22040"/>
    <cellStyle name="SAPBEXexcGood2 3 4 4 4" xfId="22041"/>
    <cellStyle name="SAPBEXexcGood2 3 4 5" xfId="22042"/>
    <cellStyle name="SAPBEXexcGood2 3 4 5 2" xfId="22043"/>
    <cellStyle name="SAPBEXexcGood2 3 4 5 2 2" xfId="22044"/>
    <cellStyle name="SAPBEXexcGood2 3 4 5 2 3" xfId="22045"/>
    <cellStyle name="SAPBEXexcGood2 3 4 5 3" xfId="22046"/>
    <cellStyle name="SAPBEXexcGood2 3 4 5 4" xfId="22047"/>
    <cellStyle name="SAPBEXexcGood2 3 4 6" xfId="22048"/>
    <cellStyle name="SAPBEXexcGood2 3 4 6 2" xfId="22049"/>
    <cellStyle name="SAPBEXexcGood2 3 4 6 2 2" xfId="22050"/>
    <cellStyle name="SAPBEXexcGood2 3 4 6 2 3" xfId="22051"/>
    <cellStyle name="SAPBEXexcGood2 3 4 6 3" xfId="22052"/>
    <cellStyle name="SAPBEXexcGood2 3 4 6 4" xfId="22053"/>
    <cellStyle name="SAPBEXexcGood2 3 4 7" xfId="22054"/>
    <cellStyle name="SAPBEXexcGood2 3 4 7 2" xfId="22055"/>
    <cellStyle name="SAPBEXexcGood2 3 4 7 2 2" xfId="22056"/>
    <cellStyle name="SAPBEXexcGood2 3 4 7 2 3" xfId="22057"/>
    <cellStyle name="SAPBEXexcGood2 3 4 7 3" xfId="22058"/>
    <cellStyle name="SAPBEXexcGood2 3 4 7 4" xfId="22059"/>
    <cellStyle name="SAPBEXexcGood2 3 4 8" xfId="22060"/>
    <cellStyle name="SAPBEXexcGood2 3 4 8 2" xfId="22061"/>
    <cellStyle name="SAPBEXexcGood2 3 4 8 2 2" xfId="22062"/>
    <cellStyle name="SAPBEXexcGood2 3 4 8 2 3" xfId="22063"/>
    <cellStyle name="SAPBEXexcGood2 3 4 8 3" xfId="22064"/>
    <cellStyle name="SAPBEXexcGood2 3 4 8 4" xfId="22065"/>
    <cellStyle name="SAPBEXexcGood2 3 4 9" xfId="22066"/>
    <cellStyle name="SAPBEXexcGood2 3 4 9 2" xfId="22067"/>
    <cellStyle name="SAPBEXexcGood2 3 4 9 3" xfId="22068"/>
    <cellStyle name="SAPBEXexcGood2 3 5" xfId="22069"/>
    <cellStyle name="SAPBEXexcGood2 3 5 2" xfId="22070"/>
    <cellStyle name="SAPBEXexcGood2 3 5 2 2" xfId="22071"/>
    <cellStyle name="SAPBEXexcGood2 3 5 2 3" xfId="22072"/>
    <cellStyle name="SAPBEXexcGood2 3 5 3" xfId="22073"/>
    <cellStyle name="SAPBEXexcGood2 3 5 4" xfId="22074"/>
    <cellStyle name="SAPBEXexcGood2 3 6" xfId="22075"/>
    <cellStyle name="SAPBEXexcGood2 3 6 2" xfId="22076"/>
    <cellStyle name="SAPBEXexcGood2 3 6 2 2" xfId="22077"/>
    <cellStyle name="SAPBEXexcGood2 3 6 2 3" xfId="22078"/>
    <cellStyle name="SAPBEXexcGood2 3 6 3" xfId="22079"/>
    <cellStyle name="SAPBEXexcGood2 3 6 4" xfId="22080"/>
    <cellStyle name="SAPBEXexcGood2 3 7" xfId="22081"/>
    <cellStyle name="SAPBEXexcGood2 3 7 2" xfId="22082"/>
    <cellStyle name="SAPBEXexcGood2 3 7 2 2" xfId="22083"/>
    <cellStyle name="SAPBEXexcGood2 3 7 2 3" xfId="22084"/>
    <cellStyle name="SAPBEXexcGood2 3 7 3" xfId="22085"/>
    <cellStyle name="SAPBEXexcGood2 3 7 4" xfId="22086"/>
    <cellStyle name="SAPBEXexcGood2 3 8" xfId="22087"/>
    <cellStyle name="SAPBEXexcGood2 3 8 2" xfId="22088"/>
    <cellStyle name="SAPBEXexcGood2 3 8 2 2" xfId="22089"/>
    <cellStyle name="SAPBEXexcGood2 3 8 2 3" xfId="22090"/>
    <cellStyle name="SAPBEXexcGood2 3 8 3" xfId="22091"/>
    <cellStyle name="SAPBEXexcGood2 3 8 4" xfId="22092"/>
    <cellStyle name="SAPBEXexcGood2 3 9" xfId="22093"/>
    <cellStyle name="SAPBEXexcGood2 3 9 2" xfId="22094"/>
    <cellStyle name="SAPBEXexcGood2 3 9 2 2" xfId="22095"/>
    <cellStyle name="SAPBEXexcGood2 3 9 2 3" xfId="22096"/>
    <cellStyle name="SAPBEXexcGood2 3 9 3" xfId="22097"/>
    <cellStyle name="SAPBEXexcGood2 3 9 4" xfId="22098"/>
    <cellStyle name="SAPBEXexcGood2 4" xfId="22099"/>
    <cellStyle name="SAPBEXexcGood2 4 10" xfId="22100"/>
    <cellStyle name="SAPBEXexcGood2 4 10 2" xfId="22101"/>
    <cellStyle name="SAPBEXexcGood2 4 10 2 2" xfId="22102"/>
    <cellStyle name="SAPBEXexcGood2 4 10 2 3" xfId="22103"/>
    <cellStyle name="SAPBEXexcGood2 4 10 3" xfId="22104"/>
    <cellStyle name="SAPBEXexcGood2 4 10 4" xfId="22105"/>
    <cellStyle name="SAPBEXexcGood2 4 11" xfId="22106"/>
    <cellStyle name="SAPBEXexcGood2 4 11 2" xfId="22107"/>
    <cellStyle name="SAPBEXexcGood2 4 11 3" xfId="22108"/>
    <cellStyle name="SAPBEXexcGood2 4 12" xfId="22109"/>
    <cellStyle name="SAPBEXexcGood2 4 13" xfId="22110"/>
    <cellStyle name="SAPBEXexcGood2 4 2" xfId="22111"/>
    <cellStyle name="SAPBEXexcGood2 4 2 10" xfId="22112"/>
    <cellStyle name="SAPBEXexcGood2 4 2 10 2" xfId="22113"/>
    <cellStyle name="SAPBEXexcGood2 4 2 10 3" xfId="22114"/>
    <cellStyle name="SAPBEXexcGood2 4 2 11" xfId="22115"/>
    <cellStyle name="SAPBEXexcGood2 4 2 12" xfId="22116"/>
    <cellStyle name="SAPBEXexcGood2 4 2 2" xfId="22117"/>
    <cellStyle name="SAPBEXexcGood2 4 2 2 10" xfId="22118"/>
    <cellStyle name="SAPBEXexcGood2 4 2 2 11" xfId="22119"/>
    <cellStyle name="SAPBEXexcGood2 4 2 2 2" xfId="22120"/>
    <cellStyle name="SAPBEXexcGood2 4 2 2 2 2" xfId="22121"/>
    <cellStyle name="SAPBEXexcGood2 4 2 2 2 2 2" xfId="22122"/>
    <cellStyle name="SAPBEXexcGood2 4 2 2 2 2 3" xfId="22123"/>
    <cellStyle name="SAPBEXexcGood2 4 2 2 2 3" xfId="22124"/>
    <cellStyle name="SAPBEXexcGood2 4 2 2 2 4" xfId="22125"/>
    <cellStyle name="SAPBEXexcGood2 4 2 2 3" xfId="22126"/>
    <cellStyle name="SAPBEXexcGood2 4 2 2 3 2" xfId="22127"/>
    <cellStyle name="SAPBEXexcGood2 4 2 2 3 2 2" xfId="22128"/>
    <cellStyle name="SAPBEXexcGood2 4 2 2 3 2 3" xfId="22129"/>
    <cellStyle name="SAPBEXexcGood2 4 2 2 3 3" xfId="22130"/>
    <cellStyle name="SAPBEXexcGood2 4 2 2 3 4" xfId="22131"/>
    <cellStyle name="SAPBEXexcGood2 4 2 2 4" xfId="22132"/>
    <cellStyle name="SAPBEXexcGood2 4 2 2 4 2" xfId="22133"/>
    <cellStyle name="SAPBEXexcGood2 4 2 2 4 2 2" xfId="22134"/>
    <cellStyle name="SAPBEXexcGood2 4 2 2 4 2 3" xfId="22135"/>
    <cellStyle name="SAPBEXexcGood2 4 2 2 4 3" xfId="22136"/>
    <cellStyle name="SAPBEXexcGood2 4 2 2 4 4" xfId="22137"/>
    <cellStyle name="SAPBEXexcGood2 4 2 2 5" xfId="22138"/>
    <cellStyle name="SAPBEXexcGood2 4 2 2 5 2" xfId="22139"/>
    <cellStyle name="SAPBEXexcGood2 4 2 2 5 2 2" xfId="22140"/>
    <cellStyle name="SAPBEXexcGood2 4 2 2 5 2 3" xfId="22141"/>
    <cellStyle name="SAPBEXexcGood2 4 2 2 5 3" xfId="22142"/>
    <cellStyle name="SAPBEXexcGood2 4 2 2 5 4" xfId="22143"/>
    <cellStyle name="SAPBEXexcGood2 4 2 2 6" xfId="22144"/>
    <cellStyle name="SAPBEXexcGood2 4 2 2 6 2" xfId="22145"/>
    <cellStyle name="SAPBEXexcGood2 4 2 2 6 2 2" xfId="22146"/>
    <cellStyle name="SAPBEXexcGood2 4 2 2 6 2 3" xfId="22147"/>
    <cellStyle name="SAPBEXexcGood2 4 2 2 6 3" xfId="22148"/>
    <cellStyle name="SAPBEXexcGood2 4 2 2 6 4" xfId="22149"/>
    <cellStyle name="SAPBEXexcGood2 4 2 2 7" xfId="22150"/>
    <cellStyle name="SAPBEXexcGood2 4 2 2 7 2" xfId="22151"/>
    <cellStyle name="SAPBEXexcGood2 4 2 2 7 2 2" xfId="22152"/>
    <cellStyle name="SAPBEXexcGood2 4 2 2 7 2 3" xfId="22153"/>
    <cellStyle name="SAPBEXexcGood2 4 2 2 7 3" xfId="22154"/>
    <cellStyle name="SAPBEXexcGood2 4 2 2 7 4" xfId="22155"/>
    <cellStyle name="SAPBEXexcGood2 4 2 2 8" xfId="22156"/>
    <cellStyle name="SAPBEXexcGood2 4 2 2 8 2" xfId="22157"/>
    <cellStyle name="SAPBEXexcGood2 4 2 2 8 2 2" xfId="22158"/>
    <cellStyle name="SAPBEXexcGood2 4 2 2 8 2 3" xfId="22159"/>
    <cellStyle name="SAPBEXexcGood2 4 2 2 8 3" xfId="22160"/>
    <cellStyle name="SAPBEXexcGood2 4 2 2 8 4" xfId="22161"/>
    <cellStyle name="SAPBEXexcGood2 4 2 2 9" xfId="22162"/>
    <cellStyle name="SAPBEXexcGood2 4 2 2 9 2" xfId="22163"/>
    <cellStyle name="SAPBEXexcGood2 4 2 2 9 3" xfId="22164"/>
    <cellStyle name="SAPBEXexcGood2 4 2 3" xfId="22165"/>
    <cellStyle name="SAPBEXexcGood2 4 2 3 2" xfId="22166"/>
    <cellStyle name="SAPBEXexcGood2 4 2 3 2 2" xfId="22167"/>
    <cellStyle name="SAPBEXexcGood2 4 2 3 2 3" xfId="22168"/>
    <cellStyle name="SAPBEXexcGood2 4 2 3 3" xfId="22169"/>
    <cellStyle name="SAPBEXexcGood2 4 2 3 4" xfId="22170"/>
    <cellStyle name="SAPBEXexcGood2 4 2 4" xfId="22171"/>
    <cellStyle name="SAPBEXexcGood2 4 2 4 2" xfId="22172"/>
    <cellStyle name="SAPBEXexcGood2 4 2 4 2 2" xfId="22173"/>
    <cellStyle name="SAPBEXexcGood2 4 2 4 2 3" xfId="22174"/>
    <cellStyle name="SAPBEXexcGood2 4 2 4 3" xfId="22175"/>
    <cellStyle name="SAPBEXexcGood2 4 2 4 4" xfId="22176"/>
    <cellStyle name="SAPBEXexcGood2 4 2 5" xfId="22177"/>
    <cellStyle name="SAPBEXexcGood2 4 2 5 2" xfId="22178"/>
    <cellStyle name="SAPBEXexcGood2 4 2 5 2 2" xfId="22179"/>
    <cellStyle name="SAPBEXexcGood2 4 2 5 2 3" xfId="22180"/>
    <cellStyle name="SAPBEXexcGood2 4 2 5 3" xfId="22181"/>
    <cellStyle name="SAPBEXexcGood2 4 2 5 4" xfId="22182"/>
    <cellStyle name="SAPBEXexcGood2 4 2 6" xfId="22183"/>
    <cellStyle name="SAPBEXexcGood2 4 2 6 2" xfId="22184"/>
    <cellStyle name="SAPBEXexcGood2 4 2 6 2 2" xfId="22185"/>
    <cellStyle name="SAPBEXexcGood2 4 2 6 2 3" xfId="22186"/>
    <cellStyle name="SAPBEXexcGood2 4 2 6 3" xfId="22187"/>
    <cellStyle name="SAPBEXexcGood2 4 2 6 4" xfId="22188"/>
    <cellStyle name="SAPBEXexcGood2 4 2 7" xfId="22189"/>
    <cellStyle name="SAPBEXexcGood2 4 2 7 2" xfId="22190"/>
    <cellStyle name="SAPBEXexcGood2 4 2 7 2 2" xfId="22191"/>
    <cellStyle name="SAPBEXexcGood2 4 2 7 2 3" xfId="22192"/>
    <cellStyle name="SAPBEXexcGood2 4 2 7 3" xfId="22193"/>
    <cellStyle name="SAPBEXexcGood2 4 2 7 4" xfId="22194"/>
    <cellStyle name="SAPBEXexcGood2 4 2 8" xfId="22195"/>
    <cellStyle name="SAPBEXexcGood2 4 2 8 2" xfId="22196"/>
    <cellStyle name="SAPBEXexcGood2 4 2 8 2 2" xfId="22197"/>
    <cellStyle name="SAPBEXexcGood2 4 2 8 2 3" xfId="22198"/>
    <cellStyle name="SAPBEXexcGood2 4 2 8 3" xfId="22199"/>
    <cellStyle name="SAPBEXexcGood2 4 2 8 4" xfId="22200"/>
    <cellStyle name="SAPBEXexcGood2 4 2 9" xfId="22201"/>
    <cellStyle name="SAPBEXexcGood2 4 2 9 2" xfId="22202"/>
    <cellStyle name="SAPBEXexcGood2 4 2 9 2 2" xfId="22203"/>
    <cellStyle name="SAPBEXexcGood2 4 2 9 2 3" xfId="22204"/>
    <cellStyle name="SAPBEXexcGood2 4 2 9 3" xfId="22205"/>
    <cellStyle name="SAPBEXexcGood2 4 2 9 4" xfId="22206"/>
    <cellStyle name="SAPBEXexcGood2 4 3" xfId="22207"/>
    <cellStyle name="SAPBEXexcGood2 4 3 10" xfId="22208"/>
    <cellStyle name="SAPBEXexcGood2 4 3 11" xfId="22209"/>
    <cellStyle name="SAPBEXexcGood2 4 3 2" xfId="22210"/>
    <cellStyle name="SAPBEXexcGood2 4 3 2 2" xfId="22211"/>
    <cellStyle name="SAPBEXexcGood2 4 3 2 2 2" xfId="22212"/>
    <cellStyle name="SAPBEXexcGood2 4 3 2 2 3" xfId="22213"/>
    <cellStyle name="SAPBEXexcGood2 4 3 2 3" xfId="22214"/>
    <cellStyle name="SAPBEXexcGood2 4 3 2 4" xfId="22215"/>
    <cellStyle name="SAPBEXexcGood2 4 3 3" xfId="22216"/>
    <cellStyle name="SAPBEXexcGood2 4 3 3 2" xfId="22217"/>
    <cellStyle name="SAPBEXexcGood2 4 3 3 2 2" xfId="22218"/>
    <cellStyle name="SAPBEXexcGood2 4 3 3 2 3" xfId="22219"/>
    <cellStyle name="SAPBEXexcGood2 4 3 3 3" xfId="22220"/>
    <cellStyle name="SAPBEXexcGood2 4 3 3 4" xfId="22221"/>
    <cellStyle name="SAPBEXexcGood2 4 3 4" xfId="22222"/>
    <cellStyle name="SAPBEXexcGood2 4 3 4 2" xfId="22223"/>
    <cellStyle name="SAPBEXexcGood2 4 3 4 2 2" xfId="22224"/>
    <cellStyle name="SAPBEXexcGood2 4 3 4 2 3" xfId="22225"/>
    <cellStyle name="SAPBEXexcGood2 4 3 4 3" xfId="22226"/>
    <cellStyle name="SAPBEXexcGood2 4 3 4 4" xfId="22227"/>
    <cellStyle name="SAPBEXexcGood2 4 3 5" xfId="22228"/>
    <cellStyle name="SAPBEXexcGood2 4 3 5 2" xfId="22229"/>
    <cellStyle name="SAPBEXexcGood2 4 3 5 2 2" xfId="22230"/>
    <cellStyle name="SAPBEXexcGood2 4 3 5 2 3" xfId="22231"/>
    <cellStyle name="SAPBEXexcGood2 4 3 5 3" xfId="22232"/>
    <cellStyle name="SAPBEXexcGood2 4 3 5 4" xfId="22233"/>
    <cellStyle name="SAPBEXexcGood2 4 3 6" xfId="22234"/>
    <cellStyle name="SAPBEXexcGood2 4 3 6 2" xfId="22235"/>
    <cellStyle name="SAPBEXexcGood2 4 3 6 2 2" xfId="22236"/>
    <cellStyle name="SAPBEXexcGood2 4 3 6 2 3" xfId="22237"/>
    <cellStyle name="SAPBEXexcGood2 4 3 6 3" xfId="22238"/>
    <cellStyle name="SAPBEXexcGood2 4 3 6 4" xfId="22239"/>
    <cellStyle name="SAPBEXexcGood2 4 3 7" xfId="22240"/>
    <cellStyle name="SAPBEXexcGood2 4 3 7 2" xfId="22241"/>
    <cellStyle name="SAPBEXexcGood2 4 3 7 2 2" xfId="22242"/>
    <cellStyle name="SAPBEXexcGood2 4 3 7 2 3" xfId="22243"/>
    <cellStyle name="SAPBEXexcGood2 4 3 7 3" xfId="22244"/>
    <cellStyle name="SAPBEXexcGood2 4 3 7 4" xfId="22245"/>
    <cellStyle name="SAPBEXexcGood2 4 3 8" xfId="22246"/>
    <cellStyle name="SAPBEXexcGood2 4 3 8 2" xfId="22247"/>
    <cellStyle name="SAPBEXexcGood2 4 3 8 2 2" xfId="22248"/>
    <cellStyle name="SAPBEXexcGood2 4 3 8 2 3" xfId="22249"/>
    <cellStyle name="SAPBEXexcGood2 4 3 8 3" xfId="22250"/>
    <cellStyle name="SAPBEXexcGood2 4 3 8 4" xfId="22251"/>
    <cellStyle name="SAPBEXexcGood2 4 3 9" xfId="22252"/>
    <cellStyle name="SAPBEXexcGood2 4 3 9 2" xfId="22253"/>
    <cellStyle name="SAPBEXexcGood2 4 3 9 3" xfId="22254"/>
    <cellStyle name="SAPBEXexcGood2 4 4" xfId="22255"/>
    <cellStyle name="SAPBEXexcGood2 4 4 2" xfId="22256"/>
    <cellStyle name="SAPBEXexcGood2 4 4 2 2" xfId="22257"/>
    <cellStyle name="SAPBEXexcGood2 4 4 2 3" xfId="22258"/>
    <cellStyle name="SAPBEXexcGood2 4 4 3" xfId="22259"/>
    <cellStyle name="SAPBEXexcGood2 4 4 4" xfId="22260"/>
    <cellStyle name="SAPBEXexcGood2 4 5" xfId="22261"/>
    <cellStyle name="SAPBEXexcGood2 4 5 2" xfId="22262"/>
    <cellStyle name="SAPBEXexcGood2 4 5 2 2" xfId="22263"/>
    <cellStyle name="SAPBEXexcGood2 4 5 2 3" xfId="22264"/>
    <cellStyle name="SAPBEXexcGood2 4 5 3" xfId="22265"/>
    <cellStyle name="SAPBEXexcGood2 4 5 4" xfId="22266"/>
    <cellStyle name="SAPBEXexcGood2 4 6" xfId="22267"/>
    <cellStyle name="SAPBEXexcGood2 4 6 2" xfId="22268"/>
    <cellStyle name="SAPBEXexcGood2 4 6 2 2" xfId="22269"/>
    <cellStyle name="SAPBEXexcGood2 4 6 2 3" xfId="22270"/>
    <cellStyle name="SAPBEXexcGood2 4 6 3" xfId="22271"/>
    <cellStyle name="SAPBEXexcGood2 4 6 4" xfId="22272"/>
    <cellStyle name="SAPBEXexcGood2 4 7" xfId="22273"/>
    <cellStyle name="SAPBEXexcGood2 4 7 2" xfId="22274"/>
    <cellStyle name="SAPBEXexcGood2 4 7 2 2" xfId="22275"/>
    <cellStyle name="SAPBEXexcGood2 4 7 2 3" xfId="22276"/>
    <cellStyle name="SAPBEXexcGood2 4 7 3" xfId="22277"/>
    <cellStyle name="SAPBEXexcGood2 4 7 4" xfId="22278"/>
    <cellStyle name="SAPBEXexcGood2 4 8" xfId="22279"/>
    <cellStyle name="SAPBEXexcGood2 4 8 2" xfId="22280"/>
    <cellStyle name="SAPBEXexcGood2 4 8 2 2" xfId="22281"/>
    <cellStyle name="SAPBEXexcGood2 4 8 2 3" xfId="22282"/>
    <cellStyle name="SAPBEXexcGood2 4 8 3" xfId="22283"/>
    <cellStyle name="SAPBEXexcGood2 4 8 4" xfId="22284"/>
    <cellStyle name="SAPBEXexcGood2 4 9" xfId="22285"/>
    <cellStyle name="SAPBEXexcGood2 4 9 2" xfId="22286"/>
    <cellStyle name="SAPBEXexcGood2 4 9 2 2" xfId="22287"/>
    <cellStyle name="SAPBEXexcGood2 4 9 2 3" xfId="22288"/>
    <cellStyle name="SAPBEXexcGood2 4 9 3" xfId="22289"/>
    <cellStyle name="SAPBEXexcGood2 4 9 4" xfId="22290"/>
    <cellStyle name="SAPBEXexcGood2 5" xfId="22291"/>
    <cellStyle name="SAPBEXexcGood2 5 10" xfId="22292"/>
    <cellStyle name="SAPBEXexcGood2 5 10 2" xfId="22293"/>
    <cellStyle name="SAPBEXexcGood2 5 10 2 2" xfId="22294"/>
    <cellStyle name="SAPBEXexcGood2 5 10 2 3" xfId="22295"/>
    <cellStyle name="SAPBEXexcGood2 5 10 3" xfId="22296"/>
    <cellStyle name="SAPBEXexcGood2 5 10 4" xfId="22297"/>
    <cellStyle name="SAPBEXexcGood2 5 11" xfId="22298"/>
    <cellStyle name="SAPBEXexcGood2 5 11 2" xfId="22299"/>
    <cellStyle name="SAPBEXexcGood2 5 11 3" xfId="22300"/>
    <cellStyle name="SAPBEXexcGood2 5 12" xfId="22301"/>
    <cellStyle name="SAPBEXexcGood2 5 13" xfId="22302"/>
    <cellStyle name="SAPBEXexcGood2 5 2" xfId="22303"/>
    <cellStyle name="SAPBEXexcGood2 5 2 10" xfId="22304"/>
    <cellStyle name="SAPBEXexcGood2 5 2 10 2" xfId="22305"/>
    <cellStyle name="SAPBEXexcGood2 5 2 10 3" xfId="22306"/>
    <cellStyle name="SAPBEXexcGood2 5 2 11" xfId="22307"/>
    <cellStyle name="SAPBEXexcGood2 5 2 12" xfId="22308"/>
    <cellStyle name="SAPBEXexcGood2 5 2 2" xfId="22309"/>
    <cellStyle name="SAPBEXexcGood2 5 2 2 10" xfId="22310"/>
    <cellStyle name="SAPBEXexcGood2 5 2 2 11" xfId="22311"/>
    <cellStyle name="SAPBEXexcGood2 5 2 2 2" xfId="22312"/>
    <cellStyle name="SAPBEXexcGood2 5 2 2 2 2" xfId="22313"/>
    <cellStyle name="SAPBEXexcGood2 5 2 2 2 2 2" xfId="22314"/>
    <cellStyle name="SAPBEXexcGood2 5 2 2 2 2 3" xfId="22315"/>
    <cellStyle name="SAPBEXexcGood2 5 2 2 2 3" xfId="22316"/>
    <cellStyle name="SAPBEXexcGood2 5 2 2 2 4" xfId="22317"/>
    <cellStyle name="SAPBEXexcGood2 5 2 2 3" xfId="22318"/>
    <cellStyle name="SAPBEXexcGood2 5 2 2 3 2" xfId="22319"/>
    <cellStyle name="SAPBEXexcGood2 5 2 2 3 2 2" xfId="22320"/>
    <cellStyle name="SAPBEXexcGood2 5 2 2 3 2 3" xfId="22321"/>
    <cellStyle name="SAPBEXexcGood2 5 2 2 3 3" xfId="22322"/>
    <cellStyle name="SAPBEXexcGood2 5 2 2 3 4" xfId="22323"/>
    <cellStyle name="SAPBEXexcGood2 5 2 2 4" xfId="22324"/>
    <cellStyle name="SAPBEXexcGood2 5 2 2 4 2" xfId="22325"/>
    <cellStyle name="SAPBEXexcGood2 5 2 2 4 2 2" xfId="22326"/>
    <cellStyle name="SAPBEXexcGood2 5 2 2 4 2 3" xfId="22327"/>
    <cellStyle name="SAPBEXexcGood2 5 2 2 4 3" xfId="22328"/>
    <cellStyle name="SAPBEXexcGood2 5 2 2 4 4" xfId="22329"/>
    <cellStyle name="SAPBEXexcGood2 5 2 2 5" xfId="22330"/>
    <cellStyle name="SAPBEXexcGood2 5 2 2 5 2" xfId="22331"/>
    <cellStyle name="SAPBEXexcGood2 5 2 2 5 2 2" xfId="22332"/>
    <cellStyle name="SAPBEXexcGood2 5 2 2 5 2 3" xfId="22333"/>
    <cellStyle name="SAPBEXexcGood2 5 2 2 5 3" xfId="22334"/>
    <cellStyle name="SAPBEXexcGood2 5 2 2 5 4" xfId="22335"/>
    <cellStyle name="SAPBEXexcGood2 5 2 2 6" xfId="22336"/>
    <cellStyle name="SAPBEXexcGood2 5 2 2 6 2" xfId="22337"/>
    <cellStyle name="SAPBEXexcGood2 5 2 2 6 2 2" xfId="22338"/>
    <cellStyle name="SAPBEXexcGood2 5 2 2 6 2 3" xfId="22339"/>
    <cellStyle name="SAPBEXexcGood2 5 2 2 6 3" xfId="22340"/>
    <cellStyle name="SAPBEXexcGood2 5 2 2 6 4" xfId="22341"/>
    <cellStyle name="SAPBEXexcGood2 5 2 2 7" xfId="22342"/>
    <cellStyle name="SAPBEXexcGood2 5 2 2 7 2" xfId="22343"/>
    <cellStyle name="SAPBEXexcGood2 5 2 2 7 2 2" xfId="22344"/>
    <cellStyle name="SAPBEXexcGood2 5 2 2 7 2 3" xfId="22345"/>
    <cellStyle name="SAPBEXexcGood2 5 2 2 7 3" xfId="22346"/>
    <cellStyle name="SAPBEXexcGood2 5 2 2 7 4" xfId="22347"/>
    <cellStyle name="SAPBEXexcGood2 5 2 2 8" xfId="22348"/>
    <cellStyle name="SAPBEXexcGood2 5 2 2 8 2" xfId="22349"/>
    <cellStyle name="SAPBEXexcGood2 5 2 2 8 2 2" xfId="22350"/>
    <cellStyle name="SAPBEXexcGood2 5 2 2 8 2 3" xfId="22351"/>
    <cellStyle name="SAPBEXexcGood2 5 2 2 8 3" xfId="22352"/>
    <cellStyle name="SAPBEXexcGood2 5 2 2 8 4" xfId="22353"/>
    <cellStyle name="SAPBEXexcGood2 5 2 2 9" xfId="22354"/>
    <cellStyle name="SAPBEXexcGood2 5 2 2 9 2" xfId="22355"/>
    <cellStyle name="SAPBEXexcGood2 5 2 2 9 3" xfId="22356"/>
    <cellStyle name="SAPBEXexcGood2 5 2 3" xfId="22357"/>
    <cellStyle name="SAPBEXexcGood2 5 2 3 2" xfId="22358"/>
    <cellStyle name="SAPBEXexcGood2 5 2 3 2 2" xfId="22359"/>
    <cellStyle name="SAPBEXexcGood2 5 2 3 2 3" xfId="22360"/>
    <cellStyle name="SAPBEXexcGood2 5 2 3 3" xfId="22361"/>
    <cellStyle name="SAPBEXexcGood2 5 2 3 4" xfId="22362"/>
    <cellStyle name="SAPBEXexcGood2 5 2 4" xfId="22363"/>
    <cellStyle name="SAPBEXexcGood2 5 2 4 2" xfId="22364"/>
    <cellStyle name="SAPBEXexcGood2 5 2 4 2 2" xfId="22365"/>
    <cellStyle name="SAPBEXexcGood2 5 2 4 2 3" xfId="22366"/>
    <cellStyle name="SAPBEXexcGood2 5 2 4 3" xfId="22367"/>
    <cellStyle name="SAPBEXexcGood2 5 2 4 4" xfId="22368"/>
    <cellStyle name="SAPBEXexcGood2 5 2 5" xfId="22369"/>
    <cellStyle name="SAPBEXexcGood2 5 2 5 2" xfId="22370"/>
    <cellStyle name="SAPBEXexcGood2 5 2 5 2 2" xfId="22371"/>
    <cellStyle name="SAPBEXexcGood2 5 2 5 2 3" xfId="22372"/>
    <cellStyle name="SAPBEXexcGood2 5 2 5 3" xfId="22373"/>
    <cellStyle name="SAPBEXexcGood2 5 2 5 4" xfId="22374"/>
    <cellStyle name="SAPBEXexcGood2 5 2 6" xfId="22375"/>
    <cellStyle name="SAPBEXexcGood2 5 2 6 2" xfId="22376"/>
    <cellStyle name="SAPBEXexcGood2 5 2 6 2 2" xfId="22377"/>
    <cellStyle name="SAPBEXexcGood2 5 2 6 2 3" xfId="22378"/>
    <cellStyle name="SAPBEXexcGood2 5 2 6 3" xfId="22379"/>
    <cellStyle name="SAPBEXexcGood2 5 2 6 4" xfId="22380"/>
    <cellStyle name="SAPBEXexcGood2 5 2 7" xfId="22381"/>
    <cellStyle name="SAPBEXexcGood2 5 2 7 2" xfId="22382"/>
    <cellStyle name="SAPBEXexcGood2 5 2 7 2 2" xfId="22383"/>
    <cellStyle name="SAPBEXexcGood2 5 2 7 2 3" xfId="22384"/>
    <cellStyle name="SAPBEXexcGood2 5 2 7 3" xfId="22385"/>
    <cellStyle name="SAPBEXexcGood2 5 2 7 4" xfId="22386"/>
    <cellStyle name="SAPBEXexcGood2 5 2 8" xfId="22387"/>
    <cellStyle name="SAPBEXexcGood2 5 2 8 2" xfId="22388"/>
    <cellStyle name="SAPBEXexcGood2 5 2 8 2 2" xfId="22389"/>
    <cellStyle name="SAPBEXexcGood2 5 2 8 2 3" xfId="22390"/>
    <cellStyle name="SAPBEXexcGood2 5 2 8 3" xfId="22391"/>
    <cellStyle name="SAPBEXexcGood2 5 2 8 4" xfId="22392"/>
    <cellStyle name="SAPBEXexcGood2 5 2 9" xfId="22393"/>
    <cellStyle name="SAPBEXexcGood2 5 2 9 2" xfId="22394"/>
    <cellStyle name="SAPBEXexcGood2 5 2 9 2 2" xfId="22395"/>
    <cellStyle name="SAPBEXexcGood2 5 2 9 2 3" xfId="22396"/>
    <cellStyle name="SAPBEXexcGood2 5 2 9 3" xfId="22397"/>
    <cellStyle name="SAPBEXexcGood2 5 2 9 4" xfId="22398"/>
    <cellStyle name="SAPBEXexcGood2 5 3" xfId="22399"/>
    <cellStyle name="SAPBEXexcGood2 5 3 10" xfId="22400"/>
    <cellStyle name="SAPBEXexcGood2 5 3 11" xfId="22401"/>
    <cellStyle name="SAPBEXexcGood2 5 3 2" xfId="22402"/>
    <cellStyle name="SAPBEXexcGood2 5 3 2 2" xfId="22403"/>
    <cellStyle name="SAPBEXexcGood2 5 3 2 2 2" xfId="22404"/>
    <cellStyle name="SAPBEXexcGood2 5 3 2 2 3" xfId="22405"/>
    <cellStyle name="SAPBEXexcGood2 5 3 2 3" xfId="22406"/>
    <cellStyle name="SAPBEXexcGood2 5 3 2 4" xfId="22407"/>
    <cellStyle name="SAPBEXexcGood2 5 3 3" xfId="22408"/>
    <cellStyle name="SAPBEXexcGood2 5 3 3 2" xfId="22409"/>
    <cellStyle name="SAPBEXexcGood2 5 3 3 2 2" xfId="22410"/>
    <cellStyle name="SAPBEXexcGood2 5 3 3 2 3" xfId="22411"/>
    <cellStyle name="SAPBEXexcGood2 5 3 3 3" xfId="22412"/>
    <cellStyle name="SAPBEXexcGood2 5 3 3 4" xfId="22413"/>
    <cellStyle name="SAPBEXexcGood2 5 3 4" xfId="22414"/>
    <cellStyle name="SAPBEXexcGood2 5 3 4 2" xfId="22415"/>
    <cellStyle name="SAPBEXexcGood2 5 3 4 2 2" xfId="22416"/>
    <cellStyle name="SAPBEXexcGood2 5 3 4 2 3" xfId="22417"/>
    <cellStyle name="SAPBEXexcGood2 5 3 4 3" xfId="22418"/>
    <cellStyle name="SAPBEXexcGood2 5 3 4 4" xfId="22419"/>
    <cellStyle name="SAPBEXexcGood2 5 3 5" xfId="22420"/>
    <cellStyle name="SAPBEXexcGood2 5 3 5 2" xfId="22421"/>
    <cellStyle name="SAPBEXexcGood2 5 3 5 2 2" xfId="22422"/>
    <cellStyle name="SAPBEXexcGood2 5 3 5 2 3" xfId="22423"/>
    <cellStyle name="SAPBEXexcGood2 5 3 5 3" xfId="22424"/>
    <cellStyle name="SAPBEXexcGood2 5 3 5 4" xfId="22425"/>
    <cellStyle name="SAPBEXexcGood2 5 3 6" xfId="22426"/>
    <cellStyle name="SAPBEXexcGood2 5 3 6 2" xfId="22427"/>
    <cellStyle name="SAPBEXexcGood2 5 3 6 2 2" xfId="22428"/>
    <cellStyle name="SAPBEXexcGood2 5 3 6 2 3" xfId="22429"/>
    <cellStyle name="SAPBEXexcGood2 5 3 6 3" xfId="22430"/>
    <cellStyle name="SAPBEXexcGood2 5 3 6 4" xfId="22431"/>
    <cellStyle name="SAPBEXexcGood2 5 3 7" xfId="22432"/>
    <cellStyle name="SAPBEXexcGood2 5 3 7 2" xfId="22433"/>
    <cellStyle name="SAPBEXexcGood2 5 3 7 2 2" xfId="22434"/>
    <cellStyle name="SAPBEXexcGood2 5 3 7 2 3" xfId="22435"/>
    <cellStyle name="SAPBEXexcGood2 5 3 7 3" xfId="22436"/>
    <cellStyle name="SAPBEXexcGood2 5 3 7 4" xfId="22437"/>
    <cellStyle name="SAPBEXexcGood2 5 3 8" xfId="22438"/>
    <cellStyle name="SAPBEXexcGood2 5 3 8 2" xfId="22439"/>
    <cellStyle name="SAPBEXexcGood2 5 3 8 2 2" xfId="22440"/>
    <cellStyle name="SAPBEXexcGood2 5 3 8 2 3" xfId="22441"/>
    <cellStyle name="SAPBEXexcGood2 5 3 8 3" xfId="22442"/>
    <cellStyle name="SAPBEXexcGood2 5 3 8 4" xfId="22443"/>
    <cellStyle name="SAPBEXexcGood2 5 3 9" xfId="22444"/>
    <cellStyle name="SAPBEXexcGood2 5 3 9 2" xfId="22445"/>
    <cellStyle name="SAPBEXexcGood2 5 3 9 3" xfId="22446"/>
    <cellStyle name="SAPBEXexcGood2 5 4" xfId="22447"/>
    <cellStyle name="SAPBEXexcGood2 5 4 2" xfId="22448"/>
    <cellStyle name="SAPBEXexcGood2 5 4 2 2" xfId="22449"/>
    <cellStyle name="SAPBEXexcGood2 5 4 2 3" xfId="22450"/>
    <cellStyle name="SAPBEXexcGood2 5 4 3" xfId="22451"/>
    <cellStyle name="SAPBEXexcGood2 5 4 4" xfId="22452"/>
    <cellStyle name="SAPBEXexcGood2 5 5" xfId="22453"/>
    <cellStyle name="SAPBEXexcGood2 5 5 2" xfId="22454"/>
    <cellStyle name="SAPBEXexcGood2 5 5 2 2" xfId="22455"/>
    <cellStyle name="SAPBEXexcGood2 5 5 2 3" xfId="22456"/>
    <cellStyle name="SAPBEXexcGood2 5 5 3" xfId="22457"/>
    <cellStyle name="SAPBEXexcGood2 5 5 4" xfId="22458"/>
    <cellStyle name="SAPBEXexcGood2 5 6" xfId="22459"/>
    <cellStyle name="SAPBEXexcGood2 5 6 2" xfId="22460"/>
    <cellStyle name="SAPBEXexcGood2 5 6 2 2" xfId="22461"/>
    <cellStyle name="SAPBEXexcGood2 5 6 2 3" xfId="22462"/>
    <cellStyle name="SAPBEXexcGood2 5 6 3" xfId="22463"/>
    <cellStyle name="SAPBEXexcGood2 5 6 4" xfId="22464"/>
    <cellStyle name="SAPBEXexcGood2 5 7" xfId="22465"/>
    <cellStyle name="SAPBEXexcGood2 5 7 2" xfId="22466"/>
    <cellStyle name="SAPBEXexcGood2 5 7 2 2" xfId="22467"/>
    <cellStyle name="SAPBEXexcGood2 5 7 2 3" xfId="22468"/>
    <cellStyle name="SAPBEXexcGood2 5 7 3" xfId="22469"/>
    <cellStyle name="SAPBEXexcGood2 5 7 4" xfId="22470"/>
    <cellStyle name="SAPBEXexcGood2 5 8" xfId="22471"/>
    <cellStyle name="SAPBEXexcGood2 5 8 2" xfId="22472"/>
    <cellStyle name="SAPBEXexcGood2 5 8 2 2" xfId="22473"/>
    <cellStyle name="SAPBEXexcGood2 5 8 2 3" xfId="22474"/>
    <cellStyle name="SAPBEXexcGood2 5 8 3" xfId="22475"/>
    <cellStyle name="SAPBEXexcGood2 5 8 4" xfId="22476"/>
    <cellStyle name="SAPBEXexcGood2 5 9" xfId="22477"/>
    <cellStyle name="SAPBEXexcGood2 5 9 2" xfId="22478"/>
    <cellStyle name="SAPBEXexcGood2 5 9 2 2" xfId="22479"/>
    <cellStyle name="SAPBEXexcGood2 5 9 2 3" xfId="22480"/>
    <cellStyle name="SAPBEXexcGood2 5 9 3" xfId="22481"/>
    <cellStyle name="SAPBEXexcGood2 5 9 4" xfId="22482"/>
    <cellStyle name="SAPBEXexcGood2 6" xfId="22483"/>
    <cellStyle name="SAPBEXexcGood2 6 10" xfId="22484"/>
    <cellStyle name="SAPBEXexcGood2 6 10 2" xfId="22485"/>
    <cellStyle name="SAPBEXexcGood2 6 10 3" xfId="22486"/>
    <cellStyle name="SAPBEXexcGood2 6 11" xfId="22487"/>
    <cellStyle name="SAPBEXexcGood2 6 12" xfId="22488"/>
    <cellStyle name="SAPBEXexcGood2 6 2" xfId="22489"/>
    <cellStyle name="SAPBEXexcGood2 6 2 10" xfId="22490"/>
    <cellStyle name="SAPBEXexcGood2 6 2 11" xfId="22491"/>
    <cellStyle name="SAPBEXexcGood2 6 2 2" xfId="22492"/>
    <cellStyle name="SAPBEXexcGood2 6 2 2 2" xfId="22493"/>
    <cellStyle name="SAPBEXexcGood2 6 2 2 2 2" xfId="22494"/>
    <cellStyle name="SAPBEXexcGood2 6 2 2 2 3" xfId="22495"/>
    <cellStyle name="SAPBEXexcGood2 6 2 2 3" xfId="22496"/>
    <cellStyle name="SAPBEXexcGood2 6 2 2 4" xfId="22497"/>
    <cellStyle name="SAPBEXexcGood2 6 2 3" xfId="22498"/>
    <cellStyle name="SAPBEXexcGood2 6 2 3 2" xfId="22499"/>
    <cellStyle name="SAPBEXexcGood2 6 2 3 2 2" xfId="22500"/>
    <cellStyle name="SAPBEXexcGood2 6 2 3 2 3" xfId="22501"/>
    <cellStyle name="SAPBEXexcGood2 6 2 3 3" xfId="22502"/>
    <cellStyle name="SAPBEXexcGood2 6 2 3 4" xfId="22503"/>
    <cellStyle name="SAPBEXexcGood2 6 2 4" xfId="22504"/>
    <cellStyle name="SAPBEXexcGood2 6 2 4 2" xfId="22505"/>
    <cellStyle name="SAPBEXexcGood2 6 2 4 2 2" xfId="22506"/>
    <cellStyle name="SAPBEXexcGood2 6 2 4 2 3" xfId="22507"/>
    <cellStyle name="SAPBEXexcGood2 6 2 4 3" xfId="22508"/>
    <cellStyle name="SAPBEXexcGood2 6 2 4 4" xfId="22509"/>
    <cellStyle name="SAPBEXexcGood2 6 2 5" xfId="22510"/>
    <cellStyle name="SAPBEXexcGood2 6 2 5 2" xfId="22511"/>
    <cellStyle name="SAPBEXexcGood2 6 2 5 2 2" xfId="22512"/>
    <cellStyle name="SAPBEXexcGood2 6 2 5 2 3" xfId="22513"/>
    <cellStyle name="SAPBEXexcGood2 6 2 5 3" xfId="22514"/>
    <cellStyle name="SAPBEXexcGood2 6 2 5 4" xfId="22515"/>
    <cellStyle name="SAPBEXexcGood2 6 2 6" xfId="22516"/>
    <cellStyle name="SAPBEXexcGood2 6 2 6 2" xfId="22517"/>
    <cellStyle name="SAPBEXexcGood2 6 2 6 2 2" xfId="22518"/>
    <cellStyle name="SAPBEXexcGood2 6 2 6 2 3" xfId="22519"/>
    <cellStyle name="SAPBEXexcGood2 6 2 6 3" xfId="22520"/>
    <cellStyle name="SAPBEXexcGood2 6 2 6 4" xfId="22521"/>
    <cellStyle name="SAPBEXexcGood2 6 2 7" xfId="22522"/>
    <cellStyle name="SAPBEXexcGood2 6 2 7 2" xfId="22523"/>
    <cellStyle name="SAPBEXexcGood2 6 2 7 2 2" xfId="22524"/>
    <cellStyle name="SAPBEXexcGood2 6 2 7 2 3" xfId="22525"/>
    <cellStyle name="SAPBEXexcGood2 6 2 7 3" xfId="22526"/>
    <cellStyle name="SAPBEXexcGood2 6 2 7 4" xfId="22527"/>
    <cellStyle name="SAPBEXexcGood2 6 2 8" xfId="22528"/>
    <cellStyle name="SAPBEXexcGood2 6 2 8 2" xfId="22529"/>
    <cellStyle name="SAPBEXexcGood2 6 2 8 2 2" xfId="22530"/>
    <cellStyle name="SAPBEXexcGood2 6 2 8 2 3" xfId="22531"/>
    <cellStyle name="SAPBEXexcGood2 6 2 8 3" xfId="22532"/>
    <cellStyle name="SAPBEXexcGood2 6 2 8 4" xfId="22533"/>
    <cellStyle name="SAPBEXexcGood2 6 2 9" xfId="22534"/>
    <cellStyle name="SAPBEXexcGood2 6 2 9 2" xfId="22535"/>
    <cellStyle name="SAPBEXexcGood2 6 2 9 3" xfId="22536"/>
    <cellStyle name="SAPBEXexcGood2 6 3" xfId="22537"/>
    <cellStyle name="SAPBEXexcGood2 6 3 2" xfId="22538"/>
    <cellStyle name="SAPBEXexcGood2 6 3 2 2" xfId="22539"/>
    <cellStyle name="SAPBEXexcGood2 6 3 2 3" xfId="22540"/>
    <cellStyle name="SAPBEXexcGood2 6 3 3" xfId="22541"/>
    <cellStyle name="SAPBEXexcGood2 6 3 4" xfId="22542"/>
    <cellStyle name="SAPBEXexcGood2 6 4" xfId="22543"/>
    <cellStyle name="SAPBEXexcGood2 6 4 2" xfId="22544"/>
    <cellStyle name="SAPBEXexcGood2 6 4 2 2" xfId="22545"/>
    <cellStyle name="SAPBEXexcGood2 6 4 2 3" xfId="22546"/>
    <cellStyle name="SAPBEXexcGood2 6 4 3" xfId="22547"/>
    <cellStyle name="SAPBEXexcGood2 6 4 4" xfId="22548"/>
    <cellStyle name="SAPBEXexcGood2 6 5" xfId="22549"/>
    <cellStyle name="SAPBEXexcGood2 6 5 2" xfId="22550"/>
    <cellStyle name="SAPBEXexcGood2 6 5 2 2" xfId="22551"/>
    <cellStyle name="SAPBEXexcGood2 6 5 2 3" xfId="22552"/>
    <cellStyle name="SAPBEXexcGood2 6 5 3" xfId="22553"/>
    <cellStyle name="SAPBEXexcGood2 6 5 4" xfId="22554"/>
    <cellStyle name="SAPBEXexcGood2 6 6" xfId="22555"/>
    <cellStyle name="SAPBEXexcGood2 6 6 2" xfId="22556"/>
    <cellStyle name="SAPBEXexcGood2 6 6 2 2" xfId="22557"/>
    <cellStyle name="SAPBEXexcGood2 6 6 2 3" xfId="22558"/>
    <cellStyle name="SAPBEXexcGood2 6 6 3" xfId="22559"/>
    <cellStyle name="SAPBEXexcGood2 6 6 4" xfId="22560"/>
    <cellStyle name="SAPBEXexcGood2 6 7" xfId="22561"/>
    <cellStyle name="SAPBEXexcGood2 6 7 2" xfId="22562"/>
    <cellStyle name="SAPBEXexcGood2 6 7 2 2" xfId="22563"/>
    <cellStyle name="SAPBEXexcGood2 6 7 2 3" xfId="22564"/>
    <cellStyle name="SAPBEXexcGood2 6 7 3" xfId="22565"/>
    <cellStyle name="SAPBEXexcGood2 6 7 4" xfId="22566"/>
    <cellStyle name="SAPBEXexcGood2 6 8" xfId="22567"/>
    <cellStyle name="SAPBEXexcGood2 6 8 2" xfId="22568"/>
    <cellStyle name="SAPBEXexcGood2 6 8 2 2" xfId="22569"/>
    <cellStyle name="SAPBEXexcGood2 6 8 2 3" xfId="22570"/>
    <cellStyle name="SAPBEXexcGood2 6 8 3" xfId="22571"/>
    <cellStyle name="SAPBEXexcGood2 6 8 4" xfId="22572"/>
    <cellStyle name="SAPBEXexcGood2 6 9" xfId="22573"/>
    <cellStyle name="SAPBEXexcGood2 6 9 2" xfId="22574"/>
    <cellStyle name="SAPBEXexcGood2 6 9 2 2" xfId="22575"/>
    <cellStyle name="SAPBEXexcGood2 6 9 2 3" xfId="22576"/>
    <cellStyle name="SAPBEXexcGood2 6 9 3" xfId="22577"/>
    <cellStyle name="SAPBEXexcGood2 6 9 4" xfId="22578"/>
    <cellStyle name="SAPBEXexcGood2 7" xfId="22579"/>
    <cellStyle name="SAPBEXexcGood2 7 10" xfId="22580"/>
    <cellStyle name="SAPBEXexcGood2 7 11" xfId="22581"/>
    <cellStyle name="SAPBEXexcGood2 7 2" xfId="22582"/>
    <cellStyle name="SAPBEXexcGood2 7 2 2" xfId="22583"/>
    <cellStyle name="SAPBEXexcGood2 7 2 2 2" xfId="22584"/>
    <cellStyle name="SAPBEXexcGood2 7 2 2 3" xfId="22585"/>
    <cellStyle name="SAPBEXexcGood2 7 2 3" xfId="22586"/>
    <cellStyle name="SAPBEXexcGood2 7 2 4" xfId="22587"/>
    <cellStyle name="SAPBEXexcGood2 7 3" xfId="22588"/>
    <cellStyle name="SAPBEXexcGood2 7 3 2" xfId="22589"/>
    <cellStyle name="SAPBEXexcGood2 7 3 2 2" xfId="22590"/>
    <cellStyle name="SAPBEXexcGood2 7 3 2 3" xfId="22591"/>
    <cellStyle name="SAPBEXexcGood2 7 3 3" xfId="22592"/>
    <cellStyle name="SAPBEXexcGood2 7 3 4" xfId="22593"/>
    <cellStyle name="SAPBEXexcGood2 7 4" xfId="22594"/>
    <cellStyle name="SAPBEXexcGood2 7 4 2" xfId="22595"/>
    <cellStyle name="SAPBEXexcGood2 7 4 2 2" xfId="22596"/>
    <cellStyle name="SAPBEXexcGood2 7 4 2 3" xfId="22597"/>
    <cellStyle name="SAPBEXexcGood2 7 4 3" xfId="22598"/>
    <cellStyle name="SAPBEXexcGood2 7 4 4" xfId="22599"/>
    <cellStyle name="SAPBEXexcGood2 7 5" xfId="22600"/>
    <cellStyle name="SAPBEXexcGood2 7 5 2" xfId="22601"/>
    <cellStyle name="SAPBEXexcGood2 7 5 2 2" xfId="22602"/>
    <cellStyle name="SAPBEXexcGood2 7 5 2 3" xfId="22603"/>
    <cellStyle name="SAPBEXexcGood2 7 5 3" xfId="22604"/>
    <cellStyle name="SAPBEXexcGood2 7 5 4" xfId="22605"/>
    <cellStyle name="SAPBEXexcGood2 7 6" xfId="22606"/>
    <cellStyle name="SAPBEXexcGood2 7 6 2" xfId="22607"/>
    <cellStyle name="SAPBEXexcGood2 7 6 2 2" xfId="22608"/>
    <cellStyle name="SAPBEXexcGood2 7 6 2 3" xfId="22609"/>
    <cellStyle name="SAPBEXexcGood2 7 6 3" xfId="22610"/>
    <cellStyle name="SAPBEXexcGood2 7 6 4" xfId="22611"/>
    <cellStyle name="SAPBEXexcGood2 7 7" xfId="22612"/>
    <cellStyle name="SAPBEXexcGood2 7 7 2" xfId="22613"/>
    <cellStyle name="SAPBEXexcGood2 7 7 2 2" xfId="22614"/>
    <cellStyle name="SAPBEXexcGood2 7 7 2 3" xfId="22615"/>
    <cellStyle name="SAPBEXexcGood2 7 7 3" xfId="22616"/>
    <cellStyle name="SAPBEXexcGood2 7 7 4" xfId="22617"/>
    <cellStyle name="SAPBEXexcGood2 7 8" xfId="22618"/>
    <cellStyle name="SAPBEXexcGood2 7 8 2" xfId="22619"/>
    <cellStyle name="SAPBEXexcGood2 7 8 2 2" xfId="22620"/>
    <cellStyle name="SAPBEXexcGood2 7 8 2 3" xfId="22621"/>
    <cellStyle name="SAPBEXexcGood2 7 8 3" xfId="22622"/>
    <cellStyle name="SAPBEXexcGood2 7 8 4" xfId="22623"/>
    <cellStyle name="SAPBEXexcGood2 7 9" xfId="22624"/>
    <cellStyle name="SAPBEXexcGood2 7 9 2" xfId="22625"/>
    <cellStyle name="SAPBEXexcGood2 7 9 3" xfId="22626"/>
    <cellStyle name="SAPBEXexcGood2 8" xfId="22627"/>
    <cellStyle name="SAPBEXexcGood2 8 2" xfId="22628"/>
    <cellStyle name="SAPBEXexcGood2 8 2 2" xfId="22629"/>
    <cellStyle name="SAPBEXexcGood2 8 2 3" xfId="22630"/>
    <cellStyle name="SAPBEXexcGood2 8 3" xfId="22631"/>
    <cellStyle name="SAPBEXexcGood2 8 4" xfId="22632"/>
    <cellStyle name="SAPBEXexcGood2 9" xfId="22633"/>
    <cellStyle name="SAPBEXexcGood2 9 2" xfId="22634"/>
    <cellStyle name="SAPBEXexcGood2 9 2 2" xfId="22635"/>
    <cellStyle name="SAPBEXexcGood2 9 2 3" xfId="22636"/>
    <cellStyle name="SAPBEXexcGood2 9 3" xfId="22637"/>
    <cellStyle name="SAPBEXexcGood2 9 4" xfId="22638"/>
    <cellStyle name="SAPBEXexcGood3" xfId="22639"/>
    <cellStyle name="SAPBEXexcGood3 10" xfId="22640"/>
    <cellStyle name="SAPBEXexcGood3 10 2" xfId="22641"/>
    <cellStyle name="SAPBEXexcGood3 10 2 2" xfId="22642"/>
    <cellStyle name="SAPBEXexcGood3 10 2 3" xfId="22643"/>
    <cellStyle name="SAPBEXexcGood3 10 3" xfId="22644"/>
    <cellStyle name="SAPBEXexcGood3 10 4" xfId="22645"/>
    <cellStyle name="SAPBEXexcGood3 11" xfId="22646"/>
    <cellStyle name="SAPBEXexcGood3 11 2" xfId="22647"/>
    <cellStyle name="SAPBEXexcGood3 11 2 2" xfId="22648"/>
    <cellStyle name="SAPBEXexcGood3 11 2 3" xfId="22649"/>
    <cellStyle name="SAPBEXexcGood3 11 3" xfId="22650"/>
    <cellStyle name="SAPBEXexcGood3 11 4" xfId="22651"/>
    <cellStyle name="SAPBEXexcGood3 12" xfId="22652"/>
    <cellStyle name="SAPBEXexcGood3 12 2" xfId="22653"/>
    <cellStyle name="SAPBEXexcGood3 12 2 2" xfId="22654"/>
    <cellStyle name="SAPBEXexcGood3 12 2 3" xfId="22655"/>
    <cellStyle name="SAPBEXexcGood3 12 3" xfId="22656"/>
    <cellStyle name="SAPBEXexcGood3 12 4" xfId="22657"/>
    <cellStyle name="SAPBEXexcGood3 13" xfId="22658"/>
    <cellStyle name="SAPBEXexcGood3 13 2" xfId="22659"/>
    <cellStyle name="SAPBEXexcGood3 13 2 2" xfId="22660"/>
    <cellStyle name="SAPBEXexcGood3 13 2 3" xfId="22661"/>
    <cellStyle name="SAPBEXexcGood3 13 3" xfId="22662"/>
    <cellStyle name="SAPBEXexcGood3 13 4" xfId="22663"/>
    <cellStyle name="SAPBEXexcGood3 14" xfId="22664"/>
    <cellStyle name="SAPBEXexcGood3 14 2" xfId="22665"/>
    <cellStyle name="SAPBEXexcGood3 14 2 2" xfId="22666"/>
    <cellStyle name="SAPBEXexcGood3 14 2 3" xfId="22667"/>
    <cellStyle name="SAPBEXexcGood3 14 3" xfId="22668"/>
    <cellStyle name="SAPBEXexcGood3 14 4" xfId="22669"/>
    <cellStyle name="SAPBEXexcGood3 15" xfId="22670"/>
    <cellStyle name="SAPBEXexcGood3 15 2" xfId="22671"/>
    <cellStyle name="SAPBEXexcGood3 15 3" xfId="22672"/>
    <cellStyle name="SAPBEXexcGood3 16" xfId="22673"/>
    <cellStyle name="SAPBEXexcGood3 17" xfId="22674"/>
    <cellStyle name="SAPBEXexcGood3 2" xfId="22675"/>
    <cellStyle name="SAPBEXexcGood3 2 10" xfId="22676"/>
    <cellStyle name="SAPBEXexcGood3 2 10 2" xfId="22677"/>
    <cellStyle name="SAPBEXexcGood3 2 10 2 2" xfId="22678"/>
    <cellStyle name="SAPBEXexcGood3 2 10 2 3" xfId="22679"/>
    <cellStyle name="SAPBEXexcGood3 2 10 3" xfId="22680"/>
    <cellStyle name="SAPBEXexcGood3 2 10 4" xfId="22681"/>
    <cellStyle name="SAPBEXexcGood3 2 11" xfId="22682"/>
    <cellStyle name="SAPBEXexcGood3 2 11 2" xfId="22683"/>
    <cellStyle name="SAPBEXexcGood3 2 11 2 2" xfId="22684"/>
    <cellStyle name="SAPBEXexcGood3 2 11 2 3" xfId="22685"/>
    <cellStyle name="SAPBEXexcGood3 2 11 3" xfId="22686"/>
    <cellStyle name="SAPBEXexcGood3 2 11 4" xfId="22687"/>
    <cellStyle name="SAPBEXexcGood3 2 12" xfId="22688"/>
    <cellStyle name="SAPBEXexcGood3 2 12 2" xfId="22689"/>
    <cellStyle name="SAPBEXexcGood3 2 12 3" xfId="22690"/>
    <cellStyle name="SAPBEXexcGood3 2 13" xfId="22691"/>
    <cellStyle name="SAPBEXexcGood3 2 14" xfId="22692"/>
    <cellStyle name="SAPBEXexcGood3 2 2" xfId="22693"/>
    <cellStyle name="SAPBEXexcGood3 2 2 10" xfId="22694"/>
    <cellStyle name="SAPBEXexcGood3 2 2 10 2" xfId="22695"/>
    <cellStyle name="SAPBEXexcGood3 2 2 10 2 2" xfId="22696"/>
    <cellStyle name="SAPBEXexcGood3 2 2 10 2 3" xfId="22697"/>
    <cellStyle name="SAPBEXexcGood3 2 2 10 3" xfId="22698"/>
    <cellStyle name="SAPBEXexcGood3 2 2 10 4" xfId="22699"/>
    <cellStyle name="SAPBEXexcGood3 2 2 11" xfId="22700"/>
    <cellStyle name="SAPBEXexcGood3 2 2 11 2" xfId="22701"/>
    <cellStyle name="SAPBEXexcGood3 2 2 11 3" xfId="22702"/>
    <cellStyle name="SAPBEXexcGood3 2 2 12" xfId="22703"/>
    <cellStyle name="SAPBEXexcGood3 2 2 13" xfId="22704"/>
    <cellStyle name="SAPBEXexcGood3 2 2 2" xfId="22705"/>
    <cellStyle name="SAPBEXexcGood3 2 2 2 10" xfId="22706"/>
    <cellStyle name="SAPBEXexcGood3 2 2 2 10 2" xfId="22707"/>
    <cellStyle name="SAPBEXexcGood3 2 2 2 10 3" xfId="22708"/>
    <cellStyle name="SAPBEXexcGood3 2 2 2 11" xfId="22709"/>
    <cellStyle name="SAPBEXexcGood3 2 2 2 12" xfId="22710"/>
    <cellStyle name="SAPBEXexcGood3 2 2 2 2" xfId="22711"/>
    <cellStyle name="SAPBEXexcGood3 2 2 2 2 10" xfId="22712"/>
    <cellStyle name="SAPBEXexcGood3 2 2 2 2 11" xfId="22713"/>
    <cellStyle name="SAPBEXexcGood3 2 2 2 2 2" xfId="22714"/>
    <cellStyle name="SAPBEXexcGood3 2 2 2 2 2 2" xfId="22715"/>
    <cellStyle name="SAPBEXexcGood3 2 2 2 2 2 2 2" xfId="22716"/>
    <cellStyle name="SAPBEXexcGood3 2 2 2 2 2 2 3" xfId="22717"/>
    <cellStyle name="SAPBEXexcGood3 2 2 2 2 2 3" xfId="22718"/>
    <cellStyle name="SAPBEXexcGood3 2 2 2 2 2 4" xfId="22719"/>
    <cellStyle name="SAPBEXexcGood3 2 2 2 2 3" xfId="22720"/>
    <cellStyle name="SAPBEXexcGood3 2 2 2 2 3 2" xfId="22721"/>
    <cellStyle name="SAPBEXexcGood3 2 2 2 2 3 2 2" xfId="22722"/>
    <cellStyle name="SAPBEXexcGood3 2 2 2 2 3 2 3" xfId="22723"/>
    <cellStyle name="SAPBEXexcGood3 2 2 2 2 3 3" xfId="22724"/>
    <cellStyle name="SAPBEXexcGood3 2 2 2 2 3 4" xfId="22725"/>
    <cellStyle name="SAPBEXexcGood3 2 2 2 2 4" xfId="22726"/>
    <cellStyle name="SAPBEXexcGood3 2 2 2 2 4 2" xfId="22727"/>
    <cellStyle name="SAPBEXexcGood3 2 2 2 2 4 2 2" xfId="22728"/>
    <cellStyle name="SAPBEXexcGood3 2 2 2 2 4 2 3" xfId="22729"/>
    <cellStyle name="SAPBEXexcGood3 2 2 2 2 4 3" xfId="22730"/>
    <cellStyle name="SAPBEXexcGood3 2 2 2 2 4 4" xfId="22731"/>
    <cellStyle name="SAPBEXexcGood3 2 2 2 2 5" xfId="22732"/>
    <cellStyle name="SAPBEXexcGood3 2 2 2 2 5 2" xfId="22733"/>
    <cellStyle name="SAPBEXexcGood3 2 2 2 2 5 2 2" xfId="22734"/>
    <cellStyle name="SAPBEXexcGood3 2 2 2 2 5 2 3" xfId="22735"/>
    <cellStyle name="SAPBEXexcGood3 2 2 2 2 5 3" xfId="22736"/>
    <cellStyle name="SAPBEXexcGood3 2 2 2 2 5 4" xfId="22737"/>
    <cellStyle name="SAPBEXexcGood3 2 2 2 2 6" xfId="22738"/>
    <cellStyle name="SAPBEXexcGood3 2 2 2 2 6 2" xfId="22739"/>
    <cellStyle name="SAPBEXexcGood3 2 2 2 2 6 2 2" xfId="22740"/>
    <cellStyle name="SAPBEXexcGood3 2 2 2 2 6 2 3" xfId="22741"/>
    <cellStyle name="SAPBEXexcGood3 2 2 2 2 6 3" xfId="22742"/>
    <cellStyle name="SAPBEXexcGood3 2 2 2 2 6 4" xfId="22743"/>
    <cellStyle name="SAPBEXexcGood3 2 2 2 2 7" xfId="22744"/>
    <cellStyle name="SAPBEXexcGood3 2 2 2 2 7 2" xfId="22745"/>
    <cellStyle name="SAPBEXexcGood3 2 2 2 2 7 2 2" xfId="22746"/>
    <cellStyle name="SAPBEXexcGood3 2 2 2 2 7 2 3" xfId="22747"/>
    <cellStyle name="SAPBEXexcGood3 2 2 2 2 7 3" xfId="22748"/>
    <cellStyle name="SAPBEXexcGood3 2 2 2 2 7 4" xfId="22749"/>
    <cellStyle name="SAPBEXexcGood3 2 2 2 2 8" xfId="22750"/>
    <cellStyle name="SAPBEXexcGood3 2 2 2 2 8 2" xfId="22751"/>
    <cellStyle name="SAPBEXexcGood3 2 2 2 2 8 2 2" xfId="22752"/>
    <cellStyle name="SAPBEXexcGood3 2 2 2 2 8 2 3" xfId="22753"/>
    <cellStyle name="SAPBEXexcGood3 2 2 2 2 8 3" xfId="22754"/>
    <cellStyle name="SAPBEXexcGood3 2 2 2 2 8 4" xfId="22755"/>
    <cellStyle name="SAPBEXexcGood3 2 2 2 2 9" xfId="22756"/>
    <cellStyle name="SAPBEXexcGood3 2 2 2 2 9 2" xfId="22757"/>
    <cellStyle name="SAPBEXexcGood3 2 2 2 2 9 3" xfId="22758"/>
    <cellStyle name="SAPBEXexcGood3 2 2 2 3" xfId="22759"/>
    <cellStyle name="SAPBEXexcGood3 2 2 2 3 2" xfId="22760"/>
    <cellStyle name="SAPBEXexcGood3 2 2 2 3 2 2" xfId="22761"/>
    <cellStyle name="SAPBEXexcGood3 2 2 2 3 2 3" xfId="22762"/>
    <cellStyle name="SAPBEXexcGood3 2 2 2 3 3" xfId="22763"/>
    <cellStyle name="SAPBEXexcGood3 2 2 2 3 4" xfId="22764"/>
    <cellStyle name="SAPBEXexcGood3 2 2 2 4" xfId="22765"/>
    <cellStyle name="SAPBEXexcGood3 2 2 2 4 2" xfId="22766"/>
    <cellStyle name="SAPBEXexcGood3 2 2 2 4 2 2" xfId="22767"/>
    <cellStyle name="SAPBEXexcGood3 2 2 2 4 2 3" xfId="22768"/>
    <cellStyle name="SAPBEXexcGood3 2 2 2 4 3" xfId="22769"/>
    <cellStyle name="SAPBEXexcGood3 2 2 2 4 4" xfId="22770"/>
    <cellStyle name="SAPBEXexcGood3 2 2 2 5" xfId="22771"/>
    <cellStyle name="SAPBEXexcGood3 2 2 2 5 2" xfId="22772"/>
    <cellStyle name="SAPBEXexcGood3 2 2 2 5 2 2" xfId="22773"/>
    <cellStyle name="SAPBEXexcGood3 2 2 2 5 2 3" xfId="22774"/>
    <cellStyle name="SAPBEXexcGood3 2 2 2 5 3" xfId="22775"/>
    <cellStyle name="SAPBEXexcGood3 2 2 2 5 4" xfId="22776"/>
    <cellStyle name="SAPBEXexcGood3 2 2 2 6" xfId="22777"/>
    <cellStyle name="SAPBEXexcGood3 2 2 2 6 2" xfId="22778"/>
    <cellStyle name="SAPBEXexcGood3 2 2 2 6 2 2" xfId="22779"/>
    <cellStyle name="SAPBEXexcGood3 2 2 2 6 2 3" xfId="22780"/>
    <cellStyle name="SAPBEXexcGood3 2 2 2 6 3" xfId="22781"/>
    <cellStyle name="SAPBEXexcGood3 2 2 2 6 4" xfId="22782"/>
    <cellStyle name="SAPBEXexcGood3 2 2 2 7" xfId="22783"/>
    <cellStyle name="SAPBEXexcGood3 2 2 2 7 2" xfId="22784"/>
    <cellStyle name="SAPBEXexcGood3 2 2 2 7 2 2" xfId="22785"/>
    <cellStyle name="SAPBEXexcGood3 2 2 2 7 2 3" xfId="22786"/>
    <cellStyle name="SAPBEXexcGood3 2 2 2 7 3" xfId="22787"/>
    <cellStyle name="SAPBEXexcGood3 2 2 2 7 4" xfId="22788"/>
    <cellStyle name="SAPBEXexcGood3 2 2 2 8" xfId="22789"/>
    <cellStyle name="SAPBEXexcGood3 2 2 2 8 2" xfId="22790"/>
    <cellStyle name="SAPBEXexcGood3 2 2 2 8 2 2" xfId="22791"/>
    <cellStyle name="SAPBEXexcGood3 2 2 2 8 2 3" xfId="22792"/>
    <cellStyle name="SAPBEXexcGood3 2 2 2 8 3" xfId="22793"/>
    <cellStyle name="SAPBEXexcGood3 2 2 2 8 4" xfId="22794"/>
    <cellStyle name="SAPBEXexcGood3 2 2 2 9" xfId="22795"/>
    <cellStyle name="SAPBEXexcGood3 2 2 2 9 2" xfId="22796"/>
    <cellStyle name="SAPBEXexcGood3 2 2 2 9 2 2" xfId="22797"/>
    <cellStyle name="SAPBEXexcGood3 2 2 2 9 2 3" xfId="22798"/>
    <cellStyle name="SAPBEXexcGood3 2 2 2 9 3" xfId="22799"/>
    <cellStyle name="SAPBEXexcGood3 2 2 2 9 4" xfId="22800"/>
    <cellStyle name="SAPBEXexcGood3 2 2 3" xfId="22801"/>
    <cellStyle name="SAPBEXexcGood3 2 2 3 10" xfId="22802"/>
    <cellStyle name="SAPBEXexcGood3 2 2 3 11" xfId="22803"/>
    <cellStyle name="SAPBEXexcGood3 2 2 3 2" xfId="22804"/>
    <cellStyle name="SAPBEXexcGood3 2 2 3 2 2" xfId="22805"/>
    <cellStyle name="SAPBEXexcGood3 2 2 3 2 2 2" xfId="22806"/>
    <cellStyle name="SAPBEXexcGood3 2 2 3 2 2 3" xfId="22807"/>
    <cellStyle name="SAPBEXexcGood3 2 2 3 2 3" xfId="22808"/>
    <cellStyle name="SAPBEXexcGood3 2 2 3 2 4" xfId="22809"/>
    <cellStyle name="SAPBEXexcGood3 2 2 3 3" xfId="22810"/>
    <cellStyle name="SAPBEXexcGood3 2 2 3 3 2" xfId="22811"/>
    <cellStyle name="SAPBEXexcGood3 2 2 3 3 2 2" xfId="22812"/>
    <cellStyle name="SAPBEXexcGood3 2 2 3 3 2 3" xfId="22813"/>
    <cellStyle name="SAPBEXexcGood3 2 2 3 3 3" xfId="22814"/>
    <cellStyle name="SAPBEXexcGood3 2 2 3 3 4" xfId="22815"/>
    <cellStyle name="SAPBEXexcGood3 2 2 3 4" xfId="22816"/>
    <cellStyle name="SAPBEXexcGood3 2 2 3 4 2" xfId="22817"/>
    <cellStyle name="SAPBEXexcGood3 2 2 3 4 2 2" xfId="22818"/>
    <cellStyle name="SAPBEXexcGood3 2 2 3 4 2 3" xfId="22819"/>
    <cellStyle name="SAPBEXexcGood3 2 2 3 4 3" xfId="22820"/>
    <cellStyle name="SAPBEXexcGood3 2 2 3 4 4" xfId="22821"/>
    <cellStyle name="SAPBEXexcGood3 2 2 3 5" xfId="22822"/>
    <cellStyle name="SAPBEXexcGood3 2 2 3 5 2" xfId="22823"/>
    <cellStyle name="SAPBEXexcGood3 2 2 3 5 2 2" xfId="22824"/>
    <cellStyle name="SAPBEXexcGood3 2 2 3 5 2 3" xfId="22825"/>
    <cellStyle name="SAPBEXexcGood3 2 2 3 5 3" xfId="22826"/>
    <cellStyle name="SAPBEXexcGood3 2 2 3 5 4" xfId="22827"/>
    <cellStyle name="SAPBEXexcGood3 2 2 3 6" xfId="22828"/>
    <cellStyle name="SAPBEXexcGood3 2 2 3 6 2" xfId="22829"/>
    <cellStyle name="SAPBEXexcGood3 2 2 3 6 2 2" xfId="22830"/>
    <cellStyle name="SAPBEXexcGood3 2 2 3 6 2 3" xfId="22831"/>
    <cellStyle name="SAPBEXexcGood3 2 2 3 6 3" xfId="22832"/>
    <cellStyle name="SAPBEXexcGood3 2 2 3 6 4" xfId="22833"/>
    <cellStyle name="SAPBEXexcGood3 2 2 3 7" xfId="22834"/>
    <cellStyle name="SAPBEXexcGood3 2 2 3 7 2" xfId="22835"/>
    <cellStyle name="SAPBEXexcGood3 2 2 3 7 2 2" xfId="22836"/>
    <cellStyle name="SAPBEXexcGood3 2 2 3 7 2 3" xfId="22837"/>
    <cellStyle name="SAPBEXexcGood3 2 2 3 7 3" xfId="22838"/>
    <cellStyle name="SAPBEXexcGood3 2 2 3 7 4" xfId="22839"/>
    <cellStyle name="SAPBEXexcGood3 2 2 3 8" xfId="22840"/>
    <cellStyle name="SAPBEXexcGood3 2 2 3 8 2" xfId="22841"/>
    <cellStyle name="SAPBEXexcGood3 2 2 3 8 2 2" xfId="22842"/>
    <cellStyle name="SAPBEXexcGood3 2 2 3 8 2 3" xfId="22843"/>
    <cellStyle name="SAPBEXexcGood3 2 2 3 8 3" xfId="22844"/>
    <cellStyle name="SAPBEXexcGood3 2 2 3 8 4" xfId="22845"/>
    <cellStyle name="SAPBEXexcGood3 2 2 3 9" xfId="22846"/>
    <cellStyle name="SAPBEXexcGood3 2 2 3 9 2" xfId="22847"/>
    <cellStyle name="SAPBEXexcGood3 2 2 3 9 3" xfId="22848"/>
    <cellStyle name="SAPBEXexcGood3 2 2 4" xfId="22849"/>
    <cellStyle name="SAPBEXexcGood3 2 2 4 2" xfId="22850"/>
    <cellStyle name="SAPBEXexcGood3 2 2 4 2 2" xfId="22851"/>
    <cellStyle name="SAPBEXexcGood3 2 2 4 2 3" xfId="22852"/>
    <cellStyle name="SAPBEXexcGood3 2 2 4 3" xfId="22853"/>
    <cellStyle name="SAPBEXexcGood3 2 2 4 4" xfId="22854"/>
    <cellStyle name="SAPBEXexcGood3 2 2 5" xfId="22855"/>
    <cellStyle name="SAPBEXexcGood3 2 2 5 2" xfId="22856"/>
    <cellStyle name="SAPBEXexcGood3 2 2 5 2 2" xfId="22857"/>
    <cellStyle name="SAPBEXexcGood3 2 2 5 2 3" xfId="22858"/>
    <cellStyle name="SAPBEXexcGood3 2 2 5 3" xfId="22859"/>
    <cellStyle name="SAPBEXexcGood3 2 2 5 4" xfId="22860"/>
    <cellStyle name="SAPBEXexcGood3 2 2 6" xfId="22861"/>
    <cellStyle name="SAPBEXexcGood3 2 2 6 2" xfId="22862"/>
    <cellStyle name="SAPBEXexcGood3 2 2 6 2 2" xfId="22863"/>
    <cellStyle name="SAPBEXexcGood3 2 2 6 2 3" xfId="22864"/>
    <cellStyle name="SAPBEXexcGood3 2 2 6 3" xfId="22865"/>
    <cellStyle name="SAPBEXexcGood3 2 2 6 4" xfId="22866"/>
    <cellStyle name="SAPBEXexcGood3 2 2 7" xfId="22867"/>
    <cellStyle name="SAPBEXexcGood3 2 2 7 2" xfId="22868"/>
    <cellStyle name="SAPBEXexcGood3 2 2 7 2 2" xfId="22869"/>
    <cellStyle name="SAPBEXexcGood3 2 2 7 2 3" xfId="22870"/>
    <cellStyle name="SAPBEXexcGood3 2 2 7 3" xfId="22871"/>
    <cellStyle name="SAPBEXexcGood3 2 2 7 4" xfId="22872"/>
    <cellStyle name="SAPBEXexcGood3 2 2 8" xfId="22873"/>
    <cellStyle name="SAPBEXexcGood3 2 2 8 2" xfId="22874"/>
    <cellStyle name="SAPBEXexcGood3 2 2 8 2 2" xfId="22875"/>
    <cellStyle name="SAPBEXexcGood3 2 2 8 2 3" xfId="22876"/>
    <cellStyle name="SAPBEXexcGood3 2 2 8 3" xfId="22877"/>
    <cellStyle name="SAPBEXexcGood3 2 2 8 4" xfId="22878"/>
    <cellStyle name="SAPBEXexcGood3 2 2 9" xfId="22879"/>
    <cellStyle name="SAPBEXexcGood3 2 2 9 2" xfId="22880"/>
    <cellStyle name="SAPBEXexcGood3 2 2 9 2 2" xfId="22881"/>
    <cellStyle name="SAPBEXexcGood3 2 2 9 2 3" xfId="22882"/>
    <cellStyle name="SAPBEXexcGood3 2 2 9 3" xfId="22883"/>
    <cellStyle name="SAPBEXexcGood3 2 2 9 4" xfId="22884"/>
    <cellStyle name="SAPBEXexcGood3 2 3" xfId="22885"/>
    <cellStyle name="SAPBEXexcGood3 2 3 10" xfId="22886"/>
    <cellStyle name="SAPBEXexcGood3 2 3 10 2" xfId="22887"/>
    <cellStyle name="SAPBEXexcGood3 2 3 10 3" xfId="22888"/>
    <cellStyle name="SAPBEXexcGood3 2 3 11" xfId="22889"/>
    <cellStyle name="SAPBEXexcGood3 2 3 12" xfId="22890"/>
    <cellStyle name="SAPBEXexcGood3 2 3 2" xfId="22891"/>
    <cellStyle name="SAPBEXexcGood3 2 3 2 10" xfId="22892"/>
    <cellStyle name="SAPBEXexcGood3 2 3 2 11" xfId="22893"/>
    <cellStyle name="SAPBEXexcGood3 2 3 2 2" xfId="22894"/>
    <cellStyle name="SAPBEXexcGood3 2 3 2 2 2" xfId="22895"/>
    <cellStyle name="SAPBEXexcGood3 2 3 2 2 2 2" xfId="22896"/>
    <cellStyle name="SAPBEXexcGood3 2 3 2 2 2 3" xfId="22897"/>
    <cellStyle name="SAPBEXexcGood3 2 3 2 2 3" xfId="22898"/>
    <cellStyle name="SAPBEXexcGood3 2 3 2 2 4" xfId="22899"/>
    <cellStyle name="SAPBEXexcGood3 2 3 2 3" xfId="22900"/>
    <cellStyle name="SAPBEXexcGood3 2 3 2 3 2" xfId="22901"/>
    <cellStyle name="SAPBEXexcGood3 2 3 2 3 2 2" xfId="22902"/>
    <cellStyle name="SAPBEXexcGood3 2 3 2 3 2 3" xfId="22903"/>
    <cellStyle name="SAPBEXexcGood3 2 3 2 3 3" xfId="22904"/>
    <cellStyle name="SAPBEXexcGood3 2 3 2 3 4" xfId="22905"/>
    <cellStyle name="SAPBEXexcGood3 2 3 2 4" xfId="22906"/>
    <cellStyle name="SAPBEXexcGood3 2 3 2 4 2" xfId="22907"/>
    <cellStyle name="SAPBEXexcGood3 2 3 2 4 2 2" xfId="22908"/>
    <cellStyle name="SAPBEXexcGood3 2 3 2 4 2 3" xfId="22909"/>
    <cellStyle name="SAPBEXexcGood3 2 3 2 4 3" xfId="22910"/>
    <cellStyle name="SAPBEXexcGood3 2 3 2 4 4" xfId="22911"/>
    <cellStyle name="SAPBEXexcGood3 2 3 2 5" xfId="22912"/>
    <cellStyle name="SAPBEXexcGood3 2 3 2 5 2" xfId="22913"/>
    <cellStyle name="SAPBEXexcGood3 2 3 2 5 2 2" xfId="22914"/>
    <cellStyle name="SAPBEXexcGood3 2 3 2 5 2 3" xfId="22915"/>
    <cellStyle name="SAPBEXexcGood3 2 3 2 5 3" xfId="22916"/>
    <cellStyle name="SAPBEXexcGood3 2 3 2 5 4" xfId="22917"/>
    <cellStyle name="SAPBEXexcGood3 2 3 2 6" xfId="22918"/>
    <cellStyle name="SAPBEXexcGood3 2 3 2 6 2" xfId="22919"/>
    <cellStyle name="SAPBEXexcGood3 2 3 2 6 2 2" xfId="22920"/>
    <cellStyle name="SAPBEXexcGood3 2 3 2 6 2 3" xfId="22921"/>
    <cellStyle name="SAPBEXexcGood3 2 3 2 6 3" xfId="22922"/>
    <cellStyle name="SAPBEXexcGood3 2 3 2 6 4" xfId="22923"/>
    <cellStyle name="SAPBEXexcGood3 2 3 2 7" xfId="22924"/>
    <cellStyle name="SAPBEXexcGood3 2 3 2 7 2" xfId="22925"/>
    <cellStyle name="SAPBEXexcGood3 2 3 2 7 2 2" xfId="22926"/>
    <cellStyle name="SAPBEXexcGood3 2 3 2 7 2 3" xfId="22927"/>
    <cellStyle name="SAPBEXexcGood3 2 3 2 7 3" xfId="22928"/>
    <cellStyle name="SAPBEXexcGood3 2 3 2 7 4" xfId="22929"/>
    <cellStyle name="SAPBEXexcGood3 2 3 2 8" xfId="22930"/>
    <cellStyle name="SAPBEXexcGood3 2 3 2 8 2" xfId="22931"/>
    <cellStyle name="SAPBEXexcGood3 2 3 2 8 2 2" xfId="22932"/>
    <cellStyle name="SAPBEXexcGood3 2 3 2 8 2 3" xfId="22933"/>
    <cellStyle name="SAPBEXexcGood3 2 3 2 8 3" xfId="22934"/>
    <cellStyle name="SAPBEXexcGood3 2 3 2 8 4" xfId="22935"/>
    <cellStyle name="SAPBEXexcGood3 2 3 2 9" xfId="22936"/>
    <cellStyle name="SAPBEXexcGood3 2 3 2 9 2" xfId="22937"/>
    <cellStyle name="SAPBEXexcGood3 2 3 2 9 3" xfId="22938"/>
    <cellStyle name="SAPBEXexcGood3 2 3 3" xfId="22939"/>
    <cellStyle name="SAPBEXexcGood3 2 3 3 2" xfId="22940"/>
    <cellStyle name="SAPBEXexcGood3 2 3 3 2 2" xfId="22941"/>
    <cellStyle name="SAPBEXexcGood3 2 3 3 2 3" xfId="22942"/>
    <cellStyle name="SAPBEXexcGood3 2 3 3 3" xfId="22943"/>
    <cellStyle name="SAPBEXexcGood3 2 3 3 4" xfId="22944"/>
    <cellStyle name="SAPBEXexcGood3 2 3 4" xfId="22945"/>
    <cellStyle name="SAPBEXexcGood3 2 3 4 2" xfId="22946"/>
    <cellStyle name="SAPBEXexcGood3 2 3 4 2 2" xfId="22947"/>
    <cellStyle name="SAPBEXexcGood3 2 3 4 2 3" xfId="22948"/>
    <cellStyle name="SAPBEXexcGood3 2 3 4 3" xfId="22949"/>
    <cellStyle name="SAPBEXexcGood3 2 3 4 4" xfId="22950"/>
    <cellStyle name="SAPBEXexcGood3 2 3 5" xfId="22951"/>
    <cellStyle name="SAPBEXexcGood3 2 3 5 2" xfId="22952"/>
    <cellStyle name="SAPBEXexcGood3 2 3 5 2 2" xfId="22953"/>
    <cellStyle name="SAPBEXexcGood3 2 3 5 2 3" xfId="22954"/>
    <cellStyle name="SAPBEXexcGood3 2 3 5 3" xfId="22955"/>
    <cellStyle name="SAPBEXexcGood3 2 3 5 4" xfId="22956"/>
    <cellStyle name="SAPBEXexcGood3 2 3 6" xfId="22957"/>
    <cellStyle name="SAPBEXexcGood3 2 3 6 2" xfId="22958"/>
    <cellStyle name="SAPBEXexcGood3 2 3 6 2 2" xfId="22959"/>
    <cellStyle name="SAPBEXexcGood3 2 3 6 2 3" xfId="22960"/>
    <cellStyle name="SAPBEXexcGood3 2 3 6 3" xfId="22961"/>
    <cellStyle name="SAPBEXexcGood3 2 3 6 4" xfId="22962"/>
    <cellStyle name="SAPBEXexcGood3 2 3 7" xfId="22963"/>
    <cellStyle name="SAPBEXexcGood3 2 3 7 2" xfId="22964"/>
    <cellStyle name="SAPBEXexcGood3 2 3 7 2 2" xfId="22965"/>
    <cellStyle name="SAPBEXexcGood3 2 3 7 2 3" xfId="22966"/>
    <cellStyle name="SAPBEXexcGood3 2 3 7 3" xfId="22967"/>
    <cellStyle name="SAPBEXexcGood3 2 3 7 4" xfId="22968"/>
    <cellStyle name="SAPBEXexcGood3 2 3 8" xfId="22969"/>
    <cellStyle name="SAPBEXexcGood3 2 3 8 2" xfId="22970"/>
    <cellStyle name="SAPBEXexcGood3 2 3 8 2 2" xfId="22971"/>
    <cellStyle name="SAPBEXexcGood3 2 3 8 2 3" xfId="22972"/>
    <cellStyle name="SAPBEXexcGood3 2 3 8 3" xfId="22973"/>
    <cellStyle name="SAPBEXexcGood3 2 3 8 4" xfId="22974"/>
    <cellStyle name="SAPBEXexcGood3 2 3 9" xfId="22975"/>
    <cellStyle name="SAPBEXexcGood3 2 3 9 2" xfId="22976"/>
    <cellStyle name="SAPBEXexcGood3 2 3 9 2 2" xfId="22977"/>
    <cellStyle name="SAPBEXexcGood3 2 3 9 2 3" xfId="22978"/>
    <cellStyle name="SAPBEXexcGood3 2 3 9 3" xfId="22979"/>
    <cellStyle name="SAPBEXexcGood3 2 3 9 4" xfId="22980"/>
    <cellStyle name="SAPBEXexcGood3 2 4" xfId="22981"/>
    <cellStyle name="SAPBEXexcGood3 2 4 10" xfId="22982"/>
    <cellStyle name="SAPBEXexcGood3 2 4 11" xfId="22983"/>
    <cellStyle name="SAPBEXexcGood3 2 4 2" xfId="22984"/>
    <cellStyle name="SAPBEXexcGood3 2 4 2 2" xfId="22985"/>
    <cellStyle name="SAPBEXexcGood3 2 4 2 2 2" xfId="22986"/>
    <cellStyle name="SAPBEXexcGood3 2 4 2 2 3" xfId="22987"/>
    <cellStyle name="SAPBEXexcGood3 2 4 2 3" xfId="22988"/>
    <cellStyle name="SAPBEXexcGood3 2 4 2 4" xfId="22989"/>
    <cellStyle name="SAPBEXexcGood3 2 4 3" xfId="22990"/>
    <cellStyle name="SAPBEXexcGood3 2 4 3 2" xfId="22991"/>
    <cellStyle name="SAPBEXexcGood3 2 4 3 2 2" xfId="22992"/>
    <cellStyle name="SAPBEXexcGood3 2 4 3 2 3" xfId="22993"/>
    <cellStyle name="SAPBEXexcGood3 2 4 3 3" xfId="22994"/>
    <cellStyle name="SAPBEXexcGood3 2 4 3 4" xfId="22995"/>
    <cellStyle name="SAPBEXexcGood3 2 4 4" xfId="22996"/>
    <cellStyle name="SAPBEXexcGood3 2 4 4 2" xfId="22997"/>
    <cellStyle name="SAPBEXexcGood3 2 4 4 2 2" xfId="22998"/>
    <cellStyle name="SAPBEXexcGood3 2 4 4 2 3" xfId="22999"/>
    <cellStyle name="SAPBEXexcGood3 2 4 4 3" xfId="23000"/>
    <cellStyle name="SAPBEXexcGood3 2 4 4 4" xfId="23001"/>
    <cellStyle name="SAPBEXexcGood3 2 4 5" xfId="23002"/>
    <cellStyle name="SAPBEXexcGood3 2 4 5 2" xfId="23003"/>
    <cellStyle name="SAPBEXexcGood3 2 4 5 2 2" xfId="23004"/>
    <cellStyle name="SAPBEXexcGood3 2 4 5 2 3" xfId="23005"/>
    <cellStyle name="SAPBEXexcGood3 2 4 5 3" xfId="23006"/>
    <cellStyle name="SAPBEXexcGood3 2 4 5 4" xfId="23007"/>
    <cellStyle name="SAPBEXexcGood3 2 4 6" xfId="23008"/>
    <cellStyle name="SAPBEXexcGood3 2 4 6 2" xfId="23009"/>
    <cellStyle name="SAPBEXexcGood3 2 4 6 2 2" xfId="23010"/>
    <cellStyle name="SAPBEXexcGood3 2 4 6 2 3" xfId="23011"/>
    <cellStyle name="SAPBEXexcGood3 2 4 6 3" xfId="23012"/>
    <cellStyle name="SAPBEXexcGood3 2 4 6 4" xfId="23013"/>
    <cellStyle name="SAPBEXexcGood3 2 4 7" xfId="23014"/>
    <cellStyle name="SAPBEXexcGood3 2 4 7 2" xfId="23015"/>
    <cellStyle name="SAPBEXexcGood3 2 4 7 2 2" xfId="23016"/>
    <cellStyle name="SAPBEXexcGood3 2 4 7 2 3" xfId="23017"/>
    <cellStyle name="SAPBEXexcGood3 2 4 7 3" xfId="23018"/>
    <cellStyle name="SAPBEXexcGood3 2 4 7 4" xfId="23019"/>
    <cellStyle name="SAPBEXexcGood3 2 4 8" xfId="23020"/>
    <cellStyle name="SAPBEXexcGood3 2 4 8 2" xfId="23021"/>
    <cellStyle name="SAPBEXexcGood3 2 4 8 2 2" xfId="23022"/>
    <cellStyle name="SAPBEXexcGood3 2 4 8 2 3" xfId="23023"/>
    <cellStyle name="SAPBEXexcGood3 2 4 8 3" xfId="23024"/>
    <cellStyle name="SAPBEXexcGood3 2 4 8 4" xfId="23025"/>
    <cellStyle name="SAPBEXexcGood3 2 4 9" xfId="23026"/>
    <cellStyle name="SAPBEXexcGood3 2 4 9 2" xfId="23027"/>
    <cellStyle name="SAPBEXexcGood3 2 4 9 3" xfId="23028"/>
    <cellStyle name="SAPBEXexcGood3 2 5" xfId="23029"/>
    <cellStyle name="SAPBEXexcGood3 2 5 2" xfId="23030"/>
    <cellStyle name="SAPBEXexcGood3 2 5 2 2" xfId="23031"/>
    <cellStyle name="SAPBEXexcGood3 2 5 2 3" xfId="23032"/>
    <cellStyle name="SAPBEXexcGood3 2 5 3" xfId="23033"/>
    <cellStyle name="SAPBEXexcGood3 2 5 4" xfId="23034"/>
    <cellStyle name="SAPBEXexcGood3 2 6" xfId="23035"/>
    <cellStyle name="SAPBEXexcGood3 2 6 2" xfId="23036"/>
    <cellStyle name="SAPBEXexcGood3 2 6 2 2" xfId="23037"/>
    <cellStyle name="SAPBEXexcGood3 2 6 2 3" xfId="23038"/>
    <cellStyle name="SAPBEXexcGood3 2 6 3" xfId="23039"/>
    <cellStyle name="SAPBEXexcGood3 2 6 4" xfId="23040"/>
    <cellStyle name="SAPBEXexcGood3 2 7" xfId="23041"/>
    <cellStyle name="SAPBEXexcGood3 2 7 2" xfId="23042"/>
    <cellStyle name="SAPBEXexcGood3 2 7 2 2" xfId="23043"/>
    <cellStyle name="SAPBEXexcGood3 2 7 2 3" xfId="23044"/>
    <cellStyle name="SAPBEXexcGood3 2 7 3" xfId="23045"/>
    <cellStyle name="SAPBEXexcGood3 2 7 4" xfId="23046"/>
    <cellStyle name="SAPBEXexcGood3 2 8" xfId="23047"/>
    <cellStyle name="SAPBEXexcGood3 2 8 2" xfId="23048"/>
    <cellStyle name="SAPBEXexcGood3 2 8 2 2" xfId="23049"/>
    <cellStyle name="SAPBEXexcGood3 2 8 2 3" xfId="23050"/>
    <cellStyle name="SAPBEXexcGood3 2 8 3" xfId="23051"/>
    <cellStyle name="SAPBEXexcGood3 2 8 4" xfId="23052"/>
    <cellStyle name="SAPBEXexcGood3 2 9" xfId="23053"/>
    <cellStyle name="SAPBEXexcGood3 2 9 2" xfId="23054"/>
    <cellStyle name="SAPBEXexcGood3 2 9 2 2" xfId="23055"/>
    <cellStyle name="SAPBEXexcGood3 2 9 2 3" xfId="23056"/>
    <cellStyle name="SAPBEXexcGood3 2 9 3" xfId="23057"/>
    <cellStyle name="SAPBEXexcGood3 2 9 4" xfId="23058"/>
    <cellStyle name="SAPBEXexcGood3 3" xfId="23059"/>
    <cellStyle name="SAPBEXexcGood3 3 10" xfId="23060"/>
    <cellStyle name="SAPBEXexcGood3 3 10 2" xfId="23061"/>
    <cellStyle name="SAPBEXexcGood3 3 10 2 2" xfId="23062"/>
    <cellStyle name="SAPBEXexcGood3 3 10 2 3" xfId="23063"/>
    <cellStyle name="SAPBEXexcGood3 3 10 3" xfId="23064"/>
    <cellStyle name="SAPBEXexcGood3 3 10 4" xfId="23065"/>
    <cellStyle name="SAPBEXexcGood3 3 11" xfId="23066"/>
    <cellStyle name="SAPBEXexcGood3 3 11 2" xfId="23067"/>
    <cellStyle name="SAPBEXexcGood3 3 11 2 2" xfId="23068"/>
    <cellStyle name="SAPBEXexcGood3 3 11 2 3" xfId="23069"/>
    <cellStyle name="SAPBEXexcGood3 3 11 3" xfId="23070"/>
    <cellStyle name="SAPBEXexcGood3 3 11 4" xfId="23071"/>
    <cellStyle name="SAPBEXexcGood3 3 12" xfId="23072"/>
    <cellStyle name="SAPBEXexcGood3 3 12 2" xfId="23073"/>
    <cellStyle name="SAPBEXexcGood3 3 12 3" xfId="23074"/>
    <cellStyle name="SAPBEXexcGood3 3 13" xfId="23075"/>
    <cellStyle name="SAPBEXexcGood3 3 14" xfId="23076"/>
    <cellStyle name="SAPBEXexcGood3 3 2" xfId="23077"/>
    <cellStyle name="SAPBEXexcGood3 3 2 10" xfId="23078"/>
    <cellStyle name="SAPBEXexcGood3 3 2 10 2" xfId="23079"/>
    <cellStyle name="SAPBEXexcGood3 3 2 10 2 2" xfId="23080"/>
    <cellStyle name="SAPBEXexcGood3 3 2 10 2 3" xfId="23081"/>
    <cellStyle name="SAPBEXexcGood3 3 2 10 3" xfId="23082"/>
    <cellStyle name="SAPBEXexcGood3 3 2 10 4" xfId="23083"/>
    <cellStyle name="SAPBEXexcGood3 3 2 11" xfId="23084"/>
    <cellStyle name="SAPBEXexcGood3 3 2 11 2" xfId="23085"/>
    <cellStyle name="SAPBEXexcGood3 3 2 11 3" xfId="23086"/>
    <cellStyle name="SAPBEXexcGood3 3 2 12" xfId="23087"/>
    <cellStyle name="SAPBEXexcGood3 3 2 13" xfId="23088"/>
    <cellStyle name="SAPBEXexcGood3 3 2 2" xfId="23089"/>
    <cellStyle name="SAPBEXexcGood3 3 2 2 10" xfId="23090"/>
    <cellStyle name="SAPBEXexcGood3 3 2 2 10 2" xfId="23091"/>
    <cellStyle name="SAPBEXexcGood3 3 2 2 10 3" xfId="23092"/>
    <cellStyle name="SAPBEXexcGood3 3 2 2 11" xfId="23093"/>
    <cellStyle name="SAPBEXexcGood3 3 2 2 12" xfId="23094"/>
    <cellStyle name="SAPBEXexcGood3 3 2 2 2" xfId="23095"/>
    <cellStyle name="SAPBEXexcGood3 3 2 2 2 10" xfId="23096"/>
    <cellStyle name="SAPBEXexcGood3 3 2 2 2 11" xfId="23097"/>
    <cellStyle name="SAPBEXexcGood3 3 2 2 2 2" xfId="23098"/>
    <cellStyle name="SAPBEXexcGood3 3 2 2 2 2 2" xfId="23099"/>
    <cellStyle name="SAPBEXexcGood3 3 2 2 2 2 2 2" xfId="23100"/>
    <cellStyle name="SAPBEXexcGood3 3 2 2 2 2 2 3" xfId="23101"/>
    <cellStyle name="SAPBEXexcGood3 3 2 2 2 2 3" xfId="23102"/>
    <cellStyle name="SAPBEXexcGood3 3 2 2 2 2 4" xfId="23103"/>
    <cellStyle name="SAPBEXexcGood3 3 2 2 2 3" xfId="23104"/>
    <cellStyle name="SAPBEXexcGood3 3 2 2 2 3 2" xfId="23105"/>
    <cellStyle name="SAPBEXexcGood3 3 2 2 2 3 2 2" xfId="23106"/>
    <cellStyle name="SAPBEXexcGood3 3 2 2 2 3 2 3" xfId="23107"/>
    <cellStyle name="SAPBEXexcGood3 3 2 2 2 3 3" xfId="23108"/>
    <cellStyle name="SAPBEXexcGood3 3 2 2 2 3 4" xfId="23109"/>
    <cellStyle name="SAPBEXexcGood3 3 2 2 2 4" xfId="23110"/>
    <cellStyle name="SAPBEXexcGood3 3 2 2 2 4 2" xfId="23111"/>
    <cellStyle name="SAPBEXexcGood3 3 2 2 2 4 2 2" xfId="23112"/>
    <cellStyle name="SAPBEXexcGood3 3 2 2 2 4 2 3" xfId="23113"/>
    <cellStyle name="SAPBEXexcGood3 3 2 2 2 4 3" xfId="23114"/>
    <cellStyle name="SAPBEXexcGood3 3 2 2 2 4 4" xfId="23115"/>
    <cellStyle name="SAPBEXexcGood3 3 2 2 2 5" xfId="23116"/>
    <cellStyle name="SAPBEXexcGood3 3 2 2 2 5 2" xfId="23117"/>
    <cellStyle name="SAPBEXexcGood3 3 2 2 2 5 2 2" xfId="23118"/>
    <cellStyle name="SAPBEXexcGood3 3 2 2 2 5 2 3" xfId="23119"/>
    <cellStyle name="SAPBEXexcGood3 3 2 2 2 5 3" xfId="23120"/>
    <cellStyle name="SAPBEXexcGood3 3 2 2 2 5 4" xfId="23121"/>
    <cellStyle name="SAPBEXexcGood3 3 2 2 2 6" xfId="23122"/>
    <cellStyle name="SAPBEXexcGood3 3 2 2 2 6 2" xfId="23123"/>
    <cellStyle name="SAPBEXexcGood3 3 2 2 2 6 2 2" xfId="23124"/>
    <cellStyle name="SAPBEXexcGood3 3 2 2 2 6 2 3" xfId="23125"/>
    <cellStyle name="SAPBEXexcGood3 3 2 2 2 6 3" xfId="23126"/>
    <cellStyle name="SAPBEXexcGood3 3 2 2 2 6 4" xfId="23127"/>
    <cellStyle name="SAPBEXexcGood3 3 2 2 2 7" xfId="23128"/>
    <cellStyle name="SAPBEXexcGood3 3 2 2 2 7 2" xfId="23129"/>
    <cellStyle name="SAPBEXexcGood3 3 2 2 2 7 2 2" xfId="23130"/>
    <cellStyle name="SAPBEXexcGood3 3 2 2 2 7 2 3" xfId="23131"/>
    <cellStyle name="SAPBEXexcGood3 3 2 2 2 7 3" xfId="23132"/>
    <cellStyle name="SAPBEXexcGood3 3 2 2 2 7 4" xfId="23133"/>
    <cellStyle name="SAPBEXexcGood3 3 2 2 2 8" xfId="23134"/>
    <cellStyle name="SAPBEXexcGood3 3 2 2 2 8 2" xfId="23135"/>
    <cellStyle name="SAPBEXexcGood3 3 2 2 2 8 2 2" xfId="23136"/>
    <cellStyle name="SAPBEXexcGood3 3 2 2 2 8 2 3" xfId="23137"/>
    <cellStyle name="SAPBEXexcGood3 3 2 2 2 8 3" xfId="23138"/>
    <cellStyle name="SAPBEXexcGood3 3 2 2 2 8 4" xfId="23139"/>
    <cellStyle name="SAPBEXexcGood3 3 2 2 2 9" xfId="23140"/>
    <cellStyle name="SAPBEXexcGood3 3 2 2 2 9 2" xfId="23141"/>
    <cellStyle name="SAPBEXexcGood3 3 2 2 2 9 3" xfId="23142"/>
    <cellStyle name="SAPBEXexcGood3 3 2 2 3" xfId="23143"/>
    <cellStyle name="SAPBEXexcGood3 3 2 2 3 2" xfId="23144"/>
    <cellStyle name="SAPBEXexcGood3 3 2 2 3 2 2" xfId="23145"/>
    <cellStyle name="SAPBEXexcGood3 3 2 2 3 2 3" xfId="23146"/>
    <cellStyle name="SAPBEXexcGood3 3 2 2 3 3" xfId="23147"/>
    <cellStyle name="SAPBEXexcGood3 3 2 2 3 4" xfId="23148"/>
    <cellStyle name="SAPBEXexcGood3 3 2 2 4" xfId="23149"/>
    <cellStyle name="SAPBEXexcGood3 3 2 2 4 2" xfId="23150"/>
    <cellStyle name="SAPBEXexcGood3 3 2 2 4 2 2" xfId="23151"/>
    <cellStyle name="SAPBEXexcGood3 3 2 2 4 2 3" xfId="23152"/>
    <cellStyle name="SAPBEXexcGood3 3 2 2 4 3" xfId="23153"/>
    <cellStyle name="SAPBEXexcGood3 3 2 2 4 4" xfId="23154"/>
    <cellStyle name="SAPBEXexcGood3 3 2 2 5" xfId="23155"/>
    <cellStyle name="SAPBEXexcGood3 3 2 2 5 2" xfId="23156"/>
    <cellStyle name="SAPBEXexcGood3 3 2 2 5 2 2" xfId="23157"/>
    <cellStyle name="SAPBEXexcGood3 3 2 2 5 2 3" xfId="23158"/>
    <cellStyle name="SAPBEXexcGood3 3 2 2 5 3" xfId="23159"/>
    <cellStyle name="SAPBEXexcGood3 3 2 2 5 4" xfId="23160"/>
    <cellStyle name="SAPBEXexcGood3 3 2 2 6" xfId="23161"/>
    <cellStyle name="SAPBEXexcGood3 3 2 2 6 2" xfId="23162"/>
    <cellStyle name="SAPBEXexcGood3 3 2 2 6 2 2" xfId="23163"/>
    <cellStyle name="SAPBEXexcGood3 3 2 2 6 2 3" xfId="23164"/>
    <cellStyle name="SAPBEXexcGood3 3 2 2 6 3" xfId="23165"/>
    <cellStyle name="SAPBEXexcGood3 3 2 2 6 4" xfId="23166"/>
    <cellStyle name="SAPBEXexcGood3 3 2 2 7" xfId="23167"/>
    <cellStyle name="SAPBEXexcGood3 3 2 2 7 2" xfId="23168"/>
    <cellStyle name="SAPBEXexcGood3 3 2 2 7 2 2" xfId="23169"/>
    <cellStyle name="SAPBEXexcGood3 3 2 2 7 2 3" xfId="23170"/>
    <cellStyle name="SAPBEXexcGood3 3 2 2 7 3" xfId="23171"/>
    <cellStyle name="SAPBEXexcGood3 3 2 2 7 4" xfId="23172"/>
    <cellStyle name="SAPBEXexcGood3 3 2 2 8" xfId="23173"/>
    <cellStyle name="SAPBEXexcGood3 3 2 2 8 2" xfId="23174"/>
    <cellStyle name="SAPBEXexcGood3 3 2 2 8 2 2" xfId="23175"/>
    <cellStyle name="SAPBEXexcGood3 3 2 2 8 2 3" xfId="23176"/>
    <cellStyle name="SAPBEXexcGood3 3 2 2 8 3" xfId="23177"/>
    <cellStyle name="SAPBEXexcGood3 3 2 2 8 4" xfId="23178"/>
    <cellStyle name="SAPBEXexcGood3 3 2 2 9" xfId="23179"/>
    <cellStyle name="SAPBEXexcGood3 3 2 2 9 2" xfId="23180"/>
    <cellStyle name="SAPBEXexcGood3 3 2 2 9 2 2" xfId="23181"/>
    <cellStyle name="SAPBEXexcGood3 3 2 2 9 2 3" xfId="23182"/>
    <cellStyle name="SAPBEXexcGood3 3 2 2 9 3" xfId="23183"/>
    <cellStyle name="SAPBEXexcGood3 3 2 2 9 4" xfId="23184"/>
    <cellStyle name="SAPBEXexcGood3 3 2 3" xfId="23185"/>
    <cellStyle name="SAPBEXexcGood3 3 2 3 10" xfId="23186"/>
    <cellStyle name="SAPBEXexcGood3 3 2 3 11" xfId="23187"/>
    <cellStyle name="SAPBEXexcGood3 3 2 3 2" xfId="23188"/>
    <cellStyle name="SAPBEXexcGood3 3 2 3 2 2" xfId="23189"/>
    <cellStyle name="SAPBEXexcGood3 3 2 3 2 2 2" xfId="23190"/>
    <cellStyle name="SAPBEXexcGood3 3 2 3 2 2 3" xfId="23191"/>
    <cellStyle name="SAPBEXexcGood3 3 2 3 2 3" xfId="23192"/>
    <cellStyle name="SAPBEXexcGood3 3 2 3 2 4" xfId="23193"/>
    <cellStyle name="SAPBEXexcGood3 3 2 3 3" xfId="23194"/>
    <cellStyle name="SAPBEXexcGood3 3 2 3 3 2" xfId="23195"/>
    <cellStyle name="SAPBEXexcGood3 3 2 3 3 2 2" xfId="23196"/>
    <cellStyle name="SAPBEXexcGood3 3 2 3 3 2 3" xfId="23197"/>
    <cellStyle name="SAPBEXexcGood3 3 2 3 3 3" xfId="23198"/>
    <cellStyle name="SAPBEXexcGood3 3 2 3 3 4" xfId="23199"/>
    <cellStyle name="SAPBEXexcGood3 3 2 3 4" xfId="23200"/>
    <cellStyle name="SAPBEXexcGood3 3 2 3 4 2" xfId="23201"/>
    <cellStyle name="SAPBEXexcGood3 3 2 3 4 2 2" xfId="23202"/>
    <cellStyle name="SAPBEXexcGood3 3 2 3 4 2 3" xfId="23203"/>
    <cellStyle name="SAPBEXexcGood3 3 2 3 4 3" xfId="23204"/>
    <cellStyle name="SAPBEXexcGood3 3 2 3 4 4" xfId="23205"/>
    <cellStyle name="SAPBEXexcGood3 3 2 3 5" xfId="23206"/>
    <cellStyle name="SAPBEXexcGood3 3 2 3 5 2" xfId="23207"/>
    <cellStyle name="SAPBEXexcGood3 3 2 3 5 2 2" xfId="23208"/>
    <cellStyle name="SAPBEXexcGood3 3 2 3 5 2 3" xfId="23209"/>
    <cellStyle name="SAPBEXexcGood3 3 2 3 5 3" xfId="23210"/>
    <cellStyle name="SAPBEXexcGood3 3 2 3 5 4" xfId="23211"/>
    <cellStyle name="SAPBEXexcGood3 3 2 3 6" xfId="23212"/>
    <cellStyle name="SAPBEXexcGood3 3 2 3 6 2" xfId="23213"/>
    <cellStyle name="SAPBEXexcGood3 3 2 3 6 2 2" xfId="23214"/>
    <cellStyle name="SAPBEXexcGood3 3 2 3 6 2 3" xfId="23215"/>
    <cellStyle name="SAPBEXexcGood3 3 2 3 6 3" xfId="23216"/>
    <cellStyle name="SAPBEXexcGood3 3 2 3 6 4" xfId="23217"/>
    <cellStyle name="SAPBEXexcGood3 3 2 3 7" xfId="23218"/>
    <cellStyle name="SAPBEXexcGood3 3 2 3 7 2" xfId="23219"/>
    <cellStyle name="SAPBEXexcGood3 3 2 3 7 2 2" xfId="23220"/>
    <cellStyle name="SAPBEXexcGood3 3 2 3 7 2 3" xfId="23221"/>
    <cellStyle name="SAPBEXexcGood3 3 2 3 7 3" xfId="23222"/>
    <cellStyle name="SAPBEXexcGood3 3 2 3 7 4" xfId="23223"/>
    <cellStyle name="SAPBEXexcGood3 3 2 3 8" xfId="23224"/>
    <cellStyle name="SAPBEXexcGood3 3 2 3 8 2" xfId="23225"/>
    <cellStyle name="SAPBEXexcGood3 3 2 3 8 2 2" xfId="23226"/>
    <cellStyle name="SAPBEXexcGood3 3 2 3 8 2 3" xfId="23227"/>
    <cellStyle name="SAPBEXexcGood3 3 2 3 8 3" xfId="23228"/>
    <cellStyle name="SAPBEXexcGood3 3 2 3 8 4" xfId="23229"/>
    <cellStyle name="SAPBEXexcGood3 3 2 3 9" xfId="23230"/>
    <cellStyle name="SAPBEXexcGood3 3 2 3 9 2" xfId="23231"/>
    <cellStyle name="SAPBEXexcGood3 3 2 3 9 3" xfId="23232"/>
    <cellStyle name="SAPBEXexcGood3 3 2 4" xfId="23233"/>
    <cellStyle name="SAPBEXexcGood3 3 2 4 2" xfId="23234"/>
    <cellStyle name="SAPBEXexcGood3 3 2 4 2 2" xfId="23235"/>
    <cellStyle name="SAPBEXexcGood3 3 2 4 2 3" xfId="23236"/>
    <cellStyle name="SAPBEXexcGood3 3 2 4 3" xfId="23237"/>
    <cellStyle name="SAPBEXexcGood3 3 2 4 4" xfId="23238"/>
    <cellStyle name="SAPBEXexcGood3 3 2 5" xfId="23239"/>
    <cellStyle name="SAPBEXexcGood3 3 2 5 2" xfId="23240"/>
    <cellStyle name="SAPBEXexcGood3 3 2 5 2 2" xfId="23241"/>
    <cellStyle name="SAPBEXexcGood3 3 2 5 2 3" xfId="23242"/>
    <cellStyle name="SAPBEXexcGood3 3 2 5 3" xfId="23243"/>
    <cellStyle name="SAPBEXexcGood3 3 2 5 4" xfId="23244"/>
    <cellStyle name="SAPBEXexcGood3 3 2 6" xfId="23245"/>
    <cellStyle name="SAPBEXexcGood3 3 2 6 2" xfId="23246"/>
    <cellStyle name="SAPBEXexcGood3 3 2 6 2 2" xfId="23247"/>
    <cellStyle name="SAPBEXexcGood3 3 2 6 2 3" xfId="23248"/>
    <cellStyle name="SAPBEXexcGood3 3 2 6 3" xfId="23249"/>
    <cellStyle name="SAPBEXexcGood3 3 2 6 4" xfId="23250"/>
    <cellStyle name="SAPBEXexcGood3 3 2 7" xfId="23251"/>
    <cellStyle name="SAPBEXexcGood3 3 2 7 2" xfId="23252"/>
    <cellStyle name="SAPBEXexcGood3 3 2 7 2 2" xfId="23253"/>
    <cellStyle name="SAPBEXexcGood3 3 2 7 2 3" xfId="23254"/>
    <cellStyle name="SAPBEXexcGood3 3 2 7 3" xfId="23255"/>
    <cellStyle name="SAPBEXexcGood3 3 2 7 4" xfId="23256"/>
    <cellStyle name="SAPBEXexcGood3 3 2 8" xfId="23257"/>
    <cellStyle name="SAPBEXexcGood3 3 2 8 2" xfId="23258"/>
    <cellStyle name="SAPBEXexcGood3 3 2 8 2 2" xfId="23259"/>
    <cellStyle name="SAPBEXexcGood3 3 2 8 2 3" xfId="23260"/>
    <cellStyle name="SAPBEXexcGood3 3 2 8 3" xfId="23261"/>
    <cellStyle name="SAPBEXexcGood3 3 2 8 4" xfId="23262"/>
    <cellStyle name="SAPBEXexcGood3 3 2 9" xfId="23263"/>
    <cellStyle name="SAPBEXexcGood3 3 2 9 2" xfId="23264"/>
    <cellStyle name="SAPBEXexcGood3 3 2 9 2 2" xfId="23265"/>
    <cellStyle name="SAPBEXexcGood3 3 2 9 2 3" xfId="23266"/>
    <cellStyle name="SAPBEXexcGood3 3 2 9 3" xfId="23267"/>
    <cellStyle name="SAPBEXexcGood3 3 2 9 4" xfId="23268"/>
    <cellStyle name="SAPBEXexcGood3 3 3" xfId="23269"/>
    <cellStyle name="SAPBEXexcGood3 3 3 10" xfId="23270"/>
    <cellStyle name="SAPBEXexcGood3 3 3 10 2" xfId="23271"/>
    <cellStyle name="SAPBEXexcGood3 3 3 10 3" xfId="23272"/>
    <cellStyle name="SAPBEXexcGood3 3 3 11" xfId="23273"/>
    <cellStyle name="SAPBEXexcGood3 3 3 12" xfId="23274"/>
    <cellStyle name="SAPBEXexcGood3 3 3 2" xfId="23275"/>
    <cellStyle name="SAPBEXexcGood3 3 3 2 10" xfId="23276"/>
    <cellStyle name="SAPBEXexcGood3 3 3 2 11" xfId="23277"/>
    <cellStyle name="SAPBEXexcGood3 3 3 2 2" xfId="23278"/>
    <cellStyle name="SAPBEXexcGood3 3 3 2 2 2" xfId="23279"/>
    <cellStyle name="SAPBEXexcGood3 3 3 2 2 2 2" xfId="23280"/>
    <cellStyle name="SAPBEXexcGood3 3 3 2 2 2 3" xfId="23281"/>
    <cellStyle name="SAPBEXexcGood3 3 3 2 2 3" xfId="23282"/>
    <cellStyle name="SAPBEXexcGood3 3 3 2 2 4" xfId="23283"/>
    <cellStyle name="SAPBEXexcGood3 3 3 2 3" xfId="23284"/>
    <cellStyle name="SAPBEXexcGood3 3 3 2 3 2" xfId="23285"/>
    <cellStyle name="SAPBEXexcGood3 3 3 2 3 2 2" xfId="23286"/>
    <cellStyle name="SAPBEXexcGood3 3 3 2 3 2 3" xfId="23287"/>
    <cellStyle name="SAPBEXexcGood3 3 3 2 3 3" xfId="23288"/>
    <cellStyle name="SAPBEXexcGood3 3 3 2 3 4" xfId="23289"/>
    <cellStyle name="SAPBEXexcGood3 3 3 2 4" xfId="23290"/>
    <cellStyle name="SAPBEXexcGood3 3 3 2 4 2" xfId="23291"/>
    <cellStyle name="SAPBEXexcGood3 3 3 2 4 2 2" xfId="23292"/>
    <cellStyle name="SAPBEXexcGood3 3 3 2 4 2 3" xfId="23293"/>
    <cellStyle name="SAPBEXexcGood3 3 3 2 4 3" xfId="23294"/>
    <cellStyle name="SAPBEXexcGood3 3 3 2 4 4" xfId="23295"/>
    <cellStyle name="SAPBEXexcGood3 3 3 2 5" xfId="23296"/>
    <cellStyle name="SAPBEXexcGood3 3 3 2 5 2" xfId="23297"/>
    <cellStyle name="SAPBEXexcGood3 3 3 2 5 2 2" xfId="23298"/>
    <cellStyle name="SAPBEXexcGood3 3 3 2 5 2 3" xfId="23299"/>
    <cellStyle name="SAPBEXexcGood3 3 3 2 5 3" xfId="23300"/>
    <cellStyle name="SAPBEXexcGood3 3 3 2 5 4" xfId="23301"/>
    <cellStyle name="SAPBEXexcGood3 3 3 2 6" xfId="23302"/>
    <cellStyle name="SAPBEXexcGood3 3 3 2 6 2" xfId="23303"/>
    <cellStyle name="SAPBEXexcGood3 3 3 2 6 2 2" xfId="23304"/>
    <cellStyle name="SAPBEXexcGood3 3 3 2 6 2 3" xfId="23305"/>
    <cellStyle name="SAPBEXexcGood3 3 3 2 6 3" xfId="23306"/>
    <cellStyle name="SAPBEXexcGood3 3 3 2 6 4" xfId="23307"/>
    <cellStyle name="SAPBEXexcGood3 3 3 2 7" xfId="23308"/>
    <cellStyle name="SAPBEXexcGood3 3 3 2 7 2" xfId="23309"/>
    <cellStyle name="SAPBEXexcGood3 3 3 2 7 2 2" xfId="23310"/>
    <cellStyle name="SAPBEXexcGood3 3 3 2 7 2 3" xfId="23311"/>
    <cellStyle name="SAPBEXexcGood3 3 3 2 7 3" xfId="23312"/>
    <cellStyle name="SAPBEXexcGood3 3 3 2 7 4" xfId="23313"/>
    <cellStyle name="SAPBEXexcGood3 3 3 2 8" xfId="23314"/>
    <cellStyle name="SAPBEXexcGood3 3 3 2 8 2" xfId="23315"/>
    <cellStyle name="SAPBEXexcGood3 3 3 2 8 2 2" xfId="23316"/>
    <cellStyle name="SAPBEXexcGood3 3 3 2 8 2 3" xfId="23317"/>
    <cellStyle name="SAPBEXexcGood3 3 3 2 8 3" xfId="23318"/>
    <cellStyle name="SAPBEXexcGood3 3 3 2 8 4" xfId="23319"/>
    <cellStyle name="SAPBEXexcGood3 3 3 2 9" xfId="23320"/>
    <cellStyle name="SAPBEXexcGood3 3 3 2 9 2" xfId="23321"/>
    <cellStyle name="SAPBEXexcGood3 3 3 2 9 3" xfId="23322"/>
    <cellStyle name="SAPBEXexcGood3 3 3 3" xfId="23323"/>
    <cellStyle name="SAPBEXexcGood3 3 3 3 2" xfId="23324"/>
    <cellStyle name="SAPBEXexcGood3 3 3 3 2 2" xfId="23325"/>
    <cellStyle name="SAPBEXexcGood3 3 3 3 2 3" xfId="23326"/>
    <cellStyle name="SAPBEXexcGood3 3 3 3 3" xfId="23327"/>
    <cellStyle name="SAPBEXexcGood3 3 3 3 4" xfId="23328"/>
    <cellStyle name="SAPBEXexcGood3 3 3 4" xfId="23329"/>
    <cellStyle name="SAPBEXexcGood3 3 3 4 2" xfId="23330"/>
    <cellStyle name="SAPBEXexcGood3 3 3 4 2 2" xfId="23331"/>
    <cellStyle name="SAPBEXexcGood3 3 3 4 2 3" xfId="23332"/>
    <cellStyle name="SAPBEXexcGood3 3 3 4 3" xfId="23333"/>
    <cellStyle name="SAPBEXexcGood3 3 3 4 4" xfId="23334"/>
    <cellStyle name="SAPBEXexcGood3 3 3 5" xfId="23335"/>
    <cellStyle name="SAPBEXexcGood3 3 3 5 2" xfId="23336"/>
    <cellStyle name="SAPBEXexcGood3 3 3 5 2 2" xfId="23337"/>
    <cellStyle name="SAPBEXexcGood3 3 3 5 2 3" xfId="23338"/>
    <cellStyle name="SAPBEXexcGood3 3 3 5 3" xfId="23339"/>
    <cellStyle name="SAPBEXexcGood3 3 3 5 4" xfId="23340"/>
    <cellStyle name="SAPBEXexcGood3 3 3 6" xfId="23341"/>
    <cellStyle name="SAPBEXexcGood3 3 3 6 2" xfId="23342"/>
    <cellStyle name="SAPBEXexcGood3 3 3 6 2 2" xfId="23343"/>
    <cellStyle name="SAPBEXexcGood3 3 3 6 2 3" xfId="23344"/>
    <cellStyle name="SAPBEXexcGood3 3 3 6 3" xfId="23345"/>
    <cellStyle name="SAPBEXexcGood3 3 3 6 4" xfId="23346"/>
    <cellStyle name="SAPBEXexcGood3 3 3 7" xfId="23347"/>
    <cellStyle name="SAPBEXexcGood3 3 3 7 2" xfId="23348"/>
    <cellStyle name="SAPBEXexcGood3 3 3 7 2 2" xfId="23349"/>
    <cellStyle name="SAPBEXexcGood3 3 3 7 2 3" xfId="23350"/>
    <cellStyle name="SAPBEXexcGood3 3 3 7 3" xfId="23351"/>
    <cellStyle name="SAPBEXexcGood3 3 3 7 4" xfId="23352"/>
    <cellStyle name="SAPBEXexcGood3 3 3 8" xfId="23353"/>
    <cellStyle name="SAPBEXexcGood3 3 3 8 2" xfId="23354"/>
    <cellStyle name="SAPBEXexcGood3 3 3 8 2 2" xfId="23355"/>
    <cellStyle name="SAPBEXexcGood3 3 3 8 2 3" xfId="23356"/>
    <cellStyle name="SAPBEXexcGood3 3 3 8 3" xfId="23357"/>
    <cellStyle name="SAPBEXexcGood3 3 3 8 4" xfId="23358"/>
    <cellStyle name="SAPBEXexcGood3 3 3 9" xfId="23359"/>
    <cellStyle name="SAPBEXexcGood3 3 3 9 2" xfId="23360"/>
    <cellStyle name="SAPBEXexcGood3 3 3 9 2 2" xfId="23361"/>
    <cellStyle name="SAPBEXexcGood3 3 3 9 2 3" xfId="23362"/>
    <cellStyle name="SAPBEXexcGood3 3 3 9 3" xfId="23363"/>
    <cellStyle name="SAPBEXexcGood3 3 3 9 4" xfId="23364"/>
    <cellStyle name="SAPBEXexcGood3 3 4" xfId="23365"/>
    <cellStyle name="SAPBEXexcGood3 3 4 10" xfId="23366"/>
    <cellStyle name="SAPBEXexcGood3 3 4 11" xfId="23367"/>
    <cellStyle name="SAPBEXexcGood3 3 4 2" xfId="23368"/>
    <cellStyle name="SAPBEXexcGood3 3 4 2 2" xfId="23369"/>
    <cellStyle name="SAPBEXexcGood3 3 4 2 2 2" xfId="23370"/>
    <cellStyle name="SAPBEXexcGood3 3 4 2 2 3" xfId="23371"/>
    <cellStyle name="SAPBEXexcGood3 3 4 2 3" xfId="23372"/>
    <cellStyle name="SAPBEXexcGood3 3 4 2 4" xfId="23373"/>
    <cellStyle name="SAPBEXexcGood3 3 4 3" xfId="23374"/>
    <cellStyle name="SAPBEXexcGood3 3 4 3 2" xfId="23375"/>
    <cellStyle name="SAPBEXexcGood3 3 4 3 2 2" xfId="23376"/>
    <cellStyle name="SAPBEXexcGood3 3 4 3 2 3" xfId="23377"/>
    <cellStyle name="SAPBEXexcGood3 3 4 3 3" xfId="23378"/>
    <cellStyle name="SAPBEXexcGood3 3 4 3 4" xfId="23379"/>
    <cellStyle name="SAPBEXexcGood3 3 4 4" xfId="23380"/>
    <cellStyle name="SAPBEXexcGood3 3 4 4 2" xfId="23381"/>
    <cellStyle name="SAPBEXexcGood3 3 4 4 2 2" xfId="23382"/>
    <cellStyle name="SAPBEXexcGood3 3 4 4 2 3" xfId="23383"/>
    <cellStyle name="SAPBEXexcGood3 3 4 4 3" xfId="23384"/>
    <cellStyle name="SAPBEXexcGood3 3 4 4 4" xfId="23385"/>
    <cellStyle name="SAPBEXexcGood3 3 4 5" xfId="23386"/>
    <cellStyle name="SAPBEXexcGood3 3 4 5 2" xfId="23387"/>
    <cellStyle name="SAPBEXexcGood3 3 4 5 2 2" xfId="23388"/>
    <cellStyle name="SAPBEXexcGood3 3 4 5 2 3" xfId="23389"/>
    <cellStyle name="SAPBEXexcGood3 3 4 5 3" xfId="23390"/>
    <cellStyle name="SAPBEXexcGood3 3 4 5 4" xfId="23391"/>
    <cellStyle name="SAPBEXexcGood3 3 4 6" xfId="23392"/>
    <cellStyle name="SAPBEXexcGood3 3 4 6 2" xfId="23393"/>
    <cellStyle name="SAPBEXexcGood3 3 4 6 2 2" xfId="23394"/>
    <cellStyle name="SAPBEXexcGood3 3 4 6 2 3" xfId="23395"/>
    <cellStyle name="SAPBEXexcGood3 3 4 6 3" xfId="23396"/>
    <cellStyle name="SAPBEXexcGood3 3 4 6 4" xfId="23397"/>
    <cellStyle name="SAPBEXexcGood3 3 4 7" xfId="23398"/>
    <cellStyle name="SAPBEXexcGood3 3 4 7 2" xfId="23399"/>
    <cellStyle name="SAPBEXexcGood3 3 4 7 2 2" xfId="23400"/>
    <cellStyle name="SAPBEXexcGood3 3 4 7 2 3" xfId="23401"/>
    <cellStyle name="SAPBEXexcGood3 3 4 7 3" xfId="23402"/>
    <cellStyle name="SAPBEXexcGood3 3 4 7 4" xfId="23403"/>
    <cellStyle name="SAPBEXexcGood3 3 4 8" xfId="23404"/>
    <cellStyle name="SAPBEXexcGood3 3 4 8 2" xfId="23405"/>
    <cellStyle name="SAPBEXexcGood3 3 4 8 2 2" xfId="23406"/>
    <cellStyle name="SAPBEXexcGood3 3 4 8 2 3" xfId="23407"/>
    <cellStyle name="SAPBEXexcGood3 3 4 8 3" xfId="23408"/>
    <cellStyle name="SAPBEXexcGood3 3 4 8 4" xfId="23409"/>
    <cellStyle name="SAPBEXexcGood3 3 4 9" xfId="23410"/>
    <cellStyle name="SAPBEXexcGood3 3 4 9 2" xfId="23411"/>
    <cellStyle name="SAPBEXexcGood3 3 4 9 3" xfId="23412"/>
    <cellStyle name="SAPBEXexcGood3 3 5" xfId="23413"/>
    <cellStyle name="SAPBEXexcGood3 3 5 2" xfId="23414"/>
    <cellStyle name="SAPBEXexcGood3 3 5 2 2" xfId="23415"/>
    <cellStyle name="SAPBEXexcGood3 3 5 2 3" xfId="23416"/>
    <cellStyle name="SAPBEXexcGood3 3 5 3" xfId="23417"/>
    <cellStyle name="SAPBEXexcGood3 3 5 4" xfId="23418"/>
    <cellStyle name="SAPBEXexcGood3 3 6" xfId="23419"/>
    <cellStyle name="SAPBEXexcGood3 3 6 2" xfId="23420"/>
    <cellStyle name="SAPBEXexcGood3 3 6 2 2" xfId="23421"/>
    <cellStyle name="SAPBEXexcGood3 3 6 2 3" xfId="23422"/>
    <cellStyle name="SAPBEXexcGood3 3 6 3" xfId="23423"/>
    <cellStyle name="SAPBEXexcGood3 3 6 4" xfId="23424"/>
    <cellStyle name="SAPBEXexcGood3 3 7" xfId="23425"/>
    <cellStyle name="SAPBEXexcGood3 3 7 2" xfId="23426"/>
    <cellStyle name="SAPBEXexcGood3 3 7 2 2" xfId="23427"/>
    <cellStyle name="SAPBEXexcGood3 3 7 2 3" xfId="23428"/>
    <cellStyle name="SAPBEXexcGood3 3 7 3" xfId="23429"/>
    <cellStyle name="SAPBEXexcGood3 3 7 4" xfId="23430"/>
    <cellStyle name="SAPBEXexcGood3 3 8" xfId="23431"/>
    <cellStyle name="SAPBEXexcGood3 3 8 2" xfId="23432"/>
    <cellStyle name="SAPBEXexcGood3 3 8 2 2" xfId="23433"/>
    <cellStyle name="SAPBEXexcGood3 3 8 2 3" xfId="23434"/>
    <cellStyle name="SAPBEXexcGood3 3 8 3" xfId="23435"/>
    <cellStyle name="SAPBEXexcGood3 3 8 4" xfId="23436"/>
    <cellStyle name="SAPBEXexcGood3 3 9" xfId="23437"/>
    <cellStyle name="SAPBEXexcGood3 3 9 2" xfId="23438"/>
    <cellStyle name="SAPBEXexcGood3 3 9 2 2" xfId="23439"/>
    <cellStyle name="SAPBEXexcGood3 3 9 2 3" xfId="23440"/>
    <cellStyle name="SAPBEXexcGood3 3 9 3" xfId="23441"/>
    <cellStyle name="SAPBEXexcGood3 3 9 4" xfId="23442"/>
    <cellStyle name="SAPBEXexcGood3 4" xfId="23443"/>
    <cellStyle name="SAPBEXexcGood3 4 10" xfId="23444"/>
    <cellStyle name="SAPBEXexcGood3 4 10 2" xfId="23445"/>
    <cellStyle name="SAPBEXexcGood3 4 10 2 2" xfId="23446"/>
    <cellStyle name="SAPBEXexcGood3 4 10 2 3" xfId="23447"/>
    <cellStyle name="SAPBEXexcGood3 4 10 3" xfId="23448"/>
    <cellStyle name="SAPBEXexcGood3 4 10 4" xfId="23449"/>
    <cellStyle name="SAPBEXexcGood3 4 11" xfId="23450"/>
    <cellStyle name="SAPBEXexcGood3 4 11 2" xfId="23451"/>
    <cellStyle name="SAPBEXexcGood3 4 11 3" xfId="23452"/>
    <cellStyle name="SAPBEXexcGood3 4 12" xfId="23453"/>
    <cellStyle name="SAPBEXexcGood3 4 13" xfId="23454"/>
    <cellStyle name="SAPBEXexcGood3 4 2" xfId="23455"/>
    <cellStyle name="SAPBEXexcGood3 4 2 10" xfId="23456"/>
    <cellStyle name="SAPBEXexcGood3 4 2 10 2" xfId="23457"/>
    <cellStyle name="SAPBEXexcGood3 4 2 10 3" xfId="23458"/>
    <cellStyle name="SAPBEXexcGood3 4 2 11" xfId="23459"/>
    <cellStyle name="SAPBEXexcGood3 4 2 12" xfId="23460"/>
    <cellStyle name="SAPBEXexcGood3 4 2 2" xfId="23461"/>
    <cellStyle name="SAPBEXexcGood3 4 2 2 10" xfId="23462"/>
    <cellStyle name="SAPBEXexcGood3 4 2 2 11" xfId="23463"/>
    <cellStyle name="SAPBEXexcGood3 4 2 2 2" xfId="23464"/>
    <cellStyle name="SAPBEXexcGood3 4 2 2 2 2" xfId="23465"/>
    <cellStyle name="SAPBEXexcGood3 4 2 2 2 2 2" xfId="23466"/>
    <cellStyle name="SAPBEXexcGood3 4 2 2 2 2 3" xfId="23467"/>
    <cellStyle name="SAPBEXexcGood3 4 2 2 2 3" xfId="23468"/>
    <cellStyle name="SAPBEXexcGood3 4 2 2 2 4" xfId="23469"/>
    <cellStyle name="SAPBEXexcGood3 4 2 2 3" xfId="23470"/>
    <cellStyle name="SAPBEXexcGood3 4 2 2 3 2" xfId="23471"/>
    <cellStyle name="SAPBEXexcGood3 4 2 2 3 2 2" xfId="23472"/>
    <cellStyle name="SAPBEXexcGood3 4 2 2 3 2 3" xfId="23473"/>
    <cellStyle name="SAPBEXexcGood3 4 2 2 3 3" xfId="23474"/>
    <cellStyle name="SAPBEXexcGood3 4 2 2 3 4" xfId="23475"/>
    <cellStyle name="SAPBEXexcGood3 4 2 2 4" xfId="23476"/>
    <cellStyle name="SAPBEXexcGood3 4 2 2 4 2" xfId="23477"/>
    <cellStyle name="SAPBEXexcGood3 4 2 2 4 2 2" xfId="23478"/>
    <cellStyle name="SAPBEXexcGood3 4 2 2 4 2 3" xfId="23479"/>
    <cellStyle name="SAPBEXexcGood3 4 2 2 4 3" xfId="23480"/>
    <cellStyle name="SAPBEXexcGood3 4 2 2 4 4" xfId="23481"/>
    <cellStyle name="SAPBEXexcGood3 4 2 2 5" xfId="23482"/>
    <cellStyle name="SAPBEXexcGood3 4 2 2 5 2" xfId="23483"/>
    <cellStyle name="SAPBEXexcGood3 4 2 2 5 2 2" xfId="23484"/>
    <cellStyle name="SAPBEXexcGood3 4 2 2 5 2 3" xfId="23485"/>
    <cellStyle name="SAPBEXexcGood3 4 2 2 5 3" xfId="23486"/>
    <cellStyle name="SAPBEXexcGood3 4 2 2 5 4" xfId="23487"/>
    <cellStyle name="SAPBEXexcGood3 4 2 2 6" xfId="23488"/>
    <cellStyle name="SAPBEXexcGood3 4 2 2 6 2" xfId="23489"/>
    <cellStyle name="SAPBEXexcGood3 4 2 2 6 2 2" xfId="23490"/>
    <cellStyle name="SAPBEXexcGood3 4 2 2 6 2 3" xfId="23491"/>
    <cellStyle name="SAPBEXexcGood3 4 2 2 6 3" xfId="23492"/>
    <cellStyle name="SAPBEXexcGood3 4 2 2 6 4" xfId="23493"/>
    <cellStyle name="SAPBEXexcGood3 4 2 2 7" xfId="23494"/>
    <cellStyle name="SAPBEXexcGood3 4 2 2 7 2" xfId="23495"/>
    <cellStyle name="SAPBEXexcGood3 4 2 2 7 2 2" xfId="23496"/>
    <cellStyle name="SAPBEXexcGood3 4 2 2 7 2 3" xfId="23497"/>
    <cellStyle name="SAPBEXexcGood3 4 2 2 7 3" xfId="23498"/>
    <cellStyle name="SAPBEXexcGood3 4 2 2 7 4" xfId="23499"/>
    <cellStyle name="SAPBEXexcGood3 4 2 2 8" xfId="23500"/>
    <cellStyle name="SAPBEXexcGood3 4 2 2 8 2" xfId="23501"/>
    <cellStyle name="SAPBEXexcGood3 4 2 2 8 2 2" xfId="23502"/>
    <cellStyle name="SAPBEXexcGood3 4 2 2 8 2 3" xfId="23503"/>
    <cellStyle name="SAPBEXexcGood3 4 2 2 8 3" xfId="23504"/>
    <cellStyle name="SAPBEXexcGood3 4 2 2 8 4" xfId="23505"/>
    <cellStyle name="SAPBEXexcGood3 4 2 2 9" xfId="23506"/>
    <cellStyle name="SAPBEXexcGood3 4 2 2 9 2" xfId="23507"/>
    <cellStyle name="SAPBEXexcGood3 4 2 2 9 3" xfId="23508"/>
    <cellStyle name="SAPBEXexcGood3 4 2 3" xfId="23509"/>
    <cellStyle name="SAPBEXexcGood3 4 2 3 2" xfId="23510"/>
    <cellStyle name="SAPBEXexcGood3 4 2 3 2 2" xfId="23511"/>
    <cellStyle name="SAPBEXexcGood3 4 2 3 2 3" xfId="23512"/>
    <cellStyle name="SAPBEXexcGood3 4 2 3 3" xfId="23513"/>
    <cellStyle name="SAPBEXexcGood3 4 2 3 4" xfId="23514"/>
    <cellStyle name="SAPBEXexcGood3 4 2 4" xfId="23515"/>
    <cellStyle name="SAPBEXexcGood3 4 2 4 2" xfId="23516"/>
    <cellStyle name="SAPBEXexcGood3 4 2 4 2 2" xfId="23517"/>
    <cellStyle name="SAPBEXexcGood3 4 2 4 2 3" xfId="23518"/>
    <cellStyle name="SAPBEXexcGood3 4 2 4 3" xfId="23519"/>
    <cellStyle name="SAPBEXexcGood3 4 2 4 4" xfId="23520"/>
    <cellStyle name="SAPBEXexcGood3 4 2 5" xfId="23521"/>
    <cellStyle name="SAPBEXexcGood3 4 2 5 2" xfId="23522"/>
    <cellStyle name="SAPBEXexcGood3 4 2 5 2 2" xfId="23523"/>
    <cellStyle name="SAPBEXexcGood3 4 2 5 2 3" xfId="23524"/>
    <cellStyle name="SAPBEXexcGood3 4 2 5 3" xfId="23525"/>
    <cellStyle name="SAPBEXexcGood3 4 2 5 4" xfId="23526"/>
    <cellStyle name="SAPBEXexcGood3 4 2 6" xfId="23527"/>
    <cellStyle name="SAPBEXexcGood3 4 2 6 2" xfId="23528"/>
    <cellStyle name="SAPBEXexcGood3 4 2 6 2 2" xfId="23529"/>
    <cellStyle name="SAPBEXexcGood3 4 2 6 2 3" xfId="23530"/>
    <cellStyle name="SAPBEXexcGood3 4 2 6 3" xfId="23531"/>
    <cellStyle name="SAPBEXexcGood3 4 2 6 4" xfId="23532"/>
    <cellStyle name="SAPBEXexcGood3 4 2 7" xfId="23533"/>
    <cellStyle name="SAPBEXexcGood3 4 2 7 2" xfId="23534"/>
    <cellStyle name="SAPBEXexcGood3 4 2 7 2 2" xfId="23535"/>
    <cellStyle name="SAPBEXexcGood3 4 2 7 2 3" xfId="23536"/>
    <cellStyle name="SAPBEXexcGood3 4 2 7 3" xfId="23537"/>
    <cellStyle name="SAPBEXexcGood3 4 2 7 4" xfId="23538"/>
    <cellStyle name="SAPBEXexcGood3 4 2 8" xfId="23539"/>
    <cellStyle name="SAPBEXexcGood3 4 2 8 2" xfId="23540"/>
    <cellStyle name="SAPBEXexcGood3 4 2 8 2 2" xfId="23541"/>
    <cellStyle name="SAPBEXexcGood3 4 2 8 2 3" xfId="23542"/>
    <cellStyle name="SAPBEXexcGood3 4 2 8 3" xfId="23543"/>
    <cellStyle name="SAPBEXexcGood3 4 2 8 4" xfId="23544"/>
    <cellStyle name="SAPBEXexcGood3 4 2 9" xfId="23545"/>
    <cellStyle name="SAPBEXexcGood3 4 2 9 2" xfId="23546"/>
    <cellStyle name="SAPBEXexcGood3 4 2 9 2 2" xfId="23547"/>
    <cellStyle name="SAPBEXexcGood3 4 2 9 2 3" xfId="23548"/>
    <cellStyle name="SAPBEXexcGood3 4 2 9 3" xfId="23549"/>
    <cellStyle name="SAPBEXexcGood3 4 2 9 4" xfId="23550"/>
    <cellStyle name="SAPBEXexcGood3 4 3" xfId="23551"/>
    <cellStyle name="SAPBEXexcGood3 4 3 10" xfId="23552"/>
    <cellStyle name="SAPBEXexcGood3 4 3 11" xfId="23553"/>
    <cellStyle name="SAPBEXexcGood3 4 3 2" xfId="23554"/>
    <cellStyle name="SAPBEXexcGood3 4 3 2 2" xfId="23555"/>
    <cellStyle name="SAPBEXexcGood3 4 3 2 2 2" xfId="23556"/>
    <cellStyle name="SAPBEXexcGood3 4 3 2 2 3" xfId="23557"/>
    <cellStyle name="SAPBEXexcGood3 4 3 2 3" xfId="23558"/>
    <cellStyle name="SAPBEXexcGood3 4 3 2 4" xfId="23559"/>
    <cellStyle name="SAPBEXexcGood3 4 3 3" xfId="23560"/>
    <cellStyle name="SAPBEXexcGood3 4 3 3 2" xfId="23561"/>
    <cellStyle name="SAPBEXexcGood3 4 3 3 2 2" xfId="23562"/>
    <cellStyle name="SAPBEXexcGood3 4 3 3 2 3" xfId="23563"/>
    <cellStyle name="SAPBEXexcGood3 4 3 3 3" xfId="23564"/>
    <cellStyle name="SAPBEXexcGood3 4 3 3 4" xfId="23565"/>
    <cellStyle name="SAPBEXexcGood3 4 3 4" xfId="23566"/>
    <cellStyle name="SAPBEXexcGood3 4 3 4 2" xfId="23567"/>
    <cellStyle name="SAPBEXexcGood3 4 3 4 2 2" xfId="23568"/>
    <cellStyle name="SAPBEXexcGood3 4 3 4 2 3" xfId="23569"/>
    <cellStyle name="SAPBEXexcGood3 4 3 4 3" xfId="23570"/>
    <cellStyle name="SAPBEXexcGood3 4 3 4 4" xfId="23571"/>
    <cellStyle name="SAPBEXexcGood3 4 3 5" xfId="23572"/>
    <cellStyle name="SAPBEXexcGood3 4 3 5 2" xfId="23573"/>
    <cellStyle name="SAPBEXexcGood3 4 3 5 2 2" xfId="23574"/>
    <cellStyle name="SAPBEXexcGood3 4 3 5 2 3" xfId="23575"/>
    <cellStyle name="SAPBEXexcGood3 4 3 5 3" xfId="23576"/>
    <cellStyle name="SAPBEXexcGood3 4 3 5 4" xfId="23577"/>
    <cellStyle name="SAPBEXexcGood3 4 3 6" xfId="23578"/>
    <cellStyle name="SAPBEXexcGood3 4 3 6 2" xfId="23579"/>
    <cellStyle name="SAPBEXexcGood3 4 3 6 2 2" xfId="23580"/>
    <cellStyle name="SAPBEXexcGood3 4 3 6 2 3" xfId="23581"/>
    <cellStyle name="SAPBEXexcGood3 4 3 6 3" xfId="23582"/>
    <cellStyle name="SAPBEXexcGood3 4 3 6 4" xfId="23583"/>
    <cellStyle name="SAPBEXexcGood3 4 3 7" xfId="23584"/>
    <cellStyle name="SAPBEXexcGood3 4 3 7 2" xfId="23585"/>
    <cellStyle name="SAPBEXexcGood3 4 3 7 2 2" xfId="23586"/>
    <cellStyle name="SAPBEXexcGood3 4 3 7 2 3" xfId="23587"/>
    <cellStyle name="SAPBEXexcGood3 4 3 7 3" xfId="23588"/>
    <cellStyle name="SAPBEXexcGood3 4 3 7 4" xfId="23589"/>
    <cellStyle name="SAPBEXexcGood3 4 3 8" xfId="23590"/>
    <cellStyle name="SAPBEXexcGood3 4 3 8 2" xfId="23591"/>
    <cellStyle name="SAPBEXexcGood3 4 3 8 2 2" xfId="23592"/>
    <cellStyle name="SAPBEXexcGood3 4 3 8 2 3" xfId="23593"/>
    <cellStyle name="SAPBEXexcGood3 4 3 8 3" xfId="23594"/>
    <cellStyle name="SAPBEXexcGood3 4 3 8 4" xfId="23595"/>
    <cellStyle name="SAPBEXexcGood3 4 3 9" xfId="23596"/>
    <cellStyle name="SAPBEXexcGood3 4 3 9 2" xfId="23597"/>
    <cellStyle name="SAPBEXexcGood3 4 3 9 3" xfId="23598"/>
    <cellStyle name="SAPBEXexcGood3 4 4" xfId="23599"/>
    <cellStyle name="SAPBEXexcGood3 4 4 2" xfId="23600"/>
    <cellStyle name="SAPBEXexcGood3 4 4 2 2" xfId="23601"/>
    <cellStyle name="SAPBEXexcGood3 4 4 2 3" xfId="23602"/>
    <cellStyle name="SAPBEXexcGood3 4 4 3" xfId="23603"/>
    <cellStyle name="SAPBEXexcGood3 4 4 4" xfId="23604"/>
    <cellStyle name="SAPBEXexcGood3 4 5" xfId="23605"/>
    <cellStyle name="SAPBEXexcGood3 4 5 2" xfId="23606"/>
    <cellStyle name="SAPBEXexcGood3 4 5 2 2" xfId="23607"/>
    <cellStyle name="SAPBEXexcGood3 4 5 2 3" xfId="23608"/>
    <cellStyle name="SAPBEXexcGood3 4 5 3" xfId="23609"/>
    <cellStyle name="SAPBEXexcGood3 4 5 4" xfId="23610"/>
    <cellStyle name="SAPBEXexcGood3 4 6" xfId="23611"/>
    <cellStyle name="SAPBEXexcGood3 4 6 2" xfId="23612"/>
    <cellStyle name="SAPBEXexcGood3 4 6 2 2" xfId="23613"/>
    <cellStyle name="SAPBEXexcGood3 4 6 2 3" xfId="23614"/>
    <cellStyle name="SAPBEXexcGood3 4 6 3" xfId="23615"/>
    <cellStyle name="SAPBEXexcGood3 4 6 4" xfId="23616"/>
    <cellStyle name="SAPBEXexcGood3 4 7" xfId="23617"/>
    <cellStyle name="SAPBEXexcGood3 4 7 2" xfId="23618"/>
    <cellStyle name="SAPBEXexcGood3 4 7 2 2" xfId="23619"/>
    <cellStyle name="SAPBEXexcGood3 4 7 2 3" xfId="23620"/>
    <cellStyle name="SAPBEXexcGood3 4 7 3" xfId="23621"/>
    <cellStyle name="SAPBEXexcGood3 4 7 4" xfId="23622"/>
    <cellStyle name="SAPBEXexcGood3 4 8" xfId="23623"/>
    <cellStyle name="SAPBEXexcGood3 4 8 2" xfId="23624"/>
    <cellStyle name="SAPBEXexcGood3 4 8 2 2" xfId="23625"/>
    <cellStyle name="SAPBEXexcGood3 4 8 2 3" xfId="23626"/>
    <cellStyle name="SAPBEXexcGood3 4 8 3" xfId="23627"/>
    <cellStyle name="SAPBEXexcGood3 4 8 4" xfId="23628"/>
    <cellStyle name="SAPBEXexcGood3 4 9" xfId="23629"/>
    <cellStyle name="SAPBEXexcGood3 4 9 2" xfId="23630"/>
    <cellStyle name="SAPBEXexcGood3 4 9 2 2" xfId="23631"/>
    <cellStyle name="SAPBEXexcGood3 4 9 2 3" xfId="23632"/>
    <cellStyle name="SAPBEXexcGood3 4 9 3" xfId="23633"/>
    <cellStyle name="SAPBEXexcGood3 4 9 4" xfId="23634"/>
    <cellStyle name="SAPBEXexcGood3 5" xfId="23635"/>
    <cellStyle name="SAPBEXexcGood3 5 10" xfId="23636"/>
    <cellStyle name="SAPBEXexcGood3 5 10 2" xfId="23637"/>
    <cellStyle name="SAPBEXexcGood3 5 10 2 2" xfId="23638"/>
    <cellStyle name="SAPBEXexcGood3 5 10 2 3" xfId="23639"/>
    <cellStyle name="SAPBEXexcGood3 5 10 3" xfId="23640"/>
    <cellStyle name="SAPBEXexcGood3 5 10 4" xfId="23641"/>
    <cellStyle name="SAPBEXexcGood3 5 11" xfId="23642"/>
    <cellStyle name="SAPBEXexcGood3 5 11 2" xfId="23643"/>
    <cellStyle name="SAPBEXexcGood3 5 11 3" xfId="23644"/>
    <cellStyle name="SAPBEXexcGood3 5 12" xfId="23645"/>
    <cellStyle name="SAPBEXexcGood3 5 13" xfId="23646"/>
    <cellStyle name="SAPBEXexcGood3 5 2" xfId="23647"/>
    <cellStyle name="SAPBEXexcGood3 5 2 10" xfId="23648"/>
    <cellStyle name="SAPBEXexcGood3 5 2 10 2" xfId="23649"/>
    <cellStyle name="SAPBEXexcGood3 5 2 10 3" xfId="23650"/>
    <cellStyle name="SAPBEXexcGood3 5 2 11" xfId="23651"/>
    <cellStyle name="SAPBEXexcGood3 5 2 12" xfId="23652"/>
    <cellStyle name="SAPBEXexcGood3 5 2 2" xfId="23653"/>
    <cellStyle name="SAPBEXexcGood3 5 2 2 10" xfId="23654"/>
    <cellStyle name="SAPBEXexcGood3 5 2 2 11" xfId="23655"/>
    <cellStyle name="SAPBEXexcGood3 5 2 2 2" xfId="23656"/>
    <cellStyle name="SAPBEXexcGood3 5 2 2 2 2" xfId="23657"/>
    <cellStyle name="SAPBEXexcGood3 5 2 2 2 2 2" xfId="23658"/>
    <cellStyle name="SAPBEXexcGood3 5 2 2 2 2 3" xfId="23659"/>
    <cellStyle name="SAPBEXexcGood3 5 2 2 2 3" xfId="23660"/>
    <cellStyle name="SAPBEXexcGood3 5 2 2 2 4" xfId="23661"/>
    <cellStyle name="SAPBEXexcGood3 5 2 2 3" xfId="23662"/>
    <cellStyle name="SAPBEXexcGood3 5 2 2 3 2" xfId="23663"/>
    <cellStyle name="SAPBEXexcGood3 5 2 2 3 2 2" xfId="23664"/>
    <cellStyle name="SAPBEXexcGood3 5 2 2 3 2 3" xfId="23665"/>
    <cellStyle name="SAPBEXexcGood3 5 2 2 3 3" xfId="23666"/>
    <cellStyle name="SAPBEXexcGood3 5 2 2 3 4" xfId="23667"/>
    <cellStyle name="SAPBEXexcGood3 5 2 2 4" xfId="23668"/>
    <cellStyle name="SAPBEXexcGood3 5 2 2 4 2" xfId="23669"/>
    <cellStyle name="SAPBEXexcGood3 5 2 2 4 2 2" xfId="23670"/>
    <cellStyle name="SAPBEXexcGood3 5 2 2 4 2 3" xfId="23671"/>
    <cellStyle name="SAPBEXexcGood3 5 2 2 4 3" xfId="23672"/>
    <cellStyle name="SAPBEXexcGood3 5 2 2 4 4" xfId="23673"/>
    <cellStyle name="SAPBEXexcGood3 5 2 2 5" xfId="23674"/>
    <cellStyle name="SAPBEXexcGood3 5 2 2 5 2" xfId="23675"/>
    <cellStyle name="SAPBEXexcGood3 5 2 2 5 2 2" xfId="23676"/>
    <cellStyle name="SAPBEXexcGood3 5 2 2 5 2 3" xfId="23677"/>
    <cellStyle name="SAPBEXexcGood3 5 2 2 5 3" xfId="23678"/>
    <cellStyle name="SAPBEXexcGood3 5 2 2 5 4" xfId="23679"/>
    <cellStyle name="SAPBEXexcGood3 5 2 2 6" xfId="23680"/>
    <cellStyle name="SAPBEXexcGood3 5 2 2 6 2" xfId="23681"/>
    <cellStyle name="SAPBEXexcGood3 5 2 2 6 2 2" xfId="23682"/>
    <cellStyle name="SAPBEXexcGood3 5 2 2 6 2 3" xfId="23683"/>
    <cellStyle name="SAPBEXexcGood3 5 2 2 6 3" xfId="23684"/>
    <cellStyle name="SAPBEXexcGood3 5 2 2 6 4" xfId="23685"/>
    <cellStyle name="SAPBEXexcGood3 5 2 2 7" xfId="23686"/>
    <cellStyle name="SAPBEXexcGood3 5 2 2 7 2" xfId="23687"/>
    <cellStyle name="SAPBEXexcGood3 5 2 2 7 2 2" xfId="23688"/>
    <cellStyle name="SAPBEXexcGood3 5 2 2 7 2 3" xfId="23689"/>
    <cellStyle name="SAPBEXexcGood3 5 2 2 7 3" xfId="23690"/>
    <cellStyle name="SAPBEXexcGood3 5 2 2 7 4" xfId="23691"/>
    <cellStyle name="SAPBEXexcGood3 5 2 2 8" xfId="23692"/>
    <cellStyle name="SAPBEXexcGood3 5 2 2 8 2" xfId="23693"/>
    <cellStyle name="SAPBEXexcGood3 5 2 2 8 2 2" xfId="23694"/>
    <cellStyle name="SAPBEXexcGood3 5 2 2 8 2 3" xfId="23695"/>
    <cellStyle name="SAPBEXexcGood3 5 2 2 8 3" xfId="23696"/>
    <cellStyle name="SAPBEXexcGood3 5 2 2 8 4" xfId="23697"/>
    <cellStyle name="SAPBEXexcGood3 5 2 2 9" xfId="23698"/>
    <cellStyle name="SAPBEXexcGood3 5 2 2 9 2" xfId="23699"/>
    <cellStyle name="SAPBEXexcGood3 5 2 2 9 3" xfId="23700"/>
    <cellStyle name="SAPBEXexcGood3 5 2 3" xfId="23701"/>
    <cellStyle name="SAPBEXexcGood3 5 2 3 2" xfId="23702"/>
    <cellStyle name="SAPBEXexcGood3 5 2 3 2 2" xfId="23703"/>
    <cellStyle name="SAPBEXexcGood3 5 2 3 2 3" xfId="23704"/>
    <cellStyle name="SAPBEXexcGood3 5 2 3 3" xfId="23705"/>
    <cellStyle name="SAPBEXexcGood3 5 2 3 4" xfId="23706"/>
    <cellStyle name="SAPBEXexcGood3 5 2 4" xfId="23707"/>
    <cellStyle name="SAPBEXexcGood3 5 2 4 2" xfId="23708"/>
    <cellStyle name="SAPBEXexcGood3 5 2 4 2 2" xfId="23709"/>
    <cellStyle name="SAPBEXexcGood3 5 2 4 2 3" xfId="23710"/>
    <cellStyle name="SAPBEXexcGood3 5 2 4 3" xfId="23711"/>
    <cellStyle name="SAPBEXexcGood3 5 2 4 4" xfId="23712"/>
    <cellStyle name="SAPBEXexcGood3 5 2 5" xfId="23713"/>
    <cellStyle name="SAPBEXexcGood3 5 2 5 2" xfId="23714"/>
    <cellStyle name="SAPBEXexcGood3 5 2 5 2 2" xfId="23715"/>
    <cellStyle name="SAPBEXexcGood3 5 2 5 2 3" xfId="23716"/>
    <cellStyle name="SAPBEXexcGood3 5 2 5 3" xfId="23717"/>
    <cellStyle name="SAPBEXexcGood3 5 2 5 4" xfId="23718"/>
    <cellStyle name="SAPBEXexcGood3 5 2 6" xfId="23719"/>
    <cellStyle name="SAPBEXexcGood3 5 2 6 2" xfId="23720"/>
    <cellStyle name="SAPBEXexcGood3 5 2 6 2 2" xfId="23721"/>
    <cellStyle name="SAPBEXexcGood3 5 2 6 2 3" xfId="23722"/>
    <cellStyle name="SAPBEXexcGood3 5 2 6 3" xfId="23723"/>
    <cellStyle name="SAPBEXexcGood3 5 2 6 4" xfId="23724"/>
    <cellStyle name="SAPBEXexcGood3 5 2 7" xfId="23725"/>
    <cellStyle name="SAPBEXexcGood3 5 2 7 2" xfId="23726"/>
    <cellStyle name="SAPBEXexcGood3 5 2 7 2 2" xfId="23727"/>
    <cellStyle name="SAPBEXexcGood3 5 2 7 2 3" xfId="23728"/>
    <cellStyle name="SAPBEXexcGood3 5 2 7 3" xfId="23729"/>
    <cellStyle name="SAPBEXexcGood3 5 2 7 4" xfId="23730"/>
    <cellStyle name="SAPBEXexcGood3 5 2 8" xfId="23731"/>
    <cellStyle name="SAPBEXexcGood3 5 2 8 2" xfId="23732"/>
    <cellStyle name="SAPBEXexcGood3 5 2 8 2 2" xfId="23733"/>
    <cellStyle name="SAPBEXexcGood3 5 2 8 2 3" xfId="23734"/>
    <cellStyle name="SAPBEXexcGood3 5 2 8 3" xfId="23735"/>
    <cellStyle name="SAPBEXexcGood3 5 2 8 4" xfId="23736"/>
    <cellStyle name="SAPBEXexcGood3 5 2 9" xfId="23737"/>
    <cellStyle name="SAPBEXexcGood3 5 2 9 2" xfId="23738"/>
    <cellStyle name="SAPBEXexcGood3 5 2 9 2 2" xfId="23739"/>
    <cellStyle name="SAPBEXexcGood3 5 2 9 2 3" xfId="23740"/>
    <cellStyle name="SAPBEXexcGood3 5 2 9 3" xfId="23741"/>
    <cellStyle name="SAPBEXexcGood3 5 2 9 4" xfId="23742"/>
    <cellStyle name="SAPBEXexcGood3 5 3" xfId="23743"/>
    <cellStyle name="SAPBEXexcGood3 5 3 10" xfId="23744"/>
    <cellStyle name="SAPBEXexcGood3 5 3 11" xfId="23745"/>
    <cellStyle name="SAPBEXexcGood3 5 3 2" xfId="23746"/>
    <cellStyle name="SAPBEXexcGood3 5 3 2 2" xfId="23747"/>
    <cellStyle name="SAPBEXexcGood3 5 3 2 2 2" xfId="23748"/>
    <cellStyle name="SAPBEXexcGood3 5 3 2 2 3" xfId="23749"/>
    <cellStyle name="SAPBEXexcGood3 5 3 2 3" xfId="23750"/>
    <cellStyle name="SAPBEXexcGood3 5 3 2 4" xfId="23751"/>
    <cellStyle name="SAPBEXexcGood3 5 3 3" xfId="23752"/>
    <cellStyle name="SAPBEXexcGood3 5 3 3 2" xfId="23753"/>
    <cellStyle name="SAPBEXexcGood3 5 3 3 2 2" xfId="23754"/>
    <cellStyle name="SAPBEXexcGood3 5 3 3 2 3" xfId="23755"/>
    <cellStyle name="SAPBEXexcGood3 5 3 3 3" xfId="23756"/>
    <cellStyle name="SAPBEXexcGood3 5 3 3 4" xfId="23757"/>
    <cellStyle name="SAPBEXexcGood3 5 3 4" xfId="23758"/>
    <cellStyle name="SAPBEXexcGood3 5 3 4 2" xfId="23759"/>
    <cellStyle name="SAPBEXexcGood3 5 3 4 2 2" xfId="23760"/>
    <cellStyle name="SAPBEXexcGood3 5 3 4 2 3" xfId="23761"/>
    <cellStyle name="SAPBEXexcGood3 5 3 4 3" xfId="23762"/>
    <cellStyle name="SAPBEXexcGood3 5 3 4 4" xfId="23763"/>
    <cellStyle name="SAPBEXexcGood3 5 3 5" xfId="23764"/>
    <cellStyle name="SAPBEXexcGood3 5 3 5 2" xfId="23765"/>
    <cellStyle name="SAPBEXexcGood3 5 3 5 2 2" xfId="23766"/>
    <cellStyle name="SAPBEXexcGood3 5 3 5 2 3" xfId="23767"/>
    <cellStyle name="SAPBEXexcGood3 5 3 5 3" xfId="23768"/>
    <cellStyle name="SAPBEXexcGood3 5 3 5 4" xfId="23769"/>
    <cellStyle name="SAPBEXexcGood3 5 3 6" xfId="23770"/>
    <cellStyle name="SAPBEXexcGood3 5 3 6 2" xfId="23771"/>
    <cellStyle name="SAPBEXexcGood3 5 3 6 2 2" xfId="23772"/>
    <cellStyle name="SAPBEXexcGood3 5 3 6 2 3" xfId="23773"/>
    <cellStyle name="SAPBEXexcGood3 5 3 6 3" xfId="23774"/>
    <cellStyle name="SAPBEXexcGood3 5 3 6 4" xfId="23775"/>
    <cellStyle name="SAPBEXexcGood3 5 3 7" xfId="23776"/>
    <cellStyle name="SAPBEXexcGood3 5 3 7 2" xfId="23777"/>
    <cellStyle name="SAPBEXexcGood3 5 3 7 2 2" xfId="23778"/>
    <cellStyle name="SAPBEXexcGood3 5 3 7 2 3" xfId="23779"/>
    <cellStyle name="SAPBEXexcGood3 5 3 7 3" xfId="23780"/>
    <cellStyle name="SAPBEXexcGood3 5 3 7 4" xfId="23781"/>
    <cellStyle name="SAPBEXexcGood3 5 3 8" xfId="23782"/>
    <cellStyle name="SAPBEXexcGood3 5 3 8 2" xfId="23783"/>
    <cellStyle name="SAPBEXexcGood3 5 3 8 2 2" xfId="23784"/>
    <cellStyle name="SAPBEXexcGood3 5 3 8 2 3" xfId="23785"/>
    <cellStyle name="SAPBEXexcGood3 5 3 8 3" xfId="23786"/>
    <cellStyle name="SAPBEXexcGood3 5 3 8 4" xfId="23787"/>
    <cellStyle name="SAPBEXexcGood3 5 3 9" xfId="23788"/>
    <cellStyle name="SAPBEXexcGood3 5 3 9 2" xfId="23789"/>
    <cellStyle name="SAPBEXexcGood3 5 3 9 3" xfId="23790"/>
    <cellStyle name="SAPBEXexcGood3 5 4" xfId="23791"/>
    <cellStyle name="SAPBEXexcGood3 5 4 2" xfId="23792"/>
    <cellStyle name="SAPBEXexcGood3 5 4 2 2" xfId="23793"/>
    <cellStyle name="SAPBEXexcGood3 5 4 2 3" xfId="23794"/>
    <cellStyle name="SAPBEXexcGood3 5 4 3" xfId="23795"/>
    <cellStyle name="SAPBEXexcGood3 5 4 4" xfId="23796"/>
    <cellStyle name="SAPBEXexcGood3 5 5" xfId="23797"/>
    <cellStyle name="SAPBEXexcGood3 5 5 2" xfId="23798"/>
    <cellStyle name="SAPBEXexcGood3 5 5 2 2" xfId="23799"/>
    <cellStyle name="SAPBEXexcGood3 5 5 2 3" xfId="23800"/>
    <cellStyle name="SAPBEXexcGood3 5 5 3" xfId="23801"/>
    <cellStyle name="SAPBEXexcGood3 5 5 4" xfId="23802"/>
    <cellStyle name="SAPBEXexcGood3 5 6" xfId="23803"/>
    <cellStyle name="SAPBEXexcGood3 5 6 2" xfId="23804"/>
    <cellStyle name="SAPBEXexcGood3 5 6 2 2" xfId="23805"/>
    <cellStyle name="SAPBEXexcGood3 5 6 2 3" xfId="23806"/>
    <cellStyle name="SAPBEXexcGood3 5 6 3" xfId="23807"/>
    <cellStyle name="SAPBEXexcGood3 5 6 4" xfId="23808"/>
    <cellStyle name="SAPBEXexcGood3 5 7" xfId="23809"/>
    <cellStyle name="SAPBEXexcGood3 5 7 2" xfId="23810"/>
    <cellStyle name="SAPBEXexcGood3 5 7 2 2" xfId="23811"/>
    <cellStyle name="SAPBEXexcGood3 5 7 2 3" xfId="23812"/>
    <cellStyle name="SAPBEXexcGood3 5 7 3" xfId="23813"/>
    <cellStyle name="SAPBEXexcGood3 5 7 4" xfId="23814"/>
    <cellStyle name="SAPBEXexcGood3 5 8" xfId="23815"/>
    <cellStyle name="SAPBEXexcGood3 5 8 2" xfId="23816"/>
    <cellStyle name="SAPBEXexcGood3 5 8 2 2" xfId="23817"/>
    <cellStyle name="SAPBEXexcGood3 5 8 2 3" xfId="23818"/>
    <cellStyle name="SAPBEXexcGood3 5 8 3" xfId="23819"/>
    <cellStyle name="SAPBEXexcGood3 5 8 4" xfId="23820"/>
    <cellStyle name="SAPBEXexcGood3 5 9" xfId="23821"/>
    <cellStyle name="SAPBEXexcGood3 5 9 2" xfId="23822"/>
    <cellStyle name="SAPBEXexcGood3 5 9 2 2" xfId="23823"/>
    <cellStyle name="SAPBEXexcGood3 5 9 2 3" xfId="23824"/>
    <cellStyle name="SAPBEXexcGood3 5 9 3" xfId="23825"/>
    <cellStyle name="SAPBEXexcGood3 5 9 4" xfId="23826"/>
    <cellStyle name="SAPBEXexcGood3 6" xfId="23827"/>
    <cellStyle name="SAPBEXexcGood3 6 10" xfId="23828"/>
    <cellStyle name="SAPBEXexcGood3 6 10 2" xfId="23829"/>
    <cellStyle name="SAPBEXexcGood3 6 10 3" xfId="23830"/>
    <cellStyle name="SAPBEXexcGood3 6 11" xfId="23831"/>
    <cellStyle name="SAPBEXexcGood3 6 12" xfId="23832"/>
    <cellStyle name="SAPBEXexcGood3 6 2" xfId="23833"/>
    <cellStyle name="SAPBEXexcGood3 6 2 10" xfId="23834"/>
    <cellStyle name="SAPBEXexcGood3 6 2 11" xfId="23835"/>
    <cellStyle name="SAPBEXexcGood3 6 2 2" xfId="23836"/>
    <cellStyle name="SAPBEXexcGood3 6 2 2 2" xfId="23837"/>
    <cellStyle name="SAPBEXexcGood3 6 2 2 2 2" xfId="23838"/>
    <cellStyle name="SAPBEXexcGood3 6 2 2 2 3" xfId="23839"/>
    <cellStyle name="SAPBEXexcGood3 6 2 2 3" xfId="23840"/>
    <cellStyle name="SAPBEXexcGood3 6 2 2 4" xfId="23841"/>
    <cellStyle name="SAPBEXexcGood3 6 2 3" xfId="23842"/>
    <cellStyle name="SAPBEXexcGood3 6 2 3 2" xfId="23843"/>
    <cellStyle name="SAPBEXexcGood3 6 2 3 2 2" xfId="23844"/>
    <cellStyle name="SAPBEXexcGood3 6 2 3 2 3" xfId="23845"/>
    <cellStyle name="SAPBEXexcGood3 6 2 3 3" xfId="23846"/>
    <cellStyle name="SAPBEXexcGood3 6 2 3 4" xfId="23847"/>
    <cellStyle name="SAPBEXexcGood3 6 2 4" xfId="23848"/>
    <cellStyle name="SAPBEXexcGood3 6 2 4 2" xfId="23849"/>
    <cellStyle name="SAPBEXexcGood3 6 2 4 2 2" xfId="23850"/>
    <cellStyle name="SAPBEXexcGood3 6 2 4 2 3" xfId="23851"/>
    <cellStyle name="SAPBEXexcGood3 6 2 4 3" xfId="23852"/>
    <cellStyle name="SAPBEXexcGood3 6 2 4 4" xfId="23853"/>
    <cellStyle name="SAPBEXexcGood3 6 2 5" xfId="23854"/>
    <cellStyle name="SAPBEXexcGood3 6 2 5 2" xfId="23855"/>
    <cellStyle name="SAPBEXexcGood3 6 2 5 2 2" xfId="23856"/>
    <cellStyle name="SAPBEXexcGood3 6 2 5 2 3" xfId="23857"/>
    <cellStyle name="SAPBEXexcGood3 6 2 5 3" xfId="23858"/>
    <cellStyle name="SAPBEXexcGood3 6 2 5 4" xfId="23859"/>
    <cellStyle name="SAPBEXexcGood3 6 2 6" xfId="23860"/>
    <cellStyle name="SAPBEXexcGood3 6 2 6 2" xfId="23861"/>
    <cellStyle name="SAPBEXexcGood3 6 2 6 2 2" xfId="23862"/>
    <cellStyle name="SAPBEXexcGood3 6 2 6 2 3" xfId="23863"/>
    <cellStyle name="SAPBEXexcGood3 6 2 6 3" xfId="23864"/>
    <cellStyle name="SAPBEXexcGood3 6 2 6 4" xfId="23865"/>
    <cellStyle name="SAPBEXexcGood3 6 2 7" xfId="23866"/>
    <cellStyle name="SAPBEXexcGood3 6 2 7 2" xfId="23867"/>
    <cellStyle name="SAPBEXexcGood3 6 2 7 2 2" xfId="23868"/>
    <cellStyle name="SAPBEXexcGood3 6 2 7 2 3" xfId="23869"/>
    <cellStyle name="SAPBEXexcGood3 6 2 7 3" xfId="23870"/>
    <cellStyle name="SAPBEXexcGood3 6 2 7 4" xfId="23871"/>
    <cellStyle name="SAPBEXexcGood3 6 2 8" xfId="23872"/>
    <cellStyle name="SAPBEXexcGood3 6 2 8 2" xfId="23873"/>
    <cellStyle name="SAPBEXexcGood3 6 2 8 2 2" xfId="23874"/>
    <cellStyle name="SAPBEXexcGood3 6 2 8 2 3" xfId="23875"/>
    <cellStyle name="SAPBEXexcGood3 6 2 8 3" xfId="23876"/>
    <cellStyle name="SAPBEXexcGood3 6 2 8 4" xfId="23877"/>
    <cellStyle name="SAPBEXexcGood3 6 2 9" xfId="23878"/>
    <cellStyle name="SAPBEXexcGood3 6 2 9 2" xfId="23879"/>
    <cellStyle name="SAPBEXexcGood3 6 2 9 3" xfId="23880"/>
    <cellStyle name="SAPBEXexcGood3 6 3" xfId="23881"/>
    <cellStyle name="SAPBEXexcGood3 6 3 2" xfId="23882"/>
    <cellStyle name="SAPBEXexcGood3 6 3 2 2" xfId="23883"/>
    <cellStyle name="SAPBEXexcGood3 6 3 2 3" xfId="23884"/>
    <cellStyle name="SAPBEXexcGood3 6 3 3" xfId="23885"/>
    <cellStyle name="SAPBEXexcGood3 6 3 4" xfId="23886"/>
    <cellStyle name="SAPBEXexcGood3 6 4" xfId="23887"/>
    <cellStyle name="SAPBEXexcGood3 6 4 2" xfId="23888"/>
    <cellStyle name="SAPBEXexcGood3 6 4 2 2" xfId="23889"/>
    <cellStyle name="SAPBEXexcGood3 6 4 2 3" xfId="23890"/>
    <cellStyle name="SAPBEXexcGood3 6 4 3" xfId="23891"/>
    <cellStyle name="SAPBEXexcGood3 6 4 4" xfId="23892"/>
    <cellStyle name="SAPBEXexcGood3 6 5" xfId="23893"/>
    <cellStyle name="SAPBEXexcGood3 6 5 2" xfId="23894"/>
    <cellStyle name="SAPBEXexcGood3 6 5 2 2" xfId="23895"/>
    <cellStyle name="SAPBEXexcGood3 6 5 2 3" xfId="23896"/>
    <cellStyle name="SAPBEXexcGood3 6 5 3" xfId="23897"/>
    <cellStyle name="SAPBEXexcGood3 6 5 4" xfId="23898"/>
    <cellStyle name="SAPBEXexcGood3 6 6" xfId="23899"/>
    <cellStyle name="SAPBEXexcGood3 6 6 2" xfId="23900"/>
    <cellStyle name="SAPBEXexcGood3 6 6 2 2" xfId="23901"/>
    <cellStyle name="SAPBEXexcGood3 6 6 2 3" xfId="23902"/>
    <cellStyle name="SAPBEXexcGood3 6 6 3" xfId="23903"/>
    <cellStyle name="SAPBEXexcGood3 6 6 4" xfId="23904"/>
    <cellStyle name="SAPBEXexcGood3 6 7" xfId="23905"/>
    <cellStyle name="SAPBEXexcGood3 6 7 2" xfId="23906"/>
    <cellStyle name="SAPBEXexcGood3 6 7 2 2" xfId="23907"/>
    <cellStyle name="SAPBEXexcGood3 6 7 2 3" xfId="23908"/>
    <cellStyle name="SAPBEXexcGood3 6 7 3" xfId="23909"/>
    <cellStyle name="SAPBEXexcGood3 6 7 4" xfId="23910"/>
    <cellStyle name="SAPBEXexcGood3 6 8" xfId="23911"/>
    <cellStyle name="SAPBEXexcGood3 6 8 2" xfId="23912"/>
    <cellStyle name="SAPBEXexcGood3 6 8 2 2" xfId="23913"/>
    <cellStyle name="SAPBEXexcGood3 6 8 2 3" xfId="23914"/>
    <cellStyle name="SAPBEXexcGood3 6 8 3" xfId="23915"/>
    <cellStyle name="SAPBEXexcGood3 6 8 4" xfId="23916"/>
    <cellStyle name="SAPBEXexcGood3 6 9" xfId="23917"/>
    <cellStyle name="SAPBEXexcGood3 6 9 2" xfId="23918"/>
    <cellStyle name="SAPBEXexcGood3 6 9 2 2" xfId="23919"/>
    <cellStyle name="SAPBEXexcGood3 6 9 2 3" xfId="23920"/>
    <cellStyle name="SAPBEXexcGood3 6 9 3" xfId="23921"/>
    <cellStyle name="SAPBEXexcGood3 6 9 4" xfId="23922"/>
    <cellStyle name="SAPBEXexcGood3 7" xfId="23923"/>
    <cellStyle name="SAPBEXexcGood3 7 10" xfId="23924"/>
    <cellStyle name="SAPBEXexcGood3 7 11" xfId="23925"/>
    <cellStyle name="SAPBEXexcGood3 7 2" xfId="23926"/>
    <cellStyle name="SAPBEXexcGood3 7 2 2" xfId="23927"/>
    <cellStyle name="SAPBEXexcGood3 7 2 2 2" xfId="23928"/>
    <cellStyle name="SAPBEXexcGood3 7 2 2 3" xfId="23929"/>
    <cellStyle name="SAPBEXexcGood3 7 2 3" xfId="23930"/>
    <cellStyle name="SAPBEXexcGood3 7 2 4" xfId="23931"/>
    <cellStyle name="SAPBEXexcGood3 7 3" xfId="23932"/>
    <cellStyle name="SAPBEXexcGood3 7 3 2" xfId="23933"/>
    <cellStyle name="SAPBEXexcGood3 7 3 2 2" xfId="23934"/>
    <cellStyle name="SAPBEXexcGood3 7 3 2 3" xfId="23935"/>
    <cellStyle name="SAPBEXexcGood3 7 3 3" xfId="23936"/>
    <cellStyle name="SAPBEXexcGood3 7 3 4" xfId="23937"/>
    <cellStyle name="SAPBEXexcGood3 7 4" xfId="23938"/>
    <cellStyle name="SAPBEXexcGood3 7 4 2" xfId="23939"/>
    <cellStyle name="SAPBEXexcGood3 7 4 2 2" xfId="23940"/>
    <cellStyle name="SAPBEXexcGood3 7 4 2 3" xfId="23941"/>
    <cellStyle name="SAPBEXexcGood3 7 4 3" xfId="23942"/>
    <cellStyle name="SAPBEXexcGood3 7 4 4" xfId="23943"/>
    <cellStyle name="SAPBEXexcGood3 7 5" xfId="23944"/>
    <cellStyle name="SAPBEXexcGood3 7 5 2" xfId="23945"/>
    <cellStyle name="SAPBEXexcGood3 7 5 2 2" xfId="23946"/>
    <cellStyle name="SAPBEXexcGood3 7 5 2 3" xfId="23947"/>
    <cellStyle name="SAPBEXexcGood3 7 5 3" xfId="23948"/>
    <cellStyle name="SAPBEXexcGood3 7 5 4" xfId="23949"/>
    <cellStyle name="SAPBEXexcGood3 7 6" xfId="23950"/>
    <cellStyle name="SAPBEXexcGood3 7 6 2" xfId="23951"/>
    <cellStyle name="SAPBEXexcGood3 7 6 2 2" xfId="23952"/>
    <cellStyle name="SAPBEXexcGood3 7 6 2 3" xfId="23953"/>
    <cellStyle name="SAPBEXexcGood3 7 6 3" xfId="23954"/>
    <cellStyle name="SAPBEXexcGood3 7 6 4" xfId="23955"/>
    <cellStyle name="SAPBEXexcGood3 7 7" xfId="23956"/>
    <cellStyle name="SAPBEXexcGood3 7 7 2" xfId="23957"/>
    <cellStyle name="SAPBEXexcGood3 7 7 2 2" xfId="23958"/>
    <cellStyle name="SAPBEXexcGood3 7 7 2 3" xfId="23959"/>
    <cellStyle name="SAPBEXexcGood3 7 7 3" xfId="23960"/>
    <cellStyle name="SAPBEXexcGood3 7 7 4" xfId="23961"/>
    <cellStyle name="SAPBEXexcGood3 7 8" xfId="23962"/>
    <cellStyle name="SAPBEXexcGood3 7 8 2" xfId="23963"/>
    <cellStyle name="SAPBEXexcGood3 7 8 2 2" xfId="23964"/>
    <cellStyle name="SAPBEXexcGood3 7 8 2 3" xfId="23965"/>
    <cellStyle name="SAPBEXexcGood3 7 8 3" xfId="23966"/>
    <cellStyle name="SAPBEXexcGood3 7 8 4" xfId="23967"/>
    <cellStyle name="SAPBEXexcGood3 7 9" xfId="23968"/>
    <cellStyle name="SAPBEXexcGood3 7 9 2" xfId="23969"/>
    <cellStyle name="SAPBEXexcGood3 7 9 3" xfId="23970"/>
    <cellStyle name="SAPBEXexcGood3 8" xfId="23971"/>
    <cellStyle name="SAPBEXexcGood3 8 2" xfId="23972"/>
    <cellStyle name="SAPBEXexcGood3 8 2 2" xfId="23973"/>
    <cellStyle name="SAPBEXexcGood3 8 2 3" xfId="23974"/>
    <cellStyle name="SAPBEXexcGood3 8 3" xfId="23975"/>
    <cellStyle name="SAPBEXexcGood3 8 4" xfId="23976"/>
    <cellStyle name="SAPBEXexcGood3 9" xfId="23977"/>
    <cellStyle name="SAPBEXexcGood3 9 2" xfId="23978"/>
    <cellStyle name="SAPBEXexcGood3 9 2 2" xfId="23979"/>
    <cellStyle name="SAPBEXexcGood3 9 2 3" xfId="23980"/>
    <cellStyle name="SAPBEXexcGood3 9 3" xfId="23981"/>
    <cellStyle name="SAPBEXexcGood3 9 4" xfId="23982"/>
    <cellStyle name="SAPBEXfilterDrill" xfId="23983"/>
    <cellStyle name="SAPBEXfilterDrill 10" xfId="23984"/>
    <cellStyle name="SAPBEXfilterDrill 10 2" xfId="23985"/>
    <cellStyle name="SAPBEXfilterDrill 10 2 2" xfId="23986"/>
    <cellStyle name="SAPBEXfilterDrill 10 2 3" xfId="23987"/>
    <cellStyle name="SAPBEXfilterDrill 10 3" xfId="23988"/>
    <cellStyle name="SAPBEXfilterDrill 10 4" xfId="23989"/>
    <cellStyle name="SAPBEXfilterDrill 11" xfId="23990"/>
    <cellStyle name="SAPBEXfilterDrill 11 2" xfId="23991"/>
    <cellStyle name="SAPBEXfilterDrill 11 2 2" xfId="23992"/>
    <cellStyle name="SAPBEXfilterDrill 11 2 3" xfId="23993"/>
    <cellStyle name="SAPBEXfilterDrill 11 3" xfId="23994"/>
    <cellStyle name="SAPBEXfilterDrill 11 4" xfId="23995"/>
    <cellStyle name="SAPBEXfilterDrill 12" xfId="23996"/>
    <cellStyle name="SAPBEXfilterDrill 12 2" xfId="23997"/>
    <cellStyle name="SAPBEXfilterDrill 12 2 2" xfId="23998"/>
    <cellStyle name="SAPBEXfilterDrill 12 2 3" xfId="23999"/>
    <cellStyle name="SAPBEXfilterDrill 12 3" xfId="24000"/>
    <cellStyle name="SAPBEXfilterDrill 12 4" xfId="24001"/>
    <cellStyle name="SAPBEXfilterDrill 13" xfId="24002"/>
    <cellStyle name="SAPBEXfilterDrill 13 2" xfId="24003"/>
    <cellStyle name="SAPBEXfilterDrill 13 2 2" xfId="24004"/>
    <cellStyle name="SAPBEXfilterDrill 13 2 3" xfId="24005"/>
    <cellStyle name="SAPBEXfilterDrill 13 3" xfId="24006"/>
    <cellStyle name="SAPBEXfilterDrill 13 4" xfId="24007"/>
    <cellStyle name="SAPBEXfilterDrill 14" xfId="24008"/>
    <cellStyle name="SAPBEXfilterDrill 14 2" xfId="24009"/>
    <cellStyle name="SAPBEXfilterDrill 14 2 2" xfId="24010"/>
    <cellStyle name="SAPBEXfilterDrill 14 2 3" xfId="24011"/>
    <cellStyle name="SAPBEXfilterDrill 14 3" xfId="24012"/>
    <cellStyle name="SAPBEXfilterDrill 14 4" xfId="24013"/>
    <cellStyle name="SAPBEXfilterDrill 15" xfId="24014"/>
    <cellStyle name="SAPBEXfilterDrill 15 2" xfId="24015"/>
    <cellStyle name="SAPBEXfilterDrill 15 3" xfId="24016"/>
    <cellStyle name="SAPBEXfilterDrill 16" xfId="24017"/>
    <cellStyle name="SAPBEXfilterDrill 17" xfId="24018"/>
    <cellStyle name="SAPBEXfilterDrill 2" xfId="24019"/>
    <cellStyle name="SAPBEXfilterDrill 2 10" xfId="24020"/>
    <cellStyle name="SAPBEXfilterDrill 2 10 2" xfId="24021"/>
    <cellStyle name="SAPBEXfilterDrill 2 10 2 2" xfId="24022"/>
    <cellStyle name="SAPBEXfilterDrill 2 10 2 3" xfId="24023"/>
    <cellStyle name="SAPBEXfilterDrill 2 10 3" xfId="24024"/>
    <cellStyle name="SAPBEXfilterDrill 2 10 4" xfId="24025"/>
    <cellStyle name="SAPBEXfilterDrill 2 11" xfId="24026"/>
    <cellStyle name="SAPBEXfilterDrill 2 11 2" xfId="24027"/>
    <cellStyle name="SAPBEXfilterDrill 2 11 2 2" xfId="24028"/>
    <cellStyle name="SAPBEXfilterDrill 2 11 2 3" xfId="24029"/>
    <cellStyle name="SAPBEXfilterDrill 2 11 3" xfId="24030"/>
    <cellStyle name="SAPBEXfilterDrill 2 11 4" xfId="24031"/>
    <cellStyle name="SAPBEXfilterDrill 2 12" xfId="24032"/>
    <cellStyle name="SAPBEXfilterDrill 2 12 2" xfId="24033"/>
    <cellStyle name="SAPBEXfilterDrill 2 12 3" xfId="24034"/>
    <cellStyle name="SAPBEXfilterDrill 2 13" xfId="24035"/>
    <cellStyle name="SAPBEXfilterDrill 2 14" xfId="24036"/>
    <cellStyle name="SAPBEXfilterDrill 2 2" xfId="24037"/>
    <cellStyle name="SAPBEXfilterDrill 2 2 10" xfId="24038"/>
    <cellStyle name="SAPBEXfilterDrill 2 2 10 2" xfId="24039"/>
    <cellStyle name="SAPBEXfilterDrill 2 2 10 2 2" xfId="24040"/>
    <cellStyle name="SAPBEXfilterDrill 2 2 10 2 3" xfId="24041"/>
    <cellStyle name="SAPBEXfilterDrill 2 2 10 3" xfId="24042"/>
    <cellStyle name="SAPBEXfilterDrill 2 2 10 4" xfId="24043"/>
    <cellStyle name="SAPBEXfilterDrill 2 2 11" xfId="24044"/>
    <cellStyle name="SAPBEXfilterDrill 2 2 11 2" xfId="24045"/>
    <cellStyle name="SAPBEXfilterDrill 2 2 11 3" xfId="24046"/>
    <cellStyle name="SAPBEXfilterDrill 2 2 12" xfId="24047"/>
    <cellStyle name="SAPBEXfilterDrill 2 2 13" xfId="24048"/>
    <cellStyle name="SAPBEXfilterDrill 2 2 2" xfId="24049"/>
    <cellStyle name="SAPBEXfilterDrill 2 2 2 10" xfId="24050"/>
    <cellStyle name="SAPBEXfilterDrill 2 2 2 10 2" xfId="24051"/>
    <cellStyle name="SAPBEXfilterDrill 2 2 2 10 3" xfId="24052"/>
    <cellStyle name="SAPBEXfilterDrill 2 2 2 11" xfId="24053"/>
    <cellStyle name="SAPBEXfilterDrill 2 2 2 12" xfId="24054"/>
    <cellStyle name="SAPBEXfilterDrill 2 2 2 2" xfId="24055"/>
    <cellStyle name="SAPBEXfilterDrill 2 2 2 2 10" xfId="24056"/>
    <cellStyle name="SAPBEXfilterDrill 2 2 2 2 11" xfId="24057"/>
    <cellStyle name="SAPBEXfilterDrill 2 2 2 2 2" xfId="24058"/>
    <cellStyle name="SAPBEXfilterDrill 2 2 2 2 2 2" xfId="24059"/>
    <cellStyle name="SAPBEXfilterDrill 2 2 2 2 2 2 2" xfId="24060"/>
    <cellStyle name="SAPBEXfilterDrill 2 2 2 2 2 2 3" xfId="24061"/>
    <cellStyle name="SAPBEXfilterDrill 2 2 2 2 2 3" xfId="24062"/>
    <cellStyle name="SAPBEXfilterDrill 2 2 2 2 2 4" xfId="24063"/>
    <cellStyle name="SAPBEXfilterDrill 2 2 2 2 3" xfId="24064"/>
    <cellStyle name="SAPBEXfilterDrill 2 2 2 2 3 2" xfId="24065"/>
    <cellStyle name="SAPBEXfilterDrill 2 2 2 2 3 2 2" xfId="24066"/>
    <cellStyle name="SAPBEXfilterDrill 2 2 2 2 3 2 3" xfId="24067"/>
    <cellStyle name="SAPBEXfilterDrill 2 2 2 2 3 3" xfId="24068"/>
    <cellStyle name="SAPBEXfilterDrill 2 2 2 2 3 4" xfId="24069"/>
    <cellStyle name="SAPBEXfilterDrill 2 2 2 2 4" xfId="24070"/>
    <cellStyle name="SAPBEXfilterDrill 2 2 2 2 4 2" xfId="24071"/>
    <cellStyle name="SAPBEXfilterDrill 2 2 2 2 4 2 2" xfId="24072"/>
    <cellStyle name="SAPBEXfilterDrill 2 2 2 2 4 2 3" xfId="24073"/>
    <cellStyle name="SAPBEXfilterDrill 2 2 2 2 4 3" xfId="24074"/>
    <cellStyle name="SAPBEXfilterDrill 2 2 2 2 4 4" xfId="24075"/>
    <cellStyle name="SAPBEXfilterDrill 2 2 2 2 5" xfId="24076"/>
    <cellStyle name="SAPBEXfilterDrill 2 2 2 2 5 2" xfId="24077"/>
    <cellStyle name="SAPBEXfilterDrill 2 2 2 2 5 2 2" xfId="24078"/>
    <cellStyle name="SAPBEXfilterDrill 2 2 2 2 5 2 3" xfId="24079"/>
    <cellStyle name="SAPBEXfilterDrill 2 2 2 2 5 3" xfId="24080"/>
    <cellStyle name="SAPBEXfilterDrill 2 2 2 2 5 4" xfId="24081"/>
    <cellStyle name="SAPBEXfilterDrill 2 2 2 2 6" xfId="24082"/>
    <cellStyle name="SAPBEXfilterDrill 2 2 2 2 6 2" xfId="24083"/>
    <cellStyle name="SAPBEXfilterDrill 2 2 2 2 6 2 2" xfId="24084"/>
    <cellStyle name="SAPBEXfilterDrill 2 2 2 2 6 2 3" xfId="24085"/>
    <cellStyle name="SAPBEXfilterDrill 2 2 2 2 6 3" xfId="24086"/>
    <cellStyle name="SAPBEXfilterDrill 2 2 2 2 6 4" xfId="24087"/>
    <cellStyle name="SAPBEXfilterDrill 2 2 2 2 7" xfId="24088"/>
    <cellStyle name="SAPBEXfilterDrill 2 2 2 2 7 2" xfId="24089"/>
    <cellStyle name="SAPBEXfilterDrill 2 2 2 2 7 2 2" xfId="24090"/>
    <cellStyle name="SAPBEXfilterDrill 2 2 2 2 7 2 3" xfId="24091"/>
    <cellStyle name="SAPBEXfilterDrill 2 2 2 2 7 3" xfId="24092"/>
    <cellStyle name="SAPBEXfilterDrill 2 2 2 2 7 4" xfId="24093"/>
    <cellStyle name="SAPBEXfilterDrill 2 2 2 2 8" xfId="24094"/>
    <cellStyle name="SAPBEXfilterDrill 2 2 2 2 8 2" xfId="24095"/>
    <cellStyle name="SAPBEXfilterDrill 2 2 2 2 8 2 2" xfId="24096"/>
    <cellStyle name="SAPBEXfilterDrill 2 2 2 2 8 2 3" xfId="24097"/>
    <cellStyle name="SAPBEXfilterDrill 2 2 2 2 8 3" xfId="24098"/>
    <cellStyle name="SAPBEXfilterDrill 2 2 2 2 8 4" xfId="24099"/>
    <cellStyle name="SAPBEXfilterDrill 2 2 2 2 9" xfId="24100"/>
    <cellStyle name="SAPBEXfilterDrill 2 2 2 2 9 2" xfId="24101"/>
    <cellStyle name="SAPBEXfilterDrill 2 2 2 2 9 3" xfId="24102"/>
    <cellStyle name="SAPBEXfilterDrill 2 2 2 3" xfId="24103"/>
    <cellStyle name="SAPBEXfilterDrill 2 2 2 3 2" xfId="24104"/>
    <cellStyle name="SAPBEXfilterDrill 2 2 2 3 2 2" xfId="24105"/>
    <cellStyle name="SAPBEXfilterDrill 2 2 2 3 2 3" xfId="24106"/>
    <cellStyle name="SAPBEXfilterDrill 2 2 2 3 3" xfId="24107"/>
    <cellStyle name="SAPBEXfilterDrill 2 2 2 3 4" xfId="24108"/>
    <cellStyle name="SAPBEXfilterDrill 2 2 2 4" xfId="24109"/>
    <cellStyle name="SAPBEXfilterDrill 2 2 2 4 2" xfId="24110"/>
    <cellStyle name="SAPBEXfilterDrill 2 2 2 4 2 2" xfId="24111"/>
    <cellStyle name="SAPBEXfilterDrill 2 2 2 4 2 3" xfId="24112"/>
    <cellStyle name="SAPBEXfilterDrill 2 2 2 4 3" xfId="24113"/>
    <cellStyle name="SAPBEXfilterDrill 2 2 2 4 4" xfId="24114"/>
    <cellStyle name="SAPBEXfilterDrill 2 2 2 5" xfId="24115"/>
    <cellStyle name="SAPBEXfilterDrill 2 2 2 5 2" xfId="24116"/>
    <cellStyle name="SAPBEXfilterDrill 2 2 2 5 2 2" xfId="24117"/>
    <cellStyle name="SAPBEXfilterDrill 2 2 2 5 2 3" xfId="24118"/>
    <cellStyle name="SAPBEXfilterDrill 2 2 2 5 3" xfId="24119"/>
    <cellStyle name="SAPBEXfilterDrill 2 2 2 5 4" xfId="24120"/>
    <cellStyle name="SAPBEXfilterDrill 2 2 2 6" xfId="24121"/>
    <cellStyle name="SAPBEXfilterDrill 2 2 2 6 2" xfId="24122"/>
    <cellStyle name="SAPBEXfilterDrill 2 2 2 6 2 2" xfId="24123"/>
    <cellStyle name="SAPBEXfilterDrill 2 2 2 6 2 3" xfId="24124"/>
    <cellStyle name="SAPBEXfilterDrill 2 2 2 6 3" xfId="24125"/>
    <cellStyle name="SAPBEXfilterDrill 2 2 2 6 4" xfId="24126"/>
    <cellStyle name="SAPBEXfilterDrill 2 2 2 7" xfId="24127"/>
    <cellStyle name="SAPBEXfilterDrill 2 2 2 7 2" xfId="24128"/>
    <cellStyle name="SAPBEXfilterDrill 2 2 2 7 2 2" xfId="24129"/>
    <cellStyle name="SAPBEXfilterDrill 2 2 2 7 2 3" xfId="24130"/>
    <cellStyle name="SAPBEXfilterDrill 2 2 2 7 3" xfId="24131"/>
    <cellStyle name="SAPBEXfilterDrill 2 2 2 7 4" xfId="24132"/>
    <cellStyle name="SAPBEXfilterDrill 2 2 2 8" xfId="24133"/>
    <cellStyle name="SAPBEXfilterDrill 2 2 2 8 2" xfId="24134"/>
    <cellStyle name="SAPBEXfilterDrill 2 2 2 8 2 2" xfId="24135"/>
    <cellStyle name="SAPBEXfilterDrill 2 2 2 8 2 3" xfId="24136"/>
    <cellStyle name="SAPBEXfilterDrill 2 2 2 8 3" xfId="24137"/>
    <cellStyle name="SAPBEXfilterDrill 2 2 2 8 4" xfId="24138"/>
    <cellStyle name="SAPBEXfilterDrill 2 2 2 9" xfId="24139"/>
    <cellStyle name="SAPBEXfilterDrill 2 2 2 9 2" xfId="24140"/>
    <cellStyle name="SAPBEXfilterDrill 2 2 2 9 2 2" xfId="24141"/>
    <cellStyle name="SAPBEXfilterDrill 2 2 2 9 2 3" xfId="24142"/>
    <cellStyle name="SAPBEXfilterDrill 2 2 2 9 3" xfId="24143"/>
    <cellStyle name="SAPBEXfilterDrill 2 2 2 9 4" xfId="24144"/>
    <cellStyle name="SAPBEXfilterDrill 2 2 3" xfId="24145"/>
    <cellStyle name="SAPBEXfilterDrill 2 2 3 10" xfId="24146"/>
    <cellStyle name="SAPBEXfilterDrill 2 2 3 11" xfId="24147"/>
    <cellStyle name="SAPBEXfilterDrill 2 2 3 2" xfId="24148"/>
    <cellStyle name="SAPBEXfilterDrill 2 2 3 2 2" xfId="24149"/>
    <cellStyle name="SAPBEXfilterDrill 2 2 3 2 2 2" xfId="24150"/>
    <cellStyle name="SAPBEXfilterDrill 2 2 3 2 2 3" xfId="24151"/>
    <cellStyle name="SAPBEXfilterDrill 2 2 3 2 3" xfId="24152"/>
    <cellStyle name="SAPBEXfilterDrill 2 2 3 2 4" xfId="24153"/>
    <cellStyle name="SAPBEXfilterDrill 2 2 3 3" xfId="24154"/>
    <cellStyle name="SAPBEXfilterDrill 2 2 3 3 2" xfId="24155"/>
    <cellStyle name="SAPBEXfilterDrill 2 2 3 3 2 2" xfId="24156"/>
    <cellStyle name="SAPBEXfilterDrill 2 2 3 3 2 3" xfId="24157"/>
    <cellStyle name="SAPBEXfilterDrill 2 2 3 3 3" xfId="24158"/>
    <cellStyle name="SAPBEXfilterDrill 2 2 3 3 4" xfId="24159"/>
    <cellStyle name="SAPBEXfilterDrill 2 2 3 4" xfId="24160"/>
    <cellStyle name="SAPBEXfilterDrill 2 2 3 4 2" xfId="24161"/>
    <cellStyle name="SAPBEXfilterDrill 2 2 3 4 2 2" xfId="24162"/>
    <cellStyle name="SAPBEXfilterDrill 2 2 3 4 2 3" xfId="24163"/>
    <cellStyle name="SAPBEXfilterDrill 2 2 3 4 3" xfId="24164"/>
    <cellStyle name="SAPBEXfilterDrill 2 2 3 4 4" xfId="24165"/>
    <cellStyle name="SAPBEXfilterDrill 2 2 3 5" xfId="24166"/>
    <cellStyle name="SAPBEXfilterDrill 2 2 3 5 2" xfId="24167"/>
    <cellStyle name="SAPBEXfilterDrill 2 2 3 5 2 2" xfId="24168"/>
    <cellStyle name="SAPBEXfilterDrill 2 2 3 5 2 3" xfId="24169"/>
    <cellStyle name="SAPBEXfilterDrill 2 2 3 5 3" xfId="24170"/>
    <cellStyle name="SAPBEXfilterDrill 2 2 3 5 4" xfId="24171"/>
    <cellStyle name="SAPBEXfilterDrill 2 2 3 6" xfId="24172"/>
    <cellStyle name="SAPBEXfilterDrill 2 2 3 6 2" xfId="24173"/>
    <cellStyle name="SAPBEXfilterDrill 2 2 3 6 2 2" xfId="24174"/>
    <cellStyle name="SAPBEXfilterDrill 2 2 3 6 2 3" xfId="24175"/>
    <cellStyle name="SAPBEXfilterDrill 2 2 3 6 3" xfId="24176"/>
    <cellStyle name="SAPBEXfilterDrill 2 2 3 6 4" xfId="24177"/>
    <cellStyle name="SAPBEXfilterDrill 2 2 3 7" xfId="24178"/>
    <cellStyle name="SAPBEXfilterDrill 2 2 3 7 2" xfId="24179"/>
    <cellStyle name="SAPBEXfilterDrill 2 2 3 7 2 2" xfId="24180"/>
    <cellStyle name="SAPBEXfilterDrill 2 2 3 7 2 3" xfId="24181"/>
    <cellStyle name="SAPBEXfilterDrill 2 2 3 7 3" xfId="24182"/>
    <cellStyle name="SAPBEXfilterDrill 2 2 3 7 4" xfId="24183"/>
    <cellStyle name="SAPBEXfilterDrill 2 2 3 8" xfId="24184"/>
    <cellStyle name="SAPBEXfilterDrill 2 2 3 8 2" xfId="24185"/>
    <cellStyle name="SAPBEXfilterDrill 2 2 3 8 2 2" xfId="24186"/>
    <cellStyle name="SAPBEXfilterDrill 2 2 3 8 2 3" xfId="24187"/>
    <cellStyle name="SAPBEXfilterDrill 2 2 3 8 3" xfId="24188"/>
    <cellStyle name="SAPBEXfilterDrill 2 2 3 8 4" xfId="24189"/>
    <cellStyle name="SAPBEXfilterDrill 2 2 3 9" xfId="24190"/>
    <cellStyle name="SAPBEXfilterDrill 2 2 3 9 2" xfId="24191"/>
    <cellStyle name="SAPBEXfilterDrill 2 2 3 9 3" xfId="24192"/>
    <cellStyle name="SAPBEXfilterDrill 2 2 4" xfId="24193"/>
    <cellStyle name="SAPBEXfilterDrill 2 2 4 2" xfId="24194"/>
    <cellStyle name="SAPBEXfilterDrill 2 2 4 2 2" xfId="24195"/>
    <cellStyle name="SAPBEXfilterDrill 2 2 4 2 3" xfId="24196"/>
    <cellStyle name="SAPBEXfilterDrill 2 2 4 3" xfId="24197"/>
    <cellStyle name="SAPBEXfilterDrill 2 2 4 4" xfId="24198"/>
    <cellStyle name="SAPBEXfilterDrill 2 2 5" xfId="24199"/>
    <cellStyle name="SAPBEXfilterDrill 2 2 5 2" xfId="24200"/>
    <cellStyle name="SAPBEXfilterDrill 2 2 5 2 2" xfId="24201"/>
    <cellStyle name="SAPBEXfilterDrill 2 2 5 2 3" xfId="24202"/>
    <cellStyle name="SAPBEXfilterDrill 2 2 5 3" xfId="24203"/>
    <cellStyle name="SAPBEXfilterDrill 2 2 5 4" xfId="24204"/>
    <cellStyle name="SAPBEXfilterDrill 2 2 6" xfId="24205"/>
    <cellStyle name="SAPBEXfilterDrill 2 2 6 2" xfId="24206"/>
    <cellStyle name="SAPBEXfilterDrill 2 2 6 2 2" xfId="24207"/>
    <cellStyle name="SAPBEXfilterDrill 2 2 6 2 3" xfId="24208"/>
    <cellStyle name="SAPBEXfilterDrill 2 2 6 3" xfId="24209"/>
    <cellStyle name="SAPBEXfilterDrill 2 2 6 4" xfId="24210"/>
    <cellStyle name="SAPBEXfilterDrill 2 2 7" xfId="24211"/>
    <cellStyle name="SAPBEXfilterDrill 2 2 7 2" xfId="24212"/>
    <cellStyle name="SAPBEXfilterDrill 2 2 7 2 2" xfId="24213"/>
    <cellStyle name="SAPBEXfilterDrill 2 2 7 2 3" xfId="24214"/>
    <cellStyle name="SAPBEXfilterDrill 2 2 7 3" xfId="24215"/>
    <cellStyle name="SAPBEXfilterDrill 2 2 7 4" xfId="24216"/>
    <cellStyle name="SAPBEXfilterDrill 2 2 8" xfId="24217"/>
    <cellStyle name="SAPBEXfilterDrill 2 2 8 2" xfId="24218"/>
    <cellStyle name="SAPBEXfilterDrill 2 2 8 2 2" xfId="24219"/>
    <cellStyle name="SAPBEXfilterDrill 2 2 8 2 3" xfId="24220"/>
    <cellStyle name="SAPBEXfilterDrill 2 2 8 3" xfId="24221"/>
    <cellStyle name="SAPBEXfilterDrill 2 2 8 4" xfId="24222"/>
    <cellStyle name="SAPBEXfilterDrill 2 2 9" xfId="24223"/>
    <cellStyle name="SAPBEXfilterDrill 2 2 9 2" xfId="24224"/>
    <cellStyle name="SAPBEXfilterDrill 2 2 9 2 2" xfId="24225"/>
    <cellStyle name="SAPBEXfilterDrill 2 2 9 2 3" xfId="24226"/>
    <cellStyle name="SAPBEXfilterDrill 2 2 9 3" xfId="24227"/>
    <cellStyle name="SAPBEXfilterDrill 2 2 9 4" xfId="24228"/>
    <cellStyle name="SAPBEXfilterDrill 2 3" xfId="24229"/>
    <cellStyle name="SAPBEXfilterDrill 2 3 10" xfId="24230"/>
    <cellStyle name="SAPBEXfilterDrill 2 3 10 2" xfId="24231"/>
    <cellStyle name="SAPBEXfilterDrill 2 3 10 3" xfId="24232"/>
    <cellStyle name="SAPBEXfilterDrill 2 3 11" xfId="24233"/>
    <cellStyle name="SAPBEXfilterDrill 2 3 12" xfId="24234"/>
    <cellStyle name="SAPBEXfilterDrill 2 3 2" xfId="24235"/>
    <cellStyle name="SAPBEXfilterDrill 2 3 2 10" xfId="24236"/>
    <cellStyle name="SAPBEXfilterDrill 2 3 2 11" xfId="24237"/>
    <cellStyle name="SAPBEXfilterDrill 2 3 2 2" xfId="24238"/>
    <cellStyle name="SAPBEXfilterDrill 2 3 2 2 2" xfId="24239"/>
    <cellStyle name="SAPBEXfilterDrill 2 3 2 2 2 2" xfId="24240"/>
    <cellStyle name="SAPBEXfilterDrill 2 3 2 2 2 3" xfId="24241"/>
    <cellStyle name="SAPBEXfilterDrill 2 3 2 2 3" xfId="24242"/>
    <cellStyle name="SAPBEXfilterDrill 2 3 2 2 4" xfId="24243"/>
    <cellStyle name="SAPBEXfilterDrill 2 3 2 3" xfId="24244"/>
    <cellStyle name="SAPBEXfilterDrill 2 3 2 3 2" xfId="24245"/>
    <cellStyle name="SAPBEXfilterDrill 2 3 2 3 2 2" xfId="24246"/>
    <cellStyle name="SAPBEXfilterDrill 2 3 2 3 2 3" xfId="24247"/>
    <cellStyle name="SAPBEXfilterDrill 2 3 2 3 3" xfId="24248"/>
    <cellStyle name="SAPBEXfilterDrill 2 3 2 3 4" xfId="24249"/>
    <cellStyle name="SAPBEXfilterDrill 2 3 2 4" xfId="24250"/>
    <cellStyle name="SAPBEXfilterDrill 2 3 2 4 2" xfId="24251"/>
    <cellStyle name="SAPBEXfilterDrill 2 3 2 4 2 2" xfId="24252"/>
    <cellStyle name="SAPBEXfilterDrill 2 3 2 4 2 3" xfId="24253"/>
    <cellStyle name="SAPBEXfilterDrill 2 3 2 4 3" xfId="24254"/>
    <cellStyle name="SAPBEXfilterDrill 2 3 2 4 4" xfId="24255"/>
    <cellStyle name="SAPBEXfilterDrill 2 3 2 5" xfId="24256"/>
    <cellStyle name="SAPBEXfilterDrill 2 3 2 5 2" xfId="24257"/>
    <cellStyle name="SAPBEXfilterDrill 2 3 2 5 2 2" xfId="24258"/>
    <cellStyle name="SAPBEXfilterDrill 2 3 2 5 2 3" xfId="24259"/>
    <cellStyle name="SAPBEXfilterDrill 2 3 2 5 3" xfId="24260"/>
    <cellStyle name="SAPBEXfilterDrill 2 3 2 5 4" xfId="24261"/>
    <cellStyle name="SAPBEXfilterDrill 2 3 2 6" xfId="24262"/>
    <cellStyle name="SAPBEXfilterDrill 2 3 2 6 2" xfId="24263"/>
    <cellStyle name="SAPBEXfilterDrill 2 3 2 6 2 2" xfId="24264"/>
    <cellStyle name="SAPBEXfilterDrill 2 3 2 6 2 3" xfId="24265"/>
    <cellStyle name="SAPBEXfilterDrill 2 3 2 6 3" xfId="24266"/>
    <cellStyle name="SAPBEXfilterDrill 2 3 2 6 4" xfId="24267"/>
    <cellStyle name="SAPBEXfilterDrill 2 3 2 7" xfId="24268"/>
    <cellStyle name="SAPBEXfilterDrill 2 3 2 7 2" xfId="24269"/>
    <cellStyle name="SAPBEXfilterDrill 2 3 2 7 2 2" xfId="24270"/>
    <cellStyle name="SAPBEXfilterDrill 2 3 2 7 2 3" xfId="24271"/>
    <cellStyle name="SAPBEXfilterDrill 2 3 2 7 3" xfId="24272"/>
    <cellStyle name="SAPBEXfilterDrill 2 3 2 7 4" xfId="24273"/>
    <cellStyle name="SAPBEXfilterDrill 2 3 2 8" xfId="24274"/>
    <cellStyle name="SAPBEXfilterDrill 2 3 2 8 2" xfId="24275"/>
    <cellStyle name="SAPBEXfilterDrill 2 3 2 8 2 2" xfId="24276"/>
    <cellStyle name="SAPBEXfilterDrill 2 3 2 8 2 3" xfId="24277"/>
    <cellStyle name="SAPBEXfilterDrill 2 3 2 8 3" xfId="24278"/>
    <cellStyle name="SAPBEXfilterDrill 2 3 2 8 4" xfId="24279"/>
    <cellStyle name="SAPBEXfilterDrill 2 3 2 9" xfId="24280"/>
    <cellStyle name="SAPBEXfilterDrill 2 3 2 9 2" xfId="24281"/>
    <cellStyle name="SAPBEXfilterDrill 2 3 2 9 3" xfId="24282"/>
    <cellStyle name="SAPBEXfilterDrill 2 3 3" xfId="24283"/>
    <cellStyle name="SAPBEXfilterDrill 2 3 3 2" xfId="24284"/>
    <cellStyle name="SAPBEXfilterDrill 2 3 3 2 2" xfId="24285"/>
    <cellStyle name="SAPBEXfilterDrill 2 3 3 2 3" xfId="24286"/>
    <cellStyle name="SAPBEXfilterDrill 2 3 3 3" xfId="24287"/>
    <cellStyle name="SAPBEXfilterDrill 2 3 3 4" xfId="24288"/>
    <cellStyle name="SAPBEXfilterDrill 2 3 4" xfId="24289"/>
    <cellStyle name="SAPBEXfilterDrill 2 3 4 2" xfId="24290"/>
    <cellStyle name="SAPBEXfilterDrill 2 3 4 2 2" xfId="24291"/>
    <cellStyle name="SAPBEXfilterDrill 2 3 4 2 3" xfId="24292"/>
    <cellStyle name="SAPBEXfilterDrill 2 3 4 3" xfId="24293"/>
    <cellStyle name="SAPBEXfilterDrill 2 3 4 4" xfId="24294"/>
    <cellStyle name="SAPBEXfilterDrill 2 3 5" xfId="24295"/>
    <cellStyle name="SAPBEXfilterDrill 2 3 5 2" xfId="24296"/>
    <cellStyle name="SAPBEXfilterDrill 2 3 5 2 2" xfId="24297"/>
    <cellStyle name="SAPBEXfilterDrill 2 3 5 2 3" xfId="24298"/>
    <cellStyle name="SAPBEXfilterDrill 2 3 5 3" xfId="24299"/>
    <cellStyle name="SAPBEXfilterDrill 2 3 5 4" xfId="24300"/>
    <cellStyle name="SAPBEXfilterDrill 2 3 6" xfId="24301"/>
    <cellStyle name="SAPBEXfilterDrill 2 3 6 2" xfId="24302"/>
    <cellStyle name="SAPBEXfilterDrill 2 3 6 2 2" xfId="24303"/>
    <cellStyle name="SAPBEXfilterDrill 2 3 6 2 3" xfId="24304"/>
    <cellStyle name="SAPBEXfilterDrill 2 3 6 3" xfId="24305"/>
    <cellStyle name="SAPBEXfilterDrill 2 3 6 4" xfId="24306"/>
    <cellStyle name="SAPBEXfilterDrill 2 3 7" xfId="24307"/>
    <cellStyle name="SAPBEXfilterDrill 2 3 7 2" xfId="24308"/>
    <cellStyle name="SAPBEXfilterDrill 2 3 7 2 2" xfId="24309"/>
    <cellStyle name="SAPBEXfilterDrill 2 3 7 2 3" xfId="24310"/>
    <cellStyle name="SAPBEXfilterDrill 2 3 7 3" xfId="24311"/>
    <cellStyle name="SAPBEXfilterDrill 2 3 7 4" xfId="24312"/>
    <cellStyle name="SAPBEXfilterDrill 2 3 8" xfId="24313"/>
    <cellStyle name="SAPBEXfilterDrill 2 3 8 2" xfId="24314"/>
    <cellStyle name="SAPBEXfilterDrill 2 3 8 2 2" xfId="24315"/>
    <cellStyle name="SAPBEXfilterDrill 2 3 8 2 3" xfId="24316"/>
    <cellStyle name="SAPBEXfilterDrill 2 3 8 3" xfId="24317"/>
    <cellStyle name="SAPBEXfilterDrill 2 3 8 4" xfId="24318"/>
    <cellStyle name="SAPBEXfilterDrill 2 3 9" xfId="24319"/>
    <cellStyle name="SAPBEXfilterDrill 2 3 9 2" xfId="24320"/>
    <cellStyle name="SAPBEXfilterDrill 2 3 9 2 2" xfId="24321"/>
    <cellStyle name="SAPBEXfilterDrill 2 3 9 2 3" xfId="24322"/>
    <cellStyle name="SAPBEXfilterDrill 2 3 9 3" xfId="24323"/>
    <cellStyle name="SAPBEXfilterDrill 2 3 9 4" xfId="24324"/>
    <cellStyle name="SAPBEXfilterDrill 2 4" xfId="24325"/>
    <cellStyle name="SAPBEXfilterDrill 2 4 10" xfId="24326"/>
    <cellStyle name="SAPBEXfilterDrill 2 4 11" xfId="24327"/>
    <cellStyle name="SAPBEXfilterDrill 2 4 2" xfId="24328"/>
    <cellStyle name="SAPBEXfilterDrill 2 4 2 2" xfId="24329"/>
    <cellStyle name="SAPBEXfilterDrill 2 4 2 2 2" xfId="24330"/>
    <cellStyle name="SAPBEXfilterDrill 2 4 2 2 3" xfId="24331"/>
    <cellStyle name="SAPBEXfilterDrill 2 4 2 3" xfId="24332"/>
    <cellStyle name="SAPBEXfilterDrill 2 4 2 4" xfId="24333"/>
    <cellStyle name="SAPBEXfilterDrill 2 4 3" xfId="24334"/>
    <cellStyle name="SAPBEXfilterDrill 2 4 3 2" xfId="24335"/>
    <cellStyle name="SAPBEXfilterDrill 2 4 3 2 2" xfId="24336"/>
    <cellStyle name="SAPBEXfilterDrill 2 4 3 2 3" xfId="24337"/>
    <cellStyle name="SAPBEXfilterDrill 2 4 3 3" xfId="24338"/>
    <cellStyle name="SAPBEXfilterDrill 2 4 3 4" xfId="24339"/>
    <cellStyle name="SAPBEXfilterDrill 2 4 4" xfId="24340"/>
    <cellStyle name="SAPBEXfilterDrill 2 4 4 2" xfId="24341"/>
    <cellStyle name="SAPBEXfilterDrill 2 4 4 2 2" xfId="24342"/>
    <cellStyle name="SAPBEXfilterDrill 2 4 4 2 3" xfId="24343"/>
    <cellStyle name="SAPBEXfilterDrill 2 4 4 3" xfId="24344"/>
    <cellStyle name="SAPBEXfilterDrill 2 4 4 4" xfId="24345"/>
    <cellStyle name="SAPBEXfilterDrill 2 4 5" xfId="24346"/>
    <cellStyle name="SAPBEXfilterDrill 2 4 5 2" xfId="24347"/>
    <cellStyle name="SAPBEXfilterDrill 2 4 5 2 2" xfId="24348"/>
    <cellStyle name="SAPBEXfilterDrill 2 4 5 2 3" xfId="24349"/>
    <cellStyle name="SAPBEXfilterDrill 2 4 5 3" xfId="24350"/>
    <cellStyle name="SAPBEXfilterDrill 2 4 5 4" xfId="24351"/>
    <cellStyle name="SAPBEXfilterDrill 2 4 6" xfId="24352"/>
    <cellStyle name="SAPBEXfilterDrill 2 4 6 2" xfId="24353"/>
    <cellStyle name="SAPBEXfilterDrill 2 4 6 2 2" xfId="24354"/>
    <cellStyle name="SAPBEXfilterDrill 2 4 6 2 3" xfId="24355"/>
    <cellStyle name="SAPBEXfilterDrill 2 4 6 3" xfId="24356"/>
    <cellStyle name="SAPBEXfilterDrill 2 4 6 4" xfId="24357"/>
    <cellStyle name="SAPBEXfilterDrill 2 4 7" xfId="24358"/>
    <cellStyle name="SAPBEXfilterDrill 2 4 7 2" xfId="24359"/>
    <cellStyle name="SAPBEXfilterDrill 2 4 7 2 2" xfId="24360"/>
    <cellStyle name="SAPBEXfilterDrill 2 4 7 2 3" xfId="24361"/>
    <cellStyle name="SAPBEXfilterDrill 2 4 7 3" xfId="24362"/>
    <cellStyle name="SAPBEXfilterDrill 2 4 7 4" xfId="24363"/>
    <cellStyle name="SAPBEXfilterDrill 2 4 8" xfId="24364"/>
    <cellStyle name="SAPBEXfilterDrill 2 4 8 2" xfId="24365"/>
    <cellStyle name="SAPBEXfilterDrill 2 4 8 2 2" xfId="24366"/>
    <cellStyle name="SAPBEXfilterDrill 2 4 8 2 3" xfId="24367"/>
    <cellStyle name="SAPBEXfilterDrill 2 4 8 3" xfId="24368"/>
    <cellStyle name="SAPBEXfilterDrill 2 4 8 4" xfId="24369"/>
    <cellStyle name="SAPBEXfilterDrill 2 4 9" xfId="24370"/>
    <cellStyle name="SAPBEXfilterDrill 2 4 9 2" xfId="24371"/>
    <cellStyle name="SAPBEXfilterDrill 2 4 9 3" xfId="24372"/>
    <cellStyle name="SAPBEXfilterDrill 2 5" xfId="24373"/>
    <cellStyle name="SAPBEXfilterDrill 2 5 2" xfId="24374"/>
    <cellStyle name="SAPBEXfilterDrill 2 5 2 2" xfId="24375"/>
    <cellStyle name="SAPBEXfilterDrill 2 5 2 3" xfId="24376"/>
    <cellStyle name="SAPBEXfilterDrill 2 5 3" xfId="24377"/>
    <cellStyle name="SAPBEXfilterDrill 2 5 4" xfId="24378"/>
    <cellStyle name="SAPBEXfilterDrill 2 6" xfId="24379"/>
    <cellStyle name="SAPBEXfilterDrill 2 6 2" xfId="24380"/>
    <cellStyle name="SAPBEXfilterDrill 2 6 2 2" xfId="24381"/>
    <cellStyle name="SAPBEXfilterDrill 2 6 2 3" xfId="24382"/>
    <cellStyle name="SAPBEXfilterDrill 2 6 3" xfId="24383"/>
    <cellStyle name="SAPBEXfilterDrill 2 6 4" xfId="24384"/>
    <cellStyle name="SAPBEXfilterDrill 2 7" xfId="24385"/>
    <cellStyle name="SAPBEXfilterDrill 2 7 2" xfId="24386"/>
    <cellStyle name="SAPBEXfilterDrill 2 7 2 2" xfId="24387"/>
    <cellStyle name="SAPBEXfilterDrill 2 7 2 3" xfId="24388"/>
    <cellStyle name="SAPBEXfilterDrill 2 7 3" xfId="24389"/>
    <cellStyle name="SAPBEXfilterDrill 2 7 4" xfId="24390"/>
    <cellStyle name="SAPBEXfilterDrill 2 8" xfId="24391"/>
    <cellStyle name="SAPBEXfilterDrill 2 8 2" xfId="24392"/>
    <cellStyle name="SAPBEXfilterDrill 2 8 2 2" xfId="24393"/>
    <cellStyle name="SAPBEXfilterDrill 2 8 2 3" xfId="24394"/>
    <cellStyle name="SAPBEXfilterDrill 2 8 3" xfId="24395"/>
    <cellStyle name="SAPBEXfilterDrill 2 8 4" xfId="24396"/>
    <cellStyle name="SAPBEXfilterDrill 2 9" xfId="24397"/>
    <cellStyle name="SAPBEXfilterDrill 2 9 2" xfId="24398"/>
    <cellStyle name="SAPBEXfilterDrill 2 9 2 2" xfId="24399"/>
    <cellStyle name="SAPBEXfilterDrill 2 9 2 3" xfId="24400"/>
    <cellStyle name="SAPBEXfilterDrill 2 9 3" xfId="24401"/>
    <cellStyle name="SAPBEXfilterDrill 2 9 4" xfId="24402"/>
    <cellStyle name="SAPBEXfilterDrill 3" xfId="24403"/>
    <cellStyle name="SAPBEXfilterDrill 3 10" xfId="24404"/>
    <cellStyle name="SAPBEXfilterDrill 3 10 2" xfId="24405"/>
    <cellStyle name="SAPBEXfilterDrill 3 10 2 2" xfId="24406"/>
    <cellStyle name="SAPBEXfilterDrill 3 10 2 3" xfId="24407"/>
    <cellStyle name="SAPBEXfilterDrill 3 10 3" xfId="24408"/>
    <cellStyle name="SAPBEXfilterDrill 3 10 4" xfId="24409"/>
    <cellStyle name="SAPBEXfilterDrill 3 11" xfId="24410"/>
    <cellStyle name="SAPBEXfilterDrill 3 11 2" xfId="24411"/>
    <cellStyle name="SAPBEXfilterDrill 3 11 2 2" xfId="24412"/>
    <cellStyle name="SAPBEXfilterDrill 3 11 2 3" xfId="24413"/>
    <cellStyle name="SAPBEXfilterDrill 3 11 3" xfId="24414"/>
    <cellStyle name="SAPBEXfilterDrill 3 11 4" xfId="24415"/>
    <cellStyle name="SAPBEXfilterDrill 3 12" xfId="24416"/>
    <cellStyle name="SAPBEXfilterDrill 3 12 2" xfId="24417"/>
    <cellStyle name="SAPBEXfilterDrill 3 12 3" xfId="24418"/>
    <cellStyle name="SAPBEXfilterDrill 3 13" xfId="24419"/>
    <cellStyle name="SAPBEXfilterDrill 3 14" xfId="24420"/>
    <cellStyle name="SAPBEXfilterDrill 3 2" xfId="24421"/>
    <cellStyle name="SAPBEXfilterDrill 3 2 10" xfId="24422"/>
    <cellStyle name="SAPBEXfilterDrill 3 2 10 2" xfId="24423"/>
    <cellStyle name="SAPBEXfilterDrill 3 2 10 2 2" xfId="24424"/>
    <cellStyle name="SAPBEXfilterDrill 3 2 10 2 3" xfId="24425"/>
    <cellStyle name="SAPBEXfilterDrill 3 2 10 3" xfId="24426"/>
    <cellStyle name="SAPBEXfilterDrill 3 2 10 4" xfId="24427"/>
    <cellStyle name="SAPBEXfilterDrill 3 2 11" xfId="24428"/>
    <cellStyle name="SAPBEXfilterDrill 3 2 11 2" xfId="24429"/>
    <cellStyle name="SAPBEXfilterDrill 3 2 11 3" xfId="24430"/>
    <cellStyle name="SAPBEXfilterDrill 3 2 12" xfId="24431"/>
    <cellStyle name="SAPBEXfilterDrill 3 2 13" xfId="24432"/>
    <cellStyle name="SAPBEXfilterDrill 3 2 2" xfId="24433"/>
    <cellStyle name="SAPBEXfilterDrill 3 2 2 10" xfId="24434"/>
    <cellStyle name="SAPBEXfilterDrill 3 2 2 10 2" xfId="24435"/>
    <cellStyle name="SAPBEXfilterDrill 3 2 2 10 3" xfId="24436"/>
    <cellStyle name="SAPBEXfilterDrill 3 2 2 11" xfId="24437"/>
    <cellStyle name="SAPBEXfilterDrill 3 2 2 12" xfId="24438"/>
    <cellStyle name="SAPBEXfilterDrill 3 2 2 2" xfId="24439"/>
    <cellStyle name="SAPBEXfilterDrill 3 2 2 2 10" xfId="24440"/>
    <cellStyle name="SAPBEXfilterDrill 3 2 2 2 11" xfId="24441"/>
    <cellStyle name="SAPBEXfilterDrill 3 2 2 2 2" xfId="24442"/>
    <cellStyle name="SAPBEXfilterDrill 3 2 2 2 2 2" xfId="24443"/>
    <cellStyle name="SAPBEXfilterDrill 3 2 2 2 2 2 2" xfId="24444"/>
    <cellStyle name="SAPBEXfilterDrill 3 2 2 2 2 2 3" xfId="24445"/>
    <cellStyle name="SAPBEXfilterDrill 3 2 2 2 2 3" xfId="24446"/>
    <cellStyle name="SAPBEXfilterDrill 3 2 2 2 2 4" xfId="24447"/>
    <cellStyle name="SAPBEXfilterDrill 3 2 2 2 3" xfId="24448"/>
    <cellStyle name="SAPBEXfilterDrill 3 2 2 2 3 2" xfId="24449"/>
    <cellStyle name="SAPBEXfilterDrill 3 2 2 2 3 2 2" xfId="24450"/>
    <cellStyle name="SAPBEXfilterDrill 3 2 2 2 3 2 3" xfId="24451"/>
    <cellStyle name="SAPBEXfilterDrill 3 2 2 2 3 3" xfId="24452"/>
    <cellStyle name="SAPBEXfilterDrill 3 2 2 2 3 4" xfId="24453"/>
    <cellStyle name="SAPBEXfilterDrill 3 2 2 2 4" xfId="24454"/>
    <cellStyle name="SAPBEXfilterDrill 3 2 2 2 4 2" xfId="24455"/>
    <cellStyle name="SAPBEXfilterDrill 3 2 2 2 4 2 2" xfId="24456"/>
    <cellStyle name="SAPBEXfilterDrill 3 2 2 2 4 2 3" xfId="24457"/>
    <cellStyle name="SAPBEXfilterDrill 3 2 2 2 4 3" xfId="24458"/>
    <cellStyle name="SAPBEXfilterDrill 3 2 2 2 4 4" xfId="24459"/>
    <cellStyle name="SAPBEXfilterDrill 3 2 2 2 5" xfId="24460"/>
    <cellStyle name="SAPBEXfilterDrill 3 2 2 2 5 2" xfId="24461"/>
    <cellStyle name="SAPBEXfilterDrill 3 2 2 2 5 2 2" xfId="24462"/>
    <cellStyle name="SAPBEXfilterDrill 3 2 2 2 5 2 3" xfId="24463"/>
    <cellStyle name="SAPBEXfilterDrill 3 2 2 2 5 3" xfId="24464"/>
    <cellStyle name="SAPBEXfilterDrill 3 2 2 2 5 4" xfId="24465"/>
    <cellStyle name="SAPBEXfilterDrill 3 2 2 2 6" xfId="24466"/>
    <cellStyle name="SAPBEXfilterDrill 3 2 2 2 6 2" xfId="24467"/>
    <cellStyle name="SAPBEXfilterDrill 3 2 2 2 6 2 2" xfId="24468"/>
    <cellStyle name="SAPBEXfilterDrill 3 2 2 2 6 2 3" xfId="24469"/>
    <cellStyle name="SAPBEXfilterDrill 3 2 2 2 6 3" xfId="24470"/>
    <cellStyle name="SAPBEXfilterDrill 3 2 2 2 6 4" xfId="24471"/>
    <cellStyle name="SAPBEXfilterDrill 3 2 2 2 7" xfId="24472"/>
    <cellStyle name="SAPBEXfilterDrill 3 2 2 2 7 2" xfId="24473"/>
    <cellStyle name="SAPBEXfilterDrill 3 2 2 2 7 2 2" xfId="24474"/>
    <cellStyle name="SAPBEXfilterDrill 3 2 2 2 7 2 3" xfId="24475"/>
    <cellStyle name="SAPBEXfilterDrill 3 2 2 2 7 3" xfId="24476"/>
    <cellStyle name="SAPBEXfilterDrill 3 2 2 2 7 4" xfId="24477"/>
    <cellStyle name="SAPBEXfilterDrill 3 2 2 2 8" xfId="24478"/>
    <cellStyle name="SAPBEXfilterDrill 3 2 2 2 8 2" xfId="24479"/>
    <cellStyle name="SAPBEXfilterDrill 3 2 2 2 8 2 2" xfId="24480"/>
    <cellStyle name="SAPBEXfilterDrill 3 2 2 2 8 2 3" xfId="24481"/>
    <cellStyle name="SAPBEXfilterDrill 3 2 2 2 8 3" xfId="24482"/>
    <cellStyle name="SAPBEXfilterDrill 3 2 2 2 8 4" xfId="24483"/>
    <cellStyle name="SAPBEXfilterDrill 3 2 2 2 9" xfId="24484"/>
    <cellStyle name="SAPBEXfilterDrill 3 2 2 2 9 2" xfId="24485"/>
    <cellStyle name="SAPBEXfilterDrill 3 2 2 2 9 3" xfId="24486"/>
    <cellStyle name="SAPBEXfilterDrill 3 2 2 3" xfId="24487"/>
    <cellStyle name="SAPBEXfilterDrill 3 2 2 3 2" xfId="24488"/>
    <cellStyle name="SAPBEXfilterDrill 3 2 2 3 2 2" xfId="24489"/>
    <cellStyle name="SAPBEXfilterDrill 3 2 2 3 2 3" xfId="24490"/>
    <cellStyle name="SAPBEXfilterDrill 3 2 2 3 3" xfId="24491"/>
    <cellStyle name="SAPBEXfilterDrill 3 2 2 3 4" xfId="24492"/>
    <cellStyle name="SAPBEXfilterDrill 3 2 2 4" xfId="24493"/>
    <cellStyle name="SAPBEXfilterDrill 3 2 2 4 2" xfId="24494"/>
    <cellStyle name="SAPBEXfilterDrill 3 2 2 4 2 2" xfId="24495"/>
    <cellStyle name="SAPBEXfilterDrill 3 2 2 4 2 3" xfId="24496"/>
    <cellStyle name="SAPBEXfilterDrill 3 2 2 4 3" xfId="24497"/>
    <cellStyle name="SAPBEXfilterDrill 3 2 2 4 4" xfId="24498"/>
    <cellStyle name="SAPBEXfilterDrill 3 2 2 5" xfId="24499"/>
    <cellStyle name="SAPBEXfilterDrill 3 2 2 5 2" xfId="24500"/>
    <cellStyle name="SAPBEXfilterDrill 3 2 2 5 2 2" xfId="24501"/>
    <cellStyle name="SAPBEXfilterDrill 3 2 2 5 2 3" xfId="24502"/>
    <cellStyle name="SAPBEXfilterDrill 3 2 2 5 3" xfId="24503"/>
    <cellStyle name="SAPBEXfilterDrill 3 2 2 5 4" xfId="24504"/>
    <cellStyle name="SAPBEXfilterDrill 3 2 2 6" xfId="24505"/>
    <cellStyle name="SAPBEXfilterDrill 3 2 2 6 2" xfId="24506"/>
    <cellStyle name="SAPBEXfilterDrill 3 2 2 6 2 2" xfId="24507"/>
    <cellStyle name="SAPBEXfilterDrill 3 2 2 6 2 3" xfId="24508"/>
    <cellStyle name="SAPBEXfilterDrill 3 2 2 6 3" xfId="24509"/>
    <cellStyle name="SAPBEXfilterDrill 3 2 2 6 4" xfId="24510"/>
    <cellStyle name="SAPBEXfilterDrill 3 2 2 7" xfId="24511"/>
    <cellStyle name="SAPBEXfilterDrill 3 2 2 7 2" xfId="24512"/>
    <cellStyle name="SAPBEXfilterDrill 3 2 2 7 2 2" xfId="24513"/>
    <cellStyle name="SAPBEXfilterDrill 3 2 2 7 2 3" xfId="24514"/>
    <cellStyle name="SAPBEXfilterDrill 3 2 2 7 3" xfId="24515"/>
    <cellStyle name="SAPBEXfilterDrill 3 2 2 7 4" xfId="24516"/>
    <cellStyle name="SAPBEXfilterDrill 3 2 2 8" xfId="24517"/>
    <cellStyle name="SAPBEXfilterDrill 3 2 2 8 2" xfId="24518"/>
    <cellStyle name="SAPBEXfilterDrill 3 2 2 8 2 2" xfId="24519"/>
    <cellStyle name="SAPBEXfilterDrill 3 2 2 8 2 3" xfId="24520"/>
    <cellStyle name="SAPBEXfilterDrill 3 2 2 8 3" xfId="24521"/>
    <cellStyle name="SAPBEXfilterDrill 3 2 2 8 4" xfId="24522"/>
    <cellStyle name="SAPBEXfilterDrill 3 2 2 9" xfId="24523"/>
    <cellStyle name="SAPBEXfilterDrill 3 2 2 9 2" xfId="24524"/>
    <cellStyle name="SAPBEXfilterDrill 3 2 2 9 2 2" xfId="24525"/>
    <cellStyle name="SAPBEXfilterDrill 3 2 2 9 2 3" xfId="24526"/>
    <cellStyle name="SAPBEXfilterDrill 3 2 2 9 3" xfId="24527"/>
    <cellStyle name="SAPBEXfilterDrill 3 2 2 9 4" xfId="24528"/>
    <cellStyle name="SAPBEXfilterDrill 3 2 3" xfId="24529"/>
    <cellStyle name="SAPBEXfilterDrill 3 2 3 10" xfId="24530"/>
    <cellStyle name="SAPBEXfilterDrill 3 2 3 11" xfId="24531"/>
    <cellStyle name="SAPBEXfilterDrill 3 2 3 2" xfId="24532"/>
    <cellStyle name="SAPBEXfilterDrill 3 2 3 2 2" xfId="24533"/>
    <cellStyle name="SAPBEXfilterDrill 3 2 3 2 2 2" xfId="24534"/>
    <cellStyle name="SAPBEXfilterDrill 3 2 3 2 2 3" xfId="24535"/>
    <cellStyle name="SAPBEXfilterDrill 3 2 3 2 3" xfId="24536"/>
    <cellStyle name="SAPBEXfilterDrill 3 2 3 2 4" xfId="24537"/>
    <cellStyle name="SAPBEXfilterDrill 3 2 3 3" xfId="24538"/>
    <cellStyle name="SAPBEXfilterDrill 3 2 3 3 2" xfId="24539"/>
    <cellStyle name="SAPBEXfilterDrill 3 2 3 3 2 2" xfId="24540"/>
    <cellStyle name="SAPBEXfilterDrill 3 2 3 3 2 3" xfId="24541"/>
    <cellStyle name="SAPBEXfilterDrill 3 2 3 3 3" xfId="24542"/>
    <cellStyle name="SAPBEXfilterDrill 3 2 3 3 4" xfId="24543"/>
    <cellStyle name="SAPBEXfilterDrill 3 2 3 4" xfId="24544"/>
    <cellStyle name="SAPBEXfilterDrill 3 2 3 4 2" xfId="24545"/>
    <cellStyle name="SAPBEXfilterDrill 3 2 3 4 2 2" xfId="24546"/>
    <cellStyle name="SAPBEXfilterDrill 3 2 3 4 2 3" xfId="24547"/>
    <cellStyle name="SAPBEXfilterDrill 3 2 3 4 3" xfId="24548"/>
    <cellStyle name="SAPBEXfilterDrill 3 2 3 4 4" xfId="24549"/>
    <cellStyle name="SAPBEXfilterDrill 3 2 3 5" xfId="24550"/>
    <cellStyle name="SAPBEXfilterDrill 3 2 3 5 2" xfId="24551"/>
    <cellStyle name="SAPBEXfilterDrill 3 2 3 5 2 2" xfId="24552"/>
    <cellStyle name="SAPBEXfilterDrill 3 2 3 5 2 3" xfId="24553"/>
    <cellStyle name="SAPBEXfilterDrill 3 2 3 5 3" xfId="24554"/>
    <cellStyle name="SAPBEXfilterDrill 3 2 3 5 4" xfId="24555"/>
    <cellStyle name="SAPBEXfilterDrill 3 2 3 6" xfId="24556"/>
    <cellStyle name="SAPBEXfilterDrill 3 2 3 6 2" xfId="24557"/>
    <cellStyle name="SAPBEXfilterDrill 3 2 3 6 2 2" xfId="24558"/>
    <cellStyle name="SAPBEXfilterDrill 3 2 3 6 2 3" xfId="24559"/>
    <cellStyle name="SAPBEXfilterDrill 3 2 3 6 3" xfId="24560"/>
    <cellStyle name="SAPBEXfilterDrill 3 2 3 6 4" xfId="24561"/>
    <cellStyle name="SAPBEXfilterDrill 3 2 3 7" xfId="24562"/>
    <cellStyle name="SAPBEXfilterDrill 3 2 3 7 2" xfId="24563"/>
    <cellStyle name="SAPBEXfilterDrill 3 2 3 7 2 2" xfId="24564"/>
    <cellStyle name="SAPBEXfilterDrill 3 2 3 7 2 3" xfId="24565"/>
    <cellStyle name="SAPBEXfilterDrill 3 2 3 7 3" xfId="24566"/>
    <cellStyle name="SAPBEXfilterDrill 3 2 3 7 4" xfId="24567"/>
    <cellStyle name="SAPBEXfilterDrill 3 2 3 8" xfId="24568"/>
    <cellStyle name="SAPBEXfilterDrill 3 2 3 8 2" xfId="24569"/>
    <cellStyle name="SAPBEXfilterDrill 3 2 3 8 2 2" xfId="24570"/>
    <cellStyle name="SAPBEXfilterDrill 3 2 3 8 2 3" xfId="24571"/>
    <cellStyle name="SAPBEXfilterDrill 3 2 3 8 3" xfId="24572"/>
    <cellStyle name="SAPBEXfilterDrill 3 2 3 8 4" xfId="24573"/>
    <cellStyle name="SAPBEXfilterDrill 3 2 3 9" xfId="24574"/>
    <cellStyle name="SAPBEXfilterDrill 3 2 3 9 2" xfId="24575"/>
    <cellStyle name="SAPBEXfilterDrill 3 2 3 9 3" xfId="24576"/>
    <cellStyle name="SAPBEXfilterDrill 3 2 4" xfId="24577"/>
    <cellStyle name="SAPBEXfilterDrill 3 2 4 2" xfId="24578"/>
    <cellStyle name="SAPBEXfilterDrill 3 2 4 2 2" xfId="24579"/>
    <cellStyle name="SAPBEXfilterDrill 3 2 4 2 3" xfId="24580"/>
    <cellStyle name="SAPBEXfilterDrill 3 2 4 3" xfId="24581"/>
    <cellStyle name="SAPBEXfilterDrill 3 2 4 4" xfId="24582"/>
    <cellStyle name="SAPBEXfilterDrill 3 2 5" xfId="24583"/>
    <cellStyle name="SAPBEXfilterDrill 3 2 5 2" xfId="24584"/>
    <cellStyle name="SAPBEXfilterDrill 3 2 5 2 2" xfId="24585"/>
    <cellStyle name="SAPBEXfilterDrill 3 2 5 2 3" xfId="24586"/>
    <cellStyle name="SAPBEXfilterDrill 3 2 5 3" xfId="24587"/>
    <cellStyle name="SAPBEXfilterDrill 3 2 5 4" xfId="24588"/>
    <cellStyle name="SAPBEXfilterDrill 3 2 6" xfId="24589"/>
    <cellStyle name="SAPBEXfilterDrill 3 2 6 2" xfId="24590"/>
    <cellStyle name="SAPBEXfilterDrill 3 2 6 2 2" xfId="24591"/>
    <cellStyle name="SAPBEXfilterDrill 3 2 6 2 3" xfId="24592"/>
    <cellStyle name="SAPBEXfilterDrill 3 2 6 3" xfId="24593"/>
    <cellStyle name="SAPBEXfilterDrill 3 2 6 4" xfId="24594"/>
    <cellStyle name="SAPBEXfilterDrill 3 2 7" xfId="24595"/>
    <cellStyle name="SAPBEXfilterDrill 3 2 7 2" xfId="24596"/>
    <cellStyle name="SAPBEXfilterDrill 3 2 7 2 2" xfId="24597"/>
    <cellStyle name="SAPBEXfilterDrill 3 2 7 2 3" xfId="24598"/>
    <cellStyle name="SAPBEXfilterDrill 3 2 7 3" xfId="24599"/>
    <cellStyle name="SAPBEXfilterDrill 3 2 7 4" xfId="24600"/>
    <cellStyle name="SAPBEXfilterDrill 3 2 8" xfId="24601"/>
    <cellStyle name="SAPBEXfilterDrill 3 2 8 2" xfId="24602"/>
    <cellStyle name="SAPBEXfilterDrill 3 2 8 2 2" xfId="24603"/>
    <cellStyle name="SAPBEXfilterDrill 3 2 8 2 3" xfId="24604"/>
    <cellStyle name="SAPBEXfilterDrill 3 2 8 3" xfId="24605"/>
    <cellStyle name="SAPBEXfilterDrill 3 2 8 4" xfId="24606"/>
    <cellStyle name="SAPBEXfilterDrill 3 2 9" xfId="24607"/>
    <cellStyle name="SAPBEXfilterDrill 3 2 9 2" xfId="24608"/>
    <cellStyle name="SAPBEXfilterDrill 3 2 9 2 2" xfId="24609"/>
    <cellStyle name="SAPBEXfilterDrill 3 2 9 2 3" xfId="24610"/>
    <cellStyle name="SAPBEXfilterDrill 3 2 9 3" xfId="24611"/>
    <cellStyle name="SAPBEXfilterDrill 3 2 9 4" xfId="24612"/>
    <cellStyle name="SAPBEXfilterDrill 3 3" xfId="24613"/>
    <cellStyle name="SAPBEXfilterDrill 3 3 10" xfId="24614"/>
    <cellStyle name="SAPBEXfilterDrill 3 3 10 2" xfId="24615"/>
    <cellStyle name="SAPBEXfilterDrill 3 3 10 3" xfId="24616"/>
    <cellStyle name="SAPBEXfilterDrill 3 3 11" xfId="24617"/>
    <cellStyle name="SAPBEXfilterDrill 3 3 12" xfId="24618"/>
    <cellStyle name="SAPBEXfilterDrill 3 3 2" xfId="24619"/>
    <cellStyle name="SAPBEXfilterDrill 3 3 2 10" xfId="24620"/>
    <cellStyle name="SAPBEXfilterDrill 3 3 2 11" xfId="24621"/>
    <cellStyle name="SAPBEXfilterDrill 3 3 2 2" xfId="24622"/>
    <cellStyle name="SAPBEXfilterDrill 3 3 2 2 2" xfId="24623"/>
    <cellStyle name="SAPBEXfilterDrill 3 3 2 2 2 2" xfId="24624"/>
    <cellStyle name="SAPBEXfilterDrill 3 3 2 2 2 3" xfId="24625"/>
    <cellStyle name="SAPBEXfilterDrill 3 3 2 2 3" xfId="24626"/>
    <cellStyle name="SAPBEXfilterDrill 3 3 2 2 4" xfId="24627"/>
    <cellStyle name="SAPBEXfilterDrill 3 3 2 3" xfId="24628"/>
    <cellStyle name="SAPBEXfilterDrill 3 3 2 3 2" xfId="24629"/>
    <cellStyle name="SAPBEXfilterDrill 3 3 2 3 2 2" xfId="24630"/>
    <cellStyle name="SAPBEXfilterDrill 3 3 2 3 2 3" xfId="24631"/>
    <cellStyle name="SAPBEXfilterDrill 3 3 2 3 3" xfId="24632"/>
    <cellStyle name="SAPBEXfilterDrill 3 3 2 3 4" xfId="24633"/>
    <cellStyle name="SAPBEXfilterDrill 3 3 2 4" xfId="24634"/>
    <cellStyle name="SAPBEXfilterDrill 3 3 2 4 2" xfId="24635"/>
    <cellStyle name="SAPBEXfilterDrill 3 3 2 4 2 2" xfId="24636"/>
    <cellStyle name="SAPBEXfilterDrill 3 3 2 4 2 3" xfId="24637"/>
    <cellStyle name="SAPBEXfilterDrill 3 3 2 4 3" xfId="24638"/>
    <cellStyle name="SAPBEXfilterDrill 3 3 2 4 4" xfId="24639"/>
    <cellStyle name="SAPBEXfilterDrill 3 3 2 5" xfId="24640"/>
    <cellStyle name="SAPBEXfilterDrill 3 3 2 5 2" xfId="24641"/>
    <cellStyle name="SAPBEXfilterDrill 3 3 2 5 2 2" xfId="24642"/>
    <cellStyle name="SAPBEXfilterDrill 3 3 2 5 2 3" xfId="24643"/>
    <cellStyle name="SAPBEXfilterDrill 3 3 2 5 3" xfId="24644"/>
    <cellStyle name="SAPBEXfilterDrill 3 3 2 5 4" xfId="24645"/>
    <cellStyle name="SAPBEXfilterDrill 3 3 2 6" xfId="24646"/>
    <cellStyle name="SAPBEXfilterDrill 3 3 2 6 2" xfId="24647"/>
    <cellStyle name="SAPBEXfilterDrill 3 3 2 6 2 2" xfId="24648"/>
    <cellStyle name="SAPBEXfilterDrill 3 3 2 6 2 3" xfId="24649"/>
    <cellStyle name="SAPBEXfilterDrill 3 3 2 6 3" xfId="24650"/>
    <cellStyle name="SAPBEXfilterDrill 3 3 2 6 4" xfId="24651"/>
    <cellStyle name="SAPBEXfilterDrill 3 3 2 7" xfId="24652"/>
    <cellStyle name="SAPBEXfilterDrill 3 3 2 7 2" xfId="24653"/>
    <cellStyle name="SAPBEXfilterDrill 3 3 2 7 2 2" xfId="24654"/>
    <cellStyle name="SAPBEXfilterDrill 3 3 2 7 2 3" xfId="24655"/>
    <cellStyle name="SAPBEXfilterDrill 3 3 2 7 3" xfId="24656"/>
    <cellStyle name="SAPBEXfilterDrill 3 3 2 7 4" xfId="24657"/>
    <cellStyle name="SAPBEXfilterDrill 3 3 2 8" xfId="24658"/>
    <cellStyle name="SAPBEXfilterDrill 3 3 2 8 2" xfId="24659"/>
    <cellStyle name="SAPBEXfilterDrill 3 3 2 8 2 2" xfId="24660"/>
    <cellStyle name="SAPBEXfilterDrill 3 3 2 8 2 3" xfId="24661"/>
    <cellStyle name="SAPBEXfilterDrill 3 3 2 8 3" xfId="24662"/>
    <cellStyle name="SAPBEXfilterDrill 3 3 2 8 4" xfId="24663"/>
    <cellStyle name="SAPBEXfilterDrill 3 3 2 9" xfId="24664"/>
    <cellStyle name="SAPBEXfilterDrill 3 3 2 9 2" xfId="24665"/>
    <cellStyle name="SAPBEXfilterDrill 3 3 2 9 3" xfId="24666"/>
    <cellStyle name="SAPBEXfilterDrill 3 3 3" xfId="24667"/>
    <cellStyle name="SAPBEXfilterDrill 3 3 3 2" xfId="24668"/>
    <cellStyle name="SAPBEXfilterDrill 3 3 3 2 2" xfId="24669"/>
    <cellStyle name="SAPBEXfilterDrill 3 3 3 2 3" xfId="24670"/>
    <cellStyle name="SAPBEXfilterDrill 3 3 3 3" xfId="24671"/>
    <cellStyle name="SAPBEXfilterDrill 3 3 3 4" xfId="24672"/>
    <cellStyle name="SAPBEXfilterDrill 3 3 4" xfId="24673"/>
    <cellStyle name="SAPBEXfilterDrill 3 3 4 2" xfId="24674"/>
    <cellStyle name="SAPBEXfilterDrill 3 3 4 2 2" xfId="24675"/>
    <cellStyle name="SAPBEXfilterDrill 3 3 4 2 3" xfId="24676"/>
    <cellStyle name="SAPBEXfilterDrill 3 3 4 3" xfId="24677"/>
    <cellStyle name="SAPBEXfilterDrill 3 3 4 4" xfId="24678"/>
    <cellStyle name="SAPBEXfilterDrill 3 3 5" xfId="24679"/>
    <cellStyle name="SAPBEXfilterDrill 3 3 5 2" xfId="24680"/>
    <cellStyle name="SAPBEXfilterDrill 3 3 5 2 2" xfId="24681"/>
    <cellStyle name="SAPBEXfilterDrill 3 3 5 2 3" xfId="24682"/>
    <cellStyle name="SAPBEXfilterDrill 3 3 5 3" xfId="24683"/>
    <cellStyle name="SAPBEXfilterDrill 3 3 5 4" xfId="24684"/>
    <cellStyle name="SAPBEXfilterDrill 3 3 6" xfId="24685"/>
    <cellStyle name="SAPBEXfilterDrill 3 3 6 2" xfId="24686"/>
    <cellStyle name="SAPBEXfilterDrill 3 3 6 2 2" xfId="24687"/>
    <cellStyle name="SAPBEXfilterDrill 3 3 6 2 3" xfId="24688"/>
    <cellStyle name="SAPBEXfilterDrill 3 3 6 3" xfId="24689"/>
    <cellStyle name="SAPBEXfilterDrill 3 3 6 4" xfId="24690"/>
    <cellStyle name="SAPBEXfilterDrill 3 3 7" xfId="24691"/>
    <cellStyle name="SAPBEXfilterDrill 3 3 7 2" xfId="24692"/>
    <cellStyle name="SAPBEXfilterDrill 3 3 7 2 2" xfId="24693"/>
    <cellStyle name="SAPBEXfilterDrill 3 3 7 2 3" xfId="24694"/>
    <cellStyle name="SAPBEXfilterDrill 3 3 7 3" xfId="24695"/>
    <cellStyle name="SAPBEXfilterDrill 3 3 7 4" xfId="24696"/>
    <cellStyle name="SAPBEXfilterDrill 3 3 8" xfId="24697"/>
    <cellStyle name="SAPBEXfilterDrill 3 3 8 2" xfId="24698"/>
    <cellStyle name="SAPBEXfilterDrill 3 3 8 2 2" xfId="24699"/>
    <cellStyle name="SAPBEXfilterDrill 3 3 8 2 3" xfId="24700"/>
    <cellStyle name="SAPBEXfilterDrill 3 3 8 3" xfId="24701"/>
    <cellStyle name="SAPBEXfilterDrill 3 3 8 4" xfId="24702"/>
    <cellStyle name="SAPBEXfilterDrill 3 3 9" xfId="24703"/>
    <cellStyle name="SAPBEXfilterDrill 3 3 9 2" xfId="24704"/>
    <cellStyle name="SAPBEXfilterDrill 3 3 9 2 2" xfId="24705"/>
    <cellStyle name="SAPBEXfilterDrill 3 3 9 2 3" xfId="24706"/>
    <cellStyle name="SAPBEXfilterDrill 3 3 9 3" xfId="24707"/>
    <cellStyle name="SAPBEXfilterDrill 3 3 9 4" xfId="24708"/>
    <cellStyle name="SAPBEXfilterDrill 3 4" xfId="24709"/>
    <cellStyle name="SAPBEXfilterDrill 3 4 10" xfId="24710"/>
    <cellStyle name="SAPBEXfilterDrill 3 4 11" xfId="24711"/>
    <cellStyle name="SAPBEXfilterDrill 3 4 2" xfId="24712"/>
    <cellStyle name="SAPBEXfilterDrill 3 4 2 2" xfId="24713"/>
    <cellStyle name="SAPBEXfilterDrill 3 4 2 2 2" xfId="24714"/>
    <cellStyle name="SAPBEXfilterDrill 3 4 2 2 3" xfId="24715"/>
    <cellStyle name="SAPBEXfilterDrill 3 4 2 3" xfId="24716"/>
    <cellStyle name="SAPBEXfilterDrill 3 4 2 4" xfId="24717"/>
    <cellStyle name="SAPBEXfilterDrill 3 4 3" xfId="24718"/>
    <cellStyle name="SAPBEXfilterDrill 3 4 3 2" xfId="24719"/>
    <cellStyle name="SAPBEXfilterDrill 3 4 3 2 2" xfId="24720"/>
    <cellStyle name="SAPBEXfilterDrill 3 4 3 2 3" xfId="24721"/>
    <cellStyle name="SAPBEXfilterDrill 3 4 3 3" xfId="24722"/>
    <cellStyle name="SAPBEXfilterDrill 3 4 3 4" xfId="24723"/>
    <cellStyle name="SAPBEXfilterDrill 3 4 4" xfId="24724"/>
    <cellStyle name="SAPBEXfilterDrill 3 4 4 2" xfId="24725"/>
    <cellStyle name="SAPBEXfilterDrill 3 4 4 2 2" xfId="24726"/>
    <cellStyle name="SAPBEXfilterDrill 3 4 4 2 3" xfId="24727"/>
    <cellStyle name="SAPBEXfilterDrill 3 4 4 3" xfId="24728"/>
    <cellStyle name="SAPBEXfilterDrill 3 4 4 4" xfId="24729"/>
    <cellStyle name="SAPBEXfilterDrill 3 4 5" xfId="24730"/>
    <cellStyle name="SAPBEXfilterDrill 3 4 5 2" xfId="24731"/>
    <cellStyle name="SAPBEXfilterDrill 3 4 5 2 2" xfId="24732"/>
    <cellStyle name="SAPBEXfilterDrill 3 4 5 2 3" xfId="24733"/>
    <cellStyle name="SAPBEXfilterDrill 3 4 5 3" xfId="24734"/>
    <cellStyle name="SAPBEXfilterDrill 3 4 5 4" xfId="24735"/>
    <cellStyle name="SAPBEXfilterDrill 3 4 6" xfId="24736"/>
    <cellStyle name="SAPBEXfilterDrill 3 4 6 2" xfId="24737"/>
    <cellStyle name="SAPBEXfilterDrill 3 4 6 2 2" xfId="24738"/>
    <cellStyle name="SAPBEXfilterDrill 3 4 6 2 3" xfId="24739"/>
    <cellStyle name="SAPBEXfilterDrill 3 4 6 3" xfId="24740"/>
    <cellStyle name="SAPBEXfilterDrill 3 4 6 4" xfId="24741"/>
    <cellStyle name="SAPBEXfilterDrill 3 4 7" xfId="24742"/>
    <cellStyle name="SAPBEXfilterDrill 3 4 7 2" xfId="24743"/>
    <cellStyle name="SAPBEXfilterDrill 3 4 7 2 2" xfId="24744"/>
    <cellStyle name="SAPBEXfilterDrill 3 4 7 2 3" xfId="24745"/>
    <cellStyle name="SAPBEXfilterDrill 3 4 7 3" xfId="24746"/>
    <cellStyle name="SAPBEXfilterDrill 3 4 7 4" xfId="24747"/>
    <cellStyle name="SAPBEXfilterDrill 3 4 8" xfId="24748"/>
    <cellStyle name="SAPBEXfilterDrill 3 4 8 2" xfId="24749"/>
    <cellStyle name="SAPBEXfilterDrill 3 4 8 2 2" xfId="24750"/>
    <cellStyle name="SAPBEXfilterDrill 3 4 8 2 3" xfId="24751"/>
    <cellStyle name="SAPBEXfilterDrill 3 4 8 3" xfId="24752"/>
    <cellStyle name="SAPBEXfilterDrill 3 4 8 4" xfId="24753"/>
    <cellStyle name="SAPBEXfilterDrill 3 4 9" xfId="24754"/>
    <cellStyle name="SAPBEXfilterDrill 3 4 9 2" xfId="24755"/>
    <cellStyle name="SAPBEXfilterDrill 3 4 9 3" xfId="24756"/>
    <cellStyle name="SAPBEXfilterDrill 3 5" xfId="24757"/>
    <cellStyle name="SAPBEXfilterDrill 3 5 2" xfId="24758"/>
    <cellStyle name="SAPBEXfilterDrill 3 5 2 2" xfId="24759"/>
    <cellStyle name="SAPBEXfilterDrill 3 5 2 3" xfId="24760"/>
    <cellStyle name="SAPBEXfilterDrill 3 5 3" xfId="24761"/>
    <cellStyle name="SAPBEXfilterDrill 3 5 4" xfId="24762"/>
    <cellStyle name="SAPBEXfilterDrill 3 6" xfId="24763"/>
    <cellStyle name="SAPBEXfilterDrill 3 6 2" xfId="24764"/>
    <cellStyle name="SAPBEXfilterDrill 3 6 2 2" xfId="24765"/>
    <cellStyle name="SAPBEXfilterDrill 3 6 2 3" xfId="24766"/>
    <cellStyle name="SAPBEXfilterDrill 3 6 3" xfId="24767"/>
    <cellStyle name="SAPBEXfilterDrill 3 6 4" xfId="24768"/>
    <cellStyle name="SAPBEXfilterDrill 3 7" xfId="24769"/>
    <cellStyle name="SAPBEXfilterDrill 3 7 2" xfId="24770"/>
    <cellStyle name="SAPBEXfilterDrill 3 7 2 2" xfId="24771"/>
    <cellStyle name="SAPBEXfilterDrill 3 7 2 3" xfId="24772"/>
    <cellStyle name="SAPBEXfilterDrill 3 7 3" xfId="24773"/>
    <cellStyle name="SAPBEXfilterDrill 3 7 4" xfId="24774"/>
    <cellStyle name="SAPBEXfilterDrill 3 8" xfId="24775"/>
    <cellStyle name="SAPBEXfilterDrill 3 8 2" xfId="24776"/>
    <cellStyle name="SAPBEXfilterDrill 3 8 2 2" xfId="24777"/>
    <cellStyle name="SAPBEXfilterDrill 3 8 2 3" xfId="24778"/>
    <cellStyle name="SAPBEXfilterDrill 3 8 3" xfId="24779"/>
    <cellStyle name="SAPBEXfilterDrill 3 8 4" xfId="24780"/>
    <cellStyle name="SAPBEXfilterDrill 3 9" xfId="24781"/>
    <cellStyle name="SAPBEXfilterDrill 3 9 2" xfId="24782"/>
    <cellStyle name="SAPBEXfilterDrill 3 9 2 2" xfId="24783"/>
    <cellStyle name="SAPBEXfilterDrill 3 9 2 3" xfId="24784"/>
    <cellStyle name="SAPBEXfilterDrill 3 9 3" xfId="24785"/>
    <cellStyle name="SAPBEXfilterDrill 3 9 4" xfId="24786"/>
    <cellStyle name="SAPBEXfilterDrill 4" xfId="24787"/>
    <cellStyle name="SAPBEXfilterDrill 4 10" xfId="24788"/>
    <cellStyle name="SAPBEXfilterDrill 4 10 2" xfId="24789"/>
    <cellStyle name="SAPBEXfilterDrill 4 10 2 2" xfId="24790"/>
    <cellStyle name="SAPBEXfilterDrill 4 10 2 3" xfId="24791"/>
    <cellStyle name="SAPBEXfilterDrill 4 10 3" xfId="24792"/>
    <cellStyle name="SAPBEXfilterDrill 4 10 4" xfId="24793"/>
    <cellStyle name="SAPBEXfilterDrill 4 11" xfId="24794"/>
    <cellStyle name="SAPBEXfilterDrill 4 11 2" xfId="24795"/>
    <cellStyle name="SAPBEXfilterDrill 4 11 3" xfId="24796"/>
    <cellStyle name="SAPBEXfilterDrill 4 12" xfId="24797"/>
    <cellStyle name="SAPBEXfilterDrill 4 13" xfId="24798"/>
    <cellStyle name="SAPBEXfilterDrill 4 2" xfId="24799"/>
    <cellStyle name="SAPBEXfilterDrill 4 2 10" xfId="24800"/>
    <cellStyle name="SAPBEXfilterDrill 4 2 10 2" xfId="24801"/>
    <cellStyle name="SAPBEXfilterDrill 4 2 10 3" xfId="24802"/>
    <cellStyle name="SAPBEXfilterDrill 4 2 11" xfId="24803"/>
    <cellStyle name="SAPBEXfilterDrill 4 2 12" xfId="24804"/>
    <cellStyle name="SAPBEXfilterDrill 4 2 2" xfId="24805"/>
    <cellStyle name="SAPBEXfilterDrill 4 2 2 10" xfId="24806"/>
    <cellStyle name="SAPBEXfilterDrill 4 2 2 11" xfId="24807"/>
    <cellStyle name="SAPBEXfilterDrill 4 2 2 2" xfId="24808"/>
    <cellStyle name="SAPBEXfilterDrill 4 2 2 2 2" xfId="24809"/>
    <cellStyle name="SAPBEXfilterDrill 4 2 2 2 2 2" xfId="24810"/>
    <cellStyle name="SAPBEXfilterDrill 4 2 2 2 2 3" xfId="24811"/>
    <cellStyle name="SAPBEXfilterDrill 4 2 2 2 3" xfId="24812"/>
    <cellStyle name="SAPBEXfilterDrill 4 2 2 2 4" xfId="24813"/>
    <cellStyle name="SAPBEXfilterDrill 4 2 2 3" xfId="24814"/>
    <cellStyle name="SAPBEXfilterDrill 4 2 2 3 2" xfId="24815"/>
    <cellStyle name="SAPBEXfilterDrill 4 2 2 3 2 2" xfId="24816"/>
    <cellStyle name="SAPBEXfilterDrill 4 2 2 3 2 3" xfId="24817"/>
    <cellStyle name="SAPBEXfilterDrill 4 2 2 3 3" xfId="24818"/>
    <cellStyle name="SAPBEXfilterDrill 4 2 2 3 4" xfId="24819"/>
    <cellStyle name="SAPBEXfilterDrill 4 2 2 4" xfId="24820"/>
    <cellStyle name="SAPBEXfilterDrill 4 2 2 4 2" xfId="24821"/>
    <cellStyle name="SAPBEXfilterDrill 4 2 2 4 2 2" xfId="24822"/>
    <cellStyle name="SAPBEXfilterDrill 4 2 2 4 2 3" xfId="24823"/>
    <cellStyle name="SAPBEXfilterDrill 4 2 2 4 3" xfId="24824"/>
    <cellStyle name="SAPBEXfilterDrill 4 2 2 4 4" xfId="24825"/>
    <cellStyle name="SAPBEXfilterDrill 4 2 2 5" xfId="24826"/>
    <cellStyle name="SAPBEXfilterDrill 4 2 2 5 2" xfId="24827"/>
    <cellStyle name="SAPBEXfilterDrill 4 2 2 5 2 2" xfId="24828"/>
    <cellStyle name="SAPBEXfilterDrill 4 2 2 5 2 3" xfId="24829"/>
    <cellStyle name="SAPBEXfilterDrill 4 2 2 5 3" xfId="24830"/>
    <cellStyle name="SAPBEXfilterDrill 4 2 2 5 4" xfId="24831"/>
    <cellStyle name="SAPBEXfilterDrill 4 2 2 6" xfId="24832"/>
    <cellStyle name="SAPBEXfilterDrill 4 2 2 6 2" xfId="24833"/>
    <cellStyle name="SAPBEXfilterDrill 4 2 2 6 2 2" xfId="24834"/>
    <cellStyle name="SAPBEXfilterDrill 4 2 2 6 2 3" xfId="24835"/>
    <cellStyle name="SAPBEXfilterDrill 4 2 2 6 3" xfId="24836"/>
    <cellStyle name="SAPBEXfilterDrill 4 2 2 6 4" xfId="24837"/>
    <cellStyle name="SAPBEXfilterDrill 4 2 2 7" xfId="24838"/>
    <cellStyle name="SAPBEXfilterDrill 4 2 2 7 2" xfId="24839"/>
    <cellStyle name="SAPBEXfilterDrill 4 2 2 7 2 2" xfId="24840"/>
    <cellStyle name="SAPBEXfilterDrill 4 2 2 7 2 3" xfId="24841"/>
    <cellStyle name="SAPBEXfilterDrill 4 2 2 7 3" xfId="24842"/>
    <cellStyle name="SAPBEXfilterDrill 4 2 2 7 4" xfId="24843"/>
    <cellStyle name="SAPBEXfilterDrill 4 2 2 8" xfId="24844"/>
    <cellStyle name="SAPBEXfilterDrill 4 2 2 8 2" xfId="24845"/>
    <cellStyle name="SAPBEXfilterDrill 4 2 2 8 2 2" xfId="24846"/>
    <cellStyle name="SAPBEXfilterDrill 4 2 2 8 2 3" xfId="24847"/>
    <cellStyle name="SAPBEXfilterDrill 4 2 2 8 3" xfId="24848"/>
    <cellStyle name="SAPBEXfilterDrill 4 2 2 8 4" xfId="24849"/>
    <cellStyle name="SAPBEXfilterDrill 4 2 2 9" xfId="24850"/>
    <cellStyle name="SAPBEXfilterDrill 4 2 2 9 2" xfId="24851"/>
    <cellStyle name="SAPBEXfilterDrill 4 2 2 9 3" xfId="24852"/>
    <cellStyle name="SAPBEXfilterDrill 4 2 3" xfId="24853"/>
    <cellStyle name="SAPBEXfilterDrill 4 2 3 2" xfId="24854"/>
    <cellStyle name="SAPBEXfilterDrill 4 2 3 2 2" xfId="24855"/>
    <cellStyle name="SAPBEXfilterDrill 4 2 3 2 3" xfId="24856"/>
    <cellStyle name="SAPBEXfilterDrill 4 2 3 3" xfId="24857"/>
    <cellStyle name="SAPBEXfilterDrill 4 2 3 4" xfId="24858"/>
    <cellStyle name="SAPBEXfilterDrill 4 2 4" xfId="24859"/>
    <cellStyle name="SAPBEXfilterDrill 4 2 4 2" xfId="24860"/>
    <cellStyle name="SAPBEXfilterDrill 4 2 4 2 2" xfId="24861"/>
    <cellStyle name="SAPBEXfilterDrill 4 2 4 2 3" xfId="24862"/>
    <cellStyle name="SAPBEXfilterDrill 4 2 4 3" xfId="24863"/>
    <cellStyle name="SAPBEXfilterDrill 4 2 4 4" xfId="24864"/>
    <cellStyle name="SAPBEXfilterDrill 4 2 5" xfId="24865"/>
    <cellStyle name="SAPBEXfilterDrill 4 2 5 2" xfId="24866"/>
    <cellStyle name="SAPBEXfilterDrill 4 2 5 2 2" xfId="24867"/>
    <cellStyle name="SAPBEXfilterDrill 4 2 5 2 3" xfId="24868"/>
    <cellStyle name="SAPBEXfilterDrill 4 2 5 3" xfId="24869"/>
    <cellStyle name="SAPBEXfilterDrill 4 2 5 4" xfId="24870"/>
    <cellStyle name="SAPBEXfilterDrill 4 2 6" xfId="24871"/>
    <cellStyle name="SAPBEXfilterDrill 4 2 6 2" xfId="24872"/>
    <cellStyle name="SAPBEXfilterDrill 4 2 6 2 2" xfId="24873"/>
    <cellStyle name="SAPBEXfilterDrill 4 2 6 2 3" xfId="24874"/>
    <cellStyle name="SAPBEXfilterDrill 4 2 6 3" xfId="24875"/>
    <cellStyle name="SAPBEXfilterDrill 4 2 6 4" xfId="24876"/>
    <cellStyle name="SAPBEXfilterDrill 4 2 7" xfId="24877"/>
    <cellStyle name="SAPBEXfilterDrill 4 2 7 2" xfId="24878"/>
    <cellStyle name="SAPBEXfilterDrill 4 2 7 2 2" xfId="24879"/>
    <cellStyle name="SAPBEXfilterDrill 4 2 7 2 3" xfId="24880"/>
    <cellStyle name="SAPBEXfilterDrill 4 2 7 3" xfId="24881"/>
    <cellStyle name="SAPBEXfilterDrill 4 2 7 4" xfId="24882"/>
    <cellStyle name="SAPBEXfilterDrill 4 2 8" xfId="24883"/>
    <cellStyle name="SAPBEXfilterDrill 4 2 8 2" xfId="24884"/>
    <cellStyle name="SAPBEXfilterDrill 4 2 8 2 2" xfId="24885"/>
    <cellStyle name="SAPBEXfilterDrill 4 2 8 2 3" xfId="24886"/>
    <cellStyle name="SAPBEXfilterDrill 4 2 8 3" xfId="24887"/>
    <cellStyle name="SAPBEXfilterDrill 4 2 8 4" xfId="24888"/>
    <cellStyle name="SAPBEXfilterDrill 4 2 9" xfId="24889"/>
    <cellStyle name="SAPBEXfilterDrill 4 2 9 2" xfId="24890"/>
    <cellStyle name="SAPBEXfilterDrill 4 2 9 2 2" xfId="24891"/>
    <cellStyle name="SAPBEXfilterDrill 4 2 9 2 3" xfId="24892"/>
    <cellStyle name="SAPBEXfilterDrill 4 2 9 3" xfId="24893"/>
    <cellStyle name="SAPBEXfilterDrill 4 2 9 4" xfId="24894"/>
    <cellStyle name="SAPBEXfilterDrill 4 3" xfId="24895"/>
    <cellStyle name="SAPBEXfilterDrill 4 3 10" xfId="24896"/>
    <cellStyle name="SAPBEXfilterDrill 4 3 11" xfId="24897"/>
    <cellStyle name="SAPBEXfilterDrill 4 3 2" xfId="24898"/>
    <cellStyle name="SAPBEXfilterDrill 4 3 2 2" xfId="24899"/>
    <cellStyle name="SAPBEXfilterDrill 4 3 2 2 2" xfId="24900"/>
    <cellStyle name="SAPBEXfilterDrill 4 3 2 2 3" xfId="24901"/>
    <cellStyle name="SAPBEXfilterDrill 4 3 2 3" xfId="24902"/>
    <cellStyle name="SAPBEXfilterDrill 4 3 2 4" xfId="24903"/>
    <cellStyle name="SAPBEXfilterDrill 4 3 3" xfId="24904"/>
    <cellStyle name="SAPBEXfilterDrill 4 3 3 2" xfId="24905"/>
    <cellStyle name="SAPBEXfilterDrill 4 3 3 2 2" xfId="24906"/>
    <cellStyle name="SAPBEXfilterDrill 4 3 3 2 3" xfId="24907"/>
    <cellStyle name="SAPBEXfilterDrill 4 3 3 3" xfId="24908"/>
    <cellStyle name="SAPBEXfilterDrill 4 3 3 4" xfId="24909"/>
    <cellStyle name="SAPBEXfilterDrill 4 3 4" xfId="24910"/>
    <cellStyle name="SAPBEXfilterDrill 4 3 4 2" xfId="24911"/>
    <cellStyle name="SAPBEXfilterDrill 4 3 4 2 2" xfId="24912"/>
    <cellStyle name="SAPBEXfilterDrill 4 3 4 2 3" xfId="24913"/>
    <cellStyle name="SAPBEXfilterDrill 4 3 4 3" xfId="24914"/>
    <cellStyle name="SAPBEXfilterDrill 4 3 4 4" xfId="24915"/>
    <cellStyle name="SAPBEXfilterDrill 4 3 5" xfId="24916"/>
    <cellStyle name="SAPBEXfilterDrill 4 3 5 2" xfId="24917"/>
    <cellStyle name="SAPBEXfilterDrill 4 3 5 2 2" xfId="24918"/>
    <cellStyle name="SAPBEXfilterDrill 4 3 5 2 3" xfId="24919"/>
    <cellStyle name="SAPBEXfilterDrill 4 3 5 3" xfId="24920"/>
    <cellStyle name="SAPBEXfilterDrill 4 3 5 4" xfId="24921"/>
    <cellStyle name="SAPBEXfilterDrill 4 3 6" xfId="24922"/>
    <cellStyle name="SAPBEXfilterDrill 4 3 6 2" xfId="24923"/>
    <cellStyle name="SAPBEXfilterDrill 4 3 6 2 2" xfId="24924"/>
    <cellStyle name="SAPBEXfilterDrill 4 3 6 2 3" xfId="24925"/>
    <cellStyle name="SAPBEXfilterDrill 4 3 6 3" xfId="24926"/>
    <cellStyle name="SAPBEXfilterDrill 4 3 6 4" xfId="24927"/>
    <cellStyle name="SAPBEXfilterDrill 4 3 7" xfId="24928"/>
    <cellStyle name="SAPBEXfilterDrill 4 3 7 2" xfId="24929"/>
    <cellStyle name="SAPBEXfilterDrill 4 3 7 2 2" xfId="24930"/>
    <cellStyle name="SAPBEXfilterDrill 4 3 7 2 3" xfId="24931"/>
    <cellStyle name="SAPBEXfilterDrill 4 3 7 3" xfId="24932"/>
    <cellStyle name="SAPBEXfilterDrill 4 3 7 4" xfId="24933"/>
    <cellStyle name="SAPBEXfilterDrill 4 3 8" xfId="24934"/>
    <cellStyle name="SAPBEXfilterDrill 4 3 8 2" xfId="24935"/>
    <cellStyle name="SAPBEXfilterDrill 4 3 8 2 2" xfId="24936"/>
    <cellStyle name="SAPBEXfilterDrill 4 3 8 2 3" xfId="24937"/>
    <cellStyle name="SAPBEXfilterDrill 4 3 8 3" xfId="24938"/>
    <cellStyle name="SAPBEXfilterDrill 4 3 8 4" xfId="24939"/>
    <cellStyle name="SAPBEXfilterDrill 4 3 9" xfId="24940"/>
    <cellStyle name="SAPBEXfilterDrill 4 3 9 2" xfId="24941"/>
    <cellStyle name="SAPBEXfilterDrill 4 3 9 3" xfId="24942"/>
    <cellStyle name="SAPBEXfilterDrill 4 4" xfId="24943"/>
    <cellStyle name="SAPBEXfilterDrill 4 4 2" xfId="24944"/>
    <cellStyle name="SAPBEXfilterDrill 4 4 2 2" xfId="24945"/>
    <cellStyle name="SAPBEXfilterDrill 4 4 2 3" xfId="24946"/>
    <cellStyle name="SAPBEXfilterDrill 4 4 3" xfId="24947"/>
    <cellStyle name="SAPBEXfilterDrill 4 4 4" xfId="24948"/>
    <cellStyle name="SAPBEXfilterDrill 4 5" xfId="24949"/>
    <cellStyle name="SAPBEXfilterDrill 4 5 2" xfId="24950"/>
    <cellStyle name="SAPBEXfilterDrill 4 5 2 2" xfId="24951"/>
    <cellStyle name="SAPBEXfilterDrill 4 5 2 3" xfId="24952"/>
    <cellStyle name="SAPBEXfilterDrill 4 5 3" xfId="24953"/>
    <cellStyle name="SAPBEXfilterDrill 4 5 4" xfId="24954"/>
    <cellStyle name="SAPBEXfilterDrill 4 6" xfId="24955"/>
    <cellStyle name="SAPBEXfilterDrill 4 6 2" xfId="24956"/>
    <cellStyle name="SAPBEXfilterDrill 4 6 2 2" xfId="24957"/>
    <cellStyle name="SAPBEXfilterDrill 4 6 2 3" xfId="24958"/>
    <cellStyle name="SAPBEXfilterDrill 4 6 3" xfId="24959"/>
    <cellStyle name="SAPBEXfilterDrill 4 6 4" xfId="24960"/>
    <cellStyle name="SAPBEXfilterDrill 4 7" xfId="24961"/>
    <cellStyle name="SAPBEXfilterDrill 4 7 2" xfId="24962"/>
    <cellStyle name="SAPBEXfilterDrill 4 7 2 2" xfId="24963"/>
    <cellStyle name="SAPBEXfilterDrill 4 7 2 3" xfId="24964"/>
    <cellStyle name="SAPBEXfilterDrill 4 7 3" xfId="24965"/>
    <cellStyle name="SAPBEXfilterDrill 4 7 4" xfId="24966"/>
    <cellStyle name="SAPBEXfilterDrill 4 8" xfId="24967"/>
    <cellStyle name="SAPBEXfilterDrill 4 8 2" xfId="24968"/>
    <cellStyle name="SAPBEXfilterDrill 4 8 2 2" xfId="24969"/>
    <cellStyle name="SAPBEXfilterDrill 4 8 2 3" xfId="24970"/>
    <cellStyle name="SAPBEXfilterDrill 4 8 3" xfId="24971"/>
    <cellStyle name="SAPBEXfilterDrill 4 8 4" xfId="24972"/>
    <cellStyle name="SAPBEXfilterDrill 4 9" xfId="24973"/>
    <cellStyle name="SAPBEXfilterDrill 4 9 2" xfId="24974"/>
    <cellStyle name="SAPBEXfilterDrill 4 9 2 2" xfId="24975"/>
    <cellStyle name="SAPBEXfilterDrill 4 9 2 3" xfId="24976"/>
    <cellStyle name="SAPBEXfilterDrill 4 9 3" xfId="24977"/>
    <cellStyle name="SAPBEXfilterDrill 4 9 4" xfId="24978"/>
    <cellStyle name="SAPBEXfilterDrill 5" xfId="24979"/>
    <cellStyle name="SAPBEXfilterDrill 6" xfId="24980"/>
    <cellStyle name="SAPBEXfilterDrill 6 10" xfId="24981"/>
    <cellStyle name="SAPBEXfilterDrill 6 10 2" xfId="24982"/>
    <cellStyle name="SAPBEXfilterDrill 6 10 3" xfId="24983"/>
    <cellStyle name="SAPBEXfilterDrill 6 11" xfId="24984"/>
    <cellStyle name="SAPBEXfilterDrill 6 12" xfId="24985"/>
    <cellStyle name="SAPBEXfilterDrill 6 2" xfId="24986"/>
    <cellStyle name="SAPBEXfilterDrill 6 2 10" xfId="24987"/>
    <cellStyle name="SAPBEXfilterDrill 6 2 11" xfId="24988"/>
    <cellStyle name="SAPBEXfilterDrill 6 2 2" xfId="24989"/>
    <cellStyle name="SAPBEXfilterDrill 6 2 2 2" xfId="24990"/>
    <cellStyle name="SAPBEXfilterDrill 6 2 2 2 2" xfId="24991"/>
    <cellStyle name="SAPBEXfilterDrill 6 2 2 2 3" xfId="24992"/>
    <cellStyle name="SAPBEXfilterDrill 6 2 2 3" xfId="24993"/>
    <cellStyle name="SAPBEXfilterDrill 6 2 2 4" xfId="24994"/>
    <cellStyle name="SAPBEXfilterDrill 6 2 3" xfId="24995"/>
    <cellStyle name="SAPBEXfilterDrill 6 2 3 2" xfId="24996"/>
    <cellStyle name="SAPBEXfilterDrill 6 2 3 2 2" xfId="24997"/>
    <cellStyle name="SAPBEXfilterDrill 6 2 3 2 3" xfId="24998"/>
    <cellStyle name="SAPBEXfilterDrill 6 2 3 3" xfId="24999"/>
    <cellStyle name="SAPBEXfilterDrill 6 2 3 4" xfId="25000"/>
    <cellStyle name="SAPBEXfilterDrill 6 2 4" xfId="25001"/>
    <cellStyle name="SAPBEXfilterDrill 6 2 4 2" xfId="25002"/>
    <cellStyle name="SAPBEXfilterDrill 6 2 4 2 2" xfId="25003"/>
    <cellStyle name="SAPBEXfilterDrill 6 2 4 2 3" xfId="25004"/>
    <cellStyle name="SAPBEXfilterDrill 6 2 4 3" xfId="25005"/>
    <cellStyle name="SAPBEXfilterDrill 6 2 4 4" xfId="25006"/>
    <cellStyle name="SAPBEXfilterDrill 6 2 5" xfId="25007"/>
    <cellStyle name="SAPBEXfilterDrill 6 2 5 2" xfId="25008"/>
    <cellStyle name="SAPBEXfilterDrill 6 2 5 2 2" xfId="25009"/>
    <cellStyle name="SAPBEXfilterDrill 6 2 5 2 3" xfId="25010"/>
    <cellStyle name="SAPBEXfilterDrill 6 2 5 3" xfId="25011"/>
    <cellStyle name="SAPBEXfilterDrill 6 2 5 4" xfId="25012"/>
    <cellStyle name="SAPBEXfilterDrill 6 2 6" xfId="25013"/>
    <cellStyle name="SAPBEXfilterDrill 6 2 6 2" xfId="25014"/>
    <cellStyle name="SAPBEXfilterDrill 6 2 6 2 2" xfId="25015"/>
    <cellStyle name="SAPBEXfilterDrill 6 2 6 2 3" xfId="25016"/>
    <cellStyle name="SAPBEXfilterDrill 6 2 6 3" xfId="25017"/>
    <cellStyle name="SAPBEXfilterDrill 6 2 6 4" xfId="25018"/>
    <cellStyle name="SAPBEXfilterDrill 6 2 7" xfId="25019"/>
    <cellStyle name="SAPBEXfilterDrill 6 2 7 2" xfId="25020"/>
    <cellStyle name="SAPBEXfilterDrill 6 2 7 2 2" xfId="25021"/>
    <cellStyle name="SAPBEXfilterDrill 6 2 7 2 3" xfId="25022"/>
    <cellStyle name="SAPBEXfilterDrill 6 2 7 3" xfId="25023"/>
    <cellStyle name="SAPBEXfilterDrill 6 2 7 4" xfId="25024"/>
    <cellStyle name="SAPBEXfilterDrill 6 2 8" xfId="25025"/>
    <cellStyle name="SAPBEXfilterDrill 6 2 8 2" xfId="25026"/>
    <cellStyle name="SAPBEXfilterDrill 6 2 8 2 2" xfId="25027"/>
    <cellStyle name="SAPBEXfilterDrill 6 2 8 2 3" xfId="25028"/>
    <cellStyle name="SAPBEXfilterDrill 6 2 8 3" xfId="25029"/>
    <cellStyle name="SAPBEXfilterDrill 6 2 8 4" xfId="25030"/>
    <cellStyle name="SAPBEXfilterDrill 6 2 9" xfId="25031"/>
    <cellStyle name="SAPBEXfilterDrill 6 2 9 2" xfId="25032"/>
    <cellStyle name="SAPBEXfilterDrill 6 2 9 3" xfId="25033"/>
    <cellStyle name="SAPBEXfilterDrill 6 3" xfId="25034"/>
    <cellStyle name="SAPBEXfilterDrill 6 3 2" xfId="25035"/>
    <cellStyle name="SAPBEXfilterDrill 6 3 2 2" xfId="25036"/>
    <cellStyle name="SAPBEXfilterDrill 6 3 2 3" xfId="25037"/>
    <cellStyle name="SAPBEXfilterDrill 6 3 3" xfId="25038"/>
    <cellStyle name="SAPBEXfilterDrill 6 3 4" xfId="25039"/>
    <cellStyle name="SAPBEXfilterDrill 6 4" xfId="25040"/>
    <cellStyle name="SAPBEXfilterDrill 6 4 2" xfId="25041"/>
    <cellStyle name="SAPBEXfilterDrill 6 4 2 2" xfId="25042"/>
    <cellStyle name="SAPBEXfilterDrill 6 4 2 3" xfId="25043"/>
    <cellStyle name="SAPBEXfilterDrill 6 4 3" xfId="25044"/>
    <cellStyle name="SAPBEXfilterDrill 6 4 4" xfId="25045"/>
    <cellStyle name="SAPBEXfilterDrill 6 5" xfId="25046"/>
    <cellStyle name="SAPBEXfilterDrill 6 5 2" xfId="25047"/>
    <cellStyle name="SAPBEXfilterDrill 6 5 2 2" xfId="25048"/>
    <cellStyle name="SAPBEXfilterDrill 6 5 2 3" xfId="25049"/>
    <cellStyle name="SAPBEXfilterDrill 6 5 3" xfId="25050"/>
    <cellStyle name="SAPBEXfilterDrill 6 5 4" xfId="25051"/>
    <cellStyle name="SAPBEXfilterDrill 6 6" xfId="25052"/>
    <cellStyle name="SAPBEXfilterDrill 6 6 2" xfId="25053"/>
    <cellStyle name="SAPBEXfilterDrill 6 6 2 2" xfId="25054"/>
    <cellStyle name="SAPBEXfilterDrill 6 6 2 3" xfId="25055"/>
    <cellStyle name="SAPBEXfilterDrill 6 6 3" xfId="25056"/>
    <cellStyle name="SAPBEXfilterDrill 6 6 4" xfId="25057"/>
    <cellStyle name="SAPBEXfilterDrill 6 7" xfId="25058"/>
    <cellStyle name="SAPBEXfilterDrill 6 7 2" xfId="25059"/>
    <cellStyle name="SAPBEXfilterDrill 6 7 2 2" xfId="25060"/>
    <cellStyle name="SAPBEXfilterDrill 6 7 2 3" xfId="25061"/>
    <cellStyle name="SAPBEXfilterDrill 6 7 3" xfId="25062"/>
    <cellStyle name="SAPBEXfilterDrill 6 7 4" xfId="25063"/>
    <cellStyle name="SAPBEXfilterDrill 6 8" xfId="25064"/>
    <cellStyle name="SAPBEXfilterDrill 6 8 2" xfId="25065"/>
    <cellStyle name="SAPBEXfilterDrill 6 8 2 2" xfId="25066"/>
    <cellStyle name="SAPBEXfilterDrill 6 8 2 3" xfId="25067"/>
    <cellStyle name="SAPBEXfilterDrill 6 8 3" xfId="25068"/>
    <cellStyle name="SAPBEXfilterDrill 6 8 4" xfId="25069"/>
    <cellStyle name="SAPBEXfilterDrill 6 9" xfId="25070"/>
    <cellStyle name="SAPBEXfilterDrill 6 9 2" xfId="25071"/>
    <cellStyle name="SAPBEXfilterDrill 6 9 2 2" xfId="25072"/>
    <cellStyle name="SAPBEXfilterDrill 6 9 2 3" xfId="25073"/>
    <cellStyle name="SAPBEXfilterDrill 6 9 3" xfId="25074"/>
    <cellStyle name="SAPBEXfilterDrill 6 9 4" xfId="25075"/>
    <cellStyle name="SAPBEXfilterDrill 7" xfId="25076"/>
    <cellStyle name="SAPBEXfilterDrill 7 10" xfId="25077"/>
    <cellStyle name="SAPBEXfilterDrill 7 11" xfId="25078"/>
    <cellStyle name="SAPBEXfilterDrill 7 2" xfId="25079"/>
    <cellStyle name="SAPBEXfilterDrill 7 2 2" xfId="25080"/>
    <cellStyle name="SAPBEXfilterDrill 7 2 2 2" xfId="25081"/>
    <cellStyle name="SAPBEXfilterDrill 7 2 2 3" xfId="25082"/>
    <cellStyle name="SAPBEXfilterDrill 7 2 3" xfId="25083"/>
    <cellStyle name="SAPBEXfilterDrill 7 2 4" xfId="25084"/>
    <cellStyle name="SAPBEXfilterDrill 7 3" xfId="25085"/>
    <cellStyle name="SAPBEXfilterDrill 7 3 2" xfId="25086"/>
    <cellStyle name="SAPBEXfilterDrill 7 3 2 2" xfId="25087"/>
    <cellStyle name="SAPBEXfilterDrill 7 3 2 3" xfId="25088"/>
    <cellStyle name="SAPBEXfilterDrill 7 3 3" xfId="25089"/>
    <cellStyle name="SAPBEXfilterDrill 7 3 4" xfId="25090"/>
    <cellStyle name="SAPBEXfilterDrill 7 4" xfId="25091"/>
    <cellStyle name="SAPBEXfilterDrill 7 4 2" xfId="25092"/>
    <cellStyle name="SAPBEXfilterDrill 7 4 2 2" xfId="25093"/>
    <cellStyle name="SAPBEXfilterDrill 7 4 2 3" xfId="25094"/>
    <cellStyle name="SAPBEXfilterDrill 7 4 3" xfId="25095"/>
    <cellStyle name="SAPBEXfilterDrill 7 4 4" xfId="25096"/>
    <cellStyle name="SAPBEXfilterDrill 7 5" xfId="25097"/>
    <cellStyle name="SAPBEXfilterDrill 7 5 2" xfId="25098"/>
    <cellStyle name="SAPBEXfilterDrill 7 5 2 2" xfId="25099"/>
    <cellStyle name="SAPBEXfilterDrill 7 5 2 3" xfId="25100"/>
    <cellStyle name="SAPBEXfilterDrill 7 5 3" xfId="25101"/>
    <cellStyle name="SAPBEXfilterDrill 7 5 4" xfId="25102"/>
    <cellStyle name="SAPBEXfilterDrill 7 6" xfId="25103"/>
    <cellStyle name="SAPBEXfilterDrill 7 6 2" xfId="25104"/>
    <cellStyle name="SAPBEXfilterDrill 7 6 2 2" xfId="25105"/>
    <cellStyle name="SAPBEXfilterDrill 7 6 2 3" xfId="25106"/>
    <cellStyle name="SAPBEXfilterDrill 7 6 3" xfId="25107"/>
    <cellStyle name="SAPBEXfilterDrill 7 6 4" xfId="25108"/>
    <cellStyle name="SAPBEXfilterDrill 7 7" xfId="25109"/>
    <cellStyle name="SAPBEXfilterDrill 7 7 2" xfId="25110"/>
    <cellStyle name="SAPBEXfilterDrill 7 7 2 2" xfId="25111"/>
    <cellStyle name="SAPBEXfilterDrill 7 7 2 3" xfId="25112"/>
    <cellStyle name="SAPBEXfilterDrill 7 7 3" xfId="25113"/>
    <cellStyle name="SAPBEXfilterDrill 7 7 4" xfId="25114"/>
    <cellStyle name="SAPBEXfilterDrill 7 8" xfId="25115"/>
    <cellStyle name="SAPBEXfilterDrill 7 8 2" xfId="25116"/>
    <cellStyle name="SAPBEXfilterDrill 7 8 2 2" xfId="25117"/>
    <cellStyle name="SAPBEXfilterDrill 7 8 2 3" xfId="25118"/>
    <cellStyle name="SAPBEXfilterDrill 7 8 3" xfId="25119"/>
    <cellStyle name="SAPBEXfilterDrill 7 8 4" xfId="25120"/>
    <cellStyle name="SAPBEXfilterDrill 7 9" xfId="25121"/>
    <cellStyle name="SAPBEXfilterDrill 7 9 2" xfId="25122"/>
    <cellStyle name="SAPBEXfilterDrill 7 9 3" xfId="25123"/>
    <cellStyle name="SAPBEXfilterDrill 8" xfId="25124"/>
    <cellStyle name="SAPBEXfilterDrill 8 2" xfId="25125"/>
    <cellStyle name="SAPBEXfilterDrill 8 2 2" xfId="25126"/>
    <cellStyle name="SAPBEXfilterDrill 8 2 3" xfId="25127"/>
    <cellStyle name="SAPBEXfilterDrill 8 3" xfId="25128"/>
    <cellStyle name="SAPBEXfilterDrill 8 4" xfId="25129"/>
    <cellStyle name="SAPBEXfilterDrill 9" xfId="25130"/>
    <cellStyle name="SAPBEXfilterDrill 9 2" xfId="25131"/>
    <cellStyle name="SAPBEXfilterDrill 9 2 2" xfId="25132"/>
    <cellStyle name="SAPBEXfilterDrill 9 2 3" xfId="25133"/>
    <cellStyle name="SAPBEXfilterDrill 9 3" xfId="25134"/>
    <cellStyle name="SAPBEXfilterDrill 9 4" xfId="25135"/>
    <cellStyle name="SAPBEXfilterItem" xfId="25136"/>
    <cellStyle name="SAPBEXfilterItem 2" xfId="25137"/>
    <cellStyle name="SAPBEXfilterItem 2 2" xfId="25138"/>
    <cellStyle name="SAPBEXfilterItem 2 2 2" xfId="25139"/>
    <cellStyle name="SAPBEXfilterItem 2 2 2 2" xfId="25140"/>
    <cellStyle name="SAPBEXfilterItem 2 2 3" xfId="25141"/>
    <cellStyle name="SAPBEXfilterItem 2 3" xfId="25142"/>
    <cellStyle name="SAPBEXfilterItem 2 3 2" xfId="25143"/>
    <cellStyle name="SAPBEXfilterItem 2 4" xfId="25144"/>
    <cellStyle name="SAPBEXfilterItem 3" xfId="25145"/>
    <cellStyle name="SAPBEXfilterItem 3 2" xfId="25146"/>
    <cellStyle name="SAPBEXfilterItem 3 2 2" xfId="25147"/>
    <cellStyle name="SAPBEXfilterItem 3 2 2 2" xfId="25148"/>
    <cellStyle name="SAPBEXfilterItem 3 2 3" xfId="25149"/>
    <cellStyle name="SAPBEXfilterItem 3 3" xfId="25150"/>
    <cellStyle name="SAPBEXfilterItem 3 3 2" xfId="25151"/>
    <cellStyle name="SAPBEXfilterItem 3 4" xfId="25152"/>
    <cellStyle name="SAPBEXfilterItem 4" xfId="25153"/>
    <cellStyle name="SAPBEXfilterItem 4 2" xfId="25154"/>
    <cellStyle name="SAPBEXfilterItem 4 2 2" xfId="25155"/>
    <cellStyle name="SAPBEXfilterItem 4 3" xfId="25156"/>
    <cellStyle name="SAPBEXfilterItem 5" xfId="25157"/>
    <cellStyle name="SAPBEXfilterItem 6" xfId="25158"/>
    <cellStyle name="SAPBEXfilterItem 6 2" xfId="25159"/>
    <cellStyle name="SAPBEXfilterItem 7" xfId="25160"/>
    <cellStyle name="SAPBEXfilterText" xfId="25161"/>
    <cellStyle name="SAPBEXfilterText 2" xfId="25162"/>
    <cellStyle name="SAPBEXformats" xfId="25163"/>
    <cellStyle name="SAPBEXformats 10" xfId="25164"/>
    <cellStyle name="SAPBEXformats 10 2" xfId="25165"/>
    <cellStyle name="SAPBEXformats 10 2 2" xfId="25166"/>
    <cellStyle name="SAPBEXformats 10 2 3" xfId="25167"/>
    <cellStyle name="SAPBEXformats 10 3" xfId="25168"/>
    <cellStyle name="SAPBEXformats 10 4" xfId="25169"/>
    <cellStyle name="SAPBEXformats 11" xfId="25170"/>
    <cellStyle name="SAPBEXformats 11 2" xfId="25171"/>
    <cellStyle name="SAPBEXformats 11 2 2" xfId="25172"/>
    <cellStyle name="SAPBEXformats 11 2 3" xfId="25173"/>
    <cellStyle name="SAPBEXformats 11 3" xfId="25174"/>
    <cellStyle name="SAPBEXformats 11 4" xfId="25175"/>
    <cellStyle name="SAPBEXformats 12" xfId="25176"/>
    <cellStyle name="SAPBEXformats 12 2" xfId="25177"/>
    <cellStyle name="SAPBEXformats 12 2 2" xfId="25178"/>
    <cellStyle name="SAPBEXformats 12 2 3" xfId="25179"/>
    <cellStyle name="SAPBEXformats 12 3" xfId="25180"/>
    <cellStyle name="SAPBEXformats 12 4" xfId="25181"/>
    <cellStyle name="SAPBEXformats 13" xfId="25182"/>
    <cellStyle name="SAPBEXformats 13 2" xfId="25183"/>
    <cellStyle name="SAPBEXformats 13 2 2" xfId="25184"/>
    <cellStyle name="SAPBEXformats 13 2 3" xfId="25185"/>
    <cellStyle name="SAPBEXformats 13 3" xfId="25186"/>
    <cellStyle name="SAPBEXformats 13 4" xfId="25187"/>
    <cellStyle name="SAPBEXformats 14" xfId="25188"/>
    <cellStyle name="SAPBEXformats 14 2" xfId="25189"/>
    <cellStyle name="SAPBEXformats 14 2 2" xfId="25190"/>
    <cellStyle name="SAPBEXformats 14 2 3" xfId="25191"/>
    <cellStyle name="SAPBEXformats 14 3" xfId="25192"/>
    <cellStyle name="SAPBEXformats 14 4" xfId="25193"/>
    <cellStyle name="SAPBEXformats 15" xfId="25194"/>
    <cellStyle name="SAPBEXformats 15 2" xfId="25195"/>
    <cellStyle name="SAPBEXformats 15 3" xfId="25196"/>
    <cellStyle name="SAPBEXformats 16" xfId="25197"/>
    <cellStyle name="SAPBEXformats 17" xfId="25198"/>
    <cellStyle name="SAPBEXformats 2" xfId="25199"/>
    <cellStyle name="SAPBEXformats 2 10" xfId="25200"/>
    <cellStyle name="SAPBEXformats 2 10 2" xfId="25201"/>
    <cellStyle name="SAPBEXformats 2 10 2 2" xfId="25202"/>
    <cellStyle name="SAPBEXformats 2 10 2 3" xfId="25203"/>
    <cellStyle name="SAPBEXformats 2 10 3" xfId="25204"/>
    <cellStyle name="SAPBEXformats 2 10 4" xfId="25205"/>
    <cellStyle name="SAPBEXformats 2 11" xfId="25206"/>
    <cellStyle name="SAPBEXformats 2 11 2" xfId="25207"/>
    <cellStyle name="SAPBEXformats 2 11 2 2" xfId="25208"/>
    <cellStyle name="SAPBEXformats 2 11 2 3" xfId="25209"/>
    <cellStyle name="SAPBEXformats 2 11 3" xfId="25210"/>
    <cellStyle name="SAPBEXformats 2 11 4" xfId="25211"/>
    <cellStyle name="SAPBEXformats 2 12" xfId="25212"/>
    <cellStyle name="SAPBEXformats 2 12 2" xfId="25213"/>
    <cellStyle name="SAPBEXformats 2 12 3" xfId="25214"/>
    <cellStyle name="SAPBEXformats 2 13" xfId="25215"/>
    <cellStyle name="SAPBEXformats 2 14" xfId="25216"/>
    <cellStyle name="SAPBEXformats 2 2" xfId="25217"/>
    <cellStyle name="SAPBEXformats 2 2 10" xfId="25218"/>
    <cellStyle name="SAPBEXformats 2 2 10 2" xfId="25219"/>
    <cellStyle name="SAPBEXformats 2 2 10 2 2" xfId="25220"/>
    <cellStyle name="SAPBEXformats 2 2 10 2 3" xfId="25221"/>
    <cellStyle name="SAPBEXformats 2 2 10 3" xfId="25222"/>
    <cellStyle name="SAPBEXformats 2 2 10 4" xfId="25223"/>
    <cellStyle name="SAPBEXformats 2 2 11" xfId="25224"/>
    <cellStyle name="SAPBEXformats 2 2 11 2" xfId="25225"/>
    <cellStyle name="SAPBEXformats 2 2 11 3" xfId="25226"/>
    <cellStyle name="SAPBEXformats 2 2 12" xfId="25227"/>
    <cellStyle name="SAPBEXformats 2 2 13" xfId="25228"/>
    <cellStyle name="SAPBEXformats 2 2 2" xfId="25229"/>
    <cellStyle name="SAPBEXformats 2 2 2 10" xfId="25230"/>
    <cellStyle name="SAPBEXformats 2 2 2 10 2" xfId="25231"/>
    <cellStyle name="SAPBEXformats 2 2 2 10 3" xfId="25232"/>
    <cellStyle name="SAPBEXformats 2 2 2 11" xfId="25233"/>
    <cellStyle name="SAPBEXformats 2 2 2 12" xfId="25234"/>
    <cellStyle name="SAPBEXformats 2 2 2 2" xfId="25235"/>
    <cellStyle name="SAPBEXformats 2 2 2 2 10" xfId="25236"/>
    <cellStyle name="SAPBEXformats 2 2 2 2 11" xfId="25237"/>
    <cellStyle name="SAPBEXformats 2 2 2 2 2" xfId="25238"/>
    <cellStyle name="SAPBEXformats 2 2 2 2 2 2" xfId="25239"/>
    <cellStyle name="SAPBEXformats 2 2 2 2 2 2 2" xfId="25240"/>
    <cellStyle name="SAPBEXformats 2 2 2 2 2 2 3" xfId="25241"/>
    <cellStyle name="SAPBEXformats 2 2 2 2 2 3" xfId="25242"/>
    <cellStyle name="SAPBEXformats 2 2 2 2 2 4" xfId="25243"/>
    <cellStyle name="SAPBEXformats 2 2 2 2 3" xfId="25244"/>
    <cellStyle name="SAPBEXformats 2 2 2 2 3 2" xfId="25245"/>
    <cellStyle name="SAPBEXformats 2 2 2 2 3 2 2" xfId="25246"/>
    <cellStyle name="SAPBEXformats 2 2 2 2 3 2 3" xfId="25247"/>
    <cellStyle name="SAPBEXformats 2 2 2 2 3 3" xfId="25248"/>
    <cellStyle name="SAPBEXformats 2 2 2 2 3 4" xfId="25249"/>
    <cellStyle name="SAPBEXformats 2 2 2 2 4" xfId="25250"/>
    <cellStyle name="SAPBEXformats 2 2 2 2 4 2" xfId="25251"/>
    <cellStyle name="SAPBEXformats 2 2 2 2 4 2 2" xfId="25252"/>
    <cellStyle name="SAPBEXformats 2 2 2 2 4 2 3" xfId="25253"/>
    <cellStyle name="SAPBEXformats 2 2 2 2 4 3" xfId="25254"/>
    <cellStyle name="SAPBEXformats 2 2 2 2 4 4" xfId="25255"/>
    <cellStyle name="SAPBEXformats 2 2 2 2 5" xfId="25256"/>
    <cellStyle name="SAPBEXformats 2 2 2 2 5 2" xfId="25257"/>
    <cellStyle name="SAPBEXformats 2 2 2 2 5 2 2" xfId="25258"/>
    <cellStyle name="SAPBEXformats 2 2 2 2 5 2 3" xfId="25259"/>
    <cellStyle name="SAPBEXformats 2 2 2 2 5 3" xfId="25260"/>
    <cellStyle name="SAPBEXformats 2 2 2 2 5 4" xfId="25261"/>
    <cellStyle name="SAPBEXformats 2 2 2 2 6" xfId="25262"/>
    <cellStyle name="SAPBEXformats 2 2 2 2 6 2" xfId="25263"/>
    <cellStyle name="SAPBEXformats 2 2 2 2 6 2 2" xfId="25264"/>
    <cellStyle name="SAPBEXformats 2 2 2 2 6 2 3" xfId="25265"/>
    <cellStyle name="SAPBEXformats 2 2 2 2 6 3" xfId="25266"/>
    <cellStyle name="SAPBEXformats 2 2 2 2 6 4" xfId="25267"/>
    <cellStyle name="SAPBEXformats 2 2 2 2 7" xfId="25268"/>
    <cellStyle name="SAPBEXformats 2 2 2 2 7 2" xfId="25269"/>
    <cellStyle name="SAPBEXformats 2 2 2 2 7 2 2" xfId="25270"/>
    <cellStyle name="SAPBEXformats 2 2 2 2 7 2 3" xfId="25271"/>
    <cellStyle name="SAPBEXformats 2 2 2 2 7 3" xfId="25272"/>
    <cellStyle name="SAPBEXformats 2 2 2 2 7 4" xfId="25273"/>
    <cellStyle name="SAPBEXformats 2 2 2 2 8" xfId="25274"/>
    <cellStyle name="SAPBEXformats 2 2 2 2 8 2" xfId="25275"/>
    <cellStyle name="SAPBEXformats 2 2 2 2 8 2 2" xfId="25276"/>
    <cellStyle name="SAPBEXformats 2 2 2 2 8 2 3" xfId="25277"/>
    <cellStyle name="SAPBEXformats 2 2 2 2 8 3" xfId="25278"/>
    <cellStyle name="SAPBEXformats 2 2 2 2 8 4" xfId="25279"/>
    <cellStyle name="SAPBEXformats 2 2 2 2 9" xfId="25280"/>
    <cellStyle name="SAPBEXformats 2 2 2 2 9 2" xfId="25281"/>
    <cellStyle name="SAPBEXformats 2 2 2 2 9 3" xfId="25282"/>
    <cellStyle name="SAPBEXformats 2 2 2 3" xfId="25283"/>
    <cellStyle name="SAPBEXformats 2 2 2 3 2" xfId="25284"/>
    <cellStyle name="SAPBEXformats 2 2 2 3 2 2" xfId="25285"/>
    <cellStyle name="SAPBEXformats 2 2 2 3 2 3" xfId="25286"/>
    <cellStyle name="SAPBEXformats 2 2 2 3 3" xfId="25287"/>
    <cellStyle name="SAPBEXformats 2 2 2 3 4" xfId="25288"/>
    <cellStyle name="SAPBEXformats 2 2 2 4" xfId="25289"/>
    <cellStyle name="SAPBEXformats 2 2 2 4 2" xfId="25290"/>
    <cellStyle name="SAPBEXformats 2 2 2 4 2 2" xfId="25291"/>
    <cellStyle name="SAPBEXformats 2 2 2 4 2 3" xfId="25292"/>
    <cellStyle name="SAPBEXformats 2 2 2 4 3" xfId="25293"/>
    <cellStyle name="SAPBEXformats 2 2 2 4 4" xfId="25294"/>
    <cellStyle name="SAPBEXformats 2 2 2 5" xfId="25295"/>
    <cellStyle name="SAPBEXformats 2 2 2 5 2" xfId="25296"/>
    <cellStyle name="SAPBEXformats 2 2 2 5 2 2" xfId="25297"/>
    <cellStyle name="SAPBEXformats 2 2 2 5 2 3" xfId="25298"/>
    <cellStyle name="SAPBEXformats 2 2 2 5 3" xfId="25299"/>
    <cellStyle name="SAPBEXformats 2 2 2 5 4" xfId="25300"/>
    <cellStyle name="SAPBEXformats 2 2 2 6" xfId="25301"/>
    <cellStyle name="SAPBEXformats 2 2 2 6 2" xfId="25302"/>
    <cellStyle name="SAPBEXformats 2 2 2 6 2 2" xfId="25303"/>
    <cellStyle name="SAPBEXformats 2 2 2 6 2 3" xfId="25304"/>
    <cellStyle name="SAPBEXformats 2 2 2 6 3" xfId="25305"/>
    <cellStyle name="SAPBEXformats 2 2 2 6 4" xfId="25306"/>
    <cellStyle name="SAPBEXformats 2 2 2 7" xfId="25307"/>
    <cellStyle name="SAPBEXformats 2 2 2 7 2" xfId="25308"/>
    <cellStyle name="SAPBEXformats 2 2 2 7 2 2" xfId="25309"/>
    <cellStyle name="SAPBEXformats 2 2 2 7 2 3" xfId="25310"/>
    <cellStyle name="SAPBEXformats 2 2 2 7 3" xfId="25311"/>
    <cellStyle name="SAPBEXformats 2 2 2 7 4" xfId="25312"/>
    <cellStyle name="SAPBEXformats 2 2 2 8" xfId="25313"/>
    <cellStyle name="SAPBEXformats 2 2 2 8 2" xfId="25314"/>
    <cellStyle name="SAPBEXformats 2 2 2 8 2 2" xfId="25315"/>
    <cellStyle name="SAPBEXformats 2 2 2 8 2 3" xfId="25316"/>
    <cellStyle name="SAPBEXformats 2 2 2 8 3" xfId="25317"/>
    <cellStyle name="SAPBEXformats 2 2 2 8 4" xfId="25318"/>
    <cellStyle name="SAPBEXformats 2 2 2 9" xfId="25319"/>
    <cellStyle name="SAPBEXformats 2 2 2 9 2" xfId="25320"/>
    <cellStyle name="SAPBEXformats 2 2 2 9 2 2" xfId="25321"/>
    <cellStyle name="SAPBEXformats 2 2 2 9 2 3" xfId="25322"/>
    <cellStyle name="SAPBEXformats 2 2 2 9 3" xfId="25323"/>
    <cellStyle name="SAPBEXformats 2 2 2 9 4" xfId="25324"/>
    <cellStyle name="SAPBEXformats 2 2 3" xfId="25325"/>
    <cellStyle name="SAPBEXformats 2 2 3 10" xfId="25326"/>
    <cellStyle name="SAPBEXformats 2 2 3 11" xfId="25327"/>
    <cellStyle name="SAPBEXformats 2 2 3 2" xfId="25328"/>
    <cellStyle name="SAPBEXformats 2 2 3 2 2" xfId="25329"/>
    <cellStyle name="SAPBEXformats 2 2 3 2 2 2" xfId="25330"/>
    <cellStyle name="SAPBEXformats 2 2 3 2 2 3" xfId="25331"/>
    <cellStyle name="SAPBEXformats 2 2 3 2 3" xfId="25332"/>
    <cellStyle name="SAPBEXformats 2 2 3 2 4" xfId="25333"/>
    <cellStyle name="SAPBEXformats 2 2 3 3" xfId="25334"/>
    <cellStyle name="SAPBEXformats 2 2 3 3 2" xfId="25335"/>
    <cellStyle name="SAPBEXformats 2 2 3 3 2 2" xfId="25336"/>
    <cellStyle name="SAPBEXformats 2 2 3 3 2 3" xfId="25337"/>
    <cellStyle name="SAPBEXformats 2 2 3 3 3" xfId="25338"/>
    <cellStyle name="SAPBEXformats 2 2 3 3 4" xfId="25339"/>
    <cellStyle name="SAPBEXformats 2 2 3 4" xfId="25340"/>
    <cellStyle name="SAPBEXformats 2 2 3 4 2" xfId="25341"/>
    <cellStyle name="SAPBEXformats 2 2 3 4 2 2" xfId="25342"/>
    <cellStyle name="SAPBEXformats 2 2 3 4 2 3" xfId="25343"/>
    <cellStyle name="SAPBEXformats 2 2 3 4 3" xfId="25344"/>
    <cellStyle name="SAPBEXformats 2 2 3 4 4" xfId="25345"/>
    <cellStyle name="SAPBEXformats 2 2 3 5" xfId="25346"/>
    <cellStyle name="SAPBEXformats 2 2 3 5 2" xfId="25347"/>
    <cellStyle name="SAPBEXformats 2 2 3 5 2 2" xfId="25348"/>
    <cellStyle name="SAPBEXformats 2 2 3 5 2 3" xfId="25349"/>
    <cellStyle name="SAPBEXformats 2 2 3 5 3" xfId="25350"/>
    <cellStyle name="SAPBEXformats 2 2 3 5 4" xfId="25351"/>
    <cellStyle name="SAPBEXformats 2 2 3 6" xfId="25352"/>
    <cellStyle name="SAPBEXformats 2 2 3 6 2" xfId="25353"/>
    <cellStyle name="SAPBEXformats 2 2 3 6 2 2" xfId="25354"/>
    <cellStyle name="SAPBEXformats 2 2 3 6 2 3" xfId="25355"/>
    <cellStyle name="SAPBEXformats 2 2 3 6 3" xfId="25356"/>
    <cellStyle name="SAPBEXformats 2 2 3 6 4" xfId="25357"/>
    <cellStyle name="SAPBEXformats 2 2 3 7" xfId="25358"/>
    <cellStyle name="SAPBEXformats 2 2 3 7 2" xfId="25359"/>
    <cellStyle name="SAPBEXformats 2 2 3 7 2 2" xfId="25360"/>
    <cellStyle name="SAPBEXformats 2 2 3 7 2 3" xfId="25361"/>
    <cellStyle name="SAPBEXformats 2 2 3 7 3" xfId="25362"/>
    <cellStyle name="SAPBEXformats 2 2 3 7 4" xfId="25363"/>
    <cellStyle name="SAPBEXformats 2 2 3 8" xfId="25364"/>
    <cellStyle name="SAPBEXformats 2 2 3 8 2" xfId="25365"/>
    <cellStyle name="SAPBEXformats 2 2 3 8 2 2" xfId="25366"/>
    <cellStyle name="SAPBEXformats 2 2 3 8 2 3" xfId="25367"/>
    <cellStyle name="SAPBEXformats 2 2 3 8 3" xfId="25368"/>
    <cellStyle name="SAPBEXformats 2 2 3 8 4" xfId="25369"/>
    <cellStyle name="SAPBEXformats 2 2 3 9" xfId="25370"/>
    <cellStyle name="SAPBEXformats 2 2 3 9 2" xfId="25371"/>
    <cellStyle name="SAPBEXformats 2 2 3 9 3" xfId="25372"/>
    <cellStyle name="SAPBEXformats 2 2 4" xfId="25373"/>
    <cellStyle name="SAPBEXformats 2 2 4 2" xfId="25374"/>
    <cellStyle name="SAPBEXformats 2 2 4 2 2" xfId="25375"/>
    <cellStyle name="SAPBEXformats 2 2 4 2 3" xfId="25376"/>
    <cellStyle name="SAPBEXformats 2 2 4 3" xfId="25377"/>
    <cellStyle name="SAPBEXformats 2 2 4 4" xfId="25378"/>
    <cellStyle name="SAPBEXformats 2 2 5" xfId="25379"/>
    <cellStyle name="SAPBEXformats 2 2 5 2" xfId="25380"/>
    <cellStyle name="SAPBEXformats 2 2 5 2 2" xfId="25381"/>
    <cellStyle name="SAPBEXformats 2 2 5 2 3" xfId="25382"/>
    <cellStyle name="SAPBEXformats 2 2 5 3" xfId="25383"/>
    <cellStyle name="SAPBEXformats 2 2 5 4" xfId="25384"/>
    <cellStyle name="SAPBEXformats 2 2 6" xfId="25385"/>
    <cellStyle name="SAPBEXformats 2 2 6 2" xfId="25386"/>
    <cellStyle name="SAPBEXformats 2 2 6 2 2" xfId="25387"/>
    <cellStyle name="SAPBEXformats 2 2 6 2 3" xfId="25388"/>
    <cellStyle name="SAPBEXformats 2 2 6 3" xfId="25389"/>
    <cellStyle name="SAPBEXformats 2 2 6 4" xfId="25390"/>
    <cellStyle name="SAPBEXformats 2 2 7" xfId="25391"/>
    <cellStyle name="SAPBEXformats 2 2 7 2" xfId="25392"/>
    <cellStyle name="SAPBEXformats 2 2 7 2 2" xfId="25393"/>
    <cellStyle name="SAPBEXformats 2 2 7 2 3" xfId="25394"/>
    <cellStyle name="SAPBEXformats 2 2 7 3" xfId="25395"/>
    <cellStyle name="SAPBEXformats 2 2 7 4" xfId="25396"/>
    <cellStyle name="SAPBEXformats 2 2 8" xfId="25397"/>
    <cellStyle name="SAPBEXformats 2 2 8 2" xfId="25398"/>
    <cellStyle name="SAPBEXformats 2 2 8 2 2" xfId="25399"/>
    <cellStyle name="SAPBEXformats 2 2 8 2 3" xfId="25400"/>
    <cellStyle name="SAPBEXformats 2 2 8 3" xfId="25401"/>
    <cellStyle name="SAPBEXformats 2 2 8 4" xfId="25402"/>
    <cellStyle name="SAPBEXformats 2 2 9" xfId="25403"/>
    <cellStyle name="SAPBEXformats 2 2 9 2" xfId="25404"/>
    <cellStyle name="SAPBEXformats 2 2 9 2 2" xfId="25405"/>
    <cellStyle name="SAPBEXformats 2 2 9 2 3" xfId="25406"/>
    <cellStyle name="SAPBEXformats 2 2 9 3" xfId="25407"/>
    <cellStyle name="SAPBEXformats 2 2 9 4" xfId="25408"/>
    <cellStyle name="SAPBEXformats 2 3" xfId="25409"/>
    <cellStyle name="SAPBEXformats 2 3 10" xfId="25410"/>
    <cellStyle name="SAPBEXformats 2 3 10 2" xfId="25411"/>
    <cellStyle name="SAPBEXformats 2 3 10 3" xfId="25412"/>
    <cellStyle name="SAPBEXformats 2 3 11" xfId="25413"/>
    <cellStyle name="SAPBEXformats 2 3 12" xfId="25414"/>
    <cellStyle name="SAPBEXformats 2 3 2" xfId="25415"/>
    <cellStyle name="SAPBEXformats 2 3 2 10" xfId="25416"/>
    <cellStyle name="SAPBEXformats 2 3 2 11" xfId="25417"/>
    <cellStyle name="SAPBEXformats 2 3 2 2" xfId="25418"/>
    <cellStyle name="SAPBEXformats 2 3 2 2 2" xfId="25419"/>
    <cellStyle name="SAPBEXformats 2 3 2 2 2 2" xfId="25420"/>
    <cellStyle name="SAPBEXformats 2 3 2 2 2 3" xfId="25421"/>
    <cellStyle name="SAPBEXformats 2 3 2 2 3" xfId="25422"/>
    <cellStyle name="SAPBEXformats 2 3 2 2 4" xfId="25423"/>
    <cellStyle name="SAPBEXformats 2 3 2 3" xfId="25424"/>
    <cellStyle name="SAPBEXformats 2 3 2 3 2" xfId="25425"/>
    <cellStyle name="SAPBEXformats 2 3 2 3 2 2" xfId="25426"/>
    <cellStyle name="SAPBEXformats 2 3 2 3 2 3" xfId="25427"/>
    <cellStyle name="SAPBEXformats 2 3 2 3 3" xfId="25428"/>
    <cellStyle name="SAPBEXformats 2 3 2 3 4" xfId="25429"/>
    <cellStyle name="SAPBEXformats 2 3 2 4" xfId="25430"/>
    <cellStyle name="SAPBEXformats 2 3 2 4 2" xfId="25431"/>
    <cellStyle name="SAPBEXformats 2 3 2 4 2 2" xfId="25432"/>
    <cellStyle name="SAPBEXformats 2 3 2 4 2 3" xfId="25433"/>
    <cellStyle name="SAPBEXformats 2 3 2 4 3" xfId="25434"/>
    <cellStyle name="SAPBEXformats 2 3 2 4 4" xfId="25435"/>
    <cellStyle name="SAPBEXformats 2 3 2 5" xfId="25436"/>
    <cellStyle name="SAPBEXformats 2 3 2 5 2" xfId="25437"/>
    <cellStyle name="SAPBEXformats 2 3 2 5 2 2" xfId="25438"/>
    <cellStyle name="SAPBEXformats 2 3 2 5 2 3" xfId="25439"/>
    <cellStyle name="SAPBEXformats 2 3 2 5 3" xfId="25440"/>
    <cellStyle name="SAPBEXformats 2 3 2 5 4" xfId="25441"/>
    <cellStyle name="SAPBEXformats 2 3 2 6" xfId="25442"/>
    <cellStyle name="SAPBEXformats 2 3 2 6 2" xfId="25443"/>
    <cellStyle name="SAPBEXformats 2 3 2 6 2 2" xfId="25444"/>
    <cellStyle name="SAPBEXformats 2 3 2 6 2 3" xfId="25445"/>
    <cellStyle name="SAPBEXformats 2 3 2 6 3" xfId="25446"/>
    <cellStyle name="SAPBEXformats 2 3 2 6 4" xfId="25447"/>
    <cellStyle name="SAPBEXformats 2 3 2 7" xfId="25448"/>
    <cellStyle name="SAPBEXformats 2 3 2 7 2" xfId="25449"/>
    <cellStyle name="SAPBEXformats 2 3 2 7 2 2" xfId="25450"/>
    <cellStyle name="SAPBEXformats 2 3 2 7 2 3" xfId="25451"/>
    <cellStyle name="SAPBEXformats 2 3 2 7 3" xfId="25452"/>
    <cellStyle name="SAPBEXformats 2 3 2 7 4" xfId="25453"/>
    <cellStyle name="SAPBEXformats 2 3 2 8" xfId="25454"/>
    <cellStyle name="SAPBEXformats 2 3 2 8 2" xfId="25455"/>
    <cellStyle name="SAPBEXformats 2 3 2 8 2 2" xfId="25456"/>
    <cellStyle name="SAPBEXformats 2 3 2 8 2 3" xfId="25457"/>
    <cellStyle name="SAPBEXformats 2 3 2 8 3" xfId="25458"/>
    <cellStyle name="SAPBEXformats 2 3 2 8 4" xfId="25459"/>
    <cellStyle name="SAPBEXformats 2 3 2 9" xfId="25460"/>
    <cellStyle name="SAPBEXformats 2 3 2 9 2" xfId="25461"/>
    <cellStyle name="SAPBEXformats 2 3 2 9 3" xfId="25462"/>
    <cellStyle name="SAPBEXformats 2 3 3" xfId="25463"/>
    <cellStyle name="SAPBEXformats 2 3 3 2" xfId="25464"/>
    <cellStyle name="SAPBEXformats 2 3 3 2 2" xfId="25465"/>
    <cellStyle name="SAPBEXformats 2 3 3 2 3" xfId="25466"/>
    <cellStyle name="SAPBEXformats 2 3 3 3" xfId="25467"/>
    <cellStyle name="SAPBEXformats 2 3 3 4" xfId="25468"/>
    <cellStyle name="SAPBEXformats 2 3 4" xfId="25469"/>
    <cellStyle name="SAPBEXformats 2 3 4 2" xfId="25470"/>
    <cellStyle name="SAPBEXformats 2 3 4 2 2" xfId="25471"/>
    <cellStyle name="SAPBEXformats 2 3 4 2 3" xfId="25472"/>
    <cellStyle name="SAPBEXformats 2 3 4 3" xfId="25473"/>
    <cellStyle name="SAPBEXformats 2 3 4 4" xfId="25474"/>
    <cellStyle name="SAPBEXformats 2 3 5" xfId="25475"/>
    <cellStyle name="SAPBEXformats 2 3 5 2" xfId="25476"/>
    <cellStyle name="SAPBEXformats 2 3 5 2 2" xfId="25477"/>
    <cellStyle name="SAPBEXformats 2 3 5 2 3" xfId="25478"/>
    <cellStyle name="SAPBEXformats 2 3 5 3" xfId="25479"/>
    <cellStyle name="SAPBEXformats 2 3 5 4" xfId="25480"/>
    <cellStyle name="SAPBEXformats 2 3 6" xfId="25481"/>
    <cellStyle name="SAPBEXformats 2 3 6 2" xfId="25482"/>
    <cellStyle name="SAPBEXformats 2 3 6 2 2" xfId="25483"/>
    <cellStyle name="SAPBEXformats 2 3 6 2 3" xfId="25484"/>
    <cellStyle name="SAPBEXformats 2 3 6 3" xfId="25485"/>
    <cellStyle name="SAPBEXformats 2 3 6 4" xfId="25486"/>
    <cellStyle name="SAPBEXformats 2 3 7" xfId="25487"/>
    <cellStyle name="SAPBEXformats 2 3 7 2" xfId="25488"/>
    <cellStyle name="SAPBEXformats 2 3 7 2 2" xfId="25489"/>
    <cellStyle name="SAPBEXformats 2 3 7 2 3" xfId="25490"/>
    <cellStyle name="SAPBEXformats 2 3 7 3" xfId="25491"/>
    <cellStyle name="SAPBEXformats 2 3 7 4" xfId="25492"/>
    <cellStyle name="SAPBEXformats 2 3 8" xfId="25493"/>
    <cellStyle name="SAPBEXformats 2 3 8 2" xfId="25494"/>
    <cellStyle name="SAPBEXformats 2 3 8 2 2" xfId="25495"/>
    <cellStyle name="SAPBEXformats 2 3 8 2 3" xfId="25496"/>
    <cellStyle name="SAPBEXformats 2 3 8 3" xfId="25497"/>
    <cellStyle name="SAPBEXformats 2 3 8 4" xfId="25498"/>
    <cellStyle name="SAPBEXformats 2 3 9" xfId="25499"/>
    <cellStyle name="SAPBEXformats 2 3 9 2" xfId="25500"/>
    <cellStyle name="SAPBEXformats 2 3 9 2 2" xfId="25501"/>
    <cellStyle name="SAPBEXformats 2 3 9 2 3" xfId="25502"/>
    <cellStyle name="SAPBEXformats 2 3 9 3" xfId="25503"/>
    <cellStyle name="SAPBEXformats 2 3 9 4" xfId="25504"/>
    <cellStyle name="SAPBEXformats 2 4" xfId="25505"/>
    <cellStyle name="SAPBEXformats 2 4 10" xfId="25506"/>
    <cellStyle name="SAPBEXformats 2 4 11" xfId="25507"/>
    <cellStyle name="SAPBEXformats 2 4 2" xfId="25508"/>
    <cellStyle name="SAPBEXformats 2 4 2 2" xfId="25509"/>
    <cellStyle name="SAPBEXformats 2 4 2 2 2" xfId="25510"/>
    <cellStyle name="SAPBEXformats 2 4 2 2 3" xfId="25511"/>
    <cellStyle name="SAPBEXformats 2 4 2 3" xfId="25512"/>
    <cellStyle name="SAPBEXformats 2 4 2 4" xfId="25513"/>
    <cellStyle name="SAPBEXformats 2 4 3" xfId="25514"/>
    <cellStyle name="SAPBEXformats 2 4 3 2" xfId="25515"/>
    <cellStyle name="SAPBEXformats 2 4 3 2 2" xfId="25516"/>
    <cellStyle name="SAPBEXformats 2 4 3 2 3" xfId="25517"/>
    <cellStyle name="SAPBEXformats 2 4 3 3" xfId="25518"/>
    <cellStyle name="SAPBEXformats 2 4 3 4" xfId="25519"/>
    <cellStyle name="SAPBEXformats 2 4 4" xfId="25520"/>
    <cellStyle name="SAPBEXformats 2 4 4 2" xfId="25521"/>
    <cellStyle name="SAPBEXformats 2 4 4 2 2" xfId="25522"/>
    <cellStyle name="SAPBEXformats 2 4 4 2 3" xfId="25523"/>
    <cellStyle name="SAPBEXformats 2 4 4 3" xfId="25524"/>
    <cellStyle name="SAPBEXformats 2 4 4 4" xfId="25525"/>
    <cellStyle name="SAPBEXformats 2 4 5" xfId="25526"/>
    <cellStyle name="SAPBEXformats 2 4 5 2" xfId="25527"/>
    <cellStyle name="SAPBEXformats 2 4 5 2 2" xfId="25528"/>
    <cellStyle name="SAPBEXformats 2 4 5 2 3" xfId="25529"/>
    <cellStyle name="SAPBEXformats 2 4 5 3" xfId="25530"/>
    <cellStyle name="SAPBEXformats 2 4 5 4" xfId="25531"/>
    <cellStyle name="SAPBEXformats 2 4 6" xfId="25532"/>
    <cellStyle name="SAPBEXformats 2 4 6 2" xfId="25533"/>
    <cellStyle name="SAPBEXformats 2 4 6 2 2" xfId="25534"/>
    <cellStyle name="SAPBEXformats 2 4 6 2 3" xfId="25535"/>
    <cellStyle name="SAPBEXformats 2 4 6 3" xfId="25536"/>
    <cellStyle name="SAPBEXformats 2 4 6 4" xfId="25537"/>
    <cellStyle name="SAPBEXformats 2 4 7" xfId="25538"/>
    <cellStyle name="SAPBEXformats 2 4 7 2" xfId="25539"/>
    <cellStyle name="SAPBEXformats 2 4 7 2 2" xfId="25540"/>
    <cellStyle name="SAPBEXformats 2 4 7 2 3" xfId="25541"/>
    <cellStyle name="SAPBEXformats 2 4 7 3" xfId="25542"/>
    <cellStyle name="SAPBEXformats 2 4 7 4" xfId="25543"/>
    <cellStyle name="SAPBEXformats 2 4 8" xfId="25544"/>
    <cellStyle name="SAPBEXformats 2 4 8 2" xfId="25545"/>
    <cellStyle name="SAPBEXformats 2 4 8 2 2" xfId="25546"/>
    <cellStyle name="SAPBEXformats 2 4 8 2 3" xfId="25547"/>
    <cellStyle name="SAPBEXformats 2 4 8 3" xfId="25548"/>
    <cellStyle name="SAPBEXformats 2 4 8 4" xfId="25549"/>
    <cellStyle name="SAPBEXformats 2 4 9" xfId="25550"/>
    <cellStyle name="SAPBEXformats 2 4 9 2" xfId="25551"/>
    <cellStyle name="SAPBEXformats 2 4 9 3" xfId="25552"/>
    <cellStyle name="SAPBEXformats 2 5" xfId="25553"/>
    <cellStyle name="SAPBEXformats 2 5 2" xfId="25554"/>
    <cellStyle name="SAPBEXformats 2 5 2 2" xfId="25555"/>
    <cellStyle name="SAPBEXformats 2 5 2 3" xfId="25556"/>
    <cellStyle name="SAPBEXformats 2 5 3" xfId="25557"/>
    <cellStyle name="SAPBEXformats 2 5 4" xfId="25558"/>
    <cellStyle name="SAPBEXformats 2 6" xfId="25559"/>
    <cellStyle name="SAPBEXformats 2 6 2" xfId="25560"/>
    <cellStyle name="SAPBEXformats 2 6 2 2" xfId="25561"/>
    <cellStyle name="SAPBEXformats 2 6 2 3" xfId="25562"/>
    <cellStyle name="SAPBEXformats 2 6 3" xfId="25563"/>
    <cellStyle name="SAPBEXformats 2 6 4" xfId="25564"/>
    <cellStyle name="SAPBEXformats 2 7" xfId="25565"/>
    <cellStyle name="SAPBEXformats 2 7 2" xfId="25566"/>
    <cellStyle name="SAPBEXformats 2 7 2 2" xfId="25567"/>
    <cellStyle name="SAPBEXformats 2 7 2 3" xfId="25568"/>
    <cellStyle name="SAPBEXformats 2 7 3" xfId="25569"/>
    <cellStyle name="SAPBEXformats 2 7 4" xfId="25570"/>
    <cellStyle name="SAPBEXformats 2 8" xfId="25571"/>
    <cellStyle name="SAPBEXformats 2 8 2" xfId="25572"/>
    <cellStyle name="SAPBEXformats 2 8 2 2" xfId="25573"/>
    <cellStyle name="SAPBEXformats 2 8 2 3" xfId="25574"/>
    <cellStyle name="SAPBEXformats 2 8 3" xfId="25575"/>
    <cellStyle name="SAPBEXformats 2 8 4" xfId="25576"/>
    <cellStyle name="SAPBEXformats 2 9" xfId="25577"/>
    <cellStyle name="SAPBEXformats 2 9 2" xfId="25578"/>
    <cellStyle name="SAPBEXformats 2 9 2 2" xfId="25579"/>
    <cellStyle name="SAPBEXformats 2 9 2 3" xfId="25580"/>
    <cellStyle name="SAPBEXformats 2 9 3" xfId="25581"/>
    <cellStyle name="SAPBEXformats 2 9 4" xfId="25582"/>
    <cellStyle name="SAPBEXformats 3" xfId="25583"/>
    <cellStyle name="SAPBEXformats 3 10" xfId="25584"/>
    <cellStyle name="SAPBEXformats 3 10 2" xfId="25585"/>
    <cellStyle name="SAPBEXformats 3 10 2 2" xfId="25586"/>
    <cellStyle name="SAPBEXformats 3 10 2 3" xfId="25587"/>
    <cellStyle name="SAPBEXformats 3 10 3" xfId="25588"/>
    <cellStyle name="SAPBEXformats 3 10 4" xfId="25589"/>
    <cellStyle name="SAPBEXformats 3 11" xfId="25590"/>
    <cellStyle name="SAPBEXformats 3 11 2" xfId="25591"/>
    <cellStyle name="SAPBEXformats 3 11 2 2" xfId="25592"/>
    <cellStyle name="SAPBEXformats 3 11 2 3" xfId="25593"/>
    <cellStyle name="SAPBEXformats 3 11 3" xfId="25594"/>
    <cellStyle name="SAPBEXformats 3 11 4" xfId="25595"/>
    <cellStyle name="SAPBEXformats 3 12" xfId="25596"/>
    <cellStyle name="SAPBEXformats 3 12 2" xfId="25597"/>
    <cellStyle name="SAPBEXformats 3 12 3" xfId="25598"/>
    <cellStyle name="SAPBEXformats 3 13" xfId="25599"/>
    <cellStyle name="SAPBEXformats 3 14" xfId="25600"/>
    <cellStyle name="SAPBEXformats 3 2" xfId="25601"/>
    <cellStyle name="SAPBEXformats 3 2 10" xfId="25602"/>
    <cellStyle name="SAPBEXformats 3 2 10 2" xfId="25603"/>
    <cellStyle name="SAPBEXformats 3 2 10 2 2" xfId="25604"/>
    <cellStyle name="SAPBEXformats 3 2 10 2 3" xfId="25605"/>
    <cellStyle name="SAPBEXformats 3 2 10 3" xfId="25606"/>
    <cellStyle name="SAPBEXformats 3 2 10 4" xfId="25607"/>
    <cellStyle name="SAPBEXformats 3 2 11" xfId="25608"/>
    <cellStyle name="SAPBEXformats 3 2 11 2" xfId="25609"/>
    <cellStyle name="SAPBEXformats 3 2 11 3" xfId="25610"/>
    <cellStyle name="SAPBEXformats 3 2 12" xfId="25611"/>
    <cellStyle name="SAPBEXformats 3 2 13" xfId="25612"/>
    <cellStyle name="SAPBEXformats 3 2 2" xfId="25613"/>
    <cellStyle name="SAPBEXformats 3 2 2 10" xfId="25614"/>
    <cellStyle name="SAPBEXformats 3 2 2 10 2" xfId="25615"/>
    <cellStyle name="SAPBEXformats 3 2 2 10 3" xfId="25616"/>
    <cellStyle name="SAPBEXformats 3 2 2 11" xfId="25617"/>
    <cellStyle name="SAPBEXformats 3 2 2 12" xfId="25618"/>
    <cellStyle name="SAPBEXformats 3 2 2 2" xfId="25619"/>
    <cellStyle name="SAPBEXformats 3 2 2 2 10" xfId="25620"/>
    <cellStyle name="SAPBEXformats 3 2 2 2 11" xfId="25621"/>
    <cellStyle name="SAPBEXformats 3 2 2 2 2" xfId="25622"/>
    <cellStyle name="SAPBEXformats 3 2 2 2 2 2" xfId="25623"/>
    <cellStyle name="SAPBEXformats 3 2 2 2 2 2 2" xfId="25624"/>
    <cellStyle name="SAPBEXformats 3 2 2 2 2 2 3" xfId="25625"/>
    <cellStyle name="SAPBEXformats 3 2 2 2 2 3" xfId="25626"/>
    <cellStyle name="SAPBEXformats 3 2 2 2 2 4" xfId="25627"/>
    <cellStyle name="SAPBEXformats 3 2 2 2 3" xfId="25628"/>
    <cellStyle name="SAPBEXformats 3 2 2 2 3 2" xfId="25629"/>
    <cellStyle name="SAPBEXformats 3 2 2 2 3 2 2" xfId="25630"/>
    <cellStyle name="SAPBEXformats 3 2 2 2 3 2 3" xfId="25631"/>
    <cellStyle name="SAPBEXformats 3 2 2 2 3 3" xfId="25632"/>
    <cellStyle name="SAPBEXformats 3 2 2 2 3 4" xfId="25633"/>
    <cellStyle name="SAPBEXformats 3 2 2 2 4" xfId="25634"/>
    <cellStyle name="SAPBEXformats 3 2 2 2 4 2" xfId="25635"/>
    <cellStyle name="SAPBEXformats 3 2 2 2 4 2 2" xfId="25636"/>
    <cellStyle name="SAPBEXformats 3 2 2 2 4 2 3" xfId="25637"/>
    <cellStyle name="SAPBEXformats 3 2 2 2 4 3" xfId="25638"/>
    <cellStyle name="SAPBEXformats 3 2 2 2 4 4" xfId="25639"/>
    <cellStyle name="SAPBEXformats 3 2 2 2 5" xfId="25640"/>
    <cellStyle name="SAPBEXformats 3 2 2 2 5 2" xfId="25641"/>
    <cellStyle name="SAPBEXformats 3 2 2 2 5 2 2" xfId="25642"/>
    <cellStyle name="SAPBEXformats 3 2 2 2 5 2 3" xfId="25643"/>
    <cellStyle name="SAPBEXformats 3 2 2 2 5 3" xfId="25644"/>
    <cellStyle name="SAPBEXformats 3 2 2 2 5 4" xfId="25645"/>
    <cellStyle name="SAPBEXformats 3 2 2 2 6" xfId="25646"/>
    <cellStyle name="SAPBEXformats 3 2 2 2 6 2" xfId="25647"/>
    <cellStyle name="SAPBEXformats 3 2 2 2 6 2 2" xfId="25648"/>
    <cellStyle name="SAPBEXformats 3 2 2 2 6 2 3" xfId="25649"/>
    <cellStyle name="SAPBEXformats 3 2 2 2 6 3" xfId="25650"/>
    <cellStyle name="SAPBEXformats 3 2 2 2 6 4" xfId="25651"/>
    <cellStyle name="SAPBEXformats 3 2 2 2 7" xfId="25652"/>
    <cellStyle name="SAPBEXformats 3 2 2 2 7 2" xfId="25653"/>
    <cellStyle name="SAPBEXformats 3 2 2 2 7 2 2" xfId="25654"/>
    <cellStyle name="SAPBEXformats 3 2 2 2 7 2 3" xfId="25655"/>
    <cellStyle name="SAPBEXformats 3 2 2 2 7 3" xfId="25656"/>
    <cellStyle name="SAPBEXformats 3 2 2 2 7 4" xfId="25657"/>
    <cellStyle name="SAPBEXformats 3 2 2 2 8" xfId="25658"/>
    <cellStyle name="SAPBEXformats 3 2 2 2 8 2" xfId="25659"/>
    <cellStyle name="SAPBEXformats 3 2 2 2 8 2 2" xfId="25660"/>
    <cellStyle name="SAPBEXformats 3 2 2 2 8 2 3" xfId="25661"/>
    <cellStyle name="SAPBEXformats 3 2 2 2 8 3" xfId="25662"/>
    <cellStyle name="SAPBEXformats 3 2 2 2 8 4" xfId="25663"/>
    <cellStyle name="SAPBEXformats 3 2 2 2 9" xfId="25664"/>
    <cellStyle name="SAPBEXformats 3 2 2 2 9 2" xfId="25665"/>
    <cellStyle name="SAPBEXformats 3 2 2 2 9 3" xfId="25666"/>
    <cellStyle name="SAPBEXformats 3 2 2 3" xfId="25667"/>
    <cellStyle name="SAPBEXformats 3 2 2 3 2" xfId="25668"/>
    <cellStyle name="SAPBEXformats 3 2 2 3 2 2" xfId="25669"/>
    <cellStyle name="SAPBEXformats 3 2 2 3 2 3" xfId="25670"/>
    <cellStyle name="SAPBEXformats 3 2 2 3 3" xfId="25671"/>
    <cellStyle name="SAPBEXformats 3 2 2 3 4" xfId="25672"/>
    <cellStyle name="SAPBEXformats 3 2 2 4" xfId="25673"/>
    <cellStyle name="SAPBEXformats 3 2 2 4 2" xfId="25674"/>
    <cellStyle name="SAPBEXformats 3 2 2 4 2 2" xfId="25675"/>
    <cellStyle name="SAPBEXformats 3 2 2 4 2 3" xfId="25676"/>
    <cellStyle name="SAPBEXformats 3 2 2 4 3" xfId="25677"/>
    <cellStyle name="SAPBEXformats 3 2 2 4 4" xfId="25678"/>
    <cellStyle name="SAPBEXformats 3 2 2 5" xfId="25679"/>
    <cellStyle name="SAPBEXformats 3 2 2 5 2" xfId="25680"/>
    <cellStyle name="SAPBEXformats 3 2 2 5 2 2" xfId="25681"/>
    <cellStyle name="SAPBEXformats 3 2 2 5 2 3" xfId="25682"/>
    <cellStyle name="SAPBEXformats 3 2 2 5 3" xfId="25683"/>
    <cellStyle name="SAPBEXformats 3 2 2 5 4" xfId="25684"/>
    <cellStyle name="SAPBEXformats 3 2 2 6" xfId="25685"/>
    <cellStyle name="SAPBEXformats 3 2 2 6 2" xfId="25686"/>
    <cellStyle name="SAPBEXformats 3 2 2 6 2 2" xfId="25687"/>
    <cellStyle name="SAPBEXformats 3 2 2 6 2 3" xfId="25688"/>
    <cellStyle name="SAPBEXformats 3 2 2 6 3" xfId="25689"/>
    <cellStyle name="SAPBEXformats 3 2 2 6 4" xfId="25690"/>
    <cellStyle name="SAPBEXformats 3 2 2 7" xfId="25691"/>
    <cellStyle name="SAPBEXformats 3 2 2 7 2" xfId="25692"/>
    <cellStyle name="SAPBEXformats 3 2 2 7 2 2" xfId="25693"/>
    <cellStyle name="SAPBEXformats 3 2 2 7 2 3" xfId="25694"/>
    <cellStyle name="SAPBEXformats 3 2 2 7 3" xfId="25695"/>
    <cellStyle name="SAPBEXformats 3 2 2 7 4" xfId="25696"/>
    <cellStyle name="SAPBEXformats 3 2 2 8" xfId="25697"/>
    <cellStyle name="SAPBEXformats 3 2 2 8 2" xfId="25698"/>
    <cellStyle name="SAPBEXformats 3 2 2 8 2 2" xfId="25699"/>
    <cellStyle name="SAPBEXformats 3 2 2 8 2 3" xfId="25700"/>
    <cellStyle name="SAPBEXformats 3 2 2 8 3" xfId="25701"/>
    <cellStyle name="SAPBEXformats 3 2 2 8 4" xfId="25702"/>
    <cellStyle name="SAPBEXformats 3 2 2 9" xfId="25703"/>
    <cellStyle name="SAPBEXformats 3 2 2 9 2" xfId="25704"/>
    <cellStyle name="SAPBEXformats 3 2 2 9 2 2" xfId="25705"/>
    <cellStyle name="SAPBEXformats 3 2 2 9 2 3" xfId="25706"/>
    <cellStyle name="SAPBEXformats 3 2 2 9 3" xfId="25707"/>
    <cellStyle name="SAPBEXformats 3 2 2 9 4" xfId="25708"/>
    <cellStyle name="SAPBEXformats 3 2 3" xfId="25709"/>
    <cellStyle name="SAPBEXformats 3 2 3 10" xfId="25710"/>
    <cellStyle name="SAPBEXformats 3 2 3 11" xfId="25711"/>
    <cellStyle name="SAPBEXformats 3 2 3 2" xfId="25712"/>
    <cellStyle name="SAPBEXformats 3 2 3 2 2" xfId="25713"/>
    <cellStyle name="SAPBEXformats 3 2 3 2 2 2" xfId="25714"/>
    <cellStyle name="SAPBEXformats 3 2 3 2 2 3" xfId="25715"/>
    <cellStyle name="SAPBEXformats 3 2 3 2 3" xfId="25716"/>
    <cellStyle name="SAPBEXformats 3 2 3 2 4" xfId="25717"/>
    <cellStyle name="SAPBEXformats 3 2 3 3" xfId="25718"/>
    <cellStyle name="SAPBEXformats 3 2 3 3 2" xfId="25719"/>
    <cellStyle name="SAPBEXformats 3 2 3 3 2 2" xfId="25720"/>
    <cellStyle name="SAPBEXformats 3 2 3 3 2 3" xfId="25721"/>
    <cellStyle name="SAPBEXformats 3 2 3 3 3" xfId="25722"/>
    <cellStyle name="SAPBEXformats 3 2 3 3 4" xfId="25723"/>
    <cellStyle name="SAPBEXformats 3 2 3 4" xfId="25724"/>
    <cellStyle name="SAPBEXformats 3 2 3 4 2" xfId="25725"/>
    <cellStyle name="SAPBEXformats 3 2 3 4 2 2" xfId="25726"/>
    <cellStyle name="SAPBEXformats 3 2 3 4 2 3" xfId="25727"/>
    <cellStyle name="SAPBEXformats 3 2 3 4 3" xfId="25728"/>
    <cellStyle name="SAPBEXformats 3 2 3 4 4" xfId="25729"/>
    <cellStyle name="SAPBEXformats 3 2 3 5" xfId="25730"/>
    <cellStyle name="SAPBEXformats 3 2 3 5 2" xfId="25731"/>
    <cellStyle name="SAPBEXformats 3 2 3 5 2 2" xfId="25732"/>
    <cellStyle name="SAPBEXformats 3 2 3 5 2 3" xfId="25733"/>
    <cellStyle name="SAPBEXformats 3 2 3 5 3" xfId="25734"/>
    <cellStyle name="SAPBEXformats 3 2 3 5 4" xfId="25735"/>
    <cellStyle name="SAPBEXformats 3 2 3 6" xfId="25736"/>
    <cellStyle name="SAPBEXformats 3 2 3 6 2" xfId="25737"/>
    <cellStyle name="SAPBEXformats 3 2 3 6 2 2" xfId="25738"/>
    <cellStyle name="SAPBEXformats 3 2 3 6 2 3" xfId="25739"/>
    <cellStyle name="SAPBEXformats 3 2 3 6 3" xfId="25740"/>
    <cellStyle name="SAPBEXformats 3 2 3 6 4" xfId="25741"/>
    <cellStyle name="SAPBEXformats 3 2 3 7" xfId="25742"/>
    <cellStyle name="SAPBEXformats 3 2 3 7 2" xfId="25743"/>
    <cellStyle name="SAPBEXformats 3 2 3 7 2 2" xfId="25744"/>
    <cellStyle name="SAPBEXformats 3 2 3 7 2 3" xfId="25745"/>
    <cellStyle name="SAPBEXformats 3 2 3 7 3" xfId="25746"/>
    <cellStyle name="SAPBEXformats 3 2 3 7 4" xfId="25747"/>
    <cellStyle name="SAPBEXformats 3 2 3 8" xfId="25748"/>
    <cellStyle name="SAPBEXformats 3 2 3 8 2" xfId="25749"/>
    <cellStyle name="SAPBEXformats 3 2 3 8 2 2" xfId="25750"/>
    <cellStyle name="SAPBEXformats 3 2 3 8 2 3" xfId="25751"/>
    <cellStyle name="SAPBEXformats 3 2 3 8 3" xfId="25752"/>
    <cellStyle name="SAPBEXformats 3 2 3 8 4" xfId="25753"/>
    <cellStyle name="SAPBEXformats 3 2 3 9" xfId="25754"/>
    <cellStyle name="SAPBEXformats 3 2 3 9 2" xfId="25755"/>
    <cellStyle name="SAPBEXformats 3 2 3 9 3" xfId="25756"/>
    <cellStyle name="SAPBEXformats 3 2 4" xfId="25757"/>
    <cellStyle name="SAPBEXformats 3 2 4 2" xfId="25758"/>
    <cellStyle name="SAPBEXformats 3 2 4 2 2" xfId="25759"/>
    <cellStyle name="SAPBEXformats 3 2 4 2 3" xfId="25760"/>
    <cellStyle name="SAPBEXformats 3 2 4 3" xfId="25761"/>
    <cellStyle name="SAPBEXformats 3 2 4 4" xfId="25762"/>
    <cellStyle name="SAPBEXformats 3 2 5" xfId="25763"/>
    <cellStyle name="SAPBEXformats 3 2 5 2" xfId="25764"/>
    <cellStyle name="SAPBEXformats 3 2 5 2 2" xfId="25765"/>
    <cellStyle name="SAPBEXformats 3 2 5 2 3" xfId="25766"/>
    <cellStyle name="SAPBEXformats 3 2 5 3" xfId="25767"/>
    <cellStyle name="SAPBEXformats 3 2 5 4" xfId="25768"/>
    <cellStyle name="SAPBEXformats 3 2 6" xfId="25769"/>
    <cellStyle name="SAPBEXformats 3 2 6 2" xfId="25770"/>
    <cellStyle name="SAPBEXformats 3 2 6 2 2" xfId="25771"/>
    <cellStyle name="SAPBEXformats 3 2 6 2 3" xfId="25772"/>
    <cellStyle name="SAPBEXformats 3 2 6 3" xfId="25773"/>
    <cellStyle name="SAPBEXformats 3 2 6 4" xfId="25774"/>
    <cellStyle name="SAPBEXformats 3 2 7" xfId="25775"/>
    <cellStyle name="SAPBEXformats 3 2 7 2" xfId="25776"/>
    <cellStyle name="SAPBEXformats 3 2 7 2 2" xfId="25777"/>
    <cellStyle name="SAPBEXformats 3 2 7 2 3" xfId="25778"/>
    <cellStyle name="SAPBEXformats 3 2 7 3" xfId="25779"/>
    <cellStyle name="SAPBEXformats 3 2 7 4" xfId="25780"/>
    <cellStyle name="SAPBEXformats 3 2 8" xfId="25781"/>
    <cellStyle name="SAPBEXformats 3 2 8 2" xfId="25782"/>
    <cellStyle name="SAPBEXformats 3 2 8 2 2" xfId="25783"/>
    <cellStyle name="SAPBEXformats 3 2 8 2 3" xfId="25784"/>
    <cellStyle name="SAPBEXformats 3 2 8 3" xfId="25785"/>
    <cellStyle name="SAPBEXformats 3 2 8 4" xfId="25786"/>
    <cellStyle name="SAPBEXformats 3 2 9" xfId="25787"/>
    <cellStyle name="SAPBEXformats 3 2 9 2" xfId="25788"/>
    <cellStyle name="SAPBEXformats 3 2 9 2 2" xfId="25789"/>
    <cellStyle name="SAPBEXformats 3 2 9 2 3" xfId="25790"/>
    <cellStyle name="SAPBEXformats 3 2 9 3" xfId="25791"/>
    <cellStyle name="SAPBEXformats 3 2 9 4" xfId="25792"/>
    <cellStyle name="SAPBEXformats 3 3" xfId="25793"/>
    <cellStyle name="SAPBEXformats 3 3 10" xfId="25794"/>
    <cellStyle name="SAPBEXformats 3 3 10 2" xfId="25795"/>
    <cellStyle name="SAPBEXformats 3 3 10 3" xfId="25796"/>
    <cellStyle name="SAPBEXformats 3 3 11" xfId="25797"/>
    <cellStyle name="SAPBEXformats 3 3 12" xfId="25798"/>
    <cellStyle name="SAPBEXformats 3 3 2" xfId="25799"/>
    <cellStyle name="SAPBEXformats 3 3 2 10" xfId="25800"/>
    <cellStyle name="SAPBEXformats 3 3 2 11" xfId="25801"/>
    <cellStyle name="SAPBEXformats 3 3 2 2" xfId="25802"/>
    <cellStyle name="SAPBEXformats 3 3 2 2 2" xfId="25803"/>
    <cellStyle name="SAPBEXformats 3 3 2 2 2 2" xfId="25804"/>
    <cellStyle name="SAPBEXformats 3 3 2 2 2 3" xfId="25805"/>
    <cellStyle name="SAPBEXformats 3 3 2 2 3" xfId="25806"/>
    <cellStyle name="SAPBEXformats 3 3 2 2 4" xfId="25807"/>
    <cellStyle name="SAPBEXformats 3 3 2 3" xfId="25808"/>
    <cellStyle name="SAPBEXformats 3 3 2 3 2" xfId="25809"/>
    <cellStyle name="SAPBEXformats 3 3 2 3 2 2" xfId="25810"/>
    <cellStyle name="SAPBEXformats 3 3 2 3 2 3" xfId="25811"/>
    <cellStyle name="SAPBEXformats 3 3 2 3 3" xfId="25812"/>
    <cellStyle name="SAPBEXformats 3 3 2 3 4" xfId="25813"/>
    <cellStyle name="SAPBEXformats 3 3 2 4" xfId="25814"/>
    <cellStyle name="SAPBEXformats 3 3 2 4 2" xfId="25815"/>
    <cellStyle name="SAPBEXformats 3 3 2 4 2 2" xfId="25816"/>
    <cellStyle name="SAPBEXformats 3 3 2 4 2 3" xfId="25817"/>
    <cellStyle name="SAPBEXformats 3 3 2 4 3" xfId="25818"/>
    <cellStyle name="SAPBEXformats 3 3 2 4 4" xfId="25819"/>
    <cellStyle name="SAPBEXformats 3 3 2 5" xfId="25820"/>
    <cellStyle name="SAPBEXformats 3 3 2 5 2" xfId="25821"/>
    <cellStyle name="SAPBEXformats 3 3 2 5 2 2" xfId="25822"/>
    <cellStyle name="SAPBEXformats 3 3 2 5 2 3" xfId="25823"/>
    <cellStyle name="SAPBEXformats 3 3 2 5 3" xfId="25824"/>
    <cellStyle name="SAPBEXformats 3 3 2 5 4" xfId="25825"/>
    <cellStyle name="SAPBEXformats 3 3 2 6" xfId="25826"/>
    <cellStyle name="SAPBEXformats 3 3 2 6 2" xfId="25827"/>
    <cellStyle name="SAPBEXformats 3 3 2 6 2 2" xfId="25828"/>
    <cellStyle name="SAPBEXformats 3 3 2 6 2 3" xfId="25829"/>
    <cellStyle name="SAPBEXformats 3 3 2 6 3" xfId="25830"/>
    <cellStyle name="SAPBEXformats 3 3 2 6 4" xfId="25831"/>
    <cellStyle name="SAPBEXformats 3 3 2 7" xfId="25832"/>
    <cellStyle name="SAPBEXformats 3 3 2 7 2" xfId="25833"/>
    <cellStyle name="SAPBEXformats 3 3 2 7 2 2" xfId="25834"/>
    <cellStyle name="SAPBEXformats 3 3 2 7 2 3" xfId="25835"/>
    <cellStyle name="SAPBEXformats 3 3 2 7 3" xfId="25836"/>
    <cellStyle name="SAPBEXformats 3 3 2 7 4" xfId="25837"/>
    <cellStyle name="SAPBEXformats 3 3 2 8" xfId="25838"/>
    <cellStyle name="SAPBEXformats 3 3 2 8 2" xfId="25839"/>
    <cellStyle name="SAPBEXformats 3 3 2 8 2 2" xfId="25840"/>
    <cellStyle name="SAPBEXformats 3 3 2 8 2 3" xfId="25841"/>
    <cellStyle name="SAPBEXformats 3 3 2 8 3" xfId="25842"/>
    <cellStyle name="SAPBEXformats 3 3 2 8 4" xfId="25843"/>
    <cellStyle name="SAPBEXformats 3 3 2 9" xfId="25844"/>
    <cellStyle name="SAPBEXformats 3 3 2 9 2" xfId="25845"/>
    <cellStyle name="SAPBEXformats 3 3 2 9 3" xfId="25846"/>
    <cellStyle name="SAPBEXformats 3 3 3" xfId="25847"/>
    <cellStyle name="SAPBEXformats 3 3 3 2" xfId="25848"/>
    <cellStyle name="SAPBEXformats 3 3 3 2 2" xfId="25849"/>
    <cellStyle name="SAPBEXformats 3 3 3 2 3" xfId="25850"/>
    <cellStyle name="SAPBEXformats 3 3 3 3" xfId="25851"/>
    <cellStyle name="SAPBEXformats 3 3 3 4" xfId="25852"/>
    <cellStyle name="SAPBEXformats 3 3 4" xfId="25853"/>
    <cellStyle name="SAPBEXformats 3 3 4 2" xfId="25854"/>
    <cellStyle name="SAPBEXformats 3 3 4 2 2" xfId="25855"/>
    <cellStyle name="SAPBEXformats 3 3 4 2 3" xfId="25856"/>
    <cellStyle name="SAPBEXformats 3 3 4 3" xfId="25857"/>
    <cellStyle name="SAPBEXformats 3 3 4 4" xfId="25858"/>
    <cellStyle name="SAPBEXformats 3 3 5" xfId="25859"/>
    <cellStyle name="SAPBEXformats 3 3 5 2" xfId="25860"/>
    <cellStyle name="SAPBEXformats 3 3 5 2 2" xfId="25861"/>
    <cellStyle name="SAPBEXformats 3 3 5 2 3" xfId="25862"/>
    <cellStyle name="SAPBEXformats 3 3 5 3" xfId="25863"/>
    <cellStyle name="SAPBEXformats 3 3 5 4" xfId="25864"/>
    <cellStyle name="SAPBEXformats 3 3 6" xfId="25865"/>
    <cellStyle name="SAPBEXformats 3 3 6 2" xfId="25866"/>
    <cellStyle name="SAPBEXformats 3 3 6 2 2" xfId="25867"/>
    <cellStyle name="SAPBEXformats 3 3 6 2 3" xfId="25868"/>
    <cellStyle name="SAPBEXformats 3 3 6 3" xfId="25869"/>
    <cellStyle name="SAPBEXformats 3 3 6 4" xfId="25870"/>
    <cellStyle name="SAPBEXformats 3 3 7" xfId="25871"/>
    <cellStyle name="SAPBEXformats 3 3 7 2" xfId="25872"/>
    <cellStyle name="SAPBEXformats 3 3 7 2 2" xfId="25873"/>
    <cellStyle name="SAPBEXformats 3 3 7 2 3" xfId="25874"/>
    <cellStyle name="SAPBEXformats 3 3 7 3" xfId="25875"/>
    <cellStyle name="SAPBEXformats 3 3 7 4" xfId="25876"/>
    <cellStyle name="SAPBEXformats 3 3 8" xfId="25877"/>
    <cellStyle name="SAPBEXformats 3 3 8 2" xfId="25878"/>
    <cellStyle name="SAPBEXformats 3 3 8 2 2" xfId="25879"/>
    <cellStyle name="SAPBEXformats 3 3 8 2 3" xfId="25880"/>
    <cellStyle name="SAPBEXformats 3 3 8 3" xfId="25881"/>
    <cellStyle name="SAPBEXformats 3 3 8 4" xfId="25882"/>
    <cellStyle name="SAPBEXformats 3 3 9" xfId="25883"/>
    <cellStyle name="SAPBEXformats 3 3 9 2" xfId="25884"/>
    <cellStyle name="SAPBEXformats 3 3 9 2 2" xfId="25885"/>
    <cellStyle name="SAPBEXformats 3 3 9 2 3" xfId="25886"/>
    <cellStyle name="SAPBEXformats 3 3 9 3" xfId="25887"/>
    <cellStyle name="SAPBEXformats 3 3 9 4" xfId="25888"/>
    <cellStyle name="SAPBEXformats 3 4" xfId="25889"/>
    <cellStyle name="SAPBEXformats 3 4 10" xfId="25890"/>
    <cellStyle name="SAPBEXformats 3 4 11" xfId="25891"/>
    <cellStyle name="SAPBEXformats 3 4 2" xfId="25892"/>
    <cellStyle name="SAPBEXformats 3 4 2 2" xfId="25893"/>
    <cellStyle name="SAPBEXformats 3 4 2 2 2" xfId="25894"/>
    <cellStyle name="SAPBEXformats 3 4 2 2 3" xfId="25895"/>
    <cellStyle name="SAPBEXformats 3 4 2 3" xfId="25896"/>
    <cellStyle name="SAPBEXformats 3 4 2 4" xfId="25897"/>
    <cellStyle name="SAPBEXformats 3 4 3" xfId="25898"/>
    <cellStyle name="SAPBEXformats 3 4 3 2" xfId="25899"/>
    <cellStyle name="SAPBEXformats 3 4 3 2 2" xfId="25900"/>
    <cellStyle name="SAPBEXformats 3 4 3 2 3" xfId="25901"/>
    <cellStyle name="SAPBEXformats 3 4 3 3" xfId="25902"/>
    <cellStyle name="SAPBEXformats 3 4 3 4" xfId="25903"/>
    <cellStyle name="SAPBEXformats 3 4 4" xfId="25904"/>
    <cellStyle name="SAPBEXformats 3 4 4 2" xfId="25905"/>
    <cellStyle name="SAPBEXformats 3 4 4 2 2" xfId="25906"/>
    <cellStyle name="SAPBEXformats 3 4 4 2 3" xfId="25907"/>
    <cellStyle name="SAPBEXformats 3 4 4 3" xfId="25908"/>
    <cellStyle name="SAPBEXformats 3 4 4 4" xfId="25909"/>
    <cellStyle name="SAPBEXformats 3 4 5" xfId="25910"/>
    <cellStyle name="SAPBEXformats 3 4 5 2" xfId="25911"/>
    <cellStyle name="SAPBEXformats 3 4 5 2 2" xfId="25912"/>
    <cellStyle name="SAPBEXformats 3 4 5 2 3" xfId="25913"/>
    <cellStyle name="SAPBEXformats 3 4 5 3" xfId="25914"/>
    <cellStyle name="SAPBEXformats 3 4 5 4" xfId="25915"/>
    <cellStyle name="SAPBEXformats 3 4 6" xfId="25916"/>
    <cellStyle name="SAPBEXformats 3 4 6 2" xfId="25917"/>
    <cellStyle name="SAPBEXformats 3 4 6 2 2" xfId="25918"/>
    <cellStyle name="SAPBEXformats 3 4 6 2 3" xfId="25919"/>
    <cellStyle name="SAPBEXformats 3 4 6 3" xfId="25920"/>
    <cellStyle name="SAPBEXformats 3 4 6 4" xfId="25921"/>
    <cellStyle name="SAPBEXformats 3 4 7" xfId="25922"/>
    <cellStyle name="SAPBEXformats 3 4 7 2" xfId="25923"/>
    <cellStyle name="SAPBEXformats 3 4 7 2 2" xfId="25924"/>
    <cellStyle name="SAPBEXformats 3 4 7 2 3" xfId="25925"/>
    <cellStyle name="SAPBEXformats 3 4 7 3" xfId="25926"/>
    <cellStyle name="SAPBEXformats 3 4 7 4" xfId="25927"/>
    <cellStyle name="SAPBEXformats 3 4 8" xfId="25928"/>
    <cellStyle name="SAPBEXformats 3 4 8 2" xfId="25929"/>
    <cellStyle name="SAPBEXformats 3 4 8 2 2" xfId="25930"/>
    <cellStyle name="SAPBEXformats 3 4 8 2 3" xfId="25931"/>
    <cellStyle name="SAPBEXformats 3 4 8 3" xfId="25932"/>
    <cellStyle name="SAPBEXformats 3 4 8 4" xfId="25933"/>
    <cellStyle name="SAPBEXformats 3 4 9" xfId="25934"/>
    <cellStyle name="SAPBEXformats 3 4 9 2" xfId="25935"/>
    <cellStyle name="SAPBEXformats 3 4 9 3" xfId="25936"/>
    <cellStyle name="SAPBEXformats 3 5" xfId="25937"/>
    <cellStyle name="SAPBEXformats 3 5 2" xfId="25938"/>
    <cellStyle name="SAPBEXformats 3 5 2 2" xfId="25939"/>
    <cellStyle name="SAPBEXformats 3 5 2 3" xfId="25940"/>
    <cellStyle name="SAPBEXformats 3 5 3" xfId="25941"/>
    <cellStyle name="SAPBEXformats 3 5 4" xfId="25942"/>
    <cellStyle name="SAPBEXformats 3 6" xfId="25943"/>
    <cellStyle name="SAPBEXformats 3 6 2" xfId="25944"/>
    <cellStyle name="SAPBEXformats 3 6 2 2" xfId="25945"/>
    <cellStyle name="SAPBEXformats 3 6 2 3" xfId="25946"/>
    <cellStyle name="SAPBEXformats 3 6 3" xfId="25947"/>
    <cellStyle name="SAPBEXformats 3 6 4" xfId="25948"/>
    <cellStyle name="SAPBEXformats 3 7" xfId="25949"/>
    <cellStyle name="SAPBEXformats 3 7 2" xfId="25950"/>
    <cellStyle name="SAPBEXformats 3 7 2 2" xfId="25951"/>
    <cellStyle name="SAPBEXformats 3 7 2 3" xfId="25952"/>
    <cellStyle name="SAPBEXformats 3 7 3" xfId="25953"/>
    <cellStyle name="SAPBEXformats 3 7 4" xfId="25954"/>
    <cellStyle name="SAPBEXformats 3 8" xfId="25955"/>
    <cellStyle name="SAPBEXformats 3 8 2" xfId="25956"/>
    <cellStyle name="SAPBEXformats 3 8 2 2" xfId="25957"/>
    <cellStyle name="SAPBEXformats 3 8 2 3" xfId="25958"/>
    <cellStyle name="SAPBEXformats 3 8 3" xfId="25959"/>
    <cellStyle name="SAPBEXformats 3 8 4" xfId="25960"/>
    <cellStyle name="SAPBEXformats 3 9" xfId="25961"/>
    <cellStyle name="SAPBEXformats 3 9 2" xfId="25962"/>
    <cellStyle name="SAPBEXformats 3 9 2 2" xfId="25963"/>
    <cellStyle name="SAPBEXformats 3 9 2 3" xfId="25964"/>
    <cellStyle name="SAPBEXformats 3 9 3" xfId="25965"/>
    <cellStyle name="SAPBEXformats 3 9 4" xfId="25966"/>
    <cellStyle name="SAPBEXformats 4" xfId="25967"/>
    <cellStyle name="SAPBEXformats 4 10" xfId="25968"/>
    <cellStyle name="SAPBEXformats 4 10 2" xfId="25969"/>
    <cellStyle name="SAPBEXformats 4 10 2 2" xfId="25970"/>
    <cellStyle name="SAPBEXformats 4 10 2 3" xfId="25971"/>
    <cellStyle name="SAPBEXformats 4 10 3" xfId="25972"/>
    <cellStyle name="SAPBEXformats 4 10 4" xfId="25973"/>
    <cellStyle name="SAPBEXformats 4 11" xfId="25974"/>
    <cellStyle name="SAPBEXformats 4 11 2" xfId="25975"/>
    <cellStyle name="SAPBEXformats 4 11 3" xfId="25976"/>
    <cellStyle name="SAPBEXformats 4 12" xfId="25977"/>
    <cellStyle name="SAPBEXformats 4 13" xfId="25978"/>
    <cellStyle name="SAPBEXformats 4 2" xfId="25979"/>
    <cellStyle name="SAPBEXformats 4 2 10" xfId="25980"/>
    <cellStyle name="SAPBEXformats 4 2 10 2" xfId="25981"/>
    <cellStyle name="SAPBEXformats 4 2 10 3" xfId="25982"/>
    <cellStyle name="SAPBEXformats 4 2 11" xfId="25983"/>
    <cellStyle name="SAPBEXformats 4 2 12" xfId="25984"/>
    <cellStyle name="SAPBEXformats 4 2 2" xfId="25985"/>
    <cellStyle name="SAPBEXformats 4 2 2 10" xfId="25986"/>
    <cellStyle name="SAPBEXformats 4 2 2 11" xfId="25987"/>
    <cellStyle name="SAPBEXformats 4 2 2 2" xfId="25988"/>
    <cellStyle name="SAPBEXformats 4 2 2 2 2" xfId="25989"/>
    <cellStyle name="SAPBEXformats 4 2 2 2 2 2" xfId="25990"/>
    <cellStyle name="SAPBEXformats 4 2 2 2 2 3" xfId="25991"/>
    <cellStyle name="SAPBEXformats 4 2 2 2 3" xfId="25992"/>
    <cellStyle name="SAPBEXformats 4 2 2 2 4" xfId="25993"/>
    <cellStyle name="SAPBEXformats 4 2 2 3" xfId="25994"/>
    <cellStyle name="SAPBEXformats 4 2 2 3 2" xfId="25995"/>
    <cellStyle name="SAPBEXformats 4 2 2 3 2 2" xfId="25996"/>
    <cellStyle name="SAPBEXformats 4 2 2 3 2 3" xfId="25997"/>
    <cellStyle name="SAPBEXformats 4 2 2 3 3" xfId="25998"/>
    <cellStyle name="SAPBEXformats 4 2 2 3 4" xfId="25999"/>
    <cellStyle name="SAPBEXformats 4 2 2 4" xfId="26000"/>
    <cellStyle name="SAPBEXformats 4 2 2 4 2" xfId="26001"/>
    <cellStyle name="SAPBEXformats 4 2 2 4 2 2" xfId="26002"/>
    <cellStyle name="SAPBEXformats 4 2 2 4 2 3" xfId="26003"/>
    <cellStyle name="SAPBEXformats 4 2 2 4 3" xfId="26004"/>
    <cellStyle name="SAPBEXformats 4 2 2 4 4" xfId="26005"/>
    <cellStyle name="SAPBEXformats 4 2 2 5" xfId="26006"/>
    <cellStyle name="SAPBEXformats 4 2 2 5 2" xfId="26007"/>
    <cellStyle name="SAPBEXformats 4 2 2 5 2 2" xfId="26008"/>
    <cellStyle name="SAPBEXformats 4 2 2 5 2 3" xfId="26009"/>
    <cellStyle name="SAPBEXformats 4 2 2 5 3" xfId="26010"/>
    <cellStyle name="SAPBEXformats 4 2 2 5 4" xfId="26011"/>
    <cellStyle name="SAPBEXformats 4 2 2 6" xfId="26012"/>
    <cellStyle name="SAPBEXformats 4 2 2 6 2" xfId="26013"/>
    <cellStyle name="SAPBEXformats 4 2 2 6 2 2" xfId="26014"/>
    <cellStyle name="SAPBEXformats 4 2 2 6 2 3" xfId="26015"/>
    <cellStyle name="SAPBEXformats 4 2 2 6 3" xfId="26016"/>
    <cellStyle name="SAPBEXformats 4 2 2 6 4" xfId="26017"/>
    <cellStyle name="SAPBEXformats 4 2 2 7" xfId="26018"/>
    <cellStyle name="SAPBEXformats 4 2 2 7 2" xfId="26019"/>
    <cellStyle name="SAPBEXformats 4 2 2 7 2 2" xfId="26020"/>
    <cellStyle name="SAPBEXformats 4 2 2 7 2 3" xfId="26021"/>
    <cellStyle name="SAPBEXformats 4 2 2 7 3" xfId="26022"/>
    <cellStyle name="SAPBEXformats 4 2 2 7 4" xfId="26023"/>
    <cellStyle name="SAPBEXformats 4 2 2 8" xfId="26024"/>
    <cellStyle name="SAPBEXformats 4 2 2 8 2" xfId="26025"/>
    <cellStyle name="SAPBEXformats 4 2 2 8 2 2" xfId="26026"/>
    <cellStyle name="SAPBEXformats 4 2 2 8 2 3" xfId="26027"/>
    <cellStyle name="SAPBEXformats 4 2 2 8 3" xfId="26028"/>
    <cellStyle name="SAPBEXformats 4 2 2 8 4" xfId="26029"/>
    <cellStyle name="SAPBEXformats 4 2 2 9" xfId="26030"/>
    <cellStyle name="SAPBEXformats 4 2 2 9 2" xfId="26031"/>
    <cellStyle name="SAPBEXformats 4 2 2 9 3" xfId="26032"/>
    <cellStyle name="SAPBEXformats 4 2 3" xfId="26033"/>
    <cellStyle name="SAPBEXformats 4 2 3 2" xfId="26034"/>
    <cellStyle name="SAPBEXformats 4 2 3 2 2" xfId="26035"/>
    <cellStyle name="SAPBEXformats 4 2 3 2 3" xfId="26036"/>
    <cellStyle name="SAPBEXformats 4 2 3 3" xfId="26037"/>
    <cellStyle name="SAPBEXformats 4 2 3 4" xfId="26038"/>
    <cellStyle name="SAPBEXformats 4 2 4" xfId="26039"/>
    <cellStyle name="SAPBEXformats 4 2 4 2" xfId="26040"/>
    <cellStyle name="SAPBEXformats 4 2 4 2 2" xfId="26041"/>
    <cellStyle name="SAPBEXformats 4 2 4 2 3" xfId="26042"/>
    <cellStyle name="SAPBEXformats 4 2 4 3" xfId="26043"/>
    <cellStyle name="SAPBEXformats 4 2 4 4" xfId="26044"/>
    <cellStyle name="SAPBEXformats 4 2 5" xfId="26045"/>
    <cellStyle name="SAPBEXformats 4 2 5 2" xfId="26046"/>
    <cellStyle name="SAPBEXformats 4 2 5 2 2" xfId="26047"/>
    <cellStyle name="SAPBEXformats 4 2 5 2 3" xfId="26048"/>
    <cellStyle name="SAPBEXformats 4 2 5 3" xfId="26049"/>
    <cellStyle name="SAPBEXformats 4 2 5 4" xfId="26050"/>
    <cellStyle name="SAPBEXformats 4 2 6" xfId="26051"/>
    <cellStyle name="SAPBEXformats 4 2 6 2" xfId="26052"/>
    <cellStyle name="SAPBEXformats 4 2 6 2 2" xfId="26053"/>
    <cellStyle name="SAPBEXformats 4 2 6 2 3" xfId="26054"/>
    <cellStyle name="SAPBEXformats 4 2 6 3" xfId="26055"/>
    <cellStyle name="SAPBEXformats 4 2 6 4" xfId="26056"/>
    <cellStyle name="SAPBEXformats 4 2 7" xfId="26057"/>
    <cellStyle name="SAPBEXformats 4 2 7 2" xfId="26058"/>
    <cellStyle name="SAPBEXformats 4 2 7 2 2" xfId="26059"/>
    <cellStyle name="SAPBEXformats 4 2 7 2 3" xfId="26060"/>
    <cellStyle name="SAPBEXformats 4 2 7 3" xfId="26061"/>
    <cellStyle name="SAPBEXformats 4 2 7 4" xfId="26062"/>
    <cellStyle name="SAPBEXformats 4 2 8" xfId="26063"/>
    <cellStyle name="SAPBEXformats 4 2 8 2" xfId="26064"/>
    <cellStyle name="SAPBEXformats 4 2 8 2 2" xfId="26065"/>
    <cellStyle name="SAPBEXformats 4 2 8 2 3" xfId="26066"/>
    <cellStyle name="SAPBEXformats 4 2 8 3" xfId="26067"/>
    <cellStyle name="SAPBEXformats 4 2 8 4" xfId="26068"/>
    <cellStyle name="SAPBEXformats 4 2 9" xfId="26069"/>
    <cellStyle name="SAPBEXformats 4 2 9 2" xfId="26070"/>
    <cellStyle name="SAPBEXformats 4 2 9 2 2" xfId="26071"/>
    <cellStyle name="SAPBEXformats 4 2 9 2 3" xfId="26072"/>
    <cellStyle name="SAPBEXformats 4 2 9 3" xfId="26073"/>
    <cellStyle name="SAPBEXformats 4 2 9 4" xfId="26074"/>
    <cellStyle name="SAPBEXformats 4 3" xfId="26075"/>
    <cellStyle name="SAPBEXformats 4 3 10" xfId="26076"/>
    <cellStyle name="SAPBEXformats 4 3 11" xfId="26077"/>
    <cellStyle name="SAPBEXformats 4 3 2" xfId="26078"/>
    <cellStyle name="SAPBEXformats 4 3 2 2" xfId="26079"/>
    <cellStyle name="SAPBEXformats 4 3 2 2 2" xfId="26080"/>
    <cellStyle name="SAPBEXformats 4 3 2 2 3" xfId="26081"/>
    <cellStyle name="SAPBEXformats 4 3 2 3" xfId="26082"/>
    <cellStyle name="SAPBEXformats 4 3 2 4" xfId="26083"/>
    <cellStyle name="SAPBEXformats 4 3 3" xfId="26084"/>
    <cellStyle name="SAPBEXformats 4 3 3 2" xfId="26085"/>
    <cellStyle name="SAPBEXformats 4 3 3 2 2" xfId="26086"/>
    <cellStyle name="SAPBEXformats 4 3 3 2 3" xfId="26087"/>
    <cellStyle name="SAPBEXformats 4 3 3 3" xfId="26088"/>
    <cellStyle name="SAPBEXformats 4 3 3 4" xfId="26089"/>
    <cellStyle name="SAPBEXformats 4 3 4" xfId="26090"/>
    <cellStyle name="SAPBEXformats 4 3 4 2" xfId="26091"/>
    <cellStyle name="SAPBEXformats 4 3 4 2 2" xfId="26092"/>
    <cellStyle name="SAPBEXformats 4 3 4 2 3" xfId="26093"/>
    <cellStyle name="SAPBEXformats 4 3 4 3" xfId="26094"/>
    <cellStyle name="SAPBEXformats 4 3 4 4" xfId="26095"/>
    <cellStyle name="SAPBEXformats 4 3 5" xfId="26096"/>
    <cellStyle name="SAPBEXformats 4 3 5 2" xfId="26097"/>
    <cellStyle name="SAPBEXformats 4 3 5 2 2" xfId="26098"/>
    <cellStyle name="SAPBEXformats 4 3 5 2 3" xfId="26099"/>
    <cellStyle name="SAPBEXformats 4 3 5 3" xfId="26100"/>
    <cellStyle name="SAPBEXformats 4 3 5 4" xfId="26101"/>
    <cellStyle name="SAPBEXformats 4 3 6" xfId="26102"/>
    <cellStyle name="SAPBEXformats 4 3 6 2" xfId="26103"/>
    <cellStyle name="SAPBEXformats 4 3 6 2 2" xfId="26104"/>
    <cellStyle name="SAPBEXformats 4 3 6 2 3" xfId="26105"/>
    <cellStyle name="SAPBEXformats 4 3 6 3" xfId="26106"/>
    <cellStyle name="SAPBEXformats 4 3 6 4" xfId="26107"/>
    <cellStyle name="SAPBEXformats 4 3 7" xfId="26108"/>
    <cellStyle name="SAPBEXformats 4 3 7 2" xfId="26109"/>
    <cellStyle name="SAPBEXformats 4 3 7 2 2" xfId="26110"/>
    <cellStyle name="SAPBEXformats 4 3 7 2 3" xfId="26111"/>
    <cellStyle name="SAPBEXformats 4 3 7 3" xfId="26112"/>
    <cellStyle name="SAPBEXformats 4 3 7 4" xfId="26113"/>
    <cellStyle name="SAPBEXformats 4 3 8" xfId="26114"/>
    <cellStyle name="SAPBEXformats 4 3 8 2" xfId="26115"/>
    <cellStyle name="SAPBEXformats 4 3 8 2 2" xfId="26116"/>
    <cellStyle name="SAPBEXformats 4 3 8 2 3" xfId="26117"/>
    <cellStyle name="SAPBEXformats 4 3 8 3" xfId="26118"/>
    <cellStyle name="SAPBEXformats 4 3 8 4" xfId="26119"/>
    <cellStyle name="SAPBEXformats 4 3 9" xfId="26120"/>
    <cellStyle name="SAPBEXformats 4 3 9 2" xfId="26121"/>
    <cellStyle name="SAPBEXformats 4 3 9 3" xfId="26122"/>
    <cellStyle name="SAPBEXformats 4 4" xfId="26123"/>
    <cellStyle name="SAPBEXformats 4 4 2" xfId="26124"/>
    <cellStyle name="SAPBEXformats 4 4 2 2" xfId="26125"/>
    <cellStyle name="SAPBEXformats 4 4 2 3" xfId="26126"/>
    <cellStyle name="SAPBEXformats 4 4 3" xfId="26127"/>
    <cellStyle name="SAPBEXformats 4 4 4" xfId="26128"/>
    <cellStyle name="SAPBEXformats 4 5" xfId="26129"/>
    <cellStyle name="SAPBEXformats 4 5 2" xfId="26130"/>
    <cellStyle name="SAPBEXformats 4 5 2 2" xfId="26131"/>
    <cellStyle name="SAPBEXformats 4 5 2 3" xfId="26132"/>
    <cellStyle name="SAPBEXformats 4 5 3" xfId="26133"/>
    <cellStyle name="SAPBEXformats 4 5 4" xfId="26134"/>
    <cellStyle name="SAPBEXformats 4 6" xfId="26135"/>
    <cellStyle name="SAPBEXformats 4 6 2" xfId="26136"/>
    <cellStyle name="SAPBEXformats 4 6 2 2" xfId="26137"/>
    <cellStyle name="SAPBEXformats 4 6 2 3" xfId="26138"/>
    <cellStyle name="SAPBEXformats 4 6 3" xfId="26139"/>
    <cellStyle name="SAPBEXformats 4 6 4" xfId="26140"/>
    <cellStyle name="SAPBEXformats 4 7" xfId="26141"/>
    <cellStyle name="SAPBEXformats 4 7 2" xfId="26142"/>
    <cellStyle name="SAPBEXformats 4 7 2 2" xfId="26143"/>
    <cellStyle name="SAPBEXformats 4 7 2 3" xfId="26144"/>
    <cellStyle name="SAPBEXformats 4 7 3" xfId="26145"/>
    <cellStyle name="SAPBEXformats 4 7 4" xfId="26146"/>
    <cellStyle name="SAPBEXformats 4 8" xfId="26147"/>
    <cellStyle name="SAPBEXformats 4 8 2" xfId="26148"/>
    <cellStyle name="SAPBEXformats 4 8 2 2" xfId="26149"/>
    <cellStyle name="SAPBEXformats 4 8 2 3" xfId="26150"/>
    <cellStyle name="SAPBEXformats 4 8 3" xfId="26151"/>
    <cellStyle name="SAPBEXformats 4 8 4" xfId="26152"/>
    <cellStyle name="SAPBEXformats 4 9" xfId="26153"/>
    <cellStyle name="SAPBEXformats 4 9 2" xfId="26154"/>
    <cellStyle name="SAPBEXformats 4 9 2 2" xfId="26155"/>
    <cellStyle name="SAPBEXformats 4 9 2 3" xfId="26156"/>
    <cellStyle name="SAPBEXformats 4 9 3" xfId="26157"/>
    <cellStyle name="SAPBEXformats 4 9 4" xfId="26158"/>
    <cellStyle name="SAPBEXformats 5" xfId="26159"/>
    <cellStyle name="SAPBEXformats 5 10" xfId="26160"/>
    <cellStyle name="SAPBEXformats 5 10 2" xfId="26161"/>
    <cellStyle name="SAPBEXformats 5 10 2 2" xfId="26162"/>
    <cellStyle name="SAPBEXformats 5 10 2 3" xfId="26163"/>
    <cellStyle name="SAPBEXformats 5 10 3" xfId="26164"/>
    <cellStyle name="SAPBEXformats 5 10 4" xfId="26165"/>
    <cellStyle name="SAPBEXformats 5 11" xfId="26166"/>
    <cellStyle name="SAPBEXformats 5 11 2" xfId="26167"/>
    <cellStyle name="SAPBEXformats 5 11 3" xfId="26168"/>
    <cellStyle name="SAPBEXformats 5 12" xfId="26169"/>
    <cellStyle name="SAPBEXformats 5 13" xfId="26170"/>
    <cellStyle name="SAPBEXformats 5 2" xfId="26171"/>
    <cellStyle name="SAPBEXformats 5 2 10" xfId="26172"/>
    <cellStyle name="SAPBEXformats 5 2 10 2" xfId="26173"/>
    <cellStyle name="SAPBEXformats 5 2 10 3" xfId="26174"/>
    <cellStyle name="SAPBEXformats 5 2 11" xfId="26175"/>
    <cellStyle name="SAPBEXformats 5 2 12" xfId="26176"/>
    <cellStyle name="SAPBEXformats 5 2 2" xfId="26177"/>
    <cellStyle name="SAPBEXformats 5 2 2 10" xfId="26178"/>
    <cellStyle name="SAPBEXformats 5 2 2 11" xfId="26179"/>
    <cellStyle name="SAPBEXformats 5 2 2 2" xfId="26180"/>
    <cellStyle name="SAPBEXformats 5 2 2 2 2" xfId="26181"/>
    <cellStyle name="SAPBEXformats 5 2 2 2 2 2" xfId="26182"/>
    <cellStyle name="SAPBEXformats 5 2 2 2 2 3" xfId="26183"/>
    <cellStyle name="SAPBEXformats 5 2 2 2 3" xfId="26184"/>
    <cellStyle name="SAPBEXformats 5 2 2 2 4" xfId="26185"/>
    <cellStyle name="SAPBEXformats 5 2 2 3" xfId="26186"/>
    <cellStyle name="SAPBEXformats 5 2 2 3 2" xfId="26187"/>
    <cellStyle name="SAPBEXformats 5 2 2 3 2 2" xfId="26188"/>
    <cellStyle name="SAPBEXformats 5 2 2 3 2 3" xfId="26189"/>
    <cellStyle name="SAPBEXformats 5 2 2 3 3" xfId="26190"/>
    <cellStyle name="SAPBEXformats 5 2 2 3 4" xfId="26191"/>
    <cellStyle name="SAPBEXformats 5 2 2 4" xfId="26192"/>
    <cellStyle name="SAPBEXformats 5 2 2 4 2" xfId="26193"/>
    <cellStyle name="SAPBEXformats 5 2 2 4 2 2" xfId="26194"/>
    <cellStyle name="SAPBEXformats 5 2 2 4 2 3" xfId="26195"/>
    <cellStyle name="SAPBEXformats 5 2 2 4 3" xfId="26196"/>
    <cellStyle name="SAPBEXformats 5 2 2 4 4" xfId="26197"/>
    <cellStyle name="SAPBEXformats 5 2 2 5" xfId="26198"/>
    <cellStyle name="SAPBEXformats 5 2 2 5 2" xfId="26199"/>
    <cellStyle name="SAPBEXformats 5 2 2 5 2 2" xfId="26200"/>
    <cellStyle name="SAPBEXformats 5 2 2 5 2 3" xfId="26201"/>
    <cellStyle name="SAPBEXformats 5 2 2 5 3" xfId="26202"/>
    <cellStyle name="SAPBEXformats 5 2 2 5 4" xfId="26203"/>
    <cellStyle name="SAPBEXformats 5 2 2 6" xfId="26204"/>
    <cellStyle name="SAPBEXformats 5 2 2 6 2" xfId="26205"/>
    <cellStyle name="SAPBEXformats 5 2 2 6 2 2" xfId="26206"/>
    <cellStyle name="SAPBEXformats 5 2 2 6 2 3" xfId="26207"/>
    <cellStyle name="SAPBEXformats 5 2 2 6 3" xfId="26208"/>
    <cellStyle name="SAPBEXformats 5 2 2 6 4" xfId="26209"/>
    <cellStyle name="SAPBEXformats 5 2 2 7" xfId="26210"/>
    <cellStyle name="SAPBEXformats 5 2 2 7 2" xfId="26211"/>
    <cellStyle name="SAPBEXformats 5 2 2 7 2 2" xfId="26212"/>
    <cellStyle name="SAPBEXformats 5 2 2 7 2 3" xfId="26213"/>
    <cellStyle name="SAPBEXformats 5 2 2 7 3" xfId="26214"/>
    <cellStyle name="SAPBEXformats 5 2 2 7 4" xfId="26215"/>
    <cellStyle name="SAPBEXformats 5 2 2 8" xfId="26216"/>
    <cellStyle name="SAPBEXformats 5 2 2 8 2" xfId="26217"/>
    <cellStyle name="SAPBEXformats 5 2 2 8 2 2" xfId="26218"/>
    <cellStyle name="SAPBEXformats 5 2 2 8 2 3" xfId="26219"/>
    <cellStyle name="SAPBEXformats 5 2 2 8 3" xfId="26220"/>
    <cellStyle name="SAPBEXformats 5 2 2 8 4" xfId="26221"/>
    <cellStyle name="SAPBEXformats 5 2 2 9" xfId="26222"/>
    <cellStyle name="SAPBEXformats 5 2 2 9 2" xfId="26223"/>
    <cellStyle name="SAPBEXformats 5 2 2 9 3" xfId="26224"/>
    <cellStyle name="SAPBEXformats 5 2 3" xfId="26225"/>
    <cellStyle name="SAPBEXformats 5 2 3 2" xfId="26226"/>
    <cellStyle name="SAPBEXformats 5 2 3 2 2" xfId="26227"/>
    <cellStyle name="SAPBEXformats 5 2 3 2 3" xfId="26228"/>
    <cellStyle name="SAPBEXformats 5 2 3 3" xfId="26229"/>
    <cellStyle name="SAPBEXformats 5 2 3 4" xfId="26230"/>
    <cellStyle name="SAPBEXformats 5 2 4" xfId="26231"/>
    <cellStyle name="SAPBEXformats 5 2 4 2" xfId="26232"/>
    <cellStyle name="SAPBEXformats 5 2 4 2 2" xfId="26233"/>
    <cellStyle name="SAPBEXformats 5 2 4 2 3" xfId="26234"/>
    <cellStyle name="SAPBEXformats 5 2 4 3" xfId="26235"/>
    <cellStyle name="SAPBEXformats 5 2 4 4" xfId="26236"/>
    <cellStyle name="SAPBEXformats 5 2 5" xfId="26237"/>
    <cellStyle name="SAPBEXformats 5 2 5 2" xfId="26238"/>
    <cellStyle name="SAPBEXformats 5 2 5 2 2" xfId="26239"/>
    <cellStyle name="SAPBEXformats 5 2 5 2 3" xfId="26240"/>
    <cellStyle name="SAPBEXformats 5 2 5 3" xfId="26241"/>
    <cellStyle name="SAPBEXformats 5 2 5 4" xfId="26242"/>
    <cellStyle name="SAPBEXformats 5 2 6" xfId="26243"/>
    <cellStyle name="SAPBEXformats 5 2 6 2" xfId="26244"/>
    <cellStyle name="SAPBEXformats 5 2 6 2 2" xfId="26245"/>
    <cellStyle name="SAPBEXformats 5 2 6 2 3" xfId="26246"/>
    <cellStyle name="SAPBEXformats 5 2 6 3" xfId="26247"/>
    <cellStyle name="SAPBEXformats 5 2 6 4" xfId="26248"/>
    <cellStyle name="SAPBEXformats 5 2 7" xfId="26249"/>
    <cellStyle name="SAPBEXformats 5 2 7 2" xfId="26250"/>
    <cellStyle name="SAPBEXformats 5 2 7 2 2" xfId="26251"/>
    <cellStyle name="SAPBEXformats 5 2 7 2 3" xfId="26252"/>
    <cellStyle name="SAPBEXformats 5 2 7 3" xfId="26253"/>
    <cellStyle name="SAPBEXformats 5 2 7 4" xfId="26254"/>
    <cellStyle name="SAPBEXformats 5 2 8" xfId="26255"/>
    <cellStyle name="SAPBEXformats 5 2 8 2" xfId="26256"/>
    <cellStyle name="SAPBEXformats 5 2 8 2 2" xfId="26257"/>
    <cellStyle name="SAPBEXformats 5 2 8 2 3" xfId="26258"/>
    <cellStyle name="SAPBEXformats 5 2 8 3" xfId="26259"/>
    <cellStyle name="SAPBEXformats 5 2 8 4" xfId="26260"/>
    <cellStyle name="SAPBEXformats 5 2 9" xfId="26261"/>
    <cellStyle name="SAPBEXformats 5 2 9 2" xfId="26262"/>
    <cellStyle name="SAPBEXformats 5 2 9 2 2" xfId="26263"/>
    <cellStyle name="SAPBEXformats 5 2 9 2 3" xfId="26264"/>
    <cellStyle name="SAPBEXformats 5 2 9 3" xfId="26265"/>
    <cellStyle name="SAPBEXformats 5 2 9 4" xfId="26266"/>
    <cellStyle name="SAPBEXformats 5 3" xfId="26267"/>
    <cellStyle name="SAPBEXformats 5 3 10" xfId="26268"/>
    <cellStyle name="SAPBEXformats 5 3 11" xfId="26269"/>
    <cellStyle name="SAPBEXformats 5 3 2" xfId="26270"/>
    <cellStyle name="SAPBEXformats 5 3 2 2" xfId="26271"/>
    <cellStyle name="SAPBEXformats 5 3 2 2 2" xfId="26272"/>
    <cellStyle name="SAPBEXformats 5 3 2 2 3" xfId="26273"/>
    <cellStyle name="SAPBEXformats 5 3 2 3" xfId="26274"/>
    <cellStyle name="SAPBEXformats 5 3 2 4" xfId="26275"/>
    <cellStyle name="SAPBEXformats 5 3 3" xfId="26276"/>
    <cellStyle name="SAPBEXformats 5 3 3 2" xfId="26277"/>
    <cellStyle name="SAPBEXformats 5 3 3 2 2" xfId="26278"/>
    <cellStyle name="SAPBEXformats 5 3 3 2 3" xfId="26279"/>
    <cellStyle name="SAPBEXformats 5 3 3 3" xfId="26280"/>
    <cellStyle name="SAPBEXformats 5 3 3 4" xfId="26281"/>
    <cellStyle name="SAPBEXformats 5 3 4" xfId="26282"/>
    <cellStyle name="SAPBEXformats 5 3 4 2" xfId="26283"/>
    <cellStyle name="SAPBEXformats 5 3 4 2 2" xfId="26284"/>
    <cellStyle name="SAPBEXformats 5 3 4 2 3" xfId="26285"/>
    <cellStyle name="SAPBEXformats 5 3 4 3" xfId="26286"/>
    <cellStyle name="SAPBEXformats 5 3 4 4" xfId="26287"/>
    <cellStyle name="SAPBEXformats 5 3 5" xfId="26288"/>
    <cellStyle name="SAPBEXformats 5 3 5 2" xfId="26289"/>
    <cellStyle name="SAPBEXformats 5 3 5 2 2" xfId="26290"/>
    <cellStyle name="SAPBEXformats 5 3 5 2 3" xfId="26291"/>
    <cellStyle name="SAPBEXformats 5 3 5 3" xfId="26292"/>
    <cellStyle name="SAPBEXformats 5 3 5 4" xfId="26293"/>
    <cellStyle name="SAPBEXformats 5 3 6" xfId="26294"/>
    <cellStyle name="SAPBEXformats 5 3 6 2" xfId="26295"/>
    <cellStyle name="SAPBEXformats 5 3 6 2 2" xfId="26296"/>
    <cellStyle name="SAPBEXformats 5 3 6 2 3" xfId="26297"/>
    <cellStyle name="SAPBEXformats 5 3 6 3" xfId="26298"/>
    <cellStyle name="SAPBEXformats 5 3 6 4" xfId="26299"/>
    <cellStyle name="SAPBEXformats 5 3 7" xfId="26300"/>
    <cellStyle name="SAPBEXformats 5 3 7 2" xfId="26301"/>
    <cellStyle name="SAPBEXformats 5 3 7 2 2" xfId="26302"/>
    <cellStyle name="SAPBEXformats 5 3 7 2 3" xfId="26303"/>
    <cellStyle name="SAPBEXformats 5 3 7 3" xfId="26304"/>
    <cellStyle name="SAPBEXformats 5 3 7 4" xfId="26305"/>
    <cellStyle name="SAPBEXformats 5 3 8" xfId="26306"/>
    <cellStyle name="SAPBEXformats 5 3 8 2" xfId="26307"/>
    <cellStyle name="SAPBEXformats 5 3 8 2 2" xfId="26308"/>
    <cellStyle name="SAPBEXformats 5 3 8 2 3" xfId="26309"/>
    <cellStyle name="SAPBEXformats 5 3 8 3" xfId="26310"/>
    <cellStyle name="SAPBEXformats 5 3 8 4" xfId="26311"/>
    <cellStyle name="SAPBEXformats 5 3 9" xfId="26312"/>
    <cellStyle name="SAPBEXformats 5 3 9 2" xfId="26313"/>
    <cellStyle name="SAPBEXformats 5 3 9 3" xfId="26314"/>
    <cellStyle name="SAPBEXformats 5 4" xfId="26315"/>
    <cellStyle name="SAPBEXformats 5 4 2" xfId="26316"/>
    <cellStyle name="SAPBEXformats 5 4 2 2" xfId="26317"/>
    <cellStyle name="SAPBEXformats 5 4 2 3" xfId="26318"/>
    <cellStyle name="SAPBEXformats 5 4 3" xfId="26319"/>
    <cellStyle name="SAPBEXformats 5 4 4" xfId="26320"/>
    <cellStyle name="SAPBEXformats 5 5" xfId="26321"/>
    <cellStyle name="SAPBEXformats 5 5 2" xfId="26322"/>
    <cellStyle name="SAPBEXformats 5 5 2 2" xfId="26323"/>
    <cellStyle name="SAPBEXformats 5 5 2 3" xfId="26324"/>
    <cellStyle name="SAPBEXformats 5 5 3" xfId="26325"/>
    <cellStyle name="SAPBEXformats 5 5 4" xfId="26326"/>
    <cellStyle name="SAPBEXformats 5 6" xfId="26327"/>
    <cellStyle name="SAPBEXformats 5 6 2" xfId="26328"/>
    <cellStyle name="SAPBEXformats 5 6 2 2" xfId="26329"/>
    <cellStyle name="SAPBEXformats 5 6 2 3" xfId="26330"/>
    <cellStyle name="SAPBEXformats 5 6 3" xfId="26331"/>
    <cellStyle name="SAPBEXformats 5 6 4" xfId="26332"/>
    <cellStyle name="SAPBEXformats 5 7" xfId="26333"/>
    <cellStyle name="SAPBEXformats 5 7 2" xfId="26334"/>
    <cellStyle name="SAPBEXformats 5 7 2 2" xfId="26335"/>
    <cellStyle name="SAPBEXformats 5 7 2 3" xfId="26336"/>
    <cellStyle name="SAPBEXformats 5 7 3" xfId="26337"/>
    <cellStyle name="SAPBEXformats 5 7 4" xfId="26338"/>
    <cellStyle name="SAPBEXformats 5 8" xfId="26339"/>
    <cellStyle name="SAPBEXformats 5 8 2" xfId="26340"/>
    <cellStyle name="SAPBEXformats 5 8 2 2" xfId="26341"/>
    <cellStyle name="SAPBEXformats 5 8 2 3" xfId="26342"/>
    <cellStyle name="SAPBEXformats 5 8 3" xfId="26343"/>
    <cellStyle name="SAPBEXformats 5 8 4" xfId="26344"/>
    <cellStyle name="SAPBEXformats 5 9" xfId="26345"/>
    <cellStyle name="SAPBEXformats 5 9 2" xfId="26346"/>
    <cellStyle name="SAPBEXformats 5 9 2 2" xfId="26347"/>
    <cellStyle name="SAPBEXformats 5 9 2 3" xfId="26348"/>
    <cellStyle name="SAPBEXformats 5 9 3" xfId="26349"/>
    <cellStyle name="SAPBEXformats 5 9 4" xfId="26350"/>
    <cellStyle name="SAPBEXformats 6" xfId="26351"/>
    <cellStyle name="SAPBEXformats 6 10" xfId="26352"/>
    <cellStyle name="SAPBEXformats 6 10 2" xfId="26353"/>
    <cellStyle name="SAPBEXformats 6 10 3" xfId="26354"/>
    <cellStyle name="SAPBEXformats 6 11" xfId="26355"/>
    <cellStyle name="SAPBEXformats 6 12" xfId="26356"/>
    <cellStyle name="SAPBEXformats 6 2" xfId="26357"/>
    <cellStyle name="SAPBEXformats 6 2 10" xfId="26358"/>
    <cellStyle name="SAPBEXformats 6 2 11" xfId="26359"/>
    <cellStyle name="SAPBEXformats 6 2 2" xfId="26360"/>
    <cellStyle name="SAPBEXformats 6 2 2 2" xfId="26361"/>
    <cellStyle name="SAPBEXformats 6 2 2 2 2" xfId="26362"/>
    <cellStyle name="SAPBEXformats 6 2 2 2 3" xfId="26363"/>
    <cellStyle name="SAPBEXformats 6 2 2 3" xfId="26364"/>
    <cellStyle name="SAPBEXformats 6 2 2 4" xfId="26365"/>
    <cellStyle name="SAPBEXformats 6 2 3" xfId="26366"/>
    <cellStyle name="SAPBEXformats 6 2 3 2" xfId="26367"/>
    <cellStyle name="SAPBEXformats 6 2 3 2 2" xfId="26368"/>
    <cellStyle name="SAPBEXformats 6 2 3 2 3" xfId="26369"/>
    <cellStyle name="SAPBEXformats 6 2 3 3" xfId="26370"/>
    <cellStyle name="SAPBEXformats 6 2 3 4" xfId="26371"/>
    <cellStyle name="SAPBEXformats 6 2 4" xfId="26372"/>
    <cellStyle name="SAPBEXformats 6 2 4 2" xfId="26373"/>
    <cellStyle name="SAPBEXformats 6 2 4 2 2" xfId="26374"/>
    <cellStyle name="SAPBEXformats 6 2 4 2 3" xfId="26375"/>
    <cellStyle name="SAPBEXformats 6 2 4 3" xfId="26376"/>
    <cellStyle name="SAPBEXformats 6 2 4 4" xfId="26377"/>
    <cellStyle name="SAPBEXformats 6 2 5" xfId="26378"/>
    <cellStyle name="SAPBEXformats 6 2 5 2" xfId="26379"/>
    <cellStyle name="SAPBEXformats 6 2 5 2 2" xfId="26380"/>
    <cellStyle name="SAPBEXformats 6 2 5 2 3" xfId="26381"/>
    <cellStyle name="SAPBEXformats 6 2 5 3" xfId="26382"/>
    <cellStyle name="SAPBEXformats 6 2 5 4" xfId="26383"/>
    <cellStyle name="SAPBEXformats 6 2 6" xfId="26384"/>
    <cellStyle name="SAPBEXformats 6 2 6 2" xfId="26385"/>
    <cellStyle name="SAPBEXformats 6 2 6 2 2" xfId="26386"/>
    <cellStyle name="SAPBEXformats 6 2 6 2 3" xfId="26387"/>
    <cellStyle name="SAPBEXformats 6 2 6 3" xfId="26388"/>
    <cellStyle name="SAPBEXformats 6 2 6 4" xfId="26389"/>
    <cellStyle name="SAPBEXformats 6 2 7" xfId="26390"/>
    <cellStyle name="SAPBEXformats 6 2 7 2" xfId="26391"/>
    <cellStyle name="SAPBEXformats 6 2 7 2 2" xfId="26392"/>
    <cellStyle name="SAPBEXformats 6 2 7 2 3" xfId="26393"/>
    <cellStyle name="SAPBEXformats 6 2 7 3" xfId="26394"/>
    <cellStyle name="SAPBEXformats 6 2 7 4" xfId="26395"/>
    <cellStyle name="SAPBEXformats 6 2 8" xfId="26396"/>
    <cellStyle name="SAPBEXformats 6 2 8 2" xfId="26397"/>
    <cellStyle name="SAPBEXformats 6 2 8 2 2" xfId="26398"/>
    <cellStyle name="SAPBEXformats 6 2 8 2 3" xfId="26399"/>
    <cellStyle name="SAPBEXformats 6 2 8 3" xfId="26400"/>
    <cellStyle name="SAPBEXformats 6 2 8 4" xfId="26401"/>
    <cellStyle name="SAPBEXformats 6 2 9" xfId="26402"/>
    <cellStyle name="SAPBEXformats 6 2 9 2" xfId="26403"/>
    <cellStyle name="SAPBEXformats 6 2 9 3" xfId="26404"/>
    <cellStyle name="SAPBEXformats 6 3" xfId="26405"/>
    <cellStyle name="SAPBEXformats 6 3 2" xfId="26406"/>
    <cellStyle name="SAPBEXformats 6 3 2 2" xfId="26407"/>
    <cellStyle name="SAPBEXformats 6 3 2 3" xfId="26408"/>
    <cellStyle name="SAPBEXformats 6 3 3" xfId="26409"/>
    <cellStyle name="SAPBEXformats 6 3 4" xfId="26410"/>
    <cellStyle name="SAPBEXformats 6 4" xfId="26411"/>
    <cellStyle name="SAPBEXformats 6 4 2" xfId="26412"/>
    <cellStyle name="SAPBEXformats 6 4 2 2" xfId="26413"/>
    <cellStyle name="SAPBEXformats 6 4 2 3" xfId="26414"/>
    <cellStyle name="SAPBEXformats 6 4 3" xfId="26415"/>
    <cellStyle name="SAPBEXformats 6 4 4" xfId="26416"/>
    <cellStyle name="SAPBEXformats 6 5" xfId="26417"/>
    <cellStyle name="SAPBEXformats 6 5 2" xfId="26418"/>
    <cellStyle name="SAPBEXformats 6 5 2 2" xfId="26419"/>
    <cellStyle name="SAPBEXformats 6 5 2 3" xfId="26420"/>
    <cellStyle name="SAPBEXformats 6 5 3" xfId="26421"/>
    <cellStyle name="SAPBEXformats 6 5 4" xfId="26422"/>
    <cellStyle name="SAPBEXformats 6 6" xfId="26423"/>
    <cellStyle name="SAPBEXformats 6 6 2" xfId="26424"/>
    <cellStyle name="SAPBEXformats 6 6 2 2" xfId="26425"/>
    <cellStyle name="SAPBEXformats 6 6 2 3" xfId="26426"/>
    <cellStyle name="SAPBEXformats 6 6 3" xfId="26427"/>
    <cellStyle name="SAPBEXformats 6 6 4" xfId="26428"/>
    <cellStyle name="SAPBEXformats 6 7" xfId="26429"/>
    <cellStyle name="SAPBEXformats 6 7 2" xfId="26430"/>
    <cellStyle name="SAPBEXformats 6 7 2 2" xfId="26431"/>
    <cellStyle name="SAPBEXformats 6 7 2 3" xfId="26432"/>
    <cellStyle name="SAPBEXformats 6 7 3" xfId="26433"/>
    <cellStyle name="SAPBEXformats 6 7 4" xfId="26434"/>
    <cellStyle name="SAPBEXformats 6 8" xfId="26435"/>
    <cellStyle name="SAPBEXformats 6 8 2" xfId="26436"/>
    <cellStyle name="SAPBEXformats 6 8 2 2" xfId="26437"/>
    <cellStyle name="SAPBEXformats 6 8 2 3" xfId="26438"/>
    <cellStyle name="SAPBEXformats 6 8 3" xfId="26439"/>
    <cellStyle name="SAPBEXformats 6 8 4" xfId="26440"/>
    <cellStyle name="SAPBEXformats 6 9" xfId="26441"/>
    <cellStyle name="SAPBEXformats 6 9 2" xfId="26442"/>
    <cellStyle name="SAPBEXformats 6 9 2 2" xfId="26443"/>
    <cellStyle name="SAPBEXformats 6 9 2 3" xfId="26444"/>
    <cellStyle name="SAPBEXformats 6 9 3" xfId="26445"/>
    <cellStyle name="SAPBEXformats 6 9 4" xfId="26446"/>
    <cellStyle name="SAPBEXformats 7" xfId="26447"/>
    <cellStyle name="SAPBEXformats 7 10" xfId="26448"/>
    <cellStyle name="SAPBEXformats 7 11" xfId="26449"/>
    <cellStyle name="SAPBEXformats 7 2" xfId="26450"/>
    <cellStyle name="SAPBEXformats 7 2 2" xfId="26451"/>
    <cellStyle name="SAPBEXformats 7 2 2 2" xfId="26452"/>
    <cellStyle name="SAPBEXformats 7 2 2 3" xfId="26453"/>
    <cellStyle name="SAPBEXformats 7 2 3" xfId="26454"/>
    <cellStyle name="SAPBEXformats 7 2 4" xfId="26455"/>
    <cellStyle name="SAPBEXformats 7 3" xfId="26456"/>
    <cellStyle name="SAPBEXformats 7 3 2" xfId="26457"/>
    <cellStyle name="SAPBEXformats 7 3 2 2" xfId="26458"/>
    <cellStyle name="SAPBEXformats 7 3 2 3" xfId="26459"/>
    <cellStyle name="SAPBEXformats 7 3 3" xfId="26460"/>
    <cellStyle name="SAPBEXformats 7 3 4" xfId="26461"/>
    <cellStyle name="SAPBEXformats 7 4" xfId="26462"/>
    <cellStyle name="SAPBEXformats 7 4 2" xfId="26463"/>
    <cellStyle name="SAPBEXformats 7 4 2 2" xfId="26464"/>
    <cellStyle name="SAPBEXformats 7 4 2 3" xfId="26465"/>
    <cellStyle name="SAPBEXformats 7 4 3" xfId="26466"/>
    <cellStyle name="SAPBEXformats 7 4 4" xfId="26467"/>
    <cellStyle name="SAPBEXformats 7 5" xfId="26468"/>
    <cellStyle name="SAPBEXformats 7 5 2" xfId="26469"/>
    <cellStyle name="SAPBEXformats 7 5 2 2" xfId="26470"/>
    <cellStyle name="SAPBEXformats 7 5 2 3" xfId="26471"/>
    <cellStyle name="SAPBEXformats 7 5 3" xfId="26472"/>
    <cellStyle name="SAPBEXformats 7 5 4" xfId="26473"/>
    <cellStyle name="SAPBEXformats 7 6" xfId="26474"/>
    <cellStyle name="SAPBEXformats 7 6 2" xfId="26475"/>
    <cellStyle name="SAPBEXformats 7 6 2 2" xfId="26476"/>
    <cellStyle name="SAPBEXformats 7 6 2 3" xfId="26477"/>
    <cellStyle name="SAPBEXformats 7 6 3" xfId="26478"/>
    <cellStyle name="SAPBEXformats 7 6 4" xfId="26479"/>
    <cellStyle name="SAPBEXformats 7 7" xfId="26480"/>
    <cellStyle name="SAPBEXformats 7 7 2" xfId="26481"/>
    <cellStyle name="SAPBEXformats 7 7 2 2" xfId="26482"/>
    <cellStyle name="SAPBEXformats 7 7 2 3" xfId="26483"/>
    <cellStyle name="SAPBEXformats 7 7 3" xfId="26484"/>
    <cellStyle name="SAPBEXformats 7 7 4" xfId="26485"/>
    <cellStyle name="SAPBEXformats 7 8" xfId="26486"/>
    <cellStyle name="SAPBEXformats 7 8 2" xfId="26487"/>
    <cellStyle name="SAPBEXformats 7 8 2 2" xfId="26488"/>
    <cellStyle name="SAPBEXformats 7 8 2 3" xfId="26489"/>
    <cellStyle name="SAPBEXformats 7 8 3" xfId="26490"/>
    <cellStyle name="SAPBEXformats 7 8 4" xfId="26491"/>
    <cellStyle name="SAPBEXformats 7 9" xfId="26492"/>
    <cellStyle name="SAPBEXformats 7 9 2" xfId="26493"/>
    <cellStyle name="SAPBEXformats 7 9 3" xfId="26494"/>
    <cellStyle name="SAPBEXformats 8" xfId="26495"/>
    <cellStyle name="SAPBEXformats 8 2" xfId="26496"/>
    <cellStyle name="SAPBEXformats 8 2 2" xfId="26497"/>
    <cellStyle name="SAPBEXformats 8 2 3" xfId="26498"/>
    <cellStyle name="SAPBEXformats 8 3" xfId="26499"/>
    <cellStyle name="SAPBEXformats 8 4" xfId="26500"/>
    <cellStyle name="SAPBEXformats 9" xfId="26501"/>
    <cellStyle name="SAPBEXformats 9 2" xfId="26502"/>
    <cellStyle name="SAPBEXformats 9 2 2" xfId="26503"/>
    <cellStyle name="SAPBEXformats 9 2 3" xfId="26504"/>
    <cellStyle name="SAPBEXformats 9 3" xfId="26505"/>
    <cellStyle name="SAPBEXformats 9 4" xfId="26506"/>
    <cellStyle name="SAPBEXheaderItem" xfId="26507"/>
    <cellStyle name="SAPBEXheaderItem 10" xfId="26508"/>
    <cellStyle name="SAPBEXheaderItem 10 2" xfId="26509"/>
    <cellStyle name="SAPBEXheaderItem 10 2 2" xfId="26510"/>
    <cellStyle name="SAPBEXheaderItem 10 2 3" xfId="26511"/>
    <cellStyle name="SAPBEXheaderItem 10 3" xfId="26512"/>
    <cellStyle name="SAPBEXheaderItem 10 4" xfId="26513"/>
    <cellStyle name="SAPBEXheaderItem 11" xfId="26514"/>
    <cellStyle name="SAPBEXheaderItem 11 2" xfId="26515"/>
    <cellStyle name="SAPBEXheaderItem 11 2 2" xfId="26516"/>
    <cellStyle name="SAPBEXheaderItem 11 2 3" xfId="26517"/>
    <cellStyle name="SAPBEXheaderItem 11 3" xfId="26518"/>
    <cellStyle name="SAPBEXheaderItem 11 4" xfId="26519"/>
    <cellStyle name="SAPBEXheaderItem 12" xfId="26520"/>
    <cellStyle name="SAPBEXheaderItem 12 2" xfId="26521"/>
    <cellStyle name="SAPBEXheaderItem 12 2 2" xfId="26522"/>
    <cellStyle name="SAPBEXheaderItem 12 2 3" xfId="26523"/>
    <cellStyle name="SAPBEXheaderItem 12 3" xfId="26524"/>
    <cellStyle name="SAPBEXheaderItem 12 4" xfId="26525"/>
    <cellStyle name="SAPBEXheaderItem 13" xfId="26526"/>
    <cellStyle name="SAPBEXheaderItem 13 2" xfId="26527"/>
    <cellStyle name="SAPBEXheaderItem 13 2 2" xfId="26528"/>
    <cellStyle name="SAPBEXheaderItem 13 2 3" xfId="26529"/>
    <cellStyle name="SAPBEXheaderItem 13 3" xfId="26530"/>
    <cellStyle name="SAPBEXheaderItem 13 4" xfId="26531"/>
    <cellStyle name="SAPBEXheaderItem 14" xfId="26532"/>
    <cellStyle name="SAPBEXheaderItem 14 2" xfId="26533"/>
    <cellStyle name="SAPBEXheaderItem 14 2 2" xfId="26534"/>
    <cellStyle name="SAPBEXheaderItem 14 2 3" xfId="26535"/>
    <cellStyle name="SAPBEXheaderItem 14 3" xfId="26536"/>
    <cellStyle name="SAPBEXheaderItem 14 4" xfId="26537"/>
    <cellStyle name="SAPBEXheaderItem 15" xfId="26538"/>
    <cellStyle name="SAPBEXheaderItem 15 2" xfId="26539"/>
    <cellStyle name="SAPBEXheaderItem 15 3" xfId="26540"/>
    <cellStyle name="SAPBEXheaderItem 16" xfId="26541"/>
    <cellStyle name="SAPBEXheaderItem 17" xfId="26542"/>
    <cellStyle name="SAPBEXheaderItem 2" xfId="26543"/>
    <cellStyle name="SAPBEXheaderItem 2 10" xfId="26544"/>
    <cellStyle name="SAPBEXheaderItem 2 10 2" xfId="26545"/>
    <cellStyle name="SAPBEXheaderItem 2 10 2 2" xfId="26546"/>
    <cellStyle name="SAPBEXheaderItem 2 10 2 3" xfId="26547"/>
    <cellStyle name="SAPBEXheaderItem 2 10 3" xfId="26548"/>
    <cellStyle name="SAPBEXheaderItem 2 10 4" xfId="26549"/>
    <cellStyle name="SAPBEXheaderItem 2 11" xfId="26550"/>
    <cellStyle name="SAPBEXheaderItem 2 11 2" xfId="26551"/>
    <cellStyle name="SAPBEXheaderItem 2 11 2 2" xfId="26552"/>
    <cellStyle name="SAPBEXheaderItem 2 11 2 3" xfId="26553"/>
    <cellStyle name="SAPBEXheaderItem 2 11 3" xfId="26554"/>
    <cellStyle name="SAPBEXheaderItem 2 11 4" xfId="26555"/>
    <cellStyle name="SAPBEXheaderItem 2 12" xfId="26556"/>
    <cellStyle name="SAPBEXheaderItem 2 12 2" xfId="26557"/>
    <cellStyle name="SAPBEXheaderItem 2 12 3" xfId="26558"/>
    <cellStyle name="SAPBEXheaderItem 2 13" xfId="26559"/>
    <cellStyle name="SAPBEXheaderItem 2 14" xfId="26560"/>
    <cellStyle name="SAPBEXheaderItem 2 2" xfId="26561"/>
    <cellStyle name="SAPBEXheaderItem 2 2 10" xfId="26562"/>
    <cellStyle name="SAPBEXheaderItem 2 2 10 2" xfId="26563"/>
    <cellStyle name="SAPBEXheaderItem 2 2 10 2 2" xfId="26564"/>
    <cellStyle name="SAPBEXheaderItem 2 2 10 2 3" xfId="26565"/>
    <cellStyle name="SAPBEXheaderItem 2 2 10 3" xfId="26566"/>
    <cellStyle name="SAPBEXheaderItem 2 2 10 4" xfId="26567"/>
    <cellStyle name="SAPBEXheaderItem 2 2 11" xfId="26568"/>
    <cellStyle name="SAPBEXheaderItem 2 2 11 2" xfId="26569"/>
    <cellStyle name="SAPBEXheaderItem 2 2 11 3" xfId="26570"/>
    <cellStyle name="SAPBEXheaderItem 2 2 12" xfId="26571"/>
    <cellStyle name="SAPBEXheaderItem 2 2 13" xfId="26572"/>
    <cellStyle name="SAPBEXheaderItem 2 2 2" xfId="26573"/>
    <cellStyle name="SAPBEXheaderItem 2 2 2 10" xfId="26574"/>
    <cellStyle name="SAPBEXheaderItem 2 2 2 10 2" xfId="26575"/>
    <cellStyle name="SAPBEXheaderItem 2 2 2 10 3" xfId="26576"/>
    <cellStyle name="SAPBEXheaderItem 2 2 2 11" xfId="26577"/>
    <cellStyle name="SAPBEXheaderItem 2 2 2 12" xfId="26578"/>
    <cellStyle name="SAPBEXheaderItem 2 2 2 2" xfId="26579"/>
    <cellStyle name="SAPBEXheaderItem 2 2 2 2 10" xfId="26580"/>
    <cellStyle name="SAPBEXheaderItem 2 2 2 2 11" xfId="26581"/>
    <cellStyle name="SAPBEXheaderItem 2 2 2 2 2" xfId="26582"/>
    <cellStyle name="SAPBEXheaderItem 2 2 2 2 2 2" xfId="26583"/>
    <cellStyle name="SAPBEXheaderItem 2 2 2 2 2 2 2" xfId="26584"/>
    <cellStyle name="SAPBEXheaderItem 2 2 2 2 2 2 3" xfId="26585"/>
    <cellStyle name="SAPBEXheaderItem 2 2 2 2 2 3" xfId="26586"/>
    <cellStyle name="SAPBEXheaderItem 2 2 2 2 2 4" xfId="26587"/>
    <cellStyle name="SAPBEXheaderItem 2 2 2 2 3" xfId="26588"/>
    <cellStyle name="SAPBEXheaderItem 2 2 2 2 3 2" xfId="26589"/>
    <cellStyle name="SAPBEXheaderItem 2 2 2 2 3 2 2" xfId="26590"/>
    <cellStyle name="SAPBEXheaderItem 2 2 2 2 3 2 3" xfId="26591"/>
    <cellStyle name="SAPBEXheaderItem 2 2 2 2 3 3" xfId="26592"/>
    <cellStyle name="SAPBEXheaderItem 2 2 2 2 3 4" xfId="26593"/>
    <cellStyle name="SAPBEXheaderItem 2 2 2 2 4" xfId="26594"/>
    <cellStyle name="SAPBEXheaderItem 2 2 2 2 4 2" xfId="26595"/>
    <cellStyle name="SAPBEXheaderItem 2 2 2 2 4 2 2" xfId="26596"/>
    <cellStyle name="SAPBEXheaderItem 2 2 2 2 4 2 3" xfId="26597"/>
    <cellStyle name="SAPBEXheaderItem 2 2 2 2 4 3" xfId="26598"/>
    <cellStyle name="SAPBEXheaderItem 2 2 2 2 4 4" xfId="26599"/>
    <cellStyle name="SAPBEXheaderItem 2 2 2 2 5" xfId="26600"/>
    <cellStyle name="SAPBEXheaderItem 2 2 2 2 5 2" xfId="26601"/>
    <cellStyle name="SAPBEXheaderItem 2 2 2 2 5 2 2" xfId="26602"/>
    <cellStyle name="SAPBEXheaderItem 2 2 2 2 5 2 3" xfId="26603"/>
    <cellStyle name="SAPBEXheaderItem 2 2 2 2 5 3" xfId="26604"/>
    <cellStyle name="SAPBEXheaderItem 2 2 2 2 5 4" xfId="26605"/>
    <cellStyle name="SAPBEXheaderItem 2 2 2 2 6" xfId="26606"/>
    <cellStyle name="SAPBEXheaderItem 2 2 2 2 6 2" xfId="26607"/>
    <cellStyle name="SAPBEXheaderItem 2 2 2 2 6 2 2" xfId="26608"/>
    <cellStyle name="SAPBEXheaderItem 2 2 2 2 6 2 3" xfId="26609"/>
    <cellStyle name="SAPBEXheaderItem 2 2 2 2 6 3" xfId="26610"/>
    <cellStyle name="SAPBEXheaderItem 2 2 2 2 6 4" xfId="26611"/>
    <cellStyle name="SAPBEXheaderItem 2 2 2 2 7" xfId="26612"/>
    <cellStyle name="SAPBEXheaderItem 2 2 2 2 7 2" xfId="26613"/>
    <cellStyle name="SAPBEXheaderItem 2 2 2 2 7 2 2" xfId="26614"/>
    <cellStyle name="SAPBEXheaderItem 2 2 2 2 7 2 3" xfId="26615"/>
    <cellStyle name="SAPBEXheaderItem 2 2 2 2 7 3" xfId="26616"/>
    <cellStyle name="SAPBEXheaderItem 2 2 2 2 7 4" xfId="26617"/>
    <cellStyle name="SAPBEXheaderItem 2 2 2 2 8" xfId="26618"/>
    <cellStyle name="SAPBEXheaderItem 2 2 2 2 8 2" xfId="26619"/>
    <cellStyle name="SAPBEXheaderItem 2 2 2 2 8 2 2" xfId="26620"/>
    <cellStyle name="SAPBEXheaderItem 2 2 2 2 8 2 3" xfId="26621"/>
    <cellStyle name="SAPBEXheaderItem 2 2 2 2 8 3" xfId="26622"/>
    <cellStyle name="SAPBEXheaderItem 2 2 2 2 8 4" xfId="26623"/>
    <cellStyle name="SAPBEXheaderItem 2 2 2 2 9" xfId="26624"/>
    <cellStyle name="SAPBEXheaderItem 2 2 2 2 9 2" xfId="26625"/>
    <cellStyle name="SAPBEXheaderItem 2 2 2 2 9 3" xfId="26626"/>
    <cellStyle name="SAPBEXheaderItem 2 2 2 3" xfId="26627"/>
    <cellStyle name="SAPBEXheaderItem 2 2 2 3 2" xfId="26628"/>
    <cellStyle name="SAPBEXheaderItem 2 2 2 3 2 2" xfId="26629"/>
    <cellStyle name="SAPBEXheaderItem 2 2 2 3 2 3" xfId="26630"/>
    <cellStyle name="SAPBEXheaderItem 2 2 2 3 3" xfId="26631"/>
    <cellStyle name="SAPBEXheaderItem 2 2 2 3 4" xfId="26632"/>
    <cellStyle name="SAPBEXheaderItem 2 2 2 4" xfId="26633"/>
    <cellStyle name="SAPBEXheaderItem 2 2 2 4 2" xfId="26634"/>
    <cellStyle name="SAPBEXheaderItem 2 2 2 4 2 2" xfId="26635"/>
    <cellStyle name="SAPBEXheaderItem 2 2 2 4 2 3" xfId="26636"/>
    <cellStyle name="SAPBEXheaderItem 2 2 2 4 3" xfId="26637"/>
    <cellStyle name="SAPBEXheaderItem 2 2 2 4 4" xfId="26638"/>
    <cellStyle name="SAPBEXheaderItem 2 2 2 5" xfId="26639"/>
    <cellStyle name="SAPBEXheaderItem 2 2 2 5 2" xfId="26640"/>
    <cellStyle name="SAPBEXheaderItem 2 2 2 5 2 2" xfId="26641"/>
    <cellStyle name="SAPBEXheaderItem 2 2 2 5 2 3" xfId="26642"/>
    <cellStyle name="SAPBEXheaderItem 2 2 2 5 3" xfId="26643"/>
    <cellStyle name="SAPBEXheaderItem 2 2 2 5 4" xfId="26644"/>
    <cellStyle name="SAPBEXheaderItem 2 2 2 6" xfId="26645"/>
    <cellStyle name="SAPBEXheaderItem 2 2 2 6 2" xfId="26646"/>
    <cellStyle name="SAPBEXheaderItem 2 2 2 6 2 2" xfId="26647"/>
    <cellStyle name="SAPBEXheaderItem 2 2 2 6 2 3" xfId="26648"/>
    <cellStyle name="SAPBEXheaderItem 2 2 2 6 3" xfId="26649"/>
    <cellStyle name="SAPBEXheaderItem 2 2 2 6 4" xfId="26650"/>
    <cellStyle name="SAPBEXheaderItem 2 2 2 7" xfId="26651"/>
    <cellStyle name="SAPBEXheaderItem 2 2 2 7 2" xfId="26652"/>
    <cellStyle name="SAPBEXheaderItem 2 2 2 7 2 2" xfId="26653"/>
    <cellStyle name="SAPBEXheaderItem 2 2 2 7 2 3" xfId="26654"/>
    <cellStyle name="SAPBEXheaderItem 2 2 2 7 3" xfId="26655"/>
    <cellStyle name="SAPBEXheaderItem 2 2 2 7 4" xfId="26656"/>
    <cellStyle name="SAPBEXheaderItem 2 2 2 8" xfId="26657"/>
    <cellStyle name="SAPBEXheaderItem 2 2 2 8 2" xfId="26658"/>
    <cellStyle name="SAPBEXheaderItem 2 2 2 8 2 2" xfId="26659"/>
    <cellStyle name="SAPBEXheaderItem 2 2 2 8 2 3" xfId="26660"/>
    <cellStyle name="SAPBEXheaderItem 2 2 2 8 3" xfId="26661"/>
    <cellStyle name="SAPBEXheaderItem 2 2 2 8 4" xfId="26662"/>
    <cellStyle name="SAPBEXheaderItem 2 2 2 9" xfId="26663"/>
    <cellStyle name="SAPBEXheaderItem 2 2 2 9 2" xfId="26664"/>
    <cellStyle name="SAPBEXheaderItem 2 2 2 9 2 2" xfId="26665"/>
    <cellStyle name="SAPBEXheaderItem 2 2 2 9 2 3" xfId="26666"/>
    <cellStyle name="SAPBEXheaderItem 2 2 2 9 3" xfId="26667"/>
    <cellStyle name="SAPBEXheaderItem 2 2 2 9 4" xfId="26668"/>
    <cellStyle name="SAPBEXheaderItem 2 2 3" xfId="26669"/>
    <cellStyle name="SAPBEXheaderItem 2 2 3 10" xfId="26670"/>
    <cellStyle name="SAPBEXheaderItem 2 2 3 11" xfId="26671"/>
    <cellStyle name="SAPBEXheaderItem 2 2 3 2" xfId="26672"/>
    <cellStyle name="SAPBEXheaderItem 2 2 3 2 2" xfId="26673"/>
    <cellStyle name="SAPBEXheaderItem 2 2 3 2 2 2" xfId="26674"/>
    <cellStyle name="SAPBEXheaderItem 2 2 3 2 2 3" xfId="26675"/>
    <cellStyle name="SAPBEXheaderItem 2 2 3 2 3" xfId="26676"/>
    <cellStyle name="SAPBEXheaderItem 2 2 3 2 4" xfId="26677"/>
    <cellStyle name="SAPBEXheaderItem 2 2 3 3" xfId="26678"/>
    <cellStyle name="SAPBEXheaderItem 2 2 3 3 2" xfId="26679"/>
    <cellStyle name="SAPBEXheaderItem 2 2 3 3 2 2" xfId="26680"/>
    <cellStyle name="SAPBEXheaderItem 2 2 3 3 2 3" xfId="26681"/>
    <cellStyle name="SAPBEXheaderItem 2 2 3 3 3" xfId="26682"/>
    <cellStyle name="SAPBEXheaderItem 2 2 3 3 4" xfId="26683"/>
    <cellStyle name="SAPBEXheaderItem 2 2 3 4" xfId="26684"/>
    <cellStyle name="SAPBEXheaderItem 2 2 3 4 2" xfId="26685"/>
    <cellStyle name="SAPBEXheaderItem 2 2 3 4 2 2" xfId="26686"/>
    <cellStyle name="SAPBEXheaderItem 2 2 3 4 2 3" xfId="26687"/>
    <cellStyle name="SAPBEXheaderItem 2 2 3 4 3" xfId="26688"/>
    <cellStyle name="SAPBEXheaderItem 2 2 3 4 4" xfId="26689"/>
    <cellStyle name="SAPBEXheaderItem 2 2 3 5" xfId="26690"/>
    <cellStyle name="SAPBEXheaderItem 2 2 3 5 2" xfId="26691"/>
    <cellStyle name="SAPBEXheaderItem 2 2 3 5 2 2" xfId="26692"/>
    <cellStyle name="SAPBEXheaderItem 2 2 3 5 2 3" xfId="26693"/>
    <cellStyle name="SAPBEXheaderItem 2 2 3 5 3" xfId="26694"/>
    <cellStyle name="SAPBEXheaderItem 2 2 3 5 4" xfId="26695"/>
    <cellStyle name="SAPBEXheaderItem 2 2 3 6" xfId="26696"/>
    <cellStyle name="SAPBEXheaderItem 2 2 3 6 2" xfId="26697"/>
    <cellStyle name="SAPBEXheaderItem 2 2 3 6 2 2" xfId="26698"/>
    <cellStyle name="SAPBEXheaderItem 2 2 3 6 2 3" xfId="26699"/>
    <cellStyle name="SAPBEXheaderItem 2 2 3 6 3" xfId="26700"/>
    <cellStyle name="SAPBEXheaderItem 2 2 3 6 4" xfId="26701"/>
    <cellStyle name="SAPBEXheaderItem 2 2 3 7" xfId="26702"/>
    <cellStyle name="SAPBEXheaderItem 2 2 3 7 2" xfId="26703"/>
    <cellStyle name="SAPBEXheaderItem 2 2 3 7 2 2" xfId="26704"/>
    <cellStyle name="SAPBEXheaderItem 2 2 3 7 2 3" xfId="26705"/>
    <cellStyle name="SAPBEXheaderItem 2 2 3 7 3" xfId="26706"/>
    <cellStyle name="SAPBEXheaderItem 2 2 3 7 4" xfId="26707"/>
    <cellStyle name="SAPBEXheaderItem 2 2 3 8" xfId="26708"/>
    <cellStyle name="SAPBEXheaderItem 2 2 3 8 2" xfId="26709"/>
    <cellStyle name="SAPBEXheaderItem 2 2 3 8 2 2" xfId="26710"/>
    <cellStyle name="SAPBEXheaderItem 2 2 3 8 2 3" xfId="26711"/>
    <cellStyle name="SAPBEXheaderItem 2 2 3 8 3" xfId="26712"/>
    <cellStyle name="SAPBEXheaderItem 2 2 3 8 4" xfId="26713"/>
    <cellStyle name="SAPBEXheaderItem 2 2 3 9" xfId="26714"/>
    <cellStyle name="SAPBEXheaderItem 2 2 3 9 2" xfId="26715"/>
    <cellStyle name="SAPBEXheaderItem 2 2 3 9 3" xfId="26716"/>
    <cellStyle name="SAPBEXheaderItem 2 2 4" xfId="26717"/>
    <cellStyle name="SAPBEXheaderItem 2 2 4 2" xfId="26718"/>
    <cellStyle name="SAPBEXheaderItem 2 2 4 2 2" xfId="26719"/>
    <cellStyle name="SAPBEXheaderItem 2 2 4 2 3" xfId="26720"/>
    <cellStyle name="SAPBEXheaderItem 2 2 4 3" xfId="26721"/>
    <cellStyle name="SAPBEXheaderItem 2 2 4 4" xfId="26722"/>
    <cellStyle name="SAPBEXheaderItem 2 2 5" xfId="26723"/>
    <cellStyle name="SAPBEXheaderItem 2 2 5 2" xfId="26724"/>
    <cellStyle name="SAPBEXheaderItem 2 2 5 2 2" xfId="26725"/>
    <cellStyle name="SAPBEXheaderItem 2 2 5 2 3" xfId="26726"/>
    <cellStyle name="SAPBEXheaderItem 2 2 5 3" xfId="26727"/>
    <cellStyle name="SAPBEXheaderItem 2 2 5 4" xfId="26728"/>
    <cellStyle name="SAPBEXheaderItem 2 2 6" xfId="26729"/>
    <cellStyle name="SAPBEXheaderItem 2 2 6 2" xfId="26730"/>
    <cellStyle name="SAPBEXheaderItem 2 2 6 2 2" xfId="26731"/>
    <cellStyle name="SAPBEXheaderItem 2 2 6 2 3" xfId="26732"/>
    <cellStyle name="SAPBEXheaderItem 2 2 6 3" xfId="26733"/>
    <cellStyle name="SAPBEXheaderItem 2 2 6 4" xfId="26734"/>
    <cellStyle name="SAPBEXheaderItem 2 2 7" xfId="26735"/>
    <cellStyle name="SAPBEXheaderItem 2 2 7 2" xfId="26736"/>
    <cellStyle name="SAPBEXheaderItem 2 2 7 2 2" xfId="26737"/>
    <cellStyle name="SAPBEXheaderItem 2 2 7 2 3" xfId="26738"/>
    <cellStyle name="SAPBEXheaderItem 2 2 7 3" xfId="26739"/>
    <cellStyle name="SAPBEXheaderItem 2 2 7 4" xfId="26740"/>
    <cellStyle name="SAPBEXheaderItem 2 2 8" xfId="26741"/>
    <cellStyle name="SAPBEXheaderItem 2 2 8 2" xfId="26742"/>
    <cellStyle name="SAPBEXheaderItem 2 2 8 2 2" xfId="26743"/>
    <cellStyle name="SAPBEXheaderItem 2 2 8 2 3" xfId="26744"/>
    <cellStyle name="SAPBEXheaderItem 2 2 8 3" xfId="26745"/>
    <cellStyle name="SAPBEXheaderItem 2 2 8 4" xfId="26746"/>
    <cellStyle name="SAPBEXheaderItem 2 2 9" xfId="26747"/>
    <cellStyle name="SAPBEXheaderItem 2 2 9 2" xfId="26748"/>
    <cellStyle name="SAPBEXheaderItem 2 2 9 2 2" xfId="26749"/>
    <cellStyle name="SAPBEXheaderItem 2 2 9 2 3" xfId="26750"/>
    <cellStyle name="SAPBEXheaderItem 2 2 9 3" xfId="26751"/>
    <cellStyle name="SAPBEXheaderItem 2 2 9 4" xfId="26752"/>
    <cellStyle name="SAPBEXheaderItem 2 3" xfId="26753"/>
    <cellStyle name="SAPBEXheaderItem 2 3 10" xfId="26754"/>
    <cellStyle name="SAPBEXheaderItem 2 3 10 2" xfId="26755"/>
    <cellStyle name="SAPBEXheaderItem 2 3 10 3" xfId="26756"/>
    <cellStyle name="SAPBEXheaderItem 2 3 11" xfId="26757"/>
    <cellStyle name="SAPBEXheaderItem 2 3 12" xfId="26758"/>
    <cellStyle name="SAPBEXheaderItem 2 3 2" xfId="26759"/>
    <cellStyle name="SAPBEXheaderItem 2 3 2 10" xfId="26760"/>
    <cellStyle name="SAPBEXheaderItem 2 3 2 11" xfId="26761"/>
    <cellStyle name="SAPBEXheaderItem 2 3 2 2" xfId="26762"/>
    <cellStyle name="SAPBEXheaderItem 2 3 2 2 2" xfId="26763"/>
    <cellStyle name="SAPBEXheaderItem 2 3 2 2 2 2" xfId="26764"/>
    <cellStyle name="SAPBEXheaderItem 2 3 2 2 2 3" xfId="26765"/>
    <cellStyle name="SAPBEXheaderItem 2 3 2 2 3" xfId="26766"/>
    <cellStyle name="SAPBEXheaderItem 2 3 2 2 4" xfId="26767"/>
    <cellStyle name="SAPBEXheaderItem 2 3 2 3" xfId="26768"/>
    <cellStyle name="SAPBEXheaderItem 2 3 2 3 2" xfId="26769"/>
    <cellStyle name="SAPBEXheaderItem 2 3 2 3 2 2" xfId="26770"/>
    <cellStyle name="SAPBEXheaderItem 2 3 2 3 2 3" xfId="26771"/>
    <cellStyle name="SAPBEXheaderItem 2 3 2 3 3" xfId="26772"/>
    <cellStyle name="SAPBEXheaderItem 2 3 2 3 4" xfId="26773"/>
    <cellStyle name="SAPBEXheaderItem 2 3 2 4" xfId="26774"/>
    <cellStyle name="SAPBEXheaderItem 2 3 2 4 2" xfId="26775"/>
    <cellStyle name="SAPBEXheaderItem 2 3 2 4 2 2" xfId="26776"/>
    <cellStyle name="SAPBEXheaderItem 2 3 2 4 2 3" xfId="26777"/>
    <cellStyle name="SAPBEXheaderItem 2 3 2 4 3" xfId="26778"/>
    <cellStyle name="SAPBEXheaderItem 2 3 2 4 4" xfId="26779"/>
    <cellStyle name="SAPBEXheaderItem 2 3 2 5" xfId="26780"/>
    <cellStyle name="SAPBEXheaderItem 2 3 2 5 2" xfId="26781"/>
    <cellStyle name="SAPBEXheaderItem 2 3 2 5 2 2" xfId="26782"/>
    <cellStyle name="SAPBEXheaderItem 2 3 2 5 2 3" xfId="26783"/>
    <cellStyle name="SAPBEXheaderItem 2 3 2 5 3" xfId="26784"/>
    <cellStyle name="SAPBEXheaderItem 2 3 2 5 4" xfId="26785"/>
    <cellStyle name="SAPBEXheaderItem 2 3 2 6" xfId="26786"/>
    <cellStyle name="SAPBEXheaderItem 2 3 2 6 2" xfId="26787"/>
    <cellStyle name="SAPBEXheaderItem 2 3 2 6 2 2" xfId="26788"/>
    <cellStyle name="SAPBEXheaderItem 2 3 2 6 2 3" xfId="26789"/>
    <cellStyle name="SAPBEXheaderItem 2 3 2 6 3" xfId="26790"/>
    <cellStyle name="SAPBEXheaderItem 2 3 2 6 4" xfId="26791"/>
    <cellStyle name="SAPBEXheaderItem 2 3 2 7" xfId="26792"/>
    <cellStyle name="SAPBEXheaderItem 2 3 2 7 2" xfId="26793"/>
    <cellStyle name="SAPBEXheaderItem 2 3 2 7 2 2" xfId="26794"/>
    <cellStyle name="SAPBEXheaderItem 2 3 2 7 2 3" xfId="26795"/>
    <cellStyle name="SAPBEXheaderItem 2 3 2 7 3" xfId="26796"/>
    <cellStyle name="SAPBEXheaderItem 2 3 2 7 4" xfId="26797"/>
    <cellStyle name="SAPBEXheaderItem 2 3 2 8" xfId="26798"/>
    <cellStyle name="SAPBEXheaderItem 2 3 2 8 2" xfId="26799"/>
    <cellStyle name="SAPBEXheaderItem 2 3 2 8 2 2" xfId="26800"/>
    <cellStyle name="SAPBEXheaderItem 2 3 2 8 2 3" xfId="26801"/>
    <cellStyle name="SAPBEXheaderItem 2 3 2 8 3" xfId="26802"/>
    <cellStyle name="SAPBEXheaderItem 2 3 2 8 4" xfId="26803"/>
    <cellStyle name="SAPBEXheaderItem 2 3 2 9" xfId="26804"/>
    <cellStyle name="SAPBEXheaderItem 2 3 2 9 2" xfId="26805"/>
    <cellStyle name="SAPBEXheaderItem 2 3 2 9 3" xfId="26806"/>
    <cellStyle name="SAPBEXheaderItem 2 3 3" xfId="26807"/>
    <cellStyle name="SAPBEXheaderItem 2 3 3 2" xfId="26808"/>
    <cellStyle name="SAPBEXheaderItem 2 3 3 2 2" xfId="26809"/>
    <cellStyle name="SAPBEXheaderItem 2 3 3 2 3" xfId="26810"/>
    <cellStyle name="SAPBEXheaderItem 2 3 3 3" xfId="26811"/>
    <cellStyle name="SAPBEXheaderItem 2 3 3 4" xfId="26812"/>
    <cellStyle name="SAPBEXheaderItem 2 3 4" xfId="26813"/>
    <cellStyle name="SAPBEXheaderItem 2 3 4 2" xfId="26814"/>
    <cellStyle name="SAPBEXheaderItem 2 3 4 2 2" xfId="26815"/>
    <cellStyle name="SAPBEXheaderItem 2 3 4 2 3" xfId="26816"/>
    <cellStyle name="SAPBEXheaderItem 2 3 4 3" xfId="26817"/>
    <cellStyle name="SAPBEXheaderItem 2 3 4 4" xfId="26818"/>
    <cellStyle name="SAPBEXheaderItem 2 3 5" xfId="26819"/>
    <cellStyle name="SAPBEXheaderItem 2 3 5 2" xfId="26820"/>
    <cellStyle name="SAPBEXheaderItem 2 3 5 2 2" xfId="26821"/>
    <cellStyle name="SAPBEXheaderItem 2 3 5 2 3" xfId="26822"/>
    <cellStyle name="SAPBEXheaderItem 2 3 5 3" xfId="26823"/>
    <cellStyle name="SAPBEXheaderItem 2 3 5 4" xfId="26824"/>
    <cellStyle name="SAPBEXheaderItem 2 3 6" xfId="26825"/>
    <cellStyle name="SAPBEXheaderItem 2 3 6 2" xfId="26826"/>
    <cellStyle name="SAPBEXheaderItem 2 3 6 2 2" xfId="26827"/>
    <cellStyle name="SAPBEXheaderItem 2 3 6 2 3" xfId="26828"/>
    <cellStyle name="SAPBEXheaderItem 2 3 6 3" xfId="26829"/>
    <cellStyle name="SAPBEXheaderItem 2 3 6 4" xfId="26830"/>
    <cellStyle name="SAPBEXheaderItem 2 3 7" xfId="26831"/>
    <cellStyle name="SAPBEXheaderItem 2 3 7 2" xfId="26832"/>
    <cellStyle name="SAPBEXheaderItem 2 3 7 2 2" xfId="26833"/>
    <cellStyle name="SAPBEXheaderItem 2 3 7 2 3" xfId="26834"/>
    <cellStyle name="SAPBEXheaderItem 2 3 7 3" xfId="26835"/>
    <cellStyle name="SAPBEXheaderItem 2 3 7 4" xfId="26836"/>
    <cellStyle name="SAPBEXheaderItem 2 3 8" xfId="26837"/>
    <cellStyle name="SAPBEXheaderItem 2 3 8 2" xfId="26838"/>
    <cellStyle name="SAPBEXheaderItem 2 3 8 2 2" xfId="26839"/>
    <cellStyle name="SAPBEXheaderItem 2 3 8 2 3" xfId="26840"/>
    <cellStyle name="SAPBEXheaderItem 2 3 8 3" xfId="26841"/>
    <cellStyle name="SAPBEXheaderItem 2 3 8 4" xfId="26842"/>
    <cellStyle name="SAPBEXheaderItem 2 3 9" xfId="26843"/>
    <cellStyle name="SAPBEXheaderItem 2 3 9 2" xfId="26844"/>
    <cellStyle name="SAPBEXheaderItem 2 3 9 2 2" xfId="26845"/>
    <cellStyle name="SAPBEXheaderItem 2 3 9 2 3" xfId="26846"/>
    <cellStyle name="SAPBEXheaderItem 2 3 9 3" xfId="26847"/>
    <cellStyle name="SAPBEXheaderItem 2 3 9 4" xfId="26848"/>
    <cellStyle name="SAPBEXheaderItem 2 4" xfId="26849"/>
    <cellStyle name="SAPBEXheaderItem 2 4 10" xfId="26850"/>
    <cellStyle name="SAPBEXheaderItem 2 4 11" xfId="26851"/>
    <cellStyle name="SAPBEXheaderItem 2 4 2" xfId="26852"/>
    <cellStyle name="SAPBEXheaderItem 2 4 2 2" xfId="26853"/>
    <cellStyle name="SAPBEXheaderItem 2 4 2 2 2" xfId="26854"/>
    <cellStyle name="SAPBEXheaderItem 2 4 2 2 3" xfId="26855"/>
    <cellStyle name="SAPBEXheaderItem 2 4 2 3" xfId="26856"/>
    <cellStyle name="SAPBEXheaderItem 2 4 2 4" xfId="26857"/>
    <cellStyle name="SAPBEXheaderItem 2 4 3" xfId="26858"/>
    <cellStyle name="SAPBEXheaderItem 2 4 3 2" xfId="26859"/>
    <cellStyle name="SAPBEXheaderItem 2 4 3 2 2" xfId="26860"/>
    <cellStyle name="SAPBEXheaderItem 2 4 3 2 3" xfId="26861"/>
    <cellStyle name="SAPBEXheaderItem 2 4 3 3" xfId="26862"/>
    <cellStyle name="SAPBEXheaderItem 2 4 3 4" xfId="26863"/>
    <cellStyle name="SAPBEXheaderItem 2 4 4" xfId="26864"/>
    <cellStyle name="SAPBEXheaderItem 2 4 4 2" xfId="26865"/>
    <cellStyle name="SAPBEXheaderItem 2 4 4 2 2" xfId="26866"/>
    <cellStyle name="SAPBEXheaderItem 2 4 4 2 3" xfId="26867"/>
    <cellStyle name="SAPBEXheaderItem 2 4 4 3" xfId="26868"/>
    <cellStyle name="SAPBEXheaderItem 2 4 4 4" xfId="26869"/>
    <cellStyle name="SAPBEXheaderItem 2 4 5" xfId="26870"/>
    <cellStyle name="SAPBEXheaderItem 2 4 5 2" xfId="26871"/>
    <cellStyle name="SAPBEXheaderItem 2 4 5 2 2" xfId="26872"/>
    <cellStyle name="SAPBEXheaderItem 2 4 5 2 3" xfId="26873"/>
    <cellStyle name="SAPBEXheaderItem 2 4 5 3" xfId="26874"/>
    <cellStyle name="SAPBEXheaderItem 2 4 5 4" xfId="26875"/>
    <cellStyle name="SAPBEXheaderItem 2 4 6" xfId="26876"/>
    <cellStyle name="SAPBEXheaderItem 2 4 6 2" xfId="26877"/>
    <cellStyle name="SAPBEXheaderItem 2 4 6 2 2" xfId="26878"/>
    <cellStyle name="SAPBEXheaderItem 2 4 6 2 3" xfId="26879"/>
    <cellStyle name="SAPBEXheaderItem 2 4 6 3" xfId="26880"/>
    <cellStyle name="SAPBEXheaderItem 2 4 6 4" xfId="26881"/>
    <cellStyle name="SAPBEXheaderItem 2 4 7" xfId="26882"/>
    <cellStyle name="SAPBEXheaderItem 2 4 7 2" xfId="26883"/>
    <cellStyle name="SAPBEXheaderItem 2 4 7 2 2" xfId="26884"/>
    <cellStyle name="SAPBEXheaderItem 2 4 7 2 3" xfId="26885"/>
    <cellStyle name="SAPBEXheaderItem 2 4 7 3" xfId="26886"/>
    <cellStyle name="SAPBEXheaderItem 2 4 7 4" xfId="26887"/>
    <cellStyle name="SAPBEXheaderItem 2 4 8" xfId="26888"/>
    <cellStyle name="SAPBEXheaderItem 2 4 8 2" xfId="26889"/>
    <cellStyle name="SAPBEXheaderItem 2 4 8 2 2" xfId="26890"/>
    <cellStyle name="SAPBEXheaderItem 2 4 8 2 3" xfId="26891"/>
    <cellStyle name="SAPBEXheaderItem 2 4 8 3" xfId="26892"/>
    <cellStyle name="SAPBEXheaderItem 2 4 8 4" xfId="26893"/>
    <cellStyle name="SAPBEXheaderItem 2 4 9" xfId="26894"/>
    <cellStyle name="SAPBEXheaderItem 2 4 9 2" xfId="26895"/>
    <cellStyle name="SAPBEXheaderItem 2 4 9 3" xfId="26896"/>
    <cellStyle name="SAPBEXheaderItem 2 5" xfId="26897"/>
    <cellStyle name="SAPBEXheaderItem 2 5 2" xfId="26898"/>
    <cellStyle name="SAPBEXheaderItem 2 5 2 2" xfId="26899"/>
    <cellStyle name="SAPBEXheaderItem 2 5 2 3" xfId="26900"/>
    <cellStyle name="SAPBEXheaderItem 2 5 3" xfId="26901"/>
    <cellStyle name="SAPBEXheaderItem 2 5 4" xfId="26902"/>
    <cellStyle name="SAPBEXheaderItem 2 6" xfId="26903"/>
    <cellStyle name="SAPBEXheaderItem 2 6 2" xfId="26904"/>
    <cellStyle name="SAPBEXheaderItem 2 6 2 2" xfId="26905"/>
    <cellStyle name="SAPBEXheaderItem 2 6 2 3" xfId="26906"/>
    <cellStyle name="SAPBEXheaderItem 2 6 3" xfId="26907"/>
    <cellStyle name="SAPBEXheaderItem 2 6 4" xfId="26908"/>
    <cellStyle name="SAPBEXheaderItem 2 7" xfId="26909"/>
    <cellStyle name="SAPBEXheaderItem 2 7 2" xfId="26910"/>
    <cellStyle name="SAPBEXheaderItem 2 7 2 2" xfId="26911"/>
    <cellStyle name="SAPBEXheaderItem 2 7 2 3" xfId="26912"/>
    <cellStyle name="SAPBEXheaderItem 2 7 3" xfId="26913"/>
    <cellStyle name="SAPBEXheaderItem 2 7 4" xfId="26914"/>
    <cellStyle name="SAPBEXheaderItem 2 8" xfId="26915"/>
    <cellStyle name="SAPBEXheaderItem 2 8 2" xfId="26916"/>
    <cellStyle name="SAPBEXheaderItem 2 8 2 2" xfId="26917"/>
    <cellStyle name="SAPBEXheaderItem 2 8 2 3" xfId="26918"/>
    <cellStyle name="SAPBEXheaderItem 2 8 3" xfId="26919"/>
    <cellStyle name="SAPBEXheaderItem 2 8 4" xfId="26920"/>
    <cellStyle name="SAPBEXheaderItem 2 9" xfId="26921"/>
    <cellStyle name="SAPBEXheaderItem 2 9 2" xfId="26922"/>
    <cellStyle name="SAPBEXheaderItem 2 9 2 2" xfId="26923"/>
    <cellStyle name="SAPBEXheaderItem 2 9 2 3" xfId="26924"/>
    <cellStyle name="SAPBEXheaderItem 2 9 3" xfId="26925"/>
    <cellStyle name="SAPBEXheaderItem 2 9 4" xfId="26926"/>
    <cellStyle name="SAPBEXheaderItem 3" xfId="26927"/>
    <cellStyle name="SAPBEXheaderItem 3 10" xfId="26928"/>
    <cellStyle name="SAPBEXheaderItem 3 10 2" xfId="26929"/>
    <cellStyle name="SAPBEXheaderItem 3 10 2 2" xfId="26930"/>
    <cellStyle name="SAPBEXheaderItem 3 10 2 3" xfId="26931"/>
    <cellStyle name="SAPBEXheaderItem 3 10 3" xfId="26932"/>
    <cellStyle name="SAPBEXheaderItem 3 10 4" xfId="26933"/>
    <cellStyle name="SAPBEXheaderItem 3 11" xfId="26934"/>
    <cellStyle name="SAPBEXheaderItem 3 11 2" xfId="26935"/>
    <cellStyle name="SAPBEXheaderItem 3 11 2 2" xfId="26936"/>
    <cellStyle name="SAPBEXheaderItem 3 11 2 3" xfId="26937"/>
    <cellStyle name="SAPBEXheaderItem 3 11 3" xfId="26938"/>
    <cellStyle name="SAPBEXheaderItem 3 11 4" xfId="26939"/>
    <cellStyle name="SAPBEXheaderItem 3 12" xfId="26940"/>
    <cellStyle name="SAPBEXheaderItem 3 12 2" xfId="26941"/>
    <cellStyle name="SAPBEXheaderItem 3 12 3" xfId="26942"/>
    <cellStyle name="SAPBEXheaderItem 3 13" xfId="26943"/>
    <cellStyle name="SAPBEXheaderItem 3 14" xfId="26944"/>
    <cellStyle name="SAPBEXheaderItem 3 2" xfId="26945"/>
    <cellStyle name="SAPBEXheaderItem 3 2 10" xfId="26946"/>
    <cellStyle name="SAPBEXheaderItem 3 2 10 2" xfId="26947"/>
    <cellStyle name="SAPBEXheaderItem 3 2 10 2 2" xfId="26948"/>
    <cellStyle name="SAPBEXheaderItem 3 2 10 2 3" xfId="26949"/>
    <cellStyle name="SAPBEXheaderItem 3 2 10 3" xfId="26950"/>
    <cellStyle name="SAPBEXheaderItem 3 2 10 4" xfId="26951"/>
    <cellStyle name="SAPBEXheaderItem 3 2 11" xfId="26952"/>
    <cellStyle name="SAPBEXheaderItem 3 2 11 2" xfId="26953"/>
    <cellStyle name="SAPBEXheaderItem 3 2 11 3" xfId="26954"/>
    <cellStyle name="SAPBEXheaderItem 3 2 12" xfId="26955"/>
    <cellStyle name="SAPBEXheaderItem 3 2 13" xfId="26956"/>
    <cellStyle name="SAPBEXheaderItem 3 2 2" xfId="26957"/>
    <cellStyle name="SAPBEXheaderItem 3 2 2 10" xfId="26958"/>
    <cellStyle name="SAPBEXheaderItem 3 2 2 10 2" xfId="26959"/>
    <cellStyle name="SAPBEXheaderItem 3 2 2 10 3" xfId="26960"/>
    <cellStyle name="SAPBEXheaderItem 3 2 2 11" xfId="26961"/>
    <cellStyle name="SAPBEXheaderItem 3 2 2 12" xfId="26962"/>
    <cellStyle name="SAPBEXheaderItem 3 2 2 2" xfId="26963"/>
    <cellStyle name="SAPBEXheaderItem 3 2 2 2 10" xfId="26964"/>
    <cellStyle name="SAPBEXheaderItem 3 2 2 2 11" xfId="26965"/>
    <cellStyle name="SAPBEXheaderItem 3 2 2 2 2" xfId="26966"/>
    <cellStyle name="SAPBEXheaderItem 3 2 2 2 2 2" xfId="26967"/>
    <cellStyle name="SAPBEXheaderItem 3 2 2 2 2 2 2" xfId="26968"/>
    <cellStyle name="SAPBEXheaderItem 3 2 2 2 2 2 3" xfId="26969"/>
    <cellStyle name="SAPBEXheaderItem 3 2 2 2 2 3" xfId="26970"/>
    <cellStyle name="SAPBEXheaderItem 3 2 2 2 2 4" xfId="26971"/>
    <cellStyle name="SAPBEXheaderItem 3 2 2 2 3" xfId="26972"/>
    <cellStyle name="SAPBEXheaderItem 3 2 2 2 3 2" xfId="26973"/>
    <cellStyle name="SAPBEXheaderItem 3 2 2 2 3 2 2" xfId="26974"/>
    <cellStyle name="SAPBEXheaderItem 3 2 2 2 3 2 3" xfId="26975"/>
    <cellStyle name="SAPBEXheaderItem 3 2 2 2 3 3" xfId="26976"/>
    <cellStyle name="SAPBEXheaderItem 3 2 2 2 3 4" xfId="26977"/>
    <cellStyle name="SAPBEXheaderItem 3 2 2 2 4" xfId="26978"/>
    <cellStyle name="SAPBEXheaderItem 3 2 2 2 4 2" xfId="26979"/>
    <cellStyle name="SAPBEXheaderItem 3 2 2 2 4 2 2" xfId="26980"/>
    <cellStyle name="SAPBEXheaderItem 3 2 2 2 4 2 3" xfId="26981"/>
    <cellStyle name="SAPBEXheaderItem 3 2 2 2 4 3" xfId="26982"/>
    <cellStyle name="SAPBEXheaderItem 3 2 2 2 4 4" xfId="26983"/>
    <cellStyle name="SAPBEXheaderItem 3 2 2 2 5" xfId="26984"/>
    <cellStyle name="SAPBEXheaderItem 3 2 2 2 5 2" xfId="26985"/>
    <cellStyle name="SAPBEXheaderItem 3 2 2 2 5 2 2" xfId="26986"/>
    <cellStyle name="SAPBEXheaderItem 3 2 2 2 5 2 3" xfId="26987"/>
    <cellStyle name="SAPBEXheaderItem 3 2 2 2 5 3" xfId="26988"/>
    <cellStyle name="SAPBEXheaderItem 3 2 2 2 5 4" xfId="26989"/>
    <cellStyle name="SAPBEXheaderItem 3 2 2 2 6" xfId="26990"/>
    <cellStyle name="SAPBEXheaderItem 3 2 2 2 6 2" xfId="26991"/>
    <cellStyle name="SAPBEXheaderItem 3 2 2 2 6 2 2" xfId="26992"/>
    <cellStyle name="SAPBEXheaderItem 3 2 2 2 6 2 3" xfId="26993"/>
    <cellStyle name="SAPBEXheaderItem 3 2 2 2 6 3" xfId="26994"/>
    <cellStyle name="SAPBEXheaderItem 3 2 2 2 6 4" xfId="26995"/>
    <cellStyle name="SAPBEXheaderItem 3 2 2 2 7" xfId="26996"/>
    <cellStyle name="SAPBEXheaderItem 3 2 2 2 7 2" xfId="26997"/>
    <cellStyle name="SAPBEXheaderItem 3 2 2 2 7 2 2" xfId="26998"/>
    <cellStyle name="SAPBEXheaderItem 3 2 2 2 7 2 3" xfId="26999"/>
    <cellStyle name="SAPBEXheaderItem 3 2 2 2 7 3" xfId="27000"/>
    <cellStyle name="SAPBEXheaderItem 3 2 2 2 7 4" xfId="27001"/>
    <cellStyle name="SAPBEXheaderItem 3 2 2 2 8" xfId="27002"/>
    <cellStyle name="SAPBEXheaderItem 3 2 2 2 8 2" xfId="27003"/>
    <cellStyle name="SAPBEXheaderItem 3 2 2 2 8 2 2" xfId="27004"/>
    <cellStyle name="SAPBEXheaderItem 3 2 2 2 8 2 3" xfId="27005"/>
    <cellStyle name="SAPBEXheaderItem 3 2 2 2 8 3" xfId="27006"/>
    <cellStyle name="SAPBEXheaderItem 3 2 2 2 8 4" xfId="27007"/>
    <cellStyle name="SAPBEXheaderItem 3 2 2 2 9" xfId="27008"/>
    <cellStyle name="SAPBEXheaderItem 3 2 2 2 9 2" xfId="27009"/>
    <cellStyle name="SAPBEXheaderItem 3 2 2 2 9 3" xfId="27010"/>
    <cellStyle name="SAPBEXheaderItem 3 2 2 3" xfId="27011"/>
    <cellStyle name="SAPBEXheaderItem 3 2 2 3 2" xfId="27012"/>
    <cellStyle name="SAPBEXheaderItem 3 2 2 3 2 2" xfId="27013"/>
    <cellStyle name="SAPBEXheaderItem 3 2 2 3 2 3" xfId="27014"/>
    <cellStyle name="SAPBEXheaderItem 3 2 2 3 3" xfId="27015"/>
    <cellStyle name="SAPBEXheaderItem 3 2 2 3 4" xfId="27016"/>
    <cellStyle name="SAPBEXheaderItem 3 2 2 4" xfId="27017"/>
    <cellStyle name="SAPBEXheaderItem 3 2 2 4 2" xfId="27018"/>
    <cellStyle name="SAPBEXheaderItem 3 2 2 4 2 2" xfId="27019"/>
    <cellStyle name="SAPBEXheaderItem 3 2 2 4 2 3" xfId="27020"/>
    <cellStyle name="SAPBEXheaderItem 3 2 2 4 3" xfId="27021"/>
    <cellStyle name="SAPBEXheaderItem 3 2 2 4 4" xfId="27022"/>
    <cellStyle name="SAPBEXheaderItem 3 2 2 5" xfId="27023"/>
    <cellStyle name="SAPBEXheaderItem 3 2 2 5 2" xfId="27024"/>
    <cellStyle name="SAPBEXheaderItem 3 2 2 5 2 2" xfId="27025"/>
    <cellStyle name="SAPBEXheaderItem 3 2 2 5 2 3" xfId="27026"/>
    <cellStyle name="SAPBEXheaderItem 3 2 2 5 3" xfId="27027"/>
    <cellStyle name="SAPBEXheaderItem 3 2 2 5 4" xfId="27028"/>
    <cellStyle name="SAPBEXheaderItem 3 2 2 6" xfId="27029"/>
    <cellStyle name="SAPBEXheaderItem 3 2 2 6 2" xfId="27030"/>
    <cellStyle name="SAPBEXheaderItem 3 2 2 6 2 2" xfId="27031"/>
    <cellStyle name="SAPBEXheaderItem 3 2 2 6 2 3" xfId="27032"/>
    <cellStyle name="SAPBEXheaderItem 3 2 2 6 3" xfId="27033"/>
    <cellStyle name="SAPBEXheaderItem 3 2 2 6 4" xfId="27034"/>
    <cellStyle name="SAPBEXheaderItem 3 2 2 7" xfId="27035"/>
    <cellStyle name="SAPBEXheaderItem 3 2 2 7 2" xfId="27036"/>
    <cellStyle name="SAPBEXheaderItem 3 2 2 7 2 2" xfId="27037"/>
    <cellStyle name="SAPBEXheaderItem 3 2 2 7 2 3" xfId="27038"/>
    <cellStyle name="SAPBEXheaderItem 3 2 2 7 3" xfId="27039"/>
    <cellStyle name="SAPBEXheaderItem 3 2 2 7 4" xfId="27040"/>
    <cellStyle name="SAPBEXheaderItem 3 2 2 8" xfId="27041"/>
    <cellStyle name="SAPBEXheaderItem 3 2 2 8 2" xfId="27042"/>
    <cellStyle name="SAPBEXheaderItem 3 2 2 8 2 2" xfId="27043"/>
    <cellStyle name="SAPBEXheaderItem 3 2 2 8 2 3" xfId="27044"/>
    <cellStyle name="SAPBEXheaderItem 3 2 2 8 3" xfId="27045"/>
    <cellStyle name="SAPBEXheaderItem 3 2 2 8 4" xfId="27046"/>
    <cellStyle name="SAPBEXheaderItem 3 2 2 9" xfId="27047"/>
    <cellStyle name="SAPBEXheaderItem 3 2 2 9 2" xfId="27048"/>
    <cellStyle name="SAPBEXheaderItem 3 2 2 9 2 2" xfId="27049"/>
    <cellStyle name="SAPBEXheaderItem 3 2 2 9 2 3" xfId="27050"/>
    <cellStyle name="SAPBEXheaderItem 3 2 2 9 3" xfId="27051"/>
    <cellStyle name="SAPBEXheaderItem 3 2 2 9 4" xfId="27052"/>
    <cellStyle name="SAPBEXheaderItem 3 2 3" xfId="27053"/>
    <cellStyle name="SAPBEXheaderItem 3 2 3 10" xfId="27054"/>
    <cellStyle name="SAPBEXheaderItem 3 2 3 11" xfId="27055"/>
    <cellStyle name="SAPBEXheaderItem 3 2 3 2" xfId="27056"/>
    <cellStyle name="SAPBEXheaderItem 3 2 3 2 2" xfId="27057"/>
    <cellStyle name="SAPBEXheaderItem 3 2 3 2 2 2" xfId="27058"/>
    <cellStyle name="SAPBEXheaderItem 3 2 3 2 2 3" xfId="27059"/>
    <cellStyle name="SAPBEXheaderItem 3 2 3 2 3" xfId="27060"/>
    <cellStyle name="SAPBEXheaderItem 3 2 3 2 4" xfId="27061"/>
    <cellStyle name="SAPBEXheaderItem 3 2 3 3" xfId="27062"/>
    <cellStyle name="SAPBEXheaderItem 3 2 3 3 2" xfId="27063"/>
    <cellStyle name="SAPBEXheaderItem 3 2 3 3 2 2" xfId="27064"/>
    <cellStyle name="SAPBEXheaderItem 3 2 3 3 2 3" xfId="27065"/>
    <cellStyle name="SAPBEXheaderItem 3 2 3 3 3" xfId="27066"/>
    <cellStyle name="SAPBEXheaderItem 3 2 3 3 4" xfId="27067"/>
    <cellStyle name="SAPBEXheaderItem 3 2 3 4" xfId="27068"/>
    <cellStyle name="SAPBEXheaderItem 3 2 3 4 2" xfId="27069"/>
    <cellStyle name="SAPBEXheaderItem 3 2 3 4 2 2" xfId="27070"/>
    <cellStyle name="SAPBEXheaderItem 3 2 3 4 2 3" xfId="27071"/>
    <cellStyle name="SAPBEXheaderItem 3 2 3 4 3" xfId="27072"/>
    <cellStyle name="SAPBEXheaderItem 3 2 3 4 4" xfId="27073"/>
    <cellStyle name="SAPBEXheaderItem 3 2 3 5" xfId="27074"/>
    <cellStyle name="SAPBEXheaderItem 3 2 3 5 2" xfId="27075"/>
    <cellStyle name="SAPBEXheaderItem 3 2 3 5 2 2" xfId="27076"/>
    <cellStyle name="SAPBEXheaderItem 3 2 3 5 2 3" xfId="27077"/>
    <cellStyle name="SAPBEXheaderItem 3 2 3 5 3" xfId="27078"/>
    <cellStyle name="SAPBEXheaderItem 3 2 3 5 4" xfId="27079"/>
    <cellStyle name="SAPBEXheaderItem 3 2 3 6" xfId="27080"/>
    <cellStyle name="SAPBEXheaderItem 3 2 3 6 2" xfId="27081"/>
    <cellStyle name="SAPBEXheaderItem 3 2 3 6 2 2" xfId="27082"/>
    <cellStyle name="SAPBEXheaderItem 3 2 3 6 2 3" xfId="27083"/>
    <cellStyle name="SAPBEXheaderItem 3 2 3 6 3" xfId="27084"/>
    <cellStyle name="SAPBEXheaderItem 3 2 3 6 4" xfId="27085"/>
    <cellStyle name="SAPBEXheaderItem 3 2 3 7" xfId="27086"/>
    <cellStyle name="SAPBEXheaderItem 3 2 3 7 2" xfId="27087"/>
    <cellStyle name="SAPBEXheaderItem 3 2 3 7 2 2" xfId="27088"/>
    <cellStyle name="SAPBEXheaderItem 3 2 3 7 2 3" xfId="27089"/>
    <cellStyle name="SAPBEXheaderItem 3 2 3 7 3" xfId="27090"/>
    <cellStyle name="SAPBEXheaderItem 3 2 3 7 4" xfId="27091"/>
    <cellStyle name="SAPBEXheaderItem 3 2 3 8" xfId="27092"/>
    <cellStyle name="SAPBEXheaderItem 3 2 3 8 2" xfId="27093"/>
    <cellStyle name="SAPBEXheaderItem 3 2 3 8 2 2" xfId="27094"/>
    <cellStyle name="SAPBEXheaderItem 3 2 3 8 2 3" xfId="27095"/>
    <cellStyle name="SAPBEXheaderItem 3 2 3 8 3" xfId="27096"/>
    <cellStyle name="SAPBEXheaderItem 3 2 3 8 4" xfId="27097"/>
    <cellStyle name="SAPBEXheaderItem 3 2 3 9" xfId="27098"/>
    <cellStyle name="SAPBEXheaderItem 3 2 3 9 2" xfId="27099"/>
    <cellStyle name="SAPBEXheaderItem 3 2 3 9 3" xfId="27100"/>
    <cellStyle name="SAPBEXheaderItem 3 2 4" xfId="27101"/>
    <cellStyle name="SAPBEXheaderItem 3 2 4 2" xfId="27102"/>
    <cellStyle name="SAPBEXheaderItem 3 2 4 2 2" xfId="27103"/>
    <cellStyle name="SAPBEXheaderItem 3 2 4 2 3" xfId="27104"/>
    <cellStyle name="SAPBEXheaderItem 3 2 4 3" xfId="27105"/>
    <cellStyle name="SAPBEXheaderItem 3 2 4 4" xfId="27106"/>
    <cellStyle name="SAPBEXheaderItem 3 2 5" xfId="27107"/>
    <cellStyle name="SAPBEXheaderItem 3 2 5 2" xfId="27108"/>
    <cellStyle name="SAPBEXheaderItem 3 2 5 2 2" xfId="27109"/>
    <cellStyle name="SAPBEXheaderItem 3 2 5 2 3" xfId="27110"/>
    <cellStyle name="SAPBEXheaderItem 3 2 5 3" xfId="27111"/>
    <cellStyle name="SAPBEXheaderItem 3 2 5 4" xfId="27112"/>
    <cellStyle name="SAPBEXheaderItem 3 2 6" xfId="27113"/>
    <cellStyle name="SAPBEXheaderItem 3 2 6 2" xfId="27114"/>
    <cellStyle name="SAPBEXheaderItem 3 2 6 2 2" xfId="27115"/>
    <cellStyle name="SAPBEXheaderItem 3 2 6 2 3" xfId="27116"/>
    <cellStyle name="SAPBEXheaderItem 3 2 6 3" xfId="27117"/>
    <cellStyle name="SAPBEXheaderItem 3 2 6 4" xfId="27118"/>
    <cellStyle name="SAPBEXheaderItem 3 2 7" xfId="27119"/>
    <cellStyle name="SAPBEXheaderItem 3 2 7 2" xfId="27120"/>
    <cellStyle name="SAPBEXheaderItem 3 2 7 2 2" xfId="27121"/>
    <cellStyle name="SAPBEXheaderItem 3 2 7 2 3" xfId="27122"/>
    <cellStyle name="SAPBEXheaderItem 3 2 7 3" xfId="27123"/>
    <cellStyle name="SAPBEXheaderItem 3 2 7 4" xfId="27124"/>
    <cellStyle name="SAPBEXheaderItem 3 2 8" xfId="27125"/>
    <cellStyle name="SAPBEXheaderItem 3 2 8 2" xfId="27126"/>
    <cellStyle name="SAPBEXheaderItem 3 2 8 2 2" xfId="27127"/>
    <cellStyle name="SAPBEXheaderItem 3 2 8 2 3" xfId="27128"/>
    <cellStyle name="SAPBEXheaderItem 3 2 8 3" xfId="27129"/>
    <cellStyle name="SAPBEXheaderItem 3 2 8 4" xfId="27130"/>
    <cellStyle name="SAPBEXheaderItem 3 2 9" xfId="27131"/>
    <cellStyle name="SAPBEXheaderItem 3 2 9 2" xfId="27132"/>
    <cellStyle name="SAPBEXheaderItem 3 2 9 2 2" xfId="27133"/>
    <cellStyle name="SAPBEXheaderItem 3 2 9 2 3" xfId="27134"/>
    <cellStyle name="SAPBEXheaderItem 3 2 9 3" xfId="27135"/>
    <cellStyle name="SAPBEXheaderItem 3 2 9 4" xfId="27136"/>
    <cellStyle name="SAPBEXheaderItem 3 3" xfId="27137"/>
    <cellStyle name="SAPBEXheaderItem 3 3 10" xfId="27138"/>
    <cellStyle name="SAPBEXheaderItem 3 3 10 2" xfId="27139"/>
    <cellStyle name="SAPBEXheaderItem 3 3 10 3" xfId="27140"/>
    <cellStyle name="SAPBEXheaderItem 3 3 11" xfId="27141"/>
    <cellStyle name="SAPBEXheaderItem 3 3 12" xfId="27142"/>
    <cellStyle name="SAPBEXheaderItem 3 3 2" xfId="27143"/>
    <cellStyle name="SAPBEXheaderItem 3 3 2 10" xfId="27144"/>
    <cellStyle name="SAPBEXheaderItem 3 3 2 11" xfId="27145"/>
    <cellStyle name="SAPBEXheaderItem 3 3 2 2" xfId="27146"/>
    <cellStyle name="SAPBEXheaderItem 3 3 2 2 2" xfId="27147"/>
    <cellStyle name="SAPBEXheaderItem 3 3 2 2 2 2" xfId="27148"/>
    <cellStyle name="SAPBEXheaderItem 3 3 2 2 2 3" xfId="27149"/>
    <cellStyle name="SAPBEXheaderItem 3 3 2 2 3" xfId="27150"/>
    <cellStyle name="SAPBEXheaderItem 3 3 2 2 4" xfId="27151"/>
    <cellStyle name="SAPBEXheaderItem 3 3 2 3" xfId="27152"/>
    <cellStyle name="SAPBEXheaderItem 3 3 2 3 2" xfId="27153"/>
    <cellStyle name="SAPBEXheaderItem 3 3 2 3 2 2" xfId="27154"/>
    <cellStyle name="SAPBEXheaderItem 3 3 2 3 2 3" xfId="27155"/>
    <cellStyle name="SAPBEXheaderItem 3 3 2 3 3" xfId="27156"/>
    <cellStyle name="SAPBEXheaderItem 3 3 2 3 4" xfId="27157"/>
    <cellStyle name="SAPBEXheaderItem 3 3 2 4" xfId="27158"/>
    <cellStyle name="SAPBEXheaderItem 3 3 2 4 2" xfId="27159"/>
    <cellStyle name="SAPBEXheaderItem 3 3 2 4 2 2" xfId="27160"/>
    <cellStyle name="SAPBEXheaderItem 3 3 2 4 2 3" xfId="27161"/>
    <cellStyle name="SAPBEXheaderItem 3 3 2 4 3" xfId="27162"/>
    <cellStyle name="SAPBEXheaderItem 3 3 2 4 4" xfId="27163"/>
    <cellStyle name="SAPBEXheaderItem 3 3 2 5" xfId="27164"/>
    <cellStyle name="SAPBEXheaderItem 3 3 2 5 2" xfId="27165"/>
    <cellStyle name="SAPBEXheaderItem 3 3 2 5 2 2" xfId="27166"/>
    <cellStyle name="SAPBEXheaderItem 3 3 2 5 2 3" xfId="27167"/>
    <cellStyle name="SAPBEXheaderItem 3 3 2 5 3" xfId="27168"/>
    <cellStyle name="SAPBEXheaderItem 3 3 2 5 4" xfId="27169"/>
    <cellStyle name="SAPBEXheaderItem 3 3 2 6" xfId="27170"/>
    <cellStyle name="SAPBEXheaderItem 3 3 2 6 2" xfId="27171"/>
    <cellStyle name="SAPBEXheaderItem 3 3 2 6 2 2" xfId="27172"/>
    <cellStyle name="SAPBEXheaderItem 3 3 2 6 2 3" xfId="27173"/>
    <cellStyle name="SAPBEXheaderItem 3 3 2 6 3" xfId="27174"/>
    <cellStyle name="SAPBEXheaderItem 3 3 2 6 4" xfId="27175"/>
    <cellStyle name="SAPBEXheaderItem 3 3 2 7" xfId="27176"/>
    <cellStyle name="SAPBEXheaderItem 3 3 2 7 2" xfId="27177"/>
    <cellStyle name="SAPBEXheaderItem 3 3 2 7 2 2" xfId="27178"/>
    <cellStyle name="SAPBEXheaderItem 3 3 2 7 2 3" xfId="27179"/>
    <cellStyle name="SAPBEXheaderItem 3 3 2 7 3" xfId="27180"/>
    <cellStyle name="SAPBEXheaderItem 3 3 2 7 4" xfId="27181"/>
    <cellStyle name="SAPBEXheaderItem 3 3 2 8" xfId="27182"/>
    <cellStyle name="SAPBEXheaderItem 3 3 2 8 2" xfId="27183"/>
    <cellStyle name="SAPBEXheaderItem 3 3 2 8 2 2" xfId="27184"/>
    <cellStyle name="SAPBEXheaderItem 3 3 2 8 2 3" xfId="27185"/>
    <cellStyle name="SAPBEXheaderItem 3 3 2 8 3" xfId="27186"/>
    <cellStyle name="SAPBEXheaderItem 3 3 2 8 4" xfId="27187"/>
    <cellStyle name="SAPBEXheaderItem 3 3 2 9" xfId="27188"/>
    <cellStyle name="SAPBEXheaderItem 3 3 2 9 2" xfId="27189"/>
    <cellStyle name="SAPBEXheaderItem 3 3 2 9 3" xfId="27190"/>
    <cellStyle name="SAPBEXheaderItem 3 3 3" xfId="27191"/>
    <cellStyle name="SAPBEXheaderItem 3 3 3 2" xfId="27192"/>
    <cellStyle name="SAPBEXheaderItem 3 3 3 2 2" xfId="27193"/>
    <cellStyle name="SAPBEXheaderItem 3 3 3 2 3" xfId="27194"/>
    <cellStyle name="SAPBEXheaderItem 3 3 3 3" xfId="27195"/>
    <cellStyle name="SAPBEXheaderItem 3 3 3 4" xfId="27196"/>
    <cellStyle name="SAPBEXheaderItem 3 3 4" xfId="27197"/>
    <cellStyle name="SAPBEXheaderItem 3 3 4 2" xfId="27198"/>
    <cellStyle name="SAPBEXheaderItem 3 3 4 2 2" xfId="27199"/>
    <cellStyle name="SAPBEXheaderItem 3 3 4 2 3" xfId="27200"/>
    <cellStyle name="SAPBEXheaderItem 3 3 4 3" xfId="27201"/>
    <cellStyle name="SAPBEXheaderItem 3 3 4 4" xfId="27202"/>
    <cellStyle name="SAPBEXheaderItem 3 3 5" xfId="27203"/>
    <cellStyle name="SAPBEXheaderItem 3 3 5 2" xfId="27204"/>
    <cellStyle name="SAPBEXheaderItem 3 3 5 2 2" xfId="27205"/>
    <cellStyle name="SAPBEXheaderItem 3 3 5 2 3" xfId="27206"/>
    <cellStyle name="SAPBEXheaderItem 3 3 5 3" xfId="27207"/>
    <cellStyle name="SAPBEXheaderItem 3 3 5 4" xfId="27208"/>
    <cellStyle name="SAPBEXheaderItem 3 3 6" xfId="27209"/>
    <cellStyle name="SAPBEXheaderItem 3 3 6 2" xfId="27210"/>
    <cellStyle name="SAPBEXheaderItem 3 3 6 2 2" xfId="27211"/>
    <cellStyle name="SAPBEXheaderItem 3 3 6 2 3" xfId="27212"/>
    <cellStyle name="SAPBEXheaderItem 3 3 6 3" xfId="27213"/>
    <cellStyle name="SAPBEXheaderItem 3 3 6 4" xfId="27214"/>
    <cellStyle name="SAPBEXheaderItem 3 3 7" xfId="27215"/>
    <cellStyle name="SAPBEXheaderItem 3 3 7 2" xfId="27216"/>
    <cellStyle name="SAPBEXheaderItem 3 3 7 2 2" xfId="27217"/>
    <cellStyle name="SAPBEXheaderItem 3 3 7 2 3" xfId="27218"/>
    <cellStyle name="SAPBEXheaderItem 3 3 7 3" xfId="27219"/>
    <cellStyle name="SAPBEXheaderItem 3 3 7 4" xfId="27220"/>
    <cellStyle name="SAPBEXheaderItem 3 3 8" xfId="27221"/>
    <cellStyle name="SAPBEXheaderItem 3 3 8 2" xfId="27222"/>
    <cellStyle name="SAPBEXheaderItem 3 3 8 2 2" xfId="27223"/>
    <cellStyle name="SAPBEXheaderItem 3 3 8 2 3" xfId="27224"/>
    <cellStyle name="SAPBEXheaderItem 3 3 8 3" xfId="27225"/>
    <cellStyle name="SAPBEXheaderItem 3 3 8 4" xfId="27226"/>
    <cellStyle name="SAPBEXheaderItem 3 3 9" xfId="27227"/>
    <cellStyle name="SAPBEXheaderItem 3 3 9 2" xfId="27228"/>
    <cellStyle name="SAPBEXheaderItem 3 3 9 2 2" xfId="27229"/>
    <cellStyle name="SAPBEXheaderItem 3 3 9 2 3" xfId="27230"/>
    <cellStyle name="SAPBEXheaderItem 3 3 9 3" xfId="27231"/>
    <cellStyle name="SAPBEXheaderItem 3 3 9 4" xfId="27232"/>
    <cellStyle name="SAPBEXheaderItem 3 4" xfId="27233"/>
    <cellStyle name="SAPBEXheaderItem 3 4 10" xfId="27234"/>
    <cellStyle name="SAPBEXheaderItem 3 4 11" xfId="27235"/>
    <cellStyle name="SAPBEXheaderItem 3 4 2" xfId="27236"/>
    <cellStyle name="SAPBEXheaderItem 3 4 2 2" xfId="27237"/>
    <cellStyle name="SAPBEXheaderItem 3 4 2 2 2" xfId="27238"/>
    <cellStyle name="SAPBEXheaderItem 3 4 2 2 3" xfId="27239"/>
    <cellStyle name="SAPBEXheaderItem 3 4 2 3" xfId="27240"/>
    <cellStyle name="SAPBEXheaderItem 3 4 2 4" xfId="27241"/>
    <cellStyle name="SAPBEXheaderItem 3 4 3" xfId="27242"/>
    <cellStyle name="SAPBEXheaderItem 3 4 3 2" xfId="27243"/>
    <cellStyle name="SAPBEXheaderItem 3 4 3 2 2" xfId="27244"/>
    <cellStyle name="SAPBEXheaderItem 3 4 3 2 3" xfId="27245"/>
    <cellStyle name="SAPBEXheaderItem 3 4 3 3" xfId="27246"/>
    <cellStyle name="SAPBEXheaderItem 3 4 3 4" xfId="27247"/>
    <cellStyle name="SAPBEXheaderItem 3 4 4" xfId="27248"/>
    <cellStyle name="SAPBEXheaderItem 3 4 4 2" xfId="27249"/>
    <cellStyle name="SAPBEXheaderItem 3 4 4 2 2" xfId="27250"/>
    <cellStyle name="SAPBEXheaderItem 3 4 4 2 3" xfId="27251"/>
    <cellStyle name="SAPBEXheaderItem 3 4 4 3" xfId="27252"/>
    <cellStyle name="SAPBEXheaderItem 3 4 4 4" xfId="27253"/>
    <cellStyle name="SAPBEXheaderItem 3 4 5" xfId="27254"/>
    <cellStyle name="SAPBEXheaderItem 3 4 5 2" xfId="27255"/>
    <cellStyle name="SAPBEXheaderItem 3 4 5 2 2" xfId="27256"/>
    <cellStyle name="SAPBEXheaderItem 3 4 5 2 3" xfId="27257"/>
    <cellStyle name="SAPBEXheaderItem 3 4 5 3" xfId="27258"/>
    <cellStyle name="SAPBEXheaderItem 3 4 5 4" xfId="27259"/>
    <cellStyle name="SAPBEXheaderItem 3 4 6" xfId="27260"/>
    <cellStyle name="SAPBEXheaderItem 3 4 6 2" xfId="27261"/>
    <cellStyle name="SAPBEXheaderItem 3 4 6 2 2" xfId="27262"/>
    <cellStyle name="SAPBEXheaderItem 3 4 6 2 3" xfId="27263"/>
    <cellStyle name="SAPBEXheaderItem 3 4 6 3" xfId="27264"/>
    <cellStyle name="SAPBEXheaderItem 3 4 6 4" xfId="27265"/>
    <cellStyle name="SAPBEXheaderItem 3 4 7" xfId="27266"/>
    <cellStyle name="SAPBEXheaderItem 3 4 7 2" xfId="27267"/>
    <cellStyle name="SAPBEXheaderItem 3 4 7 2 2" xfId="27268"/>
    <cellStyle name="SAPBEXheaderItem 3 4 7 2 3" xfId="27269"/>
    <cellStyle name="SAPBEXheaderItem 3 4 7 3" xfId="27270"/>
    <cellStyle name="SAPBEXheaderItem 3 4 7 4" xfId="27271"/>
    <cellStyle name="SAPBEXheaderItem 3 4 8" xfId="27272"/>
    <cellStyle name="SAPBEXheaderItem 3 4 8 2" xfId="27273"/>
    <cellStyle name="SAPBEXheaderItem 3 4 8 2 2" xfId="27274"/>
    <cellStyle name="SAPBEXheaderItem 3 4 8 2 3" xfId="27275"/>
    <cellStyle name="SAPBEXheaderItem 3 4 8 3" xfId="27276"/>
    <cellStyle name="SAPBEXheaderItem 3 4 8 4" xfId="27277"/>
    <cellStyle name="SAPBEXheaderItem 3 4 9" xfId="27278"/>
    <cellStyle name="SAPBEXheaderItem 3 4 9 2" xfId="27279"/>
    <cellStyle name="SAPBEXheaderItem 3 4 9 3" xfId="27280"/>
    <cellStyle name="SAPBEXheaderItem 3 5" xfId="27281"/>
    <cellStyle name="SAPBEXheaderItem 3 5 2" xfId="27282"/>
    <cellStyle name="SAPBEXheaderItem 3 5 2 2" xfId="27283"/>
    <cellStyle name="SAPBEXheaderItem 3 5 2 3" xfId="27284"/>
    <cellStyle name="SAPBEXheaderItem 3 5 3" xfId="27285"/>
    <cellStyle name="SAPBEXheaderItem 3 5 4" xfId="27286"/>
    <cellStyle name="SAPBEXheaderItem 3 6" xfId="27287"/>
    <cellStyle name="SAPBEXheaderItem 3 6 2" xfId="27288"/>
    <cellStyle name="SAPBEXheaderItem 3 6 2 2" xfId="27289"/>
    <cellStyle name="SAPBEXheaderItem 3 6 2 3" xfId="27290"/>
    <cellStyle name="SAPBEXheaderItem 3 6 3" xfId="27291"/>
    <cellStyle name="SAPBEXheaderItem 3 6 4" xfId="27292"/>
    <cellStyle name="SAPBEXheaderItem 3 7" xfId="27293"/>
    <cellStyle name="SAPBEXheaderItem 3 7 2" xfId="27294"/>
    <cellStyle name="SAPBEXheaderItem 3 7 2 2" xfId="27295"/>
    <cellStyle name="SAPBEXheaderItem 3 7 2 3" xfId="27296"/>
    <cellStyle name="SAPBEXheaderItem 3 7 3" xfId="27297"/>
    <cellStyle name="SAPBEXheaderItem 3 7 4" xfId="27298"/>
    <cellStyle name="SAPBEXheaderItem 3 8" xfId="27299"/>
    <cellStyle name="SAPBEXheaderItem 3 8 2" xfId="27300"/>
    <cellStyle name="SAPBEXheaderItem 3 8 2 2" xfId="27301"/>
    <cellStyle name="SAPBEXheaderItem 3 8 2 3" xfId="27302"/>
    <cellStyle name="SAPBEXheaderItem 3 8 3" xfId="27303"/>
    <cellStyle name="SAPBEXheaderItem 3 8 4" xfId="27304"/>
    <cellStyle name="SAPBEXheaderItem 3 9" xfId="27305"/>
    <cellStyle name="SAPBEXheaderItem 3 9 2" xfId="27306"/>
    <cellStyle name="SAPBEXheaderItem 3 9 2 2" xfId="27307"/>
    <cellStyle name="SAPBEXheaderItem 3 9 2 3" xfId="27308"/>
    <cellStyle name="SAPBEXheaderItem 3 9 3" xfId="27309"/>
    <cellStyle name="SAPBEXheaderItem 3 9 4" xfId="27310"/>
    <cellStyle name="SAPBEXheaderItem 4" xfId="27311"/>
    <cellStyle name="SAPBEXheaderItem 4 10" xfId="27312"/>
    <cellStyle name="SAPBEXheaderItem 4 10 2" xfId="27313"/>
    <cellStyle name="SAPBEXheaderItem 4 10 2 2" xfId="27314"/>
    <cellStyle name="SAPBEXheaderItem 4 10 2 3" xfId="27315"/>
    <cellStyle name="SAPBEXheaderItem 4 10 3" xfId="27316"/>
    <cellStyle name="SAPBEXheaderItem 4 10 4" xfId="27317"/>
    <cellStyle name="SAPBEXheaderItem 4 11" xfId="27318"/>
    <cellStyle name="SAPBEXheaderItem 4 11 2" xfId="27319"/>
    <cellStyle name="SAPBEXheaderItem 4 11 3" xfId="27320"/>
    <cellStyle name="SAPBEXheaderItem 4 12" xfId="27321"/>
    <cellStyle name="SAPBEXheaderItem 4 13" xfId="27322"/>
    <cellStyle name="SAPBEXheaderItem 4 2" xfId="27323"/>
    <cellStyle name="SAPBEXheaderItem 4 2 10" xfId="27324"/>
    <cellStyle name="SAPBEXheaderItem 4 2 10 2" xfId="27325"/>
    <cellStyle name="SAPBEXheaderItem 4 2 10 3" xfId="27326"/>
    <cellStyle name="SAPBEXheaderItem 4 2 11" xfId="27327"/>
    <cellStyle name="SAPBEXheaderItem 4 2 12" xfId="27328"/>
    <cellStyle name="SAPBEXheaderItem 4 2 2" xfId="27329"/>
    <cellStyle name="SAPBEXheaderItem 4 2 2 10" xfId="27330"/>
    <cellStyle name="SAPBEXheaderItem 4 2 2 11" xfId="27331"/>
    <cellStyle name="SAPBEXheaderItem 4 2 2 2" xfId="27332"/>
    <cellStyle name="SAPBEXheaderItem 4 2 2 2 2" xfId="27333"/>
    <cellStyle name="SAPBEXheaderItem 4 2 2 2 2 2" xfId="27334"/>
    <cellStyle name="SAPBEXheaderItem 4 2 2 2 2 3" xfId="27335"/>
    <cellStyle name="SAPBEXheaderItem 4 2 2 2 3" xfId="27336"/>
    <cellStyle name="SAPBEXheaderItem 4 2 2 2 4" xfId="27337"/>
    <cellStyle name="SAPBEXheaderItem 4 2 2 3" xfId="27338"/>
    <cellStyle name="SAPBEXheaderItem 4 2 2 3 2" xfId="27339"/>
    <cellStyle name="SAPBEXheaderItem 4 2 2 3 2 2" xfId="27340"/>
    <cellStyle name="SAPBEXheaderItem 4 2 2 3 2 3" xfId="27341"/>
    <cellStyle name="SAPBEXheaderItem 4 2 2 3 3" xfId="27342"/>
    <cellStyle name="SAPBEXheaderItem 4 2 2 3 4" xfId="27343"/>
    <cellStyle name="SAPBEXheaderItem 4 2 2 4" xfId="27344"/>
    <cellStyle name="SAPBEXheaderItem 4 2 2 4 2" xfId="27345"/>
    <cellStyle name="SAPBEXheaderItem 4 2 2 4 2 2" xfId="27346"/>
    <cellStyle name="SAPBEXheaderItem 4 2 2 4 2 3" xfId="27347"/>
    <cellStyle name="SAPBEXheaderItem 4 2 2 4 3" xfId="27348"/>
    <cellStyle name="SAPBEXheaderItem 4 2 2 4 4" xfId="27349"/>
    <cellStyle name="SAPBEXheaderItem 4 2 2 5" xfId="27350"/>
    <cellStyle name="SAPBEXheaderItem 4 2 2 5 2" xfId="27351"/>
    <cellStyle name="SAPBEXheaderItem 4 2 2 5 2 2" xfId="27352"/>
    <cellStyle name="SAPBEXheaderItem 4 2 2 5 2 3" xfId="27353"/>
    <cellStyle name="SAPBEXheaderItem 4 2 2 5 3" xfId="27354"/>
    <cellStyle name="SAPBEXheaderItem 4 2 2 5 4" xfId="27355"/>
    <cellStyle name="SAPBEXheaderItem 4 2 2 6" xfId="27356"/>
    <cellStyle name="SAPBEXheaderItem 4 2 2 6 2" xfId="27357"/>
    <cellStyle name="SAPBEXheaderItem 4 2 2 6 2 2" xfId="27358"/>
    <cellStyle name="SAPBEXheaderItem 4 2 2 6 2 3" xfId="27359"/>
    <cellStyle name="SAPBEXheaderItem 4 2 2 6 3" xfId="27360"/>
    <cellStyle name="SAPBEXheaderItem 4 2 2 6 4" xfId="27361"/>
    <cellStyle name="SAPBEXheaderItem 4 2 2 7" xfId="27362"/>
    <cellStyle name="SAPBEXheaderItem 4 2 2 7 2" xfId="27363"/>
    <cellStyle name="SAPBEXheaderItem 4 2 2 7 2 2" xfId="27364"/>
    <cellStyle name="SAPBEXheaderItem 4 2 2 7 2 3" xfId="27365"/>
    <cellStyle name="SAPBEXheaderItem 4 2 2 7 3" xfId="27366"/>
    <cellStyle name="SAPBEXheaderItem 4 2 2 7 4" xfId="27367"/>
    <cellStyle name="SAPBEXheaderItem 4 2 2 8" xfId="27368"/>
    <cellStyle name="SAPBEXheaderItem 4 2 2 8 2" xfId="27369"/>
    <cellStyle name="SAPBEXheaderItem 4 2 2 8 2 2" xfId="27370"/>
    <cellStyle name="SAPBEXheaderItem 4 2 2 8 2 3" xfId="27371"/>
    <cellStyle name="SAPBEXheaderItem 4 2 2 8 3" xfId="27372"/>
    <cellStyle name="SAPBEXheaderItem 4 2 2 8 4" xfId="27373"/>
    <cellStyle name="SAPBEXheaderItem 4 2 2 9" xfId="27374"/>
    <cellStyle name="SAPBEXheaderItem 4 2 2 9 2" xfId="27375"/>
    <cellStyle name="SAPBEXheaderItem 4 2 2 9 3" xfId="27376"/>
    <cellStyle name="SAPBEXheaderItem 4 2 3" xfId="27377"/>
    <cellStyle name="SAPBEXheaderItem 4 2 3 2" xfId="27378"/>
    <cellStyle name="SAPBEXheaderItem 4 2 3 2 2" xfId="27379"/>
    <cellStyle name="SAPBEXheaderItem 4 2 3 2 3" xfId="27380"/>
    <cellStyle name="SAPBEXheaderItem 4 2 3 3" xfId="27381"/>
    <cellStyle name="SAPBEXheaderItem 4 2 3 4" xfId="27382"/>
    <cellStyle name="SAPBEXheaderItem 4 2 4" xfId="27383"/>
    <cellStyle name="SAPBEXheaderItem 4 2 4 2" xfId="27384"/>
    <cellStyle name="SAPBEXheaderItem 4 2 4 2 2" xfId="27385"/>
    <cellStyle name="SAPBEXheaderItem 4 2 4 2 3" xfId="27386"/>
    <cellStyle name="SAPBEXheaderItem 4 2 4 3" xfId="27387"/>
    <cellStyle name="SAPBEXheaderItem 4 2 4 4" xfId="27388"/>
    <cellStyle name="SAPBEXheaderItem 4 2 5" xfId="27389"/>
    <cellStyle name="SAPBEXheaderItem 4 2 5 2" xfId="27390"/>
    <cellStyle name="SAPBEXheaderItem 4 2 5 2 2" xfId="27391"/>
    <cellStyle name="SAPBEXheaderItem 4 2 5 2 3" xfId="27392"/>
    <cellStyle name="SAPBEXheaderItem 4 2 5 3" xfId="27393"/>
    <cellStyle name="SAPBEXheaderItem 4 2 5 4" xfId="27394"/>
    <cellStyle name="SAPBEXheaderItem 4 2 6" xfId="27395"/>
    <cellStyle name="SAPBEXheaderItem 4 2 6 2" xfId="27396"/>
    <cellStyle name="SAPBEXheaderItem 4 2 6 2 2" xfId="27397"/>
    <cellStyle name="SAPBEXheaderItem 4 2 6 2 3" xfId="27398"/>
    <cellStyle name="SAPBEXheaderItem 4 2 6 3" xfId="27399"/>
    <cellStyle name="SAPBEXheaderItem 4 2 6 4" xfId="27400"/>
    <cellStyle name="SAPBEXheaderItem 4 2 7" xfId="27401"/>
    <cellStyle name="SAPBEXheaderItem 4 2 7 2" xfId="27402"/>
    <cellStyle name="SAPBEXheaderItem 4 2 7 2 2" xfId="27403"/>
    <cellStyle name="SAPBEXheaderItem 4 2 7 2 3" xfId="27404"/>
    <cellStyle name="SAPBEXheaderItem 4 2 7 3" xfId="27405"/>
    <cellStyle name="SAPBEXheaderItem 4 2 7 4" xfId="27406"/>
    <cellStyle name="SAPBEXheaderItem 4 2 8" xfId="27407"/>
    <cellStyle name="SAPBEXheaderItem 4 2 8 2" xfId="27408"/>
    <cellStyle name="SAPBEXheaderItem 4 2 8 2 2" xfId="27409"/>
    <cellStyle name="SAPBEXheaderItem 4 2 8 2 3" xfId="27410"/>
    <cellStyle name="SAPBEXheaderItem 4 2 8 3" xfId="27411"/>
    <cellStyle name="SAPBEXheaderItem 4 2 8 4" xfId="27412"/>
    <cellStyle name="SAPBEXheaderItem 4 2 9" xfId="27413"/>
    <cellStyle name="SAPBEXheaderItem 4 2 9 2" xfId="27414"/>
    <cellStyle name="SAPBEXheaderItem 4 2 9 2 2" xfId="27415"/>
    <cellStyle name="SAPBEXheaderItem 4 2 9 2 3" xfId="27416"/>
    <cellStyle name="SAPBEXheaderItem 4 2 9 3" xfId="27417"/>
    <cellStyle name="SAPBEXheaderItem 4 2 9 4" xfId="27418"/>
    <cellStyle name="SAPBEXheaderItem 4 3" xfId="27419"/>
    <cellStyle name="SAPBEXheaderItem 4 3 10" xfId="27420"/>
    <cellStyle name="SAPBEXheaderItem 4 3 11" xfId="27421"/>
    <cellStyle name="SAPBEXheaderItem 4 3 2" xfId="27422"/>
    <cellStyle name="SAPBEXheaderItem 4 3 2 2" xfId="27423"/>
    <cellStyle name="SAPBEXheaderItem 4 3 2 2 2" xfId="27424"/>
    <cellStyle name="SAPBEXheaderItem 4 3 2 2 3" xfId="27425"/>
    <cellStyle name="SAPBEXheaderItem 4 3 2 3" xfId="27426"/>
    <cellStyle name="SAPBEXheaderItem 4 3 2 4" xfId="27427"/>
    <cellStyle name="SAPBEXheaderItem 4 3 3" xfId="27428"/>
    <cellStyle name="SAPBEXheaderItem 4 3 3 2" xfId="27429"/>
    <cellStyle name="SAPBEXheaderItem 4 3 3 2 2" xfId="27430"/>
    <cellStyle name="SAPBEXheaderItem 4 3 3 2 3" xfId="27431"/>
    <cellStyle name="SAPBEXheaderItem 4 3 3 3" xfId="27432"/>
    <cellStyle name="SAPBEXheaderItem 4 3 3 4" xfId="27433"/>
    <cellStyle name="SAPBEXheaderItem 4 3 4" xfId="27434"/>
    <cellStyle name="SAPBEXheaderItem 4 3 4 2" xfId="27435"/>
    <cellStyle name="SAPBEXheaderItem 4 3 4 2 2" xfId="27436"/>
    <cellStyle name="SAPBEXheaderItem 4 3 4 2 3" xfId="27437"/>
    <cellStyle name="SAPBEXheaderItem 4 3 4 3" xfId="27438"/>
    <cellStyle name="SAPBEXheaderItem 4 3 4 4" xfId="27439"/>
    <cellStyle name="SAPBEXheaderItem 4 3 5" xfId="27440"/>
    <cellStyle name="SAPBEXheaderItem 4 3 5 2" xfId="27441"/>
    <cellStyle name="SAPBEXheaderItem 4 3 5 2 2" xfId="27442"/>
    <cellStyle name="SAPBEXheaderItem 4 3 5 2 3" xfId="27443"/>
    <cellStyle name="SAPBEXheaderItem 4 3 5 3" xfId="27444"/>
    <cellStyle name="SAPBEXheaderItem 4 3 5 4" xfId="27445"/>
    <cellStyle name="SAPBEXheaderItem 4 3 6" xfId="27446"/>
    <cellStyle name="SAPBEXheaderItem 4 3 6 2" xfId="27447"/>
    <cellStyle name="SAPBEXheaderItem 4 3 6 2 2" xfId="27448"/>
    <cellStyle name="SAPBEXheaderItem 4 3 6 2 3" xfId="27449"/>
    <cellStyle name="SAPBEXheaderItem 4 3 6 3" xfId="27450"/>
    <cellStyle name="SAPBEXheaderItem 4 3 6 4" xfId="27451"/>
    <cellStyle name="SAPBEXheaderItem 4 3 7" xfId="27452"/>
    <cellStyle name="SAPBEXheaderItem 4 3 7 2" xfId="27453"/>
    <cellStyle name="SAPBEXheaderItem 4 3 7 2 2" xfId="27454"/>
    <cellStyle name="SAPBEXheaderItem 4 3 7 2 3" xfId="27455"/>
    <cellStyle name="SAPBEXheaderItem 4 3 7 3" xfId="27456"/>
    <cellStyle name="SAPBEXheaderItem 4 3 7 4" xfId="27457"/>
    <cellStyle name="SAPBEXheaderItem 4 3 8" xfId="27458"/>
    <cellStyle name="SAPBEXheaderItem 4 3 8 2" xfId="27459"/>
    <cellStyle name="SAPBEXheaderItem 4 3 8 2 2" xfId="27460"/>
    <cellStyle name="SAPBEXheaderItem 4 3 8 2 3" xfId="27461"/>
    <cellStyle name="SAPBEXheaderItem 4 3 8 3" xfId="27462"/>
    <cellStyle name="SAPBEXheaderItem 4 3 8 4" xfId="27463"/>
    <cellStyle name="SAPBEXheaderItem 4 3 9" xfId="27464"/>
    <cellStyle name="SAPBEXheaderItem 4 3 9 2" xfId="27465"/>
    <cellStyle name="SAPBEXheaderItem 4 3 9 3" xfId="27466"/>
    <cellStyle name="SAPBEXheaderItem 4 4" xfId="27467"/>
    <cellStyle name="SAPBEXheaderItem 4 4 2" xfId="27468"/>
    <cellStyle name="SAPBEXheaderItem 4 4 2 2" xfId="27469"/>
    <cellStyle name="SAPBEXheaderItem 4 4 2 3" xfId="27470"/>
    <cellStyle name="SAPBEXheaderItem 4 4 3" xfId="27471"/>
    <cellStyle name="SAPBEXheaderItem 4 4 4" xfId="27472"/>
    <cellStyle name="SAPBEXheaderItem 4 5" xfId="27473"/>
    <cellStyle name="SAPBEXheaderItem 4 5 2" xfId="27474"/>
    <cellStyle name="SAPBEXheaderItem 4 5 2 2" xfId="27475"/>
    <cellStyle name="SAPBEXheaderItem 4 5 2 3" xfId="27476"/>
    <cellStyle name="SAPBEXheaderItem 4 5 3" xfId="27477"/>
    <cellStyle name="SAPBEXheaderItem 4 5 4" xfId="27478"/>
    <cellStyle name="SAPBEXheaderItem 4 6" xfId="27479"/>
    <cellStyle name="SAPBEXheaderItem 4 6 2" xfId="27480"/>
    <cellStyle name="SAPBEXheaderItem 4 6 2 2" xfId="27481"/>
    <cellStyle name="SAPBEXheaderItem 4 6 2 3" xfId="27482"/>
    <cellStyle name="SAPBEXheaderItem 4 6 3" xfId="27483"/>
    <cellStyle name="SAPBEXheaderItem 4 6 4" xfId="27484"/>
    <cellStyle name="SAPBEXheaderItem 4 7" xfId="27485"/>
    <cellStyle name="SAPBEXheaderItem 4 7 2" xfId="27486"/>
    <cellStyle name="SAPBEXheaderItem 4 7 2 2" xfId="27487"/>
    <cellStyle name="SAPBEXheaderItem 4 7 2 3" xfId="27488"/>
    <cellStyle name="SAPBEXheaderItem 4 7 3" xfId="27489"/>
    <cellStyle name="SAPBEXheaderItem 4 7 4" xfId="27490"/>
    <cellStyle name="SAPBEXheaderItem 4 8" xfId="27491"/>
    <cellStyle name="SAPBEXheaderItem 4 8 2" xfId="27492"/>
    <cellStyle name="SAPBEXheaderItem 4 8 2 2" xfId="27493"/>
    <cellStyle name="SAPBEXheaderItem 4 8 2 3" xfId="27494"/>
    <cellStyle name="SAPBEXheaderItem 4 8 3" xfId="27495"/>
    <cellStyle name="SAPBEXheaderItem 4 8 4" xfId="27496"/>
    <cellStyle name="SAPBEXheaderItem 4 9" xfId="27497"/>
    <cellStyle name="SAPBEXheaderItem 4 9 2" xfId="27498"/>
    <cellStyle name="SAPBEXheaderItem 4 9 2 2" xfId="27499"/>
    <cellStyle name="SAPBEXheaderItem 4 9 2 3" xfId="27500"/>
    <cellStyle name="SAPBEXheaderItem 4 9 3" xfId="27501"/>
    <cellStyle name="SAPBEXheaderItem 4 9 4" xfId="27502"/>
    <cellStyle name="SAPBEXheaderItem 5" xfId="27503"/>
    <cellStyle name="SAPBEXheaderItem 6" xfId="27504"/>
    <cellStyle name="SAPBEXheaderItem 6 10" xfId="27505"/>
    <cellStyle name="SAPBEXheaderItem 6 10 2" xfId="27506"/>
    <cellStyle name="SAPBEXheaderItem 6 10 3" xfId="27507"/>
    <cellStyle name="SAPBEXheaderItem 6 11" xfId="27508"/>
    <cellStyle name="SAPBEXheaderItem 6 12" xfId="27509"/>
    <cellStyle name="SAPBEXheaderItem 6 2" xfId="27510"/>
    <cellStyle name="SAPBEXheaderItem 6 2 10" xfId="27511"/>
    <cellStyle name="SAPBEXheaderItem 6 2 11" xfId="27512"/>
    <cellStyle name="SAPBEXheaderItem 6 2 2" xfId="27513"/>
    <cellStyle name="SAPBEXheaderItem 6 2 2 2" xfId="27514"/>
    <cellStyle name="SAPBEXheaderItem 6 2 2 2 2" xfId="27515"/>
    <cellStyle name="SAPBEXheaderItem 6 2 2 2 3" xfId="27516"/>
    <cellStyle name="SAPBEXheaderItem 6 2 2 3" xfId="27517"/>
    <cellStyle name="SAPBEXheaderItem 6 2 2 4" xfId="27518"/>
    <cellStyle name="SAPBEXheaderItem 6 2 3" xfId="27519"/>
    <cellStyle name="SAPBEXheaderItem 6 2 3 2" xfId="27520"/>
    <cellStyle name="SAPBEXheaderItem 6 2 3 2 2" xfId="27521"/>
    <cellStyle name="SAPBEXheaderItem 6 2 3 2 3" xfId="27522"/>
    <cellStyle name="SAPBEXheaderItem 6 2 3 3" xfId="27523"/>
    <cellStyle name="SAPBEXheaderItem 6 2 3 4" xfId="27524"/>
    <cellStyle name="SAPBEXheaderItem 6 2 4" xfId="27525"/>
    <cellStyle name="SAPBEXheaderItem 6 2 4 2" xfId="27526"/>
    <cellStyle name="SAPBEXheaderItem 6 2 4 2 2" xfId="27527"/>
    <cellStyle name="SAPBEXheaderItem 6 2 4 2 3" xfId="27528"/>
    <cellStyle name="SAPBEXheaderItem 6 2 4 3" xfId="27529"/>
    <cellStyle name="SAPBEXheaderItem 6 2 4 4" xfId="27530"/>
    <cellStyle name="SAPBEXheaderItem 6 2 5" xfId="27531"/>
    <cellStyle name="SAPBEXheaderItem 6 2 5 2" xfId="27532"/>
    <cellStyle name="SAPBEXheaderItem 6 2 5 2 2" xfId="27533"/>
    <cellStyle name="SAPBEXheaderItem 6 2 5 2 3" xfId="27534"/>
    <cellStyle name="SAPBEXheaderItem 6 2 5 3" xfId="27535"/>
    <cellStyle name="SAPBEXheaderItem 6 2 5 4" xfId="27536"/>
    <cellStyle name="SAPBEXheaderItem 6 2 6" xfId="27537"/>
    <cellStyle name="SAPBEXheaderItem 6 2 6 2" xfId="27538"/>
    <cellStyle name="SAPBEXheaderItem 6 2 6 2 2" xfId="27539"/>
    <cellStyle name="SAPBEXheaderItem 6 2 6 2 3" xfId="27540"/>
    <cellStyle name="SAPBEXheaderItem 6 2 6 3" xfId="27541"/>
    <cellStyle name="SAPBEXheaderItem 6 2 6 4" xfId="27542"/>
    <cellStyle name="SAPBEXheaderItem 6 2 7" xfId="27543"/>
    <cellStyle name="SAPBEXheaderItem 6 2 7 2" xfId="27544"/>
    <cellStyle name="SAPBEXheaderItem 6 2 7 2 2" xfId="27545"/>
    <cellStyle name="SAPBEXheaderItem 6 2 7 2 3" xfId="27546"/>
    <cellStyle name="SAPBEXheaderItem 6 2 7 3" xfId="27547"/>
    <cellStyle name="SAPBEXheaderItem 6 2 7 4" xfId="27548"/>
    <cellStyle name="SAPBEXheaderItem 6 2 8" xfId="27549"/>
    <cellStyle name="SAPBEXheaderItem 6 2 8 2" xfId="27550"/>
    <cellStyle name="SAPBEXheaderItem 6 2 8 2 2" xfId="27551"/>
    <cellStyle name="SAPBEXheaderItem 6 2 8 2 3" xfId="27552"/>
    <cellStyle name="SAPBEXheaderItem 6 2 8 3" xfId="27553"/>
    <cellStyle name="SAPBEXheaderItem 6 2 8 4" xfId="27554"/>
    <cellStyle name="SAPBEXheaderItem 6 2 9" xfId="27555"/>
    <cellStyle name="SAPBEXheaderItem 6 2 9 2" xfId="27556"/>
    <cellStyle name="SAPBEXheaderItem 6 2 9 3" xfId="27557"/>
    <cellStyle name="SAPBEXheaderItem 6 3" xfId="27558"/>
    <cellStyle name="SAPBEXheaderItem 6 3 2" xfId="27559"/>
    <cellStyle name="SAPBEXheaderItem 6 3 2 2" xfId="27560"/>
    <cellStyle name="SAPBEXheaderItem 6 3 2 3" xfId="27561"/>
    <cellStyle name="SAPBEXheaderItem 6 3 3" xfId="27562"/>
    <cellStyle name="SAPBEXheaderItem 6 3 4" xfId="27563"/>
    <cellStyle name="SAPBEXheaderItem 6 4" xfId="27564"/>
    <cellStyle name="SAPBEXheaderItem 6 4 2" xfId="27565"/>
    <cellStyle name="SAPBEXheaderItem 6 4 2 2" xfId="27566"/>
    <cellStyle name="SAPBEXheaderItem 6 4 2 3" xfId="27567"/>
    <cellStyle name="SAPBEXheaderItem 6 4 3" xfId="27568"/>
    <cellStyle name="SAPBEXheaderItem 6 4 4" xfId="27569"/>
    <cellStyle name="SAPBEXheaderItem 6 5" xfId="27570"/>
    <cellStyle name="SAPBEXheaderItem 6 5 2" xfId="27571"/>
    <cellStyle name="SAPBEXheaderItem 6 5 2 2" xfId="27572"/>
    <cellStyle name="SAPBEXheaderItem 6 5 2 3" xfId="27573"/>
    <cellStyle name="SAPBEXheaderItem 6 5 3" xfId="27574"/>
    <cellStyle name="SAPBEXheaderItem 6 5 4" xfId="27575"/>
    <cellStyle name="SAPBEXheaderItem 6 6" xfId="27576"/>
    <cellStyle name="SAPBEXheaderItem 6 6 2" xfId="27577"/>
    <cellStyle name="SAPBEXheaderItem 6 6 2 2" xfId="27578"/>
    <cellStyle name="SAPBEXheaderItem 6 6 2 3" xfId="27579"/>
    <cellStyle name="SAPBEXheaderItem 6 6 3" xfId="27580"/>
    <cellStyle name="SAPBEXheaderItem 6 6 4" xfId="27581"/>
    <cellStyle name="SAPBEXheaderItem 6 7" xfId="27582"/>
    <cellStyle name="SAPBEXheaderItem 6 7 2" xfId="27583"/>
    <cellStyle name="SAPBEXheaderItem 6 7 2 2" xfId="27584"/>
    <cellStyle name="SAPBEXheaderItem 6 7 2 3" xfId="27585"/>
    <cellStyle name="SAPBEXheaderItem 6 7 3" xfId="27586"/>
    <cellStyle name="SAPBEXheaderItem 6 7 4" xfId="27587"/>
    <cellStyle name="SAPBEXheaderItem 6 8" xfId="27588"/>
    <cellStyle name="SAPBEXheaderItem 6 8 2" xfId="27589"/>
    <cellStyle name="SAPBEXheaderItem 6 8 2 2" xfId="27590"/>
    <cellStyle name="SAPBEXheaderItem 6 8 2 3" xfId="27591"/>
    <cellStyle name="SAPBEXheaderItem 6 8 3" xfId="27592"/>
    <cellStyle name="SAPBEXheaderItem 6 8 4" xfId="27593"/>
    <cellStyle name="SAPBEXheaderItem 6 9" xfId="27594"/>
    <cellStyle name="SAPBEXheaderItem 6 9 2" xfId="27595"/>
    <cellStyle name="SAPBEXheaderItem 6 9 2 2" xfId="27596"/>
    <cellStyle name="SAPBEXheaderItem 6 9 2 3" xfId="27597"/>
    <cellStyle name="SAPBEXheaderItem 6 9 3" xfId="27598"/>
    <cellStyle name="SAPBEXheaderItem 6 9 4" xfId="27599"/>
    <cellStyle name="SAPBEXheaderItem 7" xfId="27600"/>
    <cellStyle name="SAPBEXheaderItem 7 10" xfId="27601"/>
    <cellStyle name="SAPBEXheaderItem 7 11" xfId="27602"/>
    <cellStyle name="SAPBEXheaderItem 7 2" xfId="27603"/>
    <cellStyle name="SAPBEXheaderItem 7 2 2" xfId="27604"/>
    <cellStyle name="SAPBEXheaderItem 7 2 2 2" xfId="27605"/>
    <cellStyle name="SAPBEXheaderItem 7 2 2 3" xfId="27606"/>
    <cellStyle name="SAPBEXheaderItem 7 2 3" xfId="27607"/>
    <cellStyle name="SAPBEXheaderItem 7 2 4" xfId="27608"/>
    <cellStyle name="SAPBEXheaderItem 7 3" xfId="27609"/>
    <cellStyle name="SAPBEXheaderItem 7 3 2" xfId="27610"/>
    <cellStyle name="SAPBEXheaderItem 7 3 2 2" xfId="27611"/>
    <cellStyle name="SAPBEXheaderItem 7 3 2 3" xfId="27612"/>
    <cellStyle name="SAPBEXheaderItem 7 3 3" xfId="27613"/>
    <cellStyle name="SAPBEXheaderItem 7 3 4" xfId="27614"/>
    <cellStyle name="SAPBEXheaderItem 7 4" xfId="27615"/>
    <cellStyle name="SAPBEXheaderItem 7 4 2" xfId="27616"/>
    <cellStyle name="SAPBEXheaderItem 7 4 2 2" xfId="27617"/>
    <cellStyle name="SAPBEXheaderItem 7 4 2 3" xfId="27618"/>
    <cellStyle name="SAPBEXheaderItem 7 4 3" xfId="27619"/>
    <cellStyle name="SAPBEXheaderItem 7 4 4" xfId="27620"/>
    <cellStyle name="SAPBEXheaderItem 7 5" xfId="27621"/>
    <cellStyle name="SAPBEXheaderItem 7 5 2" xfId="27622"/>
    <cellStyle name="SAPBEXheaderItem 7 5 2 2" xfId="27623"/>
    <cellStyle name="SAPBEXheaderItem 7 5 2 3" xfId="27624"/>
    <cellStyle name="SAPBEXheaderItem 7 5 3" xfId="27625"/>
    <cellStyle name="SAPBEXheaderItem 7 5 4" xfId="27626"/>
    <cellStyle name="SAPBEXheaderItem 7 6" xfId="27627"/>
    <cellStyle name="SAPBEXheaderItem 7 6 2" xfId="27628"/>
    <cellStyle name="SAPBEXheaderItem 7 6 2 2" xfId="27629"/>
    <cellStyle name="SAPBEXheaderItem 7 6 2 3" xfId="27630"/>
    <cellStyle name="SAPBEXheaderItem 7 6 3" xfId="27631"/>
    <cellStyle name="SAPBEXheaderItem 7 6 4" xfId="27632"/>
    <cellStyle name="SAPBEXheaderItem 7 7" xfId="27633"/>
    <cellStyle name="SAPBEXheaderItem 7 7 2" xfId="27634"/>
    <cellStyle name="SAPBEXheaderItem 7 7 2 2" xfId="27635"/>
    <cellStyle name="SAPBEXheaderItem 7 7 2 3" xfId="27636"/>
    <cellStyle name="SAPBEXheaderItem 7 7 3" xfId="27637"/>
    <cellStyle name="SAPBEXheaderItem 7 7 4" xfId="27638"/>
    <cellStyle name="SAPBEXheaderItem 7 8" xfId="27639"/>
    <cellStyle name="SAPBEXheaderItem 7 8 2" xfId="27640"/>
    <cellStyle name="SAPBEXheaderItem 7 8 2 2" xfId="27641"/>
    <cellStyle name="SAPBEXheaderItem 7 8 2 3" xfId="27642"/>
    <cellStyle name="SAPBEXheaderItem 7 8 3" xfId="27643"/>
    <cellStyle name="SAPBEXheaderItem 7 8 4" xfId="27644"/>
    <cellStyle name="SAPBEXheaderItem 7 9" xfId="27645"/>
    <cellStyle name="SAPBEXheaderItem 7 9 2" xfId="27646"/>
    <cellStyle name="SAPBEXheaderItem 7 9 3" xfId="27647"/>
    <cellStyle name="SAPBEXheaderItem 8" xfId="27648"/>
    <cellStyle name="SAPBEXheaderItem 8 2" xfId="27649"/>
    <cellStyle name="SAPBEXheaderItem 8 2 2" xfId="27650"/>
    <cellStyle name="SAPBEXheaderItem 8 2 3" xfId="27651"/>
    <cellStyle name="SAPBEXheaderItem 8 3" xfId="27652"/>
    <cellStyle name="SAPBEXheaderItem 8 4" xfId="27653"/>
    <cellStyle name="SAPBEXheaderItem 9" xfId="27654"/>
    <cellStyle name="SAPBEXheaderItem 9 2" xfId="27655"/>
    <cellStyle name="SAPBEXheaderItem 9 2 2" xfId="27656"/>
    <cellStyle name="SAPBEXheaderItem 9 2 3" xfId="27657"/>
    <cellStyle name="SAPBEXheaderItem 9 3" xfId="27658"/>
    <cellStyle name="SAPBEXheaderItem 9 4" xfId="27659"/>
    <cellStyle name="SAPBEXheaderText" xfId="27660"/>
    <cellStyle name="SAPBEXheaderText 10" xfId="27661"/>
    <cellStyle name="SAPBEXheaderText 10 2" xfId="27662"/>
    <cellStyle name="SAPBEXheaderText 10 2 2" xfId="27663"/>
    <cellStyle name="SAPBEXheaderText 10 2 3" xfId="27664"/>
    <cellStyle name="SAPBEXheaderText 10 3" xfId="27665"/>
    <cellStyle name="SAPBEXheaderText 10 4" xfId="27666"/>
    <cellStyle name="SAPBEXheaderText 11" xfId="27667"/>
    <cellStyle name="SAPBEXheaderText 11 2" xfId="27668"/>
    <cellStyle name="SAPBEXheaderText 11 2 2" xfId="27669"/>
    <cellStyle name="SAPBEXheaderText 11 2 3" xfId="27670"/>
    <cellStyle name="SAPBEXheaderText 11 3" xfId="27671"/>
    <cellStyle name="SAPBEXheaderText 11 4" xfId="27672"/>
    <cellStyle name="SAPBEXheaderText 12" xfId="27673"/>
    <cellStyle name="SAPBEXheaderText 12 2" xfId="27674"/>
    <cellStyle name="SAPBEXheaderText 12 2 2" xfId="27675"/>
    <cellStyle name="SAPBEXheaderText 12 2 3" xfId="27676"/>
    <cellStyle name="SAPBEXheaderText 12 3" xfId="27677"/>
    <cellStyle name="SAPBEXheaderText 12 4" xfId="27678"/>
    <cellStyle name="SAPBEXheaderText 13" xfId="27679"/>
    <cellStyle name="SAPBEXheaderText 13 2" xfId="27680"/>
    <cellStyle name="SAPBEXheaderText 13 2 2" xfId="27681"/>
    <cellStyle name="SAPBEXheaderText 13 2 3" xfId="27682"/>
    <cellStyle name="SAPBEXheaderText 13 3" xfId="27683"/>
    <cellStyle name="SAPBEXheaderText 13 4" xfId="27684"/>
    <cellStyle name="SAPBEXheaderText 14" xfId="27685"/>
    <cellStyle name="SAPBEXheaderText 14 2" xfId="27686"/>
    <cellStyle name="SAPBEXheaderText 14 2 2" xfId="27687"/>
    <cellStyle name="SAPBEXheaderText 14 2 3" xfId="27688"/>
    <cellStyle name="SAPBEXheaderText 14 3" xfId="27689"/>
    <cellStyle name="SAPBEXheaderText 14 4" xfId="27690"/>
    <cellStyle name="SAPBEXheaderText 15" xfId="27691"/>
    <cellStyle name="SAPBEXheaderText 15 2" xfId="27692"/>
    <cellStyle name="SAPBEXheaderText 15 3" xfId="27693"/>
    <cellStyle name="SAPBEXheaderText 16" xfId="27694"/>
    <cellStyle name="SAPBEXheaderText 17" xfId="27695"/>
    <cellStyle name="SAPBEXheaderText 2" xfId="27696"/>
    <cellStyle name="SAPBEXheaderText 2 10" xfId="27697"/>
    <cellStyle name="SAPBEXheaderText 2 10 2" xfId="27698"/>
    <cellStyle name="SAPBEXheaderText 2 10 2 2" xfId="27699"/>
    <cellStyle name="SAPBEXheaderText 2 10 2 3" xfId="27700"/>
    <cellStyle name="SAPBEXheaderText 2 10 3" xfId="27701"/>
    <cellStyle name="SAPBEXheaderText 2 10 4" xfId="27702"/>
    <cellStyle name="SAPBEXheaderText 2 11" xfId="27703"/>
    <cellStyle name="SAPBEXheaderText 2 11 2" xfId="27704"/>
    <cellStyle name="SAPBEXheaderText 2 11 2 2" xfId="27705"/>
    <cellStyle name="SAPBEXheaderText 2 11 2 3" xfId="27706"/>
    <cellStyle name="SAPBEXheaderText 2 11 3" xfId="27707"/>
    <cellStyle name="SAPBEXheaderText 2 11 4" xfId="27708"/>
    <cellStyle name="SAPBEXheaderText 2 12" xfId="27709"/>
    <cellStyle name="SAPBEXheaderText 2 12 2" xfId="27710"/>
    <cellStyle name="SAPBEXheaderText 2 12 3" xfId="27711"/>
    <cellStyle name="SAPBEXheaderText 2 13" xfId="27712"/>
    <cellStyle name="SAPBEXheaderText 2 14" xfId="27713"/>
    <cellStyle name="SAPBEXheaderText 2 2" xfId="27714"/>
    <cellStyle name="SAPBEXheaderText 2 2 10" xfId="27715"/>
    <cellStyle name="SAPBEXheaderText 2 2 10 2" xfId="27716"/>
    <cellStyle name="SAPBEXheaderText 2 2 10 2 2" xfId="27717"/>
    <cellStyle name="SAPBEXheaderText 2 2 10 2 3" xfId="27718"/>
    <cellStyle name="SAPBEXheaderText 2 2 10 3" xfId="27719"/>
    <cellStyle name="SAPBEXheaderText 2 2 10 4" xfId="27720"/>
    <cellStyle name="SAPBEXheaderText 2 2 11" xfId="27721"/>
    <cellStyle name="SAPBEXheaderText 2 2 11 2" xfId="27722"/>
    <cellStyle name="SAPBEXheaderText 2 2 11 3" xfId="27723"/>
    <cellStyle name="SAPBEXheaderText 2 2 12" xfId="27724"/>
    <cellStyle name="SAPBEXheaderText 2 2 13" xfId="27725"/>
    <cellStyle name="SAPBEXheaderText 2 2 2" xfId="27726"/>
    <cellStyle name="SAPBEXheaderText 2 2 2 10" xfId="27727"/>
    <cellStyle name="SAPBEXheaderText 2 2 2 10 2" xfId="27728"/>
    <cellStyle name="SAPBEXheaderText 2 2 2 10 3" xfId="27729"/>
    <cellStyle name="SAPBEXheaderText 2 2 2 11" xfId="27730"/>
    <cellStyle name="SAPBEXheaderText 2 2 2 12" xfId="27731"/>
    <cellStyle name="SAPBEXheaderText 2 2 2 2" xfId="27732"/>
    <cellStyle name="SAPBEXheaderText 2 2 2 2 10" xfId="27733"/>
    <cellStyle name="SAPBEXheaderText 2 2 2 2 11" xfId="27734"/>
    <cellStyle name="SAPBEXheaderText 2 2 2 2 2" xfId="27735"/>
    <cellStyle name="SAPBEXheaderText 2 2 2 2 2 2" xfId="27736"/>
    <cellStyle name="SAPBEXheaderText 2 2 2 2 2 2 2" xfId="27737"/>
    <cellStyle name="SAPBEXheaderText 2 2 2 2 2 2 3" xfId="27738"/>
    <cellStyle name="SAPBEXheaderText 2 2 2 2 2 3" xfId="27739"/>
    <cellStyle name="SAPBEXheaderText 2 2 2 2 2 4" xfId="27740"/>
    <cellStyle name="SAPBEXheaderText 2 2 2 2 3" xfId="27741"/>
    <cellStyle name="SAPBEXheaderText 2 2 2 2 3 2" xfId="27742"/>
    <cellStyle name="SAPBEXheaderText 2 2 2 2 3 2 2" xfId="27743"/>
    <cellStyle name="SAPBEXheaderText 2 2 2 2 3 2 3" xfId="27744"/>
    <cellStyle name="SAPBEXheaderText 2 2 2 2 3 3" xfId="27745"/>
    <cellStyle name="SAPBEXheaderText 2 2 2 2 3 4" xfId="27746"/>
    <cellStyle name="SAPBEXheaderText 2 2 2 2 4" xfId="27747"/>
    <cellStyle name="SAPBEXheaderText 2 2 2 2 4 2" xfId="27748"/>
    <cellStyle name="SAPBEXheaderText 2 2 2 2 4 2 2" xfId="27749"/>
    <cellStyle name="SAPBEXheaderText 2 2 2 2 4 2 3" xfId="27750"/>
    <cellStyle name="SAPBEXheaderText 2 2 2 2 4 3" xfId="27751"/>
    <cellStyle name="SAPBEXheaderText 2 2 2 2 4 4" xfId="27752"/>
    <cellStyle name="SAPBEXheaderText 2 2 2 2 5" xfId="27753"/>
    <cellStyle name="SAPBEXheaderText 2 2 2 2 5 2" xfId="27754"/>
    <cellStyle name="SAPBEXheaderText 2 2 2 2 5 2 2" xfId="27755"/>
    <cellStyle name="SAPBEXheaderText 2 2 2 2 5 2 3" xfId="27756"/>
    <cellStyle name="SAPBEXheaderText 2 2 2 2 5 3" xfId="27757"/>
    <cellStyle name="SAPBEXheaderText 2 2 2 2 5 4" xfId="27758"/>
    <cellStyle name="SAPBEXheaderText 2 2 2 2 6" xfId="27759"/>
    <cellStyle name="SAPBEXheaderText 2 2 2 2 6 2" xfId="27760"/>
    <cellStyle name="SAPBEXheaderText 2 2 2 2 6 2 2" xfId="27761"/>
    <cellStyle name="SAPBEXheaderText 2 2 2 2 6 2 3" xfId="27762"/>
    <cellStyle name="SAPBEXheaderText 2 2 2 2 6 3" xfId="27763"/>
    <cellStyle name="SAPBEXheaderText 2 2 2 2 6 4" xfId="27764"/>
    <cellStyle name="SAPBEXheaderText 2 2 2 2 7" xfId="27765"/>
    <cellStyle name="SAPBEXheaderText 2 2 2 2 7 2" xfId="27766"/>
    <cellStyle name="SAPBEXheaderText 2 2 2 2 7 2 2" xfId="27767"/>
    <cellStyle name="SAPBEXheaderText 2 2 2 2 7 2 3" xfId="27768"/>
    <cellStyle name="SAPBEXheaderText 2 2 2 2 7 3" xfId="27769"/>
    <cellStyle name="SAPBEXheaderText 2 2 2 2 7 4" xfId="27770"/>
    <cellStyle name="SAPBEXheaderText 2 2 2 2 8" xfId="27771"/>
    <cellStyle name="SAPBEXheaderText 2 2 2 2 8 2" xfId="27772"/>
    <cellStyle name="SAPBEXheaderText 2 2 2 2 8 2 2" xfId="27773"/>
    <cellStyle name="SAPBEXheaderText 2 2 2 2 8 2 3" xfId="27774"/>
    <cellStyle name="SAPBEXheaderText 2 2 2 2 8 3" xfId="27775"/>
    <cellStyle name="SAPBEXheaderText 2 2 2 2 8 4" xfId="27776"/>
    <cellStyle name="SAPBEXheaderText 2 2 2 2 9" xfId="27777"/>
    <cellStyle name="SAPBEXheaderText 2 2 2 2 9 2" xfId="27778"/>
    <cellStyle name="SAPBEXheaderText 2 2 2 2 9 3" xfId="27779"/>
    <cellStyle name="SAPBEXheaderText 2 2 2 3" xfId="27780"/>
    <cellStyle name="SAPBEXheaderText 2 2 2 3 2" xfId="27781"/>
    <cellStyle name="SAPBEXheaderText 2 2 2 3 2 2" xfId="27782"/>
    <cellStyle name="SAPBEXheaderText 2 2 2 3 2 3" xfId="27783"/>
    <cellStyle name="SAPBEXheaderText 2 2 2 3 3" xfId="27784"/>
    <cellStyle name="SAPBEXheaderText 2 2 2 3 4" xfId="27785"/>
    <cellStyle name="SAPBEXheaderText 2 2 2 4" xfId="27786"/>
    <cellStyle name="SAPBEXheaderText 2 2 2 4 2" xfId="27787"/>
    <cellStyle name="SAPBEXheaderText 2 2 2 4 2 2" xfId="27788"/>
    <cellStyle name="SAPBEXheaderText 2 2 2 4 2 3" xfId="27789"/>
    <cellStyle name="SAPBEXheaderText 2 2 2 4 3" xfId="27790"/>
    <cellStyle name="SAPBEXheaderText 2 2 2 4 4" xfId="27791"/>
    <cellStyle name="SAPBEXheaderText 2 2 2 5" xfId="27792"/>
    <cellStyle name="SAPBEXheaderText 2 2 2 5 2" xfId="27793"/>
    <cellStyle name="SAPBEXheaderText 2 2 2 5 2 2" xfId="27794"/>
    <cellStyle name="SAPBEXheaderText 2 2 2 5 2 3" xfId="27795"/>
    <cellStyle name="SAPBEXheaderText 2 2 2 5 3" xfId="27796"/>
    <cellStyle name="SAPBEXheaderText 2 2 2 5 4" xfId="27797"/>
    <cellStyle name="SAPBEXheaderText 2 2 2 6" xfId="27798"/>
    <cellStyle name="SAPBEXheaderText 2 2 2 6 2" xfId="27799"/>
    <cellStyle name="SAPBEXheaderText 2 2 2 6 2 2" xfId="27800"/>
    <cellStyle name="SAPBEXheaderText 2 2 2 6 2 3" xfId="27801"/>
    <cellStyle name="SAPBEXheaderText 2 2 2 6 3" xfId="27802"/>
    <cellStyle name="SAPBEXheaderText 2 2 2 6 4" xfId="27803"/>
    <cellStyle name="SAPBEXheaderText 2 2 2 7" xfId="27804"/>
    <cellStyle name="SAPBEXheaderText 2 2 2 7 2" xfId="27805"/>
    <cellStyle name="SAPBEXheaderText 2 2 2 7 2 2" xfId="27806"/>
    <cellStyle name="SAPBEXheaderText 2 2 2 7 2 3" xfId="27807"/>
    <cellStyle name="SAPBEXheaderText 2 2 2 7 3" xfId="27808"/>
    <cellStyle name="SAPBEXheaderText 2 2 2 7 4" xfId="27809"/>
    <cellStyle name="SAPBEXheaderText 2 2 2 8" xfId="27810"/>
    <cellStyle name="SAPBEXheaderText 2 2 2 8 2" xfId="27811"/>
    <cellStyle name="SAPBEXheaderText 2 2 2 8 2 2" xfId="27812"/>
    <cellStyle name="SAPBEXheaderText 2 2 2 8 2 3" xfId="27813"/>
    <cellStyle name="SAPBEXheaderText 2 2 2 8 3" xfId="27814"/>
    <cellStyle name="SAPBEXheaderText 2 2 2 8 4" xfId="27815"/>
    <cellStyle name="SAPBEXheaderText 2 2 2 9" xfId="27816"/>
    <cellStyle name="SAPBEXheaderText 2 2 2 9 2" xfId="27817"/>
    <cellStyle name="SAPBEXheaderText 2 2 2 9 2 2" xfId="27818"/>
    <cellStyle name="SAPBEXheaderText 2 2 2 9 2 3" xfId="27819"/>
    <cellStyle name="SAPBEXheaderText 2 2 2 9 3" xfId="27820"/>
    <cellStyle name="SAPBEXheaderText 2 2 2 9 4" xfId="27821"/>
    <cellStyle name="SAPBEXheaderText 2 2 3" xfId="27822"/>
    <cellStyle name="SAPBEXheaderText 2 2 3 10" xfId="27823"/>
    <cellStyle name="SAPBEXheaderText 2 2 3 11" xfId="27824"/>
    <cellStyle name="SAPBEXheaderText 2 2 3 2" xfId="27825"/>
    <cellStyle name="SAPBEXheaderText 2 2 3 2 2" xfId="27826"/>
    <cellStyle name="SAPBEXheaderText 2 2 3 2 2 2" xfId="27827"/>
    <cellStyle name="SAPBEXheaderText 2 2 3 2 2 3" xfId="27828"/>
    <cellStyle name="SAPBEXheaderText 2 2 3 2 3" xfId="27829"/>
    <cellStyle name="SAPBEXheaderText 2 2 3 2 4" xfId="27830"/>
    <cellStyle name="SAPBEXheaderText 2 2 3 3" xfId="27831"/>
    <cellStyle name="SAPBEXheaderText 2 2 3 3 2" xfId="27832"/>
    <cellStyle name="SAPBEXheaderText 2 2 3 3 2 2" xfId="27833"/>
    <cellStyle name="SAPBEXheaderText 2 2 3 3 2 3" xfId="27834"/>
    <cellStyle name="SAPBEXheaderText 2 2 3 3 3" xfId="27835"/>
    <cellStyle name="SAPBEXheaderText 2 2 3 3 4" xfId="27836"/>
    <cellStyle name="SAPBEXheaderText 2 2 3 4" xfId="27837"/>
    <cellStyle name="SAPBEXheaderText 2 2 3 4 2" xfId="27838"/>
    <cellStyle name="SAPBEXheaderText 2 2 3 4 2 2" xfId="27839"/>
    <cellStyle name="SAPBEXheaderText 2 2 3 4 2 3" xfId="27840"/>
    <cellStyle name="SAPBEXheaderText 2 2 3 4 3" xfId="27841"/>
    <cellStyle name="SAPBEXheaderText 2 2 3 4 4" xfId="27842"/>
    <cellStyle name="SAPBEXheaderText 2 2 3 5" xfId="27843"/>
    <cellStyle name="SAPBEXheaderText 2 2 3 5 2" xfId="27844"/>
    <cellStyle name="SAPBEXheaderText 2 2 3 5 2 2" xfId="27845"/>
    <cellStyle name="SAPBEXheaderText 2 2 3 5 2 3" xfId="27846"/>
    <cellStyle name="SAPBEXheaderText 2 2 3 5 3" xfId="27847"/>
    <cellStyle name="SAPBEXheaderText 2 2 3 5 4" xfId="27848"/>
    <cellStyle name="SAPBEXheaderText 2 2 3 6" xfId="27849"/>
    <cellStyle name="SAPBEXheaderText 2 2 3 6 2" xfId="27850"/>
    <cellStyle name="SAPBEXheaderText 2 2 3 6 2 2" xfId="27851"/>
    <cellStyle name="SAPBEXheaderText 2 2 3 6 2 3" xfId="27852"/>
    <cellStyle name="SAPBEXheaderText 2 2 3 6 3" xfId="27853"/>
    <cellStyle name="SAPBEXheaderText 2 2 3 6 4" xfId="27854"/>
    <cellStyle name="SAPBEXheaderText 2 2 3 7" xfId="27855"/>
    <cellStyle name="SAPBEXheaderText 2 2 3 7 2" xfId="27856"/>
    <cellStyle name="SAPBEXheaderText 2 2 3 7 2 2" xfId="27857"/>
    <cellStyle name="SAPBEXheaderText 2 2 3 7 2 3" xfId="27858"/>
    <cellStyle name="SAPBEXheaderText 2 2 3 7 3" xfId="27859"/>
    <cellStyle name="SAPBEXheaderText 2 2 3 7 4" xfId="27860"/>
    <cellStyle name="SAPBEXheaderText 2 2 3 8" xfId="27861"/>
    <cellStyle name="SAPBEXheaderText 2 2 3 8 2" xfId="27862"/>
    <cellStyle name="SAPBEXheaderText 2 2 3 8 2 2" xfId="27863"/>
    <cellStyle name="SAPBEXheaderText 2 2 3 8 2 3" xfId="27864"/>
    <cellStyle name="SAPBEXheaderText 2 2 3 8 3" xfId="27865"/>
    <cellStyle name="SAPBEXheaderText 2 2 3 8 4" xfId="27866"/>
    <cellStyle name="SAPBEXheaderText 2 2 3 9" xfId="27867"/>
    <cellStyle name="SAPBEXheaderText 2 2 3 9 2" xfId="27868"/>
    <cellStyle name="SAPBEXheaderText 2 2 3 9 3" xfId="27869"/>
    <cellStyle name="SAPBEXheaderText 2 2 4" xfId="27870"/>
    <cellStyle name="SAPBEXheaderText 2 2 4 2" xfId="27871"/>
    <cellStyle name="SAPBEXheaderText 2 2 4 2 2" xfId="27872"/>
    <cellStyle name="SAPBEXheaderText 2 2 4 2 3" xfId="27873"/>
    <cellStyle name="SAPBEXheaderText 2 2 4 3" xfId="27874"/>
    <cellStyle name="SAPBEXheaderText 2 2 4 4" xfId="27875"/>
    <cellStyle name="SAPBEXheaderText 2 2 5" xfId="27876"/>
    <cellStyle name="SAPBEXheaderText 2 2 5 2" xfId="27877"/>
    <cellStyle name="SAPBEXheaderText 2 2 5 2 2" xfId="27878"/>
    <cellStyle name="SAPBEXheaderText 2 2 5 2 3" xfId="27879"/>
    <cellStyle name="SAPBEXheaderText 2 2 5 3" xfId="27880"/>
    <cellStyle name="SAPBEXheaderText 2 2 5 4" xfId="27881"/>
    <cellStyle name="SAPBEXheaderText 2 2 6" xfId="27882"/>
    <cellStyle name="SAPBEXheaderText 2 2 6 2" xfId="27883"/>
    <cellStyle name="SAPBEXheaderText 2 2 6 2 2" xfId="27884"/>
    <cellStyle name="SAPBEXheaderText 2 2 6 2 3" xfId="27885"/>
    <cellStyle name="SAPBEXheaderText 2 2 6 3" xfId="27886"/>
    <cellStyle name="SAPBEXheaderText 2 2 6 4" xfId="27887"/>
    <cellStyle name="SAPBEXheaderText 2 2 7" xfId="27888"/>
    <cellStyle name="SAPBEXheaderText 2 2 7 2" xfId="27889"/>
    <cellStyle name="SAPBEXheaderText 2 2 7 2 2" xfId="27890"/>
    <cellStyle name="SAPBEXheaderText 2 2 7 2 3" xfId="27891"/>
    <cellStyle name="SAPBEXheaderText 2 2 7 3" xfId="27892"/>
    <cellStyle name="SAPBEXheaderText 2 2 7 4" xfId="27893"/>
    <cellStyle name="SAPBEXheaderText 2 2 8" xfId="27894"/>
    <cellStyle name="SAPBEXheaderText 2 2 8 2" xfId="27895"/>
    <cellStyle name="SAPBEXheaderText 2 2 8 2 2" xfId="27896"/>
    <cellStyle name="SAPBEXheaderText 2 2 8 2 3" xfId="27897"/>
    <cellStyle name="SAPBEXheaderText 2 2 8 3" xfId="27898"/>
    <cellStyle name="SAPBEXheaderText 2 2 8 4" xfId="27899"/>
    <cellStyle name="SAPBEXheaderText 2 2 9" xfId="27900"/>
    <cellStyle name="SAPBEXheaderText 2 2 9 2" xfId="27901"/>
    <cellStyle name="SAPBEXheaderText 2 2 9 2 2" xfId="27902"/>
    <cellStyle name="SAPBEXheaderText 2 2 9 2 3" xfId="27903"/>
    <cellStyle name="SAPBEXheaderText 2 2 9 3" xfId="27904"/>
    <cellStyle name="SAPBEXheaderText 2 2 9 4" xfId="27905"/>
    <cellStyle name="SAPBEXheaderText 2 3" xfId="27906"/>
    <cellStyle name="SAPBEXheaderText 2 3 10" xfId="27907"/>
    <cellStyle name="SAPBEXheaderText 2 3 10 2" xfId="27908"/>
    <cellStyle name="SAPBEXheaderText 2 3 10 3" xfId="27909"/>
    <cellStyle name="SAPBEXheaderText 2 3 11" xfId="27910"/>
    <cellStyle name="SAPBEXheaderText 2 3 12" xfId="27911"/>
    <cellStyle name="SAPBEXheaderText 2 3 2" xfId="27912"/>
    <cellStyle name="SAPBEXheaderText 2 3 2 10" xfId="27913"/>
    <cellStyle name="SAPBEXheaderText 2 3 2 11" xfId="27914"/>
    <cellStyle name="SAPBEXheaderText 2 3 2 2" xfId="27915"/>
    <cellStyle name="SAPBEXheaderText 2 3 2 2 2" xfId="27916"/>
    <cellStyle name="SAPBEXheaderText 2 3 2 2 2 2" xfId="27917"/>
    <cellStyle name="SAPBEXheaderText 2 3 2 2 2 3" xfId="27918"/>
    <cellStyle name="SAPBEXheaderText 2 3 2 2 3" xfId="27919"/>
    <cellStyle name="SAPBEXheaderText 2 3 2 2 4" xfId="27920"/>
    <cellStyle name="SAPBEXheaderText 2 3 2 3" xfId="27921"/>
    <cellStyle name="SAPBEXheaderText 2 3 2 3 2" xfId="27922"/>
    <cellStyle name="SAPBEXheaderText 2 3 2 3 2 2" xfId="27923"/>
    <cellStyle name="SAPBEXheaderText 2 3 2 3 2 3" xfId="27924"/>
    <cellStyle name="SAPBEXheaderText 2 3 2 3 3" xfId="27925"/>
    <cellStyle name="SAPBEXheaderText 2 3 2 3 4" xfId="27926"/>
    <cellStyle name="SAPBEXheaderText 2 3 2 4" xfId="27927"/>
    <cellStyle name="SAPBEXheaderText 2 3 2 4 2" xfId="27928"/>
    <cellStyle name="SAPBEXheaderText 2 3 2 4 2 2" xfId="27929"/>
    <cellStyle name="SAPBEXheaderText 2 3 2 4 2 3" xfId="27930"/>
    <cellStyle name="SAPBEXheaderText 2 3 2 4 3" xfId="27931"/>
    <cellStyle name="SAPBEXheaderText 2 3 2 4 4" xfId="27932"/>
    <cellStyle name="SAPBEXheaderText 2 3 2 5" xfId="27933"/>
    <cellStyle name="SAPBEXheaderText 2 3 2 5 2" xfId="27934"/>
    <cellStyle name="SAPBEXheaderText 2 3 2 5 2 2" xfId="27935"/>
    <cellStyle name="SAPBEXheaderText 2 3 2 5 2 3" xfId="27936"/>
    <cellStyle name="SAPBEXheaderText 2 3 2 5 3" xfId="27937"/>
    <cellStyle name="SAPBEXheaderText 2 3 2 5 4" xfId="27938"/>
    <cellStyle name="SAPBEXheaderText 2 3 2 6" xfId="27939"/>
    <cellStyle name="SAPBEXheaderText 2 3 2 6 2" xfId="27940"/>
    <cellStyle name="SAPBEXheaderText 2 3 2 6 2 2" xfId="27941"/>
    <cellStyle name="SAPBEXheaderText 2 3 2 6 2 3" xfId="27942"/>
    <cellStyle name="SAPBEXheaderText 2 3 2 6 3" xfId="27943"/>
    <cellStyle name="SAPBEXheaderText 2 3 2 6 4" xfId="27944"/>
    <cellStyle name="SAPBEXheaderText 2 3 2 7" xfId="27945"/>
    <cellStyle name="SAPBEXheaderText 2 3 2 7 2" xfId="27946"/>
    <cellStyle name="SAPBEXheaderText 2 3 2 7 2 2" xfId="27947"/>
    <cellStyle name="SAPBEXheaderText 2 3 2 7 2 3" xfId="27948"/>
    <cellStyle name="SAPBEXheaderText 2 3 2 7 3" xfId="27949"/>
    <cellStyle name="SAPBEXheaderText 2 3 2 7 4" xfId="27950"/>
    <cellStyle name="SAPBEXheaderText 2 3 2 8" xfId="27951"/>
    <cellStyle name="SAPBEXheaderText 2 3 2 8 2" xfId="27952"/>
    <cellStyle name="SAPBEXheaderText 2 3 2 8 2 2" xfId="27953"/>
    <cellStyle name="SAPBEXheaderText 2 3 2 8 2 3" xfId="27954"/>
    <cellStyle name="SAPBEXheaderText 2 3 2 8 3" xfId="27955"/>
    <cellStyle name="SAPBEXheaderText 2 3 2 8 4" xfId="27956"/>
    <cellStyle name="SAPBEXheaderText 2 3 2 9" xfId="27957"/>
    <cellStyle name="SAPBEXheaderText 2 3 2 9 2" xfId="27958"/>
    <cellStyle name="SAPBEXheaderText 2 3 2 9 3" xfId="27959"/>
    <cellStyle name="SAPBEXheaderText 2 3 3" xfId="27960"/>
    <cellStyle name="SAPBEXheaderText 2 3 3 2" xfId="27961"/>
    <cellStyle name="SAPBEXheaderText 2 3 3 2 2" xfId="27962"/>
    <cellStyle name="SAPBEXheaderText 2 3 3 2 3" xfId="27963"/>
    <cellStyle name="SAPBEXheaderText 2 3 3 3" xfId="27964"/>
    <cellStyle name="SAPBEXheaderText 2 3 3 4" xfId="27965"/>
    <cellStyle name="SAPBEXheaderText 2 3 4" xfId="27966"/>
    <cellStyle name="SAPBEXheaderText 2 3 4 2" xfId="27967"/>
    <cellStyle name="SAPBEXheaderText 2 3 4 2 2" xfId="27968"/>
    <cellStyle name="SAPBEXheaderText 2 3 4 2 3" xfId="27969"/>
    <cellStyle name="SAPBEXheaderText 2 3 4 3" xfId="27970"/>
    <cellStyle name="SAPBEXheaderText 2 3 4 4" xfId="27971"/>
    <cellStyle name="SAPBEXheaderText 2 3 5" xfId="27972"/>
    <cellStyle name="SAPBEXheaderText 2 3 5 2" xfId="27973"/>
    <cellStyle name="SAPBEXheaderText 2 3 5 2 2" xfId="27974"/>
    <cellStyle name="SAPBEXheaderText 2 3 5 2 3" xfId="27975"/>
    <cellStyle name="SAPBEXheaderText 2 3 5 3" xfId="27976"/>
    <cellStyle name="SAPBEXheaderText 2 3 5 4" xfId="27977"/>
    <cellStyle name="SAPBEXheaderText 2 3 6" xfId="27978"/>
    <cellStyle name="SAPBEXheaderText 2 3 6 2" xfId="27979"/>
    <cellStyle name="SAPBEXheaderText 2 3 6 2 2" xfId="27980"/>
    <cellStyle name="SAPBEXheaderText 2 3 6 2 3" xfId="27981"/>
    <cellStyle name="SAPBEXheaderText 2 3 6 3" xfId="27982"/>
    <cellStyle name="SAPBEXheaderText 2 3 6 4" xfId="27983"/>
    <cellStyle name="SAPBEXheaderText 2 3 7" xfId="27984"/>
    <cellStyle name="SAPBEXheaderText 2 3 7 2" xfId="27985"/>
    <cellStyle name="SAPBEXheaderText 2 3 7 2 2" xfId="27986"/>
    <cellStyle name="SAPBEXheaderText 2 3 7 2 3" xfId="27987"/>
    <cellStyle name="SAPBEXheaderText 2 3 7 3" xfId="27988"/>
    <cellStyle name="SAPBEXheaderText 2 3 7 4" xfId="27989"/>
    <cellStyle name="SAPBEXheaderText 2 3 8" xfId="27990"/>
    <cellStyle name="SAPBEXheaderText 2 3 8 2" xfId="27991"/>
    <cellStyle name="SAPBEXheaderText 2 3 8 2 2" xfId="27992"/>
    <cellStyle name="SAPBEXheaderText 2 3 8 2 3" xfId="27993"/>
    <cellStyle name="SAPBEXheaderText 2 3 8 3" xfId="27994"/>
    <cellStyle name="SAPBEXheaderText 2 3 8 4" xfId="27995"/>
    <cellStyle name="SAPBEXheaderText 2 3 9" xfId="27996"/>
    <cellStyle name="SAPBEXheaderText 2 3 9 2" xfId="27997"/>
    <cellStyle name="SAPBEXheaderText 2 3 9 2 2" xfId="27998"/>
    <cellStyle name="SAPBEXheaderText 2 3 9 2 3" xfId="27999"/>
    <cellStyle name="SAPBEXheaderText 2 3 9 3" xfId="28000"/>
    <cellStyle name="SAPBEXheaderText 2 3 9 4" xfId="28001"/>
    <cellStyle name="SAPBEXheaderText 2 4" xfId="28002"/>
    <cellStyle name="SAPBEXheaderText 2 4 10" xfId="28003"/>
    <cellStyle name="SAPBEXheaderText 2 4 11" xfId="28004"/>
    <cellStyle name="SAPBEXheaderText 2 4 2" xfId="28005"/>
    <cellStyle name="SAPBEXheaderText 2 4 2 2" xfId="28006"/>
    <cellStyle name="SAPBEXheaderText 2 4 2 2 2" xfId="28007"/>
    <cellStyle name="SAPBEXheaderText 2 4 2 2 3" xfId="28008"/>
    <cellStyle name="SAPBEXheaderText 2 4 2 3" xfId="28009"/>
    <cellStyle name="SAPBEXheaderText 2 4 2 4" xfId="28010"/>
    <cellStyle name="SAPBEXheaderText 2 4 3" xfId="28011"/>
    <cellStyle name="SAPBEXheaderText 2 4 3 2" xfId="28012"/>
    <cellStyle name="SAPBEXheaderText 2 4 3 2 2" xfId="28013"/>
    <cellStyle name="SAPBEXheaderText 2 4 3 2 3" xfId="28014"/>
    <cellStyle name="SAPBEXheaderText 2 4 3 3" xfId="28015"/>
    <cellStyle name="SAPBEXheaderText 2 4 3 4" xfId="28016"/>
    <cellStyle name="SAPBEXheaderText 2 4 4" xfId="28017"/>
    <cellStyle name="SAPBEXheaderText 2 4 4 2" xfId="28018"/>
    <cellStyle name="SAPBEXheaderText 2 4 4 2 2" xfId="28019"/>
    <cellStyle name="SAPBEXheaderText 2 4 4 2 3" xfId="28020"/>
    <cellStyle name="SAPBEXheaderText 2 4 4 3" xfId="28021"/>
    <cellStyle name="SAPBEXheaderText 2 4 4 4" xfId="28022"/>
    <cellStyle name="SAPBEXheaderText 2 4 5" xfId="28023"/>
    <cellStyle name="SAPBEXheaderText 2 4 5 2" xfId="28024"/>
    <cellStyle name="SAPBEXheaderText 2 4 5 2 2" xfId="28025"/>
    <cellStyle name="SAPBEXheaderText 2 4 5 2 3" xfId="28026"/>
    <cellStyle name="SAPBEXheaderText 2 4 5 3" xfId="28027"/>
    <cellStyle name="SAPBEXheaderText 2 4 5 4" xfId="28028"/>
    <cellStyle name="SAPBEXheaderText 2 4 6" xfId="28029"/>
    <cellStyle name="SAPBEXheaderText 2 4 6 2" xfId="28030"/>
    <cellStyle name="SAPBEXheaderText 2 4 6 2 2" xfId="28031"/>
    <cellStyle name="SAPBEXheaderText 2 4 6 2 3" xfId="28032"/>
    <cellStyle name="SAPBEXheaderText 2 4 6 3" xfId="28033"/>
    <cellStyle name="SAPBEXheaderText 2 4 6 4" xfId="28034"/>
    <cellStyle name="SAPBEXheaderText 2 4 7" xfId="28035"/>
    <cellStyle name="SAPBEXheaderText 2 4 7 2" xfId="28036"/>
    <cellStyle name="SAPBEXheaderText 2 4 7 2 2" xfId="28037"/>
    <cellStyle name="SAPBEXheaderText 2 4 7 2 3" xfId="28038"/>
    <cellStyle name="SAPBEXheaderText 2 4 7 3" xfId="28039"/>
    <cellStyle name="SAPBEXheaderText 2 4 7 4" xfId="28040"/>
    <cellStyle name="SAPBEXheaderText 2 4 8" xfId="28041"/>
    <cellStyle name="SAPBEXheaderText 2 4 8 2" xfId="28042"/>
    <cellStyle name="SAPBEXheaderText 2 4 8 2 2" xfId="28043"/>
    <cellStyle name="SAPBEXheaderText 2 4 8 2 3" xfId="28044"/>
    <cellStyle name="SAPBEXheaderText 2 4 8 3" xfId="28045"/>
    <cellStyle name="SAPBEXheaderText 2 4 8 4" xfId="28046"/>
    <cellStyle name="SAPBEXheaderText 2 4 9" xfId="28047"/>
    <cellStyle name="SAPBEXheaderText 2 4 9 2" xfId="28048"/>
    <cellStyle name="SAPBEXheaderText 2 4 9 3" xfId="28049"/>
    <cellStyle name="SAPBEXheaderText 2 5" xfId="28050"/>
    <cellStyle name="SAPBEXheaderText 2 5 2" xfId="28051"/>
    <cellStyle name="SAPBEXheaderText 2 5 2 2" xfId="28052"/>
    <cellStyle name="SAPBEXheaderText 2 5 2 3" xfId="28053"/>
    <cellStyle name="SAPBEXheaderText 2 5 3" xfId="28054"/>
    <cellStyle name="SAPBEXheaderText 2 5 4" xfId="28055"/>
    <cellStyle name="SAPBEXheaderText 2 6" xfId="28056"/>
    <cellStyle name="SAPBEXheaderText 2 6 2" xfId="28057"/>
    <cellStyle name="SAPBEXheaderText 2 6 2 2" xfId="28058"/>
    <cellStyle name="SAPBEXheaderText 2 6 2 3" xfId="28059"/>
    <cellStyle name="SAPBEXheaderText 2 6 3" xfId="28060"/>
    <cellStyle name="SAPBEXheaderText 2 6 4" xfId="28061"/>
    <cellStyle name="SAPBEXheaderText 2 7" xfId="28062"/>
    <cellStyle name="SAPBEXheaderText 2 7 2" xfId="28063"/>
    <cellStyle name="SAPBEXheaderText 2 7 2 2" xfId="28064"/>
    <cellStyle name="SAPBEXheaderText 2 7 2 3" xfId="28065"/>
    <cellStyle name="SAPBEXheaderText 2 7 3" xfId="28066"/>
    <cellStyle name="SAPBEXheaderText 2 7 4" xfId="28067"/>
    <cellStyle name="SAPBEXheaderText 2 8" xfId="28068"/>
    <cellStyle name="SAPBEXheaderText 2 8 2" xfId="28069"/>
    <cellStyle name="SAPBEXheaderText 2 8 2 2" xfId="28070"/>
    <cellStyle name="SAPBEXheaderText 2 8 2 3" xfId="28071"/>
    <cellStyle name="SAPBEXheaderText 2 8 3" xfId="28072"/>
    <cellStyle name="SAPBEXheaderText 2 8 4" xfId="28073"/>
    <cellStyle name="SAPBEXheaderText 2 9" xfId="28074"/>
    <cellStyle name="SAPBEXheaderText 2 9 2" xfId="28075"/>
    <cellStyle name="SAPBEXheaderText 2 9 2 2" xfId="28076"/>
    <cellStyle name="SAPBEXheaderText 2 9 2 3" xfId="28077"/>
    <cellStyle name="SAPBEXheaderText 2 9 3" xfId="28078"/>
    <cellStyle name="SAPBEXheaderText 2 9 4" xfId="28079"/>
    <cellStyle name="SAPBEXheaderText 3" xfId="28080"/>
    <cellStyle name="SAPBEXheaderText 3 10" xfId="28081"/>
    <cellStyle name="SAPBEXheaderText 3 10 2" xfId="28082"/>
    <cellStyle name="SAPBEXheaderText 3 10 2 2" xfId="28083"/>
    <cellStyle name="SAPBEXheaderText 3 10 2 3" xfId="28084"/>
    <cellStyle name="SAPBEXheaderText 3 10 3" xfId="28085"/>
    <cellStyle name="SAPBEXheaderText 3 10 4" xfId="28086"/>
    <cellStyle name="SAPBEXheaderText 3 11" xfId="28087"/>
    <cellStyle name="SAPBEXheaderText 3 11 2" xfId="28088"/>
    <cellStyle name="SAPBEXheaderText 3 11 2 2" xfId="28089"/>
    <cellStyle name="SAPBEXheaderText 3 11 2 3" xfId="28090"/>
    <cellStyle name="SAPBEXheaderText 3 11 3" xfId="28091"/>
    <cellStyle name="SAPBEXheaderText 3 11 4" xfId="28092"/>
    <cellStyle name="SAPBEXheaderText 3 12" xfId="28093"/>
    <cellStyle name="SAPBEXheaderText 3 12 2" xfId="28094"/>
    <cellStyle name="SAPBEXheaderText 3 12 3" xfId="28095"/>
    <cellStyle name="SAPBEXheaderText 3 13" xfId="28096"/>
    <cellStyle name="SAPBEXheaderText 3 14" xfId="28097"/>
    <cellStyle name="SAPBEXheaderText 3 2" xfId="28098"/>
    <cellStyle name="SAPBEXheaderText 3 2 10" xfId="28099"/>
    <cellStyle name="SAPBEXheaderText 3 2 10 2" xfId="28100"/>
    <cellStyle name="SAPBEXheaderText 3 2 10 2 2" xfId="28101"/>
    <cellStyle name="SAPBEXheaderText 3 2 10 2 3" xfId="28102"/>
    <cellStyle name="SAPBEXheaderText 3 2 10 3" xfId="28103"/>
    <cellStyle name="SAPBEXheaderText 3 2 10 4" xfId="28104"/>
    <cellStyle name="SAPBEXheaderText 3 2 11" xfId="28105"/>
    <cellStyle name="SAPBEXheaderText 3 2 11 2" xfId="28106"/>
    <cellStyle name="SAPBEXheaderText 3 2 11 3" xfId="28107"/>
    <cellStyle name="SAPBEXheaderText 3 2 12" xfId="28108"/>
    <cellStyle name="SAPBEXheaderText 3 2 13" xfId="28109"/>
    <cellStyle name="SAPBEXheaderText 3 2 2" xfId="28110"/>
    <cellStyle name="SAPBEXheaderText 3 2 2 10" xfId="28111"/>
    <cellStyle name="SAPBEXheaderText 3 2 2 10 2" xfId="28112"/>
    <cellStyle name="SAPBEXheaderText 3 2 2 10 3" xfId="28113"/>
    <cellStyle name="SAPBEXheaderText 3 2 2 11" xfId="28114"/>
    <cellStyle name="SAPBEXheaderText 3 2 2 12" xfId="28115"/>
    <cellStyle name="SAPBEXheaderText 3 2 2 2" xfId="28116"/>
    <cellStyle name="SAPBEXheaderText 3 2 2 2 10" xfId="28117"/>
    <cellStyle name="SAPBEXheaderText 3 2 2 2 11" xfId="28118"/>
    <cellStyle name="SAPBEXheaderText 3 2 2 2 2" xfId="28119"/>
    <cellStyle name="SAPBEXheaderText 3 2 2 2 2 2" xfId="28120"/>
    <cellStyle name="SAPBEXheaderText 3 2 2 2 2 2 2" xfId="28121"/>
    <cellStyle name="SAPBEXheaderText 3 2 2 2 2 2 3" xfId="28122"/>
    <cellStyle name="SAPBEXheaderText 3 2 2 2 2 3" xfId="28123"/>
    <cellStyle name="SAPBEXheaderText 3 2 2 2 2 4" xfId="28124"/>
    <cellStyle name="SAPBEXheaderText 3 2 2 2 3" xfId="28125"/>
    <cellStyle name="SAPBEXheaderText 3 2 2 2 3 2" xfId="28126"/>
    <cellStyle name="SAPBEXheaderText 3 2 2 2 3 2 2" xfId="28127"/>
    <cellStyle name="SAPBEXheaderText 3 2 2 2 3 2 3" xfId="28128"/>
    <cellStyle name="SAPBEXheaderText 3 2 2 2 3 3" xfId="28129"/>
    <cellStyle name="SAPBEXheaderText 3 2 2 2 3 4" xfId="28130"/>
    <cellStyle name="SAPBEXheaderText 3 2 2 2 4" xfId="28131"/>
    <cellStyle name="SAPBEXheaderText 3 2 2 2 4 2" xfId="28132"/>
    <cellStyle name="SAPBEXheaderText 3 2 2 2 4 2 2" xfId="28133"/>
    <cellStyle name="SAPBEXheaderText 3 2 2 2 4 2 3" xfId="28134"/>
    <cellStyle name="SAPBEXheaderText 3 2 2 2 4 3" xfId="28135"/>
    <cellStyle name="SAPBEXheaderText 3 2 2 2 4 4" xfId="28136"/>
    <cellStyle name="SAPBEXheaderText 3 2 2 2 5" xfId="28137"/>
    <cellStyle name="SAPBEXheaderText 3 2 2 2 5 2" xfId="28138"/>
    <cellStyle name="SAPBEXheaderText 3 2 2 2 5 2 2" xfId="28139"/>
    <cellStyle name="SAPBEXheaderText 3 2 2 2 5 2 3" xfId="28140"/>
    <cellStyle name="SAPBEXheaderText 3 2 2 2 5 3" xfId="28141"/>
    <cellStyle name="SAPBEXheaderText 3 2 2 2 5 4" xfId="28142"/>
    <cellStyle name="SAPBEXheaderText 3 2 2 2 6" xfId="28143"/>
    <cellStyle name="SAPBEXheaderText 3 2 2 2 6 2" xfId="28144"/>
    <cellStyle name="SAPBEXheaderText 3 2 2 2 6 2 2" xfId="28145"/>
    <cellStyle name="SAPBEXheaderText 3 2 2 2 6 2 3" xfId="28146"/>
    <cellStyle name="SAPBEXheaderText 3 2 2 2 6 3" xfId="28147"/>
    <cellStyle name="SAPBEXheaderText 3 2 2 2 6 4" xfId="28148"/>
    <cellStyle name="SAPBEXheaderText 3 2 2 2 7" xfId="28149"/>
    <cellStyle name="SAPBEXheaderText 3 2 2 2 7 2" xfId="28150"/>
    <cellStyle name="SAPBEXheaderText 3 2 2 2 7 2 2" xfId="28151"/>
    <cellStyle name="SAPBEXheaderText 3 2 2 2 7 2 3" xfId="28152"/>
    <cellStyle name="SAPBEXheaderText 3 2 2 2 7 3" xfId="28153"/>
    <cellStyle name="SAPBEXheaderText 3 2 2 2 7 4" xfId="28154"/>
    <cellStyle name="SAPBEXheaderText 3 2 2 2 8" xfId="28155"/>
    <cellStyle name="SAPBEXheaderText 3 2 2 2 8 2" xfId="28156"/>
    <cellStyle name="SAPBEXheaderText 3 2 2 2 8 2 2" xfId="28157"/>
    <cellStyle name="SAPBEXheaderText 3 2 2 2 8 2 3" xfId="28158"/>
    <cellStyle name="SAPBEXheaderText 3 2 2 2 8 3" xfId="28159"/>
    <cellStyle name="SAPBEXheaderText 3 2 2 2 8 4" xfId="28160"/>
    <cellStyle name="SAPBEXheaderText 3 2 2 2 9" xfId="28161"/>
    <cellStyle name="SAPBEXheaderText 3 2 2 2 9 2" xfId="28162"/>
    <cellStyle name="SAPBEXheaderText 3 2 2 2 9 3" xfId="28163"/>
    <cellStyle name="SAPBEXheaderText 3 2 2 3" xfId="28164"/>
    <cellStyle name="SAPBEXheaderText 3 2 2 3 2" xfId="28165"/>
    <cellStyle name="SAPBEXheaderText 3 2 2 3 2 2" xfId="28166"/>
    <cellStyle name="SAPBEXheaderText 3 2 2 3 2 3" xfId="28167"/>
    <cellStyle name="SAPBEXheaderText 3 2 2 3 3" xfId="28168"/>
    <cellStyle name="SAPBEXheaderText 3 2 2 3 4" xfId="28169"/>
    <cellStyle name="SAPBEXheaderText 3 2 2 4" xfId="28170"/>
    <cellStyle name="SAPBEXheaderText 3 2 2 4 2" xfId="28171"/>
    <cellStyle name="SAPBEXheaderText 3 2 2 4 2 2" xfId="28172"/>
    <cellStyle name="SAPBEXheaderText 3 2 2 4 2 3" xfId="28173"/>
    <cellStyle name="SAPBEXheaderText 3 2 2 4 3" xfId="28174"/>
    <cellStyle name="SAPBEXheaderText 3 2 2 4 4" xfId="28175"/>
    <cellStyle name="SAPBEXheaderText 3 2 2 5" xfId="28176"/>
    <cellStyle name="SAPBEXheaderText 3 2 2 5 2" xfId="28177"/>
    <cellStyle name="SAPBEXheaderText 3 2 2 5 2 2" xfId="28178"/>
    <cellStyle name="SAPBEXheaderText 3 2 2 5 2 3" xfId="28179"/>
    <cellStyle name="SAPBEXheaderText 3 2 2 5 3" xfId="28180"/>
    <cellStyle name="SAPBEXheaderText 3 2 2 5 4" xfId="28181"/>
    <cellStyle name="SAPBEXheaderText 3 2 2 6" xfId="28182"/>
    <cellStyle name="SAPBEXheaderText 3 2 2 6 2" xfId="28183"/>
    <cellStyle name="SAPBEXheaderText 3 2 2 6 2 2" xfId="28184"/>
    <cellStyle name="SAPBEXheaderText 3 2 2 6 2 3" xfId="28185"/>
    <cellStyle name="SAPBEXheaderText 3 2 2 6 3" xfId="28186"/>
    <cellStyle name="SAPBEXheaderText 3 2 2 6 4" xfId="28187"/>
    <cellStyle name="SAPBEXheaderText 3 2 2 7" xfId="28188"/>
    <cellStyle name="SAPBEXheaderText 3 2 2 7 2" xfId="28189"/>
    <cellStyle name="SAPBEXheaderText 3 2 2 7 2 2" xfId="28190"/>
    <cellStyle name="SAPBEXheaderText 3 2 2 7 2 3" xfId="28191"/>
    <cellStyle name="SAPBEXheaderText 3 2 2 7 3" xfId="28192"/>
    <cellStyle name="SAPBEXheaderText 3 2 2 7 4" xfId="28193"/>
    <cellStyle name="SAPBEXheaderText 3 2 2 8" xfId="28194"/>
    <cellStyle name="SAPBEXheaderText 3 2 2 8 2" xfId="28195"/>
    <cellStyle name="SAPBEXheaderText 3 2 2 8 2 2" xfId="28196"/>
    <cellStyle name="SAPBEXheaderText 3 2 2 8 2 3" xfId="28197"/>
    <cellStyle name="SAPBEXheaderText 3 2 2 8 3" xfId="28198"/>
    <cellStyle name="SAPBEXheaderText 3 2 2 8 4" xfId="28199"/>
    <cellStyle name="SAPBEXheaderText 3 2 2 9" xfId="28200"/>
    <cellStyle name="SAPBEXheaderText 3 2 2 9 2" xfId="28201"/>
    <cellStyle name="SAPBEXheaderText 3 2 2 9 2 2" xfId="28202"/>
    <cellStyle name="SAPBEXheaderText 3 2 2 9 2 3" xfId="28203"/>
    <cellStyle name="SAPBEXheaderText 3 2 2 9 3" xfId="28204"/>
    <cellStyle name="SAPBEXheaderText 3 2 2 9 4" xfId="28205"/>
    <cellStyle name="SAPBEXheaderText 3 2 3" xfId="28206"/>
    <cellStyle name="SAPBEXheaderText 3 2 3 10" xfId="28207"/>
    <cellStyle name="SAPBEXheaderText 3 2 3 11" xfId="28208"/>
    <cellStyle name="SAPBEXheaderText 3 2 3 2" xfId="28209"/>
    <cellStyle name="SAPBEXheaderText 3 2 3 2 2" xfId="28210"/>
    <cellStyle name="SAPBEXheaderText 3 2 3 2 2 2" xfId="28211"/>
    <cellStyle name="SAPBEXheaderText 3 2 3 2 2 3" xfId="28212"/>
    <cellStyle name="SAPBEXheaderText 3 2 3 2 3" xfId="28213"/>
    <cellStyle name="SAPBEXheaderText 3 2 3 2 4" xfId="28214"/>
    <cellStyle name="SAPBEXheaderText 3 2 3 3" xfId="28215"/>
    <cellStyle name="SAPBEXheaderText 3 2 3 3 2" xfId="28216"/>
    <cellStyle name="SAPBEXheaderText 3 2 3 3 2 2" xfId="28217"/>
    <cellStyle name="SAPBEXheaderText 3 2 3 3 2 3" xfId="28218"/>
    <cellStyle name="SAPBEXheaderText 3 2 3 3 3" xfId="28219"/>
    <cellStyle name="SAPBEXheaderText 3 2 3 3 4" xfId="28220"/>
    <cellStyle name="SAPBEXheaderText 3 2 3 4" xfId="28221"/>
    <cellStyle name="SAPBEXheaderText 3 2 3 4 2" xfId="28222"/>
    <cellStyle name="SAPBEXheaderText 3 2 3 4 2 2" xfId="28223"/>
    <cellStyle name="SAPBEXheaderText 3 2 3 4 2 3" xfId="28224"/>
    <cellStyle name="SAPBEXheaderText 3 2 3 4 3" xfId="28225"/>
    <cellStyle name="SAPBEXheaderText 3 2 3 4 4" xfId="28226"/>
    <cellStyle name="SAPBEXheaderText 3 2 3 5" xfId="28227"/>
    <cellStyle name="SAPBEXheaderText 3 2 3 5 2" xfId="28228"/>
    <cellStyle name="SAPBEXheaderText 3 2 3 5 2 2" xfId="28229"/>
    <cellStyle name="SAPBEXheaderText 3 2 3 5 2 3" xfId="28230"/>
    <cellStyle name="SAPBEXheaderText 3 2 3 5 3" xfId="28231"/>
    <cellStyle name="SAPBEXheaderText 3 2 3 5 4" xfId="28232"/>
    <cellStyle name="SAPBEXheaderText 3 2 3 6" xfId="28233"/>
    <cellStyle name="SAPBEXheaderText 3 2 3 6 2" xfId="28234"/>
    <cellStyle name="SAPBEXheaderText 3 2 3 6 2 2" xfId="28235"/>
    <cellStyle name="SAPBEXheaderText 3 2 3 6 2 3" xfId="28236"/>
    <cellStyle name="SAPBEXheaderText 3 2 3 6 3" xfId="28237"/>
    <cellStyle name="SAPBEXheaderText 3 2 3 6 4" xfId="28238"/>
    <cellStyle name="SAPBEXheaderText 3 2 3 7" xfId="28239"/>
    <cellStyle name="SAPBEXheaderText 3 2 3 7 2" xfId="28240"/>
    <cellStyle name="SAPBEXheaderText 3 2 3 7 2 2" xfId="28241"/>
    <cellStyle name="SAPBEXheaderText 3 2 3 7 2 3" xfId="28242"/>
    <cellStyle name="SAPBEXheaderText 3 2 3 7 3" xfId="28243"/>
    <cellStyle name="SAPBEXheaderText 3 2 3 7 4" xfId="28244"/>
    <cellStyle name="SAPBEXheaderText 3 2 3 8" xfId="28245"/>
    <cellStyle name="SAPBEXheaderText 3 2 3 8 2" xfId="28246"/>
    <cellStyle name="SAPBEXheaderText 3 2 3 8 2 2" xfId="28247"/>
    <cellStyle name="SAPBEXheaderText 3 2 3 8 2 3" xfId="28248"/>
    <cellStyle name="SAPBEXheaderText 3 2 3 8 3" xfId="28249"/>
    <cellStyle name="SAPBEXheaderText 3 2 3 8 4" xfId="28250"/>
    <cellStyle name="SAPBEXheaderText 3 2 3 9" xfId="28251"/>
    <cellStyle name="SAPBEXheaderText 3 2 3 9 2" xfId="28252"/>
    <cellStyle name="SAPBEXheaderText 3 2 3 9 3" xfId="28253"/>
    <cellStyle name="SAPBEXheaderText 3 2 4" xfId="28254"/>
    <cellStyle name="SAPBEXheaderText 3 2 4 2" xfId="28255"/>
    <cellStyle name="SAPBEXheaderText 3 2 4 2 2" xfId="28256"/>
    <cellStyle name="SAPBEXheaderText 3 2 4 2 3" xfId="28257"/>
    <cellStyle name="SAPBEXheaderText 3 2 4 3" xfId="28258"/>
    <cellStyle name="SAPBEXheaderText 3 2 4 4" xfId="28259"/>
    <cellStyle name="SAPBEXheaderText 3 2 5" xfId="28260"/>
    <cellStyle name="SAPBEXheaderText 3 2 5 2" xfId="28261"/>
    <cellStyle name="SAPBEXheaderText 3 2 5 2 2" xfId="28262"/>
    <cellStyle name="SAPBEXheaderText 3 2 5 2 3" xfId="28263"/>
    <cellStyle name="SAPBEXheaderText 3 2 5 3" xfId="28264"/>
    <cellStyle name="SAPBEXheaderText 3 2 5 4" xfId="28265"/>
    <cellStyle name="SAPBEXheaderText 3 2 6" xfId="28266"/>
    <cellStyle name="SAPBEXheaderText 3 2 6 2" xfId="28267"/>
    <cellStyle name="SAPBEXheaderText 3 2 6 2 2" xfId="28268"/>
    <cellStyle name="SAPBEXheaderText 3 2 6 2 3" xfId="28269"/>
    <cellStyle name="SAPBEXheaderText 3 2 6 3" xfId="28270"/>
    <cellStyle name="SAPBEXheaderText 3 2 6 4" xfId="28271"/>
    <cellStyle name="SAPBEXheaderText 3 2 7" xfId="28272"/>
    <cellStyle name="SAPBEXheaderText 3 2 7 2" xfId="28273"/>
    <cellStyle name="SAPBEXheaderText 3 2 7 2 2" xfId="28274"/>
    <cellStyle name="SAPBEXheaderText 3 2 7 2 3" xfId="28275"/>
    <cellStyle name="SAPBEXheaderText 3 2 7 3" xfId="28276"/>
    <cellStyle name="SAPBEXheaderText 3 2 7 4" xfId="28277"/>
    <cellStyle name="SAPBEXheaderText 3 2 8" xfId="28278"/>
    <cellStyle name="SAPBEXheaderText 3 2 8 2" xfId="28279"/>
    <cellStyle name="SAPBEXheaderText 3 2 8 2 2" xfId="28280"/>
    <cellStyle name="SAPBEXheaderText 3 2 8 2 3" xfId="28281"/>
    <cellStyle name="SAPBEXheaderText 3 2 8 3" xfId="28282"/>
    <cellStyle name="SAPBEXheaderText 3 2 8 4" xfId="28283"/>
    <cellStyle name="SAPBEXheaderText 3 2 9" xfId="28284"/>
    <cellStyle name="SAPBEXheaderText 3 2 9 2" xfId="28285"/>
    <cellStyle name="SAPBEXheaderText 3 2 9 2 2" xfId="28286"/>
    <cellStyle name="SAPBEXheaderText 3 2 9 2 3" xfId="28287"/>
    <cellStyle name="SAPBEXheaderText 3 2 9 3" xfId="28288"/>
    <cellStyle name="SAPBEXheaderText 3 2 9 4" xfId="28289"/>
    <cellStyle name="SAPBEXheaderText 3 3" xfId="28290"/>
    <cellStyle name="SAPBEXheaderText 3 3 10" xfId="28291"/>
    <cellStyle name="SAPBEXheaderText 3 3 10 2" xfId="28292"/>
    <cellStyle name="SAPBEXheaderText 3 3 10 3" xfId="28293"/>
    <cellStyle name="SAPBEXheaderText 3 3 11" xfId="28294"/>
    <cellStyle name="SAPBEXheaderText 3 3 12" xfId="28295"/>
    <cellStyle name="SAPBEXheaderText 3 3 2" xfId="28296"/>
    <cellStyle name="SAPBEXheaderText 3 3 2 10" xfId="28297"/>
    <cellStyle name="SAPBEXheaderText 3 3 2 11" xfId="28298"/>
    <cellStyle name="SAPBEXheaderText 3 3 2 2" xfId="28299"/>
    <cellStyle name="SAPBEXheaderText 3 3 2 2 2" xfId="28300"/>
    <cellStyle name="SAPBEXheaderText 3 3 2 2 2 2" xfId="28301"/>
    <cellStyle name="SAPBEXheaderText 3 3 2 2 2 3" xfId="28302"/>
    <cellStyle name="SAPBEXheaderText 3 3 2 2 3" xfId="28303"/>
    <cellStyle name="SAPBEXheaderText 3 3 2 2 4" xfId="28304"/>
    <cellStyle name="SAPBEXheaderText 3 3 2 3" xfId="28305"/>
    <cellStyle name="SAPBEXheaderText 3 3 2 3 2" xfId="28306"/>
    <cellStyle name="SAPBEXheaderText 3 3 2 3 2 2" xfId="28307"/>
    <cellStyle name="SAPBEXheaderText 3 3 2 3 2 3" xfId="28308"/>
    <cellStyle name="SAPBEXheaderText 3 3 2 3 3" xfId="28309"/>
    <cellStyle name="SAPBEXheaderText 3 3 2 3 4" xfId="28310"/>
    <cellStyle name="SAPBEXheaderText 3 3 2 4" xfId="28311"/>
    <cellStyle name="SAPBEXheaderText 3 3 2 4 2" xfId="28312"/>
    <cellStyle name="SAPBEXheaderText 3 3 2 4 2 2" xfId="28313"/>
    <cellStyle name="SAPBEXheaderText 3 3 2 4 2 3" xfId="28314"/>
    <cellStyle name="SAPBEXheaderText 3 3 2 4 3" xfId="28315"/>
    <cellStyle name="SAPBEXheaderText 3 3 2 4 4" xfId="28316"/>
    <cellStyle name="SAPBEXheaderText 3 3 2 5" xfId="28317"/>
    <cellStyle name="SAPBEXheaderText 3 3 2 5 2" xfId="28318"/>
    <cellStyle name="SAPBEXheaderText 3 3 2 5 2 2" xfId="28319"/>
    <cellStyle name="SAPBEXheaderText 3 3 2 5 2 3" xfId="28320"/>
    <cellStyle name="SAPBEXheaderText 3 3 2 5 3" xfId="28321"/>
    <cellStyle name="SAPBEXheaderText 3 3 2 5 4" xfId="28322"/>
    <cellStyle name="SAPBEXheaderText 3 3 2 6" xfId="28323"/>
    <cellStyle name="SAPBEXheaderText 3 3 2 6 2" xfId="28324"/>
    <cellStyle name="SAPBEXheaderText 3 3 2 6 2 2" xfId="28325"/>
    <cellStyle name="SAPBEXheaderText 3 3 2 6 2 3" xfId="28326"/>
    <cellStyle name="SAPBEXheaderText 3 3 2 6 3" xfId="28327"/>
    <cellStyle name="SAPBEXheaderText 3 3 2 6 4" xfId="28328"/>
    <cellStyle name="SAPBEXheaderText 3 3 2 7" xfId="28329"/>
    <cellStyle name="SAPBEXheaderText 3 3 2 7 2" xfId="28330"/>
    <cellStyle name="SAPBEXheaderText 3 3 2 7 2 2" xfId="28331"/>
    <cellStyle name="SAPBEXheaderText 3 3 2 7 2 3" xfId="28332"/>
    <cellStyle name="SAPBEXheaderText 3 3 2 7 3" xfId="28333"/>
    <cellStyle name="SAPBEXheaderText 3 3 2 7 4" xfId="28334"/>
    <cellStyle name="SAPBEXheaderText 3 3 2 8" xfId="28335"/>
    <cellStyle name="SAPBEXheaderText 3 3 2 8 2" xfId="28336"/>
    <cellStyle name="SAPBEXheaderText 3 3 2 8 2 2" xfId="28337"/>
    <cellStyle name="SAPBEXheaderText 3 3 2 8 2 3" xfId="28338"/>
    <cellStyle name="SAPBEXheaderText 3 3 2 8 3" xfId="28339"/>
    <cellStyle name="SAPBEXheaderText 3 3 2 8 4" xfId="28340"/>
    <cellStyle name="SAPBEXheaderText 3 3 2 9" xfId="28341"/>
    <cellStyle name="SAPBEXheaderText 3 3 2 9 2" xfId="28342"/>
    <cellStyle name="SAPBEXheaderText 3 3 2 9 3" xfId="28343"/>
    <cellStyle name="SAPBEXheaderText 3 3 3" xfId="28344"/>
    <cellStyle name="SAPBEXheaderText 3 3 3 2" xfId="28345"/>
    <cellStyle name="SAPBEXheaderText 3 3 3 2 2" xfId="28346"/>
    <cellStyle name="SAPBEXheaderText 3 3 3 2 3" xfId="28347"/>
    <cellStyle name="SAPBEXheaderText 3 3 3 3" xfId="28348"/>
    <cellStyle name="SAPBEXheaderText 3 3 3 4" xfId="28349"/>
    <cellStyle name="SAPBEXheaderText 3 3 4" xfId="28350"/>
    <cellStyle name="SAPBEXheaderText 3 3 4 2" xfId="28351"/>
    <cellStyle name="SAPBEXheaderText 3 3 4 2 2" xfId="28352"/>
    <cellStyle name="SAPBEXheaderText 3 3 4 2 3" xfId="28353"/>
    <cellStyle name="SAPBEXheaderText 3 3 4 3" xfId="28354"/>
    <cellStyle name="SAPBEXheaderText 3 3 4 4" xfId="28355"/>
    <cellStyle name="SAPBEXheaderText 3 3 5" xfId="28356"/>
    <cellStyle name="SAPBEXheaderText 3 3 5 2" xfId="28357"/>
    <cellStyle name="SAPBEXheaderText 3 3 5 2 2" xfId="28358"/>
    <cellStyle name="SAPBEXheaderText 3 3 5 2 3" xfId="28359"/>
    <cellStyle name="SAPBEXheaderText 3 3 5 3" xfId="28360"/>
    <cellStyle name="SAPBEXheaderText 3 3 5 4" xfId="28361"/>
    <cellStyle name="SAPBEXheaderText 3 3 6" xfId="28362"/>
    <cellStyle name="SAPBEXheaderText 3 3 6 2" xfId="28363"/>
    <cellStyle name="SAPBEXheaderText 3 3 6 2 2" xfId="28364"/>
    <cellStyle name="SAPBEXheaderText 3 3 6 2 3" xfId="28365"/>
    <cellStyle name="SAPBEXheaderText 3 3 6 3" xfId="28366"/>
    <cellStyle name="SAPBEXheaderText 3 3 6 4" xfId="28367"/>
    <cellStyle name="SAPBEXheaderText 3 3 7" xfId="28368"/>
    <cellStyle name="SAPBEXheaderText 3 3 7 2" xfId="28369"/>
    <cellStyle name="SAPBEXheaderText 3 3 7 2 2" xfId="28370"/>
    <cellStyle name="SAPBEXheaderText 3 3 7 2 3" xfId="28371"/>
    <cellStyle name="SAPBEXheaderText 3 3 7 3" xfId="28372"/>
    <cellStyle name="SAPBEXheaderText 3 3 7 4" xfId="28373"/>
    <cellStyle name="SAPBEXheaderText 3 3 8" xfId="28374"/>
    <cellStyle name="SAPBEXheaderText 3 3 8 2" xfId="28375"/>
    <cellStyle name="SAPBEXheaderText 3 3 8 2 2" xfId="28376"/>
    <cellStyle name="SAPBEXheaderText 3 3 8 2 3" xfId="28377"/>
    <cellStyle name="SAPBEXheaderText 3 3 8 3" xfId="28378"/>
    <cellStyle name="SAPBEXheaderText 3 3 8 4" xfId="28379"/>
    <cellStyle name="SAPBEXheaderText 3 3 9" xfId="28380"/>
    <cellStyle name="SAPBEXheaderText 3 3 9 2" xfId="28381"/>
    <cellStyle name="SAPBEXheaderText 3 3 9 2 2" xfId="28382"/>
    <cellStyle name="SAPBEXheaderText 3 3 9 2 3" xfId="28383"/>
    <cellStyle name="SAPBEXheaderText 3 3 9 3" xfId="28384"/>
    <cellStyle name="SAPBEXheaderText 3 3 9 4" xfId="28385"/>
    <cellStyle name="SAPBEXheaderText 3 4" xfId="28386"/>
    <cellStyle name="SAPBEXheaderText 3 4 10" xfId="28387"/>
    <cellStyle name="SAPBEXheaderText 3 4 11" xfId="28388"/>
    <cellStyle name="SAPBEXheaderText 3 4 2" xfId="28389"/>
    <cellStyle name="SAPBEXheaderText 3 4 2 2" xfId="28390"/>
    <cellStyle name="SAPBEXheaderText 3 4 2 2 2" xfId="28391"/>
    <cellStyle name="SAPBEXheaderText 3 4 2 2 3" xfId="28392"/>
    <cellStyle name="SAPBEXheaderText 3 4 2 3" xfId="28393"/>
    <cellStyle name="SAPBEXheaderText 3 4 2 4" xfId="28394"/>
    <cellStyle name="SAPBEXheaderText 3 4 3" xfId="28395"/>
    <cellStyle name="SAPBEXheaderText 3 4 3 2" xfId="28396"/>
    <cellStyle name="SAPBEXheaderText 3 4 3 2 2" xfId="28397"/>
    <cellStyle name="SAPBEXheaderText 3 4 3 2 3" xfId="28398"/>
    <cellStyle name="SAPBEXheaderText 3 4 3 3" xfId="28399"/>
    <cellStyle name="SAPBEXheaderText 3 4 3 4" xfId="28400"/>
    <cellStyle name="SAPBEXheaderText 3 4 4" xfId="28401"/>
    <cellStyle name="SAPBEXheaderText 3 4 4 2" xfId="28402"/>
    <cellStyle name="SAPBEXheaderText 3 4 4 2 2" xfId="28403"/>
    <cellStyle name="SAPBEXheaderText 3 4 4 2 3" xfId="28404"/>
    <cellStyle name="SAPBEXheaderText 3 4 4 3" xfId="28405"/>
    <cellStyle name="SAPBEXheaderText 3 4 4 4" xfId="28406"/>
    <cellStyle name="SAPBEXheaderText 3 4 5" xfId="28407"/>
    <cellStyle name="SAPBEXheaderText 3 4 5 2" xfId="28408"/>
    <cellStyle name="SAPBEXheaderText 3 4 5 2 2" xfId="28409"/>
    <cellStyle name="SAPBEXheaderText 3 4 5 2 3" xfId="28410"/>
    <cellStyle name="SAPBEXheaderText 3 4 5 3" xfId="28411"/>
    <cellStyle name="SAPBEXheaderText 3 4 5 4" xfId="28412"/>
    <cellStyle name="SAPBEXheaderText 3 4 6" xfId="28413"/>
    <cellStyle name="SAPBEXheaderText 3 4 6 2" xfId="28414"/>
    <cellStyle name="SAPBEXheaderText 3 4 6 2 2" xfId="28415"/>
    <cellStyle name="SAPBEXheaderText 3 4 6 2 3" xfId="28416"/>
    <cellStyle name="SAPBEXheaderText 3 4 6 3" xfId="28417"/>
    <cellStyle name="SAPBEXheaderText 3 4 6 4" xfId="28418"/>
    <cellStyle name="SAPBEXheaderText 3 4 7" xfId="28419"/>
    <cellStyle name="SAPBEXheaderText 3 4 7 2" xfId="28420"/>
    <cellStyle name="SAPBEXheaderText 3 4 7 2 2" xfId="28421"/>
    <cellStyle name="SAPBEXheaderText 3 4 7 2 3" xfId="28422"/>
    <cellStyle name="SAPBEXheaderText 3 4 7 3" xfId="28423"/>
    <cellStyle name="SAPBEXheaderText 3 4 7 4" xfId="28424"/>
    <cellStyle name="SAPBEXheaderText 3 4 8" xfId="28425"/>
    <cellStyle name="SAPBEXheaderText 3 4 8 2" xfId="28426"/>
    <cellStyle name="SAPBEXheaderText 3 4 8 2 2" xfId="28427"/>
    <cellStyle name="SAPBEXheaderText 3 4 8 2 3" xfId="28428"/>
    <cellStyle name="SAPBEXheaderText 3 4 8 3" xfId="28429"/>
    <cellStyle name="SAPBEXheaderText 3 4 8 4" xfId="28430"/>
    <cellStyle name="SAPBEXheaderText 3 4 9" xfId="28431"/>
    <cellStyle name="SAPBEXheaderText 3 4 9 2" xfId="28432"/>
    <cellStyle name="SAPBEXheaderText 3 4 9 3" xfId="28433"/>
    <cellStyle name="SAPBEXheaderText 3 5" xfId="28434"/>
    <cellStyle name="SAPBEXheaderText 3 5 2" xfId="28435"/>
    <cellStyle name="SAPBEXheaderText 3 5 2 2" xfId="28436"/>
    <cellStyle name="SAPBEXheaderText 3 5 2 3" xfId="28437"/>
    <cellStyle name="SAPBEXheaderText 3 5 3" xfId="28438"/>
    <cellStyle name="SAPBEXheaderText 3 5 4" xfId="28439"/>
    <cellStyle name="SAPBEXheaderText 3 6" xfId="28440"/>
    <cellStyle name="SAPBEXheaderText 3 6 2" xfId="28441"/>
    <cellStyle name="SAPBEXheaderText 3 6 2 2" xfId="28442"/>
    <cellStyle name="SAPBEXheaderText 3 6 2 3" xfId="28443"/>
    <cellStyle name="SAPBEXheaderText 3 6 3" xfId="28444"/>
    <cellStyle name="SAPBEXheaderText 3 6 4" xfId="28445"/>
    <cellStyle name="SAPBEXheaderText 3 7" xfId="28446"/>
    <cellStyle name="SAPBEXheaderText 3 7 2" xfId="28447"/>
    <cellStyle name="SAPBEXheaderText 3 7 2 2" xfId="28448"/>
    <cellStyle name="SAPBEXheaderText 3 7 2 3" xfId="28449"/>
    <cellStyle name="SAPBEXheaderText 3 7 3" xfId="28450"/>
    <cellStyle name="SAPBEXheaderText 3 7 4" xfId="28451"/>
    <cellStyle name="SAPBEXheaderText 3 8" xfId="28452"/>
    <cellStyle name="SAPBEXheaderText 3 8 2" xfId="28453"/>
    <cellStyle name="SAPBEXheaderText 3 8 2 2" xfId="28454"/>
    <cellStyle name="SAPBEXheaderText 3 8 2 3" xfId="28455"/>
    <cellStyle name="SAPBEXheaderText 3 8 3" xfId="28456"/>
    <cellStyle name="SAPBEXheaderText 3 8 4" xfId="28457"/>
    <cellStyle name="SAPBEXheaderText 3 9" xfId="28458"/>
    <cellStyle name="SAPBEXheaderText 3 9 2" xfId="28459"/>
    <cellStyle name="SAPBEXheaderText 3 9 2 2" xfId="28460"/>
    <cellStyle name="SAPBEXheaderText 3 9 2 3" xfId="28461"/>
    <cellStyle name="SAPBEXheaderText 3 9 3" xfId="28462"/>
    <cellStyle name="SAPBEXheaderText 3 9 4" xfId="28463"/>
    <cellStyle name="SAPBEXheaderText 4" xfId="28464"/>
    <cellStyle name="SAPBEXheaderText 4 10" xfId="28465"/>
    <cellStyle name="SAPBEXheaderText 4 10 2" xfId="28466"/>
    <cellStyle name="SAPBEXheaderText 4 10 2 2" xfId="28467"/>
    <cellStyle name="SAPBEXheaderText 4 10 2 3" xfId="28468"/>
    <cellStyle name="SAPBEXheaderText 4 10 3" xfId="28469"/>
    <cellStyle name="SAPBEXheaderText 4 10 4" xfId="28470"/>
    <cellStyle name="SAPBEXheaderText 4 11" xfId="28471"/>
    <cellStyle name="SAPBEXheaderText 4 11 2" xfId="28472"/>
    <cellStyle name="SAPBEXheaderText 4 11 3" xfId="28473"/>
    <cellStyle name="SAPBEXheaderText 4 12" xfId="28474"/>
    <cellStyle name="SAPBEXheaderText 4 13" xfId="28475"/>
    <cellStyle name="SAPBEXheaderText 4 2" xfId="28476"/>
    <cellStyle name="SAPBEXheaderText 4 2 10" xfId="28477"/>
    <cellStyle name="SAPBEXheaderText 4 2 10 2" xfId="28478"/>
    <cellStyle name="SAPBEXheaderText 4 2 10 3" xfId="28479"/>
    <cellStyle name="SAPBEXheaderText 4 2 11" xfId="28480"/>
    <cellStyle name="SAPBEXheaderText 4 2 12" xfId="28481"/>
    <cellStyle name="SAPBEXheaderText 4 2 2" xfId="28482"/>
    <cellStyle name="SAPBEXheaderText 4 2 2 10" xfId="28483"/>
    <cellStyle name="SAPBEXheaderText 4 2 2 11" xfId="28484"/>
    <cellStyle name="SAPBEXheaderText 4 2 2 2" xfId="28485"/>
    <cellStyle name="SAPBEXheaderText 4 2 2 2 2" xfId="28486"/>
    <cellStyle name="SAPBEXheaderText 4 2 2 2 2 2" xfId="28487"/>
    <cellStyle name="SAPBEXheaderText 4 2 2 2 2 3" xfId="28488"/>
    <cellStyle name="SAPBEXheaderText 4 2 2 2 3" xfId="28489"/>
    <cellStyle name="SAPBEXheaderText 4 2 2 2 4" xfId="28490"/>
    <cellStyle name="SAPBEXheaderText 4 2 2 3" xfId="28491"/>
    <cellStyle name="SAPBEXheaderText 4 2 2 3 2" xfId="28492"/>
    <cellStyle name="SAPBEXheaderText 4 2 2 3 2 2" xfId="28493"/>
    <cellStyle name="SAPBEXheaderText 4 2 2 3 2 3" xfId="28494"/>
    <cellStyle name="SAPBEXheaderText 4 2 2 3 3" xfId="28495"/>
    <cellStyle name="SAPBEXheaderText 4 2 2 3 4" xfId="28496"/>
    <cellStyle name="SAPBEXheaderText 4 2 2 4" xfId="28497"/>
    <cellStyle name="SAPBEXheaderText 4 2 2 4 2" xfId="28498"/>
    <cellStyle name="SAPBEXheaderText 4 2 2 4 2 2" xfId="28499"/>
    <cellStyle name="SAPBEXheaderText 4 2 2 4 2 3" xfId="28500"/>
    <cellStyle name="SAPBEXheaderText 4 2 2 4 3" xfId="28501"/>
    <cellStyle name="SAPBEXheaderText 4 2 2 4 4" xfId="28502"/>
    <cellStyle name="SAPBEXheaderText 4 2 2 5" xfId="28503"/>
    <cellStyle name="SAPBEXheaderText 4 2 2 5 2" xfId="28504"/>
    <cellStyle name="SAPBEXheaderText 4 2 2 5 2 2" xfId="28505"/>
    <cellStyle name="SAPBEXheaderText 4 2 2 5 2 3" xfId="28506"/>
    <cellStyle name="SAPBEXheaderText 4 2 2 5 3" xfId="28507"/>
    <cellStyle name="SAPBEXheaderText 4 2 2 5 4" xfId="28508"/>
    <cellStyle name="SAPBEXheaderText 4 2 2 6" xfId="28509"/>
    <cellStyle name="SAPBEXheaderText 4 2 2 6 2" xfId="28510"/>
    <cellStyle name="SAPBEXheaderText 4 2 2 6 2 2" xfId="28511"/>
    <cellStyle name="SAPBEXheaderText 4 2 2 6 2 3" xfId="28512"/>
    <cellStyle name="SAPBEXheaderText 4 2 2 6 3" xfId="28513"/>
    <cellStyle name="SAPBEXheaderText 4 2 2 6 4" xfId="28514"/>
    <cellStyle name="SAPBEXheaderText 4 2 2 7" xfId="28515"/>
    <cellStyle name="SAPBEXheaderText 4 2 2 7 2" xfId="28516"/>
    <cellStyle name="SAPBEXheaderText 4 2 2 7 2 2" xfId="28517"/>
    <cellStyle name="SAPBEXheaderText 4 2 2 7 2 3" xfId="28518"/>
    <cellStyle name="SAPBEXheaderText 4 2 2 7 3" xfId="28519"/>
    <cellStyle name="SAPBEXheaderText 4 2 2 7 4" xfId="28520"/>
    <cellStyle name="SAPBEXheaderText 4 2 2 8" xfId="28521"/>
    <cellStyle name="SAPBEXheaderText 4 2 2 8 2" xfId="28522"/>
    <cellStyle name="SAPBEXheaderText 4 2 2 8 2 2" xfId="28523"/>
    <cellStyle name="SAPBEXheaderText 4 2 2 8 2 3" xfId="28524"/>
    <cellStyle name="SAPBEXheaderText 4 2 2 8 3" xfId="28525"/>
    <cellStyle name="SAPBEXheaderText 4 2 2 8 4" xfId="28526"/>
    <cellStyle name="SAPBEXheaderText 4 2 2 9" xfId="28527"/>
    <cellStyle name="SAPBEXheaderText 4 2 2 9 2" xfId="28528"/>
    <cellStyle name="SAPBEXheaderText 4 2 2 9 3" xfId="28529"/>
    <cellStyle name="SAPBEXheaderText 4 2 3" xfId="28530"/>
    <cellStyle name="SAPBEXheaderText 4 2 3 2" xfId="28531"/>
    <cellStyle name="SAPBEXheaderText 4 2 3 2 2" xfId="28532"/>
    <cellStyle name="SAPBEXheaderText 4 2 3 2 3" xfId="28533"/>
    <cellStyle name="SAPBEXheaderText 4 2 3 3" xfId="28534"/>
    <cellStyle name="SAPBEXheaderText 4 2 3 4" xfId="28535"/>
    <cellStyle name="SAPBEXheaderText 4 2 4" xfId="28536"/>
    <cellStyle name="SAPBEXheaderText 4 2 4 2" xfId="28537"/>
    <cellStyle name="SAPBEXheaderText 4 2 4 2 2" xfId="28538"/>
    <cellStyle name="SAPBEXheaderText 4 2 4 2 3" xfId="28539"/>
    <cellStyle name="SAPBEXheaderText 4 2 4 3" xfId="28540"/>
    <cellStyle name="SAPBEXheaderText 4 2 4 4" xfId="28541"/>
    <cellStyle name="SAPBEXheaderText 4 2 5" xfId="28542"/>
    <cellStyle name="SAPBEXheaderText 4 2 5 2" xfId="28543"/>
    <cellStyle name="SAPBEXheaderText 4 2 5 2 2" xfId="28544"/>
    <cellStyle name="SAPBEXheaderText 4 2 5 2 3" xfId="28545"/>
    <cellStyle name="SAPBEXheaderText 4 2 5 3" xfId="28546"/>
    <cellStyle name="SAPBEXheaderText 4 2 5 4" xfId="28547"/>
    <cellStyle name="SAPBEXheaderText 4 2 6" xfId="28548"/>
    <cellStyle name="SAPBEXheaderText 4 2 6 2" xfId="28549"/>
    <cellStyle name="SAPBEXheaderText 4 2 6 2 2" xfId="28550"/>
    <cellStyle name="SAPBEXheaderText 4 2 6 2 3" xfId="28551"/>
    <cellStyle name="SAPBEXheaderText 4 2 6 3" xfId="28552"/>
    <cellStyle name="SAPBEXheaderText 4 2 6 4" xfId="28553"/>
    <cellStyle name="SAPBEXheaderText 4 2 7" xfId="28554"/>
    <cellStyle name="SAPBEXheaderText 4 2 7 2" xfId="28555"/>
    <cellStyle name="SAPBEXheaderText 4 2 7 2 2" xfId="28556"/>
    <cellStyle name="SAPBEXheaderText 4 2 7 2 3" xfId="28557"/>
    <cellStyle name="SAPBEXheaderText 4 2 7 3" xfId="28558"/>
    <cellStyle name="SAPBEXheaderText 4 2 7 4" xfId="28559"/>
    <cellStyle name="SAPBEXheaderText 4 2 8" xfId="28560"/>
    <cellStyle name="SAPBEXheaderText 4 2 8 2" xfId="28561"/>
    <cellStyle name="SAPBEXheaderText 4 2 8 2 2" xfId="28562"/>
    <cellStyle name="SAPBEXheaderText 4 2 8 2 3" xfId="28563"/>
    <cellStyle name="SAPBEXheaderText 4 2 8 3" xfId="28564"/>
    <cellStyle name="SAPBEXheaderText 4 2 8 4" xfId="28565"/>
    <cellStyle name="SAPBEXheaderText 4 2 9" xfId="28566"/>
    <cellStyle name="SAPBEXheaderText 4 2 9 2" xfId="28567"/>
    <cellStyle name="SAPBEXheaderText 4 2 9 2 2" xfId="28568"/>
    <cellStyle name="SAPBEXheaderText 4 2 9 2 3" xfId="28569"/>
    <cellStyle name="SAPBEXheaderText 4 2 9 3" xfId="28570"/>
    <cellStyle name="SAPBEXheaderText 4 2 9 4" xfId="28571"/>
    <cellStyle name="SAPBEXheaderText 4 3" xfId="28572"/>
    <cellStyle name="SAPBEXheaderText 4 3 10" xfId="28573"/>
    <cellStyle name="SAPBEXheaderText 4 3 11" xfId="28574"/>
    <cellStyle name="SAPBEXheaderText 4 3 2" xfId="28575"/>
    <cellStyle name="SAPBEXheaderText 4 3 2 2" xfId="28576"/>
    <cellStyle name="SAPBEXheaderText 4 3 2 2 2" xfId="28577"/>
    <cellStyle name="SAPBEXheaderText 4 3 2 2 3" xfId="28578"/>
    <cellStyle name="SAPBEXheaderText 4 3 2 3" xfId="28579"/>
    <cellStyle name="SAPBEXheaderText 4 3 2 4" xfId="28580"/>
    <cellStyle name="SAPBEXheaderText 4 3 3" xfId="28581"/>
    <cellStyle name="SAPBEXheaderText 4 3 3 2" xfId="28582"/>
    <cellStyle name="SAPBEXheaderText 4 3 3 2 2" xfId="28583"/>
    <cellStyle name="SAPBEXheaderText 4 3 3 2 3" xfId="28584"/>
    <cellStyle name="SAPBEXheaderText 4 3 3 3" xfId="28585"/>
    <cellStyle name="SAPBEXheaderText 4 3 3 4" xfId="28586"/>
    <cellStyle name="SAPBEXheaderText 4 3 4" xfId="28587"/>
    <cellStyle name="SAPBEXheaderText 4 3 4 2" xfId="28588"/>
    <cellStyle name="SAPBEXheaderText 4 3 4 2 2" xfId="28589"/>
    <cellStyle name="SAPBEXheaderText 4 3 4 2 3" xfId="28590"/>
    <cellStyle name="SAPBEXheaderText 4 3 4 3" xfId="28591"/>
    <cellStyle name="SAPBEXheaderText 4 3 4 4" xfId="28592"/>
    <cellStyle name="SAPBEXheaderText 4 3 5" xfId="28593"/>
    <cellStyle name="SAPBEXheaderText 4 3 5 2" xfId="28594"/>
    <cellStyle name="SAPBEXheaderText 4 3 5 2 2" xfId="28595"/>
    <cellStyle name="SAPBEXheaderText 4 3 5 2 3" xfId="28596"/>
    <cellStyle name="SAPBEXheaderText 4 3 5 3" xfId="28597"/>
    <cellStyle name="SAPBEXheaderText 4 3 5 4" xfId="28598"/>
    <cellStyle name="SAPBEXheaderText 4 3 6" xfId="28599"/>
    <cellStyle name="SAPBEXheaderText 4 3 6 2" xfId="28600"/>
    <cellStyle name="SAPBEXheaderText 4 3 6 2 2" xfId="28601"/>
    <cellStyle name="SAPBEXheaderText 4 3 6 2 3" xfId="28602"/>
    <cellStyle name="SAPBEXheaderText 4 3 6 3" xfId="28603"/>
    <cellStyle name="SAPBEXheaderText 4 3 6 4" xfId="28604"/>
    <cellStyle name="SAPBEXheaderText 4 3 7" xfId="28605"/>
    <cellStyle name="SAPBEXheaderText 4 3 7 2" xfId="28606"/>
    <cellStyle name="SAPBEXheaderText 4 3 7 2 2" xfId="28607"/>
    <cellStyle name="SAPBEXheaderText 4 3 7 2 3" xfId="28608"/>
    <cellStyle name="SAPBEXheaderText 4 3 7 3" xfId="28609"/>
    <cellStyle name="SAPBEXheaderText 4 3 7 4" xfId="28610"/>
    <cellStyle name="SAPBEXheaderText 4 3 8" xfId="28611"/>
    <cellStyle name="SAPBEXheaderText 4 3 8 2" xfId="28612"/>
    <cellStyle name="SAPBEXheaderText 4 3 8 2 2" xfId="28613"/>
    <cellStyle name="SAPBEXheaderText 4 3 8 2 3" xfId="28614"/>
    <cellStyle name="SAPBEXheaderText 4 3 8 3" xfId="28615"/>
    <cellStyle name="SAPBEXheaderText 4 3 8 4" xfId="28616"/>
    <cellStyle name="SAPBEXheaderText 4 3 9" xfId="28617"/>
    <cellStyle name="SAPBEXheaderText 4 3 9 2" xfId="28618"/>
    <cellStyle name="SAPBEXheaderText 4 3 9 3" xfId="28619"/>
    <cellStyle name="SAPBEXheaderText 4 4" xfId="28620"/>
    <cellStyle name="SAPBEXheaderText 4 4 2" xfId="28621"/>
    <cellStyle name="SAPBEXheaderText 4 4 2 2" xfId="28622"/>
    <cellStyle name="SAPBEXheaderText 4 4 2 3" xfId="28623"/>
    <cellStyle name="SAPBEXheaderText 4 4 3" xfId="28624"/>
    <cellStyle name="SAPBEXheaderText 4 4 4" xfId="28625"/>
    <cellStyle name="SAPBEXheaderText 4 5" xfId="28626"/>
    <cellStyle name="SAPBEXheaderText 4 5 2" xfId="28627"/>
    <cellStyle name="SAPBEXheaderText 4 5 2 2" xfId="28628"/>
    <cellStyle name="SAPBEXheaderText 4 5 2 3" xfId="28629"/>
    <cellStyle name="SAPBEXheaderText 4 5 3" xfId="28630"/>
    <cellStyle name="SAPBEXheaderText 4 5 4" xfId="28631"/>
    <cellStyle name="SAPBEXheaderText 4 6" xfId="28632"/>
    <cellStyle name="SAPBEXheaderText 4 6 2" xfId="28633"/>
    <cellStyle name="SAPBEXheaderText 4 6 2 2" xfId="28634"/>
    <cellStyle name="SAPBEXheaderText 4 6 2 3" xfId="28635"/>
    <cellStyle name="SAPBEXheaderText 4 6 3" xfId="28636"/>
    <cellStyle name="SAPBEXheaderText 4 6 4" xfId="28637"/>
    <cellStyle name="SAPBEXheaderText 4 7" xfId="28638"/>
    <cellStyle name="SAPBEXheaderText 4 7 2" xfId="28639"/>
    <cellStyle name="SAPBEXheaderText 4 7 2 2" xfId="28640"/>
    <cellStyle name="SAPBEXheaderText 4 7 2 3" xfId="28641"/>
    <cellStyle name="SAPBEXheaderText 4 7 3" xfId="28642"/>
    <cellStyle name="SAPBEXheaderText 4 7 4" xfId="28643"/>
    <cellStyle name="SAPBEXheaderText 4 8" xfId="28644"/>
    <cellStyle name="SAPBEXheaderText 4 8 2" xfId="28645"/>
    <cellStyle name="SAPBEXheaderText 4 8 2 2" xfId="28646"/>
    <cellStyle name="SAPBEXheaderText 4 8 2 3" xfId="28647"/>
    <cellStyle name="SAPBEXheaderText 4 8 3" xfId="28648"/>
    <cellStyle name="SAPBEXheaderText 4 8 4" xfId="28649"/>
    <cellStyle name="SAPBEXheaderText 4 9" xfId="28650"/>
    <cellStyle name="SAPBEXheaderText 4 9 2" xfId="28651"/>
    <cellStyle name="SAPBEXheaderText 4 9 2 2" xfId="28652"/>
    <cellStyle name="SAPBEXheaderText 4 9 2 3" xfId="28653"/>
    <cellStyle name="SAPBEXheaderText 4 9 3" xfId="28654"/>
    <cellStyle name="SAPBEXheaderText 4 9 4" xfId="28655"/>
    <cellStyle name="SAPBEXheaderText 5" xfId="28656"/>
    <cellStyle name="SAPBEXheaderText 6" xfId="28657"/>
    <cellStyle name="SAPBEXheaderText 6 10" xfId="28658"/>
    <cellStyle name="SAPBEXheaderText 6 10 2" xfId="28659"/>
    <cellStyle name="SAPBEXheaderText 6 10 3" xfId="28660"/>
    <cellStyle name="SAPBEXheaderText 6 11" xfId="28661"/>
    <cellStyle name="SAPBEXheaderText 6 12" xfId="28662"/>
    <cellStyle name="SAPBEXheaderText 6 2" xfId="28663"/>
    <cellStyle name="SAPBEXheaderText 6 2 10" xfId="28664"/>
    <cellStyle name="SAPBEXheaderText 6 2 11" xfId="28665"/>
    <cellStyle name="SAPBEXheaderText 6 2 2" xfId="28666"/>
    <cellStyle name="SAPBEXheaderText 6 2 2 2" xfId="28667"/>
    <cellStyle name="SAPBEXheaderText 6 2 2 2 2" xfId="28668"/>
    <cellStyle name="SAPBEXheaderText 6 2 2 2 3" xfId="28669"/>
    <cellStyle name="SAPBEXheaderText 6 2 2 3" xfId="28670"/>
    <cellStyle name="SAPBEXheaderText 6 2 2 4" xfId="28671"/>
    <cellStyle name="SAPBEXheaderText 6 2 3" xfId="28672"/>
    <cellStyle name="SAPBEXheaderText 6 2 3 2" xfId="28673"/>
    <cellStyle name="SAPBEXheaderText 6 2 3 2 2" xfId="28674"/>
    <cellStyle name="SAPBEXheaderText 6 2 3 2 3" xfId="28675"/>
    <cellStyle name="SAPBEXheaderText 6 2 3 3" xfId="28676"/>
    <cellStyle name="SAPBEXheaderText 6 2 3 4" xfId="28677"/>
    <cellStyle name="SAPBEXheaderText 6 2 4" xfId="28678"/>
    <cellStyle name="SAPBEXheaderText 6 2 4 2" xfId="28679"/>
    <cellStyle name="SAPBEXheaderText 6 2 4 2 2" xfId="28680"/>
    <cellStyle name="SAPBEXheaderText 6 2 4 2 3" xfId="28681"/>
    <cellStyle name="SAPBEXheaderText 6 2 4 3" xfId="28682"/>
    <cellStyle name="SAPBEXheaderText 6 2 4 4" xfId="28683"/>
    <cellStyle name="SAPBEXheaderText 6 2 5" xfId="28684"/>
    <cellStyle name="SAPBEXheaderText 6 2 5 2" xfId="28685"/>
    <cellStyle name="SAPBEXheaderText 6 2 5 2 2" xfId="28686"/>
    <cellStyle name="SAPBEXheaderText 6 2 5 2 3" xfId="28687"/>
    <cellStyle name="SAPBEXheaderText 6 2 5 3" xfId="28688"/>
    <cellStyle name="SAPBEXheaderText 6 2 5 4" xfId="28689"/>
    <cellStyle name="SAPBEXheaderText 6 2 6" xfId="28690"/>
    <cellStyle name="SAPBEXheaderText 6 2 6 2" xfId="28691"/>
    <cellStyle name="SAPBEXheaderText 6 2 6 2 2" xfId="28692"/>
    <cellStyle name="SAPBEXheaderText 6 2 6 2 3" xfId="28693"/>
    <cellStyle name="SAPBEXheaderText 6 2 6 3" xfId="28694"/>
    <cellStyle name="SAPBEXheaderText 6 2 6 4" xfId="28695"/>
    <cellStyle name="SAPBEXheaderText 6 2 7" xfId="28696"/>
    <cellStyle name="SAPBEXheaderText 6 2 7 2" xfId="28697"/>
    <cellStyle name="SAPBEXheaderText 6 2 7 2 2" xfId="28698"/>
    <cellStyle name="SAPBEXheaderText 6 2 7 2 3" xfId="28699"/>
    <cellStyle name="SAPBEXheaderText 6 2 7 3" xfId="28700"/>
    <cellStyle name="SAPBEXheaderText 6 2 7 4" xfId="28701"/>
    <cellStyle name="SAPBEXheaderText 6 2 8" xfId="28702"/>
    <cellStyle name="SAPBEXheaderText 6 2 8 2" xfId="28703"/>
    <cellStyle name="SAPBEXheaderText 6 2 8 2 2" xfId="28704"/>
    <cellStyle name="SAPBEXheaderText 6 2 8 2 3" xfId="28705"/>
    <cellStyle name="SAPBEXheaderText 6 2 8 3" xfId="28706"/>
    <cellStyle name="SAPBEXheaderText 6 2 8 4" xfId="28707"/>
    <cellStyle name="SAPBEXheaderText 6 2 9" xfId="28708"/>
    <cellStyle name="SAPBEXheaderText 6 2 9 2" xfId="28709"/>
    <cellStyle name="SAPBEXheaderText 6 2 9 3" xfId="28710"/>
    <cellStyle name="SAPBEXheaderText 6 3" xfId="28711"/>
    <cellStyle name="SAPBEXheaderText 6 3 2" xfId="28712"/>
    <cellStyle name="SAPBEXheaderText 6 3 2 2" xfId="28713"/>
    <cellStyle name="SAPBEXheaderText 6 3 2 3" xfId="28714"/>
    <cellStyle name="SAPBEXheaderText 6 3 3" xfId="28715"/>
    <cellStyle name="SAPBEXheaderText 6 3 4" xfId="28716"/>
    <cellStyle name="SAPBEXheaderText 6 4" xfId="28717"/>
    <cellStyle name="SAPBEXheaderText 6 4 2" xfId="28718"/>
    <cellStyle name="SAPBEXheaderText 6 4 2 2" xfId="28719"/>
    <cellStyle name="SAPBEXheaderText 6 4 2 3" xfId="28720"/>
    <cellStyle name="SAPBEXheaderText 6 4 3" xfId="28721"/>
    <cellStyle name="SAPBEXheaderText 6 4 4" xfId="28722"/>
    <cellStyle name="SAPBEXheaderText 6 5" xfId="28723"/>
    <cellStyle name="SAPBEXheaderText 6 5 2" xfId="28724"/>
    <cellStyle name="SAPBEXheaderText 6 5 2 2" xfId="28725"/>
    <cellStyle name="SAPBEXheaderText 6 5 2 3" xfId="28726"/>
    <cellStyle name="SAPBEXheaderText 6 5 3" xfId="28727"/>
    <cellStyle name="SAPBEXheaderText 6 5 4" xfId="28728"/>
    <cellStyle name="SAPBEXheaderText 6 6" xfId="28729"/>
    <cellStyle name="SAPBEXheaderText 6 6 2" xfId="28730"/>
    <cellStyle name="SAPBEXheaderText 6 6 2 2" xfId="28731"/>
    <cellStyle name="SAPBEXheaderText 6 6 2 3" xfId="28732"/>
    <cellStyle name="SAPBEXheaderText 6 6 3" xfId="28733"/>
    <cellStyle name="SAPBEXheaderText 6 6 4" xfId="28734"/>
    <cellStyle name="SAPBEXheaderText 6 7" xfId="28735"/>
    <cellStyle name="SAPBEXheaderText 6 7 2" xfId="28736"/>
    <cellStyle name="SAPBEXheaderText 6 7 2 2" xfId="28737"/>
    <cellStyle name="SAPBEXheaderText 6 7 2 3" xfId="28738"/>
    <cellStyle name="SAPBEXheaderText 6 7 3" xfId="28739"/>
    <cellStyle name="SAPBEXheaderText 6 7 4" xfId="28740"/>
    <cellStyle name="SAPBEXheaderText 6 8" xfId="28741"/>
    <cellStyle name="SAPBEXheaderText 6 8 2" xfId="28742"/>
    <cellStyle name="SAPBEXheaderText 6 8 2 2" xfId="28743"/>
    <cellStyle name="SAPBEXheaderText 6 8 2 3" xfId="28744"/>
    <cellStyle name="SAPBEXheaderText 6 8 3" xfId="28745"/>
    <cellStyle name="SAPBEXheaderText 6 8 4" xfId="28746"/>
    <cellStyle name="SAPBEXheaderText 6 9" xfId="28747"/>
    <cellStyle name="SAPBEXheaderText 6 9 2" xfId="28748"/>
    <cellStyle name="SAPBEXheaderText 6 9 2 2" xfId="28749"/>
    <cellStyle name="SAPBEXheaderText 6 9 2 3" xfId="28750"/>
    <cellStyle name="SAPBEXheaderText 6 9 3" xfId="28751"/>
    <cellStyle name="SAPBEXheaderText 6 9 4" xfId="28752"/>
    <cellStyle name="SAPBEXheaderText 7" xfId="28753"/>
    <cellStyle name="SAPBEXheaderText 7 10" xfId="28754"/>
    <cellStyle name="SAPBEXheaderText 7 11" xfId="28755"/>
    <cellStyle name="SAPBEXheaderText 7 2" xfId="28756"/>
    <cellStyle name="SAPBEXheaderText 7 2 2" xfId="28757"/>
    <cellStyle name="SAPBEXheaderText 7 2 2 2" xfId="28758"/>
    <cellStyle name="SAPBEXheaderText 7 2 2 3" xfId="28759"/>
    <cellStyle name="SAPBEXheaderText 7 2 3" xfId="28760"/>
    <cellStyle name="SAPBEXheaderText 7 2 4" xfId="28761"/>
    <cellStyle name="SAPBEXheaderText 7 3" xfId="28762"/>
    <cellStyle name="SAPBEXheaderText 7 3 2" xfId="28763"/>
    <cellStyle name="SAPBEXheaderText 7 3 2 2" xfId="28764"/>
    <cellStyle name="SAPBEXheaderText 7 3 2 3" xfId="28765"/>
    <cellStyle name="SAPBEXheaderText 7 3 3" xfId="28766"/>
    <cellStyle name="SAPBEXheaderText 7 3 4" xfId="28767"/>
    <cellStyle name="SAPBEXheaderText 7 4" xfId="28768"/>
    <cellStyle name="SAPBEXheaderText 7 4 2" xfId="28769"/>
    <cellStyle name="SAPBEXheaderText 7 4 2 2" xfId="28770"/>
    <cellStyle name="SAPBEXheaderText 7 4 2 3" xfId="28771"/>
    <cellStyle name="SAPBEXheaderText 7 4 3" xfId="28772"/>
    <cellStyle name="SAPBEXheaderText 7 4 4" xfId="28773"/>
    <cellStyle name="SAPBEXheaderText 7 5" xfId="28774"/>
    <cellStyle name="SAPBEXheaderText 7 5 2" xfId="28775"/>
    <cellStyle name="SAPBEXheaderText 7 5 2 2" xfId="28776"/>
    <cellStyle name="SAPBEXheaderText 7 5 2 3" xfId="28777"/>
    <cellStyle name="SAPBEXheaderText 7 5 3" xfId="28778"/>
    <cellStyle name="SAPBEXheaderText 7 5 4" xfId="28779"/>
    <cellStyle name="SAPBEXheaderText 7 6" xfId="28780"/>
    <cellStyle name="SAPBEXheaderText 7 6 2" xfId="28781"/>
    <cellStyle name="SAPBEXheaderText 7 6 2 2" xfId="28782"/>
    <cellStyle name="SAPBEXheaderText 7 6 2 3" xfId="28783"/>
    <cellStyle name="SAPBEXheaderText 7 6 3" xfId="28784"/>
    <cellStyle name="SAPBEXheaderText 7 6 4" xfId="28785"/>
    <cellStyle name="SAPBEXheaderText 7 7" xfId="28786"/>
    <cellStyle name="SAPBEXheaderText 7 7 2" xfId="28787"/>
    <cellStyle name="SAPBEXheaderText 7 7 2 2" xfId="28788"/>
    <cellStyle name="SAPBEXheaderText 7 7 2 3" xfId="28789"/>
    <cellStyle name="SAPBEXheaderText 7 7 3" xfId="28790"/>
    <cellStyle name="SAPBEXheaderText 7 7 4" xfId="28791"/>
    <cellStyle name="SAPBEXheaderText 7 8" xfId="28792"/>
    <cellStyle name="SAPBEXheaderText 7 8 2" xfId="28793"/>
    <cellStyle name="SAPBEXheaderText 7 8 2 2" xfId="28794"/>
    <cellStyle name="SAPBEXheaderText 7 8 2 3" xfId="28795"/>
    <cellStyle name="SAPBEXheaderText 7 8 3" xfId="28796"/>
    <cellStyle name="SAPBEXheaderText 7 8 4" xfId="28797"/>
    <cellStyle name="SAPBEXheaderText 7 9" xfId="28798"/>
    <cellStyle name="SAPBEXheaderText 7 9 2" xfId="28799"/>
    <cellStyle name="SAPBEXheaderText 7 9 3" xfId="28800"/>
    <cellStyle name="SAPBEXheaderText 8" xfId="28801"/>
    <cellStyle name="SAPBEXheaderText 8 2" xfId="28802"/>
    <cellStyle name="SAPBEXheaderText 8 2 2" xfId="28803"/>
    <cellStyle name="SAPBEXheaderText 8 2 3" xfId="28804"/>
    <cellStyle name="SAPBEXheaderText 8 3" xfId="28805"/>
    <cellStyle name="SAPBEXheaderText 8 4" xfId="28806"/>
    <cellStyle name="SAPBEXheaderText 9" xfId="28807"/>
    <cellStyle name="SAPBEXheaderText 9 2" xfId="28808"/>
    <cellStyle name="SAPBEXheaderText 9 2 2" xfId="28809"/>
    <cellStyle name="SAPBEXheaderText 9 2 3" xfId="28810"/>
    <cellStyle name="SAPBEXheaderText 9 3" xfId="28811"/>
    <cellStyle name="SAPBEXheaderText 9 4" xfId="28812"/>
    <cellStyle name="SAPBEXHLevel0" xfId="28813"/>
    <cellStyle name="SAPBEXHLevel0 10" xfId="28814"/>
    <cellStyle name="SAPBEXHLevel0 10 2" xfId="28815"/>
    <cellStyle name="SAPBEXHLevel0 10 2 2" xfId="28816"/>
    <cellStyle name="SAPBEXHLevel0 10 2 3" xfId="28817"/>
    <cellStyle name="SAPBEXHLevel0 10 3" xfId="28818"/>
    <cellStyle name="SAPBEXHLevel0 10 4" xfId="28819"/>
    <cellStyle name="SAPBEXHLevel0 11" xfId="28820"/>
    <cellStyle name="SAPBEXHLevel0 11 2" xfId="28821"/>
    <cellStyle name="SAPBEXHLevel0 11 2 2" xfId="28822"/>
    <cellStyle name="SAPBEXHLevel0 11 2 3" xfId="28823"/>
    <cellStyle name="SAPBEXHLevel0 11 3" xfId="28824"/>
    <cellStyle name="SAPBEXHLevel0 11 4" xfId="28825"/>
    <cellStyle name="SAPBEXHLevel0 12" xfId="28826"/>
    <cellStyle name="SAPBEXHLevel0 12 2" xfId="28827"/>
    <cellStyle name="SAPBEXHLevel0 12 2 2" xfId="28828"/>
    <cellStyle name="SAPBEXHLevel0 12 2 3" xfId="28829"/>
    <cellStyle name="SAPBEXHLevel0 12 3" xfId="28830"/>
    <cellStyle name="SAPBEXHLevel0 12 4" xfId="28831"/>
    <cellStyle name="SAPBEXHLevel0 13" xfId="28832"/>
    <cellStyle name="SAPBEXHLevel0 13 2" xfId="28833"/>
    <cellStyle name="SAPBEXHLevel0 13 2 2" xfId="28834"/>
    <cellStyle name="SAPBEXHLevel0 13 2 3" xfId="28835"/>
    <cellStyle name="SAPBEXHLevel0 13 3" xfId="28836"/>
    <cellStyle name="SAPBEXHLevel0 13 4" xfId="28837"/>
    <cellStyle name="SAPBEXHLevel0 14" xfId="28838"/>
    <cellStyle name="SAPBEXHLevel0 14 2" xfId="28839"/>
    <cellStyle name="SAPBEXHLevel0 14 2 2" xfId="28840"/>
    <cellStyle name="SAPBEXHLevel0 14 2 3" xfId="28841"/>
    <cellStyle name="SAPBEXHLevel0 14 3" xfId="28842"/>
    <cellStyle name="SAPBEXHLevel0 14 4" xfId="28843"/>
    <cellStyle name="SAPBEXHLevel0 15" xfId="28844"/>
    <cellStyle name="SAPBEXHLevel0 15 2" xfId="28845"/>
    <cellStyle name="SAPBEXHLevel0 15 3" xfId="28846"/>
    <cellStyle name="SAPBEXHLevel0 16" xfId="28847"/>
    <cellStyle name="SAPBEXHLevel0 17" xfId="28848"/>
    <cellStyle name="SAPBEXHLevel0 2" xfId="28849"/>
    <cellStyle name="SAPBEXHLevel0 2 10" xfId="28850"/>
    <cellStyle name="SAPBEXHLevel0 2 10 2" xfId="28851"/>
    <cellStyle name="SAPBEXHLevel0 2 10 2 2" xfId="28852"/>
    <cellStyle name="SAPBEXHLevel0 2 10 2 3" xfId="28853"/>
    <cellStyle name="SAPBEXHLevel0 2 10 3" xfId="28854"/>
    <cellStyle name="SAPBEXHLevel0 2 10 4" xfId="28855"/>
    <cellStyle name="SAPBEXHLevel0 2 11" xfId="28856"/>
    <cellStyle name="SAPBEXHLevel0 2 11 2" xfId="28857"/>
    <cellStyle name="SAPBEXHLevel0 2 11 2 2" xfId="28858"/>
    <cellStyle name="SAPBEXHLevel0 2 11 2 3" xfId="28859"/>
    <cellStyle name="SAPBEXHLevel0 2 11 3" xfId="28860"/>
    <cellStyle name="SAPBEXHLevel0 2 11 4" xfId="28861"/>
    <cellStyle name="SAPBEXHLevel0 2 12" xfId="28862"/>
    <cellStyle name="SAPBEXHLevel0 2 12 2" xfId="28863"/>
    <cellStyle name="SAPBEXHLevel0 2 12 3" xfId="28864"/>
    <cellStyle name="SAPBEXHLevel0 2 13" xfId="28865"/>
    <cellStyle name="SAPBEXHLevel0 2 14" xfId="28866"/>
    <cellStyle name="SAPBEXHLevel0 2 2" xfId="28867"/>
    <cellStyle name="SAPBEXHLevel0 2 2 10" xfId="28868"/>
    <cellStyle name="SAPBEXHLevel0 2 2 10 2" xfId="28869"/>
    <cellStyle name="SAPBEXHLevel0 2 2 10 2 2" xfId="28870"/>
    <cellStyle name="SAPBEXHLevel0 2 2 10 2 3" xfId="28871"/>
    <cellStyle name="SAPBEXHLevel0 2 2 10 3" xfId="28872"/>
    <cellStyle name="SAPBEXHLevel0 2 2 10 4" xfId="28873"/>
    <cellStyle name="SAPBEXHLevel0 2 2 11" xfId="28874"/>
    <cellStyle name="SAPBEXHLevel0 2 2 11 2" xfId="28875"/>
    <cellStyle name="SAPBEXHLevel0 2 2 11 3" xfId="28876"/>
    <cellStyle name="SAPBEXHLevel0 2 2 12" xfId="28877"/>
    <cellStyle name="SAPBEXHLevel0 2 2 13" xfId="28878"/>
    <cellStyle name="SAPBEXHLevel0 2 2 2" xfId="28879"/>
    <cellStyle name="SAPBEXHLevel0 2 2 2 10" xfId="28880"/>
    <cellStyle name="SAPBEXHLevel0 2 2 2 10 2" xfId="28881"/>
    <cellStyle name="SAPBEXHLevel0 2 2 2 10 3" xfId="28882"/>
    <cellStyle name="SAPBEXHLevel0 2 2 2 11" xfId="28883"/>
    <cellStyle name="SAPBEXHLevel0 2 2 2 12" xfId="28884"/>
    <cellStyle name="SAPBEXHLevel0 2 2 2 2" xfId="28885"/>
    <cellStyle name="SAPBEXHLevel0 2 2 2 2 10" xfId="28886"/>
    <cellStyle name="SAPBEXHLevel0 2 2 2 2 11" xfId="28887"/>
    <cellStyle name="SAPBEXHLevel0 2 2 2 2 2" xfId="28888"/>
    <cellStyle name="SAPBEXHLevel0 2 2 2 2 2 2" xfId="28889"/>
    <cellStyle name="SAPBEXHLevel0 2 2 2 2 2 2 2" xfId="28890"/>
    <cellStyle name="SAPBEXHLevel0 2 2 2 2 2 2 3" xfId="28891"/>
    <cellStyle name="SAPBEXHLevel0 2 2 2 2 2 3" xfId="28892"/>
    <cellStyle name="SAPBEXHLevel0 2 2 2 2 2 4" xfId="28893"/>
    <cellStyle name="SAPBEXHLevel0 2 2 2 2 3" xfId="28894"/>
    <cellStyle name="SAPBEXHLevel0 2 2 2 2 3 2" xfId="28895"/>
    <cellStyle name="SAPBEXHLevel0 2 2 2 2 3 2 2" xfId="28896"/>
    <cellStyle name="SAPBEXHLevel0 2 2 2 2 3 2 3" xfId="28897"/>
    <cellStyle name="SAPBEXHLevel0 2 2 2 2 3 3" xfId="28898"/>
    <cellStyle name="SAPBEXHLevel0 2 2 2 2 3 4" xfId="28899"/>
    <cellStyle name="SAPBEXHLevel0 2 2 2 2 4" xfId="28900"/>
    <cellStyle name="SAPBEXHLevel0 2 2 2 2 4 2" xfId="28901"/>
    <cellStyle name="SAPBEXHLevel0 2 2 2 2 4 2 2" xfId="28902"/>
    <cellStyle name="SAPBEXHLevel0 2 2 2 2 4 2 3" xfId="28903"/>
    <cellStyle name="SAPBEXHLevel0 2 2 2 2 4 3" xfId="28904"/>
    <cellStyle name="SAPBEXHLevel0 2 2 2 2 4 4" xfId="28905"/>
    <cellStyle name="SAPBEXHLevel0 2 2 2 2 5" xfId="28906"/>
    <cellStyle name="SAPBEXHLevel0 2 2 2 2 5 2" xfId="28907"/>
    <cellStyle name="SAPBEXHLevel0 2 2 2 2 5 2 2" xfId="28908"/>
    <cellStyle name="SAPBEXHLevel0 2 2 2 2 5 2 3" xfId="28909"/>
    <cellStyle name="SAPBEXHLevel0 2 2 2 2 5 3" xfId="28910"/>
    <cellStyle name="SAPBEXHLevel0 2 2 2 2 5 4" xfId="28911"/>
    <cellStyle name="SAPBEXHLevel0 2 2 2 2 6" xfId="28912"/>
    <cellStyle name="SAPBEXHLevel0 2 2 2 2 6 2" xfId="28913"/>
    <cellStyle name="SAPBEXHLevel0 2 2 2 2 6 2 2" xfId="28914"/>
    <cellStyle name="SAPBEXHLevel0 2 2 2 2 6 2 3" xfId="28915"/>
    <cellStyle name="SAPBEXHLevel0 2 2 2 2 6 3" xfId="28916"/>
    <cellStyle name="SAPBEXHLevel0 2 2 2 2 6 4" xfId="28917"/>
    <cellStyle name="SAPBEXHLevel0 2 2 2 2 7" xfId="28918"/>
    <cellStyle name="SAPBEXHLevel0 2 2 2 2 7 2" xfId="28919"/>
    <cellStyle name="SAPBEXHLevel0 2 2 2 2 7 2 2" xfId="28920"/>
    <cellStyle name="SAPBEXHLevel0 2 2 2 2 7 2 3" xfId="28921"/>
    <cellStyle name="SAPBEXHLevel0 2 2 2 2 7 3" xfId="28922"/>
    <cellStyle name="SAPBEXHLevel0 2 2 2 2 7 4" xfId="28923"/>
    <cellStyle name="SAPBEXHLevel0 2 2 2 2 8" xfId="28924"/>
    <cellStyle name="SAPBEXHLevel0 2 2 2 2 8 2" xfId="28925"/>
    <cellStyle name="SAPBEXHLevel0 2 2 2 2 8 2 2" xfId="28926"/>
    <cellStyle name="SAPBEXHLevel0 2 2 2 2 8 2 3" xfId="28927"/>
    <cellStyle name="SAPBEXHLevel0 2 2 2 2 8 3" xfId="28928"/>
    <cellStyle name="SAPBEXHLevel0 2 2 2 2 8 4" xfId="28929"/>
    <cellStyle name="SAPBEXHLevel0 2 2 2 2 9" xfId="28930"/>
    <cellStyle name="SAPBEXHLevel0 2 2 2 2 9 2" xfId="28931"/>
    <cellStyle name="SAPBEXHLevel0 2 2 2 2 9 3" xfId="28932"/>
    <cellStyle name="SAPBEXHLevel0 2 2 2 3" xfId="28933"/>
    <cellStyle name="SAPBEXHLevel0 2 2 2 3 2" xfId="28934"/>
    <cellStyle name="SAPBEXHLevel0 2 2 2 3 2 2" xfId="28935"/>
    <cellStyle name="SAPBEXHLevel0 2 2 2 3 2 3" xfId="28936"/>
    <cellStyle name="SAPBEXHLevel0 2 2 2 3 3" xfId="28937"/>
    <cellStyle name="SAPBEXHLevel0 2 2 2 3 4" xfId="28938"/>
    <cellStyle name="SAPBEXHLevel0 2 2 2 4" xfId="28939"/>
    <cellStyle name="SAPBEXHLevel0 2 2 2 4 2" xfId="28940"/>
    <cellStyle name="SAPBEXHLevel0 2 2 2 4 2 2" xfId="28941"/>
    <cellStyle name="SAPBEXHLevel0 2 2 2 4 2 3" xfId="28942"/>
    <cellStyle name="SAPBEXHLevel0 2 2 2 4 3" xfId="28943"/>
    <cellStyle name="SAPBEXHLevel0 2 2 2 4 4" xfId="28944"/>
    <cellStyle name="SAPBEXHLevel0 2 2 2 5" xfId="28945"/>
    <cellStyle name="SAPBEXHLevel0 2 2 2 5 2" xfId="28946"/>
    <cellStyle name="SAPBEXHLevel0 2 2 2 5 2 2" xfId="28947"/>
    <cellStyle name="SAPBEXHLevel0 2 2 2 5 2 3" xfId="28948"/>
    <cellStyle name="SAPBEXHLevel0 2 2 2 5 3" xfId="28949"/>
    <cellStyle name="SAPBEXHLevel0 2 2 2 5 4" xfId="28950"/>
    <cellStyle name="SAPBEXHLevel0 2 2 2 6" xfId="28951"/>
    <cellStyle name="SAPBEXHLevel0 2 2 2 6 2" xfId="28952"/>
    <cellStyle name="SAPBEXHLevel0 2 2 2 6 2 2" xfId="28953"/>
    <cellStyle name="SAPBEXHLevel0 2 2 2 6 2 3" xfId="28954"/>
    <cellStyle name="SAPBEXHLevel0 2 2 2 6 3" xfId="28955"/>
    <cellStyle name="SAPBEXHLevel0 2 2 2 6 4" xfId="28956"/>
    <cellStyle name="SAPBEXHLevel0 2 2 2 7" xfId="28957"/>
    <cellStyle name="SAPBEXHLevel0 2 2 2 7 2" xfId="28958"/>
    <cellStyle name="SAPBEXHLevel0 2 2 2 7 2 2" xfId="28959"/>
    <cellStyle name="SAPBEXHLevel0 2 2 2 7 2 3" xfId="28960"/>
    <cellStyle name="SAPBEXHLevel0 2 2 2 7 3" xfId="28961"/>
    <cellStyle name="SAPBEXHLevel0 2 2 2 7 4" xfId="28962"/>
    <cellStyle name="SAPBEXHLevel0 2 2 2 8" xfId="28963"/>
    <cellStyle name="SAPBEXHLevel0 2 2 2 8 2" xfId="28964"/>
    <cellStyle name="SAPBEXHLevel0 2 2 2 8 2 2" xfId="28965"/>
    <cellStyle name="SAPBEXHLevel0 2 2 2 8 2 3" xfId="28966"/>
    <cellStyle name="SAPBEXHLevel0 2 2 2 8 3" xfId="28967"/>
    <cellStyle name="SAPBEXHLevel0 2 2 2 8 4" xfId="28968"/>
    <cellStyle name="SAPBEXHLevel0 2 2 2 9" xfId="28969"/>
    <cellStyle name="SAPBEXHLevel0 2 2 2 9 2" xfId="28970"/>
    <cellStyle name="SAPBEXHLevel0 2 2 2 9 2 2" xfId="28971"/>
    <cellStyle name="SAPBEXHLevel0 2 2 2 9 2 3" xfId="28972"/>
    <cellStyle name="SAPBEXHLevel0 2 2 2 9 3" xfId="28973"/>
    <cellStyle name="SAPBEXHLevel0 2 2 2 9 4" xfId="28974"/>
    <cellStyle name="SAPBEXHLevel0 2 2 3" xfId="28975"/>
    <cellStyle name="SAPBEXHLevel0 2 2 3 10" xfId="28976"/>
    <cellStyle name="SAPBEXHLevel0 2 2 3 11" xfId="28977"/>
    <cellStyle name="SAPBEXHLevel0 2 2 3 2" xfId="28978"/>
    <cellStyle name="SAPBEXHLevel0 2 2 3 2 2" xfId="28979"/>
    <cellStyle name="SAPBEXHLevel0 2 2 3 2 2 2" xfId="28980"/>
    <cellStyle name="SAPBEXHLevel0 2 2 3 2 2 3" xfId="28981"/>
    <cellStyle name="SAPBEXHLevel0 2 2 3 2 3" xfId="28982"/>
    <cellStyle name="SAPBEXHLevel0 2 2 3 2 4" xfId="28983"/>
    <cellStyle name="SAPBEXHLevel0 2 2 3 3" xfId="28984"/>
    <cellStyle name="SAPBEXHLevel0 2 2 3 3 2" xfId="28985"/>
    <cellStyle name="SAPBEXHLevel0 2 2 3 3 2 2" xfId="28986"/>
    <cellStyle name="SAPBEXHLevel0 2 2 3 3 2 3" xfId="28987"/>
    <cellStyle name="SAPBEXHLevel0 2 2 3 3 3" xfId="28988"/>
    <cellStyle name="SAPBEXHLevel0 2 2 3 3 4" xfId="28989"/>
    <cellStyle name="SAPBEXHLevel0 2 2 3 4" xfId="28990"/>
    <cellStyle name="SAPBEXHLevel0 2 2 3 4 2" xfId="28991"/>
    <cellStyle name="SAPBEXHLevel0 2 2 3 4 2 2" xfId="28992"/>
    <cellStyle name="SAPBEXHLevel0 2 2 3 4 2 3" xfId="28993"/>
    <cellStyle name="SAPBEXHLevel0 2 2 3 4 3" xfId="28994"/>
    <cellStyle name="SAPBEXHLevel0 2 2 3 4 4" xfId="28995"/>
    <cellStyle name="SAPBEXHLevel0 2 2 3 5" xfId="28996"/>
    <cellStyle name="SAPBEXHLevel0 2 2 3 5 2" xfId="28997"/>
    <cellStyle name="SAPBEXHLevel0 2 2 3 5 2 2" xfId="28998"/>
    <cellStyle name="SAPBEXHLevel0 2 2 3 5 2 3" xfId="28999"/>
    <cellStyle name="SAPBEXHLevel0 2 2 3 5 3" xfId="29000"/>
    <cellStyle name="SAPBEXHLevel0 2 2 3 5 4" xfId="29001"/>
    <cellStyle name="SAPBEXHLevel0 2 2 3 6" xfId="29002"/>
    <cellStyle name="SAPBEXHLevel0 2 2 3 6 2" xfId="29003"/>
    <cellStyle name="SAPBEXHLevel0 2 2 3 6 2 2" xfId="29004"/>
    <cellStyle name="SAPBEXHLevel0 2 2 3 6 2 3" xfId="29005"/>
    <cellStyle name="SAPBEXHLevel0 2 2 3 6 3" xfId="29006"/>
    <cellStyle name="SAPBEXHLevel0 2 2 3 6 4" xfId="29007"/>
    <cellStyle name="SAPBEXHLevel0 2 2 3 7" xfId="29008"/>
    <cellStyle name="SAPBEXHLevel0 2 2 3 7 2" xfId="29009"/>
    <cellStyle name="SAPBEXHLevel0 2 2 3 7 2 2" xfId="29010"/>
    <cellStyle name="SAPBEXHLevel0 2 2 3 7 2 3" xfId="29011"/>
    <cellStyle name="SAPBEXHLevel0 2 2 3 7 3" xfId="29012"/>
    <cellStyle name="SAPBEXHLevel0 2 2 3 7 4" xfId="29013"/>
    <cellStyle name="SAPBEXHLevel0 2 2 3 8" xfId="29014"/>
    <cellStyle name="SAPBEXHLevel0 2 2 3 8 2" xfId="29015"/>
    <cellStyle name="SAPBEXHLevel0 2 2 3 8 2 2" xfId="29016"/>
    <cellStyle name="SAPBEXHLevel0 2 2 3 8 2 3" xfId="29017"/>
    <cellStyle name="SAPBEXHLevel0 2 2 3 8 3" xfId="29018"/>
    <cellStyle name="SAPBEXHLevel0 2 2 3 8 4" xfId="29019"/>
    <cellStyle name="SAPBEXHLevel0 2 2 3 9" xfId="29020"/>
    <cellStyle name="SAPBEXHLevel0 2 2 3 9 2" xfId="29021"/>
    <cellStyle name="SAPBEXHLevel0 2 2 3 9 3" xfId="29022"/>
    <cellStyle name="SAPBEXHLevel0 2 2 4" xfId="29023"/>
    <cellStyle name="SAPBEXHLevel0 2 2 4 2" xfId="29024"/>
    <cellStyle name="SAPBEXHLevel0 2 2 4 2 2" xfId="29025"/>
    <cellStyle name="SAPBEXHLevel0 2 2 4 2 3" xfId="29026"/>
    <cellStyle name="SAPBEXHLevel0 2 2 4 3" xfId="29027"/>
    <cellStyle name="SAPBEXHLevel0 2 2 4 4" xfId="29028"/>
    <cellStyle name="SAPBEXHLevel0 2 2 5" xfId="29029"/>
    <cellStyle name="SAPBEXHLevel0 2 2 5 2" xfId="29030"/>
    <cellStyle name="SAPBEXHLevel0 2 2 5 2 2" xfId="29031"/>
    <cellStyle name="SAPBEXHLevel0 2 2 5 2 3" xfId="29032"/>
    <cellStyle name="SAPBEXHLevel0 2 2 5 3" xfId="29033"/>
    <cellStyle name="SAPBEXHLevel0 2 2 5 4" xfId="29034"/>
    <cellStyle name="SAPBEXHLevel0 2 2 6" xfId="29035"/>
    <cellStyle name="SAPBEXHLevel0 2 2 6 2" xfId="29036"/>
    <cellStyle name="SAPBEXHLevel0 2 2 6 2 2" xfId="29037"/>
    <cellStyle name="SAPBEXHLevel0 2 2 6 2 3" xfId="29038"/>
    <cellStyle name="SAPBEXHLevel0 2 2 6 3" xfId="29039"/>
    <cellStyle name="SAPBEXHLevel0 2 2 6 4" xfId="29040"/>
    <cellStyle name="SAPBEXHLevel0 2 2 7" xfId="29041"/>
    <cellStyle name="SAPBEXHLevel0 2 2 7 2" xfId="29042"/>
    <cellStyle name="SAPBEXHLevel0 2 2 7 2 2" xfId="29043"/>
    <cellStyle name="SAPBEXHLevel0 2 2 7 2 3" xfId="29044"/>
    <cellStyle name="SAPBEXHLevel0 2 2 7 3" xfId="29045"/>
    <cellStyle name="SAPBEXHLevel0 2 2 7 4" xfId="29046"/>
    <cellStyle name="SAPBEXHLevel0 2 2 8" xfId="29047"/>
    <cellStyle name="SAPBEXHLevel0 2 2 8 2" xfId="29048"/>
    <cellStyle name="SAPBEXHLevel0 2 2 8 2 2" xfId="29049"/>
    <cellStyle name="SAPBEXHLevel0 2 2 8 2 3" xfId="29050"/>
    <cellStyle name="SAPBEXHLevel0 2 2 8 3" xfId="29051"/>
    <cellStyle name="SAPBEXHLevel0 2 2 8 4" xfId="29052"/>
    <cellStyle name="SAPBEXHLevel0 2 2 9" xfId="29053"/>
    <cellStyle name="SAPBEXHLevel0 2 2 9 2" xfId="29054"/>
    <cellStyle name="SAPBEXHLevel0 2 2 9 2 2" xfId="29055"/>
    <cellStyle name="SAPBEXHLevel0 2 2 9 2 3" xfId="29056"/>
    <cellStyle name="SAPBEXHLevel0 2 2 9 3" xfId="29057"/>
    <cellStyle name="SAPBEXHLevel0 2 2 9 4" xfId="29058"/>
    <cellStyle name="SAPBEXHLevel0 2 3" xfId="29059"/>
    <cellStyle name="SAPBEXHLevel0 2 3 10" xfId="29060"/>
    <cellStyle name="SAPBEXHLevel0 2 3 10 2" xfId="29061"/>
    <cellStyle name="SAPBEXHLevel0 2 3 10 3" xfId="29062"/>
    <cellStyle name="SAPBEXHLevel0 2 3 11" xfId="29063"/>
    <cellStyle name="SAPBEXHLevel0 2 3 12" xfId="29064"/>
    <cellStyle name="SAPBEXHLevel0 2 3 2" xfId="29065"/>
    <cellStyle name="SAPBEXHLevel0 2 3 2 10" xfId="29066"/>
    <cellStyle name="SAPBEXHLevel0 2 3 2 11" xfId="29067"/>
    <cellStyle name="SAPBEXHLevel0 2 3 2 2" xfId="29068"/>
    <cellStyle name="SAPBEXHLevel0 2 3 2 2 2" xfId="29069"/>
    <cellStyle name="SAPBEXHLevel0 2 3 2 2 2 2" xfId="29070"/>
    <cellStyle name="SAPBEXHLevel0 2 3 2 2 2 3" xfId="29071"/>
    <cellStyle name="SAPBEXHLevel0 2 3 2 2 3" xfId="29072"/>
    <cellStyle name="SAPBEXHLevel0 2 3 2 2 4" xfId="29073"/>
    <cellStyle name="SAPBEXHLevel0 2 3 2 3" xfId="29074"/>
    <cellStyle name="SAPBEXHLevel0 2 3 2 3 2" xfId="29075"/>
    <cellStyle name="SAPBEXHLevel0 2 3 2 3 2 2" xfId="29076"/>
    <cellStyle name="SAPBEXHLevel0 2 3 2 3 2 3" xfId="29077"/>
    <cellStyle name="SAPBEXHLevel0 2 3 2 3 3" xfId="29078"/>
    <cellStyle name="SAPBEXHLevel0 2 3 2 3 4" xfId="29079"/>
    <cellStyle name="SAPBEXHLevel0 2 3 2 4" xfId="29080"/>
    <cellStyle name="SAPBEXHLevel0 2 3 2 4 2" xfId="29081"/>
    <cellStyle name="SAPBEXHLevel0 2 3 2 4 2 2" xfId="29082"/>
    <cellStyle name="SAPBEXHLevel0 2 3 2 4 2 3" xfId="29083"/>
    <cellStyle name="SAPBEXHLevel0 2 3 2 4 3" xfId="29084"/>
    <cellStyle name="SAPBEXHLevel0 2 3 2 4 4" xfId="29085"/>
    <cellStyle name="SAPBEXHLevel0 2 3 2 5" xfId="29086"/>
    <cellStyle name="SAPBEXHLevel0 2 3 2 5 2" xfId="29087"/>
    <cellStyle name="SAPBEXHLevel0 2 3 2 5 2 2" xfId="29088"/>
    <cellStyle name="SAPBEXHLevel0 2 3 2 5 2 3" xfId="29089"/>
    <cellStyle name="SAPBEXHLevel0 2 3 2 5 3" xfId="29090"/>
    <cellStyle name="SAPBEXHLevel0 2 3 2 5 4" xfId="29091"/>
    <cellStyle name="SAPBEXHLevel0 2 3 2 6" xfId="29092"/>
    <cellStyle name="SAPBEXHLevel0 2 3 2 6 2" xfId="29093"/>
    <cellStyle name="SAPBEXHLevel0 2 3 2 6 2 2" xfId="29094"/>
    <cellStyle name="SAPBEXHLevel0 2 3 2 6 2 3" xfId="29095"/>
    <cellStyle name="SAPBEXHLevel0 2 3 2 6 3" xfId="29096"/>
    <cellStyle name="SAPBEXHLevel0 2 3 2 6 4" xfId="29097"/>
    <cellStyle name="SAPBEXHLevel0 2 3 2 7" xfId="29098"/>
    <cellStyle name="SAPBEXHLevel0 2 3 2 7 2" xfId="29099"/>
    <cellStyle name="SAPBEXHLevel0 2 3 2 7 2 2" xfId="29100"/>
    <cellStyle name="SAPBEXHLevel0 2 3 2 7 2 3" xfId="29101"/>
    <cellStyle name="SAPBEXHLevel0 2 3 2 7 3" xfId="29102"/>
    <cellStyle name="SAPBEXHLevel0 2 3 2 7 4" xfId="29103"/>
    <cellStyle name="SAPBEXHLevel0 2 3 2 8" xfId="29104"/>
    <cellStyle name="SAPBEXHLevel0 2 3 2 8 2" xfId="29105"/>
    <cellStyle name="SAPBEXHLevel0 2 3 2 8 2 2" xfId="29106"/>
    <cellStyle name="SAPBEXHLevel0 2 3 2 8 2 3" xfId="29107"/>
    <cellStyle name="SAPBEXHLevel0 2 3 2 8 3" xfId="29108"/>
    <cellStyle name="SAPBEXHLevel0 2 3 2 8 4" xfId="29109"/>
    <cellStyle name="SAPBEXHLevel0 2 3 2 9" xfId="29110"/>
    <cellStyle name="SAPBEXHLevel0 2 3 2 9 2" xfId="29111"/>
    <cellStyle name="SAPBEXHLevel0 2 3 2 9 3" xfId="29112"/>
    <cellStyle name="SAPBEXHLevel0 2 3 3" xfId="29113"/>
    <cellStyle name="SAPBEXHLevel0 2 3 3 2" xfId="29114"/>
    <cellStyle name="SAPBEXHLevel0 2 3 3 2 2" xfId="29115"/>
    <cellStyle name="SAPBEXHLevel0 2 3 3 2 3" xfId="29116"/>
    <cellStyle name="SAPBEXHLevel0 2 3 3 3" xfId="29117"/>
    <cellStyle name="SAPBEXHLevel0 2 3 3 4" xfId="29118"/>
    <cellStyle name="SAPBEXHLevel0 2 3 4" xfId="29119"/>
    <cellStyle name="SAPBEXHLevel0 2 3 4 2" xfId="29120"/>
    <cellStyle name="SAPBEXHLevel0 2 3 4 2 2" xfId="29121"/>
    <cellStyle name="SAPBEXHLevel0 2 3 4 2 3" xfId="29122"/>
    <cellStyle name="SAPBEXHLevel0 2 3 4 3" xfId="29123"/>
    <cellStyle name="SAPBEXHLevel0 2 3 4 4" xfId="29124"/>
    <cellStyle name="SAPBEXHLevel0 2 3 5" xfId="29125"/>
    <cellStyle name="SAPBEXHLevel0 2 3 5 2" xfId="29126"/>
    <cellStyle name="SAPBEXHLevel0 2 3 5 2 2" xfId="29127"/>
    <cellStyle name="SAPBEXHLevel0 2 3 5 2 3" xfId="29128"/>
    <cellStyle name="SAPBEXHLevel0 2 3 5 3" xfId="29129"/>
    <cellStyle name="SAPBEXHLevel0 2 3 5 4" xfId="29130"/>
    <cellStyle name="SAPBEXHLevel0 2 3 6" xfId="29131"/>
    <cellStyle name="SAPBEXHLevel0 2 3 6 2" xfId="29132"/>
    <cellStyle name="SAPBEXHLevel0 2 3 6 2 2" xfId="29133"/>
    <cellStyle name="SAPBEXHLevel0 2 3 6 2 3" xfId="29134"/>
    <cellStyle name="SAPBEXHLevel0 2 3 6 3" xfId="29135"/>
    <cellStyle name="SAPBEXHLevel0 2 3 6 4" xfId="29136"/>
    <cellStyle name="SAPBEXHLevel0 2 3 7" xfId="29137"/>
    <cellStyle name="SAPBEXHLevel0 2 3 7 2" xfId="29138"/>
    <cellStyle name="SAPBEXHLevel0 2 3 7 2 2" xfId="29139"/>
    <cellStyle name="SAPBEXHLevel0 2 3 7 2 3" xfId="29140"/>
    <cellStyle name="SAPBEXHLevel0 2 3 7 3" xfId="29141"/>
    <cellStyle name="SAPBEXHLevel0 2 3 7 4" xfId="29142"/>
    <cellStyle name="SAPBEXHLevel0 2 3 8" xfId="29143"/>
    <cellStyle name="SAPBEXHLevel0 2 3 8 2" xfId="29144"/>
    <cellStyle name="SAPBEXHLevel0 2 3 8 2 2" xfId="29145"/>
    <cellStyle name="SAPBEXHLevel0 2 3 8 2 3" xfId="29146"/>
    <cellStyle name="SAPBEXHLevel0 2 3 8 3" xfId="29147"/>
    <cellStyle name="SAPBEXHLevel0 2 3 8 4" xfId="29148"/>
    <cellStyle name="SAPBEXHLevel0 2 3 9" xfId="29149"/>
    <cellStyle name="SAPBEXHLevel0 2 3 9 2" xfId="29150"/>
    <cellStyle name="SAPBEXHLevel0 2 3 9 2 2" xfId="29151"/>
    <cellStyle name="SAPBEXHLevel0 2 3 9 2 3" xfId="29152"/>
    <cellStyle name="SAPBEXHLevel0 2 3 9 3" xfId="29153"/>
    <cellStyle name="SAPBEXHLevel0 2 3 9 4" xfId="29154"/>
    <cellStyle name="SAPBEXHLevel0 2 4" xfId="29155"/>
    <cellStyle name="SAPBEXHLevel0 2 4 10" xfId="29156"/>
    <cellStyle name="SAPBEXHLevel0 2 4 11" xfId="29157"/>
    <cellStyle name="SAPBEXHLevel0 2 4 2" xfId="29158"/>
    <cellStyle name="SAPBEXHLevel0 2 4 2 2" xfId="29159"/>
    <cellStyle name="SAPBEXHLevel0 2 4 2 2 2" xfId="29160"/>
    <cellStyle name="SAPBEXHLevel0 2 4 2 2 3" xfId="29161"/>
    <cellStyle name="SAPBEXHLevel0 2 4 2 3" xfId="29162"/>
    <cellStyle name="SAPBEXHLevel0 2 4 2 4" xfId="29163"/>
    <cellStyle name="SAPBEXHLevel0 2 4 3" xfId="29164"/>
    <cellStyle name="SAPBEXHLevel0 2 4 3 2" xfId="29165"/>
    <cellStyle name="SAPBEXHLevel0 2 4 3 2 2" xfId="29166"/>
    <cellStyle name="SAPBEXHLevel0 2 4 3 2 3" xfId="29167"/>
    <cellStyle name="SAPBEXHLevel0 2 4 3 3" xfId="29168"/>
    <cellStyle name="SAPBEXHLevel0 2 4 3 4" xfId="29169"/>
    <cellStyle name="SAPBEXHLevel0 2 4 4" xfId="29170"/>
    <cellStyle name="SAPBEXHLevel0 2 4 4 2" xfId="29171"/>
    <cellStyle name="SAPBEXHLevel0 2 4 4 2 2" xfId="29172"/>
    <cellStyle name="SAPBEXHLevel0 2 4 4 2 3" xfId="29173"/>
    <cellStyle name="SAPBEXHLevel0 2 4 4 3" xfId="29174"/>
    <cellStyle name="SAPBEXHLevel0 2 4 4 4" xfId="29175"/>
    <cellStyle name="SAPBEXHLevel0 2 4 5" xfId="29176"/>
    <cellStyle name="SAPBEXHLevel0 2 4 5 2" xfId="29177"/>
    <cellStyle name="SAPBEXHLevel0 2 4 5 2 2" xfId="29178"/>
    <cellStyle name="SAPBEXHLevel0 2 4 5 2 3" xfId="29179"/>
    <cellStyle name="SAPBEXHLevel0 2 4 5 3" xfId="29180"/>
    <cellStyle name="SAPBEXHLevel0 2 4 5 4" xfId="29181"/>
    <cellStyle name="SAPBEXHLevel0 2 4 6" xfId="29182"/>
    <cellStyle name="SAPBEXHLevel0 2 4 6 2" xfId="29183"/>
    <cellStyle name="SAPBEXHLevel0 2 4 6 2 2" xfId="29184"/>
    <cellStyle name="SAPBEXHLevel0 2 4 6 2 3" xfId="29185"/>
    <cellStyle name="SAPBEXHLevel0 2 4 6 3" xfId="29186"/>
    <cellStyle name="SAPBEXHLevel0 2 4 6 4" xfId="29187"/>
    <cellStyle name="SAPBEXHLevel0 2 4 7" xfId="29188"/>
    <cellStyle name="SAPBEXHLevel0 2 4 7 2" xfId="29189"/>
    <cellStyle name="SAPBEXHLevel0 2 4 7 2 2" xfId="29190"/>
    <cellStyle name="SAPBEXHLevel0 2 4 7 2 3" xfId="29191"/>
    <cellStyle name="SAPBEXHLevel0 2 4 7 3" xfId="29192"/>
    <cellStyle name="SAPBEXHLevel0 2 4 7 4" xfId="29193"/>
    <cellStyle name="SAPBEXHLevel0 2 4 8" xfId="29194"/>
    <cellStyle name="SAPBEXHLevel0 2 4 8 2" xfId="29195"/>
    <cellStyle name="SAPBEXHLevel0 2 4 8 2 2" xfId="29196"/>
    <cellStyle name="SAPBEXHLevel0 2 4 8 2 3" xfId="29197"/>
    <cellStyle name="SAPBEXHLevel0 2 4 8 3" xfId="29198"/>
    <cellStyle name="SAPBEXHLevel0 2 4 8 4" xfId="29199"/>
    <cellStyle name="SAPBEXHLevel0 2 4 9" xfId="29200"/>
    <cellStyle name="SAPBEXHLevel0 2 4 9 2" xfId="29201"/>
    <cellStyle name="SAPBEXHLevel0 2 4 9 3" xfId="29202"/>
    <cellStyle name="SAPBEXHLevel0 2 5" xfId="29203"/>
    <cellStyle name="SAPBEXHLevel0 2 5 2" xfId="29204"/>
    <cellStyle name="SAPBEXHLevel0 2 5 2 2" xfId="29205"/>
    <cellStyle name="SAPBEXHLevel0 2 5 2 3" xfId="29206"/>
    <cellStyle name="SAPBEXHLevel0 2 5 3" xfId="29207"/>
    <cellStyle name="SAPBEXHLevel0 2 5 4" xfId="29208"/>
    <cellStyle name="SAPBEXHLevel0 2 6" xfId="29209"/>
    <cellStyle name="SAPBEXHLevel0 2 6 2" xfId="29210"/>
    <cellStyle name="SAPBEXHLevel0 2 6 2 2" xfId="29211"/>
    <cellStyle name="SAPBEXHLevel0 2 6 2 3" xfId="29212"/>
    <cellStyle name="SAPBEXHLevel0 2 6 3" xfId="29213"/>
    <cellStyle name="SAPBEXHLevel0 2 6 4" xfId="29214"/>
    <cellStyle name="SAPBEXHLevel0 2 7" xfId="29215"/>
    <cellStyle name="SAPBEXHLevel0 2 7 2" xfId="29216"/>
    <cellStyle name="SAPBEXHLevel0 2 7 2 2" xfId="29217"/>
    <cellStyle name="SAPBEXHLevel0 2 7 2 3" xfId="29218"/>
    <cellStyle name="SAPBEXHLevel0 2 7 3" xfId="29219"/>
    <cellStyle name="SAPBEXHLevel0 2 7 4" xfId="29220"/>
    <cellStyle name="SAPBEXHLevel0 2 8" xfId="29221"/>
    <cellStyle name="SAPBEXHLevel0 2 8 2" xfId="29222"/>
    <cellStyle name="SAPBEXHLevel0 2 8 2 2" xfId="29223"/>
    <cellStyle name="SAPBEXHLevel0 2 8 2 3" xfId="29224"/>
    <cellStyle name="SAPBEXHLevel0 2 8 3" xfId="29225"/>
    <cellStyle name="SAPBEXHLevel0 2 8 4" xfId="29226"/>
    <cellStyle name="SAPBEXHLevel0 2 9" xfId="29227"/>
    <cellStyle name="SAPBEXHLevel0 2 9 2" xfId="29228"/>
    <cellStyle name="SAPBEXHLevel0 2 9 2 2" xfId="29229"/>
    <cellStyle name="SAPBEXHLevel0 2 9 2 3" xfId="29230"/>
    <cellStyle name="SAPBEXHLevel0 2 9 3" xfId="29231"/>
    <cellStyle name="SAPBEXHLevel0 2 9 4" xfId="29232"/>
    <cellStyle name="SAPBEXHLevel0 3" xfId="29233"/>
    <cellStyle name="SAPBEXHLevel0 3 10" xfId="29234"/>
    <cellStyle name="SAPBEXHLevel0 3 10 2" xfId="29235"/>
    <cellStyle name="SAPBEXHLevel0 3 10 2 2" xfId="29236"/>
    <cellStyle name="SAPBEXHLevel0 3 10 2 3" xfId="29237"/>
    <cellStyle name="SAPBEXHLevel0 3 10 3" xfId="29238"/>
    <cellStyle name="SAPBEXHLevel0 3 10 4" xfId="29239"/>
    <cellStyle name="SAPBEXHLevel0 3 11" xfId="29240"/>
    <cellStyle name="SAPBEXHLevel0 3 11 2" xfId="29241"/>
    <cellStyle name="SAPBEXHLevel0 3 11 2 2" xfId="29242"/>
    <cellStyle name="SAPBEXHLevel0 3 11 2 3" xfId="29243"/>
    <cellStyle name="SAPBEXHLevel0 3 11 3" xfId="29244"/>
    <cellStyle name="SAPBEXHLevel0 3 11 4" xfId="29245"/>
    <cellStyle name="SAPBEXHLevel0 3 12" xfId="29246"/>
    <cellStyle name="SAPBEXHLevel0 3 12 2" xfId="29247"/>
    <cellStyle name="SAPBEXHLevel0 3 12 3" xfId="29248"/>
    <cellStyle name="SAPBEXHLevel0 3 13" xfId="29249"/>
    <cellStyle name="SAPBEXHLevel0 3 14" xfId="29250"/>
    <cellStyle name="SAPBEXHLevel0 3 2" xfId="29251"/>
    <cellStyle name="SAPBEXHLevel0 3 2 10" xfId="29252"/>
    <cellStyle name="SAPBEXHLevel0 3 2 10 2" xfId="29253"/>
    <cellStyle name="SAPBEXHLevel0 3 2 10 2 2" xfId="29254"/>
    <cellStyle name="SAPBEXHLevel0 3 2 10 2 3" xfId="29255"/>
    <cellStyle name="SAPBEXHLevel0 3 2 10 3" xfId="29256"/>
    <cellStyle name="SAPBEXHLevel0 3 2 10 4" xfId="29257"/>
    <cellStyle name="SAPBEXHLevel0 3 2 11" xfId="29258"/>
    <cellStyle name="SAPBEXHLevel0 3 2 11 2" xfId="29259"/>
    <cellStyle name="SAPBEXHLevel0 3 2 11 3" xfId="29260"/>
    <cellStyle name="SAPBEXHLevel0 3 2 12" xfId="29261"/>
    <cellStyle name="SAPBEXHLevel0 3 2 13" xfId="29262"/>
    <cellStyle name="SAPBEXHLevel0 3 2 2" xfId="29263"/>
    <cellStyle name="SAPBEXHLevel0 3 2 2 10" xfId="29264"/>
    <cellStyle name="SAPBEXHLevel0 3 2 2 10 2" xfId="29265"/>
    <cellStyle name="SAPBEXHLevel0 3 2 2 10 3" xfId="29266"/>
    <cellStyle name="SAPBEXHLevel0 3 2 2 11" xfId="29267"/>
    <cellStyle name="SAPBEXHLevel0 3 2 2 12" xfId="29268"/>
    <cellStyle name="SAPBEXHLevel0 3 2 2 2" xfId="29269"/>
    <cellStyle name="SAPBEXHLevel0 3 2 2 2 10" xfId="29270"/>
    <cellStyle name="SAPBEXHLevel0 3 2 2 2 11" xfId="29271"/>
    <cellStyle name="SAPBEXHLevel0 3 2 2 2 2" xfId="29272"/>
    <cellStyle name="SAPBEXHLevel0 3 2 2 2 2 2" xfId="29273"/>
    <cellStyle name="SAPBEXHLevel0 3 2 2 2 2 2 2" xfId="29274"/>
    <cellStyle name="SAPBEXHLevel0 3 2 2 2 2 2 3" xfId="29275"/>
    <cellStyle name="SAPBEXHLevel0 3 2 2 2 2 3" xfId="29276"/>
    <cellStyle name="SAPBEXHLevel0 3 2 2 2 2 4" xfId="29277"/>
    <cellStyle name="SAPBEXHLevel0 3 2 2 2 3" xfId="29278"/>
    <cellStyle name="SAPBEXHLevel0 3 2 2 2 3 2" xfId="29279"/>
    <cellStyle name="SAPBEXHLevel0 3 2 2 2 3 2 2" xfId="29280"/>
    <cellStyle name="SAPBEXHLevel0 3 2 2 2 3 2 3" xfId="29281"/>
    <cellStyle name="SAPBEXHLevel0 3 2 2 2 3 3" xfId="29282"/>
    <cellStyle name="SAPBEXHLevel0 3 2 2 2 3 4" xfId="29283"/>
    <cellStyle name="SAPBEXHLevel0 3 2 2 2 4" xfId="29284"/>
    <cellStyle name="SAPBEXHLevel0 3 2 2 2 4 2" xfId="29285"/>
    <cellStyle name="SAPBEXHLevel0 3 2 2 2 4 2 2" xfId="29286"/>
    <cellStyle name="SAPBEXHLevel0 3 2 2 2 4 2 3" xfId="29287"/>
    <cellStyle name="SAPBEXHLevel0 3 2 2 2 4 3" xfId="29288"/>
    <cellStyle name="SAPBEXHLevel0 3 2 2 2 4 4" xfId="29289"/>
    <cellStyle name="SAPBEXHLevel0 3 2 2 2 5" xfId="29290"/>
    <cellStyle name="SAPBEXHLevel0 3 2 2 2 5 2" xfId="29291"/>
    <cellStyle name="SAPBEXHLevel0 3 2 2 2 5 2 2" xfId="29292"/>
    <cellStyle name="SAPBEXHLevel0 3 2 2 2 5 2 3" xfId="29293"/>
    <cellStyle name="SAPBEXHLevel0 3 2 2 2 5 3" xfId="29294"/>
    <cellStyle name="SAPBEXHLevel0 3 2 2 2 5 4" xfId="29295"/>
    <cellStyle name="SAPBEXHLevel0 3 2 2 2 6" xfId="29296"/>
    <cellStyle name="SAPBEXHLevel0 3 2 2 2 6 2" xfId="29297"/>
    <cellStyle name="SAPBEXHLevel0 3 2 2 2 6 2 2" xfId="29298"/>
    <cellStyle name="SAPBEXHLevel0 3 2 2 2 6 2 3" xfId="29299"/>
    <cellStyle name="SAPBEXHLevel0 3 2 2 2 6 3" xfId="29300"/>
    <cellStyle name="SAPBEXHLevel0 3 2 2 2 6 4" xfId="29301"/>
    <cellStyle name="SAPBEXHLevel0 3 2 2 2 7" xfId="29302"/>
    <cellStyle name="SAPBEXHLevel0 3 2 2 2 7 2" xfId="29303"/>
    <cellStyle name="SAPBEXHLevel0 3 2 2 2 7 2 2" xfId="29304"/>
    <cellStyle name="SAPBEXHLevel0 3 2 2 2 7 2 3" xfId="29305"/>
    <cellStyle name="SAPBEXHLevel0 3 2 2 2 7 3" xfId="29306"/>
    <cellStyle name="SAPBEXHLevel0 3 2 2 2 7 4" xfId="29307"/>
    <cellStyle name="SAPBEXHLevel0 3 2 2 2 8" xfId="29308"/>
    <cellStyle name="SAPBEXHLevel0 3 2 2 2 8 2" xfId="29309"/>
    <cellStyle name="SAPBEXHLevel0 3 2 2 2 8 2 2" xfId="29310"/>
    <cellStyle name="SAPBEXHLevel0 3 2 2 2 8 2 3" xfId="29311"/>
    <cellStyle name="SAPBEXHLevel0 3 2 2 2 8 3" xfId="29312"/>
    <cellStyle name="SAPBEXHLevel0 3 2 2 2 8 4" xfId="29313"/>
    <cellStyle name="SAPBEXHLevel0 3 2 2 2 9" xfId="29314"/>
    <cellStyle name="SAPBEXHLevel0 3 2 2 2 9 2" xfId="29315"/>
    <cellStyle name="SAPBEXHLevel0 3 2 2 2 9 3" xfId="29316"/>
    <cellStyle name="SAPBEXHLevel0 3 2 2 3" xfId="29317"/>
    <cellStyle name="SAPBEXHLevel0 3 2 2 3 2" xfId="29318"/>
    <cellStyle name="SAPBEXHLevel0 3 2 2 3 2 2" xfId="29319"/>
    <cellStyle name="SAPBEXHLevel0 3 2 2 3 2 3" xfId="29320"/>
    <cellStyle name="SAPBEXHLevel0 3 2 2 3 3" xfId="29321"/>
    <cellStyle name="SAPBEXHLevel0 3 2 2 3 4" xfId="29322"/>
    <cellStyle name="SAPBEXHLevel0 3 2 2 4" xfId="29323"/>
    <cellStyle name="SAPBEXHLevel0 3 2 2 4 2" xfId="29324"/>
    <cellStyle name="SAPBEXHLevel0 3 2 2 4 2 2" xfId="29325"/>
    <cellStyle name="SAPBEXHLevel0 3 2 2 4 2 3" xfId="29326"/>
    <cellStyle name="SAPBEXHLevel0 3 2 2 4 3" xfId="29327"/>
    <cellStyle name="SAPBEXHLevel0 3 2 2 4 4" xfId="29328"/>
    <cellStyle name="SAPBEXHLevel0 3 2 2 5" xfId="29329"/>
    <cellStyle name="SAPBEXHLevel0 3 2 2 5 2" xfId="29330"/>
    <cellStyle name="SAPBEXHLevel0 3 2 2 5 2 2" xfId="29331"/>
    <cellStyle name="SAPBEXHLevel0 3 2 2 5 2 3" xfId="29332"/>
    <cellStyle name="SAPBEXHLevel0 3 2 2 5 3" xfId="29333"/>
    <cellStyle name="SAPBEXHLevel0 3 2 2 5 4" xfId="29334"/>
    <cellStyle name="SAPBEXHLevel0 3 2 2 6" xfId="29335"/>
    <cellStyle name="SAPBEXHLevel0 3 2 2 6 2" xfId="29336"/>
    <cellStyle name="SAPBEXHLevel0 3 2 2 6 2 2" xfId="29337"/>
    <cellStyle name="SAPBEXHLevel0 3 2 2 6 2 3" xfId="29338"/>
    <cellStyle name="SAPBEXHLevel0 3 2 2 6 3" xfId="29339"/>
    <cellStyle name="SAPBEXHLevel0 3 2 2 6 4" xfId="29340"/>
    <cellStyle name="SAPBEXHLevel0 3 2 2 7" xfId="29341"/>
    <cellStyle name="SAPBEXHLevel0 3 2 2 7 2" xfId="29342"/>
    <cellStyle name="SAPBEXHLevel0 3 2 2 7 2 2" xfId="29343"/>
    <cellStyle name="SAPBEXHLevel0 3 2 2 7 2 3" xfId="29344"/>
    <cellStyle name="SAPBEXHLevel0 3 2 2 7 3" xfId="29345"/>
    <cellStyle name="SAPBEXHLevel0 3 2 2 7 4" xfId="29346"/>
    <cellStyle name="SAPBEXHLevel0 3 2 2 8" xfId="29347"/>
    <cellStyle name="SAPBEXHLevel0 3 2 2 8 2" xfId="29348"/>
    <cellStyle name="SAPBEXHLevel0 3 2 2 8 2 2" xfId="29349"/>
    <cellStyle name="SAPBEXHLevel0 3 2 2 8 2 3" xfId="29350"/>
    <cellStyle name="SAPBEXHLevel0 3 2 2 8 3" xfId="29351"/>
    <cellStyle name="SAPBEXHLevel0 3 2 2 8 4" xfId="29352"/>
    <cellStyle name="SAPBEXHLevel0 3 2 2 9" xfId="29353"/>
    <cellStyle name="SAPBEXHLevel0 3 2 2 9 2" xfId="29354"/>
    <cellStyle name="SAPBEXHLevel0 3 2 2 9 2 2" xfId="29355"/>
    <cellStyle name="SAPBEXHLevel0 3 2 2 9 2 3" xfId="29356"/>
    <cellStyle name="SAPBEXHLevel0 3 2 2 9 3" xfId="29357"/>
    <cellStyle name="SAPBEXHLevel0 3 2 2 9 4" xfId="29358"/>
    <cellStyle name="SAPBEXHLevel0 3 2 3" xfId="29359"/>
    <cellStyle name="SAPBEXHLevel0 3 2 3 10" xfId="29360"/>
    <cellStyle name="SAPBEXHLevel0 3 2 3 11" xfId="29361"/>
    <cellStyle name="SAPBEXHLevel0 3 2 3 2" xfId="29362"/>
    <cellStyle name="SAPBEXHLevel0 3 2 3 2 2" xfId="29363"/>
    <cellStyle name="SAPBEXHLevel0 3 2 3 2 2 2" xfId="29364"/>
    <cellStyle name="SAPBEXHLevel0 3 2 3 2 2 3" xfId="29365"/>
    <cellStyle name="SAPBEXHLevel0 3 2 3 2 3" xfId="29366"/>
    <cellStyle name="SAPBEXHLevel0 3 2 3 2 4" xfId="29367"/>
    <cellStyle name="SAPBEXHLevel0 3 2 3 3" xfId="29368"/>
    <cellStyle name="SAPBEXHLevel0 3 2 3 3 2" xfId="29369"/>
    <cellStyle name="SAPBEXHLevel0 3 2 3 3 2 2" xfId="29370"/>
    <cellStyle name="SAPBEXHLevel0 3 2 3 3 2 3" xfId="29371"/>
    <cellStyle name="SAPBEXHLevel0 3 2 3 3 3" xfId="29372"/>
    <cellStyle name="SAPBEXHLevel0 3 2 3 3 4" xfId="29373"/>
    <cellStyle name="SAPBEXHLevel0 3 2 3 4" xfId="29374"/>
    <cellStyle name="SAPBEXHLevel0 3 2 3 4 2" xfId="29375"/>
    <cellStyle name="SAPBEXHLevel0 3 2 3 4 2 2" xfId="29376"/>
    <cellStyle name="SAPBEXHLevel0 3 2 3 4 2 3" xfId="29377"/>
    <cellStyle name="SAPBEXHLevel0 3 2 3 4 3" xfId="29378"/>
    <cellStyle name="SAPBEXHLevel0 3 2 3 4 4" xfId="29379"/>
    <cellStyle name="SAPBEXHLevel0 3 2 3 5" xfId="29380"/>
    <cellStyle name="SAPBEXHLevel0 3 2 3 5 2" xfId="29381"/>
    <cellStyle name="SAPBEXHLevel0 3 2 3 5 2 2" xfId="29382"/>
    <cellStyle name="SAPBEXHLevel0 3 2 3 5 2 3" xfId="29383"/>
    <cellStyle name="SAPBEXHLevel0 3 2 3 5 3" xfId="29384"/>
    <cellStyle name="SAPBEXHLevel0 3 2 3 5 4" xfId="29385"/>
    <cellStyle name="SAPBEXHLevel0 3 2 3 6" xfId="29386"/>
    <cellStyle name="SAPBEXHLevel0 3 2 3 6 2" xfId="29387"/>
    <cellStyle name="SAPBEXHLevel0 3 2 3 6 2 2" xfId="29388"/>
    <cellStyle name="SAPBEXHLevel0 3 2 3 6 2 3" xfId="29389"/>
    <cellStyle name="SAPBEXHLevel0 3 2 3 6 3" xfId="29390"/>
    <cellStyle name="SAPBEXHLevel0 3 2 3 6 4" xfId="29391"/>
    <cellStyle name="SAPBEXHLevel0 3 2 3 7" xfId="29392"/>
    <cellStyle name="SAPBEXHLevel0 3 2 3 7 2" xfId="29393"/>
    <cellStyle name="SAPBEXHLevel0 3 2 3 7 2 2" xfId="29394"/>
    <cellStyle name="SAPBEXHLevel0 3 2 3 7 2 3" xfId="29395"/>
    <cellStyle name="SAPBEXHLevel0 3 2 3 7 3" xfId="29396"/>
    <cellStyle name="SAPBEXHLevel0 3 2 3 7 4" xfId="29397"/>
    <cellStyle name="SAPBEXHLevel0 3 2 3 8" xfId="29398"/>
    <cellStyle name="SAPBEXHLevel0 3 2 3 8 2" xfId="29399"/>
    <cellStyle name="SAPBEXHLevel0 3 2 3 8 2 2" xfId="29400"/>
    <cellStyle name="SAPBEXHLevel0 3 2 3 8 2 3" xfId="29401"/>
    <cellStyle name="SAPBEXHLevel0 3 2 3 8 3" xfId="29402"/>
    <cellStyle name="SAPBEXHLevel0 3 2 3 8 4" xfId="29403"/>
    <cellStyle name="SAPBEXHLevel0 3 2 3 9" xfId="29404"/>
    <cellStyle name="SAPBEXHLevel0 3 2 3 9 2" xfId="29405"/>
    <cellStyle name="SAPBEXHLevel0 3 2 3 9 3" xfId="29406"/>
    <cellStyle name="SAPBEXHLevel0 3 2 4" xfId="29407"/>
    <cellStyle name="SAPBEXHLevel0 3 2 4 2" xfId="29408"/>
    <cellStyle name="SAPBEXHLevel0 3 2 4 2 2" xfId="29409"/>
    <cellStyle name="SAPBEXHLevel0 3 2 4 2 3" xfId="29410"/>
    <cellStyle name="SAPBEXHLevel0 3 2 4 3" xfId="29411"/>
    <cellStyle name="SAPBEXHLevel0 3 2 4 4" xfId="29412"/>
    <cellStyle name="SAPBEXHLevel0 3 2 5" xfId="29413"/>
    <cellStyle name="SAPBEXHLevel0 3 2 5 2" xfId="29414"/>
    <cellStyle name="SAPBEXHLevel0 3 2 5 2 2" xfId="29415"/>
    <cellStyle name="SAPBEXHLevel0 3 2 5 2 3" xfId="29416"/>
    <cellStyle name="SAPBEXHLevel0 3 2 5 3" xfId="29417"/>
    <cellStyle name="SAPBEXHLevel0 3 2 5 4" xfId="29418"/>
    <cellStyle name="SAPBEXHLevel0 3 2 6" xfId="29419"/>
    <cellStyle name="SAPBEXHLevel0 3 2 6 2" xfId="29420"/>
    <cellStyle name="SAPBEXHLevel0 3 2 6 2 2" xfId="29421"/>
    <cellStyle name="SAPBEXHLevel0 3 2 6 2 3" xfId="29422"/>
    <cellStyle name="SAPBEXHLevel0 3 2 6 3" xfId="29423"/>
    <cellStyle name="SAPBEXHLevel0 3 2 6 4" xfId="29424"/>
    <cellStyle name="SAPBEXHLevel0 3 2 7" xfId="29425"/>
    <cellStyle name="SAPBEXHLevel0 3 2 7 2" xfId="29426"/>
    <cellStyle name="SAPBEXHLevel0 3 2 7 2 2" xfId="29427"/>
    <cellStyle name="SAPBEXHLevel0 3 2 7 2 3" xfId="29428"/>
    <cellStyle name="SAPBEXHLevel0 3 2 7 3" xfId="29429"/>
    <cellStyle name="SAPBEXHLevel0 3 2 7 4" xfId="29430"/>
    <cellStyle name="SAPBEXHLevel0 3 2 8" xfId="29431"/>
    <cellStyle name="SAPBEXHLevel0 3 2 8 2" xfId="29432"/>
    <cellStyle name="SAPBEXHLevel0 3 2 8 2 2" xfId="29433"/>
    <cellStyle name="SAPBEXHLevel0 3 2 8 2 3" xfId="29434"/>
    <cellStyle name="SAPBEXHLevel0 3 2 8 3" xfId="29435"/>
    <cellStyle name="SAPBEXHLevel0 3 2 8 4" xfId="29436"/>
    <cellStyle name="SAPBEXHLevel0 3 2 9" xfId="29437"/>
    <cellStyle name="SAPBEXHLevel0 3 2 9 2" xfId="29438"/>
    <cellStyle name="SAPBEXHLevel0 3 2 9 2 2" xfId="29439"/>
    <cellStyle name="SAPBEXHLevel0 3 2 9 2 3" xfId="29440"/>
    <cellStyle name="SAPBEXHLevel0 3 2 9 3" xfId="29441"/>
    <cellStyle name="SAPBEXHLevel0 3 2 9 4" xfId="29442"/>
    <cellStyle name="SAPBEXHLevel0 3 3" xfId="29443"/>
    <cellStyle name="SAPBEXHLevel0 3 3 10" xfId="29444"/>
    <cellStyle name="SAPBEXHLevel0 3 3 10 2" xfId="29445"/>
    <cellStyle name="SAPBEXHLevel0 3 3 10 3" xfId="29446"/>
    <cellStyle name="SAPBEXHLevel0 3 3 11" xfId="29447"/>
    <cellStyle name="SAPBEXHLevel0 3 3 12" xfId="29448"/>
    <cellStyle name="SAPBEXHLevel0 3 3 2" xfId="29449"/>
    <cellStyle name="SAPBEXHLevel0 3 3 2 10" xfId="29450"/>
    <cellStyle name="SAPBEXHLevel0 3 3 2 11" xfId="29451"/>
    <cellStyle name="SAPBEXHLevel0 3 3 2 2" xfId="29452"/>
    <cellStyle name="SAPBEXHLevel0 3 3 2 2 2" xfId="29453"/>
    <cellStyle name="SAPBEXHLevel0 3 3 2 2 2 2" xfId="29454"/>
    <cellStyle name="SAPBEXHLevel0 3 3 2 2 2 3" xfId="29455"/>
    <cellStyle name="SAPBEXHLevel0 3 3 2 2 3" xfId="29456"/>
    <cellStyle name="SAPBEXHLevel0 3 3 2 2 4" xfId="29457"/>
    <cellStyle name="SAPBEXHLevel0 3 3 2 3" xfId="29458"/>
    <cellStyle name="SAPBEXHLevel0 3 3 2 3 2" xfId="29459"/>
    <cellStyle name="SAPBEXHLevel0 3 3 2 3 2 2" xfId="29460"/>
    <cellStyle name="SAPBEXHLevel0 3 3 2 3 2 3" xfId="29461"/>
    <cellStyle name="SAPBEXHLevel0 3 3 2 3 3" xfId="29462"/>
    <cellStyle name="SAPBEXHLevel0 3 3 2 3 4" xfId="29463"/>
    <cellStyle name="SAPBEXHLevel0 3 3 2 4" xfId="29464"/>
    <cellStyle name="SAPBEXHLevel0 3 3 2 4 2" xfId="29465"/>
    <cellStyle name="SAPBEXHLevel0 3 3 2 4 2 2" xfId="29466"/>
    <cellStyle name="SAPBEXHLevel0 3 3 2 4 2 3" xfId="29467"/>
    <cellStyle name="SAPBEXHLevel0 3 3 2 4 3" xfId="29468"/>
    <cellStyle name="SAPBEXHLevel0 3 3 2 4 4" xfId="29469"/>
    <cellStyle name="SAPBEXHLevel0 3 3 2 5" xfId="29470"/>
    <cellStyle name="SAPBEXHLevel0 3 3 2 5 2" xfId="29471"/>
    <cellStyle name="SAPBEXHLevel0 3 3 2 5 2 2" xfId="29472"/>
    <cellStyle name="SAPBEXHLevel0 3 3 2 5 2 3" xfId="29473"/>
    <cellStyle name="SAPBEXHLevel0 3 3 2 5 3" xfId="29474"/>
    <cellStyle name="SAPBEXHLevel0 3 3 2 5 4" xfId="29475"/>
    <cellStyle name="SAPBEXHLevel0 3 3 2 6" xfId="29476"/>
    <cellStyle name="SAPBEXHLevel0 3 3 2 6 2" xfId="29477"/>
    <cellStyle name="SAPBEXHLevel0 3 3 2 6 2 2" xfId="29478"/>
    <cellStyle name="SAPBEXHLevel0 3 3 2 6 2 3" xfId="29479"/>
    <cellStyle name="SAPBEXHLevel0 3 3 2 6 3" xfId="29480"/>
    <cellStyle name="SAPBEXHLevel0 3 3 2 6 4" xfId="29481"/>
    <cellStyle name="SAPBEXHLevel0 3 3 2 7" xfId="29482"/>
    <cellStyle name="SAPBEXHLevel0 3 3 2 7 2" xfId="29483"/>
    <cellStyle name="SAPBEXHLevel0 3 3 2 7 2 2" xfId="29484"/>
    <cellStyle name="SAPBEXHLevel0 3 3 2 7 2 3" xfId="29485"/>
    <cellStyle name="SAPBEXHLevel0 3 3 2 7 3" xfId="29486"/>
    <cellStyle name="SAPBEXHLevel0 3 3 2 7 4" xfId="29487"/>
    <cellStyle name="SAPBEXHLevel0 3 3 2 8" xfId="29488"/>
    <cellStyle name="SAPBEXHLevel0 3 3 2 8 2" xfId="29489"/>
    <cellStyle name="SAPBEXHLevel0 3 3 2 8 2 2" xfId="29490"/>
    <cellStyle name="SAPBEXHLevel0 3 3 2 8 2 3" xfId="29491"/>
    <cellStyle name="SAPBEXHLevel0 3 3 2 8 3" xfId="29492"/>
    <cellStyle name="SAPBEXHLevel0 3 3 2 8 4" xfId="29493"/>
    <cellStyle name="SAPBEXHLevel0 3 3 2 9" xfId="29494"/>
    <cellStyle name="SAPBEXHLevel0 3 3 2 9 2" xfId="29495"/>
    <cellStyle name="SAPBEXHLevel0 3 3 2 9 3" xfId="29496"/>
    <cellStyle name="SAPBEXHLevel0 3 3 3" xfId="29497"/>
    <cellStyle name="SAPBEXHLevel0 3 3 3 2" xfId="29498"/>
    <cellStyle name="SAPBEXHLevel0 3 3 3 2 2" xfId="29499"/>
    <cellStyle name="SAPBEXHLevel0 3 3 3 2 3" xfId="29500"/>
    <cellStyle name="SAPBEXHLevel0 3 3 3 3" xfId="29501"/>
    <cellStyle name="SAPBEXHLevel0 3 3 3 4" xfId="29502"/>
    <cellStyle name="SAPBEXHLevel0 3 3 4" xfId="29503"/>
    <cellStyle name="SAPBEXHLevel0 3 3 4 2" xfId="29504"/>
    <cellStyle name="SAPBEXHLevel0 3 3 4 2 2" xfId="29505"/>
    <cellStyle name="SAPBEXHLevel0 3 3 4 2 3" xfId="29506"/>
    <cellStyle name="SAPBEXHLevel0 3 3 4 3" xfId="29507"/>
    <cellStyle name="SAPBEXHLevel0 3 3 4 4" xfId="29508"/>
    <cellStyle name="SAPBEXHLevel0 3 3 5" xfId="29509"/>
    <cellStyle name="SAPBEXHLevel0 3 3 5 2" xfId="29510"/>
    <cellStyle name="SAPBEXHLevel0 3 3 5 2 2" xfId="29511"/>
    <cellStyle name="SAPBEXHLevel0 3 3 5 2 3" xfId="29512"/>
    <cellStyle name="SAPBEXHLevel0 3 3 5 3" xfId="29513"/>
    <cellStyle name="SAPBEXHLevel0 3 3 5 4" xfId="29514"/>
    <cellStyle name="SAPBEXHLevel0 3 3 6" xfId="29515"/>
    <cellStyle name="SAPBEXHLevel0 3 3 6 2" xfId="29516"/>
    <cellStyle name="SAPBEXHLevel0 3 3 6 2 2" xfId="29517"/>
    <cellStyle name="SAPBEXHLevel0 3 3 6 2 3" xfId="29518"/>
    <cellStyle name="SAPBEXHLevel0 3 3 6 3" xfId="29519"/>
    <cellStyle name="SAPBEXHLevel0 3 3 6 4" xfId="29520"/>
    <cellStyle name="SAPBEXHLevel0 3 3 7" xfId="29521"/>
    <cellStyle name="SAPBEXHLevel0 3 3 7 2" xfId="29522"/>
    <cellStyle name="SAPBEXHLevel0 3 3 7 2 2" xfId="29523"/>
    <cellStyle name="SAPBEXHLevel0 3 3 7 2 3" xfId="29524"/>
    <cellStyle name="SAPBEXHLevel0 3 3 7 3" xfId="29525"/>
    <cellStyle name="SAPBEXHLevel0 3 3 7 4" xfId="29526"/>
    <cellStyle name="SAPBEXHLevel0 3 3 8" xfId="29527"/>
    <cellStyle name="SAPBEXHLevel0 3 3 8 2" xfId="29528"/>
    <cellStyle name="SAPBEXHLevel0 3 3 8 2 2" xfId="29529"/>
    <cellStyle name="SAPBEXHLevel0 3 3 8 2 3" xfId="29530"/>
    <cellStyle name="SAPBEXHLevel0 3 3 8 3" xfId="29531"/>
    <cellStyle name="SAPBEXHLevel0 3 3 8 4" xfId="29532"/>
    <cellStyle name="SAPBEXHLevel0 3 3 9" xfId="29533"/>
    <cellStyle name="SAPBEXHLevel0 3 3 9 2" xfId="29534"/>
    <cellStyle name="SAPBEXHLevel0 3 3 9 2 2" xfId="29535"/>
    <cellStyle name="SAPBEXHLevel0 3 3 9 2 3" xfId="29536"/>
    <cellStyle name="SAPBEXHLevel0 3 3 9 3" xfId="29537"/>
    <cellStyle name="SAPBEXHLevel0 3 3 9 4" xfId="29538"/>
    <cellStyle name="SAPBEXHLevel0 3 4" xfId="29539"/>
    <cellStyle name="SAPBEXHLevel0 3 4 10" xfId="29540"/>
    <cellStyle name="SAPBEXHLevel0 3 4 11" xfId="29541"/>
    <cellStyle name="SAPBEXHLevel0 3 4 2" xfId="29542"/>
    <cellStyle name="SAPBEXHLevel0 3 4 2 2" xfId="29543"/>
    <cellStyle name="SAPBEXHLevel0 3 4 2 2 2" xfId="29544"/>
    <cellStyle name="SAPBEXHLevel0 3 4 2 2 3" xfId="29545"/>
    <cellStyle name="SAPBEXHLevel0 3 4 2 3" xfId="29546"/>
    <cellStyle name="SAPBEXHLevel0 3 4 2 4" xfId="29547"/>
    <cellStyle name="SAPBEXHLevel0 3 4 3" xfId="29548"/>
    <cellStyle name="SAPBEXHLevel0 3 4 3 2" xfId="29549"/>
    <cellStyle name="SAPBEXHLevel0 3 4 3 2 2" xfId="29550"/>
    <cellStyle name="SAPBEXHLevel0 3 4 3 2 3" xfId="29551"/>
    <cellStyle name="SAPBEXHLevel0 3 4 3 3" xfId="29552"/>
    <cellStyle name="SAPBEXHLevel0 3 4 3 4" xfId="29553"/>
    <cellStyle name="SAPBEXHLevel0 3 4 4" xfId="29554"/>
    <cellStyle name="SAPBEXHLevel0 3 4 4 2" xfId="29555"/>
    <cellStyle name="SAPBEXHLevel0 3 4 4 2 2" xfId="29556"/>
    <cellStyle name="SAPBEXHLevel0 3 4 4 2 3" xfId="29557"/>
    <cellStyle name="SAPBEXHLevel0 3 4 4 3" xfId="29558"/>
    <cellStyle name="SAPBEXHLevel0 3 4 4 4" xfId="29559"/>
    <cellStyle name="SAPBEXHLevel0 3 4 5" xfId="29560"/>
    <cellStyle name="SAPBEXHLevel0 3 4 5 2" xfId="29561"/>
    <cellStyle name="SAPBEXHLevel0 3 4 5 2 2" xfId="29562"/>
    <cellStyle name="SAPBEXHLevel0 3 4 5 2 3" xfId="29563"/>
    <cellStyle name="SAPBEXHLevel0 3 4 5 3" xfId="29564"/>
    <cellStyle name="SAPBEXHLevel0 3 4 5 4" xfId="29565"/>
    <cellStyle name="SAPBEXHLevel0 3 4 6" xfId="29566"/>
    <cellStyle name="SAPBEXHLevel0 3 4 6 2" xfId="29567"/>
    <cellStyle name="SAPBEXHLevel0 3 4 6 2 2" xfId="29568"/>
    <cellStyle name="SAPBEXHLevel0 3 4 6 2 3" xfId="29569"/>
    <cellStyle name="SAPBEXHLevel0 3 4 6 3" xfId="29570"/>
    <cellStyle name="SAPBEXHLevel0 3 4 6 4" xfId="29571"/>
    <cellStyle name="SAPBEXHLevel0 3 4 7" xfId="29572"/>
    <cellStyle name="SAPBEXHLevel0 3 4 7 2" xfId="29573"/>
    <cellStyle name="SAPBEXHLevel0 3 4 7 2 2" xfId="29574"/>
    <cellStyle name="SAPBEXHLevel0 3 4 7 2 3" xfId="29575"/>
    <cellStyle name="SAPBEXHLevel0 3 4 7 3" xfId="29576"/>
    <cellStyle name="SAPBEXHLevel0 3 4 7 4" xfId="29577"/>
    <cellStyle name="SAPBEXHLevel0 3 4 8" xfId="29578"/>
    <cellStyle name="SAPBEXHLevel0 3 4 8 2" xfId="29579"/>
    <cellStyle name="SAPBEXHLevel0 3 4 8 2 2" xfId="29580"/>
    <cellStyle name="SAPBEXHLevel0 3 4 8 2 3" xfId="29581"/>
    <cellStyle name="SAPBEXHLevel0 3 4 8 3" xfId="29582"/>
    <cellStyle name="SAPBEXHLevel0 3 4 8 4" xfId="29583"/>
    <cellStyle name="SAPBEXHLevel0 3 4 9" xfId="29584"/>
    <cellStyle name="SAPBEXHLevel0 3 4 9 2" xfId="29585"/>
    <cellStyle name="SAPBEXHLevel0 3 4 9 3" xfId="29586"/>
    <cellStyle name="SAPBEXHLevel0 3 5" xfId="29587"/>
    <cellStyle name="SAPBEXHLevel0 3 5 2" xfId="29588"/>
    <cellStyle name="SAPBEXHLevel0 3 5 2 2" xfId="29589"/>
    <cellStyle name="SAPBEXHLevel0 3 5 2 3" xfId="29590"/>
    <cellStyle name="SAPBEXHLevel0 3 5 3" xfId="29591"/>
    <cellStyle name="SAPBEXHLevel0 3 5 4" xfId="29592"/>
    <cellStyle name="SAPBEXHLevel0 3 6" xfId="29593"/>
    <cellStyle name="SAPBEXHLevel0 3 6 2" xfId="29594"/>
    <cellStyle name="SAPBEXHLevel0 3 6 2 2" xfId="29595"/>
    <cellStyle name="SAPBEXHLevel0 3 6 2 3" xfId="29596"/>
    <cellStyle name="SAPBEXHLevel0 3 6 3" xfId="29597"/>
    <cellStyle name="SAPBEXHLevel0 3 6 4" xfId="29598"/>
    <cellStyle name="SAPBEXHLevel0 3 7" xfId="29599"/>
    <cellStyle name="SAPBEXHLevel0 3 7 2" xfId="29600"/>
    <cellStyle name="SAPBEXHLevel0 3 7 2 2" xfId="29601"/>
    <cellStyle name="SAPBEXHLevel0 3 7 2 3" xfId="29602"/>
    <cellStyle name="SAPBEXHLevel0 3 7 3" xfId="29603"/>
    <cellStyle name="SAPBEXHLevel0 3 7 4" xfId="29604"/>
    <cellStyle name="SAPBEXHLevel0 3 8" xfId="29605"/>
    <cellStyle name="SAPBEXHLevel0 3 8 2" xfId="29606"/>
    <cellStyle name="SAPBEXHLevel0 3 8 2 2" xfId="29607"/>
    <cellStyle name="SAPBEXHLevel0 3 8 2 3" xfId="29608"/>
    <cellStyle name="SAPBEXHLevel0 3 8 3" xfId="29609"/>
    <cellStyle name="SAPBEXHLevel0 3 8 4" xfId="29610"/>
    <cellStyle name="SAPBEXHLevel0 3 9" xfId="29611"/>
    <cellStyle name="SAPBEXHLevel0 3 9 2" xfId="29612"/>
    <cellStyle name="SAPBEXHLevel0 3 9 2 2" xfId="29613"/>
    <cellStyle name="SAPBEXHLevel0 3 9 2 3" xfId="29614"/>
    <cellStyle name="SAPBEXHLevel0 3 9 3" xfId="29615"/>
    <cellStyle name="SAPBEXHLevel0 3 9 4" xfId="29616"/>
    <cellStyle name="SAPBEXHLevel0 4" xfId="29617"/>
    <cellStyle name="SAPBEXHLevel0 4 10" xfId="29618"/>
    <cellStyle name="SAPBEXHLevel0 4 10 2" xfId="29619"/>
    <cellStyle name="SAPBEXHLevel0 4 10 2 2" xfId="29620"/>
    <cellStyle name="SAPBEXHLevel0 4 10 2 3" xfId="29621"/>
    <cellStyle name="SAPBEXHLevel0 4 10 3" xfId="29622"/>
    <cellStyle name="SAPBEXHLevel0 4 10 4" xfId="29623"/>
    <cellStyle name="SAPBEXHLevel0 4 11" xfId="29624"/>
    <cellStyle name="SAPBEXHLevel0 4 11 2" xfId="29625"/>
    <cellStyle name="SAPBEXHLevel0 4 11 3" xfId="29626"/>
    <cellStyle name="SAPBEXHLevel0 4 12" xfId="29627"/>
    <cellStyle name="SAPBEXHLevel0 4 13" xfId="29628"/>
    <cellStyle name="SAPBEXHLevel0 4 2" xfId="29629"/>
    <cellStyle name="SAPBEXHLevel0 4 2 10" xfId="29630"/>
    <cellStyle name="SAPBEXHLevel0 4 2 10 2" xfId="29631"/>
    <cellStyle name="SAPBEXHLevel0 4 2 10 3" xfId="29632"/>
    <cellStyle name="SAPBEXHLevel0 4 2 11" xfId="29633"/>
    <cellStyle name="SAPBEXHLevel0 4 2 12" xfId="29634"/>
    <cellStyle name="SAPBEXHLevel0 4 2 2" xfId="29635"/>
    <cellStyle name="SAPBEXHLevel0 4 2 2 10" xfId="29636"/>
    <cellStyle name="SAPBEXHLevel0 4 2 2 11" xfId="29637"/>
    <cellStyle name="SAPBEXHLevel0 4 2 2 2" xfId="29638"/>
    <cellStyle name="SAPBEXHLevel0 4 2 2 2 2" xfId="29639"/>
    <cellStyle name="SAPBEXHLevel0 4 2 2 2 2 2" xfId="29640"/>
    <cellStyle name="SAPBEXHLevel0 4 2 2 2 2 3" xfId="29641"/>
    <cellStyle name="SAPBEXHLevel0 4 2 2 2 3" xfId="29642"/>
    <cellStyle name="SAPBEXHLevel0 4 2 2 2 4" xfId="29643"/>
    <cellStyle name="SAPBEXHLevel0 4 2 2 3" xfId="29644"/>
    <cellStyle name="SAPBEXHLevel0 4 2 2 3 2" xfId="29645"/>
    <cellStyle name="SAPBEXHLevel0 4 2 2 3 2 2" xfId="29646"/>
    <cellStyle name="SAPBEXHLevel0 4 2 2 3 2 3" xfId="29647"/>
    <cellStyle name="SAPBEXHLevel0 4 2 2 3 3" xfId="29648"/>
    <cellStyle name="SAPBEXHLevel0 4 2 2 3 4" xfId="29649"/>
    <cellStyle name="SAPBEXHLevel0 4 2 2 4" xfId="29650"/>
    <cellStyle name="SAPBEXHLevel0 4 2 2 4 2" xfId="29651"/>
    <cellStyle name="SAPBEXHLevel0 4 2 2 4 2 2" xfId="29652"/>
    <cellStyle name="SAPBEXHLevel0 4 2 2 4 2 3" xfId="29653"/>
    <cellStyle name="SAPBEXHLevel0 4 2 2 4 3" xfId="29654"/>
    <cellStyle name="SAPBEXHLevel0 4 2 2 4 4" xfId="29655"/>
    <cellStyle name="SAPBEXHLevel0 4 2 2 5" xfId="29656"/>
    <cellStyle name="SAPBEXHLevel0 4 2 2 5 2" xfId="29657"/>
    <cellStyle name="SAPBEXHLevel0 4 2 2 5 2 2" xfId="29658"/>
    <cellStyle name="SAPBEXHLevel0 4 2 2 5 2 3" xfId="29659"/>
    <cellStyle name="SAPBEXHLevel0 4 2 2 5 3" xfId="29660"/>
    <cellStyle name="SAPBEXHLevel0 4 2 2 5 4" xfId="29661"/>
    <cellStyle name="SAPBEXHLevel0 4 2 2 6" xfId="29662"/>
    <cellStyle name="SAPBEXHLevel0 4 2 2 6 2" xfId="29663"/>
    <cellStyle name="SAPBEXHLevel0 4 2 2 6 2 2" xfId="29664"/>
    <cellStyle name="SAPBEXHLevel0 4 2 2 6 2 3" xfId="29665"/>
    <cellStyle name="SAPBEXHLevel0 4 2 2 6 3" xfId="29666"/>
    <cellStyle name="SAPBEXHLevel0 4 2 2 6 4" xfId="29667"/>
    <cellStyle name="SAPBEXHLevel0 4 2 2 7" xfId="29668"/>
    <cellStyle name="SAPBEXHLevel0 4 2 2 7 2" xfId="29669"/>
    <cellStyle name="SAPBEXHLevel0 4 2 2 7 2 2" xfId="29670"/>
    <cellStyle name="SAPBEXHLevel0 4 2 2 7 2 3" xfId="29671"/>
    <cellStyle name="SAPBEXHLevel0 4 2 2 7 3" xfId="29672"/>
    <cellStyle name="SAPBEXHLevel0 4 2 2 7 4" xfId="29673"/>
    <cellStyle name="SAPBEXHLevel0 4 2 2 8" xfId="29674"/>
    <cellStyle name="SAPBEXHLevel0 4 2 2 8 2" xfId="29675"/>
    <cellStyle name="SAPBEXHLevel0 4 2 2 8 2 2" xfId="29676"/>
    <cellStyle name="SAPBEXHLevel0 4 2 2 8 2 3" xfId="29677"/>
    <cellStyle name="SAPBEXHLevel0 4 2 2 8 3" xfId="29678"/>
    <cellStyle name="SAPBEXHLevel0 4 2 2 8 4" xfId="29679"/>
    <cellStyle name="SAPBEXHLevel0 4 2 2 9" xfId="29680"/>
    <cellStyle name="SAPBEXHLevel0 4 2 2 9 2" xfId="29681"/>
    <cellStyle name="SAPBEXHLevel0 4 2 2 9 3" xfId="29682"/>
    <cellStyle name="SAPBEXHLevel0 4 2 3" xfId="29683"/>
    <cellStyle name="SAPBEXHLevel0 4 2 3 2" xfId="29684"/>
    <cellStyle name="SAPBEXHLevel0 4 2 3 2 2" xfId="29685"/>
    <cellStyle name="SAPBEXHLevel0 4 2 3 2 3" xfId="29686"/>
    <cellStyle name="SAPBEXHLevel0 4 2 3 3" xfId="29687"/>
    <cellStyle name="SAPBEXHLevel0 4 2 3 4" xfId="29688"/>
    <cellStyle name="SAPBEXHLevel0 4 2 4" xfId="29689"/>
    <cellStyle name="SAPBEXHLevel0 4 2 4 2" xfId="29690"/>
    <cellStyle name="SAPBEXHLevel0 4 2 4 2 2" xfId="29691"/>
    <cellStyle name="SAPBEXHLevel0 4 2 4 2 3" xfId="29692"/>
    <cellStyle name="SAPBEXHLevel0 4 2 4 3" xfId="29693"/>
    <cellStyle name="SAPBEXHLevel0 4 2 4 4" xfId="29694"/>
    <cellStyle name="SAPBEXHLevel0 4 2 5" xfId="29695"/>
    <cellStyle name="SAPBEXHLevel0 4 2 5 2" xfId="29696"/>
    <cellStyle name="SAPBEXHLevel0 4 2 5 2 2" xfId="29697"/>
    <cellStyle name="SAPBEXHLevel0 4 2 5 2 3" xfId="29698"/>
    <cellStyle name="SAPBEXHLevel0 4 2 5 3" xfId="29699"/>
    <cellStyle name="SAPBEXHLevel0 4 2 5 4" xfId="29700"/>
    <cellStyle name="SAPBEXHLevel0 4 2 6" xfId="29701"/>
    <cellStyle name="SAPBEXHLevel0 4 2 6 2" xfId="29702"/>
    <cellStyle name="SAPBEXHLevel0 4 2 6 2 2" xfId="29703"/>
    <cellStyle name="SAPBEXHLevel0 4 2 6 2 3" xfId="29704"/>
    <cellStyle name="SAPBEXHLevel0 4 2 6 3" xfId="29705"/>
    <cellStyle name="SAPBEXHLevel0 4 2 6 4" xfId="29706"/>
    <cellStyle name="SAPBEXHLevel0 4 2 7" xfId="29707"/>
    <cellStyle name="SAPBEXHLevel0 4 2 7 2" xfId="29708"/>
    <cellStyle name="SAPBEXHLevel0 4 2 7 2 2" xfId="29709"/>
    <cellStyle name="SAPBEXHLevel0 4 2 7 2 3" xfId="29710"/>
    <cellStyle name="SAPBEXHLevel0 4 2 7 3" xfId="29711"/>
    <cellStyle name="SAPBEXHLevel0 4 2 7 4" xfId="29712"/>
    <cellStyle name="SAPBEXHLevel0 4 2 8" xfId="29713"/>
    <cellStyle name="SAPBEXHLevel0 4 2 8 2" xfId="29714"/>
    <cellStyle name="SAPBEXHLevel0 4 2 8 2 2" xfId="29715"/>
    <cellStyle name="SAPBEXHLevel0 4 2 8 2 3" xfId="29716"/>
    <cellStyle name="SAPBEXHLevel0 4 2 8 3" xfId="29717"/>
    <cellStyle name="SAPBEXHLevel0 4 2 8 4" xfId="29718"/>
    <cellStyle name="SAPBEXHLevel0 4 2 9" xfId="29719"/>
    <cellStyle name="SAPBEXHLevel0 4 2 9 2" xfId="29720"/>
    <cellStyle name="SAPBEXHLevel0 4 2 9 2 2" xfId="29721"/>
    <cellStyle name="SAPBEXHLevel0 4 2 9 2 3" xfId="29722"/>
    <cellStyle name="SAPBEXHLevel0 4 2 9 3" xfId="29723"/>
    <cellStyle name="SAPBEXHLevel0 4 2 9 4" xfId="29724"/>
    <cellStyle name="SAPBEXHLevel0 4 3" xfId="29725"/>
    <cellStyle name="SAPBEXHLevel0 4 3 10" xfId="29726"/>
    <cellStyle name="SAPBEXHLevel0 4 3 11" xfId="29727"/>
    <cellStyle name="SAPBEXHLevel0 4 3 2" xfId="29728"/>
    <cellStyle name="SAPBEXHLevel0 4 3 2 2" xfId="29729"/>
    <cellStyle name="SAPBEXHLevel0 4 3 2 2 2" xfId="29730"/>
    <cellStyle name="SAPBEXHLevel0 4 3 2 2 3" xfId="29731"/>
    <cellStyle name="SAPBEXHLevel0 4 3 2 3" xfId="29732"/>
    <cellStyle name="SAPBEXHLevel0 4 3 2 4" xfId="29733"/>
    <cellStyle name="SAPBEXHLevel0 4 3 3" xfId="29734"/>
    <cellStyle name="SAPBEXHLevel0 4 3 3 2" xfId="29735"/>
    <cellStyle name="SAPBEXHLevel0 4 3 3 2 2" xfId="29736"/>
    <cellStyle name="SAPBEXHLevel0 4 3 3 2 3" xfId="29737"/>
    <cellStyle name="SAPBEXHLevel0 4 3 3 3" xfId="29738"/>
    <cellStyle name="SAPBEXHLevel0 4 3 3 4" xfId="29739"/>
    <cellStyle name="SAPBEXHLevel0 4 3 4" xfId="29740"/>
    <cellStyle name="SAPBEXHLevel0 4 3 4 2" xfId="29741"/>
    <cellStyle name="SAPBEXHLevel0 4 3 4 2 2" xfId="29742"/>
    <cellStyle name="SAPBEXHLevel0 4 3 4 2 3" xfId="29743"/>
    <cellStyle name="SAPBEXHLevel0 4 3 4 3" xfId="29744"/>
    <cellStyle name="SAPBEXHLevel0 4 3 4 4" xfId="29745"/>
    <cellStyle name="SAPBEXHLevel0 4 3 5" xfId="29746"/>
    <cellStyle name="SAPBEXHLevel0 4 3 5 2" xfId="29747"/>
    <cellStyle name="SAPBEXHLevel0 4 3 5 2 2" xfId="29748"/>
    <cellStyle name="SAPBEXHLevel0 4 3 5 2 3" xfId="29749"/>
    <cellStyle name="SAPBEXHLevel0 4 3 5 3" xfId="29750"/>
    <cellStyle name="SAPBEXHLevel0 4 3 5 4" xfId="29751"/>
    <cellStyle name="SAPBEXHLevel0 4 3 6" xfId="29752"/>
    <cellStyle name="SAPBEXHLevel0 4 3 6 2" xfId="29753"/>
    <cellStyle name="SAPBEXHLevel0 4 3 6 2 2" xfId="29754"/>
    <cellStyle name="SAPBEXHLevel0 4 3 6 2 3" xfId="29755"/>
    <cellStyle name="SAPBEXHLevel0 4 3 6 3" xfId="29756"/>
    <cellStyle name="SAPBEXHLevel0 4 3 6 4" xfId="29757"/>
    <cellStyle name="SAPBEXHLevel0 4 3 7" xfId="29758"/>
    <cellStyle name="SAPBEXHLevel0 4 3 7 2" xfId="29759"/>
    <cellStyle name="SAPBEXHLevel0 4 3 7 2 2" xfId="29760"/>
    <cellStyle name="SAPBEXHLevel0 4 3 7 2 3" xfId="29761"/>
    <cellStyle name="SAPBEXHLevel0 4 3 7 3" xfId="29762"/>
    <cellStyle name="SAPBEXHLevel0 4 3 7 4" xfId="29763"/>
    <cellStyle name="SAPBEXHLevel0 4 3 8" xfId="29764"/>
    <cellStyle name="SAPBEXHLevel0 4 3 8 2" xfId="29765"/>
    <cellStyle name="SAPBEXHLevel0 4 3 8 2 2" xfId="29766"/>
    <cellStyle name="SAPBEXHLevel0 4 3 8 2 3" xfId="29767"/>
    <cellStyle name="SAPBEXHLevel0 4 3 8 3" xfId="29768"/>
    <cellStyle name="SAPBEXHLevel0 4 3 8 4" xfId="29769"/>
    <cellStyle name="SAPBEXHLevel0 4 3 9" xfId="29770"/>
    <cellStyle name="SAPBEXHLevel0 4 3 9 2" xfId="29771"/>
    <cellStyle name="SAPBEXHLevel0 4 3 9 3" xfId="29772"/>
    <cellStyle name="SAPBEXHLevel0 4 4" xfId="29773"/>
    <cellStyle name="SAPBEXHLevel0 4 4 2" xfId="29774"/>
    <cellStyle name="SAPBEXHLevel0 4 4 2 2" xfId="29775"/>
    <cellStyle name="SAPBEXHLevel0 4 4 2 3" xfId="29776"/>
    <cellStyle name="SAPBEXHLevel0 4 4 3" xfId="29777"/>
    <cellStyle name="SAPBEXHLevel0 4 4 4" xfId="29778"/>
    <cellStyle name="SAPBEXHLevel0 4 5" xfId="29779"/>
    <cellStyle name="SAPBEXHLevel0 4 5 2" xfId="29780"/>
    <cellStyle name="SAPBEXHLevel0 4 5 2 2" xfId="29781"/>
    <cellStyle name="SAPBEXHLevel0 4 5 2 3" xfId="29782"/>
    <cellStyle name="SAPBEXHLevel0 4 5 3" xfId="29783"/>
    <cellStyle name="SAPBEXHLevel0 4 5 4" xfId="29784"/>
    <cellStyle name="SAPBEXHLevel0 4 6" xfId="29785"/>
    <cellStyle name="SAPBEXHLevel0 4 6 2" xfId="29786"/>
    <cellStyle name="SAPBEXHLevel0 4 6 2 2" xfId="29787"/>
    <cellStyle name="SAPBEXHLevel0 4 6 2 3" xfId="29788"/>
    <cellStyle name="SAPBEXHLevel0 4 6 3" xfId="29789"/>
    <cellStyle name="SAPBEXHLevel0 4 6 4" xfId="29790"/>
    <cellStyle name="SAPBEXHLevel0 4 7" xfId="29791"/>
    <cellStyle name="SAPBEXHLevel0 4 7 2" xfId="29792"/>
    <cellStyle name="SAPBEXHLevel0 4 7 2 2" xfId="29793"/>
    <cellStyle name="SAPBEXHLevel0 4 7 2 3" xfId="29794"/>
    <cellStyle name="SAPBEXHLevel0 4 7 3" xfId="29795"/>
    <cellStyle name="SAPBEXHLevel0 4 7 4" xfId="29796"/>
    <cellStyle name="SAPBEXHLevel0 4 8" xfId="29797"/>
    <cellStyle name="SAPBEXHLevel0 4 8 2" xfId="29798"/>
    <cellStyle name="SAPBEXHLevel0 4 8 2 2" xfId="29799"/>
    <cellStyle name="SAPBEXHLevel0 4 8 2 3" xfId="29800"/>
    <cellStyle name="SAPBEXHLevel0 4 8 3" xfId="29801"/>
    <cellStyle name="SAPBEXHLevel0 4 8 4" xfId="29802"/>
    <cellStyle name="SAPBEXHLevel0 4 9" xfId="29803"/>
    <cellStyle name="SAPBEXHLevel0 4 9 2" xfId="29804"/>
    <cellStyle name="SAPBEXHLevel0 4 9 2 2" xfId="29805"/>
    <cellStyle name="SAPBEXHLevel0 4 9 2 3" xfId="29806"/>
    <cellStyle name="SAPBEXHLevel0 4 9 3" xfId="29807"/>
    <cellStyle name="SAPBEXHLevel0 4 9 4" xfId="29808"/>
    <cellStyle name="SAPBEXHLevel0 5" xfId="29809"/>
    <cellStyle name="SAPBEXHLevel0 5 10" xfId="29810"/>
    <cellStyle name="SAPBEXHLevel0 5 10 2" xfId="29811"/>
    <cellStyle name="SAPBEXHLevel0 5 10 2 2" xfId="29812"/>
    <cellStyle name="SAPBEXHLevel0 5 10 2 3" xfId="29813"/>
    <cellStyle name="SAPBEXHLevel0 5 10 3" xfId="29814"/>
    <cellStyle name="SAPBEXHLevel0 5 10 4" xfId="29815"/>
    <cellStyle name="SAPBEXHLevel0 5 11" xfId="29816"/>
    <cellStyle name="SAPBEXHLevel0 5 11 2" xfId="29817"/>
    <cellStyle name="SAPBEXHLevel0 5 11 3" xfId="29818"/>
    <cellStyle name="SAPBEXHLevel0 5 12" xfId="29819"/>
    <cellStyle name="SAPBEXHLevel0 5 13" xfId="29820"/>
    <cellStyle name="SAPBEXHLevel0 5 2" xfId="29821"/>
    <cellStyle name="SAPBEXHLevel0 5 2 10" xfId="29822"/>
    <cellStyle name="SAPBEXHLevel0 5 2 10 2" xfId="29823"/>
    <cellStyle name="SAPBEXHLevel0 5 2 10 3" xfId="29824"/>
    <cellStyle name="SAPBEXHLevel0 5 2 11" xfId="29825"/>
    <cellStyle name="SAPBEXHLevel0 5 2 12" xfId="29826"/>
    <cellStyle name="SAPBEXHLevel0 5 2 2" xfId="29827"/>
    <cellStyle name="SAPBEXHLevel0 5 2 2 10" xfId="29828"/>
    <cellStyle name="SAPBEXHLevel0 5 2 2 11" xfId="29829"/>
    <cellStyle name="SAPBEXHLevel0 5 2 2 2" xfId="29830"/>
    <cellStyle name="SAPBEXHLevel0 5 2 2 2 2" xfId="29831"/>
    <cellStyle name="SAPBEXHLevel0 5 2 2 2 2 2" xfId="29832"/>
    <cellStyle name="SAPBEXHLevel0 5 2 2 2 2 3" xfId="29833"/>
    <cellStyle name="SAPBEXHLevel0 5 2 2 2 3" xfId="29834"/>
    <cellStyle name="SAPBEXHLevel0 5 2 2 2 4" xfId="29835"/>
    <cellStyle name="SAPBEXHLevel0 5 2 2 3" xfId="29836"/>
    <cellStyle name="SAPBEXHLevel0 5 2 2 3 2" xfId="29837"/>
    <cellStyle name="SAPBEXHLevel0 5 2 2 3 2 2" xfId="29838"/>
    <cellStyle name="SAPBEXHLevel0 5 2 2 3 2 3" xfId="29839"/>
    <cellStyle name="SAPBEXHLevel0 5 2 2 3 3" xfId="29840"/>
    <cellStyle name="SAPBEXHLevel0 5 2 2 3 4" xfId="29841"/>
    <cellStyle name="SAPBEXHLevel0 5 2 2 4" xfId="29842"/>
    <cellStyle name="SAPBEXHLevel0 5 2 2 4 2" xfId="29843"/>
    <cellStyle name="SAPBEXHLevel0 5 2 2 4 2 2" xfId="29844"/>
    <cellStyle name="SAPBEXHLevel0 5 2 2 4 2 3" xfId="29845"/>
    <cellStyle name="SAPBEXHLevel0 5 2 2 4 3" xfId="29846"/>
    <cellStyle name="SAPBEXHLevel0 5 2 2 4 4" xfId="29847"/>
    <cellStyle name="SAPBEXHLevel0 5 2 2 5" xfId="29848"/>
    <cellStyle name="SAPBEXHLevel0 5 2 2 5 2" xfId="29849"/>
    <cellStyle name="SAPBEXHLevel0 5 2 2 5 2 2" xfId="29850"/>
    <cellStyle name="SAPBEXHLevel0 5 2 2 5 2 3" xfId="29851"/>
    <cellStyle name="SAPBEXHLevel0 5 2 2 5 3" xfId="29852"/>
    <cellStyle name="SAPBEXHLevel0 5 2 2 5 4" xfId="29853"/>
    <cellStyle name="SAPBEXHLevel0 5 2 2 6" xfId="29854"/>
    <cellStyle name="SAPBEXHLevel0 5 2 2 6 2" xfId="29855"/>
    <cellStyle name="SAPBEXHLevel0 5 2 2 6 2 2" xfId="29856"/>
    <cellStyle name="SAPBEXHLevel0 5 2 2 6 2 3" xfId="29857"/>
    <cellStyle name="SAPBEXHLevel0 5 2 2 6 3" xfId="29858"/>
    <cellStyle name="SAPBEXHLevel0 5 2 2 6 4" xfId="29859"/>
    <cellStyle name="SAPBEXHLevel0 5 2 2 7" xfId="29860"/>
    <cellStyle name="SAPBEXHLevel0 5 2 2 7 2" xfId="29861"/>
    <cellStyle name="SAPBEXHLevel0 5 2 2 7 2 2" xfId="29862"/>
    <cellStyle name="SAPBEXHLevel0 5 2 2 7 2 3" xfId="29863"/>
    <cellStyle name="SAPBEXHLevel0 5 2 2 7 3" xfId="29864"/>
    <cellStyle name="SAPBEXHLevel0 5 2 2 7 4" xfId="29865"/>
    <cellStyle name="SAPBEXHLevel0 5 2 2 8" xfId="29866"/>
    <cellStyle name="SAPBEXHLevel0 5 2 2 8 2" xfId="29867"/>
    <cellStyle name="SAPBEXHLevel0 5 2 2 8 2 2" xfId="29868"/>
    <cellStyle name="SAPBEXHLevel0 5 2 2 8 2 3" xfId="29869"/>
    <cellStyle name="SAPBEXHLevel0 5 2 2 8 3" xfId="29870"/>
    <cellStyle name="SAPBEXHLevel0 5 2 2 8 4" xfId="29871"/>
    <cellStyle name="SAPBEXHLevel0 5 2 2 9" xfId="29872"/>
    <cellStyle name="SAPBEXHLevel0 5 2 2 9 2" xfId="29873"/>
    <cellStyle name="SAPBEXHLevel0 5 2 2 9 3" xfId="29874"/>
    <cellStyle name="SAPBEXHLevel0 5 2 3" xfId="29875"/>
    <cellStyle name="SAPBEXHLevel0 5 2 3 2" xfId="29876"/>
    <cellStyle name="SAPBEXHLevel0 5 2 3 2 2" xfId="29877"/>
    <cellStyle name="SAPBEXHLevel0 5 2 3 2 3" xfId="29878"/>
    <cellStyle name="SAPBEXHLevel0 5 2 3 3" xfId="29879"/>
    <cellStyle name="SAPBEXHLevel0 5 2 3 4" xfId="29880"/>
    <cellStyle name="SAPBEXHLevel0 5 2 4" xfId="29881"/>
    <cellStyle name="SAPBEXHLevel0 5 2 4 2" xfId="29882"/>
    <cellStyle name="SAPBEXHLevel0 5 2 4 2 2" xfId="29883"/>
    <cellStyle name="SAPBEXHLevel0 5 2 4 2 3" xfId="29884"/>
    <cellStyle name="SAPBEXHLevel0 5 2 4 3" xfId="29885"/>
    <cellStyle name="SAPBEXHLevel0 5 2 4 4" xfId="29886"/>
    <cellStyle name="SAPBEXHLevel0 5 2 5" xfId="29887"/>
    <cellStyle name="SAPBEXHLevel0 5 2 5 2" xfId="29888"/>
    <cellStyle name="SAPBEXHLevel0 5 2 5 2 2" xfId="29889"/>
    <cellStyle name="SAPBEXHLevel0 5 2 5 2 3" xfId="29890"/>
    <cellStyle name="SAPBEXHLevel0 5 2 5 3" xfId="29891"/>
    <cellStyle name="SAPBEXHLevel0 5 2 5 4" xfId="29892"/>
    <cellStyle name="SAPBEXHLevel0 5 2 6" xfId="29893"/>
    <cellStyle name="SAPBEXHLevel0 5 2 6 2" xfId="29894"/>
    <cellStyle name="SAPBEXHLevel0 5 2 6 2 2" xfId="29895"/>
    <cellStyle name="SAPBEXHLevel0 5 2 6 2 3" xfId="29896"/>
    <cellStyle name="SAPBEXHLevel0 5 2 6 3" xfId="29897"/>
    <cellStyle name="SAPBEXHLevel0 5 2 6 4" xfId="29898"/>
    <cellStyle name="SAPBEXHLevel0 5 2 7" xfId="29899"/>
    <cellStyle name="SAPBEXHLevel0 5 2 7 2" xfId="29900"/>
    <cellStyle name="SAPBEXHLevel0 5 2 7 2 2" xfId="29901"/>
    <cellStyle name="SAPBEXHLevel0 5 2 7 2 3" xfId="29902"/>
    <cellStyle name="SAPBEXHLevel0 5 2 7 3" xfId="29903"/>
    <cellStyle name="SAPBEXHLevel0 5 2 7 4" xfId="29904"/>
    <cellStyle name="SAPBEXHLevel0 5 2 8" xfId="29905"/>
    <cellStyle name="SAPBEXHLevel0 5 2 8 2" xfId="29906"/>
    <cellStyle name="SAPBEXHLevel0 5 2 8 2 2" xfId="29907"/>
    <cellStyle name="SAPBEXHLevel0 5 2 8 2 3" xfId="29908"/>
    <cellStyle name="SAPBEXHLevel0 5 2 8 3" xfId="29909"/>
    <cellStyle name="SAPBEXHLevel0 5 2 8 4" xfId="29910"/>
    <cellStyle name="SAPBEXHLevel0 5 2 9" xfId="29911"/>
    <cellStyle name="SAPBEXHLevel0 5 2 9 2" xfId="29912"/>
    <cellStyle name="SAPBEXHLevel0 5 2 9 2 2" xfId="29913"/>
    <cellStyle name="SAPBEXHLevel0 5 2 9 2 3" xfId="29914"/>
    <cellStyle name="SAPBEXHLevel0 5 2 9 3" xfId="29915"/>
    <cellStyle name="SAPBEXHLevel0 5 2 9 4" xfId="29916"/>
    <cellStyle name="SAPBEXHLevel0 5 3" xfId="29917"/>
    <cellStyle name="SAPBEXHLevel0 5 3 10" xfId="29918"/>
    <cellStyle name="SAPBEXHLevel0 5 3 11" xfId="29919"/>
    <cellStyle name="SAPBEXHLevel0 5 3 2" xfId="29920"/>
    <cellStyle name="SAPBEXHLevel0 5 3 2 2" xfId="29921"/>
    <cellStyle name="SAPBEXHLevel0 5 3 2 2 2" xfId="29922"/>
    <cellStyle name="SAPBEXHLevel0 5 3 2 2 3" xfId="29923"/>
    <cellStyle name="SAPBEXHLevel0 5 3 2 3" xfId="29924"/>
    <cellStyle name="SAPBEXHLevel0 5 3 2 4" xfId="29925"/>
    <cellStyle name="SAPBEXHLevel0 5 3 3" xfId="29926"/>
    <cellStyle name="SAPBEXHLevel0 5 3 3 2" xfId="29927"/>
    <cellStyle name="SAPBEXHLevel0 5 3 3 2 2" xfId="29928"/>
    <cellStyle name="SAPBEXHLevel0 5 3 3 2 3" xfId="29929"/>
    <cellStyle name="SAPBEXHLevel0 5 3 3 3" xfId="29930"/>
    <cellStyle name="SAPBEXHLevel0 5 3 3 4" xfId="29931"/>
    <cellStyle name="SAPBEXHLevel0 5 3 4" xfId="29932"/>
    <cellStyle name="SAPBEXHLevel0 5 3 4 2" xfId="29933"/>
    <cellStyle name="SAPBEXHLevel0 5 3 4 2 2" xfId="29934"/>
    <cellStyle name="SAPBEXHLevel0 5 3 4 2 3" xfId="29935"/>
    <cellStyle name="SAPBEXHLevel0 5 3 4 3" xfId="29936"/>
    <cellStyle name="SAPBEXHLevel0 5 3 4 4" xfId="29937"/>
    <cellStyle name="SAPBEXHLevel0 5 3 5" xfId="29938"/>
    <cellStyle name="SAPBEXHLevel0 5 3 5 2" xfId="29939"/>
    <cellStyle name="SAPBEXHLevel0 5 3 5 2 2" xfId="29940"/>
    <cellStyle name="SAPBEXHLevel0 5 3 5 2 3" xfId="29941"/>
    <cellStyle name="SAPBEXHLevel0 5 3 5 3" xfId="29942"/>
    <cellStyle name="SAPBEXHLevel0 5 3 5 4" xfId="29943"/>
    <cellStyle name="SAPBEXHLevel0 5 3 6" xfId="29944"/>
    <cellStyle name="SAPBEXHLevel0 5 3 6 2" xfId="29945"/>
    <cellStyle name="SAPBEXHLevel0 5 3 6 2 2" xfId="29946"/>
    <cellStyle name="SAPBEXHLevel0 5 3 6 2 3" xfId="29947"/>
    <cellStyle name="SAPBEXHLevel0 5 3 6 3" xfId="29948"/>
    <cellStyle name="SAPBEXHLevel0 5 3 6 4" xfId="29949"/>
    <cellStyle name="SAPBEXHLevel0 5 3 7" xfId="29950"/>
    <cellStyle name="SAPBEXHLevel0 5 3 7 2" xfId="29951"/>
    <cellStyle name="SAPBEXHLevel0 5 3 7 2 2" xfId="29952"/>
    <cellStyle name="SAPBEXHLevel0 5 3 7 2 3" xfId="29953"/>
    <cellStyle name="SAPBEXHLevel0 5 3 7 3" xfId="29954"/>
    <cellStyle name="SAPBEXHLevel0 5 3 7 4" xfId="29955"/>
    <cellStyle name="SAPBEXHLevel0 5 3 8" xfId="29956"/>
    <cellStyle name="SAPBEXHLevel0 5 3 8 2" xfId="29957"/>
    <cellStyle name="SAPBEXHLevel0 5 3 8 2 2" xfId="29958"/>
    <cellStyle name="SAPBEXHLevel0 5 3 8 2 3" xfId="29959"/>
    <cellStyle name="SAPBEXHLevel0 5 3 8 3" xfId="29960"/>
    <cellStyle name="SAPBEXHLevel0 5 3 8 4" xfId="29961"/>
    <cellStyle name="SAPBEXHLevel0 5 3 9" xfId="29962"/>
    <cellStyle name="SAPBEXHLevel0 5 3 9 2" xfId="29963"/>
    <cellStyle name="SAPBEXHLevel0 5 3 9 3" xfId="29964"/>
    <cellStyle name="SAPBEXHLevel0 5 4" xfId="29965"/>
    <cellStyle name="SAPBEXHLevel0 5 4 2" xfId="29966"/>
    <cellStyle name="SAPBEXHLevel0 5 4 2 2" xfId="29967"/>
    <cellStyle name="SAPBEXHLevel0 5 4 2 3" xfId="29968"/>
    <cellStyle name="SAPBEXHLevel0 5 4 3" xfId="29969"/>
    <cellStyle name="SAPBEXHLevel0 5 4 4" xfId="29970"/>
    <cellStyle name="SAPBEXHLevel0 5 5" xfId="29971"/>
    <cellStyle name="SAPBEXHLevel0 5 5 2" xfId="29972"/>
    <cellStyle name="SAPBEXHLevel0 5 5 2 2" xfId="29973"/>
    <cellStyle name="SAPBEXHLevel0 5 5 2 3" xfId="29974"/>
    <cellStyle name="SAPBEXHLevel0 5 5 3" xfId="29975"/>
    <cellStyle name="SAPBEXHLevel0 5 5 4" xfId="29976"/>
    <cellStyle name="SAPBEXHLevel0 5 6" xfId="29977"/>
    <cellStyle name="SAPBEXHLevel0 5 6 2" xfId="29978"/>
    <cellStyle name="SAPBEXHLevel0 5 6 2 2" xfId="29979"/>
    <cellStyle name="SAPBEXHLevel0 5 6 2 3" xfId="29980"/>
    <cellStyle name="SAPBEXHLevel0 5 6 3" xfId="29981"/>
    <cellStyle name="SAPBEXHLevel0 5 6 4" xfId="29982"/>
    <cellStyle name="SAPBEXHLevel0 5 7" xfId="29983"/>
    <cellStyle name="SAPBEXHLevel0 5 7 2" xfId="29984"/>
    <cellStyle name="SAPBEXHLevel0 5 7 2 2" xfId="29985"/>
    <cellStyle name="SAPBEXHLevel0 5 7 2 3" xfId="29986"/>
    <cellStyle name="SAPBEXHLevel0 5 7 3" xfId="29987"/>
    <cellStyle name="SAPBEXHLevel0 5 7 4" xfId="29988"/>
    <cellStyle name="SAPBEXHLevel0 5 8" xfId="29989"/>
    <cellStyle name="SAPBEXHLevel0 5 8 2" xfId="29990"/>
    <cellStyle name="SAPBEXHLevel0 5 8 2 2" xfId="29991"/>
    <cellStyle name="SAPBEXHLevel0 5 8 2 3" xfId="29992"/>
    <cellStyle name="SAPBEXHLevel0 5 8 3" xfId="29993"/>
    <cellStyle name="SAPBEXHLevel0 5 8 4" xfId="29994"/>
    <cellStyle name="SAPBEXHLevel0 5 9" xfId="29995"/>
    <cellStyle name="SAPBEXHLevel0 5 9 2" xfId="29996"/>
    <cellStyle name="SAPBEXHLevel0 5 9 2 2" xfId="29997"/>
    <cellStyle name="SAPBEXHLevel0 5 9 2 3" xfId="29998"/>
    <cellStyle name="SAPBEXHLevel0 5 9 3" xfId="29999"/>
    <cellStyle name="SAPBEXHLevel0 5 9 4" xfId="30000"/>
    <cellStyle name="SAPBEXHLevel0 6" xfId="30001"/>
    <cellStyle name="SAPBEXHLevel0 6 10" xfId="30002"/>
    <cellStyle name="SAPBEXHLevel0 6 10 2" xfId="30003"/>
    <cellStyle name="SAPBEXHLevel0 6 10 3" xfId="30004"/>
    <cellStyle name="SAPBEXHLevel0 6 11" xfId="30005"/>
    <cellStyle name="SAPBEXHLevel0 6 12" xfId="30006"/>
    <cellStyle name="SAPBEXHLevel0 6 2" xfId="30007"/>
    <cellStyle name="SAPBEXHLevel0 6 2 10" xfId="30008"/>
    <cellStyle name="SAPBEXHLevel0 6 2 11" xfId="30009"/>
    <cellStyle name="SAPBEXHLevel0 6 2 2" xfId="30010"/>
    <cellStyle name="SAPBEXHLevel0 6 2 2 2" xfId="30011"/>
    <cellStyle name="SAPBEXHLevel0 6 2 2 2 2" xfId="30012"/>
    <cellStyle name="SAPBEXHLevel0 6 2 2 2 3" xfId="30013"/>
    <cellStyle name="SAPBEXHLevel0 6 2 2 3" xfId="30014"/>
    <cellStyle name="SAPBEXHLevel0 6 2 2 4" xfId="30015"/>
    <cellStyle name="SAPBEXHLevel0 6 2 3" xfId="30016"/>
    <cellStyle name="SAPBEXHLevel0 6 2 3 2" xfId="30017"/>
    <cellStyle name="SAPBEXHLevel0 6 2 3 2 2" xfId="30018"/>
    <cellStyle name="SAPBEXHLevel0 6 2 3 2 3" xfId="30019"/>
    <cellStyle name="SAPBEXHLevel0 6 2 3 3" xfId="30020"/>
    <cellStyle name="SAPBEXHLevel0 6 2 3 4" xfId="30021"/>
    <cellStyle name="SAPBEXHLevel0 6 2 4" xfId="30022"/>
    <cellStyle name="SAPBEXHLevel0 6 2 4 2" xfId="30023"/>
    <cellStyle name="SAPBEXHLevel0 6 2 4 2 2" xfId="30024"/>
    <cellStyle name="SAPBEXHLevel0 6 2 4 2 3" xfId="30025"/>
    <cellStyle name="SAPBEXHLevel0 6 2 4 3" xfId="30026"/>
    <cellStyle name="SAPBEXHLevel0 6 2 4 4" xfId="30027"/>
    <cellStyle name="SAPBEXHLevel0 6 2 5" xfId="30028"/>
    <cellStyle name="SAPBEXHLevel0 6 2 5 2" xfId="30029"/>
    <cellStyle name="SAPBEXHLevel0 6 2 5 2 2" xfId="30030"/>
    <cellStyle name="SAPBEXHLevel0 6 2 5 2 3" xfId="30031"/>
    <cellStyle name="SAPBEXHLevel0 6 2 5 3" xfId="30032"/>
    <cellStyle name="SAPBEXHLevel0 6 2 5 4" xfId="30033"/>
    <cellStyle name="SAPBEXHLevel0 6 2 6" xfId="30034"/>
    <cellStyle name="SAPBEXHLevel0 6 2 6 2" xfId="30035"/>
    <cellStyle name="SAPBEXHLevel0 6 2 6 2 2" xfId="30036"/>
    <cellStyle name="SAPBEXHLevel0 6 2 6 2 3" xfId="30037"/>
    <cellStyle name="SAPBEXHLevel0 6 2 6 3" xfId="30038"/>
    <cellStyle name="SAPBEXHLevel0 6 2 6 4" xfId="30039"/>
    <cellStyle name="SAPBEXHLevel0 6 2 7" xfId="30040"/>
    <cellStyle name="SAPBEXHLevel0 6 2 7 2" xfId="30041"/>
    <cellStyle name="SAPBEXHLevel0 6 2 7 2 2" xfId="30042"/>
    <cellStyle name="SAPBEXHLevel0 6 2 7 2 3" xfId="30043"/>
    <cellStyle name="SAPBEXHLevel0 6 2 7 3" xfId="30044"/>
    <cellStyle name="SAPBEXHLevel0 6 2 7 4" xfId="30045"/>
    <cellStyle name="SAPBEXHLevel0 6 2 8" xfId="30046"/>
    <cellStyle name="SAPBEXHLevel0 6 2 8 2" xfId="30047"/>
    <cellStyle name="SAPBEXHLevel0 6 2 8 2 2" xfId="30048"/>
    <cellStyle name="SAPBEXHLevel0 6 2 8 2 3" xfId="30049"/>
    <cellStyle name="SAPBEXHLevel0 6 2 8 3" xfId="30050"/>
    <cellStyle name="SAPBEXHLevel0 6 2 8 4" xfId="30051"/>
    <cellStyle name="SAPBEXHLevel0 6 2 9" xfId="30052"/>
    <cellStyle name="SAPBEXHLevel0 6 2 9 2" xfId="30053"/>
    <cellStyle name="SAPBEXHLevel0 6 2 9 3" xfId="30054"/>
    <cellStyle name="SAPBEXHLevel0 6 3" xfId="30055"/>
    <cellStyle name="SAPBEXHLevel0 6 3 2" xfId="30056"/>
    <cellStyle name="SAPBEXHLevel0 6 3 2 2" xfId="30057"/>
    <cellStyle name="SAPBEXHLevel0 6 3 2 3" xfId="30058"/>
    <cellStyle name="SAPBEXHLevel0 6 3 3" xfId="30059"/>
    <cellStyle name="SAPBEXHLevel0 6 3 4" xfId="30060"/>
    <cellStyle name="SAPBEXHLevel0 6 4" xfId="30061"/>
    <cellStyle name="SAPBEXHLevel0 6 4 2" xfId="30062"/>
    <cellStyle name="SAPBEXHLevel0 6 4 2 2" xfId="30063"/>
    <cellStyle name="SAPBEXHLevel0 6 4 2 3" xfId="30064"/>
    <cellStyle name="SAPBEXHLevel0 6 4 3" xfId="30065"/>
    <cellStyle name="SAPBEXHLevel0 6 4 4" xfId="30066"/>
    <cellStyle name="SAPBEXHLevel0 6 5" xfId="30067"/>
    <cellStyle name="SAPBEXHLevel0 6 5 2" xfId="30068"/>
    <cellStyle name="SAPBEXHLevel0 6 5 2 2" xfId="30069"/>
    <cellStyle name="SAPBEXHLevel0 6 5 2 3" xfId="30070"/>
    <cellStyle name="SAPBEXHLevel0 6 5 3" xfId="30071"/>
    <cellStyle name="SAPBEXHLevel0 6 5 4" xfId="30072"/>
    <cellStyle name="SAPBEXHLevel0 6 6" xfId="30073"/>
    <cellStyle name="SAPBEXHLevel0 6 6 2" xfId="30074"/>
    <cellStyle name="SAPBEXHLevel0 6 6 2 2" xfId="30075"/>
    <cellStyle name="SAPBEXHLevel0 6 6 2 3" xfId="30076"/>
    <cellStyle name="SAPBEXHLevel0 6 6 3" xfId="30077"/>
    <cellStyle name="SAPBEXHLevel0 6 6 4" xfId="30078"/>
    <cellStyle name="SAPBEXHLevel0 6 7" xfId="30079"/>
    <cellStyle name="SAPBEXHLevel0 6 7 2" xfId="30080"/>
    <cellStyle name="SAPBEXHLevel0 6 7 2 2" xfId="30081"/>
    <cellStyle name="SAPBEXHLevel0 6 7 2 3" xfId="30082"/>
    <cellStyle name="SAPBEXHLevel0 6 7 3" xfId="30083"/>
    <cellStyle name="SAPBEXHLevel0 6 7 4" xfId="30084"/>
    <cellStyle name="SAPBEXHLevel0 6 8" xfId="30085"/>
    <cellStyle name="SAPBEXHLevel0 6 8 2" xfId="30086"/>
    <cellStyle name="SAPBEXHLevel0 6 8 2 2" xfId="30087"/>
    <cellStyle name="SAPBEXHLevel0 6 8 2 3" xfId="30088"/>
    <cellStyle name="SAPBEXHLevel0 6 8 3" xfId="30089"/>
    <cellStyle name="SAPBEXHLevel0 6 8 4" xfId="30090"/>
    <cellStyle name="SAPBEXHLevel0 6 9" xfId="30091"/>
    <cellStyle name="SAPBEXHLevel0 6 9 2" xfId="30092"/>
    <cellStyle name="SAPBEXHLevel0 6 9 2 2" xfId="30093"/>
    <cellStyle name="SAPBEXHLevel0 6 9 2 3" xfId="30094"/>
    <cellStyle name="SAPBEXHLevel0 6 9 3" xfId="30095"/>
    <cellStyle name="SAPBEXHLevel0 6 9 4" xfId="30096"/>
    <cellStyle name="SAPBEXHLevel0 7" xfId="30097"/>
    <cellStyle name="SAPBEXHLevel0 7 10" xfId="30098"/>
    <cellStyle name="SAPBEXHLevel0 7 11" xfId="30099"/>
    <cellStyle name="SAPBEXHLevel0 7 2" xfId="30100"/>
    <cellStyle name="SAPBEXHLevel0 7 2 2" xfId="30101"/>
    <cellStyle name="SAPBEXHLevel0 7 2 2 2" xfId="30102"/>
    <cellStyle name="SAPBEXHLevel0 7 2 2 3" xfId="30103"/>
    <cellStyle name="SAPBEXHLevel0 7 2 3" xfId="30104"/>
    <cellStyle name="SAPBEXHLevel0 7 2 4" xfId="30105"/>
    <cellStyle name="SAPBEXHLevel0 7 3" xfId="30106"/>
    <cellStyle name="SAPBEXHLevel0 7 3 2" xfId="30107"/>
    <cellStyle name="SAPBEXHLevel0 7 3 2 2" xfId="30108"/>
    <cellStyle name="SAPBEXHLevel0 7 3 2 3" xfId="30109"/>
    <cellStyle name="SAPBEXHLevel0 7 3 3" xfId="30110"/>
    <cellStyle name="SAPBEXHLevel0 7 3 4" xfId="30111"/>
    <cellStyle name="SAPBEXHLevel0 7 4" xfId="30112"/>
    <cellStyle name="SAPBEXHLevel0 7 4 2" xfId="30113"/>
    <cellStyle name="SAPBEXHLevel0 7 4 2 2" xfId="30114"/>
    <cellStyle name="SAPBEXHLevel0 7 4 2 3" xfId="30115"/>
    <cellStyle name="SAPBEXHLevel0 7 4 3" xfId="30116"/>
    <cellStyle name="SAPBEXHLevel0 7 4 4" xfId="30117"/>
    <cellStyle name="SAPBEXHLevel0 7 5" xfId="30118"/>
    <cellStyle name="SAPBEXHLevel0 7 5 2" xfId="30119"/>
    <cellStyle name="SAPBEXHLevel0 7 5 2 2" xfId="30120"/>
    <cellStyle name="SAPBEXHLevel0 7 5 2 3" xfId="30121"/>
    <cellStyle name="SAPBEXHLevel0 7 5 3" xfId="30122"/>
    <cellStyle name="SAPBEXHLevel0 7 5 4" xfId="30123"/>
    <cellStyle name="SAPBEXHLevel0 7 6" xfId="30124"/>
    <cellStyle name="SAPBEXHLevel0 7 6 2" xfId="30125"/>
    <cellStyle name="SAPBEXHLevel0 7 6 2 2" xfId="30126"/>
    <cellStyle name="SAPBEXHLevel0 7 6 2 3" xfId="30127"/>
    <cellStyle name="SAPBEXHLevel0 7 6 3" xfId="30128"/>
    <cellStyle name="SAPBEXHLevel0 7 6 4" xfId="30129"/>
    <cellStyle name="SAPBEXHLevel0 7 7" xfId="30130"/>
    <cellStyle name="SAPBEXHLevel0 7 7 2" xfId="30131"/>
    <cellStyle name="SAPBEXHLevel0 7 7 2 2" xfId="30132"/>
    <cellStyle name="SAPBEXHLevel0 7 7 2 3" xfId="30133"/>
    <cellStyle name="SAPBEXHLevel0 7 7 3" xfId="30134"/>
    <cellStyle name="SAPBEXHLevel0 7 7 4" xfId="30135"/>
    <cellStyle name="SAPBEXHLevel0 7 8" xfId="30136"/>
    <cellStyle name="SAPBEXHLevel0 7 8 2" xfId="30137"/>
    <cellStyle name="SAPBEXHLevel0 7 8 2 2" xfId="30138"/>
    <cellStyle name="SAPBEXHLevel0 7 8 2 3" xfId="30139"/>
    <cellStyle name="SAPBEXHLevel0 7 8 3" xfId="30140"/>
    <cellStyle name="SAPBEXHLevel0 7 8 4" xfId="30141"/>
    <cellStyle name="SAPBEXHLevel0 7 9" xfId="30142"/>
    <cellStyle name="SAPBEXHLevel0 7 9 2" xfId="30143"/>
    <cellStyle name="SAPBEXHLevel0 7 9 3" xfId="30144"/>
    <cellStyle name="SAPBEXHLevel0 8" xfId="30145"/>
    <cellStyle name="SAPBEXHLevel0 8 2" xfId="30146"/>
    <cellStyle name="SAPBEXHLevel0 8 2 2" xfId="30147"/>
    <cellStyle name="SAPBEXHLevel0 8 2 3" xfId="30148"/>
    <cellStyle name="SAPBEXHLevel0 8 3" xfId="30149"/>
    <cellStyle name="SAPBEXHLevel0 8 4" xfId="30150"/>
    <cellStyle name="SAPBEXHLevel0 9" xfId="30151"/>
    <cellStyle name="SAPBEXHLevel0 9 2" xfId="30152"/>
    <cellStyle name="SAPBEXHLevel0 9 2 2" xfId="30153"/>
    <cellStyle name="SAPBEXHLevel0 9 2 3" xfId="30154"/>
    <cellStyle name="SAPBEXHLevel0 9 3" xfId="30155"/>
    <cellStyle name="SAPBEXHLevel0 9 4" xfId="30156"/>
    <cellStyle name="SAPBEXHLevel0X" xfId="30157"/>
    <cellStyle name="SAPBEXHLevel0X 10" xfId="30158"/>
    <cellStyle name="SAPBEXHLevel0X 10 2" xfId="30159"/>
    <cellStyle name="SAPBEXHLevel0X 10 2 2" xfId="30160"/>
    <cellStyle name="SAPBEXHLevel0X 10 2 3" xfId="30161"/>
    <cellStyle name="SAPBEXHLevel0X 10 3" xfId="30162"/>
    <cellStyle name="SAPBEXHLevel0X 10 4" xfId="30163"/>
    <cellStyle name="SAPBEXHLevel0X 11" xfId="30164"/>
    <cellStyle name="SAPBEXHLevel0X 11 2" xfId="30165"/>
    <cellStyle name="SAPBEXHLevel0X 11 2 2" xfId="30166"/>
    <cellStyle name="SAPBEXHLevel0X 11 2 3" xfId="30167"/>
    <cellStyle name="SAPBEXHLevel0X 11 3" xfId="30168"/>
    <cellStyle name="SAPBEXHLevel0X 11 4" xfId="30169"/>
    <cellStyle name="SAPBEXHLevel0X 12" xfId="30170"/>
    <cellStyle name="SAPBEXHLevel0X 12 2" xfId="30171"/>
    <cellStyle name="SAPBEXHLevel0X 12 2 2" xfId="30172"/>
    <cellStyle name="SAPBEXHLevel0X 12 2 3" xfId="30173"/>
    <cellStyle name="SAPBEXHLevel0X 12 3" xfId="30174"/>
    <cellStyle name="SAPBEXHLevel0X 12 4" xfId="30175"/>
    <cellStyle name="SAPBEXHLevel0X 13" xfId="30176"/>
    <cellStyle name="SAPBEXHLevel0X 13 2" xfId="30177"/>
    <cellStyle name="SAPBEXHLevel0X 13 2 2" xfId="30178"/>
    <cellStyle name="SAPBEXHLevel0X 13 2 3" xfId="30179"/>
    <cellStyle name="SAPBEXHLevel0X 13 3" xfId="30180"/>
    <cellStyle name="SAPBEXHLevel0X 13 4" xfId="30181"/>
    <cellStyle name="SAPBEXHLevel0X 14" xfId="30182"/>
    <cellStyle name="SAPBEXHLevel0X 14 2" xfId="30183"/>
    <cellStyle name="SAPBEXHLevel0X 14 2 2" xfId="30184"/>
    <cellStyle name="SAPBEXHLevel0X 14 2 3" xfId="30185"/>
    <cellStyle name="SAPBEXHLevel0X 14 3" xfId="30186"/>
    <cellStyle name="SAPBEXHLevel0X 14 4" xfId="30187"/>
    <cellStyle name="SAPBEXHLevel0X 15" xfId="30188"/>
    <cellStyle name="SAPBEXHLevel0X 15 2" xfId="30189"/>
    <cellStyle name="SAPBEXHLevel0X 15 3" xfId="30190"/>
    <cellStyle name="SAPBEXHLevel0X 16" xfId="30191"/>
    <cellStyle name="SAPBEXHLevel0X 17" xfId="30192"/>
    <cellStyle name="SAPBEXHLevel0X 2" xfId="30193"/>
    <cellStyle name="SAPBEXHLevel0X 2 10" xfId="30194"/>
    <cellStyle name="SAPBEXHLevel0X 2 10 2" xfId="30195"/>
    <cellStyle name="SAPBEXHLevel0X 2 10 2 2" xfId="30196"/>
    <cellStyle name="SAPBEXHLevel0X 2 10 2 3" xfId="30197"/>
    <cellStyle name="SAPBEXHLevel0X 2 10 3" xfId="30198"/>
    <cellStyle name="SAPBEXHLevel0X 2 10 4" xfId="30199"/>
    <cellStyle name="SAPBEXHLevel0X 2 11" xfId="30200"/>
    <cellStyle name="SAPBEXHLevel0X 2 11 2" xfId="30201"/>
    <cellStyle name="SAPBEXHLevel0X 2 11 2 2" xfId="30202"/>
    <cellStyle name="SAPBEXHLevel0X 2 11 2 3" xfId="30203"/>
    <cellStyle name="SAPBEXHLevel0X 2 11 3" xfId="30204"/>
    <cellStyle name="SAPBEXHLevel0X 2 11 4" xfId="30205"/>
    <cellStyle name="SAPBEXHLevel0X 2 12" xfId="30206"/>
    <cellStyle name="SAPBEXHLevel0X 2 12 2" xfId="30207"/>
    <cellStyle name="SAPBEXHLevel0X 2 12 3" xfId="30208"/>
    <cellStyle name="SAPBEXHLevel0X 2 13" xfId="30209"/>
    <cellStyle name="SAPBEXHLevel0X 2 14" xfId="30210"/>
    <cellStyle name="SAPBEXHLevel0X 2 2" xfId="30211"/>
    <cellStyle name="SAPBEXHLevel0X 2 2 10" xfId="30212"/>
    <cellStyle name="SAPBEXHLevel0X 2 2 10 2" xfId="30213"/>
    <cellStyle name="SAPBEXHLevel0X 2 2 10 2 2" xfId="30214"/>
    <cellStyle name="SAPBEXHLevel0X 2 2 10 2 3" xfId="30215"/>
    <cellStyle name="SAPBEXHLevel0X 2 2 10 3" xfId="30216"/>
    <cellStyle name="SAPBEXHLevel0X 2 2 10 4" xfId="30217"/>
    <cellStyle name="SAPBEXHLevel0X 2 2 11" xfId="30218"/>
    <cellStyle name="SAPBEXHLevel0X 2 2 11 2" xfId="30219"/>
    <cellStyle name="SAPBEXHLevel0X 2 2 11 3" xfId="30220"/>
    <cellStyle name="SAPBEXHLevel0X 2 2 12" xfId="30221"/>
    <cellStyle name="SAPBEXHLevel0X 2 2 13" xfId="30222"/>
    <cellStyle name="SAPBEXHLevel0X 2 2 2" xfId="30223"/>
    <cellStyle name="SAPBEXHLevel0X 2 2 2 10" xfId="30224"/>
    <cellStyle name="SAPBEXHLevel0X 2 2 2 10 2" xfId="30225"/>
    <cellStyle name="SAPBEXHLevel0X 2 2 2 10 3" xfId="30226"/>
    <cellStyle name="SAPBEXHLevel0X 2 2 2 11" xfId="30227"/>
    <cellStyle name="SAPBEXHLevel0X 2 2 2 12" xfId="30228"/>
    <cellStyle name="SAPBEXHLevel0X 2 2 2 2" xfId="30229"/>
    <cellStyle name="SAPBEXHLevel0X 2 2 2 2 10" xfId="30230"/>
    <cellStyle name="SAPBEXHLevel0X 2 2 2 2 11" xfId="30231"/>
    <cellStyle name="SAPBEXHLevel0X 2 2 2 2 2" xfId="30232"/>
    <cellStyle name="SAPBEXHLevel0X 2 2 2 2 2 2" xfId="30233"/>
    <cellStyle name="SAPBEXHLevel0X 2 2 2 2 2 2 2" xfId="30234"/>
    <cellStyle name="SAPBEXHLevel0X 2 2 2 2 2 2 3" xfId="30235"/>
    <cellStyle name="SAPBEXHLevel0X 2 2 2 2 2 3" xfId="30236"/>
    <cellStyle name="SAPBEXHLevel0X 2 2 2 2 2 4" xfId="30237"/>
    <cellStyle name="SAPBEXHLevel0X 2 2 2 2 3" xfId="30238"/>
    <cellStyle name="SAPBEXHLevel0X 2 2 2 2 3 2" xfId="30239"/>
    <cellStyle name="SAPBEXHLevel0X 2 2 2 2 3 2 2" xfId="30240"/>
    <cellStyle name="SAPBEXHLevel0X 2 2 2 2 3 2 3" xfId="30241"/>
    <cellStyle name="SAPBEXHLevel0X 2 2 2 2 3 3" xfId="30242"/>
    <cellStyle name="SAPBEXHLevel0X 2 2 2 2 3 4" xfId="30243"/>
    <cellStyle name="SAPBEXHLevel0X 2 2 2 2 4" xfId="30244"/>
    <cellStyle name="SAPBEXHLevel0X 2 2 2 2 4 2" xfId="30245"/>
    <cellStyle name="SAPBEXHLevel0X 2 2 2 2 4 2 2" xfId="30246"/>
    <cellStyle name="SAPBEXHLevel0X 2 2 2 2 4 2 3" xfId="30247"/>
    <cellStyle name="SAPBEXHLevel0X 2 2 2 2 4 3" xfId="30248"/>
    <cellStyle name="SAPBEXHLevel0X 2 2 2 2 4 4" xfId="30249"/>
    <cellStyle name="SAPBEXHLevel0X 2 2 2 2 5" xfId="30250"/>
    <cellStyle name="SAPBEXHLevel0X 2 2 2 2 5 2" xfId="30251"/>
    <cellStyle name="SAPBEXHLevel0X 2 2 2 2 5 2 2" xfId="30252"/>
    <cellStyle name="SAPBEXHLevel0X 2 2 2 2 5 2 3" xfId="30253"/>
    <cellStyle name="SAPBEXHLevel0X 2 2 2 2 5 3" xfId="30254"/>
    <cellStyle name="SAPBEXHLevel0X 2 2 2 2 5 4" xfId="30255"/>
    <cellStyle name="SAPBEXHLevel0X 2 2 2 2 6" xfId="30256"/>
    <cellStyle name="SAPBEXHLevel0X 2 2 2 2 6 2" xfId="30257"/>
    <cellStyle name="SAPBEXHLevel0X 2 2 2 2 6 2 2" xfId="30258"/>
    <cellStyle name="SAPBEXHLevel0X 2 2 2 2 6 2 3" xfId="30259"/>
    <cellStyle name="SAPBEXHLevel0X 2 2 2 2 6 3" xfId="30260"/>
    <cellStyle name="SAPBEXHLevel0X 2 2 2 2 6 4" xfId="30261"/>
    <cellStyle name="SAPBEXHLevel0X 2 2 2 2 7" xfId="30262"/>
    <cellStyle name="SAPBEXHLevel0X 2 2 2 2 7 2" xfId="30263"/>
    <cellStyle name="SAPBEXHLevel0X 2 2 2 2 7 2 2" xfId="30264"/>
    <cellStyle name="SAPBEXHLevel0X 2 2 2 2 7 2 3" xfId="30265"/>
    <cellStyle name="SAPBEXHLevel0X 2 2 2 2 7 3" xfId="30266"/>
    <cellStyle name="SAPBEXHLevel0X 2 2 2 2 7 4" xfId="30267"/>
    <cellStyle name="SAPBEXHLevel0X 2 2 2 2 8" xfId="30268"/>
    <cellStyle name="SAPBEXHLevel0X 2 2 2 2 8 2" xfId="30269"/>
    <cellStyle name="SAPBEXHLevel0X 2 2 2 2 8 2 2" xfId="30270"/>
    <cellStyle name="SAPBEXHLevel0X 2 2 2 2 8 2 3" xfId="30271"/>
    <cellStyle name="SAPBEXHLevel0X 2 2 2 2 8 3" xfId="30272"/>
    <cellStyle name="SAPBEXHLevel0X 2 2 2 2 8 4" xfId="30273"/>
    <cellStyle name="SAPBEXHLevel0X 2 2 2 2 9" xfId="30274"/>
    <cellStyle name="SAPBEXHLevel0X 2 2 2 2 9 2" xfId="30275"/>
    <cellStyle name="SAPBEXHLevel0X 2 2 2 2 9 3" xfId="30276"/>
    <cellStyle name="SAPBEXHLevel0X 2 2 2 3" xfId="30277"/>
    <cellStyle name="SAPBEXHLevel0X 2 2 2 3 2" xfId="30278"/>
    <cellStyle name="SAPBEXHLevel0X 2 2 2 3 2 2" xfId="30279"/>
    <cellStyle name="SAPBEXHLevel0X 2 2 2 3 2 3" xfId="30280"/>
    <cellStyle name="SAPBEXHLevel0X 2 2 2 3 3" xfId="30281"/>
    <cellStyle name="SAPBEXHLevel0X 2 2 2 3 4" xfId="30282"/>
    <cellStyle name="SAPBEXHLevel0X 2 2 2 4" xfId="30283"/>
    <cellStyle name="SAPBEXHLevel0X 2 2 2 4 2" xfId="30284"/>
    <cellStyle name="SAPBEXHLevel0X 2 2 2 4 2 2" xfId="30285"/>
    <cellStyle name="SAPBEXHLevel0X 2 2 2 4 2 3" xfId="30286"/>
    <cellStyle name="SAPBEXHLevel0X 2 2 2 4 3" xfId="30287"/>
    <cellStyle name="SAPBEXHLevel0X 2 2 2 4 4" xfId="30288"/>
    <cellStyle name="SAPBEXHLevel0X 2 2 2 5" xfId="30289"/>
    <cellStyle name="SAPBEXHLevel0X 2 2 2 5 2" xfId="30290"/>
    <cellStyle name="SAPBEXHLevel0X 2 2 2 5 2 2" xfId="30291"/>
    <cellStyle name="SAPBEXHLevel0X 2 2 2 5 2 3" xfId="30292"/>
    <cellStyle name="SAPBEXHLevel0X 2 2 2 5 3" xfId="30293"/>
    <cellStyle name="SAPBEXHLevel0X 2 2 2 5 4" xfId="30294"/>
    <cellStyle name="SAPBEXHLevel0X 2 2 2 6" xfId="30295"/>
    <cellStyle name="SAPBEXHLevel0X 2 2 2 6 2" xfId="30296"/>
    <cellStyle name="SAPBEXHLevel0X 2 2 2 6 2 2" xfId="30297"/>
    <cellStyle name="SAPBEXHLevel0X 2 2 2 6 2 3" xfId="30298"/>
    <cellStyle name="SAPBEXHLevel0X 2 2 2 6 3" xfId="30299"/>
    <cellStyle name="SAPBEXHLevel0X 2 2 2 6 4" xfId="30300"/>
    <cellStyle name="SAPBEXHLevel0X 2 2 2 7" xfId="30301"/>
    <cellStyle name="SAPBEXHLevel0X 2 2 2 7 2" xfId="30302"/>
    <cellStyle name="SAPBEXHLevel0X 2 2 2 7 2 2" xfId="30303"/>
    <cellStyle name="SAPBEXHLevel0X 2 2 2 7 2 3" xfId="30304"/>
    <cellStyle name="SAPBEXHLevel0X 2 2 2 7 3" xfId="30305"/>
    <cellStyle name="SAPBEXHLevel0X 2 2 2 7 4" xfId="30306"/>
    <cellStyle name="SAPBEXHLevel0X 2 2 2 8" xfId="30307"/>
    <cellStyle name="SAPBEXHLevel0X 2 2 2 8 2" xfId="30308"/>
    <cellStyle name="SAPBEXHLevel0X 2 2 2 8 2 2" xfId="30309"/>
    <cellStyle name="SAPBEXHLevel0X 2 2 2 8 2 3" xfId="30310"/>
    <cellStyle name="SAPBEXHLevel0X 2 2 2 8 3" xfId="30311"/>
    <cellStyle name="SAPBEXHLevel0X 2 2 2 8 4" xfId="30312"/>
    <cellStyle name="SAPBEXHLevel0X 2 2 2 9" xfId="30313"/>
    <cellStyle name="SAPBEXHLevel0X 2 2 2 9 2" xfId="30314"/>
    <cellStyle name="SAPBEXHLevel0X 2 2 2 9 2 2" xfId="30315"/>
    <cellStyle name="SAPBEXHLevel0X 2 2 2 9 2 3" xfId="30316"/>
    <cellStyle name="SAPBEXHLevel0X 2 2 2 9 3" xfId="30317"/>
    <cellStyle name="SAPBEXHLevel0X 2 2 2 9 4" xfId="30318"/>
    <cellStyle name="SAPBEXHLevel0X 2 2 3" xfId="30319"/>
    <cellStyle name="SAPBEXHLevel0X 2 2 3 10" xfId="30320"/>
    <cellStyle name="SAPBEXHLevel0X 2 2 3 11" xfId="30321"/>
    <cellStyle name="SAPBEXHLevel0X 2 2 3 2" xfId="30322"/>
    <cellStyle name="SAPBEXHLevel0X 2 2 3 2 2" xfId="30323"/>
    <cellStyle name="SAPBEXHLevel0X 2 2 3 2 2 2" xfId="30324"/>
    <cellStyle name="SAPBEXHLevel0X 2 2 3 2 2 3" xfId="30325"/>
    <cellStyle name="SAPBEXHLevel0X 2 2 3 2 3" xfId="30326"/>
    <cellStyle name="SAPBEXHLevel0X 2 2 3 2 4" xfId="30327"/>
    <cellStyle name="SAPBEXHLevel0X 2 2 3 3" xfId="30328"/>
    <cellStyle name="SAPBEXHLevel0X 2 2 3 3 2" xfId="30329"/>
    <cellStyle name="SAPBEXHLevel0X 2 2 3 3 2 2" xfId="30330"/>
    <cellStyle name="SAPBEXHLevel0X 2 2 3 3 2 3" xfId="30331"/>
    <cellStyle name="SAPBEXHLevel0X 2 2 3 3 3" xfId="30332"/>
    <cellStyle name="SAPBEXHLevel0X 2 2 3 3 4" xfId="30333"/>
    <cellStyle name="SAPBEXHLevel0X 2 2 3 4" xfId="30334"/>
    <cellStyle name="SAPBEXHLevel0X 2 2 3 4 2" xfId="30335"/>
    <cellStyle name="SAPBEXHLevel0X 2 2 3 4 2 2" xfId="30336"/>
    <cellStyle name="SAPBEXHLevel0X 2 2 3 4 2 3" xfId="30337"/>
    <cellStyle name="SAPBEXHLevel0X 2 2 3 4 3" xfId="30338"/>
    <cellStyle name="SAPBEXHLevel0X 2 2 3 4 4" xfId="30339"/>
    <cellStyle name="SAPBEXHLevel0X 2 2 3 5" xfId="30340"/>
    <cellStyle name="SAPBEXHLevel0X 2 2 3 5 2" xfId="30341"/>
    <cellStyle name="SAPBEXHLevel0X 2 2 3 5 2 2" xfId="30342"/>
    <cellStyle name="SAPBEXHLevel0X 2 2 3 5 2 3" xfId="30343"/>
    <cellStyle name="SAPBEXHLevel0X 2 2 3 5 3" xfId="30344"/>
    <cellStyle name="SAPBEXHLevel0X 2 2 3 5 4" xfId="30345"/>
    <cellStyle name="SAPBEXHLevel0X 2 2 3 6" xfId="30346"/>
    <cellStyle name="SAPBEXHLevel0X 2 2 3 6 2" xfId="30347"/>
    <cellStyle name="SAPBEXHLevel0X 2 2 3 6 2 2" xfId="30348"/>
    <cellStyle name="SAPBEXHLevel0X 2 2 3 6 2 3" xfId="30349"/>
    <cellStyle name="SAPBEXHLevel0X 2 2 3 6 3" xfId="30350"/>
    <cellStyle name="SAPBEXHLevel0X 2 2 3 6 4" xfId="30351"/>
    <cellStyle name="SAPBEXHLevel0X 2 2 3 7" xfId="30352"/>
    <cellStyle name="SAPBEXHLevel0X 2 2 3 7 2" xfId="30353"/>
    <cellStyle name="SAPBEXHLevel0X 2 2 3 7 2 2" xfId="30354"/>
    <cellStyle name="SAPBEXHLevel0X 2 2 3 7 2 3" xfId="30355"/>
    <cellStyle name="SAPBEXHLevel0X 2 2 3 7 3" xfId="30356"/>
    <cellStyle name="SAPBEXHLevel0X 2 2 3 7 4" xfId="30357"/>
    <cellStyle name="SAPBEXHLevel0X 2 2 3 8" xfId="30358"/>
    <cellStyle name="SAPBEXHLevel0X 2 2 3 8 2" xfId="30359"/>
    <cellStyle name="SAPBEXHLevel0X 2 2 3 8 2 2" xfId="30360"/>
    <cellStyle name="SAPBEXHLevel0X 2 2 3 8 2 3" xfId="30361"/>
    <cellStyle name="SAPBEXHLevel0X 2 2 3 8 3" xfId="30362"/>
    <cellStyle name="SAPBEXHLevel0X 2 2 3 8 4" xfId="30363"/>
    <cellStyle name="SAPBEXHLevel0X 2 2 3 9" xfId="30364"/>
    <cellStyle name="SAPBEXHLevel0X 2 2 3 9 2" xfId="30365"/>
    <cellStyle name="SAPBEXHLevel0X 2 2 3 9 3" xfId="30366"/>
    <cellStyle name="SAPBEXHLevel0X 2 2 4" xfId="30367"/>
    <cellStyle name="SAPBEXHLevel0X 2 2 4 2" xfId="30368"/>
    <cellStyle name="SAPBEXHLevel0X 2 2 4 2 2" xfId="30369"/>
    <cellStyle name="SAPBEXHLevel0X 2 2 4 2 3" xfId="30370"/>
    <cellStyle name="SAPBEXHLevel0X 2 2 4 3" xfId="30371"/>
    <cellStyle name="SAPBEXHLevel0X 2 2 4 4" xfId="30372"/>
    <cellStyle name="SAPBEXHLevel0X 2 2 5" xfId="30373"/>
    <cellStyle name="SAPBEXHLevel0X 2 2 5 2" xfId="30374"/>
    <cellStyle name="SAPBEXHLevel0X 2 2 5 2 2" xfId="30375"/>
    <cellStyle name="SAPBEXHLevel0X 2 2 5 2 3" xfId="30376"/>
    <cellStyle name="SAPBEXHLevel0X 2 2 5 3" xfId="30377"/>
    <cellStyle name="SAPBEXHLevel0X 2 2 5 4" xfId="30378"/>
    <cellStyle name="SAPBEXHLevel0X 2 2 6" xfId="30379"/>
    <cellStyle name="SAPBEXHLevel0X 2 2 6 2" xfId="30380"/>
    <cellStyle name="SAPBEXHLevel0X 2 2 6 2 2" xfId="30381"/>
    <cellStyle name="SAPBEXHLevel0X 2 2 6 2 3" xfId="30382"/>
    <cellStyle name="SAPBEXHLevel0X 2 2 6 3" xfId="30383"/>
    <cellStyle name="SAPBEXHLevel0X 2 2 6 4" xfId="30384"/>
    <cellStyle name="SAPBEXHLevel0X 2 2 7" xfId="30385"/>
    <cellStyle name="SAPBEXHLevel0X 2 2 7 2" xfId="30386"/>
    <cellStyle name="SAPBEXHLevel0X 2 2 7 2 2" xfId="30387"/>
    <cellStyle name="SAPBEXHLevel0X 2 2 7 2 3" xfId="30388"/>
    <cellStyle name="SAPBEXHLevel0X 2 2 7 3" xfId="30389"/>
    <cellStyle name="SAPBEXHLevel0X 2 2 7 4" xfId="30390"/>
    <cellStyle name="SAPBEXHLevel0X 2 2 8" xfId="30391"/>
    <cellStyle name="SAPBEXHLevel0X 2 2 8 2" xfId="30392"/>
    <cellStyle name="SAPBEXHLevel0X 2 2 8 2 2" xfId="30393"/>
    <cellStyle name="SAPBEXHLevel0X 2 2 8 2 3" xfId="30394"/>
    <cellStyle name="SAPBEXHLevel0X 2 2 8 3" xfId="30395"/>
    <cellStyle name="SAPBEXHLevel0X 2 2 8 4" xfId="30396"/>
    <cellStyle name="SAPBEXHLevel0X 2 2 9" xfId="30397"/>
    <cellStyle name="SAPBEXHLevel0X 2 2 9 2" xfId="30398"/>
    <cellStyle name="SAPBEXHLevel0X 2 2 9 2 2" xfId="30399"/>
    <cellStyle name="SAPBEXHLevel0X 2 2 9 2 3" xfId="30400"/>
    <cellStyle name="SAPBEXHLevel0X 2 2 9 3" xfId="30401"/>
    <cellStyle name="SAPBEXHLevel0X 2 2 9 4" xfId="30402"/>
    <cellStyle name="SAPBEXHLevel0X 2 3" xfId="30403"/>
    <cellStyle name="SAPBEXHLevel0X 2 3 10" xfId="30404"/>
    <cellStyle name="SAPBEXHLevel0X 2 3 10 2" xfId="30405"/>
    <cellStyle name="SAPBEXHLevel0X 2 3 10 3" xfId="30406"/>
    <cellStyle name="SAPBEXHLevel0X 2 3 11" xfId="30407"/>
    <cellStyle name="SAPBEXHLevel0X 2 3 12" xfId="30408"/>
    <cellStyle name="SAPBEXHLevel0X 2 3 2" xfId="30409"/>
    <cellStyle name="SAPBEXHLevel0X 2 3 2 10" xfId="30410"/>
    <cellStyle name="SAPBEXHLevel0X 2 3 2 11" xfId="30411"/>
    <cellStyle name="SAPBEXHLevel0X 2 3 2 2" xfId="30412"/>
    <cellStyle name="SAPBEXHLevel0X 2 3 2 2 2" xfId="30413"/>
    <cellStyle name="SAPBEXHLevel0X 2 3 2 2 2 2" xfId="30414"/>
    <cellStyle name="SAPBEXHLevel0X 2 3 2 2 2 3" xfId="30415"/>
    <cellStyle name="SAPBEXHLevel0X 2 3 2 2 3" xfId="30416"/>
    <cellStyle name="SAPBEXHLevel0X 2 3 2 2 4" xfId="30417"/>
    <cellStyle name="SAPBEXHLevel0X 2 3 2 3" xfId="30418"/>
    <cellStyle name="SAPBEXHLevel0X 2 3 2 3 2" xfId="30419"/>
    <cellStyle name="SAPBEXHLevel0X 2 3 2 3 2 2" xfId="30420"/>
    <cellStyle name="SAPBEXHLevel0X 2 3 2 3 2 3" xfId="30421"/>
    <cellStyle name="SAPBEXHLevel0X 2 3 2 3 3" xfId="30422"/>
    <cellStyle name="SAPBEXHLevel0X 2 3 2 3 4" xfId="30423"/>
    <cellStyle name="SAPBEXHLevel0X 2 3 2 4" xfId="30424"/>
    <cellStyle name="SAPBEXHLevel0X 2 3 2 4 2" xfId="30425"/>
    <cellStyle name="SAPBEXHLevel0X 2 3 2 4 2 2" xfId="30426"/>
    <cellStyle name="SAPBEXHLevel0X 2 3 2 4 2 3" xfId="30427"/>
    <cellStyle name="SAPBEXHLevel0X 2 3 2 4 3" xfId="30428"/>
    <cellStyle name="SAPBEXHLevel0X 2 3 2 4 4" xfId="30429"/>
    <cellStyle name="SAPBEXHLevel0X 2 3 2 5" xfId="30430"/>
    <cellStyle name="SAPBEXHLevel0X 2 3 2 5 2" xfId="30431"/>
    <cellStyle name="SAPBEXHLevel0X 2 3 2 5 2 2" xfId="30432"/>
    <cellStyle name="SAPBEXHLevel0X 2 3 2 5 2 3" xfId="30433"/>
    <cellStyle name="SAPBEXHLevel0X 2 3 2 5 3" xfId="30434"/>
    <cellStyle name="SAPBEXHLevel0X 2 3 2 5 4" xfId="30435"/>
    <cellStyle name="SAPBEXHLevel0X 2 3 2 6" xfId="30436"/>
    <cellStyle name="SAPBEXHLevel0X 2 3 2 6 2" xfId="30437"/>
    <cellStyle name="SAPBEXHLevel0X 2 3 2 6 2 2" xfId="30438"/>
    <cellStyle name="SAPBEXHLevel0X 2 3 2 6 2 3" xfId="30439"/>
    <cellStyle name="SAPBEXHLevel0X 2 3 2 6 3" xfId="30440"/>
    <cellStyle name="SAPBEXHLevel0X 2 3 2 6 4" xfId="30441"/>
    <cellStyle name="SAPBEXHLevel0X 2 3 2 7" xfId="30442"/>
    <cellStyle name="SAPBEXHLevel0X 2 3 2 7 2" xfId="30443"/>
    <cellStyle name="SAPBEXHLevel0X 2 3 2 7 2 2" xfId="30444"/>
    <cellStyle name="SAPBEXHLevel0X 2 3 2 7 2 3" xfId="30445"/>
    <cellStyle name="SAPBEXHLevel0X 2 3 2 7 3" xfId="30446"/>
    <cellStyle name="SAPBEXHLevel0X 2 3 2 7 4" xfId="30447"/>
    <cellStyle name="SAPBEXHLevel0X 2 3 2 8" xfId="30448"/>
    <cellStyle name="SAPBEXHLevel0X 2 3 2 8 2" xfId="30449"/>
    <cellStyle name="SAPBEXHLevel0X 2 3 2 8 2 2" xfId="30450"/>
    <cellStyle name="SAPBEXHLevel0X 2 3 2 8 2 3" xfId="30451"/>
    <cellStyle name="SAPBEXHLevel0X 2 3 2 8 3" xfId="30452"/>
    <cellStyle name="SAPBEXHLevel0X 2 3 2 8 4" xfId="30453"/>
    <cellStyle name="SAPBEXHLevel0X 2 3 2 9" xfId="30454"/>
    <cellStyle name="SAPBEXHLevel0X 2 3 2 9 2" xfId="30455"/>
    <cellStyle name="SAPBEXHLevel0X 2 3 2 9 3" xfId="30456"/>
    <cellStyle name="SAPBEXHLevel0X 2 3 3" xfId="30457"/>
    <cellStyle name="SAPBEXHLevel0X 2 3 3 2" xfId="30458"/>
    <cellStyle name="SAPBEXHLevel0X 2 3 3 2 2" xfId="30459"/>
    <cellStyle name="SAPBEXHLevel0X 2 3 3 2 3" xfId="30460"/>
    <cellStyle name="SAPBEXHLevel0X 2 3 3 3" xfId="30461"/>
    <cellStyle name="SAPBEXHLevel0X 2 3 3 4" xfId="30462"/>
    <cellStyle name="SAPBEXHLevel0X 2 3 4" xfId="30463"/>
    <cellStyle name="SAPBEXHLevel0X 2 3 4 2" xfId="30464"/>
    <cellStyle name="SAPBEXHLevel0X 2 3 4 2 2" xfId="30465"/>
    <cellStyle name="SAPBEXHLevel0X 2 3 4 2 3" xfId="30466"/>
    <cellStyle name="SAPBEXHLevel0X 2 3 4 3" xfId="30467"/>
    <cellStyle name="SAPBEXHLevel0X 2 3 4 4" xfId="30468"/>
    <cellStyle name="SAPBEXHLevel0X 2 3 5" xfId="30469"/>
    <cellStyle name="SAPBEXHLevel0X 2 3 5 2" xfId="30470"/>
    <cellStyle name="SAPBEXHLevel0X 2 3 5 2 2" xfId="30471"/>
    <cellStyle name="SAPBEXHLevel0X 2 3 5 2 3" xfId="30472"/>
    <cellStyle name="SAPBEXHLevel0X 2 3 5 3" xfId="30473"/>
    <cellStyle name="SAPBEXHLevel0X 2 3 5 4" xfId="30474"/>
    <cellStyle name="SAPBEXHLevel0X 2 3 6" xfId="30475"/>
    <cellStyle name="SAPBEXHLevel0X 2 3 6 2" xfId="30476"/>
    <cellStyle name="SAPBEXHLevel0X 2 3 6 2 2" xfId="30477"/>
    <cellStyle name="SAPBEXHLevel0X 2 3 6 2 3" xfId="30478"/>
    <cellStyle name="SAPBEXHLevel0X 2 3 6 3" xfId="30479"/>
    <cellStyle name="SAPBEXHLevel0X 2 3 6 4" xfId="30480"/>
    <cellStyle name="SAPBEXHLevel0X 2 3 7" xfId="30481"/>
    <cellStyle name="SAPBEXHLevel0X 2 3 7 2" xfId="30482"/>
    <cellStyle name="SAPBEXHLevel0X 2 3 7 2 2" xfId="30483"/>
    <cellStyle name="SAPBEXHLevel0X 2 3 7 2 3" xfId="30484"/>
    <cellStyle name="SAPBEXHLevel0X 2 3 7 3" xfId="30485"/>
    <cellStyle name="SAPBEXHLevel0X 2 3 7 4" xfId="30486"/>
    <cellStyle name="SAPBEXHLevel0X 2 3 8" xfId="30487"/>
    <cellStyle name="SAPBEXHLevel0X 2 3 8 2" xfId="30488"/>
    <cellStyle name="SAPBEXHLevel0X 2 3 8 2 2" xfId="30489"/>
    <cellStyle name="SAPBEXHLevel0X 2 3 8 2 3" xfId="30490"/>
    <cellStyle name="SAPBEXHLevel0X 2 3 8 3" xfId="30491"/>
    <cellStyle name="SAPBEXHLevel0X 2 3 8 4" xfId="30492"/>
    <cellStyle name="SAPBEXHLevel0X 2 3 9" xfId="30493"/>
    <cellStyle name="SAPBEXHLevel0X 2 3 9 2" xfId="30494"/>
    <cellStyle name="SAPBEXHLevel0X 2 3 9 2 2" xfId="30495"/>
    <cellStyle name="SAPBEXHLevel0X 2 3 9 2 3" xfId="30496"/>
    <cellStyle name="SAPBEXHLevel0X 2 3 9 3" xfId="30497"/>
    <cellStyle name="SAPBEXHLevel0X 2 3 9 4" xfId="30498"/>
    <cellStyle name="SAPBEXHLevel0X 2 4" xfId="30499"/>
    <cellStyle name="SAPBEXHLevel0X 2 4 10" xfId="30500"/>
    <cellStyle name="SAPBEXHLevel0X 2 4 11" xfId="30501"/>
    <cellStyle name="SAPBEXHLevel0X 2 4 2" xfId="30502"/>
    <cellStyle name="SAPBEXHLevel0X 2 4 2 2" xfId="30503"/>
    <cellStyle name="SAPBEXHLevel0X 2 4 2 2 2" xfId="30504"/>
    <cellStyle name="SAPBEXHLevel0X 2 4 2 2 3" xfId="30505"/>
    <cellStyle name="SAPBEXHLevel0X 2 4 2 3" xfId="30506"/>
    <cellStyle name="SAPBEXHLevel0X 2 4 2 4" xfId="30507"/>
    <cellStyle name="SAPBEXHLevel0X 2 4 3" xfId="30508"/>
    <cellStyle name="SAPBEXHLevel0X 2 4 3 2" xfId="30509"/>
    <cellStyle name="SAPBEXHLevel0X 2 4 3 2 2" xfId="30510"/>
    <cellStyle name="SAPBEXHLevel0X 2 4 3 2 3" xfId="30511"/>
    <cellStyle name="SAPBEXHLevel0X 2 4 3 3" xfId="30512"/>
    <cellStyle name="SAPBEXHLevel0X 2 4 3 4" xfId="30513"/>
    <cellStyle name="SAPBEXHLevel0X 2 4 4" xfId="30514"/>
    <cellStyle name="SAPBEXHLevel0X 2 4 4 2" xfId="30515"/>
    <cellStyle name="SAPBEXHLevel0X 2 4 4 2 2" xfId="30516"/>
    <cellStyle name="SAPBEXHLevel0X 2 4 4 2 3" xfId="30517"/>
    <cellStyle name="SAPBEXHLevel0X 2 4 4 3" xfId="30518"/>
    <cellStyle name="SAPBEXHLevel0X 2 4 4 4" xfId="30519"/>
    <cellStyle name="SAPBEXHLevel0X 2 4 5" xfId="30520"/>
    <cellStyle name="SAPBEXHLevel0X 2 4 5 2" xfId="30521"/>
    <cellStyle name="SAPBEXHLevel0X 2 4 5 2 2" xfId="30522"/>
    <cellStyle name="SAPBEXHLevel0X 2 4 5 2 3" xfId="30523"/>
    <cellStyle name="SAPBEXHLevel0X 2 4 5 3" xfId="30524"/>
    <cellStyle name="SAPBEXHLevel0X 2 4 5 4" xfId="30525"/>
    <cellStyle name="SAPBEXHLevel0X 2 4 6" xfId="30526"/>
    <cellStyle name="SAPBEXHLevel0X 2 4 6 2" xfId="30527"/>
    <cellStyle name="SAPBEXHLevel0X 2 4 6 2 2" xfId="30528"/>
    <cellStyle name="SAPBEXHLevel0X 2 4 6 2 3" xfId="30529"/>
    <cellStyle name="SAPBEXHLevel0X 2 4 6 3" xfId="30530"/>
    <cellStyle name="SAPBEXHLevel0X 2 4 6 4" xfId="30531"/>
    <cellStyle name="SAPBEXHLevel0X 2 4 7" xfId="30532"/>
    <cellStyle name="SAPBEXHLevel0X 2 4 7 2" xfId="30533"/>
    <cellStyle name="SAPBEXHLevel0X 2 4 7 2 2" xfId="30534"/>
    <cellStyle name="SAPBEXHLevel0X 2 4 7 2 3" xfId="30535"/>
    <cellStyle name="SAPBEXHLevel0X 2 4 7 3" xfId="30536"/>
    <cellStyle name="SAPBEXHLevel0X 2 4 7 4" xfId="30537"/>
    <cellStyle name="SAPBEXHLevel0X 2 4 8" xfId="30538"/>
    <cellStyle name="SAPBEXHLevel0X 2 4 8 2" xfId="30539"/>
    <cellStyle name="SAPBEXHLevel0X 2 4 8 2 2" xfId="30540"/>
    <cellStyle name="SAPBEXHLevel0X 2 4 8 2 3" xfId="30541"/>
    <cellStyle name="SAPBEXHLevel0X 2 4 8 3" xfId="30542"/>
    <cellStyle name="SAPBEXHLevel0X 2 4 8 4" xfId="30543"/>
    <cellStyle name="SAPBEXHLevel0X 2 4 9" xfId="30544"/>
    <cellStyle name="SAPBEXHLevel0X 2 4 9 2" xfId="30545"/>
    <cellStyle name="SAPBEXHLevel0X 2 4 9 3" xfId="30546"/>
    <cellStyle name="SAPBEXHLevel0X 2 5" xfId="30547"/>
    <cellStyle name="SAPBEXHLevel0X 2 5 2" xfId="30548"/>
    <cellStyle name="SAPBEXHLevel0X 2 5 2 2" xfId="30549"/>
    <cellStyle name="SAPBEXHLevel0X 2 5 2 3" xfId="30550"/>
    <cellStyle name="SAPBEXHLevel0X 2 5 3" xfId="30551"/>
    <cellStyle name="SAPBEXHLevel0X 2 5 4" xfId="30552"/>
    <cellStyle name="SAPBEXHLevel0X 2 6" xfId="30553"/>
    <cellStyle name="SAPBEXHLevel0X 2 6 2" xfId="30554"/>
    <cellStyle name="SAPBEXHLevel0X 2 6 2 2" xfId="30555"/>
    <cellStyle name="SAPBEXHLevel0X 2 6 2 3" xfId="30556"/>
    <cellStyle name="SAPBEXHLevel0X 2 6 3" xfId="30557"/>
    <cellStyle name="SAPBEXHLevel0X 2 6 4" xfId="30558"/>
    <cellStyle name="SAPBEXHLevel0X 2 7" xfId="30559"/>
    <cellStyle name="SAPBEXHLevel0X 2 7 2" xfId="30560"/>
    <cellStyle name="SAPBEXHLevel0X 2 7 2 2" xfId="30561"/>
    <cellStyle name="SAPBEXHLevel0X 2 7 2 3" xfId="30562"/>
    <cellStyle name="SAPBEXHLevel0X 2 7 3" xfId="30563"/>
    <cellStyle name="SAPBEXHLevel0X 2 7 4" xfId="30564"/>
    <cellStyle name="SAPBEXHLevel0X 2 8" xfId="30565"/>
    <cellStyle name="SAPBEXHLevel0X 2 8 2" xfId="30566"/>
    <cellStyle name="SAPBEXHLevel0X 2 8 2 2" xfId="30567"/>
    <cellStyle name="SAPBEXHLevel0X 2 8 2 3" xfId="30568"/>
    <cellStyle name="SAPBEXHLevel0X 2 8 3" xfId="30569"/>
    <cellStyle name="SAPBEXHLevel0X 2 8 4" xfId="30570"/>
    <cellStyle name="SAPBEXHLevel0X 2 9" xfId="30571"/>
    <cellStyle name="SAPBEXHLevel0X 2 9 2" xfId="30572"/>
    <cellStyle name="SAPBEXHLevel0X 2 9 2 2" xfId="30573"/>
    <cellStyle name="SAPBEXHLevel0X 2 9 2 3" xfId="30574"/>
    <cellStyle name="SAPBEXHLevel0X 2 9 3" xfId="30575"/>
    <cellStyle name="SAPBEXHLevel0X 2 9 4" xfId="30576"/>
    <cellStyle name="SAPBEXHLevel0X 3" xfId="30577"/>
    <cellStyle name="SAPBEXHLevel0X 3 10" xfId="30578"/>
    <cellStyle name="SAPBEXHLevel0X 3 10 2" xfId="30579"/>
    <cellStyle name="SAPBEXHLevel0X 3 10 2 2" xfId="30580"/>
    <cellStyle name="SAPBEXHLevel0X 3 10 2 3" xfId="30581"/>
    <cellStyle name="SAPBEXHLevel0X 3 10 3" xfId="30582"/>
    <cellStyle name="SAPBEXHLevel0X 3 10 4" xfId="30583"/>
    <cellStyle name="SAPBEXHLevel0X 3 11" xfId="30584"/>
    <cellStyle name="SAPBEXHLevel0X 3 11 2" xfId="30585"/>
    <cellStyle name="SAPBEXHLevel0X 3 11 2 2" xfId="30586"/>
    <cellStyle name="SAPBEXHLevel0X 3 11 2 3" xfId="30587"/>
    <cellStyle name="SAPBEXHLevel0X 3 11 3" xfId="30588"/>
    <cellStyle name="SAPBEXHLevel0X 3 11 4" xfId="30589"/>
    <cellStyle name="SAPBEXHLevel0X 3 12" xfId="30590"/>
    <cellStyle name="SAPBEXHLevel0X 3 12 2" xfId="30591"/>
    <cellStyle name="SAPBEXHLevel0X 3 12 3" xfId="30592"/>
    <cellStyle name="SAPBEXHLevel0X 3 13" xfId="30593"/>
    <cellStyle name="SAPBEXHLevel0X 3 14" xfId="30594"/>
    <cellStyle name="SAPBEXHLevel0X 3 2" xfId="30595"/>
    <cellStyle name="SAPBEXHLevel0X 3 2 10" xfId="30596"/>
    <cellStyle name="SAPBEXHLevel0X 3 2 10 2" xfId="30597"/>
    <cellStyle name="SAPBEXHLevel0X 3 2 10 2 2" xfId="30598"/>
    <cellStyle name="SAPBEXHLevel0X 3 2 10 2 3" xfId="30599"/>
    <cellStyle name="SAPBEXHLevel0X 3 2 10 3" xfId="30600"/>
    <cellStyle name="SAPBEXHLevel0X 3 2 10 4" xfId="30601"/>
    <cellStyle name="SAPBEXHLevel0X 3 2 11" xfId="30602"/>
    <cellStyle name="SAPBEXHLevel0X 3 2 11 2" xfId="30603"/>
    <cellStyle name="SAPBEXHLevel0X 3 2 11 3" xfId="30604"/>
    <cellStyle name="SAPBEXHLevel0X 3 2 12" xfId="30605"/>
    <cellStyle name="SAPBEXHLevel0X 3 2 13" xfId="30606"/>
    <cellStyle name="SAPBEXHLevel0X 3 2 2" xfId="30607"/>
    <cellStyle name="SAPBEXHLevel0X 3 2 2 10" xfId="30608"/>
    <cellStyle name="SAPBEXHLevel0X 3 2 2 10 2" xfId="30609"/>
    <cellStyle name="SAPBEXHLevel0X 3 2 2 10 3" xfId="30610"/>
    <cellStyle name="SAPBEXHLevel0X 3 2 2 11" xfId="30611"/>
    <cellStyle name="SAPBEXHLevel0X 3 2 2 12" xfId="30612"/>
    <cellStyle name="SAPBEXHLevel0X 3 2 2 2" xfId="30613"/>
    <cellStyle name="SAPBEXHLevel0X 3 2 2 2 10" xfId="30614"/>
    <cellStyle name="SAPBEXHLevel0X 3 2 2 2 11" xfId="30615"/>
    <cellStyle name="SAPBEXHLevel0X 3 2 2 2 2" xfId="30616"/>
    <cellStyle name="SAPBEXHLevel0X 3 2 2 2 2 2" xfId="30617"/>
    <cellStyle name="SAPBEXHLevel0X 3 2 2 2 2 2 2" xfId="30618"/>
    <cellStyle name="SAPBEXHLevel0X 3 2 2 2 2 2 3" xfId="30619"/>
    <cellStyle name="SAPBEXHLevel0X 3 2 2 2 2 3" xfId="30620"/>
    <cellStyle name="SAPBEXHLevel0X 3 2 2 2 2 4" xfId="30621"/>
    <cellStyle name="SAPBEXHLevel0X 3 2 2 2 3" xfId="30622"/>
    <cellStyle name="SAPBEXHLevel0X 3 2 2 2 3 2" xfId="30623"/>
    <cellStyle name="SAPBEXHLevel0X 3 2 2 2 3 2 2" xfId="30624"/>
    <cellStyle name="SAPBEXHLevel0X 3 2 2 2 3 2 3" xfId="30625"/>
    <cellStyle name="SAPBEXHLevel0X 3 2 2 2 3 3" xfId="30626"/>
    <cellStyle name="SAPBEXHLevel0X 3 2 2 2 3 4" xfId="30627"/>
    <cellStyle name="SAPBEXHLevel0X 3 2 2 2 4" xfId="30628"/>
    <cellStyle name="SAPBEXHLevel0X 3 2 2 2 4 2" xfId="30629"/>
    <cellStyle name="SAPBEXHLevel0X 3 2 2 2 4 2 2" xfId="30630"/>
    <cellStyle name="SAPBEXHLevel0X 3 2 2 2 4 2 3" xfId="30631"/>
    <cellStyle name="SAPBEXHLevel0X 3 2 2 2 4 3" xfId="30632"/>
    <cellStyle name="SAPBEXHLevel0X 3 2 2 2 4 4" xfId="30633"/>
    <cellStyle name="SAPBEXHLevel0X 3 2 2 2 5" xfId="30634"/>
    <cellStyle name="SAPBEXHLevel0X 3 2 2 2 5 2" xfId="30635"/>
    <cellStyle name="SAPBEXHLevel0X 3 2 2 2 5 2 2" xfId="30636"/>
    <cellStyle name="SAPBEXHLevel0X 3 2 2 2 5 2 3" xfId="30637"/>
    <cellStyle name="SAPBEXHLevel0X 3 2 2 2 5 3" xfId="30638"/>
    <cellStyle name="SAPBEXHLevel0X 3 2 2 2 5 4" xfId="30639"/>
    <cellStyle name="SAPBEXHLevel0X 3 2 2 2 6" xfId="30640"/>
    <cellStyle name="SAPBEXHLevel0X 3 2 2 2 6 2" xfId="30641"/>
    <cellStyle name="SAPBEXHLevel0X 3 2 2 2 6 2 2" xfId="30642"/>
    <cellStyle name="SAPBEXHLevel0X 3 2 2 2 6 2 3" xfId="30643"/>
    <cellStyle name="SAPBEXHLevel0X 3 2 2 2 6 3" xfId="30644"/>
    <cellStyle name="SAPBEXHLevel0X 3 2 2 2 6 4" xfId="30645"/>
    <cellStyle name="SAPBEXHLevel0X 3 2 2 2 7" xfId="30646"/>
    <cellStyle name="SAPBEXHLevel0X 3 2 2 2 7 2" xfId="30647"/>
    <cellStyle name="SAPBEXHLevel0X 3 2 2 2 7 2 2" xfId="30648"/>
    <cellStyle name="SAPBEXHLevel0X 3 2 2 2 7 2 3" xfId="30649"/>
    <cellStyle name="SAPBEXHLevel0X 3 2 2 2 7 3" xfId="30650"/>
    <cellStyle name="SAPBEXHLevel0X 3 2 2 2 7 4" xfId="30651"/>
    <cellStyle name="SAPBEXHLevel0X 3 2 2 2 8" xfId="30652"/>
    <cellStyle name="SAPBEXHLevel0X 3 2 2 2 8 2" xfId="30653"/>
    <cellStyle name="SAPBEXHLevel0X 3 2 2 2 8 2 2" xfId="30654"/>
    <cellStyle name="SAPBEXHLevel0X 3 2 2 2 8 2 3" xfId="30655"/>
    <cellStyle name="SAPBEXHLevel0X 3 2 2 2 8 3" xfId="30656"/>
    <cellStyle name="SAPBEXHLevel0X 3 2 2 2 8 4" xfId="30657"/>
    <cellStyle name="SAPBEXHLevel0X 3 2 2 2 9" xfId="30658"/>
    <cellStyle name="SAPBEXHLevel0X 3 2 2 2 9 2" xfId="30659"/>
    <cellStyle name="SAPBEXHLevel0X 3 2 2 2 9 3" xfId="30660"/>
    <cellStyle name="SAPBEXHLevel0X 3 2 2 3" xfId="30661"/>
    <cellStyle name="SAPBEXHLevel0X 3 2 2 3 2" xfId="30662"/>
    <cellStyle name="SAPBEXHLevel0X 3 2 2 3 2 2" xfId="30663"/>
    <cellStyle name="SAPBEXHLevel0X 3 2 2 3 2 3" xfId="30664"/>
    <cellStyle name="SAPBEXHLevel0X 3 2 2 3 3" xfId="30665"/>
    <cellStyle name="SAPBEXHLevel0X 3 2 2 3 4" xfId="30666"/>
    <cellStyle name="SAPBEXHLevel0X 3 2 2 4" xfId="30667"/>
    <cellStyle name="SAPBEXHLevel0X 3 2 2 4 2" xfId="30668"/>
    <cellStyle name="SAPBEXHLevel0X 3 2 2 4 2 2" xfId="30669"/>
    <cellStyle name="SAPBEXHLevel0X 3 2 2 4 2 3" xfId="30670"/>
    <cellStyle name="SAPBEXHLevel0X 3 2 2 4 3" xfId="30671"/>
    <cellStyle name="SAPBEXHLevel0X 3 2 2 4 4" xfId="30672"/>
    <cellStyle name="SAPBEXHLevel0X 3 2 2 5" xfId="30673"/>
    <cellStyle name="SAPBEXHLevel0X 3 2 2 5 2" xfId="30674"/>
    <cellStyle name="SAPBEXHLevel0X 3 2 2 5 2 2" xfId="30675"/>
    <cellStyle name="SAPBEXHLevel0X 3 2 2 5 2 3" xfId="30676"/>
    <cellStyle name="SAPBEXHLevel0X 3 2 2 5 3" xfId="30677"/>
    <cellStyle name="SAPBEXHLevel0X 3 2 2 5 4" xfId="30678"/>
    <cellStyle name="SAPBEXHLevel0X 3 2 2 6" xfId="30679"/>
    <cellStyle name="SAPBEXHLevel0X 3 2 2 6 2" xfId="30680"/>
    <cellStyle name="SAPBEXHLevel0X 3 2 2 6 2 2" xfId="30681"/>
    <cellStyle name="SAPBEXHLevel0X 3 2 2 6 2 3" xfId="30682"/>
    <cellStyle name="SAPBEXHLevel0X 3 2 2 6 3" xfId="30683"/>
    <cellStyle name="SAPBEXHLevel0X 3 2 2 6 4" xfId="30684"/>
    <cellStyle name="SAPBEXHLevel0X 3 2 2 7" xfId="30685"/>
    <cellStyle name="SAPBEXHLevel0X 3 2 2 7 2" xfId="30686"/>
    <cellStyle name="SAPBEXHLevel0X 3 2 2 7 2 2" xfId="30687"/>
    <cellStyle name="SAPBEXHLevel0X 3 2 2 7 2 3" xfId="30688"/>
    <cellStyle name="SAPBEXHLevel0X 3 2 2 7 3" xfId="30689"/>
    <cellStyle name="SAPBEXHLevel0X 3 2 2 7 4" xfId="30690"/>
    <cellStyle name="SAPBEXHLevel0X 3 2 2 8" xfId="30691"/>
    <cellStyle name="SAPBEXHLevel0X 3 2 2 8 2" xfId="30692"/>
    <cellStyle name="SAPBEXHLevel0X 3 2 2 8 2 2" xfId="30693"/>
    <cellStyle name="SAPBEXHLevel0X 3 2 2 8 2 3" xfId="30694"/>
    <cellStyle name="SAPBEXHLevel0X 3 2 2 8 3" xfId="30695"/>
    <cellStyle name="SAPBEXHLevel0X 3 2 2 8 4" xfId="30696"/>
    <cellStyle name="SAPBEXHLevel0X 3 2 2 9" xfId="30697"/>
    <cellStyle name="SAPBEXHLevel0X 3 2 2 9 2" xfId="30698"/>
    <cellStyle name="SAPBEXHLevel0X 3 2 2 9 2 2" xfId="30699"/>
    <cellStyle name="SAPBEXHLevel0X 3 2 2 9 2 3" xfId="30700"/>
    <cellStyle name="SAPBEXHLevel0X 3 2 2 9 3" xfId="30701"/>
    <cellStyle name="SAPBEXHLevel0X 3 2 2 9 4" xfId="30702"/>
    <cellStyle name="SAPBEXHLevel0X 3 2 3" xfId="30703"/>
    <cellStyle name="SAPBEXHLevel0X 3 2 3 10" xfId="30704"/>
    <cellStyle name="SAPBEXHLevel0X 3 2 3 11" xfId="30705"/>
    <cellStyle name="SAPBEXHLevel0X 3 2 3 2" xfId="30706"/>
    <cellStyle name="SAPBEXHLevel0X 3 2 3 2 2" xfId="30707"/>
    <cellStyle name="SAPBEXHLevel0X 3 2 3 2 2 2" xfId="30708"/>
    <cellStyle name="SAPBEXHLevel0X 3 2 3 2 2 3" xfId="30709"/>
    <cellStyle name="SAPBEXHLevel0X 3 2 3 2 3" xfId="30710"/>
    <cellStyle name="SAPBEXHLevel0X 3 2 3 2 4" xfId="30711"/>
    <cellStyle name="SAPBEXHLevel0X 3 2 3 3" xfId="30712"/>
    <cellStyle name="SAPBEXHLevel0X 3 2 3 3 2" xfId="30713"/>
    <cellStyle name="SAPBEXHLevel0X 3 2 3 3 2 2" xfId="30714"/>
    <cellStyle name="SAPBEXHLevel0X 3 2 3 3 2 3" xfId="30715"/>
    <cellStyle name="SAPBEXHLevel0X 3 2 3 3 3" xfId="30716"/>
    <cellStyle name="SAPBEXHLevel0X 3 2 3 3 4" xfId="30717"/>
    <cellStyle name="SAPBEXHLevel0X 3 2 3 4" xfId="30718"/>
    <cellStyle name="SAPBEXHLevel0X 3 2 3 4 2" xfId="30719"/>
    <cellStyle name="SAPBEXHLevel0X 3 2 3 4 2 2" xfId="30720"/>
    <cellStyle name="SAPBEXHLevel0X 3 2 3 4 2 3" xfId="30721"/>
    <cellStyle name="SAPBEXHLevel0X 3 2 3 4 3" xfId="30722"/>
    <cellStyle name="SAPBEXHLevel0X 3 2 3 4 4" xfId="30723"/>
    <cellStyle name="SAPBEXHLevel0X 3 2 3 5" xfId="30724"/>
    <cellStyle name="SAPBEXHLevel0X 3 2 3 5 2" xfId="30725"/>
    <cellStyle name="SAPBEXHLevel0X 3 2 3 5 2 2" xfId="30726"/>
    <cellStyle name="SAPBEXHLevel0X 3 2 3 5 2 3" xfId="30727"/>
    <cellStyle name="SAPBEXHLevel0X 3 2 3 5 3" xfId="30728"/>
    <cellStyle name="SAPBEXHLevel0X 3 2 3 5 4" xfId="30729"/>
    <cellStyle name="SAPBEXHLevel0X 3 2 3 6" xfId="30730"/>
    <cellStyle name="SAPBEXHLevel0X 3 2 3 6 2" xfId="30731"/>
    <cellStyle name="SAPBEXHLevel0X 3 2 3 6 2 2" xfId="30732"/>
    <cellStyle name="SAPBEXHLevel0X 3 2 3 6 2 3" xfId="30733"/>
    <cellStyle name="SAPBEXHLevel0X 3 2 3 6 3" xfId="30734"/>
    <cellStyle name="SAPBEXHLevel0X 3 2 3 6 4" xfId="30735"/>
    <cellStyle name="SAPBEXHLevel0X 3 2 3 7" xfId="30736"/>
    <cellStyle name="SAPBEXHLevel0X 3 2 3 7 2" xfId="30737"/>
    <cellStyle name="SAPBEXHLevel0X 3 2 3 7 2 2" xfId="30738"/>
    <cellStyle name="SAPBEXHLevel0X 3 2 3 7 2 3" xfId="30739"/>
    <cellStyle name="SAPBEXHLevel0X 3 2 3 7 3" xfId="30740"/>
    <cellStyle name="SAPBEXHLevel0X 3 2 3 7 4" xfId="30741"/>
    <cellStyle name="SAPBEXHLevel0X 3 2 3 8" xfId="30742"/>
    <cellStyle name="SAPBEXHLevel0X 3 2 3 8 2" xfId="30743"/>
    <cellStyle name="SAPBEXHLevel0X 3 2 3 8 2 2" xfId="30744"/>
    <cellStyle name="SAPBEXHLevel0X 3 2 3 8 2 3" xfId="30745"/>
    <cellStyle name="SAPBEXHLevel0X 3 2 3 8 3" xfId="30746"/>
    <cellStyle name="SAPBEXHLevel0X 3 2 3 8 4" xfId="30747"/>
    <cellStyle name="SAPBEXHLevel0X 3 2 3 9" xfId="30748"/>
    <cellStyle name="SAPBEXHLevel0X 3 2 3 9 2" xfId="30749"/>
    <cellStyle name="SAPBEXHLevel0X 3 2 3 9 3" xfId="30750"/>
    <cellStyle name="SAPBEXHLevel0X 3 2 4" xfId="30751"/>
    <cellStyle name="SAPBEXHLevel0X 3 2 4 2" xfId="30752"/>
    <cellStyle name="SAPBEXHLevel0X 3 2 4 2 2" xfId="30753"/>
    <cellStyle name="SAPBEXHLevel0X 3 2 4 2 3" xfId="30754"/>
    <cellStyle name="SAPBEXHLevel0X 3 2 4 3" xfId="30755"/>
    <cellStyle name="SAPBEXHLevel0X 3 2 4 4" xfId="30756"/>
    <cellStyle name="SAPBEXHLevel0X 3 2 5" xfId="30757"/>
    <cellStyle name="SAPBEXHLevel0X 3 2 5 2" xfId="30758"/>
    <cellStyle name="SAPBEXHLevel0X 3 2 5 2 2" xfId="30759"/>
    <cellStyle name="SAPBEXHLevel0X 3 2 5 2 3" xfId="30760"/>
    <cellStyle name="SAPBEXHLevel0X 3 2 5 3" xfId="30761"/>
    <cellStyle name="SAPBEXHLevel0X 3 2 5 4" xfId="30762"/>
    <cellStyle name="SAPBEXHLevel0X 3 2 6" xfId="30763"/>
    <cellStyle name="SAPBEXHLevel0X 3 2 6 2" xfId="30764"/>
    <cellStyle name="SAPBEXHLevel0X 3 2 6 2 2" xfId="30765"/>
    <cellStyle name="SAPBEXHLevel0X 3 2 6 2 3" xfId="30766"/>
    <cellStyle name="SAPBEXHLevel0X 3 2 6 3" xfId="30767"/>
    <cellStyle name="SAPBEXHLevel0X 3 2 6 4" xfId="30768"/>
    <cellStyle name="SAPBEXHLevel0X 3 2 7" xfId="30769"/>
    <cellStyle name="SAPBEXHLevel0X 3 2 7 2" xfId="30770"/>
    <cellStyle name="SAPBEXHLevel0X 3 2 7 2 2" xfId="30771"/>
    <cellStyle name="SAPBEXHLevel0X 3 2 7 2 3" xfId="30772"/>
    <cellStyle name="SAPBEXHLevel0X 3 2 7 3" xfId="30773"/>
    <cellStyle name="SAPBEXHLevel0X 3 2 7 4" xfId="30774"/>
    <cellStyle name="SAPBEXHLevel0X 3 2 8" xfId="30775"/>
    <cellStyle name="SAPBEXHLevel0X 3 2 8 2" xfId="30776"/>
    <cellStyle name="SAPBEXHLevel0X 3 2 8 2 2" xfId="30777"/>
    <cellStyle name="SAPBEXHLevel0X 3 2 8 2 3" xfId="30778"/>
    <cellStyle name="SAPBEXHLevel0X 3 2 8 3" xfId="30779"/>
    <cellStyle name="SAPBEXHLevel0X 3 2 8 4" xfId="30780"/>
    <cellStyle name="SAPBEXHLevel0X 3 2 9" xfId="30781"/>
    <cellStyle name="SAPBEXHLevel0X 3 2 9 2" xfId="30782"/>
    <cellStyle name="SAPBEXHLevel0X 3 2 9 2 2" xfId="30783"/>
    <cellStyle name="SAPBEXHLevel0X 3 2 9 2 3" xfId="30784"/>
    <cellStyle name="SAPBEXHLevel0X 3 2 9 3" xfId="30785"/>
    <cellStyle name="SAPBEXHLevel0X 3 2 9 4" xfId="30786"/>
    <cellStyle name="SAPBEXHLevel0X 3 3" xfId="30787"/>
    <cellStyle name="SAPBEXHLevel0X 3 3 10" xfId="30788"/>
    <cellStyle name="SAPBEXHLevel0X 3 3 10 2" xfId="30789"/>
    <cellStyle name="SAPBEXHLevel0X 3 3 10 3" xfId="30790"/>
    <cellStyle name="SAPBEXHLevel0X 3 3 11" xfId="30791"/>
    <cellStyle name="SAPBEXHLevel0X 3 3 12" xfId="30792"/>
    <cellStyle name="SAPBEXHLevel0X 3 3 2" xfId="30793"/>
    <cellStyle name="SAPBEXHLevel0X 3 3 2 10" xfId="30794"/>
    <cellStyle name="SAPBEXHLevel0X 3 3 2 11" xfId="30795"/>
    <cellStyle name="SAPBEXHLevel0X 3 3 2 2" xfId="30796"/>
    <cellStyle name="SAPBEXHLevel0X 3 3 2 2 2" xfId="30797"/>
    <cellStyle name="SAPBEXHLevel0X 3 3 2 2 2 2" xfId="30798"/>
    <cellStyle name="SAPBEXHLevel0X 3 3 2 2 2 3" xfId="30799"/>
    <cellStyle name="SAPBEXHLevel0X 3 3 2 2 3" xfId="30800"/>
    <cellStyle name="SAPBEXHLevel0X 3 3 2 2 4" xfId="30801"/>
    <cellStyle name="SAPBEXHLevel0X 3 3 2 3" xfId="30802"/>
    <cellStyle name="SAPBEXHLevel0X 3 3 2 3 2" xfId="30803"/>
    <cellStyle name="SAPBEXHLevel0X 3 3 2 3 2 2" xfId="30804"/>
    <cellStyle name="SAPBEXHLevel0X 3 3 2 3 2 3" xfId="30805"/>
    <cellStyle name="SAPBEXHLevel0X 3 3 2 3 3" xfId="30806"/>
    <cellStyle name="SAPBEXHLevel0X 3 3 2 3 4" xfId="30807"/>
    <cellStyle name="SAPBEXHLevel0X 3 3 2 4" xfId="30808"/>
    <cellStyle name="SAPBEXHLevel0X 3 3 2 4 2" xfId="30809"/>
    <cellStyle name="SAPBEXHLevel0X 3 3 2 4 2 2" xfId="30810"/>
    <cellStyle name="SAPBEXHLevel0X 3 3 2 4 2 3" xfId="30811"/>
    <cellStyle name="SAPBEXHLevel0X 3 3 2 4 3" xfId="30812"/>
    <cellStyle name="SAPBEXHLevel0X 3 3 2 4 4" xfId="30813"/>
    <cellStyle name="SAPBEXHLevel0X 3 3 2 5" xfId="30814"/>
    <cellStyle name="SAPBEXHLevel0X 3 3 2 5 2" xfId="30815"/>
    <cellStyle name="SAPBEXHLevel0X 3 3 2 5 2 2" xfId="30816"/>
    <cellStyle name="SAPBEXHLevel0X 3 3 2 5 2 3" xfId="30817"/>
    <cellStyle name="SAPBEXHLevel0X 3 3 2 5 3" xfId="30818"/>
    <cellStyle name="SAPBEXHLevel0X 3 3 2 5 4" xfId="30819"/>
    <cellStyle name="SAPBEXHLevel0X 3 3 2 6" xfId="30820"/>
    <cellStyle name="SAPBEXHLevel0X 3 3 2 6 2" xfId="30821"/>
    <cellStyle name="SAPBEXHLevel0X 3 3 2 6 2 2" xfId="30822"/>
    <cellStyle name="SAPBEXHLevel0X 3 3 2 6 2 3" xfId="30823"/>
    <cellStyle name="SAPBEXHLevel0X 3 3 2 6 3" xfId="30824"/>
    <cellStyle name="SAPBEXHLevel0X 3 3 2 6 4" xfId="30825"/>
    <cellStyle name="SAPBEXHLevel0X 3 3 2 7" xfId="30826"/>
    <cellStyle name="SAPBEXHLevel0X 3 3 2 7 2" xfId="30827"/>
    <cellStyle name="SAPBEXHLevel0X 3 3 2 7 2 2" xfId="30828"/>
    <cellStyle name="SAPBEXHLevel0X 3 3 2 7 2 3" xfId="30829"/>
    <cellStyle name="SAPBEXHLevel0X 3 3 2 7 3" xfId="30830"/>
    <cellStyle name="SAPBEXHLevel0X 3 3 2 7 4" xfId="30831"/>
    <cellStyle name="SAPBEXHLevel0X 3 3 2 8" xfId="30832"/>
    <cellStyle name="SAPBEXHLevel0X 3 3 2 8 2" xfId="30833"/>
    <cellStyle name="SAPBEXHLevel0X 3 3 2 8 2 2" xfId="30834"/>
    <cellStyle name="SAPBEXHLevel0X 3 3 2 8 2 3" xfId="30835"/>
    <cellStyle name="SAPBEXHLevel0X 3 3 2 8 3" xfId="30836"/>
    <cellStyle name="SAPBEXHLevel0X 3 3 2 8 4" xfId="30837"/>
    <cellStyle name="SAPBEXHLevel0X 3 3 2 9" xfId="30838"/>
    <cellStyle name="SAPBEXHLevel0X 3 3 2 9 2" xfId="30839"/>
    <cellStyle name="SAPBEXHLevel0X 3 3 2 9 3" xfId="30840"/>
    <cellStyle name="SAPBEXHLevel0X 3 3 3" xfId="30841"/>
    <cellStyle name="SAPBEXHLevel0X 3 3 3 2" xfId="30842"/>
    <cellStyle name="SAPBEXHLevel0X 3 3 3 2 2" xfId="30843"/>
    <cellStyle name="SAPBEXHLevel0X 3 3 3 2 3" xfId="30844"/>
    <cellStyle name="SAPBEXHLevel0X 3 3 3 3" xfId="30845"/>
    <cellStyle name="SAPBEXHLevel0X 3 3 3 4" xfId="30846"/>
    <cellStyle name="SAPBEXHLevel0X 3 3 4" xfId="30847"/>
    <cellStyle name="SAPBEXHLevel0X 3 3 4 2" xfId="30848"/>
    <cellStyle name="SAPBEXHLevel0X 3 3 4 2 2" xfId="30849"/>
    <cellStyle name="SAPBEXHLevel0X 3 3 4 2 3" xfId="30850"/>
    <cellStyle name="SAPBEXHLevel0X 3 3 4 3" xfId="30851"/>
    <cellStyle name="SAPBEXHLevel0X 3 3 4 4" xfId="30852"/>
    <cellStyle name="SAPBEXHLevel0X 3 3 5" xfId="30853"/>
    <cellStyle name="SAPBEXHLevel0X 3 3 5 2" xfId="30854"/>
    <cellStyle name="SAPBEXHLevel0X 3 3 5 2 2" xfId="30855"/>
    <cellStyle name="SAPBEXHLevel0X 3 3 5 2 3" xfId="30856"/>
    <cellStyle name="SAPBEXHLevel0X 3 3 5 3" xfId="30857"/>
    <cellStyle name="SAPBEXHLevel0X 3 3 5 4" xfId="30858"/>
    <cellStyle name="SAPBEXHLevel0X 3 3 6" xfId="30859"/>
    <cellStyle name="SAPBEXHLevel0X 3 3 6 2" xfId="30860"/>
    <cellStyle name="SAPBEXHLevel0X 3 3 6 2 2" xfId="30861"/>
    <cellStyle name="SAPBEXHLevel0X 3 3 6 2 3" xfId="30862"/>
    <cellStyle name="SAPBEXHLevel0X 3 3 6 3" xfId="30863"/>
    <cellStyle name="SAPBEXHLevel0X 3 3 6 4" xfId="30864"/>
    <cellStyle name="SAPBEXHLevel0X 3 3 7" xfId="30865"/>
    <cellStyle name="SAPBEXHLevel0X 3 3 7 2" xfId="30866"/>
    <cellStyle name="SAPBEXHLevel0X 3 3 7 2 2" xfId="30867"/>
    <cellStyle name="SAPBEXHLevel0X 3 3 7 2 3" xfId="30868"/>
    <cellStyle name="SAPBEXHLevel0X 3 3 7 3" xfId="30869"/>
    <cellStyle name="SAPBEXHLevel0X 3 3 7 4" xfId="30870"/>
    <cellStyle name="SAPBEXHLevel0X 3 3 8" xfId="30871"/>
    <cellStyle name="SAPBEXHLevel0X 3 3 8 2" xfId="30872"/>
    <cellStyle name="SAPBEXHLevel0X 3 3 8 2 2" xfId="30873"/>
    <cellStyle name="SAPBEXHLevel0X 3 3 8 2 3" xfId="30874"/>
    <cellStyle name="SAPBEXHLevel0X 3 3 8 3" xfId="30875"/>
    <cellStyle name="SAPBEXHLevel0X 3 3 8 4" xfId="30876"/>
    <cellStyle name="SAPBEXHLevel0X 3 3 9" xfId="30877"/>
    <cellStyle name="SAPBEXHLevel0X 3 3 9 2" xfId="30878"/>
    <cellStyle name="SAPBEXHLevel0X 3 3 9 2 2" xfId="30879"/>
    <cellStyle name="SAPBEXHLevel0X 3 3 9 2 3" xfId="30880"/>
    <cellStyle name="SAPBEXHLevel0X 3 3 9 3" xfId="30881"/>
    <cellStyle name="SAPBEXHLevel0X 3 3 9 4" xfId="30882"/>
    <cellStyle name="SAPBEXHLevel0X 3 4" xfId="30883"/>
    <cellStyle name="SAPBEXHLevel0X 3 4 10" xfId="30884"/>
    <cellStyle name="SAPBEXHLevel0X 3 4 11" xfId="30885"/>
    <cellStyle name="SAPBEXHLevel0X 3 4 2" xfId="30886"/>
    <cellStyle name="SAPBEXHLevel0X 3 4 2 2" xfId="30887"/>
    <cellStyle name="SAPBEXHLevel0X 3 4 2 2 2" xfId="30888"/>
    <cellStyle name="SAPBEXHLevel0X 3 4 2 2 3" xfId="30889"/>
    <cellStyle name="SAPBEXHLevel0X 3 4 2 3" xfId="30890"/>
    <cellStyle name="SAPBEXHLevel0X 3 4 2 4" xfId="30891"/>
    <cellStyle name="SAPBEXHLevel0X 3 4 3" xfId="30892"/>
    <cellStyle name="SAPBEXHLevel0X 3 4 3 2" xfId="30893"/>
    <cellStyle name="SAPBEXHLevel0X 3 4 3 2 2" xfId="30894"/>
    <cellStyle name="SAPBEXHLevel0X 3 4 3 2 3" xfId="30895"/>
    <cellStyle name="SAPBEXHLevel0X 3 4 3 3" xfId="30896"/>
    <cellStyle name="SAPBEXHLevel0X 3 4 3 4" xfId="30897"/>
    <cellStyle name="SAPBEXHLevel0X 3 4 4" xfId="30898"/>
    <cellStyle name="SAPBEXHLevel0X 3 4 4 2" xfId="30899"/>
    <cellStyle name="SAPBEXHLevel0X 3 4 4 2 2" xfId="30900"/>
    <cellStyle name="SAPBEXHLevel0X 3 4 4 2 3" xfId="30901"/>
    <cellStyle name="SAPBEXHLevel0X 3 4 4 3" xfId="30902"/>
    <cellStyle name="SAPBEXHLevel0X 3 4 4 4" xfId="30903"/>
    <cellStyle name="SAPBEXHLevel0X 3 4 5" xfId="30904"/>
    <cellStyle name="SAPBEXHLevel0X 3 4 5 2" xfId="30905"/>
    <cellStyle name="SAPBEXHLevel0X 3 4 5 2 2" xfId="30906"/>
    <cellStyle name="SAPBEXHLevel0X 3 4 5 2 3" xfId="30907"/>
    <cellStyle name="SAPBEXHLevel0X 3 4 5 3" xfId="30908"/>
    <cellStyle name="SAPBEXHLevel0X 3 4 5 4" xfId="30909"/>
    <cellStyle name="SAPBEXHLevel0X 3 4 6" xfId="30910"/>
    <cellStyle name="SAPBEXHLevel0X 3 4 6 2" xfId="30911"/>
    <cellStyle name="SAPBEXHLevel0X 3 4 6 2 2" xfId="30912"/>
    <cellStyle name="SAPBEXHLevel0X 3 4 6 2 3" xfId="30913"/>
    <cellStyle name="SAPBEXHLevel0X 3 4 6 3" xfId="30914"/>
    <cellStyle name="SAPBEXHLevel0X 3 4 6 4" xfId="30915"/>
    <cellStyle name="SAPBEXHLevel0X 3 4 7" xfId="30916"/>
    <cellStyle name="SAPBEXHLevel0X 3 4 7 2" xfId="30917"/>
    <cellStyle name="SAPBEXHLevel0X 3 4 7 2 2" xfId="30918"/>
    <cellStyle name="SAPBEXHLevel0X 3 4 7 2 3" xfId="30919"/>
    <cellStyle name="SAPBEXHLevel0X 3 4 7 3" xfId="30920"/>
    <cellStyle name="SAPBEXHLevel0X 3 4 7 4" xfId="30921"/>
    <cellStyle name="SAPBEXHLevel0X 3 4 8" xfId="30922"/>
    <cellStyle name="SAPBEXHLevel0X 3 4 8 2" xfId="30923"/>
    <cellStyle name="SAPBEXHLevel0X 3 4 8 2 2" xfId="30924"/>
    <cellStyle name="SAPBEXHLevel0X 3 4 8 2 3" xfId="30925"/>
    <cellStyle name="SAPBEXHLevel0X 3 4 8 3" xfId="30926"/>
    <cellStyle name="SAPBEXHLevel0X 3 4 8 4" xfId="30927"/>
    <cellStyle name="SAPBEXHLevel0X 3 4 9" xfId="30928"/>
    <cellStyle name="SAPBEXHLevel0X 3 4 9 2" xfId="30929"/>
    <cellStyle name="SAPBEXHLevel0X 3 4 9 3" xfId="30930"/>
    <cellStyle name="SAPBEXHLevel0X 3 5" xfId="30931"/>
    <cellStyle name="SAPBEXHLevel0X 3 5 2" xfId="30932"/>
    <cellStyle name="SAPBEXHLevel0X 3 5 2 2" xfId="30933"/>
    <cellStyle name="SAPBEXHLevel0X 3 5 2 3" xfId="30934"/>
    <cellStyle name="SAPBEXHLevel0X 3 5 3" xfId="30935"/>
    <cellStyle name="SAPBEXHLevel0X 3 5 4" xfId="30936"/>
    <cellStyle name="SAPBEXHLevel0X 3 6" xfId="30937"/>
    <cellStyle name="SAPBEXHLevel0X 3 6 2" xfId="30938"/>
    <cellStyle name="SAPBEXHLevel0X 3 6 2 2" xfId="30939"/>
    <cellStyle name="SAPBEXHLevel0X 3 6 2 3" xfId="30940"/>
    <cellStyle name="SAPBEXHLevel0X 3 6 3" xfId="30941"/>
    <cellStyle name="SAPBEXHLevel0X 3 6 4" xfId="30942"/>
    <cellStyle name="SAPBEXHLevel0X 3 7" xfId="30943"/>
    <cellStyle name="SAPBEXHLevel0X 3 7 2" xfId="30944"/>
    <cellStyle name="SAPBEXHLevel0X 3 7 2 2" xfId="30945"/>
    <cellStyle name="SAPBEXHLevel0X 3 7 2 3" xfId="30946"/>
    <cellStyle name="SAPBEXHLevel0X 3 7 3" xfId="30947"/>
    <cellStyle name="SAPBEXHLevel0X 3 7 4" xfId="30948"/>
    <cellStyle name="SAPBEXHLevel0X 3 8" xfId="30949"/>
    <cellStyle name="SAPBEXHLevel0X 3 8 2" xfId="30950"/>
    <cellStyle name="SAPBEXHLevel0X 3 8 2 2" xfId="30951"/>
    <cellStyle name="SAPBEXHLevel0X 3 8 2 3" xfId="30952"/>
    <cellStyle name="SAPBEXHLevel0X 3 8 3" xfId="30953"/>
    <cellStyle name="SAPBEXHLevel0X 3 8 4" xfId="30954"/>
    <cellStyle name="SAPBEXHLevel0X 3 9" xfId="30955"/>
    <cellStyle name="SAPBEXHLevel0X 3 9 2" xfId="30956"/>
    <cellStyle name="SAPBEXHLevel0X 3 9 2 2" xfId="30957"/>
    <cellStyle name="SAPBEXHLevel0X 3 9 2 3" xfId="30958"/>
    <cellStyle name="SAPBEXHLevel0X 3 9 3" xfId="30959"/>
    <cellStyle name="SAPBEXHLevel0X 3 9 4" xfId="30960"/>
    <cellStyle name="SAPBEXHLevel0X 4" xfId="30961"/>
    <cellStyle name="SAPBEXHLevel0X 4 10" xfId="30962"/>
    <cellStyle name="SAPBEXHLevel0X 4 10 2" xfId="30963"/>
    <cellStyle name="SAPBEXHLevel0X 4 10 2 2" xfId="30964"/>
    <cellStyle name="SAPBEXHLevel0X 4 10 2 3" xfId="30965"/>
    <cellStyle name="SAPBEXHLevel0X 4 10 3" xfId="30966"/>
    <cellStyle name="SAPBEXHLevel0X 4 10 4" xfId="30967"/>
    <cellStyle name="SAPBEXHLevel0X 4 11" xfId="30968"/>
    <cellStyle name="SAPBEXHLevel0X 4 11 2" xfId="30969"/>
    <cellStyle name="SAPBEXHLevel0X 4 11 3" xfId="30970"/>
    <cellStyle name="SAPBEXHLevel0X 4 12" xfId="30971"/>
    <cellStyle name="SAPBEXHLevel0X 4 13" xfId="30972"/>
    <cellStyle name="SAPBEXHLevel0X 4 2" xfId="30973"/>
    <cellStyle name="SAPBEXHLevel0X 4 2 10" xfId="30974"/>
    <cellStyle name="SAPBEXHLevel0X 4 2 10 2" xfId="30975"/>
    <cellStyle name="SAPBEXHLevel0X 4 2 10 3" xfId="30976"/>
    <cellStyle name="SAPBEXHLevel0X 4 2 11" xfId="30977"/>
    <cellStyle name="SAPBEXHLevel0X 4 2 12" xfId="30978"/>
    <cellStyle name="SAPBEXHLevel0X 4 2 2" xfId="30979"/>
    <cellStyle name="SAPBEXHLevel0X 4 2 2 10" xfId="30980"/>
    <cellStyle name="SAPBEXHLevel0X 4 2 2 11" xfId="30981"/>
    <cellStyle name="SAPBEXHLevel0X 4 2 2 2" xfId="30982"/>
    <cellStyle name="SAPBEXHLevel0X 4 2 2 2 2" xfId="30983"/>
    <cellStyle name="SAPBEXHLevel0X 4 2 2 2 2 2" xfId="30984"/>
    <cellStyle name="SAPBEXHLevel0X 4 2 2 2 2 3" xfId="30985"/>
    <cellStyle name="SAPBEXHLevel0X 4 2 2 2 3" xfId="30986"/>
    <cellStyle name="SAPBEXHLevel0X 4 2 2 2 4" xfId="30987"/>
    <cellStyle name="SAPBEXHLevel0X 4 2 2 3" xfId="30988"/>
    <cellStyle name="SAPBEXHLevel0X 4 2 2 3 2" xfId="30989"/>
    <cellStyle name="SAPBEXHLevel0X 4 2 2 3 2 2" xfId="30990"/>
    <cellStyle name="SAPBEXHLevel0X 4 2 2 3 2 3" xfId="30991"/>
    <cellStyle name="SAPBEXHLevel0X 4 2 2 3 3" xfId="30992"/>
    <cellStyle name="SAPBEXHLevel0X 4 2 2 3 4" xfId="30993"/>
    <cellStyle name="SAPBEXHLevel0X 4 2 2 4" xfId="30994"/>
    <cellStyle name="SAPBEXHLevel0X 4 2 2 4 2" xfId="30995"/>
    <cellStyle name="SAPBEXHLevel0X 4 2 2 4 2 2" xfId="30996"/>
    <cellStyle name="SAPBEXHLevel0X 4 2 2 4 2 3" xfId="30997"/>
    <cellStyle name="SAPBEXHLevel0X 4 2 2 4 3" xfId="30998"/>
    <cellStyle name="SAPBEXHLevel0X 4 2 2 4 4" xfId="30999"/>
    <cellStyle name="SAPBEXHLevel0X 4 2 2 5" xfId="31000"/>
    <cellStyle name="SAPBEXHLevel0X 4 2 2 5 2" xfId="31001"/>
    <cellStyle name="SAPBEXHLevel0X 4 2 2 5 2 2" xfId="31002"/>
    <cellStyle name="SAPBEXHLevel0X 4 2 2 5 2 3" xfId="31003"/>
    <cellStyle name="SAPBEXHLevel0X 4 2 2 5 3" xfId="31004"/>
    <cellStyle name="SAPBEXHLevel0X 4 2 2 5 4" xfId="31005"/>
    <cellStyle name="SAPBEXHLevel0X 4 2 2 6" xfId="31006"/>
    <cellStyle name="SAPBEXHLevel0X 4 2 2 6 2" xfId="31007"/>
    <cellStyle name="SAPBEXHLevel0X 4 2 2 6 2 2" xfId="31008"/>
    <cellStyle name="SAPBEXHLevel0X 4 2 2 6 2 3" xfId="31009"/>
    <cellStyle name="SAPBEXHLevel0X 4 2 2 6 3" xfId="31010"/>
    <cellStyle name="SAPBEXHLevel0X 4 2 2 6 4" xfId="31011"/>
    <cellStyle name="SAPBEXHLevel0X 4 2 2 7" xfId="31012"/>
    <cellStyle name="SAPBEXHLevel0X 4 2 2 7 2" xfId="31013"/>
    <cellStyle name="SAPBEXHLevel0X 4 2 2 7 2 2" xfId="31014"/>
    <cellStyle name="SAPBEXHLevel0X 4 2 2 7 2 3" xfId="31015"/>
    <cellStyle name="SAPBEXHLevel0X 4 2 2 7 3" xfId="31016"/>
    <cellStyle name="SAPBEXHLevel0X 4 2 2 7 4" xfId="31017"/>
    <cellStyle name="SAPBEXHLevel0X 4 2 2 8" xfId="31018"/>
    <cellStyle name="SAPBEXHLevel0X 4 2 2 8 2" xfId="31019"/>
    <cellStyle name="SAPBEXHLevel0X 4 2 2 8 2 2" xfId="31020"/>
    <cellStyle name="SAPBEXHLevel0X 4 2 2 8 2 3" xfId="31021"/>
    <cellStyle name="SAPBEXHLevel0X 4 2 2 8 3" xfId="31022"/>
    <cellStyle name="SAPBEXHLevel0X 4 2 2 8 4" xfId="31023"/>
    <cellStyle name="SAPBEXHLevel0X 4 2 2 9" xfId="31024"/>
    <cellStyle name="SAPBEXHLevel0X 4 2 2 9 2" xfId="31025"/>
    <cellStyle name="SAPBEXHLevel0X 4 2 2 9 3" xfId="31026"/>
    <cellStyle name="SAPBEXHLevel0X 4 2 3" xfId="31027"/>
    <cellStyle name="SAPBEXHLevel0X 4 2 3 2" xfId="31028"/>
    <cellStyle name="SAPBEXHLevel0X 4 2 3 2 2" xfId="31029"/>
    <cellStyle name="SAPBEXHLevel0X 4 2 3 2 3" xfId="31030"/>
    <cellStyle name="SAPBEXHLevel0X 4 2 3 3" xfId="31031"/>
    <cellStyle name="SAPBEXHLevel0X 4 2 3 4" xfId="31032"/>
    <cellStyle name="SAPBEXHLevel0X 4 2 4" xfId="31033"/>
    <cellStyle name="SAPBEXHLevel0X 4 2 4 2" xfId="31034"/>
    <cellStyle name="SAPBEXHLevel0X 4 2 4 2 2" xfId="31035"/>
    <cellStyle name="SAPBEXHLevel0X 4 2 4 2 3" xfId="31036"/>
    <cellStyle name="SAPBEXHLevel0X 4 2 4 3" xfId="31037"/>
    <cellStyle name="SAPBEXHLevel0X 4 2 4 4" xfId="31038"/>
    <cellStyle name="SAPBEXHLevel0X 4 2 5" xfId="31039"/>
    <cellStyle name="SAPBEXHLevel0X 4 2 5 2" xfId="31040"/>
    <cellStyle name="SAPBEXHLevel0X 4 2 5 2 2" xfId="31041"/>
    <cellStyle name="SAPBEXHLevel0X 4 2 5 2 3" xfId="31042"/>
    <cellStyle name="SAPBEXHLevel0X 4 2 5 3" xfId="31043"/>
    <cellStyle name="SAPBEXHLevel0X 4 2 5 4" xfId="31044"/>
    <cellStyle name="SAPBEXHLevel0X 4 2 6" xfId="31045"/>
    <cellStyle name="SAPBEXHLevel0X 4 2 6 2" xfId="31046"/>
    <cellStyle name="SAPBEXHLevel0X 4 2 6 2 2" xfId="31047"/>
    <cellStyle name="SAPBEXHLevel0X 4 2 6 2 3" xfId="31048"/>
    <cellStyle name="SAPBEXHLevel0X 4 2 6 3" xfId="31049"/>
    <cellStyle name="SAPBEXHLevel0X 4 2 6 4" xfId="31050"/>
    <cellStyle name="SAPBEXHLevel0X 4 2 7" xfId="31051"/>
    <cellStyle name="SAPBEXHLevel0X 4 2 7 2" xfId="31052"/>
    <cellStyle name="SAPBEXHLevel0X 4 2 7 2 2" xfId="31053"/>
    <cellStyle name="SAPBEXHLevel0X 4 2 7 2 3" xfId="31054"/>
    <cellStyle name="SAPBEXHLevel0X 4 2 7 3" xfId="31055"/>
    <cellStyle name="SAPBEXHLevel0X 4 2 7 4" xfId="31056"/>
    <cellStyle name="SAPBEXHLevel0X 4 2 8" xfId="31057"/>
    <cellStyle name="SAPBEXHLevel0X 4 2 8 2" xfId="31058"/>
    <cellStyle name="SAPBEXHLevel0X 4 2 8 2 2" xfId="31059"/>
    <cellStyle name="SAPBEXHLevel0X 4 2 8 2 3" xfId="31060"/>
    <cellStyle name="SAPBEXHLevel0X 4 2 8 3" xfId="31061"/>
    <cellStyle name="SAPBEXHLevel0X 4 2 8 4" xfId="31062"/>
    <cellStyle name="SAPBEXHLevel0X 4 2 9" xfId="31063"/>
    <cellStyle name="SAPBEXHLevel0X 4 2 9 2" xfId="31064"/>
    <cellStyle name="SAPBEXHLevel0X 4 2 9 2 2" xfId="31065"/>
    <cellStyle name="SAPBEXHLevel0X 4 2 9 2 3" xfId="31066"/>
    <cellStyle name="SAPBEXHLevel0X 4 2 9 3" xfId="31067"/>
    <cellStyle name="SAPBEXHLevel0X 4 2 9 4" xfId="31068"/>
    <cellStyle name="SAPBEXHLevel0X 4 3" xfId="31069"/>
    <cellStyle name="SAPBEXHLevel0X 4 3 10" xfId="31070"/>
    <cellStyle name="SAPBEXHLevel0X 4 3 11" xfId="31071"/>
    <cellStyle name="SAPBEXHLevel0X 4 3 2" xfId="31072"/>
    <cellStyle name="SAPBEXHLevel0X 4 3 2 2" xfId="31073"/>
    <cellStyle name="SAPBEXHLevel0X 4 3 2 2 2" xfId="31074"/>
    <cellStyle name="SAPBEXHLevel0X 4 3 2 2 3" xfId="31075"/>
    <cellStyle name="SAPBEXHLevel0X 4 3 2 3" xfId="31076"/>
    <cellStyle name="SAPBEXHLevel0X 4 3 2 4" xfId="31077"/>
    <cellStyle name="SAPBEXHLevel0X 4 3 3" xfId="31078"/>
    <cellStyle name="SAPBEXHLevel0X 4 3 3 2" xfId="31079"/>
    <cellStyle name="SAPBEXHLevel0X 4 3 3 2 2" xfId="31080"/>
    <cellStyle name="SAPBEXHLevel0X 4 3 3 2 3" xfId="31081"/>
    <cellStyle name="SAPBEXHLevel0X 4 3 3 3" xfId="31082"/>
    <cellStyle name="SAPBEXHLevel0X 4 3 3 4" xfId="31083"/>
    <cellStyle name="SAPBEXHLevel0X 4 3 4" xfId="31084"/>
    <cellStyle name="SAPBEXHLevel0X 4 3 4 2" xfId="31085"/>
    <cellStyle name="SAPBEXHLevel0X 4 3 4 2 2" xfId="31086"/>
    <cellStyle name="SAPBEXHLevel0X 4 3 4 2 3" xfId="31087"/>
    <cellStyle name="SAPBEXHLevel0X 4 3 4 3" xfId="31088"/>
    <cellStyle name="SAPBEXHLevel0X 4 3 4 4" xfId="31089"/>
    <cellStyle name="SAPBEXHLevel0X 4 3 5" xfId="31090"/>
    <cellStyle name="SAPBEXHLevel0X 4 3 5 2" xfId="31091"/>
    <cellStyle name="SAPBEXHLevel0X 4 3 5 2 2" xfId="31092"/>
    <cellStyle name="SAPBEXHLevel0X 4 3 5 2 3" xfId="31093"/>
    <cellStyle name="SAPBEXHLevel0X 4 3 5 3" xfId="31094"/>
    <cellStyle name="SAPBEXHLevel0X 4 3 5 4" xfId="31095"/>
    <cellStyle name="SAPBEXHLevel0X 4 3 6" xfId="31096"/>
    <cellStyle name="SAPBEXHLevel0X 4 3 6 2" xfId="31097"/>
    <cellStyle name="SAPBEXHLevel0X 4 3 6 2 2" xfId="31098"/>
    <cellStyle name="SAPBEXHLevel0X 4 3 6 2 3" xfId="31099"/>
    <cellStyle name="SAPBEXHLevel0X 4 3 6 3" xfId="31100"/>
    <cellStyle name="SAPBEXHLevel0X 4 3 6 4" xfId="31101"/>
    <cellStyle name="SAPBEXHLevel0X 4 3 7" xfId="31102"/>
    <cellStyle name="SAPBEXHLevel0X 4 3 7 2" xfId="31103"/>
    <cellStyle name="SAPBEXHLevel0X 4 3 7 2 2" xfId="31104"/>
    <cellStyle name="SAPBEXHLevel0X 4 3 7 2 3" xfId="31105"/>
    <cellStyle name="SAPBEXHLevel0X 4 3 7 3" xfId="31106"/>
    <cellStyle name="SAPBEXHLevel0X 4 3 7 4" xfId="31107"/>
    <cellStyle name="SAPBEXHLevel0X 4 3 8" xfId="31108"/>
    <cellStyle name="SAPBEXHLevel0X 4 3 8 2" xfId="31109"/>
    <cellStyle name="SAPBEXHLevel0X 4 3 8 2 2" xfId="31110"/>
    <cellStyle name="SAPBEXHLevel0X 4 3 8 2 3" xfId="31111"/>
    <cellStyle name="SAPBEXHLevel0X 4 3 8 3" xfId="31112"/>
    <cellStyle name="SAPBEXHLevel0X 4 3 8 4" xfId="31113"/>
    <cellStyle name="SAPBEXHLevel0X 4 3 9" xfId="31114"/>
    <cellStyle name="SAPBEXHLevel0X 4 3 9 2" xfId="31115"/>
    <cellStyle name="SAPBEXHLevel0X 4 3 9 3" xfId="31116"/>
    <cellStyle name="SAPBEXHLevel0X 4 4" xfId="31117"/>
    <cellStyle name="SAPBEXHLevel0X 4 4 2" xfId="31118"/>
    <cellStyle name="SAPBEXHLevel0X 4 4 2 2" xfId="31119"/>
    <cellStyle name="SAPBEXHLevel0X 4 4 2 3" xfId="31120"/>
    <cellStyle name="SAPBEXHLevel0X 4 4 3" xfId="31121"/>
    <cellStyle name="SAPBEXHLevel0X 4 4 4" xfId="31122"/>
    <cellStyle name="SAPBEXHLevel0X 4 5" xfId="31123"/>
    <cellStyle name="SAPBEXHLevel0X 4 5 2" xfId="31124"/>
    <cellStyle name="SAPBEXHLevel0X 4 5 2 2" xfId="31125"/>
    <cellStyle name="SAPBEXHLevel0X 4 5 2 3" xfId="31126"/>
    <cellStyle name="SAPBEXHLevel0X 4 5 3" xfId="31127"/>
    <cellStyle name="SAPBEXHLevel0X 4 5 4" xfId="31128"/>
    <cellStyle name="SAPBEXHLevel0X 4 6" xfId="31129"/>
    <cellStyle name="SAPBEXHLevel0X 4 6 2" xfId="31130"/>
    <cellStyle name="SAPBEXHLevel0X 4 6 2 2" xfId="31131"/>
    <cellStyle name="SAPBEXHLevel0X 4 6 2 3" xfId="31132"/>
    <cellStyle name="SAPBEXHLevel0X 4 6 3" xfId="31133"/>
    <cellStyle name="SAPBEXHLevel0X 4 6 4" xfId="31134"/>
    <cellStyle name="SAPBEXHLevel0X 4 7" xfId="31135"/>
    <cellStyle name="SAPBEXHLevel0X 4 7 2" xfId="31136"/>
    <cellStyle name="SAPBEXHLevel0X 4 7 2 2" xfId="31137"/>
    <cellStyle name="SAPBEXHLevel0X 4 7 2 3" xfId="31138"/>
    <cellStyle name="SAPBEXHLevel0X 4 7 3" xfId="31139"/>
    <cellStyle name="SAPBEXHLevel0X 4 7 4" xfId="31140"/>
    <cellStyle name="SAPBEXHLevel0X 4 8" xfId="31141"/>
    <cellStyle name="SAPBEXHLevel0X 4 8 2" xfId="31142"/>
    <cellStyle name="SAPBEXHLevel0X 4 8 2 2" xfId="31143"/>
    <cellStyle name="SAPBEXHLevel0X 4 8 2 3" xfId="31144"/>
    <cellStyle name="SAPBEXHLevel0X 4 8 3" xfId="31145"/>
    <cellStyle name="SAPBEXHLevel0X 4 8 4" xfId="31146"/>
    <cellStyle name="SAPBEXHLevel0X 4 9" xfId="31147"/>
    <cellStyle name="SAPBEXHLevel0X 4 9 2" xfId="31148"/>
    <cellStyle name="SAPBEXHLevel0X 4 9 2 2" xfId="31149"/>
    <cellStyle name="SAPBEXHLevel0X 4 9 2 3" xfId="31150"/>
    <cellStyle name="SAPBEXHLevel0X 4 9 3" xfId="31151"/>
    <cellStyle name="SAPBEXHLevel0X 4 9 4" xfId="31152"/>
    <cellStyle name="SAPBEXHLevel0X 5" xfId="31153"/>
    <cellStyle name="SAPBEXHLevel0X 5 10" xfId="31154"/>
    <cellStyle name="SAPBEXHLevel0X 5 10 2" xfId="31155"/>
    <cellStyle name="SAPBEXHLevel0X 5 10 2 2" xfId="31156"/>
    <cellStyle name="SAPBEXHLevel0X 5 10 2 3" xfId="31157"/>
    <cellStyle name="SAPBEXHLevel0X 5 10 3" xfId="31158"/>
    <cellStyle name="SAPBEXHLevel0X 5 10 4" xfId="31159"/>
    <cellStyle name="SAPBEXHLevel0X 5 11" xfId="31160"/>
    <cellStyle name="SAPBEXHLevel0X 5 11 2" xfId="31161"/>
    <cellStyle name="SAPBEXHLevel0X 5 11 3" xfId="31162"/>
    <cellStyle name="SAPBEXHLevel0X 5 12" xfId="31163"/>
    <cellStyle name="SAPBEXHLevel0X 5 13" xfId="31164"/>
    <cellStyle name="SAPBEXHLevel0X 5 2" xfId="31165"/>
    <cellStyle name="SAPBEXHLevel0X 5 2 10" xfId="31166"/>
    <cellStyle name="SAPBEXHLevel0X 5 2 10 2" xfId="31167"/>
    <cellStyle name="SAPBEXHLevel0X 5 2 10 3" xfId="31168"/>
    <cellStyle name="SAPBEXHLevel0X 5 2 11" xfId="31169"/>
    <cellStyle name="SAPBEXHLevel0X 5 2 12" xfId="31170"/>
    <cellStyle name="SAPBEXHLevel0X 5 2 2" xfId="31171"/>
    <cellStyle name="SAPBEXHLevel0X 5 2 2 10" xfId="31172"/>
    <cellStyle name="SAPBEXHLevel0X 5 2 2 11" xfId="31173"/>
    <cellStyle name="SAPBEXHLevel0X 5 2 2 2" xfId="31174"/>
    <cellStyle name="SAPBEXHLevel0X 5 2 2 2 2" xfId="31175"/>
    <cellStyle name="SAPBEXHLevel0X 5 2 2 2 2 2" xfId="31176"/>
    <cellStyle name="SAPBEXHLevel0X 5 2 2 2 2 3" xfId="31177"/>
    <cellStyle name="SAPBEXHLevel0X 5 2 2 2 3" xfId="31178"/>
    <cellStyle name="SAPBEXHLevel0X 5 2 2 2 4" xfId="31179"/>
    <cellStyle name="SAPBEXHLevel0X 5 2 2 3" xfId="31180"/>
    <cellStyle name="SAPBEXHLevel0X 5 2 2 3 2" xfId="31181"/>
    <cellStyle name="SAPBEXHLevel0X 5 2 2 3 2 2" xfId="31182"/>
    <cellStyle name="SAPBEXHLevel0X 5 2 2 3 2 3" xfId="31183"/>
    <cellStyle name="SAPBEXHLevel0X 5 2 2 3 3" xfId="31184"/>
    <cellStyle name="SAPBEXHLevel0X 5 2 2 3 4" xfId="31185"/>
    <cellStyle name="SAPBEXHLevel0X 5 2 2 4" xfId="31186"/>
    <cellStyle name="SAPBEXHLevel0X 5 2 2 4 2" xfId="31187"/>
    <cellStyle name="SAPBEXHLevel0X 5 2 2 4 2 2" xfId="31188"/>
    <cellStyle name="SAPBEXHLevel0X 5 2 2 4 2 3" xfId="31189"/>
    <cellStyle name="SAPBEXHLevel0X 5 2 2 4 3" xfId="31190"/>
    <cellStyle name="SAPBEXHLevel0X 5 2 2 4 4" xfId="31191"/>
    <cellStyle name="SAPBEXHLevel0X 5 2 2 5" xfId="31192"/>
    <cellStyle name="SAPBEXHLevel0X 5 2 2 5 2" xfId="31193"/>
    <cellStyle name="SAPBEXHLevel0X 5 2 2 5 2 2" xfId="31194"/>
    <cellStyle name="SAPBEXHLevel0X 5 2 2 5 2 3" xfId="31195"/>
    <cellStyle name="SAPBEXHLevel0X 5 2 2 5 3" xfId="31196"/>
    <cellStyle name="SAPBEXHLevel0X 5 2 2 5 4" xfId="31197"/>
    <cellStyle name="SAPBEXHLevel0X 5 2 2 6" xfId="31198"/>
    <cellStyle name="SAPBEXHLevel0X 5 2 2 6 2" xfId="31199"/>
    <cellStyle name="SAPBEXHLevel0X 5 2 2 6 2 2" xfId="31200"/>
    <cellStyle name="SAPBEXHLevel0X 5 2 2 6 2 3" xfId="31201"/>
    <cellStyle name="SAPBEXHLevel0X 5 2 2 6 3" xfId="31202"/>
    <cellStyle name="SAPBEXHLevel0X 5 2 2 6 4" xfId="31203"/>
    <cellStyle name="SAPBEXHLevel0X 5 2 2 7" xfId="31204"/>
    <cellStyle name="SAPBEXHLevel0X 5 2 2 7 2" xfId="31205"/>
    <cellStyle name="SAPBEXHLevel0X 5 2 2 7 2 2" xfId="31206"/>
    <cellStyle name="SAPBEXHLevel0X 5 2 2 7 2 3" xfId="31207"/>
    <cellStyle name="SAPBEXHLevel0X 5 2 2 7 3" xfId="31208"/>
    <cellStyle name="SAPBEXHLevel0X 5 2 2 7 4" xfId="31209"/>
    <cellStyle name="SAPBEXHLevel0X 5 2 2 8" xfId="31210"/>
    <cellStyle name="SAPBEXHLevel0X 5 2 2 8 2" xfId="31211"/>
    <cellStyle name="SAPBEXHLevel0X 5 2 2 8 2 2" xfId="31212"/>
    <cellStyle name="SAPBEXHLevel0X 5 2 2 8 2 3" xfId="31213"/>
    <cellStyle name="SAPBEXHLevel0X 5 2 2 8 3" xfId="31214"/>
    <cellStyle name="SAPBEXHLevel0X 5 2 2 8 4" xfId="31215"/>
    <cellStyle name="SAPBEXHLevel0X 5 2 2 9" xfId="31216"/>
    <cellStyle name="SAPBEXHLevel0X 5 2 2 9 2" xfId="31217"/>
    <cellStyle name="SAPBEXHLevel0X 5 2 2 9 3" xfId="31218"/>
    <cellStyle name="SAPBEXHLevel0X 5 2 3" xfId="31219"/>
    <cellStyle name="SAPBEXHLevel0X 5 2 3 2" xfId="31220"/>
    <cellStyle name="SAPBEXHLevel0X 5 2 3 2 2" xfId="31221"/>
    <cellStyle name="SAPBEXHLevel0X 5 2 3 2 3" xfId="31222"/>
    <cellStyle name="SAPBEXHLevel0X 5 2 3 3" xfId="31223"/>
    <cellStyle name="SAPBEXHLevel0X 5 2 3 4" xfId="31224"/>
    <cellStyle name="SAPBEXHLevel0X 5 2 4" xfId="31225"/>
    <cellStyle name="SAPBEXHLevel0X 5 2 4 2" xfId="31226"/>
    <cellStyle name="SAPBEXHLevel0X 5 2 4 2 2" xfId="31227"/>
    <cellStyle name="SAPBEXHLevel0X 5 2 4 2 3" xfId="31228"/>
    <cellStyle name="SAPBEXHLevel0X 5 2 4 3" xfId="31229"/>
    <cellStyle name="SAPBEXHLevel0X 5 2 4 4" xfId="31230"/>
    <cellStyle name="SAPBEXHLevel0X 5 2 5" xfId="31231"/>
    <cellStyle name="SAPBEXHLevel0X 5 2 5 2" xfId="31232"/>
    <cellStyle name="SAPBEXHLevel0X 5 2 5 2 2" xfId="31233"/>
    <cellStyle name="SAPBEXHLevel0X 5 2 5 2 3" xfId="31234"/>
    <cellStyle name="SAPBEXHLevel0X 5 2 5 3" xfId="31235"/>
    <cellStyle name="SAPBEXHLevel0X 5 2 5 4" xfId="31236"/>
    <cellStyle name="SAPBEXHLevel0X 5 2 6" xfId="31237"/>
    <cellStyle name="SAPBEXHLevel0X 5 2 6 2" xfId="31238"/>
    <cellStyle name="SAPBEXHLevel0X 5 2 6 2 2" xfId="31239"/>
    <cellStyle name="SAPBEXHLevel0X 5 2 6 2 3" xfId="31240"/>
    <cellStyle name="SAPBEXHLevel0X 5 2 6 3" xfId="31241"/>
    <cellStyle name="SAPBEXHLevel0X 5 2 6 4" xfId="31242"/>
    <cellStyle name="SAPBEXHLevel0X 5 2 7" xfId="31243"/>
    <cellStyle name="SAPBEXHLevel0X 5 2 7 2" xfId="31244"/>
    <cellStyle name="SAPBEXHLevel0X 5 2 7 2 2" xfId="31245"/>
    <cellStyle name="SAPBEXHLevel0X 5 2 7 2 3" xfId="31246"/>
    <cellStyle name="SAPBEXHLevel0X 5 2 7 3" xfId="31247"/>
    <cellStyle name="SAPBEXHLevel0X 5 2 7 4" xfId="31248"/>
    <cellStyle name="SAPBEXHLevel0X 5 2 8" xfId="31249"/>
    <cellStyle name="SAPBEXHLevel0X 5 2 8 2" xfId="31250"/>
    <cellStyle name="SAPBEXHLevel0X 5 2 8 2 2" xfId="31251"/>
    <cellStyle name="SAPBEXHLevel0X 5 2 8 2 3" xfId="31252"/>
    <cellStyle name="SAPBEXHLevel0X 5 2 8 3" xfId="31253"/>
    <cellStyle name="SAPBEXHLevel0X 5 2 8 4" xfId="31254"/>
    <cellStyle name="SAPBEXHLevel0X 5 2 9" xfId="31255"/>
    <cellStyle name="SAPBEXHLevel0X 5 2 9 2" xfId="31256"/>
    <cellStyle name="SAPBEXHLevel0X 5 2 9 2 2" xfId="31257"/>
    <cellStyle name="SAPBEXHLevel0X 5 2 9 2 3" xfId="31258"/>
    <cellStyle name="SAPBEXHLevel0X 5 2 9 3" xfId="31259"/>
    <cellStyle name="SAPBEXHLevel0X 5 2 9 4" xfId="31260"/>
    <cellStyle name="SAPBEXHLevel0X 5 3" xfId="31261"/>
    <cellStyle name="SAPBEXHLevel0X 5 3 10" xfId="31262"/>
    <cellStyle name="SAPBEXHLevel0X 5 3 11" xfId="31263"/>
    <cellStyle name="SAPBEXHLevel0X 5 3 2" xfId="31264"/>
    <cellStyle name="SAPBEXHLevel0X 5 3 2 2" xfId="31265"/>
    <cellStyle name="SAPBEXHLevel0X 5 3 2 2 2" xfId="31266"/>
    <cellStyle name="SAPBEXHLevel0X 5 3 2 2 3" xfId="31267"/>
    <cellStyle name="SAPBEXHLevel0X 5 3 2 3" xfId="31268"/>
    <cellStyle name="SAPBEXHLevel0X 5 3 2 4" xfId="31269"/>
    <cellStyle name="SAPBEXHLevel0X 5 3 3" xfId="31270"/>
    <cellStyle name="SAPBEXHLevel0X 5 3 3 2" xfId="31271"/>
    <cellStyle name="SAPBEXHLevel0X 5 3 3 2 2" xfId="31272"/>
    <cellStyle name="SAPBEXHLevel0X 5 3 3 2 3" xfId="31273"/>
    <cellStyle name="SAPBEXHLevel0X 5 3 3 3" xfId="31274"/>
    <cellStyle name="SAPBEXHLevel0X 5 3 3 4" xfId="31275"/>
    <cellStyle name="SAPBEXHLevel0X 5 3 4" xfId="31276"/>
    <cellStyle name="SAPBEXHLevel0X 5 3 4 2" xfId="31277"/>
    <cellStyle name="SAPBEXHLevel0X 5 3 4 2 2" xfId="31278"/>
    <cellStyle name="SAPBEXHLevel0X 5 3 4 2 3" xfId="31279"/>
    <cellStyle name="SAPBEXHLevel0X 5 3 4 3" xfId="31280"/>
    <cellStyle name="SAPBEXHLevel0X 5 3 4 4" xfId="31281"/>
    <cellStyle name="SAPBEXHLevel0X 5 3 5" xfId="31282"/>
    <cellStyle name="SAPBEXHLevel0X 5 3 5 2" xfId="31283"/>
    <cellStyle name="SAPBEXHLevel0X 5 3 5 2 2" xfId="31284"/>
    <cellStyle name="SAPBEXHLevel0X 5 3 5 2 3" xfId="31285"/>
    <cellStyle name="SAPBEXHLevel0X 5 3 5 3" xfId="31286"/>
    <cellStyle name="SAPBEXHLevel0X 5 3 5 4" xfId="31287"/>
    <cellStyle name="SAPBEXHLevel0X 5 3 6" xfId="31288"/>
    <cellStyle name="SAPBEXHLevel0X 5 3 6 2" xfId="31289"/>
    <cellStyle name="SAPBEXHLevel0X 5 3 6 2 2" xfId="31290"/>
    <cellStyle name="SAPBEXHLevel0X 5 3 6 2 3" xfId="31291"/>
    <cellStyle name="SAPBEXHLevel0X 5 3 6 3" xfId="31292"/>
    <cellStyle name="SAPBEXHLevel0X 5 3 6 4" xfId="31293"/>
    <cellStyle name="SAPBEXHLevel0X 5 3 7" xfId="31294"/>
    <cellStyle name="SAPBEXHLevel0X 5 3 7 2" xfId="31295"/>
    <cellStyle name="SAPBEXHLevel0X 5 3 7 2 2" xfId="31296"/>
    <cellStyle name="SAPBEXHLevel0X 5 3 7 2 3" xfId="31297"/>
    <cellStyle name="SAPBEXHLevel0X 5 3 7 3" xfId="31298"/>
    <cellStyle name="SAPBEXHLevel0X 5 3 7 4" xfId="31299"/>
    <cellStyle name="SAPBEXHLevel0X 5 3 8" xfId="31300"/>
    <cellStyle name="SAPBEXHLevel0X 5 3 8 2" xfId="31301"/>
    <cellStyle name="SAPBEXHLevel0X 5 3 8 2 2" xfId="31302"/>
    <cellStyle name="SAPBEXHLevel0X 5 3 8 2 3" xfId="31303"/>
    <cellStyle name="SAPBEXHLevel0X 5 3 8 3" xfId="31304"/>
    <cellStyle name="SAPBEXHLevel0X 5 3 8 4" xfId="31305"/>
    <cellStyle name="SAPBEXHLevel0X 5 3 9" xfId="31306"/>
    <cellStyle name="SAPBEXHLevel0X 5 3 9 2" xfId="31307"/>
    <cellStyle name="SAPBEXHLevel0X 5 3 9 3" xfId="31308"/>
    <cellStyle name="SAPBEXHLevel0X 5 4" xfId="31309"/>
    <cellStyle name="SAPBEXHLevel0X 5 4 2" xfId="31310"/>
    <cellStyle name="SAPBEXHLevel0X 5 4 2 2" xfId="31311"/>
    <cellStyle name="SAPBEXHLevel0X 5 4 2 3" xfId="31312"/>
    <cellStyle name="SAPBEXHLevel0X 5 4 3" xfId="31313"/>
    <cellStyle name="SAPBEXHLevel0X 5 4 4" xfId="31314"/>
    <cellStyle name="SAPBEXHLevel0X 5 5" xfId="31315"/>
    <cellStyle name="SAPBEXHLevel0X 5 5 2" xfId="31316"/>
    <cellStyle name="SAPBEXHLevel0X 5 5 2 2" xfId="31317"/>
    <cellStyle name="SAPBEXHLevel0X 5 5 2 3" xfId="31318"/>
    <cellStyle name="SAPBEXHLevel0X 5 5 3" xfId="31319"/>
    <cellStyle name="SAPBEXHLevel0X 5 5 4" xfId="31320"/>
    <cellStyle name="SAPBEXHLevel0X 5 6" xfId="31321"/>
    <cellStyle name="SAPBEXHLevel0X 5 6 2" xfId="31322"/>
    <cellStyle name="SAPBEXHLevel0X 5 6 2 2" xfId="31323"/>
    <cellStyle name="SAPBEXHLevel0X 5 6 2 3" xfId="31324"/>
    <cellStyle name="SAPBEXHLevel0X 5 6 3" xfId="31325"/>
    <cellStyle name="SAPBEXHLevel0X 5 6 4" xfId="31326"/>
    <cellStyle name="SAPBEXHLevel0X 5 7" xfId="31327"/>
    <cellStyle name="SAPBEXHLevel0X 5 7 2" xfId="31328"/>
    <cellStyle name="SAPBEXHLevel0X 5 7 2 2" xfId="31329"/>
    <cellStyle name="SAPBEXHLevel0X 5 7 2 3" xfId="31330"/>
    <cellStyle name="SAPBEXHLevel0X 5 7 3" xfId="31331"/>
    <cellStyle name="SAPBEXHLevel0X 5 7 4" xfId="31332"/>
    <cellStyle name="SAPBEXHLevel0X 5 8" xfId="31333"/>
    <cellStyle name="SAPBEXHLevel0X 5 8 2" xfId="31334"/>
    <cellStyle name="SAPBEXHLevel0X 5 8 2 2" xfId="31335"/>
    <cellStyle name="SAPBEXHLevel0X 5 8 2 3" xfId="31336"/>
    <cellStyle name="SAPBEXHLevel0X 5 8 3" xfId="31337"/>
    <cellStyle name="SAPBEXHLevel0X 5 8 4" xfId="31338"/>
    <cellStyle name="SAPBEXHLevel0X 5 9" xfId="31339"/>
    <cellStyle name="SAPBEXHLevel0X 5 9 2" xfId="31340"/>
    <cellStyle name="SAPBEXHLevel0X 5 9 2 2" xfId="31341"/>
    <cellStyle name="SAPBEXHLevel0X 5 9 2 3" xfId="31342"/>
    <cellStyle name="SAPBEXHLevel0X 5 9 3" xfId="31343"/>
    <cellStyle name="SAPBEXHLevel0X 5 9 4" xfId="31344"/>
    <cellStyle name="SAPBEXHLevel0X 6" xfId="31345"/>
    <cellStyle name="SAPBEXHLevel0X 6 10" xfId="31346"/>
    <cellStyle name="SAPBEXHLevel0X 6 10 2" xfId="31347"/>
    <cellStyle name="SAPBEXHLevel0X 6 10 3" xfId="31348"/>
    <cellStyle name="SAPBEXHLevel0X 6 11" xfId="31349"/>
    <cellStyle name="SAPBEXHLevel0X 6 12" xfId="31350"/>
    <cellStyle name="SAPBEXHLevel0X 6 2" xfId="31351"/>
    <cellStyle name="SAPBEXHLevel0X 6 2 10" xfId="31352"/>
    <cellStyle name="SAPBEXHLevel0X 6 2 11" xfId="31353"/>
    <cellStyle name="SAPBEXHLevel0X 6 2 2" xfId="31354"/>
    <cellStyle name="SAPBEXHLevel0X 6 2 2 2" xfId="31355"/>
    <cellStyle name="SAPBEXHLevel0X 6 2 2 2 2" xfId="31356"/>
    <cellStyle name="SAPBEXHLevel0X 6 2 2 2 3" xfId="31357"/>
    <cellStyle name="SAPBEXHLevel0X 6 2 2 3" xfId="31358"/>
    <cellStyle name="SAPBEXHLevel0X 6 2 2 4" xfId="31359"/>
    <cellStyle name="SAPBEXHLevel0X 6 2 3" xfId="31360"/>
    <cellStyle name="SAPBEXHLevel0X 6 2 3 2" xfId="31361"/>
    <cellStyle name="SAPBEXHLevel0X 6 2 3 2 2" xfId="31362"/>
    <cellStyle name="SAPBEXHLevel0X 6 2 3 2 3" xfId="31363"/>
    <cellStyle name="SAPBEXHLevel0X 6 2 3 3" xfId="31364"/>
    <cellStyle name="SAPBEXHLevel0X 6 2 3 4" xfId="31365"/>
    <cellStyle name="SAPBEXHLevel0X 6 2 4" xfId="31366"/>
    <cellStyle name="SAPBEXHLevel0X 6 2 4 2" xfId="31367"/>
    <cellStyle name="SAPBEXHLevel0X 6 2 4 2 2" xfId="31368"/>
    <cellStyle name="SAPBEXHLevel0X 6 2 4 2 3" xfId="31369"/>
    <cellStyle name="SAPBEXHLevel0X 6 2 4 3" xfId="31370"/>
    <cellStyle name="SAPBEXHLevel0X 6 2 4 4" xfId="31371"/>
    <cellStyle name="SAPBEXHLevel0X 6 2 5" xfId="31372"/>
    <cellStyle name="SAPBEXHLevel0X 6 2 5 2" xfId="31373"/>
    <cellStyle name="SAPBEXHLevel0X 6 2 5 2 2" xfId="31374"/>
    <cellStyle name="SAPBEXHLevel0X 6 2 5 2 3" xfId="31375"/>
    <cellStyle name="SAPBEXHLevel0X 6 2 5 3" xfId="31376"/>
    <cellStyle name="SAPBEXHLevel0X 6 2 5 4" xfId="31377"/>
    <cellStyle name="SAPBEXHLevel0X 6 2 6" xfId="31378"/>
    <cellStyle name="SAPBEXHLevel0X 6 2 6 2" xfId="31379"/>
    <cellStyle name="SAPBEXHLevel0X 6 2 6 2 2" xfId="31380"/>
    <cellStyle name="SAPBEXHLevel0X 6 2 6 2 3" xfId="31381"/>
    <cellStyle name="SAPBEXHLevel0X 6 2 6 3" xfId="31382"/>
    <cellStyle name="SAPBEXHLevel0X 6 2 6 4" xfId="31383"/>
    <cellStyle name="SAPBEXHLevel0X 6 2 7" xfId="31384"/>
    <cellStyle name="SAPBEXHLevel0X 6 2 7 2" xfId="31385"/>
    <cellStyle name="SAPBEXHLevel0X 6 2 7 2 2" xfId="31386"/>
    <cellStyle name="SAPBEXHLevel0X 6 2 7 2 3" xfId="31387"/>
    <cellStyle name="SAPBEXHLevel0X 6 2 7 3" xfId="31388"/>
    <cellStyle name="SAPBEXHLevel0X 6 2 7 4" xfId="31389"/>
    <cellStyle name="SAPBEXHLevel0X 6 2 8" xfId="31390"/>
    <cellStyle name="SAPBEXHLevel0X 6 2 8 2" xfId="31391"/>
    <cellStyle name="SAPBEXHLevel0X 6 2 8 2 2" xfId="31392"/>
    <cellStyle name="SAPBEXHLevel0X 6 2 8 2 3" xfId="31393"/>
    <cellStyle name="SAPBEXHLevel0X 6 2 8 3" xfId="31394"/>
    <cellStyle name="SAPBEXHLevel0X 6 2 8 4" xfId="31395"/>
    <cellStyle name="SAPBEXHLevel0X 6 2 9" xfId="31396"/>
    <cellStyle name="SAPBEXHLevel0X 6 2 9 2" xfId="31397"/>
    <cellStyle name="SAPBEXHLevel0X 6 2 9 3" xfId="31398"/>
    <cellStyle name="SAPBEXHLevel0X 6 3" xfId="31399"/>
    <cellStyle name="SAPBEXHLevel0X 6 3 2" xfId="31400"/>
    <cellStyle name="SAPBEXHLevel0X 6 3 2 2" xfId="31401"/>
    <cellStyle name="SAPBEXHLevel0X 6 3 2 3" xfId="31402"/>
    <cellStyle name="SAPBEXHLevel0X 6 3 3" xfId="31403"/>
    <cellStyle name="SAPBEXHLevel0X 6 3 4" xfId="31404"/>
    <cellStyle name="SAPBEXHLevel0X 6 4" xfId="31405"/>
    <cellStyle name="SAPBEXHLevel0X 6 4 2" xfId="31406"/>
    <cellStyle name="SAPBEXHLevel0X 6 4 2 2" xfId="31407"/>
    <cellStyle name="SAPBEXHLevel0X 6 4 2 3" xfId="31408"/>
    <cellStyle name="SAPBEXHLevel0X 6 4 3" xfId="31409"/>
    <cellStyle name="SAPBEXHLevel0X 6 4 4" xfId="31410"/>
    <cellStyle name="SAPBEXHLevel0X 6 5" xfId="31411"/>
    <cellStyle name="SAPBEXHLevel0X 6 5 2" xfId="31412"/>
    <cellStyle name="SAPBEXHLevel0X 6 5 2 2" xfId="31413"/>
    <cellStyle name="SAPBEXHLevel0X 6 5 2 3" xfId="31414"/>
    <cellStyle name="SAPBEXHLevel0X 6 5 3" xfId="31415"/>
    <cellStyle name="SAPBEXHLevel0X 6 5 4" xfId="31416"/>
    <cellStyle name="SAPBEXHLevel0X 6 6" xfId="31417"/>
    <cellStyle name="SAPBEXHLevel0X 6 6 2" xfId="31418"/>
    <cellStyle name="SAPBEXHLevel0X 6 6 2 2" xfId="31419"/>
    <cellStyle name="SAPBEXHLevel0X 6 6 2 3" xfId="31420"/>
    <cellStyle name="SAPBEXHLevel0X 6 6 3" xfId="31421"/>
    <cellStyle name="SAPBEXHLevel0X 6 6 4" xfId="31422"/>
    <cellStyle name="SAPBEXHLevel0X 6 7" xfId="31423"/>
    <cellStyle name="SAPBEXHLevel0X 6 7 2" xfId="31424"/>
    <cellStyle name="SAPBEXHLevel0X 6 7 2 2" xfId="31425"/>
    <cellStyle name="SAPBEXHLevel0X 6 7 2 3" xfId="31426"/>
    <cellStyle name="SAPBEXHLevel0X 6 7 3" xfId="31427"/>
    <cellStyle name="SAPBEXHLevel0X 6 7 4" xfId="31428"/>
    <cellStyle name="SAPBEXHLevel0X 6 8" xfId="31429"/>
    <cellStyle name="SAPBEXHLevel0X 6 8 2" xfId="31430"/>
    <cellStyle name="SAPBEXHLevel0X 6 8 2 2" xfId="31431"/>
    <cellStyle name="SAPBEXHLevel0X 6 8 2 3" xfId="31432"/>
    <cellStyle name="SAPBEXHLevel0X 6 8 3" xfId="31433"/>
    <cellStyle name="SAPBEXHLevel0X 6 8 4" xfId="31434"/>
    <cellStyle name="SAPBEXHLevel0X 6 9" xfId="31435"/>
    <cellStyle name="SAPBEXHLevel0X 6 9 2" xfId="31436"/>
    <cellStyle name="SAPBEXHLevel0X 6 9 2 2" xfId="31437"/>
    <cellStyle name="SAPBEXHLevel0X 6 9 2 3" xfId="31438"/>
    <cellStyle name="SAPBEXHLevel0X 6 9 3" xfId="31439"/>
    <cellStyle name="SAPBEXHLevel0X 6 9 4" xfId="31440"/>
    <cellStyle name="SAPBEXHLevel0X 7" xfId="31441"/>
    <cellStyle name="SAPBEXHLevel0X 7 10" xfId="31442"/>
    <cellStyle name="SAPBEXHLevel0X 7 11" xfId="31443"/>
    <cellStyle name="SAPBEXHLevel0X 7 2" xfId="31444"/>
    <cellStyle name="SAPBEXHLevel0X 7 2 2" xfId="31445"/>
    <cellStyle name="SAPBEXHLevel0X 7 2 2 2" xfId="31446"/>
    <cellStyle name="SAPBEXHLevel0X 7 2 2 3" xfId="31447"/>
    <cellStyle name="SAPBEXHLevel0X 7 2 3" xfId="31448"/>
    <cellStyle name="SAPBEXHLevel0X 7 2 4" xfId="31449"/>
    <cellStyle name="SAPBEXHLevel0X 7 3" xfId="31450"/>
    <cellStyle name="SAPBEXHLevel0X 7 3 2" xfId="31451"/>
    <cellStyle name="SAPBEXHLevel0X 7 3 2 2" xfId="31452"/>
    <cellStyle name="SAPBEXHLevel0X 7 3 2 3" xfId="31453"/>
    <cellStyle name="SAPBEXHLevel0X 7 3 3" xfId="31454"/>
    <cellStyle name="SAPBEXHLevel0X 7 3 4" xfId="31455"/>
    <cellStyle name="SAPBEXHLevel0X 7 4" xfId="31456"/>
    <cellStyle name="SAPBEXHLevel0X 7 4 2" xfId="31457"/>
    <cellStyle name="SAPBEXHLevel0X 7 4 2 2" xfId="31458"/>
    <cellStyle name="SAPBEXHLevel0X 7 4 2 3" xfId="31459"/>
    <cellStyle name="SAPBEXHLevel0X 7 4 3" xfId="31460"/>
    <cellStyle name="SAPBEXHLevel0X 7 4 4" xfId="31461"/>
    <cellStyle name="SAPBEXHLevel0X 7 5" xfId="31462"/>
    <cellStyle name="SAPBEXHLevel0X 7 5 2" xfId="31463"/>
    <cellStyle name="SAPBEXHLevel0X 7 5 2 2" xfId="31464"/>
    <cellStyle name="SAPBEXHLevel0X 7 5 2 3" xfId="31465"/>
    <cellStyle name="SAPBEXHLevel0X 7 5 3" xfId="31466"/>
    <cellStyle name="SAPBEXHLevel0X 7 5 4" xfId="31467"/>
    <cellStyle name="SAPBEXHLevel0X 7 6" xfId="31468"/>
    <cellStyle name="SAPBEXHLevel0X 7 6 2" xfId="31469"/>
    <cellStyle name="SAPBEXHLevel0X 7 6 2 2" xfId="31470"/>
    <cellStyle name="SAPBEXHLevel0X 7 6 2 3" xfId="31471"/>
    <cellStyle name="SAPBEXHLevel0X 7 6 3" xfId="31472"/>
    <cellStyle name="SAPBEXHLevel0X 7 6 4" xfId="31473"/>
    <cellStyle name="SAPBEXHLevel0X 7 7" xfId="31474"/>
    <cellStyle name="SAPBEXHLevel0X 7 7 2" xfId="31475"/>
    <cellStyle name="SAPBEXHLevel0X 7 7 2 2" xfId="31476"/>
    <cellStyle name="SAPBEXHLevel0X 7 7 2 3" xfId="31477"/>
    <cellStyle name="SAPBEXHLevel0X 7 7 3" xfId="31478"/>
    <cellStyle name="SAPBEXHLevel0X 7 7 4" xfId="31479"/>
    <cellStyle name="SAPBEXHLevel0X 7 8" xfId="31480"/>
    <cellStyle name="SAPBEXHLevel0X 7 8 2" xfId="31481"/>
    <cellStyle name="SAPBEXHLevel0X 7 8 2 2" xfId="31482"/>
    <cellStyle name="SAPBEXHLevel0X 7 8 2 3" xfId="31483"/>
    <cellStyle name="SAPBEXHLevel0X 7 8 3" xfId="31484"/>
    <cellStyle name="SAPBEXHLevel0X 7 8 4" xfId="31485"/>
    <cellStyle name="SAPBEXHLevel0X 7 9" xfId="31486"/>
    <cellStyle name="SAPBEXHLevel0X 7 9 2" xfId="31487"/>
    <cellStyle name="SAPBEXHLevel0X 7 9 3" xfId="31488"/>
    <cellStyle name="SAPBEXHLevel0X 8" xfId="31489"/>
    <cellStyle name="SAPBEXHLevel0X 8 2" xfId="31490"/>
    <cellStyle name="SAPBEXHLevel0X 8 2 2" xfId="31491"/>
    <cellStyle name="SAPBEXHLevel0X 8 2 3" xfId="31492"/>
    <cellStyle name="SAPBEXHLevel0X 8 3" xfId="31493"/>
    <cellStyle name="SAPBEXHLevel0X 8 4" xfId="31494"/>
    <cellStyle name="SAPBEXHLevel0X 9" xfId="31495"/>
    <cellStyle name="SAPBEXHLevel0X 9 2" xfId="31496"/>
    <cellStyle name="SAPBEXHLevel0X 9 2 2" xfId="31497"/>
    <cellStyle name="SAPBEXHLevel0X 9 2 3" xfId="31498"/>
    <cellStyle name="SAPBEXHLevel0X 9 3" xfId="31499"/>
    <cellStyle name="SAPBEXHLevel0X 9 4" xfId="31500"/>
    <cellStyle name="SAPBEXHLevel1" xfId="31501"/>
    <cellStyle name="SAPBEXHLevel1 10" xfId="31502"/>
    <cellStyle name="SAPBEXHLevel1 10 2" xfId="31503"/>
    <cellStyle name="SAPBEXHLevel1 10 2 2" xfId="31504"/>
    <cellStyle name="SAPBEXHLevel1 10 2 3" xfId="31505"/>
    <cellStyle name="SAPBEXHLevel1 10 3" xfId="31506"/>
    <cellStyle name="SAPBEXHLevel1 10 4" xfId="31507"/>
    <cellStyle name="SAPBEXHLevel1 11" xfId="31508"/>
    <cellStyle name="SAPBEXHLevel1 11 2" xfId="31509"/>
    <cellStyle name="SAPBEXHLevel1 11 2 2" xfId="31510"/>
    <cellStyle name="SAPBEXHLevel1 11 2 3" xfId="31511"/>
    <cellStyle name="SAPBEXHLevel1 11 3" xfId="31512"/>
    <cellStyle name="SAPBEXHLevel1 11 4" xfId="31513"/>
    <cellStyle name="SAPBEXHLevel1 12" xfId="31514"/>
    <cellStyle name="SAPBEXHLevel1 12 2" xfId="31515"/>
    <cellStyle name="SAPBEXHLevel1 12 2 2" xfId="31516"/>
    <cellStyle name="SAPBEXHLevel1 12 2 3" xfId="31517"/>
    <cellStyle name="SAPBEXHLevel1 12 3" xfId="31518"/>
    <cellStyle name="SAPBEXHLevel1 12 4" xfId="31519"/>
    <cellStyle name="SAPBEXHLevel1 13" xfId="31520"/>
    <cellStyle name="SAPBEXHLevel1 13 2" xfId="31521"/>
    <cellStyle name="SAPBEXHLevel1 13 2 2" xfId="31522"/>
    <cellStyle name="SAPBEXHLevel1 13 2 3" xfId="31523"/>
    <cellStyle name="SAPBEXHLevel1 13 3" xfId="31524"/>
    <cellStyle name="SAPBEXHLevel1 13 4" xfId="31525"/>
    <cellStyle name="SAPBEXHLevel1 14" xfId="31526"/>
    <cellStyle name="SAPBEXHLevel1 14 2" xfId="31527"/>
    <cellStyle name="SAPBEXHLevel1 14 2 2" xfId="31528"/>
    <cellStyle name="SAPBEXHLevel1 14 2 3" xfId="31529"/>
    <cellStyle name="SAPBEXHLevel1 14 3" xfId="31530"/>
    <cellStyle name="SAPBEXHLevel1 14 4" xfId="31531"/>
    <cellStyle name="SAPBEXHLevel1 15" xfId="31532"/>
    <cellStyle name="SAPBEXHLevel1 15 2" xfId="31533"/>
    <cellStyle name="SAPBEXHLevel1 15 3" xfId="31534"/>
    <cellStyle name="SAPBEXHLevel1 16" xfId="31535"/>
    <cellStyle name="SAPBEXHLevel1 17" xfId="31536"/>
    <cellStyle name="SAPBEXHLevel1 2" xfId="31537"/>
    <cellStyle name="SAPBEXHLevel1 2 10" xfId="31538"/>
    <cellStyle name="SAPBEXHLevel1 2 10 2" xfId="31539"/>
    <cellStyle name="SAPBEXHLevel1 2 10 2 2" xfId="31540"/>
    <cellStyle name="SAPBEXHLevel1 2 10 2 3" xfId="31541"/>
    <cellStyle name="SAPBEXHLevel1 2 10 3" xfId="31542"/>
    <cellStyle name="SAPBEXHLevel1 2 10 4" xfId="31543"/>
    <cellStyle name="SAPBEXHLevel1 2 11" xfId="31544"/>
    <cellStyle name="SAPBEXHLevel1 2 11 2" xfId="31545"/>
    <cellStyle name="SAPBEXHLevel1 2 11 2 2" xfId="31546"/>
    <cellStyle name="SAPBEXHLevel1 2 11 2 3" xfId="31547"/>
    <cellStyle name="SAPBEXHLevel1 2 11 3" xfId="31548"/>
    <cellStyle name="SAPBEXHLevel1 2 11 4" xfId="31549"/>
    <cellStyle name="SAPBEXHLevel1 2 12" xfId="31550"/>
    <cellStyle name="SAPBEXHLevel1 2 12 2" xfId="31551"/>
    <cellStyle name="SAPBEXHLevel1 2 12 3" xfId="31552"/>
    <cellStyle name="SAPBEXHLevel1 2 13" xfId="31553"/>
    <cellStyle name="SAPBEXHLevel1 2 14" xfId="31554"/>
    <cellStyle name="SAPBEXHLevel1 2 2" xfId="31555"/>
    <cellStyle name="SAPBEXHLevel1 2 2 10" xfId="31556"/>
    <cellStyle name="SAPBEXHLevel1 2 2 10 2" xfId="31557"/>
    <cellStyle name="SAPBEXHLevel1 2 2 10 2 2" xfId="31558"/>
    <cellStyle name="SAPBEXHLevel1 2 2 10 2 3" xfId="31559"/>
    <cellStyle name="SAPBEXHLevel1 2 2 10 3" xfId="31560"/>
    <cellStyle name="SAPBEXHLevel1 2 2 10 4" xfId="31561"/>
    <cellStyle name="SAPBEXHLevel1 2 2 11" xfId="31562"/>
    <cellStyle name="SAPBEXHLevel1 2 2 11 2" xfId="31563"/>
    <cellStyle name="SAPBEXHLevel1 2 2 11 3" xfId="31564"/>
    <cellStyle name="SAPBEXHLevel1 2 2 12" xfId="31565"/>
    <cellStyle name="SAPBEXHLevel1 2 2 13" xfId="31566"/>
    <cellStyle name="SAPBEXHLevel1 2 2 2" xfId="31567"/>
    <cellStyle name="SAPBEXHLevel1 2 2 2 10" xfId="31568"/>
    <cellStyle name="SAPBEXHLevel1 2 2 2 10 2" xfId="31569"/>
    <cellStyle name="SAPBEXHLevel1 2 2 2 10 3" xfId="31570"/>
    <cellStyle name="SAPBEXHLevel1 2 2 2 11" xfId="31571"/>
    <cellStyle name="SAPBEXHLevel1 2 2 2 12" xfId="31572"/>
    <cellStyle name="SAPBEXHLevel1 2 2 2 2" xfId="31573"/>
    <cellStyle name="SAPBEXHLevel1 2 2 2 2 10" xfId="31574"/>
    <cellStyle name="SAPBEXHLevel1 2 2 2 2 11" xfId="31575"/>
    <cellStyle name="SAPBEXHLevel1 2 2 2 2 2" xfId="31576"/>
    <cellStyle name="SAPBEXHLevel1 2 2 2 2 2 2" xfId="31577"/>
    <cellStyle name="SAPBEXHLevel1 2 2 2 2 2 2 2" xfId="31578"/>
    <cellStyle name="SAPBEXHLevel1 2 2 2 2 2 2 3" xfId="31579"/>
    <cellStyle name="SAPBEXHLevel1 2 2 2 2 2 3" xfId="31580"/>
    <cellStyle name="SAPBEXHLevel1 2 2 2 2 2 4" xfId="31581"/>
    <cellStyle name="SAPBEXHLevel1 2 2 2 2 3" xfId="31582"/>
    <cellStyle name="SAPBEXHLevel1 2 2 2 2 3 2" xfId="31583"/>
    <cellStyle name="SAPBEXHLevel1 2 2 2 2 3 2 2" xfId="31584"/>
    <cellStyle name="SAPBEXHLevel1 2 2 2 2 3 2 3" xfId="31585"/>
    <cellStyle name="SAPBEXHLevel1 2 2 2 2 3 3" xfId="31586"/>
    <cellStyle name="SAPBEXHLevel1 2 2 2 2 3 4" xfId="31587"/>
    <cellStyle name="SAPBEXHLevel1 2 2 2 2 4" xfId="31588"/>
    <cellStyle name="SAPBEXHLevel1 2 2 2 2 4 2" xfId="31589"/>
    <cellStyle name="SAPBEXHLevel1 2 2 2 2 4 2 2" xfId="31590"/>
    <cellStyle name="SAPBEXHLevel1 2 2 2 2 4 2 3" xfId="31591"/>
    <cellStyle name="SAPBEXHLevel1 2 2 2 2 4 3" xfId="31592"/>
    <cellStyle name="SAPBEXHLevel1 2 2 2 2 4 4" xfId="31593"/>
    <cellStyle name="SAPBEXHLevel1 2 2 2 2 5" xfId="31594"/>
    <cellStyle name="SAPBEXHLevel1 2 2 2 2 5 2" xfId="31595"/>
    <cellStyle name="SAPBEXHLevel1 2 2 2 2 5 2 2" xfId="31596"/>
    <cellStyle name="SAPBEXHLevel1 2 2 2 2 5 2 3" xfId="31597"/>
    <cellStyle name="SAPBEXHLevel1 2 2 2 2 5 3" xfId="31598"/>
    <cellStyle name="SAPBEXHLevel1 2 2 2 2 5 4" xfId="31599"/>
    <cellStyle name="SAPBEXHLevel1 2 2 2 2 6" xfId="31600"/>
    <cellStyle name="SAPBEXHLevel1 2 2 2 2 6 2" xfId="31601"/>
    <cellStyle name="SAPBEXHLevel1 2 2 2 2 6 2 2" xfId="31602"/>
    <cellStyle name="SAPBEXHLevel1 2 2 2 2 6 2 3" xfId="31603"/>
    <cellStyle name="SAPBEXHLevel1 2 2 2 2 6 3" xfId="31604"/>
    <cellStyle name="SAPBEXHLevel1 2 2 2 2 6 4" xfId="31605"/>
    <cellStyle name="SAPBEXHLevel1 2 2 2 2 7" xfId="31606"/>
    <cellStyle name="SAPBEXHLevel1 2 2 2 2 7 2" xfId="31607"/>
    <cellStyle name="SAPBEXHLevel1 2 2 2 2 7 2 2" xfId="31608"/>
    <cellStyle name="SAPBEXHLevel1 2 2 2 2 7 2 3" xfId="31609"/>
    <cellStyle name="SAPBEXHLevel1 2 2 2 2 7 3" xfId="31610"/>
    <cellStyle name="SAPBEXHLevel1 2 2 2 2 7 4" xfId="31611"/>
    <cellStyle name="SAPBEXHLevel1 2 2 2 2 8" xfId="31612"/>
    <cellStyle name="SAPBEXHLevel1 2 2 2 2 8 2" xfId="31613"/>
    <cellStyle name="SAPBEXHLevel1 2 2 2 2 8 2 2" xfId="31614"/>
    <cellStyle name="SAPBEXHLevel1 2 2 2 2 8 2 3" xfId="31615"/>
    <cellStyle name="SAPBEXHLevel1 2 2 2 2 8 3" xfId="31616"/>
    <cellStyle name="SAPBEXHLevel1 2 2 2 2 8 4" xfId="31617"/>
    <cellStyle name="SAPBEXHLevel1 2 2 2 2 9" xfId="31618"/>
    <cellStyle name="SAPBEXHLevel1 2 2 2 2 9 2" xfId="31619"/>
    <cellStyle name="SAPBEXHLevel1 2 2 2 2 9 3" xfId="31620"/>
    <cellStyle name="SAPBEXHLevel1 2 2 2 3" xfId="31621"/>
    <cellStyle name="SAPBEXHLevel1 2 2 2 3 2" xfId="31622"/>
    <cellStyle name="SAPBEXHLevel1 2 2 2 3 2 2" xfId="31623"/>
    <cellStyle name="SAPBEXHLevel1 2 2 2 3 2 3" xfId="31624"/>
    <cellStyle name="SAPBEXHLevel1 2 2 2 3 3" xfId="31625"/>
    <cellStyle name="SAPBEXHLevel1 2 2 2 3 4" xfId="31626"/>
    <cellStyle name="SAPBEXHLevel1 2 2 2 4" xfId="31627"/>
    <cellStyle name="SAPBEXHLevel1 2 2 2 4 2" xfId="31628"/>
    <cellStyle name="SAPBEXHLevel1 2 2 2 4 2 2" xfId="31629"/>
    <cellStyle name="SAPBEXHLevel1 2 2 2 4 2 3" xfId="31630"/>
    <cellStyle name="SAPBEXHLevel1 2 2 2 4 3" xfId="31631"/>
    <cellStyle name="SAPBEXHLevel1 2 2 2 4 4" xfId="31632"/>
    <cellStyle name="SAPBEXHLevel1 2 2 2 5" xfId="31633"/>
    <cellStyle name="SAPBEXHLevel1 2 2 2 5 2" xfId="31634"/>
    <cellStyle name="SAPBEXHLevel1 2 2 2 5 2 2" xfId="31635"/>
    <cellStyle name="SAPBEXHLevel1 2 2 2 5 2 3" xfId="31636"/>
    <cellStyle name="SAPBEXHLevel1 2 2 2 5 3" xfId="31637"/>
    <cellStyle name="SAPBEXHLevel1 2 2 2 5 4" xfId="31638"/>
    <cellStyle name="SAPBEXHLevel1 2 2 2 6" xfId="31639"/>
    <cellStyle name="SAPBEXHLevel1 2 2 2 6 2" xfId="31640"/>
    <cellStyle name="SAPBEXHLevel1 2 2 2 6 2 2" xfId="31641"/>
    <cellStyle name="SAPBEXHLevel1 2 2 2 6 2 3" xfId="31642"/>
    <cellStyle name="SAPBEXHLevel1 2 2 2 6 3" xfId="31643"/>
    <cellStyle name="SAPBEXHLevel1 2 2 2 6 4" xfId="31644"/>
    <cellStyle name="SAPBEXHLevel1 2 2 2 7" xfId="31645"/>
    <cellStyle name="SAPBEXHLevel1 2 2 2 7 2" xfId="31646"/>
    <cellStyle name="SAPBEXHLevel1 2 2 2 7 2 2" xfId="31647"/>
    <cellStyle name="SAPBEXHLevel1 2 2 2 7 2 3" xfId="31648"/>
    <cellStyle name="SAPBEXHLevel1 2 2 2 7 3" xfId="31649"/>
    <cellStyle name="SAPBEXHLevel1 2 2 2 7 4" xfId="31650"/>
    <cellStyle name="SAPBEXHLevel1 2 2 2 8" xfId="31651"/>
    <cellStyle name="SAPBEXHLevel1 2 2 2 8 2" xfId="31652"/>
    <cellStyle name="SAPBEXHLevel1 2 2 2 8 2 2" xfId="31653"/>
    <cellStyle name="SAPBEXHLevel1 2 2 2 8 2 3" xfId="31654"/>
    <cellStyle name="SAPBEXHLevel1 2 2 2 8 3" xfId="31655"/>
    <cellStyle name="SAPBEXHLevel1 2 2 2 8 4" xfId="31656"/>
    <cellStyle name="SAPBEXHLevel1 2 2 2 9" xfId="31657"/>
    <cellStyle name="SAPBEXHLevel1 2 2 2 9 2" xfId="31658"/>
    <cellStyle name="SAPBEXHLevel1 2 2 2 9 2 2" xfId="31659"/>
    <cellStyle name="SAPBEXHLevel1 2 2 2 9 2 3" xfId="31660"/>
    <cellStyle name="SAPBEXHLevel1 2 2 2 9 3" xfId="31661"/>
    <cellStyle name="SAPBEXHLevel1 2 2 2 9 4" xfId="31662"/>
    <cellStyle name="SAPBEXHLevel1 2 2 3" xfId="31663"/>
    <cellStyle name="SAPBEXHLevel1 2 2 3 10" xfId="31664"/>
    <cellStyle name="SAPBEXHLevel1 2 2 3 11" xfId="31665"/>
    <cellStyle name="SAPBEXHLevel1 2 2 3 2" xfId="31666"/>
    <cellStyle name="SAPBEXHLevel1 2 2 3 2 2" xfId="31667"/>
    <cellStyle name="SAPBEXHLevel1 2 2 3 2 2 2" xfId="31668"/>
    <cellStyle name="SAPBEXHLevel1 2 2 3 2 2 3" xfId="31669"/>
    <cellStyle name="SAPBEXHLevel1 2 2 3 2 3" xfId="31670"/>
    <cellStyle name="SAPBEXHLevel1 2 2 3 2 4" xfId="31671"/>
    <cellStyle name="SAPBEXHLevel1 2 2 3 3" xfId="31672"/>
    <cellStyle name="SAPBEXHLevel1 2 2 3 3 2" xfId="31673"/>
    <cellStyle name="SAPBEXHLevel1 2 2 3 3 2 2" xfId="31674"/>
    <cellStyle name="SAPBEXHLevel1 2 2 3 3 2 3" xfId="31675"/>
    <cellStyle name="SAPBEXHLevel1 2 2 3 3 3" xfId="31676"/>
    <cellStyle name="SAPBEXHLevel1 2 2 3 3 4" xfId="31677"/>
    <cellStyle name="SAPBEXHLevel1 2 2 3 4" xfId="31678"/>
    <cellStyle name="SAPBEXHLevel1 2 2 3 4 2" xfId="31679"/>
    <cellStyle name="SAPBEXHLevel1 2 2 3 4 2 2" xfId="31680"/>
    <cellStyle name="SAPBEXHLevel1 2 2 3 4 2 3" xfId="31681"/>
    <cellStyle name="SAPBEXHLevel1 2 2 3 4 3" xfId="31682"/>
    <cellStyle name="SAPBEXHLevel1 2 2 3 4 4" xfId="31683"/>
    <cellStyle name="SAPBEXHLevel1 2 2 3 5" xfId="31684"/>
    <cellStyle name="SAPBEXHLevel1 2 2 3 5 2" xfId="31685"/>
    <cellStyle name="SAPBEXHLevel1 2 2 3 5 2 2" xfId="31686"/>
    <cellStyle name="SAPBEXHLevel1 2 2 3 5 2 3" xfId="31687"/>
    <cellStyle name="SAPBEXHLevel1 2 2 3 5 3" xfId="31688"/>
    <cellStyle name="SAPBEXHLevel1 2 2 3 5 4" xfId="31689"/>
    <cellStyle name="SAPBEXHLevel1 2 2 3 6" xfId="31690"/>
    <cellStyle name="SAPBEXHLevel1 2 2 3 6 2" xfId="31691"/>
    <cellStyle name="SAPBEXHLevel1 2 2 3 6 2 2" xfId="31692"/>
    <cellStyle name="SAPBEXHLevel1 2 2 3 6 2 3" xfId="31693"/>
    <cellStyle name="SAPBEXHLevel1 2 2 3 6 3" xfId="31694"/>
    <cellStyle name="SAPBEXHLevel1 2 2 3 6 4" xfId="31695"/>
    <cellStyle name="SAPBEXHLevel1 2 2 3 7" xfId="31696"/>
    <cellStyle name="SAPBEXHLevel1 2 2 3 7 2" xfId="31697"/>
    <cellStyle name="SAPBEXHLevel1 2 2 3 7 2 2" xfId="31698"/>
    <cellStyle name="SAPBEXHLevel1 2 2 3 7 2 3" xfId="31699"/>
    <cellStyle name="SAPBEXHLevel1 2 2 3 7 3" xfId="31700"/>
    <cellStyle name="SAPBEXHLevel1 2 2 3 7 4" xfId="31701"/>
    <cellStyle name="SAPBEXHLevel1 2 2 3 8" xfId="31702"/>
    <cellStyle name="SAPBEXHLevel1 2 2 3 8 2" xfId="31703"/>
    <cellStyle name="SAPBEXHLevel1 2 2 3 8 2 2" xfId="31704"/>
    <cellStyle name="SAPBEXHLevel1 2 2 3 8 2 3" xfId="31705"/>
    <cellStyle name="SAPBEXHLevel1 2 2 3 8 3" xfId="31706"/>
    <cellStyle name="SAPBEXHLevel1 2 2 3 8 4" xfId="31707"/>
    <cellStyle name="SAPBEXHLevel1 2 2 3 9" xfId="31708"/>
    <cellStyle name="SAPBEXHLevel1 2 2 3 9 2" xfId="31709"/>
    <cellStyle name="SAPBEXHLevel1 2 2 3 9 3" xfId="31710"/>
    <cellStyle name="SAPBEXHLevel1 2 2 4" xfId="31711"/>
    <cellStyle name="SAPBEXHLevel1 2 2 4 2" xfId="31712"/>
    <cellStyle name="SAPBEXHLevel1 2 2 4 2 2" xfId="31713"/>
    <cellStyle name="SAPBEXHLevel1 2 2 4 2 3" xfId="31714"/>
    <cellStyle name="SAPBEXHLevel1 2 2 4 3" xfId="31715"/>
    <cellStyle name="SAPBEXHLevel1 2 2 4 4" xfId="31716"/>
    <cellStyle name="SAPBEXHLevel1 2 2 5" xfId="31717"/>
    <cellStyle name="SAPBEXHLevel1 2 2 5 2" xfId="31718"/>
    <cellStyle name="SAPBEXHLevel1 2 2 5 2 2" xfId="31719"/>
    <cellStyle name="SAPBEXHLevel1 2 2 5 2 3" xfId="31720"/>
    <cellStyle name="SAPBEXHLevel1 2 2 5 3" xfId="31721"/>
    <cellStyle name="SAPBEXHLevel1 2 2 5 4" xfId="31722"/>
    <cellStyle name="SAPBEXHLevel1 2 2 6" xfId="31723"/>
    <cellStyle name="SAPBEXHLevel1 2 2 6 2" xfId="31724"/>
    <cellStyle name="SAPBEXHLevel1 2 2 6 2 2" xfId="31725"/>
    <cellStyle name="SAPBEXHLevel1 2 2 6 2 3" xfId="31726"/>
    <cellStyle name="SAPBEXHLevel1 2 2 6 3" xfId="31727"/>
    <cellStyle name="SAPBEXHLevel1 2 2 6 4" xfId="31728"/>
    <cellStyle name="SAPBEXHLevel1 2 2 7" xfId="31729"/>
    <cellStyle name="SAPBEXHLevel1 2 2 7 2" xfId="31730"/>
    <cellStyle name="SAPBEXHLevel1 2 2 7 2 2" xfId="31731"/>
    <cellStyle name="SAPBEXHLevel1 2 2 7 2 3" xfId="31732"/>
    <cellStyle name="SAPBEXHLevel1 2 2 7 3" xfId="31733"/>
    <cellStyle name="SAPBEXHLevel1 2 2 7 4" xfId="31734"/>
    <cellStyle name="SAPBEXHLevel1 2 2 8" xfId="31735"/>
    <cellStyle name="SAPBEXHLevel1 2 2 8 2" xfId="31736"/>
    <cellStyle name="SAPBEXHLevel1 2 2 8 2 2" xfId="31737"/>
    <cellStyle name="SAPBEXHLevel1 2 2 8 2 3" xfId="31738"/>
    <cellStyle name="SAPBEXHLevel1 2 2 8 3" xfId="31739"/>
    <cellStyle name="SAPBEXHLevel1 2 2 8 4" xfId="31740"/>
    <cellStyle name="SAPBEXHLevel1 2 2 9" xfId="31741"/>
    <cellStyle name="SAPBEXHLevel1 2 2 9 2" xfId="31742"/>
    <cellStyle name="SAPBEXHLevel1 2 2 9 2 2" xfId="31743"/>
    <cellStyle name="SAPBEXHLevel1 2 2 9 2 3" xfId="31744"/>
    <cellStyle name="SAPBEXHLevel1 2 2 9 3" xfId="31745"/>
    <cellStyle name="SAPBEXHLevel1 2 2 9 4" xfId="31746"/>
    <cellStyle name="SAPBEXHLevel1 2 3" xfId="31747"/>
    <cellStyle name="SAPBEXHLevel1 2 3 10" xfId="31748"/>
    <cellStyle name="SAPBEXHLevel1 2 3 10 2" xfId="31749"/>
    <cellStyle name="SAPBEXHLevel1 2 3 10 3" xfId="31750"/>
    <cellStyle name="SAPBEXHLevel1 2 3 11" xfId="31751"/>
    <cellStyle name="SAPBEXHLevel1 2 3 12" xfId="31752"/>
    <cellStyle name="SAPBEXHLevel1 2 3 2" xfId="31753"/>
    <cellStyle name="SAPBEXHLevel1 2 3 2 10" xfId="31754"/>
    <cellStyle name="SAPBEXHLevel1 2 3 2 11" xfId="31755"/>
    <cellStyle name="SAPBEXHLevel1 2 3 2 2" xfId="31756"/>
    <cellStyle name="SAPBEXHLevel1 2 3 2 2 2" xfId="31757"/>
    <cellStyle name="SAPBEXHLevel1 2 3 2 2 2 2" xfId="31758"/>
    <cellStyle name="SAPBEXHLevel1 2 3 2 2 2 3" xfId="31759"/>
    <cellStyle name="SAPBEXHLevel1 2 3 2 2 3" xfId="31760"/>
    <cellStyle name="SAPBEXHLevel1 2 3 2 2 4" xfId="31761"/>
    <cellStyle name="SAPBEXHLevel1 2 3 2 3" xfId="31762"/>
    <cellStyle name="SAPBEXHLevel1 2 3 2 3 2" xfId="31763"/>
    <cellStyle name="SAPBEXHLevel1 2 3 2 3 2 2" xfId="31764"/>
    <cellStyle name="SAPBEXHLevel1 2 3 2 3 2 3" xfId="31765"/>
    <cellStyle name="SAPBEXHLevel1 2 3 2 3 3" xfId="31766"/>
    <cellStyle name="SAPBEXHLevel1 2 3 2 3 4" xfId="31767"/>
    <cellStyle name="SAPBEXHLevel1 2 3 2 4" xfId="31768"/>
    <cellStyle name="SAPBEXHLevel1 2 3 2 4 2" xfId="31769"/>
    <cellStyle name="SAPBEXHLevel1 2 3 2 4 2 2" xfId="31770"/>
    <cellStyle name="SAPBEXHLevel1 2 3 2 4 2 3" xfId="31771"/>
    <cellStyle name="SAPBEXHLevel1 2 3 2 4 3" xfId="31772"/>
    <cellStyle name="SAPBEXHLevel1 2 3 2 4 4" xfId="31773"/>
    <cellStyle name="SAPBEXHLevel1 2 3 2 5" xfId="31774"/>
    <cellStyle name="SAPBEXHLevel1 2 3 2 5 2" xfId="31775"/>
    <cellStyle name="SAPBEXHLevel1 2 3 2 5 2 2" xfId="31776"/>
    <cellStyle name="SAPBEXHLevel1 2 3 2 5 2 3" xfId="31777"/>
    <cellStyle name="SAPBEXHLevel1 2 3 2 5 3" xfId="31778"/>
    <cellStyle name="SAPBEXHLevel1 2 3 2 5 4" xfId="31779"/>
    <cellStyle name="SAPBEXHLevel1 2 3 2 6" xfId="31780"/>
    <cellStyle name="SAPBEXHLevel1 2 3 2 6 2" xfId="31781"/>
    <cellStyle name="SAPBEXHLevel1 2 3 2 6 2 2" xfId="31782"/>
    <cellStyle name="SAPBEXHLevel1 2 3 2 6 2 3" xfId="31783"/>
    <cellStyle name="SAPBEXHLevel1 2 3 2 6 3" xfId="31784"/>
    <cellStyle name="SAPBEXHLevel1 2 3 2 6 4" xfId="31785"/>
    <cellStyle name="SAPBEXHLevel1 2 3 2 7" xfId="31786"/>
    <cellStyle name="SAPBEXHLevel1 2 3 2 7 2" xfId="31787"/>
    <cellStyle name="SAPBEXHLevel1 2 3 2 7 2 2" xfId="31788"/>
    <cellStyle name="SAPBEXHLevel1 2 3 2 7 2 3" xfId="31789"/>
    <cellStyle name="SAPBEXHLevel1 2 3 2 7 3" xfId="31790"/>
    <cellStyle name="SAPBEXHLevel1 2 3 2 7 4" xfId="31791"/>
    <cellStyle name="SAPBEXHLevel1 2 3 2 8" xfId="31792"/>
    <cellStyle name="SAPBEXHLevel1 2 3 2 8 2" xfId="31793"/>
    <cellStyle name="SAPBEXHLevel1 2 3 2 8 2 2" xfId="31794"/>
    <cellStyle name="SAPBEXHLevel1 2 3 2 8 2 3" xfId="31795"/>
    <cellStyle name="SAPBEXHLevel1 2 3 2 8 3" xfId="31796"/>
    <cellStyle name="SAPBEXHLevel1 2 3 2 8 4" xfId="31797"/>
    <cellStyle name="SAPBEXHLevel1 2 3 2 9" xfId="31798"/>
    <cellStyle name="SAPBEXHLevel1 2 3 2 9 2" xfId="31799"/>
    <cellStyle name="SAPBEXHLevel1 2 3 2 9 3" xfId="31800"/>
    <cellStyle name="SAPBEXHLevel1 2 3 3" xfId="31801"/>
    <cellStyle name="SAPBEXHLevel1 2 3 3 2" xfId="31802"/>
    <cellStyle name="SAPBEXHLevel1 2 3 3 2 2" xfId="31803"/>
    <cellStyle name="SAPBEXHLevel1 2 3 3 2 3" xfId="31804"/>
    <cellStyle name="SAPBEXHLevel1 2 3 3 3" xfId="31805"/>
    <cellStyle name="SAPBEXHLevel1 2 3 3 4" xfId="31806"/>
    <cellStyle name="SAPBEXHLevel1 2 3 4" xfId="31807"/>
    <cellStyle name="SAPBEXHLevel1 2 3 4 2" xfId="31808"/>
    <cellStyle name="SAPBEXHLevel1 2 3 4 2 2" xfId="31809"/>
    <cellStyle name="SAPBEXHLevel1 2 3 4 2 3" xfId="31810"/>
    <cellStyle name="SAPBEXHLevel1 2 3 4 3" xfId="31811"/>
    <cellStyle name="SAPBEXHLevel1 2 3 4 4" xfId="31812"/>
    <cellStyle name="SAPBEXHLevel1 2 3 5" xfId="31813"/>
    <cellStyle name="SAPBEXHLevel1 2 3 5 2" xfId="31814"/>
    <cellStyle name="SAPBEXHLevel1 2 3 5 2 2" xfId="31815"/>
    <cellStyle name="SAPBEXHLevel1 2 3 5 2 3" xfId="31816"/>
    <cellStyle name="SAPBEXHLevel1 2 3 5 3" xfId="31817"/>
    <cellStyle name="SAPBEXHLevel1 2 3 5 4" xfId="31818"/>
    <cellStyle name="SAPBEXHLevel1 2 3 6" xfId="31819"/>
    <cellStyle name="SAPBEXHLevel1 2 3 6 2" xfId="31820"/>
    <cellStyle name="SAPBEXHLevel1 2 3 6 2 2" xfId="31821"/>
    <cellStyle name="SAPBEXHLevel1 2 3 6 2 3" xfId="31822"/>
    <cellStyle name="SAPBEXHLevel1 2 3 6 3" xfId="31823"/>
    <cellStyle name="SAPBEXHLevel1 2 3 6 4" xfId="31824"/>
    <cellStyle name="SAPBEXHLevel1 2 3 7" xfId="31825"/>
    <cellStyle name="SAPBEXHLevel1 2 3 7 2" xfId="31826"/>
    <cellStyle name="SAPBEXHLevel1 2 3 7 2 2" xfId="31827"/>
    <cellStyle name="SAPBEXHLevel1 2 3 7 2 3" xfId="31828"/>
    <cellStyle name="SAPBEXHLevel1 2 3 7 3" xfId="31829"/>
    <cellStyle name="SAPBEXHLevel1 2 3 7 4" xfId="31830"/>
    <cellStyle name="SAPBEXHLevel1 2 3 8" xfId="31831"/>
    <cellStyle name="SAPBEXHLevel1 2 3 8 2" xfId="31832"/>
    <cellStyle name="SAPBEXHLevel1 2 3 8 2 2" xfId="31833"/>
    <cellStyle name="SAPBEXHLevel1 2 3 8 2 3" xfId="31834"/>
    <cellStyle name="SAPBEXHLevel1 2 3 8 3" xfId="31835"/>
    <cellStyle name="SAPBEXHLevel1 2 3 8 4" xfId="31836"/>
    <cellStyle name="SAPBEXHLevel1 2 3 9" xfId="31837"/>
    <cellStyle name="SAPBEXHLevel1 2 3 9 2" xfId="31838"/>
    <cellStyle name="SAPBEXHLevel1 2 3 9 2 2" xfId="31839"/>
    <cellStyle name="SAPBEXHLevel1 2 3 9 2 3" xfId="31840"/>
    <cellStyle name="SAPBEXHLevel1 2 3 9 3" xfId="31841"/>
    <cellStyle name="SAPBEXHLevel1 2 3 9 4" xfId="31842"/>
    <cellStyle name="SAPBEXHLevel1 2 4" xfId="31843"/>
    <cellStyle name="SAPBEXHLevel1 2 4 10" xfId="31844"/>
    <cellStyle name="SAPBEXHLevel1 2 4 11" xfId="31845"/>
    <cellStyle name="SAPBEXHLevel1 2 4 2" xfId="31846"/>
    <cellStyle name="SAPBEXHLevel1 2 4 2 2" xfId="31847"/>
    <cellStyle name="SAPBEXHLevel1 2 4 2 2 2" xfId="31848"/>
    <cellStyle name="SAPBEXHLevel1 2 4 2 2 3" xfId="31849"/>
    <cellStyle name="SAPBEXHLevel1 2 4 2 3" xfId="31850"/>
    <cellStyle name="SAPBEXHLevel1 2 4 2 4" xfId="31851"/>
    <cellStyle name="SAPBEXHLevel1 2 4 3" xfId="31852"/>
    <cellStyle name="SAPBEXHLevel1 2 4 3 2" xfId="31853"/>
    <cellStyle name="SAPBEXHLevel1 2 4 3 2 2" xfId="31854"/>
    <cellStyle name="SAPBEXHLevel1 2 4 3 2 3" xfId="31855"/>
    <cellStyle name="SAPBEXHLevel1 2 4 3 3" xfId="31856"/>
    <cellStyle name="SAPBEXHLevel1 2 4 3 4" xfId="31857"/>
    <cellStyle name="SAPBEXHLevel1 2 4 4" xfId="31858"/>
    <cellStyle name="SAPBEXHLevel1 2 4 4 2" xfId="31859"/>
    <cellStyle name="SAPBEXHLevel1 2 4 4 2 2" xfId="31860"/>
    <cellStyle name="SAPBEXHLevel1 2 4 4 2 3" xfId="31861"/>
    <cellStyle name="SAPBEXHLevel1 2 4 4 3" xfId="31862"/>
    <cellStyle name="SAPBEXHLevel1 2 4 4 4" xfId="31863"/>
    <cellStyle name="SAPBEXHLevel1 2 4 5" xfId="31864"/>
    <cellStyle name="SAPBEXHLevel1 2 4 5 2" xfId="31865"/>
    <cellStyle name="SAPBEXHLevel1 2 4 5 2 2" xfId="31866"/>
    <cellStyle name="SAPBEXHLevel1 2 4 5 2 3" xfId="31867"/>
    <cellStyle name="SAPBEXHLevel1 2 4 5 3" xfId="31868"/>
    <cellStyle name="SAPBEXHLevel1 2 4 5 4" xfId="31869"/>
    <cellStyle name="SAPBEXHLevel1 2 4 6" xfId="31870"/>
    <cellStyle name="SAPBEXHLevel1 2 4 6 2" xfId="31871"/>
    <cellStyle name="SAPBEXHLevel1 2 4 6 2 2" xfId="31872"/>
    <cellStyle name="SAPBEXHLevel1 2 4 6 2 3" xfId="31873"/>
    <cellStyle name="SAPBEXHLevel1 2 4 6 3" xfId="31874"/>
    <cellStyle name="SAPBEXHLevel1 2 4 6 4" xfId="31875"/>
    <cellStyle name="SAPBEXHLevel1 2 4 7" xfId="31876"/>
    <cellStyle name="SAPBEXHLevel1 2 4 7 2" xfId="31877"/>
    <cellStyle name="SAPBEXHLevel1 2 4 7 2 2" xfId="31878"/>
    <cellStyle name="SAPBEXHLevel1 2 4 7 2 3" xfId="31879"/>
    <cellStyle name="SAPBEXHLevel1 2 4 7 3" xfId="31880"/>
    <cellStyle name="SAPBEXHLevel1 2 4 7 4" xfId="31881"/>
    <cellStyle name="SAPBEXHLevel1 2 4 8" xfId="31882"/>
    <cellStyle name="SAPBEXHLevel1 2 4 8 2" xfId="31883"/>
    <cellStyle name="SAPBEXHLevel1 2 4 8 2 2" xfId="31884"/>
    <cellStyle name="SAPBEXHLevel1 2 4 8 2 3" xfId="31885"/>
    <cellStyle name="SAPBEXHLevel1 2 4 8 3" xfId="31886"/>
    <cellStyle name="SAPBEXHLevel1 2 4 8 4" xfId="31887"/>
    <cellStyle name="SAPBEXHLevel1 2 4 9" xfId="31888"/>
    <cellStyle name="SAPBEXHLevel1 2 4 9 2" xfId="31889"/>
    <cellStyle name="SAPBEXHLevel1 2 4 9 3" xfId="31890"/>
    <cellStyle name="SAPBEXHLevel1 2 5" xfId="31891"/>
    <cellStyle name="SAPBEXHLevel1 2 5 2" xfId="31892"/>
    <cellStyle name="SAPBEXHLevel1 2 5 2 2" xfId="31893"/>
    <cellStyle name="SAPBEXHLevel1 2 5 2 3" xfId="31894"/>
    <cellStyle name="SAPBEXHLevel1 2 5 3" xfId="31895"/>
    <cellStyle name="SAPBEXHLevel1 2 5 4" xfId="31896"/>
    <cellStyle name="SAPBEXHLevel1 2 6" xfId="31897"/>
    <cellStyle name="SAPBEXHLevel1 2 6 2" xfId="31898"/>
    <cellStyle name="SAPBEXHLevel1 2 6 2 2" xfId="31899"/>
    <cellStyle name="SAPBEXHLevel1 2 6 2 3" xfId="31900"/>
    <cellStyle name="SAPBEXHLevel1 2 6 3" xfId="31901"/>
    <cellStyle name="SAPBEXHLevel1 2 6 4" xfId="31902"/>
    <cellStyle name="SAPBEXHLevel1 2 7" xfId="31903"/>
    <cellStyle name="SAPBEXHLevel1 2 7 2" xfId="31904"/>
    <cellStyle name="SAPBEXHLevel1 2 7 2 2" xfId="31905"/>
    <cellStyle name="SAPBEXHLevel1 2 7 2 3" xfId="31906"/>
    <cellStyle name="SAPBEXHLevel1 2 7 3" xfId="31907"/>
    <cellStyle name="SAPBEXHLevel1 2 7 4" xfId="31908"/>
    <cellStyle name="SAPBEXHLevel1 2 8" xfId="31909"/>
    <cellStyle name="SAPBEXHLevel1 2 8 2" xfId="31910"/>
    <cellStyle name="SAPBEXHLevel1 2 8 2 2" xfId="31911"/>
    <cellStyle name="SAPBEXHLevel1 2 8 2 3" xfId="31912"/>
    <cellStyle name="SAPBEXHLevel1 2 8 3" xfId="31913"/>
    <cellStyle name="SAPBEXHLevel1 2 8 4" xfId="31914"/>
    <cellStyle name="SAPBEXHLevel1 2 9" xfId="31915"/>
    <cellStyle name="SAPBEXHLevel1 2 9 2" xfId="31916"/>
    <cellStyle name="SAPBEXHLevel1 2 9 2 2" xfId="31917"/>
    <cellStyle name="SAPBEXHLevel1 2 9 2 3" xfId="31918"/>
    <cellStyle name="SAPBEXHLevel1 2 9 3" xfId="31919"/>
    <cellStyle name="SAPBEXHLevel1 2 9 4" xfId="31920"/>
    <cellStyle name="SAPBEXHLevel1 3" xfId="31921"/>
    <cellStyle name="SAPBEXHLevel1 3 10" xfId="31922"/>
    <cellStyle name="SAPBEXHLevel1 3 10 2" xfId="31923"/>
    <cellStyle name="SAPBEXHLevel1 3 10 2 2" xfId="31924"/>
    <cellStyle name="SAPBEXHLevel1 3 10 2 3" xfId="31925"/>
    <cellStyle name="SAPBEXHLevel1 3 10 3" xfId="31926"/>
    <cellStyle name="SAPBEXHLevel1 3 10 4" xfId="31927"/>
    <cellStyle name="SAPBEXHLevel1 3 11" xfId="31928"/>
    <cellStyle name="SAPBEXHLevel1 3 11 2" xfId="31929"/>
    <cellStyle name="SAPBEXHLevel1 3 11 2 2" xfId="31930"/>
    <cellStyle name="SAPBEXHLevel1 3 11 2 3" xfId="31931"/>
    <cellStyle name="SAPBEXHLevel1 3 11 3" xfId="31932"/>
    <cellStyle name="SAPBEXHLevel1 3 11 4" xfId="31933"/>
    <cellStyle name="SAPBEXHLevel1 3 12" xfId="31934"/>
    <cellStyle name="SAPBEXHLevel1 3 12 2" xfId="31935"/>
    <cellStyle name="SAPBEXHLevel1 3 12 3" xfId="31936"/>
    <cellStyle name="SAPBEXHLevel1 3 13" xfId="31937"/>
    <cellStyle name="SAPBEXHLevel1 3 14" xfId="31938"/>
    <cellStyle name="SAPBEXHLevel1 3 2" xfId="31939"/>
    <cellStyle name="SAPBEXHLevel1 3 2 10" xfId="31940"/>
    <cellStyle name="SAPBEXHLevel1 3 2 10 2" xfId="31941"/>
    <cellStyle name="SAPBEXHLevel1 3 2 10 2 2" xfId="31942"/>
    <cellStyle name="SAPBEXHLevel1 3 2 10 2 3" xfId="31943"/>
    <cellStyle name="SAPBEXHLevel1 3 2 10 3" xfId="31944"/>
    <cellStyle name="SAPBEXHLevel1 3 2 10 4" xfId="31945"/>
    <cellStyle name="SAPBEXHLevel1 3 2 11" xfId="31946"/>
    <cellStyle name="SAPBEXHLevel1 3 2 11 2" xfId="31947"/>
    <cellStyle name="SAPBEXHLevel1 3 2 11 3" xfId="31948"/>
    <cellStyle name="SAPBEXHLevel1 3 2 12" xfId="31949"/>
    <cellStyle name="SAPBEXHLevel1 3 2 13" xfId="31950"/>
    <cellStyle name="SAPBEXHLevel1 3 2 2" xfId="31951"/>
    <cellStyle name="SAPBEXHLevel1 3 2 2 10" xfId="31952"/>
    <cellStyle name="SAPBEXHLevel1 3 2 2 10 2" xfId="31953"/>
    <cellStyle name="SAPBEXHLevel1 3 2 2 10 3" xfId="31954"/>
    <cellStyle name="SAPBEXHLevel1 3 2 2 11" xfId="31955"/>
    <cellStyle name="SAPBEXHLevel1 3 2 2 12" xfId="31956"/>
    <cellStyle name="SAPBEXHLevel1 3 2 2 2" xfId="31957"/>
    <cellStyle name="SAPBEXHLevel1 3 2 2 2 10" xfId="31958"/>
    <cellStyle name="SAPBEXHLevel1 3 2 2 2 11" xfId="31959"/>
    <cellStyle name="SAPBEXHLevel1 3 2 2 2 2" xfId="31960"/>
    <cellStyle name="SAPBEXHLevel1 3 2 2 2 2 2" xfId="31961"/>
    <cellStyle name="SAPBEXHLevel1 3 2 2 2 2 2 2" xfId="31962"/>
    <cellStyle name="SAPBEXHLevel1 3 2 2 2 2 2 3" xfId="31963"/>
    <cellStyle name="SAPBEXHLevel1 3 2 2 2 2 3" xfId="31964"/>
    <cellStyle name="SAPBEXHLevel1 3 2 2 2 2 4" xfId="31965"/>
    <cellStyle name="SAPBEXHLevel1 3 2 2 2 3" xfId="31966"/>
    <cellStyle name="SAPBEXHLevel1 3 2 2 2 3 2" xfId="31967"/>
    <cellStyle name="SAPBEXHLevel1 3 2 2 2 3 2 2" xfId="31968"/>
    <cellStyle name="SAPBEXHLevel1 3 2 2 2 3 2 3" xfId="31969"/>
    <cellStyle name="SAPBEXHLevel1 3 2 2 2 3 3" xfId="31970"/>
    <cellStyle name="SAPBEXHLevel1 3 2 2 2 3 4" xfId="31971"/>
    <cellStyle name="SAPBEXHLevel1 3 2 2 2 4" xfId="31972"/>
    <cellStyle name="SAPBEXHLevel1 3 2 2 2 4 2" xfId="31973"/>
    <cellStyle name="SAPBEXHLevel1 3 2 2 2 4 2 2" xfId="31974"/>
    <cellStyle name="SAPBEXHLevel1 3 2 2 2 4 2 3" xfId="31975"/>
    <cellStyle name="SAPBEXHLevel1 3 2 2 2 4 3" xfId="31976"/>
    <cellStyle name="SAPBEXHLevel1 3 2 2 2 4 4" xfId="31977"/>
    <cellStyle name="SAPBEXHLevel1 3 2 2 2 5" xfId="31978"/>
    <cellStyle name="SAPBEXHLevel1 3 2 2 2 5 2" xfId="31979"/>
    <cellStyle name="SAPBEXHLevel1 3 2 2 2 5 2 2" xfId="31980"/>
    <cellStyle name="SAPBEXHLevel1 3 2 2 2 5 2 3" xfId="31981"/>
    <cellStyle name="SAPBEXHLevel1 3 2 2 2 5 3" xfId="31982"/>
    <cellStyle name="SAPBEXHLevel1 3 2 2 2 5 4" xfId="31983"/>
    <cellStyle name="SAPBEXHLevel1 3 2 2 2 6" xfId="31984"/>
    <cellStyle name="SAPBEXHLevel1 3 2 2 2 6 2" xfId="31985"/>
    <cellStyle name="SAPBEXHLevel1 3 2 2 2 6 2 2" xfId="31986"/>
    <cellStyle name="SAPBEXHLevel1 3 2 2 2 6 2 3" xfId="31987"/>
    <cellStyle name="SAPBEXHLevel1 3 2 2 2 6 3" xfId="31988"/>
    <cellStyle name="SAPBEXHLevel1 3 2 2 2 6 4" xfId="31989"/>
    <cellStyle name="SAPBEXHLevel1 3 2 2 2 7" xfId="31990"/>
    <cellStyle name="SAPBEXHLevel1 3 2 2 2 7 2" xfId="31991"/>
    <cellStyle name="SAPBEXHLevel1 3 2 2 2 7 2 2" xfId="31992"/>
    <cellStyle name="SAPBEXHLevel1 3 2 2 2 7 2 3" xfId="31993"/>
    <cellStyle name="SAPBEXHLevel1 3 2 2 2 7 3" xfId="31994"/>
    <cellStyle name="SAPBEXHLevel1 3 2 2 2 7 4" xfId="31995"/>
    <cellStyle name="SAPBEXHLevel1 3 2 2 2 8" xfId="31996"/>
    <cellStyle name="SAPBEXHLevel1 3 2 2 2 8 2" xfId="31997"/>
    <cellStyle name="SAPBEXHLevel1 3 2 2 2 8 2 2" xfId="31998"/>
    <cellStyle name="SAPBEXHLevel1 3 2 2 2 8 2 3" xfId="31999"/>
    <cellStyle name="SAPBEXHLevel1 3 2 2 2 8 3" xfId="32000"/>
    <cellStyle name="SAPBEXHLevel1 3 2 2 2 8 4" xfId="32001"/>
    <cellStyle name="SAPBEXHLevel1 3 2 2 2 9" xfId="32002"/>
    <cellStyle name="SAPBEXHLevel1 3 2 2 2 9 2" xfId="32003"/>
    <cellStyle name="SAPBEXHLevel1 3 2 2 2 9 3" xfId="32004"/>
    <cellStyle name="SAPBEXHLevel1 3 2 2 3" xfId="32005"/>
    <cellStyle name="SAPBEXHLevel1 3 2 2 3 2" xfId="32006"/>
    <cellStyle name="SAPBEXHLevel1 3 2 2 3 2 2" xfId="32007"/>
    <cellStyle name="SAPBEXHLevel1 3 2 2 3 2 3" xfId="32008"/>
    <cellStyle name="SAPBEXHLevel1 3 2 2 3 3" xfId="32009"/>
    <cellStyle name="SAPBEXHLevel1 3 2 2 3 4" xfId="32010"/>
    <cellStyle name="SAPBEXHLevel1 3 2 2 4" xfId="32011"/>
    <cellStyle name="SAPBEXHLevel1 3 2 2 4 2" xfId="32012"/>
    <cellStyle name="SAPBEXHLevel1 3 2 2 4 2 2" xfId="32013"/>
    <cellStyle name="SAPBEXHLevel1 3 2 2 4 2 3" xfId="32014"/>
    <cellStyle name="SAPBEXHLevel1 3 2 2 4 3" xfId="32015"/>
    <cellStyle name="SAPBEXHLevel1 3 2 2 4 4" xfId="32016"/>
    <cellStyle name="SAPBEXHLevel1 3 2 2 5" xfId="32017"/>
    <cellStyle name="SAPBEXHLevel1 3 2 2 5 2" xfId="32018"/>
    <cellStyle name="SAPBEXHLevel1 3 2 2 5 2 2" xfId="32019"/>
    <cellStyle name="SAPBEXHLevel1 3 2 2 5 2 3" xfId="32020"/>
    <cellStyle name="SAPBEXHLevel1 3 2 2 5 3" xfId="32021"/>
    <cellStyle name="SAPBEXHLevel1 3 2 2 5 4" xfId="32022"/>
    <cellStyle name="SAPBEXHLevel1 3 2 2 6" xfId="32023"/>
    <cellStyle name="SAPBEXHLevel1 3 2 2 6 2" xfId="32024"/>
    <cellStyle name="SAPBEXHLevel1 3 2 2 6 2 2" xfId="32025"/>
    <cellStyle name="SAPBEXHLevel1 3 2 2 6 2 3" xfId="32026"/>
    <cellStyle name="SAPBEXHLevel1 3 2 2 6 3" xfId="32027"/>
    <cellStyle name="SAPBEXHLevel1 3 2 2 6 4" xfId="32028"/>
    <cellStyle name="SAPBEXHLevel1 3 2 2 7" xfId="32029"/>
    <cellStyle name="SAPBEXHLevel1 3 2 2 7 2" xfId="32030"/>
    <cellStyle name="SAPBEXHLevel1 3 2 2 7 2 2" xfId="32031"/>
    <cellStyle name="SAPBEXHLevel1 3 2 2 7 2 3" xfId="32032"/>
    <cellStyle name="SAPBEXHLevel1 3 2 2 7 3" xfId="32033"/>
    <cellStyle name="SAPBEXHLevel1 3 2 2 7 4" xfId="32034"/>
    <cellStyle name="SAPBEXHLevel1 3 2 2 8" xfId="32035"/>
    <cellStyle name="SAPBEXHLevel1 3 2 2 8 2" xfId="32036"/>
    <cellStyle name="SAPBEXHLevel1 3 2 2 8 2 2" xfId="32037"/>
    <cellStyle name="SAPBEXHLevel1 3 2 2 8 2 3" xfId="32038"/>
    <cellStyle name="SAPBEXHLevel1 3 2 2 8 3" xfId="32039"/>
    <cellStyle name="SAPBEXHLevel1 3 2 2 8 4" xfId="32040"/>
    <cellStyle name="SAPBEXHLevel1 3 2 2 9" xfId="32041"/>
    <cellStyle name="SAPBEXHLevel1 3 2 2 9 2" xfId="32042"/>
    <cellStyle name="SAPBEXHLevel1 3 2 2 9 2 2" xfId="32043"/>
    <cellStyle name="SAPBEXHLevel1 3 2 2 9 2 3" xfId="32044"/>
    <cellStyle name="SAPBEXHLevel1 3 2 2 9 3" xfId="32045"/>
    <cellStyle name="SAPBEXHLevel1 3 2 2 9 4" xfId="32046"/>
    <cellStyle name="SAPBEXHLevel1 3 2 3" xfId="32047"/>
    <cellStyle name="SAPBEXHLevel1 3 2 3 10" xfId="32048"/>
    <cellStyle name="SAPBEXHLevel1 3 2 3 11" xfId="32049"/>
    <cellStyle name="SAPBEXHLevel1 3 2 3 2" xfId="32050"/>
    <cellStyle name="SAPBEXHLevel1 3 2 3 2 2" xfId="32051"/>
    <cellStyle name="SAPBEXHLevel1 3 2 3 2 2 2" xfId="32052"/>
    <cellStyle name="SAPBEXHLevel1 3 2 3 2 2 3" xfId="32053"/>
    <cellStyle name="SAPBEXHLevel1 3 2 3 2 3" xfId="32054"/>
    <cellStyle name="SAPBEXHLevel1 3 2 3 2 4" xfId="32055"/>
    <cellStyle name="SAPBEXHLevel1 3 2 3 3" xfId="32056"/>
    <cellStyle name="SAPBEXHLevel1 3 2 3 3 2" xfId="32057"/>
    <cellStyle name="SAPBEXHLevel1 3 2 3 3 2 2" xfId="32058"/>
    <cellStyle name="SAPBEXHLevel1 3 2 3 3 2 3" xfId="32059"/>
    <cellStyle name="SAPBEXHLevel1 3 2 3 3 3" xfId="32060"/>
    <cellStyle name="SAPBEXHLevel1 3 2 3 3 4" xfId="32061"/>
    <cellStyle name="SAPBEXHLevel1 3 2 3 4" xfId="32062"/>
    <cellStyle name="SAPBEXHLevel1 3 2 3 4 2" xfId="32063"/>
    <cellStyle name="SAPBEXHLevel1 3 2 3 4 2 2" xfId="32064"/>
    <cellStyle name="SAPBEXHLevel1 3 2 3 4 2 3" xfId="32065"/>
    <cellStyle name="SAPBEXHLevel1 3 2 3 4 3" xfId="32066"/>
    <cellStyle name="SAPBEXHLevel1 3 2 3 4 4" xfId="32067"/>
    <cellStyle name="SAPBEXHLevel1 3 2 3 5" xfId="32068"/>
    <cellStyle name="SAPBEXHLevel1 3 2 3 5 2" xfId="32069"/>
    <cellStyle name="SAPBEXHLevel1 3 2 3 5 2 2" xfId="32070"/>
    <cellStyle name="SAPBEXHLevel1 3 2 3 5 2 3" xfId="32071"/>
    <cellStyle name="SAPBEXHLevel1 3 2 3 5 3" xfId="32072"/>
    <cellStyle name="SAPBEXHLevel1 3 2 3 5 4" xfId="32073"/>
    <cellStyle name="SAPBEXHLevel1 3 2 3 6" xfId="32074"/>
    <cellStyle name="SAPBEXHLevel1 3 2 3 6 2" xfId="32075"/>
    <cellStyle name="SAPBEXHLevel1 3 2 3 6 2 2" xfId="32076"/>
    <cellStyle name="SAPBEXHLevel1 3 2 3 6 2 3" xfId="32077"/>
    <cellStyle name="SAPBEXHLevel1 3 2 3 6 3" xfId="32078"/>
    <cellStyle name="SAPBEXHLevel1 3 2 3 6 4" xfId="32079"/>
    <cellStyle name="SAPBEXHLevel1 3 2 3 7" xfId="32080"/>
    <cellStyle name="SAPBEXHLevel1 3 2 3 7 2" xfId="32081"/>
    <cellStyle name="SAPBEXHLevel1 3 2 3 7 2 2" xfId="32082"/>
    <cellStyle name="SAPBEXHLevel1 3 2 3 7 2 3" xfId="32083"/>
    <cellStyle name="SAPBEXHLevel1 3 2 3 7 3" xfId="32084"/>
    <cellStyle name="SAPBEXHLevel1 3 2 3 7 4" xfId="32085"/>
    <cellStyle name="SAPBEXHLevel1 3 2 3 8" xfId="32086"/>
    <cellStyle name="SAPBEXHLevel1 3 2 3 8 2" xfId="32087"/>
    <cellStyle name="SAPBEXHLevel1 3 2 3 8 2 2" xfId="32088"/>
    <cellStyle name="SAPBEXHLevel1 3 2 3 8 2 3" xfId="32089"/>
    <cellStyle name="SAPBEXHLevel1 3 2 3 8 3" xfId="32090"/>
    <cellStyle name="SAPBEXHLevel1 3 2 3 8 4" xfId="32091"/>
    <cellStyle name="SAPBEXHLevel1 3 2 3 9" xfId="32092"/>
    <cellStyle name="SAPBEXHLevel1 3 2 3 9 2" xfId="32093"/>
    <cellStyle name="SAPBEXHLevel1 3 2 3 9 3" xfId="32094"/>
    <cellStyle name="SAPBEXHLevel1 3 2 4" xfId="32095"/>
    <cellStyle name="SAPBEXHLevel1 3 2 4 2" xfId="32096"/>
    <cellStyle name="SAPBEXHLevel1 3 2 4 2 2" xfId="32097"/>
    <cellStyle name="SAPBEXHLevel1 3 2 4 2 3" xfId="32098"/>
    <cellStyle name="SAPBEXHLevel1 3 2 4 3" xfId="32099"/>
    <cellStyle name="SAPBEXHLevel1 3 2 4 4" xfId="32100"/>
    <cellStyle name="SAPBEXHLevel1 3 2 5" xfId="32101"/>
    <cellStyle name="SAPBEXHLevel1 3 2 5 2" xfId="32102"/>
    <cellStyle name="SAPBEXHLevel1 3 2 5 2 2" xfId="32103"/>
    <cellStyle name="SAPBEXHLevel1 3 2 5 2 3" xfId="32104"/>
    <cellStyle name="SAPBEXHLevel1 3 2 5 3" xfId="32105"/>
    <cellStyle name="SAPBEXHLevel1 3 2 5 4" xfId="32106"/>
    <cellStyle name="SAPBEXHLevel1 3 2 6" xfId="32107"/>
    <cellStyle name="SAPBEXHLevel1 3 2 6 2" xfId="32108"/>
    <cellStyle name="SAPBEXHLevel1 3 2 6 2 2" xfId="32109"/>
    <cellStyle name="SAPBEXHLevel1 3 2 6 2 3" xfId="32110"/>
    <cellStyle name="SAPBEXHLevel1 3 2 6 3" xfId="32111"/>
    <cellStyle name="SAPBEXHLevel1 3 2 6 4" xfId="32112"/>
    <cellStyle name="SAPBEXHLevel1 3 2 7" xfId="32113"/>
    <cellStyle name="SAPBEXHLevel1 3 2 7 2" xfId="32114"/>
    <cellStyle name="SAPBEXHLevel1 3 2 7 2 2" xfId="32115"/>
    <cellStyle name="SAPBEXHLevel1 3 2 7 2 3" xfId="32116"/>
    <cellStyle name="SAPBEXHLevel1 3 2 7 3" xfId="32117"/>
    <cellStyle name="SAPBEXHLevel1 3 2 7 4" xfId="32118"/>
    <cellStyle name="SAPBEXHLevel1 3 2 8" xfId="32119"/>
    <cellStyle name="SAPBEXHLevel1 3 2 8 2" xfId="32120"/>
    <cellStyle name="SAPBEXHLevel1 3 2 8 2 2" xfId="32121"/>
    <cellStyle name="SAPBEXHLevel1 3 2 8 2 3" xfId="32122"/>
    <cellStyle name="SAPBEXHLevel1 3 2 8 3" xfId="32123"/>
    <cellStyle name="SAPBEXHLevel1 3 2 8 4" xfId="32124"/>
    <cellStyle name="SAPBEXHLevel1 3 2 9" xfId="32125"/>
    <cellStyle name="SAPBEXHLevel1 3 2 9 2" xfId="32126"/>
    <cellStyle name="SAPBEXHLevel1 3 2 9 2 2" xfId="32127"/>
    <cellStyle name="SAPBEXHLevel1 3 2 9 2 3" xfId="32128"/>
    <cellStyle name="SAPBEXHLevel1 3 2 9 3" xfId="32129"/>
    <cellStyle name="SAPBEXHLevel1 3 2 9 4" xfId="32130"/>
    <cellStyle name="SAPBEXHLevel1 3 3" xfId="32131"/>
    <cellStyle name="SAPBEXHLevel1 3 3 10" xfId="32132"/>
    <cellStyle name="SAPBEXHLevel1 3 3 10 2" xfId="32133"/>
    <cellStyle name="SAPBEXHLevel1 3 3 10 3" xfId="32134"/>
    <cellStyle name="SAPBEXHLevel1 3 3 11" xfId="32135"/>
    <cellStyle name="SAPBEXHLevel1 3 3 12" xfId="32136"/>
    <cellStyle name="SAPBEXHLevel1 3 3 2" xfId="32137"/>
    <cellStyle name="SAPBEXHLevel1 3 3 2 10" xfId="32138"/>
    <cellStyle name="SAPBEXHLevel1 3 3 2 11" xfId="32139"/>
    <cellStyle name="SAPBEXHLevel1 3 3 2 2" xfId="32140"/>
    <cellStyle name="SAPBEXHLevel1 3 3 2 2 2" xfId="32141"/>
    <cellStyle name="SAPBEXHLevel1 3 3 2 2 2 2" xfId="32142"/>
    <cellStyle name="SAPBEXHLevel1 3 3 2 2 2 3" xfId="32143"/>
    <cellStyle name="SAPBEXHLevel1 3 3 2 2 3" xfId="32144"/>
    <cellStyle name="SAPBEXHLevel1 3 3 2 2 4" xfId="32145"/>
    <cellStyle name="SAPBEXHLevel1 3 3 2 3" xfId="32146"/>
    <cellStyle name="SAPBEXHLevel1 3 3 2 3 2" xfId="32147"/>
    <cellStyle name="SAPBEXHLevel1 3 3 2 3 2 2" xfId="32148"/>
    <cellStyle name="SAPBEXHLevel1 3 3 2 3 2 3" xfId="32149"/>
    <cellStyle name="SAPBEXHLevel1 3 3 2 3 3" xfId="32150"/>
    <cellStyle name="SAPBEXHLevel1 3 3 2 3 4" xfId="32151"/>
    <cellStyle name="SAPBEXHLevel1 3 3 2 4" xfId="32152"/>
    <cellStyle name="SAPBEXHLevel1 3 3 2 4 2" xfId="32153"/>
    <cellStyle name="SAPBEXHLevel1 3 3 2 4 2 2" xfId="32154"/>
    <cellStyle name="SAPBEXHLevel1 3 3 2 4 2 3" xfId="32155"/>
    <cellStyle name="SAPBEXHLevel1 3 3 2 4 3" xfId="32156"/>
    <cellStyle name="SAPBEXHLevel1 3 3 2 4 4" xfId="32157"/>
    <cellStyle name="SAPBEXHLevel1 3 3 2 5" xfId="32158"/>
    <cellStyle name="SAPBEXHLevel1 3 3 2 5 2" xfId="32159"/>
    <cellStyle name="SAPBEXHLevel1 3 3 2 5 2 2" xfId="32160"/>
    <cellStyle name="SAPBEXHLevel1 3 3 2 5 2 3" xfId="32161"/>
    <cellStyle name="SAPBEXHLevel1 3 3 2 5 3" xfId="32162"/>
    <cellStyle name="SAPBEXHLevel1 3 3 2 5 4" xfId="32163"/>
    <cellStyle name="SAPBEXHLevel1 3 3 2 6" xfId="32164"/>
    <cellStyle name="SAPBEXHLevel1 3 3 2 6 2" xfId="32165"/>
    <cellStyle name="SAPBEXHLevel1 3 3 2 6 2 2" xfId="32166"/>
    <cellStyle name="SAPBEXHLevel1 3 3 2 6 2 3" xfId="32167"/>
    <cellStyle name="SAPBEXHLevel1 3 3 2 6 3" xfId="32168"/>
    <cellStyle name="SAPBEXHLevel1 3 3 2 6 4" xfId="32169"/>
    <cellStyle name="SAPBEXHLevel1 3 3 2 7" xfId="32170"/>
    <cellStyle name="SAPBEXHLevel1 3 3 2 7 2" xfId="32171"/>
    <cellStyle name="SAPBEXHLevel1 3 3 2 7 2 2" xfId="32172"/>
    <cellStyle name="SAPBEXHLevel1 3 3 2 7 2 3" xfId="32173"/>
    <cellStyle name="SAPBEXHLevel1 3 3 2 7 3" xfId="32174"/>
    <cellStyle name="SAPBEXHLevel1 3 3 2 7 4" xfId="32175"/>
    <cellStyle name="SAPBEXHLevel1 3 3 2 8" xfId="32176"/>
    <cellStyle name="SAPBEXHLevel1 3 3 2 8 2" xfId="32177"/>
    <cellStyle name="SAPBEXHLevel1 3 3 2 8 2 2" xfId="32178"/>
    <cellStyle name="SAPBEXHLevel1 3 3 2 8 2 3" xfId="32179"/>
    <cellStyle name="SAPBEXHLevel1 3 3 2 8 3" xfId="32180"/>
    <cellStyle name="SAPBEXHLevel1 3 3 2 8 4" xfId="32181"/>
    <cellStyle name="SAPBEXHLevel1 3 3 2 9" xfId="32182"/>
    <cellStyle name="SAPBEXHLevel1 3 3 2 9 2" xfId="32183"/>
    <cellStyle name="SAPBEXHLevel1 3 3 2 9 3" xfId="32184"/>
    <cellStyle name="SAPBEXHLevel1 3 3 3" xfId="32185"/>
    <cellStyle name="SAPBEXHLevel1 3 3 3 2" xfId="32186"/>
    <cellStyle name="SAPBEXHLevel1 3 3 3 2 2" xfId="32187"/>
    <cellStyle name="SAPBEXHLevel1 3 3 3 2 3" xfId="32188"/>
    <cellStyle name="SAPBEXHLevel1 3 3 3 3" xfId="32189"/>
    <cellStyle name="SAPBEXHLevel1 3 3 3 4" xfId="32190"/>
    <cellStyle name="SAPBEXHLevel1 3 3 4" xfId="32191"/>
    <cellStyle name="SAPBEXHLevel1 3 3 4 2" xfId="32192"/>
    <cellStyle name="SAPBEXHLevel1 3 3 4 2 2" xfId="32193"/>
    <cellStyle name="SAPBEXHLevel1 3 3 4 2 3" xfId="32194"/>
    <cellStyle name="SAPBEXHLevel1 3 3 4 3" xfId="32195"/>
    <cellStyle name="SAPBEXHLevel1 3 3 4 4" xfId="32196"/>
    <cellStyle name="SAPBEXHLevel1 3 3 5" xfId="32197"/>
    <cellStyle name="SAPBEXHLevel1 3 3 5 2" xfId="32198"/>
    <cellStyle name="SAPBEXHLevel1 3 3 5 2 2" xfId="32199"/>
    <cellStyle name="SAPBEXHLevel1 3 3 5 2 3" xfId="32200"/>
    <cellStyle name="SAPBEXHLevel1 3 3 5 3" xfId="32201"/>
    <cellStyle name="SAPBEXHLevel1 3 3 5 4" xfId="32202"/>
    <cellStyle name="SAPBEXHLevel1 3 3 6" xfId="32203"/>
    <cellStyle name="SAPBEXHLevel1 3 3 6 2" xfId="32204"/>
    <cellStyle name="SAPBEXHLevel1 3 3 6 2 2" xfId="32205"/>
    <cellStyle name="SAPBEXHLevel1 3 3 6 2 3" xfId="32206"/>
    <cellStyle name="SAPBEXHLevel1 3 3 6 3" xfId="32207"/>
    <cellStyle name="SAPBEXHLevel1 3 3 6 4" xfId="32208"/>
    <cellStyle name="SAPBEXHLevel1 3 3 7" xfId="32209"/>
    <cellStyle name="SAPBEXHLevel1 3 3 7 2" xfId="32210"/>
    <cellStyle name="SAPBEXHLevel1 3 3 7 2 2" xfId="32211"/>
    <cellStyle name="SAPBEXHLevel1 3 3 7 2 3" xfId="32212"/>
    <cellStyle name="SAPBEXHLevel1 3 3 7 3" xfId="32213"/>
    <cellStyle name="SAPBEXHLevel1 3 3 7 4" xfId="32214"/>
    <cellStyle name="SAPBEXHLevel1 3 3 8" xfId="32215"/>
    <cellStyle name="SAPBEXHLevel1 3 3 8 2" xfId="32216"/>
    <cellStyle name="SAPBEXHLevel1 3 3 8 2 2" xfId="32217"/>
    <cellStyle name="SAPBEXHLevel1 3 3 8 2 3" xfId="32218"/>
    <cellStyle name="SAPBEXHLevel1 3 3 8 3" xfId="32219"/>
    <cellStyle name="SAPBEXHLevel1 3 3 8 4" xfId="32220"/>
    <cellStyle name="SAPBEXHLevel1 3 3 9" xfId="32221"/>
    <cellStyle name="SAPBEXHLevel1 3 3 9 2" xfId="32222"/>
    <cellStyle name="SAPBEXHLevel1 3 3 9 2 2" xfId="32223"/>
    <cellStyle name="SAPBEXHLevel1 3 3 9 2 3" xfId="32224"/>
    <cellStyle name="SAPBEXHLevel1 3 3 9 3" xfId="32225"/>
    <cellStyle name="SAPBEXHLevel1 3 3 9 4" xfId="32226"/>
    <cellStyle name="SAPBEXHLevel1 3 4" xfId="32227"/>
    <cellStyle name="SAPBEXHLevel1 3 4 10" xfId="32228"/>
    <cellStyle name="SAPBEXHLevel1 3 4 11" xfId="32229"/>
    <cellStyle name="SAPBEXHLevel1 3 4 2" xfId="32230"/>
    <cellStyle name="SAPBEXHLevel1 3 4 2 2" xfId="32231"/>
    <cellStyle name="SAPBEXHLevel1 3 4 2 2 2" xfId="32232"/>
    <cellStyle name="SAPBEXHLevel1 3 4 2 2 3" xfId="32233"/>
    <cellStyle name="SAPBEXHLevel1 3 4 2 3" xfId="32234"/>
    <cellStyle name="SAPBEXHLevel1 3 4 2 4" xfId="32235"/>
    <cellStyle name="SAPBEXHLevel1 3 4 3" xfId="32236"/>
    <cellStyle name="SAPBEXHLevel1 3 4 3 2" xfId="32237"/>
    <cellStyle name="SAPBEXHLevel1 3 4 3 2 2" xfId="32238"/>
    <cellStyle name="SAPBEXHLevel1 3 4 3 2 3" xfId="32239"/>
    <cellStyle name="SAPBEXHLevel1 3 4 3 3" xfId="32240"/>
    <cellStyle name="SAPBEXHLevel1 3 4 3 4" xfId="32241"/>
    <cellStyle name="SAPBEXHLevel1 3 4 4" xfId="32242"/>
    <cellStyle name="SAPBEXHLevel1 3 4 4 2" xfId="32243"/>
    <cellStyle name="SAPBEXHLevel1 3 4 4 2 2" xfId="32244"/>
    <cellStyle name="SAPBEXHLevel1 3 4 4 2 3" xfId="32245"/>
    <cellStyle name="SAPBEXHLevel1 3 4 4 3" xfId="32246"/>
    <cellStyle name="SAPBEXHLevel1 3 4 4 4" xfId="32247"/>
    <cellStyle name="SAPBEXHLevel1 3 4 5" xfId="32248"/>
    <cellStyle name="SAPBEXHLevel1 3 4 5 2" xfId="32249"/>
    <cellStyle name="SAPBEXHLevel1 3 4 5 2 2" xfId="32250"/>
    <cellStyle name="SAPBEXHLevel1 3 4 5 2 3" xfId="32251"/>
    <cellStyle name="SAPBEXHLevel1 3 4 5 3" xfId="32252"/>
    <cellStyle name="SAPBEXHLevel1 3 4 5 4" xfId="32253"/>
    <cellStyle name="SAPBEXHLevel1 3 4 6" xfId="32254"/>
    <cellStyle name="SAPBEXHLevel1 3 4 6 2" xfId="32255"/>
    <cellStyle name="SAPBEXHLevel1 3 4 6 2 2" xfId="32256"/>
    <cellStyle name="SAPBEXHLevel1 3 4 6 2 3" xfId="32257"/>
    <cellStyle name="SAPBEXHLevel1 3 4 6 3" xfId="32258"/>
    <cellStyle name="SAPBEXHLevel1 3 4 6 4" xfId="32259"/>
    <cellStyle name="SAPBEXHLevel1 3 4 7" xfId="32260"/>
    <cellStyle name="SAPBEXHLevel1 3 4 7 2" xfId="32261"/>
    <cellStyle name="SAPBEXHLevel1 3 4 7 2 2" xfId="32262"/>
    <cellStyle name="SAPBEXHLevel1 3 4 7 2 3" xfId="32263"/>
    <cellStyle name="SAPBEXHLevel1 3 4 7 3" xfId="32264"/>
    <cellStyle name="SAPBEXHLevel1 3 4 7 4" xfId="32265"/>
    <cellStyle name="SAPBEXHLevel1 3 4 8" xfId="32266"/>
    <cellStyle name="SAPBEXHLevel1 3 4 8 2" xfId="32267"/>
    <cellStyle name="SAPBEXHLevel1 3 4 8 2 2" xfId="32268"/>
    <cellStyle name="SAPBEXHLevel1 3 4 8 2 3" xfId="32269"/>
    <cellStyle name="SAPBEXHLevel1 3 4 8 3" xfId="32270"/>
    <cellStyle name="SAPBEXHLevel1 3 4 8 4" xfId="32271"/>
    <cellStyle name="SAPBEXHLevel1 3 4 9" xfId="32272"/>
    <cellStyle name="SAPBEXHLevel1 3 4 9 2" xfId="32273"/>
    <cellStyle name="SAPBEXHLevel1 3 4 9 3" xfId="32274"/>
    <cellStyle name="SAPBEXHLevel1 3 5" xfId="32275"/>
    <cellStyle name="SAPBEXHLevel1 3 5 2" xfId="32276"/>
    <cellStyle name="SAPBEXHLevel1 3 5 2 2" xfId="32277"/>
    <cellStyle name="SAPBEXHLevel1 3 5 2 3" xfId="32278"/>
    <cellStyle name="SAPBEXHLevel1 3 5 3" xfId="32279"/>
    <cellStyle name="SAPBEXHLevel1 3 5 4" xfId="32280"/>
    <cellStyle name="SAPBEXHLevel1 3 6" xfId="32281"/>
    <cellStyle name="SAPBEXHLevel1 3 6 2" xfId="32282"/>
    <cellStyle name="SAPBEXHLevel1 3 6 2 2" xfId="32283"/>
    <cellStyle name="SAPBEXHLevel1 3 6 2 3" xfId="32284"/>
    <cellStyle name="SAPBEXHLevel1 3 6 3" xfId="32285"/>
    <cellStyle name="SAPBEXHLevel1 3 6 4" xfId="32286"/>
    <cellStyle name="SAPBEXHLevel1 3 7" xfId="32287"/>
    <cellStyle name="SAPBEXHLevel1 3 7 2" xfId="32288"/>
    <cellStyle name="SAPBEXHLevel1 3 7 2 2" xfId="32289"/>
    <cellStyle name="SAPBEXHLevel1 3 7 2 3" xfId="32290"/>
    <cellStyle name="SAPBEXHLevel1 3 7 3" xfId="32291"/>
    <cellStyle name="SAPBEXHLevel1 3 7 4" xfId="32292"/>
    <cellStyle name="SAPBEXHLevel1 3 8" xfId="32293"/>
    <cellStyle name="SAPBEXHLevel1 3 8 2" xfId="32294"/>
    <cellStyle name="SAPBEXHLevel1 3 8 2 2" xfId="32295"/>
    <cellStyle name="SAPBEXHLevel1 3 8 2 3" xfId="32296"/>
    <cellStyle name="SAPBEXHLevel1 3 8 3" xfId="32297"/>
    <cellStyle name="SAPBEXHLevel1 3 8 4" xfId="32298"/>
    <cellStyle name="SAPBEXHLevel1 3 9" xfId="32299"/>
    <cellStyle name="SAPBEXHLevel1 3 9 2" xfId="32300"/>
    <cellStyle name="SAPBEXHLevel1 3 9 2 2" xfId="32301"/>
    <cellStyle name="SAPBEXHLevel1 3 9 2 3" xfId="32302"/>
    <cellStyle name="SAPBEXHLevel1 3 9 3" xfId="32303"/>
    <cellStyle name="SAPBEXHLevel1 3 9 4" xfId="32304"/>
    <cellStyle name="SAPBEXHLevel1 4" xfId="32305"/>
    <cellStyle name="SAPBEXHLevel1 4 10" xfId="32306"/>
    <cellStyle name="SAPBEXHLevel1 4 10 2" xfId="32307"/>
    <cellStyle name="SAPBEXHLevel1 4 10 2 2" xfId="32308"/>
    <cellStyle name="SAPBEXHLevel1 4 10 2 3" xfId="32309"/>
    <cellStyle name="SAPBEXHLevel1 4 10 3" xfId="32310"/>
    <cellStyle name="SAPBEXHLevel1 4 10 4" xfId="32311"/>
    <cellStyle name="SAPBEXHLevel1 4 11" xfId="32312"/>
    <cellStyle name="SAPBEXHLevel1 4 11 2" xfId="32313"/>
    <cellStyle name="SAPBEXHLevel1 4 11 3" xfId="32314"/>
    <cellStyle name="SAPBEXHLevel1 4 12" xfId="32315"/>
    <cellStyle name="SAPBEXHLevel1 4 13" xfId="32316"/>
    <cellStyle name="SAPBEXHLevel1 4 2" xfId="32317"/>
    <cellStyle name="SAPBEXHLevel1 4 2 10" xfId="32318"/>
    <cellStyle name="SAPBEXHLevel1 4 2 10 2" xfId="32319"/>
    <cellStyle name="SAPBEXHLevel1 4 2 10 3" xfId="32320"/>
    <cellStyle name="SAPBEXHLevel1 4 2 11" xfId="32321"/>
    <cellStyle name="SAPBEXHLevel1 4 2 12" xfId="32322"/>
    <cellStyle name="SAPBEXHLevel1 4 2 2" xfId="32323"/>
    <cellStyle name="SAPBEXHLevel1 4 2 2 10" xfId="32324"/>
    <cellStyle name="SAPBEXHLevel1 4 2 2 11" xfId="32325"/>
    <cellStyle name="SAPBEXHLevel1 4 2 2 2" xfId="32326"/>
    <cellStyle name="SAPBEXHLevel1 4 2 2 2 2" xfId="32327"/>
    <cellStyle name="SAPBEXHLevel1 4 2 2 2 2 2" xfId="32328"/>
    <cellStyle name="SAPBEXHLevel1 4 2 2 2 2 3" xfId="32329"/>
    <cellStyle name="SAPBEXHLevel1 4 2 2 2 3" xfId="32330"/>
    <cellStyle name="SAPBEXHLevel1 4 2 2 2 4" xfId="32331"/>
    <cellStyle name="SAPBEXHLevel1 4 2 2 3" xfId="32332"/>
    <cellStyle name="SAPBEXHLevel1 4 2 2 3 2" xfId="32333"/>
    <cellStyle name="SAPBEXHLevel1 4 2 2 3 2 2" xfId="32334"/>
    <cellStyle name="SAPBEXHLevel1 4 2 2 3 2 3" xfId="32335"/>
    <cellStyle name="SAPBEXHLevel1 4 2 2 3 3" xfId="32336"/>
    <cellStyle name="SAPBEXHLevel1 4 2 2 3 4" xfId="32337"/>
    <cellStyle name="SAPBEXHLevel1 4 2 2 4" xfId="32338"/>
    <cellStyle name="SAPBEXHLevel1 4 2 2 4 2" xfId="32339"/>
    <cellStyle name="SAPBEXHLevel1 4 2 2 4 2 2" xfId="32340"/>
    <cellStyle name="SAPBEXHLevel1 4 2 2 4 2 3" xfId="32341"/>
    <cellStyle name="SAPBEXHLevel1 4 2 2 4 3" xfId="32342"/>
    <cellStyle name="SAPBEXHLevel1 4 2 2 4 4" xfId="32343"/>
    <cellStyle name="SAPBEXHLevel1 4 2 2 5" xfId="32344"/>
    <cellStyle name="SAPBEXHLevel1 4 2 2 5 2" xfId="32345"/>
    <cellStyle name="SAPBEXHLevel1 4 2 2 5 2 2" xfId="32346"/>
    <cellStyle name="SAPBEXHLevel1 4 2 2 5 2 3" xfId="32347"/>
    <cellStyle name="SAPBEXHLevel1 4 2 2 5 3" xfId="32348"/>
    <cellStyle name="SAPBEXHLevel1 4 2 2 5 4" xfId="32349"/>
    <cellStyle name="SAPBEXHLevel1 4 2 2 6" xfId="32350"/>
    <cellStyle name="SAPBEXHLevel1 4 2 2 6 2" xfId="32351"/>
    <cellStyle name="SAPBEXHLevel1 4 2 2 6 2 2" xfId="32352"/>
    <cellStyle name="SAPBEXHLevel1 4 2 2 6 2 3" xfId="32353"/>
    <cellStyle name="SAPBEXHLevel1 4 2 2 6 3" xfId="32354"/>
    <cellStyle name="SAPBEXHLevel1 4 2 2 6 4" xfId="32355"/>
    <cellStyle name="SAPBEXHLevel1 4 2 2 7" xfId="32356"/>
    <cellStyle name="SAPBEXHLevel1 4 2 2 7 2" xfId="32357"/>
    <cellStyle name="SAPBEXHLevel1 4 2 2 7 2 2" xfId="32358"/>
    <cellStyle name="SAPBEXHLevel1 4 2 2 7 2 3" xfId="32359"/>
    <cellStyle name="SAPBEXHLevel1 4 2 2 7 3" xfId="32360"/>
    <cellStyle name="SAPBEXHLevel1 4 2 2 7 4" xfId="32361"/>
    <cellStyle name="SAPBEXHLevel1 4 2 2 8" xfId="32362"/>
    <cellStyle name="SAPBEXHLevel1 4 2 2 8 2" xfId="32363"/>
    <cellStyle name="SAPBEXHLevel1 4 2 2 8 2 2" xfId="32364"/>
    <cellStyle name="SAPBEXHLevel1 4 2 2 8 2 3" xfId="32365"/>
    <cellStyle name="SAPBEXHLevel1 4 2 2 8 3" xfId="32366"/>
    <cellStyle name="SAPBEXHLevel1 4 2 2 8 4" xfId="32367"/>
    <cellStyle name="SAPBEXHLevel1 4 2 2 9" xfId="32368"/>
    <cellStyle name="SAPBEXHLevel1 4 2 2 9 2" xfId="32369"/>
    <cellStyle name="SAPBEXHLevel1 4 2 2 9 3" xfId="32370"/>
    <cellStyle name="SAPBEXHLevel1 4 2 3" xfId="32371"/>
    <cellStyle name="SAPBEXHLevel1 4 2 3 2" xfId="32372"/>
    <cellStyle name="SAPBEXHLevel1 4 2 3 2 2" xfId="32373"/>
    <cellStyle name="SAPBEXHLevel1 4 2 3 2 3" xfId="32374"/>
    <cellStyle name="SAPBEXHLevel1 4 2 3 3" xfId="32375"/>
    <cellStyle name="SAPBEXHLevel1 4 2 3 4" xfId="32376"/>
    <cellStyle name="SAPBEXHLevel1 4 2 4" xfId="32377"/>
    <cellStyle name="SAPBEXHLevel1 4 2 4 2" xfId="32378"/>
    <cellStyle name="SAPBEXHLevel1 4 2 4 2 2" xfId="32379"/>
    <cellStyle name="SAPBEXHLevel1 4 2 4 2 3" xfId="32380"/>
    <cellStyle name="SAPBEXHLevel1 4 2 4 3" xfId="32381"/>
    <cellStyle name="SAPBEXHLevel1 4 2 4 4" xfId="32382"/>
    <cellStyle name="SAPBEXHLevel1 4 2 5" xfId="32383"/>
    <cellStyle name="SAPBEXHLevel1 4 2 5 2" xfId="32384"/>
    <cellStyle name="SAPBEXHLevel1 4 2 5 2 2" xfId="32385"/>
    <cellStyle name="SAPBEXHLevel1 4 2 5 2 3" xfId="32386"/>
    <cellStyle name="SAPBEXHLevel1 4 2 5 3" xfId="32387"/>
    <cellStyle name="SAPBEXHLevel1 4 2 5 4" xfId="32388"/>
    <cellStyle name="SAPBEXHLevel1 4 2 6" xfId="32389"/>
    <cellStyle name="SAPBEXHLevel1 4 2 6 2" xfId="32390"/>
    <cellStyle name="SAPBEXHLevel1 4 2 6 2 2" xfId="32391"/>
    <cellStyle name="SAPBEXHLevel1 4 2 6 2 3" xfId="32392"/>
    <cellStyle name="SAPBEXHLevel1 4 2 6 3" xfId="32393"/>
    <cellStyle name="SAPBEXHLevel1 4 2 6 4" xfId="32394"/>
    <cellStyle name="SAPBEXHLevel1 4 2 7" xfId="32395"/>
    <cellStyle name="SAPBEXHLevel1 4 2 7 2" xfId="32396"/>
    <cellStyle name="SAPBEXHLevel1 4 2 7 2 2" xfId="32397"/>
    <cellStyle name="SAPBEXHLevel1 4 2 7 2 3" xfId="32398"/>
    <cellStyle name="SAPBEXHLevel1 4 2 7 3" xfId="32399"/>
    <cellStyle name="SAPBEXHLevel1 4 2 7 4" xfId="32400"/>
    <cellStyle name="SAPBEXHLevel1 4 2 8" xfId="32401"/>
    <cellStyle name="SAPBEXHLevel1 4 2 8 2" xfId="32402"/>
    <cellStyle name="SAPBEXHLevel1 4 2 8 2 2" xfId="32403"/>
    <cellStyle name="SAPBEXHLevel1 4 2 8 2 3" xfId="32404"/>
    <cellStyle name="SAPBEXHLevel1 4 2 8 3" xfId="32405"/>
    <cellStyle name="SAPBEXHLevel1 4 2 8 4" xfId="32406"/>
    <cellStyle name="SAPBEXHLevel1 4 2 9" xfId="32407"/>
    <cellStyle name="SAPBEXHLevel1 4 2 9 2" xfId="32408"/>
    <cellStyle name="SAPBEXHLevel1 4 2 9 2 2" xfId="32409"/>
    <cellStyle name="SAPBEXHLevel1 4 2 9 2 3" xfId="32410"/>
    <cellStyle name="SAPBEXHLevel1 4 2 9 3" xfId="32411"/>
    <cellStyle name="SAPBEXHLevel1 4 2 9 4" xfId="32412"/>
    <cellStyle name="SAPBEXHLevel1 4 3" xfId="32413"/>
    <cellStyle name="SAPBEXHLevel1 4 3 10" xfId="32414"/>
    <cellStyle name="SAPBEXHLevel1 4 3 11" xfId="32415"/>
    <cellStyle name="SAPBEXHLevel1 4 3 2" xfId="32416"/>
    <cellStyle name="SAPBEXHLevel1 4 3 2 2" xfId="32417"/>
    <cellStyle name="SAPBEXHLevel1 4 3 2 2 2" xfId="32418"/>
    <cellStyle name="SAPBEXHLevel1 4 3 2 2 3" xfId="32419"/>
    <cellStyle name="SAPBEXHLevel1 4 3 2 3" xfId="32420"/>
    <cellStyle name="SAPBEXHLevel1 4 3 2 4" xfId="32421"/>
    <cellStyle name="SAPBEXHLevel1 4 3 3" xfId="32422"/>
    <cellStyle name="SAPBEXHLevel1 4 3 3 2" xfId="32423"/>
    <cellStyle name="SAPBEXHLevel1 4 3 3 2 2" xfId="32424"/>
    <cellStyle name="SAPBEXHLevel1 4 3 3 2 3" xfId="32425"/>
    <cellStyle name="SAPBEXHLevel1 4 3 3 3" xfId="32426"/>
    <cellStyle name="SAPBEXHLevel1 4 3 3 4" xfId="32427"/>
    <cellStyle name="SAPBEXHLevel1 4 3 4" xfId="32428"/>
    <cellStyle name="SAPBEXHLevel1 4 3 4 2" xfId="32429"/>
    <cellStyle name="SAPBEXHLevel1 4 3 4 2 2" xfId="32430"/>
    <cellStyle name="SAPBEXHLevel1 4 3 4 2 3" xfId="32431"/>
    <cellStyle name="SAPBEXHLevel1 4 3 4 3" xfId="32432"/>
    <cellStyle name="SAPBEXHLevel1 4 3 4 4" xfId="32433"/>
    <cellStyle name="SAPBEXHLevel1 4 3 5" xfId="32434"/>
    <cellStyle name="SAPBEXHLevel1 4 3 5 2" xfId="32435"/>
    <cellStyle name="SAPBEXHLevel1 4 3 5 2 2" xfId="32436"/>
    <cellStyle name="SAPBEXHLevel1 4 3 5 2 3" xfId="32437"/>
    <cellStyle name="SAPBEXHLevel1 4 3 5 3" xfId="32438"/>
    <cellStyle name="SAPBEXHLevel1 4 3 5 4" xfId="32439"/>
    <cellStyle name="SAPBEXHLevel1 4 3 6" xfId="32440"/>
    <cellStyle name="SAPBEXHLevel1 4 3 6 2" xfId="32441"/>
    <cellStyle name="SAPBEXHLevel1 4 3 6 2 2" xfId="32442"/>
    <cellStyle name="SAPBEXHLevel1 4 3 6 2 3" xfId="32443"/>
    <cellStyle name="SAPBEXHLevel1 4 3 6 3" xfId="32444"/>
    <cellStyle name="SAPBEXHLevel1 4 3 6 4" xfId="32445"/>
    <cellStyle name="SAPBEXHLevel1 4 3 7" xfId="32446"/>
    <cellStyle name="SAPBEXHLevel1 4 3 7 2" xfId="32447"/>
    <cellStyle name="SAPBEXHLevel1 4 3 7 2 2" xfId="32448"/>
    <cellStyle name="SAPBEXHLevel1 4 3 7 2 3" xfId="32449"/>
    <cellStyle name="SAPBEXHLevel1 4 3 7 3" xfId="32450"/>
    <cellStyle name="SAPBEXHLevel1 4 3 7 4" xfId="32451"/>
    <cellStyle name="SAPBEXHLevel1 4 3 8" xfId="32452"/>
    <cellStyle name="SAPBEXHLevel1 4 3 8 2" xfId="32453"/>
    <cellStyle name="SAPBEXHLevel1 4 3 8 2 2" xfId="32454"/>
    <cellStyle name="SAPBEXHLevel1 4 3 8 2 3" xfId="32455"/>
    <cellStyle name="SAPBEXHLevel1 4 3 8 3" xfId="32456"/>
    <cellStyle name="SAPBEXHLevel1 4 3 8 4" xfId="32457"/>
    <cellStyle name="SAPBEXHLevel1 4 3 9" xfId="32458"/>
    <cellStyle name="SAPBEXHLevel1 4 3 9 2" xfId="32459"/>
    <cellStyle name="SAPBEXHLevel1 4 3 9 3" xfId="32460"/>
    <cellStyle name="SAPBEXHLevel1 4 4" xfId="32461"/>
    <cellStyle name="SAPBEXHLevel1 4 4 2" xfId="32462"/>
    <cellStyle name="SAPBEXHLevel1 4 4 2 2" xfId="32463"/>
    <cellStyle name="SAPBEXHLevel1 4 4 2 3" xfId="32464"/>
    <cellStyle name="SAPBEXHLevel1 4 4 3" xfId="32465"/>
    <cellStyle name="SAPBEXHLevel1 4 4 4" xfId="32466"/>
    <cellStyle name="SAPBEXHLevel1 4 5" xfId="32467"/>
    <cellStyle name="SAPBEXHLevel1 4 5 2" xfId="32468"/>
    <cellStyle name="SAPBEXHLevel1 4 5 2 2" xfId="32469"/>
    <cellStyle name="SAPBEXHLevel1 4 5 2 3" xfId="32470"/>
    <cellStyle name="SAPBEXHLevel1 4 5 3" xfId="32471"/>
    <cellStyle name="SAPBEXHLevel1 4 5 4" xfId="32472"/>
    <cellStyle name="SAPBEXHLevel1 4 6" xfId="32473"/>
    <cellStyle name="SAPBEXHLevel1 4 6 2" xfId="32474"/>
    <cellStyle name="SAPBEXHLevel1 4 6 2 2" xfId="32475"/>
    <cellStyle name="SAPBEXHLevel1 4 6 2 3" xfId="32476"/>
    <cellStyle name="SAPBEXHLevel1 4 6 3" xfId="32477"/>
    <cellStyle name="SAPBEXHLevel1 4 6 4" xfId="32478"/>
    <cellStyle name="SAPBEXHLevel1 4 7" xfId="32479"/>
    <cellStyle name="SAPBEXHLevel1 4 7 2" xfId="32480"/>
    <cellStyle name="SAPBEXHLevel1 4 7 2 2" xfId="32481"/>
    <cellStyle name="SAPBEXHLevel1 4 7 2 3" xfId="32482"/>
    <cellStyle name="SAPBEXHLevel1 4 7 3" xfId="32483"/>
    <cellStyle name="SAPBEXHLevel1 4 7 4" xfId="32484"/>
    <cellStyle name="SAPBEXHLevel1 4 8" xfId="32485"/>
    <cellStyle name="SAPBEXHLevel1 4 8 2" xfId="32486"/>
    <cellStyle name="SAPBEXHLevel1 4 8 2 2" xfId="32487"/>
    <cellStyle name="SAPBEXHLevel1 4 8 2 3" xfId="32488"/>
    <cellStyle name="SAPBEXHLevel1 4 8 3" xfId="32489"/>
    <cellStyle name="SAPBEXHLevel1 4 8 4" xfId="32490"/>
    <cellStyle name="SAPBEXHLevel1 4 9" xfId="32491"/>
    <cellStyle name="SAPBEXHLevel1 4 9 2" xfId="32492"/>
    <cellStyle name="SAPBEXHLevel1 4 9 2 2" xfId="32493"/>
    <cellStyle name="SAPBEXHLevel1 4 9 2 3" xfId="32494"/>
    <cellStyle name="SAPBEXHLevel1 4 9 3" xfId="32495"/>
    <cellStyle name="SAPBEXHLevel1 4 9 4" xfId="32496"/>
    <cellStyle name="SAPBEXHLevel1 5" xfId="32497"/>
    <cellStyle name="SAPBEXHLevel1 5 10" xfId="32498"/>
    <cellStyle name="SAPBEXHLevel1 5 10 2" xfId="32499"/>
    <cellStyle name="SAPBEXHLevel1 5 10 2 2" xfId="32500"/>
    <cellStyle name="SAPBEXHLevel1 5 10 2 3" xfId="32501"/>
    <cellStyle name="SAPBEXHLevel1 5 10 3" xfId="32502"/>
    <cellStyle name="SAPBEXHLevel1 5 10 4" xfId="32503"/>
    <cellStyle name="SAPBEXHLevel1 5 11" xfId="32504"/>
    <cellStyle name="SAPBEXHLevel1 5 11 2" xfId="32505"/>
    <cellStyle name="SAPBEXHLevel1 5 11 3" xfId="32506"/>
    <cellStyle name="SAPBEXHLevel1 5 12" xfId="32507"/>
    <cellStyle name="SAPBEXHLevel1 5 13" xfId="32508"/>
    <cellStyle name="SAPBEXHLevel1 5 2" xfId="32509"/>
    <cellStyle name="SAPBEXHLevel1 5 2 10" xfId="32510"/>
    <cellStyle name="SAPBEXHLevel1 5 2 10 2" xfId="32511"/>
    <cellStyle name="SAPBEXHLevel1 5 2 10 3" xfId="32512"/>
    <cellStyle name="SAPBEXHLevel1 5 2 11" xfId="32513"/>
    <cellStyle name="SAPBEXHLevel1 5 2 12" xfId="32514"/>
    <cellStyle name="SAPBEXHLevel1 5 2 2" xfId="32515"/>
    <cellStyle name="SAPBEXHLevel1 5 2 2 10" xfId="32516"/>
    <cellStyle name="SAPBEXHLevel1 5 2 2 11" xfId="32517"/>
    <cellStyle name="SAPBEXHLevel1 5 2 2 2" xfId="32518"/>
    <cellStyle name="SAPBEXHLevel1 5 2 2 2 2" xfId="32519"/>
    <cellStyle name="SAPBEXHLevel1 5 2 2 2 2 2" xfId="32520"/>
    <cellStyle name="SAPBEXHLevel1 5 2 2 2 2 3" xfId="32521"/>
    <cellStyle name="SAPBEXHLevel1 5 2 2 2 3" xfId="32522"/>
    <cellStyle name="SAPBEXHLevel1 5 2 2 2 4" xfId="32523"/>
    <cellStyle name="SAPBEXHLevel1 5 2 2 3" xfId="32524"/>
    <cellStyle name="SAPBEXHLevel1 5 2 2 3 2" xfId="32525"/>
    <cellStyle name="SAPBEXHLevel1 5 2 2 3 2 2" xfId="32526"/>
    <cellStyle name="SAPBEXHLevel1 5 2 2 3 2 3" xfId="32527"/>
    <cellStyle name="SAPBEXHLevel1 5 2 2 3 3" xfId="32528"/>
    <cellStyle name="SAPBEXHLevel1 5 2 2 3 4" xfId="32529"/>
    <cellStyle name="SAPBEXHLevel1 5 2 2 4" xfId="32530"/>
    <cellStyle name="SAPBEXHLevel1 5 2 2 4 2" xfId="32531"/>
    <cellStyle name="SAPBEXHLevel1 5 2 2 4 2 2" xfId="32532"/>
    <cellStyle name="SAPBEXHLevel1 5 2 2 4 2 3" xfId="32533"/>
    <cellStyle name="SAPBEXHLevel1 5 2 2 4 3" xfId="32534"/>
    <cellStyle name="SAPBEXHLevel1 5 2 2 4 4" xfId="32535"/>
    <cellStyle name="SAPBEXHLevel1 5 2 2 5" xfId="32536"/>
    <cellStyle name="SAPBEXHLevel1 5 2 2 5 2" xfId="32537"/>
    <cellStyle name="SAPBEXHLevel1 5 2 2 5 2 2" xfId="32538"/>
    <cellStyle name="SAPBEXHLevel1 5 2 2 5 2 3" xfId="32539"/>
    <cellStyle name="SAPBEXHLevel1 5 2 2 5 3" xfId="32540"/>
    <cellStyle name="SAPBEXHLevel1 5 2 2 5 4" xfId="32541"/>
    <cellStyle name="SAPBEXHLevel1 5 2 2 6" xfId="32542"/>
    <cellStyle name="SAPBEXHLevel1 5 2 2 6 2" xfId="32543"/>
    <cellStyle name="SAPBEXHLevel1 5 2 2 6 2 2" xfId="32544"/>
    <cellStyle name="SAPBEXHLevel1 5 2 2 6 2 3" xfId="32545"/>
    <cellStyle name="SAPBEXHLevel1 5 2 2 6 3" xfId="32546"/>
    <cellStyle name="SAPBEXHLevel1 5 2 2 6 4" xfId="32547"/>
    <cellStyle name="SAPBEXHLevel1 5 2 2 7" xfId="32548"/>
    <cellStyle name="SAPBEXHLevel1 5 2 2 7 2" xfId="32549"/>
    <cellStyle name="SAPBEXHLevel1 5 2 2 7 2 2" xfId="32550"/>
    <cellStyle name="SAPBEXHLevel1 5 2 2 7 2 3" xfId="32551"/>
    <cellStyle name="SAPBEXHLevel1 5 2 2 7 3" xfId="32552"/>
    <cellStyle name="SAPBEXHLevel1 5 2 2 7 4" xfId="32553"/>
    <cellStyle name="SAPBEXHLevel1 5 2 2 8" xfId="32554"/>
    <cellStyle name="SAPBEXHLevel1 5 2 2 8 2" xfId="32555"/>
    <cellStyle name="SAPBEXHLevel1 5 2 2 8 2 2" xfId="32556"/>
    <cellStyle name="SAPBEXHLevel1 5 2 2 8 2 3" xfId="32557"/>
    <cellStyle name="SAPBEXHLevel1 5 2 2 8 3" xfId="32558"/>
    <cellStyle name="SAPBEXHLevel1 5 2 2 8 4" xfId="32559"/>
    <cellStyle name="SAPBEXHLevel1 5 2 2 9" xfId="32560"/>
    <cellStyle name="SAPBEXHLevel1 5 2 2 9 2" xfId="32561"/>
    <cellStyle name="SAPBEXHLevel1 5 2 2 9 3" xfId="32562"/>
    <cellStyle name="SAPBEXHLevel1 5 2 3" xfId="32563"/>
    <cellStyle name="SAPBEXHLevel1 5 2 3 2" xfId="32564"/>
    <cellStyle name="SAPBEXHLevel1 5 2 3 2 2" xfId="32565"/>
    <cellStyle name="SAPBEXHLevel1 5 2 3 2 3" xfId="32566"/>
    <cellStyle name="SAPBEXHLevel1 5 2 3 3" xfId="32567"/>
    <cellStyle name="SAPBEXHLevel1 5 2 3 4" xfId="32568"/>
    <cellStyle name="SAPBEXHLevel1 5 2 4" xfId="32569"/>
    <cellStyle name="SAPBEXHLevel1 5 2 4 2" xfId="32570"/>
    <cellStyle name="SAPBEXHLevel1 5 2 4 2 2" xfId="32571"/>
    <cellStyle name="SAPBEXHLevel1 5 2 4 2 3" xfId="32572"/>
    <cellStyle name="SAPBEXHLevel1 5 2 4 3" xfId="32573"/>
    <cellStyle name="SAPBEXHLevel1 5 2 4 4" xfId="32574"/>
    <cellStyle name="SAPBEXHLevel1 5 2 5" xfId="32575"/>
    <cellStyle name="SAPBEXHLevel1 5 2 5 2" xfId="32576"/>
    <cellStyle name="SAPBEXHLevel1 5 2 5 2 2" xfId="32577"/>
    <cellStyle name="SAPBEXHLevel1 5 2 5 2 3" xfId="32578"/>
    <cellStyle name="SAPBEXHLevel1 5 2 5 3" xfId="32579"/>
    <cellStyle name="SAPBEXHLevel1 5 2 5 4" xfId="32580"/>
    <cellStyle name="SAPBEXHLevel1 5 2 6" xfId="32581"/>
    <cellStyle name="SAPBEXHLevel1 5 2 6 2" xfId="32582"/>
    <cellStyle name="SAPBEXHLevel1 5 2 6 2 2" xfId="32583"/>
    <cellStyle name="SAPBEXHLevel1 5 2 6 2 3" xfId="32584"/>
    <cellStyle name="SAPBEXHLevel1 5 2 6 3" xfId="32585"/>
    <cellStyle name="SAPBEXHLevel1 5 2 6 4" xfId="32586"/>
    <cellStyle name="SAPBEXHLevel1 5 2 7" xfId="32587"/>
    <cellStyle name="SAPBEXHLevel1 5 2 7 2" xfId="32588"/>
    <cellStyle name="SAPBEXHLevel1 5 2 7 2 2" xfId="32589"/>
    <cellStyle name="SAPBEXHLevel1 5 2 7 2 3" xfId="32590"/>
    <cellStyle name="SAPBEXHLevel1 5 2 7 3" xfId="32591"/>
    <cellStyle name="SAPBEXHLevel1 5 2 7 4" xfId="32592"/>
    <cellStyle name="SAPBEXHLevel1 5 2 8" xfId="32593"/>
    <cellStyle name="SAPBEXHLevel1 5 2 8 2" xfId="32594"/>
    <cellStyle name="SAPBEXHLevel1 5 2 8 2 2" xfId="32595"/>
    <cellStyle name="SAPBEXHLevel1 5 2 8 2 3" xfId="32596"/>
    <cellStyle name="SAPBEXHLevel1 5 2 8 3" xfId="32597"/>
    <cellStyle name="SAPBEXHLevel1 5 2 8 4" xfId="32598"/>
    <cellStyle name="SAPBEXHLevel1 5 2 9" xfId="32599"/>
    <cellStyle name="SAPBEXHLevel1 5 2 9 2" xfId="32600"/>
    <cellStyle name="SAPBEXHLevel1 5 2 9 2 2" xfId="32601"/>
    <cellStyle name="SAPBEXHLevel1 5 2 9 2 3" xfId="32602"/>
    <cellStyle name="SAPBEXHLevel1 5 2 9 3" xfId="32603"/>
    <cellStyle name="SAPBEXHLevel1 5 2 9 4" xfId="32604"/>
    <cellStyle name="SAPBEXHLevel1 5 3" xfId="32605"/>
    <cellStyle name="SAPBEXHLevel1 5 3 10" xfId="32606"/>
    <cellStyle name="SAPBEXHLevel1 5 3 11" xfId="32607"/>
    <cellStyle name="SAPBEXHLevel1 5 3 2" xfId="32608"/>
    <cellStyle name="SAPBEXHLevel1 5 3 2 2" xfId="32609"/>
    <cellStyle name="SAPBEXHLevel1 5 3 2 2 2" xfId="32610"/>
    <cellStyle name="SAPBEXHLevel1 5 3 2 2 3" xfId="32611"/>
    <cellStyle name="SAPBEXHLevel1 5 3 2 3" xfId="32612"/>
    <cellStyle name="SAPBEXHLevel1 5 3 2 4" xfId="32613"/>
    <cellStyle name="SAPBEXHLevel1 5 3 3" xfId="32614"/>
    <cellStyle name="SAPBEXHLevel1 5 3 3 2" xfId="32615"/>
    <cellStyle name="SAPBEXHLevel1 5 3 3 2 2" xfId="32616"/>
    <cellStyle name="SAPBEXHLevel1 5 3 3 2 3" xfId="32617"/>
    <cellStyle name="SAPBEXHLevel1 5 3 3 3" xfId="32618"/>
    <cellStyle name="SAPBEXHLevel1 5 3 3 4" xfId="32619"/>
    <cellStyle name="SAPBEXHLevel1 5 3 4" xfId="32620"/>
    <cellStyle name="SAPBEXHLevel1 5 3 4 2" xfId="32621"/>
    <cellStyle name="SAPBEXHLevel1 5 3 4 2 2" xfId="32622"/>
    <cellStyle name="SAPBEXHLevel1 5 3 4 2 3" xfId="32623"/>
    <cellStyle name="SAPBEXHLevel1 5 3 4 3" xfId="32624"/>
    <cellStyle name="SAPBEXHLevel1 5 3 4 4" xfId="32625"/>
    <cellStyle name="SAPBEXHLevel1 5 3 5" xfId="32626"/>
    <cellStyle name="SAPBEXHLevel1 5 3 5 2" xfId="32627"/>
    <cellStyle name="SAPBEXHLevel1 5 3 5 2 2" xfId="32628"/>
    <cellStyle name="SAPBEXHLevel1 5 3 5 2 3" xfId="32629"/>
    <cellStyle name="SAPBEXHLevel1 5 3 5 3" xfId="32630"/>
    <cellStyle name="SAPBEXHLevel1 5 3 5 4" xfId="32631"/>
    <cellStyle name="SAPBEXHLevel1 5 3 6" xfId="32632"/>
    <cellStyle name="SAPBEXHLevel1 5 3 6 2" xfId="32633"/>
    <cellStyle name="SAPBEXHLevel1 5 3 6 2 2" xfId="32634"/>
    <cellStyle name="SAPBEXHLevel1 5 3 6 2 3" xfId="32635"/>
    <cellStyle name="SAPBEXHLevel1 5 3 6 3" xfId="32636"/>
    <cellStyle name="SAPBEXHLevel1 5 3 6 4" xfId="32637"/>
    <cellStyle name="SAPBEXHLevel1 5 3 7" xfId="32638"/>
    <cellStyle name="SAPBEXHLevel1 5 3 7 2" xfId="32639"/>
    <cellStyle name="SAPBEXHLevel1 5 3 7 2 2" xfId="32640"/>
    <cellStyle name="SAPBEXHLevel1 5 3 7 2 3" xfId="32641"/>
    <cellStyle name="SAPBEXHLevel1 5 3 7 3" xfId="32642"/>
    <cellStyle name="SAPBEXHLevel1 5 3 7 4" xfId="32643"/>
    <cellStyle name="SAPBEXHLevel1 5 3 8" xfId="32644"/>
    <cellStyle name="SAPBEXHLevel1 5 3 8 2" xfId="32645"/>
    <cellStyle name="SAPBEXHLevel1 5 3 8 2 2" xfId="32646"/>
    <cellStyle name="SAPBEXHLevel1 5 3 8 2 3" xfId="32647"/>
    <cellStyle name="SAPBEXHLevel1 5 3 8 3" xfId="32648"/>
    <cellStyle name="SAPBEXHLevel1 5 3 8 4" xfId="32649"/>
    <cellStyle name="SAPBEXHLevel1 5 3 9" xfId="32650"/>
    <cellStyle name="SAPBEXHLevel1 5 3 9 2" xfId="32651"/>
    <cellStyle name="SAPBEXHLevel1 5 3 9 3" xfId="32652"/>
    <cellStyle name="SAPBEXHLevel1 5 4" xfId="32653"/>
    <cellStyle name="SAPBEXHLevel1 5 4 2" xfId="32654"/>
    <cellStyle name="SAPBEXHLevel1 5 4 2 2" xfId="32655"/>
    <cellStyle name="SAPBEXHLevel1 5 4 2 3" xfId="32656"/>
    <cellStyle name="SAPBEXHLevel1 5 4 3" xfId="32657"/>
    <cellStyle name="SAPBEXHLevel1 5 4 4" xfId="32658"/>
    <cellStyle name="SAPBEXHLevel1 5 5" xfId="32659"/>
    <cellStyle name="SAPBEXHLevel1 5 5 2" xfId="32660"/>
    <cellStyle name="SAPBEXHLevel1 5 5 2 2" xfId="32661"/>
    <cellStyle name="SAPBEXHLevel1 5 5 2 3" xfId="32662"/>
    <cellStyle name="SAPBEXHLevel1 5 5 3" xfId="32663"/>
    <cellStyle name="SAPBEXHLevel1 5 5 4" xfId="32664"/>
    <cellStyle name="SAPBEXHLevel1 5 6" xfId="32665"/>
    <cellStyle name="SAPBEXHLevel1 5 6 2" xfId="32666"/>
    <cellStyle name="SAPBEXHLevel1 5 6 2 2" xfId="32667"/>
    <cellStyle name="SAPBEXHLevel1 5 6 2 3" xfId="32668"/>
    <cellStyle name="SAPBEXHLevel1 5 6 3" xfId="32669"/>
    <cellStyle name="SAPBEXHLevel1 5 6 4" xfId="32670"/>
    <cellStyle name="SAPBEXHLevel1 5 7" xfId="32671"/>
    <cellStyle name="SAPBEXHLevel1 5 7 2" xfId="32672"/>
    <cellStyle name="SAPBEXHLevel1 5 7 2 2" xfId="32673"/>
    <cellStyle name="SAPBEXHLevel1 5 7 2 3" xfId="32674"/>
    <cellStyle name="SAPBEXHLevel1 5 7 3" xfId="32675"/>
    <cellStyle name="SAPBEXHLevel1 5 7 4" xfId="32676"/>
    <cellStyle name="SAPBEXHLevel1 5 8" xfId="32677"/>
    <cellStyle name="SAPBEXHLevel1 5 8 2" xfId="32678"/>
    <cellStyle name="SAPBEXHLevel1 5 8 2 2" xfId="32679"/>
    <cellStyle name="SAPBEXHLevel1 5 8 2 3" xfId="32680"/>
    <cellStyle name="SAPBEXHLevel1 5 8 3" xfId="32681"/>
    <cellStyle name="SAPBEXHLevel1 5 8 4" xfId="32682"/>
    <cellStyle name="SAPBEXHLevel1 5 9" xfId="32683"/>
    <cellStyle name="SAPBEXHLevel1 5 9 2" xfId="32684"/>
    <cellStyle name="SAPBEXHLevel1 5 9 2 2" xfId="32685"/>
    <cellStyle name="SAPBEXHLevel1 5 9 2 3" xfId="32686"/>
    <cellStyle name="SAPBEXHLevel1 5 9 3" xfId="32687"/>
    <cellStyle name="SAPBEXHLevel1 5 9 4" xfId="32688"/>
    <cellStyle name="SAPBEXHLevel1 6" xfId="32689"/>
    <cellStyle name="SAPBEXHLevel1 6 10" xfId="32690"/>
    <cellStyle name="SAPBEXHLevel1 6 10 2" xfId="32691"/>
    <cellStyle name="SAPBEXHLevel1 6 10 3" xfId="32692"/>
    <cellStyle name="SAPBEXHLevel1 6 11" xfId="32693"/>
    <cellStyle name="SAPBEXHLevel1 6 12" xfId="32694"/>
    <cellStyle name="SAPBEXHLevel1 6 2" xfId="32695"/>
    <cellStyle name="SAPBEXHLevel1 6 2 10" xfId="32696"/>
    <cellStyle name="SAPBEXHLevel1 6 2 11" xfId="32697"/>
    <cellStyle name="SAPBEXHLevel1 6 2 2" xfId="32698"/>
    <cellStyle name="SAPBEXHLevel1 6 2 2 2" xfId="32699"/>
    <cellStyle name="SAPBEXHLevel1 6 2 2 2 2" xfId="32700"/>
    <cellStyle name="SAPBEXHLevel1 6 2 2 2 3" xfId="32701"/>
    <cellStyle name="SAPBEXHLevel1 6 2 2 3" xfId="32702"/>
    <cellStyle name="SAPBEXHLevel1 6 2 2 4" xfId="32703"/>
    <cellStyle name="SAPBEXHLevel1 6 2 3" xfId="32704"/>
    <cellStyle name="SAPBEXHLevel1 6 2 3 2" xfId="32705"/>
    <cellStyle name="SAPBEXHLevel1 6 2 3 2 2" xfId="32706"/>
    <cellStyle name="SAPBEXHLevel1 6 2 3 2 3" xfId="32707"/>
    <cellStyle name="SAPBEXHLevel1 6 2 3 3" xfId="32708"/>
    <cellStyle name="SAPBEXHLevel1 6 2 3 4" xfId="32709"/>
    <cellStyle name="SAPBEXHLevel1 6 2 4" xfId="32710"/>
    <cellStyle name="SAPBEXHLevel1 6 2 4 2" xfId="32711"/>
    <cellStyle name="SAPBEXHLevel1 6 2 4 2 2" xfId="32712"/>
    <cellStyle name="SAPBEXHLevel1 6 2 4 2 3" xfId="32713"/>
    <cellStyle name="SAPBEXHLevel1 6 2 4 3" xfId="32714"/>
    <cellStyle name="SAPBEXHLevel1 6 2 4 4" xfId="32715"/>
    <cellStyle name="SAPBEXHLevel1 6 2 5" xfId="32716"/>
    <cellStyle name="SAPBEXHLevel1 6 2 5 2" xfId="32717"/>
    <cellStyle name="SAPBEXHLevel1 6 2 5 2 2" xfId="32718"/>
    <cellStyle name="SAPBEXHLevel1 6 2 5 2 3" xfId="32719"/>
    <cellStyle name="SAPBEXHLevel1 6 2 5 3" xfId="32720"/>
    <cellStyle name="SAPBEXHLevel1 6 2 5 4" xfId="32721"/>
    <cellStyle name="SAPBEXHLevel1 6 2 6" xfId="32722"/>
    <cellStyle name="SAPBEXHLevel1 6 2 6 2" xfId="32723"/>
    <cellStyle name="SAPBEXHLevel1 6 2 6 2 2" xfId="32724"/>
    <cellStyle name="SAPBEXHLevel1 6 2 6 2 3" xfId="32725"/>
    <cellStyle name="SAPBEXHLevel1 6 2 6 3" xfId="32726"/>
    <cellStyle name="SAPBEXHLevel1 6 2 6 4" xfId="32727"/>
    <cellStyle name="SAPBEXHLevel1 6 2 7" xfId="32728"/>
    <cellStyle name="SAPBEXHLevel1 6 2 7 2" xfId="32729"/>
    <cellStyle name="SAPBEXHLevel1 6 2 7 2 2" xfId="32730"/>
    <cellStyle name="SAPBEXHLevel1 6 2 7 2 3" xfId="32731"/>
    <cellStyle name="SAPBEXHLevel1 6 2 7 3" xfId="32732"/>
    <cellStyle name="SAPBEXHLevel1 6 2 7 4" xfId="32733"/>
    <cellStyle name="SAPBEXHLevel1 6 2 8" xfId="32734"/>
    <cellStyle name="SAPBEXHLevel1 6 2 8 2" xfId="32735"/>
    <cellStyle name="SAPBEXHLevel1 6 2 8 2 2" xfId="32736"/>
    <cellStyle name="SAPBEXHLevel1 6 2 8 2 3" xfId="32737"/>
    <cellStyle name="SAPBEXHLevel1 6 2 8 3" xfId="32738"/>
    <cellStyle name="SAPBEXHLevel1 6 2 8 4" xfId="32739"/>
    <cellStyle name="SAPBEXHLevel1 6 2 9" xfId="32740"/>
    <cellStyle name="SAPBEXHLevel1 6 2 9 2" xfId="32741"/>
    <cellStyle name="SAPBEXHLevel1 6 2 9 3" xfId="32742"/>
    <cellStyle name="SAPBEXHLevel1 6 3" xfId="32743"/>
    <cellStyle name="SAPBEXHLevel1 6 3 2" xfId="32744"/>
    <cellStyle name="SAPBEXHLevel1 6 3 2 2" xfId="32745"/>
    <cellStyle name="SAPBEXHLevel1 6 3 2 3" xfId="32746"/>
    <cellStyle name="SAPBEXHLevel1 6 3 3" xfId="32747"/>
    <cellStyle name="SAPBEXHLevel1 6 3 4" xfId="32748"/>
    <cellStyle name="SAPBEXHLevel1 6 4" xfId="32749"/>
    <cellStyle name="SAPBEXHLevel1 6 4 2" xfId="32750"/>
    <cellStyle name="SAPBEXHLevel1 6 4 2 2" xfId="32751"/>
    <cellStyle name="SAPBEXHLevel1 6 4 2 3" xfId="32752"/>
    <cellStyle name="SAPBEXHLevel1 6 4 3" xfId="32753"/>
    <cellStyle name="SAPBEXHLevel1 6 4 4" xfId="32754"/>
    <cellStyle name="SAPBEXHLevel1 6 5" xfId="32755"/>
    <cellStyle name="SAPBEXHLevel1 6 5 2" xfId="32756"/>
    <cellStyle name="SAPBEXHLevel1 6 5 2 2" xfId="32757"/>
    <cellStyle name="SAPBEXHLevel1 6 5 2 3" xfId="32758"/>
    <cellStyle name="SAPBEXHLevel1 6 5 3" xfId="32759"/>
    <cellStyle name="SAPBEXHLevel1 6 5 4" xfId="32760"/>
    <cellStyle name="SAPBEXHLevel1 6 6" xfId="32761"/>
    <cellStyle name="SAPBEXHLevel1 6 6 2" xfId="32762"/>
    <cellStyle name="SAPBEXHLevel1 6 6 2 2" xfId="32763"/>
    <cellStyle name="SAPBEXHLevel1 6 6 2 3" xfId="32764"/>
    <cellStyle name="SAPBEXHLevel1 6 6 3" xfId="32765"/>
    <cellStyle name="SAPBEXHLevel1 6 6 4" xfId="32766"/>
    <cellStyle name="SAPBEXHLevel1 6 7" xfId="32767"/>
    <cellStyle name="SAPBEXHLevel1 6 7 2" xfId="32768"/>
    <cellStyle name="SAPBEXHLevel1 6 7 2 2" xfId="32769"/>
    <cellStyle name="SAPBEXHLevel1 6 7 2 3" xfId="32770"/>
    <cellStyle name="SAPBEXHLevel1 6 7 3" xfId="32771"/>
    <cellStyle name="SAPBEXHLevel1 6 7 4" xfId="32772"/>
    <cellStyle name="SAPBEXHLevel1 6 8" xfId="32773"/>
    <cellStyle name="SAPBEXHLevel1 6 8 2" xfId="32774"/>
    <cellStyle name="SAPBEXHLevel1 6 8 2 2" xfId="32775"/>
    <cellStyle name="SAPBEXHLevel1 6 8 2 3" xfId="32776"/>
    <cellStyle name="SAPBEXHLevel1 6 8 3" xfId="32777"/>
    <cellStyle name="SAPBEXHLevel1 6 8 4" xfId="32778"/>
    <cellStyle name="SAPBEXHLevel1 6 9" xfId="32779"/>
    <cellStyle name="SAPBEXHLevel1 6 9 2" xfId="32780"/>
    <cellStyle name="SAPBEXHLevel1 6 9 2 2" xfId="32781"/>
    <cellStyle name="SAPBEXHLevel1 6 9 2 3" xfId="32782"/>
    <cellStyle name="SAPBEXHLevel1 6 9 3" xfId="32783"/>
    <cellStyle name="SAPBEXHLevel1 6 9 4" xfId="32784"/>
    <cellStyle name="SAPBEXHLevel1 7" xfId="32785"/>
    <cellStyle name="SAPBEXHLevel1 7 10" xfId="32786"/>
    <cellStyle name="SAPBEXHLevel1 7 11" xfId="32787"/>
    <cellStyle name="SAPBEXHLevel1 7 2" xfId="32788"/>
    <cellStyle name="SAPBEXHLevel1 7 2 2" xfId="32789"/>
    <cellStyle name="SAPBEXHLevel1 7 2 2 2" xfId="32790"/>
    <cellStyle name="SAPBEXHLevel1 7 2 2 3" xfId="32791"/>
    <cellStyle name="SAPBEXHLevel1 7 2 3" xfId="32792"/>
    <cellStyle name="SAPBEXHLevel1 7 2 4" xfId="32793"/>
    <cellStyle name="SAPBEXHLevel1 7 3" xfId="32794"/>
    <cellStyle name="SAPBEXHLevel1 7 3 2" xfId="32795"/>
    <cellStyle name="SAPBEXHLevel1 7 3 2 2" xfId="32796"/>
    <cellStyle name="SAPBEXHLevel1 7 3 2 3" xfId="32797"/>
    <cellStyle name="SAPBEXHLevel1 7 3 3" xfId="32798"/>
    <cellStyle name="SAPBEXHLevel1 7 3 4" xfId="32799"/>
    <cellStyle name="SAPBEXHLevel1 7 4" xfId="32800"/>
    <cellStyle name="SAPBEXHLevel1 7 4 2" xfId="32801"/>
    <cellStyle name="SAPBEXHLevel1 7 4 2 2" xfId="32802"/>
    <cellStyle name="SAPBEXHLevel1 7 4 2 3" xfId="32803"/>
    <cellStyle name="SAPBEXHLevel1 7 4 3" xfId="32804"/>
    <cellStyle name="SAPBEXHLevel1 7 4 4" xfId="32805"/>
    <cellStyle name="SAPBEXHLevel1 7 5" xfId="32806"/>
    <cellStyle name="SAPBEXHLevel1 7 5 2" xfId="32807"/>
    <cellStyle name="SAPBEXHLevel1 7 5 2 2" xfId="32808"/>
    <cellStyle name="SAPBEXHLevel1 7 5 2 3" xfId="32809"/>
    <cellStyle name="SAPBEXHLevel1 7 5 3" xfId="32810"/>
    <cellStyle name="SAPBEXHLevel1 7 5 4" xfId="32811"/>
    <cellStyle name="SAPBEXHLevel1 7 6" xfId="32812"/>
    <cellStyle name="SAPBEXHLevel1 7 6 2" xfId="32813"/>
    <cellStyle name="SAPBEXHLevel1 7 6 2 2" xfId="32814"/>
    <cellStyle name="SAPBEXHLevel1 7 6 2 3" xfId="32815"/>
    <cellStyle name="SAPBEXHLevel1 7 6 3" xfId="32816"/>
    <cellStyle name="SAPBEXHLevel1 7 6 4" xfId="32817"/>
    <cellStyle name="SAPBEXHLevel1 7 7" xfId="32818"/>
    <cellStyle name="SAPBEXHLevel1 7 7 2" xfId="32819"/>
    <cellStyle name="SAPBEXHLevel1 7 7 2 2" xfId="32820"/>
    <cellStyle name="SAPBEXHLevel1 7 7 2 3" xfId="32821"/>
    <cellStyle name="SAPBEXHLevel1 7 7 3" xfId="32822"/>
    <cellStyle name="SAPBEXHLevel1 7 7 4" xfId="32823"/>
    <cellStyle name="SAPBEXHLevel1 7 8" xfId="32824"/>
    <cellStyle name="SAPBEXHLevel1 7 8 2" xfId="32825"/>
    <cellStyle name="SAPBEXHLevel1 7 8 2 2" xfId="32826"/>
    <cellStyle name="SAPBEXHLevel1 7 8 2 3" xfId="32827"/>
    <cellStyle name="SAPBEXHLevel1 7 8 3" xfId="32828"/>
    <cellStyle name="SAPBEXHLevel1 7 8 4" xfId="32829"/>
    <cellStyle name="SAPBEXHLevel1 7 9" xfId="32830"/>
    <cellStyle name="SAPBEXHLevel1 7 9 2" xfId="32831"/>
    <cellStyle name="SAPBEXHLevel1 7 9 3" xfId="32832"/>
    <cellStyle name="SAPBEXHLevel1 8" xfId="32833"/>
    <cellStyle name="SAPBEXHLevel1 8 2" xfId="32834"/>
    <cellStyle name="SAPBEXHLevel1 8 2 2" xfId="32835"/>
    <cellStyle name="SAPBEXHLevel1 8 2 3" xfId="32836"/>
    <cellStyle name="SAPBEXHLevel1 8 3" xfId="32837"/>
    <cellStyle name="SAPBEXHLevel1 8 4" xfId="32838"/>
    <cellStyle name="SAPBEXHLevel1 9" xfId="32839"/>
    <cellStyle name="SAPBEXHLevel1 9 2" xfId="32840"/>
    <cellStyle name="SAPBEXHLevel1 9 2 2" xfId="32841"/>
    <cellStyle name="SAPBEXHLevel1 9 2 3" xfId="32842"/>
    <cellStyle name="SAPBEXHLevel1 9 3" xfId="32843"/>
    <cellStyle name="SAPBEXHLevel1 9 4" xfId="32844"/>
    <cellStyle name="SAPBEXHLevel1X" xfId="32845"/>
    <cellStyle name="SAPBEXHLevel1X 10" xfId="32846"/>
    <cellStyle name="SAPBEXHLevel1X 10 2" xfId="32847"/>
    <cellStyle name="SAPBEXHLevel1X 10 2 2" xfId="32848"/>
    <cellStyle name="SAPBEXHLevel1X 10 2 3" xfId="32849"/>
    <cellStyle name="SAPBEXHLevel1X 10 3" xfId="32850"/>
    <cellStyle name="SAPBEXHLevel1X 10 4" xfId="32851"/>
    <cellStyle name="SAPBEXHLevel1X 11" xfId="32852"/>
    <cellStyle name="SAPBEXHLevel1X 11 2" xfId="32853"/>
    <cellStyle name="SAPBEXHLevel1X 11 2 2" xfId="32854"/>
    <cellStyle name="SAPBEXHLevel1X 11 2 3" xfId="32855"/>
    <cellStyle name="SAPBEXHLevel1X 11 3" xfId="32856"/>
    <cellStyle name="SAPBEXHLevel1X 11 4" xfId="32857"/>
    <cellStyle name="SAPBEXHLevel1X 12" xfId="32858"/>
    <cellStyle name="SAPBEXHLevel1X 12 2" xfId="32859"/>
    <cellStyle name="SAPBEXHLevel1X 12 2 2" xfId="32860"/>
    <cellStyle name="SAPBEXHLevel1X 12 2 3" xfId="32861"/>
    <cellStyle name="SAPBEXHLevel1X 12 3" xfId="32862"/>
    <cellStyle name="SAPBEXHLevel1X 12 4" xfId="32863"/>
    <cellStyle name="SAPBEXHLevel1X 13" xfId="32864"/>
    <cellStyle name="SAPBEXHLevel1X 13 2" xfId="32865"/>
    <cellStyle name="SAPBEXHLevel1X 13 2 2" xfId="32866"/>
    <cellStyle name="SAPBEXHLevel1X 13 2 3" xfId="32867"/>
    <cellStyle name="SAPBEXHLevel1X 13 3" xfId="32868"/>
    <cellStyle name="SAPBEXHLevel1X 13 4" xfId="32869"/>
    <cellStyle name="SAPBEXHLevel1X 14" xfId="32870"/>
    <cellStyle name="SAPBEXHLevel1X 14 2" xfId="32871"/>
    <cellStyle name="SAPBEXHLevel1X 14 2 2" xfId="32872"/>
    <cellStyle name="SAPBEXHLevel1X 14 2 3" xfId="32873"/>
    <cellStyle name="SAPBEXHLevel1X 14 3" xfId="32874"/>
    <cellStyle name="SAPBEXHLevel1X 14 4" xfId="32875"/>
    <cellStyle name="SAPBEXHLevel1X 15" xfId="32876"/>
    <cellStyle name="SAPBEXHLevel1X 15 2" xfId="32877"/>
    <cellStyle name="SAPBEXHLevel1X 15 3" xfId="32878"/>
    <cellStyle name="SAPBEXHLevel1X 16" xfId="32879"/>
    <cellStyle name="SAPBEXHLevel1X 17" xfId="32880"/>
    <cellStyle name="SAPBEXHLevel1X 2" xfId="32881"/>
    <cellStyle name="SAPBEXHLevel1X 2 10" xfId="32882"/>
    <cellStyle name="SAPBEXHLevel1X 2 10 2" xfId="32883"/>
    <cellStyle name="SAPBEXHLevel1X 2 10 2 2" xfId="32884"/>
    <cellStyle name="SAPBEXHLevel1X 2 10 2 3" xfId="32885"/>
    <cellStyle name="SAPBEXHLevel1X 2 10 3" xfId="32886"/>
    <cellStyle name="SAPBEXHLevel1X 2 10 4" xfId="32887"/>
    <cellStyle name="SAPBEXHLevel1X 2 11" xfId="32888"/>
    <cellStyle name="SAPBEXHLevel1X 2 11 2" xfId="32889"/>
    <cellStyle name="SAPBEXHLevel1X 2 11 2 2" xfId="32890"/>
    <cellStyle name="SAPBEXHLevel1X 2 11 2 3" xfId="32891"/>
    <cellStyle name="SAPBEXHLevel1X 2 11 3" xfId="32892"/>
    <cellStyle name="SAPBEXHLevel1X 2 11 4" xfId="32893"/>
    <cellStyle name="SAPBEXHLevel1X 2 12" xfId="32894"/>
    <cellStyle name="SAPBEXHLevel1X 2 12 2" xfId="32895"/>
    <cellStyle name="SAPBEXHLevel1X 2 12 3" xfId="32896"/>
    <cellStyle name="SAPBEXHLevel1X 2 13" xfId="32897"/>
    <cellStyle name="SAPBEXHLevel1X 2 14" xfId="32898"/>
    <cellStyle name="SAPBEXHLevel1X 2 2" xfId="32899"/>
    <cellStyle name="SAPBEXHLevel1X 2 2 10" xfId="32900"/>
    <cellStyle name="SAPBEXHLevel1X 2 2 10 2" xfId="32901"/>
    <cellStyle name="SAPBEXHLevel1X 2 2 10 2 2" xfId="32902"/>
    <cellStyle name="SAPBEXHLevel1X 2 2 10 2 3" xfId="32903"/>
    <cellStyle name="SAPBEXHLevel1X 2 2 10 3" xfId="32904"/>
    <cellStyle name="SAPBEXHLevel1X 2 2 10 4" xfId="32905"/>
    <cellStyle name="SAPBEXHLevel1X 2 2 11" xfId="32906"/>
    <cellStyle name="SAPBEXHLevel1X 2 2 11 2" xfId="32907"/>
    <cellStyle name="SAPBEXHLevel1X 2 2 11 3" xfId="32908"/>
    <cellStyle name="SAPBEXHLevel1X 2 2 12" xfId="32909"/>
    <cellStyle name="SAPBEXHLevel1X 2 2 13" xfId="32910"/>
    <cellStyle name="SAPBEXHLevel1X 2 2 2" xfId="32911"/>
    <cellStyle name="SAPBEXHLevel1X 2 2 2 10" xfId="32912"/>
    <cellStyle name="SAPBEXHLevel1X 2 2 2 10 2" xfId="32913"/>
    <cellStyle name="SAPBEXHLevel1X 2 2 2 10 3" xfId="32914"/>
    <cellStyle name="SAPBEXHLevel1X 2 2 2 11" xfId="32915"/>
    <cellStyle name="SAPBEXHLevel1X 2 2 2 12" xfId="32916"/>
    <cellStyle name="SAPBEXHLevel1X 2 2 2 2" xfId="32917"/>
    <cellStyle name="SAPBEXHLevel1X 2 2 2 2 10" xfId="32918"/>
    <cellStyle name="SAPBEXHLevel1X 2 2 2 2 11" xfId="32919"/>
    <cellStyle name="SAPBEXHLevel1X 2 2 2 2 2" xfId="32920"/>
    <cellStyle name="SAPBEXHLevel1X 2 2 2 2 2 2" xfId="32921"/>
    <cellStyle name="SAPBEXHLevel1X 2 2 2 2 2 2 2" xfId="32922"/>
    <cellStyle name="SAPBEXHLevel1X 2 2 2 2 2 2 3" xfId="32923"/>
    <cellStyle name="SAPBEXHLevel1X 2 2 2 2 2 3" xfId="32924"/>
    <cellStyle name="SAPBEXHLevel1X 2 2 2 2 2 4" xfId="32925"/>
    <cellStyle name="SAPBEXHLevel1X 2 2 2 2 3" xfId="32926"/>
    <cellStyle name="SAPBEXHLevel1X 2 2 2 2 3 2" xfId="32927"/>
    <cellStyle name="SAPBEXHLevel1X 2 2 2 2 3 2 2" xfId="32928"/>
    <cellStyle name="SAPBEXHLevel1X 2 2 2 2 3 2 3" xfId="32929"/>
    <cellStyle name="SAPBEXHLevel1X 2 2 2 2 3 3" xfId="32930"/>
    <cellStyle name="SAPBEXHLevel1X 2 2 2 2 3 4" xfId="32931"/>
    <cellStyle name="SAPBEXHLevel1X 2 2 2 2 4" xfId="32932"/>
    <cellStyle name="SAPBEXHLevel1X 2 2 2 2 4 2" xfId="32933"/>
    <cellStyle name="SAPBEXHLevel1X 2 2 2 2 4 2 2" xfId="32934"/>
    <cellStyle name="SAPBEXHLevel1X 2 2 2 2 4 2 3" xfId="32935"/>
    <cellStyle name="SAPBEXHLevel1X 2 2 2 2 4 3" xfId="32936"/>
    <cellStyle name="SAPBEXHLevel1X 2 2 2 2 4 4" xfId="32937"/>
    <cellStyle name="SAPBEXHLevel1X 2 2 2 2 5" xfId="32938"/>
    <cellStyle name="SAPBEXHLevel1X 2 2 2 2 5 2" xfId="32939"/>
    <cellStyle name="SAPBEXHLevel1X 2 2 2 2 5 2 2" xfId="32940"/>
    <cellStyle name="SAPBEXHLevel1X 2 2 2 2 5 2 3" xfId="32941"/>
    <cellStyle name="SAPBEXHLevel1X 2 2 2 2 5 3" xfId="32942"/>
    <cellStyle name="SAPBEXHLevel1X 2 2 2 2 5 4" xfId="32943"/>
    <cellStyle name="SAPBEXHLevel1X 2 2 2 2 6" xfId="32944"/>
    <cellStyle name="SAPBEXHLevel1X 2 2 2 2 6 2" xfId="32945"/>
    <cellStyle name="SAPBEXHLevel1X 2 2 2 2 6 2 2" xfId="32946"/>
    <cellStyle name="SAPBEXHLevel1X 2 2 2 2 6 2 3" xfId="32947"/>
    <cellStyle name="SAPBEXHLevel1X 2 2 2 2 6 3" xfId="32948"/>
    <cellStyle name="SAPBEXHLevel1X 2 2 2 2 6 4" xfId="32949"/>
    <cellStyle name="SAPBEXHLevel1X 2 2 2 2 7" xfId="32950"/>
    <cellStyle name="SAPBEXHLevel1X 2 2 2 2 7 2" xfId="32951"/>
    <cellStyle name="SAPBEXHLevel1X 2 2 2 2 7 2 2" xfId="32952"/>
    <cellStyle name="SAPBEXHLevel1X 2 2 2 2 7 2 3" xfId="32953"/>
    <cellStyle name="SAPBEXHLevel1X 2 2 2 2 7 3" xfId="32954"/>
    <cellStyle name="SAPBEXHLevel1X 2 2 2 2 7 4" xfId="32955"/>
    <cellStyle name="SAPBEXHLevel1X 2 2 2 2 8" xfId="32956"/>
    <cellStyle name="SAPBEXHLevel1X 2 2 2 2 8 2" xfId="32957"/>
    <cellStyle name="SAPBEXHLevel1X 2 2 2 2 8 2 2" xfId="32958"/>
    <cellStyle name="SAPBEXHLevel1X 2 2 2 2 8 2 3" xfId="32959"/>
    <cellStyle name="SAPBEXHLevel1X 2 2 2 2 8 3" xfId="32960"/>
    <cellStyle name="SAPBEXHLevel1X 2 2 2 2 8 4" xfId="32961"/>
    <cellStyle name="SAPBEXHLevel1X 2 2 2 2 9" xfId="32962"/>
    <cellStyle name="SAPBEXHLevel1X 2 2 2 2 9 2" xfId="32963"/>
    <cellStyle name="SAPBEXHLevel1X 2 2 2 2 9 3" xfId="32964"/>
    <cellStyle name="SAPBEXHLevel1X 2 2 2 3" xfId="32965"/>
    <cellStyle name="SAPBEXHLevel1X 2 2 2 3 2" xfId="32966"/>
    <cellStyle name="SAPBEXHLevel1X 2 2 2 3 2 2" xfId="32967"/>
    <cellStyle name="SAPBEXHLevel1X 2 2 2 3 2 3" xfId="32968"/>
    <cellStyle name="SAPBEXHLevel1X 2 2 2 3 3" xfId="32969"/>
    <cellStyle name="SAPBEXHLevel1X 2 2 2 3 4" xfId="32970"/>
    <cellStyle name="SAPBEXHLevel1X 2 2 2 4" xfId="32971"/>
    <cellStyle name="SAPBEXHLevel1X 2 2 2 4 2" xfId="32972"/>
    <cellStyle name="SAPBEXHLevel1X 2 2 2 4 2 2" xfId="32973"/>
    <cellStyle name="SAPBEXHLevel1X 2 2 2 4 2 3" xfId="32974"/>
    <cellStyle name="SAPBEXHLevel1X 2 2 2 4 3" xfId="32975"/>
    <cellStyle name="SAPBEXHLevel1X 2 2 2 4 4" xfId="32976"/>
    <cellStyle name="SAPBEXHLevel1X 2 2 2 5" xfId="32977"/>
    <cellStyle name="SAPBEXHLevel1X 2 2 2 5 2" xfId="32978"/>
    <cellStyle name="SAPBEXHLevel1X 2 2 2 5 2 2" xfId="32979"/>
    <cellStyle name="SAPBEXHLevel1X 2 2 2 5 2 3" xfId="32980"/>
    <cellStyle name="SAPBEXHLevel1X 2 2 2 5 3" xfId="32981"/>
    <cellStyle name="SAPBEXHLevel1X 2 2 2 5 4" xfId="32982"/>
    <cellStyle name="SAPBEXHLevel1X 2 2 2 6" xfId="32983"/>
    <cellStyle name="SAPBEXHLevel1X 2 2 2 6 2" xfId="32984"/>
    <cellStyle name="SAPBEXHLevel1X 2 2 2 6 2 2" xfId="32985"/>
    <cellStyle name="SAPBEXHLevel1X 2 2 2 6 2 3" xfId="32986"/>
    <cellStyle name="SAPBEXHLevel1X 2 2 2 6 3" xfId="32987"/>
    <cellStyle name="SAPBEXHLevel1X 2 2 2 6 4" xfId="32988"/>
    <cellStyle name="SAPBEXHLevel1X 2 2 2 7" xfId="32989"/>
    <cellStyle name="SAPBEXHLevel1X 2 2 2 7 2" xfId="32990"/>
    <cellStyle name="SAPBEXHLevel1X 2 2 2 7 2 2" xfId="32991"/>
    <cellStyle name="SAPBEXHLevel1X 2 2 2 7 2 3" xfId="32992"/>
    <cellStyle name="SAPBEXHLevel1X 2 2 2 7 3" xfId="32993"/>
    <cellStyle name="SAPBEXHLevel1X 2 2 2 7 4" xfId="32994"/>
    <cellStyle name="SAPBEXHLevel1X 2 2 2 8" xfId="32995"/>
    <cellStyle name="SAPBEXHLevel1X 2 2 2 8 2" xfId="32996"/>
    <cellStyle name="SAPBEXHLevel1X 2 2 2 8 2 2" xfId="32997"/>
    <cellStyle name="SAPBEXHLevel1X 2 2 2 8 2 3" xfId="32998"/>
    <cellStyle name="SAPBEXHLevel1X 2 2 2 8 3" xfId="32999"/>
    <cellStyle name="SAPBEXHLevel1X 2 2 2 8 4" xfId="33000"/>
    <cellStyle name="SAPBEXHLevel1X 2 2 2 9" xfId="33001"/>
    <cellStyle name="SAPBEXHLevel1X 2 2 2 9 2" xfId="33002"/>
    <cellStyle name="SAPBEXHLevel1X 2 2 2 9 2 2" xfId="33003"/>
    <cellStyle name="SAPBEXHLevel1X 2 2 2 9 2 3" xfId="33004"/>
    <cellStyle name="SAPBEXHLevel1X 2 2 2 9 3" xfId="33005"/>
    <cellStyle name="SAPBEXHLevel1X 2 2 2 9 4" xfId="33006"/>
    <cellStyle name="SAPBEXHLevel1X 2 2 3" xfId="33007"/>
    <cellStyle name="SAPBEXHLevel1X 2 2 3 10" xfId="33008"/>
    <cellStyle name="SAPBEXHLevel1X 2 2 3 11" xfId="33009"/>
    <cellStyle name="SAPBEXHLevel1X 2 2 3 2" xfId="33010"/>
    <cellStyle name="SAPBEXHLevel1X 2 2 3 2 2" xfId="33011"/>
    <cellStyle name="SAPBEXHLevel1X 2 2 3 2 2 2" xfId="33012"/>
    <cellStyle name="SAPBEXHLevel1X 2 2 3 2 2 3" xfId="33013"/>
    <cellStyle name="SAPBEXHLevel1X 2 2 3 2 3" xfId="33014"/>
    <cellStyle name="SAPBEXHLevel1X 2 2 3 2 4" xfId="33015"/>
    <cellStyle name="SAPBEXHLevel1X 2 2 3 3" xfId="33016"/>
    <cellStyle name="SAPBEXHLevel1X 2 2 3 3 2" xfId="33017"/>
    <cellStyle name="SAPBEXHLevel1X 2 2 3 3 2 2" xfId="33018"/>
    <cellStyle name="SAPBEXHLevel1X 2 2 3 3 2 3" xfId="33019"/>
    <cellStyle name="SAPBEXHLevel1X 2 2 3 3 3" xfId="33020"/>
    <cellStyle name="SAPBEXHLevel1X 2 2 3 3 4" xfId="33021"/>
    <cellStyle name="SAPBEXHLevel1X 2 2 3 4" xfId="33022"/>
    <cellStyle name="SAPBEXHLevel1X 2 2 3 4 2" xfId="33023"/>
    <cellStyle name="SAPBEXHLevel1X 2 2 3 4 2 2" xfId="33024"/>
    <cellStyle name="SAPBEXHLevel1X 2 2 3 4 2 3" xfId="33025"/>
    <cellStyle name="SAPBEXHLevel1X 2 2 3 4 3" xfId="33026"/>
    <cellStyle name="SAPBEXHLevel1X 2 2 3 4 4" xfId="33027"/>
    <cellStyle name="SAPBEXHLevel1X 2 2 3 5" xfId="33028"/>
    <cellStyle name="SAPBEXHLevel1X 2 2 3 5 2" xfId="33029"/>
    <cellStyle name="SAPBEXHLevel1X 2 2 3 5 2 2" xfId="33030"/>
    <cellStyle name="SAPBEXHLevel1X 2 2 3 5 2 3" xfId="33031"/>
    <cellStyle name="SAPBEXHLevel1X 2 2 3 5 3" xfId="33032"/>
    <cellStyle name="SAPBEXHLevel1X 2 2 3 5 4" xfId="33033"/>
    <cellStyle name="SAPBEXHLevel1X 2 2 3 6" xfId="33034"/>
    <cellStyle name="SAPBEXHLevel1X 2 2 3 6 2" xfId="33035"/>
    <cellStyle name="SAPBEXHLevel1X 2 2 3 6 2 2" xfId="33036"/>
    <cellStyle name="SAPBEXHLevel1X 2 2 3 6 2 3" xfId="33037"/>
    <cellStyle name="SAPBEXHLevel1X 2 2 3 6 3" xfId="33038"/>
    <cellStyle name="SAPBEXHLevel1X 2 2 3 6 4" xfId="33039"/>
    <cellStyle name="SAPBEXHLevel1X 2 2 3 7" xfId="33040"/>
    <cellStyle name="SAPBEXHLevel1X 2 2 3 7 2" xfId="33041"/>
    <cellStyle name="SAPBEXHLevel1X 2 2 3 7 2 2" xfId="33042"/>
    <cellStyle name="SAPBEXHLevel1X 2 2 3 7 2 3" xfId="33043"/>
    <cellStyle name="SAPBEXHLevel1X 2 2 3 7 3" xfId="33044"/>
    <cellStyle name="SAPBEXHLevel1X 2 2 3 7 4" xfId="33045"/>
    <cellStyle name="SAPBEXHLevel1X 2 2 3 8" xfId="33046"/>
    <cellStyle name="SAPBEXHLevel1X 2 2 3 8 2" xfId="33047"/>
    <cellStyle name="SAPBEXHLevel1X 2 2 3 8 2 2" xfId="33048"/>
    <cellStyle name="SAPBEXHLevel1X 2 2 3 8 2 3" xfId="33049"/>
    <cellStyle name="SAPBEXHLevel1X 2 2 3 8 3" xfId="33050"/>
    <cellStyle name="SAPBEXHLevel1X 2 2 3 8 4" xfId="33051"/>
    <cellStyle name="SAPBEXHLevel1X 2 2 3 9" xfId="33052"/>
    <cellStyle name="SAPBEXHLevel1X 2 2 3 9 2" xfId="33053"/>
    <cellStyle name="SAPBEXHLevel1X 2 2 3 9 3" xfId="33054"/>
    <cellStyle name="SAPBEXHLevel1X 2 2 4" xfId="33055"/>
    <cellStyle name="SAPBEXHLevel1X 2 2 4 2" xfId="33056"/>
    <cellStyle name="SAPBEXHLevel1X 2 2 4 2 2" xfId="33057"/>
    <cellStyle name="SAPBEXHLevel1X 2 2 4 2 3" xfId="33058"/>
    <cellStyle name="SAPBEXHLevel1X 2 2 4 3" xfId="33059"/>
    <cellStyle name="SAPBEXHLevel1X 2 2 4 4" xfId="33060"/>
    <cellStyle name="SAPBEXHLevel1X 2 2 5" xfId="33061"/>
    <cellStyle name="SAPBEXHLevel1X 2 2 5 2" xfId="33062"/>
    <cellStyle name="SAPBEXHLevel1X 2 2 5 2 2" xfId="33063"/>
    <cellStyle name="SAPBEXHLevel1X 2 2 5 2 3" xfId="33064"/>
    <cellStyle name="SAPBEXHLevel1X 2 2 5 3" xfId="33065"/>
    <cellStyle name="SAPBEXHLevel1X 2 2 5 4" xfId="33066"/>
    <cellStyle name="SAPBEXHLevel1X 2 2 6" xfId="33067"/>
    <cellStyle name="SAPBEXHLevel1X 2 2 6 2" xfId="33068"/>
    <cellStyle name="SAPBEXHLevel1X 2 2 6 2 2" xfId="33069"/>
    <cellStyle name="SAPBEXHLevel1X 2 2 6 2 3" xfId="33070"/>
    <cellStyle name="SAPBEXHLevel1X 2 2 6 3" xfId="33071"/>
    <cellStyle name="SAPBEXHLevel1X 2 2 6 4" xfId="33072"/>
    <cellStyle name="SAPBEXHLevel1X 2 2 7" xfId="33073"/>
    <cellStyle name="SAPBEXHLevel1X 2 2 7 2" xfId="33074"/>
    <cellStyle name="SAPBEXHLevel1X 2 2 7 2 2" xfId="33075"/>
    <cellStyle name="SAPBEXHLevel1X 2 2 7 2 3" xfId="33076"/>
    <cellStyle name="SAPBEXHLevel1X 2 2 7 3" xfId="33077"/>
    <cellStyle name="SAPBEXHLevel1X 2 2 7 4" xfId="33078"/>
    <cellStyle name="SAPBEXHLevel1X 2 2 8" xfId="33079"/>
    <cellStyle name="SAPBEXHLevel1X 2 2 8 2" xfId="33080"/>
    <cellStyle name="SAPBEXHLevel1X 2 2 8 2 2" xfId="33081"/>
    <cellStyle name="SAPBEXHLevel1X 2 2 8 2 3" xfId="33082"/>
    <cellStyle name="SAPBEXHLevel1X 2 2 8 3" xfId="33083"/>
    <cellStyle name="SAPBEXHLevel1X 2 2 8 4" xfId="33084"/>
    <cellStyle name="SAPBEXHLevel1X 2 2 9" xfId="33085"/>
    <cellStyle name="SAPBEXHLevel1X 2 2 9 2" xfId="33086"/>
    <cellStyle name="SAPBEXHLevel1X 2 2 9 2 2" xfId="33087"/>
    <cellStyle name="SAPBEXHLevel1X 2 2 9 2 3" xfId="33088"/>
    <cellStyle name="SAPBEXHLevel1X 2 2 9 3" xfId="33089"/>
    <cellStyle name="SAPBEXHLevel1X 2 2 9 4" xfId="33090"/>
    <cellStyle name="SAPBEXHLevel1X 2 3" xfId="33091"/>
    <cellStyle name="SAPBEXHLevel1X 2 3 10" xfId="33092"/>
    <cellStyle name="SAPBEXHLevel1X 2 3 10 2" xfId="33093"/>
    <cellStyle name="SAPBEXHLevel1X 2 3 10 3" xfId="33094"/>
    <cellStyle name="SAPBEXHLevel1X 2 3 11" xfId="33095"/>
    <cellStyle name="SAPBEXHLevel1X 2 3 12" xfId="33096"/>
    <cellStyle name="SAPBEXHLevel1X 2 3 2" xfId="33097"/>
    <cellStyle name="SAPBEXHLevel1X 2 3 2 10" xfId="33098"/>
    <cellStyle name="SAPBEXHLevel1X 2 3 2 11" xfId="33099"/>
    <cellStyle name="SAPBEXHLevel1X 2 3 2 2" xfId="33100"/>
    <cellStyle name="SAPBEXHLevel1X 2 3 2 2 2" xfId="33101"/>
    <cellStyle name="SAPBEXHLevel1X 2 3 2 2 2 2" xfId="33102"/>
    <cellStyle name="SAPBEXHLevel1X 2 3 2 2 2 3" xfId="33103"/>
    <cellStyle name="SAPBEXHLevel1X 2 3 2 2 3" xfId="33104"/>
    <cellStyle name="SAPBEXHLevel1X 2 3 2 2 4" xfId="33105"/>
    <cellStyle name="SAPBEXHLevel1X 2 3 2 3" xfId="33106"/>
    <cellStyle name="SAPBEXHLevel1X 2 3 2 3 2" xfId="33107"/>
    <cellStyle name="SAPBEXHLevel1X 2 3 2 3 2 2" xfId="33108"/>
    <cellStyle name="SAPBEXHLevel1X 2 3 2 3 2 3" xfId="33109"/>
    <cellStyle name="SAPBEXHLevel1X 2 3 2 3 3" xfId="33110"/>
    <cellStyle name="SAPBEXHLevel1X 2 3 2 3 4" xfId="33111"/>
    <cellStyle name="SAPBEXHLevel1X 2 3 2 4" xfId="33112"/>
    <cellStyle name="SAPBEXHLevel1X 2 3 2 4 2" xfId="33113"/>
    <cellStyle name="SAPBEXHLevel1X 2 3 2 4 2 2" xfId="33114"/>
    <cellStyle name="SAPBEXHLevel1X 2 3 2 4 2 3" xfId="33115"/>
    <cellStyle name="SAPBEXHLevel1X 2 3 2 4 3" xfId="33116"/>
    <cellStyle name="SAPBEXHLevel1X 2 3 2 4 4" xfId="33117"/>
    <cellStyle name="SAPBEXHLevel1X 2 3 2 5" xfId="33118"/>
    <cellStyle name="SAPBEXHLevel1X 2 3 2 5 2" xfId="33119"/>
    <cellStyle name="SAPBEXHLevel1X 2 3 2 5 2 2" xfId="33120"/>
    <cellStyle name="SAPBEXHLevel1X 2 3 2 5 2 3" xfId="33121"/>
    <cellStyle name="SAPBEXHLevel1X 2 3 2 5 3" xfId="33122"/>
    <cellStyle name="SAPBEXHLevel1X 2 3 2 5 4" xfId="33123"/>
    <cellStyle name="SAPBEXHLevel1X 2 3 2 6" xfId="33124"/>
    <cellStyle name="SAPBEXHLevel1X 2 3 2 6 2" xfId="33125"/>
    <cellStyle name="SAPBEXHLevel1X 2 3 2 6 2 2" xfId="33126"/>
    <cellStyle name="SAPBEXHLevel1X 2 3 2 6 2 3" xfId="33127"/>
    <cellStyle name="SAPBEXHLevel1X 2 3 2 6 3" xfId="33128"/>
    <cellStyle name="SAPBEXHLevel1X 2 3 2 6 4" xfId="33129"/>
    <cellStyle name="SAPBEXHLevel1X 2 3 2 7" xfId="33130"/>
    <cellStyle name="SAPBEXHLevel1X 2 3 2 7 2" xfId="33131"/>
    <cellStyle name="SAPBEXHLevel1X 2 3 2 7 2 2" xfId="33132"/>
    <cellStyle name="SAPBEXHLevel1X 2 3 2 7 2 3" xfId="33133"/>
    <cellStyle name="SAPBEXHLevel1X 2 3 2 7 3" xfId="33134"/>
    <cellStyle name="SAPBEXHLevel1X 2 3 2 7 4" xfId="33135"/>
    <cellStyle name="SAPBEXHLevel1X 2 3 2 8" xfId="33136"/>
    <cellStyle name="SAPBEXHLevel1X 2 3 2 8 2" xfId="33137"/>
    <cellStyle name="SAPBEXHLevel1X 2 3 2 8 2 2" xfId="33138"/>
    <cellStyle name="SAPBEXHLevel1X 2 3 2 8 2 3" xfId="33139"/>
    <cellStyle name="SAPBEXHLevel1X 2 3 2 8 3" xfId="33140"/>
    <cellStyle name="SAPBEXHLevel1X 2 3 2 8 4" xfId="33141"/>
    <cellStyle name="SAPBEXHLevel1X 2 3 2 9" xfId="33142"/>
    <cellStyle name="SAPBEXHLevel1X 2 3 2 9 2" xfId="33143"/>
    <cellStyle name="SAPBEXHLevel1X 2 3 2 9 3" xfId="33144"/>
    <cellStyle name="SAPBEXHLevel1X 2 3 3" xfId="33145"/>
    <cellStyle name="SAPBEXHLevel1X 2 3 3 2" xfId="33146"/>
    <cellStyle name="SAPBEXHLevel1X 2 3 3 2 2" xfId="33147"/>
    <cellStyle name="SAPBEXHLevel1X 2 3 3 2 3" xfId="33148"/>
    <cellStyle name="SAPBEXHLevel1X 2 3 3 3" xfId="33149"/>
    <cellStyle name="SAPBEXHLevel1X 2 3 3 4" xfId="33150"/>
    <cellStyle name="SAPBEXHLevel1X 2 3 4" xfId="33151"/>
    <cellStyle name="SAPBEXHLevel1X 2 3 4 2" xfId="33152"/>
    <cellStyle name="SAPBEXHLevel1X 2 3 4 2 2" xfId="33153"/>
    <cellStyle name="SAPBEXHLevel1X 2 3 4 2 3" xfId="33154"/>
    <cellStyle name="SAPBEXHLevel1X 2 3 4 3" xfId="33155"/>
    <cellStyle name="SAPBEXHLevel1X 2 3 4 4" xfId="33156"/>
    <cellStyle name="SAPBEXHLevel1X 2 3 5" xfId="33157"/>
    <cellStyle name="SAPBEXHLevel1X 2 3 5 2" xfId="33158"/>
    <cellStyle name="SAPBEXHLevel1X 2 3 5 2 2" xfId="33159"/>
    <cellStyle name="SAPBEXHLevel1X 2 3 5 2 3" xfId="33160"/>
    <cellStyle name="SAPBEXHLevel1X 2 3 5 3" xfId="33161"/>
    <cellStyle name="SAPBEXHLevel1X 2 3 5 4" xfId="33162"/>
    <cellStyle name="SAPBEXHLevel1X 2 3 6" xfId="33163"/>
    <cellStyle name="SAPBEXHLevel1X 2 3 6 2" xfId="33164"/>
    <cellStyle name="SAPBEXHLevel1X 2 3 6 2 2" xfId="33165"/>
    <cellStyle name="SAPBEXHLevel1X 2 3 6 2 3" xfId="33166"/>
    <cellStyle name="SAPBEXHLevel1X 2 3 6 3" xfId="33167"/>
    <cellStyle name="SAPBEXHLevel1X 2 3 6 4" xfId="33168"/>
    <cellStyle name="SAPBEXHLevel1X 2 3 7" xfId="33169"/>
    <cellStyle name="SAPBEXHLevel1X 2 3 7 2" xfId="33170"/>
    <cellStyle name="SAPBEXHLevel1X 2 3 7 2 2" xfId="33171"/>
    <cellStyle name="SAPBEXHLevel1X 2 3 7 2 3" xfId="33172"/>
    <cellStyle name="SAPBEXHLevel1X 2 3 7 3" xfId="33173"/>
    <cellStyle name="SAPBEXHLevel1X 2 3 7 4" xfId="33174"/>
    <cellStyle name="SAPBEXHLevel1X 2 3 8" xfId="33175"/>
    <cellStyle name="SAPBEXHLevel1X 2 3 8 2" xfId="33176"/>
    <cellStyle name="SAPBEXHLevel1X 2 3 8 2 2" xfId="33177"/>
    <cellStyle name="SAPBEXHLevel1X 2 3 8 2 3" xfId="33178"/>
    <cellStyle name="SAPBEXHLevel1X 2 3 8 3" xfId="33179"/>
    <cellStyle name="SAPBEXHLevel1X 2 3 8 4" xfId="33180"/>
    <cellStyle name="SAPBEXHLevel1X 2 3 9" xfId="33181"/>
    <cellStyle name="SAPBEXHLevel1X 2 3 9 2" xfId="33182"/>
    <cellStyle name="SAPBEXHLevel1X 2 3 9 2 2" xfId="33183"/>
    <cellStyle name="SAPBEXHLevel1X 2 3 9 2 3" xfId="33184"/>
    <cellStyle name="SAPBEXHLevel1X 2 3 9 3" xfId="33185"/>
    <cellStyle name="SAPBEXHLevel1X 2 3 9 4" xfId="33186"/>
    <cellStyle name="SAPBEXHLevel1X 2 4" xfId="33187"/>
    <cellStyle name="SAPBEXHLevel1X 2 4 10" xfId="33188"/>
    <cellStyle name="SAPBEXHLevel1X 2 4 11" xfId="33189"/>
    <cellStyle name="SAPBEXHLevel1X 2 4 2" xfId="33190"/>
    <cellStyle name="SAPBEXHLevel1X 2 4 2 2" xfId="33191"/>
    <cellStyle name="SAPBEXHLevel1X 2 4 2 2 2" xfId="33192"/>
    <cellStyle name="SAPBEXHLevel1X 2 4 2 2 3" xfId="33193"/>
    <cellStyle name="SAPBEXHLevel1X 2 4 2 3" xfId="33194"/>
    <cellStyle name="SAPBEXHLevel1X 2 4 2 4" xfId="33195"/>
    <cellStyle name="SAPBEXHLevel1X 2 4 3" xfId="33196"/>
    <cellStyle name="SAPBEXHLevel1X 2 4 3 2" xfId="33197"/>
    <cellStyle name="SAPBEXHLevel1X 2 4 3 2 2" xfId="33198"/>
    <cellStyle name="SAPBEXHLevel1X 2 4 3 2 3" xfId="33199"/>
    <cellStyle name="SAPBEXHLevel1X 2 4 3 3" xfId="33200"/>
    <cellStyle name="SAPBEXHLevel1X 2 4 3 4" xfId="33201"/>
    <cellStyle name="SAPBEXHLevel1X 2 4 4" xfId="33202"/>
    <cellStyle name="SAPBEXHLevel1X 2 4 4 2" xfId="33203"/>
    <cellStyle name="SAPBEXHLevel1X 2 4 4 2 2" xfId="33204"/>
    <cellStyle name="SAPBEXHLevel1X 2 4 4 2 3" xfId="33205"/>
    <cellStyle name="SAPBEXHLevel1X 2 4 4 3" xfId="33206"/>
    <cellStyle name="SAPBEXHLevel1X 2 4 4 4" xfId="33207"/>
    <cellStyle name="SAPBEXHLevel1X 2 4 5" xfId="33208"/>
    <cellStyle name="SAPBEXHLevel1X 2 4 5 2" xfId="33209"/>
    <cellStyle name="SAPBEXHLevel1X 2 4 5 2 2" xfId="33210"/>
    <cellStyle name="SAPBEXHLevel1X 2 4 5 2 3" xfId="33211"/>
    <cellStyle name="SAPBEXHLevel1X 2 4 5 3" xfId="33212"/>
    <cellStyle name="SAPBEXHLevel1X 2 4 5 4" xfId="33213"/>
    <cellStyle name="SAPBEXHLevel1X 2 4 6" xfId="33214"/>
    <cellStyle name="SAPBEXHLevel1X 2 4 6 2" xfId="33215"/>
    <cellStyle name="SAPBEXHLevel1X 2 4 6 2 2" xfId="33216"/>
    <cellStyle name="SAPBEXHLevel1X 2 4 6 2 3" xfId="33217"/>
    <cellStyle name="SAPBEXHLevel1X 2 4 6 3" xfId="33218"/>
    <cellStyle name="SAPBEXHLevel1X 2 4 6 4" xfId="33219"/>
    <cellStyle name="SAPBEXHLevel1X 2 4 7" xfId="33220"/>
    <cellStyle name="SAPBEXHLevel1X 2 4 7 2" xfId="33221"/>
    <cellStyle name="SAPBEXHLevel1X 2 4 7 2 2" xfId="33222"/>
    <cellStyle name="SAPBEXHLevel1X 2 4 7 2 3" xfId="33223"/>
    <cellStyle name="SAPBEXHLevel1X 2 4 7 3" xfId="33224"/>
    <cellStyle name="SAPBEXHLevel1X 2 4 7 4" xfId="33225"/>
    <cellStyle name="SAPBEXHLevel1X 2 4 8" xfId="33226"/>
    <cellStyle name="SAPBEXHLevel1X 2 4 8 2" xfId="33227"/>
    <cellStyle name="SAPBEXHLevel1X 2 4 8 2 2" xfId="33228"/>
    <cellStyle name="SAPBEXHLevel1X 2 4 8 2 3" xfId="33229"/>
    <cellStyle name="SAPBEXHLevel1X 2 4 8 3" xfId="33230"/>
    <cellStyle name="SAPBEXHLevel1X 2 4 8 4" xfId="33231"/>
    <cellStyle name="SAPBEXHLevel1X 2 4 9" xfId="33232"/>
    <cellStyle name="SAPBEXHLevel1X 2 4 9 2" xfId="33233"/>
    <cellStyle name="SAPBEXHLevel1X 2 4 9 3" xfId="33234"/>
    <cellStyle name="SAPBEXHLevel1X 2 5" xfId="33235"/>
    <cellStyle name="SAPBEXHLevel1X 2 5 2" xfId="33236"/>
    <cellStyle name="SAPBEXHLevel1X 2 5 2 2" xfId="33237"/>
    <cellStyle name="SAPBEXHLevel1X 2 5 2 3" xfId="33238"/>
    <cellStyle name="SAPBEXHLevel1X 2 5 3" xfId="33239"/>
    <cellStyle name="SAPBEXHLevel1X 2 5 4" xfId="33240"/>
    <cellStyle name="SAPBEXHLevel1X 2 6" xfId="33241"/>
    <cellStyle name="SAPBEXHLevel1X 2 6 2" xfId="33242"/>
    <cellStyle name="SAPBEXHLevel1X 2 6 2 2" xfId="33243"/>
    <cellStyle name="SAPBEXHLevel1X 2 6 2 3" xfId="33244"/>
    <cellStyle name="SAPBEXHLevel1X 2 6 3" xfId="33245"/>
    <cellStyle name="SAPBEXHLevel1X 2 6 4" xfId="33246"/>
    <cellStyle name="SAPBEXHLevel1X 2 7" xfId="33247"/>
    <cellStyle name="SAPBEXHLevel1X 2 7 2" xfId="33248"/>
    <cellStyle name="SAPBEXHLevel1X 2 7 2 2" xfId="33249"/>
    <cellStyle name="SAPBEXHLevel1X 2 7 2 3" xfId="33250"/>
    <cellStyle name="SAPBEXHLevel1X 2 7 3" xfId="33251"/>
    <cellStyle name="SAPBEXHLevel1X 2 7 4" xfId="33252"/>
    <cellStyle name="SAPBEXHLevel1X 2 8" xfId="33253"/>
    <cellStyle name="SAPBEXHLevel1X 2 8 2" xfId="33254"/>
    <cellStyle name="SAPBEXHLevel1X 2 8 2 2" xfId="33255"/>
    <cellStyle name="SAPBEXHLevel1X 2 8 2 3" xfId="33256"/>
    <cellStyle name="SAPBEXHLevel1X 2 8 3" xfId="33257"/>
    <cellStyle name="SAPBEXHLevel1X 2 8 4" xfId="33258"/>
    <cellStyle name="SAPBEXHLevel1X 2 9" xfId="33259"/>
    <cellStyle name="SAPBEXHLevel1X 2 9 2" xfId="33260"/>
    <cellStyle name="SAPBEXHLevel1X 2 9 2 2" xfId="33261"/>
    <cellStyle name="SAPBEXHLevel1X 2 9 2 3" xfId="33262"/>
    <cellStyle name="SAPBEXHLevel1X 2 9 3" xfId="33263"/>
    <cellStyle name="SAPBEXHLevel1X 2 9 4" xfId="33264"/>
    <cellStyle name="SAPBEXHLevel1X 3" xfId="33265"/>
    <cellStyle name="SAPBEXHLevel1X 3 10" xfId="33266"/>
    <cellStyle name="SAPBEXHLevel1X 3 10 2" xfId="33267"/>
    <cellStyle name="SAPBEXHLevel1X 3 10 2 2" xfId="33268"/>
    <cellStyle name="SAPBEXHLevel1X 3 10 2 3" xfId="33269"/>
    <cellStyle name="SAPBEXHLevel1X 3 10 3" xfId="33270"/>
    <cellStyle name="SAPBEXHLevel1X 3 10 4" xfId="33271"/>
    <cellStyle name="SAPBEXHLevel1X 3 11" xfId="33272"/>
    <cellStyle name="SAPBEXHLevel1X 3 11 2" xfId="33273"/>
    <cellStyle name="SAPBEXHLevel1X 3 11 2 2" xfId="33274"/>
    <cellStyle name="SAPBEXHLevel1X 3 11 2 3" xfId="33275"/>
    <cellStyle name="SAPBEXHLevel1X 3 11 3" xfId="33276"/>
    <cellStyle name="SAPBEXHLevel1X 3 11 4" xfId="33277"/>
    <cellStyle name="SAPBEXHLevel1X 3 12" xfId="33278"/>
    <cellStyle name="SAPBEXHLevel1X 3 12 2" xfId="33279"/>
    <cellStyle name="SAPBEXHLevel1X 3 12 3" xfId="33280"/>
    <cellStyle name="SAPBEXHLevel1X 3 13" xfId="33281"/>
    <cellStyle name="SAPBEXHLevel1X 3 14" xfId="33282"/>
    <cellStyle name="SAPBEXHLevel1X 3 2" xfId="33283"/>
    <cellStyle name="SAPBEXHLevel1X 3 2 10" xfId="33284"/>
    <cellStyle name="SAPBEXHLevel1X 3 2 10 2" xfId="33285"/>
    <cellStyle name="SAPBEXHLevel1X 3 2 10 2 2" xfId="33286"/>
    <cellStyle name="SAPBEXHLevel1X 3 2 10 2 3" xfId="33287"/>
    <cellStyle name="SAPBEXHLevel1X 3 2 10 3" xfId="33288"/>
    <cellStyle name="SAPBEXHLevel1X 3 2 10 4" xfId="33289"/>
    <cellStyle name="SAPBEXHLevel1X 3 2 11" xfId="33290"/>
    <cellStyle name="SAPBEXHLevel1X 3 2 11 2" xfId="33291"/>
    <cellStyle name="SAPBEXHLevel1X 3 2 11 3" xfId="33292"/>
    <cellStyle name="SAPBEXHLevel1X 3 2 12" xfId="33293"/>
    <cellStyle name="SAPBEXHLevel1X 3 2 13" xfId="33294"/>
    <cellStyle name="SAPBEXHLevel1X 3 2 2" xfId="33295"/>
    <cellStyle name="SAPBEXHLevel1X 3 2 2 10" xfId="33296"/>
    <cellStyle name="SAPBEXHLevel1X 3 2 2 10 2" xfId="33297"/>
    <cellStyle name="SAPBEXHLevel1X 3 2 2 10 3" xfId="33298"/>
    <cellStyle name="SAPBEXHLevel1X 3 2 2 11" xfId="33299"/>
    <cellStyle name="SAPBEXHLevel1X 3 2 2 12" xfId="33300"/>
    <cellStyle name="SAPBEXHLevel1X 3 2 2 2" xfId="33301"/>
    <cellStyle name="SAPBEXHLevel1X 3 2 2 2 10" xfId="33302"/>
    <cellStyle name="SAPBEXHLevel1X 3 2 2 2 11" xfId="33303"/>
    <cellStyle name="SAPBEXHLevel1X 3 2 2 2 2" xfId="33304"/>
    <cellStyle name="SAPBEXHLevel1X 3 2 2 2 2 2" xfId="33305"/>
    <cellStyle name="SAPBEXHLevel1X 3 2 2 2 2 2 2" xfId="33306"/>
    <cellStyle name="SAPBEXHLevel1X 3 2 2 2 2 2 3" xfId="33307"/>
    <cellStyle name="SAPBEXHLevel1X 3 2 2 2 2 3" xfId="33308"/>
    <cellStyle name="SAPBEXHLevel1X 3 2 2 2 2 4" xfId="33309"/>
    <cellStyle name="SAPBEXHLevel1X 3 2 2 2 3" xfId="33310"/>
    <cellStyle name="SAPBEXHLevel1X 3 2 2 2 3 2" xfId="33311"/>
    <cellStyle name="SAPBEXHLevel1X 3 2 2 2 3 2 2" xfId="33312"/>
    <cellStyle name="SAPBEXHLevel1X 3 2 2 2 3 2 3" xfId="33313"/>
    <cellStyle name="SAPBEXHLevel1X 3 2 2 2 3 3" xfId="33314"/>
    <cellStyle name="SAPBEXHLevel1X 3 2 2 2 3 4" xfId="33315"/>
    <cellStyle name="SAPBEXHLevel1X 3 2 2 2 4" xfId="33316"/>
    <cellStyle name="SAPBEXHLevel1X 3 2 2 2 4 2" xfId="33317"/>
    <cellStyle name="SAPBEXHLevel1X 3 2 2 2 4 2 2" xfId="33318"/>
    <cellStyle name="SAPBEXHLevel1X 3 2 2 2 4 2 3" xfId="33319"/>
    <cellStyle name="SAPBEXHLevel1X 3 2 2 2 4 3" xfId="33320"/>
    <cellStyle name="SAPBEXHLevel1X 3 2 2 2 4 4" xfId="33321"/>
    <cellStyle name="SAPBEXHLevel1X 3 2 2 2 5" xfId="33322"/>
    <cellStyle name="SAPBEXHLevel1X 3 2 2 2 5 2" xfId="33323"/>
    <cellStyle name="SAPBEXHLevel1X 3 2 2 2 5 2 2" xfId="33324"/>
    <cellStyle name="SAPBEXHLevel1X 3 2 2 2 5 2 3" xfId="33325"/>
    <cellStyle name="SAPBEXHLevel1X 3 2 2 2 5 3" xfId="33326"/>
    <cellStyle name="SAPBEXHLevel1X 3 2 2 2 5 4" xfId="33327"/>
    <cellStyle name="SAPBEXHLevel1X 3 2 2 2 6" xfId="33328"/>
    <cellStyle name="SAPBEXHLevel1X 3 2 2 2 6 2" xfId="33329"/>
    <cellStyle name="SAPBEXHLevel1X 3 2 2 2 6 2 2" xfId="33330"/>
    <cellStyle name="SAPBEXHLevel1X 3 2 2 2 6 2 3" xfId="33331"/>
    <cellStyle name="SAPBEXHLevel1X 3 2 2 2 6 3" xfId="33332"/>
    <cellStyle name="SAPBEXHLevel1X 3 2 2 2 6 4" xfId="33333"/>
    <cellStyle name="SAPBEXHLevel1X 3 2 2 2 7" xfId="33334"/>
    <cellStyle name="SAPBEXHLevel1X 3 2 2 2 7 2" xfId="33335"/>
    <cellStyle name="SAPBEXHLevel1X 3 2 2 2 7 2 2" xfId="33336"/>
    <cellStyle name="SAPBEXHLevel1X 3 2 2 2 7 2 3" xfId="33337"/>
    <cellStyle name="SAPBEXHLevel1X 3 2 2 2 7 3" xfId="33338"/>
    <cellStyle name="SAPBEXHLevel1X 3 2 2 2 7 4" xfId="33339"/>
    <cellStyle name="SAPBEXHLevel1X 3 2 2 2 8" xfId="33340"/>
    <cellStyle name="SAPBEXHLevel1X 3 2 2 2 8 2" xfId="33341"/>
    <cellStyle name="SAPBEXHLevel1X 3 2 2 2 8 2 2" xfId="33342"/>
    <cellStyle name="SAPBEXHLevel1X 3 2 2 2 8 2 3" xfId="33343"/>
    <cellStyle name="SAPBEXHLevel1X 3 2 2 2 8 3" xfId="33344"/>
    <cellStyle name="SAPBEXHLevel1X 3 2 2 2 8 4" xfId="33345"/>
    <cellStyle name="SAPBEXHLevel1X 3 2 2 2 9" xfId="33346"/>
    <cellStyle name="SAPBEXHLevel1X 3 2 2 2 9 2" xfId="33347"/>
    <cellStyle name="SAPBEXHLevel1X 3 2 2 2 9 3" xfId="33348"/>
    <cellStyle name="SAPBEXHLevel1X 3 2 2 3" xfId="33349"/>
    <cellStyle name="SAPBEXHLevel1X 3 2 2 3 2" xfId="33350"/>
    <cellStyle name="SAPBEXHLevel1X 3 2 2 3 2 2" xfId="33351"/>
    <cellStyle name="SAPBEXHLevel1X 3 2 2 3 2 3" xfId="33352"/>
    <cellStyle name="SAPBEXHLevel1X 3 2 2 3 3" xfId="33353"/>
    <cellStyle name="SAPBEXHLevel1X 3 2 2 3 4" xfId="33354"/>
    <cellStyle name="SAPBEXHLevel1X 3 2 2 4" xfId="33355"/>
    <cellStyle name="SAPBEXHLevel1X 3 2 2 4 2" xfId="33356"/>
    <cellStyle name="SAPBEXHLevel1X 3 2 2 4 2 2" xfId="33357"/>
    <cellStyle name="SAPBEXHLevel1X 3 2 2 4 2 3" xfId="33358"/>
    <cellStyle name="SAPBEXHLevel1X 3 2 2 4 3" xfId="33359"/>
    <cellStyle name="SAPBEXHLevel1X 3 2 2 4 4" xfId="33360"/>
    <cellStyle name="SAPBEXHLevel1X 3 2 2 5" xfId="33361"/>
    <cellStyle name="SAPBEXHLevel1X 3 2 2 5 2" xfId="33362"/>
    <cellStyle name="SAPBEXHLevel1X 3 2 2 5 2 2" xfId="33363"/>
    <cellStyle name="SAPBEXHLevel1X 3 2 2 5 2 3" xfId="33364"/>
    <cellStyle name="SAPBEXHLevel1X 3 2 2 5 3" xfId="33365"/>
    <cellStyle name="SAPBEXHLevel1X 3 2 2 5 4" xfId="33366"/>
    <cellStyle name="SAPBEXHLevel1X 3 2 2 6" xfId="33367"/>
    <cellStyle name="SAPBEXHLevel1X 3 2 2 6 2" xfId="33368"/>
    <cellStyle name="SAPBEXHLevel1X 3 2 2 6 2 2" xfId="33369"/>
    <cellStyle name="SAPBEXHLevel1X 3 2 2 6 2 3" xfId="33370"/>
    <cellStyle name="SAPBEXHLevel1X 3 2 2 6 3" xfId="33371"/>
    <cellStyle name="SAPBEXHLevel1X 3 2 2 6 4" xfId="33372"/>
    <cellStyle name="SAPBEXHLevel1X 3 2 2 7" xfId="33373"/>
    <cellStyle name="SAPBEXHLevel1X 3 2 2 7 2" xfId="33374"/>
    <cellStyle name="SAPBEXHLevel1X 3 2 2 7 2 2" xfId="33375"/>
    <cellStyle name="SAPBEXHLevel1X 3 2 2 7 2 3" xfId="33376"/>
    <cellStyle name="SAPBEXHLevel1X 3 2 2 7 3" xfId="33377"/>
    <cellStyle name="SAPBEXHLevel1X 3 2 2 7 4" xfId="33378"/>
    <cellStyle name="SAPBEXHLevel1X 3 2 2 8" xfId="33379"/>
    <cellStyle name="SAPBEXHLevel1X 3 2 2 8 2" xfId="33380"/>
    <cellStyle name="SAPBEXHLevel1X 3 2 2 8 2 2" xfId="33381"/>
    <cellStyle name="SAPBEXHLevel1X 3 2 2 8 2 3" xfId="33382"/>
    <cellStyle name="SAPBEXHLevel1X 3 2 2 8 3" xfId="33383"/>
    <cellStyle name="SAPBEXHLevel1X 3 2 2 8 4" xfId="33384"/>
    <cellStyle name="SAPBEXHLevel1X 3 2 2 9" xfId="33385"/>
    <cellStyle name="SAPBEXHLevel1X 3 2 2 9 2" xfId="33386"/>
    <cellStyle name="SAPBEXHLevel1X 3 2 2 9 2 2" xfId="33387"/>
    <cellStyle name="SAPBEXHLevel1X 3 2 2 9 2 3" xfId="33388"/>
    <cellStyle name="SAPBEXHLevel1X 3 2 2 9 3" xfId="33389"/>
    <cellStyle name="SAPBEXHLevel1X 3 2 2 9 4" xfId="33390"/>
    <cellStyle name="SAPBEXHLevel1X 3 2 3" xfId="33391"/>
    <cellStyle name="SAPBEXHLevel1X 3 2 3 10" xfId="33392"/>
    <cellStyle name="SAPBEXHLevel1X 3 2 3 11" xfId="33393"/>
    <cellStyle name="SAPBEXHLevel1X 3 2 3 2" xfId="33394"/>
    <cellStyle name="SAPBEXHLevel1X 3 2 3 2 2" xfId="33395"/>
    <cellStyle name="SAPBEXHLevel1X 3 2 3 2 2 2" xfId="33396"/>
    <cellStyle name="SAPBEXHLevel1X 3 2 3 2 2 3" xfId="33397"/>
    <cellStyle name="SAPBEXHLevel1X 3 2 3 2 3" xfId="33398"/>
    <cellStyle name="SAPBEXHLevel1X 3 2 3 2 4" xfId="33399"/>
    <cellStyle name="SAPBEXHLevel1X 3 2 3 3" xfId="33400"/>
    <cellStyle name="SAPBEXHLevel1X 3 2 3 3 2" xfId="33401"/>
    <cellStyle name="SAPBEXHLevel1X 3 2 3 3 2 2" xfId="33402"/>
    <cellStyle name="SAPBEXHLevel1X 3 2 3 3 2 3" xfId="33403"/>
    <cellStyle name="SAPBEXHLevel1X 3 2 3 3 3" xfId="33404"/>
    <cellStyle name="SAPBEXHLevel1X 3 2 3 3 4" xfId="33405"/>
    <cellStyle name="SAPBEXHLevel1X 3 2 3 4" xfId="33406"/>
    <cellStyle name="SAPBEXHLevel1X 3 2 3 4 2" xfId="33407"/>
    <cellStyle name="SAPBEXHLevel1X 3 2 3 4 2 2" xfId="33408"/>
    <cellStyle name="SAPBEXHLevel1X 3 2 3 4 2 3" xfId="33409"/>
    <cellStyle name="SAPBEXHLevel1X 3 2 3 4 3" xfId="33410"/>
    <cellStyle name="SAPBEXHLevel1X 3 2 3 4 4" xfId="33411"/>
    <cellStyle name="SAPBEXHLevel1X 3 2 3 5" xfId="33412"/>
    <cellStyle name="SAPBEXHLevel1X 3 2 3 5 2" xfId="33413"/>
    <cellStyle name="SAPBEXHLevel1X 3 2 3 5 2 2" xfId="33414"/>
    <cellStyle name="SAPBEXHLevel1X 3 2 3 5 2 3" xfId="33415"/>
    <cellStyle name="SAPBEXHLevel1X 3 2 3 5 3" xfId="33416"/>
    <cellStyle name="SAPBEXHLevel1X 3 2 3 5 4" xfId="33417"/>
    <cellStyle name="SAPBEXHLevel1X 3 2 3 6" xfId="33418"/>
    <cellStyle name="SAPBEXHLevel1X 3 2 3 6 2" xfId="33419"/>
    <cellStyle name="SAPBEXHLevel1X 3 2 3 6 2 2" xfId="33420"/>
    <cellStyle name="SAPBEXHLevel1X 3 2 3 6 2 3" xfId="33421"/>
    <cellStyle name="SAPBEXHLevel1X 3 2 3 6 3" xfId="33422"/>
    <cellStyle name="SAPBEXHLevel1X 3 2 3 6 4" xfId="33423"/>
    <cellStyle name="SAPBEXHLevel1X 3 2 3 7" xfId="33424"/>
    <cellStyle name="SAPBEXHLevel1X 3 2 3 7 2" xfId="33425"/>
    <cellStyle name="SAPBEXHLevel1X 3 2 3 7 2 2" xfId="33426"/>
    <cellStyle name="SAPBEXHLevel1X 3 2 3 7 2 3" xfId="33427"/>
    <cellStyle name="SAPBEXHLevel1X 3 2 3 7 3" xfId="33428"/>
    <cellStyle name="SAPBEXHLevel1X 3 2 3 7 4" xfId="33429"/>
    <cellStyle name="SAPBEXHLevel1X 3 2 3 8" xfId="33430"/>
    <cellStyle name="SAPBEXHLevel1X 3 2 3 8 2" xfId="33431"/>
    <cellStyle name="SAPBEXHLevel1X 3 2 3 8 2 2" xfId="33432"/>
    <cellStyle name="SAPBEXHLevel1X 3 2 3 8 2 3" xfId="33433"/>
    <cellStyle name="SAPBEXHLevel1X 3 2 3 8 3" xfId="33434"/>
    <cellStyle name="SAPBEXHLevel1X 3 2 3 8 4" xfId="33435"/>
    <cellStyle name="SAPBEXHLevel1X 3 2 3 9" xfId="33436"/>
    <cellStyle name="SAPBEXHLevel1X 3 2 3 9 2" xfId="33437"/>
    <cellStyle name="SAPBEXHLevel1X 3 2 3 9 3" xfId="33438"/>
    <cellStyle name="SAPBEXHLevel1X 3 2 4" xfId="33439"/>
    <cellStyle name="SAPBEXHLevel1X 3 2 4 2" xfId="33440"/>
    <cellStyle name="SAPBEXHLevel1X 3 2 4 2 2" xfId="33441"/>
    <cellStyle name="SAPBEXHLevel1X 3 2 4 2 3" xfId="33442"/>
    <cellStyle name="SAPBEXHLevel1X 3 2 4 3" xfId="33443"/>
    <cellStyle name="SAPBEXHLevel1X 3 2 4 4" xfId="33444"/>
    <cellStyle name="SAPBEXHLevel1X 3 2 5" xfId="33445"/>
    <cellStyle name="SAPBEXHLevel1X 3 2 5 2" xfId="33446"/>
    <cellStyle name="SAPBEXHLevel1X 3 2 5 2 2" xfId="33447"/>
    <cellStyle name="SAPBEXHLevel1X 3 2 5 2 3" xfId="33448"/>
    <cellStyle name="SAPBEXHLevel1X 3 2 5 3" xfId="33449"/>
    <cellStyle name="SAPBEXHLevel1X 3 2 5 4" xfId="33450"/>
    <cellStyle name="SAPBEXHLevel1X 3 2 6" xfId="33451"/>
    <cellStyle name="SAPBEXHLevel1X 3 2 6 2" xfId="33452"/>
    <cellStyle name="SAPBEXHLevel1X 3 2 6 2 2" xfId="33453"/>
    <cellStyle name="SAPBEXHLevel1X 3 2 6 2 3" xfId="33454"/>
    <cellStyle name="SAPBEXHLevel1X 3 2 6 3" xfId="33455"/>
    <cellStyle name="SAPBEXHLevel1X 3 2 6 4" xfId="33456"/>
    <cellStyle name="SAPBEXHLevel1X 3 2 7" xfId="33457"/>
    <cellStyle name="SAPBEXHLevel1X 3 2 7 2" xfId="33458"/>
    <cellStyle name="SAPBEXHLevel1X 3 2 7 2 2" xfId="33459"/>
    <cellStyle name="SAPBEXHLevel1X 3 2 7 2 3" xfId="33460"/>
    <cellStyle name="SAPBEXHLevel1X 3 2 7 3" xfId="33461"/>
    <cellStyle name="SAPBEXHLevel1X 3 2 7 4" xfId="33462"/>
    <cellStyle name="SAPBEXHLevel1X 3 2 8" xfId="33463"/>
    <cellStyle name="SAPBEXHLevel1X 3 2 8 2" xfId="33464"/>
    <cellStyle name="SAPBEXHLevel1X 3 2 8 2 2" xfId="33465"/>
    <cellStyle name="SAPBEXHLevel1X 3 2 8 2 3" xfId="33466"/>
    <cellStyle name="SAPBEXHLevel1X 3 2 8 3" xfId="33467"/>
    <cellStyle name="SAPBEXHLevel1X 3 2 8 4" xfId="33468"/>
    <cellStyle name="SAPBEXHLevel1X 3 2 9" xfId="33469"/>
    <cellStyle name="SAPBEXHLevel1X 3 2 9 2" xfId="33470"/>
    <cellStyle name="SAPBEXHLevel1X 3 2 9 2 2" xfId="33471"/>
    <cellStyle name="SAPBEXHLevel1X 3 2 9 2 3" xfId="33472"/>
    <cellStyle name="SAPBEXHLevel1X 3 2 9 3" xfId="33473"/>
    <cellStyle name="SAPBEXHLevel1X 3 2 9 4" xfId="33474"/>
    <cellStyle name="SAPBEXHLevel1X 3 3" xfId="33475"/>
    <cellStyle name="SAPBEXHLevel1X 3 3 10" xfId="33476"/>
    <cellStyle name="SAPBEXHLevel1X 3 3 10 2" xfId="33477"/>
    <cellStyle name="SAPBEXHLevel1X 3 3 10 3" xfId="33478"/>
    <cellStyle name="SAPBEXHLevel1X 3 3 11" xfId="33479"/>
    <cellStyle name="SAPBEXHLevel1X 3 3 12" xfId="33480"/>
    <cellStyle name="SAPBEXHLevel1X 3 3 2" xfId="33481"/>
    <cellStyle name="SAPBEXHLevel1X 3 3 2 10" xfId="33482"/>
    <cellStyle name="SAPBEXHLevel1X 3 3 2 11" xfId="33483"/>
    <cellStyle name="SAPBEXHLevel1X 3 3 2 2" xfId="33484"/>
    <cellStyle name="SAPBEXHLevel1X 3 3 2 2 2" xfId="33485"/>
    <cellStyle name="SAPBEXHLevel1X 3 3 2 2 2 2" xfId="33486"/>
    <cellStyle name="SAPBEXHLevel1X 3 3 2 2 2 3" xfId="33487"/>
    <cellStyle name="SAPBEXHLevel1X 3 3 2 2 3" xfId="33488"/>
    <cellStyle name="SAPBEXHLevel1X 3 3 2 2 4" xfId="33489"/>
    <cellStyle name="SAPBEXHLevel1X 3 3 2 3" xfId="33490"/>
    <cellStyle name="SAPBEXHLevel1X 3 3 2 3 2" xfId="33491"/>
    <cellStyle name="SAPBEXHLevel1X 3 3 2 3 2 2" xfId="33492"/>
    <cellStyle name="SAPBEXHLevel1X 3 3 2 3 2 3" xfId="33493"/>
    <cellStyle name="SAPBEXHLevel1X 3 3 2 3 3" xfId="33494"/>
    <cellStyle name="SAPBEXHLevel1X 3 3 2 3 4" xfId="33495"/>
    <cellStyle name="SAPBEXHLevel1X 3 3 2 4" xfId="33496"/>
    <cellStyle name="SAPBEXHLevel1X 3 3 2 4 2" xfId="33497"/>
    <cellStyle name="SAPBEXHLevel1X 3 3 2 4 2 2" xfId="33498"/>
    <cellStyle name="SAPBEXHLevel1X 3 3 2 4 2 3" xfId="33499"/>
    <cellStyle name="SAPBEXHLevel1X 3 3 2 4 3" xfId="33500"/>
    <cellStyle name="SAPBEXHLevel1X 3 3 2 4 4" xfId="33501"/>
    <cellStyle name="SAPBEXHLevel1X 3 3 2 5" xfId="33502"/>
    <cellStyle name="SAPBEXHLevel1X 3 3 2 5 2" xfId="33503"/>
    <cellStyle name="SAPBEXHLevel1X 3 3 2 5 2 2" xfId="33504"/>
    <cellStyle name="SAPBEXHLevel1X 3 3 2 5 2 3" xfId="33505"/>
    <cellStyle name="SAPBEXHLevel1X 3 3 2 5 3" xfId="33506"/>
    <cellStyle name="SAPBEXHLevel1X 3 3 2 5 4" xfId="33507"/>
    <cellStyle name="SAPBEXHLevel1X 3 3 2 6" xfId="33508"/>
    <cellStyle name="SAPBEXHLevel1X 3 3 2 6 2" xfId="33509"/>
    <cellStyle name="SAPBEXHLevel1X 3 3 2 6 2 2" xfId="33510"/>
    <cellStyle name="SAPBEXHLevel1X 3 3 2 6 2 3" xfId="33511"/>
    <cellStyle name="SAPBEXHLevel1X 3 3 2 6 3" xfId="33512"/>
    <cellStyle name="SAPBEXHLevel1X 3 3 2 6 4" xfId="33513"/>
    <cellStyle name="SAPBEXHLevel1X 3 3 2 7" xfId="33514"/>
    <cellStyle name="SAPBEXHLevel1X 3 3 2 7 2" xfId="33515"/>
    <cellStyle name="SAPBEXHLevel1X 3 3 2 7 2 2" xfId="33516"/>
    <cellStyle name="SAPBEXHLevel1X 3 3 2 7 2 3" xfId="33517"/>
    <cellStyle name="SAPBEXHLevel1X 3 3 2 7 3" xfId="33518"/>
    <cellStyle name="SAPBEXHLevel1X 3 3 2 7 4" xfId="33519"/>
    <cellStyle name="SAPBEXHLevel1X 3 3 2 8" xfId="33520"/>
    <cellStyle name="SAPBEXHLevel1X 3 3 2 8 2" xfId="33521"/>
    <cellStyle name="SAPBEXHLevel1X 3 3 2 8 2 2" xfId="33522"/>
    <cellStyle name="SAPBEXHLevel1X 3 3 2 8 2 3" xfId="33523"/>
    <cellStyle name="SAPBEXHLevel1X 3 3 2 8 3" xfId="33524"/>
    <cellStyle name="SAPBEXHLevel1X 3 3 2 8 4" xfId="33525"/>
    <cellStyle name="SAPBEXHLevel1X 3 3 2 9" xfId="33526"/>
    <cellStyle name="SAPBEXHLevel1X 3 3 2 9 2" xfId="33527"/>
    <cellStyle name="SAPBEXHLevel1X 3 3 2 9 3" xfId="33528"/>
    <cellStyle name="SAPBEXHLevel1X 3 3 3" xfId="33529"/>
    <cellStyle name="SAPBEXHLevel1X 3 3 3 2" xfId="33530"/>
    <cellStyle name="SAPBEXHLevel1X 3 3 3 2 2" xfId="33531"/>
    <cellStyle name="SAPBEXHLevel1X 3 3 3 2 3" xfId="33532"/>
    <cellStyle name="SAPBEXHLevel1X 3 3 3 3" xfId="33533"/>
    <cellStyle name="SAPBEXHLevel1X 3 3 3 4" xfId="33534"/>
    <cellStyle name="SAPBEXHLevel1X 3 3 4" xfId="33535"/>
    <cellStyle name="SAPBEXHLevel1X 3 3 4 2" xfId="33536"/>
    <cellStyle name="SAPBEXHLevel1X 3 3 4 2 2" xfId="33537"/>
    <cellStyle name="SAPBEXHLevel1X 3 3 4 2 3" xfId="33538"/>
    <cellStyle name="SAPBEXHLevel1X 3 3 4 3" xfId="33539"/>
    <cellStyle name="SAPBEXHLevel1X 3 3 4 4" xfId="33540"/>
    <cellStyle name="SAPBEXHLevel1X 3 3 5" xfId="33541"/>
    <cellStyle name="SAPBEXHLevel1X 3 3 5 2" xfId="33542"/>
    <cellStyle name="SAPBEXHLevel1X 3 3 5 2 2" xfId="33543"/>
    <cellStyle name="SAPBEXHLevel1X 3 3 5 2 3" xfId="33544"/>
    <cellStyle name="SAPBEXHLevel1X 3 3 5 3" xfId="33545"/>
    <cellStyle name="SAPBEXHLevel1X 3 3 5 4" xfId="33546"/>
    <cellStyle name="SAPBEXHLevel1X 3 3 6" xfId="33547"/>
    <cellStyle name="SAPBEXHLevel1X 3 3 6 2" xfId="33548"/>
    <cellStyle name="SAPBEXHLevel1X 3 3 6 2 2" xfId="33549"/>
    <cellStyle name="SAPBEXHLevel1X 3 3 6 2 3" xfId="33550"/>
    <cellStyle name="SAPBEXHLevel1X 3 3 6 3" xfId="33551"/>
    <cellStyle name="SAPBEXHLevel1X 3 3 6 4" xfId="33552"/>
    <cellStyle name="SAPBEXHLevel1X 3 3 7" xfId="33553"/>
    <cellStyle name="SAPBEXHLevel1X 3 3 7 2" xfId="33554"/>
    <cellStyle name="SAPBEXHLevel1X 3 3 7 2 2" xfId="33555"/>
    <cellStyle name="SAPBEXHLevel1X 3 3 7 2 3" xfId="33556"/>
    <cellStyle name="SAPBEXHLevel1X 3 3 7 3" xfId="33557"/>
    <cellStyle name="SAPBEXHLevel1X 3 3 7 4" xfId="33558"/>
    <cellStyle name="SAPBEXHLevel1X 3 3 8" xfId="33559"/>
    <cellStyle name="SAPBEXHLevel1X 3 3 8 2" xfId="33560"/>
    <cellStyle name="SAPBEXHLevel1X 3 3 8 2 2" xfId="33561"/>
    <cellStyle name="SAPBEXHLevel1X 3 3 8 2 3" xfId="33562"/>
    <cellStyle name="SAPBEXHLevel1X 3 3 8 3" xfId="33563"/>
    <cellStyle name="SAPBEXHLevel1X 3 3 8 4" xfId="33564"/>
    <cellStyle name="SAPBEXHLevel1X 3 3 9" xfId="33565"/>
    <cellStyle name="SAPBEXHLevel1X 3 3 9 2" xfId="33566"/>
    <cellStyle name="SAPBEXHLevel1X 3 3 9 2 2" xfId="33567"/>
    <cellStyle name="SAPBEXHLevel1X 3 3 9 2 3" xfId="33568"/>
    <cellStyle name="SAPBEXHLevel1X 3 3 9 3" xfId="33569"/>
    <cellStyle name="SAPBEXHLevel1X 3 3 9 4" xfId="33570"/>
    <cellStyle name="SAPBEXHLevel1X 3 4" xfId="33571"/>
    <cellStyle name="SAPBEXHLevel1X 3 4 10" xfId="33572"/>
    <cellStyle name="SAPBEXHLevel1X 3 4 11" xfId="33573"/>
    <cellStyle name="SAPBEXHLevel1X 3 4 2" xfId="33574"/>
    <cellStyle name="SAPBEXHLevel1X 3 4 2 2" xfId="33575"/>
    <cellStyle name="SAPBEXHLevel1X 3 4 2 2 2" xfId="33576"/>
    <cellStyle name="SAPBEXHLevel1X 3 4 2 2 3" xfId="33577"/>
    <cellStyle name="SAPBEXHLevel1X 3 4 2 3" xfId="33578"/>
    <cellStyle name="SAPBEXHLevel1X 3 4 2 4" xfId="33579"/>
    <cellStyle name="SAPBEXHLevel1X 3 4 3" xfId="33580"/>
    <cellStyle name="SAPBEXHLevel1X 3 4 3 2" xfId="33581"/>
    <cellStyle name="SAPBEXHLevel1X 3 4 3 2 2" xfId="33582"/>
    <cellStyle name="SAPBEXHLevel1X 3 4 3 2 3" xfId="33583"/>
    <cellStyle name="SAPBEXHLevel1X 3 4 3 3" xfId="33584"/>
    <cellStyle name="SAPBEXHLevel1X 3 4 3 4" xfId="33585"/>
    <cellStyle name="SAPBEXHLevel1X 3 4 4" xfId="33586"/>
    <cellStyle name="SAPBEXHLevel1X 3 4 4 2" xfId="33587"/>
    <cellStyle name="SAPBEXHLevel1X 3 4 4 2 2" xfId="33588"/>
    <cellStyle name="SAPBEXHLevel1X 3 4 4 2 3" xfId="33589"/>
    <cellStyle name="SAPBEXHLevel1X 3 4 4 3" xfId="33590"/>
    <cellStyle name="SAPBEXHLevel1X 3 4 4 4" xfId="33591"/>
    <cellStyle name="SAPBEXHLevel1X 3 4 5" xfId="33592"/>
    <cellStyle name="SAPBEXHLevel1X 3 4 5 2" xfId="33593"/>
    <cellStyle name="SAPBEXHLevel1X 3 4 5 2 2" xfId="33594"/>
    <cellStyle name="SAPBEXHLevel1X 3 4 5 2 3" xfId="33595"/>
    <cellStyle name="SAPBEXHLevel1X 3 4 5 3" xfId="33596"/>
    <cellStyle name="SAPBEXHLevel1X 3 4 5 4" xfId="33597"/>
    <cellStyle name="SAPBEXHLevel1X 3 4 6" xfId="33598"/>
    <cellStyle name="SAPBEXHLevel1X 3 4 6 2" xfId="33599"/>
    <cellStyle name="SAPBEXHLevel1X 3 4 6 2 2" xfId="33600"/>
    <cellStyle name="SAPBEXHLevel1X 3 4 6 2 3" xfId="33601"/>
    <cellStyle name="SAPBEXHLevel1X 3 4 6 3" xfId="33602"/>
    <cellStyle name="SAPBEXHLevel1X 3 4 6 4" xfId="33603"/>
    <cellStyle name="SAPBEXHLevel1X 3 4 7" xfId="33604"/>
    <cellStyle name="SAPBEXHLevel1X 3 4 7 2" xfId="33605"/>
    <cellStyle name="SAPBEXHLevel1X 3 4 7 2 2" xfId="33606"/>
    <cellStyle name="SAPBEXHLevel1X 3 4 7 2 3" xfId="33607"/>
    <cellStyle name="SAPBEXHLevel1X 3 4 7 3" xfId="33608"/>
    <cellStyle name="SAPBEXHLevel1X 3 4 7 4" xfId="33609"/>
    <cellStyle name="SAPBEXHLevel1X 3 4 8" xfId="33610"/>
    <cellStyle name="SAPBEXHLevel1X 3 4 8 2" xfId="33611"/>
    <cellStyle name="SAPBEXHLevel1X 3 4 8 2 2" xfId="33612"/>
    <cellStyle name="SAPBEXHLevel1X 3 4 8 2 3" xfId="33613"/>
    <cellStyle name="SAPBEXHLevel1X 3 4 8 3" xfId="33614"/>
    <cellStyle name="SAPBEXHLevel1X 3 4 8 4" xfId="33615"/>
    <cellStyle name="SAPBEXHLevel1X 3 4 9" xfId="33616"/>
    <cellStyle name="SAPBEXHLevel1X 3 4 9 2" xfId="33617"/>
    <cellStyle name="SAPBEXHLevel1X 3 4 9 3" xfId="33618"/>
    <cellStyle name="SAPBEXHLevel1X 3 5" xfId="33619"/>
    <cellStyle name="SAPBEXHLevel1X 3 5 2" xfId="33620"/>
    <cellStyle name="SAPBEXHLevel1X 3 5 2 2" xfId="33621"/>
    <cellStyle name="SAPBEXHLevel1X 3 5 2 3" xfId="33622"/>
    <cellStyle name="SAPBEXHLevel1X 3 5 3" xfId="33623"/>
    <cellStyle name="SAPBEXHLevel1X 3 5 4" xfId="33624"/>
    <cellStyle name="SAPBEXHLevel1X 3 6" xfId="33625"/>
    <cellStyle name="SAPBEXHLevel1X 3 6 2" xfId="33626"/>
    <cellStyle name="SAPBEXHLevel1X 3 6 2 2" xfId="33627"/>
    <cellStyle name="SAPBEXHLevel1X 3 6 2 3" xfId="33628"/>
    <cellStyle name="SAPBEXHLevel1X 3 6 3" xfId="33629"/>
    <cellStyle name="SAPBEXHLevel1X 3 6 4" xfId="33630"/>
    <cellStyle name="SAPBEXHLevel1X 3 7" xfId="33631"/>
    <cellStyle name="SAPBEXHLevel1X 3 7 2" xfId="33632"/>
    <cellStyle name="SAPBEXHLevel1X 3 7 2 2" xfId="33633"/>
    <cellStyle name="SAPBEXHLevel1X 3 7 2 3" xfId="33634"/>
    <cellStyle name="SAPBEXHLevel1X 3 7 3" xfId="33635"/>
    <cellStyle name="SAPBEXHLevel1X 3 7 4" xfId="33636"/>
    <cellStyle name="SAPBEXHLevel1X 3 8" xfId="33637"/>
    <cellStyle name="SAPBEXHLevel1X 3 8 2" xfId="33638"/>
    <cellStyle name="SAPBEXHLevel1X 3 8 2 2" xfId="33639"/>
    <cellStyle name="SAPBEXHLevel1X 3 8 2 3" xfId="33640"/>
    <cellStyle name="SAPBEXHLevel1X 3 8 3" xfId="33641"/>
    <cellStyle name="SAPBEXHLevel1X 3 8 4" xfId="33642"/>
    <cellStyle name="SAPBEXHLevel1X 3 9" xfId="33643"/>
    <cellStyle name="SAPBEXHLevel1X 3 9 2" xfId="33644"/>
    <cellStyle name="SAPBEXHLevel1X 3 9 2 2" xfId="33645"/>
    <cellStyle name="SAPBEXHLevel1X 3 9 2 3" xfId="33646"/>
    <cellStyle name="SAPBEXHLevel1X 3 9 3" xfId="33647"/>
    <cellStyle name="SAPBEXHLevel1X 3 9 4" xfId="33648"/>
    <cellStyle name="SAPBEXHLevel1X 4" xfId="33649"/>
    <cellStyle name="SAPBEXHLevel1X 4 10" xfId="33650"/>
    <cellStyle name="SAPBEXHLevel1X 4 10 2" xfId="33651"/>
    <cellStyle name="SAPBEXHLevel1X 4 10 2 2" xfId="33652"/>
    <cellStyle name="SAPBEXHLevel1X 4 10 2 3" xfId="33653"/>
    <cellStyle name="SAPBEXHLevel1X 4 10 3" xfId="33654"/>
    <cellStyle name="SAPBEXHLevel1X 4 10 4" xfId="33655"/>
    <cellStyle name="SAPBEXHLevel1X 4 11" xfId="33656"/>
    <cellStyle name="SAPBEXHLevel1X 4 11 2" xfId="33657"/>
    <cellStyle name="SAPBEXHLevel1X 4 11 3" xfId="33658"/>
    <cellStyle name="SAPBEXHLevel1X 4 12" xfId="33659"/>
    <cellStyle name="SAPBEXHLevel1X 4 13" xfId="33660"/>
    <cellStyle name="SAPBEXHLevel1X 4 2" xfId="33661"/>
    <cellStyle name="SAPBEXHLevel1X 4 2 10" xfId="33662"/>
    <cellStyle name="SAPBEXHLevel1X 4 2 10 2" xfId="33663"/>
    <cellStyle name="SAPBEXHLevel1X 4 2 10 3" xfId="33664"/>
    <cellStyle name="SAPBEXHLevel1X 4 2 11" xfId="33665"/>
    <cellStyle name="SAPBEXHLevel1X 4 2 12" xfId="33666"/>
    <cellStyle name="SAPBEXHLevel1X 4 2 2" xfId="33667"/>
    <cellStyle name="SAPBEXHLevel1X 4 2 2 10" xfId="33668"/>
    <cellStyle name="SAPBEXHLevel1X 4 2 2 11" xfId="33669"/>
    <cellStyle name="SAPBEXHLevel1X 4 2 2 2" xfId="33670"/>
    <cellStyle name="SAPBEXHLevel1X 4 2 2 2 2" xfId="33671"/>
    <cellStyle name="SAPBEXHLevel1X 4 2 2 2 2 2" xfId="33672"/>
    <cellStyle name="SAPBEXHLevel1X 4 2 2 2 2 3" xfId="33673"/>
    <cellStyle name="SAPBEXHLevel1X 4 2 2 2 3" xfId="33674"/>
    <cellStyle name="SAPBEXHLevel1X 4 2 2 2 4" xfId="33675"/>
    <cellStyle name="SAPBEXHLevel1X 4 2 2 3" xfId="33676"/>
    <cellStyle name="SAPBEXHLevel1X 4 2 2 3 2" xfId="33677"/>
    <cellStyle name="SAPBEXHLevel1X 4 2 2 3 2 2" xfId="33678"/>
    <cellStyle name="SAPBEXHLevel1X 4 2 2 3 2 3" xfId="33679"/>
    <cellStyle name="SAPBEXHLevel1X 4 2 2 3 3" xfId="33680"/>
    <cellStyle name="SAPBEXHLevel1X 4 2 2 3 4" xfId="33681"/>
    <cellStyle name="SAPBEXHLevel1X 4 2 2 4" xfId="33682"/>
    <cellStyle name="SAPBEXHLevel1X 4 2 2 4 2" xfId="33683"/>
    <cellStyle name="SAPBEXHLevel1X 4 2 2 4 2 2" xfId="33684"/>
    <cellStyle name="SAPBEXHLevel1X 4 2 2 4 2 3" xfId="33685"/>
    <cellStyle name="SAPBEXHLevel1X 4 2 2 4 3" xfId="33686"/>
    <cellStyle name="SAPBEXHLevel1X 4 2 2 4 4" xfId="33687"/>
    <cellStyle name="SAPBEXHLevel1X 4 2 2 5" xfId="33688"/>
    <cellStyle name="SAPBEXHLevel1X 4 2 2 5 2" xfId="33689"/>
    <cellStyle name="SAPBEXHLevel1X 4 2 2 5 2 2" xfId="33690"/>
    <cellStyle name="SAPBEXHLevel1X 4 2 2 5 2 3" xfId="33691"/>
    <cellStyle name="SAPBEXHLevel1X 4 2 2 5 3" xfId="33692"/>
    <cellStyle name="SAPBEXHLevel1X 4 2 2 5 4" xfId="33693"/>
    <cellStyle name="SAPBEXHLevel1X 4 2 2 6" xfId="33694"/>
    <cellStyle name="SAPBEXHLevel1X 4 2 2 6 2" xfId="33695"/>
    <cellStyle name="SAPBEXHLevel1X 4 2 2 6 2 2" xfId="33696"/>
    <cellStyle name="SAPBEXHLevel1X 4 2 2 6 2 3" xfId="33697"/>
    <cellStyle name="SAPBEXHLevel1X 4 2 2 6 3" xfId="33698"/>
    <cellStyle name="SAPBEXHLevel1X 4 2 2 6 4" xfId="33699"/>
    <cellStyle name="SAPBEXHLevel1X 4 2 2 7" xfId="33700"/>
    <cellStyle name="SAPBEXHLevel1X 4 2 2 7 2" xfId="33701"/>
    <cellStyle name="SAPBEXHLevel1X 4 2 2 7 2 2" xfId="33702"/>
    <cellStyle name="SAPBEXHLevel1X 4 2 2 7 2 3" xfId="33703"/>
    <cellStyle name="SAPBEXHLevel1X 4 2 2 7 3" xfId="33704"/>
    <cellStyle name="SAPBEXHLevel1X 4 2 2 7 4" xfId="33705"/>
    <cellStyle name="SAPBEXHLevel1X 4 2 2 8" xfId="33706"/>
    <cellStyle name="SAPBEXHLevel1X 4 2 2 8 2" xfId="33707"/>
    <cellStyle name="SAPBEXHLevel1X 4 2 2 8 2 2" xfId="33708"/>
    <cellStyle name="SAPBEXHLevel1X 4 2 2 8 2 3" xfId="33709"/>
    <cellStyle name="SAPBEXHLevel1X 4 2 2 8 3" xfId="33710"/>
    <cellStyle name="SAPBEXHLevel1X 4 2 2 8 4" xfId="33711"/>
    <cellStyle name="SAPBEXHLevel1X 4 2 2 9" xfId="33712"/>
    <cellStyle name="SAPBEXHLevel1X 4 2 2 9 2" xfId="33713"/>
    <cellStyle name="SAPBEXHLevel1X 4 2 2 9 3" xfId="33714"/>
    <cellStyle name="SAPBEXHLevel1X 4 2 3" xfId="33715"/>
    <cellStyle name="SAPBEXHLevel1X 4 2 3 2" xfId="33716"/>
    <cellStyle name="SAPBEXHLevel1X 4 2 3 2 2" xfId="33717"/>
    <cellStyle name="SAPBEXHLevel1X 4 2 3 2 3" xfId="33718"/>
    <cellStyle name="SAPBEXHLevel1X 4 2 3 3" xfId="33719"/>
    <cellStyle name="SAPBEXHLevel1X 4 2 3 4" xfId="33720"/>
    <cellStyle name="SAPBEXHLevel1X 4 2 4" xfId="33721"/>
    <cellStyle name="SAPBEXHLevel1X 4 2 4 2" xfId="33722"/>
    <cellStyle name="SAPBEXHLevel1X 4 2 4 2 2" xfId="33723"/>
    <cellStyle name="SAPBEXHLevel1X 4 2 4 2 3" xfId="33724"/>
    <cellStyle name="SAPBEXHLevel1X 4 2 4 3" xfId="33725"/>
    <cellStyle name="SAPBEXHLevel1X 4 2 4 4" xfId="33726"/>
    <cellStyle name="SAPBEXHLevel1X 4 2 5" xfId="33727"/>
    <cellStyle name="SAPBEXHLevel1X 4 2 5 2" xfId="33728"/>
    <cellStyle name="SAPBEXHLevel1X 4 2 5 2 2" xfId="33729"/>
    <cellStyle name="SAPBEXHLevel1X 4 2 5 2 3" xfId="33730"/>
    <cellStyle name="SAPBEXHLevel1X 4 2 5 3" xfId="33731"/>
    <cellStyle name="SAPBEXHLevel1X 4 2 5 4" xfId="33732"/>
    <cellStyle name="SAPBEXHLevel1X 4 2 6" xfId="33733"/>
    <cellStyle name="SAPBEXHLevel1X 4 2 6 2" xfId="33734"/>
    <cellStyle name="SAPBEXHLevel1X 4 2 6 2 2" xfId="33735"/>
    <cellStyle name="SAPBEXHLevel1X 4 2 6 2 3" xfId="33736"/>
    <cellStyle name="SAPBEXHLevel1X 4 2 6 3" xfId="33737"/>
    <cellStyle name="SAPBEXHLevel1X 4 2 6 4" xfId="33738"/>
    <cellStyle name="SAPBEXHLevel1X 4 2 7" xfId="33739"/>
    <cellStyle name="SAPBEXHLevel1X 4 2 7 2" xfId="33740"/>
    <cellStyle name="SAPBEXHLevel1X 4 2 7 2 2" xfId="33741"/>
    <cellStyle name="SAPBEXHLevel1X 4 2 7 2 3" xfId="33742"/>
    <cellStyle name="SAPBEXHLevel1X 4 2 7 3" xfId="33743"/>
    <cellStyle name="SAPBEXHLevel1X 4 2 7 4" xfId="33744"/>
    <cellStyle name="SAPBEXHLevel1X 4 2 8" xfId="33745"/>
    <cellStyle name="SAPBEXHLevel1X 4 2 8 2" xfId="33746"/>
    <cellStyle name="SAPBEXHLevel1X 4 2 8 2 2" xfId="33747"/>
    <cellStyle name="SAPBEXHLevel1X 4 2 8 2 3" xfId="33748"/>
    <cellStyle name="SAPBEXHLevel1X 4 2 8 3" xfId="33749"/>
    <cellStyle name="SAPBEXHLevel1X 4 2 8 4" xfId="33750"/>
    <cellStyle name="SAPBEXHLevel1X 4 2 9" xfId="33751"/>
    <cellStyle name="SAPBEXHLevel1X 4 2 9 2" xfId="33752"/>
    <cellStyle name="SAPBEXHLevel1X 4 2 9 2 2" xfId="33753"/>
    <cellStyle name="SAPBEXHLevel1X 4 2 9 2 3" xfId="33754"/>
    <cellStyle name="SAPBEXHLevel1X 4 2 9 3" xfId="33755"/>
    <cellStyle name="SAPBEXHLevel1X 4 2 9 4" xfId="33756"/>
    <cellStyle name="SAPBEXHLevel1X 4 3" xfId="33757"/>
    <cellStyle name="SAPBEXHLevel1X 4 3 10" xfId="33758"/>
    <cellStyle name="SAPBEXHLevel1X 4 3 11" xfId="33759"/>
    <cellStyle name="SAPBEXHLevel1X 4 3 2" xfId="33760"/>
    <cellStyle name="SAPBEXHLevel1X 4 3 2 2" xfId="33761"/>
    <cellStyle name="SAPBEXHLevel1X 4 3 2 2 2" xfId="33762"/>
    <cellStyle name="SAPBEXHLevel1X 4 3 2 2 3" xfId="33763"/>
    <cellStyle name="SAPBEXHLevel1X 4 3 2 3" xfId="33764"/>
    <cellStyle name="SAPBEXHLevel1X 4 3 2 4" xfId="33765"/>
    <cellStyle name="SAPBEXHLevel1X 4 3 3" xfId="33766"/>
    <cellStyle name="SAPBEXHLevel1X 4 3 3 2" xfId="33767"/>
    <cellStyle name="SAPBEXHLevel1X 4 3 3 2 2" xfId="33768"/>
    <cellStyle name="SAPBEXHLevel1X 4 3 3 2 3" xfId="33769"/>
    <cellStyle name="SAPBEXHLevel1X 4 3 3 3" xfId="33770"/>
    <cellStyle name="SAPBEXHLevel1X 4 3 3 4" xfId="33771"/>
    <cellStyle name="SAPBEXHLevel1X 4 3 4" xfId="33772"/>
    <cellStyle name="SAPBEXHLevel1X 4 3 4 2" xfId="33773"/>
    <cellStyle name="SAPBEXHLevel1X 4 3 4 2 2" xfId="33774"/>
    <cellStyle name="SAPBEXHLevel1X 4 3 4 2 3" xfId="33775"/>
    <cellStyle name="SAPBEXHLevel1X 4 3 4 3" xfId="33776"/>
    <cellStyle name="SAPBEXHLevel1X 4 3 4 4" xfId="33777"/>
    <cellStyle name="SAPBEXHLevel1X 4 3 5" xfId="33778"/>
    <cellStyle name="SAPBEXHLevel1X 4 3 5 2" xfId="33779"/>
    <cellStyle name="SAPBEXHLevel1X 4 3 5 2 2" xfId="33780"/>
    <cellStyle name="SAPBEXHLevel1X 4 3 5 2 3" xfId="33781"/>
    <cellStyle name="SAPBEXHLevel1X 4 3 5 3" xfId="33782"/>
    <cellStyle name="SAPBEXHLevel1X 4 3 5 4" xfId="33783"/>
    <cellStyle name="SAPBEXHLevel1X 4 3 6" xfId="33784"/>
    <cellStyle name="SAPBEXHLevel1X 4 3 6 2" xfId="33785"/>
    <cellStyle name="SAPBEXHLevel1X 4 3 6 2 2" xfId="33786"/>
    <cellStyle name="SAPBEXHLevel1X 4 3 6 2 3" xfId="33787"/>
    <cellStyle name="SAPBEXHLevel1X 4 3 6 3" xfId="33788"/>
    <cellStyle name="SAPBEXHLevel1X 4 3 6 4" xfId="33789"/>
    <cellStyle name="SAPBEXHLevel1X 4 3 7" xfId="33790"/>
    <cellStyle name="SAPBEXHLevel1X 4 3 7 2" xfId="33791"/>
    <cellStyle name="SAPBEXHLevel1X 4 3 7 2 2" xfId="33792"/>
    <cellStyle name="SAPBEXHLevel1X 4 3 7 2 3" xfId="33793"/>
    <cellStyle name="SAPBEXHLevel1X 4 3 7 3" xfId="33794"/>
    <cellStyle name="SAPBEXHLevel1X 4 3 7 4" xfId="33795"/>
    <cellStyle name="SAPBEXHLevel1X 4 3 8" xfId="33796"/>
    <cellStyle name="SAPBEXHLevel1X 4 3 8 2" xfId="33797"/>
    <cellStyle name="SAPBEXHLevel1X 4 3 8 2 2" xfId="33798"/>
    <cellStyle name="SAPBEXHLevel1X 4 3 8 2 3" xfId="33799"/>
    <cellStyle name="SAPBEXHLevel1X 4 3 8 3" xfId="33800"/>
    <cellStyle name="SAPBEXHLevel1X 4 3 8 4" xfId="33801"/>
    <cellStyle name="SAPBEXHLevel1X 4 3 9" xfId="33802"/>
    <cellStyle name="SAPBEXHLevel1X 4 3 9 2" xfId="33803"/>
    <cellStyle name="SAPBEXHLevel1X 4 3 9 3" xfId="33804"/>
    <cellStyle name="SAPBEXHLevel1X 4 4" xfId="33805"/>
    <cellStyle name="SAPBEXHLevel1X 4 4 2" xfId="33806"/>
    <cellStyle name="SAPBEXHLevel1X 4 4 2 2" xfId="33807"/>
    <cellStyle name="SAPBEXHLevel1X 4 4 2 3" xfId="33808"/>
    <cellStyle name="SAPBEXHLevel1X 4 4 3" xfId="33809"/>
    <cellStyle name="SAPBEXHLevel1X 4 4 4" xfId="33810"/>
    <cellStyle name="SAPBEXHLevel1X 4 5" xfId="33811"/>
    <cellStyle name="SAPBEXHLevel1X 4 5 2" xfId="33812"/>
    <cellStyle name="SAPBEXHLevel1X 4 5 2 2" xfId="33813"/>
    <cellStyle name="SAPBEXHLevel1X 4 5 2 3" xfId="33814"/>
    <cellStyle name="SAPBEXHLevel1X 4 5 3" xfId="33815"/>
    <cellStyle name="SAPBEXHLevel1X 4 5 4" xfId="33816"/>
    <cellStyle name="SAPBEXHLevel1X 4 6" xfId="33817"/>
    <cellStyle name="SAPBEXHLevel1X 4 6 2" xfId="33818"/>
    <cellStyle name="SAPBEXHLevel1X 4 6 2 2" xfId="33819"/>
    <cellStyle name="SAPBEXHLevel1X 4 6 2 3" xfId="33820"/>
    <cellStyle name="SAPBEXHLevel1X 4 6 3" xfId="33821"/>
    <cellStyle name="SAPBEXHLevel1X 4 6 4" xfId="33822"/>
    <cellStyle name="SAPBEXHLevel1X 4 7" xfId="33823"/>
    <cellStyle name="SAPBEXHLevel1X 4 7 2" xfId="33824"/>
    <cellStyle name="SAPBEXHLevel1X 4 7 2 2" xfId="33825"/>
    <cellStyle name="SAPBEXHLevel1X 4 7 2 3" xfId="33826"/>
    <cellStyle name="SAPBEXHLevel1X 4 7 3" xfId="33827"/>
    <cellStyle name="SAPBEXHLevel1X 4 7 4" xfId="33828"/>
    <cellStyle name="SAPBEXHLevel1X 4 8" xfId="33829"/>
    <cellStyle name="SAPBEXHLevel1X 4 8 2" xfId="33830"/>
    <cellStyle name="SAPBEXHLevel1X 4 8 2 2" xfId="33831"/>
    <cellStyle name="SAPBEXHLevel1X 4 8 2 3" xfId="33832"/>
    <cellStyle name="SAPBEXHLevel1X 4 8 3" xfId="33833"/>
    <cellStyle name="SAPBEXHLevel1X 4 8 4" xfId="33834"/>
    <cellStyle name="SAPBEXHLevel1X 4 9" xfId="33835"/>
    <cellStyle name="SAPBEXHLevel1X 4 9 2" xfId="33836"/>
    <cellStyle name="SAPBEXHLevel1X 4 9 2 2" xfId="33837"/>
    <cellStyle name="SAPBEXHLevel1X 4 9 2 3" xfId="33838"/>
    <cellStyle name="SAPBEXHLevel1X 4 9 3" xfId="33839"/>
    <cellStyle name="SAPBEXHLevel1X 4 9 4" xfId="33840"/>
    <cellStyle name="SAPBEXHLevel1X 5" xfId="33841"/>
    <cellStyle name="SAPBEXHLevel1X 5 10" xfId="33842"/>
    <cellStyle name="SAPBEXHLevel1X 5 10 2" xfId="33843"/>
    <cellStyle name="SAPBEXHLevel1X 5 10 2 2" xfId="33844"/>
    <cellStyle name="SAPBEXHLevel1X 5 10 2 3" xfId="33845"/>
    <cellStyle name="SAPBEXHLevel1X 5 10 3" xfId="33846"/>
    <cellStyle name="SAPBEXHLevel1X 5 10 4" xfId="33847"/>
    <cellStyle name="SAPBEXHLevel1X 5 11" xfId="33848"/>
    <cellStyle name="SAPBEXHLevel1X 5 11 2" xfId="33849"/>
    <cellStyle name="SAPBEXHLevel1X 5 11 3" xfId="33850"/>
    <cellStyle name="SAPBEXHLevel1X 5 12" xfId="33851"/>
    <cellStyle name="SAPBEXHLevel1X 5 13" xfId="33852"/>
    <cellStyle name="SAPBEXHLevel1X 5 2" xfId="33853"/>
    <cellStyle name="SAPBEXHLevel1X 5 2 10" xfId="33854"/>
    <cellStyle name="SAPBEXHLevel1X 5 2 10 2" xfId="33855"/>
    <cellStyle name="SAPBEXHLevel1X 5 2 10 3" xfId="33856"/>
    <cellStyle name="SAPBEXHLevel1X 5 2 11" xfId="33857"/>
    <cellStyle name="SAPBEXHLevel1X 5 2 12" xfId="33858"/>
    <cellStyle name="SAPBEXHLevel1X 5 2 2" xfId="33859"/>
    <cellStyle name="SAPBEXHLevel1X 5 2 2 10" xfId="33860"/>
    <cellStyle name="SAPBEXHLevel1X 5 2 2 11" xfId="33861"/>
    <cellStyle name="SAPBEXHLevel1X 5 2 2 2" xfId="33862"/>
    <cellStyle name="SAPBEXHLevel1X 5 2 2 2 2" xfId="33863"/>
    <cellStyle name="SAPBEXHLevel1X 5 2 2 2 2 2" xfId="33864"/>
    <cellStyle name="SAPBEXHLevel1X 5 2 2 2 2 3" xfId="33865"/>
    <cellStyle name="SAPBEXHLevel1X 5 2 2 2 3" xfId="33866"/>
    <cellStyle name="SAPBEXHLevel1X 5 2 2 2 4" xfId="33867"/>
    <cellStyle name="SAPBEXHLevel1X 5 2 2 3" xfId="33868"/>
    <cellStyle name="SAPBEXHLevel1X 5 2 2 3 2" xfId="33869"/>
    <cellStyle name="SAPBEXHLevel1X 5 2 2 3 2 2" xfId="33870"/>
    <cellStyle name="SAPBEXHLevel1X 5 2 2 3 2 3" xfId="33871"/>
    <cellStyle name="SAPBEXHLevel1X 5 2 2 3 3" xfId="33872"/>
    <cellStyle name="SAPBEXHLevel1X 5 2 2 3 4" xfId="33873"/>
    <cellStyle name="SAPBEXHLevel1X 5 2 2 4" xfId="33874"/>
    <cellStyle name="SAPBEXHLevel1X 5 2 2 4 2" xfId="33875"/>
    <cellStyle name="SAPBEXHLevel1X 5 2 2 4 2 2" xfId="33876"/>
    <cellStyle name="SAPBEXHLevel1X 5 2 2 4 2 3" xfId="33877"/>
    <cellStyle name="SAPBEXHLevel1X 5 2 2 4 3" xfId="33878"/>
    <cellStyle name="SAPBEXHLevel1X 5 2 2 4 4" xfId="33879"/>
    <cellStyle name="SAPBEXHLevel1X 5 2 2 5" xfId="33880"/>
    <cellStyle name="SAPBEXHLevel1X 5 2 2 5 2" xfId="33881"/>
    <cellStyle name="SAPBEXHLevel1X 5 2 2 5 2 2" xfId="33882"/>
    <cellStyle name="SAPBEXHLevel1X 5 2 2 5 2 3" xfId="33883"/>
    <cellStyle name="SAPBEXHLevel1X 5 2 2 5 3" xfId="33884"/>
    <cellStyle name="SAPBEXHLevel1X 5 2 2 5 4" xfId="33885"/>
    <cellStyle name="SAPBEXHLevel1X 5 2 2 6" xfId="33886"/>
    <cellStyle name="SAPBEXHLevel1X 5 2 2 6 2" xfId="33887"/>
    <cellStyle name="SAPBEXHLevel1X 5 2 2 6 2 2" xfId="33888"/>
    <cellStyle name="SAPBEXHLevel1X 5 2 2 6 2 3" xfId="33889"/>
    <cellStyle name="SAPBEXHLevel1X 5 2 2 6 3" xfId="33890"/>
    <cellStyle name="SAPBEXHLevel1X 5 2 2 6 4" xfId="33891"/>
    <cellStyle name="SAPBEXHLevel1X 5 2 2 7" xfId="33892"/>
    <cellStyle name="SAPBEXHLevel1X 5 2 2 7 2" xfId="33893"/>
    <cellStyle name="SAPBEXHLevel1X 5 2 2 7 2 2" xfId="33894"/>
    <cellStyle name="SAPBEXHLevel1X 5 2 2 7 2 3" xfId="33895"/>
    <cellStyle name="SAPBEXHLevel1X 5 2 2 7 3" xfId="33896"/>
    <cellStyle name="SAPBEXHLevel1X 5 2 2 7 4" xfId="33897"/>
    <cellStyle name="SAPBEXHLevel1X 5 2 2 8" xfId="33898"/>
    <cellStyle name="SAPBEXHLevel1X 5 2 2 8 2" xfId="33899"/>
    <cellStyle name="SAPBEXHLevel1X 5 2 2 8 2 2" xfId="33900"/>
    <cellStyle name="SAPBEXHLevel1X 5 2 2 8 2 3" xfId="33901"/>
    <cellStyle name="SAPBEXHLevel1X 5 2 2 8 3" xfId="33902"/>
    <cellStyle name="SAPBEXHLevel1X 5 2 2 8 4" xfId="33903"/>
    <cellStyle name="SAPBEXHLevel1X 5 2 2 9" xfId="33904"/>
    <cellStyle name="SAPBEXHLevel1X 5 2 2 9 2" xfId="33905"/>
    <cellStyle name="SAPBEXHLevel1X 5 2 2 9 3" xfId="33906"/>
    <cellStyle name="SAPBEXHLevel1X 5 2 3" xfId="33907"/>
    <cellStyle name="SAPBEXHLevel1X 5 2 3 2" xfId="33908"/>
    <cellStyle name="SAPBEXHLevel1X 5 2 3 2 2" xfId="33909"/>
    <cellStyle name="SAPBEXHLevel1X 5 2 3 2 3" xfId="33910"/>
    <cellStyle name="SAPBEXHLevel1X 5 2 3 3" xfId="33911"/>
    <cellStyle name="SAPBEXHLevel1X 5 2 3 4" xfId="33912"/>
    <cellStyle name="SAPBEXHLevel1X 5 2 4" xfId="33913"/>
    <cellStyle name="SAPBEXHLevel1X 5 2 4 2" xfId="33914"/>
    <cellStyle name="SAPBEXHLevel1X 5 2 4 2 2" xfId="33915"/>
    <cellStyle name="SAPBEXHLevel1X 5 2 4 2 3" xfId="33916"/>
    <cellStyle name="SAPBEXHLevel1X 5 2 4 3" xfId="33917"/>
    <cellStyle name="SAPBEXHLevel1X 5 2 4 4" xfId="33918"/>
    <cellStyle name="SAPBEXHLevel1X 5 2 5" xfId="33919"/>
    <cellStyle name="SAPBEXHLevel1X 5 2 5 2" xfId="33920"/>
    <cellStyle name="SAPBEXHLevel1X 5 2 5 2 2" xfId="33921"/>
    <cellStyle name="SAPBEXHLevel1X 5 2 5 2 3" xfId="33922"/>
    <cellStyle name="SAPBEXHLevel1X 5 2 5 3" xfId="33923"/>
    <cellStyle name="SAPBEXHLevel1X 5 2 5 4" xfId="33924"/>
    <cellStyle name="SAPBEXHLevel1X 5 2 6" xfId="33925"/>
    <cellStyle name="SAPBEXHLevel1X 5 2 6 2" xfId="33926"/>
    <cellStyle name="SAPBEXHLevel1X 5 2 6 2 2" xfId="33927"/>
    <cellStyle name="SAPBEXHLevel1X 5 2 6 2 3" xfId="33928"/>
    <cellStyle name="SAPBEXHLevel1X 5 2 6 3" xfId="33929"/>
    <cellStyle name="SAPBEXHLevel1X 5 2 6 4" xfId="33930"/>
    <cellStyle name="SAPBEXHLevel1X 5 2 7" xfId="33931"/>
    <cellStyle name="SAPBEXHLevel1X 5 2 7 2" xfId="33932"/>
    <cellStyle name="SAPBEXHLevel1X 5 2 7 2 2" xfId="33933"/>
    <cellStyle name="SAPBEXHLevel1X 5 2 7 2 3" xfId="33934"/>
    <cellStyle name="SAPBEXHLevel1X 5 2 7 3" xfId="33935"/>
    <cellStyle name="SAPBEXHLevel1X 5 2 7 4" xfId="33936"/>
    <cellStyle name="SAPBEXHLevel1X 5 2 8" xfId="33937"/>
    <cellStyle name="SAPBEXHLevel1X 5 2 8 2" xfId="33938"/>
    <cellStyle name="SAPBEXHLevel1X 5 2 8 2 2" xfId="33939"/>
    <cellStyle name="SAPBEXHLevel1X 5 2 8 2 3" xfId="33940"/>
    <cellStyle name="SAPBEXHLevel1X 5 2 8 3" xfId="33941"/>
    <cellStyle name="SAPBEXHLevel1X 5 2 8 4" xfId="33942"/>
    <cellStyle name="SAPBEXHLevel1X 5 2 9" xfId="33943"/>
    <cellStyle name="SAPBEXHLevel1X 5 2 9 2" xfId="33944"/>
    <cellStyle name="SAPBEXHLevel1X 5 2 9 2 2" xfId="33945"/>
    <cellStyle name="SAPBEXHLevel1X 5 2 9 2 3" xfId="33946"/>
    <cellStyle name="SAPBEXHLevel1X 5 2 9 3" xfId="33947"/>
    <cellStyle name="SAPBEXHLevel1X 5 2 9 4" xfId="33948"/>
    <cellStyle name="SAPBEXHLevel1X 5 3" xfId="33949"/>
    <cellStyle name="SAPBEXHLevel1X 5 3 10" xfId="33950"/>
    <cellStyle name="SAPBEXHLevel1X 5 3 11" xfId="33951"/>
    <cellStyle name="SAPBEXHLevel1X 5 3 2" xfId="33952"/>
    <cellStyle name="SAPBEXHLevel1X 5 3 2 2" xfId="33953"/>
    <cellStyle name="SAPBEXHLevel1X 5 3 2 2 2" xfId="33954"/>
    <cellStyle name="SAPBEXHLevel1X 5 3 2 2 3" xfId="33955"/>
    <cellStyle name="SAPBEXHLevel1X 5 3 2 3" xfId="33956"/>
    <cellStyle name="SAPBEXHLevel1X 5 3 2 4" xfId="33957"/>
    <cellStyle name="SAPBEXHLevel1X 5 3 3" xfId="33958"/>
    <cellStyle name="SAPBEXHLevel1X 5 3 3 2" xfId="33959"/>
    <cellStyle name="SAPBEXHLevel1X 5 3 3 2 2" xfId="33960"/>
    <cellStyle name="SAPBEXHLevel1X 5 3 3 2 3" xfId="33961"/>
    <cellStyle name="SAPBEXHLevel1X 5 3 3 3" xfId="33962"/>
    <cellStyle name="SAPBEXHLevel1X 5 3 3 4" xfId="33963"/>
    <cellStyle name="SAPBEXHLevel1X 5 3 4" xfId="33964"/>
    <cellStyle name="SAPBEXHLevel1X 5 3 4 2" xfId="33965"/>
    <cellStyle name="SAPBEXHLevel1X 5 3 4 2 2" xfId="33966"/>
    <cellStyle name="SAPBEXHLevel1X 5 3 4 2 3" xfId="33967"/>
    <cellStyle name="SAPBEXHLevel1X 5 3 4 3" xfId="33968"/>
    <cellStyle name="SAPBEXHLevel1X 5 3 4 4" xfId="33969"/>
    <cellStyle name="SAPBEXHLevel1X 5 3 5" xfId="33970"/>
    <cellStyle name="SAPBEXHLevel1X 5 3 5 2" xfId="33971"/>
    <cellStyle name="SAPBEXHLevel1X 5 3 5 2 2" xfId="33972"/>
    <cellStyle name="SAPBEXHLevel1X 5 3 5 2 3" xfId="33973"/>
    <cellStyle name="SAPBEXHLevel1X 5 3 5 3" xfId="33974"/>
    <cellStyle name="SAPBEXHLevel1X 5 3 5 4" xfId="33975"/>
    <cellStyle name="SAPBEXHLevel1X 5 3 6" xfId="33976"/>
    <cellStyle name="SAPBEXHLevel1X 5 3 6 2" xfId="33977"/>
    <cellStyle name="SAPBEXHLevel1X 5 3 6 2 2" xfId="33978"/>
    <cellStyle name="SAPBEXHLevel1X 5 3 6 2 3" xfId="33979"/>
    <cellStyle name="SAPBEXHLevel1X 5 3 6 3" xfId="33980"/>
    <cellStyle name="SAPBEXHLevel1X 5 3 6 4" xfId="33981"/>
    <cellStyle name="SAPBEXHLevel1X 5 3 7" xfId="33982"/>
    <cellStyle name="SAPBEXHLevel1X 5 3 7 2" xfId="33983"/>
    <cellStyle name="SAPBEXHLevel1X 5 3 7 2 2" xfId="33984"/>
    <cellStyle name="SAPBEXHLevel1X 5 3 7 2 3" xfId="33985"/>
    <cellStyle name="SAPBEXHLevel1X 5 3 7 3" xfId="33986"/>
    <cellStyle name="SAPBEXHLevel1X 5 3 7 4" xfId="33987"/>
    <cellStyle name="SAPBEXHLevel1X 5 3 8" xfId="33988"/>
    <cellStyle name="SAPBEXHLevel1X 5 3 8 2" xfId="33989"/>
    <cellStyle name="SAPBEXHLevel1X 5 3 8 2 2" xfId="33990"/>
    <cellStyle name="SAPBEXHLevel1X 5 3 8 2 3" xfId="33991"/>
    <cellStyle name="SAPBEXHLevel1X 5 3 8 3" xfId="33992"/>
    <cellStyle name="SAPBEXHLevel1X 5 3 8 4" xfId="33993"/>
    <cellStyle name="SAPBEXHLevel1X 5 3 9" xfId="33994"/>
    <cellStyle name="SAPBEXHLevel1X 5 3 9 2" xfId="33995"/>
    <cellStyle name="SAPBEXHLevel1X 5 3 9 3" xfId="33996"/>
    <cellStyle name="SAPBEXHLevel1X 5 4" xfId="33997"/>
    <cellStyle name="SAPBEXHLevel1X 5 4 2" xfId="33998"/>
    <cellStyle name="SAPBEXHLevel1X 5 4 2 2" xfId="33999"/>
    <cellStyle name="SAPBEXHLevel1X 5 4 2 3" xfId="34000"/>
    <cellStyle name="SAPBEXHLevel1X 5 4 3" xfId="34001"/>
    <cellStyle name="SAPBEXHLevel1X 5 4 4" xfId="34002"/>
    <cellStyle name="SAPBEXHLevel1X 5 5" xfId="34003"/>
    <cellStyle name="SAPBEXHLevel1X 5 5 2" xfId="34004"/>
    <cellStyle name="SAPBEXHLevel1X 5 5 2 2" xfId="34005"/>
    <cellStyle name="SAPBEXHLevel1X 5 5 2 3" xfId="34006"/>
    <cellStyle name="SAPBEXHLevel1X 5 5 3" xfId="34007"/>
    <cellStyle name="SAPBEXHLevel1X 5 5 4" xfId="34008"/>
    <cellStyle name="SAPBEXHLevel1X 5 6" xfId="34009"/>
    <cellStyle name="SAPBEXHLevel1X 5 6 2" xfId="34010"/>
    <cellStyle name="SAPBEXHLevel1X 5 6 2 2" xfId="34011"/>
    <cellStyle name="SAPBEXHLevel1X 5 6 2 3" xfId="34012"/>
    <cellStyle name="SAPBEXHLevel1X 5 6 3" xfId="34013"/>
    <cellStyle name="SAPBEXHLevel1X 5 6 4" xfId="34014"/>
    <cellStyle name="SAPBEXHLevel1X 5 7" xfId="34015"/>
    <cellStyle name="SAPBEXHLevel1X 5 7 2" xfId="34016"/>
    <cellStyle name="SAPBEXHLevel1X 5 7 2 2" xfId="34017"/>
    <cellStyle name="SAPBEXHLevel1X 5 7 2 3" xfId="34018"/>
    <cellStyle name="SAPBEXHLevel1X 5 7 3" xfId="34019"/>
    <cellStyle name="SAPBEXHLevel1X 5 7 4" xfId="34020"/>
    <cellStyle name="SAPBEXHLevel1X 5 8" xfId="34021"/>
    <cellStyle name="SAPBEXHLevel1X 5 8 2" xfId="34022"/>
    <cellStyle name="SAPBEXHLevel1X 5 8 2 2" xfId="34023"/>
    <cellStyle name="SAPBEXHLevel1X 5 8 2 3" xfId="34024"/>
    <cellStyle name="SAPBEXHLevel1X 5 8 3" xfId="34025"/>
    <cellStyle name="SAPBEXHLevel1X 5 8 4" xfId="34026"/>
    <cellStyle name="SAPBEXHLevel1X 5 9" xfId="34027"/>
    <cellStyle name="SAPBEXHLevel1X 5 9 2" xfId="34028"/>
    <cellStyle name="SAPBEXHLevel1X 5 9 2 2" xfId="34029"/>
    <cellStyle name="SAPBEXHLevel1X 5 9 2 3" xfId="34030"/>
    <cellStyle name="SAPBEXHLevel1X 5 9 3" xfId="34031"/>
    <cellStyle name="SAPBEXHLevel1X 5 9 4" xfId="34032"/>
    <cellStyle name="SAPBEXHLevel1X 6" xfId="34033"/>
    <cellStyle name="SAPBEXHLevel1X 6 10" xfId="34034"/>
    <cellStyle name="SAPBEXHLevel1X 6 10 2" xfId="34035"/>
    <cellStyle name="SAPBEXHLevel1X 6 10 3" xfId="34036"/>
    <cellStyle name="SAPBEXHLevel1X 6 11" xfId="34037"/>
    <cellStyle name="SAPBEXHLevel1X 6 12" xfId="34038"/>
    <cellStyle name="SAPBEXHLevel1X 6 2" xfId="34039"/>
    <cellStyle name="SAPBEXHLevel1X 6 2 10" xfId="34040"/>
    <cellStyle name="SAPBEXHLevel1X 6 2 11" xfId="34041"/>
    <cellStyle name="SAPBEXHLevel1X 6 2 2" xfId="34042"/>
    <cellStyle name="SAPBEXHLevel1X 6 2 2 2" xfId="34043"/>
    <cellStyle name="SAPBEXHLevel1X 6 2 2 2 2" xfId="34044"/>
    <cellStyle name="SAPBEXHLevel1X 6 2 2 2 3" xfId="34045"/>
    <cellStyle name="SAPBEXHLevel1X 6 2 2 3" xfId="34046"/>
    <cellStyle name="SAPBEXHLevel1X 6 2 2 4" xfId="34047"/>
    <cellStyle name="SAPBEXHLevel1X 6 2 3" xfId="34048"/>
    <cellStyle name="SAPBEXHLevel1X 6 2 3 2" xfId="34049"/>
    <cellStyle name="SAPBEXHLevel1X 6 2 3 2 2" xfId="34050"/>
    <cellStyle name="SAPBEXHLevel1X 6 2 3 2 3" xfId="34051"/>
    <cellStyle name="SAPBEXHLevel1X 6 2 3 3" xfId="34052"/>
    <cellStyle name="SAPBEXHLevel1X 6 2 3 4" xfId="34053"/>
    <cellStyle name="SAPBEXHLevel1X 6 2 4" xfId="34054"/>
    <cellStyle name="SAPBEXHLevel1X 6 2 4 2" xfId="34055"/>
    <cellStyle name="SAPBEXHLevel1X 6 2 4 2 2" xfId="34056"/>
    <cellStyle name="SAPBEXHLevel1X 6 2 4 2 3" xfId="34057"/>
    <cellStyle name="SAPBEXHLevel1X 6 2 4 3" xfId="34058"/>
    <cellStyle name="SAPBEXHLevel1X 6 2 4 4" xfId="34059"/>
    <cellStyle name="SAPBEXHLevel1X 6 2 5" xfId="34060"/>
    <cellStyle name="SAPBEXHLevel1X 6 2 5 2" xfId="34061"/>
    <cellStyle name="SAPBEXHLevel1X 6 2 5 2 2" xfId="34062"/>
    <cellStyle name="SAPBEXHLevel1X 6 2 5 2 3" xfId="34063"/>
    <cellStyle name="SAPBEXHLevel1X 6 2 5 3" xfId="34064"/>
    <cellStyle name="SAPBEXHLevel1X 6 2 5 4" xfId="34065"/>
    <cellStyle name="SAPBEXHLevel1X 6 2 6" xfId="34066"/>
    <cellStyle name="SAPBEXHLevel1X 6 2 6 2" xfId="34067"/>
    <cellStyle name="SAPBEXHLevel1X 6 2 6 2 2" xfId="34068"/>
    <cellStyle name="SAPBEXHLevel1X 6 2 6 2 3" xfId="34069"/>
    <cellStyle name="SAPBEXHLevel1X 6 2 6 3" xfId="34070"/>
    <cellStyle name="SAPBEXHLevel1X 6 2 6 4" xfId="34071"/>
    <cellStyle name="SAPBEXHLevel1X 6 2 7" xfId="34072"/>
    <cellStyle name="SAPBEXHLevel1X 6 2 7 2" xfId="34073"/>
    <cellStyle name="SAPBEXHLevel1X 6 2 7 2 2" xfId="34074"/>
    <cellStyle name="SAPBEXHLevel1X 6 2 7 2 3" xfId="34075"/>
    <cellStyle name="SAPBEXHLevel1X 6 2 7 3" xfId="34076"/>
    <cellStyle name="SAPBEXHLevel1X 6 2 7 4" xfId="34077"/>
    <cellStyle name="SAPBEXHLevel1X 6 2 8" xfId="34078"/>
    <cellStyle name="SAPBEXHLevel1X 6 2 8 2" xfId="34079"/>
    <cellStyle name="SAPBEXHLevel1X 6 2 8 2 2" xfId="34080"/>
    <cellStyle name="SAPBEXHLevel1X 6 2 8 2 3" xfId="34081"/>
    <cellStyle name="SAPBEXHLevel1X 6 2 8 3" xfId="34082"/>
    <cellStyle name="SAPBEXHLevel1X 6 2 8 4" xfId="34083"/>
    <cellStyle name="SAPBEXHLevel1X 6 2 9" xfId="34084"/>
    <cellStyle name="SAPBEXHLevel1X 6 2 9 2" xfId="34085"/>
    <cellStyle name="SAPBEXHLevel1X 6 2 9 3" xfId="34086"/>
    <cellStyle name="SAPBEXHLevel1X 6 3" xfId="34087"/>
    <cellStyle name="SAPBEXHLevel1X 6 3 2" xfId="34088"/>
    <cellStyle name="SAPBEXHLevel1X 6 3 2 2" xfId="34089"/>
    <cellStyle name="SAPBEXHLevel1X 6 3 2 3" xfId="34090"/>
    <cellStyle name="SAPBEXHLevel1X 6 3 3" xfId="34091"/>
    <cellStyle name="SAPBEXHLevel1X 6 3 4" xfId="34092"/>
    <cellStyle name="SAPBEXHLevel1X 6 4" xfId="34093"/>
    <cellStyle name="SAPBEXHLevel1X 6 4 2" xfId="34094"/>
    <cellStyle name="SAPBEXHLevel1X 6 4 2 2" xfId="34095"/>
    <cellStyle name="SAPBEXHLevel1X 6 4 2 3" xfId="34096"/>
    <cellStyle name="SAPBEXHLevel1X 6 4 3" xfId="34097"/>
    <cellStyle name="SAPBEXHLevel1X 6 4 4" xfId="34098"/>
    <cellStyle name="SAPBEXHLevel1X 6 5" xfId="34099"/>
    <cellStyle name="SAPBEXHLevel1X 6 5 2" xfId="34100"/>
    <cellStyle name="SAPBEXHLevel1X 6 5 2 2" xfId="34101"/>
    <cellStyle name="SAPBEXHLevel1X 6 5 2 3" xfId="34102"/>
    <cellStyle name="SAPBEXHLevel1X 6 5 3" xfId="34103"/>
    <cellStyle name="SAPBEXHLevel1X 6 5 4" xfId="34104"/>
    <cellStyle name="SAPBEXHLevel1X 6 6" xfId="34105"/>
    <cellStyle name="SAPBEXHLevel1X 6 6 2" xfId="34106"/>
    <cellStyle name="SAPBEXHLevel1X 6 6 2 2" xfId="34107"/>
    <cellStyle name="SAPBEXHLevel1X 6 6 2 3" xfId="34108"/>
    <cellStyle name="SAPBEXHLevel1X 6 6 3" xfId="34109"/>
    <cellStyle name="SAPBEXHLevel1X 6 6 4" xfId="34110"/>
    <cellStyle name="SAPBEXHLevel1X 6 7" xfId="34111"/>
    <cellStyle name="SAPBEXHLevel1X 6 7 2" xfId="34112"/>
    <cellStyle name="SAPBEXHLevel1X 6 7 2 2" xfId="34113"/>
    <cellStyle name="SAPBEXHLevel1X 6 7 2 3" xfId="34114"/>
    <cellStyle name="SAPBEXHLevel1X 6 7 3" xfId="34115"/>
    <cellStyle name="SAPBEXHLevel1X 6 7 4" xfId="34116"/>
    <cellStyle name="SAPBEXHLevel1X 6 8" xfId="34117"/>
    <cellStyle name="SAPBEXHLevel1X 6 8 2" xfId="34118"/>
    <cellStyle name="SAPBEXHLevel1X 6 8 2 2" xfId="34119"/>
    <cellStyle name="SAPBEXHLevel1X 6 8 2 3" xfId="34120"/>
    <cellStyle name="SAPBEXHLevel1X 6 8 3" xfId="34121"/>
    <cellStyle name="SAPBEXHLevel1X 6 8 4" xfId="34122"/>
    <cellStyle name="SAPBEXHLevel1X 6 9" xfId="34123"/>
    <cellStyle name="SAPBEXHLevel1X 6 9 2" xfId="34124"/>
    <cellStyle name="SAPBEXHLevel1X 6 9 2 2" xfId="34125"/>
    <cellStyle name="SAPBEXHLevel1X 6 9 2 3" xfId="34126"/>
    <cellStyle name="SAPBEXHLevel1X 6 9 3" xfId="34127"/>
    <cellStyle name="SAPBEXHLevel1X 6 9 4" xfId="34128"/>
    <cellStyle name="SAPBEXHLevel1X 7" xfId="34129"/>
    <cellStyle name="SAPBEXHLevel1X 7 10" xfId="34130"/>
    <cellStyle name="SAPBEXHLevel1X 7 11" xfId="34131"/>
    <cellStyle name="SAPBEXHLevel1X 7 2" xfId="34132"/>
    <cellStyle name="SAPBEXHLevel1X 7 2 2" xfId="34133"/>
    <cellStyle name="SAPBEXHLevel1X 7 2 2 2" xfId="34134"/>
    <cellStyle name="SAPBEXHLevel1X 7 2 2 3" xfId="34135"/>
    <cellStyle name="SAPBEXHLevel1X 7 2 3" xfId="34136"/>
    <cellStyle name="SAPBEXHLevel1X 7 2 4" xfId="34137"/>
    <cellStyle name="SAPBEXHLevel1X 7 3" xfId="34138"/>
    <cellStyle name="SAPBEXHLevel1X 7 3 2" xfId="34139"/>
    <cellStyle name="SAPBEXHLevel1X 7 3 2 2" xfId="34140"/>
    <cellStyle name="SAPBEXHLevel1X 7 3 2 3" xfId="34141"/>
    <cellStyle name="SAPBEXHLevel1X 7 3 3" xfId="34142"/>
    <cellStyle name="SAPBEXHLevel1X 7 3 4" xfId="34143"/>
    <cellStyle name="SAPBEXHLevel1X 7 4" xfId="34144"/>
    <cellStyle name="SAPBEXHLevel1X 7 4 2" xfId="34145"/>
    <cellStyle name="SAPBEXHLevel1X 7 4 2 2" xfId="34146"/>
    <cellStyle name="SAPBEXHLevel1X 7 4 2 3" xfId="34147"/>
    <cellStyle name="SAPBEXHLevel1X 7 4 3" xfId="34148"/>
    <cellStyle name="SAPBEXHLevel1X 7 4 4" xfId="34149"/>
    <cellStyle name="SAPBEXHLevel1X 7 5" xfId="34150"/>
    <cellStyle name="SAPBEXHLevel1X 7 5 2" xfId="34151"/>
    <cellStyle name="SAPBEXHLevel1X 7 5 2 2" xfId="34152"/>
    <cellStyle name="SAPBEXHLevel1X 7 5 2 3" xfId="34153"/>
    <cellStyle name="SAPBEXHLevel1X 7 5 3" xfId="34154"/>
    <cellStyle name="SAPBEXHLevel1X 7 5 4" xfId="34155"/>
    <cellStyle name="SAPBEXHLevel1X 7 6" xfId="34156"/>
    <cellStyle name="SAPBEXHLevel1X 7 6 2" xfId="34157"/>
    <cellStyle name="SAPBEXHLevel1X 7 6 2 2" xfId="34158"/>
    <cellStyle name="SAPBEXHLevel1X 7 6 2 3" xfId="34159"/>
    <cellStyle name="SAPBEXHLevel1X 7 6 3" xfId="34160"/>
    <cellStyle name="SAPBEXHLevel1X 7 6 4" xfId="34161"/>
    <cellStyle name="SAPBEXHLevel1X 7 7" xfId="34162"/>
    <cellStyle name="SAPBEXHLevel1X 7 7 2" xfId="34163"/>
    <cellStyle name="SAPBEXHLevel1X 7 7 2 2" xfId="34164"/>
    <cellStyle name="SAPBEXHLevel1X 7 7 2 3" xfId="34165"/>
    <cellStyle name="SAPBEXHLevel1X 7 7 3" xfId="34166"/>
    <cellStyle name="SAPBEXHLevel1X 7 7 4" xfId="34167"/>
    <cellStyle name="SAPBEXHLevel1X 7 8" xfId="34168"/>
    <cellStyle name="SAPBEXHLevel1X 7 8 2" xfId="34169"/>
    <cellStyle name="SAPBEXHLevel1X 7 8 2 2" xfId="34170"/>
    <cellStyle name="SAPBEXHLevel1X 7 8 2 3" xfId="34171"/>
    <cellStyle name="SAPBEXHLevel1X 7 8 3" xfId="34172"/>
    <cellStyle name="SAPBEXHLevel1X 7 8 4" xfId="34173"/>
    <cellStyle name="SAPBEXHLevel1X 7 9" xfId="34174"/>
    <cellStyle name="SAPBEXHLevel1X 7 9 2" xfId="34175"/>
    <cellStyle name="SAPBEXHLevel1X 7 9 3" xfId="34176"/>
    <cellStyle name="SAPBEXHLevel1X 8" xfId="34177"/>
    <cellStyle name="SAPBEXHLevel1X 8 2" xfId="34178"/>
    <cellStyle name="SAPBEXHLevel1X 8 2 2" xfId="34179"/>
    <cellStyle name="SAPBEXHLevel1X 8 2 3" xfId="34180"/>
    <cellStyle name="SAPBEXHLevel1X 8 3" xfId="34181"/>
    <cellStyle name="SAPBEXHLevel1X 8 4" xfId="34182"/>
    <cellStyle name="SAPBEXHLevel1X 9" xfId="34183"/>
    <cellStyle name="SAPBEXHLevel1X 9 2" xfId="34184"/>
    <cellStyle name="SAPBEXHLevel1X 9 2 2" xfId="34185"/>
    <cellStyle name="SAPBEXHLevel1X 9 2 3" xfId="34186"/>
    <cellStyle name="SAPBEXHLevel1X 9 3" xfId="34187"/>
    <cellStyle name="SAPBEXHLevel1X 9 4" xfId="34188"/>
    <cellStyle name="SAPBEXHLevel2" xfId="34189"/>
    <cellStyle name="SAPBEXHLevel2 10" xfId="34190"/>
    <cellStyle name="SAPBEXHLevel2 10 2" xfId="34191"/>
    <cellStyle name="SAPBEXHLevel2 10 2 2" xfId="34192"/>
    <cellStyle name="SAPBEXHLevel2 10 2 3" xfId="34193"/>
    <cellStyle name="SAPBEXHLevel2 10 3" xfId="34194"/>
    <cellStyle name="SAPBEXHLevel2 10 4" xfId="34195"/>
    <cellStyle name="SAPBEXHLevel2 11" xfId="34196"/>
    <cellStyle name="SAPBEXHLevel2 11 2" xfId="34197"/>
    <cellStyle name="SAPBEXHLevel2 11 2 2" xfId="34198"/>
    <cellStyle name="SAPBEXHLevel2 11 2 3" xfId="34199"/>
    <cellStyle name="SAPBEXHLevel2 11 3" xfId="34200"/>
    <cellStyle name="SAPBEXHLevel2 11 4" xfId="34201"/>
    <cellStyle name="SAPBEXHLevel2 12" xfId="34202"/>
    <cellStyle name="SAPBEXHLevel2 12 2" xfId="34203"/>
    <cellStyle name="SAPBEXHLevel2 12 2 2" xfId="34204"/>
    <cellStyle name="SAPBEXHLevel2 12 2 3" xfId="34205"/>
    <cellStyle name="SAPBEXHLevel2 12 3" xfId="34206"/>
    <cellStyle name="SAPBEXHLevel2 12 4" xfId="34207"/>
    <cellStyle name="SAPBEXHLevel2 13" xfId="34208"/>
    <cellStyle name="SAPBEXHLevel2 13 2" xfId="34209"/>
    <cellStyle name="SAPBEXHLevel2 13 2 2" xfId="34210"/>
    <cellStyle name="SAPBEXHLevel2 13 2 3" xfId="34211"/>
    <cellStyle name="SAPBEXHLevel2 13 3" xfId="34212"/>
    <cellStyle name="SAPBEXHLevel2 13 4" xfId="34213"/>
    <cellStyle name="SAPBEXHLevel2 14" xfId="34214"/>
    <cellStyle name="SAPBEXHLevel2 14 2" xfId="34215"/>
    <cellStyle name="SAPBEXHLevel2 14 2 2" xfId="34216"/>
    <cellStyle name="SAPBEXHLevel2 14 2 3" xfId="34217"/>
    <cellStyle name="SAPBEXHLevel2 14 3" xfId="34218"/>
    <cellStyle name="SAPBEXHLevel2 14 4" xfId="34219"/>
    <cellStyle name="SAPBEXHLevel2 15" xfId="34220"/>
    <cellStyle name="SAPBEXHLevel2 15 2" xfId="34221"/>
    <cellStyle name="SAPBEXHLevel2 15 3" xfId="34222"/>
    <cellStyle name="SAPBEXHLevel2 16" xfId="34223"/>
    <cellStyle name="SAPBEXHLevel2 17" xfId="34224"/>
    <cellStyle name="SAPBEXHLevel2 2" xfId="34225"/>
    <cellStyle name="SAPBEXHLevel2 2 10" xfId="34226"/>
    <cellStyle name="SAPBEXHLevel2 2 10 2" xfId="34227"/>
    <cellStyle name="SAPBEXHLevel2 2 10 2 2" xfId="34228"/>
    <cellStyle name="SAPBEXHLevel2 2 10 2 3" xfId="34229"/>
    <cellStyle name="SAPBEXHLevel2 2 10 3" xfId="34230"/>
    <cellStyle name="SAPBEXHLevel2 2 10 4" xfId="34231"/>
    <cellStyle name="SAPBEXHLevel2 2 11" xfId="34232"/>
    <cellStyle name="SAPBEXHLevel2 2 11 2" xfId="34233"/>
    <cellStyle name="SAPBEXHLevel2 2 11 2 2" xfId="34234"/>
    <cellStyle name="SAPBEXHLevel2 2 11 2 3" xfId="34235"/>
    <cellStyle name="SAPBEXHLevel2 2 11 3" xfId="34236"/>
    <cellStyle name="SAPBEXHLevel2 2 11 4" xfId="34237"/>
    <cellStyle name="SAPBEXHLevel2 2 12" xfId="34238"/>
    <cellStyle name="SAPBEXHLevel2 2 12 2" xfId="34239"/>
    <cellStyle name="SAPBEXHLevel2 2 12 3" xfId="34240"/>
    <cellStyle name="SAPBEXHLevel2 2 13" xfId="34241"/>
    <cellStyle name="SAPBEXHLevel2 2 14" xfId="34242"/>
    <cellStyle name="SAPBEXHLevel2 2 2" xfId="34243"/>
    <cellStyle name="SAPBEXHLevel2 2 2 10" xfId="34244"/>
    <cellStyle name="SAPBEXHLevel2 2 2 10 2" xfId="34245"/>
    <cellStyle name="SAPBEXHLevel2 2 2 10 2 2" xfId="34246"/>
    <cellStyle name="SAPBEXHLevel2 2 2 10 2 3" xfId="34247"/>
    <cellStyle name="SAPBEXHLevel2 2 2 10 3" xfId="34248"/>
    <cellStyle name="SAPBEXHLevel2 2 2 10 4" xfId="34249"/>
    <cellStyle name="SAPBEXHLevel2 2 2 11" xfId="34250"/>
    <cellStyle name="SAPBEXHLevel2 2 2 11 2" xfId="34251"/>
    <cellStyle name="SAPBEXHLevel2 2 2 11 3" xfId="34252"/>
    <cellStyle name="SAPBEXHLevel2 2 2 12" xfId="34253"/>
    <cellStyle name="SAPBEXHLevel2 2 2 13" xfId="34254"/>
    <cellStyle name="SAPBEXHLevel2 2 2 2" xfId="34255"/>
    <cellStyle name="SAPBEXHLevel2 2 2 2 10" xfId="34256"/>
    <cellStyle name="SAPBEXHLevel2 2 2 2 10 2" xfId="34257"/>
    <cellStyle name="SAPBEXHLevel2 2 2 2 10 3" xfId="34258"/>
    <cellStyle name="SAPBEXHLevel2 2 2 2 11" xfId="34259"/>
    <cellStyle name="SAPBEXHLevel2 2 2 2 12" xfId="34260"/>
    <cellStyle name="SAPBEXHLevel2 2 2 2 2" xfId="34261"/>
    <cellStyle name="SAPBEXHLevel2 2 2 2 2 10" xfId="34262"/>
    <cellStyle name="SAPBEXHLevel2 2 2 2 2 11" xfId="34263"/>
    <cellStyle name="SAPBEXHLevel2 2 2 2 2 2" xfId="34264"/>
    <cellStyle name="SAPBEXHLevel2 2 2 2 2 2 2" xfId="34265"/>
    <cellStyle name="SAPBEXHLevel2 2 2 2 2 2 2 2" xfId="34266"/>
    <cellStyle name="SAPBEXHLevel2 2 2 2 2 2 2 3" xfId="34267"/>
    <cellStyle name="SAPBEXHLevel2 2 2 2 2 2 3" xfId="34268"/>
    <cellStyle name="SAPBEXHLevel2 2 2 2 2 2 4" xfId="34269"/>
    <cellStyle name="SAPBEXHLevel2 2 2 2 2 3" xfId="34270"/>
    <cellStyle name="SAPBEXHLevel2 2 2 2 2 3 2" xfId="34271"/>
    <cellStyle name="SAPBEXHLevel2 2 2 2 2 3 2 2" xfId="34272"/>
    <cellStyle name="SAPBEXHLevel2 2 2 2 2 3 2 3" xfId="34273"/>
    <cellStyle name="SAPBEXHLevel2 2 2 2 2 3 3" xfId="34274"/>
    <cellStyle name="SAPBEXHLevel2 2 2 2 2 3 4" xfId="34275"/>
    <cellStyle name="SAPBEXHLevel2 2 2 2 2 4" xfId="34276"/>
    <cellStyle name="SAPBEXHLevel2 2 2 2 2 4 2" xfId="34277"/>
    <cellStyle name="SAPBEXHLevel2 2 2 2 2 4 2 2" xfId="34278"/>
    <cellStyle name="SAPBEXHLevel2 2 2 2 2 4 2 3" xfId="34279"/>
    <cellStyle name="SAPBEXHLevel2 2 2 2 2 4 3" xfId="34280"/>
    <cellStyle name="SAPBEXHLevel2 2 2 2 2 4 4" xfId="34281"/>
    <cellStyle name="SAPBEXHLevel2 2 2 2 2 5" xfId="34282"/>
    <cellStyle name="SAPBEXHLevel2 2 2 2 2 5 2" xfId="34283"/>
    <cellStyle name="SAPBEXHLevel2 2 2 2 2 5 2 2" xfId="34284"/>
    <cellStyle name="SAPBEXHLevel2 2 2 2 2 5 2 3" xfId="34285"/>
    <cellStyle name="SAPBEXHLevel2 2 2 2 2 5 3" xfId="34286"/>
    <cellStyle name="SAPBEXHLevel2 2 2 2 2 5 4" xfId="34287"/>
    <cellStyle name="SAPBEXHLevel2 2 2 2 2 6" xfId="34288"/>
    <cellStyle name="SAPBEXHLevel2 2 2 2 2 6 2" xfId="34289"/>
    <cellStyle name="SAPBEXHLevel2 2 2 2 2 6 2 2" xfId="34290"/>
    <cellStyle name="SAPBEXHLevel2 2 2 2 2 6 2 3" xfId="34291"/>
    <cellStyle name="SAPBEXHLevel2 2 2 2 2 6 3" xfId="34292"/>
    <cellStyle name="SAPBEXHLevel2 2 2 2 2 6 4" xfId="34293"/>
    <cellStyle name="SAPBEXHLevel2 2 2 2 2 7" xfId="34294"/>
    <cellStyle name="SAPBEXHLevel2 2 2 2 2 7 2" xfId="34295"/>
    <cellStyle name="SAPBEXHLevel2 2 2 2 2 7 2 2" xfId="34296"/>
    <cellStyle name="SAPBEXHLevel2 2 2 2 2 7 2 3" xfId="34297"/>
    <cellStyle name="SAPBEXHLevel2 2 2 2 2 7 3" xfId="34298"/>
    <cellStyle name="SAPBEXHLevel2 2 2 2 2 7 4" xfId="34299"/>
    <cellStyle name="SAPBEXHLevel2 2 2 2 2 8" xfId="34300"/>
    <cellStyle name="SAPBEXHLevel2 2 2 2 2 8 2" xfId="34301"/>
    <cellStyle name="SAPBEXHLevel2 2 2 2 2 8 2 2" xfId="34302"/>
    <cellStyle name="SAPBEXHLevel2 2 2 2 2 8 2 3" xfId="34303"/>
    <cellStyle name="SAPBEXHLevel2 2 2 2 2 8 3" xfId="34304"/>
    <cellStyle name="SAPBEXHLevel2 2 2 2 2 8 4" xfId="34305"/>
    <cellStyle name="SAPBEXHLevel2 2 2 2 2 9" xfId="34306"/>
    <cellStyle name="SAPBEXHLevel2 2 2 2 2 9 2" xfId="34307"/>
    <cellStyle name="SAPBEXHLevel2 2 2 2 2 9 3" xfId="34308"/>
    <cellStyle name="SAPBEXHLevel2 2 2 2 3" xfId="34309"/>
    <cellStyle name="SAPBEXHLevel2 2 2 2 3 2" xfId="34310"/>
    <cellStyle name="SAPBEXHLevel2 2 2 2 3 2 2" xfId="34311"/>
    <cellStyle name="SAPBEXHLevel2 2 2 2 3 2 3" xfId="34312"/>
    <cellStyle name="SAPBEXHLevel2 2 2 2 3 3" xfId="34313"/>
    <cellStyle name="SAPBEXHLevel2 2 2 2 3 4" xfId="34314"/>
    <cellStyle name="SAPBEXHLevel2 2 2 2 4" xfId="34315"/>
    <cellStyle name="SAPBEXHLevel2 2 2 2 4 2" xfId="34316"/>
    <cellStyle name="SAPBEXHLevel2 2 2 2 4 2 2" xfId="34317"/>
    <cellStyle name="SAPBEXHLevel2 2 2 2 4 2 3" xfId="34318"/>
    <cellStyle name="SAPBEXHLevel2 2 2 2 4 3" xfId="34319"/>
    <cellStyle name="SAPBEXHLevel2 2 2 2 4 4" xfId="34320"/>
    <cellStyle name="SAPBEXHLevel2 2 2 2 5" xfId="34321"/>
    <cellStyle name="SAPBEXHLevel2 2 2 2 5 2" xfId="34322"/>
    <cellStyle name="SAPBEXHLevel2 2 2 2 5 2 2" xfId="34323"/>
    <cellStyle name="SAPBEXHLevel2 2 2 2 5 2 3" xfId="34324"/>
    <cellStyle name="SAPBEXHLevel2 2 2 2 5 3" xfId="34325"/>
    <cellStyle name="SAPBEXHLevel2 2 2 2 5 4" xfId="34326"/>
    <cellStyle name="SAPBEXHLevel2 2 2 2 6" xfId="34327"/>
    <cellStyle name="SAPBEXHLevel2 2 2 2 6 2" xfId="34328"/>
    <cellStyle name="SAPBEXHLevel2 2 2 2 6 2 2" xfId="34329"/>
    <cellStyle name="SAPBEXHLevel2 2 2 2 6 2 3" xfId="34330"/>
    <cellStyle name="SAPBEXHLevel2 2 2 2 6 3" xfId="34331"/>
    <cellStyle name="SAPBEXHLevel2 2 2 2 6 4" xfId="34332"/>
    <cellStyle name="SAPBEXHLevel2 2 2 2 7" xfId="34333"/>
    <cellStyle name="SAPBEXHLevel2 2 2 2 7 2" xfId="34334"/>
    <cellStyle name="SAPBEXHLevel2 2 2 2 7 2 2" xfId="34335"/>
    <cellStyle name="SAPBEXHLevel2 2 2 2 7 2 3" xfId="34336"/>
    <cellStyle name="SAPBEXHLevel2 2 2 2 7 3" xfId="34337"/>
    <cellStyle name="SAPBEXHLevel2 2 2 2 7 4" xfId="34338"/>
    <cellStyle name="SAPBEXHLevel2 2 2 2 8" xfId="34339"/>
    <cellStyle name="SAPBEXHLevel2 2 2 2 8 2" xfId="34340"/>
    <cellStyle name="SAPBEXHLevel2 2 2 2 8 2 2" xfId="34341"/>
    <cellStyle name="SAPBEXHLevel2 2 2 2 8 2 3" xfId="34342"/>
    <cellStyle name="SAPBEXHLevel2 2 2 2 8 3" xfId="34343"/>
    <cellStyle name="SAPBEXHLevel2 2 2 2 8 4" xfId="34344"/>
    <cellStyle name="SAPBEXHLevel2 2 2 2 9" xfId="34345"/>
    <cellStyle name="SAPBEXHLevel2 2 2 2 9 2" xfId="34346"/>
    <cellStyle name="SAPBEXHLevel2 2 2 2 9 2 2" xfId="34347"/>
    <cellStyle name="SAPBEXHLevel2 2 2 2 9 2 3" xfId="34348"/>
    <cellStyle name="SAPBEXHLevel2 2 2 2 9 3" xfId="34349"/>
    <cellStyle name="SAPBEXHLevel2 2 2 2 9 4" xfId="34350"/>
    <cellStyle name="SAPBEXHLevel2 2 2 3" xfId="34351"/>
    <cellStyle name="SAPBEXHLevel2 2 2 3 10" xfId="34352"/>
    <cellStyle name="SAPBEXHLevel2 2 2 3 11" xfId="34353"/>
    <cellStyle name="SAPBEXHLevel2 2 2 3 2" xfId="34354"/>
    <cellStyle name="SAPBEXHLevel2 2 2 3 2 2" xfId="34355"/>
    <cellStyle name="SAPBEXHLevel2 2 2 3 2 2 2" xfId="34356"/>
    <cellStyle name="SAPBEXHLevel2 2 2 3 2 2 3" xfId="34357"/>
    <cellStyle name="SAPBEXHLevel2 2 2 3 2 3" xfId="34358"/>
    <cellStyle name="SAPBEXHLevel2 2 2 3 2 4" xfId="34359"/>
    <cellStyle name="SAPBEXHLevel2 2 2 3 3" xfId="34360"/>
    <cellStyle name="SAPBEXHLevel2 2 2 3 3 2" xfId="34361"/>
    <cellStyle name="SAPBEXHLevel2 2 2 3 3 2 2" xfId="34362"/>
    <cellStyle name="SAPBEXHLevel2 2 2 3 3 2 3" xfId="34363"/>
    <cellStyle name="SAPBEXHLevel2 2 2 3 3 3" xfId="34364"/>
    <cellStyle name="SAPBEXHLevel2 2 2 3 3 4" xfId="34365"/>
    <cellStyle name="SAPBEXHLevel2 2 2 3 4" xfId="34366"/>
    <cellStyle name="SAPBEXHLevel2 2 2 3 4 2" xfId="34367"/>
    <cellStyle name="SAPBEXHLevel2 2 2 3 4 2 2" xfId="34368"/>
    <cellStyle name="SAPBEXHLevel2 2 2 3 4 2 3" xfId="34369"/>
    <cellStyle name="SAPBEXHLevel2 2 2 3 4 3" xfId="34370"/>
    <cellStyle name="SAPBEXHLevel2 2 2 3 4 4" xfId="34371"/>
    <cellStyle name="SAPBEXHLevel2 2 2 3 5" xfId="34372"/>
    <cellStyle name="SAPBEXHLevel2 2 2 3 5 2" xfId="34373"/>
    <cellStyle name="SAPBEXHLevel2 2 2 3 5 2 2" xfId="34374"/>
    <cellStyle name="SAPBEXHLevel2 2 2 3 5 2 3" xfId="34375"/>
    <cellStyle name="SAPBEXHLevel2 2 2 3 5 3" xfId="34376"/>
    <cellStyle name="SAPBEXHLevel2 2 2 3 5 4" xfId="34377"/>
    <cellStyle name="SAPBEXHLevel2 2 2 3 6" xfId="34378"/>
    <cellStyle name="SAPBEXHLevel2 2 2 3 6 2" xfId="34379"/>
    <cellStyle name="SAPBEXHLevel2 2 2 3 6 2 2" xfId="34380"/>
    <cellStyle name="SAPBEXHLevel2 2 2 3 6 2 3" xfId="34381"/>
    <cellStyle name="SAPBEXHLevel2 2 2 3 6 3" xfId="34382"/>
    <cellStyle name="SAPBEXHLevel2 2 2 3 6 4" xfId="34383"/>
    <cellStyle name="SAPBEXHLevel2 2 2 3 7" xfId="34384"/>
    <cellStyle name="SAPBEXHLevel2 2 2 3 7 2" xfId="34385"/>
    <cellStyle name="SAPBEXHLevel2 2 2 3 7 2 2" xfId="34386"/>
    <cellStyle name="SAPBEXHLevel2 2 2 3 7 2 3" xfId="34387"/>
    <cellStyle name="SAPBEXHLevel2 2 2 3 7 3" xfId="34388"/>
    <cellStyle name="SAPBEXHLevel2 2 2 3 7 4" xfId="34389"/>
    <cellStyle name="SAPBEXHLevel2 2 2 3 8" xfId="34390"/>
    <cellStyle name="SAPBEXHLevel2 2 2 3 8 2" xfId="34391"/>
    <cellStyle name="SAPBEXHLevel2 2 2 3 8 2 2" xfId="34392"/>
    <cellStyle name="SAPBEXHLevel2 2 2 3 8 2 3" xfId="34393"/>
    <cellStyle name="SAPBEXHLevel2 2 2 3 8 3" xfId="34394"/>
    <cellStyle name="SAPBEXHLevel2 2 2 3 8 4" xfId="34395"/>
    <cellStyle name="SAPBEXHLevel2 2 2 3 9" xfId="34396"/>
    <cellStyle name="SAPBEXHLevel2 2 2 3 9 2" xfId="34397"/>
    <cellStyle name="SAPBEXHLevel2 2 2 3 9 3" xfId="34398"/>
    <cellStyle name="SAPBEXHLevel2 2 2 4" xfId="34399"/>
    <cellStyle name="SAPBEXHLevel2 2 2 4 2" xfId="34400"/>
    <cellStyle name="SAPBEXHLevel2 2 2 4 2 2" xfId="34401"/>
    <cellStyle name="SAPBEXHLevel2 2 2 4 2 3" xfId="34402"/>
    <cellStyle name="SAPBEXHLevel2 2 2 4 3" xfId="34403"/>
    <cellStyle name="SAPBEXHLevel2 2 2 4 4" xfId="34404"/>
    <cellStyle name="SAPBEXHLevel2 2 2 5" xfId="34405"/>
    <cellStyle name="SAPBEXHLevel2 2 2 5 2" xfId="34406"/>
    <cellStyle name="SAPBEXHLevel2 2 2 5 2 2" xfId="34407"/>
    <cellStyle name="SAPBEXHLevel2 2 2 5 2 3" xfId="34408"/>
    <cellStyle name="SAPBEXHLevel2 2 2 5 3" xfId="34409"/>
    <cellStyle name="SAPBEXHLevel2 2 2 5 4" xfId="34410"/>
    <cellStyle name="SAPBEXHLevel2 2 2 6" xfId="34411"/>
    <cellStyle name="SAPBEXHLevel2 2 2 6 2" xfId="34412"/>
    <cellStyle name="SAPBEXHLevel2 2 2 6 2 2" xfId="34413"/>
    <cellStyle name="SAPBEXHLevel2 2 2 6 2 3" xfId="34414"/>
    <cellStyle name="SAPBEXHLevel2 2 2 6 3" xfId="34415"/>
    <cellStyle name="SAPBEXHLevel2 2 2 6 4" xfId="34416"/>
    <cellStyle name="SAPBEXHLevel2 2 2 7" xfId="34417"/>
    <cellStyle name="SAPBEXHLevel2 2 2 7 2" xfId="34418"/>
    <cellStyle name="SAPBEXHLevel2 2 2 7 2 2" xfId="34419"/>
    <cellStyle name="SAPBEXHLevel2 2 2 7 2 3" xfId="34420"/>
    <cellStyle name="SAPBEXHLevel2 2 2 7 3" xfId="34421"/>
    <cellStyle name="SAPBEXHLevel2 2 2 7 4" xfId="34422"/>
    <cellStyle name="SAPBEXHLevel2 2 2 8" xfId="34423"/>
    <cellStyle name="SAPBEXHLevel2 2 2 8 2" xfId="34424"/>
    <cellStyle name="SAPBEXHLevel2 2 2 8 2 2" xfId="34425"/>
    <cellStyle name="SAPBEXHLevel2 2 2 8 2 3" xfId="34426"/>
    <cellStyle name="SAPBEXHLevel2 2 2 8 3" xfId="34427"/>
    <cellStyle name="SAPBEXHLevel2 2 2 8 4" xfId="34428"/>
    <cellStyle name="SAPBEXHLevel2 2 2 9" xfId="34429"/>
    <cellStyle name="SAPBEXHLevel2 2 2 9 2" xfId="34430"/>
    <cellStyle name="SAPBEXHLevel2 2 2 9 2 2" xfId="34431"/>
    <cellStyle name="SAPBEXHLevel2 2 2 9 2 3" xfId="34432"/>
    <cellStyle name="SAPBEXHLevel2 2 2 9 3" xfId="34433"/>
    <cellStyle name="SAPBEXHLevel2 2 2 9 4" xfId="34434"/>
    <cellStyle name="SAPBEXHLevel2 2 3" xfId="34435"/>
    <cellStyle name="SAPBEXHLevel2 2 3 10" xfId="34436"/>
    <cellStyle name="SAPBEXHLevel2 2 3 10 2" xfId="34437"/>
    <cellStyle name="SAPBEXHLevel2 2 3 10 3" xfId="34438"/>
    <cellStyle name="SAPBEXHLevel2 2 3 11" xfId="34439"/>
    <cellStyle name="SAPBEXHLevel2 2 3 12" xfId="34440"/>
    <cellStyle name="SAPBEXHLevel2 2 3 2" xfId="34441"/>
    <cellStyle name="SAPBEXHLevel2 2 3 2 10" xfId="34442"/>
    <cellStyle name="SAPBEXHLevel2 2 3 2 11" xfId="34443"/>
    <cellStyle name="SAPBEXHLevel2 2 3 2 2" xfId="34444"/>
    <cellStyle name="SAPBEXHLevel2 2 3 2 2 2" xfId="34445"/>
    <cellStyle name="SAPBEXHLevel2 2 3 2 2 2 2" xfId="34446"/>
    <cellStyle name="SAPBEXHLevel2 2 3 2 2 2 3" xfId="34447"/>
    <cellStyle name="SAPBEXHLevel2 2 3 2 2 3" xfId="34448"/>
    <cellStyle name="SAPBEXHLevel2 2 3 2 2 4" xfId="34449"/>
    <cellStyle name="SAPBEXHLevel2 2 3 2 3" xfId="34450"/>
    <cellStyle name="SAPBEXHLevel2 2 3 2 3 2" xfId="34451"/>
    <cellStyle name="SAPBEXHLevel2 2 3 2 3 2 2" xfId="34452"/>
    <cellStyle name="SAPBEXHLevel2 2 3 2 3 2 3" xfId="34453"/>
    <cellStyle name="SAPBEXHLevel2 2 3 2 3 3" xfId="34454"/>
    <cellStyle name="SAPBEXHLevel2 2 3 2 3 4" xfId="34455"/>
    <cellStyle name="SAPBEXHLevel2 2 3 2 4" xfId="34456"/>
    <cellStyle name="SAPBEXHLevel2 2 3 2 4 2" xfId="34457"/>
    <cellStyle name="SAPBEXHLevel2 2 3 2 4 2 2" xfId="34458"/>
    <cellStyle name="SAPBEXHLevel2 2 3 2 4 2 3" xfId="34459"/>
    <cellStyle name="SAPBEXHLevel2 2 3 2 4 3" xfId="34460"/>
    <cellStyle name="SAPBEXHLevel2 2 3 2 4 4" xfId="34461"/>
    <cellStyle name="SAPBEXHLevel2 2 3 2 5" xfId="34462"/>
    <cellStyle name="SAPBEXHLevel2 2 3 2 5 2" xfId="34463"/>
    <cellStyle name="SAPBEXHLevel2 2 3 2 5 2 2" xfId="34464"/>
    <cellStyle name="SAPBEXHLevel2 2 3 2 5 2 3" xfId="34465"/>
    <cellStyle name="SAPBEXHLevel2 2 3 2 5 3" xfId="34466"/>
    <cellStyle name="SAPBEXHLevel2 2 3 2 5 4" xfId="34467"/>
    <cellStyle name="SAPBEXHLevel2 2 3 2 6" xfId="34468"/>
    <cellStyle name="SAPBEXHLevel2 2 3 2 6 2" xfId="34469"/>
    <cellStyle name="SAPBEXHLevel2 2 3 2 6 2 2" xfId="34470"/>
    <cellStyle name="SAPBEXHLevel2 2 3 2 6 2 3" xfId="34471"/>
    <cellStyle name="SAPBEXHLevel2 2 3 2 6 3" xfId="34472"/>
    <cellStyle name="SAPBEXHLevel2 2 3 2 6 4" xfId="34473"/>
    <cellStyle name="SAPBEXHLevel2 2 3 2 7" xfId="34474"/>
    <cellStyle name="SAPBEXHLevel2 2 3 2 7 2" xfId="34475"/>
    <cellStyle name="SAPBEXHLevel2 2 3 2 7 2 2" xfId="34476"/>
    <cellStyle name="SAPBEXHLevel2 2 3 2 7 2 3" xfId="34477"/>
    <cellStyle name="SAPBEXHLevel2 2 3 2 7 3" xfId="34478"/>
    <cellStyle name="SAPBEXHLevel2 2 3 2 7 4" xfId="34479"/>
    <cellStyle name="SAPBEXHLevel2 2 3 2 8" xfId="34480"/>
    <cellStyle name="SAPBEXHLevel2 2 3 2 8 2" xfId="34481"/>
    <cellStyle name="SAPBEXHLevel2 2 3 2 8 2 2" xfId="34482"/>
    <cellStyle name="SAPBEXHLevel2 2 3 2 8 2 3" xfId="34483"/>
    <cellStyle name="SAPBEXHLevel2 2 3 2 8 3" xfId="34484"/>
    <cellStyle name="SAPBEXHLevel2 2 3 2 8 4" xfId="34485"/>
    <cellStyle name="SAPBEXHLevel2 2 3 2 9" xfId="34486"/>
    <cellStyle name="SAPBEXHLevel2 2 3 2 9 2" xfId="34487"/>
    <cellStyle name="SAPBEXHLevel2 2 3 2 9 3" xfId="34488"/>
    <cellStyle name="SAPBEXHLevel2 2 3 3" xfId="34489"/>
    <cellStyle name="SAPBEXHLevel2 2 3 3 2" xfId="34490"/>
    <cellStyle name="SAPBEXHLevel2 2 3 3 2 2" xfId="34491"/>
    <cellStyle name="SAPBEXHLevel2 2 3 3 2 3" xfId="34492"/>
    <cellStyle name="SAPBEXHLevel2 2 3 3 3" xfId="34493"/>
    <cellStyle name="SAPBEXHLevel2 2 3 3 4" xfId="34494"/>
    <cellStyle name="SAPBEXHLevel2 2 3 4" xfId="34495"/>
    <cellStyle name="SAPBEXHLevel2 2 3 4 2" xfId="34496"/>
    <cellStyle name="SAPBEXHLevel2 2 3 4 2 2" xfId="34497"/>
    <cellStyle name="SAPBEXHLevel2 2 3 4 2 3" xfId="34498"/>
    <cellStyle name="SAPBEXHLevel2 2 3 4 3" xfId="34499"/>
    <cellStyle name="SAPBEXHLevel2 2 3 4 4" xfId="34500"/>
    <cellStyle name="SAPBEXHLevel2 2 3 5" xfId="34501"/>
    <cellStyle name="SAPBEXHLevel2 2 3 5 2" xfId="34502"/>
    <cellStyle name="SAPBEXHLevel2 2 3 5 2 2" xfId="34503"/>
    <cellStyle name="SAPBEXHLevel2 2 3 5 2 3" xfId="34504"/>
    <cellStyle name="SAPBEXHLevel2 2 3 5 3" xfId="34505"/>
    <cellStyle name="SAPBEXHLevel2 2 3 5 4" xfId="34506"/>
    <cellStyle name="SAPBEXHLevel2 2 3 6" xfId="34507"/>
    <cellStyle name="SAPBEXHLevel2 2 3 6 2" xfId="34508"/>
    <cellStyle name="SAPBEXHLevel2 2 3 6 2 2" xfId="34509"/>
    <cellStyle name="SAPBEXHLevel2 2 3 6 2 3" xfId="34510"/>
    <cellStyle name="SAPBEXHLevel2 2 3 6 3" xfId="34511"/>
    <cellStyle name="SAPBEXHLevel2 2 3 6 4" xfId="34512"/>
    <cellStyle name="SAPBEXHLevel2 2 3 7" xfId="34513"/>
    <cellStyle name="SAPBEXHLevel2 2 3 7 2" xfId="34514"/>
    <cellStyle name="SAPBEXHLevel2 2 3 7 2 2" xfId="34515"/>
    <cellStyle name="SAPBEXHLevel2 2 3 7 2 3" xfId="34516"/>
    <cellStyle name="SAPBEXHLevel2 2 3 7 3" xfId="34517"/>
    <cellStyle name="SAPBEXHLevel2 2 3 7 4" xfId="34518"/>
    <cellStyle name="SAPBEXHLevel2 2 3 8" xfId="34519"/>
    <cellStyle name="SAPBEXHLevel2 2 3 8 2" xfId="34520"/>
    <cellStyle name="SAPBEXHLevel2 2 3 8 2 2" xfId="34521"/>
    <cellStyle name="SAPBEXHLevel2 2 3 8 2 3" xfId="34522"/>
    <cellStyle name="SAPBEXHLevel2 2 3 8 3" xfId="34523"/>
    <cellStyle name="SAPBEXHLevel2 2 3 8 4" xfId="34524"/>
    <cellStyle name="SAPBEXHLevel2 2 3 9" xfId="34525"/>
    <cellStyle name="SAPBEXHLevel2 2 3 9 2" xfId="34526"/>
    <cellStyle name="SAPBEXHLevel2 2 3 9 2 2" xfId="34527"/>
    <cellStyle name="SAPBEXHLevel2 2 3 9 2 3" xfId="34528"/>
    <cellStyle name="SAPBEXHLevel2 2 3 9 3" xfId="34529"/>
    <cellStyle name="SAPBEXHLevel2 2 3 9 4" xfId="34530"/>
    <cellStyle name="SAPBEXHLevel2 2 4" xfId="34531"/>
    <cellStyle name="SAPBEXHLevel2 2 4 10" xfId="34532"/>
    <cellStyle name="SAPBEXHLevel2 2 4 11" xfId="34533"/>
    <cellStyle name="SAPBEXHLevel2 2 4 2" xfId="34534"/>
    <cellStyle name="SAPBEXHLevel2 2 4 2 2" xfId="34535"/>
    <cellStyle name="SAPBEXHLevel2 2 4 2 2 2" xfId="34536"/>
    <cellStyle name="SAPBEXHLevel2 2 4 2 2 3" xfId="34537"/>
    <cellStyle name="SAPBEXHLevel2 2 4 2 3" xfId="34538"/>
    <cellStyle name="SAPBEXHLevel2 2 4 2 4" xfId="34539"/>
    <cellStyle name="SAPBEXHLevel2 2 4 3" xfId="34540"/>
    <cellStyle name="SAPBEXHLevel2 2 4 3 2" xfId="34541"/>
    <cellStyle name="SAPBEXHLevel2 2 4 3 2 2" xfId="34542"/>
    <cellStyle name="SAPBEXHLevel2 2 4 3 2 3" xfId="34543"/>
    <cellStyle name="SAPBEXHLevel2 2 4 3 3" xfId="34544"/>
    <cellStyle name="SAPBEXHLevel2 2 4 3 4" xfId="34545"/>
    <cellStyle name="SAPBEXHLevel2 2 4 4" xfId="34546"/>
    <cellStyle name="SAPBEXHLevel2 2 4 4 2" xfId="34547"/>
    <cellStyle name="SAPBEXHLevel2 2 4 4 2 2" xfId="34548"/>
    <cellStyle name="SAPBEXHLevel2 2 4 4 2 3" xfId="34549"/>
    <cellStyle name="SAPBEXHLevel2 2 4 4 3" xfId="34550"/>
    <cellStyle name="SAPBEXHLevel2 2 4 4 4" xfId="34551"/>
    <cellStyle name="SAPBEXHLevel2 2 4 5" xfId="34552"/>
    <cellStyle name="SAPBEXHLevel2 2 4 5 2" xfId="34553"/>
    <cellStyle name="SAPBEXHLevel2 2 4 5 2 2" xfId="34554"/>
    <cellStyle name="SAPBEXHLevel2 2 4 5 2 3" xfId="34555"/>
    <cellStyle name="SAPBEXHLevel2 2 4 5 3" xfId="34556"/>
    <cellStyle name="SAPBEXHLevel2 2 4 5 4" xfId="34557"/>
    <cellStyle name="SAPBEXHLevel2 2 4 6" xfId="34558"/>
    <cellStyle name="SAPBEXHLevel2 2 4 6 2" xfId="34559"/>
    <cellStyle name="SAPBEXHLevel2 2 4 6 2 2" xfId="34560"/>
    <cellStyle name="SAPBEXHLevel2 2 4 6 2 3" xfId="34561"/>
    <cellStyle name="SAPBEXHLevel2 2 4 6 3" xfId="34562"/>
    <cellStyle name="SAPBEXHLevel2 2 4 6 4" xfId="34563"/>
    <cellStyle name="SAPBEXHLevel2 2 4 7" xfId="34564"/>
    <cellStyle name="SAPBEXHLevel2 2 4 7 2" xfId="34565"/>
    <cellStyle name="SAPBEXHLevel2 2 4 7 2 2" xfId="34566"/>
    <cellStyle name="SAPBEXHLevel2 2 4 7 2 3" xfId="34567"/>
    <cellStyle name="SAPBEXHLevel2 2 4 7 3" xfId="34568"/>
    <cellStyle name="SAPBEXHLevel2 2 4 7 4" xfId="34569"/>
    <cellStyle name="SAPBEXHLevel2 2 4 8" xfId="34570"/>
    <cellStyle name="SAPBEXHLevel2 2 4 8 2" xfId="34571"/>
    <cellStyle name="SAPBEXHLevel2 2 4 8 2 2" xfId="34572"/>
    <cellStyle name="SAPBEXHLevel2 2 4 8 2 3" xfId="34573"/>
    <cellStyle name="SAPBEXHLevel2 2 4 8 3" xfId="34574"/>
    <cellStyle name="SAPBEXHLevel2 2 4 8 4" xfId="34575"/>
    <cellStyle name="SAPBEXHLevel2 2 4 9" xfId="34576"/>
    <cellStyle name="SAPBEXHLevel2 2 4 9 2" xfId="34577"/>
    <cellStyle name="SAPBEXHLevel2 2 4 9 3" xfId="34578"/>
    <cellStyle name="SAPBEXHLevel2 2 5" xfId="34579"/>
    <cellStyle name="SAPBEXHLevel2 2 5 2" xfId="34580"/>
    <cellStyle name="SAPBEXHLevel2 2 5 2 2" xfId="34581"/>
    <cellStyle name="SAPBEXHLevel2 2 5 2 3" xfId="34582"/>
    <cellStyle name="SAPBEXHLevel2 2 5 3" xfId="34583"/>
    <cellStyle name="SAPBEXHLevel2 2 5 4" xfId="34584"/>
    <cellStyle name="SAPBEXHLevel2 2 6" xfId="34585"/>
    <cellStyle name="SAPBEXHLevel2 2 6 2" xfId="34586"/>
    <cellStyle name="SAPBEXHLevel2 2 6 2 2" xfId="34587"/>
    <cellStyle name="SAPBEXHLevel2 2 6 2 3" xfId="34588"/>
    <cellStyle name="SAPBEXHLevel2 2 6 3" xfId="34589"/>
    <cellStyle name="SAPBEXHLevel2 2 6 4" xfId="34590"/>
    <cellStyle name="SAPBEXHLevel2 2 7" xfId="34591"/>
    <cellStyle name="SAPBEXHLevel2 2 7 2" xfId="34592"/>
    <cellStyle name="SAPBEXHLevel2 2 7 2 2" xfId="34593"/>
    <cellStyle name="SAPBEXHLevel2 2 7 2 3" xfId="34594"/>
    <cellStyle name="SAPBEXHLevel2 2 7 3" xfId="34595"/>
    <cellStyle name="SAPBEXHLevel2 2 7 4" xfId="34596"/>
    <cellStyle name="SAPBEXHLevel2 2 8" xfId="34597"/>
    <cellStyle name="SAPBEXHLevel2 2 8 2" xfId="34598"/>
    <cellStyle name="SAPBEXHLevel2 2 8 2 2" xfId="34599"/>
    <cellStyle name="SAPBEXHLevel2 2 8 2 3" xfId="34600"/>
    <cellStyle name="SAPBEXHLevel2 2 8 3" xfId="34601"/>
    <cellStyle name="SAPBEXHLevel2 2 8 4" xfId="34602"/>
    <cellStyle name="SAPBEXHLevel2 2 9" xfId="34603"/>
    <cellStyle name="SAPBEXHLevel2 2 9 2" xfId="34604"/>
    <cellStyle name="SAPBEXHLevel2 2 9 2 2" xfId="34605"/>
    <cellStyle name="SAPBEXHLevel2 2 9 2 3" xfId="34606"/>
    <cellStyle name="SAPBEXHLevel2 2 9 3" xfId="34607"/>
    <cellStyle name="SAPBEXHLevel2 2 9 4" xfId="34608"/>
    <cellStyle name="SAPBEXHLevel2 3" xfId="34609"/>
    <cellStyle name="SAPBEXHLevel2 3 10" xfId="34610"/>
    <cellStyle name="SAPBEXHLevel2 3 10 2" xfId="34611"/>
    <cellStyle name="SAPBEXHLevel2 3 10 2 2" xfId="34612"/>
    <cellStyle name="SAPBEXHLevel2 3 10 2 3" xfId="34613"/>
    <cellStyle name="SAPBEXHLevel2 3 10 3" xfId="34614"/>
    <cellStyle name="SAPBEXHLevel2 3 10 4" xfId="34615"/>
    <cellStyle name="SAPBEXHLevel2 3 11" xfId="34616"/>
    <cellStyle name="SAPBEXHLevel2 3 11 2" xfId="34617"/>
    <cellStyle name="SAPBEXHLevel2 3 11 2 2" xfId="34618"/>
    <cellStyle name="SAPBEXHLevel2 3 11 2 3" xfId="34619"/>
    <cellStyle name="SAPBEXHLevel2 3 11 3" xfId="34620"/>
    <cellStyle name="SAPBEXHLevel2 3 11 4" xfId="34621"/>
    <cellStyle name="SAPBEXHLevel2 3 12" xfId="34622"/>
    <cellStyle name="SAPBEXHLevel2 3 12 2" xfId="34623"/>
    <cellStyle name="SAPBEXHLevel2 3 12 3" xfId="34624"/>
    <cellStyle name="SAPBEXHLevel2 3 13" xfId="34625"/>
    <cellStyle name="SAPBEXHLevel2 3 14" xfId="34626"/>
    <cellStyle name="SAPBEXHLevel2 3 2" xfId="34627"/>
    <cellStyle name="SAPBEXHLevel2 3 2 10" xfId="34628"/>
    <cellStyle name="SAPBEXHLevel2 3 2 10 2" xfId="34629"/>
    <cellStyle name="SAPBEXHLevel2 3 2 10 2 2" xfId="34630"/>
    <cellStyle name="SAPBEXHLevel2 3 2 10 2 3" xfId="34631"/>
    <cellStyle name="SAPBEXHLevel2 3 2 10 3" xfId="34632"/>
    <cellStyle name="SAPBEXHLevel2 3 2 10 4" xfId="34633"/>
    <cellStyle name="SAPBEXHLevel2 3 2 11" xfId="34634"/>
    <cellStyle name="SAPBEXHLevel2 3 2 11 2" xfId="34635"/>
    <cellStyle name="SAPBEXHLevel2 3 2 11 3" xfId="34636"/>
    <cellStyle name="SAPBEXHLevel2 3 2 12" xfId="34637"/>
    <cellStyle name="SAPBEXHLevel2 3 2 13" xfId="34638"/>
    <cellStyle name="SAPBEXHLevel2 3 2 2" xfId="34639"/>
    <cellStyle name="SAPBEXHLevel2 3 2 2 10" xfId="34640"/>
    <cellStyle name="SAPBEXHLevel2 3 2 2 10 2" xfId="34641"/>
    <cellStyle name="SAPBEXHLevel2 3 2 2 10 3" xfId="34642"/>
    <cellStyle name="SAPBEXHLevel2 3 2 2 11" xfId="34643"/>
    <cellStyle name="SAPBEXHLevel2 3 2 2 12" xfId="34644"/>
    <cellStyle name="SAPBEXHLevel2 3 2 2 2" xfId="34645"/>
    <cellStyle name="SAPBEXHLevel2 3 2 2 2 10" xfId="34646"/>
    <cellStyle name="SAPBEXHLevel2 3 2 2 2 11" xfId="34647"/>
    <cellStyle name="SAPBEXHLevel2 3 2 2 2 2" xfId="34648"/>
    <cellStyle name="SAPBEXHLevel2 3 2 2 2 2 2" xfId="34649"/>
    <cellStyle name="SAPBEXHLevel2 3 2 2 2 2 2 2" xfId="34650"/>
    <cellStyle name="SAPBEXHLevel2 3 2 2 2 2 2 3" xfId="34651"/>
    <cellStyle name="SAPBEXHLevel2 3 2 2 2 2 3" xfId="34652"/>
    <cellStyle name="SAPBEXHLevel2 3 2 2 2 2 4" xfId="34653"/>
    <cellStyle name="SAPBEXHLevel2 3 2 2 2 3" xfId="34654"/>
    <cellStyle name="SAPBEXHLevel2 3 2 2 2 3 2" xfId="34655"/>
    <cellStyle name="SAPBEXHLevel2 3 2 2 2 3 2 2" xfId="34656"/>
    <cellStyle name="SAPBEXHLevel2 3 2 2 2 3 2 3" xfId="34657"/>
    <cellStyle name="SAPBEXHLevel2 3 2 2 2 3 3" xfId="34658"/>
    <cellStyle name="SAPBEXHLevel2 3 2 2 2 3 4" xfId="34659"/>
    <cellStyle name="SAPBEXHLevel2 3 2 2 2 4" xfId="34660"/>
    <cellStyle name="SAPBEXHLevel2 3 2 2 2 4 2" xfId="34661"/>
    <cellStyle name="SAPBEXHLevel2 3 2 2 2 4 2 2" xfId="34662"/>
    <cellStyle name="SAPBEXHLevel2 3 2 2 2 4 2 3" xfId="34663"/>
    <cellStyle name="SAPBEXHLevel2 3 2 2 2 4 3" xfId="34664"/>
    <cellStyle name="SAPBEXHLevel2 3 2 2 2 4 4" xfId="34665"/>
    <cellStyle name="SAPBEXHLevel2 3 2 2 2 5" xfId="34666"/>
    <cellStyle name="SAPBEXHLevel2 3 2 2 2 5 2" xfId="34667"/>
    <cellStyle name="SAPBEXHLevel2 3 2 2 2 5 2 2" xfId="34668"/>
    <cellStyle name="SAPBEXHLevel2 3 2 2 2 5 2 3" xfId="34669"/>
    <cellStyle name="SAPBEXHLevel2 3 2 2 2 5 3" xfId="34670"/>
    <cellStyle name="SAPBEXHLevel2 3 2 2 2 5 4" xfId="34671"/>
    <cellStyle name="SAPBEXHLevel2 3 2 2 2 6" xfId="34672"/>
    <cellStyle name="SAPBEXHLevel2 3 2 2 2 6 2" xfId="34673"/>
    <cellStyle name="SAPBEXHLevel2 3 2 2 2 6 2 2" xfId="34674"/>
    <cellStyle name="SAPBEXHLevel2 3 2 2 2 6 2 3" xfId="34675"/>
    <cellStyle name="SAPBEXHLevel2 3 2 2 2 6 3" xfId="34676"/>
    <cellStyle name="SAPBEXHLevel2 3 2 2 2 6 4" xfId="34677"/>
    <cellStyle name="SAPBEXHLevel2 3 2 2 2 7" xfId="34678"/>
    <cellStyle name="SAPBEXHLevel2 3 2 2 2 7 2" xfId="34679"/>
    <cellStyle name="SAPBEXHLevel2 3 2 2 2 7 2 2" xfId="34680"/>
    <cellStyle name="SAPBEXHLevel2 3 2 2 2 7 2 3" xfId="34681"/>
    <cellStyle name="SAPBEXHLevel2 3 2 2 2 7 3" xfId="34682"/>
    <cellStyle name="SAPBEXHLevel2 3 2 2 2 7 4" xfId="34683"/>
    <cellStyle name="SAPBEXHLevel2 3 2 2 2 8" xfId="34684"/>
    <cellStyle name="SAPBEXHLevel2 3 2 2 2 8 2" xfId="34685"/>
    <cellStyle name="SAPBEXHLevel2 3 2 2 2 8 2 2" xfId="34686"/>
    <cellStyle name="SAPBEXHLevel2 3 2 2 2 8 2 3" xfId="34687"/>
    <cellStyle name="SAPBEXHLevel2 3 2 2 2 8 3" xfId="34688"/>
    <cellStyle name="SAPBEXHLevel2 3 2 2 2 8 4" xfId="34689"/>
    <cellStyle name="SAPBEXHLevel2 3 2 2 2 9" xfId="34690"/>
    <cellStyle name="SAPBEXHLevel2 3 2 2 2 9 2" xfId="34691"/>
    <cellStyle name="SAPBEXHLevel2 3 2 2 2 9 3" xfId="34692"/>
    <cellStyle name="SAPBEXHLevel2 3 2 2 3" xfId="34693"/>
    <cellStyle name="SAPBEXHLevel2 3 2 2 3 2" xfId="34694"/>
    <cellStyle name="SAPBEXHLevel2 3 2 2 3 2 2" xfId="34695"/>
    <cellStyle name="SAPBEXHLevel2 3 2 2 3 2 3" xfId="34696"/>
    <cellStyle name="SAPBEXHLevel2 3 2 2 3 3" xfId="34697"/>
    <cellStyle name="SAPBEXHLevel2 3 2 2 3 4" xfId="34698"/>
    <cellStyle name="SAPBEXHLevel2 3 2 2 4" xfId="34699"/>
    <cellStyle name="SAPBEXHLevel2 3 2 2 4 2" xfId="34700"/>
    <cellStyle name="SAPBEXHLevel2 3 2 2 4 2 2" xfId="34701"/>
    <cellStyle name="SAPBEXHLevel2 3 2 2 4 2 3" xfId="34702"/>
    <cellStyle name="SAPBEXHLevel2 3 2 2 4 3" xfId="34703"/>
    <cellStyle name="SAPBEXHLevel2 3 2 2 4 4" xfId="34704"/>
    <cellStyle name="SAPBEXHLevel2 3 2 2 5" xfId="34705"/>
    <cellStyle name="SAPBEXHLevel2 3 2 2 5 2" xfId="34706"/>
    <cellStyle name="SAPBEXHLevel2 3 2 2 5 2 2" xfId="34707"/>
    <cellStyle name="SAPBEXHLevel2 3 2 2 5 2 3" xfId="34708"/>
    <cellStyle name="SAPBEXHLevel2 3 2 2 5 3" xfId="34709"/>
    <cellStyle name="SAPBEXHLevel2 3 2 2 5 4" xfId="34710"/>
    <cellStyle name="SAPBEXHLevel2 3 2 2 6" xfId="34711"/>
    <cellStyle name="SAPBEXHLevel2 3 2 2 6 2" xfId="34712"/>
    <cellStyle name="SAPBEXHLevel2 3 2 2 6 2 2" xfId="34713"/>
    <cellStyle name="SAPBEXHLevel2 3 2 2 6 2 3" xfId="34714"/>
    <cellStyle name="SAPBEXHLevel2 3 2 2 6 3" xfId="34715"/>
    <cellStyle name="SAPBEXHLevel2 3 2 2 6 4" xfId="34716"/>
    <cellStyle name="SAPBEXHLevel2 3 2 2 7" xfId="34717"/>
    <cellStyle name="SAPBEXHLevel2 3 2 2 7 2" xfId="34718"/>
    <cellStyle name="SAPBEXHLevel2 3 2 2 7 2 2" xfId="34719"/>
    <cellStyle name="SAPBEXHLevel2 3 2 2 7 2 3" xfId="34720"/>
    <cellStyle name="SAPBEXHLevel2 3 2 2 7 3" xfId="34721"/>
    <cellStyle name="SAPBEXHLevel2 3 2 2 7 4" xfId="34722"/>
    <cellStyle name="SAPBEXHLevel2 3 2 2 8" xfId="34723"/>
    <cellStyle name="SAPBEXHLevel2 3 2 2 8 2" xfId="34724"/>
    <cellStyle name="SAPBEXHLevel2 3 2 2 8 2 2" xfId="34725"/>
    <cellStyle name="SAPBEXHLevel2 3 2 2 8 2 3" xfId="34726"/>
    <cellStyle name="SAPBEXHLevel2 3 2 2 8 3" xfId="34727"/>
    <cellStyle name="SAPBEXHLevel2 3 2 2 8 4" xfId="34728"/>
    <cellStyle name="SAPBEXHLevel2 3 2 2 9" xfId="34729"/>
    <cellStyle name="SAPBEXHLevel2 3 2 2 9 2" xfId="34730"/>
    <cellStyle name="SAPBEXHLevel2 3 2 2 9 2 2" xfId="34731"/>
    <cellStyle name="SAPBEXHLevel2 3 2 2 9 2 3" xfId="34732"/>
    <cellStyle name="SAPBEXHLevel2 3 2 2 9 3" xfId="34733"/>
    <cellStyle name="SAPBEXHLevel2 3 2 2 9 4" xfId="34734"/>
    <cellStyle name="SAPBEXHLevel2 3 2 3" xfId="34735"/>
    <cellStyle name="SAPBEXHLevel2 3 2 3 10" xfId="34736"/>
    <cellStyle name="SAPBEXHLevel2 3 2 3 11" xfId="34737"/>
    <cellStyle name="SAPBEXHLevel2 3 2 3 2" xfId="34738"/>
    <cellStyle name="SAPBEXHLevel2 3 2 3 2 2" xfId="34739"/>
    <cellStyle name="SAPBEXHLevel2 3 2 3 2 2 2" xfId="34740"/>
    <cellStyle name="SAPBEXHLevel2 3 2 3 2 2 3" xfId="34741"/>
    <cellStyle name="SAPBEXHLevel2 3 2 3 2 3" xfId="34742"/>
    <cellStyle name="SAPBEXHLevel2 3 2 3 2 4" xfId="34743"/>
    <cellStyle name="SAPBEXHLevel2 3 2 3 3" xfId="34744"/>
    <cellStyle name="SAPBEXHLevel2 3 2 3 3 2" xfId="34745"/>
    <cellStyle name="SAPBEXHLevel2 3 2 3 3 2 2" xfId="34746"/>
    <cellStyle name="SAPBEXHLevel2 3 2 3 3 2 3" xfId="34747"/>
    <cellStyle name="SAPBEXHLevel2 3 2 3 3 3" xfId="34748"/>
    <cellStyle name="SAPBEXHLevel2 3 2 3 3 4" xfId="34749"/>
    <cellStyle name="SAPBEXHLevel2 3 2 3 4" xfId="34750"/>
    <cellStyle name="SAPBEXHLevel2 3 2 3 4 2" xfId="34751"/>
    <cellStyle name="SAPBEXHLevel2 3 2 3 4 2 2" xfId="34752"/>
    <cellStyle name="SAPBEXHLevel2 3 2 3 4 2 3" xfId="34753"/>
    <cellStyle name="SAPBEXHLevel2 3 2 3 4 3" xfId="34754"/>
    <cellStyle name="SAPBEXHLevel2 3 2 3 4 4" xfId="34755"/>
    <cellStyle name="SAPBEXHLevel2 3 2 3 5" xfId="34756"/>
    <cellStyle name="SAPBEXHLevel2 3 2 3 5 2" xfId="34757"/>
    <cellStyle name="SAPBEXHLevel2 3 2 3 5 2 2" xfId="34758"/>
    <cellStyle name="SAPBEXHLevel2 3 2 3 5 2 3" xfId="34759"/>
    <cellStyle name="SAPBEXHLevel2 3 2 3 5 3" xfId="34760"/>
    <cellStyle name="SAPBEXHLevel2 3 2 3 5 4" xfId="34761"/>
    <cellStyle name="SAPBEXHLevel2 3 2 3 6" xfId="34762"/>
    <cellStyle name="SAPBEXHLevel2 3 2 3 6 2" xfId="34763"/>
    <cellStyle name="SAPBEXHLevel2 3 2 3 6 2 2" xfId="34764"/>
    <cellStyle name="SAPBEXHLevel2 3 2 3 6 2 3" xfId="34765"/>
    <cellStyle name="SAPBEXHLevel2 3 2 3 6 3" xfId="34766"/>
    <cellStyle name="SAPBEXHLevel2 3 2 3 6 4" xfId="34767"/>
    <cellStyle name="SAPBEXHLevel2 3 2 3 7" xfId="34768"/>
    <cellStyle name="SAPBEXHLevel2 3 2 3 7 2" xfId="34769"/>
    <cellStyle name="SAPBEXHLevel2 3 2 3 7 2 2" xfId="34770"/>
    <cellStyle name="SAPBEXHLevel2 3 2 3 7 2 3" xfId="34771"/>
    <cellStyle name="SAPBEXHLevel2 3 2 3 7 3" xfId="34772"/>
    <cellStyle name="SAPBEXHLevel2 3 2 3 7 4" xfId="34773"/>
    <cellStyle name="SAPBEXHLevel2 3 2 3 8" xfId="34774"/>
    <cellStyle name="SAPBEXHLevel2 3 2 3 8 2" xfId="34775"/>
    <cellStyle name="SAPBEXHLevel2 3 2 3 8 2 2" xfId="34776"/>
    <cellStyle name="SAPBEXHLevel2 3 2 3 8 2 3" xfId="34777"/>
    <cellStyle name="SAPBEXHLevel2 3 2 3 8 3" xfId="34778"/>
    <cellStyle name="SAPBEXHLevel2 3 2 3 8 4" xfId="34779"/>
    <cellStyle name="SAPBEXHLevel2 3 2 3 9" xfId="34780"/>
    <cellStyle name="SAPBEXHLevel2 3 2 3 9 2" xfId="34781"/>
    <cellStyle name="SAPBEXHLevel2 3 2 3 9 3" xfId="34782"/>
    <cellStyle name="SAPBEXHLevel2 3 2 4" xfId="34783"/>
    <cellStyle name="SAPBEXHLevel2 3 2 4 2" xfId="34784"/>
    <cellStyle name="SAPBEXHLevel2 3 2 4 2 2" xfId="34785"/>
    <cellStyle name="SAPBEXHLevel2 3 2 4 2 3" xfId="34786"/>
    <cellStyle name="SAPBEXHLevel2 3 2 4 3" xfId="34787"/>
    <cellStyle name="SAPBEXHLevel2 3 2 4 4" xfId="34788"/>
    <cellStyle name="SAPBEXHLevel2 3 2 5" xfId="34789"/>
    <cellStyle name="SAPBEXHLevel2 3 2 5 2" xfId="34790"/>
    <cellStyle name="SAPBEXHLevel2 3 2 5 2 2" xfId="34791"/>
    <cellStyle name="SAPBEXHLevel2 3 2 5 2 3" xfId="34792"/>
    <cellStyle name="SAPBEXHLevel2 3 2 5 3" xfId="34793"/>
    <cellStyle name="SAPBEXHLevel2 3 2 5 4" xfId="34794"/>
    <cellStyle name="SAPBEXHLevel2 3 2 6" xfId="34795"/>
    <cellStyle name="SAPBEXHLevel2 3 2 6 2" xfId="34796"/>
    <cellStyle name="SAPBEXHLevel2 3 2 6 2 2" xfId="34797"/>
    <cellStyle name="SAPBEXHLevel2 3 2 6 2 3" xfId="34798"/>
    <cellStyle name="SAPBEXHLevel2 3 2 6 3" xfId="34799"/>
    <cellStyle name="SAPBEXHLevel2 3 2 6 4" xfId="34800"/>
    <cellStyle name="SAPBEXHLevel2 3 2 7" xfId="34801"/>
    <cellStyle name="SAPBEXHLevel2 3 2 7 2" xfId="34802"/>
    <cellStyle name="SAPBEXHLevel2 3 2 7 2 2" xfId="34803"/>
    <cellStyle name="SAPBEXHLevel2 3 2 7 2 3" xfId="34804"/>
    <cellStyle name="SAPBEXHLevel2 3 2 7 3" xfId="34805"/>
    <cellStyle name="SAPBEXHLevel2 3 2 7 4" xfId="34806"/>
    <cellStyle name="SAPBEXHLevel2 3 2 8" xfId="34807"/>
    <cellStyle name="SAPBEXHLevel2 3 2 8 2" xfId="34808"/>
    <cellStyle name="SAPBEXHLevel2 3 2 8 2 2" xfId="34809"/>
    <cellStyle name="SAPBEXHLevel2 3 2 8 2 3" xfId="34810"/>
    <cellStyle name="SAPBEXHLevel2 3 2 8 3" xfId="34811"/>
    <cellStyle name="SAPBEXHLevel2 3 2 8 4" xfId="34812"/>
    <cellStyle name="SAPBEXHLevel2 3 2 9" xfId="34813"/>
    <cellStyle name="SAPBEXHLevel2 3 2 9 2" xfId="34814"/>
    <cellStyle name="SAPBEXHLevel2 3 2 9 2 2" xfId="34815"/>
    <cellStyle name="SAPBEXHLevel2 3 2 9 2 3" xfId="34816"/>
    <cellStyle name="SAPBEXHLevel2 3 2 9 3" xfId="34817"/>
    <cellStyle name="SAPBEXHLevel2 3 2 9 4" xfId="34818"/>
    <cellStyle name="SAPBEXHLevel2 3 3" xfId="34819"/>
    <cellStyle name="SAPBEXHLevel2 3 3 10" xfId="34820"/>
    <cellStyle name="SAPBEXHLevel2 3 3 10 2" xfId="34821"/>
    <cellStyle name="SAPBEXHLevel2 3 3 10 3" xfId="34822"/>
    <cellStyle name="SAPBEXHLevel2 3 3 11" xfId="34823"/>
    <cellStyle name="SAPBEXHLevel2 3 3 12" xfId="34824"/>
    <cellStyle name="SAPBEXHLevel2 3 3 2" xfId="34825"/>
    <cellStyle name="SAPBEXHLevel2 3 3 2 10" xfId="34826"/>
    <cellStyle name="SAPBEXHLevel2 3 3 2 11" xfId="34827"/>
    <cellStyle name="SAPBEXHLevel2 3 3 2 2" xfId="34828"/>
    <cellStyle name="SAPBEXHLevel2 3 3 2 2 2" xfId="34829"/>
    <cellStyle name="SAPBEXHLevel2 3 3 2 2 2 2" xfId="34830"/>
    <cellStyle name="SAPBEXHLevel2 3 3 2 2 2 3" xfId="34831"/>
    <cellStyle name="SAPBEXHLevel2 3 3 2 2 3" xfId="34832"/>
    <cellStyle name="SAPBEXHLevel2 3 3 2 2 4" xfId="34833"/>
    <cellStyle name="SAPBEXHLevel2 3 3 2 3" xfId="34834"/>
    <cellStyle name="SAPBEXHLevel2 3 3 2 3 2" xfId="34835"/>
    <cellStyle name="SAPBEXHLevel2 3 3 2 3 2 2" xfId="34836"/>
    <cellStyle name="SAPBEXHLevel2 3 3 2 3 2 3" xfId="34837"/>
    <cellStyle name="SAPBEXHLevel2 3 3 2 3 3" xfId="34838"/>
    <cellStyle name="SAPBEXHLevel2 3 3 2 3 4" xfId="34839"/>
    <cellStyle name="SAPBEXHLevel2 3 3 2 4" xfId="34840"/>
    <cellStyle name="SAPBEXHLevel2 3 3 2 4 2" xfId="34841"/>
    <cellStyle name="SAPBEXHLevel2 3 3 2 4 2 2" xfId="34842"/>
    <cellStyle name="SAPBEXHLevel2 3 3 2 4 2 3" xfId="34843"/>
    <cellStyle name="SAPBEXHLevel2 3 3 2 4 3" xfId="34844"/>
    <cellStyle name="SAPBEXHLevel2 3 3 2 4 4" xfId="34845"/>
    <cellStyle name="SAPBEXHLevel2 3 3 2 5" xfId="34846"/>
    <cellStyle name="SAPBEXHLevel2 3 3 2 5 2" xfId="34847"/>
    <cellStyle name="SAPBEXHLevel2 3 3 2 5 2 2" xfId="34848"/>
    <cellStyle name="SAPBEXHLevel2 3 3 2 5 2 3" xfId="34849"/>
    <cellStyle name="SAPBEXHLevel2 3 3 2 5 3" xfId="34850"/>
    <cellStyle name="SAPBEXHLevel2 3 3 2 5 4" xfId="34851"/>
    <cellStyle name="SAPBEXHLevel2 3 3 2 6" xfId="34852"/>
    <cellStyle name="SAPBEXHLevel2 3 3 2 6 2" xfId="34853"/>
    <cellStyle name="SAPBEXHLevel2 3 3 2 6 2 2" xfId="34854"/>
    <cellStyle name="SAPBEXHLevel2 3 3 2 6 2 3" xfId="34855"/>
    <cellStyle name="SAPBEXHLevel2 3 3 2 6 3" xfId="34856"/>
    <cellStyle name="SAPBEXHLevel2 3 3 2 6 4" xfId="34857"/>
    <cellStyle name="SAPBEXHLevel2 3 3 2 7" xfId="34858"/>
    <cellStyle name="SAPBEXHLevel2 3 3 2 7 2" xfId="34859"/>
    <cellStyle name="SAPBEXHLevel2 3 3 2 7 2 2" xfId="34860"/>
    <cellStyle name="SAPBEXHLevel2 3 3 2 7 2 3" xfId="34861"/>
    <cellStyle name="SAPBEXHLevel2 3 3 2 7 3" xfId="34862"/>
    <cellStyle name="SAPBEXHLevel2 3 3 2 7 4" xfId="34863"/>
    <cellStyle name="SAPBEXHLevel2 3 3 2 8" xfId="34864"/>
    <cellStyle name="SAPBEXHLevel2 3 3 2 8 2" xfId="34865"/>
    <cellStyle name="SAPBEXHLevel2 3 3 2 8 2 2" xfId="34866"/>
    <cellStyle name="SAPBEXHLevel2 3 3 2 8 2 3" xfId="34867"/>
    <cellStyle name="SAPBEXHLevel2 3 3 2 8 3" xfId="34868"/>
    <cellStyle name="SAPBEXHLevel2 3 3 2 8 4" xfId="34869"/>
    <cellStyle name="SAPBEXHLevel2 3 3 2 9" xfId="34870"/>
    <cellStyle name="SAPBEXHLevel2 3 3 2 9 2" xfId="34871"/>
    <cellStyle name="SAPBEXHLevel2 3 3 2 9 3" xfId="34872"/>
    <cellStyle name="SAPBEXHLevel2 3 3 3" xfId="34873"/>
    <cellStyle name="SAPBEXHLevel2 3 3 3 2" xfId="34874"/>
    <cellStyle name="SAPBEXHLevel2 3 3 3 2 2" xfId="34875"/>
    <cellStyle name="SAPBEXHLevel2 3 3 3 2 3" xfId="34876"/>
    <cellStyle name="SAPBEXHLevel2 3 3 3 3" xfId="34877"/>
    <cellStyle name="SAPBEXHLevel2 3 3 3 4" xfId="34878"/>
    <cellStyle name="SAPBEXHLevel2 3 3 4" xfId="34879"/>
    <cellStyle name="SAPBEXHLevel2 3 3 4 2" xfId="34880"/>
    <cellStyle name="SAPBEXHLevel2 3 3 4 2 2" xfId="34881"/>
    <cellStyle name="SAPBEXHLevel2 3 3 4 2 3" xfId="34882"/>
    <cellStyle name="SAPBEXHLevel2 3 3 4 3" xfId="34883"/>
    <cellStyle name="SAPBEXHLevel2 3 3 4 4" xfId="34884"/>
    <cellStyle name="SAPBEXHLevel2 3 3 5" xfId="34885"/>
    <cellStyle name="SAPBEXHLevel2 3 3 5 2" xfId="34886"/>
    <cellStyle name="SAPBEXHLevel2 3 3 5 2 2" xfId="34887"/>
    <cellStyle name="SAPBEXHLevel2 3 3 5 2 3" xfId="34888"/>
    <cellStyle name="SAPBEXHLevel2 3 3 5 3" xfId="34889"/>
    <cellStyle name="SAPBEXHLevel2 3 3 5 4" xfId="34890"/>
    <cellStyle name="SAPBEXHLevel2 3 3 6" xfId="34891"/>
    <cellStyle name="SAPBEXHLevel2 3 3 6 2" xfId="34892"/>
    <cellStyle name="SAPBEXHLevel2 3 3 6 2 2" xfId="34893"/>
    <cellStyle name="SAPBEXHLevel2 3 3 6 2 3" xfId="34894"/>
    <cellStyle name="SAPBEXHLevel2 3 3 6 3" xfId="34895"/>
    <cellStyle name="SAPBEXHLevel2 3 3 6 4" xfId="34896"/>
    <cellStyle name="SAPBEXHLevel2 3 3 7" xfId="34897"/>
    <cellStyle name="SAPBEXHLevel2 3 3 7 2" xfId="34898"/>
    <cellStyle name="SAPBEXHLevel2 3 3 7 2 2" xfId="34899"/>
    <cellStyle name="SAPBEXHLevel2 3 3 7 2 3" xfId="34900"/>
    <cellStyle name="SAPBEXHLevel2 3 3 7 3" xfId="34901"/>
    <cellStyle name="SAPBEXHLevel2 3 3 7 4" xfId="34902"/>
    <cellStyle name="SAPBEXHLevel2 3 3 8" xfId="34903"/>
    <cellStyle name="SAPBEXHLevel2 3 3 8 2" xfId="34904"/>
    <cellStyle name="SAPBEXHLevel2 3 3 8 2 2" xfId="34905"/>
    <cellStyle name="SAPBEXHLevel2 3 3 8 2 3" xfId="34906"/>
    <cellStyle name="SAPBEXHLevel2 3 3 8 3" xfId="34907"/>
    <cellStyle name="SAPBEXHLevel2 3 3 8 4" xfId="34908"/>
    <cellStyle name="SAPBEXHLevel2 3 3 9" xfId="34909"/>
    <cellStyle name="SAPBEXHLevel2 3 3 9 2" xfId="34910"/>
    <cellStyle name="SAPBEXHLevel2 3 3 9 2 2" xfId="34911"/>
    <cellStyle name="SAPBEXHLevel2 3 3 9 2 3" xfId="34912"/>
    <cellStyle name="SAPBEXHLevel2 3 3 9 3" xfId="34913"/>
    <cellStyle name="SAPBEXHLevel2 3 3 9 4" xfId="34914"/>
    <cellStyle name="SAPBEXHLevel2 3 4" xfId="34915"/>
    <cellStyle name="SAPBEXHLevel2 3 4 10" xfId="34916"/>
    <cellStyle name="SAPBEXHLevel2 3 4 11" xfId="34917"/>
    <cellStyle name="SAPBEXHLevel2 3 4 2" xfId="34918"/>
    <cellStyle name="SAPBEXHLevel2 3 4 2 2" xfId="34919"/>
    <cellStyle name="SAPBEXHLevel2 3 4 2 2 2" xfId="34920"/>
    <cellStyle name="SAPBEXHLevel2 3 4 2 2 3" xfId="34921"/>
    <cellStyle name="SAPBEXHLevel2 3 4 2 3" xfId="34922"/>
    <cellStyle name="SAPBEXHLevel2 3 4 2 4" xfId="34923"/>
    <cellStyle name="SAPBEXHLevel2 3 4 3" xfId="34924"/>
    <cellStyle name="SAPBEXHLevel2 3 4 3 2" xfId="34925"/>
    <cellStyle name="SAPBEXHLevel2 3 4 3 2 2" xfId="34926"/>
    <cellStyle name="SAPBEXHLevel2 3 4 3 2 3" xfId="34927"/>
    <cellStyle name="SAPBEXHLevel2 3 4 3 3" xfId="34928"/>
    <cellStyle name="SAPBEXHLevel2 3 4 3 4" xfId="34929"/>
    <cellStyle name="SAPBEXHLevel2 3 4 4" xfId="34930"/>
    <cellStyle name="SAPBEXHLevel2 3 4 4 2" xfId="34931"/>
    <cellStyle name="SAPBEXHLevel2 3 4 4 2 2" xfId="34932"/>
    <cellStyle name="SAPBEXHLevel2 3 4 4 2 3" xfId="34933"/>
    <cellStyle name="SAPBEXHLevel2 3 4 4 3" xfId="34934"/>
    <cellStyle name="SAPBEXHLevel2 3 4 4 4" xfId="34935"/>
    <cellStyle name="SAPBEXHLevel2 3 4 5" xfId="34936"/>
    <cellStyle name="SAPBEXHLevel2 3 4 5 2" xfId="34937"/>
    <cellStyle name="SAPBEXHLevel2 3 4 5 2 2" xfId="34938"/>
    <cellStyle name="SAPBEXHLevel2 3 4 5 2 3" xfId="34939"/>
    <cellStyle name="SAPBEXHLevel2 3 4 5 3" xfId="34940"/>
    <cellStyle name="SAPBEXHLevel2 3 4 5 4" xfId="34941"/>
    <cellStyle name="SAPBEXHLevel2 3 4 6" xfId="34942"/>
    <cellStyle name="SAPBEXHLevel2 3 4 6 2" xfId="34943"/>
    <cellStyle name="SAPBEXHLevel2 3 4 6 2 2" xfId="34944"/>
    <cellStyle name="SAPBEXHLevel2 3 4 6 2 3" xfId="34945"/>
    <cellStyle name="SAPBEXHLevel2 3 4 6 3" xfId="34946"/>
    <cellStyle name="SAPBEXHLevel2 3 4 6 4" xfId="34947"/>
    <cellStyle name="SAPBEXHLevel2 3 4 7" xfId="34948"/>
    <cellStyle name="SAPBEXHLevel2 3 4 7 2" xfId="34949"/>
    <cellStyle name="SAPBEXHLevel2 3 4 7 2 2" xfId="34950"/>
    <cellStyle name="SAPBEXHLevel2 3 4 7 2 3" xfId="34951"/>
    <cellStyle name="SAPBEXHLevel2 3 4 7 3" xfId="34952"/>
    <cellStyle name="SAPBEXHLevel2 3 4 7 4" xfId="34953"/>
    <cellStyle name="SAPBEXHLevel2 3 4 8" xfId="34954"/>
    <cellStyle name="SAPBEXHLevel2 3 4 8 2" xfId="34955"/>
    <cellStyle name="SAPBEXHLevel2 3 4 8 2 2" xfId="34956"/>
    <cellStyle name="SAPBEXHLevel2 3 4 8 2 3" xfId="34957"/>
    <cellStyle name="SAPBEXHLevel2 3 4 8 3" xfId="34958"/>
    <cellStyle name="SAPBEXHLevel2 3 4 8 4" xfId="34959"/>
    <cellStyle name="SAPBEXHLevel2 3 4 9" xfId="34960"/>
    <cellStyle name="SAPBEXHLevel2 3 4 9 2" xfId="34961"/>
    <cellStyle name="SAPBEXHLevel2 3 4 9 3" xfId="34962"/>
    <cellStyle name="SAPBEXHLevel2 3 5" xfId="34963"/>
    <cellStyle name="SAPBEXHLevel2 3 5 2" xfId="34964"/>
    <cellStyle name="SAPBEXHLevel2 3 5 2 2" xfId="34965"/>
    <cellStyle name="SAPBEXHLevel2 3 5 2 3" xfId="34966"/>
    <cellStyle name="SAPBEXHLevel2 3 5 3" xfId="34967"/>
    <cellStyle name="SAPBEXHLevel2 3 5 4" xfId="34968"/>
    <cellStyle name="SAPBEXHLevel2 3 6" xfId="34969"/>
    <cellStyle name="SAPBEXHLevel2 3 6 2" xfId="34970"/>
    <cellStyle name="SAPBEXHLevel2 3 6 2 2" xfId="34971"/>
    <cellStyle name="SAPBEXHLevel2 3 6 2 3" xfId="34972"/>
    <cellStyle name="SAPBEXHLevel2 3 6 3" xfId="34973"/>
    <cellStyle name="SAPBEXHLevel2 3 6 4" xfId="34974"/>
    <cellStyle name="SAPBEXHLevel2 3 7" xfId="34975"/>
    <cellStyle name="SAPBEXHLevel2 3 7 2" xfId="34976"/>
    <cellStyle name="SAPBEXHLevel2 3 7 2 2" xfId="34977"/>
    <cellStyle name="SAPBEXHLevel2 3 7 2 3" xfId="34978"/>
    <cellStyle name="SAPBEXHLevel2 3 7 3" xfId="34979"/>
    <cellStyle name="SAPBEXHLevel2 3 7 4" xfId="34980"/>
    <cellStyle name="SAPBEXHLevel2 3 8" xfId="34981"/>
    <cellStyle name="SAPBEXHLevel2 3 8 2" xfId="34982"/>
    <cellStyle name="SAPBEXHLevel2 3 8 2 2" xfId="34983"/>
    <cellStyle name="SAPBEXHLevel2 3 8 2 3" xfId="34984"/>
    <cellStyle name="SAPBEXHLevel2 3 8 3" xfId="34985"/>
    <cellStyle name="SAPBEXHLevel2 3 8 4" xfId="34986"/>
    <cellStyle name="SAPBEXHLevel2 3 9" xfId="34987"/>
    <cellStyle name="SAPBEXHLevel2 3 9 2" xfId="34988"/>
    <cellStyle name="SAPBEXHLevel2 3 9 2 2" xfId="34989"/>
    <cellStyle name="SAPBEXHLevel2 3 9 2 3" xfId="34990"/>
    <cellStyle name="SAPBEXHLevel2 3 9 3" xfId="34991"/>
    <cellStyle name="SAPBEXHLevel2 3 9 4" xfId="34992"/>
    <cellStyle name="SAPBEXHLevel2 4" xfId="34993"/>
    <cellStyle name="SAPBEXHLevel2 4 10" xfId="34994"/>
    <cellStyle name="SAPBEXHLevel2 4 10 2" xfId="34995"/>
    <cellStyle name="SAPBEXHLevel2 4 10 2 2" xfId="34996"/>
    <cellStyle name="SAPBEXHLevel2 4 10 2 3" xfId="34997"/>
    <cellStyle name="SAPBEXHLevel2 4 10 3" xfId="34998"/>
    <cellStyle name="SAPBEXHLevel2 4 10 4" xfId="34999"/>
    <cellStyle name="SAPBEXHLevel2 4 11" xfId="35000"/>
    <cellStyle name="SAPBEXHLevel2 4 11 2" xfId="35001"/>
    <cellStyle name="SAPBEXHLevel2 4 11 3" xfId="35002"/>
    <cellStyle name="SAPBEXHLevel2 4 12" xfId="35003"/>
    <cellStyle name="SAPBEXHLevel2 4 13" xfId="35004"/>
    <cellStyle name="SAPBEXHLevel2 4 2" xfId="35005"/>
    <cellStyle name="SAPBEXHLevel2 4 2 10" xfId="35006"/>
    <cellStyle name="SAPBEXHLevel2 4 2 10 2" xfId="35007"/>
    <cellStyle name="SAPBEXHLevel2 4 2 10 3" xfId="35008"/>
    <cellStyle name="SAPBEXHLevel2 4 2 11" xfId="35009"/>
    <cellStyle name="SAPBEXHLevel2 4 2 12" xfId="35010"/>
    <cellStyle name="SAPBEXHLevel2 4 2 2" xfId="35011"/>
    <cellStyle name="SAPBEXHLevel2 4 2 2 10" xfId="35012"/>
    <cellStyle name="SAPBEXHLevel2 4 2 2 11" xfId="35013"/>
    <cellStyle name="SAPBEXHLevel2 4 2 2 2" xfId="35014"/>
    <cellStyle name="SAPBEXHLevel2 4 2 2 2 2" xfId="35015"/>
    <cellStyle name="SAPBEXHLevel2 4 2 2 2 2 2" xfId="35016"/>
    <cellStyle name="SAPBEXHLevel2 4 2 2 2 2 3" xfId="35017"/>
    <cellStyle name="SAPBEXHLevel2 4 2 2 2 3" xfId="35018"/>
    <cellStyle name="SAPBEXHLevel2 4 2 2 2 4" xfId="35019"/>
    <cellStyle name="SAPBEXHLevel2 4 2 2 3" xfId="35020"/>
    <cellStyle name="SAPBEXHLevel2 4 2 2 3 2" xfId="35021"/>
    <cellStyle name="SAPBEXHLevel2 4 2 2 3 2 2" xfId="35022"/>
    <cellStyle name="SAPBEXHLevel2 4 2 2 3 2 3" xfId="35023"/>
    <cellStyle name="SAPBEXHLevel2 4 2 2 3 3" xfId="35024"/>
    <cellStyle name="SAPBEXHLevel2 4 2 2 3 4" xfId="35025"/>
    <cellStyle name="SAPBEXHLevel2 4 2 2 4" xfId="35026"/>
    <cellStyle name="SAPBEXHLevel2 4 2 2 4 2" xfId="35027"/>
    <cellStyle name="SAPBEXHLevel2 4 2 2 4 2 2" xfId="35028"/>
    <cellStyle name="SAPBEXHLevel2 4 2 2 4 2 3" xfId="35029"/>
    <cellStyle name="SAPBEXHLevel2 4 2 2 4 3" xfId="35030"/>
    <cellStyle name="SAPBEXHLevel2 4 2 2 4 4" xfId="35031"/>
    <cellStyle name="SAPBEXHLevel2 4 2 2 5" xfId="35032"/>
    <cellStyle name="SAPBEXHLevel2 4 2 2 5 2" xfId="35033"/>
    <cellStyle name="SAPBEXHLevel2 4 2 2 5 2 2" xfId="35034"/>
    <cellStyle name="SAPBEXHLevel2 4 2 2 5 2 3" xfId="35035"/>
    <cellStyle name="SAPBEXHLevel2 4 2 2 5 3" xfId="35036"/>
    <cellStyle name="SAPBEXHLevel2 4 2 2 5 4" xfId="35037"/>
    <cellStyle name="SAPBEXHLevel2 4 2 2 6" xfId="35038"/>
    <cellStyle name="SAPBEXHLevel2 4 2 2 6 2" xfId="35039"/>
    <cellStyle name="SAPBEXHLevel2 4 2 2 6 2 2" xfId="35040"/>
    <cellStyle name="SAPBEXHLevel2 4 2 2 6 2 3" xfId="35041"/>
    <cellStyle name="SAPBEXHLevel2 4 2 2 6 3" xfId="35042"/>
    <cellStyle name="SAPBEXHLevel2 4 2 2 6 4" xfId="35043"/>
    <cellStyle name="SAPBEXHLevel2 4 2 2 7" xfId="35044"/>
    <cellStyle name="SAPBEXHLevel2 4 2 2 7 2" xfId="35045"/>
    <cellStyle name="SAPBEXHLevel2 4 2 2 7 2 2" xfId="35046"/>
    <cellStyle name="SAPBEXHLevel2 4 2 2 7 2 3" xfId="35047"/>
    <cellStyle name="SAPBEXHLevel2 4 2 2 7 3" xfId="35048"/>
    <cellStyle name="SAPBEXHLevel2 4 2 2 7 4" xfId="35049"/>
    <cellStyle name="SAPBEXHLevel2 4 2 2 8" xfId="35050"/>
    <cellStyle name="SAPBEXHLevel2 4 2 2 8 2" xfId="35051"/>
    <cellStyle name="SAPBEXHLevel2 4 2 2 8 2 2" xfId="35052"/>
    <cellStyle name="SAPBEXHLevel2 4 2 2 8 2 3" xfId="35053"/>
    <cellStyle name="SAPBEXHLevel2 4 2 2 8 3" xfId="35054"/>
    <cellStyle name="SAPBEXHLevel2 4 2 2 8 4" xfId="35055"/>
    <cellStyle name="SAPBEXHLevel2 4 2 2 9" xfId="35056"/>
    <cellStyle name="SAPBEXHLevel2 4 2 2 9 2" xfId="35057"/>
    <cellStyle name="SAPBEXHLevel2 4 2 2 9 3" xfId="35058"/>
    <cellStyle name="SAPBEXHLevel2 4 2 3" xfId="35059"/>
    <cellStyle name="SAPBEXHLevel2 4 2 3 2" xfId="35060"/>
    <cellStyle name="SAPBEXHLevel2 4 2 3 2 2" xfId="35061"/>
    <cellStyle name="SAPBEXHLevel2 4 2 3 2 3" xfId="35062"/>
    <cellStyle name="SAPBEXHLevel2 4 2 3 3" xfId="35063"/>
    <cellStyle name="SAPBEXHLevel2 4 2 3 4" xfId="35064"/>
    <cellStyle name="SAPBEXHLevel2 4 2 4" xfId="35065"/>
    <cellStyle name="SAPBEXHLevel2 4 2 4 2" xfId="35066"/>
    <cellStyle name="SAPBEXHLevel2 4 2 4 2 2" xfId="35067"/>
    <cellStyle name="SAPBEXHLevel2 4 2 4 2 3" xfId="35068"/>
    <cellStyle name="SAPBEXHLevel2 4 2 4 3" xfId="35069"/>
    <cellStyle name="SAPBEXHLevel2 4 2 4 4" xfId="35070"/>
    <cellStyle name="SAPBEXHLevel2 4 2 5" xfId="35071"/>
    <cellStyle name="SAPBEXHLevel2 4 2 5 2" xfId="35072"/>
    <cellStyle name="SAPBEXHLevel2 4 2 5 2 2" xfId="35073"/>
    <cellStyle name="SAPBEXHLevel2 4 2 5 2 3" xfId="35074"/>
    <cellStyle name="SAPBEXHLevel2 4 2 5 3" xfId="35075"/>
    <cellStyle name="SAPBEXHLevel2 4 2 5 4" xfId="35076"/>
    <cellStyle name="SAPBEXHLevel2 4 2 6" xfId="35077"/>
    <cellStyle name="SAPBEXHLevel2 4 2 6 2" xfId="35078"/>
    <cellStyle name="SAPBEXHLevel2 4 2 6 2 2" xfId="35079"/>
    <cellStyle name="SAPBEXHLevel2 4 2 6 2 3" xfId="35080"/>
    <cellStyle name="SAPBEXHLevel2 4 2 6 3" xfId="35081"/>
    <cellStyle name="SAPBEXHLevel2 4 2 6 4" xfId="35082"/>
    <cellStyle name="SAPBEXHLevel2 4 2 7" xfId="35083"/>
    <cellStyle name="SAPBEXHLevel2 4 2 7 2" xfId="35084"/>
    <cellStyle name="SAPBEXHLevel2 4 2 7 2 2" xfId="35085"/>
    <cellStyle name="SAPBEXHLevel2 4 2 7 2 3" xfId="35086"/>
    <cellStyle name="SAPBEXHLevel2 4 2 7 3" xfId="35087"/>
    <cellStyle name="SAPBEXHLevel2 4 2 7 4" xfId="35088"/>
    <cellStyle name="SAPBEXHLevel2 4 2 8" xfId="35089"/>
    <cellStyle name="SAPBEXHLevel2 4 2 8 2" xfId="35090"/>
    <cellStyle name="SAPBEXHLevel2 4 2 8 2 2" xfId="35091"/>
    <cellStyle name="SAPBEXHLevel2 4 2 8 2 3" xfId="35092"/>
    <cellStyle name="SAPBEXHLevel2 4 2 8 3" xfId="35093"/>
    <cellStyle name="SAPBEXHLevel2 4 2 8 4" xfId="35094"/>
    <cellStyle name="SAPBEXHLevel2 4 2 9" xfId="35095"/>
    <cellStyle name="SAPBEXHLevel2 4 2 9 2" xfId="35096"/>
    <cellStyle name="SAPBEXHLevel2 4 2 9 2 2" xfId="35097"/>
    <cellStyle name="SAPBEXHLevel2 4 2 9 2 3" xfId="35098"/>
    <cellStyle name="SAPBEXHLevel2 4 2 9 3" xfId="35099"/>
    <cellStyle name="SAPBEXHLevel2 4 2 9 4" xfId="35100"/>
    <cellStyle name="SAPBEXHLevel2 4 3" xfId="35101"/>
    <cellStyle name="SAPBEXHLevel2 4 3 10" xfId="35102"/>
    <cellStyle name="SAPBEXHLevel2 4 3 11" xfId="35103"/>
    <cellStyle name="SAPBEXHLevel2 4 3 2" xfId="35104"/>
    <cellStyle name="SAPBEXHLevel2 4 3 2 2" xfId="35105"/>
    <cellStyle name="SAPBEXHLevel2 4 3 2 2 2" xfId="35106"/>
    <cellStyle name="SAPBEXHLevel2 4 3 2 2 3" xfId="35107"/>
    <cellStyle name="SAPBEXHLevel2 4 3 2 3" xfId="35108"/>
    <cellStyle name="SAPBEXHLevel2 4 3 2 4" xfId="35109"/>
    <cellStyle name="SAPBEXHLevel2 4 3 3" xfId="35110"/>
    <cellStyle name="SAPBEXHLevel2 4 3 3 2" xfId="35111"/>
    <cellStyle name="SAPBEXHLevel2 4 3 3 2 2" xfId="35112"/>
    <cellStyle name="SAPBEXHLevel2 4 3 3 2 3" xfId="35113"/>
    <cellStyle name="SAPBEXHLevel2 4 3 3 3" xfId="35114"/>
    <cellStyle name="SAPBEXHLevel2 4 3 3 4" xfId="35115"/>
    <cellStyle name="SAPBEXHLevel2 4 3 4" xfId="35116"/>
    <cellStyle name="SAPBEXHLevel2 4 3 4 2" xfId="35117"/>
    <cellStyle name="SAPBEXHLevel2 4 3 4 2 2" xfId="35118"/>
    <cellStyle name="SAPBEXHLevel2 4 3 4 2 3" xfId="35119"/>
    <cellStyle name="SAPBEXHLevel2 4 3 4 3" xfId="35120"/>
    <cellStyle name="SAPBEXHLevel2 4 3 4 4" xfId="35121"/>
    <cellStyle name="SAPBEXHLevel2 4 3 5" xfId="35122"/>
    <cellStyle name="SAPBEXHLevel2 4 3 5 2" xfId="35123"/>
    <cellStyle name="SAPBEXHLevel2 4 3 5 2 2" xfId="35124"/>
    <cellStyle name="SAPBEXHLevel2 4 3 5 2 3" xfId="35125"/>
    <cellStyle name="SAPBEXHLevel2 4 3 5 3" xfId="35126"/>
    <cellStyle name="SAPBEXHLevel2 4 3 5 4" xfId="35127"/>
    <cellStyle name="SAPBEXHLevel2 4 3 6" xfId="35128"/>
    <cellStyle name="SAPBEXHLevel2 4 3 6 2" xfId="35129"/>
    <cellStyle name="SAPBEXHLevel2 4 3 6 2 2" xfId="35130"/>
    <cellStyle name="SAPBEXHLevel2 4 3 6 2 3" xfId="35131"/>
    <cellStyle name="SAPBEXHLevel2 4 3 6 3" xfId="35132"/>
    <cellStyle name="SAPBEXHLevel2 4 3 6 4" xfId="35133"/>
    <cellStyle name="SAPBEXHLevel2 4 3 7" xfId="35134"/>
    <cellStyle name="SAPBEXHLevel2 4 3 7 2" xfId="35135"/>
    <cellStyle name="SAPBEXHLevel2 4 3 7 2 2" xfId="35136"/>
    <cellStyle name="SAPBEXHLevel2 4 3 7 2 3" xfId="35137"/>
    <cellStyle name="SAPBEXHLevel2 4 3 7 3" xfId="35138"/>
    <cellStyle name="SAPBEXHLevel2 4 3 7 4" xfId="35139"/>
    <cellStyle name="SAPBEXHLevel2 4 3 8" xfId="35140"/>
    <cellStyle name="SAPBEXHLevel2 4 3 8 2" xfId="35141"/>
    <cellStyle name="SAPBEXHLevel2 4 3 8 2 2" xfId="35142"/>
    <cellStyle name="SAPBEXHLevel2 4 3 8 2 3" xfId="35143"/>
    <cellStyle name="SAPBEXHLevel2 4 3 8 3" xfId="35144"/>
    <cellStyle name="SAPBEXHLevel2 4 3 8 4" xfId="35145"/>
    <cellStyle name="SAPBEXHLevel2 4 3 9" xfId="35146"/>
    <cellStyle name="SAPBEXHLevel2 4 3 9 2" xfId="35147"/>
    <cellStyle name="SAPBEXHLevel2 4 3 9 3" xfId="35148"/>
    <cellStyle name="SAPBEXHLevel2 4 4" xfId="35149"/>
    <cellStyle name="SAPBEXHLevel2 4 4 2" xfId="35150"/>
    <cellStyle name="SAPBEXHLevel2 4 4 2 2" xfId="35151"/>
    <cellStyle name="SAPBEXHLevel2 4 4 2 3" xfId="35152"/>
    <cellStyle name="SAPBEXHLevel2 4 4 3" xfId="35153"/>
    <cellStyle name="SAPBEXHLevel2 4 4 4" xfId="35154"/>
    <cellStyle name="SAPBEXHLevel2 4 5" xfId="35155"/>
    <cellStyle name="SAPBEXHLevel2 4 5 2" xfId="35156"/>
    <cellStyle name="SAPBEXHLevel2 4 5 2 2" xfId="35157"/>
    <cellStyle name="SAPBEXHLevel2 4 5 2 3" xfId="35158"/>
    <cellStyle name="SAPBEXHLevel2 4 5 3" xfId="35159"/>
    <cellStyle name="SAPBEXHLevel2 4 5 4" xfId="35160"/>
    <cellStyle name="SAPBEXHLevel2 4 6" xfId="35161"/>
    <cellStyle name="SAPBEXHLevel2 4 6 2" xfId="35162"/>
    <cellStyle name="SAPBEXHLevel2 4 6 2 2" xfId="35163"/>
    <cellStyle name="SAPBEXHLevel2 4 6 2 3" xfId="35164"/>
    <cellStyle name="SAPBEXHLevel2 4 6 3" xfId="35165"/>
    <cellStyle name="SAPBEXHLevel2 4 6 4" xfId="35166"/>
    <cellStyle name="SAPBEXHLevel2 4 7" xfId="35167"/>
    <cellStyle name="SAPBEXHLevel2 4 7 2" xfId="35168"/>
    <cellStyle name="SAPBEXHLevel2 4 7 2 2" xfId="35169"/>
    <cellStyle name="SAPBEXHLevel2 4 7 2 3" xfId="35170"/>
    <cellStyle name="SAPBEXHLevel2 4 7 3" xfId="35171"/>
    <cellStyle name="SAPBEXHLevel2 4 7 4" xfId="35172"/>
    <cellStyle name="SAPBEXHLevel2 4 8" xfId="35173"/>
    <cellStyle name="SAPBEXHLevel2 4 8 2" xfId="35174"/>
    <cellStyle name="SAPBEXHLevel2 4 8 2 2" xfId="35175"/>
    <cellStyle name="SAPBEXHLevel2 4 8 2 3" xfId="35176"/>
    <cellStyle name="SAPBEXHLevel2 4 8 3" xfId="35177"/>
    <cellStyle name="SAPBEXHLevel2 4 8 4" xfId="35178"/>
    <cellStyle name="SAPBEXHLevel2 4 9" xfId="35179"/>
    <cellStyle name="SAPBEXHLevel2 4 9 2" xfId="35180"/>
    <cellStyle name="SAPBEXHLevel2 4 9 2 2" xfId="35181"/>
    <cellStyle name="SAPBEXHLevel2 4 9 2 3" xfId="35182"/>
    <cellStyle name="SAPBEXHLevel2 4 9 3" xfId="35183"/>
    <cellStyle name="SAPBEXHLevel2 4 9 4" xfId="35184"/>
    <cellStyle name="SAPBEXHLevel2 5" xfId="35185"/>
    <cellStyle name="SAPBEXHLevel2 5 10" xfId="35186"/>
    <cellStyle name="SAPBEXHLevel2 5 10 2" xfId="35187"/>
    <cellStyle name="SAPBEXHLevel2 5 10 2 2" xfId="35188"/>
    <cellStyle name="SAPBEXHLevel2 5 10 2 3" xfId="35189"/>
    <cellStyle name="SAPBEXHLevel2 5 10 3" xfId="35190"/>
    <cellStyle name="SAPBEXHLevel2 5 10 4" xfId="35191"/>
    <cellStyle name="SAPBEXHLevel2 5 11" xfId="35192"/>
    <cellStyle name="SAPBEXHLevel2 5 11 2" xfId="35193"/>
    <cellStyle name="SAPBEXHLevel2 5 11 3" xfId="35194"/>
    <cellStyle name="SAPBEXHLevel2 5 12" xfId="35195"/>
    <cellStyle name="SAPBEXHLevel2 5 13" xfId="35196"/>
    <cellStyle name="SAPBEXHLevel2 5 2" xfId="35197"/>
    <cellStyle name="SAPBEXHLevel2 5 2 10" xfId="35198"/>
    <cellStyle name="SAPBEXHLevel2 5 2 10 2" xfId="35199"/>
    <cellStyle name="SAPBEXHLevel2 5 2 10 3" xfId="35200"/>
    <cellStyle name="SAPBEXHLevel2 5 2 11" xfId="35201"/>
    <cellStyle name="SAPBEXHLevel2 5 2 12" xfId="35202"/>
    <cellStyle name="SAPBEXHLevel2 5 2 2" xfId="35203"/>
    <cellStyle name="SAPBEXHLevel2 5 2 2 10" xfId="35204"/>
    <cellStyle name="SAPBEXHLevel2 5 2 2 11" xfId="35205"/>
    <cellStyle name="SAPBEXHLevel2 5 2 2 2" xfId="35206"/>
    <cellStyle name="SAPBEXHLevel2 5 2 2 2 2" xfId="35207"/>
    <cellStyle name="SAPBEXHLevel2 5 2 2 2 2 2" xfId="35208"/>
    <cellStyle name="SAPBEXHLevel2 5 2 2 2 2 3" xfId="35209"/>
    <cellStyle name="SAPBEXHLevel2 5 2 2 2 3" xfId="35210"/>
    <cellStyle name="SAPBEXHLevel2 5 2 2 2 4" xfId="35211"/>
    <cellStyle name="SAPBEXHLevel2 5 2 2 3" xfId="35212"/>
    <cellStyle name="SAPBEXHLevel2 5 2 2 3 2" xfId="35213"/>
    <cellStyle name="SAPBEXHLevel2 5 2 2 3 2 2" xfId="35214"/>
    <cellStyle name="SAPBEXHLevel2 5 2 2 3 2 3" xfId="35215"/>
    <cellStyle name="SAPBEXHLevel2 5 2 2 3 3" xfId="35216"/>
    <cellStyle name="SAPBEXHLevel2 5 2 2 3 4" xfId="35217"/>
    <cellStyle name="SAPBEXHLevel2 5 2 2 4" xfId="35218"/>
    <cellStyle name="SAPBEXHLevel2 5 2 2 4 2" xfId="35219"/>
    <cellStyle name="SAPBEXHLevel2 5 2 2 4 2 2" xfId="35220"/>
    <cellStyle name="SAPBEXHLevel2 5 2 2 4 2 3" xfId="35221"/>
    <cellStyle name="SAPBEXHLevel2 5 2 2 4 3" xfId="35222"/>
    <cellStyle name="SAPBEXHLevel2 5 2 2 4 4" xfId="35223"/>
    <cellStyle name="SAPBEXHLevel2 5 2 2 5" xfId="35224"/>
    <cellStyle name="SAPBEXHLevel2 5 2 2 5 2" xfId="35225"/>
    <cellStyle name="SAPBEXHLevel2 5 2 2 5 2 2" xfId="35226"/>
    <cellStyle name="SAPBEXHLevel2 5 2 2 5 2 3" xfId="35227"/>
    <cellStyle name="SAPBEXHLevel2 5 2 2 5 3" xfId="35228"/>
    <cellStyle name="SAPBEXHLevel2 5 2 2 5 4" xfId="35229"/>
    <cellStyle name="SAPBEXHLevel2 5 2 2 6" xfId="35230"/>
    <cellStyle name="SAPBEXHLevel2 5 2 2 6 2" xfId="35231"/>
    <cellStyle name="SAPBEXHLevel2 5 2 2 6 2 2" xfId="35232"/>
    <cellStyle name="SAPBEXHLevel2 5 2 2 6 2 3" xfId="35233"/>
    <cellStyle name="SAPBEXHLevel2 5 2 2 6 3" xfId="35234"/>
    <cellStyle name="SAPBEXHLevel2 5 2 2 6 4" xfId="35235"/>
    <cellStyle name="SAPBEXHLevel2 5 2 2 7" xfId="35236"/>
    <cellStyle name="SAPBEXHLevel2 5 2 2 7 2" xfId="35237"/>
    <cellStyle name="SAPBEXHLevel2 5 2 2 7 2 2" xfId="35238"/>
    <cellStyle name="SAPBEXHLevel2 5 2 2 7 2 3" xfId="35239"/>
    <cellStyle name="SAPBEXHLevel2 5 2 2 7 3" xfId="35240"/>
    <cellStyle name="SAPBEXHLevel2 5 2 2 7 4" xfId="35241"/>
    <cellStyle name="SAPBEXHLevel2 5 2 2 8" xfId="35242"/>
    <cellStyle name="SAPBEXHLevel2 5 2 2 8 2" xfId="35243"/>
    <cellStyle name="SAPBEXHLevel2 5 2 2 8 2 2" xfId="35244"/>
    <cellStyle name="SAPBEXHLevel2 5 2 2 8 2 3" xfId="35245"/>
    <cellStyle name="SAPBEXHLevel2 5 2 2 8 3" xfId="35246"/>
    <cellStyle name="SAPBEXHLevel2 5 2 2 8 4" xfId="35247"/>
    <cellStyle name="SAPBEXHLevel2 5 2 2 9" xfId="35248"/>
    <cellStyle name="SAPBEXHLevel2 5 2 2 9 2" xfId="35249"/>
    <cellStyle name="SAPBEXHLevel2 5 2 2 9 3" xfId="35250"/>
    <cellStyle name="SAPBEXHLevel2 5 2 3" xfId="35251"/>
    <cellStyle name="SAPBEXHLevel2 5 2 3 2" xfId="35252"/>
    <cellStyle name="SAPBEXHLevel2 5 2 3 2 2" xfId="35253"/>
    <cellStyle name="SAPBEXHLevel2 5 2 3 2 3" xfId="35254"/>
    <cellStyle name="SAPBEXHLevel2 5 2 3 3" xfId="35255"/>
    <cellStyle name="SAPBEXHLevel2 5 2 3 4" xfId="35256"/>
    <cellStyle name="SAPBEXHLevel2 5 2 4" xfId="35257"/>
    <cellStyle name="SAPBEXHLevel2 5 2 4 2" xfId="35258"/>
    <cellStyle name="SAPBEXHLevel2 5 2 4 2 2" xfId="35259"/>
    <cellStyle name="SAPBEXHLevel2 5 2 4 2 3" xfId="35260"/>
    <cellStyle name="SAPBEXHLevel2 5 2 4 3" xfId="35261"/>
    <cellStyle name="SAPBEXHLevel2 5 2 4 4" xfId="35262"/>
    <cellStyle name="SAPBEXHLevel2 5 2 5" xfId="35263"/>
    <cellStyle name="SAPBEXHLevel2 5 2 5 2" xfId="35264"/>
    <cellStyle name="SAPBEXHLevel2 5 2 5 2 2" xfId="35265"/>
    <cellStyle name="SAPBEXHLevel2 5 2 5 2 3" xfId="35266"/>
    <cellStyle name="SAPBEXHLevel2 5 2 5 3" xfId="35267"/>
    <cellStyle name="SAPBEXHLevel2 5 2 5 4" xfId="35268"/>
    <cellStyle name="SAPBEXHLevel2 5 2 6" xfId="35269"/>
    <cellStyle name="SAPBEXHLevel2 5 2 6 2" xfId="35270"/>
    <cellStyle name="SAPBEXHLevel2 5 2 6 2 2" xfId="35271"/>
    <cellStyle name="SAPBEXHLevel2 5 2 6 2 3" xfId="35272"/>
    <cellStyle name="SAPBEXHLevel2 5 2 6 3" xfId="35273"/>
    <cellStyle name="SAPBEXHLevel2 5 2 6 4" xfId="35274"/>
    <cellStyle name="SAPBEXHLevel2 5 2 7" xfId="35275"/>
    <cellStyle name="SAPBEXHLevel2 5 2 7 2" xfId="35276"/>
    <cellStyle name="SAPBEXHLevel2 5 2 7 2 2" xfId="35277"/>
    <cellStyle name="SAPBEXHLevel2 5 2 7 2 3" xfId="35278"/>
    <cellStyle name="SAPBEXHLevel2 5 2 7 3" xfId="35279"/>
    <cellStyle name="SAPBEXHLevel2 5 2 7 4" xfId="35280"/>
    <cellStyle name="SAPBEXHLevel2 5 2 8" xfId="35281"/>
    <cellStyle name="SAPBEXHLevel2 5 2 8 2" xfId="35282"/>
    <cellStyle name="SAPBEXHLevel2 5 2 8 2 2" xfId="35283"/>
    <cellStyle name="SAPBEXHLevel2 5 2 8 2 3" xfId="35284"/>
    <cellStyle name="SAPBEXHLevel2 5 2 8 3" xfId="35285"/>
    <cellStyle name="SAPBEXHLevel2 5 2 8 4" xfId="35286"/>
    <cellStyle name="SAPBEXHLevel2 5 2 9" xfId="35287"/>
    <cellStyle name="SAPBEXHLevel2 5 2 9 2" xfId="35288"/>
    <cellStyle name="SAPBEXHLevel2 5 2 9 2 2" xfId="35289"/>
    <cellStyle name="SAPBEXHLevel2 5 2 9 2 3" xfId="35290"/>
    <cellStyle name="SAPBEXHLevel2 5 2 9 3" xfId="35291"/>
    <cellStyle name="SAPBEXHLevel2 5 2 9 4" xfId="35292"/>
    <cellStyle name="SAPBEXHLevel2 5 3" xfId="35293"/>
    <cellStyle name="SAPBEXHLevel2 5 3 10" xfId="35294"/>
    <cellStyle name="SAPBEXHLevel2 5 3 11" xfId="35295"/>
    <cellStyle name="SAPBEXHLevel2 5 3 2" xfId="35296"/>
    <cellStyle name="SAPBEXHLevel2 5 3 2 2" xfId="35297"/>
    <cellStyle name="SAPBEXHLevel2 5 3 2 2 2" xfId="35298"/>
    <cellStyle name="SAPBEXHLevel2 5 3 2 2 3" xfId="35299"/>
    <cellStyle name="SAPBEXHLevel2 5 3 2 3" xfId="35300"/>
    <cellStyle name="SAPBEXHLevel2 5 3 2 4" xfId="35301"/>
    <cellStyle name="SAPBEXHLevel2 5 3 3" xfId="35302"/>
    <cellStyle name="SAPBEXHLevel2 5 3 3 2" xfId="35303"/>
    <cellStyle name="SAPBEXHLevel2 5 3 3 2 2" xfId="35304"/>
    <cellStyle name="SAPBEXHLevel2 5 3 3 2 3" xfId="35305"/>
    <cellStyle name="SAPBEXHLevel2 5 3 3 3" xfId="35306"/>
    <cellStyle name="SAPBEXHLevel2 5 3 3 4" xfId="35307"/>
    <cellStyle name="SAPBEXHLevel2 5 3 4" xfId="35308"/>
    <cellStyle name="SAPBEXHLevel2 5 3 4 2" xfId="35309"/>
    <cellStyle name="SAPBEXHLevel2 5 3 4 2 2" xfId="35310"/>
    <cellStyle name="SAPBEXHLevel2 5 3 4 2 3" xfId="35311"/>
    <cellStyle name="SAPBEXHLevel2 5 3 4 3" xfId="35312"/>
    <cellStyle name="SAPBEXHLevel2 5 3 4 4" xfId="35313"/>
    <cellStyle name="SAPBEXHLevel2 5 3 5" xfId="35314"/>
    <cellStyle name="SAPBEXHLevel2 5 3 5 2" xfId="35315"/>
    <cellStyle name="SAPBEXHLevel2 5 3 5 2 2" xfId="35316"/>
    <cellStyle name="SAPBEXHLevel2 5 3 5 2 3" xfId="35317"/>
    <cellStyle name="SAPBEXHLevel2 5 3 5 3" xfId="35318"/>
    <cellStyle name="SAPBEXHLevel2 5 3 5 4" xfId="35319"/>
    <cellStyle name="SAPBEXHLevel2 5 3 6" xfId="35320"/>
    <cellStyle name="SAPBEXHLevel2 5 3 6 2" xfId="35321"/>
    <cellStyle name="SAPBEXHLevel2 5 3 6 2 2" xfId="35322"/>
    <cellStyle name="SAPBEXHLevel2 5 3 6 2 3" xfId="35323"/>
    <cellStyle name="SAPBEXHLevel2 5 3 6 3" xfId="35324"/>
    <cellStyle name="SAPBEXHLevel2 5 3 6 4" xfId="35325"/>
    <cellStyle name="SAPBEXHLevel2 5 3 7" xfId="35326"/>
    <cellStyle name="SAPBEXHLevel2 5 3 7 2" xfId="35327"/>
    <cellStyle name="SAPBEXHLevel2 5 3 7 2 2" xfId="35328"/>
    <cellStyle name="SAPBEXHLevel2 5 3 7 2 3" xfId="35329"/>
    <cellStyle name="SAPBEXHLevel2 5 3 7 3" xfId="35330"/>
    <cellStyle name="SAPBEXHLevel2 5 3 7 4" xfId="35331"/>
    <cellStyle name="SAPBEXHLevel2 5 3 8" xfId="35332"/>
    <cellStyle name="SAPBEXHLevel2 5 3 8 2" xfId="35333"/>
    <cellStyle name="SAPBEXHLevel2 5 3 8 2 2" xfId="35334"/>
    <cellStyle name="SAPBEXHLevel2 5 3 8 2 3" xfId="35335"/>
    <cellStyle name="SAPBEXHLevel2 5 3 8 3" xfId="35336"/>
    <cellStyle name="SAPBEXHLevel2 5 3 8 4" xfId="35337"/>
    <cellStyle name="SAPBEXHLevel2 5 3 9" xfId="35338"/>
    <cellStyle name="SAPBEXHLevel2 5 3 9 2" xfId="35339"/>
    <cellStyle name="SAPBEXHLevel2 5 3 9 3" xfId="35340"/>
    <cellStyle name="SAPBEXHLevel2 5 4" xfId="35341"/>
    <cellStyle name="SAPBEXHLevel2 5 4 2" xfId="35342"/>
    <cellStyle name="SAPBEXHLevel2 5 4 2 2" xfId="35343"/>
    <cellStyle name="SAPBEXHLevel2 5 4 2 3" xfId="35344"/>
    <cellStyle name="SAPBEXHLevel2 5 4 3" xfId="35345"/>
    <cellStyle name="SAPBEXHLevel2 5 4 4" xfId="35346"/>
    <cellStyle name="SAPBEXHLevel2 5 5" xfId="35347"/>
    <cellStyle name="SAPBEXHLevel2 5 5 2" xfId="35348"/>
    <cellStyle name="SAPBEXHLevel2 5 5 2 2" xfId="35349"/>
    <cellStyle name="SAPBEXHLevel2 5 5 2 3" xfId="35350"/>
    <cellStyle name="SAPBEXHLevel2 5 5 3" xfId="35351"/>
    <cellStyle name="SAPBEXHLevel2 5 5 4" xfId="35352"/>
    <cellStyle name="SAPBEXHLevel2 5 6" xfId="35353"/>
    <cellStyle name="SAPBEXHLevel2 5 6 2" xfId="35354"/>
    <cellStyle name="SAPBEXHLevel2 5 6 2 2" xfId="35355"/>
    <cellStyle name="SAPBEXHLevel2 5 6 2 3" xfId="35356"/>
    <cellStyle name="SAPBEXHLevel2 5 6 3" xfId="35357"/>
    <cellStyle name="SAPBEXHLevel2 5 6 4" xfId="35358"/>
    <cellStyle name="SAPBEXHLevel2 5 7" xfId="35359"/>
    <cellStyle name="SAPBEXHLevel2 5 7 2" xfId="35360"/>
    <cellStyle name="SAPBEXHLevel2 5 7 2 2" xfId="35361"/>
    <cellStyle name="SAPBEXHLevel2 5 7 2 3" xfId="35362"/>
    <cellStyle name="SAPBEXHLevel2 5 7 3" xfId="35363"/>
    <cellStyle name="SAPBEXHLevel2 5 7 4" xfId="35364"/>
    <cellStyle name="SAPBEXHLevel2 5 8" xfId="35365"/>
    <cellStyle name="SAPBEXHLevel2 5 8 2" xfId="35366"/>
    <cellStyle name="SAPBEXHLevel2 5 8 2 2" xfId="35367"/>
    <cellStyle name="SAPBEXHLevel2 5 8 2 3" xfId="35368"/>
    <cellStyle name="SAPBEXHLevel2 5 8 3" xfId="35369"/>
    <cellStyle name="SAPBEXHLevel2 5 8 4" xfId="35370"/>
    <cellStyle name="SAPBEXHLevel2 5 9" xfId="35371"/>
    <cellStyle name="SAPBEXHLevel2 5 9 2" xfId="35372"/>
    <cellStyle name="SAPBEXHLevel2 5 9 2 2" xfId="35373"/>
    <cellStyle name="SAPBEXHLevel2 5 9 2 3" xfId="35374"/>
    <cellStyle name="SAPBEXHLevel2 5 9 3" xfId="35375"/>
    <cellStyle name="SAPBEXHLevel2 5 9 4" xfId="35376"/>
    <cellStyle name="SAPBEXHLevel2 6" xfId="35377"/>
    <cellStyle name="SAPBEXHLevel2 6 10" xfId="35378"/>
    <cellStyle name="SAPBEXHLevel2 6 10 2" xfId="35379"/>
    <cellStyle name="SAPBEXHLevel2 6 10 3" xfId="35380"/>
    <cellStyle name="SAPBEXHLevel2 6 11" xfId="35381"/>
    <cellStyle name="SAPBEXHLevel2 6 12" xfId="35382"/>
    <cellStyle name="SAPBEXHLevel2 6 2" xfId="35383"/>
    <cellStyle name="SAPBEXHLevel2 6 2 10" xfId="35384"/>
    <cellStyle name="SAPBEXHLevel2 6 2 11" xfId="35385"/>
    <cellStyle name="SAPBEXHLevel2 6 2 2" xfId="35386"/>
    <cellStyle name="SAPBEXHLevel2 6 2 2 2" xfId="35387"/>
    <cellStyle name="SAPBEXHLevel2 6 2 2 2 2" xfId="35388"/>
    <cellStyle name="SAPBEXHLevel2 6 2 2 2 3" xfId="35389"/>
    <cellStyle name="SAPBEXHLevel2 6 2 2 3" xfId="35390"/>
    <cellStyle name="SAPBEXHLevel2 6 2 2 4" xfId="35391"/>
    <cellStyle name="SAPBEXHLevel2 6 2 3" xfId="35392"/>
    <cellStyle name="SAPBEXHLevel2 6 2 3 2" xfId="35393"/>
    <cellStyle name="SAPBEXHLevel2 6 2 3 2 2" xfId="35394"/>
    <cellStyle name="SAPBEXHLevel2 6 2 3 2 3" xfId="35395"/>
    <cellStyle name="SAPBEXHLevel2 6 2 3 3" xfId="35396"/>
    <cellStyle name="SAPBEXHLevel2 6 2 3 4" xfId="35397"/>
    <cellStyle name="SAPBEXHLevel2 6 2 4" xfId="35398"/>
    <cellStyle name="SAPBEXHLevel2 6 2 4 2" xfId="35399"/>
    <cellStyle name="SAPBEXHLevel2 6 2 4 2 2" xfId="35400"/>
    <cellStyle name="SAPBEXHLevel2 6 2 4 2 3" xfId="35401"/>
    <cellStyle name="SAPBEXHLevel2 6 2 4 3" xfId="35402"/>
    <cellStyle name="SAPBEXHLevel2 6 2 4 4" xfId="35403"/>
    <cellStyle name="SAPBEXHLevel2 6 2 5" xfId="35404"/>
    <cellStyle name="SAPBEXHLevel2 6 2 5 2" xfId="35405"/>
    <cellStyle name="SAPBEXHLevel2 6 2 5 2 2" xfId="35406"/>
    <cellStyle name="SAPBEXHLevel2 6 2 5 2 3" xfId="35407"/>
    <cellStyle name="SAPBEXHLevel2 6 2 5 3" xfId="35408"/>
    <cellStyle name="SAPBEXHLevel2 6 2 5 4" xfId="35409"/>
    <cellStyle name="SAPBEXHLevel2 6 2 6" xfId="35410"/>
    <cellStyle name="SAPBEXHLevel2 6 2 6 2" xfId="35411"/>
    <cellStyle name="SAPBEXHLevel2 6 2 6 2 2" xfId="35412"/>
    <cellStyle name="SAPBEXHLevel2 6 2 6 2 3" xfId="35413"/>
    <cellStyle name="SAPBEXHLevel2 6 2 6 3" xfId="35414"/>
    <cellStyle name="SAPBEXHLevel2 6 2 6 4" xfId="35415"/>
    <cellStyle name="SAPBEXHLevel2 6 2 7" xfId="35416"/>
    <cellStyle name="SAPBEXHLevel2 6 2 7 2" xfId="35417"/>
    <cellStyle name="SAPBEXHLevel2 6 2 7 2 2" xfId="35418"/>
    <cellStyle name="SAPBEXHLevel2 6 2 7 2 3" xfId="35419"/>
    <cellStyle name="SAPBEXHLevel2 6 2 7 3" xfId="35420"/>
    <cellStyle name="SAPBEXHLevel2 6 2 7 4" xfId="35421"/>
    <cellStyle name="SAPBEXHLevel2 6 2 8" xfId="35422"/>
    <cellStyle name="SAPBEXHLevel2 6 2 8 2" xfId="35423"/>
    <cellStyle name="SAPBEXHLevel2 6 2 8 2 2" xfId="35424"/>
    <cellStyle name="SAPBEXHLevel2 6 2 8 2 3" xfId="35425"/>
    <cellStyle name="SAPBEXHLevel2 6 2 8 3" xfId="35426"/>
    <cellStyle name="SAPBEXHLevel2 6 2 8 4" xfId="35427"/>
    <cellStyle name="SAPBEXHLevel2 6 2 9" xfId="35428"/>
    <cellStyle name="SAPBEXHLevel2 6 2 9 2" xfId="35429"/>
    <cellStyle name="SAPBEXHLevel2 6 2 9 3" xfId="35430"/>
    <cellStyle name="SAPBEXHLevel2 6 3" xfId="35431"/>
    <cellStyle name="SAPBEXHLevel2 6 3 2" xfId="35432"/>
    <cellStyle name="SAPBEXHLevel2 6 3 2 2" xfId="35433"/>
    <cellStyle name="SAPBEXHLevel2 6 3 2 3" xfId="35434"/>
    <cellStyle name="SAPBEXHLevel2 6 3 3" xfId="35435"/>
    <cellStyle name="SAPBEXHLevel2 6 3 4" xfId="35436"/>
    <cellStyle name="SAPBEXHLevel2 6 4" xfId="35437"/>
    <cellStyle name="SAPBEXHLevel2 6 4 2" xfId="35438"/>
    <cellStyle name="SAPBEXHLevel2 6 4 2 2" xfId="35439"/>
    <cellStyle name="SAPBEXHLevel2 6 4 2 3" xfId="35440"/>
    <cellStyle name="SAPBEXHLevel2 6 4 3" xfId="35441"/>
    <cellStyle name="SAPBEXHLevel2 6 4 4" xfId="35442"/>
    <cellStyle name="SAPBEXHLevel2 6 5" xfId="35443"/>
    <cellStyle name="SAPBEXHLevel2 6 5 2" xfId="35444"/>
    <cellStyle name="SAPBEXHLevel2 6 5 2 2" xfId="35445"/>
    <cellStyle name="SAPBEXHLevel2 6 5 2 3" xfId="35446"/>
    <cellStyle name="SAPBEXHLevel2 6 5 3" xfId="35447"/>
    <cellStyle name="SAPBEXHLevel2 6 5 4" xfId="35448"/>
    <cellStyle name="SAPBEXHLevel2 6 6" xfId="35449"/>
    <cellStyle name="SAPBEXHLevel2 6 6 2" xfId="35450"/>
    <cellStyle name="SAPBEXHLevel2 6 6 2 2" xfId="35451"/>
    <cellStyle name="SAPBEXHLevel2 6 6 2 3" xfId="35452"/>
    <cellStyle name="SAPBEXHLevel2 6 6 3" xfId="35453"/>
    <cellStyle name="SAPBEXHLevel2 6 6 4" xfId="35454"/>
    <cellStyle name="SAPBEXHLevel2 6 7" xfId="35455"/>
    <cellStyle name="SAPBEXHLevel2 6 7 2" xfId="35456"/>
    <cellStyle name="SAPBEXHLevel2 6 7 2 2" xfId="35457"/>
    <cellStyle name="SAPBEXHLevel2 6 7 2 3" xfId="35458"/>
    <cellStyle name="SAPBEXHLevel2 6 7 3" xfId="35459"/>
    <cellStyle name="SAPBEXHLevel2 6 7 4" xfId="35460"/>
    <cellStyle name="SAPBEXHLevel2 6 8" xfId="35461"/>
    <cellStyle name="SAPBEXHLevel2 6 8 2" xfId="35462"/>
    <cellStyle name="SAPBEXHLevel2 6 8 2 2" xfId="35463"/>
    <cellStyle name="SAPBEXHLevel2 6 8 2 3" xfId="35464"/>
    <cellStyle name="SAPBEXHLevel2 6 8 3" xfId="35465"/>
    <cellStyle name="SAPBEXHLevel2 6 8 4" xfId="35466"/>
    <cellStyle name="SAPBEXHLevel2 6 9" xfId="35467"/>
    <cellStyle name="SAPBEXHLevel2 6 9 2" xfId="35468"/>
    <cellStyle name="SAPBEXHLevel2 6 9 2 2" xfId="35469"/>
    <cellStyle name="SAPBEXHLevel2 6 9 2 3" xfId="35470"/>
    <cellStyle name="SAPBEXHLevel2 6 9 3" xfId="35471"/>
    <cellStyle name="SAPBEXHLevel2 6 9 4" xfId="35472"/>
    <cellStyle name="SAPBEXHLevel2 7" xfId="35473"/>
    <cellStyle name="SAPBEXHLevel2 7 10" xfId="35474"/>
    <cellStyle name="SAPBEXHLevel2 7 11" xfId="35475"/>
    <cellStyle name="SAPBEXHLevel2 7 2" xfId="35476"/>
    <cellStyle name="SAPBEXHLevel2 7 2 2" xfId="35477"/>
    <cellStyle name="SAPBEXHLevel2 7 2 2 2" xfId="35478"/>
    <cellStyle name="SAPBEXHLevel2 7 2 2 3" xfId="35479"/>
    <cellStyle name="SAPBEXHLevel2 7 2 3" xfId="35480"/>
    <cellStyle name="SAPBEXHLevel2 7 2 4" xfId="35481"/>
    <cellStyle name="SAPBEXHLevel2 7 3" xfId="35482"/>
    <cellStyle name="SAPBEXHLevel2 7 3 2" xfId="35483"/>
    <cellStyle name="SAPBEXHLevel2 7 3 2 2" xfId="35484"/>
    <cellStyle name="SAPBEXHLevel2 7 3 2 3" xfId="35485"/>
    <cellStyle name="SAPBEXHLevel2 7 3 3" xfId="35486"/>
    <cellStyle name="SAPBEXHLevel2 7 3 4" xfId="35487"/>
    <cellStyle name="SAPBEXHLevel2 7 4" xfId="35488"/>
    <cellStyle name="SAPBEXHLevel2 7 4 2" xfId="35489"/>
    <cellStyle name="SAPBEXHLevel2 7 4 2 2" xfId="35490"/>
    <cellStyle name="SAPBEXHLevel2 7 4 2 3" xfId="35491"/>
    <cellStyle name="SAPBEXHLevel2 7 4 3" xfId="35492"/>
    <cellStyle name="SAPBEXHLevel2 7 4 4" xfId="35493"/>
    <cellStyle name="SAPBEXHLevel2 7 5" xfId="35494"/>
    <cellStyle name="SAPBEXHLevel2 7 5 2" xfId="35495"/>
    <cellStyle name="SAPBEXHLevel2 7 5 2 2" xfId="35496"/>
    <cellStyle name="SAPBEXHLevel2 7 5 2 3" xfId="35497"/>
    <cellStyle name="SAPBEXHLevel2 7 5 3" xfId="35498"/>
    <cellStyle name="SAPBEXHLevel2 7 5 4" xfId="35499"/>
    <cellStyle name="SAPBEXHLevel2 7 6" xfId="35500"/>
    <cellStyle name="SAPBEXHLevel2 7 6 2" xfId="35501"/>
    <cellStyle name="SAPBEXHLevel2 7 6 2 2" xfId="35502"/>
    <cellStyle name="SAPBEXHLevel2 7 6 2 3" xfId="35503"/>
    <cellStyle name="SAPBEXHLevel2 7 6 3" xfId="35504"/>
    <cellStyle name="SAPBEXHLevel2 7 6 4" xfId="35505"/>
    <cellStyle name="SAPBEXHLevel2 7 7" xfId="35506"/>
    <cellStyle name="SAPBEXHLevel2 7 7 2" xfId="35507"/>
    <cellStyle name="SAPBEXHLevel2 7 7 2 2" xfId="35508"/>
    <cellStyle name="SAPBEXHLevel2 7 7 2 3" xfId="35509"/>
    <cellStyle name="SAPBEXHLevel2 7 7 3" xfId="35510"/>
    <cellStyle name="SAPBEXHLevel2 7 7 4" xfId="35511"/>
    <cellStyle name="SAPBEXHLevel2 7 8" xfId="35512"/>
    <cellStyle name="SAPBEXHLevel2 7 8 2" xfId="35513"/>
    <cellStyle name="SAPBEXHLevel2 7 8 2 2" xfId="35514"/>
    <cellStyle name="SAPBEXHLevel2 7 8 2 3" xfId="35515"/>
    <cellStyle name="SAPBEXHLevel2 7 8 3" xfId="35516"/>
    <cellStyle name="SAPBEXHLevel2 7 8 4" xfId="35517"/>
    <cellStyle name="SAPBEXHLevel2 7 9" xfId="35518"/>
    <cellStyle name="SAPBEXHLevel2 7 9 2" xfId="35519"/>
    <cellStyle name="SAPBEXHLevel2 7 9 3" xfId="35520"/>
    <cellStyle name="SAPBEXHLevel2 8" xfId="35521"/>
    <cellStyle name="SAPBEXHLevel2 8 2" xfId="35522"/>
    <cellStyle name="SAPBEXHLevel2 8 2 2" xfId="35523"/>
    <cellStyle name="SAPBEXHLevel2 8 2 3" xfId="35524"/>
    <cellStyle name="SAPBEXHLevel2 8 3" xfId="35525"/>
    <cellStyle name="SAPBEXHLevel2 8 4" xfId="35526"/>
    <cellStyle name="SAPBEXHLevel2 9" xfId="35527"/>
    <cellStyle name="SAPBEXHLevel2 9 2" xfId="35528"/>
    <cellStyle name="SAPBEXHLevel2 9 2 2" xfId="35529"/>
    <cellStyle name="SAPBEXHLevel2 9 2 3" xfId="35530"/>
    <cellStyle name="SAPBEXHLevel2 9 3" xfId="35531"/>
    <cellStyle name="SAPBEXHLevel2 9 4" xfId="35532"/>
    <cellStyle name="SAPBEXHLevel2X" xfId="35533"/>
    <cellStyle name="SAPBEXHLevel2X 10" xfId="35534"/>
    <cellStyle name="SAPBEXHLevel2X 10 2" xfId="35535"/>
    <cellStyle name="SAPBEXHLevel2X 10 2 2" xfId="35536"/>
    <cellStyle name="SAPBEXHLevel2X 10 2 3" xfId="35537"/>
    <cellStyle name="SAPBEXHLevel2X 10 3" xfId="35538"/>
    <cellStyle name="SAPBEXHLevel2X 10 4" xfId="35539"/>
    <cellStyle name="SAPBEXHLevel2X 11" xfId="35540"/>
    <cellStyle name="SAPBEXHLevel2X 11 2" xfId="35541"/>
    <cellStyle name="SAPBEXHLevel2X 11 2 2" xfId="35542"/>
    <cellStyle name="SAPBEXHLevel2X 11 2 3" xfId="35543"/>
    <cellStyle name="SAPBEXHLevel2X 11 3" xfId="35544"/>
    <cellStyle name="SAPBEXHLevel2X 11 4" xfId="35545"/>
    <cellStyle name="SAPBEXHLevel2X 12" xfId="35546"/>
    <cellStyle name="SAPBEXHLevel2X 12 2" xfId="35547"/>
    <cellStyle name="SAPBEXHLevel2X 12 2 2" xfId="35548"/>
    <cellStyle name="SAPBEXHLevel2X 12 2 3" xfId="35549"/>
    <cellStyle name="SAPBEXHLevel2X 12 3" xfId="35550"/>
    <cellStyle name="SAPBEXHLevel2X 12 4" xfId="35551"/>
    <cellStyle name="SAPBEXHLevel2X 13" xfId="35552"/>
    <cellStyle name="SAPBEXHLevel2X 13 2" xfId="35553"/>
    <cellStyle name="SAPBEXHLevel2X 13 2 2" xfId="35554"/>
    <cellStyle name="SAPBEXHLevel2X 13 2 3" xfId="35555"/>
    <cellStyle name="SAPBEXHLevel2X 13 3" xfId="35556"/>
    <cellStyle name="SAPBEXHLevel2X 13 4" xfId="35557"/>
    <cellStyle name="SAPBEXHLevel2X 14" xfId="35558"/>
    <cellStyle name="SAPBEXHLevel2X 14 2" xfId="35559"/>
    <cellStyle name="SAPBEXHLevel2X 14 2 2" xfId="35560"/>
    <cellStyle name="SAPBEXHLevel2X 14 2 3" xfId="35561"/>
    <cellStyle name="SAPBEXHLevel2X 14 3" xfId="35562"/>
    <cellStyle name="SAPBEXHLevel2X 14 4" xfId="35563"/>
    <cellStyle name="SAPBEXHLevel2X 15" xfId="35564"/>
    <cellStyle name="SAPBEXHLevel2X 15 2" xfId="35565"/>
    <cellStyle name="SAPBEXHLevel2X 15 3" xfId="35566"/>
    <cellStyle name="SAPBEXHLevel2X 16" xfId="35567"/>
    <cellStyle name="SAPBEXHLevel2X 17" xfId="35568"/>
    <cellStyle name="SAPBEXHLevel2X 2" xfId="35569"/>
    <cellStyle name="SAPBEXHLevel2X 2 10" xfId="35570"/>
    <cellStyle name="SAPBEXHLevel2X 2 10 2" xfId="35571"/>
    <cellStyle name="SAPBEXHLevel2X 2 10 2 2" xfId="35572"/>
    <cellStyle name="SAPBEXHLevel2X 2 10 2 3" xfId="35573"/>
    <cellStyle name="SAPBEXHLevel2X 2 10 3" xfId="35574"/>
    <cellStyle name="SAPBEXHLevel2X 2 10 4" xfId="35575"/>
    <cellStyle name="SAPBEXHLevel2X 2 11" xfId="35576"/>
    <cellStyle name="SAPBEXHLevel2X 2 11 2" xfId="35577"/>
    <cellStyle name="SAPBEXHLevel2X 2 11 2 2" xfId="35578"/>
    <cellStyle name="SAPBEXHLevel2X 2 11 2 3" xfId="35579"/>
    <cellStyle name="SAPBEXHLevel2X 2 11 3" xfId="35580"/>
    <cellStyle name="SAPBEXHLevel2X 2 11 4" xfId="35581"/>
    <cellStyle name="SAPBEXHLevel2X 2 12" xfId="35582"/>
    <cellStyle name="SAPBEXHLevel2X 2 12 2" xfId="35583"/>
    <cellStyle name="SAPBEXHLevel2X 2 12 3" xfId="35584"/>
    <cellStyle name="SAPBEXHLevel2X 2 13" xfId="35585"/>
    <cellStyle name="SAPBEXHLevel2X 2 14" xfId="35586"/>
    <cellStyle name="SAPBEXHLevel2X 2 2" xfId="35587"/>
    <cellStyle name="SAPBEXHLevel2X 2 2 10" xfId="35588"/>
    <cellStyle name="SAPBEXHLevel2X 2 2 10 2" xfId="35589"/>
    <cellStyle name="SAPBEXHLevel2X 2 2 10 2 2" xfId="35590"/>
    <cellStyle name="SAPBEXHLevel2X 2 2 10 2 3" xfId="35591"/>
    <cellStyle name="SAPBEXHLevel2X 2 2 10 3" xfId="35592"/>
    <cellStyle name="SAPBEXHLevel2X 2 2 10 4" xfId="35593"/>
    <cellStyle name="SAPBEXHLevel2X 2 2 11" xfId="35594"/>
    <cellStyle name="SAPBEXHLevel2X 2 2 11 2" xfId="35595"/>
    <cellStyle name="SAPBEXHLevel2X 2 2 11 3" xfId="35596"/>
    <cellStyle name="SAPBEXHLevel2X 2 2 12" xfId="35597"/>
    <cellStyle name="SAPBEXHLevel2X 2 2 13" xfId="35598"/>
    <cellStyle name="SAPBEXHLevel2X 2 2 2" xfId="35599"/>
    <cellStyle name="SAPBEXHLevel2X 2 2 2 10" xfId="35600"/>
    <cellStyle name="SAPBEXHLevel2X 2 2 2 10 2" xfId="35601"/>
    <cellStyle name="SAPBEXHLevel2X 2 2 2 10 3" xfId="35602"/>
    <cellStyle name="SAPBEXHLevel2X 2 2 2 11" xfId="35603"/>
    <cellStyle name="SAPBEXHLevel2X 2 2 2 12" xfId="35604"/>
    <cellStyle name="SAPBEXHLevel2X 2 2 2 2" xfId="35605"/>
    <cellStyle name="SAPBEXHLevel2X 2 2 2 2 10" xfId="35606"/>
    <cellStyle name="SAPBEXHLevel2X 2 2 2 2 11" xfId="35607"/>
    <cellStyle name="SAPBEXHLevel2X 2 2 2 2 2" xfId="35608"/>
    <cellStyle name="SAPBEXHLevel2X 2 2 2 2 2 2" xfId="35609"/>
    <cellStyle name="SAPBEXHLevel2X 2 2 2 2 2 2 2" xfId="35610"/>
    <cellStyle name="SAPBEXHLevel2X 2 2 2 2 2 2 3" xfId="35611"/>
    <cellStyle name="SAPBEXHLevel2X 2 2 2 2 2 3" xfId="35612"/>
    <cellStyle name="SAPBEXHLevel2X 2 2 2 2 2 4" xfId="35613"/>
    <cellStyle name="SAPBEXHLevel2X 2 2 2 2 3" xfId="35614"/>
    <cellStyle name="SAPBEXHLevel2X 2 2 2 2 3 2" xfId="35615"/>
    <cellStyle name="SAPBEXHLevel2X 2 2 2 2 3 2 2" xfId="35616"/>
    <cellStyle name="SAPBEXHLevel2X 2 2 2 2 3 2 3" xfId="35617"/>
    <cellStyle name="SAPBEXHLevel2X 2 2 2 2 3 3" xfId="35618"/>
    <cellStyle name="SAPBEXHLevel2X 2 2 2 2 3 4" xfId="35619"/>
    <cellStyle name="SAPBEXHLevel2X 2 2 2 2 4" xfId="35620"/>
    <cellStyle name="SAPBEXHLevel2X 2 2 2 2 4 2" xfId="35621"/>
    <cellStyle name="SAPBEXHLevel2X 2 2 2 2 4 2 2" xfId="35622"/>
    <cellStyle name="SAPBEXHLevel2X 2 2 2 2 4 2 3" xfId="35623"/>
    <cellStyle name="SAPBEXHLevel2X 2 2 2 2 4 3" xfId="35624"/>
    <cellStyle name="SAPBEXHLevel2X 2 2 2 2 4 4" xfId="35625"/>
    <cellStyle name="SAPBEXHLevel2X 2 2 2 2 5" xfId="35626"/>
    <cellStyle name="SAPBEXHLevel2X 2 2 2 2 5 2" xfId="35627"/>
    <cellStyle name="SAPBEXHLevel2X 2 2 2 2 5 2 2" xfId="35628"/>
    <cellStyle name="SAPBEXHLevel2X 2 2 2 2 5 2 3" xfId="35629"/>
    <cellStyle name="SAPBEXHLevel2X 2 2 2 2 5 3" xfId="35630"/>
    <cellStyle name="SAPBEXHLevel2X 2 2 2 2 5 4" xfId="35631"/>
    <cellStyle name="SAPBEXHLevel2X 2 2 2 2 6" xfId="35632"/>
    <cellStyle name="SAPBEXHLevel2X 2 2 2 2 6 2" xfId="35633"/>
    <cellStyle name="SAPBEXHLevel2X 2 2 2 2 6 2 2" xfId="35634"/>
    <cellStyle name="SAPBEXHLevel2X 2 2 2 2 6 2 3" xfId="35635"/>
    <cellStyle name="SAPBEXHLevel2X 2 2 2 2 6 3" xfId="35636"/>
    <cellStyle name="SAPBEXHLevel2X 2 2 2 2 6 4" xfId="35637"/>
    <cellStyle name="SAPBEXHLevel2X 2 2 2 2 7" xfId="35638"/>
    <cellStyle name="SAPBEXHLevel2X 2 2 2 2 7 2" xfId="35639"/>
    <cellStyle name="SAPBEXHLevel2X 2 2 2 2 7 2 2" xfId="35640"/>
    <cellStyle name="SAPBEXHLevel2X 2 2 2 2 7 2 3" xfId="35641"/>
    <cellStyle name="SAPBEXHLevel2X 2 2 2 2 7 3" xfId="35642"/>
    <cellStyle name="SAPBEXHLevel2X 2 2 2 2 7 4" xfId="35643"/>
    <cellStyle name="SAPBEXHLevel2X 2 2 2 2 8" xfId="35644"/>
    <cellStyle name="SAPBEXHLevel2X 2 2 2 2 8 2" xfId="35645"/>
    <cellStyle name="SAPBEXHLevel2X 2 2 2 2 8 2 2" xfId="35646"/>
    <cellStyle name="SAPBEXHLevel2X 2 2 2 2 8 2 3" xfId="35647"/>
    <cellStyle name="SAPBEXHLevel2X 2 2 2 2 8 3" xfId="35648"/>
    <cellStyle name="SAPBEXHLevel2X 2 2 2 2 8 4" xfId="35649"/>
    <cellStyle name="SAPBEXHLevel2X 2 2 2 2 9" xfId="35650"/>
    <cellStyle name="SAPBEXHLevel2X 2 2 2 2 9 2" xfId="35651"/>
    <cellStyle name="SAPBEXHLevel2X 2 2 2 2 9 3" xfId="35652"/>
    <cellStyle name="SAPBEXHLevel2X 2 2 2 3" xfId="35653"/>
    <cellStyle name="SAPBEXHLevel2X 2 2 2 3 2" xfId="35654"/>
    <cellStyle name="SAPBEXHLevel2X 2 2 2 3 2 2" xfId="35655"/>
    <cellStyle name="SAPBEXHLevel2X 2 2 2 3 2 3" xfId="35656"/>
    <cellStyle name="SAPBEXHLevel2X 2 2 2 3 3" xfId="35657"/>
    <cellStyle name="SAPBEXHLevel2X 2 2 2 3 4" xfId="35658"/>
    <cellStyle name="SAPBEXHLevel2X 2 2 2 4" xfId="35659"/>
    <cellStyle name="SAPBEXHLevel2X 2 2 2 4 2" xfId="35660"/>
    <cellStyle name="SAPBEXHLevel2X 2 2 2 4 2 2" xfId="35661"/>
    <cellStyle name="SAPBEXHLevel2X 2 2 2 4 2 3" xfId="35662"/>
    <cellStyle name="SAPBEXHLevel2X 2 2 2 4 3" xfId="35663"/>
    <cellStyle name="SAPBEXHLevel2X 2 2 2 4 4" xfId="35664"/>
    <cellStyle name="SAPBEXHLevel2X 2 2 2 5" xfId="35665"/>
    <cellStyle name="SAPBEXHLevel2X 2 2 2 5 2" xfId="35666"/>
    <cellStyle name="SAPBEXHLevel2X 2 2 2 5 2 2" xfId="35667"/>
    <cellStyle name="SAPBEXHLevel2X 2 2 2 5 2 3" xfId="35668"/>
    <cellStyle name="SAPBEXHLevel2X 2 2 2 5 3" xfId="35669"/>
    <cellStyle name="SAPBEXHLevel2X 2 2 2 5 4" xfId="35670"/>
    <cellStyle name="SAPBEXHLevel2X 2 2 2 6" xfId="35671"/>
    <cellStyle name="SAPBEXHLevel2X 2 2 2 6 2" xfId="35672"/>
    <cellStyle name="SAPBEXHLevel2X 2 2 2 6 2 2" xfId="35673"/>
    <cellStyle name="SAPBEXHLevel2X 2 2 2 6 2 3" xfId="35674"/>
    <cellStyle name="SAPBEXHLevel2X 2 2 2 6 3" xfId="35675"/>
    <cellStyle name="SAPBEXHLevel2X 2 2 2 6 4" xfId="35676"/>
    <cellStyle name="SAPBEXHLevel2X 2 2 2 7" xfId="35677"/>
    <cellStyle name="SAPBEXHLevel2X 2 2 2 7 2" xfId="35678"/>
    <cellStyle name="SAPBEXHLevel2X 2 2 2 7 2 2" xfId="35679"/>
    <cellStyle name="SAPBEXHLevel2X 2 2 2 7 2 3" xfId="35680"/>
    <cellStyle name="SAPBEXHLevel2X 2 2 2 7 3" xfId="35681"/>
    <cellStyle name="SAPBEXHLevel2X 2 2 2 7 4" xfId="35682"/>
    <cellStyle name="SAPBEXHLevel2X 2 2 2 8" xfId="35683"/>
    <cellStyle name="SAPBEXHLevel2X 2 2 2 8 2" xfId="35684"/>
    <cellStyle name="SAPBEXHLevel2X 2 2 2 8 2 2" xfId="35685"/>
    <cellStyle name="SAPBEXHLevel2X 2 2 2 8 2 3" xfId="35686"/>
    <cellStyle name="SAPBEXHLevel2X 2 2 2 8 3" xfId="35687"/>
    <cellStyle name="SAPBEXHLevel2X 2 2 2 8 4" xfId="35688"/>
    <cellStyle name="SAPBEXHLevel2X 2 2 2 9" xfId="35689"/>
    <cellStyle name="SAPBEXHLevel2X 2 2 2 9 2" xfId="35690"/>
    <cellStyle name="SAPBEXHLevel2X 2 2 2 9 2 2" xfId="35691"/>
    <cellStyle name="SAPBEXHLevel2X 2 2 2 9 2 3" xfId="35692"/>
    <cellStyle name="SAPBEXHLevel2X 2 2 2 9 3" xfId="35693"/>
    <cellStyle name="SAPBEXHLevel2X 2 2 2 9 4" xfId="35694"/>
    <cellStyle name="SAPBEXHLevel2X 2 2 3" xfId="35695"/>
    <cellStyle name="SAPBEXHLevel2X 2 2 3 10" xfId="35696"/>
    <cellStyle name="SAPBEXHLevel2X 2 2 3 11" xfId="35697"/>
    <cellStyle name="SAPBEXHLevel2X 2 2 3 2" xfId="35698"/>
    <cellStyle name="SAPBEXHLevel2X 2 2 3 2 2" xfId="35699"/>
    <cellStyle name="SAPBEXHLevel2X 2 2 3 2 2 2" xfId="35700"/>
    <cellStyle name="SAPBEXHLevel2X 2 2 3 2 2 3" xfId="35701"/>
    <cellStyle name="SAPBEXHLevel2X 2 2 3 2 3" xfId="35702"/>
    <cellStyle name="SAPBEXHLevel2X 2 2 3 2 4" xfId="35703"/>
    <cellStyle name="SAPBEXHLevel2X 2 2 3 3" xfId="35704"/>
    <cellStyle name="SAPBEXHLevel2X 2 2 3 3 2" xfId="35705"/>
    <cellStyle name="SAPBEXHLevel2X 2 2 3 3 2 2" xfId="35706"/>
    <cellStyle name="SAPBEXHLevel2X 2 2 3 3 2 3" xfId="35707"/>
    <cellStyle name="SAPBEXHLevel2X 2 2 3 3 3" xfId="35708"/>
    <cellStyle name="SAPBEXHLevel2X 2 2 3 3 4" xfId="35709"/>
    <cellStyle name="SAPBEXHLevel2X 2 2 3 4" xfId="35710"/>
    <cellStyle name="SAPBEXHLevel2X 2 2 3 4 2" xfId="35711"/>
    <cellStyle name="SAPBEXHLevel2X 2 2 3 4 2 2" xfId="35712"/>
    <cellStyle name="SAPBEXHLevel2X 2 2 3 4 2 3" xfId="35713"/>
    <cellStyle name="SAPBEXHLevel2X 2 2 3 4 3" xfId="35714"/>
    <cellStyle name="SAPBEXHLevel2X 2 2 3 4 4" xfId="35715"/>
    <cellStyle name="SAPBEXHLevel2X 2 2 3 5" xfId="35716"/>
    <cellStyle name="SAPBEXHLevel2X 2 2 3 5 2" xfId="35717"/>
    <cellStyle name="SAPBEXHLevel2X 2 2 3 5 2 2" xfId="35718"/>
    <cellStyle name="SAPBEXHLevel2X 2 2 3 5 2 3" xfId="35719"/>
    <cellStyle name="SAPBEXHLevel2X 2 2 3 5 3" xfId="35720"/>
    <cellStyle name="SAPBEXHLevel2X 2 2 3 5 4" xfId="35721"/>
    <cellStyle name="SAPBEXHLevel2X 2 2 3 6" xfId="35722"/>
    <cellStyle name="SAPBEXHLevel2X 2 2 3 6 2" xfId="35723"/>
    <cellStyle name="SAPBEXHLevel2X 2 2 3 6 2 2" xfId="35724"/>
    <cellStyle name="SAPBEXHLevel2X 2 2 3 6 2 3" xfId="35725"/>
    <cellStyle name="SAPBEXHLevel2X 2 2 3 6 3" xfId="35726"/>
    <cellStyle name="SAPBEXHLevel2X 2 2 3 6 4" xfId="35727"/>
    <cellStyle name="SAPBEXHLevel2X 2 2 3 7" xfId="35728"/>
    <cellStyle name="SAPBEXHLevel2X 2 2 3 7 2" xfId="35729"/>
    <cellStyle name="SAPBEXHLevel2X 2 2 3 7 2 2" xfId="35730"/>
    <cellStyle name="SAPBEXHLevel2X 2 2 3 7 2 3" xfId="35731"/>
    <cellStyle name="SAPBEXHLevel2X 2 2 3 7 3" xfId="35732"/>
    <cellStyle name="SAPBEXHLevel2X 2 2 3 7 4" xfId="35733"/>
    <cellStyle name="SAPBEXHLevel2X 2 2 3 8" xfId="35734"/>
    <cellStyle name="SAPBEXHLevel2X 2 2 3 8 2" xfId="35735"/>
    <cellStyle name="SAPBEXHLevel2X 2 2 3 8 2 2" xfId="35736"/>
    <cellStyle name="SAPBEXHLevel2X 2 2 3 8 2 3" xfId="35737"/>
    <cellStyle name="SAPBEXHLevel2X 2 2 3 8 3" xfId="35738"/>
    <cellStyle name="SAPBEXHLevel2X 2 2 3 8 4" xfId="35739"/>
    <cellStyle name="SAPBEXHLevel2X 2 2 3 9" xfId="35740"/>
    <cellStyle name="SAPBEXHLevel2X 2 2 3 9 2" xfId="35741"/>
    <cellStyle name="SAPBEXHLevel2X 2 2 3 9 3" xfId="35742"/>
    <cellStyle name="SAPBEXHLevel2X 2 2 4" xfId="35743"/>
    <cellStyle name="SAPBEXHLevel2X 2 2 4 2" xfId="35744"/>
    <cellStyle name="SAPBEXHLevel2X 2 2 4 2 2" xfId="35745"/>
    <cellStyle name="SAPBEXHLevel2X 2 2 4 2 3" xfId="35746"/>
    <cellStyle name="SAPBEXHLevel2X 2 2 4 3" xfId="35747"/>
    <cellStyle name="SAPBEXHLevel2X 2 2 4 4" xfId="35748"/>
    <cellStyle name="SAPBEXHLevel2X 2 2 5" xfId="35749"/>
    <cellStyle name="SAPBEXHLevel2X 2 2 5 2" xfId="35750"/>
    <cellStyle name="SAPBEXHLevel2X 2 2 5 2 2" xfId="35751"/>
    <cellStyle name="SAPBEXHLevel2X 2 2 5 2 3" xfId="35752"/>
    <cellStyle name="SAPBEXHLevel2X 2 2 5 3" xfId="35753"/>
    <cellStyle name="SAPBEXHLevel2X 2 2 5 4" xfId="35754"/>
    <cellStyle name="SAPBEXHLevel2X 2 2 6" xfId="35755"/>
    <cellStyle name="SAPBEXHLevel2X 2 2 6 2" xfId="35756"/>
    <cellStyle name="SAPBEXHLevel2X 2 2 6 2 2" xfId="35757"/>
    <cellStyle name="SAPBEXHLevel2X 2 2 6 2 3" xfId="35758"/>
    <cellStyle name="SAPBEXHLevel2X 2 2 6 3" xfId="35759"/>
    <cellStyle name="SAPBEXHLevel2X 2 2 6 4" xfId="35760"/>
    <cellStyle name="SAPBEXHLevel2X 2 2 7" xfId="35761"/>
    <cellStyle name="SAPBEXHLevel2X 2 2 7 2" xfId="35762"/>
    <cellStyle name="SAPBEXHLevel2X 2 2 7 2 2" xfId="35763"/>
    <cellStyle name="SAPBEXHLevel2X 2 2 7 2 3" xfId="35764"/>
    <cellStyle name="SAPBEXHLevel2X 2 2 7 3" xfId="35765"/>
    <cellStyle name="SAPBEXHLevel2X 2 2 7 4" xfId="35766"/>
    <cellStyle name="SAPBEXHLevel2X 2 2 8" xfId="35767"/>
    <cellStyle name="SAPBEXHLevel2X 2 2 8 2" xfId="35768"/>
    <cellStyle name="SAPBEXHLevel2X 2 2 8 2 2" xfId="35769"/>
    <cellStyle name="SAPBEXHLevel2X 2 2 8 2 3" xfId="35770"/>
    <cellStyle name="SAPBEXHLevel2X 2 2 8 3" xfId="35771"/>
    <cellStyle name="SAPBEXHLevel2X 2 2 8 4" xfId="35772"/>
    <cellStyle name="SAPBEXHLevel2X 2 2 9" xfId="35773"/>
    <cellStyle name="SAPBEXHLevel2X 2 2 9 2" xfId="35774"/>
    <cellStyle name="SAPBEXHLevel2X 2 2 9 2 2" xfId="35775"/>
    <cellStyle name="SAPBEXHLevel2X 2 2 9 2 3" xfId="35776"/>
    <cellStyle name="SAPBEXHLevel2X 2 2 9 3" xfId="35777"/>
    <cellStyle name="SAPBEXHLevel2X 2 2 9 4" xfId="35778"/>
    <cellStyle name="SAPBEXHLevel2X 2 3" xfId="35779"/>
    <cellStyle name="SAPBEXHLevel2X 2 3 10" xfId="35780"/>
    <cellStyle name="SAPBEXHLevel2X 2 3 10 2" xfId="35781"/>
    <cellStyle name="SAPBEXHLevel2X 2 3 10 3" xfId="35782"/>
    <cellStyle name="SAPBEXHLevel2X 2 3 11" xfId="35783"/>
    <cellStyle name="SAPBEXHLevel2X 2 3 12" xfId="35784"/>
    <cellStyle name="SAPBEXHLevel2X 2 3 2" xfId="35785"/>
    <cellStyle name="SAPBEXHLevel2X 2 3 2 10" xfId="35786"/>
    <cellStyle name="SAPBEXHLevel2X 2 3 2 11" xfId="35787"/>
    <cellStyle name="SAPBEXHLevel2X 2 3 2 2" xfId="35788"/>
    <cellStyle name="SAPBEXHLevel2X 2 3 2 2 2" xfId="35789"/>
    <cellStyle name="SAPBEXHLevel2X 2 3 2 2 2 2" xfId="35790"/>
    <cellStyle name="SAPBEXHLevel2X 2 3 2 2 2 3" xfId="35791"/>
    <cellStyle name="SAPBEXHLevel2X 2 3 2 2 3" xfId="35792"/>
    <cellStyle name="SAPBEXHLevel2X 2 3 2 2 4" xfId="35793"/>
    <cellStyle name="SAPBEXHLevel2X 2 3 2 3" xfId="35794"/>
    <cellStyle name="SAPBEXHLevel2X 2 3 2 3 2" xfId="35795"/>
    <cellStyle name="SAPBEXHLevel2X 2 3 2 3 2 2" xfId="35796"/>
    <cellStyle name="SAPBEXHLevel2X 2 3 2 3 2 3" xfId="35797"/>
    <cellStyle name="SAPBEXHLevel2X 2 3 2 3 3" xfId="35798"/>
    <cellStyle name="SAPBEXHLevel2X 2 3 2 3 4" xfId="35799"/>
    <cellStyle name="SAPBEXHLevel2X 2 3 2 4" xfId="35800"/>
    <cellStyle name="SAPBEXHLevel2X 2 3 2 4 2" xfId="35801"/>
    <cellStyle name="SAPBEXHLevel2X 2 3 2 4 2 2" xfId="35802"/>
    <cellStyle name="SAPBEXHLevel2X 2 3 2 4 2 3" xfId="35803"/>
    <cellStyle name="SAPBEXHLevel2X 2 3 2 4 3" xfId="35804"/>
    <cellStyle name="SAPBEXHLevel2X 2 3 2 4 4" xfId="35805"/>
    <cellStyle name="SAPBEXHLevel2X 2 3 2 5" xfId="35806"/>
    <cellStyle name="SAPBEXHLevel2X 2 3 2 5 2" xfId="35807"/>
    <cellStyle name="SAPBEXHLevel2X 2 3 2 5 2 2" xfId="35808"/>
    <cellStyle name="SAPBEXHLevel2X 2 3 2 5 2 3" xfId="35809"/>
    <cellStyle name="SAPBEXHLevel2X 2 3 2 5 3" xfId="35810"/>
    <cellStyle name="SAPBEXHLevel2X 2 3 2 5 4" xfId="35811"/>
    <cellStyle name="SAPBEXHLevel2X 2 3 2 6" xfId="35812"/>
    <cellStyle name="SAPBEXHLevel2X 2 3 2 6 2" xfId="35813"/>
    <cellStyle name="SAPBEXHLevel2X 2 3 2 6 2 2" xfId="35814"/>
    <cellStyle name="SAPBEXHLevel2X 2 3 2 6 2 3" xfId="35815"/>
    <cellStyle name="SAPBEXHLevel2X 2 3 2 6 3" xfId="35816"/>
    <cellStyle name="SAPBEXHLevel2X 2 3 2 6 4" xfId="35817"/>
    <cellStyle name="SAPBEXHLevel2X 2 3 2 7" xfId="35818"/>
    <cellStyle name="SAPBEXHLevel2X 2 3 2 7 2" xfId="35819"/>
    <cellStyle name="SAPBEXHLevel2X 2 3 2 7 2 2" xfId="35820"/>
    <cellStyle name="SAPBEXHLevel2X 2 3 2 7 2 3" xfId="35821"/>
    <cellStyle name="SAPBEXHLevel2X 2 3 2 7 3" xfId="35822"/>
    <cellStyle name="SAPBEXHLevel2X 2 3 2 7 4" xfId="35823"/>
    <cellStyle name="SAPBEXHLevel2X 2 3 2 8" xfId="35824"/>
    <cellStyle name="SAPBEXHLevel2X 2 3 2 8 2" xfId="35825"/>
    <cellStyle name="SAPBEXHLevel2X 2 3 2 8 2 2" xfId="35826"/>
    <cellStyle name="SAPBEXHLevel2X 2 3 2 8 2 3" xfId="35827"/>
    <cellStyle name="SAPBEXHLevel2X 2 3 2 8 3" xfId="35828"/>
    <cellStyle name="SAPBEXHLevel2X 2 3 2 8 4" xfId="35829"/>
    <cellStyle name="SAPBEXHLevel2X 2 3 2 9" xfId="35830"/>
    <cellStyle name="SAPBEXHLevel2X 2 3 2 9 2" xfId="35831"/>
    <cellStyle name="SAPBEXHLevel2X 2 3 2 9 3" xfId="35832"/>
    <cellStyle name="SAPBEXHLevel2X 2 3 3" xfId="35833"/>
    <cellStyle name="SAPBEXHLevel2X 2 3 3 2" xfId="35834"/>
    <cellStyle name="SAPBEXHLevel2X 2 3 3 2 2" xfId="35835"/>
    <cellStyle name="SAPBEXHLevel2X 2 3 3 2 3" xfId="35836"/>
    <cellStyle name="SAPBEXHLevel2X 2 3 3 3" xfId="35837"/>
    <cellStyle name="SAPBEXHLevel2X 2 3 3 4" xfId="35838"/>
    <cellStyle name="SAPBEXHLevel2X 2 3 4" xfId="35839"/>
    <cellStyle name="SAPBEXHLevel2X 2 3 4 2" xfId="35840"/>
    <cellStyle name="SAPBEXHLevel2X 2 3 4 2 2" xfId="35841"/>
    <cellStyle name="SAPBEXHLevel2X 2 3 4 2 3" xfId="35842"/>
    <cellStyle name="SAPBEXHLevel2X 2 3 4 3" xfId="35843"/>
    <cellStyle name="SAPBEXHLevel2X 2 3 4 4" xfId="35844"/>
    <cellStyle name="SAPBEXHLevel2X 2 3 5" xfId="35845"/>
    <cellStyle name="SAPBEXHLevel2X 2 3 5 2" xfId="35846"/>
    <cellStyle name="SAPBEXHLevel2X 2 3 5 2 2" xfId="35847"/>
    <cellStyle name="SAPBEXHLevel2X 2 3 5 2 3" xfId="35848"/>
    <cellStyle name="SAPBEXHLevel2X 2 3 5 3" xfId="35849"/>
    <cellStyle name="SAPBEXHLevel2X 2 3 5 4" xfId="35850"/>
    <cellStyle name="SAPBEXHLevel2X 2 3 6" xfId="35851"/>
    <cellStyle name="SAPBEXHLevel2X 2 3 6 2" xfId="35852"/>
    <cellStyle name="SAPBEXHLevel2X 2 3 6 2 2" xfId="35853"/>
    <cellStyle name="SAPBEXHLevel2X 2 3 6 2 3" xfId="35854"/>
    <cellStyle name="SAPBEXHLevel2X 2 3 6 3" xfId="35855"/>
    <cellStyle name="SAPBEXHLevel2X 2 3 6 4" xfId="35856"/>
    <cellStyle name="SAPBEXHLevel2X 2 3 7" xfId="35857"/>
    <cellStyle name="SAPBEXHLevel2X 2 3 7 2" xfId="35858"/>
    <cellStyle name="SAPBEXHLevel2X 2 3 7 2 2" xfId="35859"/>
    <cellStyle name="SAPBEXHLevel2X 2 3 7 2 3" xfId="35860"/>
    <cellStyle name="SAPBEXHLevel2X 2 3 7 3" xfId="35861"/>
    <cellStyle name="SAPBEXHLevel2X 2 3 7 4" xfId="35862"/>
    <cellStyle name="SAPBEXHLevel2X 2 3 8" xfId="35863"/>
    <cellStyle name="SAPBEXHLevel2X 2 3 8 2" xfId="35864"/>
    <cellStyle name="SAPBEXHLevel2X 2 3 8 2 2" xfId="35865"/>
    <cellStyle name="SAPBEXHLevel2X 2 3 8 2 3" xfId="35866"/>
    <cellStyle name="SAPBEXHLevel2X 2 3 8 3" xfId="35867"/>
    <cellStyle name="SAPBEXHLevel2X 2 3 8 4" xfId="35868"/>
    <cellStyle name="SAPBEXHLevel2X 2 3 9" xfId="35869"/>
    <cellStyle name="SAPBEXHLevel2X 2 3 9 2" xfId="35870"/>
    <cellStyle name="SAPBEXHLevel2X 2 3 9 2 2" xfId="35871"/>
    <cellStyle name="SAPBEXHLevel2X 2 3 9 2 3" xfId="35872"/>
    <cellStyle name="SAPBEXHLevel2X 2 3 9 3" xfId="35873"/>
    <cellStyle name="SAPBEXHLevel2X 2 3 9 4" xfId="35874"/>
    <cellStyle name="SAPBEXHLevel2X 2 4" xfId="35875"/>
    <cellStyle name="SAPBEXHLevel2X 2 4 10" xfId="35876"/>
    <cellStyle name="SAPBEXHLevel2X 2 4 11" xfId="35877"/>
    <cellStyle name="SAPBEXHLevel2X 2 4 2" xfId="35878"/>
    <cellStyle name="SAPBEXHLevel2X 2 4 2 2" xfId="35879"/>
    <cellStyle name="SAPBEXHLevel2X 2 4 2 2 2" xfId="35880"/>
    <cellStyle name="SAPBEXHLevel2X 2 4 2 2 3" xfId="35881"/>
    <cellStyle name="SAPBEXHLevel2X 2 4 2 3" xfId="35882"/>
    <cellStyle name="SAPBEXHLevel2X 2 4 2 4" xfId="35883"/>
    <cellStyle name="SAPBEXHLevel2X 2 4 3" xfId="35884"/>
    <cellStyle name="SAPBEXHLevel2X 2 4 3 2" xfId="35885"/>
    <cellStyle name="SAPBEXHLevel2X 2 4 3 2 2" xfId="35886"/>
    <cellStyle name="SAPBEXHLevel2X 2 4 3 2 3" xfId="35887"/>
    <cellStyle name="SAPBEXHLevel2X 2 4 3 3" xfId="35888"/>
    <cellStyle name="SAPBEXHLevel2X 2 4 3 4" xfId="35889"/>
    <cellStyle name="SAPBEXHLevel2X 2 4 4" xfId="35890"/>
    <cellStyle name="SAPBEXHLevel2X 2 4 4 2" xfId="35891"/>
    <cellStyle name="SAPBEXHLevel2X 2 4 4 2 2" xfId="35892"/>
    <cellStyle name="SAPBEXHLevel2X 2 4 4 2 3" xfId="35893"/>
    <cellStyle name="SAPBEXHLevel2X 2 4 4 3" xfId="35894"/>
    <cellStyle name="SAPBEXHLevel2X 2 4 4 4" xfId="35895"/>
    <cellStyle name="SAPBEXHLevel2X 2 4 5" xfId="35896"/>
    <cellStyle name="SAPBEXHLevel2X 2 4 5 2" xfId="35897"/>
    <cellStyle name="SAPBEXHLevel2X 2 4 5 2 2" xfId="35898"/>
    <cellStyle name="SAPBEXHLevel2X 2 4 5 2 3" xfId="35899"/>
    <cellStyle name="SAPBEXHLevel2X 2 4 5 3" xfId="35900"/>
    <cellStyle name="SAPBEXHLevel2X 2 4 5 4" xfId="35901"/>
    <cellStyle name="SAPBEXHLevel2X 2 4 6" xfId="35902"/>
    <cellStyle name="SAPBEXHLevel2X 2 4 6 2" xfId="35903"/>
    <cellStyle name="SAPBEXHLevel2X 2 4 6 2 2" xfId="35904"/>
    <cellStyle name="SAPBEXHLevel2X 2 4 6 2 3" xfId="35905"/>
    <cellStyle name="SAPBEXHLevel2X 2 4 6 3" xfId="35906"/>
    <cellStyle name="SAPBEXHLevel2X 2 4 6 4" xfId="35907"/>
    <cellStyle name="SAPBEXHLevel2X 2 4 7" xfId="35908"/>
    <cellStyle name="SAPBEXHLevel2X 2 4 7 2" xfId="35909"/>
    <cellStyle name="SAPBEXHLevel2X 2 4 7 2 2" xfId="35910"/>
    <cellStyle name="SAPBEXHLevel2X 2 4 7 2 3" xfId="35911"/>
    <cellStyle name="SAPBEXHLevel2X 2 4 7 3" xfId="35912"/>
    <cellStyle name="SAPBEXHLevel2X 2 4 7 4" xfId="35913"/>
    <cellStyle name="SAPBEXHLevel2X 2 4 8" xfId="35914"/>
    <cellStyle name="SAPBEXHLevel2X 2 4 8 2" xfId="35915"/>
    <cellStyle name="SAPBEXHLevel2X 2 4 8 2 2" xfId="35916"/>
    <cellStyle name="SAPBEXHLevel2X 2 4 8 2 3" xfId="35917"/>
    <cellStyle name="SAPBEXHLevel2X 2 4 8 3" xfId="35918"/>
    <cellStyle name="SAPBEXHLevel2X 2 4 8 4" xfId="35919"/>
    <cellStyle name="SAPBEXHLevel2X 2 4 9" xfId="35920"/>
    <cellStyle name="SAPBEXHLevel2X 2 4 9 2" xfId="35921"/>
    <cellStyle name="SAPBEXHLevel2X 2 4 9 3" xfId="35922"/>
    <cellStyle name="SAPBEXHLevel2X 2 5" xfId="35923"/>
    <cellStyle name="SAPBEXHLevel2X 2 5 2" xfId="35924"/>
    <cellStyle name="SAPBEXHLevel2X 2 5 2 2" xfId="35925"/>
    <cellStyle name="SAPBEXHLevel2X 2 5 2 3" xfId="35926"/>
    <cellStyle name="SAPBEXHLevel2X 2 5 3" xfId="35927"/>
    <cellStyle name="SAPBEXHLevel2X 2 5 4" xfId="35928"/>
    <cellStyle name="SAPBEXHLevel2X 2 6" xfId="35929"/>
    <cellStyle name="SAPBEXHLevel2X 2 6 2" xfId="35930"/>
    <cellStyle name="SAPBEXHLevel2X 2 6 2 2" xfId="35931"/>
    <cellStyle name="SAPBEXHLevel2X 2 6 2 3" xfId="35932"/>
    <cellStyle name="SAPBEXHLevel2X 2 6 3" xfId="35933"/>
    <cellStyle name="SAPBEXHLevel2X 2 6 4" xfId="35934"/>
    <cellStyle name="SAPBEXHLevel2X 2 7" xfId="35935"/>
    <cellStyle name="SAPBEXHLevel2X 2 7 2" xfId="35936"/>
    <cellStyle name="SAPBEXHLevel2X 2 7 2 2" xfId="35937"/>
    <cellStyle name="SAPBEXHLevel2X 2 7 2 3" xfId="35938"/>
    <cellStyle name="SAPBEXHLevel2X 2 7 3" xfId="35939"/>
    <cellStyle name="SAPBEXHLevel2X 2 7 4" xfId="35940"/>
    <cellStyle name="SAPBEXHLevel2X 2 8" xfId="35941"/>
    <cellStyle name="SAPBEXHLevel2X 2 8 2" xfId="35942"/>
    <cellStyle name="SAPBEXHLevel2X 2 8 2 2" xfId="35943"/>
    <cellStyle name="SAPBEXHLevel2X 2 8 2 3" xfId="35944"/>
    <cellStyle name="SAPBEXHLevel2X 2 8 3" xfId="35945"/>
    <cellStyle name="SAPBEXHLevel2X 2 8 4" xfId="35946"/>
    <cellStyle name="SAPBEXHLevel2X 2 9" xfId="35947"/>
    <cellStyle name="SAPBEXHLevel2X 2 9 2" xfId="35948"/>
    <cellStyle name="SAPBEXHLevel2X 2 9 2 2" xfId="35949"/>
    <cellStyle name="SAPBEXHLevel2X 2 9 2 3" xfId="35950"/>
    <cellStyle name="SAPBEXHLevel2X 2 9 3" xfId="35951"/>
    <cellStyle name="SAPBEXHLevel2X 2 9 4" xfId="35952"/>
    <cellStyle name="SAPBEXHLevel2X 3" xfId="35953"/>
    <cellStyle name="SAPBEXHLevel2X 3 10" xfId="35954"/>
    <cellStyle name="SAPBEXHLevel2X 3 10 2" xfId="35955"/>
    <cellStyle name="SAPBEXHLevel2X 3 10 2 2" xfId="35956"/>
    <cellStyle name="SAPBEXHLevel2X 3 10 2 3" xfId="35957"/>
    <cellStyle name="SAPBEXHLevel2X 3 10 3" xfId="35958"/>
    <cellStyle name="SAPBEXHLevel2X 3 10 4" xfId="35959"/>
    <cellStyle name="SAPBEXHLevel2X 3 11" xfId="35960"/>
    <cellStyle name="SAPBEXHLevel2X 3 11 2" xfId="35961"/>
    <cellStyle name="SAPBEXHLevel2X 3 11 2 2" xfId="35962"/>
    <cellStyle name="SAPBEXHLevel2X 3 11 2 3" xfId="35963"/>
    <cellStyle name="SAPBEXHLevel2X 3 11 3" xfId="35964"/>
    <cellStyle name="SAPBEXHLevel2X 3 11 4" xfId="35965"/>
    <cellStyle name="SAPBEXHLevel2X 3 12" xfId="35966"/>
    <cellStyle name="SAPBEXHLevel2X 3 12 2" xfId="35967"/>
    <cellStyle name="SAPBEXHLevel2X 3 12 3" xfId="35968"/>
    <cellStyle name="SAPBEXHLevel2X 3 13" xfId="35969"/>
    <cellStyle name="SAPBEXHLevel2X 3 14" xfId="35970"/>
    <cellStyle name="SAPBEXHLevel2X 3 2" xfId="35971"/>
    <cellStyle name="SAPBEXHLevel2X 3 2 10" xfId="35972"/>
    <cellStyle name="SAPBEXHLevel2X 3 2 10 2" xfId="35973"/>
    <cellStyle name="SAPBEXHLevel2X 3 2 10 2 2" xfId="35974"/>
    <cellStyle name="SAPBEXHLevel2X 3 2 10 2 3" xfId="35975"/>
    <cellStyle name="SAPBEXHLevel2X 3 2 10 3" xfId="35976"/>
    <cellStyle name="SAPBEXHLevel2X 3 2 10 4" xfId="35977"/>
    <cellStyle name="SAPBEXHLevel2X 3 2 11" xfId="35978"/>
    <cellStyle name="SAPBEXHLevel2X 3 2 11 2" xfId="35979"/>
    <cellStyle name="SAPBEXHLevel2X 3 2 11 3" xfId="35980"/>
    <cellStyle name="SAPBEXHLevel2X 3 2 12" xfId="35981"/>
    <cellStyle name="SAPBEXHLevel2X 3 2 13" xfId="35982"/>
    <cellStyle name="SAPBEXHLevel2X 3 2 2" xfId="35983"/>
    <cellStyle name="SAPBEXHLevel2X 3 2 2 10" xfId="35984"/>
    <cellStyle name="SAPBEXHLevel2X 3 2 2 10 2" xfId="35985"/>
    <cellStyle name="SAPBEXHLevel2X 3 2 2 10 3" xfId="35986"/>
    <cellStyle name="SAPBEXHLevel2X 3 2 2 11" xfId="35987"/>
    <cellStyle name="SAPBEXHLevel2X 3 2 2 12" xfId="35988"/>
    <cellStyle name="SAPBEXHLevel2X 3 2 2 2" xfId="35989"/>
    <cellStyle name="SAPBEXHLevel2X 3 2 2 2 10" xfId="35990"/>
    <cellStyle name="SAPBEXHLevel2X 3 2 2 2 11" xfId="35991"/>
    <cellStyle name="SAPBEXHLevel2X 3 2 2 2 2" xfId="35992"/>
    <cellStyle name="SAPBEXHLevel2X 3 2 2 2 2 2" xfId="35993"/>
    <cellStyle name="SAPBEXHLevel2X 3 2 2 2 2 2 2" xfId="35994"/>
    <cellStyle name="SAPBEXHLevel2X 3 2 2 2 2 2 3" xfId="35995"/>
    <cellStyle name="SAPBEXHLevel2X 3 2 2 2 2 3" xfId="35996"/>
    <cellStyle name="SAPBEXHLevel2X 3 2 2 2 2 4" xfId="35997"/>
    <cellStyle name="SAPBEXHLevel2X 3 2 2 2 3" xfId="35998"/>
    <cellStyle name="SAPBEXHLevel2X 3 2 2 2 3 2" xfId="35999"/>
    <cellStyle name="SAPBEXHLevel2X 3 2 2 2 3 2 2" xfId="36000"/>
    <cellStyle name="SAPBEXHLevel2X 3 2 2 2 3 2 3" xfId="36001"/>
    <cellStyle name="SAPBEXHLevel2X 3 2 2 2 3 3" xfId="36002"/>
    <cellStyle name="SAPBEXHLevel2X 3 2 2 2 3 4" xfId="36003"/>
    <cellStyle name="SAPBEXHLevel2X 3 2 2 2 4" xfId="36004"/>
    <cellStyle name="SAPBEXHLevel2X 3 2 2 2 4 2" xfId="36005"/>
    <cellStyle name="SAPBEXHLevel2X 3 2 2 2 4 2 2" xfId="36006"/>
    <cellStyle name="SAPBEXHLevel2X 3 2 2 2 4 2 3" xfId="36007"/>
    <cellStyle name="SAPBEXHLevel2X 3 2 2 2 4 3" xfId="36008"/>
    <cellStyle name="SAPBEXHLevel2X 3 2 2 2 4 4" xfId="36009"/>
    <cellStyle name="SAPBEXHLevel2X 3 2 2 2 5" xfId="36010"/>
    <cellStyle name="SAPBEXHLevel2X 3 2 2 2 5 2" xfId="36011"/>
    <cellStyle name="SAPBEXHLevel2X 3 2 2 2 5 2 2" xfId="36012"/>
    <cellStyle name="SAPBEXHLevel2X 3 2 2 2 5 2 3" xfId="36013"/>
    <cellStyle name="SAPBEXHLevel2X 3 2 2 2 5 3" xfId="36014"/>
    <cellStyle name="SAPBEXHLevel2X 3 2 2 2 5 4" xfId="36015"/>
    <cellStyle name="SAPBEXHLevel2X 3 2 2 2 6" xfId="36016"/>
    <cellStyle name="SAPBEXHLevel2X 3 2 2 2 6 2" xfId="36017"/>
    <cellStyle name="SAPBEXHLevel2X 3 2 2 2 6 2 2" xfId="36018"/>
    <cellStyle name="SAPBEXHLevel2X 3 2 2 2 6 2 3" xfId="36019"/>
    <cellStyle name="SAPBEXHLevel2X 3 2 2 2 6 3" xfId="36020"/>
    <cellStyle name="SAPBEXHLevel2X 3 2 2 2 6 4" xfId="36021"/>
    <cellStyle name="SAPBEXHLevel2X 3 2 2 2 7" xfId="36022"/>
    <cellStyle name="SAPBEXHLevel2X 3 2 2 2 7 2" xfId="36023"/>
    <cellStyle name="SAPBEXHLevel2X 3 2 2 2 7 2 2" xfId="36024"/>
    <cellStyle name="SAPBEXHLevel2X 3 2 2 2 7 2 3" xfId="36025"/>
    <cellStyle name="SAPBEXHLevel2X 3 2 2 2 7 3" xfId="36026"/>
    <cellStyle name="SAPBEXHLevel2X 3 2 2 2 7 4" xfId="36027"/>
    <cellStyle name="SAPBEXHLevel2X 3 2 2 2 8" xfId="36028"/>
    <cellStyle name="SAPBEXHLevel2X 3 2 2 2 8 2" xfId="36029"/>
    <cellStyle name="SAPBEXHLevel2X 3 2 2 2 8 2 2" xfId="36030"/>
    <cellStyle name="SAPBEXHLevel2X 3 2 2 2 8 2 3" xfId="36031"/>
    <cellStyle name="SAPBEXHLevel2X 3 2 2 2 8 3" xfId="36032"/>
    <cellStyle name="SAPBEXHLevel2X 3 2 2 2 8 4" xfId="36033"/>
    <cellStyle name="SAPBEXHLevel2X 3 2 2 2 9" xfId="36034"/>
    <cellStyle name="SAPBEXHLevel2X 3 2 2 2 9 2" xfId="36035"/>
    <cellStyle name="SAPBEXHLevel2X 3 2 2 2 9 3" xfId="36036"/>
    <cellStyle name="SAPBEXHLevel2X 3 2 2 3" xfId="36037"/>
    <cellStyle name="SAPBEXHLevel2X 3 2 2 3 2" xfId="36038"/>
    <cellStyle name="SAPBEXHLevel2X 3 2 2 3 2 2" xfId="36039"/>
    <cellStyle name="SAPBEXHLevel2X 3 2 2 3 2 3" xfId="36040"/>
    <cellStyle name="SAPBEXHLevel2X 3 2 2 3 3" xfId="36041"/>
    <cellStyle name="SAPBEXHLevel2X 3 2 2 3 4" xfId="36042"/>
    <cellStyle name="SAPBEXHLevel2X 3 2 2 4" xfId="36043"/>
    <cellStyle name="SAPBEXHLevel2X 3 2 2 4 2" xfId="36044"/>
    <cellStyle name="SAPBEXHLevel2X 3 2 2 4 2 2" xfId="36045"/>
    <cellStyle name="SAPBEXHLevel2X 3 2 2 4 2 3" xfId="36046"/>
    <cellStyle name="SAPBEXHLevel2X 3 2 2 4 3" xfId="36047"/>
    <cellStyle name="SAPBEXHLevel2X 3 2 2 4 4" xfId="36048"/>
    <cellStyle name="SAPBEXHLevel2X 3 2 2 5" xfId="36049"/>
    <cellStyle name="SAPBEXHLevel2X 3 2 2 5 2" xfId="36050"/>
    <cellStyle name="SAPBEXHLevel2X 3 2 2 5 2 2" xfId="36051"/>
    <cellStyle name="SAPBEXHLevel2X 3 2 2 5 2 3" xfId="36052"/>
    <cellStyle name="SAPBEXHLevel2X 3 2 2 5 3" xfId="36053"/>
    <cellStyle name="SAPBEXHLevel2X 3 2 2 5 4" xfId="36054"/>
    <cellStyle name="SAPBEXHLevel2X 3 2 2 6" xfId="36055"/>
    <cellStyle name="SAPBEXHLevel2X 3 2 2 6 2" xfId="36056"/>
    <cellStyle name="SAPBEXHLevel2X 3 2 2 6 2 2" xfId="36057"/>
    <cellStyle name="SAPBEXHLevel2X 3 2 2 6 2 3" xfId="36058"/>
    <cellStyle name="SAPBEXHLevel2X 3 2 2 6 3" xfId="36059"/>
    <cellStyle name="SAPBEXHLevel2X 3 2 2 6 4" xfId="36060"/>
    <cellStyle name="SAPBEXHLevel2X 3 2 2 7" xfId="36061"/>
    <cellStyle name="SAPBEXHLevel2X 3 2 2 7 2" xfId="36062"/>
    <cellStyle name="SAPBEXHLevel2X 3 2 2 7 2 2" xfId="36063"/>
    <cellStyle name="SAPBEXHLevel2X 3 2 2 7 2 3" xfId="36064"/>
    <cellStyle name="SAPBEXHLevel2X 3 2 2 7 3" xfId="36065"/>
    <cellStyle name="SAPBEXHLevel2X 3 2 2 7 4" xfId="36066"/>
    <cellStyle name="SAPBEXHLevel2X 3 2 2 8" xfId="36067"/>
    <cellStyle name="SAPBEXHLevel2X 3 2 2 8 2" xfId="36068"/>
    <cellStyle name="SAPBEXHLevel2X 3 2 2 8 2 2" xfId="36069"/>
    <cellStyle name="SAPBEXHLevel2X 3 2 2 8 2 3" xfId="36070"/>
    <cellStyle name="SAPBEXHLevel2X 3 2 2 8 3" xfId="36071"/>
    <cellStyle name="SAPBEXHLevel2X 3 2 2 8 4" xfId="36072"/>
    <cellStyle name="SAPBEXHLevel2X 3 2 2 9" xfId="36073"/>
    <cellStyle name="SAPBEXHLevel2X 3 2 2 9 2" xfId="36074"/>
    <cellStyle name="SAPBEXHLevel2X 3 2 2 9 2 2" xfId="36075"/>
    <cellStyle name="SAPBEXHLevel2X 3 2 2 9 2 3" xfId="36076"/>
    <cellStyle name="SAPBEXHLevel2X 3 2 2 9 3" xfId="36077"/>
    <cellStyle name="SAPBEXHLevel2X 3 2 2 9 4" xfId="36078"/>
    <cellStyle name="SAPBEXHLevel2X 3 2 3" xfId="36079"/>
    <cellStyle name="SAPBEXHLevel2X 3 2 3 10" xfId="36080"/>
    <cellStyle name="SAPBEXHLevel2X 3 2 3 11" xfId="36081"/>
    <cellStyle name="SAPBEXHLevel2X 3 2 3 2" xfId="36082"/>
    <cellStyle name="SAPBEXHLevel2X 3 2 3 2 2" xfId="36083"/>
    <cellStyle name="SAPBEXHLevel2X 3 2 3 2 2 2" xfId="36084"/>
    <cellStyle name="SAPBEXHLevel2X 3 2 3 2 2 3" xfId="36085"/>
    <cellStyle name="SAPBEXHLevel2X 3 2 3 2 3" xfId="36086"/>
    <cellStyle name="SAPBEXHLevel2X 3 2 3 2 4" xfId="36087"/>
    <cellStyle name="SAPBEXHLevel2X 3 2 3 3" xfId="36088"/>
    <cellStyle name="SAPBEXHLevel2X 3 2 3 3 2" xfId="36089"/>
    <cellStyle name="SAPBEXHLevel2X 3 2 3 3 2 2" xfId="36090"/>
    <cellStyle name="SAPBEXHLevel2X 3 2 3 3 2 3" xfId="36091"/>
    <cellStyle name="SAPBEXHLevel2X 3 2 3 3 3" xfId="36092"/>
    <cellStyle name="SAPBEXHLevel2X 3 2 3 3 4" xfId="36093"/>
    <cellStyle name="SAPBEXHLevel2X 3 2 3 4" xfId="36094"/>
    <cellStyle name="SAPBEXHLevel2X 3 2 3 4 2" xfId="36095"/>
    <cellStyle name="SAPBEXHLevel2X 3 2 3 4 2 2" xfId="36096"/>
    <cellStyle name="SAPBEXHLevel2X 3 2 3 4 2 3" xfId="36097"/>
    <cellStyle name="SAPBEXHLevel2X 3 2 3 4 3" xfId="36098"/>
    <cellStyle name="SAPBEXHLevel2X 3 2 3 4 4" xfId="36099"/>
    <cellStyle name="SAPBEXHLevel2X 3 2 3 5" xfId="36100"/>
    <cellStyle name="SAPBEXHLevel2X 3 2 3 5 2" xfId="36101"/>
    <cellStyle name="SAPBEXHLevel2X 3 2 3 5 2 2" xfId="36102"/>
    <cellStyle name="SAPBEXHLevel2X 3 2 3 5 2 3" xfId="36103"/>
    <cellStyle name="SAPBEXHLevel2X 3 2 3 5 3" xfId="36104"/>
    <cellStyle name="SAPBEXHLevel2X 3 2 3 5 4" xfId="36105"/>
    <cellStyle name="SAPBEXHLevel2X 3 2 3 6" xfId="36106"/>
    <cellStyle name="SAPBEXHLevel2X 3 2 3 6 2" xfId="36107"/>
    <cellStyle name="SAPBEXHLevel2X 3 2 3 6 2 2" xfId="36108"/>
    <cellStyle name="SAPBEXHLevel2X 3 2 3 6 2 3" xfId="36109"/>
    <cellStyle name="SAPBEXHLevel2X 3 2 3 6 3" xfId="36110"/>
    <cellStyle name="SAPBEXHLevel2X 3 2 3 6 4" xfId="36111"/>
    <cellStyle name="SAPBEXHLevel2X 3 2 3 7" xfId="36112"/>
    <cellStyle name="SAPBEXHLevel2X 3 2 3 7 2" xfId="36113"/>
    <cellStyle name="SAPBEXHLevel2X 3 2 3 7 2 2" xfId="36114"/>
    <cellStyle name="SAPBEXHLevel2X 3 2 3 7 2 3" xfId="36115"/>
    <cellStyle name="SAPBEXHLevel2X 3 2 3 7 3" xfId="36116"/>
    <cellStyle name="SAPBEXHLevel2X 3 2 3 7 4" xfId="36117"/>
    <cellStyle name="SAPBEXHLevel2X 3 2 3 8" xfId="36118"/>
    <cellStyle name="SAPBEXHLevel2X 3 2 3 8 2" xfId="36119"/>
    <cellStyle name="SAPBEXHLevel2X 3 2 3 8 2 2" xfId="36120"/>
    <cellStyle name="SAPBEXHLevel2X 3 2 3 8 2 3" xfId="36121"/>
    <cellStyle name="SAPBEXHLevel2X 3 2 3 8 3" xfId="36122"/>
    <cellStyle name="SAPBEXHLevel2X 3 2 3 8 4" xfId="36123"/>
    <cellStyle name="SAPBEXHLevel2X 3 2 3 9" xfId="36124"/>
    <cellStyle name="SAPBEXHLevel2X 3 2 3 9 2" xfId="36125"/>
    <cellStyle name="SAPBEXHLevel2X 3 2 3 9 3" xfId="36126"/>
    <cellStyle name="SAPBEXHLevel2X 3 2 4" xfId="36127"/>
    <cellStyle name="SAPBEXHLevel2X 3 2 4 2" xfId="36128"/>
    <cellStyle name="SAPBEXHLevel2X 3 2 4 2 2" xfId="36129"/>
    <cellStyle name="SAPBEXHLevel2X 3 2 4 2 3" xfId="36130"/>
    <cellStyle name="SAPBEXHLevel2X 3 2 4 3" xfId="36131"/>
    <cellStyle name="SAPBEXHLevel2X 3 2 4 4" xfId="36132"/>
    <cellStyle name="SAPBEXHLevel2X 3 2 5" xfId="36133"/>
    <cellStyle name="SAPBEXHLevel2X 3 2 5 2" xfId="36134"/>
    <cellStyle name="SAPBEXHLevel2X 3 2 5 2 2" xfId="36135"/>
    <cellStyle name="SAPBEXHLevel2X 3 2 5 2 3" xfId="36136"/>
    <cellStyle name="SAPBEXHLevel2X 3 2 5 3" xfId="36137"/>
    <cellStyle name="SAPBEXHLevel2X 3 2 5 4" xfId="36138"/>
    <cellStyle name="SAPBEXHLevel2X 3 2 6" xfId="36139"/>
    <cellStyle name="SAPBEXHLevel2X 3 2 6 2" xfId="36140"/>
    <cellStyle name="SAPBEXHLevel2X 3 2 6 2 2" xfId="36141"/>
    <cellStyle name="SAPBEXHLevel2X 3 2 6 2 3" xfId="36142"/>
    <cellStyle name="SAPBEXHLevel2X 3 2 6 3" xfId="36143"/>
    <cellStyle name="SAPBEXHLevel2X 3 2 6 4" xfId="36144"/>
    <cellStyle name="SAPBEXHLevel2X 3 2 7" xfId="36145"/>
    <cellStyle name="SAPBEXHLevel2X 3 2 7 2" xfId="36146"/>
    <cellStyle name="SAPBEXHLevel2X 3 2 7 2 2" xfId="36147"/>
    <cellStyle name="SAPBEXHLevel2X 3 2 7 2 3" xfId="36148"/>
    <cellStyle name="SAPBEXHLevel2X 3 2 7 3" xfId="36149"/>
    <cellStyle name="SAPBEXHLevel2X 3 2 7 4" xfId="36150"/>
    <cellStyle name="SAPBEXHLevel2X 3 2 8" xfId="36151"/>
    <cellStyle name="SAPBEXHLevel2X 3 2 8 2" xfId="36152"/>
    <cellStyle name="SAPBEXHLevel2X 3 2 8 2 2" xfId="36153"/>
    <cellStyle name="SAPBEXHLevel2X 3 2 8 2 3" xfId="36154"/>
    <cellStyle name="SAPBEXHLevel2X 3 2 8 3" xfId="36155"/>
    <cellStyle name="SAPBEXHLevel2X 3 2 8 4" xfId="36156"/>
    <cellStyle name="SAPBEXHLevel2X 3 2 9" xfId="36157"/>
    <cellStyle name="SAPBEXHLevel2X 3 2 9 2" xfId="36158"/>
    <cellStyle name="SAPBEXHLevel2X 3 2 9 2 2" xfId="36159"/>
    <cellStyle name="SAPBEXHLevel2X 3 2 9 2 3" xfId="36160"/>
    <cellStyle name="SAPBEXHLevel2X 3 2 9 3" xfId="36161"/>
    <cellStyle name="SAPBEXHLevel2X 3 2 9 4" xfId="36162"/>
    <cellStyle name="SAPBEXHLevel2X 3 3" xfId="36163"/>
    <cellStyle name="SAPBEXHLevel2X 3 3 10" xfId="36164"/>
    <cellStyle name="SAPBEXHLevel2X 3 3 10 2" xfId="36165"/>
    <cellStyle name="SAPBEXHLevel2X 3 3 10 3" xfId="36166"/>
    <cellStyle name="SAPBEXHLevel2X 3 3 11" xfId="36167"/>
    <cellStyle name="SAPBEXHLevel2X 3 3 12" xfId="36168"/>
    <cellStyle name="SAPBEXHLevel2X 3 3 2" xfId="36169"/>
    <cellStyle name="SAPBEXHLevel2X 3 3 2 10" xfId="36170"/>
    <cellStyle name="SAPBEXHLevel2X 3 3 2 11" xfId="36171"/>
    <cellStyle name="SAPBEXHLevel2X 3 3 2 2" xfId="36172"/>
    <cellStyle name="SAPBEXHLevel2X 3 3 2 2 2" xfId="36173"/>
    <cellStyle name="SAPBEXHLevel2X 3 3 2 2 2 2" xfId="36174"/>
    <cellStyle name="SAPBEXHLevel2X 3 3 2 2 2 3" xfId="36175"/>
    <cellStyle name="SAPBEXHLevel2X 3 3 2 2 3" xfId="36176"/>
    <cellStyle name="SAPBEXHLevel2X 3 3 2 2 4" xfId="36177"/>
    <cellStyle name="SAPBEXHLevel2X 3 3 2 3" xfId="36178"/>
    <cellStyle name="SAPBEXHLevel2X 3 3 2 3 2" xfId="36179"/>
    <cellStyle name="SAPBEXHLevel2X 3 3 2 3 2 2" xfId="36180"/>
    <cellStyle name="SAPBEXHLevel2X 3 3 2 3 2 3" xfId="36181"/>
    <cellStyle name="SAPBEXHLevel2X 3 3 2 3 3" xfId="36182"/>
    <cellStyle name="SAPBEXHLevel2X 3 3 2 3 4" xfId="36183"/>
    <cellStyle name="SAPBEXHLevel2X 3 3 2 4" xfId="36184"/>
    <cellStyle name="SAPBEXHLevel2X 3 3 2 4 2" xfId="36185"/>
    <cellStyle name="SAPBEXHLevel2X 3 3 2 4 2 2" xfId="36186"/>
    <cellStyle name="SAPBEXHLevel2X 3 3 2 4 2 3" xfId="36187"/>
    <cellStyle name="SAPBEXHLevel2X 3 3 2 4 3" xfId="36188"/>
    <cellStyle name="SAPBEXHLevel2X 3 3 2 4 4" xfId="36189"/>
    <cellStyle name="SAPBEXHLevel2X 3 3 2 5" xfId="36190"/>
    <cellStyle name="SAPBEXHLevel2X 3 3 2 5 2" xfId="36191"/>
    <cellStyle name="SAPBEXHLevel2X 3 3 2 5 2 2" xfId="36192"/>
    <cellStyle name="SAPBEXHLevel2X 3 3 2 5 2 3" xfId="36193"/>
    <cellStyle name="SAPBEXHLevel2X 3 3 2 5 3" xfId="36194"/>
    <cellStyle name="SAPBEXHLevel2X 3 3 2 5 4" xfId="36195"/>
    <cellStyle name="SAPBEXHLevel2X 3 3 2 6" xfId="36196"/>
    <cellStyle name="SAPBEXHLevel2X 3 3 2 6 2" xfId="36197"/>
    <cellStyle name="SAPBEXHLevel2X 3 3 2 6 2 2" xfId="36198"/>
    <cellStyle name="SAPBEXHLevel2X 3 3 2 6 2 3" xfId="36199"/>
    <cellStyle name="SAPBEXHLevel2X 3 3 2 6 3" xfId="36200"/>
    <cellStyle name="SAPBEXHLevel2X 3 3 2 6 4" xfId="36201"/>
    <cellStyle name="SAPBEXHLevel2X 3 3 2 7" xfId="36202"/>
    <cellStyle name="SAPBEXHLevel2X 3 3 2 7 2" xfId="36203"/>
    <cellStyle name="SAPBEXHLevel2X 3 3 2 7 2 2" xfId="36204"/>
    <cellStyle name="SAPBEXHLevel2X 3 3 2 7 2 3" xfId="36205"/>
    <cellStyle name="SAPBEXHLevel2X 3 3 2 7 3" xfId="36206"/>
    <cellStyle name="SAPBEXHLevel2X 3 3 2 7 4" xfId="36207"/>
    <cellStyle name="SAPBEXHLevel2X 3 3 2 8" xfId="36208"/>
    <cellStyle name="SAPBEXHLevel2X 3 3 2 8 2" xfId="36209"/>
    <cellStyle name="SAPBEXHLevel2X 3 3 2 8 2 2" xfId="36210"/>
    <cellStyle name="SAPBEXHLevel2X 3 3 2 8 2 3" xfId="36211"/>
    <cellStyle name="SAPBEXHLevel2X 3 3 2 8 3" xfId="36212"/>
    <cellStyle name="SAPBEXHLevel2X 3 3 2 8 4" xfId="36213"/>
    <cellStyle name="SAPBEXHLevel2X 3 3 2 9" xfId="36214"/>
    <cellStyle name="SAPBEXHLevel2X 3 3 2 9 2" xfId="36215"/>
    <cellStyle name="SAPBEXHLevel2X 3 3 2 9 3" xfId="36216"/>
    <cellStyle name="SAPBEXHLevel2X 3 3 3" xfId="36217"/>
    <cellStyle name="SAPBEXHLevel2X 3 3 3 2" xfId="36218"/>
    <cellStyle name="SAPBEXHLevel2X 3 3 3 2 2" xfId="36219"/>
    <cellStyle name="SAPBEXHLevel2X 3 3 3 2 3" xfId="36220"/>
    <cellStyle name="SAPBEXHLevel2X 3 3 3 3" xfId="36221"/>
    <cellStyle name="SAPBEXHLevel2X 3 3 3 4" xfId="36222"/>
    <cellStyle name="SAPBEXHLevel2X 3 3 4" xfId="36223"/>
    <cellStyle name="SAPBEXHLevel2X 3 3 4 2" xfId="36224"/>
    <cellStyle name="SAPBEXHLevel2X 3 3 4 2 2" xfId="36225"/>
    <cellStyle name="SAPBEXHLevel2X 3 3 4 2 3" xfId="36226"/>
    <cellStyle name="SAPBEXHLevel2X 3 3 4 3" xfId="36227"/>
    <cellStyle name="SAPBEXHLevel2X 3 3 4 4" xfId="36228"/>
    <cellStyle name="SAPBEXHLevel2X 3 3 5" xfId="36229"/>
    <cellStyle name="SAPBEXHLevel2X 3 3 5 2" xfId="36230"/>
    <cellStyle name="SAPBEXHLevel2X 3 3 5 2 2" xfId="36231"/>
    <cellStyle name="SAPBEXHLevel2X 3 3 5 2 3" xfId="36232"/>
    <cellStyle name="SAPBEXHLevel2X 3 3 5 3" xfId="36233"/>
    <cellStyle name="SAPBEXHLevel2X 3 3 5 4" xfId="36234"/>
    <cellStyle name="SAPBEXHLevel2X 3 3 6" xfId="36235"/>
    <cellStyle name="SAPBEXHLevel2X 3 3 6 2" xfId="36236"/>
    <cellStyle name="SAPBEXHLevel2X 3 3 6 2 2" xfId="36237"/>
    <cellStyle name="SAPBEXHLevel2X 3 3 6 2 3" xfId="36238"/>
    <cellStyle name="SAPBEXHLevel2X 3 3 6 3" xfId="36239"/>
    <cellStyle name="SAPBEXHLevel2X 3 3 6 4" xfId="36240"/>
    <cellStyle name="SAPBEXHLevel2X 3 3 7" xfId="36241"/>
    <cellStyle name="SAPBEXHLevel2X 3 3 7 2" xfId="36242"/>
    <cellStyle name="SAPBEXHLevel2X 3 3 7 2 2" xfId="36243"/>
    <cellStyle name="SAPBEXHLevel2X 3 3 7 2 3" xfId="36244"/>
    <cellStyle name="SAPBEXHLevel2X 3 3 7 3" xfId="36245"/>
    <cellStyle name="SAPBEXHLevel2X 3 3 7 4" xfId="36246"/>
    <cellStyle name="SAPBEXHLevel2X 3 3 8" xfId="36247"/>
    <cellStyle name="SAPBEXHLevel2X 3 3 8 2" xfId="36248"/>
    <cellStyle name="SAPBEXHLevel2X 3 3 8 2 2" xfId="36249"/>
    <cellStyle name="SAPBEXHLevel2X 3 3 8 2 3" xfId="36250"/>
    <cellStyle name="SAPBEXHLevel2X 3 3 8 3" xfId="36251"/>
    <cellStyle name="SAPBEXHLevel2X 3 3 8 4" xfId="36252"/>
    <cellStyle name="SAPBEXHLevel2X 3 3 9" xfId="36253"/>
    <cellStyle name="SAPBEXHLevel2X 3 3 9 2" xfId="36254"/>
    <cellStyle name="SAPBEXHLevel2X 3 3 9 2 2" xfId="36255"/>
    <cellStyle name="SAPBEXHLevel2X 3 3 9 2 3" xfId="36256"/>
    <cellStyle name="SAPBEXHLevel2X 3 3 9 3" xfId="36257"/>
    <cellStyle name="SAPBEXHLevel2X 3 3 9 4" xfId="36258"/>
    <cellStyle name="SAPBEXHLevel2X 3 4" xfId="36259"/>
    <cellStyle name="SAPBEXHLevel2X 3 4 10" xfId="36260"/>
    <cellStyle name="SAPBEXHLevel2X 3 4 11" xfId="36261"/>
    <cellStyle name="SAPBEXHLevel2X 3 4 2" xfId="36262"/>
    <cellStyle name="SAPBEXHLevel2X 3 4 2 2" xfId="36263"/>
    <cellStyle name="SAPBEXHLevel2X 3 4 2 2 2" xfId="36264"/>
    <cellStyle name="SAPBEXHLevel2X 3 4 2 2 3" xfId="36265"/>
    <cellStyle name="SAPBEXHLevel2X 3 4 2 3" xfId="36266"/>
    <cellStyle name="SAPBEXHLevel2X 3 4 2 4" xfId="36267"/>
    <cellStyle name="SAPBEXHLevel2X 3 4 3" xfId="36268"/>
    <cellStyle name="SAPBEXHLevel2X 3 4 3 2" xfId="36269"/>
    <cellStyle name="SAPBEXHLevel2X 3 4 3 2 2" xfId="36270"/>
    <cellStyle name="SAPBEXHLevel2X 3 4 3 2 3" xfId="36271"/>
    <cellStyle name="SAPBEXHLevel2X 3 4 3 3" xfId="36272"/>
    <cellStyle name="SAPBEXHLevel2X 3 4 3 4" xfId="36273"/>
    <cellStyle name="SAPBEXHLevel2X 3 4 4" xfId="36274"/>
    <cellStyle name="SAPBEXHLevel2X 3 4 4 2" xfId="36275"/>
    <cellStyle name="SAPBEXHLevel2X 3 4 4 2 2" xfId="36276"/>
    <cellStyle name="SAPBEXHLevel2X 3 4 4 2 3" xfId="36277"/>
    <cellStyle name="SAPBEXHLevel2X 3 4 4 3" xfId="36278"/>
    <cellStyle name="SAPBEXHLevel2X 3 4 4 4" xfId="36279"/>
    <cellStyle name="SAPBEXHLevel2X 3 4 5" xfId="36280"/>
    <cellStyle name="SAPBEXHLevel2X 3 4 5 2" xfId="36281"/>
    <cellStyle name="SAPBEXHLevel2X 3 4 5 2 2" xfId="36282"/>
    <cellStyle name="SAPBEXHLevel2X 3 4 5 2 3" xfId="36283"/>
    <cellStyle name="SAPBEXHLevel2X 3 4 5 3" xfId="36284"/>
    <cellStyle name="SAPBEXHLevel2X 3 4 5 4" xfId="36285"/>
    <cellStyle name="SAPBEXHLevel2X 3 4 6" xfId="36286"/>
    <cellStyle name="SAPBEXHLevel2X 3 4 6 2" xfId="36287"/>
    <cellStyle name="SAPBEXHLevel2X 3 4 6 2 2" xfId="36288"/>
    <cellStyle name="SAPBEXHLevel2X 3 4 6 2 3" xfId="36289"/>
    <cellStyle name="SAPBEXHLevel2X 3 4 6 3" xfId="36290"/>
    <cellStyle name="SAPBEXHLevel2X 3 4 6 4" xfId="36291"/>
    <cellStyle name="SAPBEXHLevel2X 3 4 7" xfId="36292"/>
    <cellStyle name="SAPBEXHLevel2X 3 4 7 2" xfId="36293"/>
    <cellStyle name="SAPBEXHLevel2X 3 4 7 2 2" xfId="36294"/>
    <cellStyle name="SAPBEXHLevel2X 3 4 7 2 3" xfId="36295"/>
    <cellStyle name="SAPBEXHLevel2X 3 4 7 3" xfId="36296"/>
    <cellStyle name="SAPBEXHLevel2X 3 4 7 4" xfId="36297"/>
    <cellStyle name="SAPBEXHLevel2X 3 4 8" xfId="36298"/>
    <cellStyle name="SAPBEXHLevel2X 3 4 8 2" xfId="36299"/>
    <cellStyle name="SAPBEXHLevel2X 3 4 8 2 2" xfId="36300"/>
    <cellStyle name="SAPBEXHLevel2X 3 4 8 2 3" xfId="36301"/>
    <cellStyle name="SAPBEXHLevel2X 3 4 8 3" xfId="36302"/>
    <cellStyle name="SAPBEXHLevel2X 3 4 8 4" xfId="36303"/>
    <cellStyle name="SAPBEXHLevel2X 3 4 9" xfId="36304"/>
    <cellStyle name="SAPBEXHLevel2X 3 4 9 2" xfId="36305"/>
    <cellStyle name="SAPBEXHLevel2X 3 4 9 3" xfId="36306"/>
    <cellStyle name="SAPBEXHLevel2X 3 5" xfId="36307"/>
    <cellStyle name="SAPBEXHLevel2X 3 5 2" xfId="36308"/>
    <cellStyle name="SAPBEXHLevel2X 3 5 2 2" xfId="36309"/>
    <cellStyle name="SAPBEXHLevel2X 3 5 2 3" xfId="36310"/>
    <cellStyle name="SAPBEXHLevel2X 3 5 3" xfId="36311"/>
    <cellStyle name="SAPBEXHLevel2X 3 5 4" xfId="36312"/>
    <cellStyle name="SAPBEXHLevel2X 3 6" xfId="36313"/>
    <cellStyle name="SAPBEXHLevel2X 3 6 2" xfId="36314"/>
    <cellStyle name="SAPBEXHLevel2X 3 6 2 2" xfId="36315"/>
    <cellStyle name="SAPBEXHLevel2X 3 6 2 3" xfId="36316"/>
    <cellStyle name="SAPBEXHLevel2X 3 6 3" xfId="36317"/>
    <cellStyle name="SAPBEXHLevel2X 3 6 4" xfId="36318"/>
    <cellStyle name="SAPBEXHLevel2X 3 7" xfId="36319"/>
    <cellStyle name="SAPBEXHLevel2X 3 7 2" xfId="36320"/>
    <cellStyle name="SAPBEXHLevel2X 3 7 2 2" xfId="36321"/>
    <cellStyle name="SAPBEXHLevel2X 3 7 2 3" xfId="36322"/>
    <cellStyle name="SAPBEXHLevel2X 3 7 3" xfId="36323"/>
    <cellStyle name="SAPBEXHLevel2X 3 7 4" xfId="36324"/>
    <cellStyle name="SAPBEXHLevel2X 3 8" xfId="36325"/>
    <cellStyle name="SAPBEXHLevel2X 3 8 2" xfId="36326"/>
    <cellStyle name="SAPBEXHLevel2X 3 8 2 2" xfId="36327"/>
    <cellStyle name="SAPBEXHLevel2X 3 8 2 3" xfId="36328"/>
    <cellStyle name="SAPBEXHLevel2X 3 8 3" xfId="36329"/>
    <cellStyle name="SAPBEXHLevel2X 3 8 4" xfId="36330"/>
    <cellStyle name="SAPBEXHLevel2X 3 9" xfId="36331"/>
    <cellStyle name="SAPBEXHLevel2X 3 9 2" xfId="36332"/>
    <cellStyle name="SAPBEXHLevel2X 3 9 2 2" xfId="36333"/>
    <cellStyle name="SAPBEXHLevel2X 3 9 2 3" xfId="36334"/>
    <cellStyle name="SAPBEXHLevel2X 3 9 3" xfId="36335"/>
    <cellStyle name="SAPBEXHLevel2X 3 9 4" xfId="36336"/>
    <cellStyle name="SAPBEXHLevel2X 4" xfId="36337"/>
    <cellStyle name="SAPBEXHLevel2X 4 10" xfId="36338"/>
    <cellStyle name="SAPBEXHLevel2X 4 10 2" xfId="36339"/>
    <cellStyle name="SAPBEXHLevel2X 4 10 2 2" xfId="36340"/>
    <cellStyle name="SAPBEXHLevel2X 4 10 2 3" xfId="36341"/>
    <cellStyle name="SAPBEXHLevel2X 4 10 3" xfId="36342"/>
    <cellStyle name="SAPBEXHLevel2X 4 10 4" xfId="36343"/>
    <cellStyle name="SAPBEXHLevel2X 4 11" xfId="36344"/>
    <cellStyle name="SAPBEXHLevel2X 4 11 2" xfId="36345"/>
    <cellStyle name="SAPBEXHLevel2X 4 11 3" xfId="36346"/>
    <cellStyle name="SAPBEXHLevel2X 4 12" xfId="36347"/>
    <cellStyle name="SAPBEXHLevel2X 4 13" xfId="36348"/>
    <cellStyle name="SAPBEXHLevel2X 4 2" xfId="36349"/>
    <cellStyle name="SAPBEXHLevel2X 4 2 10" xfId="36350"/>
    <cellStyle name="SAPBEXHLevel2X 4 2 10 2" xfId="36351"/>
    <cellStyle name="SAPBEXHLevel2X 4 2 10 3" xfId="36352"/>
    <cellStyle name="SAPBEXHLevel2X 4 2 11" xfId="36353"/>
    <cellStyle name="SAPBEXHLevel2X 4 2 12" xfId="36354"/>
    <cellStyle name="SAPBEXHLevel2X 4 2 2" xfId="36355"/>
    <cellStyle name="SAPBEXHLevel2X 4 2 2 10" xfId="36356"/>
    <cellStyle name="SAPBEXHLevel2X 4 2 2 11" xfId="36357"/>
    <cellStyle name="SAPBEXHLevel2X 4 2 2 2" xfId="36358"/>
    <cellStyle name="SAPBEXHLevel2X 4 2 2 2 2" xfId="36359"/>
    <cellStyle name="SAPBEXHLevel2X 4 2 2 2 2 2" xfId="36360"/>
    <cellStyle name="SAPBEXHLevel2X 4 2 2 2 2 3" xfId="36361"/>
    <cellStyle name="SAPBEXHLevel2X 4 2 2 2 3" xfId="36362"/>
    <cellStyle name="SAPBEXHLevel2X 4 2 2 2 4" xfId="36363"/>
    <cellStyle name="SAPBEXHLevel2X 4 2 2 3" xfId="36364"/>
    <cellStyle name="SAPBEXHLevel2X 4 2 2 3 2" xfId="36365"/>
    <cellStyle name="SAPBEXHLevel2X 4 2 2 3 2 2" xfId="36366"/>
    <cellStyle name="SAPBEXHLevel2X 4 2 2 3 2 3" xfId="36367"/>
    <cellStyle name="SAPBEXHLevel2X 4 2 2 3 3" xfId="36368"/>
    <cellStyle name="SAPBEXHLevel2X 4 2 2 3 4" xfId="36369"/>
    <cellStyle name="SAPBEXHLevel2X 4 2 2 4" xfId="36370"/>
    <cellStyle name="SAPBEXHLevel2X 4 2 2 4 2" xfId="36371"/>
    <cellStyle name="SAPBEXHLevel2X 4 2 2 4 2 2" xfId="36372"/>
    <cellStyle name="SAPBEXHLevel2X 4 2 2 4 2 3" xfId="36373"/>
    <cellStyle name="SAPBEXHLevel2X 4 2 2 4 3" xfId="36374"/>
    <cellStyle name="SAPBEXHLevel2X 4 2 2 4 4" xfId="36375"/>
    <cellStyle name="SAPBEXHLevel2X 4 2 2 5" xfId="36376"/>
    <cellStyle name="SAPBEXHLevel2X 4 2 2 5 2" xfId="36377"/>
    <cellStyle name="SAPBEXHLevel2X 4 2 2 5 2 2" xfId="36378"/>
    <cellStyle name="SAPBEXHLevel2X 4 2 2 5 2 3" xfId="36379"/>
    <cellStyle name="SAPBEXHLevel2X 4 2 2 5 3" xfId="36380"/>
    <cellStyle name="SAPBEXHLevel2X 4 2 2 5 4" xfId="36381"/>
    <cellStyle name="SAPBEXHLevel2X 4 2 2 6" xfId="36382"/>
    <cellStyle name="SAPBEXHLevel2X 4 2 2 6 2" xfId="36383"/>
    <cellStyle name="SAPBEXHLevel2X 4 2 2 6 2 2" xfId="36384"/>
    <cellStyle name="SAPBEXHLevel2X 4 2 2 6 2 3" xfId="36385"/>
    <cellStyle name="SAPBEXHLevel2X 4 2 2 6 3" xfId="36386"/>
    <cellStyle name="SAPBEXHLevel2X 4 2 2 6 4" xfId="36387"/>
    <cellStyle name="SAPBEXHLevel2X 4 2 2 7" xfId="36388"/>
    <cellStyle name="SAPBEXHLevel2X 4 2 2 7 2" xfId="36389"/>
    <cellStyle name="SAPBEXHLevel2X 4 2 2 7 2 2" xfId="36390"/>
    <cellStyle name="SAPBEXHLevel2X 4 2 2 7 2 3" xfId="36391"/>
    <cellStyle name="SAPBEXHLevel2X 4 2 2 7 3" xfId="36392"/>
    <cellStyle name="SAPBEXHLevel2X 4 2 2 7 4" xfId="36393"/>
    <cellStyle name="SAPBEXHLevel2X 4 2 2 8" xfId="36394"/>
    <cellStyle name="SAPBEXHLevel2X 4 2 2 8 2" xfId="36395"/>
    <cellStyle name="SAPBEXHLevel2X 4 2 2 8 2 2" xfId="36396"/>
    <cellStyle name="SAPBEXHLevel2X 4 2 2 8 2 3" xfId="36397"/>
    <cellStyle name="SAPBEXHLevel2X 4 2 2 8 3" xfId="36398"/>
    <cellStyle name="SAPBEXHLevel2X 4 2 2 8 4" xfId="36399"/>
    <cellStyle name="SAPBEXHLevel2X 4 2 2 9" xfId="36400"/>
    <cellStyle name="SAPBEXHLevel2X 4 2 2 9 2" xfId="36401"/>
    <cellStyle name="SAPBEXHLevel2X 4 2 2 9 3" xfId="36402"/>
    <cellStyle name="SAPBEXHLevel2X 4 2 3" xfId="36403"/>
    <cellStyle name="SAPBEXHLevel2X 4 2 3 2" xfId="36404"/>
    <cellStyle name="SAPBEXHLevel2X 4 2 3 2 2" xfId="36405"/>
    <cellStyle name="SAPBEXHLevel2X 4 2 3 2 3" xfId="36406"/>
    <cellStyle name="SAPBEXHLevel2X 4 2 3 3" xfId="36407"/>
    <cellStyle name="SAPBEXHLevel2X 4 2 3 4" xfId="36408"/>
    <cellStyle name="SAPBEXHLevel2X 4 2 4" xfId="36409"/>
    <cellStyle name="SAPBEXHLevel2X 4 2 4 2" xfId="36410"/>
    <cellStyle name="SAPBEXHLevel2X 4 2 4 2 2" xfId="36411"/>
    <cellStyle name="SAPBEXHLevel2X 4 2 4 2 3" xfId="36412"/>
    <cellStyle name="SAPBEXHLevel2X 4 2 4 3" xfId="36413"/>
    <cellStyle name="SAPBEXHLevel2X 4 2 4 4" xfId="36414"/>
    <cellStyle name="SAPBEXHLevel2X 4 2 5" xfId="36415"/>
    <cellStyle name="SAPBEXHLevel2X 4 2 5 2" xfId="36416"/>
    <cellStyle name="SAPBEXHLevel2X 4 2 5 2 2" xfId="36417"/>
    <cellStyle name="SAPBEXHLevel2X 4 2 5 2 3" xfId="36418"/>
    <cellStyle name="SAPBEXHLevel2X 4 2 5 3" xfId="36419"/>
    <cellStyle name="SAPBEXHLevel2X 4 2 5 4" xfId="36420"/>
    <cellStyle name="SAPBEXHLevel2X 4 2 6" xfId="36421"/>
    <cellStyle name="SAPBEXHLevel2X 4 2 6 2" xfId="36422"/>
    <cellStyle name="SAPBEXHLevel2X 4 2 6 2 2" xfId="36423"/>
    <cellStyle name="SAPBEXHLevel2X 4 2 6 2 3" xfId="36424"/>
    <cellStyle name="SAPBEXHLevel2X 4 2 6 3" xfId="36425"/>
    <cellStyle name="SAPBEXHLevel2X 4 2 6 4" xfId="36426"/>
    <cellStyle name="SAPBEXHLevel2X 4 2 7" xfId="36427"/>
    <cellStyle name="SAPBEXHLevel2X 4 2 7 2" xfId="36428"/>
    <cellStyle name="SAPBEXHLevel2X 4 2 7 2 2" xfId="36429"/>
    <cellStyle name="SAPBEXHLevel2X 4 2 7 2 3" xfId="36430"/>
    <cellStyle name="SAPBEXHLevel2X 4 2 7 3" xfId="36431"/>
    <cellStyle name="SAPBEXHLevel2X 4 2 7 4" xfId="36432"/>
    <cellStyle name="SAPBEXHLevel2X 4 2 8" xfId="36433"/>
    <cellStyle name="SAPBEXHLevel2X 4 2 8 2" xfId="36434"/>
    <cellStyle name="SAPBEXHLevel2X 4 2 8 2 2" xfId="36435"/>
    <cellStyle name="SAPBEXHLevel2X 4 2 8 2 3" xfId="36436"/>
    <cellStyle name="SAPBEXHLevel2X 4 2 8 3" xfId="36437"/>
    <cellStyle name="SAPBEXHLevel2X 4 2 8 4" xfId="36438"/>
    <cellStyle name="SAPBEXHLevel2X 4 2 9" xfId="36439"/>
    <cellStyle name="SAPBEXHLevel2X 4 2 9 2" xfId="36440"/>
    <cellStyle name="SAPBEXHLevel2X 4 2 9 2 2" xfId="36441"/>
    <cellStyle name="SAPBEXHLevel2X 4 2 9 2 3" xfId="36442"/>
    <cellStyle name="SAPBEXHLevel2X 4 2 9 3" xfId="36443"/>
    <cellStyle name="SAPBEXHLevel2X 4 2 9 4" xfId="36444"/>
    <cellStyle name="SAPBEXHLevel2X 4 3" xfId="36445"/>
    <cellStyle name="SAPBEXHLevel2X 4 3 10" xfId="36446"/>
    <cellStyle name="SAPBEXHLevel2X 4 3 11" xfId="36447"/>
    <cellStyle name="SAPBEXHLevel2X 4 3 2" xfId="36448"/>
    <cellStyle name="SAPBEXHLevel2X 4 3 2 2" xfId="36449"/>
    <cellStyle name="SAPBEXHLevel2X 4 3 2 2 2" xfId="36450"/>
    <cellStyle name="SAPBEXHLevel2X 4 3 2 2 3" xfId="36451"/>
    <cellStyle name="SAPBEXHLevel2X 4 3 2 3" xfId="36452"/>
    <cellStyle name="SAPBEXHLevel2X 4 3 2 4" xfId="36453"/>
    <cellStyle name="SAPBEXHLevel2X 4 3 3" xfId="36454"/>
    <cellStyle name="SAPBEXHLevel2X 4 3 3 2" xfId="36455"/>
    <cellStyle name="SAPBEXHLevel2X 4 3 3 2 2" xfId="36456"/>
    <cellStyle name="SAPBEXHLevel2X 4 3 3 2 3" xfId="36457"/>
    <cellStyle name="SAPBEXHLevel2X 4 3 3 3" xfId="36458"/>
    <cellStyle name="SAPBEXHLevel2X 4 3 3 4" xfId="36459"/>
    <cellStyle name="SAPBEXHLevel2X 4 3 4" xfId="36460"/>
    <cellStyle name="SAPBEXHLevel2X 4 3 4 2" xfId="36461"/>
    <cellStyle name="SAPBEXHLevel2X 4 3 4 2 2" xfId="36462"/>
    <cellStyle name="SAPBEXHLevel2X 4 3 4 2 3" xfId="36463"/>
    <cellStyle name="SAPBEXHLevel2X 4 3 4 3" xfId="36464"/>
    <cellStyle name="SAPBEXHLevel2X 4 3 4 4" xfId="36465"/>
    <cellStyle name="SAPBEXHLevel2X 4 3 5" xfId="36466"/>
    <cellStyle name="SAPBEXHLevel2X 4 3 5 2" xfId="36467"/>
    <cellStyle name="SAPBEXHLevel2X 4 3 5 2 2" xfId="36468"/>
    <cellStyle name="SAPBEXHLevel2X 4 3 5 2 3" xfId="36469"/>
    <cellStyle name="SAPBEXHLevel2X 4 3 5 3" xfId="36470"/>
    <cellStyle name="SAPBEXHLevel2X 4 3 5 4" xfId="36471"/>
    <cellStyle name="SAPBEXHLevel2X 4 3 6" xfId="36472"/>
    <cellStyle name="SAPBEXHLevel2X 4 3 6 2" xfId="36473"/>
    <cellStyle name="SAPBEXHLevel2X 4 3 6 2 2" xfId="36474"/>
    <cellStyle name="SAPBEXHLevel2X 4 3 6 2 3" xfId="36475"/>
    <cellStyle name="SAPBEXHLevel2X 4 3 6 3" xfId="36476"/>
    <cellStyle name="SAPBEXHLevel2X 4 3 6 4" xfId="36477"/>
    <cellStyle name="SAPBEXHLevel2X 4 3 7" xfId="36478"/>
    <cellStyle name="SAPBEXHLevel2X 4 3 7 2" xfId="36479"/>
    <cellStyle name="SAPBEXHLevel2X 4 3 7 2 2" xfId="36480"/>
    <cellStyle name="SAPBEXHLevel2X 4 3 7 2 3" xfId="36481"/>
    <cellStyle name="SAPBEXHLevel2X 4 3 7 3" xfId="36482"/>
    <cellStyle name="SAPBEXHLevel2X 4 3 7 4" xfId="36483"/>
    <cellStyle name="SAPBEXHLevel2X 4 3 8" xfId="36484"/>
    <cellStyle name="SAPBEXHLevel2X 4 3 8 2" xfId="36485"/>
    <cellStyle name="SAPBEXHLevel2X 4 3 8 2 2" xfId="36486"/>
    <cellStyle name="SAPBEXHLevel2X 4 3 8 2 3" xfId="36487"/>
    <cellStyle name="SAPBEXHLevel2X 4 3 8 3" xfId="36488"/>
    <cellStyle name="SAPBEXHLevel2X 4 3 8 4" xfId="36489"/>
    <cellStyle name="SAPBEXHLevel2X 4 3 9" xfId="36490"/>
    <cellStyle name="SAPBEXHLevel2X 4 3 9 2" xfId="36491"/>
    <cellStyle name="SAPBEXHLevel2X 4 3 9 3" xfId="36492"/>
    <cellStyle name="SAPBEXHLevel2X 4 4" xfId="36493"/>
    <cellStyle name="SAPBEXHLevel2X 4 4 2" xfId="36494"/>
    <cellStyle name="SAPBEXHLevel2X 4 4 2 2" xfId="36495"/>
    <cellStyle name="SAPBEXHLevel2X 4 4 2 3" xfId="36496"/>
    <cellStyle name="SAPBEXHLevel2X 4 4 3" xfId="36497"/>
    <cellStyle name="SAPBEXHLevel2X 4 4 4" xfId="36498"/>
    <cellStyle name="SAPBEXHLevel2X 4 5" xfId="36499"/>
    <cellStyle name="SAPBEXHLevel2X 4 5 2" xfId="36500"/>
    <cellStyle name="SAPBEXHLevel2X 4 5 2 2" xfId="36501"/>
    <cellStyle name="SAPBEXHLevel2X 4 5 2 3" xfId="36502"/>
    <cellStyle name="SAPBEXHLevel2X 4 5 3" xfId="36503"/>
    <cellStyle name="SAPBEXHLevel2X 4 5 4" xfId="36504"/>
    <cellStyle name="SAPBEXHLevel2X 4 6" xfId="36505"/>
    <cellStyle name="SAPBEXHLevel2X 4 6 2" xfId="36506"/>
    <cellStyle name="SAPBEXHLevel2X 4 6 2 2" xfId="36507"/>
    <cellStyle name="SAPBEXHLevel2X 4 6 2 3" xfId="36508"/>
    <cellStyle name="SAPBEXHLevel2X 4 6 3" xfId="36509"/>
    <cellStyle name="SAPBEXHLevel2X 4 6 4" xfId="36510"/>
    <cellStyle name="SAPBEXHLevel2X 4 7" xfId="36511"/>
    <cellStyle name="SAPBEXHLevel2X 4 7 2" xfId="36512"/>
    <cellStyle name="SAPBEXHLevel2X 4 7 2 2" xfId="36513"/>
    <cellStyle name="SAPBEXHLevel2X 4 7 2 3" xfId="36514"/>
    <cellStyle name="SAPBEXHLevel2X 4 7 3" xfId="36515"/>
    <cellStyle name="SAPBEXHLevel2X 4 7 4" xfId="36516"/>
    <cellStyle name="SAPBEXHLevel2X 4 8" xfId="36517"/>
    <cellStyle name="SAPBEXHLevel2X 4 8 2" xfId="36518"/>
    <cellStyle name="SAPBEXHLevel2X 4 8 2 2" xfId="36519"/>
    <cellStyle name="SAPBEXHLevel2X 4 8 2 3" xfId="36520"/>
    <cellStyle name="SAPBEXHLevel2X 4 8 3" xfId="36521"/>
    <cellStyle name="SAPBEXHLevel2X 4 8 4" xfId="36522"/>
    <cellStyle name="SAPBEXHLevel2X 4 9" xfId="36523"/>
    <cellStyle name="SAPBEXHLevel2X 4 9 2" xfId="36524"/>
    <cellStyle name="SAPBEXHLevel2X 4 9 2 2" xfId="36525"/>
    <cellStyle name="SAPBEXHLevel2X 4 9 2 3" xfId="36526"/>
    <cellStyle name="SAPBEXHLevel2X 4 9 3" xfId="36527"/>
    <cellStyle name="SAPBEXHLevel2X 4 9 4" xfId="36528"/>
    <cellStyle name="SAPBEXHLevel2X 5" xfId="36529"/>
    <cellStyle name="SAPBEXHLevel2X 5 10" xfId="36530"/>
    <cellStyle name="SAPBEXHLevel2X 5 10 2" xfId="36531"/>
    <cellStyle name="SAPBEXHLevel2X 5 10 2 2" xfId="36532"/>
    <cellStyle name="SAPBEXHLevel2X 5 10 2 3" xfId="36533"/>
    <cellStyle name="SAPBEXHLevel2X 5 10 3" xfId="36534"/>
    <cellStyle name="SAPBEXHLevel2X 5 10 4" xfId="36535"/>
    <cellStyle name="SAPBEXHLevel2X 5 11" xfId="36536"/>
    <cellStyle name="SAPBEXHLevel2X 5 11 2" xfId="36537"/>
    <cellStyle name="SAPBEXHLevel2X 5 11 3" xfId="36538"/>
    <cellStyle name="SAPBEXHLevel2X 5 12" xfId="36539"/>
    <cellStyle name="SAPBEXHLevel2X 5 13" xfId="36540"/>
    <cellStyle name="SAPBEXHLevel2X 5 2" xfId="36541"/>
    <cellStyle name="SAPBEXHLevel2X 5 2 10" xfId="36542"/>
    <cellStyle name="SAPBEXHLevel2X 5 2 10 2" xfId="36543"/>
    <cellStyle name="SAPBEXHLevel2X 5 2 10 3" xfId="36544"/>
    <cellStyle name="SAPBEXHLevel2X 5 2 11" xfId="36545"/>
    <cellStyle name="SAPBEXHLevel2X 5 2 12" xfId="36546"/>
    <cellStyle name="SAPBEXHLevel2X 5 2 2" xfId="36547"/>
    <cellStyle name="SAPBEXHLevel2X 5 2 2 10" xfId="36548"/>
    <cellStyle name="SAPBEXHLevel2X 5 2 2 11" xfId="36549"/>
    <cellStyle name="SAPBEXHLevel2X 5 2 2 2" xfId="36550"/>
    <cellStyle name="SAPBEXHLevel2X 5 2 2 2 2" xfId="36551"/>
    <cellStyle name="SAPBEXHLevel2X 5 2 2 2 2 2" xfId="36552"/>
    <cellStyle name="SAPBEXHLevel2X 5 2 2 2 2 3" xfId="36553"/>
    <cellStyle name="SAPBEXHLevel2X 5 2 2 2 3" xfId="36554"/>
    <cellStyle name="SAPBEXHLevel2X 5 2 2 2 4" xfId="36555"/>
    <cellStyle name="SAPBEXHLevel2X 5 2 2 3" xfId="36556"/>
    <cellStyle name="SAPBEXHLevel2X 5 2 2 3 2" xfId="36557"/>
    <cellStyle name="SAPBEXHLevel2X 5 2 2 3 2 2" xfId="36558"/>
    <cellStyle name="SAPBEXHLevel2X 5 2 2 3 2 3" xfId="36559"/>
    <cellStyle name="SAPBEXHLevel2X 5 2 2 3 3" xfId="36560"/>
    <cellStyle name="SAPBEXHLevel2X 5 2 2 3 4" xfId="36561"/>
    <cellStyle name="SAPBEXHLevel2X 5 2 2 4" xfId="36562"/>
    <cellStyle name="SAPBEXHLevel2X 5 2 2 4 2" xfId="36563"/>
    <cellStyle name="SAPBEXHLevel2X 5 2 2 4 2 2" xfId="36564"/>
    <cellStyle name="SAPBEXHLevel2X 5 2 2 4 2 3" xfId="36565"/>
    <cellStyle name="SAPBEXHLevel2X 5 2 2 4 3" xfId="36566"/>
    <cellStyle name="SAPBEXHLevel2X 5 2 2 4 4" xfId="36567"/>
    <cellStyle name="SAPBEXHLevel2X 5 2 2 5" xfId="36568"/>
    <cellStyle name="SAPBEXHLevel2X 5 2 2 5 2" xfId="36569"/>
    <cellStyle name="SAPBEXHLevel2X 5 2 2 5 2 2" xfId="36570"/>
    <cellStyle name="SAPBEXHLevel2X 5 2 2 5 2 3" xfId="36571"/>
    <cellStyle name="SAPBEXHLevel2X 5 2 2 5 3" xfId="36572"/>
    <cellStyle name="SAPBEXHLevel2X 5 2 2 5 4" xfId="36573"/>
    <cellStyle name="SAPBEXHLevel2X 5 2 2 6" xfId="36574"/>
    <cellStyle name="SAPBEXHLevel2X 5 2 2 6 2" xfId="36575"/>
    <cellStyle name="SAPBEXHLevel2X 5 2 2 6 2 2" xfId="36576"/>
    <cellStyle name="SAPBEXHLevel2X 5 2 2 6 2 3" xfId="36577"/>
    <cellStyle name="SAPBEXHLevel2X 5 2 2 6 3" xfId="36578"/>
    <cellStyle name="SAPBEXHLevel2X 5 2 2 6 4" xfId="36579"/>
    <cellStyle name="SAPBEXHLevel2X 5 2 2 7" xfId="36580"/>
    <cellStyle name="SAPBEXHLevel2X 5 2 2 7 2" xfId="36581"/>
    <cellStyle name="SAPBEXHLevel2X 5 2 2 7 2 2" xfId="36582"/>
    <cellStyle name="SAPBEXHLevel2X 5 2 2 7 2 3" xfId="36583"/>
    <cellStyle name="SAPBEXHLevel2X 5 2 2 7 3" xfId="36584"/>
    <cellStyle name="SAPBEXHLevel2X 5 2 2 7 4" xfId="36585"/>
    <cellStyle name="SAPBEXHLevel2X 5 2 2 8" xfId="36586"/>
    <cellStyle name="SAPBEXHLevel2X 5 2 2 8 2" xfId="36587"/>
    <cellStyle name="SAPBEXHLevel2X 5 2 2 8 2 2" xfId="36588"/>
    <cellStyle name="SAPBEXHLevel2X 5 2 2 8 2 3" xfId="36589"/>
    <cellStyle name="SAPBEXHLevel2X 5 2 2 8 3" xfId="36590"/>
    <cellStyle name="SAPBEXHLevel2X 5 2 2 8 4" xfId="36591"/>
    <cellStyle name="SAPBEXHLevel2X 5 2 2 9" xfId="36592"/>
    <cellStyle name="SAPBEXHLevel2X 5 2 2 9 2" xfId="36593"/>
    <cellStyle name="SAPBEXHLevel2X 5 2 2 9 3" xfId="36594"/>
    <cellStyle name="SAPBEXHLevel2X 5 2 3" xfId="36595"/>
    <cellStyle name="SAPBEXHLevel2X 5 2 3 2" xfId="36596"/>
    <cellStyle name="SAPBEXHLevel2X 5 2 3 2 2" xfId="36597"/>
    <cellStyle name="SAPBEXHLevel2X 5 2 3 2 3" xfId="36598"/>
    <cellStyle name="SAPBEXHLevel2X 5 2 3 3" xfId="36599"/>
    <cellStyle name="SAPBEXHLevel2X 5 2 3 4" xfId="36600"/>
    <cellStyle name="SAPBEXHLevel2X 5 2 4" xfId="36601"/>
    <cellStyle name="SAPBEXHLevel2X 5 2 4 2" xfId="36602"/>
    <cellStyle name="SAPBEXHLevel2X 5 2 4 2 2" xfId="36603"/>
    <cellStyle name="SAPBEXHLevel2X 5 2 4 2 3" xfId="36604"/>
    <cellStyle name="SAPBEXHLevel2X 5 2 4 3" xfId="36605"/>
    <cellStyle name="SAPBEXHLevel2X 5 2 4 4" xfId="36606"/>
    <cellStyle name="SAPBEXHLevel2X 5 2 5" xfId="36607"/>
    <cellStyle name="SAPBEXHLevel2X 5 2 5 2" xfId="36608"/>
    <cellStyle name="SAPBEXHLevel2X 5 2 5 2 2" xfId="36609"/>
    <cellStyle name="SAPBEXHLevel2X 5 2 5 2 3" xfId="36610"/>
    <cellStyle name="SAPBEXHLevel2X 5 2 5 3" xfId="36611"/>
    <cellStyle name="SAPBEXHLevel2X 5 2 5 4" xfId="36612"/>
    <cellStyle name="SAPBEXHLevel2X 5 2 6" xfId="36613"/>
    <cellStyle name="SAPBEXHLevel2X 5 2 6 2" xfId="36614"/>
    <cellStyle name="SAPBEXHLevel2X 5 2 6 2 2" xfId="36615"/>
    <cellStyle name="SAPBEXHLevel2X 5 2 6 2 3" xfId="36616"/>
    <cellStyle name="SAPBEXHLevel2X 5 2 6 3" xfId="36617"/>
    <cellStyle name="SAPBEXHLevel2X 5 2 6 4" xfId="36618"/>
    <cellStyle name="SAPBEXHLevel2X 5 2 7" xfId="36619"/>
    <cellStyle name="SAPBEXHLevel2X 5 2 7 2" xfId="36620"/>
    <cellStyle name="SAPBEXHLevel2X 5 2 7 2 2" xfId="36621"/>
    <cellStyle name="SAPBEXHLevel2X 5 2 7 2 3" xfId="36622"/>
    <cellStyle name="SAPBEXHLevel2X 5 2 7 3" xfId="36623"/>
    <cellStyle name="SAPBEXHLevel2X 5 2 7 4" xfId="36624"/>
    <cellStyle name="SAPBEXHLevel2X 5 2 8" xfId="36625"/>
    <cellStyle name="SAPBEXHLevel2X 5 2 8 2" xfId="36626"/>
    <cellStyle name="SAPBEXHLevel2X 5 2 8 2 2" xfId="36627"/>
    <cellStyle name="SAPBEXHLevel2X 5 2 8 2 3" xfId="36628"/>
    <cellStyle name="SAPBEXHLevel2X 5 2 8 3" xfId="36629"/>
    <cellStyle name="SAPBEXHLevel2X 5 2 8 4" xfId="36630"/>
    <cellStyle name="SAPBEXHLevel2X 5 2 9" xfId="36631"/>
    <cellStyle name="SAPBEXHLevel2X 5 2 9 2" xfId="36632"/>
    <cellStyle name="SAPBEXHLevel2X 5 2 9 2 2" xfId="36633"/>
    <cellStyle name="SAPBEXHLevel2X 5 2 9 2 3" xfId="36634"/>
    <cellStyle name="SAPBEXHLevel2X 5 2 9 3" xfId="36635"/>
    <cellStyle name="SAPBEXHLevel2X 5 2 9 4" xfId="36636"/>
    <cellStyle name="SAPBEXHLevel2X 5 3" xfId="36637"/>
    <cellStyle name="SAPBEXHLevel2X 5 3 10" xfId="36638"/>
    <cellStyle name="SAPBEXHLevel2X 5 3 11" xfId="36639"/>
    <cellStyle name="SAPBEXHLevel2X 5 3 2" xfId="36640"/>
    <cellStyle name="SAPBEXHLevel2X 5 3 2 2" xfId="36641"/>
    <cellStyle name="SAPBEXHLevel2X 5 3 2 2 2" xfId="36642"/>
    <cellStyle name="SAPBEXHLevel2X 5 3 2 2 3" xfId="36643"/>
    <cellStyle name="SAPBEXHLevel2X 5 3 2 3" xfId="36644"/>
    <cellStyle name="SAPBEXHLevel2X 5 3 2 4" xfId="36645"/>
    <cellStyle name="SAPBEXHLevel2X 5 3 3" xfId="36646"/>
    <cellStyle name="SAPBEXHLevel2X 5 3 3 2" xfId="36647"/>
    <cellStyle name="SAPBEXHLevel2X 5 3 3 2 2" xfId="36648"/>
    <cellStyle name="SAPBEXHLevel2X 5 3 3 2 3" xfId="36649"/>
    <cellStyle name="SAPBEXHLevel2X 5 3 3 3" xfId="36650"/>
    <cellStyle name="SAPBEXHLevel2X 5 3 3 4" xfId="36651"/>
    <cellStyle name="SAPBEXHLevel2X 5 3 4" xfId="36652"/>
    <cellStyle name="SAPBEXHLevel2X 5 3 4 2" xfId="36653"/>
    <cellStyle name="SAPBEXHLevel2X 5 3 4 2 2" xfId="36654"/>
    <cellStyle name="SAPBEXHLevel2X 5 3 4 2 3" xfId="36655"/>
    <cellStyle name="SAPBEXHLevel2X 5 3 4 3" xfId="36656"/>
    <cellStyle name="SAPBEXHLevel2X 5 3 4 4" xfId="36657"/>
    <cellStyle name="SAPBEXHLevel2X 5 3 5" xfId="36658"/>
    <cellStyle name="SAPBEXHLevel2X 5 3 5 2" xfId="36659"/>
    <cellStyle name="SAPBEXHLevel2X 5 3 5 2 2" xfId="36660"/>
    <cellStyle name="SAPBEXHLevel2X 5 3 5 2 3" xfId="36661"/>
    <cellStyle name="SAPBEXHLevel2X 5 3 5 3" xfId="36662"/>
    <cellStyle name="SAPBEXHLevel2X 5 3 5 4" xfId="36663"/>
    <cellStyle name="SAPBEXHLevel2X 5 3 6" xfId="36664"/>
    <cellStyle name="SAPBEXHLevel2X 5 3 6 2" xfId="36665"/>
    <cellStyle name="SAPBEXHLevel2X 5 3 6 2 2" xfId="36666"/>
    <cellStyle name="SAPBEXHLevel2X 5 3 6 2 3" xfId="36667"/>
    <cellStyle name="SAPBEXHLevel2X 5 3 6 3" xfId="36668"/>
    <cellStyle name="SAPBEXHLevel2X 5 3 6 4" xfId="36669"/>
    <cellStyle name="SAPBEXHLevel2X 5 3 7" xfId="36670"/>
    <cellStyle name="SAPBEXHLevel2X 5 3 7 2" xfId="36671"/>
    <cellStyle name="SAPBEXHLevel2X 5 3 7 2 2" xfId="36672"/>
    <cellStyle name="SAPBEXHLevel2X 5 3 7 2 3" xfId="36673"/>
    <cellStyle name="SAPBEXHLevel2X 5 3 7 3" xfId="36674"/>
    <cellStyle name="SAPBEXHLevel2X 5 3 7 4" xfId="36675"/>
    <cellStyle name="SAPBEXHLevel2X 5 3 8" xfId="36676"/>
    <cellStyle name="SAPBEXHLevel2X 5 3 8 2" xfId="36677"/>
    <cellStyle name="SAPBEXHLevel2X 5 3 8 2 2" xfId="36678"/>
    <cellStyle name="SAPBEXHLevel2X 5 3 8 2 3" xfId="36679"/>
    <cellStyle name="SAPBEXHLevel2X 5 3 8 3" xfId="36680"/>
    <cellStyle name="SAPBEXHLevel2X 5 3 8 4" xfId="36681"/>
    <cellStyle name="SAPBEXHLevel2X 5 3 9" xfId="36682"/>
    <cellStyle name="SAPBEXHLevel2X 5 3 9 2" xfId="36683"/>
    <cellStyle name="SAPBEXHLevel2X 5 3 9 3" xfId="36684"/>
    <cellStyle name="SAPBEXHLevel2X 5 4" xfId="36685"/>
    <cellStyle name="SAPBEXHLevel2X 5 4 2" xfId="36686"/>
    <cellStyle name="SAPBEXHLevel2X 5 4 2 2" xfId="36687"/>
    <cellStyle name="SAPBEXHLevel2X 5 4 2 3" xfId="36688"/>
    <cellStyle name="SAPBEXHLevel2X 5 4 3" xfId="36689"/>
    <cellStyle name="SAPBEXHLevel2X 5 4 4" xfId="36690"/>
    <cellStyle name="SAPBEXHLevel2X 5 5" xfId="36691"/>
    <cellStyle name="SAPBEXHLevel2X 5 5 2" xfId="36692"/>
    <cellStyle name="SAPBEXHLevel2X 5 5 2 2" xfId="36693"/>
    <cellStyle name="SAPBEXHLevel2X 5 5 2 3" xfId="36694"/>
    <cellStyle name="SAPBEXHLevel2X 5 5 3" xfId="36695"/>
    <cellStyle name="SAPBEXHLevel2X 5 5 4" xfId="36696"/>
    <cellStyle name="SAPBEXHLevel2X 5 6" xfId="36697"/>
    <cellStyle name="SAPBEXHLevel2X 5 6 2" xfId="36698"/>
    <cellStyle name="SAPBEXHLevel2X 5 6 2 2" xfId="36699"/>
    <cellStyle name="SAPBEXHLevel2X 5 6 2 3" xfId="36700"/>
    <cellStyle name="SAPBEXHLevel2X 5 6 3" xfId="36701"/>
    <cellStyle name="SAPBEXHLevel2X 5 6 4" xfId="36702"/>
    <cellStyle name="SAPBEXHLevel2X 5 7" xfId="36703"/>
    <cellStyle name="SAPBEXHLevel2X 5 7 2" xfId="36704"/>
    <cellStyle name="SAPBEXHLevel2X 5 7 2 2" xfId="36705"/>
    <cellStyle name="SAPBEXHLevel2X 5 7 2 3" xfId="36706"/>
    <cellStyle name="SAPBEXHLevel2X 5 7 3" xfId="36707"/>
    <cellStyle name="SAPBEXHLevel2X 5 7 4" xfId="36708"/>
    <cellStyle name="SAPBEXHLevel2X 5 8" xfId="36709"/>
    <cellStyle name="SAPBEXHLevel2X 5 8 2" xfId="36710"/>
    <cellStyle name="SAPBEXHLevel2X 5 8 2 2" xfId="36711"/>
    <cellStyle name="SAPBEXHLevel2X 5 8 2 3" xfId="36712"/>
    <cellStyle name="SAPBEXHLevel2X 5 8 3" xfId="36713"/>
    <cellStyle name="SAPBEXHLevel2X 5 8 4" xfId="36714"/>
    <cellStyle name="SAPBEXHLevel2X 5 9" xfId="36715"/>
    <cellStyle name="SAPBEXHLevel2X 5 9 2" xfId="36716"/>
    <cellStyle name="SAPBEXHLevel2X 5 9 2 2" xfId="36717"/>
    <cellStyle name="SAPBEXHLevel2X 5 9 2 3" xfId="36718"/>
    <cellStyle name="SAPBEXHLevel2X 5 9 3" xfId="36719"/>
    <cellStyle name="SAPBEXHLevel2X 5 9 4" xfId="36720"/>
    <cellStyle name="SAPBEXHLevel2X 6" xfId="36721"/>
    <cellStyle name="SAPBEXHLevel2X 6 10" xfId="36722"/>
    <cellStyle name="SAPBEXHLevel2X 6 10 2" xfId="36723"/>
    <cellStyle name="SAPBEXHLevel2X 6 10 3" xfId="36724"/>
    <cellStyle name="SAPBEXHLevel2X 6 11" xfId="36725"/>
    <cellStyle name="SAPBEXHLevel2X 6 12" xfId="36726"/>
    <cellStyle name="SAPBEXHLevel2X 6 2" xfId="36727"/>
    <cellStyle name="SAPBEXHLevel2X 6 2 10" xfId="36728"/>
    <cellStyle name="SAPBEXHLevel2X 6 2 11" xfId="36729"/>
    <cellStyle name="SAPBEXHLevel2X 6 2 2" xfId="36730"/>
    <cellStyle name="SAPBEXHLevel2X 6 2 2 2" xfId="36731"/>
    <cellStyle name="SAPBEXHLevel2X 6 2 2 2 2" xfId="36732"/>
    <cellStyle name="SAPBEXHLevel2X 6 2 2 2 3" xfId="36733"/>
    <cellStyle name="SAPBEXHLevel2X 6 2 2 3" xfId="36734"/>
    <cellStyle name="SAPBEXHLevel2X 6 2 2 4" xfId="36735"/>
    <cellStyle name="SAPBEXHLevel2X 6 2 3" xfId="36736"/>
    <cellStyle name="SAPBEXHLevel2X 6 2 3 2" xfId="36737"/>
    <cellStyle name="SAPBEXHLevel2X 6 2 3 2 2" xfId="36738"/>
    <cellStyle name="SAPBEXHLevel2X 6 2 3 2 3" xfId="36739"/>
    <cellStyle name="SAPBEXHLevel2X 6 2 3 3" xfId="36740"/>
    <cellStyle name="SAPBEXHLevel2X 6 2 3 4" xfId="36741"/>
    <cellStyle name="SAPBEXHLevel2X 6 2 4" xfId="36742"/>
    <cellStyle name="SAPBEXHLevel2X 6 2 4 2" xfId="36743"/>
    <cellStyle name="SAPBEXHLevel2X 6 2 4 2 2" xfId="36744"/>
    <cellStyle name="SAPBEXHLevel2X 6 2 4 2 3" xfId="36745"/>
    <cellStyle name="SAPBEXHLevel2X 6 2 4 3" xfId="36746"/>
    <cellStyle name="SAPBEXHLevel2X 6 2 4 4" xfId="36747"/>
    <cellStyle name="SAPBEXHLevel2X 6 2 5" xfId="36748"/>
    <cellStyle name="SAPBEXHLevel2X 6 2 5 2" xfId="36749"/>
    <cellStyle name="SAPBEXHLevel2X 6 2 5 2 2" xfId="36750"/>
    <cellStyle name="SAPBEXHLevel2X 6 2 5 2 3" xfId="36751"/>
    <cellStyle name="SAPBEXHLevel2X 6 2 5 3" xfId="36752"/>
    <cellStyle name="SAPBEXHLevel2X 6 2 5 4" xfId="36753"/>
    <cellStyle name="SAPBEXHLevel2X 6 2 6" xfId="36754"/>
    <cellStyle name="SAPBEXHLevel2X 6 2 6 2" xfId="36755"/>
    <cellStyle name="SAPBEXHLevel2X 6 2 6 2 2" xfId="36756"/>
    <cellStyle name="SAPBEXHLevel2X 6 2 6 2 3" xfId="36757"/>
    <cellStyle name="SAPBEXHLevel2X 6 2 6 3" xfId="36758"/>
    <cellStyle name="SAPBEXHLevel2X 6 2 6 4" xfId="36759"/>
    <cellStyle name="SAPBEXHLevel2X 6 2 7" xfId="36760"/>
    <cellStyle name="SAPBEXHLevel2X 6 2 7 2" xfId="36761"/>
    <cellStyle name="SAPBEXHLevel2X 6 2 7 2 2" xfId="36762"/>
    <cellStyle name="SAPBEXHLevel2X 6 2 7 2 3" xfId="36763"/>
    <cellStyle name="SAPBEXHLevel2X 6 2 7 3" xfId="36764"/>
    <cellStyle name="SAPBEXHLevel2X 6 2 7 4" xfId="36765"/>
    <cellStyle name="SAPBEXHLevel2X 6 2 8" xfId="36766"/>
    <cellStyle name="SAPBEXHLevel2X 6 2 8 2" xfId="36767"/>
    <cellStyle name="SAPBEXHLevel2X 6 2 8 2 2" xfId="36768"/>
    <cellStyle name="SAPBEXHLevel2X 6 2 8 2 3" xfId="36769"/>
    <cellStyle name="SAPBEXHLevel2X 6 2 8 3" xfId="36770"/>
    <cellStyle name="SAPBEXHLevel2X 6 2 8 4" xfId="36771"/>
    <cellStyle name="SAPBEXHLevel2X 6 2 9" xfId="36772"/>
    <cellStyle name="SAPBEXHLevel2X 6 2 9 2" xfId="36773"/>
    <cellStyle name="SAPBEXHLevel2X 6 2 9 3" xfId="36774"/>
    <cellStyle name="SAPBEXHLevel2X 6 3" xfId="36775"/>
    <cellStyle name="SAPBEXHLevel2X 6 3 2" xfId="36776"/>
    <cellStyle name="SAPBEXHLevel2X 6 3 2 2" xfId="36777"/>
    <cellStyle name="SAPBEXHLevel2X 6 3 2 3" xfId="36778"/>
    <cellStyle name="SAPBEXHLevel2X 6 3 3" xfId="36779"/>
    <cellStyle name="SAPBEXHLevel2X 6 3 4" xfId="36780"/>
    <cellStyle name="SAPBEXHLevel2X 6 4" xfId="36781"/>
    <cellStyle name="SAPBEXHLevel2X 6 4 2" xfId="36782"/>
    <cellStyle name="SAPBEXHLevel2X 6 4 2 2" xfId="36783"/>
    <cellStyle name="SAPBEXHLevel2X 6 4 2 3" xfId="36784"/>
    <cellStyle name="SAPBEXHLevel2X 6 4 3" xfId="36785"/>
    <cellStyle name="SAPBEXHLevel2X 6 4 4" xfId="36786"/>
    <cellStyle name="SAPBEXHLevel2X 6 5" xfId="36787"/>
    <cellStyle name="SAPBEXHLevel2X 6 5 2" xfId="36788"/>
    <cellStyle name="SAPBEXHLevel2X 6 5 2 2" xfId="36789"/>
    <cellStyle name="SAPBEXHLevel2X 6 5 2 3" xfId="36790"/>
    <cellStyle name="SAPBEXHLevel2X 6 5 3" xfId="36791"/>
    <cellStyle name="SAPBEXHLevel2X 6 5 4" xfId="36792"/>
    <cellStyle name="SAPBEXHLevel2X 6 6" xfId="36793"/>
    <cellStyle name="SAPBEXHLevel2X 6 6 2" xfId="36794"/>
    <cellStyle name="SAPBEXHLevel2X 6 6 2 2" xfId="36795"/>
    <cellStyle name="SAPBEXHLevel2X 6 6 2 3" xfId="36796"/>
    <cellStyle name="SAPBEXHLevel2X 6 6 3" xfId="36797"/>
    <cellStyle name="SAPBEXHLevel2X 6 6 4" xfId="36798"/>
    <cellStyle name="SAPBEXHLevel2X 6 7" xfId="36799"/>
    <cellStyle name="SAPBEXHLevel2X 6 7 2" xfId="36800"/>
    <cellStyle name="SAPBEXHLevel2X 6 7 2 2" xfId="36801"/>
    <cellStyle name="SAPBEXHLevel2X 6 7 2 3" xfId="36802"/>
    <cellStyle name="SAPBEXHLevel2X 6 7 3" xfId="36803"/>
    <cellStyle name="SAPBEXHLevel2X 6 7 4" xfId="36804"/>
    <cellStyle name="SAPBEXHLevel2X 6 8" xfId="36805"/>
    <cellStyle name="SAPBEXHLevel2X 6 8 2" xfId="36806"/>
    <cellStyle name="SAPBEXHLevel2X 6 8 2 2" xfId="36807"/>
    <cellStyle name="SAPBEXHLevel2X 6 8 2 3" xfId="36808"/>
    <cellStyle name="SAPBEXHLevel2X 6 8 3" xfId="36809"/>
    <cellStyle name="SAPBEXHLevel2X 6 8 4" xfId="36810"/>
    <cellStyle name="SAPBEXHLevel2X 6 9" xfId="36811"/>
    <cellStyle name="SAPBEXHLevel2X 6 9 2" xfId="36812"/>
    <cellStyle name="SAPBEXHLevel2X 6 9 2 2" xfId="36813"/>
    <cellStyle name="SAPBEXHLevel2X 6 9 2 3" xfId="36814"/>
    <cellStyle name="SAPBEXHLevel2X 6 9 3" xfId="36815"/>
    <cellStyle name="SAPBEXHLevel2X 6 9 4" xfId="36816"/>
    <cellStyle name="SAPBEXHLevel2X 7" xfId="36817"/>
    <cellStyle name="SAPBEXHLevel2X 7 10" xfId="36818"/>
    <cellStyle name="SAPBEXHLevel2X 7 11" xfId="36819"/>
    <cellStyle name="SAPBEXHLevel2X 7 2" xfId="36820"/>
    <cellStyle name="SAPBEXHLevel2X 7 2 2" xfId="36821"/>
    <cellStyle name="SAPBEXHLevel2X 7 2 2 2" xfId="36822"/>
    <cellStyle name="SAPBEXHLevel2X 7 2 2 3" xfId="36823"/>
    <cellStyle name="SAPBEXHLevel2X 7 2 3" xfId="36824"/>
    <cellStyle name="SAPBEXHLevel2X 7 2 4" xfId="36825"/>
    <cellStyle name="SAPBEXHLevel2X 7 3" xfId="36826"/>
    <cellStyle name="SAPBEXHLevel2X 7 3 2" xfId="36827"/>
    <cellStyle name="SAPBEXHLevel2X 7 3 2 2" xfId="36828"/>
    <cellStyle name="SAPBEXHLevel2X 7 3 2 3" xfId="36829"/>
    <cellStyle name="SAPBEXHLevel2X 7 3 3" xfId="36830"/>
    <cellStyle name="SAPBEXHLevel2X 7 3 4" xfId="36831"/>
    <cellStyle name="SAPBEXHLevel2X 7 4" xfId="36832"/>
    <cellStyle name="SAPBEXHLevel2X 7 4 2" xfId="36833"/>
    <cellStyle name="SAPBEXHLevel2X 7 4 2 2" xfId="36834"/>
    <cellStyle name="SAPBEXHLevel2X 7 4 2 3" xfId="36835"/>
    <cellStyle name="SAPBEXHLevel2X 7 4 3" xfId="36836"/>
    <cellStyle name="SAPBEXHLevel2X 7 4 4" xfId="36837"/>
    <cellStyle name="SAPBEXHLevel2X 7 5" xfId="36838"/>
    <cellStyle name="SAPBEXHLevel2X 7 5 2" xfId="36839"/>
    <cellStyle name="SAPBEXHLevel2X 7 5 2 2" xfId="36840"/>
    <cellStyle name="SAPBEXHLevel2X 7 5 2 3" xfId="36841"/>
    <cellStyle name="SAPBEXHLevel2X 7 5 3" xfId="36842"/>
    <cellStyle name="SAPBEXHLevel2X 7 5 4" xfId="36843"/>
    <cellStyle name="SAPBEXHLevel2X 7 6" xfId="36844"/>
    <cellStyle name="SAPBEXHLevel2X 7 6 2" xfId="36845"/>
    <cellStyle name="SAPBEXHLevel2X 7 6 2 2" xfId="36846"/>
    <cellStyle name="SAPBEXHLevel2X 7 6 2 3" xfId="36847"/>
    <cellStyle name="SAPBEXHLevel2X 7 6 3" xfId="36848"/>
    <cellStyle name="SAPBEXHLevel2X 7 6 4" xfId="36849"/>
    <cellStyle name="SAPBEXHLevel2X 7 7" xfId="36850"/>
    <cellStyle name="SAPBEXHLevel2X 7 7 2" xfId="36851"/>
    <cellStyle name="SAPBEXHLevel2X 7 7 2 2" xfId="36852"/>
    <cellStyle name="SAPBEXHLevel2X 7 7 2 3" xfId="36853"/>
    <cellStyle name="SAPBEXHLevel2X 7 7 3" xfId="36854"/>
    <cellStyle name="SAPBEXHLevel2X 7 7 4" xfId="36855"/>
    <cellStyle name="SAPBEXHLevel2X 7 8" xfId="36856"/>
    <cellStyle name="SAPBEXHLevel2X 7 8 2" xfId="36857"/>
    <cellStyle name="SAPBEXHLevel2X 7 8 2 2" xfId="36858"/>
    <cellStyle name="SAPBEXHLevel2X 7 8 2 3" xfId="36859"/>
    <cellStyle name="SAPBEXHLevel2X 7 8 3" xfId="36860"/>
    <cellStyle name="SAPBEXHLevel2X 7 8 4" xfId="36861"/>
    <cellStyle name="SAPBEXHLevel2X 7 9" xfId="36862"/>
    <cellStyle name="SAPBEXHLevel2X 7 9 2" xfId="36863"/>
    <cellStyle name="SAPBEXHLevel2X 7 9 3" xfId="36864"/>
    <cellStyle name="SAPBEXHLevel2X 8" xfId="36865"/>
    <cellStyle name="SAPBEXHLevel2X 8 2" xfId="36866"/>
    <cellStyle name="SAPBEXHLevel2X 8 2 2" xfId="36867"/>
    <cellStyle name="SAPBEXHLevel2X 8 2 3" xfId="36868"/>
    <cellStyle name="SAPBEXHLevel2X 8 3" xfId="36869"/>
    <cellStyle name="SAPBEXHLevel2X 8 4" xfId="36870"/>
    <cellStyle name="SAPBEXHLevel2X 9" xfId="36871"/>
    <cellStyle name="SAPBEXHLevel2X 9 2" xfId="36872"/>
    <cellStyle name="SAPBEXHLevel2X 9 2 2" xfId="36873"/>
    <cellStyle name="SAPBEXHLevel2X 9 2 3" xfId="36874"/>
    <cellStyle name="SAPBEXHLevel2X 9 3" xfId="36875"/>
    <cellStyle name="SAPBEXHLevel2X 9 4" xfId="36876"/>
    <cellStyle name="SAPBEXHLevel3" xfId="36877"/>
    <cellStyle name="SAPBEXHLevel3 10" xfId="36878"/>
    <cellStyle name="SAPBEXHLevel3 10 2" xfId="36879"/>
    <cellStyle name="SAPBEXHLevel3 10 2 2" xfId="36880"/>
    <cellStyle name="SAPBEXHLevel3 10 2 3" xfId="36881"/>
    <cellStyle name="SAPBEXHLevel3 10 3" xfId="36882"/>
    <cellStyle name="SAPBEXHLevel3 10 4" xfId="36883"/>
    <cellStyle name="SAPBEXHLevel3 11" xfId="36884"/>
    <cellStyle name="SAPBEXHLevel3 11 2" xfId="36885"/>
    <cellStyle name="SAPBEXHLevel3 11 2 2" xfId="36886"/>
    <cellStyle name="SAPBEXHLevel3 11 2 3" xfId="36887"/>
    <cellStyle name="SAPBEXHLevel3 11 3" xfId="36888"/>
    <cellStyle name="SAPBEXHLevel3 11 4" xfId="36889"/>
    <cellStyle name="SAPBEXHLevel3 12" xfId="36890"/>
    <cellStyle name="SAPBEXHLevel3 12 2" xfId="36891"/>
    <cellStyle name="SAPBEXHLevel3 12 2 2" xfId="36892"/>
    <cellStyle name="SAPBEXHLevel3 12 2 3" xfId="36893"/>
    <cellStyle name="SAPBEXHLevel3 12 3" xfId="36894"/>
    <cellStyle name="SAPBEXHLevel3 12 4" xfId="36895"/>
    <cellStyle name="SAPBEXHLevel3 13" xfId="36896"/>
    <cellStyle name="SAPBEXHLevel3 13 2" xfId="36897"/>
    <cellStyle name="SAPBEXHLevel3 13 2 2" xfId="36898"/>
    <cellStyle name="SAPBEXHLevel3 13 2 3" xfId="36899"/>
    <cellStyle name="SAPBEXHLevel3 13 3" xfId="36900"/>
    <cellStyle name="SAPBEXHLevel3 13 4" xfId="36901"/>
    <cellStyle name="SAPBEXHLevel3 14" xfId="36902"/>
    <cellStyle name="SAPBEXHLevel3 14 2" xfId="36903"/>
    <cellStyle name="SAPBEXHLevel3 14 2 2" xfId="36904"/>
    <cellStyle name="SAPBEXHLevel3 14 2 3" xfId="36905"/>
    <cellStyle name="SAPBEXHLevel3 14 3" xfId="36906"/>
    <cellStyle name="SAPBEXHLevel3 14 4" xfId="36907"/>
    <cellStyle name="SAPBEXHLevel3 15" xfId="36908"/>
    <cellStyle name="SAPBEXHLevel3 15 2" xfId="36909"/>
    <cellStyle name="SAPBEXHLevel3 15 3" xfId="36910"/>
    <cellStyle name="SAPBEXHLevel3 16" xfId="36911"/>
    <cellStyle name="SAPBEXHLevel3 17" xfId="36912"/>
    <cellStyle name="SAPBEXHLevel3 2" xfId="36913"/>
    <cellStyle name="SAPBEXHLevel3 2 10" xfId="36914"/>
    <cellStyle name="SAPBEXHLevel3 2 10 2" xfId="36915"/>
    <cellStyle name="SAPBEXHLevel3 2 10 2 2" xfId="36916"/>
    <cellStyle name="SAPBEXHLevel3 2 10 2 3" xfId="36917"/>
    <cellStyle name="SAPBEXHLevel3 2 10 3" xfId="36918"/>
    <cellStyle name="SAPBEXHLevel3 2 10 4" xfId="36919"/>
    <cellStyle name="SAPBEXHLevel3 2 11" xfId="36920"/>
    <cellStyle name="SAPBEXHLevel3 2 11 2" xfId="36921"/>
    <cellStyle name="SAPBEXHLevel3 2 11 2 2" xfId="36922"/>
    <cellStyle name="SAPBEXHLevel3 2 11 2 3" xfId="36923"/>
    <cellStyle name="SAPBEXHLevel3 2 11 3" xfId="36924"/>
    <cellStyle name="SAPBEXHLevel3 2 11 4" xfId="36925"/>
    <cellStyle name="SAPBEXHLevel3 2 12" xfId="36926"/>
    <cellStyle name="SAPBEXHLevel3 2 12 2" xfId="36927"/>
    <cellStyle name="SAPBEXHLevel3 2 12 3" xfId="36928"/>
    <cellStyle name="SAPBEXHLevel3 2 13" xfId="36929"/>
    <cellStyle name="SAPBEXHLevel3 2 14" xfId="36930"/>
    <cellStyle name="SAPBEXHLevel3 2 2" xfId="36931"/>
    <cellStyle name="SAPBEXHLevel3 2 2 10" xfId="36932"/>
    <cellStyle name="SAPBEXHLevel3 2 2 10 2" xfId="36933"/>
    <cellStyle name="SAPBEXHLevel3 2 2 10 2 2" xfId="36934"/>
    <cellStyle name="SAPBEXHLevel3 2 2 10 2 3" xfId="36935"/>
    <cellStyle name="SAPBEXHLevel3 2 2 10 3" xfId="36936"/>
    <cellStyle name="SAPBEXHLevel3 2 2 10 4" xfId="36937"/>
    <cellStyle name="SAPBEXHLevel3 2 2 11" xfId="36938"/>
    <cellStyle name="SAPBEXHLevel3 2 2 11 2" xfId="36939"/>
    <cellStyle name="SAPBEXHLevel3 2 2 11 3" xfId="36940"/>
    <cellStyle name="SAPBEXHLevel3 2 2 12" xfId="36941"/>
    <cellStyle name="SAPBEXHLevel3 2 2 13" xfId="36942"/>
    <cellStyle name="SAPBEXHLevel3 2 2 2" xfId="36943"/>
    <cellStyle name="SAPBEXHLevel3 2 2 2 10" xfId="36944"/>
    <cellStyle name="SAPBEXHLevel3 2 2 2 10 2" xfId="36945"/>
    <cellStyle name="SAPBEXHLevel3 2 2 2 10 3" xfId="36946"/>
    <cellStyle name="SAPBEXHLevel3 2 2 2 11" xfId="36947"/>
    <cellStyle name="SAPBEXHLevel3 2 2 2 12" xfId="36948"/>
    <cellStyle name="SAPBEXHLevel3 2 2 2 2" xfId="36949"/>
    <cellStyle name="SAPBEXHLevel3 2 2 2 2 10" xfId="36950"/>
    <cellStyle name="SAPBEXHLevel3 2 2 2 2 11" xfId="36951"/>
    <cellStyle name="SAPBEXHLevel3 2 2 2 2 2" xfId="36952"/>
    <cellStyle name="SAPBEXHLevel3 2 2 2 2 2 2" xfId="36953"/>
    <cellStyle name="SAPBEXHLevel3 2 2 2 2 2 2 2" xfId="36954"/>
    <cellStyle name="SAPBEXHLevel3 2 2 2 2 2 2 3" xfId="36955"/>
    <cellStyle name="SAPBEXHLevel3 2 2 2 2 2 3" xfId="36956"/>
    <cellStyle name="SAPBEXHLevel3 2 2 2 2 2 4" xfId="36957"/>
    <cellStyle name="SAPBEXHLevel3 2 2 2 2 3" xfId="36958"/>
    <cellStyle name="SAPBEXHLevel3 2 2 2 2 3 2" xfId="36959"/>
    <cellStyle name="SAPBEXHLevel3 2 2 2 2 3 2 2" xfId="36960"/>
    <cellStyle name="SAPBEXHLevel3 2 2 2 2 3 2 3" xfId="36961"/>
    <cellStyle name="SAPBEXHLevel3 2 2 2 2 3 3" xfId="36962"/>
    <cellStyle name="SAPBEXHLevel3 2 2 2 2 3 4" xfId="36963"/>
    <cellStyle name="SAPBEXHLevel3 2 2 2 2 4" xfId="36964"/>
    <cellStyle name="SAPBEXHLevel3 2 2 2 2 4 2" xfId="36965"/>
    <cellStyle name="SAPBEXHLevel3 2 2 2 2 4 2 2" xfId="36966"/>
    <cellStyle name="SAPBEXHLevel3 2 2 2 2 4 2 3" xfId="36967"/>
    <cellStyle name="SAPBEXHLevel3 2 2 2 2 4 3" xfId="36968"/>
    <cellStyle name="SAPBEXHLevel3 2 2 2 2 4 4" xfId="36969"/>
    <cellStyle name="SAPBEXHLevel3 2 2 2 2 5" xfId="36970"/>
    <cellStyle name="SAPBEXHLevel3 2 2 2 2 5 2" xfId="36971"/>
    <cellStyle name="SAPBEXHLevel3 2 2 2 2 5 2 2" xfId="36972"/>
    <cellStyle name="SAPBEXHLevel3 2 2 2 2 5 2 3" xfId="36973"/>
    <cellStyle name="SAPBEXHLevel3 2 2 2 2 5 3" xfId="36974"/>
    <cellStyle name="SAPBEXHLevel3 2 2 2 2 5 4" xfId="36975"/>
    <cellStyle name="SAPBEXHLevel3 2 2 2 2 6" xfId="36976"/>
    <cellStyle name="SAPBEXHLevel3 2 2 2 2 6 2" xfId="36977"/>
    <cellStyle name="SAPBEXHLevel3 2 2 2 2 6 2 2" xfId="36978"/>
    <cellStyle name="SAPBEXHLevel3 2 2 2 2 6 2 3" xfId="36979"/>
    <cellStyle name="SAPBEXHLevel3 2 2 2 2 6 3" xfId="36980"/>
    <cellStyle name="SAPBEXHLevel3 2 2 2 2 6 4" xfId="36981"/>
    <cellStyle name="SAPBEXHLevel3 2 2 2 2 7" xfId="36982"/>
    <cellStyle name="SAPBEXHLevel3 2 2 2 2 7 2" xfId="36983"/>
    <cellStyle name="SAPBEXHLevel3 2 2 2 2 7 2 2" xfId="36984"/>
    <cellStyle name="SAPBEXHLevel3 2 2 2 2 7 2 3" xfId="36985"/>
    <cellStyle name="SAPBEXHLevel3 2 2 2 2 7 3" xfId="36986"/>
    <cellStyle name="SAPBEXHLevel3 2 2 2 2 7 4" xfId="36987"/>
    <cellStyle name="SAPBEXHLevel3 2 2 2 2 8" xfId="36988"/>
    <cellStyle name="SAPBEXHLevel3 2 2 2 2 8 2" xfId="36989"/>
    <cellStyle name="SAPBEXHLevel3 2 2 2 2 8 2 2" xfId="36990"/>
    <cellStyle name="SAPBEXHLevel3 2 2 2 2 8 2 3" xfId="36991"/>
    <cellStyle name="SAPBEXHLevel3 2 2 2 2 8 3" xfId="36992"/>
    <cellStyle name="SAPBEXHLevel3 2 2 2 2 8 4" xfId="36993"/>
    <cellStyle name="SAPBEXHLevel3 2 2 2 2 9" xfId="36994"/>
    <cellStyle name="SAPBEXHLevel3 2 2 2 2 9 2" xfId="36995"/>
    <cellStyle name="SAPBEXHLevel3 2 2 2 2 9 3" xfId="36996"/>
    <cellStyle name="SAPBEXHLevel3 2 2 2 3" xfId="36997"/>
    <cellStyle name="SAPBEXHLevel3 2 2 2 3 2" xfId="36998"/>
    <cellStyle name="SAPBEXHLevel3 2 2 2 3 2 2" xfId="36999"/>
    <cellStyle name="SAPBEXHLevel3 2 2 2 3 2 3" xfId="37000"/>
    <cellStyle name="SAPBEXHLevel3 2 2 2 3 3" xfId="37001"/>
    <cellStyle name="SAPBEXHLevel3 2 2 2 3 4" xfId="37002"/>
    <cellStyle name="SAPBEXHLevel3 2 2 2 4" xfId="37003"/>
    <cellStyle name="SAPBEXHLevel3 2 2 2 4 2" xfId="37004"/>
    <cellStyle name="SAPBEXHLevel3 2 2 2 4 2 2" xfId="37005"/>
    <cellStyle name="SAPBEXHLevel3 2 2 2 4 2 3" xfId="37006"/>
    <cellStyle name="SAPBEXHLevel3 2 2 2 4 3" xfId="37007"/>
    <cellStyle name="SAPBEXHLevel3 2 2 2 4 4" xfId="37008"/>
    <cellStyle name="SAPBEXHLevel3 2 2 2 5" xfId="37009"/>
    <cellStyle name="SAPBEXHLevel3 2 2 2 5 2" xfId="37010"/>
    <cellStyle name="SAPBEXHLevel3 2 2 2 5 2 2" xfId="37011"/>
    <cellStyle name="SAPBEXHLevel3 2 2 2 5 2 3" xfId="37012"/>
    <cellStyle name="SAPBEXHLevel3 2 2 2 5 3" xfId="37013"/>
    <cellStyle name="SAPBEXHLevel3 2 2 2 5 4" xfId="37014"/>
    <cellStyle name="SAPBEXHLevel3 2 2 2 6" xfId="37015"/>
    <cellStyle name="SAPBEXHLevel3 2 2 2 6 2" xfId="37016"/>
    <cellStyle name="SAPBEXHLevel3 2 2 2 6 2 2" xfId="37017"/>
    <cellStyle name="SAPBEXHLevel3 2 2 2 6 2 3" xfId="37018"/>
    <cellStyle name="SAPBEXHLevel3 2 2 2 6 3" xfId="37019"/>
    <cellStyle name="SAPBEXHLevel3 2 2 2 6 4" xfId="37020"/>
    <cellStyle name="SAPBEXHLevel3 2 2 2 7" xfId="37021"/>
    <cellStyle name="SAPBEXHLevel3 2 2 2 7 2" xfId="37022"/>
    <cellStyle name="SAPBEXHLevel3 2 2 2 7 2 2" xfId="37023"/>
    <cellStyle name="SAPBEXHLevel3 2 2 2 7 2 3" xfId="37024"/>
    <cellStyle name="SAPBEXHLevel3 2 2 2 7 3" xfId="37025"/>
    <cellStyle name="SAPBEXHLevel3 2 2 2 7 4" xfId="37026"/>
    <cellStyle name="SAPBEXHLevel3 2 2 2 8" xfId="37027"/>
    <cellStyle name="SAPBEXHLevel3 2 2 2 8 2" xfId="37028"/>
    <cellStyle name="SAPBEXHLevel3 2 2 2 8 2 2" xfId="37029"/>
    <cellStyle name="SAPBEXHLevel3 2 2 2 8 2 3" xfId="37030"/>
    <cellStyle name="SAPBEXHLevel3 2 2 2 8 3" xfId="37031"/>
    <cellStyle name="SAPBEXHLevel3 2 2 2 8 4" xfId="37032"/>
    <cellStyle name="SAPBEXHLevel3 2 2 2 9" xfId="37033"/>
    <cellStyle name="SAPBEXHLevel3 2 2 2 9 2" xfId="37034"/>
    <cellStyle name="SAPBEXHLevel3 2 2 2 9 2 2" xfId="37035"/>
    <cellStyle name="SAPBEXHLevel3 2 2 2 9 2 3" xfId="37036"/>
    <cellStyle name="SAPBEXHLevel3 2 2 2 9 3" xfId="37037"/>
    <cellStyle name="SAPBEXHLevel3 2 2 2 9 4" xfId="37038"/>
    <cellStyle name="SAPBEXHLevel3 2 2 3" xfId="37039"/>
    <cellStyle name="SAPBEXHLevel3 2 2 3 10" xfId="37040"/>
    <cellStyle name="SAPBEXHLevel3 2 2 3 11" xfId="37041"/>
    <cellStyle name="SAPBEXHLevel3 2 2 3 2" xfId="37042"/>
    <cellStyle name="SAPBEXHLevel3 2 2 3 2 2" xfId="37043"/>
    <cellStyle name="SAPBEXHLevel3 2 2 3 2 2 2" xfId="37044"/>
    <cellStyle name="SAPBEXHLevel3 2 2 3 2 2 3" xfId="37045"/>
    <cellStyle name="SAPBEXHLevel3 2 2 3 2 3" xfId="37046"/>
    <cellStyle name="SAPBEXHLevel3 2 2 3 2 4" xfId="37047"/>
    <cellStyle name="SAPBEXHLevel3 2 2 3 3" xfId="37048"/>
    <cellStyle name="SAPBEXHLevel3 2 2 3 3 2" xfId="37049"/>
    <cellStyle name="SAPBEXHLevel3 2 2 3 3 2 2" xfId="37050"/>
    <cellStyle name="SAPBEXHLevel3 2 2 3 3 2 3" xfId="37051"/>
    <cellStyle name="SAPBEXHLevel3 2 2 3 3 3" xfId="37052"/>
    <cellStyle name="SAPBEXHLevel3 2 2 3 3 4" xfId="37053"/>
    <cellStyle name="SAPBEXHLevel3 2 2 3 4" xfId="37054"/>
    <cellStyle name="SAPBEXHLevel3 2 2 3 4 2" xfId="37055"/>
    <cellStyle name="SAPBEXHLevel3 2 2 3 4 2 2" xfId="37056"/>
    <cellStyle name="SAPBEXHLevel3 2 2 3 4 2 3" xfId="37057"/>
    <cellStyle name="SAPBEXHLevel3 2 2 3 4 3" xfId="37058"/>
    <cellStyle name="SAPBEXHLevel3 2 2 3 4 4" xfId="37059"/>
    <cellStyle name="SAPBEXHLevel3 2 2 3 5" xfId="37060"/>
    <cellStyle name="SAPBEXHLevel3 2 2 3 5 2" xfId="37061"/>
    <cellStyle name="SAPBEXHLevel3 2 2 3 5 2 2" xfId="37062"/>
    <cellStyle name="SAPBEXHLevel3 2 2 3 5 2 3" xfId="37063"/>
    <cellStyle name="SAPBEXHLevel3 2 2 3 5 3" xfId="37064"/>
    <cellStyle name="SAPBEXHLevel3 2 2 3 5 4" xfId="37065"/>
    <cellStyle name="SAPBEXHLevel3 2 2 3 6" xfId="37066"/>
    <cellStyle name="SAPBEXHLevel3 2 2 3 6 2" xfId="37067"/>
    <cellStyle name="SAPBEXHLevel3 2 2 3 6 2 2" xfId="37068"/>
    <cellStyle name="SAPBEXHLevel3 2 2 3 6 2 3" xfId="37069"/>
    <cellStyle name="SAPBEXHLevel3 2 2 3 6 3" xfId="37070"/>
    <cellStyle name="SAPBEXHLevel3 2 2 3 6 4" xfId="37071"/>
    <cellStyle name="SAPBEXHLevel3 2 2 3 7" xfId="37072"/>
    <cellStyle name="SAPBEXHLevel3 2 2 3 7 2" xfId="37073"/>
    <cellStyle name="SAPBEXHLevel3 2 2 3 7 2 2" xfId="37074"/>
    <cellStyle name="SAPBEXHLevel3 2 2 3 7 2 3" xfId="37075"/>
    <cellStyle name="SAPBEXHLevel3 2 2 3 7 3" xfId="37076"/>
    <cellStyle name="SAPBEXHLevel3 2 2 3 7 4" xfId="37077"/>
    <cellStyle name="SAPBEXHLevel3 2 2 3 8" xfId="37078"/>
    <cellStyle name="SAPBEXHLevel3 2 2 3 8 2" xfId="37079"/>
    <cellStyle name="SAPBEXHLevel3 2 2 3 8 2 2" xfId="37080"/>
    <cellStyle name="SAPBEXHLevel3 2 2 3 8 2 3" xfId="37081"/>
    <cellStyle name="SAPBEXHLevel3 2 2 3 8 3" xfId="37082"/>
    <cellStyle name="SAPBEXHLevel3 2 2 3 8 4" xfId="37083"/>
    <cellStyle name="SAPBEXHLevel3 2 2 3 9" xfId="37084"/>
    <cellStyle name="SAPBEXHLevel3 2 2 3 9 2" xfId="37085"/>
    <cellStyle name="SAPBEXHLevel3 2 2 3 9 3" xfId="37086"/>
    <cellStyle name="SAPBEXHLevel3 2 2 4" xfId="37087"/>
    <cellStyle name="SAPBEXHLevel3 2 2 4 2" xfId="37088"/>
    <cellStyle name="SAPBEXHLevel3 2 2 4 2 2" xfId="37089"/>
    <cellStyle name="SAPBEXHLevel3 2 2 4 2 3" xfId="37090"/>
    <cellStyle name="SAPBEXHLevel3 2 2 4 3" xfId="37091"/>
    <cellStyle name="SAPBEXHLevel3 2 2 4 4" xfId="37092"/>
    <cellStyle name="SAPBEXHLevel3 2 2 5" xfId="37093"/>
    <cellStyle name="SAPBEXHLevel3 2 2 5 2" xfId="37094"/>
    <cellStyle name="SAPBEXHLevel3 2 2 5 2 2" xfId="37095"/>
    <cellStyle name="SAPBEXHLevel3 2 2 5 2 3" xfId="37096"/>
    <cellStyle name="SAPBEXHLevel3 2 2 5 3" xfId="37097"/>
    <cellStyle name="SAPBEXHLevel3 2 2 5 4" xfId="37098"/>
    <cellStyle name="SAPBEXHLevel3 2 2 6" xfId="37099"/>
    <cellStyle name="SAPBEXHLevel3 2 2 6 2" xfId="37100"/>
    <cellStyle name="SAPBEXHLevel3 2 2 6 2 2" xfId="37101"/>
    <cellStyle name="SAPBEXHLevel3 2 2 6 2 3" xfId="37102"/>
    <cellStyle name="SAPBEXHLevel3 2 2 6 3" xfId="37103"/>
    <cellStyle name="SAPBEXHLevel3 2 2 6 4" xfId="37104"/>
    <cellStyle name="SAPBEXHLevel3 2 2 7" xfId="37105"/>
    <cellStyle name="SAPBEXHLevel3 2 2 7 2" xfId="37106"/>
    <cellStyle name="SAPBEXHLevel3 2 2 7 2 2" xfId="37107"/>
    <cellStyle name="SAPBEXHLevel3 2 2 7 2 3" xfId="37108"/>
    <cellStyle name="SAPBEXHLevel3 2 2 7 3" xfId="37109"/>
    <cellStyle name="SAPBEXHLevel3 2 2 7 4" xfId="37110"/>
    <cellStyle name="SAPBEXHLevel3 2 2 8" xfId="37111"/>
    <cellStyle name="SAPBEXHLevel3 2 2 8 2" xfId="37112"/>
    <cellStyle name="SAPBEXHLevel3 2 2 8 2 2" xfId="37113"/>
    <cellStyle name="SAPBEXHLevel3 2 2 8 2 3" xfId="37114"/>
    <cellStyle name="SAPBEXHLevel3 2 2 8 3" xfId="37115"/>
    <cellStyle name="SAPBEXHLevel3 2 2 8 4" xfId="37116"/>
    <cellStyle name="SAPBEXHLevel3 2 2 9" xfId="37117"/>
    <cellStyle name="SAPBEXHLevel3 2 2 9 2" xfId="37118"/>
    <cellStyle name="SAPBEXHLevel3 2 2 9 2 2" xfId="37119"/>
    <cellStyle name="SAPBEXHLevel3 2 2 9 2 3" xfId="37120"/>
    <cellStyle name="SAPBEXHLevel3 2 2 9 3" xfId="37121"/>
    <cellStyle name="SAPBEXHLevel3 2 2 9 4" xfId="37122"/>
    <cellStyle name="SAPBEXHLevel3 2 3" xfId="37123"/>
    <cellStyle name="SAPBEXHLevel3 2 3 10" xfId="37124"/>
    <cellStyle name="SAPBEXHLevel3 2 3 10 2" xfId="37125"/>
    <cellStyle name="SAPBEXHLevel3 2 3 10 3" xfId="37126"/>
    <cellStyle name="SAPBEXHLevel3 2 3 11" xfId="37127"/>
    <cellStyle name="SAPBEXHLevel3 2 3 12" xfId="37128"/>
    <cellStyle name="SAPBEXHLevel3 2 3 2" xfId="37129"/>
    <cellStyle name="SAPBEXHLevel3 2 3 2 10" xfId="37130"/>
    <cellStyle name="SAPBEXHLevel3 2 3 2 11" xfId="37131"/>
    <cellStyle name="SAPBEXHLevel3 2 3 2 2" xfId="37132"/>
    <cellStyle name="SAPBEXHLevel3 2 3 2 2 2" xfId="37133"/>
    <cellStyle name="SAPBEXHLevel3 2 3 2 2 2 2" xfId="37134"/>
    <cellStyle name="SAPBEXHLevel3 2 3 2 2 2 3" xfId="37135"/>
    <cellStyle name="SAPBEXHLevel3 2 3 2 2 3" xfId="37136"/>
    <cellStyle name="SAPBEXHLevel3 2 3 2 2 4" xfId="37137"/>
    <cellStyle name="SAPBEXHLevel3 2 3 2 3" xfId="37138"/>
    <cellStyle name="SAPBEXHLevel3 2 3 2 3 2" xfId="37139"/>
    <cellStyle name="SAPBEXHLevel3 2 3 2 3 2 2" xfId="37140"/>
    <cellStyle name="SAPBEXHLevel3 2 3 2 3 2 3" xfId="37141"/>
    <cellStyle name="SAPBEXHLevel3 2 3 2 3 3" xfId="37142"/>
    <cellStyle name="SAPBEXHLevel3 2 3 2 3 4" xfId="37143"/>
    <cellStyle name="SAPBEXHLevel3 2 3 2 4" xfId="37144"/>
    <cellStyle name="SAPBEXHLevel3 2 3 2 4 2" xfId="37145"/>
    <cellStyle name="SAPBEXHLevel3 2 3 2 4 2 2" xfId="37146"/>
    <cellStyle name="SAPBEXHLevel3 2 3 2 4 2 3" xfId="37147"/>
    <cellStyle name="SAPBEXHLevel3 2 3 2 4 3" xfId="37148"/>
    <cellStyle name="SAPBEXHLevel3 2 3 2 4 4" xfId="37149"/>
    <cellStyle name="SAPBEXHLevel3 2 3 2 5" xfId="37150"/>
    <cellStyle name="SAPBEXHLevel3 2 3 2 5 2" xfId="37151"/>
    <cellStyle name="SAPBEXHLevel3 2 3 2 5 2 2" xfId="37152"/>
    <cellStyle name="SAPBEXHLevel3 2 3 2 5 2 3" xfId="37153"/>
    <cellStyle name="SAPBEXHLevel3 2 3 2 5 3" xfId="37154"/>
    <cellStyle name="SAPBEXHLevel3 2 3 2 5 4" xfId="37155"/>
    <cellStyle name="SAPBEXHLevel3 2 3 2 6" xfId="37156"/>
    <cellStyle name="SAPBEXHLevel3 2 3 2 6 2" xfId="37157"/>
    <cellStyle name="SAPBEXHLevel3 2 3 2 6 2 2" xfId="37158"/>
    <cellStyle name="SAPBEXHLevel3 2 3 2 6 2 3" xfId="37159"/>
    <cellStyle name="SAPBEXHLevel3 2 3 2 6 3" xfId="37160"/>
    <cellStyle name="SAPBEXHLevel3 2 3 2 6 4" xfId="37161"/>
    <cellStyle name="SAPBEXHLevel3 2 3 2 7" xfId="37162"/>
    <cellStyle name="SAPBEXHLevel3 2 3 2 7 2" xfId="37163"/>
    <cellStyle name="SAPBEXHLevel3 2 3 2 7 2 2" xfId="37164"/>
    <cellStyle name="SAPBEXHLevel3 2 3 2 7 2 3" xfId="37165"/>
    <cellStyle name="SAPBEXHLevel3 2 3 2 7 3" xfId="37166"/>
    <cellStyle name="SAPBEXHLevel3 2 3 2 7 4" xfId="37167"/>
    <cellStyle name="SAPBEXHLevel3 2 3 2 8" xfId="37168"/>
    <cellStyle name="SAPBEXHLevel3 2 3 2 8 2" xfId="37169"/>
    <cellStyle name="SAPBEXHLevel3 2 3 2 8 2 2" xfId="37170"/>
    <cellStyle name="SAPBEXHLevel3 2 3 2 8 2 3" xfId="37171"/>
    <cellStyle name="SAPBEXHLevel3 2 3 2 8 3" xfId="37172"/>
    <cellStyle name="SAPBEXHLevel3 2 3 2 8 4" xfId="37173"/>
    <cellStyle name="SAPBEXHLevel3 2 3 2 9" xfId="37174"/>
    <cellStyle name="SAPBEXHLevel3 2 3 2 9 2" xfId="37175"/>
    <cellStyle name="SAPBEXHLevel3 2 3 2 9 3" xfId="37176"/>
    <cellStyle name="SAPBEXHLevel3 2 3 3" xfId="37177"/>
    <cellStyle name="SAPBEXHLevel3 2 3 3 2" xfId="37178"/>
    <cellStyle name="SAPBEXHLevel3 2 3 3 2 2" xfId="37179"/>
    <cellStyle name="SAPBEXHLevel3 2 3 3 2 3" xfId="37180"/>
    <cellStyle name="SAPBEXHLevel3 2 3 3 3" xfId="37181"/>
    <cellStyle name="SAPBEXHLevel3 2 3 3 4" xfId="37182"/>
    <cellStyle name="SAPBEXHLevel3 2 3 4" xfId="37183"/>
    <cellStyle name="SAPBEXHLevel3 2 3 4 2" xfId="37184"/>
    <cellStyle name="SAPBEXHLevel3 2 3 4 2 2" xfId="37185"/>
    <cellStyle name="SAPBEXHLevel3 2 3 4 2 3" xfId="37186"/>
    <cellStyle name="SAPBEXHLevel3 2 3 4 3" xfId="37187"/>
    <cellStyle name="SAPBEXHLevel3 2 3 4 4" xfId="37188"/>
    <cellStyle name="SAPBEXHLevel3 2 3 5" xfId="37189"/>
    <cellStyle name="SAPBEXHLevel3 2 3 5 2" xfId="37190"/>
    <cellStyle name="SAPBEXHLevel3 2 3 5 2 2" xfId="37191"/>
    <cellStyle name="SAPBEXHLevel3 2 3 5 2 3" xfId="37192"/>
    <cellStyle name="SAPBEXHLevel3 2 3 5 3" xfId="37193"/>
    <cellStyle name="SAPBEXHLevel3 2 3 5 4" xfId="37194"/>
    <cellStyle name="SAPBEXHLevel3 2 3 6" xfId="37195"/>
    <cellStyle name="SAPBEXHLevel3 2 3 6 2" xfId="37196"/>
    <cellStyle name="SAPBEXHLevel3 2 3 6 2 2" xfId="37197"/>
    <cellStyle name="SAPBEXHLevel3 2 3 6 2 3" xfId="37198"/>
    <cellStyle name="SAPBEXHLevel3 2 3 6 3" xfId="37199"/>
    <cellStyle name="SAPBEXHLevel3 2 3 6 4" xfId="37200"/>
    <cellStyle name="SAPBEXHLevel3 2 3 7" xfId="37201"/>
    <cellStyle name="SAPBEXHLevel3 2 3 7 2" xfId="37202"/>
    <cellStyle name="SAPBEXHLevel3 2 3 7 2 2" xfId="37203"/>
    <cellStyle name="SAPBEXHLevel3 2 3 7 2 3" xfId="37204"/>
    <cellStyle name="SAPBEXHLevel3 2 3 7 3" xfId="37205"/>
    <cellStyle name="SAPBEXHLevel3 2 3 7 4" xfId="37206"/>
    <cellStyle name="SAPBEXHLevel3 2 3 8" xfId="37207"/>
    <cellStyle name="SAPBEXHLevel3 2 3 8 2" xfId="37208"/>
    <cellStyle name="SAPBEXHLevel3 2 3 8 2 2" xfId="37209"/>
    <cellStyle name="SAPBEXHLevel3 2 3 8 2 3" xfId="37210"/>
    <cellStyle name="SAPBEXHLevel3 2 3 8 3" xfId="37211"/>
    <cellStyle name="SAPBEXHLevel3 2 3 8 4" xfId="37212"/>
    <cellStyle name="SAPBEXHLevel3 2 3 9" xfId="37213"/>
    <cellStyle name="SAPBEXHLevel3 2 3 9 2" xfId="37214"/>
    <cellStyle name="SAPBEXHLevel3 2 3 9 2 2" xfId="37215"/>
    <cellStyle name="SAPBEXHLevel3 2 3 9 2 3" xfId="37216"/>
    <cellStyle name="SAPBEXHLevel3 2 3 9 3" xfId="37217"/>
    <cellStyle name="SAPBEXHLevel3 2 3 9 4" xfId="37218"/>
    <cellStyle name="SAPBEXHLevel3 2 4" xfId="37219"/>
    <cellStyle name="SAPBEXHLevel3 2 4 10" xfId="37220"/>
    <cellStyle name="SAPBEXHLevel3 2 4 11" xfId="37221"/>
    <cellStyle name="SAPBEXHLevel3 2 4 2" xfId="37222"/>
    <cellStyle name="SAPBEXHLevel3 2 4 2 2" xfId="37223"/>
    <cellStyle name="SAPBEXHLevel3 2 4 2 2 2" xfId="37224"/>
    <cellStyle name="SAPBEXHLevel3 2 4 2 2 3" xfId="37225"/>
    <cellStyle name="SAPBEXHLevel3 2 4 2 3" xfId="37226"/>
    <cellStyle name="SAPBEXHLevel3 2 4 2 4" xfId="37227"/>
    <cellStyle name="SAPBEXHLevel3 2 4 3" xfId="37228"/>
    <cellStyle name="SAPBEXHLevel3 2 4 3 2" xfId="37229"/>
    <cellStyle name="SAPBEXHLevel3 2 4 3 2 2" xfId="37230"/>
    <cellStyle name="SAPBEXHLevel3 2 4 3 2 3" xfId="37231"/>
    <cellStyle name="SAPBEXHLevel3 2 4 3 3" xfId="37232"/>
    <cellStyle name="SAPBEXHLevel3 2 4 3 4" xfId="37233"/>
    <cellStyle name="SAPBEXHLevel3 2 4 4" xfId="37234"/>
    <cellStyle name="SAPBEXHLevel3 2 4 4 2" xfId="37235"/>
    <cellStyle name="SAPBEXHLevel3 2 4 4 2 2" xfId="37236"/>
    <cellStyle name="SAPBEXHLevel3 2 4 4 2 3" xfId="37237"/>
    <cellStyle name="SAPBEXHLevel3 2 4 4 3" xfId="37238"/>
    <cellStyle name="SAPBEXHLevel3 2 4 4 4" xfId="37239"/>
    <cellStyle name="SAPBEXHLevel3 2 4 5" xfId="37240"/>
    <cellStyle name="SAPBEXHLevel3 2 4 5 2" xfId="37241"/>
    <cellStyle name="SAPBEXHLevel3 2 4 5 2 2" xfId="37242"/>
    <cellStyle name="SAPBEXHLevel3 2 4 5 2 3" xfId="37243"/>
    <cellStyle name="SAPBEXHLevel3 2 4 5 3" xfId="37244"/>
    <cellStyle name="SAPBEXHLevel3 2 4 5 4" xfId="37245"/>
    <cellStyle name="SAPBEXHLevel3 2 4 6" xfId="37246"/>
    <cellStyle name="SAPBEXHLevel3 2 4 6 2" xfId="37247"/>
    <cellStyle name="SAPBEXHLevel3 2 4 6 2 2" xfId="37248"/>
    <cellStyle name="SAPBEXHLevel3 2 4 6 2 3" xfId="37249"/>
    <cellStyle name="SAPBEXHLevel3 2 4 6 3" xfId="37250"/>
    <cellStyle name="SAPBEXHLevel3 2 4 6 4" xfId="37251"/>
    <cellStyle name="SAPBEXHLevel3 2 4 7" xfId="37252"/>
    <cellStyle name="SAPBEXHLevel3 2 4 7 2" xfId="37253"/>
    <cellStyle name="SAPBEXHLevel3 2 4 7 2 2" xfId="37254"/>
    <cellStyle name="SAPBEXHLevel3 2 4 7 2 3" xfId="37255"/>
    <cellStyle name="SAPBEXHLevel3 2 4 7 3" xfId="37256"/>
    <cellStyle name="SAPBEXHLevel3 2 4 7 4" xfId="37257"/>
    <cellStyle name="SAPBEXHLevel3 2 4 8" xfId="37258"/>
    <cellStyle name="SAPBEXHLevel3 2 4 8 2" xfId="37259"/>
    <cellStyle name="SAPBEXHLevel3 2 4 8 2 2" xfId="37260"/>
    <cellStyle name="SAPBEXHLevel3 2 4 8 2 3" xfId="37261"/>
    <cellStyle name="SAPBEXHLevel3 2 4 8 3" xfId="37262"/>
    <cellStyle name="SAPBEXHLevel3 2 4 8 4" xfId="37263"/>
    <cellStyle name="SAPBEXHLevel3 2 4 9" xfId="37264"/>
    <cellStyle name="SAPBEXHLevel3 2 4 9 2" xfId="37265"/>
    <cellStyle name="SAPBEXHLevel3 2 4 9 3" xfId="37266"/>
    <cellStyle name="SAPBEXHLevel3 2 5" xfId="37267"/>
    <cellStyle name="SAPBEXHLevel3 2 5 2" xfId="37268"/>
    <cellStyle name="SAPBEXHLevel3 2 5 2 2" xfId="37269"/>
    <cellStyle name="SAPBEXHLevel3 2 5 2 3" xfId="37270"/>
    <cellStyle name="SAPBEXHLevel3 2 5 3" xfId="37271"/>
    <cellStyle name="SAPBEXHLevel3 2 5 4" xfId="37272"/>
    <cellStyle name="SAPBEXHLevel3 2 6" xfId="37273"/>
    <cellStyle name="SAPBEXHLevel3 2 6 2" xfId="37274"/>
    <cellStyle name="SAPBEXHLevel3 2 6 2 2" xfId="37275"/>
    <cellStyle name="SAPBEXHLevel3 2 6 2 3" xfId="37276"/>
    <cellStyle name="SAPBEXHLevel3 2 6 3" xfId="37277"/>
    <cellStyle name="SAPBEXHLevel3 2 6 4" xfId="37278"/>
    <cellStyle name="SAPBEXHLevel3 2 7" xfId="37279"/>
    <cellStyle name="SAPBEXHLevel3 2 7 2" xfId="37280"/>
    <cellStyle name="SAPBEXHLevel3 2 7 2 2" xfId="37281"/>
    <cellStyle name="SAPBEXHLevel3 2 7 2 3" xfId="37282"/>
    <cellStyle name="SAPBEXHLevel3 2 7 3" xfId="37283"/>
    <cellStyle name="SAPBEXHLevel3 2 7 4" xfId="37284"/>
    <cellStyle name="SAPBEXHLevel3 2 8" xfId="37285"/>
    <cellStyle name="SAPBEXHLevel3 2 8 2" xfId="37286"/>
    <cellStyle name="SAPBEXHLevel3 2 8 2 2" xfId="37287"/>
    <cellStyle name="SAPBEXHLevel3 2 8 2 3" xfId="37288"/>
    <cellStyle name="SAPBEXHLevel3 2 8 3" xfId="37289"/>
    <cellStyle name="SAPBEXHLevel3 2 8 4" xfId="37290"/>
    <cellStyle name="SAPBEXHLevel3 2 9" xfId="37291"/>
    <cellStyle name="SAPBEXHLevel3 2 9 2" xfId="37292"/>
    <cellStyle name="SAPBEXHLevel3 2 9 2 2" xfId="37293"/>
    <cellStyle name="SAPBEXHLevel3 2 9 2 3" xfId="37294"/>
    <cellStyle name="SAPBEXHLevel3 2 9 3" xfId="37295"/>
    <cellStyle name="SAPBEXHLevel3 2 9 4" xfId="37296"/>
    <cellStyle name="SAPBEXHLevel3 3" xfId="37297"/>
    <cellStyle name="SAPBEXHLevel3 3 10" xfId="37298"/>
    <cellStyle name="SAPBEXHLevel3 3 10 2" xfId="37299"/>
    <cellStyle name="SAPBEXHLevel3 3 10 2 2" xfId="37300"/>
    <cellStyle name="SAPBEXHLevel3 3 10 2 3" xfId="37301"/>
    <cellStyle name="SAPBEXHLevel3 3 10 3" xfId="37302"/>
    <cellStyle name="SAPBEXHLevel3 3 10 4" xfId="37303"/>
    <cellStyle name="SAPBEXHLevel3 3 11" xfId="37304"/>
    <cellStyle name="SAPBEXHLevel3 3 11 2" xfId="37305"/>
    <cellStyle name="SAPBEXHLevel3 3 11 2 2" xfId="37306"/>
    <cellStyle name="SAPBEXHLevel3 3 11 2 3" xfId="37307"/>
    <cellStyle name="SAPBEXHLevel3 3 11 3" xfId="37308"/>
    <cellStyle name="SAPBEXHLevel3 3 11 4" xfId="37309"/>
    <cellStyle name="SAPBEXHLevel3 3 12" xfId="37310"/>
    <cellStyle name="SAPBEXHLevel3 3 12 2" xfId="37311"/>
    <cellStyle name="SAPBEXHLevel3 3 12 3" xfId="37312"/>
    <cellStyle name="SAPBEXHLevel3 3 13" xfId="37313"/>
    <cellStyle name="SAPBEXHLevel3 3 14" xfId="37314"/>
    <cellStyle name="SAPBEXHLevel3 3 2" xfId="37315"/>
    <cellStyle name="SAPBEXHLevel3 3 2 10" xfId="37316"/>
    <cellStyle name="SAPBEXHLevel3 3 2 10 2" xfId="37317"/>
    <cellStyle name="SAPBEXHLevel3 3 2 10 2 2" xfId="37318"/>
    <cellStyle name="SAPBEXHLevel3 3 2 10 2 3" xfId="37319"/>
    <cellStyle name="SAPBEXHLevel3 3 2 10 3" xfId="37320"/>
    <cellStyle name="SAPBEXHLevel3 3 2 10 4" xfId="37321"/>
    <cellStyle name="SAPBEXHLevel3 3 2 11" xfId="37322"/>
    <cellStyle name="SAPBEXHLevel3 3 2 11 2" xfId="37323"/>
    <cellStyle name="SAPBEXHLevel3 3 2 11 3" xfId="37324"/>
    <cellStyle name="SAPBEXHLevel3 3 2 12" xfId="37325"/>
    <cellStyle name="SAPBEXHLevel3 3 2 13" xfId="37326"/>
    <cellStyle name="SAPBEXHLevel3 3 2 2" xfId="37327"/>
    <cellStyle name="SAPBEXHLevel3 3 2 2 10" xfId="37328"/>
    <cellStyle name="SAPBEXHLevel3 3 2 2 10 2" xfId="37329"/>
    <cellStyle name="SAPBEXHLevel3 3 2 2 10 3" xfId="37330"/>
    <cellStyle name="SAPBEXHLevel3 3 2 2 11" xfId="37331"/>
    <cellStyle name="SAPBEXHLevel3 3 2 2 12" xfId="37332"/>
    <cellStyle name="SAPBEXHLevel3 3 2 2 2" xfId="37333"/>
    <cellStyle name="SAPBEXHLevel3 3 2 2 2 10" xfId="37334"/>
    <cellStyle name="SAPBEXHLevel3 3 2 2 2 11" xfId="37335"/>
    <cellStyle name="SAPBEXHLevel3 3 2 2 2 2" xfId="37336"/>
    <cellStyle name="SAPBEXHLevel3 3 2 2 2 2 2" xfId="37337"/>
    <cellStyle name="SAPBEXHLevel3 3 2 2 2 2 2 2" xfId="37338"/>
    <cellStyle name="SAPBEXHLevel3 3 2 2 2 2 2 3" xfId="37339"/>
    <cellStyle name="SAPBEXHLevel3 3 2 2 2 2 3" xfId="37340"/>
    <cellStyle name="SAPBEXHLevel3 3 2 2 2 2 4" xfId="37341"/>
    <cellStyle name="SAPBEXHLevel3 3 2 2 2 3" xfId="37342"/>
    <cellStyle name="SAPBEXHLevel3 3 2 2 2 3 2" xfId="37343"/>
    <cellStyle name="SAPBEXHLevel3 3 2 2 2 3 2 2" xfId="37344"/>
    <cellStyle name="SAPBEXHLevel3 3 2 2 2 3 2 3" xfId="37345"/>
    <cellStyle name="SAPBEXHLevel3 3 2 2 2 3 3" xfId="37346"/>
    <cellStyle name="SAPBEXHLevel3 3 2 2 2 3 4" xfId="37347"/>
    <cellStyle name="SAPBEXHLevel3 3 2 2 2 4" xfId="37348"/>
    <cellStyle name="SAPBEXHLevel3 3 2 2 2 4 2" xfId="37349"/>
    <cellStyle name="SAPBEXHLevel3 3 2 2 2 4 2 2" xfId="37350"/>
    <cellStyle name="SAPBEXHLevel3 3 2 2 2 4 2 3" xfId="37351"/>
    <cellStyle name="SAPBEXHLevel3 3 2 2 2 4 3" xfId="37352"/>
    <cellStyle name="SAPBEXHLevel3 3 2 2 2 4 4" xfId="37353"/>
    <cellStyle name="SAPBEXHLevel3 3 2 2 2 5" xfId="37354"/>
    <cellStyle name="SAPBEXHLevel3 3 2 2 2 5 2" xfId="37355"/>
    <cellStyle name="SAPBEXHLevel3 3 2 2 2 5 2 2" xfId="37356"/>
    <cellStyle name="SAPBEXHLevel3 3 2 2 2 5 2 3" xfId="37357"/>
    <cellStyle name="SAPBEXHLevel3 3 2 2 2 5 3" xfId="37358"/>
    <cellStyle name="SAPBEXHLevel3 3 2 2 2 5 4" xfId="37359"/>
    <cellStyle name="SAPBEXHLevel3 3 2 2 2 6" xfId="37360"/>
    <cellStyle name="SAPBEXHLevel3 3 2 2 2 6 2" xfId="37361"/>
    <cellStyle name="SAPBEXHLevel3 3 2 2 2 6 2 2" xfId="37362"/>
    <cellStyle name="SAPBEXHLevel3 3 2 2 2 6 2 3" xfId="37363"/>
    <cellStyle name="SAPBEXHLevel3 3 2 2 2 6 3" xfId="37364"/>
    <cellStyle name="SAPBEXHLevel3 3 2 2 2 6 4" xfId="37365"/>
    <cellStyle name="SAPBEXHLevel3 3 2 2 2 7" xfId="37366"/>
    <cellStyle name="SAPBEXHLevel3 3 2 2 2 7 2" xfId="37367"/>
    <cellStyle name="SAPBEXHLevel3 3 2 2 2 7 2 2" xfId="37368"/>
    <cellStyle name="SAPBEXHLevel3 3 2 2 2 7 2 3" xfId="37369"/>
    <cellStyle name="SAPBEXHLevel3 3 2 2 2 7 3" xfId="37370"/>
    <cellStyle name="SAPBEXHLevel3 3 2 2 2 7 4" xfId="37371"/>
    <cellStyle name="SAPBEXHLevel3 3 2 2 2 8" xfId="37372"/>
    <cellStyle name="SAPBEXHLevel3 3 2 2 2 8 2" xfId="37373"/>
    <cellStyle name="SAPBEXHLevel3 3 2 2 2 8 2 2" xfId="37374"/>
    <cellStyle name="SAPBEXHLevel3 3 2 2 2 8 2 3" xfId="37375"/>
    <cellStyle name="SAPBEXHLevel3 3 2 2 2 8 3" xfId="37376"/>
    <cellStyle name="SAPBEXHLevel3 3 2 2 2 8 4" xfId="37377"/>
    <cellStyle name="SAPBEXHLevel3 3 2 2 2 9" xfId="37378"/>
    <cellStyle name="SAPBEXHLevel3 3 2 2 2 9 2" xfId="37379"/>
    <cellStyle name="SAPBEXHLevel3 3 2 2 2 9 3" xfId="37380"/>
    <cellStyle name="SAPBEXHLevel3 3 2 2 3" xfId="37381"/>
    <cellStyle name="SAPBEXHLevel3 3 2 2 3 2" xfId="37382"/>
    <cellStyle name="SAPBEXHLevel3 3 2 2 3 2 2" xfId="37383"/>
    <cellStyle name="SAPBEXHLevel3 3 2 2 3 2 3" xfId="37384"/>
    <cellStyle name="SAPBEXHLevel3 3 2 2 3 3" xfId="37385"/>
    <cellStyle name="SAPBEXHLevel3 3 2 2 3 4" xfId="37386"/>
    <cellStyle name="SAPBEXHLevel3 3 2 2 4" xfId="37387"/>
    <cellStyle name="SAPBEXHLevel3 3 2 2 4 2" xfId="37388"/>
    <cellStyle name="SAPBEXHLevel3 3 2 2 4 2 2" xfId="37389"/>
    <cellStyle name="SAPBEXHLevel3 3 2 2 4 2 3" xfId="37390"/>
    <cellStyle name="SAPBEXHLevel3 3 2 2 4 3" xfId="37391"/>
    <cellStyle name="SAPBEXHLevel3 3 2 2 4 4" xfId="37392"/>
    <cellStyle name="SAPBEXHLevel3 3 2 2 5" xfId="37393"/>
    <cellStyle name="SAPBEXHLevel3 3 2 2 5 2" xfId="37394"/>
    <cellStyle name="SAPBEXHLevel3 3 2 2 5 2 2" xfId="37395"/>
    <cellStyle name="SAPBEXHLevel3 3 2 2 5 2 3" xfId="37396"/>
    <cellStyle name="SAPBEXHLevel3 3 2 2 5 3" xfId="37397"/>
    <cellStyle name="SAPBEXHLevel3 3 2 2 5 4" xfId="37398"/>
    <cellStyle name="SAPBEXHLevel3 3 2 2 6" xfId="37399"/>
    <cellStyle name="SAPBEXHLevel3 3 2 2 6 2" xfId="37400"/>
    <cellStyle name="SAPBEXHLevel3 3 2 2 6 2 2" xfId="37401"/>
    <cellStyle name="SAPBEXHLevel3 3 2 2 6 2 3" xfId="37402"/>
    <cellStyle name="SAPBEXHLevel3 3 2 2 6 3" xfId="37403"/>
    <cellStyle name="SAPBEXHLevel3 3 2 2 6 4" xfId="37404"/>
    <cellStyle name="SAPBEXHLevel3 3 2 2 7" xfId="37405"/>
    <cellStyle name="SAPBEXHLevel3 3 2 2 7 2" xfId="37406"/>
    <cellStyle name="SAPBEXHLevel3 3 2 2 7 2 2" xfId="37407"/>
    <cellStyle name="SAPBEXHLevel3 3 2 2 7 2 3" xfId="37408"/>
    <cellStyle name="SAPBEXHLevel3 3 2 2 7 3" xfId="37409"/>
    <cellStyle name="SAPBEXHLevel3 3 2 2 7 4" xfId="37410"/>
    <cellStyle name="SAPBEXHLevel3 3 2 2 8" xfId="37411"/>
    <cellStyle name="SAPBEXHLevel3 3 2 2 8 2" xfId="37412"/>
    <cellStyle name="SAPBEXHLevel3 3 2 2 8 2 2" xfId="37413"/>
    <cellStyle name="SAPBEXHLevel3 3 2 2 8 2 3" xfId="37414"/>
    <cellStyle name="SAPBEXHLevel3 3 2 2 8 3" xfId="37415"/>
    <cellStyle name="SAPBEXHLevel3 3 2 2 8 4" xfId="37416"/>
    <cellStyle name="SAPBEXHLevel3 3 2 2 9" xfId="37417"/>
    <cellStyle name="SAPBEXHLevel3 3 2 2 9 2" xfId="37418"/>
    <cellStyle name="SAPBEXHLevel3 3 2 2 9 2 2" xfId="37419"/>
    <cellStyle name="SAPBEXHLevel3 3 2 2 9 2 3" xfId="37420"/>
    <cellStyle name="SAPBEXHLevel3 3 2 2 9 3" xfId="37421"/>
    <cellStyle name="SAPBEXHLevel3 3 2 2 9 4" xfId="37422"/>
    <cellStyle name="SAPBEXHLevel3 3 2 3" xfId="37423"/>
    <cellStyle name="SAPBEXHLevel3 3 2 3 10" xfId="37424"/>
    <cellStyle name="SAPBEXHLevel3 3 2 3 11" xfId="37425"/>
    <cellStyle name="SAPBEXHLevel3 3 2 3 2" xfId="37426"/>
    <cellStyle name="SAPBEXHLevel3 3 2 3 2 2" xfId="37427"/>
    <cellStyle name="SAPBEXHLevel3 3 2 3 2 2 2" xfId="37428"/>
    <cellStyle name="SAPBEXHLevel3 3 2 3 2 2 3" xfId="37429"/>
    <cellStyle name="SAPBEXHLevel3 3 2 3 2 3" xfId="37430"/>
    <cellStyle name="SAPBEXHLevel3 3 2 3 2 4" xfId="37431"/>
    <cellStyle name="SAPBEXHLevel3 3 2 3 3" xfId="37432"/>
    <cellStyle name="SAPBEXHLevel3 3 2 3 3 2" xfId="37433"/>
    <cellStyle name="SAPBEXHLevel3 3 2 3 3 2 2" xfId="37434"/>
    <cellStyle name="SAPBEXHLevel3 3 2 3 3 2 3" xfId="37435"/>
    <cellStyle name="SAPBEXHLevel3 3 2 3 3 3" xfId="37436"/>
    <cellStyle name="SAPBEXHLevel3 3 2 3 3 4" xfId="37437"/>
    <cellStyle name="SAPBEXHLevel3 3 2 3 4" xfId="37438"/>
    <cellStyle name="SAPBEXHLevel3 3 2 3 4 2" xfId="37439"/>
    <cellStyle name="SAPBEXHLevel3 3 2 3 4 2 2" xfId="37440"/>
    <cellStyle name="SAPBEXHLevel3 3 2 3 4 2 3" xfId="37441"/>
    <cellStyle name="SAPBEXHLevel3 3 2 3 4 3" xfId="37442"/>
    <cellStyle name="SAPBEXHLevel3 3 2 3 4 4" xfId="37443"/>
    <cellStyle name="SAPBEXHLevel3 3 2 3 5" xfId="37444"/>
    <cellStyle name="SAPBEXHLevel3 3 2 3 5 2" xfId="37445"/>
    <cellStyle name="SAPBEXHLevel3 3 2 3 5 2 2" xfId="37446"/>
    <cellStyle name="SAPBEXHLevel3 3 2 3 5 2 3" xfId="37447"/>
    <cellStyle name="SAPBEXHLevel3 3 2 3 5 3" xfId="37448"/>
    <cellStyle name="SAPBEXHLevel3 3 2 3 5 4" xfId="37449"/>
    <cellStyle name="SAPBEXHLevel3 3 2 3 6" xfId="37450"/>
    <cellStyle name="SAPBEXHLevel3 3 2 3 6 2" xfId="37451"/>
    <cellStyle name="SAPBEXHLevel3 3 2 3 6 2 2" xfId="37452"/>
    <cellStyle name="SAPBEXHLevel3 3 2 3 6 2 3" xfId="37453"/>
    <cellStyle name="SAPBEXHLevel3 3 2 3 6 3" xfId="37454"/>
    <cellStyle name="SAPBEXHLevel3 3 2 3 6 4" xfId="37455"/>
    <cellStyle name="SAPBEXHLevel3 3 2 3 7" xfId="37456"/>
    <cellStyle name="SAPBEXHLevel3 3 2 3 7 2" xfId="37457"/>
    <cellStyle name="SAPBEXHLevel3 3 2 3 7 2 2" xfId="37458"/>
    <cellStyle name="SAPBEXHLevel3 3 2 3 7 2 3" xfId="37459"/>
    <cellStyle name="SAPBEXHLevel3 3 2 3 7 3" xfId="37460"/>
    <cellStyle name="SAPBEXHLevel3 3 2 3 7 4" xfId="37461"/>
    <cellStyle name="SAPBEXHLevel3 3 2 3 8" xfId="37462"/>
    <cellStyle name="SAPBEXHLevel3 3 2 3 8 2" xfId="37463"/>
    <cellStyle name="SAPBEXHLevel3 3 2 3 8 2 2" xfId="37464"/>
    <cellStyle name="SAPBEXHLevel3 3 2 3 8 2 3" xfId="37465"/>
    <cellStyle name="SAPBEXHLevel3 3 2 3 8 3" xfId="37466"/>
    <cellStyle name="SAPBEXHLevel3 3 2 3 8 4" xfId="37467"/>
    <cellStyle name="SAPBEXHLevel3 3 2 3 9" xfId="37468"/>
    <cellStyle name="SAPBEXHLevel3 3 2 3 9 2" xfId="37469"/>
    <cellStyle name="SAPBEXHLevel3 3 2 3 9 3" xfId="37470"/>
    <cellStyle name="SAPBEXHLevel3 3 2 4" xfId="37471"/>
    <cellStyle name="SAPBEXHLevel3 3 2 4 2" xfId="37472"/>
    <cellStyle name="SAPBEXHLevel3 3 2 4 2 2" xfId="37473"/>
    <cellStyle name="SAPBEXHLevel3 3 2 4 2 3" xfId="37474"/>
    <cellStyle name="SAPBEXHLevel3 3 2 4 3" xfId="37475"/>
    <cellStyle name="SAPBEXHLevel3 3 2 4 4" xfId="37476"/>
    <cellStyle name="SAPBEXHLevel3 3 2 5" xfId="37477"/>
    <cellStyle name="SAPBEXHLevel3 3 2 5 2" xfId="37478"/>
    <cellStyle name="SAPBEXHLevel3 3 2 5 2 2" xfId="37479"/>
    <cellStyle name="SAPBEXHLevel3 3 2 5 2 3" xfId="37480"/>
    <cellStyle name="SAPBEXHLevel3 3 2 5 3" xfId="37481"/>
    <cellStyle name="SAPBEXHLevel3 3 2 5 4" xfId="37482"/>
    <cellStyle name="SAPBEXHLevel3 3 2 6" xfId="37483"/>
    <cellStyle name="SAPBEXHLevel3 3 2 6 2" xfId="37484"/>
    <cellStyle name="SAPBEXHLevel3 3 2 6 2 2" xfId="37485"/>
    <cellStyle name="SAPBEXHLevel3 3 2 6 2 3" xfId="37486"/>
    <cellStyle name="SAPBEXHLevel3 3 2 6 3" xfId="37487"/>
    <cellStyle name="SAPBEXHLevel3 3 2 6 4" xfId="37488"/>
    <cellStyle name="SAPBEXHLevel3 3 2 7" xfId="37489"/>
    <cellStyle name="SAPBEXHLevel3 3 2 7 2" xfId="37490"/>
    <cellStyle name="SAPBEXHLevel3 3 2 7 2 2" xfId="37491"/>
    <cellStyle name="SAPBEXHLevel3 3 2 7 2 3" xfId="37492"/>
    <cellStyle name="SAPBEXHLevel3 3 2 7 3" xfId="37493"/>
    <cellStyle name="SAPBEXHLevel3 3 2 7 4" xfId="37494"/>
    <cellStyle name="SAPBEXHLevel3 3 2 8" xfId="37495"/>
    <cellStyle name="SAPBEXHLevel3 3 2 8 2" xfId="37496"/>
    <cellStyle name="SAPBEXHLevel3 3 2 8 2 2" xfId="37497"/>
    <cellStyle name="SAPBEXHLevel3 3 2 8 2 3" xfId="37498"/>
    <cellStyle name="SAPBEXHLevel3 3 2 8 3" xfId="37499"/>
    <cellStyle name="SAPBEXHLevel3 3 2 8 4" xfId="37500"/>
    <cellStyle name="SAPBEXHLevel3 3 2 9" xfId="37501"/>
    <cellStyle name="SAPBEXHLevel3 3 2 9 2" xfId="37502"/>
    <cellStyle name="SAPBEXHLevel3 3 2 9 2 2" xfId="37503"/>
    <cellStyle name="SAPBEXHLevel3 3 2 9 2 3" xfId="37504"/>
    <cellStyle name="SAPBEXHLevel3 3 2 9 3" xfId="37505"/>
    <cellStyle name="SAPBEXHLevel3 3 2 9 4" xfId="37506"/>
    <cellStyle name="SAPBEXHLevel3 3 3" xfId="37507"/>
    <cellStyle name="SAPBEXHLevel3 3 3 10" xfId="37508"/>
    <cellStyle name="SAPBEXHLevel3 3 3 10 2" xfId="37509"/>
    <cellStyle name="SAPBEXHLevel3 3 3 10 3" xfId="37510"/>
    <cellStyle name="SAPBEXHLevel3 3 3 11" xfId="37511"/>
    <cellStyle name="SAPBEXHLevel3 3 3 12" xfId="37512"/>
    <cellStyle name="SAPBEXHLevel3 3 3 2" xfId="37513"/>
    <cellStyle name="SAPBEXHLevel3 3 3 2 10" xfId="37514"/>
    <cellStyle name="SAPBEXHLevel3 3 3 2 11" xfId="37515"/>
    <cellStyle name="SAPBEXHLevel3 3 3 2 2" xfId="37516"/>
    <cellStyle name="SAPBEXHLevel3 3 3 2 2 2" xfId="37517"/>
    <cellStyle name="SAPBEXHLevel3 3 3 2 2 2 2" xfId="37518"/>
    <cellStyle name="SAPBEXHLevel3 3 3 2 2 2 3" xfId="37519"/>
    <cellStyle name="SAPBEXHLevel3 3 3 2 2 3" xfId="37520"/>
    <cellStyle name="SAPBEXHLevel3 3 3 2 2 4" xfId="37521"/>
    <cellStyle name="SAPBEXHLevel3 3 3 2 3" xfId="37522"/>
    <cellStyle name="SAPBEXHLevel3 3 3 2 3 2" xfId="37523"/>
    <cellStyle name="SAPBEXHLevel3 3 3 2 3 2 2" xfId="37524"/>
    <cellStyle name="SAPBEXHLevel3 3 3 2 3 2 3" xfId="37525"/>
    <cellStyle name="SAPBEXHLevel3 3 3 2 3 3" xfId="37526"/>
    <cellStyle name="SAPBEXHLevel3 3 3 2 3 4" xfId="37527"/>
    <cellStyle name="SAPBEXHLevel3 3 3 2 4" xfId="37528"/>
    <cellStyle name="SAPBEXHLevel3 3 3 2 4 2" xfId="37529"/>
    <cellStyle name="SAPBEXHLevel3 3 3 2 4 2 2" xfId="37530"/>
    <cellStyle name="SAPBEXHLevel3 3 3 2 4 2 3" xfId="37531"/>
    <cellStyle name="SAPBEXHLevel3 3 3 2 4 3" xfId="37532"/>
    <cellStyle name="SAPBEXHLevel3 3 3 2 4 4" xfId="37533"/>
    <cellStyle name="SAPBEXHLevel3 3 3 2 5" xfId="37534"/>
    <cellStyle name="SAPBEXHLevel3 3 3 2 5 2" xfId="37535"/>
    <cellStyle name="SAPBEXHLevel3 3 3 2 5 2 2" xfId="37536"/>
    <cellStyle name="SAPBEXHLevel3 3 3 2 5 2 3" xfId="37537"/>
    <cellStyle name="SAPBEXHLevel3 3 3 2 5 3" xfId="37538"/>
    <cellStyle name="SAPBEXHLevel3 3 3 2 5 4" xfId="37539"/>
    <cellStyle name="SAPBEXHLevel3 3 3 2 6" xfId="37540"/>
    <cellStyle name="SAPBEXHLevel3 3 3 2 6 2" xfId="37541"/>
    <cellStyle name="SAPBEXHLevel3 3 3 2 6 2 2" xfId="37542"/>
    <cellStyle name="SAPBEXHLevel3 3 3 2 6 2 3" xfId="37543"/>
    <cellStyle name="SAPBEXHLevel3 3 3 2 6 3" xfId="37544"/>
    <cellStyle name="SAPBEXHLevel3 3 3 2 6 4" xfId="37545"/>
    <cellStyle name="SAPBEXHLevel3 3 3 2 7" xfId="37546"/>
    <cellStyle name="SAPBEXHLevel3 3 3 2 7 2" xfId="37547"/>
    <cellStyle name="SAPBEXHLevel3 3 3 2 7 2 2" xfId="37548"/>
    <cellStyle name="SAPBEXHLevel3 3 3 2 7 2 3" xfId="37549"/>
    <cellStyle name="SAPBEXHLevel3 3 3 2 7 3" xfId="37550"/>
    <cellStyle name="SAPBEXHLevel3 3 3 2 7 4" xfId="37551"/>
    <cellStyle name="SAPBEXHLevel3 3 3 2 8" xfId="37552"/>
    <cellStyle name="SAPBEXHLevel3 3 3 2 8 2" xfId="37553"/>
    <cellStyle name="SAPBEXHLevel3 3 3 2 8 2 2" xfId="37554"/>
    <cellStyle name="SAPBEXHLevel3 3 3 2 8 2 3" xfId="37555"/>
    <cellStyle name="SAPBEXHLevel3 3 3 2 8 3" xfId="37556"/>
    <cellStyle name="SAPBEXHLevel3 3 3 2 8 4" xfId="37557"/>
    <cellStyle name="SAPBEXHLevel3 3 3 2 9" xfId="37558"/>
    <cellStyle name="SAPBEXHLevel3 3 3 2 9 2" xfId="37559"/>
    <cellStyle name="SAPBEXHLevel3 3 3 2 9 3" xfId="37560"/>
    <cellStyle name="SAPBEXHLevel3 3 3 3" xfId="37561"/>
    <cellStyle name="SAPBEXHLevel3 3 3 3 2" xfId="37562"/>
    <cellStyle name="SAPBEXHLevel3 3 3 3 2 2" xfId="37563"/>
    <cellStyle name="SAPBEXHLevel3 3 3 3 2 3" xfId="37564"/>
    <cellStyle name="SAPBEXHLevel3 3 3 3 3" xfId="37565"/>
    <cellStyle name="SAPBEXHLevel3 3 3 3 4" xfId="37566"/>
    <cellStyle name="SAPBEXHLevel3 3 3 4" xfId="37567"/>
    <cellStyle name="SAPBEXHLevel3 3 3 4 2" xfId="37568"/>
    <cellStyle name="SAPBEXHLevel3 3 3 4 2 2" xfId="37569"/>
    <cellStyle name="SAPBEXHLevel3 3 3 4 2 3" xfId="37570"/>
    <cellStyle name="SAPBEXHLevel3 3 3 4 3" xfId="37571"/>
    <cellStyle name="SAPBEXHLevel3 3 3 4 4" xfId="37572"/>
    <cellStyle name="SAPBEXHLevel3 3 3 5" xfId="37573"/>
    <cellStyle name="SAPBEXHLevel3 3 3 5 2" xfId="37574"/>
    <cellStyle name="SAPBEXHLevel3 3 3 5 2 2" xfId="37575"/>
    <cellStyle name="SAPBEXHLevel3 3 3 5 2 3" xfId="37576"/>
    <cellStyle name="SAPBEXHLevel3 3 3 5 3" xfId="37577"/>
    <cellStyle name="SAPBEXHLevel3 3 3 5 4" xfId="37578"/>
    <cellStyle name="SAPBEXHLevel3 3 3 6" xfId="37579"/>
    <cellStyle name="SAPBEXHLevel3 3 3 6 2" xfId="37580"/>
    <cellStyle name="SAPBEXHLevel3 3 3 6 2 2" xfId="37581"/>
    <cellStyle name="SAPBEXHLevel3 3 3 6 2 3" xfId="37582"/>
    <cellStyle name="SAPBEXHLevel3 3 3 6 3" xfId="37583"/>
    <cellStyle name="SAPBEXHLevel3 3 3 6 4" xfId="37584"/>
    <cellStyle name="SAPBEXHLevel3 3 3 7" xfId="37585"/>
    <cellStyle name="SAPBEXHLevel3 3 3 7 2" xfId="37586"/>
    <cellStyle name="SAPBEXHLevel3 3 3 7 2 2" xfId="37587"/>
    <cellStyle name="SAPBEXHLevel3 3 3 7 2 3" xfId="37588"/>
    <cellStyle name="SAPBEXHLevel3 3 3 7 3" xfId="37589"/>
    <cellStyle name="SAPBEXHLevel3 3 3 7 4" xfId="37590"/>
    <cellStyle name="SAPBEXHLevel3 3 3 8" xfId="37591"/>
    <cellStyle name="SAPBEXHLevel3 3 3 8 2" xfId="37592"/>
    <cellStyle name="SAPBEXHLevel3 3 3 8 2 2" xfId="37593"/>
    <cellStyle name="SAPBEXHLevel3 3 3 8 2 3" xfId="37594"/>
    <cellStyle name="SAPBEXHLevel3 3 3 8 3" xfId="37595"/>
    <cellStyle name="SAPBEXHLevel3 3 3 8 4" xfId="37596"/>
    <cellStyle name="SAPBEXHLevel3 3 3 9" xfId="37597"/>
    <cellStyle name="SAPBEXHLevel3 3 3 9 2" xfId="37598"/>
    <cellStyle name="SAPBEXHLevel3 3 3 9 2 2" xfId="37599"/>
    <cellStyle name="SAPBEXHLevel3 3 3 9 2 3" xfId="37600"/>
    <cellStyle name="SAPBEXHLevel3 3 3 9 3" xfId="37601"/>
    <cellStyle name="SAPBEXHLevel3 3 3 9 4" xfId="37602"/>
    <cellStyle name="SAPBEXHLevel3 3 4" xfId="37603"/>
    <cellStyle name="SAPBEXHLevel3 3 4 10" xfId="37604"/>
    <cellStyle name="SAPBEXHLevel3 3 4 11" xfId="37605"/>
    <cellStyle name="SAPBEXHLevel3 3 4 2" xfId="37606"/>
    <cellStyle name="SAPBEXHLevel3 3 4 2 2" xfId="37607"/>
    <cellStyle name="SAPBEXHLevel3 3 4 2 2 2" xfId="37608"/>
    <cellStyle name="SAPBEXHLevel3 3 4 2 2 3" xfId="37609"/>
    <cellStyle name="SAPBEXHLevel3 3 4 2 3" xfId="37610"/>
    <cellStyle name="SAPBEXHLevel3 3 4 2 4" xfId="37611"/>
    <cellStyle name="SAPBEXHLevel3 3 4 3" xfId="37612"/>
    <cellStyle name="SAPBEXHLevel3 3 4 3 2" xfId="37613"/>
    <cellStyle name="SAPBEXHLevel3 3 4 3 2 2" xfId="37614"/>
    <cellStyle name="SAPBEXHLevel3 3 4 3 2 3" xfId="37615"/>
    <cellStyle name="SAPBEXHLevel3 3 4 3 3" xfId="37616"/>
    <cellStyle name="SAPBEXHLevel3 3 4 3 4" xfId="37617"/>
    <cellStyle name="SAPBEXHLevel3 3 4 4" xfId="37618"/>
    <cellStyle name="SAPBEXHLevel3 3 4 4 2" xfId="37619"/>
    <cellStyle name="SAPBEXHLevel3 3 4 4 2 2" xfId="37620"/>
    <cellStyle name="SAPBEXHLevel3 3 4 4 2 3" xfId="37621"/>
    <cellStyle name="SAPBEXHLevel3 3 4 4 3" xfId="37622"/>
    <cellStyle name="SAPBEXHLevel3 3 4 4 4" xfId="37623"/>
    <cellStyle name="SAPBEXHLevel3 3 4 5" xfId="37624"/>
    <cellStyle name="SAPBEXHLevel3 3 4 5 2" xfId="37625"/>
    <cellStyle name="SAPBEXHLevel3 3 4 5 2 2" xfId="37626"/>
    <cellStyle name="SAPBEXHLevel3 3 4 5 2 3" xfId="37627"/>
    <cellStyle name="SAPBEXHLevel3 3 4 5 3" xfId="37628"/>
    <cellStyle name="SAPBEXHLevel3 3 4 5 4" xfId="37629"/>
    <cellStyle name="SAPBEXHLevel3 3 4 6" xfId="37630"/>
    <cellStyle name="SAPBEXHLevel3 3 4 6 2" xfId="37631"/>
    <cellStyle name="SAPBEXHLevel3 3 4 6 2 2" xfId="37632"/>
    <cellStyle name="SAPBEXHLevel3 3 4 6 2 3" xfId="37633"/>
    <cellStyle name="SAPBEXHLevel3 3 4 6 3" xfId="37634"/>
    <cellStyle name="SAPBEXHLevel3 3 4 6 4" xfId="37635"/>
    <cellStyle name="SAPBEXHLevel3 3 4 7" xfId="37636"/>
    <cellStyle name="SAPBEXHLevel3 3 4 7 2" xfId="37637"/>
    <cellStyle name="SAPBEXHLevel3 3 4 7 2 2" xfId="37638"/>
    <cellStyle name="SAPBEXHLevel3 3 4 7 2 3" xfId="37639"/>
    <cellStyle name="SAPBEXHLevel3 3 4 7 3" xfId="37640"/>
    <cellStyle name="SAPBEXHLevel3 3 4 7 4" xfId="37641"/>
    <cellStyle name="SAPBEXHLevel3 3 4 8" xfId="37642"/>
    <cellStyle name="SAPBEXHLevel3 3 4 8 2" xfId="37643"/>
    <cellStyle name="SAPBEXHLevel3 3 4 8 2 2" xfId="37644"/>
    <cellStyle name="SAPBEXHLevel3 3 4 8 2 3" xfId="37645"/>
    <cellStyle name="SAPBEXHLevel3 3 4 8 3" xfId="37646"/>
    <cellStyle name="SAPBEXHLevel3 3 4 8 4" xfId="37647"/>
    <cellStyle name="SAPBEXHLevel3 3 4 9" xfId="37648"/>
    <cellStyle name="SAPBEXHLevel3 3 4 9 2" xfId="37649"/>
    <cellStyle name="SAPBEXHLevel3 3 4 9 3" xfId="37650"/>
    <cellStyle name="SAPBEXHLevel3 3 5" xfId="37651"/>
    <cellStyle name="SAPBEXHLevel3 3 5 2" xfId="37652"/>
    <cellStyle name="SAPBEXHLevel3 3 5 2 2" xfId="37653"/>
    <cellStyle name="SAPBEXHLevel3 3 5 2 3" xfId="37654"/>
    <cellStyle name="SAPBEXHLevel3 3 5 3" xfId="37655"/>
    <cellStyle name="SAPBEXHLevel3 3 5 4" xfId="37656"/>
    <cellStyle name="SAPBEXHLevel3 3 6" xfId="37657"/>
    <cellStyle name="SAPBEXHLevel3 3 6 2" xfId="37658"/>
    <cellStyle name="SAPBEXHLevel3 3 6 2 2" xfId="37659"/>
    <cellStyle name="SAPBEXHLevel3 3 6 2 3" xfId="37660"/>
    <cellStyle name="SAPBEXHLevel3 3 6 3" xfId="37661"/>
    <cellStyle name="SAPBEXHLevel3 3 6 4" xfId="37662"/>
    <cellStyle name="SAPBEXHLevel3 3 7" xfId="37663"/>
    <cellStyle name="SAPBEXHLevel3 3 7 2" xfId="37664"/>
    <cellStyle name="SAPBEXHLevel3 3 7 2 2" xfId="37665"/>
    <cellStyle name="SAPBEXHLevel3 3 7 2 3" xfId="37666"/>
    <cellStyle name="SAPBEXHLevel3 3 7 3" xfId="37667"/>
    <cellStyle name="SAPBEXHLevel3 3 7 4" xfId="37668"/>
    <cellStyle name="SAPBEXHLevel3 3 8" xfId="37669"/>
    <cellStyle name="SAPBEXHLevel3 3 8 2" xfId="37670"/>
    <cellStyle name="SAPBEXHLevel3 3 8 2 2" xfId="37671"/>
    <cellStyle name="SAPBEXHLevel3 3 8 2 3" xfId="37672"/>
    <cellStyle name="SAPBEXHLevel3 3 8 3" xfId="37673"/>
    <cellStyle name="SAPBEXHLevel3 3 8 4" xfId="37674"/>
    <cellStyle name="SAPBEXHLevel3 3 9" xfId="37675"/>
    <cellStyle name="SAPBEXHLevel3 3 9 2" xfId="37676"/>
    <cellStyle name="SAPBEXHLevel3 3 9 2 2" xfId="37677"/>
    <cellStyle name="SAPBEXHLevel3 3 9 2 3" xfId="37678"/>
    <cellStyle name="SAPBEXHLevel3 3 9 3" xfId="37679"/>
    <cellStyle name="SAPBEXHLevel3 3 9 4" xfId="37680"/>
    <cellStyle name="SAPBEXHLevel3 4" xfId="37681"/>
    <cellStyle name="SAPBEXHLevel3 4 10" xfId="37682"/>
    <cellStyle name="SAPBEXHLevel3 4 10 2" xfId="37683"/>
    <cellStyle name="SAPBEXHLevel3 4 10 2 2" xfId="37684"/>
    <cellStyle name="SAPBEXHLevel3 4 10 2 3" xfId="37685"/>
    <cellStyle name="SAPBEXHLevel3 4 10 3" xfId="37686"/>
    <cellStyle name="SAPBEXHLevel3 4 10 4" xfId="37687"/>
    <cellStyle name="SAPBEXHLevel3 4 11" xfId="37688"/>
    <cellStyle name="SAPBEXHLevel3 4 11 2" xfId="37689"/>
    <cellStyle name="SAPBEXHLevel3 4 11 3" xfId="37690"/>
    <cellStyle name="SAPBEXHLevel3 4 12" xfId="37691"/>
    <cellStyle name="SAPBEXHLevel3 4 13" xfId="37692"/>
    <cellStyle name="SAPBEXHLevel3 4 2" xfId="37693"/>
    <cellStyle name="SAPBEXHLevel3 4 2 10" xfId="37694"/>
    <cellStyle name="SAPBEXHLevel3 4 2 10 2" xfId="37695"/>
    <cellStyle name="SAPBEXHLevel3 4 2 10 3" xfId="37696"/>
    <cellStyle name="SAPBEXHLevel3 4 2 11" xfId="37697"/>
    <cellStyle name="SAPBEXHLevel3 4 2 12" xfId="37698"/>
    <cellStyle name="SAPBEXHLevel3 4 2 2" xfId="37699"/>
    <cellStyle name="SAPBEXHLevel3 4 2 2 10" xfId="37700"/>
    <cellStyle name="SAPBEXHLevel3 4 2 2 11" xfId="37701"/>
    <cellStyle name="SAPBEXHLevel3 4 2 2 2" xfId="37702"/>
    <cellStyle name="SAPBEXHLevel3 4 2 2 2 2" xfId="37703"/>
    <cellStyle name="SAPBEXHLevel3 4 2 2 2 2 2" xfId="37704"/>
    <cellStyle name="SAPBEXHLevel3 4 2 2 2 2 3" xfId="37705"/>
    <cellStyle name="SAPBEXHLevel3 4 2 2 2 3" xfId="37706"/>
    <cellStyle name="SAPBEXHLevel3 4 2 2 2 4" xfId="37707"/>
    <cellStyle name="SAPBEXHLevel3 4 2 2 3" xfId="37708"/>
    <cellStyle name="SAPBEXHLevel3 4 2 2 3 2" xfId="37709"/>
    <cellStyle name="SAPBEXHLevel3 4 2 2 3 2 2" xfId="37710"/>
    <cellStyle name="SAPBEXHLevel3 4 2 2 3 2 3" xfId="37711"/>
    <cellStyle name="SAPBEXHLevel3 4 2 2 3 3" xfId="37712"/>
    <cellStyle name="SAPBEXHLevel3 4 2 2 3 4" xfId="37713"/>
    <cellStyle name="SAPBEXHLevel3 4 2 2 4" xfId="37714"/>
    <cellStyle name="SAPBEXHLevel3 4 2 2 4 2" xfId="37715"/>
    <cellStyle name="SAPBEXHLevel3 4 2 2 4 2 2" xfId="37716"/>
    <cellStyle name="SAPBEXHLevel3 4 2 2 4 2 3" xfId="37717"/>
    <cellStyle name="SAPBEXHLevel3 4 2 2 4 3" xfId="37718"/>
    <cellStyle name="SAPBEXHLevel3 4 2 2 4 4" xfId="37719"/>
    <cellStyle name="SAPBEXHLevel3 4 2 2 5" xfId="37720"/>
    <cellStyle name="SAPBEXHLevel3 4 2 2 5 2" xfId="37721"/>
    <cellStyle name="SAPBEXHLevel3 4 2 2 5 2 2" xfId="37722"/>
    <cellStyle name="SAPBEXHLevel3 4 2 2 5 2 3" xfId="37723"/>
    <cellStyle name="SAPBEXHLevel3 4 2 2 5 3" xfId="37724"/>
    <cellStyle name="SAPBEXHLevel3 4 2 2 5 4" xfId="37725"/>
    <cellStyle name="SAPBEXHLevel3 4 2 2 6" xfId="37726"/>
    <cellStyle name="SAPBEXHLevel3 4 2 2 6 2" xfId="37727"/>
    <cellStyle name="SAPBEXHLevel3 4 2 2 6 2 2" xfId="37728"/>
    <cellStyle name="SAPBEXHLevel3 4 2 2 6 2 3" xfId="37729"/>
    <cellStyle name="SAPBEXHLevel3 4 2 2 6 3" xfId="37730"/>
    <cellStyle name="SAPBEXHLevel3 4 2 2 6 4" xfId="37731"/>
    <cellStyle name="SAPBEXHLevel3 4 2 2 7" xfId="37732"/>
    <cellStyle name="SAPBEXHLevel3 4 2 2 7 2" xfId="37733"/>
    <cellStyle name="SAPBEXHLevel3 4 2 2 7 2 2" xfId="37734"/>
    <cellStyle name="SAPBEXHLevel3 4 2 2 7 2 3" xfId="37735"/>
    <cellStyle name="SAPBEXHLevel3 4 2 2 7 3" xfId="37736"/>
    <cellStyle name="SAPBEXHLevel3 4 2 2 7 4" xfId="37737"/>
    <cellStyle name="SAPBEXHLevel3 4 2 2 8" xfId="37738"/>
    <cellStyle name="SAPBEXHLevel3 4 2 2 8 2" xfId="37739"/>
    <cellStyle name="SAPBEXHLevel3 4 2 2 8 2 2" xfId="37740"/>
    <cellStyle name="SAPBEXHLevel3 4 2 2 8 2 3" xfId="37741"/>
    <cellStyle name="SAPBEXHLevel3 4 2 2 8 3" xfId="37742"/>
    <cellStyle name="SAPBEXHLevel3 4 2 2 8 4" xfId="37743"/>
    <cellStyle name="SAPBEXHLevel3 4 2 2 9" xfId="37744"/>
    <cellStyle name="SAPBEXHLevel3 4 2 2 9 2" xfId="37745"/>
    <cellStyle name="SAPBEXHLevel3 4 2 2 9 3" xfId="37746"/>
    <cellStyle name="SAPBEXHLevel3 4 2 3" xfId="37747"/>
    <cellStyle name="SAPBEXHLevel3 4 2 3 2" xfId="37748"/>
    <cellStyle name="SAPBEXHLevel3 4 2 3 2 2" xfId="37749"/>
    <cellStyle name="SAPBEXHLevel3 4 2 3 2 3" xfId="37750"/>
    <cellStyle name="SAPBEXHLevel3 4 2 3 3" xfId="37751"/>
    <cellStyle name="SAPBEXHLevel3 4 2 3 4" xfId="37752"/>
    <cellStyle name="SAPBEXHLevel3 4 2 4" xfId="37753"/>
    <cellStyle name="SAPBEXHLevel3 4 2 4 2" xfId="37754"/>
    <cellStyle name="SAPBEXHLevel3 4 2 4 2 2" xfId="37755"/>
    <cellStyle name="SAPBEXHLevel3 4 2 4 2 3" xfId="37756"/>
    <cellStyle name="SAPBEXHLevel3 4 2 4 3" xfId="37757"/>
    <cellStyle name="SAPBEXHLevel3 4 2 4 4" xfId="37758"/>
    <cellStyle name="SAPBEXHLevel3 4 2 5" xfId="37759"/>
    <cellStyle name="SAPBEXHLevel3 4 2 5 2" xfId="37760"/>
    <cellStyle name="SAPBEXHLevel3 4 2 5 2 2" xfId="37761"/>
    <cellStyle name="SAPBEXHLevel3 4 2 5 2 3" xfId="37762"/>
    <cellStyle name="SAPBEXHLevel3 4 2 5 3" xfId="37763"/>
    <cellStyle name="SAPBEXHLevel3 4 2 5 4" xfId="37764"/>
    <cellStyle name="SAPBEXHLevel3 4 2 6" xfId="37765"/>
    <cellStyle name="SAPBEXHLevel3 4 2 6 2" xfId="37766"/>
    <cellStyle name="SAPBEXHLevel3 4 2 6 2 2" xfId="37767"/>
    <cellStyle name="SAPBEXHLevel3 4 2 6 2 3" xfId="37768"/>
    <cellStyle name="SAPBEXHLevel3 4 2 6 3" xfId="37769"/>
    <cellStyle name="SAPBEXHLevel3 4 2 6 4" xfId="37770"/>
    <cellStyle name="SAPBEXHLevel3 4 2 7" xfId="37771"/>
    <cellStyle name="SAPBEXHLevel3 4 2 7 2" xfId="37772"/>
    <cellStyle name="SAPBEXHLevel3 4 2 7 2 2" xfId="37773"/>
    <cellStyle name="SAPBEXHLevel3 4 2 7 2 3" xfId="37774"/>
    <cellStyle name="SAPBEXHLevel3 4 2 7 3" xfId="37775"/>
    <cellStyle name="SAPBEXHLevel3 4 2 7 4" xfId="37776"/>
    <cellStyle name="SAPBEXHLevel3 4 2 8" xfId="37777"/>
    <cellStyle name="SAPBEXHLevel3 4 2 8 2" xfId="37778"/>
    <cellStyle name="SAPBEXHLevel3 4 2 8 2 2" xfId="37779"/>
    <cellStyle name="SAPBEXHLevel3 4 2 8 2 3" xfId="37780"/>
    <cellStyle name="SAPBEXHLevel3 4 2 8 3" xfId="37781"/>
    <cellStyle name="SAPBEXHLevel3 4 2 8 4" xfId="37782"/>
    <cellStyle name="SAPBEXHLevel3 4 2 9" xfId="37783"/>
    <cellStyle name="SAPBEXHLevel3 4 2 9 2" xfId="37784"/>
    <cellStyle name="SAPBEXHLevel3 4 2 9 2 2" xfId="37785"/>
    <cellStyle name="SAPBEXHLevel3 4 2 9 2 3" xfId="37786"/>
    <cellStyle name="SAPBEXHLevel3 4 2 9 3" xfId="37787"/>
    <cellStyle name="SAPBEXHLevel3 4 2 9 4" xfId="37788"/>
    <cellStyle name="SAPBEXHLevel3 4 3" xfId="37789"/>
    <cellStyle name="SAPBEXHLevel3 4 3 10" xfId="37790"/>
    <cellStyle name="SAPBEXHLevel3 4 3 11" xfId="37791"/>
    <cellStyle name="SAPBEXHLevel3 4 3 2" xfId="37792"/>
    <cellStyle name="SAPBEXHLevel3 4 3 2 2" xfId="37793"/>
    <cellStyle name="SAPBEXHLevel3 4 3 2 2 2" xfId="37794"/>
    <cellStyle name="SAPBEXHLevel3 4 3 2 2 3" xfId="37795"/>
    <cellStyle name="SAPBEXHLevel3 4 3 2 3" xfId="37796"/>
    <cellStyle name="SAPBEXHLevel3 4 3 2 4" xfId="37797"/>
    <cellStyle name="SAPBEXHLevel3 4 3 3" xfId="37798"/>
    <cellStyle name="SAPBEXHLevel3 4 3 3 2" xfId="37799"/>
    <cellStyle name="SAPBEXHLevel3 4 3 3 2 2" xfId="37800"/>
    <cellStyle name="SAPBEXHLevel3 4 3 3 2 3" xfId="37801"/>
    <cellStyle name="SAPBEXHLevel3 4 3 3 3" xfId="37802"/>
    <cellStyle name="SAPBEXHLevel3 4 3 3 4" xfId="37803"/>
    <cellStyle name="SAPBEXHLevel3 4 3 4" xfId="37804"/>
    <cellStyle name="SAPBEXHLevel3 4 3 4 2" xfId="37805"/>
    <cellStyle name="SAPBEXHLevel3 4 3 4 2 2" xfId="37806"/>
    <cellStyle name="SAPBEXHLevel3 4 3 4 2 3" xfId="37807"/>
    <cellStyle name="SAPBEXHLevel3 4 3 4 3" xfId="37808"/>
    <cellStyle name="SAPBEXHLevel3 4 3 4 4" xfId="37809"/>
    <cellStyle name="SAPBEXHLevel3 4 3 5" xfId="37810"/>
    <cellStyle name="SAPBEXHLevel3 4 3 5 2" xfId="37811"/>
    <cellStyle name="SAPBEXHLevel3 4 3 5 2 2" xfId="37812"/>
    <cellStyle name="SAPBEXHLevel3 4 3 5 2 3" xfId="37813"/>
    <cellStyle name="SAPBEXHLevel3 4 3 5 3" xfId="37814"/>
    <cellStyle name="SAPBEXHLevel3 4 3 5 4" xfId="37815"/>
    <cellStyle name="SAPBEXHLevel3 4 3 6" xfId="37816"/>
    <cellStyle name="SAPBEXHLevel3 4 3 6 2" xfId="37817"/>
    <cellStyle name="SAPBEXHLevel3 4 3 6 2 2" xfId="37818"/>
    <cellStyle name="SAPBEXHLevel3 4 3 6 2 3" xfId="37819"/>
    <cellStyle name="SAPBEXHLevel3 4 3 6 3" xfId="37820"/>
    <cellStyle name="SAPBEXHLevel3 4 3 6 4" xfId="37821"/>
    <cellStyle name="SAPBEXHLevel3 4 3 7" xfId="37822"/>
    <cellStyle name="SAPBEXHLevel3 4 3 7 2" xfId="37823"/>
    <cellStyle name="SAPBEXHLevel3 4 3 7 2 2" xfId="37824"/>
    <cellStyle name="SAPBEXHLevel3 4 3 7 2 3" xfId="37825"/>
    <cellStyle name="SAPBEXHLevel3 4 3 7 3" xfId="37826"/>
    <cellStyle name="SAPBEXHLevel3 4 3 7 4" xfId="37827"/>
    <cellStyle name="SAPBEXHLevel3 4 3 8" xfId="37828"/>
    <cellStyle name="SAPBEXHLevel3 4 3 8 2" xfId="37829"/>
    <cellStyle name="SAPBEXHLevel3 4 3 8 2 2" xfId="37830"/>
    <cellStyle name="SAPBEXHLevel3 4 3 8 2 3" xfId="37831"/>
    <cellStyle name="SAPBEXHLevel3 4 3 8 3" xfId="37832"/>
    <cellStyle name="SAPBEXHLevel3 4 3 8 4" xfId="37833"/>
    <cellStyle name="SAPBEXHLevel3 4 3 9" xfId="37834"/>
    <cellStyle name="SAPBEXHLevel3 4 3 9 2" xfId="37835"/>
    <cellStyle name="SAPBEXHLevel3 4 3 9 3" xfId="37836"/>
    <cellStyle name="SAPBEXHLevel3 4 4" xfId="37837"/>
    <cellStyle name="SAPBEXHLevel3 4 4 2" xfId="37838"/>
    <cellStyle name="SAPBEXHLevel3 4 4 2 2" xfId="37839"/>
    <cellStyle name="SAPBEXHLevel3 4 4 2 3" xfId="37840"/>
    <cellStyle name="SAPBEXHLevel3 4 4 3" xfId="37841"/>
    <cellStyle name="SAPBEXHLevel3 4 4 4" xfId="37842"/>
    <cellStyle name="SAPBEXHLevel3 4 5" xfId="37843"/>
    <cellStyle name="SAPBEXHLevel3 4 5 2" xfId="37844"/>
    <cellStyle name="SAPBEXHLevel3 4 5 2 2" xfId="37845"/>
    <cellStyle name="SAPBEXHLevel3 4 5 2 3" xfId="37846"/>
    <cellStyle name="SAPBEXHLevel3 4 5 3" xfId="37847"/>
    <cellStyle name="SAPBEXHLevel3 4 5 4" xfId="37848"/>
    <cellStyle name="SAPBEXHLevel3 4 6" xfId="37849"/>
    <cellStyle name="SAPBEXHLevel3 4 6 2" xfId="37850"/>
    <cellStyle name="SAPBEXHLevel3 4 6 2 2" xfId="37851"/>
    <cellStyle name="SAPBEXHLevel3 4 6 2 3" xfId="37852"/>
    <cellStyle name="SAPBEXHLevel3 4 6 3" xfId="37853"/>
    <cellStyle name="SAPBEXHLevel3 4 6 4" xfId="37854"/>
    <cellStyle name="SAPBEXHLevel3 4 7" xfId="37855"/>
    <cellStyle name="SAPBEXHLevel3 4 7 2" xfId="37856"/>
    <cellStyle name="SAPBEXHLevel3 4 7 2 2" xfId="37857"/>
    <cellStyle name="SAPBEXHLevel3 4 7 2 3" xfId="37858"/>
    <cellStyle name="SAPBEXHLevel3 4 7 3" xfId="37859"/>
    <cellStyle name="SAPBEXHLevel3 4 7 4" xfId="37860"/>
    <cellStyle name="SAPBEXHLevel3 4 8" xfId="37861"/>
    <cellStyle name="SAPBEXHLevel3 4 8 2" xfId="37862"/>
    <cellStyle name="SAPBEXHLevel3 4 8 2 2" xfId="37863"/>
    <cellStyle name="SAPBEXHLevel3 4 8 2 3" xfId="37864"/>
    <cellStyle name="SAPBEXHLevel3 4 8 3" xfId="37865"/>
    <cellStyle name="SAPBEXHLevel3 4 8 4" xfId="37866"/>
    <cellStyle name="SAPBEXHLevel3 4 9" xfId="37867"/>
    <cellStyle name="SAPBEXHLevel3 4 9 2" xfId="37868"/>
    <cellStyle name="SAPBEXHLevel3 4 9 2 2" xfId="37869"/>
    <cellStyle name="SAPBEXHLevel3 4 9 2 3" xfId="37870"/>
    <cellStyle name="SAPBEXHLevel3 4 9 3" xfId="37871"/>
    <cellStyle name="SAPBEXHLevel3 4 9 4" xfId="37872"/>
    <cellStyle name="SAPBEXHLevel3 5" xfId="37873"/>
    <cellStyle name="SAPBEXHLevel3 5 10" xfId="37874"/>
    <cellStyle name="SAPBEXHLevel3 5 10 2" xfId="37875"/>
    <cellStyle name="SAPBEXHLevel3 5 10 2 2" xfId="37876"/>
    <cellStyle name="SAPBEXHLevel3 5 10 2 3" xfId="37877"/>
    <cellStyle name="SAPBEXHLevel3 5 10 3" xfId="37878"/>
    <cellStyle name="SAPBEXHLevel3 5 10 4" xfId="37879"/>
    <cellStyle name="SAPBEXHLevel3 5 11" xfId="37880"/>
    <cellStyle name="SAPBEXHLevel3 5 11 2" xfId="37881"/>
    <cellStyle name="SAPBEXHLevel3 5 11 3" xfId="37882"/>
    <cellStyle name="SAPBEXHLevel3 5 12" xfId="37883"/>
    <cellStyle name="SAPBEXHLevel3 5 13" xfId="37884"/>
    <cellStyle name="SAPBEXHLevel3 5 2" xfId="37885"/>
    <cellStyle name="SAPBEXHLevel3 5 2 10" xfId="37886"/>
    <cellStyle name="SAPBEXHLevel3 5 2 10 2" xfId="37887"/>
    <cellStyle name="SAPBEXHLevel3 5 2 10 3" xfId="37888"/>
    <cellStyle name="SAPBEXHLevel3 5 2 11" xfId="37889"/>
    <cellStyle name="SAPBEXHLevel3 5 2 12" xfId="37890"/>
    <cellStyle name="SAPBEXHLevel3 5 2 2" xfId="37891"/>
    <cellStyle name="SAPBEXHLevel3 5 2 2 10" xfId="37892"/>
    <cellStyle name="SAPBEXHLevel3 5 2 2 11" xfId="37893"/>
    <cellStyle name="SAPBEXHLevel3 5 2 2 2" xfId="37894"/>
    <cellStyle name="SAPBEXHLevel3 5 2 2 2 2" xfId="37895"/>
    <cellStyle name="SAPBEXHLevel3 5 2 2 2 2 2" xfId="37896"/>
    <cellStyle name="SAPBEXHLevel3 5 2 2 2 2 3" xfId="37897"/>
    <cellStyle name="SAPBEXHLevel3 5 2 2 2 3" xfId="37898"/>
    <cellStyle name="SAPBEXHLevel3 5 2 2 2 4" xfId="37899"/>
    <cellStyle name="SAPBEXHLevel3 5 2 2 3" xfId="37900"/>
    <cellStyle name="SAPBEXHLevel3 5 2 2 3 2" xfId="37901"/>
    <cellStyle name="SAPBEXHLevel3 5 2 2 3 2 2" xfId="37902"/>
    <cellStyle name="SAPBEXHLevel3 5 2 2 3 2 3" xfId="37903"/>
    <cellStyle name="SAPBEXHLevel3 5 2 2 3 3" xfId="37904"/>
    <cellStyle name="SAPBEXHLevel3 5 2 2 3 4" xfId="37905"/>
    <cellStyle name="SAPBEXHLevel3 5 2 2 4" xfId="37906"/>
    <cellStyle name="SAPBEXHLevel3 5 2 2 4 2" xfId="37907"/>
    <cellStyle name="SAPBEXHLevel3 5 2 2 4 2 2" xfId="37908"/>
    <cellStyle name="SAPBEXHLevel3 5 2 2 4 2 3" xfId="37909"/>
    <cellStyle name="SAPBEXHLevel3 5 2 2 4 3" xfId="37910"/>
    <cellStyle name="SAPBEXHLevel3 5 2 2 4 4" xfId="37911"/>
    <cellStyle name="SAPBEXHLevel3 5 2 2 5" xfId="37912"/>
    <cellStyle name="SAPBEXHLevel3 5 2 2 5 2" xfId="37913"/>
    <cellStyle name="SAPBEXHLevel3 5 2 2 5 2 2" xfId="37914"/>
    <cellStyle name="SAPBEXHLevel3 5 2 2 5 2 3" xfId="37915"/>
    <cellStyle name="SAPBEXHLevel3 5 2 2 5 3" xfId="37916"/>
    <cellStyle name="SAPBEXHLevel3 5 2 2 5 4" xfId="37917"/>
    <cellStyle name="SAPBEXHLevel3 5 2 2 6" xfId="37918"/>
    <cellStyle name="SAPBEXHLevel3 5 2 2 6 2" xfId="37919"/>
    <cellStyle name="SAPBEXHLevel3 5 2 2 6 2 2" xfId="37920"/>
    <cellStyle name="SAPBEXHLevel3 5 2 2 6 2 3" xfId="37921"/>
    <cellStyle name="SAPBEXHLevel3 5 2 2 6 3" xfId="37922"/>
    <cellStyle name="SAPBEXHLevel3 5 2 2 6 4" xfId="37923"/>
    <cellStyle name="SAPBEXHLevel3 5 2 2 7" xfId="37924"/>
    <cellStyle name="SAPBEXHLevel3 5 2 2 7 2" xfId="37925"/>
    <cellStyle name="SAPBEXHLevel3 5 2 2 7 2 2" xfId="37926"/>
    <cellStyle name="SAPBEXHLevel3 5 2 2 7 2 3" xfId="37927"/>
    <cellStyle name="SAPBEXHLevel3 5 2 2 7 3" xfId="37928"/>
    <cellStyle name="SAPBEXHLevel3 5 2 2 7 4" xfId="37929"/>
    <cellStyle name="SAPBEXHLevel3 5 2 2 8" xfId="37930"/>
    <cellStyle name="SAPBEXHLevel3 5 2 2 8 2" xfId="37931"/>
    <cellStyle name="SAPBEXHLevel3 5 2 2 8 2 2" xfId="37932"/>
    <cellStyle name="SAPBEXHLevel3 5 2 2 8 2 3" xfId="37933"/>
    <cellStyle name="SAPBEXHLevel3 5 2 2 8 3" xfId="37934"/>
    <cellStyle name="SAPBEXHLevel3 5 2 2 8 4" xfId="37935"/>
    <cellStyle name="SAPBEXHLevel3 5 2 2 9" xfId="37936"/>
    <cellStyle name="SAPBEXHLevel3 5 2 2 9 2" xfId="37937"/>
    <cellStyle name="SAPBEXHLevel3 5 2 2 9 3" xfId="37938"/>
    <cellStyle name="SAPBEXHLevel3 5 2 3" xfId="37939"/>
    <cellStyle name="SAPBEXHLevel3 5 2 3 2" xfId="37940"/>
    <cellStyle name="SAPBEXHLevel3 5 2 3 2 2" xfId="37941"/>
    <cellStyle name="SAPBEXHLevel3 5 2 3 2 3" xfId="37942"/>
    <cellStyle name="SAPBEXHLevel3 5 2 3 3" xfId="37943"/>
    <cellStyle name="SAPBEXHLevel3 5 2 3 4" xfId="37944"/>
    <cellStyle name="SAPBEXHLevel3 5 2 4" xfId="37945"/>
    <cellStyle name="SAPBEXHLevel3 5 2 4 2" xfId="37946"/>
    <cellStyle name="SAPBEXHLevel3 5 2 4 2 2" xfId="37947"/>
    <cellStyle name="SAPBEXHLevel3 5 2 4 2 3" xfId="37948"/>
    <cellStyle name="SAPBEXHLevel3 5 2 4 3" xfId="37949"/>
    <cellStyle name="SAPBEXHLevel3 5 2 4 4" xfId="37950"/>
    <cellStyle name="SAPBEXHLevel3 5 2 5" xfId="37951"/>
    <cellStyle name="SAPBEXHLevel3 5 2 5 2" xfId="37952"/>
    <cellStyle name="SAPBEXHLevel3 5 2 5 2 2" xfId="37953"/>
    <cellStyle name="SAPBEXHLevel3 5 2 5 2 3" xfId="37954"/>
    <cellStyle name="SAPBEXHLevel3 5 2 5 3" xfId="37955"/>
    <cellStyle name="SAPBEXHLevel3 5 2 5 4" xfId="37956"/>
    <cellStyle name="SAPBEXHLevel3 5 2 6" xfId="37957"/>
    <cellStyle name="SAPBEXHLevel3 5 2 6 2" xfId="37958"/>
    <cellStyle name="SAPBEXHLevel3 5 2 6 2 2" xfId="37959"/>
    <cellStyle name="SAPBEXHLevel3 5 2 6 2 3" xfId="37960"/>
    <cellStyle name="SAPBEXHLevel3 5 2 6 3" xfId="37961"/>
    <cellStyle name="SAPBEXHLevel3 5 2 6 4" xfId="37962"/>
    <cellStyle name="SAPBEXHLevel3 5 2 7" xfId="37963"/>
    <cellStyle name="SAPBEXHLevel3 5 2 7 2" xfId="37964"/>
    <cellStyle name="SAPBEXHLevel3 5 2 7 2 2" xfId="37965"/>
    <cellStyle name="SAPBEXHLevel3 5 2 7 2 3" xfId="37966"/>
    <cellStyle name="SAPBEXHLevel3 5 2 7 3" xfId="37967"/>
    <cellStyle name="SAPBEXHLevel3 5 2 7 4" xfId="37968"/>
    <cellStyle name="SAPBEXHLevel3 5 2 8" xfId="37969"/>
    <cellStyle name="SAPBEXHLevel3 5 2 8 2" xfId="37970"/>
    <cellStyle name="SAPBEXHLevel3 5 2 8 2 2" xfId="37971"/>
    <cellStyle name="SAPBEXHLevel3 5 2 8 2 3" xfId="37972"/>
    <cellStyle name="SAPBEXHLevel3 5 2 8 3" xfId="37973"/>
    <cellStyle name="SAPBEXHLevel3 5 2 8 4" xfId="37974"/>
    <cellStyle name="SAPBEXHLevel3 5 2 9" xfId="37975"/>
    <cellStyle name="SAPBEXHLevel3 5 2 9 2" xfId="37976"/>
    <cellStyle name="SAPBEXHLevel3 5 2 9 2 2" xfId="37977"/>
    <cellStyle name="SAPBEXHLevel3 5 2 9 2 3" xfId="37978"/>
    <cellStyle name="SAPBEXHLevel3 5 2 9 3" xfId="37979"/>
    <cellStyle name="SAPBEXHLevel3 5 2 9 4" xfId="37980"/>
    <cellStyle name="SAPBEXHLevel3 5 3" xfId="37981"/>
    <cellStyle name="SAPBEXHLevel3 5 3 10" xfId="37982"/>
    <cellStyle name="SAPBEXHLevel3 5 3 11" xfId="37983"/>
    <cellStyle name="SAPBEXHLevel3 5 3 2" xfId="37984"/>
    <cellStyle name="SAPBEXHLevel3 5 3 2 2" xfId="37985"/>
    <cellStyle name="SAPBEXHLevel3 5 3 2 2 2" xfId="37986"/>
    <cellStyle name="SAPBEXHLevel3 5 3 2 2 3" xfId="37987"/>
    <cellStyle name="SAPBEXHLevel3 5 3 2 3" xfId="37988"/>
    <cellStyle name="SAPBEXHLevel3 5 3 2 4" xfId="37989"/>
    <cellStyle name="SAPBEXHLevel3 5 3 3" xfId="37990"/>
    <cellStyle name="SAPBEXHLevel3 5 3 3 2" xfId="37991"/>
    <cellStyle name="SAPBEXHLevel3 5 3 3 2 2" xfId="37992"/>
    <cellStyle name="SAPBEXHLevel3 5 3 3 2 3" xfId="37993"/>
    <cellStyle name="SAPBEXHLevel3 5 3 3 3" xfId="37994"/>
    <cellStyle name="SAPBEXHLevel3 5 3 3 4" xfId="37995"/>
    <cellStyle name="SAPBEXHLevel3 5 3 4" xfId="37996"/>
    <cellStyle name="SAPBEXHLevel3 5 3 4 2" xfId="37997"/>
    <cellStyle name="SAPBEXHLevel3 5 3 4 2 2" xfId="37998"/>
    <cellStyle name="SAPBEXHLevel3 5 3 4 2 3" xfId="37999"/>
    <cellStyle name="SAPBEXHLevel3 5 3 4 3" xfId="38000"/>
    <cellStyle name="SAPBEXHLevel3 5 3 4 4" xfId="38001"/>
    <cellStyle name="SAPBEXHLevel3 5 3 5" xfId="38002"/>
    <cellStyle name="SAPBEXHLevel3 5 3 5 2" xfId="38003"/>
    <cellStyle name="SAPBEXHLevel3 5 3 5 2 2" xfId="38004"/>
    <cellStyle name="SAPBEXHLevel3 5 3 5 2 3" xfId="38005"/>
    <cellStyle name="SAPBEXHLevel3 5 3 5 3" xfId="38006"/>
    <cellStyle name="SAPBEXHLevel3 5 3 5 4" xfId="38007"/>
    <cellStyle name="SAPBEXHLevel3 5 3 6" xfId="38008"/>
    <cellStyle name="SAPBEXHLevel3 5 3 6 2" xfId="38009"/>
    <cellStyle name="SAPBEXHLevel3 5 3 6 2 2" xfId="38010"/>
    <cellStyle name="SAPBEXHLevel3 5 3 6 2 3" xfId="38011"/>
    <cellStyle name="SAPBEXHLevel3 5 3 6 3" xfId="38012"/>
    <cellStyle name="SAPBEXHLevel3 5 3 6 4" xfId="38013"/>
    <cellStyle name="SAPBEXHLevel3 5 3 7" xfId="38014"/>
    <cellStyle name="SAPBEXHLevel3 5 3 7 2" xfId="38015"/>
    <cellStyle name="SAPBEXHLevel3 5 3 7 2 2" xfId="38016"/>
    <cellStyle name="SAPBEXHLevel3 5 3 7 2 3" xfId="38017"/>
    <cellStyle name="SAPBEXHLevel3 5 3 7 3" xfId="38018"/>
    <cellStyle name="SAPBEXHLevel3 5 3 7 4" xfId="38019"/>
    <cellStyle name="SAPBEXHLevel3 5 3 8" xfId="38020"/>
    <cellStyle name="SAPBEXHLevel3 5 3 8 2" xfId="38021"/>
    <cellStyle name="SAPBEXHLevel3 5 3 8 2 2" xfId="38022"/>
    <cellStyle name="SAPBEXHLevel3 5 3 8 2 3" xfId="38023"/>
    <cellStyle name="SAPBEXHLevel3 5 3 8 3" xfId="38024"/>
    <cellStyle name="SAPBEXHLevel3 5 3 8 4" xfId="38025"/>
    <cellStyle name="SAPBEXHLevel3 5 3 9" xfId="38026"/>
    <cellStyle name="SAPBEXHLevel3 5 3 9 2" xfId="38027"/>
    <cellStyle name="SAPBEXHLevel3 5 3 9 3" xfId="38028"/>
    <cellStyle name="SAPBEXHLevel3 5 4" xfId="38029"/>
    <cellStyle name="SAPBEXHLevel3 5 4 2" xfId="38030"/>
    <cellStyle name="SAPBEXHLevel3 5 4 2 2" xfId="38031"/>
    <cellStyle name="SAPBEXHLevel3 5 4 2 3" xfId="38032"/>
    <cellStyle name="SAPBEXHLevel3 5 4 3" xfId="38033"/>
    <cellStyle name="SAPBEXHLevel3 5 4 4" xfId="38034"/>
    <cellStyle name="SAPBEXHLevel3 5 5" xfId="38035"/>
    <cellStyle name="SAPBEXHLevel3 5 5 2" xfId="38036"/>
    <cellStyle name="SAPBEXHLevel3 5 5 2 2" xfId="38037"/>
    <cellStyle name="SAPBEXHLevel3 5 5 2 3" xfId="38038"/>
    <cellStyle name="SAPBEXHLevel3 5 5 3" xfId="38039"/>
    <cellStyle name="SAPBEXHLevel3 5 5 4" xfId="38040"/>
    <cellStyle name="SAPBEXHLevel3 5 6" xfId="38041"/>
    <cellStyle name="SAPBEXHLevel3 5 6 2" xfId="38042"/>
    <cellStyle name="SAPBEXHLevel3 5 6 2 2" xfId="38043"/>
    <cellStyle name="SAPBEXHLevel3 5 6 2 3" xfId="38044"/>
    <cellStyle name="SAPBEXHLevel3 5 6 3" xfId="38045"/>
    <cellStyle name="SAPBEXHLevel3 5 6 4" xfId="38046"/>
    <cellStyle name="SAPBEXHLevel3 5 7" xfId="38047"/>
    <cellStyle name="SAPBEXHLevel3 5 7 2" xfId="38048"/>
    <cellStyle name="SAPBEXHLevel3 5 7 2 2" xfId="38049"/>
    <cellStyle name="SAPBEXHLevel3 5 7 2 3" xfId="38050"/>
    <cellStyle name="SAPBEXHLevel3 5 7 3" xfId="38051"/>
    <cellStyle name="SAPBEXHLevel3 5 7 4" xfId="38052"/>
    <cellStyle name="SAPBEXHLevel3 5 8" xfId="38053"/>
    <cellStyle name="SAPBEXHLevel3 5 8 2" xfId="38054"/>
    <cellStyle name="SAPBEXHLevel3 5 8 2 2" xfId="38055"/>
    <cellStyle name="SAPBEXHLevel3 5 8 2 3" xfId="38056"/>
    <cellStyle name="SAPBEXHLevel3 5 8 3" xfId="38057"/>
    <cellStyle name="SAPBEXHLevel3 5 8 4" xfId="38058"/>
    <cellStyle name="SAPBEXHLevel3 5 9" xfId="38059"/>
    <cellStyle name="SAPBEXHLevel3 5 9 2" xfId="38060"/>
    <cellStyle name="SAPBEXHLevel3 5 9 2 2" xfId="38061"/>
    <cellStyle name="SAPBEXHLevel3 5 9 2 3" xfId="38062"/>
    <cellStyle name="SAPBEXHLevel3 5 9 3" xfId="38063"/>
    <cellStyle name="SAPBEXHLevel3 5 9 4" xfId="38064"/>
    <cellStyle name="SAPBEXHLevel3 6" xfId="38065"/>
    <cellStyle name="SAPBEXHLevel3 6 10" xfId="38066"/>
    <cellStyle name="SAPBEXHLevel3 6 10 2" xfId="38067"/>
    <cellStyle name="SAPBEXHLevel3 6 10 3" xfId="38068"/>
    <cellStyle name="SAPBEXHLevel3 6 11" xfId="38069"/>
    <cellStyle name="SAPBEXHLevel3 6 12" xfId="38070"/>
    <cellStyle name="SAPBEXHLevel3 6 2" xfId="38071"/>
    <cellStyle name="SAPBEXHLevel3 6 2 10" xfId="38072"/>
    <cellStyle name="SAPBEXHLevel3 6 2 11" xfId="38073"/>
    <cellStyle name="SAPBEXHLevel3 6 2 2" xfId="38074"/>
    <cellStyle name="SAPBEXHLevel3 6 2 2 2" xfId="38075"/>
    <cellStyle name="SAPBEXHLevel3 6 2 2 2 2" xfId="38076"/>
    <cellStyle name="SAPBEXHLevel3 6 2 2 2 3" xfId="38077"/>
    <cellStyle name="SAPBEXHLevel3 6 2 2 3" xfId="38078"/>
    <cellStyle name="SAPBEXHLevel3 6 2 2 4" xfId="38079"/>
    <cellStyle name="SAPBEXHLevel3 6 2 3" xfId="38080"/>
    <cellStyle name="SAPBEXHLevel3 6 2 3 2" xfId="38081"/>
    <cellStyle name="SAPBEXHLevel3 6 2 3 2 2" xfId="38082"/>
    <cellStyle name="SAPBEXHLevel3 6 2 3 2 3" xfId="38083"/>
    <cellStyle name="SAPBEXHLevel3 6 2 3 3" xfId="38084"/>
    <cellStyle name="SAPBEXHLevel3 6 2 3 4" xfId="38085"/>
    <cellStyle name="SAPBEXHLevel3 6 2 4" xfId="38086"/>
    <cellStyle name="SAPBEXHLevel3 6 2 4 2" xfId="38087"/>
    <cellStyle name="SAPBEXHLevel3 6 2 4 2 2" xfId="38088"/>
    <cellStyle name="SAPBEXHLevel3 6 2 4 2 3" xfId="38089"/>
    <cellStyle name="SAPBEXHLevel3 6 2 4 3" xfId="38090"/>
    <cellStyle name="SAPBEXHLevel3 6 2 4 4" xfId="38091"/>
    <cellStyle name="SAPBEXHLevel3 6 2 5" xfId="38092"/>
    <cellStyle name="SAPBEXHLevel3 6 2 5 2" xfId="38093"/>
    <cellStyle name="SAPBEXHLevel3 6 2 5 2 2" xfId="38094"/>
    <cellStyle name="SAPBEXHLevel3 6 2 5 2 3" xfId="38095"/>
    <cellStyle name="SAPBEXHLevel3 6 2 5 3" xfId="38096"/>
    <cellStyle name="SAPBEXHLevel3 6 2 5 4" xfId="38097"/>
    <cellStyle name="SAPBEXHLevel3 6 2 6" xfId="38098"/>
    <cellStyle name="SAPBEXHLevel3 6 2 6 2" xfId="38099"/>
    <cellStyle name="SAPBEXHLevel3 6 2 6 2 2" xfId="38100"/>
    <cellStyle name="SAPBEXHLevel3 6 2 6 2 3" xfId="38101"/>
    <cellStyle name="SAPBEXHLevel3 6 2 6 3" xfId="38102"/>
    <cellStyle name="SAPBEXHLevel3 6 2 6 4" xfId="38103"/>
    <cellStyle name="SAPBEXHLevel3 6 2 7" xfId="38104"/>
    <cellStyle name="SAPBEXHLevel3 6 2 7 2" xfId="38105"/>
    <cellStyle name="SAPBEXHLevel3 6 2 7 2 2" xfId="38106"/>
    <cellStyle name="SAPBEXHLevel3 6 2 7 2 3" xfId="38107"/>
    <cellStyle name="SAPBEXHLevel3 6 2 7 3" xfId="38108"/>
    <cellStyle name="SAPBEXHLevel3 6 2 7 4" xfId="38109"/>
    <cellStyle name="SAPBEXHLevel3 6 2 8" xfId="38110"/>
    <cellStyle name="SAPBEXHLevel3 6 2 8 2" xfId="38111"/>
    <cellStyle name="SAPBEXHLevel3 6 2 8 2 2" xfId="38112"/>
    <cellStyle name="SAPBEXHLevel3 6 2 8 2 3" xfId="38113"/>
    <cellStyle name="SAPBEXHLevel3 6 2 8 3" xfId="38114"/>
    <cellStyle name="SAPBEXHLevel3 6 2 8 4" xfId="38115"/>
    <cellStyle name="SAPBEXHLevel3 6 2 9" xfId="38116"/>
    <cellStyle name="SAPBEXHLevel3 6 2 9 2" xfId="38117"/>
    <cellStyle name="SAPBEXHLevel3 6 2 9 3" xfId="38118"/>
    <cellStyle name="SAPBEXHLevel3 6 3" xfId="38119"/>
    <cellStyle name="SAPBEXHLevel3 6 3 2" xfId="38120"/>
    <cellStyle name="SAPBEXHLevel3 6 3 2 2" xfId="38121"/>
    <cellStyle name="SAPBEXHLevel3 6 3 2 3" xfId="38122"/>
    <cellStyle name="SAPBEXHLevel3 6 3 3" xfId="38123"/>
    <cellStyle name="SAPBEXHLevel3 6 3 4" xfId="38124"/>
    <cellStyle name="SAPBEXHLevel3 6 4" xfId="38125"/>
    <cellStyle name="SAPBEXHLevel3 6 4 2" xfId="38126"/>
    <cellStyle name="SAPBEXHLevel3 6 4 2 2" xfId="38127"/>
    <cellStyle name="SAPBEXHLevel3 6 4 2 3" xfId="38128"/>
    <cellStyle name="SAPBEXHLevel3 6 4 3" xfId="38129"/>
    <cellStyle name="SAPBEXHLevel3 6 4 4" xfId="38130"/>
    <cellStyle name="SAPBEXHLevel3 6 5" xfId="38131"/>
    <cellStyle name="SAPBEXHLevel3 6 5 2" xfId="38132"/>
    <cellStyle name="SAPBEXHLevel3 6 5 2 2" xfId="38133"/>
    <cellStyle name="SAPBEXHLevel3 6 5 2 3" xfId="38134"/>
    <cellStyle name="SAPBEXHLevel3 6 5 3" xfId="38135"/>
    <cellStyle name="SAPBEXHLevel3 6 5 4" xfId="38136"/>
    <cellStyle name="SAPBEXHLevel3 6 6" xfId="38137"/>
    <cellStyle name="SAPBEXHLevel3 6 6 2" xfId="38138"/>
    <cellStyle name="SAPBEXHLevel3 6 6 2 2" xfId="38139"/>
    <cellStyle name="SAPBEXHLevel3 6 6 2 3" xfId="38140"/>
    <cellStyle name="SAPBEXHLevel3 6 6 3" xfId="38141"/>
    <cellStyle name="SAPBEXHLevel3 6 6 4" xfId="38142"/>
    <cellStyle name="SAPBEXHLevel3 6 7" xfId="38143"/>
    <cellStyle name="SAPBEXHLevel3 6 7 2" xfId="38144"/>
    <cellStyle name="SAPBEXHLevel3 6 7 2 2" xfId="38145"/>
    <cellStyle name="SAPBEXHLevel3 6 7 2 3" xfId="38146"/>
    <cellStyle name="SAPBEXHLevel3 6 7 3" xfId="38147"/>
    <cellStyle name="SAPBEXHLevel3 6 7 4" xfId="38148"/>
    <cellStyle name="SAPBEXHLevel3 6 8" xfId="38149"/>
    <cellStyle name="SAPBEXHLevel3 6 8 2" xfId="38150"/>
    <cellStyle name="SAPBEXHLevel3 6 8 2 2" xfId="38151"/>
    <cellStyle name="SAPBEXHLevel3 6 8 2 3" xfId="38152"/>
    <cellStyle name="SAPBEXHLevel3 6 8 3" xfId="38153"/>
    <cellStyle name="SAPBEXHLevel3 6 8 4" xfId="38154"/>
    <cellStyle name="SAPBEXHLevel3 6 9" xfId="38155"/>
    <cellStyle name="SAPBEXHLevel3 6 9 2" xfId="38156"/>
    <cellStyle name="SAPBEXHLevel3 6 9 2 2" xfId="38157"/>
    <cellStyle name="SAPBEXHLevel3 6 9 2 3" xfId="38158"/>
    <cellStyle name="SAPBEXHLevel3 6 9 3" xfId="38159"/>
    <cellStyle name="SAPBEXHLevel3 6 9 4" xfId="38160"/>
    <cellStyle name="SAPBEXHLevel3 7" xfId="38161"/>
    <cellStyle name="SAPBEXHLevel3 7 10" xfId="38162"/>
    <cellStyle name="SAPBEXHLevel3 7 11" xfId="38163"/>
    <cellStyle name="SAPBEXHLevel3 7 2" xfId="38164"/>
    <cellStyle name="SAPBEXHLevel3 7 2 2" xfId="38165"/>
    <cellStyle name="SAPBEXHLevel3 7 2 2 2" xfId="38166"/>
    <cellStyle name="SAPBEXHLevel3 7 2 2 3" xfId="38167"/>
    <cellStyle name="SAPBEXHLevel3 7 2 3" xfId="38168"/>
    <cellStyle name="SAPBEXHLevel3 7 2 4" xfId="38169"/>
    <cellStyle name="SAPBEXHLevel3 7 3" xfId="38170"/>
    <cellStyle name="SAPBEXHLevel3 7 3 2" xfId="38171"/>
    <cellStyle name="SAPBEXHLevel3 7 3 2 2" xfId="38172"/>
    <cellStyle name="SAPBEXHLevel3 7 3 2 3" xfId="38173"/>
    <cellStyle name="SAPBEXHLevel3 7 3 3" xfId="38174"/>
    <cellStyle name="SAPBEXHLevel3 7 3 4" xfId="38175"/>
    <cellStyle name="SAPBEXHLevel3 7 4" xfId="38176"/>
    <cellStyle name="SAPBEXHLevel3 7 4 2" xfId="38177"/>
    <cellStyle name="SAPBEXHLevel3 7 4 2 2" xfId="38178"/>
    <cellStyle name="SAPBEXHLevel3 7 4 2 3" xfId="38179"/>
    <cellStyle name="SAPBEXHLevel3 7 4 3" xfId="38180"/>
    <cellStyle name="SAPBEXHLevel3 7 4 4" xfId="38181"/>
    <cellStyle name="SAPBEXHLevel3 7 5" xfId="38182"/>
    <cellStyle name="SAPBEXHLevel3 7 5 2" xfId="38183"/>
    <cellStyle name="SAPBEXHLevel3 7 5 2 2" xfId="38184"/>
    <cellStyle name="SAPBEXHLevel3 7 5 2 3" xfId="38185"/>
    <cellStyle name="SAPBEXHLevel3 7 5 3" xfId="38186"/>
    <cellStyle name="SAPBEXHLevel3 7 5 4" xfId="38187"/>
    <cellStyle name="SAPBEXHLevel3 7 6" xfId="38188"/>
    <cellStyle name="SAPBEXHLevel3 7 6 2" xfId="38189"/>
    <cellStyle name="SAPBEXHLevel3 7 6 2 2" xfId="38190"/>
    <cellStyle name="SAPBEXHLevel3 7 6 2 3" xfId="38191"/>
    <cellStyle name="SAPBEXHLevel3 7 6 3" xfId="38192"/>
    <cellStyle name="SAPBEXHLevel3 7 6 4" xfId="38193"/>
    <cellStyle name="SAPBEXHLevel3 7 7" xfId="38194"/>
    <cellStyle name="SAPBEXHLevel3 7 7 2" xfId="38195"/>
    <cellStyle name="SAPBEXHLevel3 7 7 2 2" xfId="38196"/>
    <cellStyle name="SAPBEXHLevel3 7 7 2 3" xfId="38197"/>
    <cellStyle name="SAPBEXHLevel3 7 7 3" xfId="38198"/>
    <cellStyle name="SAPBEXHLevel3 7 7 4" xfId="38199"/>
    <cellStyle name="SAPBEXHLevel3 7 8" xfId="38200"/>
    <cellStyle name="SAPBEXHLevel3 7 8 2" xfId="38201"/>
    <cellStyle name="SAPBEXHLevel3 7 8 2 2" xfId="38202"/>
    <cellStyle name="SAPBEXHLevel3 7 8 2 3" xfId="38203"/>
    <cellStyle name="SAPBEXHLevel3 7 8 3" xfId="38204"/>
    <cellStyle name="SAPBEXHLevel3 7 8 4" xfId="38205"/>
    <cellStyle name="SAPBEXHLevel3 7 9" xfId="38206"/>
    <cellStyle name="SAPBEXHLevel3 7 9 2" xfId="38207"/>
    <cellStyle name="SAPBEXHLevel3 7 9 3" xfId="38208"/>
    <cellStyle name="SAPBEXHLevel3 8" xfId="38209"/>
    <cellStyle name="SAPBEXHLevel3 8 2" xfId="38210"/>
    <cellStyle name="SAPBEXHLevel3 8 2 2" xfId="38211"/>
    <cellStyle name="SAPBEXHLevel3 8 2 3" xfId="38212"/>
    <cellStyle name="SAPBEXHLevel3 8 3" xfId="38213"/>
    <cellStyle name="SAPBEXHLevel3 8 4" xfId="38214"/>
    <cellStyle name="SAPBEXHLevel3 9" xfId="38215"/>
    <cellStyle name="SAPBEXHLevel3 9 2" xfId="38216"/>
    <cellStyle name="SAPBEXHLevel3 9 2 2" xfId="38217"/>
    <cellStyle name="SAPBEXHLevel3 9 2 3" xfId="38218"/>
    <cellStyle name="SAPBEXHLevel3 9 3" xfId="38219"/>
    <cellStyle name="SAPBEXHLevel3 9 4" xfId="38220"/>
    <cellStyle name="SAPBEXHLevel3X" xfId="38221"/>
    <cellStyle name="SAPBEXHLevel3X 10" xfId="38222"/>
    <cellStyle name="SAPBEXHLevel3X 10 2" xfId="38223"/>
    <cellStyle name="SAPBEXHLevel3X 10 2 2" xfId="38224"/>
    <cellStyle name="SAPBEXHLevel3X 10 2 3" xfId="38225"/>
    <cellStyle name="SAPBEXHLevel3X 10 3" xfId="38226"/>
    <cellStyle name="SAPBEXHLevel3X 10 4" xfId="38227"/>
    <cellStyle name="SAPBEXHLevel3X 11" xfId="38228"/>
    <cellStyle name="SAPBEXHLevel3X 11 2" xfId="38229"/>
    <cellStyle name="SAPBEXHLevel3X 11 2 2" xfId="38230"/>
    <cellStyle name="SAPBEXHLevel3X 11 2 3" xfId="38231"/>
    <cellStyle name="SAPBEXHLevel3X 11 3" xfId="38232"/>
    <cellStyle name="SAPBEXHLevel3X 11 4" xfId="38233"/>
    <cellStyle name="SAPBEXHLevel3X 12" xfId="38234"/>
    <cellStyle name="SAPBEXHLevel3X 12 2" xfId="38235"/>
    <cellStyle name="SAPBEXHLevel3X 12 2 2" xfId="38236"/>
    <cellStyle name="SAPBEXHLevel3X 12 2 3" xfId="38237"/>
    <cellStyle name="SAPBEXHLevel3X 12 3" xfId="38238"/>
    <cellStyle name="SAPBEXHLevel3X 12 4" xfId="38239"/>
    <cellStyle name="SAPBEXHLevel3X 13" xfId="38240"/>
    <cellStyle name="SAPBEXHLevel3X 13 2" xfId="38241"/>
    <cellStyle name="SAPBEXHLevel3X 13 2 2" xfId="38242"/>
    <cellStyle name="SAPBEXHLevel3X 13 2 3" xfId="38243"/>
    <cellStyle name="SAPBEXHLevel3X 13 3" xfId="38244"/>
    <cellStyle name="SAPBEXHLevel3X 13 4" xfId="38245"/>
    <cellStyle name="SAPBEXHLevel3X 14" xfId="38246"/>
    <cellStyle name="SAPBEXHLevel3X 14 2" xfId="38247"/>
    <cellStyle name="SAPBEXHLevel3X 14 2 2" xfId="38248"/>
    <cellStyle name="SAPBEXHLevel3X 14 2 3" xfId="38249"/>
    <cellStyle name="SAPBEXHLevel3X 14 3" xfId="38250"/>
    <cellStyle name="SAPBEXHLevel3X 14 4" xfId="38251"/>
    <cellStyle name="SAPBEXHLevel3X 15" xfId="38252"/>
    <cellStyle name="SAPBEXHLevel3X 15 2" xfId="38253"/>
    <cellStyle name="SAPBEXHLevel3X 15 3" xfId="38254"/>
    <cellStyle name="SAPBEXHLevel3X 16" xfId="38255"/>
    <cellStyle name="SAPBEXHLevel3X 17" xfId="38256"/>
    <cellStyle name="SAPBEXHLevel3X 2" xfId="38257"/>
    <cellStyle name="SAPBEXHLevel3X 2 10" xfId="38258"/>
    <cellStyle name="SAPBEXHLevel3X 2 10 2" xfId="38259"/>
    <cellStyle name="SAPBEXHLevel3X 2 10 2 2" xfId="38260"/>
    <cellStyle name="SAPBEXHLevel3X 2 10 2 3" xfId="38261"/>
    <cellStyle name="SAPBEXHLevel3X 2 10 3" xfId="38262"/>
    <cellStyle name="SAPBEXHLevel3X 2 10 4" xfId="38263"/>
    <cellStyle name="SAPBEXHLevel3X 2 11" xfId="38264"/>
    <cellStyle name="SAPBEXHLevel3X 2 11 2" xfId="38265"/>
    <cellStyle name="SAPBEXHLevel3X 2 11 2 2" xfId="38266"/>
    <cellStyle name="SAPBEXHLevel3X 2 11 2 3" xfId="38267"/>
    <cellStyle name="SAPBEXHLevel3X 2 11 3" xfId="38268"/>
    <cellStyle name="SAPBEXHLevel3X 2 11 4" xfId="38269"/>
    <cellStyle name="SAPBEXHLevel3X 2 12" xfId="38270"/>
    <cellStyle name="SAPBEXHLevel3X 2 12 2" xfId="38271"/>
    <cellStyle name="SAPBEXHLevel3X 2 12 3" xfId="38272"/>
    <cellStyle name="SAPBEXHLevel3X 2 13" xfId="38273"/>
    <cellStyle name="SAPBEXHLevel3X 2 14" xfId="38274"/>
    <cellStyle name="SAPBEXHLevel3X 2 2" xfId="38275"/>
    <cellStyle name="SAPBEXHLevel3X 2 2 10" xfId="38276"/>
    <cellStyle name="SAPBEXHLevel3X 2 2 10 2" xfId="38277"/>
    <cellStyle name="SAPBEXHLevel3X 2 2 10 2 2" xfId="38278"/>
    <cellStyle name="SAPBEXHLevel3X 2 2 10 2 3" xfId="38279"/>
    <cellStyle name="SAPBEXHLevel3X 2 2 10 3" xfId="38280"/>
    <cellStyle name="SAPBEXHLevel3X 2 2 10 4" xfId="38281"/>
    <cellStyle name="SAPBEXHLevel3X 2 2 11" xfId="38282"/>
    <cellStyle name="SAPBEXHLevel3X 2 2 11 2" xfId="38283"/>
    <cellStyle name="SAPBEXHLevel3X 2 2 11 3" xfId="38284"/>
    <cellStyle name="SAPBEXHLevel3X 2 2 12" xfId="38285"/>
    <cellStyle name="SAPBEXHLevel3X 2 2 13" xfId="38286"/>
    <cellStyle name="SAPBEXHLevel3X 2 2 2" xfId="38287"/>
    <cellStyle name="SAPBEXHLevel3X 2 2 2 10" xfId="38288"/>
    <cellStyle name="SAPBEXHLevel3X 2 2 2 10 2" xfId="38289"/>
    <cellStyle name="SAPBEXHLevel3X 2 2 2 10 3" xfId="38290"/>
    <cellStyle name="SAPBEXHLevel3X 2 2 2 11" xfId="38291"/>
    <cellStyle name="SAPBEXHLevel3X 2 2 2 12" xfId="38292"/>
    <cellStyle name="SAPBEXHLevel3X 2 2 2 2" xfId="38293"/>
    <cellStyle name="SAPBEXHLevel3X 2 2 2 2 10" xfId="38294"/>
    <cellStyle name="SAPBEXHLevel3X 2 2 2 2 11" xfId="38295"/>
    <cellStyle name="SAPBEXHLevel3X 2 2 2 2 2" xfId="38296"/>
    <cellStyle name="SAPBEXHLevel3X 2 2 2 2 2 2" xfId="38297"/>
    <cellStyle name="SAPBEXHLevel3X 2 2 2 2 2 2 2" xfId="38298"/>
    <cellStyle name="SAPBEXHLevel3X 2 2 2 2 2 2 3" xfId="38299"/>
    <cellStyle name="SAPBEXHLevel3X 2 2 2 2 2 3" xfId="38300"/>
    <cellStyle name="SAPBEXHLevel3X 2 2 2 2 2 4" xfId="38301"/>
    <cellStyle name="SAPBEXHLevel3X 2 2 2 2 3" xfId="38302"/>
    <cellStyle name="SAPBEXHLevel3X 2 2 2 2 3 2" xfId="38303"/>
    <cellStyle name="SAPBEXHLevel3X 2 2 2 2 3 2 2" xfId="38304"/>
    <cellStyle name="SAPBEXHLevel3X 2 2 2 2 3 2 3" xfId="38305"/>
    <cellStyle name="SAPBEXHLevel3X 2 2 2 2 3 3" xfId="38306"/>
    <cellStyle name="SAPBEXHLevel3X 2 2 2 2 3 4" xfId="38307"/>
    <cellStyle name="SAPBEXHLevel3X 2 2 2 2 4" xfId="38308"/>
    <cellStyle name="SAPBEXHLevel3X 2 2 2 2 4 2" xfId="38309"/>
    <cellStyle name="SAPBEXHLevel3X 2 2 2 2 4 2 2" xfId="38310"/>
    <cellStyle name="SAPBEXHLevel3X 2 2 2 2 4 2 3" xfId="38311"/>
    <cellStyle name="SAPBEXHLevel3X 2 2 2 2 4 3" xfId="38312"/>
    <cellStyle name="SAPBEXHLevel3X 2 2 2 2 4 4" xfId="38313"/>
    <cellStyle name="SAPBEXHLevel3X 2 2 2 2 5" xfId="38314"/>
    <cellStyle name="SAPBEXHLevel3X 2 2 2 2 5 2" xfId="38315"/>
    <cellStyle name="SAPBEXHLevel3X 2 2 2 2 5 2 2" xfId="38316"/>
    <cellStyle name="SAPBEXHLevel3X 2 2 2 2 5 2 3" xfId="38317"/>
    <cellStyle name="SAPBEXHLevel3X 2 2 2 2 5 3" xfId="38318"/>
    <cellStyle name="SAPBEXHLevel3X 2 2 2 2 5 4" xfId="38319"/>
    <cellStyle name="SAPBEXHLevel3X 2 2 2 2 6" xfId="38320"/>
    <cellStyle name="SAPBEXHLevel3X 2 2 2 2 6 2" xfId="38321"/>
    <cellStyle name="SAPBEXHLevel3X 2 2 2 2 6 2 2" xfId="38322"/>
    <cellStyle name="SAPBEXHLevel3X 2 2 2 2 6 2 3" xfId="38323"/>
    <cellStyle name="SAPBEXHLevel3X 2 2 2 2 6 3" xfId="38324"/>
    <cellStyle name="SAPBEXHLevel3X 2 2 2 2 6 4" xfId="38325"/>
    <cellStyle name="SAPBEXHLevel3X 2 2 2 2 7" xfId="38326"/>
    <cellStyle name="SAPBEXHLevel3X 2 2 2 2 7 2" xfId="38327"/>
    <cellStyle name="SAPBEXHLevel3X 2 2 2 2 7 2 2" xfId="38328"/>
    <cellStyle name="SAPBEXHLevel3X 2 2 2 2 7 2 3" xfId="38329"/>
    <cellStyle name="SAPBEXHLevel3X 2 2 2 2 7 3" xfId="38330"/>
    <cellStyle name="SAPBEXHLevel3X 2 2 2 2 7 4" xfId="38331"/>
    <cellStyle name="SAPBEXHLevel3X 2 2 2 2 8" xfId="38332"/>
    <cellStyle name="SAPBEXHLevel3X 2 2 2 2 8 2" xfId="38333"/>
    <cellStyle name="SAPBEXHLevel3X 2 2 2 2 8 2 2" xfId="38334"/>
    <cellStyle name="SAPBEXHLevel3X 2 2 2 2 8 2 3" xfId="38335"/>
    <cellStyle name="SAPBEXHLevel3X 2 2 2 2 8 3" xfId="38336"/>
    <cellStyle name="SAPBEXHLevel3X 2 2 2 2 8 4" xfId="38337"/>
    <cellStyle name="SAPBEXHLevel3X 2 2 2 2 9" xfId="38338"/>
    <cellStyle name="SAPBEXHLevel3X 2 2 2 2 9 2" xfId="38339"/>
    <cellStyle name="SAPBEXHLevel3X 2 2 2 2 9 3" xfId="38340"/>
    <cellStyle name="SAPBEXHLevel3X 2 2 2 3" xfId="38341"/>
    <cellStyle name="SAPBEXHLevel3X 2 2 2 3 2" xfId="38342"/>
    <cellStyle name="SAPBEXHLevel3X 2 2 2 3 2 2" xfId="38343"/>
    <cellStyle name="SAPBEXHLevel3X 2 2 2 3 2 3" xfId="38344"/>
    <cellStyle name="SAPBEXHLevel3X 2 2 2 3 3" xfId="38345"/>
    <cellStyle name="SAPBEXHLevel3X 2 2 2 3 4" xfId="38346"/>
    <cellStyle name="SAPBEXHLevel3X 2 2 2 4" xfId="38347"/>
    <cellStyle name="SAPBEXHLevel3X 2 2 2 4 2" xfId="38348"/>
    <cellStyle name="SAPBEXHLevel3X 2 2 2 4 2 2" xfId="38349"/>
    <cellStyle name="SAPBEXHLevel3X 2 2 2 4 2 3" xfId="38350"/>
    <cellStyle name="SAPBEXHLevel3X 2 2 2 4 3" xfId="38351"/>
    <cellStyle name="SAPBEXHLevel3X 2 2 2 4 4" xfId="38352"/>
    <cellStyle name="SAPBEXHLevel3X 2 2 2 5" xfId="38353"/>
    <cellStyle name="SAPBEXHLevel3X 2 2 2 5 2" xfId="38354"/>
    <cellStyle name="SAPBEXHLevel3X 2 2 2 5 2 2" xfId="38355"/>
    <cellStyle name="SAPBEXHLevel3X 2 2 2 5 2 3" xfId="38356"/>
    <cellStyle name="SAPBEXHLevel3X 2 2 2 5 3" xfId="38357"/>
    <cellStyle name="SAPBEXHLevel3X 2 2 2 5 4" xfId="38358"/>
    <cellStyle name="SAPBEXHLevel3X 2 2 2 6" xfId="38359"/>
    <cellStyle name="SAPBEXHLevel3X 2 2 2 6 2" xfId="38360"/>
    <cellStyle name="SAPBEXHLevel3X 2 2 2 6 2 2" xfId="38361"/>
    <cellStyle name="SAPBEXHLevel3X 2 2 2 6 2 3" xfId="38362"/>
    <cellStyle name="SAPBEXHLevel3X 2 2 2 6 3" xfId="38363"/>
    <cellStyle name="SAPBEXHLevel3X 2 2 2 6 4" xfId="38364"/>
    <cellStyle name="SAPBEXHLevel3X 2 2 2 7" xfId="38365"/>
    <cellStyle name="SAPBEXHLevel3X 2 2 2 7 2" xfId="38366"/>
    <cellStyle name="SAPBEXHLevel3X 2 2 2 7 2 2" xfId="38367"/>
    <cellStyle name="SAPBEXHLevel3X 2 2 2 7 2 3" xfId="38368"/>
    <cellStyle name="SAPBEXHLevel3X 2 2 2 7 3" xfId="38369"/>
    <cellStyle name="SAPBEXHLevel3X 2 2 2 7 4" xfId="38370"/>
    <cellStyle name="SAPBEXHLevel3X 2 2 2 8" xfId="38371"/>
    <cellStyle name="SAPBEXHLevel3X 2 2 2 8 2" xfId="38372"/>
    <cellStyle name="SAPBEXHLevel3X 2 2 2 8 2 2" xfId="38373"/>
    <cellStyle name="SAPBEXHLevel3X 2 2 2 8 2 3" xfId="38374"/>
    <cellStyle name="SAPBEXHLevel3X 2 2 2 8 3" xfId="38375"/>
    <cellStyle name="SAPBEXHLevel3X 2 2 2 8 4" xfId="38376"/>
    <cellStyle name="SAPBEXHLevel3X 2 2 2 9" xfId="38377"/>
    <cellStyle name="SAPBEXHLevel3X 2 2 2 9 2" xfId="38378"/>
    <cellStyle name="SAPBEXHLevel3X 2 2 2 9 2 2" xfId="38379"/>
    <cellStyle name="SAPBEXHLevel3X 2 2 2 9 2 3" xfId="38380"/>
    <cellStyle name="SAPBEXHLevel3X 2 2 2 9 3" xfId="38381"/>
    <cellStyle name="SAPBEXHLevel3X 2 2 2 9 4" xfId="38382"/>
    <cellStyle name="SAPBEXHLevel3X 2 2 3" xfId="38383"/>
    <cellStyle name="SAPBEXHLevel3X 2 2 3 10" xfId="38384"/>
    <cellStyle name="SAPBEXHLevel3X 2 2 3 11" xfId="38385"/>
    <cellStyle name="SAPBEXHLevel3X 2 2 3 2" xfId="38386"/>
    <cellStyle name="SAPBEXHLevel3X 2 2 3 2 2" xfId="38387"/>
    <cellStyle name="SAPBEXHLevel3X 2 2 3 2 2 2" xfId="38388"/>
    <cellStyle name="SAPBEXHLevel3X 2 2 3 2 2 3" xfId="38389"/>
    <cellStyle name="SAPBEXHLevel3X 2 2 3 2 3" xfId="38390"/>
    <cellStyle name="SAPBEXHLevel3X 2 2 3 2 4" xfId="38391"/>
    <cellStyle name="SAPBEXHLevel3X 2 2 3 3" xfId="38392"/>
    <cellStyle name="SAPBEXHLevel3X 2 2 3 3 2" xfId="38393"/>
    <cellStyle name="SAPBEXHLevel3X 2 2 3 3 2 2" xfId="38394"/>
    <cellStyle name="SAPBEXHLevel3X 2 2 3 3 2 3" xfId="38395"/>
    <cellStyle name="SAPBEXHLevel3X 2 2 3 3 3" xfId="38396"/>
    <cellStyle name="SAPBEXHLevel3X 2 2 3 3 4" xfId="38397"/>
    <cellStyle name="SAPBEXHLevel3X 2 2 3 4" xfId="38398"/>
    <cellStyle name="SAPBEXHLevel3X 2 2 3 4 2" xfId="38399"/>
    <cellStyle name="SAPBEXHLevel3X 2 2 3 4 2 2" xfId="38400"/>
    <cellStyle name="SAPBEXHLevel3X 2 2 3 4 2 3" xfId="38401"/>
    <cellStyle name="SAPBEXHLevel3X 2 2 3 4 3" xfId="38402"/>
    <cellStyle name="SAPBEXHLevel3X 2 2 3 4 4" xfId="38403"/>
    <cellStyle name="SAPBEXHLevel3X 2 2 3 5" xfId="38404"/>
    <cellStyle name="SAPBEXHLevel3X 2 2 3 5 2" xfId="38405"/>
    <cellStyle name="SAPBEXHLevel3X 2 2 3 5 2 2" xfId="38406"/>
    <cellStyle name="SAPBEXHLevel3X 2 2 3 5 2 3" xfId="38407"/>
    <cellStyle name="SAPBEXHLevel3X 2 2 3 5 3" xfId="38408"/>
    <cellStyle name="SAPBEXHLevel3X 2 2 3 5 4" xfId="38409"/>
    <cellStyle name="SAPBEXHLevel3X 2 2 3 6" xfId="38410"/>
    <cellStyle name="SAPBEXHLevel3X 2 2 3 6 2" xfId="38411"/>
    <cellStyle name="SAPBEXHLevel3X 2 2 3 6 2 2" xfId="38412"/>
    <cellStyle name="SAPBEXHLevel3X 2 2 3 6 2 3" xfId="38413"/>
    <cellStyle name="SAPBEXHLevel3X 2 2 3 6 3" xfId="38414"/>
    <cellStyle name="SAPBEXHLevel3X 2 2 3 6 4" xfId="38415"/>
    <cellStyle name="SAPBEXHLevel3X 2 2 3 7" xfId="38416"/>
    <cellStyle name="SAPBEXHLevel3X 2 2 3 7 2" xfId="38417"/>
    <cellStyle name="SAPBEXHLevel3X 2 2 3 7 2 2" xfId="38418"/>
    <cellStyle name="SAPBEXHLevel3X 2 2 3 7 2 3" xfId="38419"/>
    <cellStyle name="SAPBEXHLevel3X 2 2 3 7 3" xfId="38420"/>
    <cellStyle name="SAPBEXHLevel3X 2 2 3 7 4" xfId="38421"/>
    <cellStyle name="SAPBEXHLevel3X 2 2 3 8" xfId="38422"/>
    <cellStyle name="SAPBEXHLevel3X 2 2 3 8 2" xfId="38423"/>
    <cellStyle name="SAPBEXHLevel3X 2 2 3 8 2 2" xfId="38424"/>
    <cellStyle name="SAPBEXHLevel3X 2 2 3 8 2 3" xfId="38425"/>
    <cellStyle name="SAPBEXHLevel3X 2 2 3 8 3" xfId="38426"/>
    <cellStyle name="SAPBEXHLevel3X 2 2 3 8 4" xfId="38427"/>
    <cellStyle name="SAPBEXHLevel3X 2 2 3 9" xfId="38428"/>
    <cellStyle name="SAPBEXHLevel3X 2 2 3 9 2" xfId="38429"/>
    <cellStyle name="SAPBEXHLevel3X 2 2 3 9 3" xfId="38430"/>
    <cellStyle name="SAPBEXHLevel3X 2 2 4" xfId="38431"/>
    <cellStyle name="SAPBEXHLevel3X 2 2 4 2" xfId="38432"/>
    <cellStyle name="SAPBEXHLevel3X 2 2 4 2 2" xfId="38433"/>
    <cellStyle name="SAPBEXHLevel3X 2 2 4 2 3" xfId="38434"/>
    <cellStyle name="SAPBEXHLevel3X 2 2 4 3" xfId="38435"/>
    <cellStyle name="SAPBEXHLevel3X 2 2 4 4" xfId="38436"/>
    <cellStyle name="SAPBEXHLevel3X 2 2 5" xfId="38437"/>
    <cellStyle name="SAPBEXHLevel3X 2 2 5 2" xfId="38438"/>
    <cellStyle name="SAPBEXHLevel3X 2 2 5 2 2" xfId="38439"/>
    <cellStyle name="SAPBEXHLevel3X 2 2 5 2 3" xfId="38440"/>
    <cellStyle name="SAPBEXHLevel3X 2 2 5 3" xfId="38441"/>
    <cellStyle name="SAPBEXHLevel3X 2 2 5 4" xfId="38442"/>
    <cellStyle name="SAPBEXHLevel3X 2 2 6" xfId="38443"/>
    <cellStyle name="SAPBEXHLevel3X 2 2 6 2" xfId="38444"/>
    <cellStyle name="SAPBEXHLevel3X 2 2 6 2 2" xfId="38445"/>
    <cellStyle name="SAPBEXHLevel3X 2 2 6 2 3" xfId="38446"/>
    <cellStyle name="SAPBEXHLevel3X 2 2 6 3" xfId="38447"/>
    <cellStyle name="SAPBEXHLevel3X 2 2 6 4" xfId="38448"/>
    <cellStyle name="SAPBEXHLevel3X 2 2 7" xfId="38449"/>
    <cellStyle name="SAPBEXHLevel3X 2 2 7 2" xfId="38450"/>
    <cellStyle name="SAPBEXHLevel3X 2 2 7 2 2" xfId="38451"/>
    <cellStyle name="SAPBEXHLevel3X 2 2 7 2 3" xfId="38452"/>
    <cellStyle name="SAPBEXHLevel3X 2 2 7 3" xfId="38453"/>
    <cellStyle name="SAPBEXHLevel3X 2 2 7 4" xfId="38454"/>
    <cellStyle name="SAPBEXHLevel3X 2 2 8" xfId="38455"/>
    <cellStyle name="SAPBEXHLevel3X 2 2 8 2" xfId="38456"/>
    <cellStyle name="SAPBEXHLevel3X 2 2 8 2 2" xfId="38457"/>
    <cellStyle name="SAPBEXHLevel3X 2 2 8 2 3" xfId="38458"/>
    <cellStyle name="SAPBEXHLevel3X 2 2 8 3" xfId="38459"/>
    <cellStyle name="SAPBEXHLevel3X 2 2 8 4" xfId="38460"/>
    <cellStyle name="SAPBEXHLevel3X 2 2 9" xfId="38461"/>
    <cellStyle name="SAPBEXHLevel3X 2 2 9 2" xfId="38462"/>
    <cellStyle name="SAPBEXHLevel3X 2 2 9 2 2" xfId="38463"/>
    <cellStyle name="SAPBEXHLevel3X 2 2 9 2 3" xfId="38464"/>
    <cellStyle name="SAPBEXHLevel3X 2 2 9 3" xfId="38465"/>
    <cellStyle name="SAPBEXHLevel3X 2 2 9 4" xfId="38466"/>
    <cellStyle name="SAPBEXHLevel3X 2 3" xfId="38467"/>
    <cellStyle name="SAPBEXHLevel3X 2 3 10" xfId="38468"/>
    <cellStyle name="SAPBEXHLevel3X 2 3 10 2" xfId="38469"/>
    <cellStyle name="SAPBEXHLevel3X 2 3 10 3" xfId="38470"/>
    <cellStyle name="SAPBEXHLevel3X 2 3 11" xfId="38471"/>
    <cellStyle name="SAPBEXHLevel3X 2 3 12" xfId="38472"/>
    <cellStyle name="SAPBEXHLevel3X 2 3 2" xfId="38473"/>
    <cellStyle name="SAPBEXHLevel3X 2 3 2 10" xfId="38474"/>
    <cellStyle name="SAPBEXHLevel3X 2 3 2 11" xfId="38475"/>
    <cellStyle name="SAPBEXHLevel3X 2 3 2 2" xfId="38476"/>
    <cellStyle name="SAPBEXHLevel3X 2 3 2 2 2" xfId="38477"/>
    <cellStyle name="SAPBEXHLevel3X 2 3 2 2 2 2" xfId="38478"/>
    <cellStyle name="SAPBEXHLevel3X 2 3 2 2 2 3" xfId="38479"/>
    <cellStyle name="SAPBEXHLevel3X 2 3 2 2 3" xfId="38480"/>
    <cellStyle name="SAPBEXHLevel3X 2 3 2 2 4" xfId="38481"/>
    <cellStyle name="SAPBEXHLevel3X 2 3 2 3" xfId="38482"/>
    <cellStyle name="SAPBEXHLevel3X 2 3 2 3 2" xfId="38483"/>
    <cellStyle name="SAPBEXHLevel3X 2 3 2 3 2 2" xfId="38484"/>
    <cellStyle name="SAPBEXHLevel3X 2 3 2 3 2 3" xfId="38485"/>
    <cellStyle name="SAPBEXHLevel3X 2 3 2 3 3" xfId="38486"/>
    <cellStyle name="SAPBEXHLevel3X 2 3 2 3 4" xfId="38487"/>
    <cellStyle name="SAPBEXHLevel3X 2 3 2 4" xfId="38488"/>
    <cellStyle name="SAPBEXHLevel3X 2 3 2 4 2" xfId="38489"/>
    <cellStyle name="SAPBEXHLevel3X 2 3 2 4 2 2" xfId="38490"/>
    <cellStyle name="SAPBEXHLevel3X 2 3 2 4 2 3" xfId="38491"/>
    <cellStyle name="SAPBEXHLevel3X 2 3 2 4 3" xfId="38492"/>
    <cellStyle name="SAPBEXHLevel3X 2 3 2 4 4" xfId="38493"/>
    <cellStyle name="SAPBEXHLevel3X 2 3 2 5" xfId="38494"/>
    <cellStyle name="SAPBEXHLevel3X 2 3 2 5 2" xfId="38495"/>
    <cellStyle name="SAPBEXHLevel3X 2 3 2 5 2 2" xfId="38496"/>
    <cellStyle name="SAPBEXHLevel3X 2 3 2 5 2 3" xfId="38497"/>
    <cellStyle name="SAPBEXHLevel3X 2 3 2 5 3" xfId="38498"/>
    <cellStyle name="SAPBEXHLevel3X 2 3 2 5 4" xfId="38499"/>
    <cellStyle name="SAPBEXHLevel3X 2 3 2 6" xfId="38500"/>
    <cellStyle name="SAPBEXHLevel3X 2 3 2 6 2" xfId="38501"/>
    <cellStyle name="SAPBEXHLevel3X 2 3 2 6 2 2" xfId="38502"/>
    <cellStyle name="SAPBEXHLevel3X 2 3 2 6 2 3" xfId="38503"/>
    <cellStyle name="SAPBEXHLevel3X 2 3 2 6 3" xfId="38504"/>
    <cellStyle name="SAPBEXHLevel3X 2 3 2 6 4" xfId="38505"/>
    <cellStyle name="SAPBEXHLevel3X 2 3 2 7" xfId="38506"/>
    <cellStyle name="SAPBEXHLevel3X 2 3 2 7 2" xfId="38507"/>
    <cellStyle name="SAPBEXHLevel3X 2 3 2 7 2 2" xfId="38508"/>
    <cellStyle name="SAPBEXHLevel3X 2 3 2 7 2 3" xfId="38509"/>
    <cellStyle name="SAPBEXHLevel3X 2 3 2 7 3" xfId="38510"/>
    <cellStyle name="SAPBEXHLevel3X 2 3 2 7 4" xfId="38511"/>
    <cellStyle name="SAPBEXHLevel3X 2 3 2 8" xfId="38512"/>
    <cellStyle name="SAPBEXHLevel3X 2 3 2 8 2" xfId="38513"/>
    <cellStyle name="SAPBEXHLevel3X 2 3 2 8 2 2" xfId="38514"/>
    <cellStyle name="SAPBEXHLevel3X 2 3 2 8 2 3" xfId="38515"/>
    <cellStyle name="SAPBEXHLevel3X 2 3 2 8 3" xfId="38516"/>
    <cellStyle name="SAPBEXHLevel3X 2 3 2 8 4" xfId="38517"/>
    <cellStyle name="SAPBEXHLevel3X 2 3 2 9" xfId="38518"/>
    <cellStyle name="SAPBEXHLevel3X 2 3 2 9 2" xfId="38519"/>
    <cellStyle name="SAPBEXHLevel3X 2 3 2 9 3" xfId="38520"/>
    <cellStyle name="SAPBEXHLevel3X 2 3 3" xfId="38521"/>
    <cellStyle name="SAPBEXHLevel3X 2 3 3 2" xfId="38522"/>
    <cellStyle name="SAPBEXHLevel3X 2 3 3 2 2" xfId="38523"/>
    <cellStyle name="SAPBEXHLevel3X 2 3 3 2 3" xfId="38524"/>
    <cellStyle name="SAPBEXHLevel3X 2 3 3 3" xfId="38525"/>
    <cellStyle name="SAPBEXHLevel3X 2 3 3 4" xfId="38526"/>
    <cellStyle name="SAPBEXHLevel3X 2 3 4" xfId="38527"/>
    <cellStyle name="SAPBEXHLevel3X 2 3 4 2" xfId="38528"/>
    <cellStyle name="SAPBEXHLevel3X 2 3 4 2 2" xfId="38529"/>
    <cellStyle name="SAPBEXHLevel3X 2 3 4 2 3" xfId="38530"/>
    <cellStyle name="SAPBEXHLevel3X 2 3 4 3" xfId="38531"/>
    <cellStyle name="SAPBEXHLevel3X 2 3 4 4" xfId="38532"/>
    <cellStyle name="SAPBEXHLevel3X 2 3 5" xfId="38533"/>
    <cellStyle name="SAPBEXHLevel3X 2 3 5 2" xfId="38534"/>
    <cellStyle name="SAPBEXHLevel3X 2 3 5 2 2" xfId="38535"/>
    <cellStyle name="SAPBEXHLevel3X 2 3 5 2 3" xfId="38536"/>
    <cellStyle name="SAPBEXHLevel3X 2 3 5 3" xfId="38537"/>
    <cellStyle name="SAPBEXHLevel3X 2 3 5 4" xfId="38538"/>
    <cellStyle name="SAPBEXHLevel3X 2 3 6" xfId="38539"/>
    <cellStyle name="SAPBEXHLevel3X 2 3 6 2" xfId="38540"/>
    <cellStyle name="SAPBEXHLevel3X 2 3 6 2 2" xfId="38541"/>
    <cellStyle name="SAPBEXHLevel3X 2 3 6 2 3" xfId="38542"/>
    <cellStyle name="SAPBEXHLevel3X 2 3 6 3" xfId="38543"/>
    <cellStyle name="SAPBEXHLevel3X 2 3 6 4" xfId="38544"/>
    <cellStyle name="SAPBEXHLevel3X 2 3 7" xfId="38545"/>
    <cellStyle name="SAPBEXHLevel3X 2 3 7 2" xfId="38546"/>
    <cellStyle name="SAPBEXHLevel3X 2 3 7 2 2" xfId="38547"/>
    <cellStyle name="SAPBEXHLevel3X 2 3 7 2 3" xfId="38548"/>
    <cellStyle name="SAPBEXHLevel3X 2 3 7 3" xfId="38549"/>
    <cellStyle name="SAPBEXHLevel3X 2 3 7 4" xfId="38550"/>
    <cellStyle name="SAPBEXHLevel3X 2 3 8" xfId="38551"/>
    <cellStyle name="SAPBEXHLevel3X 2 3 8 2" xfId="38552"/>
    <cellStyle name="SAPBEXHLevel3X 2 3 8 2 2" xfId="38553"/>
    <cellStyle name="SAPBEXHLevel3X 2 3 8 2 3" xfId="38554"/>
    <cellStyle name="SAPBEXHLevel3X 2 3 8 3" xfId="38555"/>
    <cellStyle name="SAPBEXHLevel3X 2 3 8 4" xfId="38556"/>
    <cellStyle name="SAPBEXHLevel3X 2 3 9" xfId="38557"/>
    <cellStyle name="SAPBEXHLevel3X 2 3 9 2" xfId="38558"/>
    <cellStyle name="SAPBEXHLevel3X 2 3 9 2 2" xfId="38559"/>
    <cellStyle name="SAPBEXHLevel3X 2 3 9 2 3" xfId="38560"/>
    <cellStyle name="SAPBEXHLevel3X 2 3 9 3" xfId="38561"/>
    <cellStyle name="SAPBEXHLevel3X 2 3 9 4" xfId="38562"/>
    <cellStyle name="SAPBEXHLevel3X 2 4" xfId="38563"/>
    <cellStyle name="SAPBEXHLevel3X 2 4 10" xfId="38564"/>
    <cellStyle name="SAPBEXHLevel3X 2 4 11" xfId="38565"/>
    <cellStyle name="SAPBEXHLevel3X 2 4 2" xfId="38566"/>
    <cellStyle name="SAPBEXHLevel3X 2 4 2 2" xfId="38567"/>
    <cellStyle name="SAPBEXHLevel3X 2 4 2 2 2" xfId="38568"/>
    <cellStyle name="SAPBEXHLevel3X 2 4 2 2 3" xfId="38569"/>
    <cellStyle name="SAPBEXHLevel3X 2 4 2 3" xfId="38570"/>
    <cellStyle name="SAPBEXHLevel3X 2 4 2 4" xfId="38571"/>
    <cellStyle name="SAPBEXHLevel3X 2 4 3" xfId="38572"/>
    <cellStyle name="SAPBEXHLevel3X 2 4 3 2" xfId="38573"/>
    <cellStyle name="SAPBEXHLevel3X 2 4 3 2 2" xfId="38574"/>
    <cellStyle name="SAPBEXHLevel3X 2 4 3 2 3" xfId="38575"/>
    <cellStyle name="SAPBEXHLevel3X 2 4 3 3" xfId="38576"/>
    <cellStyle name="SAPBEXHLevel3X 2 4 3 4" xfId="38577"/>
    <cellStyle name="SAPBEXHLevel3X 2 4 4" xfId="38578"/>
    <cellStyle name="SAPBEXHLevel3X 2 4 4 2" xfId="38579"/>
    <cellStyle name="SAPBEXHLevel3X 2 4 4 2 2" xfId="38580"/>
    <cellStyle name="SAPBEXHLevel3X 2 4 4 2 3" xfId="38581"/>
    <cellStyle name="SAPBEXHLevel3X 2 4 4 3" xfId="38582"/>
    <cellStyle name="SAPBEXHLevel3X 2 4 4 4" xfId="38583"/>
    <cellStyle name="SAPBEXHLevel3X 2 4 5" xfId="38584"/>
    <cellStyle name="SAPBEXHLevel3X 2 4 5 2" xfId="38585"/>
    <cellStyle name="SAPBEXHLevel3X 2 4 5 2 2" xfId="38586"/>
    <cellStyle name="SAPBEXHLevel3X 2 4 5 2 3" xfId="38587"/>
    <cellStyle name="SAPBEXHLevel3X 2 4 5 3" xfId="38588"/>
    <cellStyle name="SAPBEXHLevel3X 2 4 5 4" xfId="38589"/>
    <cellStyle name="SAPBEXHLevel3X 2 4 6" xfId="38590"/>
    <cellStyle name="SAPBEXHLevel3X 2 4 6 2" xfId="38591"/>
    <cellStyle name="SAPBEXHLevel3X 2 4 6 2 2" xfId="38592"/>
    <cellStyle name="SAPBEXHLevel3X 2 4 6 2 3" xfId="38593"/>
    <cellStyle name="SAPBEXHLevel3X 2 4 6 3" xfId="38594"/>
    <cellStyle name="SAPBEXHLevel3X 2 4 6 4" xfId="38595"/>
    <cellStyle name="SAPBEXHLevel3X 2 4 7" xfId="38596"/>
    <cellStyle name="SAPBEXHLevel3X 2 4 7 2" xfId="38597"/>
    <cellStyle name="SAPBEXHLevel3X 2 4 7 2 2" xfId="38598"/>
    <cellStyle name="SAPBEXHLevel3X 2 4 7 2 3" xfId="38599"/>
    <cellStyle name="SAPBEXHLevel3X 2 4 7 3" xfId="38600"/>
    <cellStyle name="SAPBEXHLevel3X 2 4 7 4" xfId="38601"/>
    <cellStyle name="SAPBEXHLevel3X 2 4 8" xfId="38602"/>
    <cellStyle name="SAPBEXHLevel3X 2 4 8 2" xfId="38603"/>
    <cellStyle name="SAPBEXHLevel3X 2 4 8 2 2" xfId="38604"/>
    <cellStyle name="SAPBEXHLevel3X 2 4 8 2 3" xfId="38605"/>
    <cellStyle name="SAPBEXHLevel3X 2 4 8 3" xfId="38606"/>
    <cellStyle name="SAPBEXHLevel3X 2 4 8 4" xfId="38607"/>
    <cellStyle name="SAPBEXHLevel3X 2 4 9" xfId="38608"/>
    <cellStyle name="SAPBEXHLevel3X 2 4 9 2" xfId="38609"/>
    <cellStyle name="SAPBEXHLevel3X 2 4 9 3" xfId="38610"/>
    <cellStyle name="SAPBEXHLevel3X 2 5" xfId="38611"/>
    <cellStyle name="SAPBEXHLevel3X 2 5 2" xfId="38612"/>
    <cellStyle name="SAPBEXHLevel3X 2 5 2 2" xfId="38613"/>
    <cellStyle name="SAPBEXHLevel3X 2 5 2 3" xfId="38614"/>
    <cellStyle name="SAPBEXHLevel3X 2 5 3" xfId="38615"/>
    <cellStyle name="SAPBEXHLevel3X 2 5 4" xfId="38616"/>
    <cellStyle name="SAPBEXHLevel3X 2 6" xfId="38617"/>
    <cellStyle name="SAPBEXHLevel3X 2 6 2" xfId="38618"/>
    <cellStyle name="SAPBEXHLevel3X 2 6 2 2" xfId="38619"/>
    <cellStyle name="SAPBEXHLevel3X 2 6 2 3" xfId="38620"/>
    <cellStyle name="SAPBEXHLevel3X 2 6 3" xfId="38621"/>
    <cellStyle name="SAPBEXHLevel3X 2 6 4" xfId="38622"/>
    <cellStyle name="SAPBEXHLevel3X 2 7" xfId="38623"/>
    <cellStyle name="SAPBEXHLevel3X 2 7 2" xfId="38624"/>
    <cellStyle name="SAPBEXHLevel3X 2 7 2 2" xfId="38625"/>
    <cellStyle name="SAPBEXHLevel3X 2 7 2 3" xfId="38626"/>
    <cellStyle name="SAPBEXHLevel3X 2 7 3" xfId="38627"/>
    <cellStyle name="SAPBEXHLevel3X 2 7 4" xfId="38628"/>
    <cellStyle name="SAPBEXHLevel3X 2 8" xfId="38629"/>
    <cellStyle name="SAPBEXHLevel3X 2 8 2" xfId="38630"/>
    <cellStyle name="SAPBEXHLevel3X 2 8 2 2" xfId="38631"/>
    <cellStyle name="SAPBEXHLevel3X 2 8 2 3" xfId="38632"/>
    <cellStyle name="SAPBEXHLevel3X 2 8 3" xfId="38633"/>
    <cellStyle name="SAPBEXHLevel3X 2 8 4" xfId="38634"/>
    <cellStyle name="SAPBEXHLevel3X 2 9" xfId="38635"/>
    <cellStyle name="SAPBEXHLevel3X 2 9 2" xfId="38636"/>
    <cellStyle name="SAPBEXHLevel3X 2 9 2 2" xfId="38637"/>
    <cellStyle name="SAPBEXHLevel3X 2 9 2 3" xfId="38638"/>
    <cellStyle name="SAPBEXHLevel3X 2 9 3" xfId="38639"/>
    <cellStyle name="SAPBEXHLevel3X 2 9 4" xfId="38640"/>
    <cellStyle name="SAPBEXHLevel3X 3" xfId="38641"/>
    <cellStyle name="SAPBEXHLevel3X 3 10" xfId="38642"/>
    <cellStyle name="SAPBEXHLevel3X 3 10 2" xfId="38643"/>
    <cellStyle name="SAPBEXHLevel3X 3 10 2 2" xfId="38644"/>
    <cellStyle name="SAPBEXHLevel3X 3 10 2 3" xfId="38645"/>
    <cellStyle name="SAPBEXHLevel3X 3 10 3" xfId="38646"/>
    <cellStyle name="SAPBEXHLevel3X 3 10 4" xfId="38647"/>
    <cellStyle name="SAPBEXHLevel3X 3 11" xfId="38648"/>
    <cellStyle name="SAPBEXHLevel3X 3 11 2" xfId="38649"/>
    <cellStyle name="SAPBEXHLevel3X 3 11 2 2" xfId="38650"/>
    <cellStyle name="SAPBEXHLevel3X 3 11 2 3" xfId="38651"/>
    <cellStyle name="SAPBEXHLevel3X 3 11 3" xfId="38652"/>
    <cellStyle name="SAPBEXHLevel3X 3 11 4" xfId="38653"/>
    <cellStyle name="SAPBEXHLevel3X 3 12" xfId="38654"/>
    <cellStyle name="SAPBEXHLevel3X 3 12 2" xfId="38655"/>
    <cellStyle name="SAPBEXHLevel3X 3 12 3" xfId="38656"/>
    <cellStyle name="SAPBEXHLevel3X 3 13" xfId="38657"/>
    <cellStyle name="SAPBEXHLevel3X 3 14" xfId="38658"/>
    <cellStyle name="SAPBEXHLevel3X 3 2" xfId="38659"/>
    <cellStyle name="SAPBEXHLevel3X 3 2 10" xfId="38660"/>
    <cellStyle name="SAPBEXHLevel3X 3 2 10 2" xfId="38661"/>
    <cellStyle name="SAPBEXHLevel3X 3 2 10 2 2" xfId="38662"/>
    <cellStyle name="SAPBEXHLevel3X 3 2 10 2 3" xfId="38663"/>
    <cellStyle name="SAPBEXHLevel3X 3 2 10 3" xfId="38664"/>
    <cellStyle name="SAPBEXHLevel3X 3 2 10 4" xfId="38665"/>
    <cellStyle name="SAPBEXHLevel3X 3 2 11" xfId="38666"/>
    <cellStyle name="SAPBEXHLevel3X 3 2 11 2" xfId="38667"/>
    <cellStyle name="SAPBEXHLevel3X 3 2 11 3" xfId="38668"/>
    <cellStyle name="SAPBEXHLevel3X 3 2 12" xfId="38669"/>
    <cellStyle name="SAPBEXHLevel3X 3 2 13" xfId="38670"/>
    <cellStyle name="SAPBEXHLevel3X 3 2 2" xfId="38671"/>
    <cellStyle name="SAPBEXHLevel3X 3 2 2 10" xfId="38672"/>
    <cellStyle name="SAPBEXHLevel3X 3 2 2 10 2" xfId="38673"/>
    <cellStyle name="SAPBEXHLevel3X 3 2 2 10 3" xfId="38674"/>
    <cellStyle name="SAPBEXHLevel3X 3 2 2 11" xfId="38675"/>
    <cellStyle name="SAPBEXHLevel3X 3 2 2 12" xfId="38676"/>
    <cellStyle name="SAPBEXHLevel3X 3 2 2 2" xfId="38677"/>
    <cellStyle name="SAPBEXHLevel3X 3 2 2 2 10" xfId="38678"/>
    <cellStyle name="SAPBEXHLevel3X 3 2 2 2 11" xfId="38679"/>
    <cellStyle name="SAPBEXHLevel3X 3 2 2 2 2" xfId="38680"/>
    <cellStyle name="SAPBEXHLevel3X 3 2 2 2 2 2" xfId="38681"/>
    <cellStyle name="SAPBEXHLevel3X 3 2 2 2 2 2 2" xfId="38682"/>
    <cellStyle name="SAPBEXHLevel3X 3 2 2 2 2 2 3" xfId="38683"/>
    <cellStyle name="SAPBEXHLevel3X 3 2 2 2 2 3" xfId="38684"/>
    <cellStyle name="SAPBEXHLevel3X 3 2 2 2 2 4" xfId="38685"/>
    <cellStyle name="SAPBEXHLevel3X 3 2 2 2 3" xfId="38686"/>
    <cellStyle name="SAPBEXHLevel3X 3 2 2 2 3 2" xfId="38687"/>
    <cellStyle name="SAPBEXHLevel3X 3 2 2 2 3 2 2" xfId="38688"/>
    <cellStyle name="SAPBEXHLevel3X 3 2 2 2 3 2 3" xfId="38689"/>
    <cellStyle name="SAPBEXHLevel3X 3 2 2 2 3 3" xfId="38690"/>
    <cellStyle name="SAPBEXHLevel3X 3 2 2 2 3 4" xfId="38691"/>
    <cellStyle name="SAPBEXHLevel3X 3 2 2 2 4" xfId="38692"/>
    <cellStyle name="SAPBEXHLevel3X 3 2 2 2 4 2" xfId="38693"/>
    <cellStyle name="SAPBEXHLevel3X 3 2 2 2 4 2 2" xfId="38694"/>
    <cellStyle name="SAPBEXHLevel3X 3 2 2 2 4 2 3" xfId="38695"/>
    <cellStyle name="SAPBEXHLevel3X 3 2 2 2 4 3" xfId="38696"/>
    <cellStyle name="SAPBEXHLevel3X 3 2 2 2 4 4" xfId="38697"/>
    <cellStyle name="SAPBEXHLevel3X 3 2 2 2 5" xfId="38698"/>
    <cellStyle name="SAPBEXHLevel3X 3 2 2 2 5 2" xfId="38699"/>
    <cellStyle name="SAPBEXHLevel3X 3 2 2 2 5 2 2" xfId="38700"/>
    <cellStyle name="SAPBEXHLevel3X 3 2 2 2 5 2 3" xfId="38701"/>
    <cellStyle name="SAPBEXHLevel3X 3 2 2 2 5 3" xfId="38702"/>
    <cellStyle name="SAPBEXHLevel3X 3 2 2 2 5 4" xfId="38703"/>
    <cellStyle name="SAPBEXHLevel3X 3 2 2 2 6" xfId="38704"/>
    <cellStyle name="SAPBEXHLevel3X 3 2 2 2 6 2" xfId="38705"/>
    <cellStyle name="SAPBEXHLevel3X 3 2 2 2 6 2 2" xfId="38706"/>
    <cellStyle name="SAPBEXHLevel3X 3 2 2 2 6 2 3" xfId="38707"/>
    <cellStyle name="SAPBEXHLevel3X 3 2 2 2 6 3" xfId="38708"/>
    <cellStyle name="SAPBEXHLevel3X 3 2 2 2 6 4" xfId="38709"/>
    <cellStyle name="SAPBEXHLevel3X 3 2 2 2 7" xfId="38710"/>
    <cellStyle name="SAPBEXHLevel3X 3 2 2 2 7 2" xfId="38711"/>
    <cellStyle name="SAPBEXHLevel3X 3 2 2 2 7 2 2" xfId="38712"/>
    <cellStyle name="SAPBEXHLevel3X 3 2 2 2 7 2 3" xfId="38713"/>
    <cellStyle name="SAPBEXHLevel3X 3 2 2 2 7 3" xfId="38714"/>
    <cellStyle name="SAPBEXHLevel3X 3 2 2 2 7 4" xfId="38715"/>
    <cellStyle name="SAPBEXHLevel3X 3 2 2 2 8" xfId="38716"/>
    <cellStyle name="SAPBEXHLevel3X 3 2 2 2 8 2" xfId="38717"/>
    <cellStyle name="SAPBEXHLevel3X 3 2 2 2 8 2 2" xfId="38718"/>
    <cellStyle name="SAPBEXHLevel3X 3 2 2 2 8 2 3" xfId="38719"/>
    <cellStyle name="SAPBEXHLevel3X 3 2 2 2 8 3" xfId="38720"/>
    <cellStyle name="SAPBEXHLevel3X 3 2 2 2 8 4" xfId="38721"/>
    <cellStyle name="SAPBEXHLevel3X 3 2 2 2 9" xfId="38722"/>
    <cellStyle name="SAPBEXHLevel3X 3 2 2 2 9 2" xfId="38723"/>
    <cellStyle name="SAPBEXHLevel3X 3 2 2 2 9 3" xfId="38724"/>
    <cellStyle name="SAPBEXHLevel3X 3 2 2 3" xfId="38725"/>
    <cellStyle name="SAPBEXHLevel3X 3 2 2 3 2" xfId="38726"/>
    <cellStyle name="SAPBEXHLevel3X 3 2 2 3 2 2" xfId="38727"/>
    <cellStyle name="SAPBEXHLevel3X 3 2 2 3 2 3" xfId="38728"/>
    <cellStyle name="SAPBEXHLevel3X 3 2 2 3 3" xfId="38729"/>
    <cellStyle name="SAPBEXHLevel3X 3 2 2 3 4" xfId="38730"/>
    <cellStyle name="SAPBEXHLevel3X 3 2 2 4" xfId="38731"/>
    <cellStyle name="SAPBEXHLevel3X 3 2 2 4 2" xfId="38732"/>
    <cellStyle name="SAPBEXHLevel3X 3 2 2 4 2 2" xfId="38733"/>
    <cellStyle name="SAPBEXHLevel3X 3 2 2 4 2 3" xfId="38734"/>
    <cellStyle name="SAPBEXHLevel3X 3 2 2 4 3" xfId="38735"/>
    <cellStyle name="SAPBEXHLevel3X 3 2 2 4 4" xfId="38736"/>
    <cellStyle name="SAPBEXHLevel3X 3 2 2 5" xfId="38737"/>
    <cellStyle name="SAPBEXHLevel3X 3 2 2 5 2" xfId="38738"/>
    <cellStyle name="SAPBEXHLevel3X 3 2 2 5 2 2" xfId="38739"/>
    <cellStyle name="SAPBEXHLevel3X 3 2 2 5 2 3" xfId="38740"/>
    <cellStyle name="SAPBEXHLevel3X 3 2 2 5 3" xfId="38741"/>
    <cellStyle name="SAPBEXHLevel3X 3 2 2 5 4" xfId="38742"/>
    <cellStyle name="SAPBEXHLevel3X 3 2 2 6" xfId="38743"/>
    <cellStyle name="SAPBEXHLevel3X 3 2 2 6 2" xfId="38744"/>
    <cellStyle name="SAPBEXHLevel3X 3 2 2 6 2 2" xfId="38745"/>
    <cellStyle name="SAPBEXHLevel3X 3 2 2 6 2 3" xfId="38746"/>
    <cellStyle name="SAPBEXHLevel3X 3 2 2 6 3" xfId="38747"/>
    <cellStyle name="SAPBEXHLevel3X 3 2 2 6 4" xfId="38748"/>
    <cellStyle name="SAPBEXHLevel3X 3 2 2 7" xfId="38749"/>
    <cellStyle name="SAPBEXHLevel3X 3 2 2 7 2" xfId="38750"/>
    <cellStyle name="SAPBEXHLevel3X 3 2 2 7 2 2" xfId="38751"/>
    <cellStyle name="SAPBEXHLevel3X 3 2 2 7 2 3" xfId="38752"/>
    <cellStyle name="SAPBEXHLevel3X 3 2 2 7 3" xfId="38753"/>
    <cellStyle name="SAPBEXHLevel3X 3 2 2 7 4" xfId="38754"/>
    <cellStyle name="SAPBEXHLevel3X 3 2 2 8" xfId="38755"/>
    <cellStyle name="SAPBEXHLevel3X 3 2 2 8 2" xfId="38756"/>
    <cellStyle name="SAPBEXHLevel3X 3 2 2 8 2 2" xfId="38757"/>
    <cellStyle name="SAPBEXHLevel3X 3 2 2 8 2 3" xfId="38758"/>
    <cellStyle name="SAPBEXHLevel3X 3 2 2 8 3" xfId="38759"/>
    <cellStyle name="SAPBEXHLevel3X 3 2 2 8 4" xfId="38760"/>
    <cellStyle name="SAPBEXHLevel3X 3 2 2 9" xfId="38761"/>
    <cellStyle name="SAPBEXHLevel3X 3 2 2 9 2" xfId="38762"/>
    <cellStyle name="SAPBEXHLevel3X 3 2 2 9 2 2" xfId="38763"/>
    <cellStyle name="SAPBEXHLevel3X 3 2 2 9 2 3" xfId="38764"/>
    <cellStyle name="SAPBEXHLevel3X 3 2 2 9 3" xfId="38765"/>
    <cellStyle name="SAPBEXHLevel3X 3 2 2 9 4" xfId="38766"/>
    <cellStyle name="SAPBEXHLevel3X 3 2 3" xfId="38767"/>
    <cellStyle name="SAPBEXHLevel3X 3 2 3 10" xfId="38768"/>
    <cellStyle name="SAPBEXHLevel3X 3 2 3 11" xfId="38769"/>
    <cellStyle name="SAPBEXHLevel3X 3 2 3 2" xfId="38770"/>
    <cellStyle name="SAPBEXHLevel3X 3 2 3 2 2" xfId="38771"/>
    <cellStyle name="SAPBEXHLevel3X 3 2 3 2 2 2" xfId="38772"/>
    <cellStyle name="SAPBEXHLevel3X 3 2 3 2 2 3" xfId="38773"/>
    <cellStyle name="SAPBEXHLevel3X 3 2 3 2 3" xfId="38774"/>
    <cellStyle name="SAPBEXHLevel3X 3 2 3 2 4" xfId="38775"/>
    <cellStyle name="SAPBEXHLevel3X 3 2 3 3" xfId="38776"/>
    <cellStyle name="SAPBEXHLevel3X 3 2 3 3 2" xfId="38777"/>
    <cellStyle name="SAPBEXHLevel3X 3 2 3 3 2 2" xfId="38778"/>
    <cellStyle name="SAPBEXHLevel3X 3 2 3 3 2 3" xfId="38779"/>
    <cellStyle name="SAPBEXHLevel3X 3 2 3 3 3" xfId="38780"/>
    <cellStyle name="SAPBEXHLevel3X 3 2 3 3 4" xfId="38781"/>
    <cellStyle name="SAPBEXHLevel3X 3 2 3 4" xfId="38782"/>
    <cellStyle name="SAPBEXHLevel3X 3 2 3 4 2" xfId="38783"/>
    <cellStyle name="SAPBEXHLevel3X 3 2 3 4 2 2" xfId="38784"/>
    <cellStyle name="SAPBEXHLevel3X 3 2 3 4 2 3" xfId="38785"/>
    <cellStyle name="SAPBEXHLevel3X 3 2 3 4 3" xfId="38786"/>
    <cellStyle name="SAPBEXHLevel3X 3 2 3 4 4" xfId="38787"/>
    <cellStyle name="SAPBEXHLevel3X 3 2 3 5" xfId="38788"/>
    <cellStyle name="SAPBEXHLevel3X 3 2 3 5 2" xfId="38789"/>
    <cellStyle name="SAPBEXHLevel3X 3 2 3 5 2 2" xfId="38790"/>
    <cellStyle name="SAPBEXHLevel3X 3 2 3 5 2 3" xfId="38791"/>
    <cellStyle name="SAPBEXHLevel3X 3 2 3 5 3" xfId="38792"/>
    <cellStyle name="SAPBEXHLevel3X 3 2 3 5 4" xfId="38793"/>
    <cellStyle name="SAPBEXHLevel3X 3 2 3 6" xfId="38794"/>
    <cellStyle name="SAPBEXHLevel3X 3 2 3 6 2" xfId="38795"/>
    <cellStyle name="SAPBEXHLevel3X 3 2 3 6 2 2" xfId="38796"/>
    <cellStyle name="SAPBEXHLevel3X 3 2 3 6 2 3" xfId="38797"/>
    <cellStyle name="SAPBEXHLevel3X 3 2 3 6 3" xfId="38798"/>
    <cellStyle name="SAPBEXHLevel3X 3 2 3 6 4" xfId="38799"/>
    <cellStyle name="SAPBEXHLevel3X 3 2 3 7" xfId="38800"/>
    <cellStyle name="SAPBEXHLevel3X 3 2 3 7 2" xfId="38801"/>
    <cellStyle name="SAPBEXHLevel3X 3 2 3 7 2 2" xfId="38802"/>
    <cellStyle name="SAPBEXHLevel3X 3 2 3 7 2 3" xfId="38803"/>
    <cellStyle name="SAPBEXHLevel3X 3 2 3 7 3" xfId="38804"/>
    <cellStyle name="SAPBEXHLevel3X 3 2 3 7 4" xfId="38805"/>
    <cellStyle name="SAPBEXHLevel3X 3 2 3 8" xfId="38806"/>
    <cellStyle name="SAPBEXHLevel3X 3 2 3 8 2" xfId="38807"/>
    <cellStyle name="SAPBEXHLevel3X 3 2 3 8 2 2" xfId="38808"/>
    <cellStyle name="SAPBEXHLevel3X 3 2 3 8 2 3" xfId="38809"/>
    <cellStyle name="SAPBEXHLevel3X 3 2 3 8 3" xfId="38810"/>
    <cellStyle name="SAPBEXHLevel3X 3 2 3 8 4" xfId="38811"/>
    <cellStyle name="SAPBEXHLevel3X 3 2 3 9" xfId="38812"/>
    <cellStyle name="SAPBEXHLevel3X 3 2 3 9 2" xfId="38813"/>
    <cellStyle name="SAPBEXHLevel3X 3 2 3 9 3" xfId="38814"/>
    <cellStyle name="SAPBEXHLevel3X 3 2 4" xfId="38815"/>
    <cellStyle name="SAPBEXHLevel3X 3 2 4 2" xfId="38816"/>
    <cellStyle name="SAPBEXHLevel3X 3 2 4 2 2" xfId="38817"/>
    <cellStyle name="SAPBEXHLevel3X 3 2 4 2 3" xfId="38818"/>
    <cellStyle name="SAPBEXHLevel3X 3 2 4 3" xfId="38819"/>
    <cellStyle name="SAPBEXHLevel3X 3 2 4 4" xfId="38820"/>
    <cellStyle name="SAPBEXHLevel3X 3 2 5" xfId="38821"/>
    <cellStyle name="SAPBEXHLevel3X 3 2 5 2" xfId="38822"/>
    <cellStyle name="SAPBEXHLevel3X 3 2 5 2 2" xfId="38823"/>
    <cellStyle name="SAPBEXHLevel3X 3 2 5 2 3" xfId="38824"/>
    <cellStyle name="SAPBEXHLevel3X 3 2 5 3" xfId="38825"/>
    <cellStyle name="SAPBEXHLevel3X 3 2 5 4" xfId="38826"/>
    <cellStyle name="SAPBEXHLevel3X 3 2 6" xfId="38827"/>
    <cellStyle name="SAPBEXHLevel3X 3 2 6 2" xfId="38828"/>
    <cellStyle name="SAPBEXHLevel3X 3 2 6 2 2" xfId="38829"/>
    <cellStyle name="SAPBEXHLevel3X 3 2 6 2 3" xfId="38830"/>
    <cellStyle name="SAPBEXHLevel3X 3 2 6 3" xfId="38831"/>
    <cellStyle name="SAPBEXHLevel3X 3 2 6 4" xfId="38832"/>
    <cellStyle name="SAPBEXHLevel3X 3 2 7" xfId="38833"/>
    <cellStyle name="SAPBEXHLevel3X 3 2 7 2" xfId="38834"/>
    <cellStyle name="SAPBEXHLevel3X 3 2 7 2 2" xfId="38835"/>
    <cellStyle name="SAPBEXHLevel3X 3 2 7 2 3" xfId="38836"/>
    <cellStyle name="SAPBEXHLevel3X 3 2 7 3" xfId="38837"/>
    <cellStyle name="SAPBEXHLevel3X 3 2 7 4" xfId="38838"/>
    <cellStyle name="SAPBEXHLevel3X 3 2 8" xfId="38839"/>
    <cellStyle name="SAPBEXHLevel3X 3 2 8 2" xfId="38840"/>
    <cellStyle name="SAPBEXHLevel3X 3 2 8 2 2" xfId="38841"/>
    <cellStyle name="SAPBEXHLevel3X 3 2 8 2 3" xfId="38842"/>
    <cellStyle name="SAPBEXHLevel3X 3 2 8 3" xfId="38843"/>
    <cellStyle name="SAPBEXHLevel3X 3 2 8 4" xfId="38844"/>
    <cellStyle name="SAPBEXHLevel3X 3 2 9" xfId="38845"/>
    <cellStyle name="SAPBEXHLevel3X 3 2 9 2" xfId="38846"/>
    <cellStyle name="SAPBEXHLevel3X 3 2 9 2 2" xfId="38847"/>
    <cellStyle name="SAPBEXHLevel3X 3 2 9 2 3" xfId="38848"/>
    <cellStyle name="SAPBEXHLevel3X 3 2 9 3" xfId="38849"/>
    <cellStyle name="SAPBEXHLevel3X 3 2 9 4" xfId="38850"/>
    <cellStyle name="SAPBEXHLevel3X 3 3" xfId="38851"/>
    <cellStyle name="SAPBEXHLevel3X 3 3 10" xfId="38852"/>
    <cellStyle name="SAPBEXHLevel3X 3 3 10 2" xfId="38853"/>
    <cellStyle name="SAPBEXHLevel3X 3 3 10 3" xfId="38854"/>
    <cellStyle name="SAPBEXHLevel3X 3 3 11" xfId="38855"/>
    <cellStyle name="SAPBEXHLevel3X 3 3 12" xfId="38856"/>
    <cellStyle name="SAPBEXHLevel3X 3 3 2" xfId="38857"/>
    <cellStyle name="SAPBEXHLevel3X 3 3 2 10" xfId="38858"/>
    <cellStyle name="SAPBEXHLevel3X 3 3 2 11" xfId="38859"/>
    <cellStyle name="SAPBEXHLevel3X 3 3 2 2" xfId="38860"/>
    <cellStyle name="SAPBEXHLevel3X 3 3 2 2 2" xfId="38861"/>
    <cellStyle name="SAPBEXHLevel3X 3 3 2 2 2 2" xfId="38862"/>
    <cellStyle name="SAPBEXHLevel3X 3 3 2 2 2 3" xfId="38863"/>
    <cellStyle name="SAPBEXHLevel3X 3 3 2 2 3" xfId="38864"/>
    <cellStyle name="SAPBEXHLevel3X 3 3 2 2 4" xfId="38865"/>
    <cellStyle name="SAPBEXHLevel3X 3 3 2 3" xfId="38866"/>
    <cellStyle name="SAPBEXHLevel3X 3 3 2 3 2" xfId="38867"/>
    <cellStyle name="SAPBEXHLevel3X 3 3 2 3 2 2" xfId="38868"/>
    <cellStyle name="SAPBEXHLevel3X 3 3 2 3 2 3" xfId="38869"/>
    <cellStyle name="SAPBEXHLevel3X 3 3 2 3 3" xfId="38870"/>
    <cellStyle name="SAPBEXHLevel3X 3 3 2 3 4" xfId="38871"/>
    <cellStyle name="SAPBEXHLevel3X 3 3 2 4" xfId="38872"/>
    <cellStyle name="SAPBEXHLevel3X 3 3 2 4 2" xfId="38873"/>
    <cellStyle name="SAPBEXHLevel3X 3 3 2 4 2 2" xfId="38874"/>
    <cellStyle name="SAPBEXHLevel3X 3 3 2 4 2 3" xfId="38875"/>
    <cellStyle name="SAPBEXHLevel3X 3 3 2 4 3" xfId="38876"/>
    <cellStyle name="SAPBEXHLevel3X 3 3 2 4 4" xfId="38877"/>
    <cellStyle name="SAPBEXHLevel3X 3 3 2 5" xfId="38878"/>
    <cellStyle name="SAPBEXHLevel3X 3 3 2 5 2" xfId="38879"/>
    <cellStyle name="SAPBEXHLevel3X 3 3 2 5 2 2" xfId="38880"/>
    <cellStyle name="SAPBEXHLevel3X 3 3 2 5 2 3" xfId="38881"/>
    <cellStyle name="SAPBEXHLevel3X 3 3 2 5 3" xfId="38882"/>
    <cellStyle name="SAPBEXHLevel3X 3 3 2 5 4" xfId="38883"/>
    <cellStyle name="SAPBEXHLevel3X 3 3 2 6" xfId="38884"/>
    <cellStyle name="SAPBEXHLevel3X 3 3 2 6 2" xfId="38885"/>
    <cellStyle name="SAPBEXHLevel3X 3 3 2 6 2 2" xfId="38886"/>
    <cellStyle name="SAPBEXHLevel3X 3 3 2 6 2 3" xfId="38887"/>
    <cellStyle name="SAPBEXHLevel3X 3 3 2 6 3" xfId="38888"/>
    <cellStyle name="SAPBEXHLevel3X 3 3 2 6 4" xfId="38889"/>
    <cellStyle name="SAPBEXHLevel3X 3 3 2 7" xfId="38890"/>
    <cellStyle name="SAPBEXHLevel3X 3 3 2 7 2" xfId="38891"/>
    <cellStyle name="SAPBEXHLevel3X 3 3 2 7 2 2" xfId="38892"/>
    <cellStyle name="SAPBEXHLevel3X 3 3 2 7 2 3" xfId="38893"/>
    <cellStyle name="SAPBEXHLevel3X 3 3 2 7 3" xfId="38894"/>
    <cellStyle name="SAPBEXHLevel3X 3 3 2 7 4" xfId="38895"/>
    <cellStyle name="SAPBEXHLevel3X 3 3 2 8" xfId="38896"/>
    <cellStyle name="SAPBEXHLevel3X 3 3 2 8 2" xfId="38897"/>
    <cellStyle name="SAPBEXHLevel3X 3 3 2 8 2 2" xfId="38898"/>
    <cellStyle name="SAPBEXHLevel3X 3 3 2 8 2 3" xfId="38899"/>
    <cellStyle name="SAPBEXHLevel3X 3 3 2 8 3" xfId="38900"/>
    <cellStyle name="SAPBEXHLevel3X 3 3 2 8 4" xfId="38901"/>
    <cellStyle name="SAPBEXHLevel3X 3 3 2 9" xfId="38902"/>
    <cellStyle name="SAPBEXHLevel3X 3 3 2 9 2" xfId="38903"/>
    <cellStyle name="SAPBEXHLevel3X 3 3 2 9 3" xfId="38904"/>
    <cellStyle name="SAPBEXHLevel3X 3 3 3" xfId="38905"/>
    <cellStyle name="SAPBEXHLevel3X 3 3 3 2" xfId="38906"/>
    <cellStyle name="SAPBEXHLevel3X 3 3 3 2 2" xfId="38907"/>
    <cellStyle name="SAPBEXHLevel3X 3 3 3 2 3" xfId="38908"/>
    <cellStyle name="SAPBEXHLevel3X 3 3 3 3" xfId="38909"/>
    <cellStyle name="SAPBEXHLevel3X 3 3 3 4" xfId="38910"/>
    <cellStyle name="SAPBEXHLevel3X 3 3 4" xfId="38911"/>
    <cellStyle name="SAPBEXHLevel3X 3 3 4 2" xfId="38912"/>
    <cellStyle name="SAPBEXHLevel3X 3 3 4 2 2" xfId="38913"/>
    <cellStyle name="SAPBEXHLevel3X 3 3 4 2 3" xfId="38914"/>
    <cellStyle name="SAPBEXHLevel3X 3 3 4 3" xfId="38915"/>
    <cellStyle name="SAPBEXHLevel3X 3 3 4 4" xfId="38916"/>
    <cellStyle name="SAPBEXHLevel3X 3 3 5" xfId="38917"/>
    <cellStyle name="SAPBEXHLevel3X 3 3 5 2" xfId="38918"/>
    <cellStyle name="SAPBEXHLevel3X 3 3 5 2 2" xfId="38919"/>
    <cellStyle name="SAPBEXHLevel3X 3 3 5 2 3" xfId="38920"/>
    <cellStyle name="SAPBEXHLevel3X 3 3 5 3" xfId="38921"/>
    <cellStyle name="SAPBEXHLevel3X 3 3 5 4" xfId="38922"/>
    <cellStyle name="SAPBEXHLevel3X 3 3 6" xfId="38923"/>
    <cellStyle name="SAPBEXHLevel3X 3 3 6 2" xfId="38924"/>
    <cellStyle name="SAPBEXHLevel3X 3 3 6 2 2" xfId="38925"/>
    <cellStyle name="SAPBEXHLevel3X 3 3 6 2 3" xfId="38926"/>
    <cellStyle name="SAPBEXHLevel3X 3 3 6 3" xfId="38927"/>
    <cellStyle name="SAPBEXHLevel3X 3 3 6 4" xfId="38928"/>
    <cellStyle name="SAPBEXHLevel3X 3 3 7" xfId="38929"/>
    <cellStyle name="SAPBEXHLevel3X 3 3 7 2" xfId="38930"/>
    <cellStyle name="SAPBEXHLevel3X 3 3 7 2 2" xfId="38931"/>
    <cellStyle name="SAPBEXHLevel3X 3 3 7 2 3" xfId="38932"/>
    <cellStyle name="SAPBEXHLevel3X 3 3 7 3" xfId="38933"/>
    <cellStyle name="SAPBEXHLevel3X 3 3 7 4" xfId="38934"/>
    <cellStyle name="SAPBEXHLevel3X 3 3 8" xfId="38935"/>
    <cellStyle name="SAPBEXHLevel3X 3 3 8 2" xfId="38936"/>
    <cellStyle name="SAPBEXHLevel3X 3 3 8 2 2" xfId="38937"/>
    <cellStyle name="SAPBEXHLevel3X 3 3 8 2 3" xfId="38938"/>
    <cellStyle name="SAPBEXHLevel3X 3 3 8 3" xfId="38939"/>
    <cellStyle name="SAPBEXHLevel3X 3 3 8 4" xfId="38940"/>
    <cellStyle name="SAPBEXHLevel3X 3 3 9" xfId="38941"/>
    <cellStyle name="SAPBEXHLevel3X 3 3 9 2" xfId="38942"/>
    <cellStyle name="SAPBEXHLevel3X 3 3 9 2 2" xfId="38943"/>
    <cellStyle name="SAPBEXHLevel3X 3 3 9 2 3" xfId="38944"/>
    <cellStyle name="SAPBEXHLevel3X 3 3 9 3" xfId="38945"/>
    <cellStyle name="SAPBEXHLevel3X 3 3 9 4" xfId="38946"/>
    <cellStyle name="SAPBEXHLevel3X 3 4" xfId="38947"/>
    <cellStyle name="SAPBEXHLevel3X 3 4 10" xfId="38948"/>
    <cellStyle name="SAPBEXHLevel3X 3 4 11" xfId="38949"/>
    <cellStyle name="SAPBEXHLevel3X 3 4 2" xfId="38950"/>
    <cellStyle name="SAPBEXHLevel3X 3 4 2 2" xfId="38951"/>
    <cellStyle name="SAPBEXHLevel3X 3 4 2 2 2" xfId="38952"/>
    <cellStyle name="SAPBEXHLevel3X 3 4 2 2 3" xfId="38953"/>
    <cellStyle name="SAPBEXHLevel3X 3 4 2 3" xfId="38954"/>
    <cellStyle name="SAPBEXHLevel3X 3 4 2 4" xfId="38955"/>
    <cellStyle name="SAPBEXHLevel3X 3 4 3" xfId="38956"/>
    <cellStyle name="SAPBEXHLevel3X 3 4 3 2" xfId="38957"/>
    <cellStyle name="SAPBEXHLevel3X 3 4 3 2 2" xfId="38958"/>
    <cellStyle name="SAPBEXHLevel3X 3 4 3 2 3" xfId="38959"/>
    <cellStyle name="SAPBEXHLevel3X 3 4 3 3" xfId="38960"/>
    <cellStyle name="SAPBEXHLevel3X 3 4 3 4" xfId="38961"/>
    <cellStyle name="SAPBEXHLevel3X 3 4 4" xfId="38962"/>
    <cellStyle name="SAPBEXHLevel3X 3 4 4 2" xfId="38963"/>
    <cellStyle name="SAPBEXHLevel3X 3 4 4 2 2" xfId="38964"/>
    <cellStyle name="SAPBEXHLevel3X 3 4 4 2 3" xfId="38965"/>
    <cellStyle name="SAPBEXHLevel3X 3 4 4 3" xfId="38966"/>
    <cellStyle name="SAPBEXHLevel3X 3 4 4 4" xfId="38967"/>
    <cellStyle name="SAPBEXHLevel3X 3 4 5" xfId="38968"/>
    <cellStyle name="SAPBEXHLevel3X 3 4 5 2" xfId="38969"/>
    <cellStyle name="SAPBEXHLevel3X 3 4 5 2 2" xfId="38970"/>
    <cellStyle name="SAPBEXHLevel3X 3 4 5 2 3" xfId="38971"/>
    <cellStyle name="SAPBEXHLevel3X 3 4 5 3" xfId="38972"/>
    <cellStyle name="SAPBEXHLevel3X 3 4 5 4" xfId="38973"/>
    <cellStyle name="SAPBEXHLevel3X 3 4 6" xfId="38974"/>
    <cellStyle name="SAPBEXHLevel3X 3 4 6 2" xfId="38975"/>
    <cellStyle name="SAPBEXHLevel3X 3 4 6 2 2" xfId="38976"/>
    <cellStyle name="SAPBEXHLevel3X 3 4 6 2 3" xfId="38977"/>
    <cellStyle name="SAPBEXHLevel3X 3 4 6 3" xfId="38978"/>
    <cellStyle name="SAPBEXHLevel3X 3 4 6 4" xfId="38979"/>
    <cellStyle name="SAPBEXHLevel3X 3 4 7" xfId="38980"/>
    <cellStyle name="SAPBEXHLevel3X 3 4 7 2" xfId="38981"/>
    <cellStyle name="SAPBEXHLevel3X 3 4 7 2 2" xfId="38982"/>
    <cellStyle name="SAPBEXHLevel3X 3 4 7 2 3" xfId="38983"/>
    <cellStyle name="SAPBEXHLevel3X 3 4 7 3" xfId="38984"/>
    <cellStyle name="SAPBEXHLevel3X 3 4 7 4" xfId="38985"/>
    <cellStyle name="SAPBEXHLevel3X 3 4 8" xfId="38986"/>
    <cellStyle name="SAPBEXHLevel3X 3 4 8 2" xfId="38987"/>
    <cellStyle name="SAPBEXHLevel3X 3 4 8 2 2" xfId="38988"/>
    <cellStyle name="SAPBEXHLevel3X 3 4 8 2 3" xfId="38989"/>
    <cellStyle name="SAPBEXHLevel3X 3 4 8 3" xfId="38990"/>
    <cellStyle name="SAPBEXHLevel3X 3 4 8 4" xfId="38991"/>
    <cellStyle name="SAPBEXHLevel3X 3 4 9" xfId="38992"/>
    <cellStyle name="SAPBEXHLevel3X 3 4 9 2" xfId="38993"/>
    <cellStyle name="SAPBEXHLevel3X 3 4 9 3" xfId="38994"/>
    <cellStyle name="SAPBEXHLevel3X 3 5" xfId="38995"/>
    <cellStyle name="SAPBEXHLevel3X 3 5 2" xfId="38996"/>
    <cellStyle name="SAPBEXHLevel3X 3 5 2 2" xfId="38997"/>
    <cellStyle name="SAPBEXHLevel3X 3 5 2 3" xfId="38998"/>
    <cellStyle name="SAPBEXHLevel3X 3 5 3" xfId="38999"/>
    <cellStyle name="SAPBEXHLevel3X 3 5 4" xfId="39000"/>
    <cellStyle name="SAPBEXHLevel3X 3 6" xfId="39001"/>
    <cellStyle name="SAPBEXHLevel3X 3 6 2" xfId="39002"/>
    <cellStyle name="SAPBEXHLevel3X 3 6 2 2" xfId="39003"/>
    <cellStyle name="SAPBEXHLevel3X 3 6 2 3" xfId="39004"/>
    <cellStyle name="SAPBEXHLevel3X 3 6 3" xfId="39005"/>
    <cellStyle name="SAPBEXHLevel3X 3 6 4" xfId="39006"/>
    <cellStyle name="SAPBEXHLevel3X 3 7" xfId="39007"/>
    <cellStyle name="SAPBEXHLevel3X 3 7 2" xfId="39008"/>
    <cellStyle name="SAPBEXHLevel3X 3 7 2 2" xfId="39009"/>
    <cellStyle name="SAPBEXHLevel3X 3 7 2 3" xfId="39010"/>
    <cellStyle name="SAPBEXHLevel3X 3 7 3" xfId="39011"/>
    <cellStyle name="SAPBEXHLevel3X 3 7 4" xfId="39012"/>
    <cellStyle name="SAPBEXHLevel3X 3 8" xfId="39013"/>
    <cellStyle name="SAPBEXHLevel3X 3 8 2" xfId="39014"/>
    <cellStyle name="SAPBEXHLevel3X 3 8 2 2" xfId="39015"/>
    <cellStyle name="SAPBEXHLevel3X 3 8 2 3" xfId="39016"/>
    <cellStyle name="SAPBEXHLevel3X 3 8 3" xfId="39017"/>
    <cellStyle name="SAPBEXHLevel3X 3 8 4" xfId="39018"/>
    <cellStyle name="SAPBEXHLevel3X 3 9" xfId="39019"/>
    <cellStyle name="SAPBEXHLevel3X 3 9 2" xfId="39020"/>
    <cellStyle name="SAPBEXHLevel3X 3 9 2 2" xfId="39021"/>
    <cellStyle name="SAPBEXHLevel3X 3 9 2 3" xfId="39022"/>
    <cellStyle name="SAPBEXHLevel3X 3 9 3" xfId="39023"/>
    <cellStyle name="SAPBEXHLevel3X 3 9 4" xfId="39024"/>
    <cellStyle name="SAPBEXHLevel3X 4" xfId="39025"/>
    <cellStyle name="SAPBEXHLevel3X 4 10" xfId="39026"/>
    <cellStyle name="SAPBEXHLevel3X 4 10 2" xfId="39027"/>
    <cellStyle name="SAPBEXHLevel3X 4 10 2 2" xfId="39028"/>
    <cellStyle name="SAPBEXHLevel3X 4 10 2 3" xfId="39029"/>
    <cellStyle name="SAPBEXHLevel3X 4 10 3" xfId="39030"/>
    <cellStyle name="SAPBEXHLevel3X 4 10 4" xfId="39031"/>
    <cellStyle name="SAPBEXHLevel3X 4 11" xfId="39032"/>
    <cellStyle name="SAPBEXHLevel3X 4 11 2" xfId="39033"/>
    <cellStyle name="SAPBEXHLevel3X 4 11 3" xfId="39034"/>
    <cellStyle name="SAPBEXHLevel3X 4 12" xfId="39035"/>
    <cellStyle name="SAPBEXHLevel3X 4 13" xfId="39036"/>
    <cellStyle name="SAPBEXHLevel3X 4 2" xfId="39037"/>
    <cellStyle name="SAPBEXHLevel3X 4 2 10" xfId="39038"/>
    <cellStyle name="SAPBEXHLevel3X 4 2 10 2" xfId="39039"/>
    <cellStyle name="SAPBEXHLevel3X 4 2 10 3" xfId="39040"/>
    <cellStyle name="SAPBEXHLevel3X 4 2 11" xfId="39041"/>
    <cellStyle name="SAPBEXHLevel3X 4 2 12" xfId="39042"/>
    <cellStyle name="SAPBEXHLevel3X 4 2 2" xfId="39043"/>
    <cellStyle name="SAPBEXHLevel3X 4 2 2 10" xfId="39044"/>
    <cellStyle name="SAPBEXHLevel3X 4 2 2 11" xfId="39045"/>
    <cellStyle name="SAPBEXHLevel3X 4 2 2 2" xfId="39046"/>
    <cellStyle name="SAPBEXHLevel3X 4 2 2 2 2" xfId="39047"/>
    <cellStyle name="SAPBEXHLevel3X 4 2 2 2 2 2" xfId="39048"/>
    <cellStyle name="SAPBEXHLevel3X 4 2 2 2 2 3" xfId="39049"/>
    <cellStyle name="SAPBEXHLevel3X 4 2 2 2 3" xfId="39050"/>
    <cellStyle name="SAPBEXHLevel3X 4 2 2 2 4" xfId="39051"/>
    <cellStyle name="SAPBEXHLevel3X 4 2 2 3" xfId="39052"/>
    <cellStyle name="SAPBEXHLevel3X 4 2 2 3 2" xfId="39053"/>
    <cellStyle name="SAPBEXHLevel3X 4 2 2 3 2 2" xfId="39054"/>
    <cellStyle name="SAPBEXHLevel3X 4 2 2 3 2 3" xfId="39055"/>
    <cellStyle name="SAPBEXHLevel3X 4 2 2 3 3" xfId="39056"/>
    <cellStyle name="SAPBEXHLevel3X 4 2 2 3 4" xfId="39057"/>
    <cellStyle name="SAPBEXHLevel3X 4 2 2 4" xfId="39058"/>
    <cellStyle name="SAPBEXHLevel3X 4 2 2 4 2" xfId="39059"/>
    <cellStyle name="SAPBEXHLevel3X 4 2 2 4 2 2" xfId="39060"/>
    <cellStyle name="SAPBEXHLevel3X 4 2 2 4 2 3" xfId="39061"/>
    <cellStyle name="SAPBEXHLevel3X 4 2 2 4 3" xfId="39062"/>
    <cellStyle name="SAPBEXHLevel3X 4 2 2 4 4" xfId="39063"/>
    <cellStyle name="SAPBEXHLevel3X 4 2 2 5" xfId="39064"/>
    <cellStyle name="SAPBEXHLevel3X 4 2 2 5 2" xfId="39065"/>
    <cellStyle name="SAPBEXHLevel3X 4 2 2 5 2 2" xfId="39066"/>
    <cellStyle name="SAPBEXHLevel3X 4 2 2 5 2 3" xfId="39067"/>
    <cellStyle name="SAPBEXHLevel3X 4 2 2 5 3" xfId="39068"/>
    <cellStyle name="SAPBEXHLevel3X 4 2 2 5 4" xfId="39069"/>
    <cellStyle name="SAPBEXHLevel3X 4 2 2 6" xfId="39070"/>
    <cellStyle name="SAPBEXHLevel3X 4 2 2 6 2" xfId="39071"/>
    <cellStyle name="SAPBEXHLevel3X 4 2 2 6 2 2" xfId="39072"/>
    <cellStyle name="SAPBEXHLevel3X 4 2 2 6 2 3" xfId="39073"/>
    <cellStyle name="SAPBEXHLevel3X 4 2 2 6 3" xfId="39074"/>
    <cellStyle name="SAPBEXHLevel3X 4 2 2 6 4" xfId="39075"/>
    <cellStyle name="SAPBEXHLevel3X 4 2 2 7" xfId="39076"/>
    <cellStyle name="SAPBEXHLevel3X 4 2 2 7 2" xfId="39077"/>
    <cellStyle name="SAPBEXHLevel3X 4 2 2 7 2 2" xfId="39078"/>
    <cellStyle name="SAPBEXHLevel3X 4 2 2 7 2 3" xfId="39079"/>
    <cellStyle name="SAPBEXHLevel3X 4 2 2 7 3" xfId="39080"/>
    <cellStyle name="SAPBEXHLevel3X 4 2 2 7 4" xfId="39081"/>
    <cellStyle name="SAPBEXHLevel3X 4 2 2 8" xfId="39082"/>
    <cellStyle name="SAPBEXHLevel3X 4 2 2 8 2" xfId="39083"/>
    <cellStyle name="SAPBEXHLevel3X 4 2 2 8 2 2" xfId="39084"/>
    <cellStyle name="SAPBEXHLevel3X 4 2 2 8 2 3" xfId="39085"/>
    <cellStyle name="SAPBEXHLevel3X 4 2 2 8 3" xfId="39086"/>
    <cellStyle name="SAPBEXHLevel3X 4 2 2 8 4" xfId="39087"/>
    <cellStyle name="SAPBEXHLevel3X 4 2 2 9" xfId="39088"/>
    <cellStyle name="SAPBEXHLevel3X 4 2 2 9 2" xfId="39089"/>
    <cellStyle name="SAPBEXHLevel3X 4 2 2 9 3" xfId="39090"/>
    <cellStyle name="SAPBEXHLevel3X 4 2 3" xfId="39091"/>
    <cellStyle name="SAPBEXHLevel3X 4 2 3 2" xfId="39092"/>
    <cellStyle name="SAPBEXHLevel3X 4 2 3 2 2" xfId="39093"/>
    <cellStyle name="SAPBEXHLevel3X 4 2 3 2 3" xfId="39094"/>
    <cellStyle name="SAPBEXHLevel3X 4 2 3 3" xfId="39095"/>
    <cellStyle name="SAPBEXHLevel3X 4 2 3 4" xfId="39096"/>
    <cellStyle name="SAPBEXHLevel3X 4 2 4" xfId="39097"/>
    <cellStyle name="SAPBEXHLevel3X 4 2 4 2" xfId="39098"/>
    <cellStyle name="SAPBEXHLevel3X 4 2 4 2 2" xfId="39099"/>
    <cellStyle name="SAPBEXHLevel3X 4 2 4 2 3" xfId="39100"/>
    <cellStyle name="SAPBEXHLevel3X 4 2 4 3" xfId="39101"/>
    <cellStyle name="SAPBEXHLevel3X 4 2 4 4" xfId="39102"/>
    <cellStyle name="SAPBEXHLevel3X 4 2 5" xfId="39103"/>
    <cellStyle name="SAPBEXHLevel3X 4 2 5 2" xfId="39104"/>
    <cellStyle name="SAPBEXHLevel3X 4 2 5 2 2" xfId="39105"/>
    <cellStyle name="SAPBEXHLevel3X 4 2 5 2 3" xfId="39106"/>
    <cellStyle name="SAPBEXHLevel3X 4 2 5 3" xfId="39107"/>
    <cellStyle name="SAPBEXHLevel3X 4 2 5 4" xfId="39108"/>
    <cellStyle name="SAPBEXHLevel3X 4 2 6" xfId="39109"/>
    <cellStyle name="SAPBEXHLevel3X 4 2 6 2" xfId="39110"/>
    <cellStyle name="SAPBEXHLevel3X 4 2 6 2 2" xfId="39111"/>
    <cellStyle name="SAPBEXHLevel3X 4 2 6 2 3" xfId="39112"/>
    <cellStyle name="SAPBEXHLevel3X 4 2 6 3" xfId="39113"/>
    <cellStyle name="SAPBEXHLevel3X 4 2 6 4" xfId="39114"/>
    <cellStyle name="SAPBEXHLevel3X 4 2 7" xfId="39115"/>
    <cellStyle name="SAPBEXHLevel3X 4 2 7 2" xfId="39116"/>
    <cellStyle name="SAPBEXHLevel3X 4 2 7 2 2" xfId="39117"/>
    <cellStyle name="SAPBEXHLevel3X 4 2 7 2 3" xfId="39118"/>
    <cellStyle name="SAPBEXHLevel3X 4 2 7 3" xfId="39119"/>
    <cellStyle name="SAPBEXHLevel3X 4 2 7 4" xfId="39120"/>
    <cellStyle name="SAPBEXHLevel3X 4 2 8" xfId="39121"/>
    <cellStyle name="SAPBEXHLevel3X 4 2 8 2" xfId="39122"/>
    <cellStyle name="SAPBEXHLevel3X 4 2 8 2 2" xfId="39123"/>
    <cellStyle name="SAPBEXHLevel3X 4 2 8 2 3" xfId="39124"/>
    <cellStyle name="SAPBEXHLevel3X 4 2 8 3" xfId="39125"/>
    <cellStyle name="SAPBEXHLevel3X 4 2 8 4" xfId="39126"/>
    <cellStyle name="SAPBEXHLevel3X 4 2 9" xfId="39127"/>
    <cellStyle name="SAPBEXHLevel3X 4 2 9 2" xfId="39128"/>
    <cellStyle name="SAPBEXHLevel3X 4 2 9 2 2" xfId="39129"/>
    <cellStyle name="SAPBEXHLevel3X 4 2 9 2 3" xfId="39130"/>
    <cellStyle name="SAPBEXHLevel3X 4 2 9 3" xfId="39131"/>
    <cellStyle name="SAPBEXHLevel3X 4 2 9 4" xfId="39132"/>
    <cellStyle name="SAPBEXHLevel3X 4 3" xfId="39133"/>
    <cellStyle name="SAPBEXHLevel3X 4 3 10" xfId="39134"/>
    <cellStyle name="SAPBEXHLevel3X 4 3 11" xfId="39135"/>
    <cellStyle name="SAPBEXHLevel3X 4 3 2" xfId="39136"/>
    <cellStyle name="SAPBEXHLevel3X 4 3 2 2" xfId="39137"/>
    <cellStyle name="SAPBEXHLevel3X 4 3 2 2 2" xfId="39138"/>
    <cellStyle name="SAPBEXHLevel3X 4 3 2 2 3" xfId="39139"/>
    <cellStyle name="SAPBEXHLevel3X 4 3 2 3" xfId="39140"/>
    <cellStyle name="SAPBEXHLevel3X 4 3 2 4" xfId="39141"/>
    <cellStyle name="SAPBEXHLevel3X 4 3 3" xfId="39142"/>
    <cellStyle name="SAPBEXHLevel3X 4 3 3 2" xfId="39143"/>
    <cellStyle name="SAPBEXHLevel3X 4 3 3 2 2" xfId="39144"/>
    <cellStyle name="SAPBEXHLevel3X 4 3 3 2 3" xfId="39145"/>
    <cellStyle name="SAPBEXHLevel3X 4 3 3 3" xfId="39146"/>
    <cellStyle name="SAPBEXHLevel3X 4 3 3 4" xfId="39147"/>
    <cellStyle name="SAPBEXHLevel3X 4 3 4" xfId="39148"/>
    <cellStyle name="SAPBEXHLevel3X 4 3 4 2" xfId="39149"/>
    <cellStyle name="SAPBEXHLevel3X 4 3 4 2 2" xfId="39150"/>
    <cellStyle name="SAPBEXHLevel3X 4 3 4 2 3" xfId="39151"/>
    <cellStyle name="SAPBEXHLevel3X 4 3 4 3" xfId="39152"/>
    <cellStyle name="SAPBEXHLevel3X 4 3 4 4" xfId="39153"/>
    <cellStyle name="SAPBEXHLevel3X 4 3 5" xfId="39154"/>
    <cellStyle name="SAPBEXHLevel3X 4 3 5 2" xfId="39155"/>
    <cellStyle name="SAPBEXHLevel3X 4 3 5 2 2" xfId="39156"/>
    <cellStyle name="SAPBEXHLevel3X 4 3 5 2 3" xfId="39157"/>
    <cellStyle name="SAPBEXHLevel3X 4 3 5 3" xfId="39158"/>
    <cellStyle name="SAPBEXHLevel3X 4 3 5 4" xfId="39159"/>
    <cellStyle name="SAPBEXHLevel3X 4 3 6" xfId="39160"/>
    <cellStyle name="SAPBEXHLevel3X 4 3 6 2" xfId="39161"/>
    <cellStyle name="SAPBEXHLevel3X 4 3 6 2 2" xfId="39162"/>
    <cellStyle name="SAPBEXHLevel3X 4 3 6 2 3" xfId="39163"/>
    <cellStyle name="SAPBEXHLevel3X 4 3 6 3" xfId="39164"/>
    <cellStyle name="SAPBEXHLevel3X 4 3 6 4" xfId="39165"/>
    <cellStyle name="SAPBEXHLevel3X 4 3 7" xfId="39166"/>
    <cellStyle name="SAPBEXHLevel3X 4 3 7 2" xfId="39167"/>
    <cellStyle name="SAPBEXHLevel3X 4 3 7 2 2" xfId="39168"/>
    <cellStyle name="SAPBEXHLevel3X 4 3 7 2 3" xfId="39169"/>
    <cellStyle name="SAPBEXHLevel3X 4 3 7 3" xfId="39170"/>
    <cellStyle name="SAPBEXHLevel3X 4 3 7 4" xfId="39171"/>
    <cellStyle name="SAPBEXHLevel3X 4 3 8" xfId="39172"/>
    <cellStyle name="SAPBEXHLevel3X 4 3 8 2" xfId="39173"/>
    <cellStyle name="SAPBEXHLevel3X 4 3 8 2 2" xfId="39174"/>
    <cellStyle name="SAPBEXHLevel3X 4 3 8 2 3" xfId="39175"/>
    <cellStyle name="SAPBEXHLevel3X 4 3 8 3" xfId="39176"/>
    <cellStyle name="SAPBEXHLevel3X 4 3 8 4" xfId="39177"/>
    <cellStyle name="SAPBEXHLevel3X 4 3 9" xfId="39178"/>
    <cellStyle name="SAPBEXHLevel3X 4 3 9 2" xfId="39179"/>
    <cellStyle name="SAPBEXHLevel3X 4 3 9 3" xfId="39180"/>
    <cellStyle name="SAPBEXHLevel3X 4 4" xfId="39181"/>
    <cellStyle name="SAPBEXHLevel3X 4 4 2" xfId="39182"/>
    <cellStyle name="SAPBEXHLevel3X 4 4 2 2" xfId="39183"/>
    <cellStyle name="SAPBEXHLevel3X 4 4 2 3" xfId="39184"/>
    <cellStyle name="SAPBEXHLevel3X 4 4 3" xfId="39185"/>
    <cellStyle name="SAPBEXHLevel3X 4 4 4" xfId="39186"/>
    <cellStyle name="SAPBEXHLevel3X 4 5" xfId="39187"/>
    <cellStyle name="SAPBEXHLevel3X 4 5 2" xfId="39188"/>
    <cellStyle name="SAPBEXHLevel3X 4 5 2 2" xfId="39189"/>
    <cellStyle name="SAPBEXHLevel3X 4 5 2 3" xfId="39190"/>
    <cellStyle name="SAPBEXHLevel3X 4 5 3" xfId="39191"/>
    <cellStyle name="SAPBEXHLevel3X 4 5 4" xfId="39192"/>
    <cellStyle name="SAPBEXHLevel3X 4 6" xfId="39193"/>
    <cellStyle name="SAPBEXHLevel3X 4 6 2" xfId="39194"/>
    <cellStyle name="SAPBEXHLevel3X 4 6 2 2" xfId="39195"/>
    <cellStyle name="SAPBEXHLevel3X 4 6 2 3" xfId="39196"/>
    <cellStyle name="SAPBEXHLevel3X 4 6 3" xfId="39197"/>
    <cellStyle name="SAPBEXHLevel3X 4 6 4" xfId="39198"/>
    <cellStyle name="SAPBEXHLevel3X 4 7" xfId="39199"/>
    <cellStyle name="SAPBEXHLevel3X 4 7 2" xfId="39200"/>
    <cellStyle name="SAPBEXHLevel3X 4 7 2 2" xfId="39201"/>
    <cellStyle name="SAPBEXHLevel3X 4 7 2 3" xfId="39202"/>
    <cellStyle name="SAPBEXHLevel3X 4 7 3" xfId="39203"/>
    <cellStyle name="SAPBEXHLevel3X 4 7 4" xfId="39204"/>
    <cellStyle name="SAPBEXHLevel3X 4 8" xfId="39205"/>
    <cellStyle name="SAPBEXHLevel3X 4 8 2" xfId="39206"/>
    <cellStyle name="SAPBEXHLevel3X 4 8 2 2" xfId="39207"/>
    <cellStyle name="SAPBEXHLevel3X 4 8 2 3" xfId="39208"/>
    <cellStyle name="SAPBEXHLevel3X 4 8 3" xfId="39209"/>
    <cellStyle name="SAPBEXHLevel3X 4 8 4" xfId="39210"/>
    <cellStyle name="SAPBEXHLevel3X 4 9" xfId="39211"/>
    <cellStyle name="SAPBEXHLevel3X 4 9 2" xfId="39212"/>
    <cellStyle name="SAPBEXHLevel3X 4 9 2 2" xfId="39213"/>
    <cellStyle name="SAPBEXHLevel3X 4 9 2 3" xfId="39214"/>
    <cellStyle name="SAPBEXHLevel3X 4 9 3" xfId="39215"/>
    <cellStyle name="SAPBEXHLevel3X 4 9 4" xfId="39216"/>
    <cellStyle name="SAPBEXHLevel3X 5" xfId="39217"/>
    <cellStyle name="SAPBEXHLevel3X 5 10" xfId="39218"/>
    <cellStyle name="SAPBEXHLevel3X 5 10 2" xfId="39219"/>
    <cellStyle name="SAPBEXHLevel3X 5 10 2 2" xfId="39220"/>
    <cellStyle name="SAPBEXHLevel3X 5 10 2 3" xfId="39221"/>
    <cellStyle name="SAPBEXHLevel3X 5 10 3" xfId="39222"/>
    <cellStyle name="SAPBEXHLevel3X 5 10 4" xfId="39223"/>
    <cellStyle name="SAPBEXHLevel3X 5 11" xfId="39224"/>
    <cellStyle name="SAPBEXHLevel3X 5 11 2" xfId="39225"/>
    <cellStyle name="SAPBEXHLevel3X 5 11 3" xfId="39226"/>
    <cellStyle name="SAPBEXHLevel3X 5 12" xfId="39227"/>
    <cellStyle name="SAPBEXHLevel3X 5 13" xfId="39228"/>
    <cellStyle name="SAPBEXHLevel3X 5 2" xfId="39229"/>
    <cellStyle name="SAPBEXHLevel3X 5 2 10" xfId="39230"/>
    <cellStyle name="SAPBEXHLevel3X 5 2 10 2" xfId="39231"/>
    <cellStyle name="SAPBEXHLevel3X 5 2 10 3" xfId="39232"/>
    <cellStyle name="SAPBEXHLevel3X 5 2 11" xfId="39233"/>
    <cellStyle name="SAPBEXHLevel3X 5 2 12" xfId="39234"/>
    <cellStyle name="SAPBEXHLevel3X 5 2 2" xfId="39235"/>
    <cellStyle name="SAPBEXHLevel3X 5 2 2 10" xfId="39236"/>
    <cellStyle name="SAPBEXHLevel3X 5 2 2 11" xfId="39237"/>
    <cellStyle name="SAPBEXHLevel3X 5 2 2 2" xfId="39238"/>
    <cellStyle name="SAPBEXHLevel3X 5 2 2 2 2" xfId="39239"/>
    <cellStyle name="SAPBEXHLevel3X 5 2 2 2 2 2" xfId="39240"/>
    <cellStyle name="SAPBEXHLevel3X 5 2 2 2 2 3" xfId="39241"/>
    <cellStyle name="SAPBEXHLevel3X 5 2 2 2 3" xfId="39242"/>
    <cellStyle name="SAPBEXHLevel3X 5 2 2 2 4" xfId="39243"/>
    <cellStyle name="SAPBEXHLevel3X 5 2 2 3" xfId="39244"/>
    <cellStyle name="SAPBEXHLevel3X 5 2 2 3 2" xfId="39245"/>
    <cellStyle name="SAPBEXHLevel3X 5 2 2 3 2 2" xfId="39246"/>
    <cellStyle name="SAPBEXHLevel3X 5 2 2 3 2 3" xfId="39247"/>
    <cellStyle name="SAPBEXHLevel3X 5 2 2 3 3" xfId="39248"/>
    <cellStyle name="SAPBEXHLevel3X 5 2 2 3 4" xfId="39249"/>
    <cellStyle name="SAPBEXHLevel3X 5 2 2 4" xfId="39250"/>
    <cellStyle name="SAPBEXHLevel3X 5 2 2 4 2" xfId="39251"/>
    <cellStyle name="SAPBEXHLevel3X 5 2 2 4 2 2" xfId="39252"/>
    <cellStyle name="SAPBEXHLevel3X 5 2 2 4 2 3" xfId="39253"/>
    <cellStyle name="SAPBEXHLevel3X 5 2 2 4 3" xfId="39254"/>
    <cellStyle name="SAPBEXHLevel3X 5 2 2 4 4" xfId="39255"/>
    <cellStyle name="SAPBEXHLevel3X 5 2 2 5" xfId="39256"/>
    <cellStyle name="SAPBEXHLevel3X 5 2 2 5 2" xfId="39257"/>
    <cellStyle name="SAPBEXHLevel3X 5 2 2 5 2 2" xfId="39258"/>
    <cellStyle name="SAPBEXHLevel3X 5 2 2 5 2 3" xfId="39259"/>
    <cellStyle name="SAPBEXHLevel3X 5 2 2 5 3" xfId="39260"/>
    <cellStyle name="SAPBEXHLevel3X 5 2 2 5 4" xfId="39261"/>
    <cellStyle name="SAPBEXHLevel3X 5 2 2 6" xfId="39262"/>
    <cellStyle name="SAPBEXHLevel3X 5 2 2 6 2" xfId="39263"/>
    <cellStyle name="SAPBEXHLevel3X 5 2 2 6 2 2" xfId="39264"/>
    <cellStyle name="SAPBEXHLevel3X 5 2 2 6 2 3" xfId="39265"/>
    <cellStyle name="SAPBEXHLevel3X 5 2 2 6 3" xfId="39266"/>
    <cellStyle name="SAPBEXHLevel3X 5 2 2 6 4" xfId="39267"/>
    <cellStyle name="SAPBEXHLevel3X 5 2 2 7" xfId="39268"/>
    <cellStyle name="SAPBEXHLevel3X 5 2 2 7 2" xfId="39269"/>
    <cellStyle name="SAPBEXHLevel3X 5 2 2 7 2 2" xfId="39270"/>
    <cellStyle name="SAPBEXHLevel3X 5 2 2 7 2 3" xfId="39271"/>
    <cellStyle name="SAPBEXHLevel3X 5 2 2 7 3" xfId="39272"/>
    <cellStyle name="SAPBEXHLevel3X 5 2 2 7 4" xfId="39273"/>
    <cellStyle name="SAPBEXHLevel3X 5 2 2 8" xfId="39274"/>
    <cellStyle name="SAPBEXHLevel3X 5 2 2 8 2" xfId="39275"/>
    <cellStyle name="SAPBEXHLevel3X 5 2 2 8 2 2" xfId="39276"/>
    <cellStyle name="SAPBEXHLevel3X 5 2 2 8 2 3" xfId="39277"/>
    <cellStyle name="SAPBEXHLevel3X 5 2 2 8 3" xfId="39278"/>
    <cellStyle name="SAPBEXHLevel3X 5 2 2 8 4" xfId="39279"/>
    <cellStyle name="SAPBEXHLevel3X 5 2 2 9" xfId="39280"/>
    <cellStyle name="SAPBEXHLevel3X 5 2 2 9 2" xfId="39281"/>
    <cellStyle name="SAPBEXHLevel3X 5 2 2 9 3" xfId="39282"/>
    <cellStyle name="SAPBEXHLevel3X 5 2 3" xfId="39283"/>
    <cellStyle name="SAPBEXHLevel3X 5 2 3 2" xfId="39284"/>
    <cellStyle name="SAPBEXHLevel3X 5 2 3 2 2" xfId="39285"/>
    <cellStyle name="SAPBEXHLevel3X 5 2 3 2 3" xfId="39286"/>
    <cellStyle name="SAPBEXHLevel3X 5 2 3 3" xfId="39287"/>
    <cellStyle name="SAPBEXHLevel3X 5 2 3 4" xfId="39288"/>
    <cellStyle name="SAPBEXHLevel3X 5 2 4" xfId="39289"/>
    <cellStyle name="SAPBEXHLevel3X 5 2 4 2" xfId="39290"/>
    <cellStyle name="SAPBEXHLevel3X 5 2 4 2 2" xfId="39291"/>
    <cellStyle name="SAPBEXHLevel3X 5 2 4 2 3" xfId="39292"/>
    <cellStyle name="SAPBEXHLevel3X 5 2 4 3" xfId="39293"/>
    <cellStyle name="SAPBEXHLevel3X 5 2 4 4" xfId="39294"/>
    <cellStyle name="SAPBEXHLevel3X 5 2 5" xfId="39295"/>
    <cellStyle name="SAPBEXHLevel3X 5 2 5 2" xfId="39296"/>
    <cellStyle name="SAPBEXHLevel3X 5 2 5 2 2" xfId="39297"/>
    <cellStyle name="SAPBEXHLevel3X 5 2 5 2 3" xfId="39298"/>
    <cellStyle name="SAPBEXHLevel3X 5 2 5 3" xfId="39299"/>
    <cellStyle name="SAPBEXHLevel3X 5 2 5 4" xfId="39300"/>
    <cellStyle name="SAPBEXHLevel3X 5 2 6" xfId="39301"/>
    <cellStyle name="SAPBEXHLevel3X 5 2 6 2" xfId="39302"/>
    <cellStyle name="SAPBEXHLevel3X 5 2 6 2 2" xfId="39303"/>
    <cellStyle name="SAPBEXHLevel3X 5 2 6 2 3" xfId="39304"/>
    <cellStyle name="SAPBEXHLevel3X 5 2 6 3" xfId="39305"/>
    <cellStyle name="SAPBEXHLevel3X 5 2 6 4" xfId="39306"/>
    <cellStyle name="SAPBEXHLevel3X 5 2 7" xfId="39307"/>
    <cellStyle name="SAPBEXHLevel3X 5 2 7 2" xfId="39308"/>
    <cellStyle name="SAPBEXHLevel3X 5 2 7 2 2" xfId="39309"/>
    <cellStyle name="SAPBEXHLevel3X 5 2 7 2 3" xfId="39310"/>
    <cellStyle name="SAPBEXHLevel3X 5 2 7 3" xfId="39311"/>
    <cellStyle name="SAPBEXHLevel3X 5 2 7 4" xfId="39312"/>
    <cellStyle name="SAPBEXHLevel3X 5 2 8" xfId="39313"/>
    <cellStyle name="SAPBEXHLevel3X 5 2 8 2" xfId="39314"/>
    <cellStyle name="SAPBEXHLevel3X 5 2 8 2 2" xfId="39315"/>
    <cellStyle name="SAPBEXHLevel3X 5 2 8 2 3" xfId="39316"/>
    <cellStyle name="SAPBEXHLevel3X 5 2 8 3" xfId="39317"/>
    <cellStyle name="SAPBEXHLevel3X 5 2 8 4" xfId="39318"/>
    <cellStyle name="SAPBEXHLevel3X 5 2 9" xfId="39319"/>
    <cellStyle name="SAPBEXHLevel3X 5 2 9 2" xfId="39320"/>
    <cellStyle name="SAPBEXHLevel3X 5 2 9 2 2" xfId="39321"/>
    <cellStyle name="SAPBEXHLevel3X 5 2 9 2 3" xfId="39322"/>
    <cellStyle name="SAPBEXHLevel3X 5 2 9 3" xfId="39323"/>
    <cellStyle name="SAPBEXHLevel3X 5 2 9 4" xfId="39324"/>
    <cellStyle name="SAPBEXHLevel3X 5 3" xfId="39325"/>
    <cellStyle name="SAPBEXHLevel3X 5 3 10" xfId="39326"/>
    <cellStyle name="SAPBEXHLevel3X 5 3 11" xfId="39327"/>
    <cellStyle name="SAPBEXHLevel3X 5 3 2" xfId="39328"/>
    <cellStyle name="SAPBEXHLevel3X 5 3 2 2" xfId="39329"/>
    <cellStyle name="SAPBEXHLevel3X 5 3 2 2 2" xfId="39330"/>
    <cellStyle name="SAPBEXHLevel3X 5 3 2 2 3" xfId="39331"/>
    <cellStyle name="SAPBEXHLevel3X 5 3 2 3" xfId="39332"/>
    <cellStyle name="SAPBEXHLevel3X 5 3 2 4" xfId="39333"/>
    <cellStyle name="SAPBEXHLevel3X 5 3 3" xfId="39334"/>
    <cellStyle name="SAPBEXHLevel3X 5 3 3 2" xfId="39335"/>
    <cellStyle name="SAPBEXHLevel3X 5 3 3 2 2" xfId="39336"/>
    <cellStyle name="SAPBEXHLevel3X 5 3 3 2 3" xfId="39337"/>
    <cellStyle name="SAPBEXHLevel3X 5 3 3 3" xfId="39338"/>
    <cellStyle name="SAPBEXHLevel3X 5 3 3 4" xfId="39339"/>
    <cellStyle name="SAPBEXHLevel3X 5 3 4" xfId="39340"/>
    <cellStyle name="SAPBEXHLevel3X 5 3 4 2" xfId="39341"/>
    <cellStyle name="SAPBEXHLevel3X 5 3 4 2 2" xfId="39342"/>
    <cellStyle name="SAPBEXHLevel3X 5 3 4 2 3" xfId="39343"/>
    <cellStyle name="SAPBEXHLevel3X 5 3 4 3" xfId="39344"/>
    <cellStyle name="SAPBEXHLevel3X 5 3 4 4" xfId="39345"/>
    <cellStyle name="SAPBEXHLevel3X 5 3 5" xfId="39346"/>
    <cellStyle name="SAPBEXHLevel3X 5 3 5 2" xfId="39347"/>
    <cellStyle name="SAPBEXHLevel3X 5 3 5 2 2" xfId="39348"/>
    <cellStyle name="SAPBEXHLevel3X 5 3 5 2 3" xfId="39349"/>
    <cellStyle name="SAPBEXHLevel3X 5 3 5 3" xfId="39350"/>
    <cellStyle name="SAPBEXHLevel3X 5 3 5 4" xfId="39351"/>
    <cellStyle name="SAPBEXHLevel3X 5 3 6" xfId="39352"/>
    <cellStyle name="SAPBEXHLevel3X 5 3 6 2" xfId="39353"/>
    <cellStyle name="SAPBEXHLevel3X 5 3 6 2 2" xfId="39354"/>
    <cellStyle name="SAPBEXHLevel3X 5 3 6 2 3" xfId="39355"/>
    <cellStyle name="SAPBEXHLevel3X 5 3 6 3" xfId="39356"/>
    <cellStyle name="SAPBEXHLevel3X 5 3 6 4" xfId="39357"/>
    <cellStyle name="SAPBEXHLevel3X 5 3 7" xfId="39358"/>
    <cellStyle name="SAPBEXHLevel3X 5 3 7 2" xfId="39359"/>
    <cellStyle name="SAPBEXHLevel3X 5 3 7 2 2" xfId="39360"/>
    <cellStyle name="SAPBEXHLevel3X 5 3 7 2 3" xfId="39361"/>
    <cellStyle name="SAPBEXHLevel3X 5 3 7 3" xfId="39362"/>
    <cellStyle name="SAPBEXHLevel3X 5 3 7 4" xfId="39363"/>
    <cellStyle name="SAPBEXHLevel3X 5 3 8" xfId="39364"/>
    <cellStyle name="SAPBEXHLevel3X 5 3 8 2" xfId="39365"/>
    <cellStyle name="SAPBEXHLevel3X 5 3 8 2 2" xfId="39366"/>
    <cellStyle name="SAPBEXHLevel3X 5 3 8 2 3" xfId="39367"/>
    <cellStyle name="SAPBEXHLevel3X 5 3 8 3" xfId="39368"/>
    <cellStyle name="SAPBEXHLevel3X 5 3 8 4" xfId="39369"/>
    <cellStyle name="SAPBEXHLevel3X 5 3 9" xfId="39370"/>
    <cellStyle name="SAPBEXHLevel3X 5 3 9 2" xfId="39371"/>
    <cellStyle name="SAPBEXHLevel3X 5 3 9 3" xfId="39372"/>
    <cellStyle name="SAPBEXHLevel3X 5 4" xfId="39373"/>
    <cellStyle name="SAPBEXHLevel3X 5 4 2" xfId="39374"/>
    <cellStyle name="SAPBEXHLevel3X 5 4 2 2" xfId="39375"/>
    <cellStyle name="SAPBEXHLevel3X 5 4 2 3" xfId="39376"/>
    <cellStyle name="SAPBEXHLevel3X 5 4 3" xfId="39377"/>
    <cellStyle name="SAPBEXHLevel3X 5 4 4" xfId="39378"/>
    <cellStyle name="SAPBEXHLevel3X 5 5" xfId="39379"/>
    <cellStyle name="SAPBEXHLevel3X 5 5 2" xfId="39380"/>
    <cellStyle name="SAPBEXHLevel3X 5 5 2 2" xfId="39381"/>
    <cellStyle name="SAPBEXHLevel3X 5 5 2 3" xfId="39382"/>
    <cellStyle name="SAPBEXHLevel3X 5 5 3" xfId="39383"/>
    <cellStyle name="SAPBEXHLevel3X 5 5 4" xfId="39384"/>
    <cellStyle name="SAPBEXHLevel3X 5 6" xfId="39385"/>
    <cellStyle name="SAPBEXHLevel3X 5 6 2" xfId="39386"/>
    <cellStyle name="SAPBEXHLevel3X 5 6 2 2" xfId="39387"/>
    <cellStyle name="SAPBEXHLevel3X 5 6 2 3" xfId="39388"/>
    <cellStyle name="SAPBEXHLevel3X 5 6 3" xfId="39389"/>
    <cellStyle name="SAPBEXHLevel3X 5 6 4" xfId="39390"/>
    <cellStyle name="SAPBEXHLevel3X 5 7" xfId="39391"/>
    <cellStyle name="SAPBEXHLevel3X 5 7 2" xfId="39392"/>
    <cellStyle name="SAPBEXHLevel3X 5 7 2 2" xfId="39393"/>
    <cellStyle name="SAPBEXHLevel3X 5 7 2 3" xfId="39394"/>
    <cellStyle name="SAPBEXHLevel3X 5 7 3" xfId="39395"/>
    <cellStyle name="SAPBEXHLevel3X 5 7 4" xfId="39396"/>
    <cellStyle name="SAPBEXHLevel3X 5 8" xfId="39397"/>
    <cellStyle name="SAPBEXHLevel3X 5 8 2" xfId="39398"/>
    <cellStyle name="SAPBEXHLevel3X 5 8 2 2" xfId="39399"/>
    <cellStyle name="SAPBEXHLevel3X 5 8 2 3" xfId="39400"/>
    <cellStyle name="SAPBEXHLevel3X 5 8 3" xfId="39401"/>
    <cellStyle name="SAPBEXHLevel3X 5 8 4" xfId="39402"/>
    <cellStyle name="SAPBEXHLevel3X 5 9" xfId="39403"/>
    <cellStyle name="SAPBEXHLevel3X 5 9 2" xfId="39404"/>
    <cellStyle name="SAPBEXHLevel3X 5 9 2 2" xfId="39405"/>
    <cellStyle name="SAPBEXHLevel3X 5 9 2 3" xfId="39406"/>
    <cellStyle name="SAPBEXHLevel3X 5 9 3" xfId="39407"/>
    <cellStyle name="SAPBEXHLevel3X 5 9 4" xfId="39408"/>
    <cellStyle name="SAPBEXHLevel3X 6" xfId="39409"/>
    <cellStyle name="SAPBEXHLevel3X 6 10" xfId="39410"/>
    <cellStyle name="SAPBEXHLevel3X 6 10 2" xfId="39411"/>
    <cellStyle name="SAPBEXHLevel3X 6 10 3" xfId="39412"/>
    <cellStyle name="SAPBEXHLevel3X 6 11" xfId="39413"/>
    <cellStyle name="SAPBEXHLevel3X 6 12" xfId="39414"/>
    <cellStyle name="SAPBEXHLevel3X 6 2" xfId="39415"/>
    <cellStyle name="SAPBEXHLevel3X 6 2 10" xfId="39416"/>
    <cellStyle name="SAPBEXHLevel3X 6 2 11" xfId="39417"/>
    <cellStyle name="SAPBEXHLevel3X 6 2 2" xfId="39418"/>
    <cellStyle name="SAPBEXHLevel3X 6 2 2 2" xfId="39419"/>
    <cellStyle name="SAPBEXHLevel3X 6 2 2 2 2" xfId="39420"/>
    <cellStyle name="SAPBEXHLevel3X 6 2 2 2 3" xfId="39421"/>
    <cellStyle name="SAPBEXHLevel3X 6 2 2 3" xfId="39422"/>
    <cellStyle name="SAPBEXHLevel3X 6 2 2 4" xfId="39423"/>
    <cellStyle name="SAPBEXHLevel3X 6 2 3" xfId="39424"/>
    <cellStyle name="SAPBEXHLevel3X 6 2 3 2" xfId="39425"/>
    <cellStyle name="SAPBEXHLevel3X 6 2 3 2 2" xfId="39426"/>
    <cellStyle name="SAPBEXHLevel3X 6 2 3 2 3" xfId="39427"/>
    <cellStyle name="SAPBEXHLevel3X 6 2 3 3" xfId="39428"/>
    <cellStyle name="SAPBEXHLevel3X 6 2 3 4" xfId="39429"/>
    <cellStyle name="SAPBEXHLevel3X 6 2 4" xfId="39430"/>
    <cellStyle name="SAPBEXHLevel3X 6 2 4 2" xfId="39431"/>
    <cellStyle name="SAPBEXHLevel3X 6 2 4 2 2" xfId="39432"/>
    <cellStyle name="SAPBEXHLevel3X 6 2 4 2 3" xfId="39433"/>
    <cellStyle name="SAPBEXHLevel3X 6 2 4 3" xfId="39434"/>
    <cellStyle name="SAPBEXHLevel3X 6 2 4 4" xfId="39435"/>
    <cellStyle name="SAPBEXHLevel3X 6 2 5" xfId="39436"/>
    <cellStyle name="SAPBEXHLevel3X 6 2 5 2" xfId="39437"/>
    <cellStyle name="SAPBEXHLevel3X 6 2 5 2 2" xfId="39438"/>
    <cellStyle name="SAPBEXHLevel3X 6 2 5 2 3" xfId="39439"/>
    <cellStyle name="SAPBEXHLevel3X 6 2 5 3" xfId="39440"/>
    <cellStyle name="SAPBEXHLevel3X 6 2 5 4" xfId="39441"/>
    <cellStyle name="SAPBEXHLevel3X 6 2 6" xfId="39442"/>
    <cellStyle name="SAPBEXHLevel3X 6 2 6 2" xfId="39443"/>
    <cellStyle name="SAPBEXHLevel3X 6 2 6 2 2" xfId="39444"/>
    <cellStyle name="SAPBEXHLevel3X 6 2 6 2 3" xfId="39445"/>
    <cellStyle name="SAPBEXHLevel3X 6 2 6 3" xfId="39446"/>
    <cellStyle name="SAPBEXHLevel3X 6 2 6 4" xfId="39447"/>
    <cellStyle name="SAPBEXHLevel3X 6 2 7" xfId="39448"/>
    <cellStyle name="SAPBEXHLevel3X 6 2 7 2" xfId="39449"/>
    <cellStyle name="SAPBEXHLevel3X 6 2 7 2 2" xfId="39450"/>
    <cellStyle name="SAPBEXHLevel3X 6 2 7 2 3" xfId="39451"/>
    <cellStyle name="SAPBEXHLevel3X 6 2 7 3" xfId="39452"/>
    <cellStyle name="SAPBEXHLevel3X 6 2 7 4" xfId="39453"/>
    <cellStyle name="SAPBEXHLevel3X 6 2 8" xfId="39454"/>
    <cellStyle name="SAPBEXHLevel3X 6 2 8 2" xfId="39455"/>
    <cellStyle name="SAPBEXHLevel3X 6 2 8 2 2" xfId="39456"/>
    <cellStyle name="SAPBEXHLevel3X 6 2 8 2 3" xfId="39457"/>
    <cellStyle name="SAPBEXHLevel3X 6 2 8 3" xfId="39458"/>
    <cellStyle name="SAPBEXHLevel3X 6 2 8 4" xfId="39459"/>
    <cellStyle name="SAPBEXHLevel3X 6 2 9" xfId="39460"/>
    <cellStyle name="SAPBEXHLevel3X 6 2 9 2" xfId="39461"/>
    <cellStyle name="SAPBEXHLevel3X 6 2 9 3" xfId="39462"/>
    <cellStyle name="SAPBEXHLevel3X 6 3" xfId="39463"/>
    <cellStyle name="SAPBEXHLevel3X 6 3 2" xfId="39464"/>
    <cellStyle name="SAPBEXHLevel3X 6 3 2 2" xfId="39465"/>
    <cellStyle name="SAPBEXHLevel3X 6 3 2 3" xfId="39466"/>
    <cellStyle name="SAPBEXHLevel3X 6 3 3" xfId="39467"/>
    <cellStyle name="SAPBEXHLevel3X 6 3 4" xfId="39468"/>
    <cellStyle name="SAPBEXHLevel3X 6 4" xfId="39469"/>
    <cellStyle name="SAPBEXHLevel3X 6 4 2" xfId="39470"/>
    <cellStyle name="SAPBEXHLevel3X 6 4 2 2" xfId="39471"/>
    <cellStyle name="SAPBEXHLevel3X 6 4 2 3" xfId="39472"/>
    <cellStyle name="SAPBEXHLevel3X 6 4 3" xfId="39473"/>
    <cellStyle name="SAPBEXHLevel3X 6 4 4" xfId="39474"/>
    <cellStyle name="SAPBEXHLevel3X 6 5" xfId="39475"/>
    <cellStyle name="SAPBEXHLevel3X 6 5 2" xfId="39476"/>
    <cellStyle name="SAPBEXHLevel3X 6 5 2 2" xfId="39477"/>
    <cellStyle name="SAPBEXHLevel3X 6 5 2 3" xfId="39478"/>
    <cellStyle name="SAPBEXHLevel3X 6 5 3" xfId="39479"/>
    <cellStyle name="SAPBEXHLevel3X 6 5 4" xfId="39480"/>
    <cellStyle name="SAPBEXHLevel3X 6 6" xfId="39481"/>
    <cellStyle name="SAPBEXHLevel3X 6 6 2" xfId="39482"/>
    <cellStyle name="SAPBEXHLevel3X 6 6 2 2" xfId="39483"/>
    <cellStyle name="SAPBEXHLevel3X 6 6 2 3" xfId="39484"/>
    <cellStyle name="SAPBEXHLevel3X 6 6 3" xfId="39485"/>
    <cellStyle name="SAPBEXHLevel3X 6 6 4" xfId="39486"/>
    <cellStyle name="SAPBEXHLevel3X 6 7" xfId="39487"/>
    <cellStyle name="SAPBEXHLevel3X 6 7 2" xfId="39488"/>
    <cellStyle name="SAPBEXHLevel3X 6 7 2 2" xfId="39489"/>
    <cellStyle name="SAPBEXHLevel3X 6 7 2 3" xfId="39490"/>
    <cellStyle name="SAPBEXHLevel3X 6 7 3" xfId="39491"/>
    <cellStyle name="SAPBEXHLevel3X 6 7 4" xfId="39492"/>
    <cellStyle name="SAPBEXHLevel3X 6 8" xfId="39493"/>
    <cellStyle name="SAPBEXHLevel3X 6 8 2" xfId="39494"/>
    <cellStyle name="SAPBEXHLevel3X 6 8 2 2" xfId="39495"/>
    <cellStyle name="SAPBEXHLevel3X 6 8 2 3" xfId="39496"/>
    <cellStyle name="SAPBEXHLevel3X 6 8 3" xfId="39497"/>
    <cellStyle name="SAPBEXHLevel3X 6 8 4" xfId="39498"/>
    <cellStyle name="SAPBEXHLevel3X 6 9" xfId="39499"/>
    <cellStyle name="SAPBEXHLevel3X 6 9 2" xfId="39500"/>
    <cellStyle name="SAPBEXHLevel3X 6 9 2 2" xfId="39501"/>
    <cellStyle name="SAPBEXHLevel3X 6 9 2 3" xfId="39502"/>
    <cellStyle name="SAPBEXHLevel3X 6 9 3" xfId="39503"/>
    <cellStyle name="SAPBEXHLevel3X 6 9 4" xfId="39504"/>
    <cellStyle name="SAPBEXHLevel3X 7" xfId="39505"/>
    <cellStyle name="SAPBEXHLevel3X 7 10" xfId="39506"/>
    <cellStyle name="SAPBEXHLevel3X 7 11" xfId="39507"/>
    <cellStyle name="SAPBEXHLevel3X 7 2" xfId="39508"/>
    <cellStyle name="SAPBEXHLevel3X 7 2 2" xfId="39509"/>
    <cellStyle name="SAPBEXHLevel3X 7 2 2 2" xfId="39510"/>
    <cellStyle name="SAPBEXHLevel3X 7 2 2 3" xfId="39511"/>
    <cellStyle name="SAPBEXHLevel3X 7 2 3" xfId="39512"/>
    <cellStyle name="SAPBEXHLevel3X 7 2 4" xfId="39513"/>
    <cellStyle name="SAPBEXHLevel3X 7 3" xfId="39514"/>
    <cellStyle name="SAPBEXHLevel3X 7 3 2" xfId="39515"/>
    <cellStyle name="SAPBEXHLevel3X 7 3 2 2" xfId="39516"/>
    <cellStyle name="SAPBEXHLevel3X 7 3 2 3" xfId="39517"/>
    <cellStyle name="SAPBEXHLevel3X 7 3 3" xfId="39518"/>
    <cellStyle name="SAPBEXHLevel3X 7 3 4" xfId="39519"/>
    <cellStyle name="SAPBEXHLevel3X 7 4" xfId="39520"/>
    <cellStyle name="SAPBEXHLevel3X 7 4 2" xfId="39521"/>
    <cellStyle name="SAPBEXHLevel3X 7 4 2 2" xfId="39522"/>
    <cellStyle name="SAPBEXHLevel3X 7 4 2 3" xfId="39523"/>
    <cellStyle name="SAPBEXHLevel3X 7 4 3" xfId="39524"/>
    <cellStyle name="SAPBEXHLevel3X 7 4 4" xfId="39525"/>
    <cellStyle name="SAPBEXHLevel3X 7 5" xfId="39526"/>
    <cellStyle name="SAPBEXHLevel3X 7 5 2" xfId="39527"/>
    <cellStyle name="SAPBEXHLevel3X 7 5 2 2" xfId="39528"/>
    <cellStyle name="SAPBEXHLevel3X 7 5 2 3" xfId="39529"/>
    <cellStyle name="SAPBEXHLevel3X 7 5 3" xfId="39530"/>
    <cellStyle name="SAPBEXHLevel3X 7 5 4" xfId="39531"/>
    <cellStyle name="SAPBEXHLevel3X 7 6" xfId="39532"/>
    <cellStyle name="SAPBEXHLevel3X 7 6 2" xfId="39533"/>
    <cellStyle name="SAPBEXHLevel3X 7 6 2 2" xfId="39534"/>
    <cellStyle name="SAPBEXHLevel3X 7 6 2 3" xfId="39535"/>
    <cellStyle name="SAPBEXHLevel3X 7 6 3" xfId="39536"/>
    <cellStyle name="SAPBEXHLevel3X 7 6 4" xfId="39537"/>
    <cellStyle name="SAPBEXHLevel3X 7 7" xfId="39538"/>
    <cellStyle name="SAPBEXHLevel3X 7 7 2" xfId="39539"/>
    <cellStyle name="SAPBEXHLevel3X 7 7 2 2" xfId="39540"/>
    <cellStyle name="SAPBEXHLevel3X 7 7 2 3" xfId="39541"/>
    <cellStyle name="SAPBEXHLevel3X 7 7 3" xfId="39542"/>
    <cellStyle name="SAPBEXHLevel3X 7 7 4" xfId="39543"/>
    <cellStyle name="SAPBEXHLevel3X 7 8" xfId="39544"/>
    <cellStyle name="SAPBEXHLevel3X 7 8 2" xfId="39545"/>
    <cellStyle name="SAPBEXHLevel3X 7 8 2 2" xfId="39546"/>
    <cellStyle name="SAPBEXHLevel3X 7 8 2 3" xfId="39547"/>
    <cellStyle name="SAPBEXHLevel3X 7 8 3" xfId="39548"/>
    <cellStyle name="SAPBEXHLevel3X 7 8 4" xfId="39549"/>
    <cellStyle name="SAPBEXHLevel3X 7 9" xfId="39550"/>
    <cellStyle name="SAPBEXHLevel3X 7 9 2" xfId="39551"/>
    <cellStyle name="SAPBEXHLevel3X 7 9 3" xfId="39552"/>
    <cellStyle name="SAPBEXHLevel3X 8" xfId="39553"/>
    <cellStyle name="SAPBEXHLevel3X 8 2" xfId="39554"/>
    <cellStyle name="SAPBEXHLevel3X 8 2 2" xfId="39555"/>
    <cellStyle name="SAPBEXHLevel3X 8 2 3" xfId="39556"/>
    <cellStyle name="SAPBEXHLevel3X 8 3" xfId="39557"/>
    <cellStyle name="SAPBEXHLevel3X 8 4" xfId="39558"/>
    <cellStyle name="SAPBEXHLevel3X 9" xfId="39559"/>
    <cellStyle name="SAPBEXHLevel3X 9 2" xfId="39560"/>
    <cellStyle name="SAPBEXHLevel3X 9 2 2" xfId="39561"/>
    <cellStyle name="SAPBEXHLevel3X 9 2 3" xfId="39562"/>
    <cellStyle name="SAPBEXHLevel3X 9 3" xfId="39563"/>
    <cellStyle name="SAPBEXHLevel3X 9 4" xfId="39564"/>
    <cellStyle name="SAPBEXinputData" xfId="39565"/>
    <cellStyle name="SAPBEXinputData 2" xfId="39566"/>
    <cellStyle name="SAPBEXinputData 2 2" xfId="39567"/>
    <cellStyle name="SAPBEXinputData 2 2 10" xfId="39568"/>
    <cellStyle name="SAPBEXinputData 2 2 10 2" xfId="39569"/>
    <cellStyle name="SAPBEXinputData 2 2 10 3" xfId="39570"/>
    <cellStyle name="SAPBEXinputData 2 2 11" xfId="39571"/>
    <cellStyle name="SAPBEXinputData 2 2 12" xfId="39572"/>
    <cellStyle name="SAPBEXinputData 2 2 2" xfId="39573"/>
    <cellStyle name="SAPBEXinputData 2 2 2 2" xfId="39574"/>
    <cellStyle name="SAPBEXinputData 2 2 2 2 10" xfId="39575"/>
    <cellStyle name="SAPBEXinputData 2 2 2 2 10 2" xfId="39576"/>
    <cellStyle name="SAPBEXinputData 2 2 2 2 10 3" xfId="39577"/>
    <cellStyle name="SAPBEXinputData 2 2 2 2 11" xfId="39578"/>
    <cellStyle name="SAPBEXinputData 2 2 2 2 12" xfId="39579"/>
    <cellStyle name="SAPBEXinputData 2 2 2 2 2" xfId="39580"/>
    <cellStyle name="SAPBEXinputData 2 2 2 2 2 2" xfId="39581"/>
    <cellStyle name="SAPBEXinputData 2 2 2 2 2 2 2" xfId="39582"/>
    <cellStyle name="SAPBEXinputData 2 2 2 2 2 2 2 2" xfId="39583"/>
    <cellStyle name="SAPBEXinputData 2 2 2 2 2 2 2 3" xfId="39584"/>
    <cellStyle name="SAPBEXinputData 2 2 2 2 2 2 3" xfId="39585"/>
    <cellStyle name="SAPBEXinputData 2 2 2 2 2 2 4" xfId="39586"/>
    <cellStyle name="SAPBEXinputData 2 2 2 2 2 3" xfId="39587"/>
    <cellStyle name="SAPBEXinputData 2 2 2 2 2 3 2" xfId="39588"/>
    <cellStyle name="SAPBEXinputData 2 2 2 2 2 3 2 2" xfId="39589"/>
    <cellStyle name="SAPBEXinputData 2 2 2 2 2 3 2 3" xfId="39590"/>
    <cellStyle name="SAPBEXinputData 2 2 2 2 2 3 3" xfId="39591"/>
    <cellStyle name="SAPBEXinputData 2 2 2 2 2 3 4" xfId="39592"/>
    <cellStyle name="SAPBEXinputData 2 2 2 2 2 4" xfId="39593"/>
    <cellStyle name="SAPBEXinputData 2 2 2 2 2 4 2" xfId="39594"/>
    <cellStyle name="SAPBEXinputData 2 2 2 2 2 4 2 2" xfId="39595"/>
    <cellStyle name="SAPBEXinputData 2 2 2 2 2 4 2 3" xfId="39596"/>
    <cellStyle name="SAPBEXinputData 2 2 2 2 2 4 3" xfId="39597"/>
    <cellStyle name="SAPBEXinputData 2 2 2 2 2 4 4" xfId="39598"/>
    <cellStyle name="SAPBEXinputData 2 2 2 2 2 5" xfId="39599"/>
    <cellStyle name="SAPBEXinputData 2 2 2 2 2 5 2" xfId="39600"/>
    <cellStyle name="SAPBEXinputData 2 2 2 2 2 5 2 2" xfId="39601"/>
    <cellStyle name="SAPBEXinputData 2 2 2 2 2 5 2 3" xfId="39602"/>
    <cellStyle name="SAPBEXinputData 2 2 2 2 2 5 3" xfId="39603"/>
    <cellStyle name="SAPBEXinputData 2 2 2 2 2 5 4" xfId="39604"/>
    <cellStyle name="SAPBEXinputData 2 2 2 2 2 6" xfId="39605"/>
    <cellStyle name="SAPBEXinputData 2 2 2 2 2 6 2" xfId="39606"/>
    <cellStyle name="SAPBEXinputData 2 2 2 2 2 6 2 2" xfId="39607"/>
    <cellStyle name="SAPBEXinputData 2 2 2 2 2 6 2 3" xfId="39608"/>
    <cellStyle name="SAPBEXinputData 2 2 2 2 2 6 3" xfId="39609"/>
    <cellStyle name="SAPBEXinputData 2 2 2 2 2 6 4" xfId="39610"/>
    <cellStyle name="SAPBEXinputData 2 2 2 2 2 7" xfId="39611"/>
    <cellStyle name="SAPBEXinputData 2 2 2 2 2 7 2" xfId="39612"/>
    <cellStyle name="SAPBEXinputData 2 2 2 2 2 7 3" xfId="39613"/>
    <cellStyle name="SAPBEXinputData 2 2 2 2 3" xfId="39614"/>
    <cellStyle name="SAPBEXinputData 2 2 2 2 3 2" xfId="39615"/>
    <cellStyle name="SAPBEXinputData 2 2 2 2 3 2 2" xfId="39616"/>
    <cellStyle name="SAPBEXinputData 2 2 2 2 3 2 3" xfId="39617"/>
    <cellStyle name="SAPBEXinputData 2 2 2 2 3 3" xfId="39618"/>
    <cellStyle name="SAPBEXinputData 2 2 2 2 3 4" xfId="39619"/>
    <cellStyle name="SAPBEXinputData 2 2 2 2 4" xfId="39620"/>
    <cellStyle name="SAPBEXinputData 2 2 2 2 4 2" xfId="39621"/>
    <cellStyle name="SAPBEXinputData 2 2 2 2 4 2 2" xfId="39622"/>
    <cellStyle name="SAPBEXinputData 2 2 2 2 4 2 3" xfId="39623"/>
    <cellStyle name="SAPBEXinputData 2 2 2 2 4 3" xfId="39624"/>
    <cellStyle name="SAPBEXinputData 2 2 2 2 4 4" xfId="39625"/>
    <cellStyle name="SAPBEXinputData 2 2 2 2 5" xfId="39626"/>
    <cellStyle name="SAPBEXinputData 2 2 2 2 5 2" xfId="39627"/>
    <cellStyle name="SAPBEXinputData 2 2 2 2 5 2 2" xfId="39628"/>
    <cellStyle name="SAPBEXinputData 2 2 2 2 5 2 3" xfId="39629"/>
    <cellStyle name="SAPBEXinputData 2 2 2 2 5 3" xfId="39630"/>
    <cellStyle name="SAPBEXinputData 2 2 2 2 5 4" xfId="39631"/>
    <cellStyle name="SAPBEXinputData 2 2 2 2 6" xfId="39632"/>
    <cellStyle name="SAPBEXinputData 2 2 2 2 6 2" xfId="39633"/>
    <cellStyle name="SAPBEXinputData 2 2 2 2 6 2 2" xfId="39634"/>
    <cellStyle name="SAPBEXinputData 2 2 2 2 6 2 3" xfId="39635"/>
    <cellStyle name="SAPBEXinputData 2 2 2 2 6 3" xfId="39636"/>
    <cellStyle name="SAPBEXinputData 2 2 2 2 6 4" xfId="39637"/>
    <cellStyle name="SAPBEXinputData 2 2 2 2 7" xfId="39638"/>
    <cellStyle name="SAPBEXinputData 2 2 2 2 7 2" xfId="39639"/>
    <cellStyle name="SAPBEXinputData 2 2 2 2 7 2 2" xfId="39640"/>
    <cellStyle name="SAPBEXinputData 2 2 2 2 7 2 3" xfId="39641"/>
    <cellStyle name="SAPBEXinputData 2 2 2 2 7 3" xfId="39642"/>
    <cellStyle name="SAPBEXinputData 2 2 2 2 7 4" xfId="39643"/>
    <cellStyle name="SAPBEXinputData 2 2 2 2 8" xfId="39644"/>
    <cellStyle name="SAPBEXinputData 2 2 2 2 8 2" xfId="39645"/>
    <cellStyle name="SAPBEXinputData 2 2 2 2 8 2 2" xfId="39646"/>
    <cellStyle name="SAPBEXinputData 2 2 2 2 8 2 3" xfId="39647"/>
    <cellStyle name="SAPBEXinputData 2 2 2 2 8 3" xfId="39648"/>
    <cellStyle name="SAPBEXinputData 2 2 2 2 8 4" xfId="39649"/>
    <cellStyle name="SAPBEXinputData 2 2 2 2 9" xfId="39650"/>
    <cellStyle name="SAPBEXinputData 2 2 2 2 9 2" xfId="39651"/>
    <cellStyle name="SAPBEXinputData 2 2 2 2 9 2 2" xfId="39652"/>
    <cellStyle name="SAPBEXinputData 2 2 2 2 9 2 3" xfId="39653"/>
    <cellStyle name="SAPBEXinputData 2 2 2 2 9 3" xfId="39654"/>
    <cellStyle name="SAPBEXinputData 2 2 2 2 9 4" xfId="39655"/>
    <cellStyle name="SAPBEXinputData 2 2 3" xfId="39656"/>
    <cellStyle name="SAPBEXinputData 2 2 3 2" xfId="39657"/>
    <cellStyle name="SAPBEXinputData 2 2 3 2 2" xfId="39658"/>
    <cellStyle name="SAPBEXinputData 2 2 3 2 3" xfId="39659"/>
    <cellStyle name="SAPBEXinputData 2 2 3 3" xfId="39660"/>
    <cellStyle name="SAPBEXinputData 2 2 3 4" xfId="39661"/>
    <cellStyle name="SAPBEXinputData 2 2 4" xfId="39662"/>
    <cellStyle name="SAPBEXinputData 2 2 4 2" xfId="39663"/>
    <cellStyle name="SAPBEXinputData 2 2 4 2 2" xfId="39664"/>
    <cellStyle name="SAPBEXinputData 2 2 4 2 3" xfId="39665"/>
    <cellStyle name="SAPBEXinputData 2 2 4 3" xfId="39666"/>
    <cellStyle name="SAPBEXinputData 2 2 4 4" xfId="39667"/>
    <cellStyle name="SAPBEXinputData 2 2 5" xfId="39668"/>
    <cellStyle name="SAPBEXinputData 2 2 5 2" xfId="39669"/>
    <cellStyle name="SAPBEXinputData 2 2 5 2 2" xfId="39670"/>
    <cellStyle name="SAPBEXinputData 2 2 5 2 3" xfId="39671"/>
    <cellStyle name="SAPBEXinputData 2 2 5 3" xfId="39672"/>
    <cellStyle name="SAPBEXinputData 2 2 5 4" xfId="39673"/>
    <cellStyle name="SAPBEXinputData 2 2 6" xfId="39674"/>
    <cellStyle name="SAPBEXinputData 2 2 6 2" xfId="39675"/>
    <cellStyle name="SAPBEXinputData 2 2 6 2 2" xfId="39676"/>
    <cellStyle name="SAPBEXinputData 2 2 6 2 3" xfId="39677"/>
    <cellStyle name="SAPBEXinputData 2 2 6 3" xfId="39678"/>
    <cellStyle name="SAPBEXinputData 2 2 6 4" xfId="39679"/>
    <cellStyle name="SAPBEXinputData 2 2 7" xfId="39680"/>
    <cellStyle name="SAPBEXinputData 2 2 7 2" xfId="39681"/>
    <cellStyle name="SAPBEXinputData 2 2 7 2 2" xfId="39682"/>
    <cellStyle name="SAPBEXinputData 2 2 7 2 3" xfId="39683"/>
    <cellStyle name="SAPBEXinputData 2 2 7 3" xfId="39684"/>
    <cellStyle name="SAPBEXinputData 2 2 7 4" xfId="39685"/>
    <cellStyle name="SAPBEXinputData 2 2 8" xfId="39686"/>
    <cellStyle name="SAPBEXinputData 2 2 8 2" xfId="39687"/>
    <cellStyle name="SAPBEXinputData 2 2 8 2 2" xfId="39688"/>
    <cellStyle name="SAPBEXinputData 2 2 8 2 3" xfId="39689"/>
    <cellStyle name="SAPBEXinputData 2 2 8 3" xfId="39690"/>
    <cellStyle name="SAPBEXinputData 2 2 8 4" xfId="39691"/>
    <cellStyle name="SAPBEXinputData 2 2 9" xfId="39692"/>
    <cellStyle name="SAPBEXinputData 2 2 9 2" xfId="39693"/>
    <cellStyle name="SAPBEXinputData 2 2 9 2 2" xfId="39694"/>
    <cellStyle name="SAPBEXinputData 2 2 9 2 3" xfId="39695"/>
    <cellStyle name="SAPBEXinputData 2 2 9 3" xfId="39696"/>
    <cellStyle name="SAPBEXinputData 2 2 9 4" xfId="39697"/>
    <cellStyle name="SAPBEXinputData 2 3" xfId="39698"/>
    <cellStyle name="SAPBEXinputData 2 3 2" xfId="39699"/>
    <cellStyle name="SAPBEXinputData 2 3 2 10" xfId="39700"/>
    <cellStyle name="SAPBEXinputData 2 3 2 10 2" xfId="39701"/>
    <cellStyle name="SAPBEXinputData 2 3 2 10 3" xfId="39702"/>
    <cellStyle name="SAPBEXinputData 2 3 2 11" xfId="39703"/>
    <cellStyle name="SAPBEXinputData 2 3 2 12" xfId="39704"/>
    <cellStyle name="SAPBEXinputData 2 3 2 2" xfId="39705"/>
    <cellStyle name="SAPBEXinputData 2 3 2 2 2" xfId="39706"/>
    <cellStyle name="SAPBEXinputData 2 3 2 2 2 2" xfId="39707"/>
    <cellStyle name="SAPBEXinputData 2 3 2 2 2 2 2" xfId="39708"/>
    <cellStyle name="SAPBEXinputData 2 3 2 2 2 2 3" xfId="39709"/>
    <cellStyle name="SAPBEXinputData 2 3 2 2 2 3" xfId="39710"/>
    <cellStyle name="SAPBEXinputData 2 3 2 2 2 4" xfId="39711"/>
    <cellStyle name="SAPBEXinputData 2 3 2 2 3" xfId="39712"/>
    <cellStyle name="SAPBEXinputData 2 3 2 2 3 2" xfId="39713"/>
    <cellStyle name="SAPBEXinputData 2 3 2 2 3 2 2" xfId="39714"/>
    <cellStyle name="SAPBEXinputData 2 3 2 2 3 2 3" xfId="39715"/>
    <cellStyle name="SAPBEXinputData 2 3 2 2 3 3" xfId="39716"/>
    <cellStyle name="SAPBEXinputData 2 3 2 2 3 4" xfId="39717"/>
    <cellStyle name="SAPBEXinputData 2 3 2 2 4" xfId="39718"/>
    <cellStyle name="SAPBEXinputData 2 3 2 2 4 2" xfId="39719"/>
    <cellStyle name="SAPBEXinputData 2 3 2 2 4 2 2" xfId="39720"/>
    <cellStyle name="SAPBEXinputData 2 3 2 2 4 2 3" xfId="39721"/>
    <cellStyle name="SAPBEXinputData 2 3 2 2 4 3" xfId="39722"/>
    <cellStyle name="SAPBEXinputData 2 3 2 2 4 4" xfId="39723"/>
    <cellStyle name="SAPBEXinputData 2 3 2 2 5" xfId="39724"/>
    <cellStyle name="SAPBEXinputData 2 3 2 2 5 2" xfId="39725"/>
    <cellStyle name="SAPBEXinputData 2 3 2 2 5 2 2" xfId="39726"/>
    <cellStyle name="SAPBEXinputData 2 3 2 2 5 2 3" xfId="39727"/>
    <cellStyle name="SAPBEXinputData 2 3 2 2 5 3" xfId="39728"/>
    <cellStyle name="SAPBEXinputData 2 3 2 2 5 4" xfId="39729"/>
    <cellStyle name="SAPBEXinputData 2 3 2 2 6" xfId="39730"/>
    <cellStyle name="SAPBEXinputData 2 3 2 2 6 2" xfId="39731"/>
    <cellStyle name="SAPBEXinputData 2 3 2 2 6 2 2" xfId="39732"/>
    <cellStyle name="SAPBEXinputData 2 3 2 2 6 2 3" xfId="39733"/>
    <cellStyle name="SAPBEXinputData 2 3 2 2 6 3" xfId="39734"/>
    <cellStyle name="SAPBEXinputData 2 3 2 2 6 4" xfId="39735"/>
    <cellStyle name="SAPBEXinputData 2 3 2 2 7" xfId="39736"/>
    <cellStyle name="SAPBEXinputData 2 3 2 2 7 2" xfId="39737"/>
    <cellStyle name="SAPBEXinputData 2 3 2 2 7 3" xfId="39738"/>
    <cellStyle name="SAPBEXinputData 2 3 2 3" xfId="39739"/>
    <cellStyle name="SAPBEXinputData 2 3 2 3 2" xfId="39740"/>
    <cellStyle name="SAPBEXinputData 2 3 2 3 2 2" xfId="39741"/>
    <cellStyle name="SAPBEXinputData 2 3 2 3 2 3" xfId="39742"/>
    <cellStyle name="SAPBEXinputData 2 3 2 3 3" xfId="39743"/>
    <cellStyle name="SAPBEXinputData 2 3 2 3 4" xfId="39744"/>
    <cellStyle name="SAPBEXinputData 2 3 2 4" xfId="39745"/>
    <cellStyle name="SAPBEXinputData 2 3 2 4 2" xfId="39746"/>
    <cellStyle name="SAPBEXinputData 2 3 2 4 2 2" xfId="39747"/>
    <cellStyle name="SAPBEXinputData 2 3 2 4 2 3" xfId="39748"/>
    <cellStyle name="SAPBEXinputData 2 3 2 4 3" xfId="39749"/>
    <cellStyle name="SAPBEXinputData 2 3 2 4 4" xfId="39750"/>
    <cellStyle name="SAPBEXinputData 2 3 2 5" xfId="39751"/>
    <cellStyle name="SAPBEXinputData 2 3 2 5 2" xfId="39752"/>
    <cellStyle name="SAPBEXinputData 2 3 2 5 2 2" xfId="39753"/>
    <cellStyle name="SAPBEXinputData 2 3 2 5 2 3" xfId="39754"/>
    <cellStyle name="SAPBEXinputData 2 3 2 5 3" xfId="39755"/>
    <cellStyle name="SAPBEXinputData 2 3 2 5 4" xfId="39756"/>
    <cellStyle name="SAPBEXinputData 2 3 2 6" xfId="39757"/>
    <cellStyle name="SAPBEXinputData 2 3 2 6 2" xfId="39758"/>
    <cellStyle name="SAPBEXinputData 2 3 2 6 2 2" xfId="39759"/>
    <cellStyle name="SAPBEXinputData 2 3 2 6 2 3" xfId="39760"/>
    <cellStyle name="SAPBEXinputData 2 3 2 6 3" xfId="39761"/>
    <cellStyle name="SAPBEXinputData 2 3 2 6 4" xfId="39762"/>
    <cellStyle name="SAPBEXinputData 2 3 2 7" xfId="39763"/>
    <cellStyle name="SAPBEXinputData 2 3 2 7 2" xfId="39764"/>
    <cellStyle name="SAPBEXinputData 2 3 2 7 2 2" xfId="39765"/>
    <cellStyle name="SAPBEXinputData 2 3 2 7 2 3" xfId="39766"/>
    <cellStyle name="SAPBEXinputData 2 3 2 7 3" xfId="39767"/>
    <cellStyle name="SAPBEXinputData 2 3 2 7 4" xfId="39768"/>
    <cellStyle name="SAPBEXinputData 2 3 2 8" xfId="39769"/>
    <cellStyle name="SAPBEXinputData 2 3 2 8 2" xfId="39770"/>
    <cellStyle name="SAPBEXinputData 2 3 2 8 2 2" xfId="39771"/>
    <cellStyle name="SAPBEXinputData 2 3 2 8 2 3" xfId="39772"/>
    <cellStyle name="SAPBEXinputData 2 3 2 8 3" xfId="39773"/>
    <cellStyle name="SAPBEXinputData 2 3 2 8 4" xfId="39774"/>
    <cellStyle name="SAPBEXinputData 2 3 2 9" xfId="39775"/>
    <cellStyle name="SAPBEXinputData 2 3 2 9 2" xfId="39776"/>
    <cellStyle name="SAPBEXinputData 2 3 2 9 2 2" xfId="39777"/>
    <cellStyle name="SAPBEXinputData 2 3 2 9 2 3" xfId="39778"/>
    <cellStyle name="SAPBEXinputData 2 3 2 9 3" xfId="39779"/>
    <cellStyle name="SAPBEXinputData 2 3 2 9 4" xfId="39780"/>
    <cellStyle name="SAPBEXinputData 3" xfId="39781"/>
    <cellStyle name="SAPBEXinputData 3 10" xfId="39782"/>
    <cellStyle name="SAPBEXinputData 3 10 2" xfId="39783"/>
    <cellStyle name="SAPBEXinputData 3 10 2 2" xfId="39784"/>
    <cellStyle name="SAPBEXinputData 3 10 2 3" xfId="39785"/>
    <cellStyle name="SAPBEXinputData 3 10 3" xfId="39786"/>
    <cellStyle name="SAPBEXinputData 3 10 4" xfId="39787"/>
    <cellStyle name="SAPBEXinputData 3 11" xfId="39788"/>
    <cellStyle name="SAPBEXinputData 3 11 2" xfId="39789"/>
    <cellStyle name="SAPBEXinputData 3 11 2 2" xfId="39790"/>
    <cellStyle name="SAPBEXinputData 3 11 2 3" xfId="39791"/>
    <cellStyle name="SAPBEXinputData 3 11 3" xfId="39792"/>
    <cellStyle name="SAPBEXinputData 3 11 4" xfId="39793"/>
    <cellStyle name="SAPBEXinputData 3 12" xfId="39794"/>
    <cellStyle name="SAPBEXinputData 3 12 2" xfId="39795"/>
    <cellStyle name="SAPBEXinputData 3 12 3" xfId="39796"/>
    <cellStyle name="SAPBEXinputData 3 13" xfId="39797"/>
    <cellStyle name="SAPBEXinputData 3 14" xfId="39798"/>
    <cellStyle name="SAPBEXinputData 3 2" xfId="39799"/>
    <cellStyle name="SAPBEXinputData 3 2 2" xfId="39800"/>
    <cellStyle name="SAPBEXinputData 3 2 2 10" xfId="39801"/>
    <cellStyle name="SAPBEXinputData 3 2 2 10 2" xfId="39802"/>
    <cellStyle name="SAPBEXinputData 3 2 2 10 3" xfId="39803"/>
    <cellStyle name="SAPBEXinputData 3 2 2 11" xfId="39804"/>
    <cellStyle name="SAPBEXinputData 3 2 2 12" xfId="39805"/>
    <cellStyle name="SAPBEXinputData 3 2 2 2" xfId="39806"/>
    <cellStyle name="SAPBEXinputData 3 2 2 2 2" xfId="39807"/>
    <cellStyle name="SAPBEXinputData 3 2 2 2 2 10" xfId="39808"/>
    <cellStyle name="SAPBEXinputData 3 2 2 2 2 10 2" xfId="39809"/>
    <cellStyle name="SAPBEXinputData 3 2 2 2 2 10 3" xfId="39810"/>
    <cellStyle name="SAPBEXinputData 3 2 2 2 2 11" xfId="39811"/>
    <cellStyle name="SAPBEXinputData 3 2 2 2 2 12" xfId="39812"/>
    <cellStyle name="SAPBEXinputData 3 2 2 2 2 2" xfId="39813"/>
    <cellStyle name="SAPBEXinputData 3 2 2 2 2 2 2" xfId="39814"/>
    <cellStyle name="SAPBEXinputData 3 2 2 2 2 2 2 2" xfId="39815"/>
    <cellStyle name="SAPBEXinputData 3 2 2 2 2 2 2 2 2" xfId="39816"/>
    <cellStyle name="SAPBEXinputData 3 2 2 2 2 2 2 2 3" xfId="39817"/>
    <cellStyle name="SAPBEXinputData 3 2 2 2 2 2 2 3" xfId="39818"/>
    <cellStyle name="SAPBEXinputData 3 2 2 2 2 2 2 4" xfId="39819"/>
    <cellStyle name="SAPBEXinputData 3 2 2 2 2 2 3" xfId="39820"/>
    <cellStyle name="SAPBEXinputData 3 2 2 2 2 2 3 2" xfId="39821"/>
    <cellStyle name="SAPBEXinputData 3 2 2 2 2 2 3 2 2" xfId="39822"/>
    <cellStyle name="SAPBEXinputData 3 2 2 2 2 2 3 2 3" xfId="39823"/>
    <cellStyle name="SAPBEXinputData 3 2 2 2 2 2 3 3" xfId="39824"/>
    <cellStyle name="SAPBEXinputData 3 2 2 2 2 2 3 4" xfId="39825"/>
    <cellStyle name="SAPBEXinputData 3 2 2 2 2 2 4" xfId="39826"/>
    <cellStyle name="SAPBEXinputData 3 2 2 2 2 2 4 2" xfId="39827"/>
    <cellStyle name="SAPBEXinputData 3 2 2 2 2 2 4 2 2" xfId="39828"/>
    <cellStyle name="SAPBEXinputData 3 2 2 2 2 2 4 2 3" xfId="39829"/>
    <cellStyle name="SAPBEXinputData 3 2 2 2 2 2 4 3" xfId="39830"/>
    <cellStyle name="SAPBEXinputData 3 2 2 2 2 2 4 4" xfId="39831"/>
    <cellStyle name="SAPBEXinputData 3 2 2 2 2 2 5" xfId="39832"/>
    <cellStyle name="SAPBEXinputData 3 2 2 2 2 2 5 2" xfId="39833"/>
    <cellStyle name="SAPBEXinputData 3 2 2 2 2 2 5 2 2" xfId="39834"/>
    <cellStyle name="SAPBEXinputData 3 2 2 2 2 2 5 2 3" xfId="39835"/>
    <cellStyle name="SAPBEXinputData 3 2 2 2 2 2 5 3" xfId="39836"/>
    <cellStyle name="SAPBEXinputData 3 2 2 2 2 2 5 4" xfId="39837"/>
    <cellStyle name="SAPBEXinputData 3 2 2 2 2 2 6" xfId="39838"/>
    <cellStyle name="SAPBEXinputData 3 2 2 2 2 2 6 2" xfId="39839"/>
    <cellStyle name="SAPBEXinputData 3 2 2 2 2 2 6 2 2" xfId="39840"/>
    <cellStyle name="SAPBEXinputData 3 2 2 2 2 2 6 2 3" xfId="39841"/>
    <cellStyle name="SAPBEXinputData 3 2 2 2 2 2 6 3" xfId="39842"/>
    <cellStyle name="SAPBEXinputData 3 2 2 2 2 2 6 4" xfId="39843"/>
    <cellStyle name="SAPBEXinputData 3 2 2 2 2 2 7" xfId="39844"/>
    <cellStyle name="SAPBEXinputData 3 2 2 2 2 2 7 2" xfId="39845"/>
    <cellStyle name="SAPBEXinputData 3 2 2 2 2 2 7 3" xfId="39846"/>
    <cellStyle name="SAPBEXinputData 3 2 2 2 2 3" xfId="39847"/>
    <cellStyle name="SAPBEXinputData 3 2 2 2 2 3 2" xfId="39848"/>
    <cellStyle name="SAPBEXinputData 3 2 2 2 2 3 2 2" xfId="39849"/>
    <cellStyle name="SAPBEXinputData 3 2 2 2 2 3 2 3" xfId="39850"/>
    <cellStyle name="SAPBEXinputData 3 2 2 2 2 3 3" xfId="39851"/>
    <cellStyle name="SAPBEXinputData 3 2 2 2 2 3 4" xfId="39852"/>
    <cellStyle name="SAPBEXinputData 3 2 2 2 2 4" xfId="39853"/>
    <cellStyle name="SAPBEXinputData 3 2 2 2 2 4 2" xfId="39854"/>
    <cellStyle name="SAPBEXinputData 3 2 2 2 2 4 2 2" xfId="39855"/>
    <cellStyle name="SAPBEXinputData 3 2 2 2 2 4 2 3" xfId="39856"/>
    <cellStyle name="SAPBEXinputData 3 2 2 2 2 4 3" xfId="39857"/>
    <cellStyle name="SAPBEXinputData 3 2 2 2 2 4 4" xfId="39858"/>
    <cellStyle name="SAPBEXinputData 3 2 2 2 2 5" xfId="39859"/>
    <cellStyle name="SAPBEXinputData 3 2 2 2 2 5 2" xfId="39860"/>
    <cellStyle name="SAPBEXinputData 3 2 2 2 2 5 2 2" xfId="39861"/>
    <cellStyle name="SAPBEXinputData 3 2 2 2 2 5 2 3" xfId="39862"/>
    <cellStyle name="SAPBEXinputData 3 2 2 2 2 5 3" xfId="39863"/>
    <cellStyle name="SAPBEXinputData 3 2 2 2 2 5 4" xfId="39864"/>
    <cellStyle name="SAPBEXinputData 3 2 2 2 2 6" xfId="39865"/>
    <cellStyle name="SAPBEXinputData 3 2 2 2 2 6 2" xfId="39866"/>
    <cellStyle name="SAPBEXinputData 3 2 2 2 2 6 2 2" xfId="39867"/>
    <cellStyle name="SAPBEXinputData 3 2 2 2 2 6 2 3" xfId="39868"/>
    <cellStyle name="SAPBEXinputData 3 2 2 2 2 6 3" xfId="39869"/>
    <cellStyle name="SAPBEXinputData 3 2 2 2 2 6 4" xfId="39870"/>
    <cellStyle name="SAPBEXinputData 3 2 2 2 2 7" xfId="39871"/>
    <cellStyle name="SAPBEXinputData 3 2 2 2 2 7 2" xfId="39872"/>
    <cellStyle name="SAPBEXinputData 3 2 2 2 2 7 2 2" xfId="39873"/>
    <cellStyle name="SAPBEXinputData 3 2 2 2 2 7 2 3" xfId="39874"/>
    <cellStyle name="SAPBEXinputData 3 2 2 2 2 7 3" xfId="39875"/>
    <cellStyle name="SAPBEXinputData 3 2 2 2 2 7 4" xfId="39876"/>
    <cellStyle name="SAPBEXinputData 3 2 2 2 2 8" xfId="39877"/>
    <cellStyle name="SAPBEXinputData 3 2 2 2 2 8 2" xfId="39878"/>
    <cellStyle name="SAPBEXinputData 3 2 2 2 2 8 2 2" xfId="39879"/>
    <cellStyle name="SAPBEXinputData 3 2 2 2 2 8 2 3" xfId="39880"/>
    <cellStyle name="SAPBEXinputData 3 2 2 2 2 8 3" xfId="39881"/>
    <cellStyle name="SAPBEXinputData 3 2 2 2 2 8 4" xfId="39882"/>
    <cellStyle name="SAPBEXinputData 3 2 2 2 2 9" xfId="39883"/>
    <cellStyle name="SAPBEXinputData 3 2 2 2 2 9 2" xfId="39884"/>
    <cellStyle name="SAPBEXinputData 3 2 2 2 2 9 2 2" xfId="39885"/>
    <cellStyle name="SAPBEXinputData 3 2 2 2 2 9 2 3" xfId="39886"/>
    <cellStyle name="SAPBEXinputData 3 2 2 2 2 9 3" xfId="39887"/>
    <cellStyle name="SAPBEXinputData 3 2 2 2 2 9 4" xfId="39888"/>
    <cellStyle name="SAPBEXinputData 3 2 2 3" xfId="39889"/>
    <cellStyle name="SAPBEXinputData 3 2 2 3 2" xfId="39890"/>
    <cellStyle name="SAPBEXinputData 3 2 2 3 2 2" xfId="39891"/>
    <cellStyle name="SAPBEXinputData 3 2 2 3 2 3" xfId="39892"/>
    <cellStyle name="SAPBEXinputData 3 2 2 3 3" xfId="39893"/>
    <cellStyle name="SAPBEXinputData 3 2 2 3 4" xfId="39894"/>
    <cellStyle name="SAPBEXinputData 3 2 2 4" xfId="39895"/>
    <cellStyle name="SAPBEXinputData 3 2 2 4 2" xfId="39896"/>
    <cellStyle name="SAPBEXinputData 3 2 2 4 2 2" xfId="39897"/>
    <cellStyle name="SAPBEXinputData 3 2 2 4 2 3" xfId="39898"/>
    <cellStyle name="SAPBEXinputData 3 2 2 4 3" xfId="39899"/>
    <cellStyle name="SAPBEXinputData 3 2 2 4 4" xfId="39900"/>
    <cellStyle name="SAPBEXinputData 3 2 2 5" xfId="39901"/>
    <cellStyle name="SAPBEXinputData 3 2 2 5 2" xfId="39902"/>
    <cellStyle name="SAPBEXinputData 3 2 2 5 2 2" xfId="39903"/>
    <cellStyle name="SAPBEXinputData 3 2 2 5 2 3" xfId="39904"/>
    <cellStyle name="SAPBEXinputData 3 2 2 5 3" xfId="39905"/>
    <cellStyle name="SAPBEXinputData 3 2 2 5 4" xfId="39906"/>
    <cellStyle name="SAPBEXinputData 3 2 2 6" xfId="39907"/>
    <cellStyle name="SAPBEXinputData 3 2 2 6 2" xfId="39908"/>
    <cellStyle name="SAPBEXinputData 3 2 2 6 2 2" xfId="39909"/>
    <cellStyle name="SAPBEXinputData 3 2 2 6 2 3" xfId="39910"/>
    <cellStyle name="SAPBEXinputData 3 2 2 6 3" xfId="39911"/>
    <cellStyle name="SAPBEXinputData 3 2 2 6 4" xfId="39912"/>
    <cellStyle name="SAPBEXinputData 3 2 2 7" xfId="39913"/>
    <cellStyle name="SAPBEXinputData 3 2 2 7 2" xfId="39914"/>
    <cellStyle name="SAPBEXinputData 3 2 2 7 2 2" xfId="39915"/>
    <cellStyle name="SAPBEXinputData 3 2 2 7 2 3" xfId="39916"/>
    <cellStyle name="SAPBEXinputData 3 2 2 7 3" xfId="39917"/>
    <cellStyle name="SAPBEXinputData 3 2 2 7 4" xfId="39918"/>
    <cellStyle name="SAPBEXinputData 3 2 2 8" xfId="39919"/>
    <cellStyle name="SAPBEXinputData 3 2 2 8 2" xfId="39920"/>
    <cellStyle name="SAPBEXinputData 3 2 2 8 2 2" xfId="39921"/>
    <cellStyle name="SAPBEXinputData 3 2 2 8 2 3" xfId="39922"/>
    <cellStyle name="SAPBEXinputData 3 2 2 8 3" xfId="39923"/>
    <cellStyle name="SAPBEXinputData 3 2 2 8 4" xfId="39924"/>
    <cellStyle name="SAPBEXinputData 3 2 2 9" xfId="39925"/>
    <cellStyle name="SAPBEXinputData 3 2 2 9 2" xfId="39926"/>
    <cellStyle name="SAPBEXinputData 3 2 2 9 2 2" xfId="39927"/>
    <cellStyle name="SAPBEXinputData 3 2 2 9 2 3" xfId="39928"/>
    <cellStyle name="SAPBEXinputData 3 2 2 9 3" xfId="39929"/>
    <cellStyle name="SAPBEXinputData 3 2 2 9 4" xfId="39930"/>
    <cellStyle name="SAPBEXinputData 3 2 3" xfId="39931"/>
    <cellStyle name="SAPBEXinputData 3 2 3 2" xfId="39932"/>
    <cellStyle name="SAPBEXinputData 3 2 3 2 10" xfId="39933"/>
    <cellStyle name="SAPBEXinputData 3 2 3 2 10 2" xfId="39934"/>
    <cellStyle name="SAPBEXinputData 3 2 3 2 10 3" xfId="39935"/>
    <cellStyle name="SAPBEXinputData 3 2 3 2 11" xfId="39936"/>
    <cellStyle name="SAPBEXinputData 3 2 3 2 12" xfId="39937"/>
    <cellStyle name="SAPBEXinputData 3 2 3 2 2" xfId="39938"/>
    <cellStyle name="SAPBEXinputData 3 2 3 2 2 2" xfId="39939"/>
    <cellStyle name="SAPBEXinputData 3 2 3 2 2 2 2" xfId="39940"/>
    <cellStyle name="SAPBEXinputData 3 2 3 2 2 2 2 2" xfId="39941"/>
    <cellStyle name="SAPBEXinputData 3 2 3 2 2 2 2 3" xfId="39942"/>
    <cellStyle name="SAPBEXinputData 3 2 3 2 2 2 3" xfId="39943"/>
    <cellStyle name="SAPBEXinputData 3 2 3 2 2 2 4" xfId="39944"/>
    <cellStyle name="SAPBEXinputData 3 2 3 2 2 3" xfId="39945"/>
    <cellStyle name="SAPBEXinputData 3 2 3 2 2 3 2" xfId="39946"/>
    <cellStyle name="SAPBEXinputData 3 2 3 2 2 3 2 2" xfId="39947"/>
    <cellStyle name="SAPBEXinputData 3 2 3 2 2 3 2 3" xfId="39948"/>
    <cellStyle name="SAPBEXinputData 3 2 3 2 2 3 3" xfId="39949"/>
    <cellStyle name="SAPBEXinputData 3 2 3 2 2 3 4" xfId="39950"/>
    <cellStyle name="SAPBEXinputData 3 2 3 2 2 4" xfId="39951"/>
    <cellStyle name="SAPBEXinputData 3 2 3 2 2 4 2" xfId="39952"/>
    <cellStyle name="SAPBEXinputData 3 2 3 2 2 4 2 2" xfId="39953"/>
    <cellStyle name="SAPBEXinputData 3 2 3 2 2 4 2 3" xfId="39954"/>
    <cellStyle name="SAPBEXinputData 3 2 3 2 2 4 3" xfId="39955"/>
    <cellStyle name="SAPBEXinputData 3 2 3 2 2 4 4" xfId="39956"/>
    <cellStyle name="SAPBEXinputData 3 2 3 2 2 5" xfId="39957"/>
    <cellStyle name="SAPBEXinputData 3 2 3 2 2 5 2" xfId="39958"/>
    <cellStyle name="SAPBEXinputData 3 2 3 2 2 5 2 2" xfId="39959"/>
    <cellStyle name="SAPBEXinputData 3 2 3 2 2 5 2 3" xfId="39960"/>
    <cellStyle name="SAPBEXinputData 3 2 3 2 2 5 3" xfId="39961"/>
    <cellStyle name="SAPBEXinputData 3 2 3 2 2 5 4" xfId="39962"/>
    <cellStyle name="SAPBEXinputData 3 2 3 2 2 6" xfId="39963"/>
    <cellStyle name="SAPBEXinputData 3 2 3 2 2 6 2" xfId="39964"/>
    <cellStyle name="SAPBEXinputData 3 2 3 2 2 6 2 2" xfId="39965"/>
    <cellStyle name="SAPBEXinputData 3 2 3 2 2 6 2 3" xfId="39966"/>
    <cellStyle name="SAPBEXinputData 3 2 3 2 2 6 3" xfId="39967"/>
    <cellStyle name="SAPBEXinputData 3 2 3 2 2 6 4" xfId="39968"/>
    <cellStyle name="SAPBEXinputData 3 2 3 2 2 7" xfId="39969"/>
    <cellStyle name="SAPBEXinputData 3 2 3 2 2 7 2" xfId="39970"/>
    <cellStyle name="SAPBEXinputData 3 2 3 2 2 7 3" xfId="39971"/>
    <cellStyle name="SAPBEXinputData 3 2 3 2 3" xfId="39972"/>
    <cellStyle name="SAPBEXinputData 3 2 3 2 3 2" xfId="39973"/>
    <cellStyle name="SAPBEXinputData 3 2 3 2 3 2 2" xfId="39974"/>
    <cellStyle name="SAPBEXinputData 3 2 3 2 3 2 3" xfId="39975"/>
    <cellStyle name="SAPBEXinputData 3 2 3 2 3 3" xfId="39976"/>
    <cellStyle name="SAPBEXinputData 3 2 3 2 3 4" xfId="39977"/>
    <cellStyle name="SAPBEXinputData 3 2 3 2 4" xfId="39978"/>
    <cellStyle name="SAPBEXinputData 3 2 3 2 4 2" xfId="39979"/>
    <cellStyle name="SAPBEXinputData 3 2 3 2 4 2 2" xfId="39980"/>
    <cellStyle name="SAPBEXinputData 3 2 3 2 4 2 3" xfId="39981"/>
    <cellStyle name="SAPBEXinputData 3 2 3 2 4 3" xfId="39982"/>
    <cellStyle name="SAPBEXinputData 3 2 3 2 4 4" xfId="39983"/>
    <cellStyle name="SAPBEXinputData 3 2 3 2 5" xfId="39984"/>
    <cellStyle name="SAPBEXinputData 3 2 3 2 5 2" xfId="39985"/>
    <cellStyle name="SAPBEXinputData 3 2 3 2 5 2 2" xfId="39986"/>
    <cellStyle name="SAPBEXinputData 3 2 3 2 5 2 3" xfId="39987"/>
    <cellStyle name="SAPBEXinputData 3 2 3 2 5 3" xfId="39988"/>
    <cellStyle name="SAPBEXinputData 3 2 3 2 5 4" xfId="39989"/>
    <cellStyle name="SAPBEXinputData 3 2 3 2 6" xfId="39990"/>
    <cellStyle name="SAPBEXinputData 3 2 3 2 6 2" xfId="39991"/>
    <cellStyle name="SAPBEXinputData 3 2 3 2 6 2 2" xfId="39992"/>
    <cellStyle name="SAPBEXinputData 3 2 3 2 6 2 3" xfId="39993"/>
    <cellStyle name="SAPBEXinputData 3 2 3 2 6 3" xfId="39994"/>
    <cellStyle name="SAPBEXinputData 3 2 3 2 6 4" xfId="39995"/>
    <cellStyle name="SAPBEXinputData 3 2 3 2 7" xfId="39996"/>
    <cellStyle name="SAPBEXinputData 3 2 3 2 7 2" xfId="39997"/>
    <cellStyle name="SAPBEXinputData 3 2 3 2 7 2 2" xfId="39998"/>
    <cellStyle name="SAPBEXinputData 3 2 3 2 7 2 3" xfId="39999"/>
    <cellStyle name="SAPBEXinputData 3 2 3 2 7 3" xfId="40000"/>
    <cellStyle name="SAPBEXinputData 3 2 3 2 7 4" xfId="40001"/>
    <cellStyle name="SAPBEXinputData 3 2 3 2 8" xfId="40002"/>
    <cellStyle name="SAPBEXinputData 3 2 3 2 8 2" xfId="40003"/>
    <cellStyle name="SAPBEXinputData 3 2 3 2 8 2 2" xfId="40004"/>
    <cellStyle name="SAPBEXinputData 3 2 3 2 8 2 3" xfId="40005"/>
    <cellStyle name="SAPBEXinputData 3 2 3 2 8 3" xfId="40006"/>
    <cellStyle name="SAPBEXinputData 3 2 3 2 8 4" xfId="40007"/>
    <cellStyle name="SAPBEXinputData 3 2 3 2 9" xfId="40008"/>
    <cellStyle name="SAPBEXinputData 3 2 3 2 9 2" xfId="40009"/>
    <cellStyle name="SAPBEXinputData 3 2 3 2 9 2 2" xfId="40010"/>
    <cellStyle name="SAPBEXinputData 3 2 3 2 9 2 3" xfId="40011"/>
    <cellStyle name="SAPBEXinputData 3 2 3 2 9 3" xfId="40012"/>
    <cellStyle name="SAPBEXinputData 3 2 3 2 9 4" xfId="40013"/>
    <cellStyle name="SAPBEXinputData 3 3" xfId="40014"/>
    <cellStyle name="SAPBEXinputData 3 3 10" xfId="40015"/>
    <cellStyle name="SAPBEXinputData 3 3 10 2" xfId="40016"/>
    <cellStyle name="SAPBEXinputData 3 3 10 3" xfId="40017"/>
    <cellStyle name="SAPBEXinputData 3 3 11" xfId="40018"/>
    <cellStyle name="SAPBEXinputData 3 3 12" xfId="40019"/>
    <cellStyle name="SAPBEXinputData 3 3 2" xfId="40020"/>
    <cellStyle name="SAPBEXinputData 3 3 2 2" xfId="40021"/>
    <cellStyle name="SAPBEXinputData 3 3 2 2 10" xfId="40022"/>
    <cellStyle name="SAPBEXinputData 3 3 2 2 10 2" xfId="40023"/>
    <cellStyle name="SAPBEXinputData 3 3 2 2 10 3" xfId="40024"/>
    <cellStyle name="SAPBEXinputData 3 3 2 2 11" xfId="40025"/>
    <cellStyle name="SAPBEXinputData 3 3 2 2 12" xfId="40026"/>
    <cellStyle name="SAPBEXinputData 3 3 2 2 2" xfId="40027"/>
    <cellStyle name="SAPBEXinputData 3 3 2 2 2 2" xfId="40028"/>
    <cellStyle name="SAPBEXinputData 3 3 2 2 2 2 2" xfId="40029"/>
    <cellStyle name="SAPBEXinputData 3 3 2 2 2 2 2 2" xfId="40030"/>
    <cellStyle name="SAPBEXinputData 3 3 2 2 2 2 2 3" xfId="40031"/>
    <cellStyle name="SAPBEXinputData 3 3 2 2 2 2 3" xfId="40032"/>
    <cellStyle name="SAPBEXinputData 3 3 2 2 2 2 4" xfId="40033"/>
    <cellStyle name="SAPBEXinputData 3 3 2 2 2 3" xfId="40034"/>
    <cellStyle name="SAPBEXinputData 3 3 2 2 2 3 2" xfId="40035"/>
    <cellStyle name="SAPBEXinputData 3 3 2 2 2 3 2 2" xfId="40036"/>
    <cellStyle name="SAPBEXinputData 3 3 2 2 2 3 2 3" xfId="40037"/>
    <cellStyle name="SAPBEXinputData 3 3 2 2 2 3 3" xfId="40038"/>
    <cellStyle name="SAPBEXinputData 3 3 2 2 2 3 4" xfId="40039"/>
    <cellStyle name="SAPBEXinputData 3 3 2 2 2 4" xfId="40040"/>
    <cellStyle name="SAPBEXinputData 3 3 2 2 2 4 2" xfId="40041"/>
    <cellStyle name="SAPBEXinputData 3 3 2 2 2 4 2 2" xfId="40042"/>
    <cellStyle name="SAPBEXinputData 3 3 2 2 2 4 2 3" xfId="40043"/>
    <cellStyle name="SAPBEXinputData 3 3 2 2 2 4 3" xfId="40044"/>
    <cellStyle name="SAPBEXinputData 3 3 2 2 2 4 4" xfId="40045"/>
    <cellStyle name="SAPBEXinputData 3 3 2 2 2 5" xfId="40046"/>
    <cellStyle name="SAPBEXinputData 3 3 2 2 2 5 2" xfId="40047"/>
    <cellStyle name="SAPBEXinputData 3 3 2 2 2 5 2 2" xfId="40048"/>
    <cellStyle name="SAPBEXinputData 3 3 2 2 2 5 2 3" xfId="40049"/>
    <cellStyle name="SAPBEXinputData 3 3 2 2 2 5 3" xfId="40050"/>
    <cellStyle name="SAPBEXinputData 3 3 2 2 2 5 4" xfId="40051"/>
    <cellStyle name="SAPBEXinputData 3 3 2 2 2 6" xfId="40052"/>
    <cellStyle name="SAPBEXinputData 3 3 2 2 2 6 2" xfId="40053"/>
    <cellStyle name="SAPBEXinputData 3 3 2 2 2 6 2 2" xfId="40054"/>
    <cellStyle name="SAPBEXinputData 3 3 2 2 2 6 2 3" xfId="40055"/>
    <cellStyle name="SAPBEXinputData 3 3 2 2 2 6 3" xfId="40056"/>
    <cellStyle name="SAPBEXinputData 3 3 2 2 2 6 4" xfId="40057"/>
    <cellStyle name="SAPBEXinputData 3 3 2 2 2 7" xfId="40058"/>
    <cellStyle name="SAPBEXinputData 3 3 2 2 2 7 2" xfId="40059"/>
    <cellStyle name="SAPBEXinputData 3 3 2 2 2 7 3" xfId="40060"/>
    <cellStyle name="SAPBEXinputData 3 3 2 2 3" xfId="40061"/>
    <cellStyle name="SAPBEXinputData 3 3 2 2 3 2" xfId="40062"/>
    <cellStyle name="SAPBEXinputData 3 3 2 2 3 2 2" xfId="40063"/>
    <cellStyle name="SAPBEXinputData 3 3 2 2 3 2 3" xfId="40064"/>
    <cellStyle name="SAPBEXinputData 3 3 2 2 3 3" xfId="40065"/>
    <cellStyle name="SAPBEXinputData 3 3 2 2 3 4" xfId="40066"/>
    <cellStyle name="SAPBEXinputData 3 3 2 2 4" xfId="40067"/>
    <cellStyle name="SAPBEXinputData 3 3 2 2 4 2" xfId="40068"/>
    <cellStyle name="SAPBEXinputData 3 3 2 2 4 2 2" xfId="40069"/>
    <cellStyle name="SAPBEXinputData 3 3 2 2 4 2 3" xfId="40070"/>
    <cellStyle name="SAPBEXinputData 3 3 2 2 4 3" xfId="40071"/>
    <cellStyle name="SAPBEXinputData 3 3 2 2 4 4" xfId="40072"/>
    <cellStyle name="SAPBEXinputData 3 3 2 2 5" xfId="40073"/>
    <cellStyle name="SAPBEXinputData 3 3 2 2 5 2" xfId="40074"/>
    <cellStyle name="SAPBEXinputData 3 3 2 2 5 2 2" xfId="40075"/>
    <cellStyle name="SAPBEXinputData 3 3 2 2 5 2 3" xfId="40076"/>
    <cellStyle name="SAPBEXinputData 3 3 2 2 5 3" xfId="40077"/>
    <cellStyle name="SAPBEXinputData 3 3 2 2 5 4" xfId="40078"/>
    <cellStyle name="SAPBEXinputData 3 3 2 2 6" xfId="40079"/>
    <cellStyle name="SAPBEXinputData 3 3 2 2 6 2" xfId="40080"/>
    <cellStyle name="SAPBEXinputData 3 3 2 2 6 2 2" xfId="40081"/>
    <cellStyle name="SAPBEXinputData 3 3 2 2 6 2 3" xfId="40082"/>
    <cellStyle name="SAPBEXinputData 3 3 2 2 6 3" xfId="40083"/>
    <cellStyle name="SAPBEXinputData 3 3 2 2 6 4" xfId="40084"/>
    <cellStyle name="SAPBEXinputData 3 3 2 2 7" xfId="40085"/>
    <cellStyle name="SAPBEXinputData 3 3 2 2 7 2" xfId="40086"/>
    <cellStyle name="SAPBEXinputData 3 3 2 2 7 2 2" xfId="40087"/>
    <cellStyle name="SAPBEXinputData 3 3 2 2 7 2 3" xfId="40088"/>
    <cellStyle name="SAPBEXinputData 3 3 2 2 7 3" xfId="40089"/>
    <cellStyle name="SAPBEXinputData 3 3 2 2 7 4" xfId="40090"/>
    <cellStyle name="SAPBEXinputData 3 3 2 2 8" xfId="40091"/>
    <cellStyle name="SAPBEXinputData 3 3 2 2 8 2" xfId="40092"/>
    <cellStyle name="SAPBEXinputData 3 3 2 2 8 2 2" xfId="40093"/>
    <cellStyle name="SAPBEXinputData 3 3 2 2 8 2 3" xfId="40094"/>
    <cellStyle name="SAPBEXinputData 3 3 2 2 8 3" xfId="40095"/>
    <cellStyle name="SAPBEXinputData 3 3 2 2 8 4" xfId="40096"/>
    <cellStyle name="SAPBEXinputData 3 3 2 2 9" xfId="40097"/>
    <cellStyle name="SAPBEXinputData 3 3 2 2 9 2" xfId="40098"/>
    <cellStyle name="SAPBEXinputData 3 3 2 2 9 2 2" xfId="40099"/>
    <cellStyle name="SAPBEXinputData 3 3 2 2 9 2 3" xfId="40100"/>
    <cellStyle name="SAPBEXinputData 3 3 2 2 9 3" xfId="40101"/>
    <cellStyle name="SAPBEXinputData 3 3 2 2 9 4" xfId="40102"/>
    <cellStyle name="SAPBEXinputData 3 3 3" xfId="40103"/>
    <cellStyle name="SAPBEXinputData 3 3 3 2" xfId="40104"/>
    <cellStyle name="SAPBEXinputData 3 3 3 2 2" xfId="40105"/>
    <cellStyle name="SAPBEXinputData 3 3 3 2 3" xfId="40106"/>
    <cellStyle name="SAPBEXinputData 3 3 3 3" xfId="40107"/>
    <cellStyle name="SAPBEXinputData 3 3 3 4" xfId="40108"/>
    <cellStyle name="SAPBEXinputData 3 3 4" xfId="40109"/>
    <cellStyle name="SAPBEXinputData 3 3 4 2" xfId="40110"/>
    <cellStyle name="SAPBEXinputData 3 3 4 2 2" xfId="40111"/>
    <cellStyle name="SAPBEXinputData 3 3 4 2 3" xfId="40112"/>
    <cellStyle name="SAPBEXinputData 3 3 4 3" xfId="40113"/>
    <cellStyle name="SAPBEXinputData 3 3 4 4" xfId="40114"/>
    <cellStyle name="SAPBEXinputData 3 3 5" xfId="40115"/>
    <cellStyle name="SAPBEXinputData 3 3 5 2" xfId="40116"/>
    <cellStyle name="SAPBEXinputData 3 3 5 2 2" xfId="40117"/>
    <cellStyle name="SAPBEXinputData 3 3 5 2 3" xfId="40118"/>
    <cellStyle name="SAPBEXinputData 3 3 5 3" xfId="40119"/>
    <cellStyle name="SAPBEXinputData 3 3 5 4" xfId="40120"/>
    <cellStyle name="SAPBEXinputData 3 3 6" xfId="40121"/>
    <cellStyle name="SAPBEXinputData 3 3 6 2" xfId="40122"/>
    <cellStyle name="SAPBEXinputData 3 3 6 2 2" xfId="40123"/>
    <cellStyle name="SAPBEXinputData 3 3 6 2 3" xfId="40124"/>
    <cellStyle name="SAPBEXinputData 3 3 6 3" xfId="40125"/>
    <cellStyle name="SAPBEXinputData 3 3 6 4" xfId="40126"/>
    <cellStyle name="SAPBEXinputData 3 3 7" xfId="40127"/>
    <cellStyle name="SAPBEXinputData 3 3 7 2" xfId="40128"/>
    <cellStyle name="SAPBEXinputData 3 3 7 2 2" xfId="40129"/>
    <cellStyle name="SAPBEXinputData 3 3 7 2 3" xfId="40130"/>
    <cellStyle name="SAPBEXinputData 3 3 7 3" xfId="40131"/>
    <cellStyle name="SAPBEXinputData 3 3 7 4" xfId="40132"/>
    <cellStyle name="SAPBEXinputData 3 3 8" xfId="40133"/>
    <cellStyle name="SAPBEXinputData 3 3 8 2" xfId="40134"/>
    <cellStyle name="SAPBEXinputData 3 3 8 2 2" xfId="40135"/>
    <cellStyle name="SAPBEXinputData 3 3 8 2 3" xfId="40136"/>
    <cellStyle name="SAPBEXinputData 3 3 8 3" xfId="40137"/>
    <cellStyle name="SAPBEXinputData 3 3 8 4" xfId="40138"/>
    <cellStyle name="SAPBEXinputData 3 3 9" xfId="40139"/>
    <cellStyle name="SAPBEXinputData 3 3 9 2" xfId="40140"/>
    <cellStyle name="SAPBEXinputData 3 3 9 2 2" xfId="40141"/>
    <cellStyle name="SAPBEXinputData 3 3 9 2 3" xfId="40142"/>
    <cellStyle name="SAPBEXinputData 3 3 9 3" xfId="40143"/>
    <cellStyle name="SAPBEXinputData 3 3 9 4" xfId="40144"/>
    <cellStyle name="SAPBEXinputData 3 4" xfId="40145"/>
    <cellStyle name="SAPBEXinputData 3 4 2" xfId="40146"/>
    <cellStyle name="SAPBEXinputData 3 4 2 10" xfId="40147"/>
    <cellStyle name="SAPBEXinputData 3 4 2 10 2" xfId="40148"/>
    <cellStyle name="SAPBEXinputData 3 4 2 10 3" xfId="40149"/>
    <cellStyle name="SAPBEXinputData 3 4 2 11" xfId="40150"/>
    <cellStyle name="SAPBEXinputData 3 4 2 12" xfId="40151"/>
    <cellStyle name="SAPBEXinputData 3 4 2 2" xfId="40152"/>
    <cellStyle name="SAPBEXinputData 3 4 2 2 2" xfId="40153"/>
    <cellStyle name="SAPBEXinputData 3 4 2 2 2 2" xfId="40154"/>
    <cellStyle name="SAPBEXinputData 3 4 2 2 2 2 2" xfId="40155"/>
    <cellStyle name="SAPBEXinputData 3 4 2 2 2 2 3" xfId="40156"/>
    <cellStyle name="SAPBEXinputData 3 4 2 2 2 3" xfId="40157"/>
    <cellStyle name="SAPBEXinputData 3 4 2 2 2 4" xfId="40158"/>
    <cellStyle name="SAPBEXinputData 3 4 2 2 3" xfId="40159"/>
    <cellStyle name="SAPBEXinputData 3 4 2 2 3 2" xfId="40160"/>
    <cellStyle name="SAPBEXinputData 3 4 2 2 3 2 2" xfId="40161"/>
    <cellStyle name="SAPBEXinputData 3 4 2 2 3 2 3" xfId="40162"/>
    <cellStyle name="SAPBEXinputData 3 4 2 2 3 3" xfId="40163"/>
    <cellStyle name="SAPBEXinputData 3 4 2 2 3 4" xfId="40164"/>
    <cellStyle name="SAPBEXinputData 3 4 2 2 4" xfId="40165"/>
    <cellStyle name="SAPBEXinputData 3 4 2 2 4 2" xfId="40166"/>
    <cellStyle name="SAPBEXinputData 3 4 2 2 4 2 2" xfId="40167"/>
    <cellStyle name="SAPBEXinputData 3 4 2 2 4 2 3" xfId="40168"/>
    <cellStyle name="SAPBEXinputData 3 4 2 2 4 3" xfId="40169"/>
    <cellStyle name="SAPBEXinputData 3 4 2 2 4 4" xfId="40170"/>
    <cellStyle name="SAPBEXinputData 3 4 2 2 5" xfId="40171"/>
    <cellStyle name="SAPBEXinputData 3 4 2 2 5 2" xfId="40172"/>
    <cellStyle name="SAPBEXinputData 3 4 2 2 5 2 2" xfId="40173"/>
    <cellStyle name="SAPBEXinputData 3 4 2 2 5 2 3" xfId="40174"/>
    <cellStyle name="SAPBEXinputData 3 4 2 2 5 3" xfId="40175"/>
    <cellStyle name="SAPBEXinputData 3 4 2 2 5 4" xfId="40176"/>
    <cellStyle name="SAPBEXinputData 3 4 2 2 6" xfId="40177"/>
    <cellStyle name="SAPBEXinputData 3 4 2 2 6 2" xfId="40178"/>
    <cellStyle name="SAPBEXinputData 3 4 2 2 6 2 2" xfId="40179"/>
    <cellStyle name="SAPBEXinputData 3 4 2 2 6 2 3" xfId="40180"/>
    <cellStyle name="SAPBEXinputData 3 4 2 2 6 3" xfId="40181"/>
    <cellStyle name="SAPBEXinputData 3 4 2 2 6 4" xfId="40182"/>
    <cellStyle name="SAPBEXinputData 3 4 2 2 7" xfId="40183"/>
    <cellStyle name="SAPBEXinputData 3 4 2 2 7 2" xfId="40184"/>
    <cellStyle name="SAPBEXinputData 3 4 2 2 7 3" xfId="40185"/>
    <cellStyle name="SAPBEXinputData 3 4 2 3" xfId="40186"/>
    <cellStyle name="SAPBEXinputData 3 4 2 3 2" xfId="40187"/>
    <cellStyle name="SAPBEXinputData 3 4 2 3 2 2" xfId="40188"/>
    <cellStyle name="SAPBEXinputData 3 4 2 3 2 3" xfId="40189"/>
    <cellStyle name="SAPBEXinputData 3 4 2 3 3" xfId="40190"/>
    <cellStyle name="SAPBEXinputData 3 4 2 3 4" xfId="40191"/>
    <cellStyle name="SAPBEXinputData 3 4 2 4" xfId="40192"/>
    <cellStyle name="SAPBEXinputData 3 4 2 4 2" xfId="40193"/>
    <cellStyle name="SAPBEXinputData 3 4 2 4 2 2" xfId="40194"/>
    <cellStyle name="SAPBEXinputData 3 4 2 4 2 3" xfId="40195"/>
    <cellStyle name="SAPBEXinputData 3 4 2 4 3" xfId="40196"/>
    <cellStyle name="SAPBEXinputData 3 4 2 4 4" xfId="40197"/>
    <cellStyle name="SAPBEXinputData 3 4 2 5" xfId="40198"/>
    <cellStyle name="SAPBEXinputData 3 4 2 5 2" xfId="40199"/>
    <cellStyle name="SAPBEXinputData 3 4 2 5 2 2" xfId="40200"/>
    <cellStyle name="SAPBEXinputData 3 4 2 5 2 3" xfId="40201"/>
    <cellStyle name="SAPBEXinputData 3 4 2 5 3" xfId="40202"/>
    <cellStyle name="SAPBEXinputData 3 4 2 5 4" xfId="40203"/>
    <cellStyle name="SAPBEXinputData 3 4 2 6" xfId="40204"/>
    <cellStyle name="SAPBEXinputData 3 4 2 6 2" xfId="40205"/>
    <cellStyle name="SAPBEXinputData 3 4 2 6 2 2" xfId="40206"/>
    <cellStyle name="SAPBEXinputData 3 4 2 6 2 3" xfId="40207"/>
    <cellStyle name="SAPBEXinputData 3 4 2 6 3" xfId="40208"/>
    <cellStyle name="SAPBEXinputData 3 4 2 6 4" xfId="40209"/>
    <cellStyle name="SAPBEXinputData 3 4 2 7" xfId="40210"/>
    <cellStyle name="SAPBEXinputData 3 4 2 7 2" xfId="40211"/>
    <cellStyle name="SAPBEXinputData 3 4 2 7 2 2" xfId="40212"/>
    <cellStyle name="SAPBEXinputData 3 4 2 7 2 3" xfId="40213"/>
    <cellStyle name="SAPBEXinputData 3 4 2 7 3" xfId="40214"/>
    <cellStyle name="SAPBEXinputData 3 4 2 7 4" xfId="40215"/>
    <cellStyle name="SAPBEXinputData 3 4 2 8" xfId="40216"/>
    <cellStyle name="SAPBEXinputData 3 4 2 8 2" xfId="40217"/>
    <cellStyle name="SAPBEXinputData 3 4 2 8 2 2" xfId="40218"/>
    <cellStyle name="SAPBEXinputData 3 4 2 8 2 3" xfId="40219"/>
    <cellStyle name="SAPBEXinputData 3 4 2 8 3" xfId="40220"/>
    <cellStyle name="SAPBEXinputData 3 4 2 8 4" xfId="40221"/>
    <cellStyle name="SAPBEXinputData 3 4 2 9" xfId="40222"/>
    <cellStyle name="SAPBEXinputData 3 4 2 9 2" xfId="40223"/>
    <cellStyle name="SAPBEXinputData 3 4 2 9 2 2" xfId="40224"/>
    <cellStyle name="SAPBEXinputData 3 4 2 9 2 3" xfId="40225"/>
    <cellStyle name="SAPBEXinputData 3 4 2 9 3" xfId="40226"/>
    <cellStyle name="SAPBEXinputData 3 4 2 9 4" xfId="40227"/>
    <cellStyle name="SAPBEXinputData 3 5" xfId="40228"/>
    <cellStyle name="SAPBEXinputData 3 5 2" xfId="40229"/>
    <cellStyle name="SAPBEXinputData 3 5 2 2" xfId="40230"/>
    <cellStyle name="SAPBEXinputData 3 5 2 3" xfId="40231"/>
    <cellStyle name="SAPBEXinputData 3 5 3" xfId="40232"/>
    <cellStyle name="SAPBEXinputData 3 5 4" xfId="40233"/>
    <cellStyle name="SAPBEXinputData 3 6" xfId="40234"/>
    <cellStyle name="SAPBEXinputData 3 6 2" xfId="40235"/>
    <cellStyle name="SAPBEXinputData 3 6 2 2" xfId="40236"/>
    <cellStyle name="SAPBEXinputData 3 6 2 3" xfId="40237"/>
    <cellStyle name="SAPBEXinputData 3 6 3" xfId="40238"/>
    <cellStyle name="SAPBEXinputData 3 6 4" xfId="40239"/>
    <cellStyle name="SAPBEXinputData 3 7" xfId="40240"/>
    <cellStyle name="SAPBEXinputData 3 7 2" xfId="40241"/>
    <cellStyle name="SAPBEXinputData 3 7 2 2" xfId="40242"/>
    <cellStyle name="SAPBEXinputData 3 7 2 3" xfId="40243"/>
    <cellStyle name="SAPBEXinputData 3 7 3" xfId="40244"/>
    <cellStyle name="SAPBEXinputData 3 7 4" xfId="40245"/>
    <cellStyle name="SAPBEXinputData 3 8" xfId="40246"/>
    <cellStyle name="SAPBEXinputData 3 8 2" xfId="40247"/>
    <cellStyle name="SAPBEXinputData 3 8 2 2" xfId="40248"/>
    <cellStyle name="SAPBEXinputData 3 8 2 3" xfId="40249"/>
    <cellStyle name="SAPBEXinputData 3 8 3" xfId="40250"/>
    <cellStyle name="SAPBEXinputData 3 8 4" xfId="40251"/>
    <cellStyle name="SAPBEXinputData 3 9" xfId="40252"/>
    <cellStyle name="SAPBEXinputData 3 9 2" xfId="40253"/>
    <cellStyle name="SAPBEXinputData 3 9 2 2" xfId="40254"/>
    <cellStyle name="SAPBEXinputData 3 9 2 3" xfId="40255"/>
    <cellStyle name="SAPBEXinputData 3 9 3" xfId="40256"/>
    <cellStyle name="SAPBEXinputData 3 9 4" xfId="40257"/>
    <cellStyle name="SAPBEXinputData 4" xfId="40258"/>
    <cellStyle name="SAPBEXinputData 4 2" xfId="40259"/>
    <cellStyle name="SAPBEXinputData 4 2 10" xfId="40260"/>
    <cellStyle name="SAPBEXinputData 4 2 10 2" xfId="40261"/>
    <cellStyle name="SAPBEXinputData 4 2 10 3" xfId="40262"/>
    <cellStyle name="SAPBEXinputData 4 2 11" xfId="40263"/>
    <cellStyle name="SAPBEXinputData 4 2 12" xfId="40264"/>
    <cellStyle name="SAPBEXinputData 4 2 2" xfId="40265"/>
    <cellStyle name="SAPBEXinputData 4 2 2 2" xfId="40266"/>
    <cellStyle name="SAPBEXinputData 4 2 2 2 2" xfId="40267"/>
    <cellStyle name="SAPBEXinputData 4 2 2 2 2 2" xfId="40268"/>
    <cellStyle name="SAPBEXinputData 4 2 2 2 2 3" xfId="40269"/>
    <cellStyle name="SAPBEXinputData 4 2 2 2 3" xfId="40270"/>
    <cellStyle name="SAPBEXinputData 4 2 2 2 4" xfId="40271"/>
    <cellStyle name="SAPBEXinputData 4 2 2 3" xfId="40272"/>
    <cellStyle name="SAPBEXinputData 4 2 2 3 2" xfId="40273"/>
    <cellStyle name="SAPBEXinputData 4 2 2 3 2 2" xfId="40274"/>
    <cellStyle name="SAPBEXinputData 4 2 2 3 2 3" xfId="40275"/>
    <cellStyle name="SAPBEXinputData 4 2 2 3 3" xfId="40276"/>
    <cellStyle name="SAPBEXinputData 4 2 2 3 4" xfId="40277"/>
    <cellStyle name="SAPBEXinputData 4 2 2 4" xfId="40278"/>
    <cellStyle name="SAPBEXinputData 4 2 2 4 2" xfId="40279"/>
    <cellStyle name="SAPBEXinputData 4 2 2 4 2 2" xfId="40280"/>
    <cellStyle name="SAPBEXinputData 4 2 2 4 2 3" xfId="40281"/>
    <cellStyle name="SAPBEXinputData 4 2 2 4 3" xfId="40282"/>
    <cellStyle name="SAPBEXinputData 4 2 2 4 4" xfId="40283"/>
    <cellStyle name="SAPBEXinputData 4 2 2 5" xfId="40284"/>
    <cellStyle name="SAPBEXinputData 4 2 2 5 2" xfId="40285"/>
    <cellStyle name="SAPBEXinputData 4 2 2 5 2 2" xfId="40286"/>
    <cellStyle name="SAPBEXinputData 4 2 2 5 2 3" xfId="40287"/>
    <cellStyle name="SAPBEXinputData 4 2 2 5 3" xfId="40288"/>
    <cellStyle name="SAPBEXinputData 4 2 2 5 4" xfId="40289"/>
    <cellStyle name="SAPBEXinputData 4 2 2 6" xfId="40290"/>
    <cellStyle name="SAPBEXinputData 4 2 2 6 2" xfId="40291"/>
    <cellStyle name="SAPBEXinputData 4 2 2 6 2 2" xfId="40292"/>
    <cellStyle name="SAPBEXinputData 4 2 2 6 2 3" xfId="40293"/>
    <cellStyle name="SAPBEXinputData 4 2 2 6 3" xfId="40294"/>
    <cellStyle name="SAPBEXinputData 4 2 2 6 4" xfId="40295"/>
    <cellStyle name="SAPBEXinputData 4 2 2 7" xfId="40296"/>
    <cellStyle name="SAPBEXinputData 4 2 2 7 2" xfId="40297"/>
    <cellStyle name="SAPBEXinputData 4 2 2 7 3" xfId="40298"/>
    <cellStyle name="SAPBEXinputData 4 2 3" xfId="40299"/>
    <cellStyle name="SAPBEXinputData 4 2 3 2" xfId="40300"/>
    <cellStyle name="SAPBEXinputData 4 2 3 2 2" xfId="40301"/>
    <cellStyle name="SAPBEXinputData 4 2 3 2 3" xfId="40302"/>
    <cellStyle name="SAPBEXinputData 4 2 3 3" xfId="40303"/>
    <cellStyle name="SAPBEXinputData 4 2 3 4" xfId="40304"/>
    <cellStyle name="SAPBEXinputData 4 2 4" xfId="40305"/>
    <cellStyle name="SAPBEXinputData 4 2 4 2" xfId="40306"/>
    <cellStyle name="SAPBEXinputData 4 2 4 2 2" xfId="40307"/>
    <cellStyle name="SAPBEXinputData 4 2 4 2 3" xfId="40308"/>
    <cellStyle name="SAPBEXinputData 4 2 4 3" xfId="40309"/>
    <cellStyle name="SAPBEXinputData 4 2 4 4" xfId="40310"/>
    <cellStyle name="SAPBEXinputData 4 2 5" xfId="40311"/>
    <cellStyle name="SAPBEXinputData 4 2 5 2" xfId="40312"/>
    <cellStyle name="SAPBEXinputData 4 2 5 2 2" xfId="40313"/>
    <cellStyle name="SAPBEXinputData 4 2 5 2 3" xfId="40314"/>
    <cellStyle name="SAPBEXinputData 4 2 5 3" xfId="40315"/>
    <cellStyle name="SAPBEXinputData 4 2 5 4" xfId="40316"/>
    <cellStyle name="SAPBEXinputData 4 2 6" xfId="40317"/>
    <cellStyle name="SAPBEXinputData 4 2 6 2" xfId="40318"/>
    <cellStyle name="SAPBEXinputData 4 2 6 2 2" xfId="40319"/>
    <cellStyle name="SAPBEXinputData 4 2 6 2 3" xfId="40320"/>
    <cellStyle name="SAPBEXinputData 4 2 6 3" xfId="40321"/>
    <cellStyle name="SAPBEXinputData 4 2 6 4" xfId="40322"/>
    <cellStyle name="SAPBEXinputData 4 2 7" xfId="40323"/>
    <cellStyle name="SAPBEXinputData 4 2 7 2" xfId="40324"/>
    <cellStyle name="SAPBEXinputData 4 2 7 2 2" xfId="40325"/>
    <cellStyle name="SAPBEXinputData 4 2 7 2 3" xfId="40326"/>
    <cellStyle name="SAPBEXinputData 4 2 7 3" xfId="40327"/>
    <cellStyle name="SAPBEXinputData 4 2 7 4" xfId="40328"/>
    <cellStyle name="SAPBEXinputData 4 2 8" xfId="40329"/>
    <cellStyle name="SAPBEXinputData 4 2 8 2" xfId="40330"/>
    <cellStyle name="SAPBEXinputData 4 2 8 2 2" xfId="40331"/>
    <cellStyle name="SAPBEXinputData 4 2 8 2 3" xfId="40332"/>
    <cellStyle name="SAPBEXinputData 4 2 8 3" xfId="40333"/>
    <cellStyle name="SAPBEXinputData 4 2 8 4" xfId="40334"/>
    <cellStyle name="SAPBEXinputData 4 2 9" xfId="40335"/>
    <cellStyle name="SAPBEXinputData 4 2 9 2" xfId="40336"/>
    <cellStyle name="SAPBEXinputData 4 2 9 2 2" xfId="40337"/>
    <cellStyle name="SAPBEXinputData 4 2 9 2 3" xfId="40338"/>
    <cellStyle name="SAPBEXinputData 4 2 9 3" xfId="40339"/>
    <cellStyle name="SAPBEXinputData 4 2 9 4" xfId="40340"/>
    <cellStyle name="SAPBEXresData" xfId="40341"/>
    <cellStyle name="SAPBEXresData 10" xfId="40342"/>
    <cellStyle name="SAPBEXresData 10 2" xfId="40343"/>
    <cellStyle name="SAPBEXresData 10 2 2" xfId="40344"/>
    <cellStyle name="SAPBEXresData 10 2 3" xfId="40345"/>
    <cellStyle name="SAPBEXresData 10 3" xfId="40346"/>
    <cellStyle name="SAPBEXresData 10 4" xfId="40347"/>
    <cellStyle name="SAPBEXresData 11" xfId="40348"/>
    <cellStyle name="SAPBEXresData 11 2" xfId="40349"/>
    <cellStyle name="SAPBEXresData 11 2 2" xfId="40350"/>
    <cellStyle name="SAPBEXresData 11 2 3" xfId="40351"/>
    <cellStyle name="SAPBEXresData 11 3" xfId="40352"/>
    <cellStyle name="SAPBEXresData 11 4" xfId="40353"/>
    <cellStyle name="SAPBEXresData 12" xfId="40354"/>
    <cellStyle name="SAPBEXresData 12 2" xfId="40355"/>
    <cellStyle name="SAPBEXresData 12 2 2" xfId="40356"/>
    <cellStyle name="SAPBEXresData 12 2 3" xfId="40357"/>
    <cellStyle name="SAPBEXresData 12 3" xfId="40358"/>
    <cellStyle name="SAPBEXresData 12 4" xfId="40359"/>
    <cellStyle name="SAPBEXresData 13" xfId="40360"/>
    <cellStyle name="SAPBEXresData 13 2" xfId="40361"/>
    <cellStyle name="SAPBEXresData 13 2 2" xfId="40362"/>
    <cellStyle name="SAPBEXresData 13 2 3" xfId="40363"/>
    <cellStyle name="SAPBEXresData 13 3" xfId="40364"/>
    <cellStyle name="SAPBEXresData 13 4" xfId="40365"/>
    <cellStyle name="SAPBEXresData 14" xfId="40366"/>
    <cellStyle name="SAPBEXresData 14 2" xfId="40367"/>
    <cellStyle name="SAPBEXresData 14 2 2" xfId="40368"/>
    <cellStyle name="SAPBEXresData 14 2 3" xfId="40369"/>
    <cellStyle name="SAPBEXresData 14 3" xfId="40370"/>
    <cellStyle name="SAPBEXresData 14 4" xfId="40371"/>
    <cellStyle name="SAPBEXresData 15" xfId="40372"/>
    <cellStyle name="SAPBEXresData 15 2" xfId="40373"/>
    <cellStyle name="SAPBEXresData 15 3" xfId="40374"/>
    <cellStyle name="SAPBEXresData 16" xfId="40375"/>
    <cellStyle name="SAPBEXresData 17" xfId="40376"/>
    <cellStyle name="SAPBEXresData 2" xfId="40377"/>
    <cellStyle name="SAPBEXresData 2 10" xfId="40378"/>
    <cellStyle name="SAPBEXresData 2 10 2" xfId="40379"/>
    <cellStyle name="SAPBEXresData 2 10 2 2" xfId="40380"/>
    <cellStyle name="SAPBEXresData 2 10 2 3" xfId="40381"/>
    <cellStyle name="SAPBEXresData 2 10 3" xfId="40382"/>
    <cellStyle name="SAPBEXresData 2 10 4" xfId="40383"/>
    <cellStyle name="SAPBEXresData 2 11" xfId="40384"/>
    <cellStyle name="SAPBEXresData 2 11 2" xfId="40385"/>
    <cellStyle name="SAPBEXresData 2 11 2 2" xfId="40386"/>
    <cellStyle name="SAPBEXresData 2 11 2 3" xfId="40387"/>
    <cellStyle name="SAPBEXresData 2 11 3" xfId="40388"/>
    <cellStyle name="SAPBEXresData 2 11 4" xfId="40389"/>
    <cellStyle name="SAPBEXresData 2 12" xfId="40390"/>
    <cellStyle name="SAPBEXresData 2 12 2" xfId="40391"/>
    <cellStyle name="SAPBEXresData 2 12 3" xfId="40392"/>
    <cellStyle name="SAPBEXresData 2 13" xfId="40393"/>
    <cellStyle name="SAPBEXresData 2 14" xfId="40394"/>
    <cellStyle name="SAPBEXresData 2 2" xfId="40395"/>
    <cellStyle name="SAPBEXresData 2 2 10" xfId="40396"/>
    <cellStyle name="SAPBEXresData 2 2 10 2" xfId="40397"/>
    <cellStyle name="SAPBEXresData 2 2 10 2 2" xfId="40398"/>
    <cellStyle name="SAPBEXresData 2 2 10 2 3" xfId="40399"/>
    <cellStyle name="SAPBEXresData 2 2 10 3" xfId="40400"/>
    <cellStyle name="SAPBEXresData 2 2 10 4" xfId="40401"/>
    <cellStyle name="SAPBEXresData 2 2 11" xfId="40402"/>
    <cellStyle name="SAPBEXresData 2 2 11 2" xfId="40403"/>
    <cellStyle name="SAPBEXresData 2 2 11 3" xfId="40404"/>
    <cellStyle name="SAPBEXresData 2 2 12" xfId="40405"/>
    <cellStyle name="SAPBEXresData 2 2 13" xfId="40406"/>
    <cellStyle name="SAPBEXresData 2 2 2" xfId="40407"/>
    <cellStyle name="SAPBEXresData 2 2 2 10" xfId="40408"/>
    <cellStyle name="SAPBEXresData 2 2 2 10 2" xfId="40409"/>
    <cellStyle name="SAPBEXresData 2 2 2 10 3" xfId="40410"/>
    <cellStyle name="SAPBEXresData 2 2 2 11" xfId="40411"/>
    <cellStyle name="SAPBEXresData 2 2 2 12" xfId="40412"/>
    <cellStyle name="SAPBEXresData 2 2 2 2" xfId="40413"/>
    <cellStyle name="SAPBEXresData 2 2 2 2 10" xfId="40414"/>
    <cellStyle name="SAPBEXresData 2 2 2 2 11" xfId="40415"/>
    <cellStyle name="SAPBEXresData 2 2 2 2 2" xfId="40416"/>
    <cellStyle name="SAPBEXresData 2 2 2 2 2 2" xfId="40417"/>
    <cellStyle name="SAPBEXresData 2 2 2 2 2 2 2" xfId="40418"/>
    <cellStyle name="SAPBEXresData 2 2 2 2 2 2 3" xfId="40419"/>
    <cellStyle name="SAPBEXresData 2 2 2 2 2 3" xfId="40420"/>
    <cellStyle name="SAPBEXresData 2 2 2 2 2 4" xfId="40421"/>
    <cellStyle name="SAPBEXresData 2 2 2 2 3" xfId="40422"/>
    <cellStyle name="SAPBEXresData 2 2 2 2 3 2" xfId="40423"/>
    <cellStyle name="SAPBEXresData 2 2 2 2 3 2 2" xfId="40424"/>
    <cellStyle name="SAPBEXresData 2 2 2 2 3 2 3" xfId="40425"/>
    <cellStyle name="SAPBEXresData 2 2 2 2 3 3" xfId="40426"/>
    <cellStyle name="SAPBEXresData 2 2 2 2 3 4" xfId="40427"/>
    <cellStyle name="SAPBEXresData 2 2 2 2 4" xfId="40428"/>
    <cellStyle name="SAPBEXresData 2 2 2 2 4 2" xfId="40429"/>
    <cellStyle name="SAPBEXresData 2 2 2 2 4 2 2" xfId="40430"/>
    <cellStyle name="SAPBEXresData 2 2 2 2 4 2 3" xfId="40431"/>
    <cellStyle name="SAPBEXresData 2 2 2 2 4 3" xfId="40432"/>
    <cellStyle name="SAPBEXresData 2 2 2 2 4 4" xfId="40433"/>
    <cellStyle name="SAPBEXresData 2 2 2 2 5" xfId="40434"/>
    <cellStyle name="SAPBEXresData 2 2 2 2 5 2" xfId="40435"/>
    <cellStyle name="SAPBEXresData 2 2 2 2 5 2 2" xfId="40436"/>
    <cellStyle name="SAPBEXresData 2 2 2 2 5 2 3" xfId="40437"/>
    <cellStyle name="SAPBEXresData 2 2 2 2 5 3" xfId="40438"/>
    <cellStyle name="SAPBEXresData 2 2 2 2 5 4" xfId="40439"/>
    <cellStyle name="SAPBEXresData 2 2 2 2 6" xfId="40440"/>
    <cellStyle name="SAPBEXresData 2 2 2 2 6 2" xfId="40441"/>
    <cellStyle name="SAPBEXresData 2 2 2 2 6 2 2" xfId="40442"/>
    <cellStyle name="SAPBEXresData 2 2 2 2 6 2 3" xfId="40443"/>
    <cellStyle name="SAPBEXresData 2 2 2 2 6 3" xfId="40444"/>
    <cellStyle name="SAPBEXresData 2 2 2 2 6 4" xfId="40445"/>
    <cellStyle name="SAPBEXresData 2 2 2 2 7" xfId="40446"/>
    <cellStyle name="SAPBEXresData 2 2 2 2 7 2" xfId="40447"/>
    <cellStyle name="SAPBEXresData 2 2 2 2 7 2 2" xfId="40448"/>
    <cellStyle name="SAPBEXresData 2 2 2 2 7 2 3" xfId="40449"/>
    <cellStyle name="SAPBEXresData 2 2 2 2 7 3" xfId="40450"/>
    <cellStyle name="SAPBEXresData 2 2 2 2 7 4" xfId="40451"/>
    <cellStyle name="SAPBEXresData 2 2 2 2 8" xfId="40452"/>
    <cellStyle name="SAPBEXresData 2 2 2 2 8 2" xfId="40453"/>
    <cellStyle name="SAPBEXresData 2 2 2 2 8 2 2" xfId="40454"/>
    <cellStyle name="SAPBEXresData 2 2 2 2 8 2 3" xfId="40455"/>
    <cellStyle name="SAPBEXresData 2 2 2 2 8 3" xfId="40456"/>
    <cellStyle name="SAPBEXresData 2 2 2 2 8 4" xfId="40457"/>
    <cellStyle name="SAPBEXresData 2 2 2 2 9" xfId="40458"/>
    <cellStyle name="SAPBEXresData 2 2 2 2 9 2" xfId="40459"/>
    <cellStyle name="SAPBEXresData 2 2 2 2 9 3" xfId="40460"/>
    <cellStyle name="SAPBEXresData 2 2 2 3" xfId="40461"/>
    <cellStyle name="SAPBEXresData 2 2 2 3 2" xfId="40462"/>
    <cellStyle name="SAPBEXresData 2 2 2 3 2 2" xfId="40463"/>
    <cellStyle name="SAPBEXresData 2 2 2 3 2 3" xfId="40464"/>
    <cellStyle name="SAPBEXresData 2 2 2 3 3" xfId="40465"/>
    <cellStyle name="SAPBEXresData 2 2 2 3 4" xfId="40466"/>
    <cellStyle name="SAPBEXresData 2 2 2 4" xfId="40467"/>
    <cellStyle name="SAPBEXresData 2 2 2 4 2" xfId="40468"/>
    <cellStyle name="SAPBEXresData 2 2 2 4 2 2" xfId="40469"/>
    <cellStyle name="SAPBEXresData 2 2 2 4 2 3" xfId="40470"/>
    <cellStyle name="SAPBEXresData 2 2 2 4 3" xfId="40471"/>
    <cellStyle name="SAPBEXresData 2 2 2 4 4" xfId="40472"/>
    <cellStyle name="SAPBEXresData 2 2 2 5" xfId="40473"/>
    <cellStyle name="SAPBEXresData 2 2 2 5 2" xfId="40474"/>
    <cellStyle name="SAPBEXresData 2 2 2 5 2 2" xfId="40475"/>
    <cellStyle name="SAPBEXresData 2 2 2 5 2 3" xfId="40476"/>
    <cellStyle name="SAPBEXresData 2 2 2 5 3" xfId="40477"/>
    <cellStyle name="SAPBEXresData 2 2 2 5 4" xfId="40478"/>
    <cellStyle name="SAPBEXresData 2 2 2 6" xfId="40479"/>
    <cellStyle name="SAPBEXresData 2 2 2 6 2" xfId="40480"/>
    <cellStyle name="SAPBEXresData 2 2 2 6 2 2" xfId="40481"/>
    <cellStyle name="SAPBEXresData 2 2 2 6 2 3" xfId="40482"/>
    <cellStyle name="SAPBEXresData 2 2 2 6 3" xfId="40483"/>
    <cellStyle name="SAPBEXresData 2 2 2 6 4" xfId="40484"/>
    <cellStyle name="SAPBEXresData 2 2 2 7" xfId="40485"/>
    <cellStyle name="SAPBEXresData 2 2 2 7 2" xfId="40486"/>
    <cellStyle name="SAPBEXresData 2 2 2 7 2 2" xfId="40487"/>
    <cellStyle name="SAPBEXresData 2 2 2 7 2 3" xfId="40488"/>
    <cellStyle name="SAPBEXresData 2 2 2 7 3" xfId="40489"/>
    <cellStyle name="SAPBEXresData 2 2 2 7 4" xfId="40490"/>
    <cellStyle name="SAPBEXresData 2 2 2 8" xfId="40491"/>
    <cellStyle name="SAPBEXresData 2 2 2 8 2" xfId="40492"/>
    <cellStyle name="SAPBEXresData 2 2 2 8 2 2" xfId="40493"/>
    <cellStyle name="SAPBEXresData 2 2 2 8 2 3" xfId="40494"/>
    <cellStyle name="SAPBEXresData 2 2 2 8 3" xfId="40495"/>
    <cellStyle name="SAPBEXresData 2 2 2 8 4" xfId="40496"/>
    <cellStyle name="SAPBEXresData 2 2 2 9" xfId="40497"/>
    <cellStyle name="SAPBEXresData 2 2 2 9 2" xfId="40498"/>
    <cellStyle name="SAPBEXresData 2 2 2 9 2 2" xfId="40499"/>
    <cellStyle name="SAPBEXresData 2 2 2 9 2 3" xfId="40500"/>
    <cellStyle name="SAPBEXresData 2 2 2 9 3" xfId="40501"/>
    <cellStyle name="SAPBEXresData 2 2 2 9 4" xfId="40502"/>
    <cellStyle name="SAPBEXresData 2 2 3" xfId="40503"/>
    <cellStyle name="SAPBEXresData 2 2 3 10" xfId="40504"/>
    <cellStyle name="SAPBEXresData 2 2 3 11" xfId="40505"/>
    <cellStyle name="SAPBEXresData 2 2 3 2" xfId="40506"/>
    <cellStyle name="SAPBEXresData 2 2 3 2 2" xfId="40507"/>
    <cellStyle name="SAPBEXresData 2 2 3 2 2 2" xfId="40508"/>
    <cellStyle name="SAPBEXresData 2 2 3 2 2 3" xfId="40509"/>
    <cellStyle name="SAPBEXresData 2 2 3 2 3" xfId="40510"/>
    <cellStyle name="SAPBEXresData 2 2 3 2 4" xfId="40511"/>
    <cellStyle name="SAPBEXresData 2 2 3 3" xfId="40512"/>
    <cellStyle name="SAPBEXresData 2 2 3 3 2" xfId="40513"/>
    <cellStyle name="SAPBEXresData 2 2 3 3 2 2" xfId="40514"/>
    <cellStyle name="SAPBEXresData 2 2 3 3 2 3" xfId="40515"/>
    <cellStyle name="SAPBEXresData 2 2 3 3 3" xfId="40516"/>
    <cellStyle name="SAPBEXresData 2 2 3 3 4" xfId="40517"/>
    <cellStyle name="SAPBEXresData 2 2 3 4" xfId="40518"/>
    <cellStyle name="SAPBEXresData 2 2 3 4 2" xfId="40519"/>
    <cellStyle name="SAPBEXresData 2 2 3 4 2 2" xfId="40520"/>
    <cellStyle name="SAPBEXresData 2 2 3 4 2 3" xfId="40521"/>
    <cellStyle name="SAPBEXresData 2 2 3 4 3" xfId="40522"/>
    <cellStyle name="SAPBEXresData 2 2 3 4 4" xfId="40523"/>
    <cellStyle name="SAPBEXresData 2 2 3 5" xfId="40524"/>
    <cellStyle name="SAPBEXresData 2 2 3 5 2" xfId="40525"/>
    <cellStyle name="SAPBEXresData 2 2 3 5 2 2" xfId="40526"/>
    <cellStyle name="SAPBEXresData 2 2 3 5 2 3" xfId="40527"/>
    <cellStyle name="SAPBEXresData 2 2 3 5 3" xfId="40528"/>
    <cellStyle name="SAPBEXresData 2 2 3 5 4" xfId="40529"/>
    <cellStyle name="SAPBEXresData 2 2 3 6" xfId="40530"/>
    <cellStyle name="SAPBEXresData 2 2 3 6 2" xfId="40531"/>
    <cellStyle name="SAPBEXresData 2 2 3 6 2 2" xfId="40532"/>
    <cellStyle name="SAPBEXresData 2 2 3 6 2 3" xfId="40533"/>
    <cellStyle name="SAPBEXresData 2 2 3 6 3" xfId="40534"/>
    <cellStyle name="SAPBEXresData 2 2 3 6 4" xfId="40535"/>
    <cellStyle name="SAPBEXresData 2 2 3 7" xfId="40536"/>
    <cellStyle name="SAPBEXresData 2 2 3 7 2" xfId="40537"/>
    <cellStyle name="SAPBEXresData 2 2 3 7 2 2" xfId="40538"/>
    <cellStyle name="SAPBEXresData 2 2 3 7 2 3" xfId="40539"/>
    <cellStyle name="SAPBEXresData 2 2 3 7 3" xfId="40540"/>
    <cellStyle name="SAPBEXresData 2 2 3 7 4" xfId="40541"/>
    <cellStyle name="SAPBEXresData 2 2 3 8" xfId="40542"/>
    <cellStyle name="SAPBEXresData 2 2 3 8 2" xfId="40543"/>
    <cellStyle name="SAPBEXresData 2 2 3 8 2 2" xfId="40544"/>
    <cellStyle name="SAPBEXresData 2 2 3 8 2 3" xfId="40545"/>
    <cellStyle name="SAPBEXresData 2 2 3 8 3" xfId="40546"/>
    <cellStyle name="SAPBEXresData 2 2 3 8 4" xfId="40547"/>
    <cellStyle name="SAPBEXresData 2 2 3 9" xfId="40548"/>
    <cellStyle name="SAPBEXresData 2 2 3 9 2" xfId="40549"/>
    <cellStyle name="SAPBEXresData 2 2 3 9 3" xfId="40550"/>
    <cellStyle name="SAPBEXresData 2 2 4" xfId="40551"/>
    <cellStyle name="SAPBEXresData 2 2 4 2" xfId="40552"/>
    <cellStyle name="SAPBEXresData 2 2 4 2 2" xfId="40553"/>
    <cellStyle name="SAPBEXresData 2 2 4 2 3" xfId="40554"/>
    <cellStyle name="SAPBEXresData 2 2 4 3" xfId="40555"/>
    <cellStyle name="SAPBEXresData 2 2 4 4" xfId="40556"/>
    <cellStyle name="SAPBEXresData 2 2 5" xfId="40557"/>
    <cellStyle name="SAPBEXresData 2 2 5 2" xfId="40558"/>
    <cellStyle name="SAPBEXresData 2 2 5 2 2" xfId="40559"/>
    <cellStyle name="SAPBEXresData 2 2 5 2 3" xfId="40560"/>
    <cellStyle name="SAPBEXresData 2 2 5 3" xfId="40561"/>
    <cellStyle name="SAPBEXresData 2 2 5 4" xfId="40562"/>
    <cellStyle name="SAPBEXresData 2 2 6" xfId="40563"/>
    <cellStyle name="SAPBEXresData 2 2 6 2" xfId="40564"/>
    <cellStyle name="SAPBEXresData 2 2 6 2 2" xfId="40565"/>
    <cellStyle name="SAPBEXresData 2 2 6 2 3" xfId="40566"/>
    <cellStyle name="SAPBEXresData 2 2 6 3" xfId="40567"/>
    <cellStyle name="SAPBEXresData 2 2 6 4" xfId="40568"/>
    <cellStyle name="SAPBEXresData 2 2 7" xfId="40569"/>
    <cellStyle name="SAPBEXresData 2 2 7 2" xfId="40570"/>
    <cellStyle name="SAPBEXresData 2 2 7 2 2" xfId="40571"/>
    <cellStyle name="SAPBEXresData 2 2 7 2 3" xfId="40572"/>
    <cellStyle name="SAPBEXresData 2 2 7 3" xfId="40573"/>
    <cellStyle name="SAPBEXresData 2 2 7 4" xfId="40574"/>
    <cellStyle name="SAPBEXresData 2 2 8" xfId="40575"/>
    <cellStyle name="SAPBEXresData 2 2 8 2" xfId="40576"/>
    <cellStyle name="SAPBEXresData 2 2 8 2 2" xfId="40577"/>
    <cellStyle name="SAPBEXresData 2 2 8 2 3" xfId="40578"/>
    <cellStyle name="SAPBEXresData 2 2 8 3" xfId="40579"/>
    <cellStyle name="SAPBEXresData 2 2 8 4" xfId="40580"/>
    <cellStyle name="SAPBEXresData 2 2 9" xfId="40581"/>
    <cellStyle name="SAPBEXresData 2 2 9 2" xfId="40582"/>
    <cellStyle name="SAPBEXresData 2 2 9 2 2" xfId="40583"/>
    <cellStyle name="SAPBEXresData 2 2 9 2 3" xfId="40584"/>
    <cellStyle name="SAPBEXresData 2 2 9 3" xfId="40585"/>
    <cellStyle name="SAPBEXresData 2 2 9 4" xfId="40586"/>
    <cellStyle name="SAPBEXresData 2 3" xfId="40587"/>
    <cellStyle name="SAPBEXresData 2 3 10" xfId="40588"/>
    <cellStyle name="SAPBEXresData 2 3 10 2" xfId="40589"/>
    <cellStyle name="SAPBEXresData 2 3 10 3" xfId="40590"/>
    <cellStyle name="SAPBEXresData 2 3 11" xfId="40591"/>
    <cellStyle name="SAPBEXresData 2 3 12" xfId="40592"/>
    <cellStyle name="SAPBEXresData 2 3 2" xfId="40593"/>
    <cellStyle name="SAPBEXresData 2 3 2 10" xfId="40594"/>
    <cellStyle name="SAPBEXresData 2 3 2 11" xfId="40595"/>
    <cellStyle name="SAPBEXresData 2 3 2 2" xfId="40596"/>
    <cellStyle name="SAPBEXresData 2 3 2 2 2" xfId="40597"/>
    <cellStyle name="SAPBEXresData 2 3 2 2 2 2" xfId="40598"/>
    <cellStyle name="SAPBEXresData 2 3 2 2 2 3" xfId="40599"/>
    <cellStyle name="SAPBEXresData 2 3 2 2 3" xfId="40600"/>
    <cellStyle name="SAPBEXresData 2 3 2 2 4" xfId="40601"/>
    <cellStyle name="SAPBEXresData 2 3 2 3" xfId="40602"/>
    <cellStyle name="SAPBEXresData 2 3 2 3 2" xfId="40603"/>
    <cellStyle name="SAPBEXresData 2 3 2 3 2 2" xfId="40604"/>
    <cellStyle name="SAPBEXresData 2 3 2 3 2 3" xfId="40605"/>
    <cellStyle name="SAPBEXresData 2 3 2 3 3" xfId="40606"/>
    <cellStyle name="SAPBEXresData 2 3 2 3 4" xfId="40607"/>
    <cellStyle name="SAPBEXresData 2 3 2 4" xfId="40608"/>
    <cellStyle name="SAPBEXresData 2 3 2 4 2" xfId="40609"/>
    <cellStyle name="SAPBEXresData 2 3 2 4 2 2" xfId="40610"/>
    <cellStyle name="SAPBEXresData 2 3 2 4 2 3" xfId="40611"/>
    <cellStyle name="SAPBEXresData 2 3 2 4 3" xfId="40612"/>
    <cellStyle name="SAPBEXresData 2 3 2 4 4" xfId="40613"/>
    <cellStyle name="SAPBEXresData 2 3 2 5" xfId="40614"/>
    <cellStyle name="SAPBEXresData 2 3 2 5 2" xfId="40615"/>
    <cellStyle name="SAPBEXresData 2 3 2 5 2 2" xfId="40616"/>
    <cellStyle name="SAPBEXresData 2 3 2 5 2 3" xfId="40617"/>
    <cellStyle name="SAPBEXresData 2 3 2 5 3" xfId="40618"/>
    <cellStyle name="SAPBEXresData 2 3 2 5 4" xfId="40619"/>
    <cellStyle name="SAPBEXresData 2 3 2 6" xfId="40620"/>
    <cellStyle name="SAPBEXresData 2 3 2 6 2" xfId="40621"/>
    <cellStyle name="SAPBEXresData 2 3 2 6 2 2" xfId="40622"/>
    <cellStyle name="SAPBEXresData 2 3 2 6 2 3" xfId="40623"/>
    <cellStyle name="SAPBEXresData 2 3 2 6 3" xfId="40624"/>
    <cellStyle name="SAPBEXresData 2 3 2 6 4" xfId="40625"/>
    <cellStyle name="SAPBEXresData 2 3 2 7" xfId="40626"/>
    <cellStyle name="SAPBEXresData 2 3 2 7 2" xfId="40627"/>
    <cellStyle name="SAPBEXresData 2 3 2 7 2 2" xfId="40628"/>
    <cellStyle name="SAPBEXresData 2 3 2 7 2 3" xfId="40629"/>
    <cellStyle name="SAPBEXresData 2 3 2 7 3" xfId="40630"/>
    <cellStyle name="SAPBEXresData 2 3 2 7 4" xfId="40631"/>
    <cellStyle name="SAPBEXresData 2 3 2 8" xfId="40632"/>
    <cellStyle name="SAPBEXresData 2 3 2 8 2" xfId="40633"/>
    <cellStyle name="SAPBEXresData 2 3 2 8 2 2" xfId="40634"/>
    <cellStyle name="SAPBEXresData 2 3 2 8 2 3" xfId="40635"/>
    <cellStyle name="SAPBEXresData 2 3 2 8 3" xfId="40636"/>
    <cellStyle name="SAPBEXresData 2 3 2 8 4" xfId="40637"/>
    <cellStyle name="SAPBEXresData 2 3 2 9" xfId="40638"/>
    <cellStyle name="SAPBEXresData 2 3 2 9 2" xfId="40639"/>
    <cellStyle name="SAPBEXresData 2 3 2 9 3" xfId="40640"/>
    <cellStyle name="SAPBEXresData 2 3 3" xfId="40641"/>
    <cellStyle name="SAPBEXresData 2 3 3 2" xfId="40642"/>
    <cellStyle name="SAPBEXresData 2 3 3 2 2" xfId="40643"/>
    <cellStyle name="SAPBEXresData 2 3 3 2 3" xfId="40644"/>
    <cellStyle name="SAPBEXresData 2 3 3 3" xfId="40645"/>
    <cellStyle name="SAPBEXresData 2 3 3 4" xfId="40646"/>
    <cellStyle name="SAPBEXresData 2 3 4" xfId="40647"/>
    <cellStyle name="SAPBEXresData 2 3 4 2" xfId="40648"/>
    <cellStyle name="SAPBEXresData 2 3 4 2 2" xfId="40649"/>
    <cellStyle name="SAPBEXresData 2 3 4 2 3" xfId="40650"/>
    <cellStyle name="SAPBEXresData 2 3 4 3" xfId="40651"/>
    <cellStyle name="SAPBEXresData 2 3 4 4" xfId="40652"/>
    <cellStyle name="SAPBEXresData 2 3 5" xfId="40653"/>
    <cellStyle name="SAPBEXresData 2 3 5 2" xfId="40654"/>
    <cellStyle name="SAPBEXresData 2 3 5 2 2" xfId="40655"/>
    <cellStyle name="SAPBEXresData 2 3 5 2 3" xfId="40656"/>
    <cellStyle name="SAPBEXresData 2 3 5 3" xfId="40657"/>
    <cellStyle name="SAPBEXresData 2 3 5 4" xfId="40658"/>
    <cellStyle name="SAPBEXresData 2 3 6" xfId="40659"/>
    <cellStyle name="SAPBEXresData 2 3 6 2" xfId="40660"/>
    <cellStyle name="SAPBEXresData 2 3 6 2 2" xfId="40661"/>
    <cellStyle name="SAPBEXresData 2 3 6 2 3" xfId="40662"/>
    <cellStyle name="SAPBEXresData 2 3 6 3" xfId="40663"/>
    <cellStyle name="SAPBEXresData 2 3 6 4" xfId="40664"/>
    <cellStyle name="SAPBEXresData 2 3 7" xfId="40665"/>
    <cellStyle name="SAPBEXresData 2 3 7 2" xfId="40666"/>
    <cellStyle name="SAPBEXresData 2 3 7 2 2" xfId="40667"/>
    <cellStyle name="SAPBEXresData 2 3 7 2 3" xfId="40668"/>
    <cellStyle name="SAPBEXresData 2 3 7 3" xfId="40669"/>
    <cellStyle name="SAPBEXresData 2 3 7 4" xfId="40670"/>
    <cellStyle name="SAPBEXresData 2 3 8" xfId="40671"/>
    <cellStyle name="SAPBEXresData 2 3 8 2" xfId="40672"/>
    <cellStyle name="SAPBEXresData 2 3 8 2 2" xfId="40673"/>
    <cellStyle name="SAPBEXresData 2 3 8 2 3" xfId="40674"/>
    <cellStyle name="SAPBEXresData 2 3 8 3" xfId="40675"/>
    <cellStyle name="SAPBEXresData 2 3 8 4" xfId="40676"/>
    <cellStyle name="SAPBEXresData 2 3 9" xfId="40677"/>
    <cellStyle name="SAPBEXresData 2 3 9 2" xfId="40678"/>
    <cellStyle name="SAPBEXresData 2 3 9 2 2" xfId="40679"/>
    <cellStyle name="SAPBEXresData 2 3 9 2 3" xfId="40680"/>
    <cellStyle name="SAPBEXresData 2 3 9 3" xfId="40681"/>
    <cellStyle name="SAPBEXresData 2 3 9 4" xfId="40682"/>
    <cellStyle name="SAPBEXresData 2 4" xfId="40683"/>
    <cellStyle name="SAPBEXresData 2 4 10" xfId="40684"/>
    <cellStyle name="SAPBEXresData 2 4 11" xfId="40685"/>
    <cellStyle name="SAPBEXresData 2 4 2" xfId="40686"/>
    <cellStyle name="SAPBEXresData 2 4 2 2" xfId="40687"/>
    <cellStyle name="SAPBEXresData 2 4 2 2 2" xfId="40688"/>
    <cellStyle name="SAPBEXresData 2 4 2 2 3" xfId="40689"/>
    <cellStyle name="SAPBEXresData 2 4 2 3" xfId="40690"/>
    <cellStyle name="SAPBEXresData 2 4 2 4" xfId="40691"/>
    <cellStyle name="SAPBEXresData 2 4 3" xfId="40692"/>
    <cellStyle name="SAPBEXresData 2 4 3 2" xfId="40693"/>
    <cellStyle name="SAPBEXresData 2 4 3 2 2" xfId="40694"/>
    <cellStyle name="SAPBEXresData 2 4 3 2 3" xfId="40695"/>
    <cellStyle name="SAPBEXresData 2 4 3 3" xfId="40696"/>
    <cellStyle name="SAPBEXresData 2 4 3 4" xfId="40697"/>
    <cellStyle name="SAPBEXresData 2 4 4" xfId="40698"/>
    <cellStyle name="SAPBEXresData 2 4 4 2" xfId="40699"/>
    <cellStyle name="SAPBEXresData 2 4 4 2 2" xfId="40700"/>
    <cellStyle name="SAPBEXresData 2 4 4 2 3" xfId="40701"/>
    <cellStyle name="SAPBEXresData 2 4 4 3" xfId="40702"/>
    <cellStyle name="SAPBEXresData 2 4 4 4" xfId="40703"/>
    <cellStyle name="SAPBEXresData 2 4 5" xfId="40704"/>
    <cellStyle name="SAPBEXresData 2 4 5 2" xfId="40705"/>
    <cellStyle name="SAPBEXresData 2 4 5 2 2" xfId="40706"/>
    <cellStyle name="SAPBEXresData 2 4 5 2 3" xfId="40707"/>
    <cellStyle name="SAPBEXresData 2 4 5 3" xfId="40708"/>
    <cellStyle name="SAPBEXresData 2 4 5 4" xfId="40709"/>
    <cellStyle name="SAPBEXresData 2 4 6" xfId="40710"/>
    <cellStyle name="SAPBEXresData 2 4 6 2" xfId="40711"/>
    <cellStyle name="SAPBEXresData 2 4 6 2 2" xfId="40712"/>
    <cellStyle name="SAPBEXresData 2 4 6 2 3" xfId="40713"/>
    <cellStyle name="SAPBEXresData 2 4 6 3" xfId="40714"/>
    <cellStyle name="SAPBEXresData 2 4 6 4" xfId="40715"/>
    <cellStyle name="SAPBEXresData 2 4 7" xfId="40716"/>
    <cellStyle name="SAPBEXresData 2 4 7 2" xfId="40717"/>
    <cellStyle name="SAPBEXresData 2 4 7 2 2" xfId="40718"/>
    <cellStyle name="SAPBEXresData 2 4 7 2 3" xfId="40719"/>
    <cellStyle name="SAPBEXresData 2 4 7 3" xfId="40720"/>
    <cellStyle name="SAPBEXresData 2 4 7 4" xfId="40721"/>
    <cellStyle name="SAPBEXresData 2 4 8" xfId="40722"/>
    <cellStyle name="SAPBEXresData 2 4 8 2" xfId="40723"/>
    <cellStyle name="SAPBEXresData 2 4 8 2 2" xfId="40724"/>
    <cellStyle name="SAPBEXresData 2 4 8 2 3" xfId="40725"/>
    <cellStyle name="SAPBEXresData 2 4 8 3" xfId="40726"/>
    <cellStyle name="SAPBEXresData 2 4 8 4" xfId="40727"/>
    <cellStyle name="SAPBEXresData 2 4 9" xfId="40728"/>
    <cellStyle name="SAPBEXresData 2 4 9 2" xfId="40729"/>
    <cellStyle name="SAPBEXresData 2 4 9 3" xfId="40730"/>
    <cellStyle name="SAPBEXresData 2 5" xfId="40731"/>
    <cellStyle name="SAPBEXresData 2 5 2" xfId="40732"/>
    <cellStyle name="SAPBEXresData 2 5 2 2" xfId="40733"/>
    <cellStyle name="SAPBEXresData 2 5 2 3" xfId="40734"/>
    <cellStyle name="SAPBEXresData 2 5 3" xfId="40735"/>
    <cellStyle name="SAPBEXresData 2 5 4" xfId="40736"/>
    <cellStyle name="SAPBEXresData 2 6" xfId="40737"/>
    <cellStyle name="SAPBEXresData 2 6 2" xfId="40738"/>
    <cellStyle name="SAPBEXresData 2 6 2 2" xfId="40739"/>
    <cellStyle name="SAPBEXresData 2 6 2 3" xfId="40740"/>
    <cellStyle name="SAPBEXresData 2 6 3" xfId="40741"/>
    <cellStyle name="SAPBEXresData 2 6 4" xfId="40742"/>
    <cellStyle name="SAPBEXresData 2 7" xfId="40743"/>
    <cellStyle name="SAPBEXresData 2 7 2" xfId="40744"/>
    <cellStyle name="SAPBEXresData 2 7 2 2" xfId="40745"/>
    <cellStyle name="SAPBEXresData 2 7 2 3" xfId="40746"/>
    <cellStyle name="SAPBEXresData 2 7 3" xfId="40747"/>
    <cellStyle name="SAPBEXresData 2 7 4" xfId="40748"/>
    <cellStyle name="SAPBEXresData 2 8" xfId="40749"/>
    <cellStyle name="SAPBEXresData 2 8 2" xfId="40750"/>
    <cellStyle name="SAPBEXresData 2 8 2 2" xfId="40751"/>
    <cellStyle name="SAPBEXresData 2 8 2 3" xfId="40752"/>
    <cellStyle name="SAPBEXresData 2 8 3" xfId="40753"/>
    <cellStyle name="SAPBEXresData 2 8 4" xfId="40754"/>
    <cellStyle name="SAPBEXresData 2 9" xfId="40755"/>
    <cellStyle name="SAPBEXresData 2 9 2" xfId="40756"/>
    <cellStyle name="SAPBEXresData 2 9 2 2" xfId="40757"/>
    <cellStyle name="SAPBEXresData 2 9 2 3" xfId="40758"/>
    <cellStyle name="SAPBEXresData 2 9 3" xfId="40759"/>
    <cellStyle name="SAPBEXresData 2 9 4" xfId="40760"/>
    <cellStyle name="SAPBEXresData 3" xfId="40761"/>
    <cellStyle name="SAPBEXresData 3 10" xfId="40762"/>
    <cellStyle name="SAPBEXresData 3 10 2" xfId="40763"/>
    <cellStyle name="SAPBEXresData 3 10 2 2" xfId="40764"/>
    <cellStyle name="SAPBEXresData 3 10 2 3" xfId="40765"/>
    <cellStyle name="SAPBEXresData 3 10 3" xfId="40766"/>
    <cellStyle name="SAPBEXresData 3 10 4" xfId="40767"/>
    <cellStyle name="SAPBEXresData 3 11" xfId="40768"/>
    <cellStyle name="SAPBEXresData 3 11 2" xfId="40769"/>
    <cellStyle name="SAPBEXresData 3 11 2 2" xfId="40770"/>
    <cellStyle name="SAPBEXresData 3 11 2 3" xfId="40771"/>
    <cellStyle name="SAPBEXresData 3 11 3" xfId="40772"/>
    <cellStyle name="SAPBEXresData 3 11 4" xfId="40773"/>
    <cellStyle name="SAPBEXresData 3 12" xfId="40774"/>
    <cellStyle name="SAPBEXresData 3 12 2" xfId="40775"/>
    <cellStyle name="SAPBEXresData 3 12 3" xfId="40776"/>
    <cellStyle name="SAPBEXresData 3 13" xfId="40777"/>
    <cellStyle name="SAPBEXresData 3 14" xfId="40778"/>
    <cellStyle name="SAPBEXresData 3 2" xfId="40779"/>
    <cellStyle name="SAPBEXresData 3 2 10" xfId="40780"/>
    <cellStyle name="SAPBEXresData 3 2 10 2" xfId="40781"/>
    <cellStyle name="SAPBEXresData 3 2 10 2 2" xfId="40782"/>
    <cellStyle name="SAPBEXresData 3 2 10 2 3" xfId="40783"/>
    <cellStyle name="SAPBEXresData 3 2 10 3" xfId="40784"/>
    <cellStyle name="SAPBEXresData 3 2 10 4" xfId="40785"/>
    <cellStyle name="SAPBEXresData 3 2 11" xfId="40786"/>
    <cellStyle name="SAPBEXresData 3 2 11 2" xfId="40787"/>
    <cellStyle name="SAPBEXresData 3 2 11 3" xfId="40788"/>
    <cellStyle name="SAPBEXresData 3 2 12" xfId="40789"/>
    <cellStyle name="SAPBEXresData 3 2 13" xfId="40790"/>
    <cellStyle name="SAPBEXresData 3 2 2" xfId="40791"/>
    <cellStyle name="SAPBEXresData 3 2 2 10" xfId="40792"/>
    <cellStyle name="SAPBEXresData 3 2 2 10 2" xfId="40793"/>
    <cellStyle name="SAPBEXresData 3 2 2 10 3" xfId="40794"/>
    <cellStyle name="SAPBEXresData 3 2 2 11" xfId="40795"/>
    <cellStyle name="SAPBEXresData 3 2 2 12" xfId="40796"/>
    <cellStyle name="SAPBEXresData 3 2 2 2" xfId="40797"/>
    <cellStyle name="SAPBEXresData 3 2 2 2 10" xfId="40798"/>
    <cellStyle name="SAPBEXresData 3 2 2 2 11" xfId="40799"/>
    <cellStyle name="SAPBEXresData 3 2 2 2 2" xfId="40800"/>
    <cellStyle name="SAPBEXresData 3 2 2 2 2 2" xfId="40801"/>
    <cellStyle name="SAPBEXresData 3 2 2 2 2 2 2" xfId="40802"/>
    <cellStyle name="SAPBEXresData 3 2 2 2 2 2 3" xfId="40803"/>
    <cellStyle name="SAPBEXresData 3 2 2 2 2 3" xfId="40804"/>
    <cellStyle name="SAPBEXresData 3 2 2 2 2 4" xfId="40805"/>
    <cellStyle name="SAPBEXresData 3 2 2 2 3" xfId="40806"/>
    <cellStyle name="SAPBEXresData 3 2 2 2 3 2" xfId="40807"/>
    <cellStyle name="SAPBEXresData 3 2 2 2 3 2 2" xfId="40808"/>
    <cellStyle name="SAPBEXresData 3 2 2 2 3 2 3" xfId="40809"/>
    <cellStyle name="SAPBEXresData 3 2 2 2 3 3" xfId="40810"/>
    <cellStyle name="SAPBEXresData 3 2 2 2 3 4" xfId="40811"/>
    <cellStyle name="SAPBEXresData 3 2 2 2 4" xfId="40812"/>
    <cellStyle name="SAPBEXresData 3 2 2 2 4 2" xfId="40813"/>
    <cellStyle name="SAPBEXresData 3 2 2 2 4 2 2" xfId="40814"/>
    <cellStyle name="SAPBEXresData 3 2 2 2 4 2 3" xfId="40815"/>
    <cellStyle name="SAPBEXresData 3 2 2 2 4 3" xfId="40816"/>
    <cellStyle name="SAPBEXresData 3 2 2 2 4 4" xfId="40817"/>
    <cellStyle name="SAPBEXresData 3 2 2 2 5" xfId="40818"/>
    <cellStyle name="SAPBEXresData 3 2 2 2 5 2" xfId="40819"/>
    <cellStyle name="SAPBEXresData 3 2 2 2 5 2 2" xfId="40820"/>
    <cellStyle name="SAPBEXresData 3 2 2 2 5 2 3" xfId="40821"/>
    <cellStyle name="SAPBEXresData 3 2 2 2 5 3" xfId="40822"/>
    <cellStyle name="SAPBEXresData 3 2 2 2 5 4" xfId="40823"/>
    <cellStyle name="SAPBEXresData 3 2 2 2 6" xfId="40824"/>
    <cellStyle name="SAPBEXresData 3 2 2 2 6 2" xfId="40825"/>
    <cellStyle name="SAPBEXresData 3 2 2 2 6 2 2" xfId="40826"/>
    <cellStyle name="SAPBEXresData 3 2 2 2 6 2 3" xfId="40827"/>
    <cellStyle name="SAPBEXresData 3 2 2 2 6 3" xfId="40828"/>
    <cellStyle name="SAPBEXresData 3 2 2 2 6 4" xfId="40829"/>
    <cellStyle name="SAPBEXresData 3 2 2 2 7" xfId="40830"/>
    <cellStyle name="SAPBEXresData 3 2 2 2 7 2" xfId="40831"/>
    <cellStyle name="SAPBEXresData 3 2 2 2 7 2 2" xfId="40832"/>
    <cellStyle name="SAPBEXresData 3 2 2 2 7 2 3" xfId="40833"/>
    <cellStyle name="SAPBEXresData 3 2 2 2 7 3" xfId="40834"/>
    <cellStyle name="SAPBEXresData 3 2 2 2 7 4" xfId="40835"/>
    <cellStyle name="SAPBEXresData 3 2 2 2 8" xfId="40836"/>
    <cellStyle name="SAPBEXresData 3 2 2 2 8 2" xfId="40837"/>
    <cellStyle name="SAPBEXresData 3 2 2 2 8 2 2" xfId="40838"/>
    <cellStyle name="SAPBEXresData 3 2 2 2 8 2 3" xfId="40839"/>
    <cellStyle name="SAPBEXresData 3 2 2 2 8 3" xfId="40840"/>
    <cellStyle name="SAPBEXresData 3 2 2 2 8 4" xfId="40841"/>
    <cellStyle name="SAPBEXresData 3 2 2 2 9" xfId="40842"/>
    <cellStyle name="SAPBEXresData 3 2 2 2 9 2" xfId="40843"/>
    <cellStyle name="SAPBEXresData 3 2 2 2 9 3" xfId="40844"/>
    <cellStyle name="SAPBEXresData 3 2 2 3" xfId="40845"/>
    <cellStyle name="SAPBEXresData 3 2 2 3 2" xfId="40846"/>
    <cellStyle name="SAPBEXresData 3 2 2 3 2 2" xfId="40847"/>
    <cellStyle name="SAPBEXresData 3 2 2 3 2 3" xfId="40848"/>
    <cellStyle name="SAPBEXresData 3 2 2 3 3" xfId="40849"/>
    <cellStyle name="SAPBEXresData 3 2 2 3 4" xfId="40850"/>
    <cellStyle name="SAPBEXresData 3 2 2 4" xfId="40851"/>
    <cellStyle name="SAPBEXresData 3 2 2 4 2" xfId="40852"/>
    <cellStyle name="SAPBEXresData 3 2 2 4 2 2" xfId="40853"/>
    <cellStyle name="SAPBEXresData 3 2 2 4 2 3" xfId="40854"/>
    <cellStyle name="SAPBEXresData 3 2 2 4 3" xfId="40855"/>
    <cellStyle name="SAPBEXresData 3 2 2 4 4" xfId="40856"/>
    <cellStyle name="SAPBEXresData 3 2 2 5" xfId="40857"/>
    <cellStyle name="SAPBEXresData 3 2 2 5 2" xfId="40858"/>
    <cellStyle name="SAPBEXresData 3 2 2 5 2 2" xfId="40859"/>
    <cellStyle name="SAPBEXresData 3 2 2 5 2 3" xfId="40860"/>
    <cellStyle name="SAPBEXresData 3 2 2 5 3" xfId="40861"/>
    <cellStyle name="SAPBEXresData 3 2 2 5 4" xfId="40862"/>
    <cellStyle name="SAPBEXresData 3 2 2 6" xfId="40863"/>
    <cellStyle name="SAPBEXresData 3 2 2 6 2" xfId="40864"/>
    <cellStyle name="SAPBEXresData 3 2 2 6 2 2" xfId="40865"/>
    <cellStyle name="SAPBEXresData 3 2 2 6 2 3" xfId="40866"/>
    <cellStyle name="SAPBEXresData 3 2 2 6 3" xfId="40867"/>
    <cellStyle name="SAPBEXresData 3 2 2 6 4" xfId="40868"/>
    <cellStyle name="SAPBEXresData 3 2 2 7" xfId="40869"/>
    <cellStyle name="SAPBEXresData 3 2 2 7 2" xfId="40870"/>
    <cellStyle name="SAPBEXresData 3 2 2 7 2 2" xfId="40871"/>
    <cellStyle name="SAPBEXresData 3 2 2 7 2 3" xfId="40872"/>
    <cellStyle name="SAPBEXresData 3 2 2 7 3" xfId="40873"/>
    <cellStyle name="SAPBEXresData 3 2 2 7 4" xfId="40874"/>
    <cellStyle name="SAPBEXresData 3 2 2 8" xfId="40875"/>
    <cellStyle name="SAPBEXresData 3 2 2 8 2" xfId="40876"/>
    <cellStyle name="SAPBEXresData 3 2 2 8 2 2" xfId="40877"/>
    <cellStyle name="SAPBEXresData 3 2 2 8 2 3" xfId="40878"/>
    <cellStyle name="SAPBEXresData 3 2 2 8 3" xfId="40879"/>
    <cellStyle name="SAPBEXresData 3 2 2 8 4" xfId="40880"/>
    <cellStyle name="SAPBEXresData 3 2 2 9" xfId="40881"/>
    <cellStyle name="SAPBEXresData 3 2 2 9 2" xfId="40882"/>
    <cellStyle name="SAPBEXresData 3 2 2 9 2 2" xfId="40883"/>
    <cellStyle name="SAPBEXresData 3 2 2 9 2 3" xfId="40884"/>
    <cellStyle name="SAPBEXresData 3 2 2 9 3" xfId="40885"/>
    <cellStyle name="SAPBEXresData 3 2 2 9 4" xfId="40886"/>
    <cellStyle name="SAPBEXresData 3 2 3" xfId="40887"/>
    <cellStyle name="SAPBEXresData 3 2 3 10" xfId="40888"/>
    <cellStyle name="SAPBEXresData 3 2 3 11" xfId="40889"/>
    <cellStyle name="SAPBEXresData 3 2 3 2" xfId="40890"/>
    <cellStyle name="SAPBEXresData 3 2 3 2 2" xfId="40891"/>
    <cellStyle name="SAPBEXresData 3 2 3 2 2 2" xfId="40892"/>
    <cellStyle name="SAPBEXresData 3 2 3 2 2 3" xfId="40893"/>
    <cellStyle name="SAPBEXresData 3 2 3 2 3" xfId="40894"/>
    <cellStyle name="SAPBEXresData 3 2 3 2 4" xfId="40895"/>
    <cellStyle name="SAPBEXresData 3 2 3 3" xfId="40896"/>
    <cellStyle name="SAPBEXresData 3 2 3 3 2" xfId="40897"/>
    <cellStyle name="SAPBEXresData 3 2 3 3 2 2" xfId="40898"/>
    <cellStyle name="SAPBEXresData 3 2 3 3 2 3" xfId="40899"/>
    <cellStyle name="SAPBEXresData 3 2 3 3 3" xfId="40900"/>
    <cellStyle name="SAPBEXresData 3 2 3 3 4" xfId="40901"/>
    <cellStyle name="SAPBEXresData 3 2 3 4" xfId="40902"/>
    <cellStyle name="SAPBEXresData 3 2 3 4 2" xfId="40903"/>
    <cellStyle name="SAPBEXresData 3 2 3 4 2 2" xfId="40904"/>
    <cellStyle name="SAPBEXresData 3 2 3 4 2 3" xfId="40905"/>
    <cellStyle name="SAPBEXresData 3 2 3 4 3" xfId="40906"/>
    <cellStyle name="SAPBEXresData 3 2 3 4 4" xfId="40907"/>
    <cellStyle name="SAPBEXresData 3 2 3 5" xfId="40908"/>
    <cellStyle name="SAPBEXresData 3 2 3 5 2" xfId="40909"/>
    <cellStyle name="SAPBEXresData 3 2 3 5 2 2" xfId="40910"/>
    <cellStyle name="SAPBEXresData 3 2 3 5 2 3" xfId="40911"/>
    <cellStyle name="SAPBEXresData 3 2 3 5 3" xfId="40912"/>
    <cellStyle name="SAPBEXresData 3 2 3 5 4" xfId="40913"/>
    <cellStyle name="SAPBEXresData 3 2 3 6" xfId="40914"/>
    <cellStyle name="SAPBEXresData 3 2 3 6 2" xfId="40915"/>
    <cellStyle name="SAPBEXresData 3 2 3 6 2 2" xfId="40916"/>
    <cellStyle name="SAPBEXresData 3 2 3 6 2 3" xfId="40917"/>
    <cellStyle name="SAPBEXresData 3 2 3 6 3" xfId="40918"/>
    <cellStyle name="SAPBEXresData 3 2 3 6 4" xfId="40919"/>
    <cellStyle name="SAPBEXresData 3 2 3 7" xfId="40920"/>
    <cellStyle name="SAPBEXresData 3 2 3 7 2" xfId="40921"/>
    <cellStyle name="SAPBEXresData 3 2 3 7 2 2" xfId="40922"/>
    <cellStyle name="SAPBEXresData 3 2 3 7 2 3" xfId="40923"/>
    <cellStyle name="SAPBEXresData 3 2 3 7 3" xfId="40924"/>
    <cellStyle name="SAPBEXresData 3 2 3 7 4" xfId="40925"/>
    <cellStyle name="SAPBEXresData 3 2 3 8" xfId="40926"/>
    <cellStyle name="SAPBEXresData 3 2 3 8 2" xfId="40927"/>
    <cellStyle name="SAPBEXresData 3 2 3 8 2 2" xfId="40928"/>
    <cellStyle name="SAPBEXresData 3 2 3 8 2 3" xfId="40929"/>
    <cellStyle name="SAPBEXresData 3 2 3 8 3" xfId="40930"/>
    <cellStyle name="SAPBEXresData 3 2 3 8 4" xfId="40931"/>
    <cellStyle name="SAPBEXresData 3 2 3 9" xfId="40932"/>
    <cellStyle name="SAPBEXresData 3 2 3 9 2" xfId="40933"/>
    <cellStyle name="SAPBEXresData 3 2 3 9 3" xfId="40934"/>
    <cellStyle name="SAPBEXresData 3 2 4" xfId="40935"/>
    <cellStyle name="SAPBEXresData 3 2 4 2" xfId="40936"/>
    <cellStyle name="SAPBEXresData 3 2 4 2 2" xfId="40937"/>
    <cellStyle name="SAPBEXresData 3 2 4 2 3" xfId="40938"/>
    <cellStyle name="SAPBEXresData 3 2 4 3" xfId="40939"/>
    <cellStyle name="SAPBEXresData 3 2 4 4" xfId="40940"/>
    <cellStyle name="SAPBEXresData 3 2 5" xfId="40941"/>
    <cellStyle name="SAPBEXresData 3 2 5 2" xfId="40942"/>
    <cellStyle name="SAPBEXresData 3 2 5 2 2" xfId="40943"/>
    <cellStyle name="SAPBEXresData 3 2 5 2 3" xfId="40944"/>
    <cellStyle name="SAPBEXresData 3 2 5 3" xfId="40945"/>
    <cellStyle name="SAPBEXresData 3 2 5 4" xfId="40946"/>
    <cellStyle name="SAPBEXresData 3 2 6" xfId="40947"/>
    <cellStyle name="SAPBEXresData 3 2 6 2" xfId="40948"/>
    <cellStyle name="SAPBEXresData 3 2 6 2 2" xfId="40949"/>
    <cellStyle name="SAPBEXresData 3 2 6 2 3" xfId="40950"/>
    <cellStyle name="SAPBEXresData 3 2 6 3" xfId="40951"/>
    <cellStyle name="SAPBEXresData 3 2 6 4" xfId="40952"/>
    <cellStyle name="SAPBEXresData 3 2 7" xfId="40953"/>
    <cellStyle name="SAPBEXresData 3 2 7 2" xfId="40954"/>
    <cellStyle name="SAPBEXresData 3 2 7 2 2" xfId="40955"/>
    <cellStyle name="SAPBEXresData 3 2 7 2 3" xfId="40956"/>
    <cellStyle name="SAPBEXresData 3 2 7 3" xfId="40957"/>
    <cellStyle name="SAPBEXresData 3 2 7 4" xfId="40958"/>
    <cellStyle name="SAPBEXresData 3 2 8" xfId="40959"/>
    <cellStyle name="SAPBEXresData 3 2 8 2" xfId="40960"/>
    <cellStyle name="SAPBEXresData 3 2 8 2 2" xfId="40961"/>
    <cellStyle name="SAPBEXresData 3 2 8 2 3" xfId="40962"/>
    <cellStyle name="SAPBEXresData 3 2 8 3" xfId="40963"/>
    <cellStyle name="SAPBEXresData 3 2 8 4" xfId="40964"/>
    <cellStyle name="SAPBEXresData 3 2 9" xfId="40965"/>
    <cellStyle name="SAPBEXresData 3 2 9 2" xfId="40966"/>
    <cellStyle name="SAPBEXresData 3 2 9 2 2" xfId="40967"/>
    <cellStyle name="SAPBEXresData 3 2 9 2 3" xfId="40968"/>
    <cellStyle name="SAPBEXresData 3 2 9 3" xfId="40969"/>
    <cellStyle name="SAPBEXresData 3 2 9 4" xfId="40970"/>
    <cellStyle name="SAPBEXresData 3 3" xfId="40971"/>
    <cellStyle name="SAPBEXresData 3 3 10" xfId="40972"/>
    <cellStyle name="SAPBEXresData 3 3 10 2" xfId="40973"/>
    <cellStyle name="SAPBEXresData 3 3 10 3" xfId="40974"/>
    <cellStyle name="SAPBEXresData 3 3 11" xfId="40975"/>
    <cellStyle name="SAPBEXresData 3 3 12" xfId="40976"/>
    <cellStyle name="SAPBEXresData 3 3 2" xfId="40977"/>
    <cellStyle name="SAPBEXresData 3 3 2 10" xfId="40978"/>
    <cellStyle name="SAPBEXresData 3 3 2 11" xfId="40979"/>
    <cellStyle name="SAPBEXresData 3 3 2 2" xfId="40980"/>
    <cellStyle name="SAPBEXresData 3 3 2 2 2" xfId="40981"/>
    <cellStyle name="SAPBEXresData 3 3 2 2 2 2" xfId="40982"/>
    <cellStyle name="SAPBEXresData 3 3 2 2 2 3" xfId="40983"/>
    <cellStyle name="SAPBEXresData 3 3 2 2 3" xfId="40984"/>
    <cellStyle name="SAPBEXresData 3 3 2 2 4" xfId="40985"/>
    <cellStyle name="SAPBEXresData 3 3 2 3" xfId="40986"/>
    <cellStyle name="SAPBEXresData 3 3 2 3 2" xfId="40987"/>
    <cellStyle name="SAPBEXresData 3 3 2 3 2 2" xfId="40988"/>
    <cellStyle name="SAPBEXresData 3 3 2 3 2 3" xfId="40989"/>
    <cellStyle name="SAPBEXresData 3 3 2 3 3" xfId="40990"/>
    <cellStyle name="SAPBEXresData 3 3 2 3 4" xfId="40991"/>
    <cellStyle name="SAPBEXresData 3 3 2 4" xfId="40992"/>
    <cellStyle name="SAPBEXresData 3 3 2 4 2" xfId="40993"/>
    <cellStyle name="SAPBEXresData 3 3 2 4 2 2" xfId="40994"/>
    <cellStyle name="SAPBEXresData 3 3 2 4 2 3" xfId="40995"/>
    <cellStyle name="SAPBEXresData 3 3 2 4 3" xfId="40996"/>
    <cellStyle name="SAPBEXresData 3 3 2 4 4" xfId="40997"/>
    <cellStyle name="SAPBEXresData 3 3 2 5" xfId="40998"/>
    <cellStyle name="SAPBEXresData 3 3 2 5 2" xfId="40999"/>
    <cellStyle name="SAPBEXresData 3 3 2 5 2 2" xfId="41000"/>
    <cellStyle name="SAPBEXresData 3 3 2 5 2 3" xfId="41001"/>
    <cellStyle name="SAPBEXresData 3 3 2 5 3" xfId="41002"/>
    <cellStyle name="SAPBEXresData 3 3 2 5 4" xfId="41003"/>
    <cellStyle name="SAPBEXresData 3 3 2 6" xfId="41004"/>
    <cellStyle name="SAPBEXresData 3 3 2 6 2" xfId="41005"/>
    <cellStyle name="SAPBEXresData 3 3 2 6 2 2" xfId="41006"/>
    <cellStyle name="SAPBEXresData 3 3 2 6 2 3" xfId="41007"/>
    <cellStyle name="SAPBEXresData 3 3 2 6 3" xfId="41008"/>
    <cellStyle name="SAPBEXresData 3 3 2 6 4" xfId="41009"/>
    <cellStyle name="SAPBEXresData 3 3 2 7" xfId="41010"/>
    <cellStyle name="SAPBEXresData 3 3 2 7 2" xfId="41011"/>
    <cellStyle name="SAPBEXresData 3 3 2 7 2 2" xfId="41012"/>
    <cellStyle name="SAPBEXresData 3 3 2 7 2 3" xfId="41013"/>
    <cellStyle name="SAPBEXresData 3 3 2 7 3" xfId="41014"/>
    <cellStyle name="SAPBEXresData 3 3 2 7 4" xfId="41015"/>
    <cellStyle name="SAPBEXresData 3 3 2 8" xfId="41016"/>
    <cellStyle name="SAPBEXresData 3 3 2 8 2" xfId="41017"/>
    <cellStyle name="SAPBEXresData 3 3 2 8 2 2" xfId="41018"/>
    <cellStyle name="SAPBEXresData 3 3 2 8 2 3" xfId="41019"/>
    <cellStyle name="SAPBEXresData 3 3 2 8 3" xfId="41020"/>
    <cellStyle name="SAPBEXresData 3 3 2 8 4" xfId="41021"/>
    <cellStyle name="SAPBEXresData 3 3 2 9" xfId="41022"/>
    <cellStyle name="SAPBEXresData 3 3 2 9 2" xfId="41023"/>
    <cellStyle name="SAPBEXresData 3 3 2 9 3" xfId="41024"/>
    <cellStyle name="SAPBEXresData 3 3 3" xfId="41025"/>
    <cellStyle name="SAPBEXresData 3 3 3 2" xfId="41026"/>
    <cellStyle name="SAPBEXresData 3 3 3 2 2" xfId="41027"/>
    <cellStyle name="SAPBEXresData 3 3 3 2 3" xfId="41028"/>
    <cellStyle name="SAPBEXresData 3 3 3 3" xfId="41029"/>
    <cellStyle name="SAPBEXresData 3 3 3 4" xfId="41030"/>
    <cellStyle name="SAPBEXresData 3 3 4" xfId="41031"/>
    <cellStyle name="SAPBEXresData 3 3 4 2" xfId="41032"/>
    <cellStyle name="SAPBEXresData 3 3 4 2 2" xfId="41033"/>
    <cellStyle name="SAPBEXresData 3 3 4 2 3" xfId="41034"/>
    <cellStyle name="SAPBEXresData 3 3 4 3" xfId="41035"/>
    <cellStyle name="SAPBEXresData 3 3 4 4" xfId="41036"/>
    <cellStyle name="SAPBEXresData 3 3 5" xfId="41037"/>
    <cellStyle name="SAPBEXresData 3 3 5 2" xfId="41038"/>
    <cellStyle name="SAPBEXresData 3 3 5 2 2" xfId="41039"/>
    <cellStyle name="SAPBEXresData 3 3 5 2 3" xfId="41040"/>
    <cellStyle name="SAPBEXresData 3 3 5 3" xfId="41041"/>
    <cellStyle name="SAPBEXresData 3 3 5 4" xfId="41042"/>
    <cellStyle name="SAPBEXresData 3 3 6" xfId="41043"/>
    <cellStyle name="SAPBEXresData 3 3 6 2" xfId="41044"/>
    <cellStyle name="SAPBEXresData 3 3 6 2 2" xfId="41045"/>
    <cellStyle name="SAPBEXresData 3 3 6 2 3" xfId="41046"/>
    <cellStyle name="SAPBEXresData 3 3 6 3" xfId="41047"/>
    <cellStyle name="SAPBEXresData 3 3 6 4" xfId="41048"/>
    <cellStyle name="SAPBEXresData 3 3 7" xfId="41049"/>
    <cellStyle name="SAPBEXresData 3 3 7 2" xfId="41050"/>
    <cellStyle name="SAPBEXresData 3 3 7 2 2" xfId="41051"/>
    <cellStyle name="SAPBEXresData 3 3 7 2 3" xfId="41052"/>
    <cellStyle name="SAPBEXresData 3 3 7 3" xfId="41053"/>
    <cellStyle name="SAPBEXresData 3 3 7 4" xfId="41054"/>
    <cellStyle name="SAPBEXresData 3 3 8" xfId="41055"/>
    <cellStyle name="SAPBEXresData 3 3 8 2" xfId="41056"/>
    <cellStyle name="SAPBEXresData 3 3 8 2 2" xfId="41057"/>
    <cellStyle name="SAPBEXresData 3 3 8 2 3" xfId="41058"/>
    <cellStyle name="SAPBEXresData 3 3 8 3" xfId="41059"/>
    <cellStyle name="SAPBEXresData 3 3 8 4" xfId="41060"/>
    <cellStyle name="SAPBEXresData 3 3 9" xfId="41061"/>
    <cellStyle name="SAPBEXresData 3 3 9 2" xfId="41062"/>
    <cellStyle name="SAPBEXresData 3 3 9 2 2" xfId="41063"/>
    <cellStyle name="SAPBEXresData 3 3 9 2 3" xfId="41064"/>
    <cellStyle name="SAPBEXresData 3 3 9 3" xfId="41065"/>
    <cellStyle name="SAPBEXresData 3 3 9 4" xfId="41066"/>
    <cellStyle name="SAPBEXresData 3 4" xfId="41067"/>
    <cellStyle name="SAPBEXresData 3 4 10" xfId="41068"/>
    <cellStyle name="SAPBEXresData 3 4 11" xfId="41069"/>
    <cellStyle name="SAPBEXresData 3 4 2" xfId="41070"/>
    <cellStyle name="SAPBEXresData 3 4 2 2" xfId="41071"/>
    <cellStyle name="SAPBEXresData 3 4 2 2 2" xfId="41072"/>
    <cellStyle name="SAPBEXresData 3 4 2 2 3" xfId="41073"/>
    <cellStyle name="SAPBEXresData 3 4 2 3" xfId="41074"/>
    <cellStyle name="SAPBEXresData 3 4 2 4" xfId="41075"/>
    <cellStyle name="SAPBEXresData 3 4 3" xfId="41076"/>
    <cellStyle name="SAPBEXresData 3 4 3 2" xfId="41077"/>
    <cellStyle name="SAPBEXresData 3 4 3 2 2" xfId="41078"/>
    <cellStyle name="SAPBEXresData 3 4 3 2 3" xfId="41079"/>
    <cellStyle name="SAPBEXresData 3 4 3 3" xfId="41080"/>
    <cellStyle name="SAPBEXresData 3 4 3 4" xfId="41081"/>
    <cellStyle name="SAPBEXresData 3 4 4" xfId="41082"/>
    <cellStyle name="SAPBEXresData 3 4 4 2" xfId="41083"/>
    <cellStyle name="SAPBEXresData 3 4 4 2 2" xfId="41084"/>
    <cellStyle name="SAPBEXresData 3 4 4 2 3" xfId="41085"/>
    <cellStyle name="SAPBEXresData 3 4 4 3" xfId="41086"/>
    <cellStyle name="SAPBEXresData 3 4 4 4" xfId="41087"/>
    <cellStyle name="SAPBEXresData 3 4 5" xfId="41088"/>
    <cellStyle name="SAPBEXresData 3 4 5 2" xfId="41089"/>
    <cellStyle name="SAPBEXresData 3 4 5 2 2" xfId="41090"/>
    <cellStyle name="SAPBEXresData 3 4 5 2 3" xfId="41091"/>
    <cellStyle name="SAPBEXresData 3 4 5 3" xfId="41092"/>
    <cellStyle name="SAPBEXresData 3 4 5 4" xfId="41093"/>
    <cellStyle name="SAPBEXresData 3 4 6" xfId="41094"/>
    <cellStyle name="SAPBEXresData 3 4 6 2" xfId="41095"/>
    <cellStyle name="SAPBEXresData 3 4 6 2 2" xfId="41096"/>
    <cellStyle name="SAPBEXresData 3 4 6 2 3" xfId="41097"/>
    <cellStyle name="SAPBEXresData 3 4 6 3" xfId="41098"/>
    <cellStyle name="SAPBEXresData 3 4 6 4" xfId="41099"/>
    <cellStyle name="SAPBEXresData 3 4 7" xfId="41100"/>
    <cellStyle name="SAPBEXresData 3 4 7 2" xfId="41101"/>
    <cellStyle name="SAPBEXresData 3 4 7 2 2" xfId="41102"/>
    <cellStyle name="SAPBEXresData 3 4 7 2 3" xfId="41103"/>
    <cellStyle name="SAPBEXresData 3 4 7 3" xfId="41104"/>
    <cellStyle name="SAPBEXresData 3 4 7 4" xfId="41105"/>
    <cellStyle name="SAPBEXresData 3 4 8" xfId="41106"/>
    <cellStyle name="SAPBEXresData 3 4 8 2" xfId="41107"/>
    <cellStyle name="SAPBEXresData 3 4 8 2 2" xfId="41108"/>
    <cellStyle name="SAPBEXresData 3 4 8 2 3" xfId="41109"/>
    <cellStyle name="SAPBEXresData 3 4 8 3" xfId="41110"/>
    <cellStyle name="SAPBEXresData 3 4 8 4" xfId="41111"/>
    <cellStyle name="SAPBEXresData 3 4 9" xfId="41112"/>
    <cellStyle name="SAPBEXresData 3 4 9 2" xfId="41113"/>
    <cellStyle name="SAPBEXresData 3 4 9 3" xfId="41114"/>
    <cellStyle name="SAPBEXresData 3 5" xfId="41115"/>
    <cellStyle name="SAPBEXresData 3 5 2" xfId="41116"/>
    <cellStyle name="SAPBEXresData 3 5 2 2" xfId="41117"/>
    <cellStyle name="SAPBEXresData 3 5 2 3" xfId="41118"/>
    <cellStyle name="SAPBEXresData 3 5 3" xfId="41119"/>
    <cellStyle name="SAPBEXresData 3 5 4" xfId="41120"/>
    <cellStyle name="SAPBEXresData 3 6" xfId="41121"/>
    <cellStyle name="SAPBEXresData 3 6 2" xfId="41122"/>
    <cellStyle name="SAPBEXresData 3 6 2 2" xfId="41123"/>
    <cellStyle name="SAPBEXresData 3 6 2 3" xfId="41124"/>
    <cellStyle name="SAPBEXresData 3 6 3" xfId="41125"/>
    <cellStyle name="SAPBEXresData 3 6 4" xfId="41126"/>
    <cellStyle name="SAPBEXresData 3 7" xfId="41127"/>
    <cellStyle name="SAPBEXresData 3 7 2" xfId="41128"/>
    <cellStyle name="SAPBEXresData 3 7 2 2" xfId="41129"/>
    <cellStyle name="SAPBEXresData 3 7 2 3" xfId="41130"/>
    <cellStyle name="SAPBEXresData 3 7 3" xfId="41131"/>
    <cellStyle name="SAPBEXresData 3 7 4" xfId="41132"/>
    <cellStyle name="SAPBEXresData 3 8" xfId="41133"/>
    <cellStyle name="SAPBEXresData 3 8 2" xfId="41134"/>
    <cellStyle name="SAPBEXresData 3 8 2 2" xfId="41135"/>
    <cellStyle name="SAPBEXresData 3 8 2 3" xfId="41136"/>
    <cellStyle name="SAPBEXresData 3 8 3" xfId="41137"/>
    <cellStyle name="SAPBEXresData 3 8 4" xfId="41138"/>
    <cellStyle name="SAPBEXresData 3 9" xfId="41139"/>
    <cellStyle name="SAPBEXresData 3 9 2" xfId="41140"/>
    <cellStyle name="SAPBEXresData 3 9 2 2" xfId="41141"/>
    <cellStyle name="SAPBEXresData 3 9 2 3" xfId="41142"/>
    <cellStyle name="SAPBEXresData 3 9 3" xfId="41143"/>
    <cellStyle name="SAPBEXresData 3 9 4" xfId="41144"/>
    <cellStyle name="SAPBEXresData 4" xfId="41145"/>
    <cellStyle name="SAPBEXresData 4 10" xfId="41146"/>
    <cellStyle name="SAPBEXresData 4 10 2" xfId="41147"/>
    <cellStyle name="SAPBEXresData 4 10 2 2" xfId="41148"/>
    <cellStyle name="SAPBEXresData 4 10 2 3" xfId="41149"/>
    <cellStyle name="SAPBEXresData 4 10 3" xfId="41150"/>
    <cellStyle name="SAPBEXresData 4 10 4" xfId="41151"/>
    <cellStyle name="SAPBEXresData 4 11" xfId="41152"/>
    <cellStyle name="SAPBEXresData 4 11 2" xfId="41153"/>
    <cellStyle name="SAPBEXresData 4 11 3" xfId="41154"/>
    <cellStyle name="SAPBEXresData 4 12" xfId="41155"/>
    <cellStyle name="SAPBEXresData 4 13" xfId="41156"/>
    <cellStyle name="SAPBEXresData 4 2" xfId="41157"/>
    <cellStyle name="SAPBEXresData 4 2 10" xfId="41158"/>
    <cellStyle name="SAPBEXresData 4 2 10 2" xfId="41159"/>
    <cellStyle name="SAPBEXresData 4 2 10 3" xfId="41160"/>
    <cellStyle name="SAPBEXresData 4 2 11" xfId="41161"/>
    <cellStyle name="SAPBEXresData 4 2 12" xfId="41162"/>
    <cellStyle name="SAPBEXresData 4 2 2" xfId="41163"/>
    <cellStyle name="SAPBEXresData 4 2 2 10" xfId="41164"/>
    <cellStyle name="SAPBEXresData 4 2 2 11" xfId="41165"/>
    <cellStyle name="SAPBEXresData 4 2 2 2" xfId="41166"/>
    <cellStyle name="SAPBEXresData 4 2 2 2 2" xfId="41167"/>
    <cellStyle name="SAPBEXresData 4 2 2 2 2 2" xfId="41168"/>
    <cellStyle name="SAPBEXresData 4 2 2 2 2 3" xfId="41169"/>
    <cellStyle name="SAPBEXresData 4 2 2 2 3" xfId="41170"/>
    <cellStyle name="SAPBEXresData 4 2 2 2 4" xfId="41171"/>
    <cellStyle name="SAPBEXresData 4 2 2 3" xfId="41172"/>
    <cellStyle name="SAPBEXresData 4 2 2 3 2" xfId="41173"/>
    <cellStyle name="SAPBEXresData 4 2 2 3 2 2" xfId="41174"/>
    <cellStyle name="SAPBEXresData 4 2 2 3 2 3" xfId="41175"/>
    <cellStyle name="SAPBEXresData 4 2 2 3 3" xfId="41176"/>
    <cellStyle name="SAPBEXresData 4 2 2 3 4" xfId="41177"/>
    <cellStyle name="SAPBEXresData 4 2 2 4" xfId="41178"/>
    <cellStyle name="SAPBEXresData 4 2 2 4 2" xfId="41179"/>
    <cellStyle name="SAPBEXresData 4 2 2 4 2 2" xfId="41180"/>
    <cellStyle name="SAPBEXresData 4 2 2 4 2 3" xfId="41181"/>
    <cellStyle name="SAPBEXresData 4 2 2 4 3" xfId="41182"/>
    <cellStyle name="SAPBEXresData 4 2 2 4 4" xfId="41183"/>
    <cellStyle name="SAPBEXresData 4 2 2 5" xfId="41184"/>
    <cellStyle name="SAPBEXresData 4 2 2 5 2" xfId="41185"/>
    <cellStyle name="SAPBEXresData 4 2 2 5 2 2" xfId="41186"/>
    <cellStyle name="SAPBEXresData 4 2 2 5 2 3" xfId="41187"/>
    <cellStyle name="SAPBEXresData 4 2 2 5 3" xfId="41188"/>
    <cellStyle name="SAPBEXresData 4 2 2 5 4" xfId="41189"/>
    <cellStyle name="SAPBEXresData 4 2 2 6" xfId="41190"/>
    <cellStyle name="SAPBEXresData 4 2 2 6 2" xfId="41191"/>
    <cellStyle name="SAPBEXresData 4 2 2 6 2 2" xfId="41192"/>
    <cellStyle name="SAPBEXresData 4 2 2 6 2 3" xfId="41193"/>
    <cellStyle name="SAPBEXresData 4 2 2 6 3" xfId="41194"/>
    <cellStyle name="SAPBEXresData 4 2 2 6 4" xfId="41195"/>
    <cellStyle name="SAPBEXresData 4 2 2 7" xfId="41196"/>
    <cellStyle name="SAPBEXresData 4 2 2 7 2" xfId="41197"/>
    <cellStyle name="SAPBEXresData 4 2 2 7 2 2" xfId="41198"/>
    <cellStyle name="SAPBEXresData 4 2 2 7 2 3" xfId="41199"/>
    <cellStyle name="SAPBEXresData 4 2 2 7 3" xfId="41200"/>
    <cellStyle name="SAPBEXresData 4 2 2 7 4" xfId="41201"/>
    <cellStyle name="SAPBEXresData 4 2 2 8" xfId="41202"/>
    <cellStyle name="SAPBEXresData 4 2 2 8 2" xfId="41203"/>
    <cellStyle name="SAPBEXresData 4 2 2 8 2 2" xfId="41204"/>
    <cellStyle name="SAPBEXresData 4 2 2 8 2 3" xfId="41205"/>
    <cellStyle name="SAPBEXresData 4 2 2 8 3" xfId="41206"/>
    <cellStyle name="SAPBEXresData 4 2 2 8 4" xfId="41207"/>
    <cellStyle name="SAPBEXresData 4 2 2 9" xfId="41208"/>
    <cellStyle name="SAPBEXresData 4 2 2 9 2" xfId="41209"/>
    <cellStyle name="SAPBEXresData 4 2 2 9 3" xfId="41210"/>
    <cellStyle name="SAPBEXresData 4 2 3" xfId="41211"/>
    <cellStyle name="SAPBEXresData 4 2 3 2" xfId="41212"/>
    <cellStyle name="SAPBEXresData 4 2 3 2 2" xfId="41213"/>
    <cellStyle name="SAPBEXresData 4 2 3 2 3" xfId="41214"/>
    <cellStyle name="SAPBEXresData 4 2 3 3" xfId="41215"/>
    <cellStyle name="SAPBEXresData 4 2 3 4" xfId="41216"/>
    <cellStyle name="SAPBEXresData 4 2 4" xfId="41217"/>
    <cellStyle name="SAPBEXresData 4 2 4 2" xfId="41218"/>
    <cellStyle name="SAPBEXresData 4 2 4 2 2" xfId="41219"/>
    <cellStyle name="SAPBEXresData 4 2 4 2 3" xfId="41220"/>
    <cellStyle name="SAPBEXresData 4 2 4 3" xfId="41221"/>
    <cellStyle name="SAPBEXresData 4 2 4 4" xfId="41222"/>
    <cellStyle name="SAPBEXresData 4 2 5" xfId="41223"/>
    <cellStyle name="SAPBEXresData 4 2 5 2" xfId="41224"/>
    <cellStyle name="SAPBEXresData 4 2 5 2 2" xfId="41225"/>
    <cellStyle name="SAPBEXresData 4 2 5 2 3" xfId="41226"/>
    <cellStyle name="SAPBEXresData 4 2 5 3" xfId="41227"/>
    <cellStyle name="SAPBEXresData 4 2 5 4" xfId="41228"/>
    <cellStyle name="SAPBEXresData 4 2 6" xfId="41229"/>
    <cellStyle name="SAPBEXresData 4 2 6 2" xfId="41230"/>
    <cellStyle name="SAPBEXresData 4 2 6 2 2" xfId="41231"/>
    <cellStyle name="SAPBEXresData 4 2 6 2 3" xfId="41232"/>
    <cellStyle name="SAPBEXresData 4 2 6 3" xfId="41233"/>
    <cellStyle name="SAPBEXresData 4 2 6 4" xfId="41234"/>
    <cellStyle name="SAPBEXresData 4 2 7" xfId="41235"/>
    <cellStyle name="SAPBEXresData 4 2 7 2" xfId="41236"/>
    <cellStyle name="SAPBEXresData 4 2 7 2 2" xfId="41237"/>
    <cellStyle name="SAPBEXresData 4 2 7 2 3" xfId="41238"/>
    <cellStyle name="SAPBEXresData 4 2 7 3" xfId="41239"/>
    <cellStyle name="SAPBEXresData 4 2 7 4" xfId="41240"/>
    <cellStyle name="SAPBEXresData 4 2 8" xfId="41241"/>
    <cellStyle name="SAPBEXresData 4 2 8 2" xfId="41242"/>
    <cellStyle name="SAPBEXresData 4 2 8 2 2" xfId="41243"/>
    <cellStyle name="SAPBEXresData 4 2 8 2 3" xfId="41244"/>
    <cellStyle name="SAPBEXresData 4 2 8 3" xfId="41245"/>
    <cellStyle name="SAPBEXresData 4 2 8 4" xfId="41246"/>
    <cellStyle name="SAPBEXresData 4 2 9" xfId="41247"/>
    <cellStyle name="SAPBEXresData 4 2 9 2" xfId="41248"/>
    <cellStyle name="SAPBEXresData 4 2 9 2 2" xfId="41249"/>
    <cellStyle name="SAPBEXresData 4 2 9 2 3" xfId="41250"/>
    <cellStyle name="SAPBEXresData 4 2 9 3" xfId="41251"/>
    <cellStyle name="SAPBEXresData 4 2 9 4" xfId="41252"/>
    <cellStyle name="SAPBEXresData 4 3" xfId="41253"/>
    <cellStyle name="SAPBEXresData 4 3 10" xfId="41254"/>
    <cellStyle name="SAPBEXresData 4 3 11" xfId="41255"/>
    <cellStyle name="SAPBEXresData 4 3 2" xfId="41256"/>
    <cellStyle name="SAPBEXresData 4 3 2 2" xfId="41257"/>
    <cellStyle name="SAPBEXresData 4 3 2 2 2" xfId="41258"/>
    <cellStyle name="SAPBEXresData 4 3 2 2 3" xfId="41259"/>
    <cellStyle name="SAPBEXresData 4 3 2 3" xfId="41260"/>
    <cellStyle name="SAPBEXresData 4 3 2 4" xfId="41261"/>
    <cellStyle name="SAPBEXresData 4 3 3" xfId="41262"/>
    <cellStyle name="SAPBEXresData 4 3 3 2" xfId="41263"/>
    <cellStyle name="SAPBEXresData 4 3 3 2 2" xfId="41264"/>
    <cellStyle name="SAPBEXresData 4 3 3 2 3" xfId="41265"/>
    <cellStyle name="SAPBEXresData 4 3 3 3" xfId="41266"/>
    <cellStyle name="SAPBEXresData 4 3 3 4" xfId="41267"/>
    <cellStyle name="SAPBEXresData 4 3 4" xfId="41268"/>
    <cellStyle name="SAPBEXresData 4 3 4 2" xfId="41269"/>
    <cellStyle name="SAPBEXresData 4 3 4 2 2" xfId="41270"/>
    <cellStyle name="SAPBEXresData 4 3 4 2 3" xfId="41271"/>
    <cellStyle name="SAPBEXresData 4 3 4 3" xfId="41272"/>
    <cellStyle name="SAPBEXresData 4 3 4 4" xfId="41273"/>
    <cellStyle name="SAPBEXresData 4 3 5" xfId="41274"/>
    <cellStyle name="SAPBEXresData 4 3 5 2" xfId="41275"/>
    <cellStyle name="SAPBEXresData 4 3 5 2 2" xfId="41276"/>
    <cellStyle name="SAPBEXresData 4 3 5 2 3" xfId="41277"/>
    <cellStyle name="SAPBEXresData 4 3 5 3" xfId="41278"/>
    <cellStyle name="SAPBEXresData 4 3 5 4" xfId="41279"/>
    <cellStyle name="SAPBEXresData 4 3 6" xfId="41280"/>
    <cellStyle name="SAPBEXresData 4 3 6 2" xfId="41281"/>
    <cellStyle name="SAPBEXresData 4 3 6 2 2" xfId="41282"/>
    <cellStyle name="SAPBEXresData 4 3 6 2 3" xfId="41283"/>
    <cellStyle name="SAPBEXresData 4 3 6 3" xfId="41284"/>
    <cellStyle name="SAPBEXresData 4 3 6 4" xfId="41285"/>
    <cellStyle name="SAPBEXresData 4 3 7" xfId="41286"/>
    <cellStyle name="SAPBEXresData 4 3 7 2" xfId="41287"/>
    <cellStyle name="SAPBEXresData 4 3 7 2 2" xfId="41288"/>
    <cellStyle name="SAPBEXresData 4 3 7 2 3" xfId="41289"/>
    <cellStyle name="SAPBEXresData 4 3 7 3" xfId="41290"/>
    <cellStyle name="SAPBEXresData 4 3 7 4" xfId="41291"/>
    <cellStyle name="SAPBEXresData 4 3 8" xfId="41292"/>
    <cellStyle name="SAPBEXresData 4 3 8 2" xfId="41293"/>
    <cellStyle name="SAPBEXresData 4 3 8 2 2" xfId="41294"/>
    <cellStyle name="SAPBEXresData 4 3 8 2 3" xfId="41295"/>
    <cellStyle name="SAPBEXresData 4 3 8 3" xfId="41296"/>
    <cellStyle name="SAPBEXresData 4 3 8 4" xfId="41297"/>
    <cellStyle name="SAPBEXresData 4 3 9" xfId="41298"/>
    <cellStyle name="SAPBEXresData 4 3 9 2" xfId="41299"/>
    <cellStyle name="SAPBEXresData 4 3 9 3" xfId="41300"/>
    <cellStyle name="SAPBEXresData 4 4" xfId="41301"/>
    <cellStyle name="SAPBEXresData 4 4 2" xfId="41302"/>
    <cellStyle name="SAPBEXresData 4 4 2 2" xfId="41303"/>
    <cellStyle name="SAPBEXresData 4 4 2 3" xfId="41304"/>
    <cellStyle name="SAPBEXresData 4 4 3" xfId="41305"/>
    <cellStyle name="SAPBEXresData 4 4 4" xfId="41306"/>
    <cellStyle name="SAPBEXresData 4 5" xfId="41307"/>
    <cellStyle name="SAPBEXresData 4 5 2" xfId="41308"/>
    <cellStyle name="SAPBEXresData 4 5 2 2" xfId="41309"/>
    <cellStyle name="SAPBEXresData 4 5 2 3" xfId="41310"/>
    <cellStyle name="SAPBEXresData 4 5 3" xfId="41311"/>
    <cellStyle name="SAPBEXresData 4 5 4" xfId="41312"/>
    <cellStyle name="SAPBEXresData 4 6" xfId="41313"/>
    <cellStyle name="SAPBEXresData 4 6 2" xfId="41314"/>
    <cellStyle name="SAPBEXresData 4 6 2 2" xfId="41315"/>
    <cellStyle name="SAPBEXresData 4 6 2 3" xfId="41316"/>
    <cellStyle name="SAPBEXresData 4 6 3" xfId="41317"/>
    <cellStyle name="SAPBEXresData 4 6 4" xfId="41318"/>
    <cellStyle name="SAPBEXresData 4 7" xfId="41319"/>
    <cellStyle name="SAPBEXresData 4 7 2" xfId="41320"/>
    <cellStyle name="SAPBEXresData 4 7 2 2" xfId="41321"/>
    <cellStyle name="SAPBEXresData 4 7 2 3" xfId="41322"/>
    <cellStyle name="SAPBEXresData 4 7 3" xfId="41323"/>
    <cellStyle name="SAPBEXresData 4 7 4" xfId="41324"/>
    <cellStyle name="SAPBEXresData 4 8" xfId="41325"/>
    <cellStyle name="SAPBEXresData 4 8 2" xfId="41326"/>
    <cellStyle name="SAPBEXresData 4 8 2 2" xfId="41327"/>
    <cellStyle name="SAPBEXresData 4 8 2 3" xfId="41328"/>
    <cellStyle name="SAPBEXresData 4 8 3" xfId="41329"/>
    <cellStyle name="SAPBEXresData 4 8 4" xfId="41330"/>
    <cellStyle name="SAPBEXresData 4 9" xfId="41331"/>
    <cellStyle name="SAPBEXresData 4 9 2" xfId="41332"/>
    <cellStyle name="SAPBEXresData 4 9 2 2" xfId="41333"/>
    <cellStyle name="SAPBEXresData 4 9 2 3" xfId="41334"/>
    <cellStyle name="SAPBEXresData 4 9 3" xfId="41335"/>
    <cellStyle name="SAPBEXresData 4 9 4" xfId="41336"/>
    <cellStyle name="SAPBEXresData 5" xfId="41337"/>
    <cellStyle name="SAPBEXresData 5 10" xfId="41338"/>
    <cellStyle name="SAPBEXresData 5 10 2" xfId="41339"/>
    <cellStyle name="SAPBEXresData 5 10 2 2" xfId="41340"/>
    <cellStyle name="SAPBEXresData 5 10 2 3" xfId="41341"/>
    <cellStyle name="SAPBEXresData 5 10 3" xfId="41342"/>
    <cellStyle name="SAPBEXresData 5 10 4" xfId="41343"/>
    <cellStyle name="SAPBEXresData 5 11" xfId="41344"/>
    <cellStyle name="SAPBEXresData 5 11 2" xfId="41345"/>
    <cellStyle name="SAPBEXresData 5 11 3" xfId="41346"/>
    <cellStyle name="SAPBEXresData 5 12" xfId="41347"/>
    <cellStyle name="SAPBEXresData 5 13" xfId="41348"/>
    <cellStyle name="SAPBEXresData 5 2" xfId="41349"/>
    <cellStyle name="SAPBEXresData 5 2 10" xfId="41350"/>
    <cellStyle name="SAPBEXresData 5 2 10 2" xfId="41351"/>
    <cellStyle name="SAPBEXresData 5 2 10 3" xfId="41352"/>
    <cellStyle name="SAPBEXresData 5 2 11" xfId="41353"/>
    <cellStyle name="SAPBEXresData 5 2 12" xfId="41354"/>
    <cellStyle name="SAPBEXresData 5 2 2" xfId="41355"/>
    <cellStyle name="SAPBEXresData 5 2 2 10" xfId="41356"/>
    <cellStyle name="SAPBEXresData 5 2 2 11" xfId="41357"/>
    <cellStyle name="SAPBEXresData 5 2 2 2" xfId="41358"/>
    <cellStyle name="SAPBEXresData 5 2 2 2 2" xfId="41359"/>
    <cellStyle name="SAPBEXresData 5 2 2 2 2 2" xfId="41360"/>
    <cellStyle name="SAPBEXresData 5 2 2 2 2 3" xfId="41361"/>
    <cellStyle name="SAPBEXresData 5 2 2 2 3" xfId="41362"/>
    <cellStyle name="SAPBEXresData 5 2 2 2 4" xfId="41363"/>
    <cellStyle name="SAPBEXresData 5 2 2 3" xfId="41364"/>
    <cellStyle name="SAPBEXresData 5 2 2 3 2" xfId="41365"/>
    <cellStyle name="SAPBEXresData 5 2 2 3 2 2" xfId="41366"/>
    <cellStyle name="SAPBEXresData 5 2 2 3 2 3" xfId="41367"/>
    <cellStyle name="SAPBEXresData 5 2 2 3 3" xfId="41368"/>
    <cellStyle name="SAPBEXresData 5 2 2 3 4" xfId="41369"/>
    <cellStyle name="SAPBEXresData 5 2 2 4" xfId="41370"/>
    <cellStyle name="SAPBEXresData 5 2 2 4 2" xfId="41371"/>
    <cellStyle name="SAPBEXresData 5 2 2 4 2 2" xfId="41372"/>
    <cellStyle name="SAPBEXresData 5 2 2 4 2 3" xfId="41373"/>
    <cellStyle name="SAPBEXresData 5 2 2 4 3" xfId="41374"/>
    <cellStyle name="SAPBEXresData 5 2 2 4 4" xfId="41375"/>
    <cellStyle name="SAPBEXresData 5 2 2 5" xfId="41376"/>
    <cellStyle name="SAPBEXresData 5 2 2 5 2" xfId="41377"/>
    <cellStyle name="SAPBEXresData 5 2 2 5 2 2" xfId="41378"/>
    <cellStyle name="SAPBEXresData 5 2 2 5 2 3" xfId="41379"/>
    <cellStyle name="SAPBEXresData 5 2 2 5 3" xfId="41380"/>
    <cellStyle name="SAPBEXresData 5 2 2 5 4" xfId="41381"/>
    <cellStyle name="SAPBEXresData 5 2 2 6" xfId="41382"/>
    <cellStyle name="SAPBEXresData 5 2 2 6 2" xfId="41383"/>
    <cellStyle name="SAPBEXresData 5 2 2 6 2 2" xfId="41384"/>
    <cellStyle name="SAPBEXresData 5 2 2 6 2 3" xfId="41385"/>
    <cellStyle name="SAPBEXresData 5 2 2 6 3" xfId="41386"/>
    <cellStyle name="SAPBEXresData 5 2 2 6 4" xfId="41387"/>
    <cellStyle name="SAPBEXresData 5 2 2 7" xfId="41388"/>
    <cellStyle name="SAPBEXresData 5 2 2 7 2" xfId="41389"/>
    <cellStyle name="SAPBEXresData 5 2 2 7 2 2" xfId="41390"/>
    <cellStyle name="SAPBEXresData 5 2 2 7 2 3" xfId="41391"/>
    <cellStyle name="SAPBEXresData 5 2 2 7 3" xfId="41392"/>
    <cellStyle name="SAPBEXresData 5 2 2 7 4" xfId="41393"/>
    <cellStyle name="SAPBEXresData 5 2 2 8" xfId="41394"/>
    <cellStyle name="SAPBEXresData 5 2 2 8 2" xfId="41395"/>
    <cellStyle name="SAPBEXresData 5 2 2 8 2 2" xfId="41396"/>
    <cellStyle name="SAPBEXresData 5 2 2 8 2 3" xfId="41397"/>
    <cellStyle name="SAPBEXresData 5 2 2 8 3" xfId="41398"/>
    <cellStyle name="SAPBEXresData 5 2 2 8 4" xfId="41399"/>
    <cellStyle name="SAPBEXresData 5 2 2 9" xfId="41400"/>
    <cellStyle name="SAPBEXresData 5 2 2 9 2" xfId="41401"/>
    <cellStyle name="SAPBEXresData 5 2 2 9 3" xfId="41402"/>
    <cellStyle name="SAPBEXresData 5 2 3" xfId="41403"/>
    <cellStyle name="SAPBEXresData 5 2 3 2" xfId="41404"/>
    <cellStyle name="SAPBEXresData 5 2 3 2 2" xfId="41405"/>
    <cellStyle name="SAPBEXresData 5 2 3 2 3" xfId="41406"/>
    <cellStyle name="SAPBEXresData 5 2 3 3" xfId="41407"/>
    <cellStyle name="SAPBEXresData 5 2 3 4" xfId="41408"/>
    <cellStyle name="SAPBEXresData 5 2 4" xfId="41409"/>
    <cellStyle name="SAPBEXresData 5 2 4 2" xfId="41410"/>
    <cellStyle name="SAPBEXresData 5 2 4 2 2" xfId="41411"/>
    <cellStyle name="SAPBEXresData 5 2 4 2 3" xfId="41412"/>
    <cellStyle name="SAPBEXresData 5 2 4 3" xfId="41413"/>
    <cellStyle name="SAPBEXresData 5 2 4 4" xfId="41414"/>
    <cellStyle name="SAPBEXresData 5 2 5" xfId="41415"/>
    <cellStyle name="SAPBEXresData 5 2 5 2" xfId="41416"/>
    <cellStyle name="SAPBEXresData 5 2 5 2 2" xfId="41417"/>
    <cellStyle name="SAPBEXresData 5 2 5 2 3" xfId="41418"/>
    <cellStyle name="SAPBEXresData 5 2 5 3" xfId="41419"/>
    <cellStyle name="SAPBEXresData 5 2 5 4" xfId="41420"/>
    <cellStyle name="SAPBEXresData 5 2 6" xfId="41421"/>
    <cellStyle name="SAPBEXresData 5 2 6 2" xfId="41422"/>
    <cellStyle name="SAPBEXresData 5 2 6 2 2" xfId="41423"/>
    <cellStyle name="SAPBEXresData 5 2 6 2 3" xfId="41424"/>
    <cellStyle name="SAPBEXresData 5 2 6 3" xfId="41425"/>
    <cellStyle name="SAPBEXresData 5 2 6 4" xfId="41426"/>
    <cellStyle name="SAPBEXresData 5 2 7" xfId="41427"/>
    <cellStyle name="SAPBEXresData 5 2 7 2" xfId="41428"/>
    <cellStyle name="SAPBEXresData 5 2 7 2 2" xfId="41429"/>
    <cellStyle name="SAPBEXresData 5 2 7 2 3" xfId="41430"/>
    <cellStyle name="SAPBEXresData 5 2 7 3" xfId="41431"/>
    <cellStyle name="SAPBEXresData 5 2 7 4" xfId="41432"/>
    <cellStyle name="SAPBEXresData 5 2 8" xfId="41433"/>
    <cellStyle name="SAPBEXresData 5 2 8 2" xfId="41434"/>
    <cellStyle name="SAPBEXresData 5 2 8 2 2" xfId="41435"/>
    <cellStyle name="SAPBEXresData 5 2 8 2 3" xfId="41436"/>
    <cellStyle name="SAPBEXresData 5 2 8 3" xfId="41437"/>
    <cellStyle name="SAPBEXresData 5 2 8 4" xfId="41438"/>
    <cellStyle name="SAPBEXresData 5 2 9" xfId="41439"/>
    <cellStyle name="SAPBEXresData 5 2 9 2" xfId="41440"/>
    <cellStyle name="SAPBEXresData 5 2 9 2 2" xfId="41441"/>
    <cellStyle name="SAPBEXresData 5 2 9 2 3" xfId="41442"/>
    <cellStyle name="SAPBEXresData 5 2 9 3" xfId="41443"/>
    <cellStyle name="SAPBEXresData 5 2 9 4" xfId="41444"/>
    <cellStyle name="SAPBEXresData 5 3" xfId="41445"/>
    <cellStyle name="SAPBEXresData 5 3 10" xfId="41446"/>
    <cellStyle name="SAPBEXresData 5 3 11" xfId="41447"/>
    <cellStyle name="SAPBEXresData 5 3 2" xfId="41448"/>
    <cellStyle name="SAPBEXresData 5 3 2 2" xfId="41449"/>
    <cellStyle name="SAPBEXresData 5 3 2 2 2" xfId="41450"/>
    <cellStyle name="SAPBEXresData 5 3 2 2 3" xfId="41451"/>
    <cellStyle name="SAPBEXresData 5 3 2 3" xfId="41452"/>
    <cellStyle name="SAPBEXresData 5 3 2 4" xfId="41453"/>
    <cellStyle name="SAPBEXresData 5 3 3" xfId="41454"/>
    <cellStyle name="SAPBEXresData 5 3 3 2" xfId="41455"/>
    <cellStyle name="SAPBEXresData 5 3 3 2 2" xfId="41456"/>
    <cellStyle name="SAPBEXresData 5 3 3 2 3" xfId="41457"/>
    <cellStyle name="SAPBEXresData 5 3 3 3" xfId="41458"/>
    <cellStyle name="SAPBEXresData 5 3 3 4" xfId="41459"/>
    <cellStyle name="SAPBEXresData 5 3 4" xfId="41460"/>
    <cellStyle name="SAPBEXresData 5 3 4 2" xfId="41461"/>
    <cellStyle name="SAPBEXresData 5 3 4 2 2" xfId="41462"/>
    <cellStyle name="SAPBEXresData 5 3 4 2 3" xfId="41463"/>
    <cellStyle name="SAPBEXresData 5 3 4 3" xfId="41464"/>
    <cellStyle name="SAPBEXresData 5 3 4 4" xfId="41465"/>
    <cellStyle name="SAPBEXresData 5 3 5" xfId="41466"/>
    <cellStyle name="SAPBEXresData 5 3 5 2" xfId="41467"/>
    <cellStyle name="SAPBEXresData 5 3 5 2 2" xfId="41468"/>
    <cellStyle name="SAPBEXresData 5 3 5 2 3" xfId="41469"/>
    <cellStyle name="SAPBEXresData 5 3 5 3" xfId="41470"/>
    <cellStyle name="SAPBEXresData 5 3 5 4" xfId="41471"/>
    <cellStyle name="SAPBEXresData 5 3 6" xfId="41472"/>
    <cellStyle name="SAPBEXresData 5 3 6 2" xfId="41473"/>
    <cellStyle name="SAPBEXresData 5 3 6 2 2" xfId="41474"/>
    <cellStyle name="SAPBEXresData 5 3 6 2 3" xfId="41475"/>
    <cellStyle name="SAPBEXresData 5 3 6 3" xfId="41476"/>
    <cellStyle name="SAPBEXresData 5 3 6 4" xfId="41477"/>
    <cellStyle name="SAPBEXresData 5 3 7" xfId="41478"/>
    <cellStyle name="SAPBEXresData 5 3 7 2" xfId="41479"/>
    <cellStyle name="SAPBEXresData 5 3 7 2 2" xfId="41480"/>
    <cellStyle name="SAPBEXresData 5 3 7 2 3" xfId="41481"/>
    <cellStyle name="SAPBEXresData 5 3 7 3" xfId="41482"/>
    <cellStyle name="SAPBEXresData 5 3 7 4" xfId="41483"/>
    <cellStyle name="SAPBEXresData 5 3 8" xfId="41484"/>
    <cellStyle name="SAPBEXresData 5 3 8 2" xfId="41485"/>
    <cellStyle name="SAPBEXresData 5 3 8 2 2" xfId="41486"/>
    <cellStyle name="SAPBEXresData 5 3 8 2 3" xfId="41487"/>
    <cellStyle name="SAPBEXresData 5 3 8 3" xfId="41488"/>
    <cellStyle name="SAPBEXresData 5 3 8 4" xfId="41489"/>
    <cellStyle name="SAPBEXresData 5 3 9" xfId="41490"/>
    <cellStyle name="SAPBEXresData 5 3 9 2" xfId="41491"/>
    <cellStyle name="SAPBEXresData 5 3 9 3" xfId="41492"/>
    <cellStyle name="SAPBEXresData 5 4" xfId="41493"/>
    <cellStyle name="SAPBEXresData 5 4 2" xfId="41494"/>
    <cellStyle name="SAPBEXresData 5 4 2 2" xfId="41495"/>
    <cellStyle name="SAPBEXresData 5 4 2 3" xfId="41496"/>
    <cellStyle name="SAPBEXresData 5 4 3" xfId="41497"/>
    <cellStyle name="SAPBEXresData 5 4 4" xfId="41498"/>
    <cellStyle name="SAPBEXresData 5 5" xfId="41499"/>
    <cellStyle name="SAPBEXresData 5 5 2" xfId="41500"/>
    <cellStyle name="SAPBEXresData 5 5 2 2" xfId="41501"/>
    <cellStyle name="SAPBEXresData 5 5 2 3" xfId="41502"/>
    <cellStyle name="SAPBEXresData 5 5 3" xfId="41503"/>
    <cellStyle name="SAPBEXresData 5 5 4" xfId="41504"/>
    <cellStyle name="SAPBEXresData 5 6" xfId="41505"/>
    <cellStyle name="SAPBEXresData 5 6 2" xfId="41506"/>
    <cellStyle name="SAPBEXresData 5 6 2 2" xfId="41507"/>
    <cellStyle name="SAPBEXresData 5 6 2 3" xfId="41508"/>
    <cellStyle name="SAPBEXresData 5 6 3" xfId="41509"/>
    <cellStyle name="SAPBEXresData 5 6 4" xfId="41510"/>
    <cellStyle name="SAPBEXresData 5 7" xfId="41511"/>
    <cellStyle name="SAPBEXresData 5 7 2" xfId="41512"/>
    <cellStyle name="SAPBEXresData 5 7 2 2" xfId="41513"/>
    <cellStyle name="SAPBEXresData 5 7 2 3" xfId="41514"/>
    <cellStyle name="SAPBEXresData 5 7 3" xfId="41515"/>
    <cellStyle name="SAPBEXresData 5 7 4" xfId="41516"/>
    <cellStyle name="SAPBEXresData 5 8" xfId="41517"/>
    <cellStyle name="SAPBEXresData 5 8 2" xfId="41518"/>
    <cellStyle name="SAPBEXresData 5 8 2 2" xfId="41519"/>
    <cellStyle name="SAPBEXresData 5 8 2 3" xfId="41520"/>
    <cellStyle name="SAPBEXresData 5 8 3" xfId="41521"/>
    <cellStyle name="SAPBEXresData 5 8 4" xfId="41522"/>
    <cellStyle name="SAPBEXresData 5 9" xfId="41523"/>
    <cellStyle name="SAPBEXresData 5 9 2" xfId="41524"/>
    <cellStyle name="SAPBEXresData 5 9 2 2" xfId="41525"/>
    <cellStyle name="SAPBEXresData 5 9 2 3" xfId="41526"/>
    <cellStyle name="SAPBEXresData 5 9 3" xfId="41527"/>
    <cellStyle name="SAPBEXresData 5 9 4" xfId="41528"/>
    <cellStyle name="SAPBEXresData 6" xfId="41529"/>
    <cellStyle name="SAPBEXresData 6 10" xfId="41530"/>
    <cellStyle name="SAPBEXresData 6 10 2" xfId="41531"/>
    <cellStyle name="SAPBEXresData 6 10 3" xfId="41532"/>
    <cellStyle name="SAPBEXresData 6 11" xfId="41533"/>
    <cellStyle name="SAPBEXresData 6 12" xfId="41534"/>
    <cellStyle name="SAPBEXresData 6 2" xfId="41535"/>
    <cellStyle name="SAPBEXresData 6 2 10" xfId="41536"/>
    <cellStyle name="SAPBEXresData 6 2 11" xfId="41537"/>
    <cellStyle name="SAPBEXresData 6 2 2" xfId="41538"/>
    <cellStyle name="SAPBEXresData 6 2 2 2" xfId="41539"/>
    <cellStyle name="SAPBEXresData 6 2 2 2 2" xfId="41540"/>
    <cellStyle name="SAPBEXresData 6 2 2 2 3" xfId="41541"/>
    <cellStyle name="SAPBEXresData 6 2 2 3" xfId="41542"/>
    <cellStyle name="SAPBEXresData 6 2 2 4" xfId="41543"/>
    <cellStyle name="SAPBEXresData 6 2 3" xfId="41544"/>
    <cellStyle name="SAPBEXresData 6 2 3 2" xfId="41545"/>
    <cellStyle name="SAPBEXresData 6 2 3 2 2" xfId="41546"/>
    <cellStyle name="SAPBEXresData 6 2 3 2 3" xfId="41547"/>
    <cellStyle name="SAPBEXresData 6 2 3 3" xfId="41548"/>
    <cellStyle name="SAPBEXresData 6 2 3 4" xfId="41549"/>
    <cellStyle name="SAPBEXresData 6 2 4" xfId="41550"/>
    <cellStyle name="SAPBEXresData 6 2 4 2" xfId="41551"/>
    <cellStyle name="SAPBEXresData 6 2 4 2 2" xfId="41552"/>
    <cellStyle name="SAPBEXresData 6 2 4 2 3" xfId="41553"/>
    <cellStyle name="SAPBEXresData 6 2 4 3" xfId="41554"/>
    <cellStyle name="SAPBEXresData 6 2 4 4" xfId="41555"/>
    <cellStyle name="SAPBEXresData 6 2 5" xfId="41556"/>
    <cellStyle name="SAPBEXresData 6 2 5 2" xfId="41557"/>
    <cellStyle name="SAPBEXresData 6 2 5 2 2" xfId="41558"/>
    <cellStyle name="SAPBEXresData 6 2 5 2 3" xfId="41559"/>
    <cellStyle name="SAPBEXresData 6 2 5 3" xfId="41560"/>
    <cellStyle name="SAPBEXresData 6 2 5 4" xfId="41561"/>
    <cellStyle name="SAPBEXresData 6 2 6" xfId="41562"/>
    <cellStyle name="SAPBEXresData 6 2 6 2" xfId="41563"/>
    <cellStyle name="SAPBEXresData 6 2 6 2 2" xfId="41564"/>
    <cellStyle name="SAPBEXresData 6 2 6 2 3" xfId="41565"/>
    <cellStyle name="SAPBEXresData 6 2 6 3" xfId="41566"/>
    <cellStyle name="SAPBEXresData 6 2 6 4" xfId="41567"/>
    <cellStyle name="SAPBEXresData 6 2 7" xfId="41568"/>
    <cellStyle name="SAPBEXresData 6 2 7 2" xfId="41569"/>
    <cellStyle name="SAPBEXresData 6 2 7 2 2" xfId="41570"/>
    <cellStyle name="SAPBEXresData 6 2 7 2 3" xfId="41571"/>
    <cellStyle name="SAPBEXresData 6 2 7 3" xfId="41572"/>
    <cellStyle name="SAPBEXresData 6 2 7 4" xfId="41573"/>
    <cellStyle name="SAPBEXresData 6 2 8" xfId="41574"/>
    <cellStyle name="SAPBEXresData 6 2 8 2" xfId="41575"/>
    <cellStyle name="SAPBEXresData 6 2 8 2 2" xfId="41576"/>
    <cellStyle name="SAPBEXresData 6 2 8 2 3" xfId="41577"/>
    <cellStyle name="SAPBEXresData 6 2 8 3" xfId="41578"/>
    <cellStyle name="SAPBEXresData 6 2 8 4" xfId="41579"/>
    <cellStyle name="SAPBEXresData 6 2 9" xfId="41580"/>
    <cellStyle name="SAPBEXresData 6 2 9 2" xfId="41581"/>
    <cellStyle name="SAPBEXresData 6 2 9 3" xfId="41582"/>
    <cellStyle name="SAPBEXresData 6 3" xfId="41583"/>
    <cellStyle name="SAPBEXresData 6 3 2" xfId="41584"/>
    <cellStyle name="SAPBEXresData 6 3 2 2" xfId="41585"/>
    <cellStyle name="SAPBEXresData 6 3 2 3" xfId="41586"/>
    <cellStyle name="SAPBEXresData 6 3 3" xfId="41587"/>
    <cellStyle name="SAPBEXresData 6 3 4" xfId="41588"/>
    <cellStyle name="SAPBEXresData 6 4" xfId="41589"/>
    <cellStyle name="SAPBEXresData 6 4 2" xfId="41590"/>
    <cellStyle name="SAPBEXresData 6 4 2 2" xfId="41591"/>
    <cellStyle name="SAPBEXresData 6 4 2 3" xfId="41592"/>
    <cellStyle name="SAPBEXresData 6 4 3" xfId="41593"/>
    <cellStyle name="SAPBEXresData 6 4 4" xfId="41594"/>
    <cellStyle name="SAPBEXresData 6 5" xfId="41595"/>
    <cellStyle name="SAPBEXresData 6 5 2" xfId="41596"/>
    <cellStyle name="SAPBEXresData 6 5 2 2" xfId="41597"/>
    <cellStyle name="SAPBEXresData 6 5 2 3" xfId="41598"/>
    <cellStyle name="SAPBEXresData 6 5 3" xfId="41599"/>
    <cellStyle name="SAPBEXresData 6 5 4" xfId="41600"/>
    <cellStyle name="SAPBEXresData 6 6" xfId="41601"/>
    <cellStyle name="SAPBEXresData 6 6 2" xfId="41602"/>
    <cellStyle name="SAPBEXresData 6 6 2 2" xfId="41603"/>
    <cellStyle name="SAPBEXresData 6 6 2 3" xfId="41604"/>
    <cellStyle name="SAPBEXresData 6 6 3" xfId="41605"/>
    <cellStyle name="SAPBEXresData 6 6 4" xfId="41606"/>
    <cellStyle name="SAPBEXresData 6 7" xfId="41607"/>
    <cellStyle name="SAPBEXresData 6 7 2" xfId="41608"/>
    <cellStyle name="SAPBEXresData 6 7 2 2" xfId="41609"/>
    <cellStyle name="SAPBEXresData 6 7 2 3" xfId="41610"/>
    <cellStyle name="SAPBEXresData 6 7 3" xfId="41611"/>
    <cellStyle name="SAPBEXresData 6 7 4" xfId="41612"/>
    <cellStyle name="SAPBEXresData 6 8" xfId="41613"/>
    <cellStyle name="SAPBEXresData 6 8 2" xfId="41614"/>
    <cellStyle name="SAPBEXresData 6 8 2 2" xfId="41615"/>
    <cellStyle name="SAPBEXresData 6 8 2 3" xfId="41616"/>
    <cellStyle name="SAPBEXresData 6 8 3" xfId="41617"/>
    <cellStyle name="SAPBEXresData 6 8 4" xfId="41618"/>
    <cellStyle name="SAPBEXresData 6 9" xfId="41619"/>
    <cellStyle name="SAPBEXresData 6 9 2" xfId="41620"/>
    <cellStyle name="SAPBEXresData 6 9 2 2" xfId="41621"/>
    <cellStyle name="SAPBEXresData 6 9 2 3" xfId="41622"/>
    <cellStyle name="SAPBEXresData 6 9 3" xfId="41623"/>
    <cellStyle name="SAPBEXresData 6 9 4" xfId="41624"/>
    <cellStyle name="SAPBEXresData 7" xfId="41625"/>
    <cellStyle name="SAPBEXresData 7 10" xfId="41626"/>
    <cellStyle name="SAPBEXresData 7 11" xfId="41627"/>
    <cellStyle name="SAPBEXresData 7 2" xfId="41628"/>
    <cellStyle name="SAPBEXresData 7 2 2" xfId="41629"/>
    <cellStyle name="SAPBEXresData 7 2 2 2" xfId="41630"/>
    <cellStyle name="SAPBEXresData 7 2 2 3" xfId="41631"/>
    <cellStyle name="SAPBEXresData 7 2 3" xfId="41632"/>
    <cellStyle name="SAPBEXresData 7 2 4" xfId="41633"/>
    <cellStyle name="SAPBEXresData 7 3" xfId="41634"/>
    <cellStyle name="SAPBEXresData 7 3 2" xfId="41635"/>
    <cellStyle name="SAPBEXresData 7 3 2 2" xfId="41636"/>
    <cellStyle name="SAPBEXresData 7 3 2 3" xfId="41637"/>
    <cellStyle name="SAPBEXresData 7 3 3" xfId="41638"/>
    <cellStyle name="SAPBEXresData 7 3 4" xfId="41639"/>
    <cellStyle name="SAPBEXresData 7 4" xfId="41640"/>
    <cellStyle name="SAPBEXresData 7 4 2" xfId="41641"/>
    <cellStyle name="SAPBEXresData 7 4 2 2" xfId="41642"/>
    <cellStyle name="SAPBEXresData 7 4 2 3" xfId="41643"/>
    <cellStyle name="SAPBEXresData 7 4 3" xfId="41644"/>
    <cellStyle name="SAPBEXresData 7 4 4" xfId="41645"/>
    <cellStyle name="SAPBEXresData 7 5" xfId="41646"/>
    <cellStyle name="SAPBEXresData 7 5 2" xfId="41647"/>
    <cellStyle name="SAPBEXresData 7 5 2 2" xfId="41648"/>
    <cellStyle name="SAPBEXresData 7 5 2 3" xfId="41649"/>
    <cellStyle name="SAPBEXresData 7 5 3" xfId="41650"/>
    <cellStyle name="SAPBEXresData 7 5 4" xfId="41651"/>
    <cellStyle name="SAPBEXresData 7 6" xfId="41652"/>
    <cellStyle name="SAPBEXresData 7 6 2" xfId="41653"/>
    <cellStyle name="SAPBEXresData 7 6 2 2" xfId="41654"/>
    <cellStyle name="SAPBEXresData 7 6 2 3" xfId="41655"/>
    <cellStyle name="SAPBEXresData 7 6 3" xfId="41656"/>
    <cellStyle name="SAPBEXresData 7 6 4" xfId="41657"/>
    <cellStyle name="SAPBEXresData 7 7" xfId="41658"/>
    <cellStyle name="SAPBEXresData 7 7 2" xfId="41659"/>
    <cellStyle name="SAPBEXresData 7 7 2 2" xfId="41660"/>
    <cellStyle name="SAPBEXresData 7 7 2 3" xfId="41661"/>
    <cellStyle name="SAPBEXresData 7 7 3" xfId="41662"/>
    <cellStyle name="SAPBEXresData 7 7 4" xfId="41663"/>
    <cellStyle name="SAPBEXresData 7 8" xfId="41664"/>
    <cellStyle name="SAPBEXresData 7 8 2" xfId="41665"/>
    <cellStyle name="SAPBEXresData 7 8 2 2" xfId="41666"/>
    <cellStyle name="SAPBEXresData 7 8 2 3" xfId="41667"/>
    <cellStyle name="SAPBEXresData 7 8 3" xfId="41668"/>
    <cellStyle name="SAPBEXresData 7 8 4" xfId="41669"/>
    <cellStyle name="SAPBEXresData 7 9" xfId="41670"/>
    <cellStyle name="SAPBEXresData 7 9 2" xfId="41671"/>
    <cellStyle name="SAPBEXresData 7 9 3" xfId="41672"/>
    <cellStyle name="SAPBEXresData 8" xfId="41673"/>
    <cellStyle name="SAPBEXresData 8 2" xfId="41674"/>
    <cellStyle name="SAPBEXresData 8 2 2" xfId="41675"/>
    <cellStyle name="SAPBEXresData 8 2 3" xfId="41676"/>
    <cellStyle name="SAPBEXresData 8 3" xfId="41677"/>
    <cellStyle name="SAPBEXresData 8 4" xfId="41678"/>
    <cellStyle name="SAPBEXresData 9" xfId="41679"/>
    <cellStyle name="SAPBEXresData 9 2" xfId="41680"/>
    <cellStyle name="SAPBEXresData 9 2 2" xfId="41681"/>
    <cellStyle name="SAPBEXresData 9 2 3" xfId="41682"/>
    <cellStyle name="SAPBEXresData 9 3" xfId="41683"/>
    <cellStyle name="SAPBEXresData 9 4" xfId="41684"/>
    <cellStyle name="SAPBEXresDataEmph" xfId="41685"/>
    <cellStyle name="SAPBEXresDataEmph 10" xfId="41686"/>
    <cellStyle name="SAPBEXresDataEmph 10 2" xfId="41687"/>
    <cellStyle name="SAPBEXresDataEmph 10 2 2" xfId="41688"/>
    <cellStyle name="SAPBEXresDataEmph 10 2 3" xfId="41689"/>
    <cellStyle name="SAPBEXresDataEmph 10 3" xfId="41690"/>
    <cellStyle name="SAPBEXresDataEmph 10 4" xfId="41691"/>
    <cellStyle name="SAPBEXresDataEmph 11" xfId="41692"/>
    <cellStyle name="SAPBEXresDataEmph 11 2" xfId="41693"/>
    <cellStyle name="SAPBEXresDataEmph 11 2 2" xfId="41694"/>
    <cellStyle name="SAPBEXresDataEmph 11 2 3" xfId="41695"/>
    <cellStyle name="SAPBEXresDataEmph 11 3" xfId="41696"/>
    <cellStyle name="SAPBEXresDataEmph 11 4" xfId="41697"/>
    <cellStyle name="SAPBEXresDataEmph 12" xfId="41698"/>
    <cellStyle name="SAPBEXresDataEmph 12 2" xfId="41699"/>
    <cellStyle name="SAPBEXresDataEmph 12 2 2" xfId="41700"/>
    <cellStyle name="SAPBEXresDataEmph 12 2 3" xfId="41701"/>
    <cellStyle name="SAPBEXresDataEmph 12 3" xfId="41702"/>
    <cellStyle name="SAPBEXresDataEmph 12 4" xfId="41703"/>
    <cellStyle name="SAPBEXresDataEmph 13" xfId="41704"/>
    <cellStyle name="SAPBEXresDataEmph 13 2" xfId="41705"/>
    <cellStyle name="SAPBEXresDataEmph 13 2 2" xfId="41706"/>
    <cellStyle name="SAPBEXresDataEmph 13 2 3" xfId="41707"/>
    <cellStyle name="SAPBEXresDataEmph 13 3" xfId="41708"/>
    <cellStyle name="SAPBEXresDataEmph 13 4" xfId="41709"/>
    <cellStyle name="SAPBEXresDataEmph 14" xfId="41710"/>
    <cellStyle name="SAPBEXresDataEmph 14 2" xfId="41711"/>
    <cellStyle name="SAPBEXresDataEmph 14 2 2" xfId="41712"/>
    <cellStyle name="SAPBEXresDataEmph 14 2 3" xfId="41713"/>
    <cellStyle name="SAPBEXresDataEmph 14 3" xfId="41714"/>
    <cellStyle name="SAPBEXresDataEmph 14 4" xfId="41715"/>
    <cellStyle name="SAPBEXresDataEmph 15" xfId="41716"/>
    <cellStyle name="SAPBEXresDataEmph 15 2" xfId="41717"/>
    <cellStyle name="SAPBEXresDataEmph 15 3" xfId="41718"/>
    <cellStyle name="SAPBEXresDataEmph 16" xfId="41719"/>
    <cellStyle name="SAPBEXresDataEmph 17" xfId="41720"/>
    <cellStyle name="SAPBEXresDataEmph 2" xfId="41721"/>
    <cellStyle name="SAPBEXresDataEmph 2 10" xfId="41722"/>
    <cellStyle name="SAPBEXresDataEmph 2 10 2" xfId="41723"/>
    <cellStyle name="SAPBEXresDataEmph 2 10 2 2" xfId="41724"/>
    <cellStyle name="SAPBEXresDataEmph 2 10 2 3" xfId="41725"/>
    <cellStyle name="SAPBEXresDataEmph 2 10 3" xfId="41726"/>
    <cellStyle name="SAPBEXresDataEmph 2 10 4" xfId="41727"/>
    <cellStyle name="SAPBEXresDataEmph 2 11" xfId="41728"/>
    <cellStyle name="SAPBEXresDataEmph 2 11 2" xfId="41729"/>
    <cellStyle name="SAPBEXresDataEmph 2 11 2 2" xfId="41730"/>
    <cellStyle name="SAPBEXresDataEmph 2 11 2 3" xfId="41731"/>
    <cellStyle name="SAPBEXresDataEmph 2 11 3" xfId="41732"/>
    <cellStyle name="SAPBEXresDataEmph 2 11 4" xfId="41733"/>
    <cellStyle name="SAPBEXresDataEmph 2 12" xfId="41734"/>
    <cellStyle name="SAPBEXresDataEmph 2 12 2" xfId="41735"/>
    <cellStyle name="SAPBEXresDataEmph 2 12 3" xfId="41736"/>
    <cellStyle name="SAPBEXresDataEmph 2 13" xfId="41737"/>
    <cellStyle name="SAPBEXresDataEmph 2 14" xfId="41738"/>
    <cellStyle name="SAPBEXresDataEmph 2 2" xfId="41739"/>
    <cellStyle name="SAPBEXresDataEmph 2 2 10" xfId="41740"/>
    <cellStyle name="SAPBEXresDataEmph 2 2 10 2" xfId="41741"/>
    <cellStyle name="SAPBEXresDataEmph 2 2 10 2 2" xfId="41742"/>
    <cellStyle name="SAPBEXresDataEmph 2 2 10 2 3" xfId="41743"/>
    <cellStyle name="SAPBEXresDataEmph 2 2 10 3" xfId="41744"/>
    <cellStyle name="SAPBEXresDataEmph 2 2 10 4" xfId="41745"/>
    <cellStyle name="SAPBEXresDataEmph 2 2 11" xfId="41746"/>
    <cellStyle name="SAPBEXresDataEmph 2 2 11 2" xfId="41747"/>
    <cellStyle name="SAPBEXresDataEmph 2 2 11 3" xfId="41748"/>
    <cellStyle name="SAPBEXresDataEmph 2 2 12" xfId="41749"/>
    <cellStyle name="SAPBEXresDataEmph 2 2 13" xfId="41750"/>
    <cellStyle name="SAPBEXresDataEmph 2 2 2" xfId="41751"/>
    <cellStyle name="SAPBEXresDataEmph 2 2 2 10" xfId="41752"/>
    <cellStyle name="SAPBEXresDataEmph 2 2 2 10 2" xfId="41753"/>
    <cellStyle name="SAPBEXresDataEmph 2 2 2 10 3" xfId="41754"/>
    <cellStyle name="SAPBEXresDataEmph 2 2 2 11" xfId="41755"/>
    <cellStyle name="SAPBEXresDataEmph 2 2 2 12" xfId="41756"/>
    <cellStyle name="SAPBEXresDataEmph 2 2 2 2" xfId="41757"/>
    <cellStyle name="SAPBEXresDataEmph 2 2 2 2 10" xfId="41758"/>
    <cellStyle name="SAPBEXresDataEmph 2 2 2 2 11" xfId="41759"/>
    <cellStyle name="SAPBEXresDataEmph 2 2 2 2 2" xfId="41760"/>
    <cellStyle name="SAPBEXresDataEmph 2 2 2 2 2 2" xfId="41761"/>
    <cellStyle name="SAPBEXresDataEmph 2 2 2 2 2 2 2" xfId="41762"/>
    <cellStyle name="SAPBEXresDataEmph 2 2 2 2 2 2 3" xfId="41763"/>
    <cellStyle name="SAPBEXresDataEmph 2 2 2 2 2 3" xfId="41764"/>
    <cellStyle name="SAPBEXresDataEmph 2 2 2 2 2 4" xfId="41765"/>
    <cellStyle name="SAPBEXresDataEmph 2 2 2 2 3" xfId="41766"/>
    <cellStyle name="SAPBEXresDataEmph 2 2 2 2 3 2" xfId="41767"/>
    <cellStyle name="SAPBEXresDataEmph 2 2 2 2 3 2 2" xfId="41768"/>
    <cellStyle name="SAPBEXresDataEmph 2 2 2 2 3 2 3" xfId="41769"/>
    <cellStyle name="SAPBEXresDataEmph 2 2 2 2 3 3" xfId="41770"/>
    <cellStyle name="SAPBEXresDataEmph 2 2 2 2 3 4" xfId="41771"/>
    <cellStyle name="SAPBEXresDataEmph 2 2 2 2 4" xfId="41772"/>
    <cellStyle name="SAPBEXresDataEmph 2 2 2 2 4 2" xfId="41773"/>
    <cellStyle name="SAPBEXresDataEmph 2 2 2 2 4 2 2" xfId="41774"/>
    <cellStyle name="SAPBEXresDataEmph 2 2 2 2 4 2 3" xfId="41775"/>
    <cellStyle name="SAPBEXresDataEmph 2 2 2 2 4 3" xfId="41776"/>
    <cellStyle name="SAPBEXresDataEmph 2 2 2 2 4 4" xfId="41777"/>
    <cellStyle name="SAPBEXresDataEmph 2 2 2 2 5" xfId="41778"/>
    <cellStyle name="SAPBEXresDataEmph 2 2 2 2 5 2" xfId="41779"/>
    <cellStyle name="SAPBEXresDataEmph 2 2 2 2 5 2 2" xfId="41780"/>
    <cellStyle name="SAPBEXresDataEmph 2 2 2 2 5 2 3" xfId="41781"/>
    <cellStyle name="SAPBEXresDataEmph 2 2 2 2 5 3" xfId="41782"/>
    <cellStyle name="SAPBEXresDataEmph 2 2 2 2 5 4" xfId="41783"/>
    <cellStyle name="SAPBEXresDataEmph 2 2 2 2 6" xfId="41784"/>
    <cellStyle name="SAPBEXresDataEmph 2 2 2 2 6 2" xfId="41785"/>
    <cellStyle name="SAPBEXresDataEmph 2 2 2 2 6 2 2" xfId="41786"/>
    <cellStyle name="SAPBEXresDataEmph 2 2 2 2 6 2 3" xfId="41787"/>
    <cellStyle name="SAPBEXresDataEmph 2 2 2 2 6 3" xfId="41788"/>
    <cellStyle name="SAPBEXresDataEmph 2 2 2 2 6 4" xfId="41789"/>
    <cellStyle name="SAPBEXresDataEmph 2 2 2 2 7" xfId="41790"/>
    <cellStyle name="SAPBEXresDataEmph 2 2 2 2 7 2" xfId="41791"/>
    <cellStyle name="SAPBEXresDataEmph 2 2 2 2 7 2 2" xfId="41792"/>
    <cellStyle name="SAPBEXresDataEmph 2 2 2 2 7 2 3" xfId="41793"/>
    <cellStyle name="SAPBEXresDataEmph 2 2 2 2 7 3" xfId="41794"/>
    <cellStyle name="SAPBEXresDataEmph 2 2 2 2 7 4" xfId="41795"/>
    <cellStyle name="SAPBEXresDataEmph 2 2 2 2 8" xfId="41796"/>
    <cellStyle name="SAPBEXresDataEmph 2 2 2 2 8 2" xfId="41797"/>
    <cellStyle name="SAPBEXresDataEmph 2 2 2 2 8 2 2" xfId="41798"/>
    <cellStyle name="SAPBEXresDataEmph 2 2 2 2 8 2 3" xfId="41799"/>
    <cellStyle name="SAPBEXresDataEmph 2 2 2 2 8 3" xfId="41800"/>
    <cellStyle name="SAPBEXresDataEmph 2 2 2 2 8 4" xfId="41801"/>
    <cellStyle name="SAPBEXresDataEmph 2 2 2 2 9" xfId="41802"/>
    <cellStyle name="SAPBEXresDataEmph 2 2 2 2 9 2" xfId="41803"/>
    <cellStyle name="SAPBEXresDataEmph 2 2 2 2 9 3" xfId="41804"/>
    <cellStyle name="SAPBEXresDataEmph 2 2 2 3" xfId="41805"/>
    <cellStyle name="SAPBEXresDataEmph 2 2 2 3 2" xfId="41806"/>
    <cellStyle name="SAPBEXresDataEmph 2 2 2 3 2 2" xfId="41807"/>
    <cellStyle name="SAPBEXresDataEmph 2 2 2 3 2 3" xfId="41808"/>
    <cellStyle name="SAPBEXresDataEmph 2 2 2 3 3" xfId="41809"/>
    <cellStyle name="SAPBEXresDataEmph 2 2 2 3 4" xfId="41810"/>
    <cellStyle name="SAPBEXresDataEmph 2 2 2 4" xfId="41811"/>
    <cellStyle name="SAPBEXresDataEmph 2 2 2 4 2" xfId="41812"/>
    <cellStyle name="SAPBEXresDataEmph 2 2 2 4 2 2" xfId="41813"/>
    <cellStyle name="SAPBEXresDataEmph 2 2 2 4 2 3" xfId="41814"/>
    <cellStyle name="SAPBEXresDataEmph 2 2 2 4 3" xfId="41815"/>
    <cellStyle name="SAPBEXresDataEmph 2 2 2 4 4" xfId="41816"/>
    <cellStyle name="SAPBEXresDataEmph 2 2 2 5" xfId="41817"/>
    <cellStyle name="SAPBEXresDataEmph 2 2 2 5 2" xfId="41818"/>
    <cellStyle name="SAPBEXresDataEmph 2 2 2 5 2 2" xfId="41819"/>
    <cellStyle name="SAPBEXresDataEmph 2 2 2 5 2 3" xfId="41820"/>
    <cellStyle name="SAPBEXresDataEmph 2 2 2 5 3" xfId="41821"/>
    <cellStyle name="SAPBEXresDataEmph 2 2 2 5 4" xfId="41822"/>
    <cellStyle name="SAPBEXresDataEmph 2 2 2 6" xfId="41823"/>
    <cellStyle name="SAPBEXresDataEmph 2 2 2 6 2" xfId="41824"/>
    <cellStyle name="SAPBEXresDataEmph 2 2 2 6 2 2" xfId="41825"/>
    <cellStyle name="SAPBEXresDataEmph 2 2 2 6 2 3" xfId="41826"/>
    <cellStyle name="SAPBEXresDataEmph 2 2 2 6 3" xfId="41827"/>
    <cellStyle name="SAPBEXresDataEmph 2 2 2 6 4" xfId="41828"/>
    <cellStyle name="SAPBEXresDataEmph 2 2 2 7" xfId="41829"/>
    <cellStyle name="SAPBEXresDataEmph 2 2 2 7 2" xfId="41830"/>
    <cellStyle name="SAPBEXresDataEmph 2 2 2 7 2 2" xfId="41831"/>
    <cellStyle name="SAPBEXresDataEmph 2 2 2 7 2 3" xfId="41832"/>
    <cellStyle name="SAPBEXresDataEmph 2 2 2 7 3" xfId="41833"/>
    <cellStyle name="SAPBEXresDataEmph 2 2 2 7 4" xfId="41834"/>
    <cellStyle name="SAPBEXresDataEmph 2 2 2 8" xfId="41835"/>
    <cellStyle name="SAPBEXresDataEmph 2 2 2 8 2" xfId="41836"/>
    <cellStyle name="SAPBEXresDataEmph 2 2 2 8 2 2" xfId="41837"/>
    <cellStyle name="SAPBEXresDataEmph 2 2 2 8 2 3" xfId="41838"/>
    <cellStyle name="SAPBEXresDataEmph 2 2 2 8 3" xfId="41839"/>
    <cellStyle name="SAPBEXresDataEmph 2 2 2 8 4" xfId="41840"/>
    <cellStyle name="SAPBEXresDataEmph 2 2 2 9" xfId="41841"/>
    <cellStyle name="SAPBEXresDataEmph 2 2 2 9 2" xfId="41842"/>
    <cellStyle name="SAPBEXresDataEmph 2 2 2 9 2 2" xfId="41843"/>
    <cellStyle name="SAPBEXresDataEmph 2 2 2 9 2 3" xfId="41844"/>
    <cellStyle name="SAPBEXresDataEmph 2 2 2 9 3" xfId="41845"/>
    <cellStyle name="SAPBEXresDataEmph 2 2 2 9 4" xfId="41846"/>
    <cellStyle name="SAPBEXresDataEmph 2 2 3" xfId="41847"/>
    <cellStyle name="SAPBEXresDataEmph 2 2 3 10" xfId="41848"/>
    <cellStyle name="SAPBEXresDataEmph 2 2 3 11" xfId="41849"/>
    <cellStyle name="SAPBEXresDataEmph 2 2 3 2" xfId="41850"/>
    <cellStyle name="SAPBEXresDataEmph 2 2 3 2 2" xfId="41851"/>
    <cellStyle name="SAPBEXresDataEmph 2 2 3 2 2 2" xfId="41852"/>
    <cellStyle name="SAPBEXresDataEmph 2 2 3 2 2 3" xfId="41853"/>
    <cellStyle name="SAPBEXresDataEmph 2 2 3 2 3" xfId="41854"/>
    <cellStyle name="SAPBEXresDataEmph 2 2 3 2 4" xfId="41855"/>
    <cellStyle name="SAPBEXresDataEmph 2 2 3 3" xfId="41856"/>
    <cellStyle name="SAPBEXresDataEmph 2 2 3 3 2" xfId="41857"/>
    <cellStyle name="SAPBEXresDataEmph 2 2 3 3 2 2" xfId="41858"/>
    <cellStyle name="SAPBEXresDataEmph 2 2 3 3 2 3" xfId="41859"/>
    <cellStyle name="SAPBEXresDataEmph 2 2 3 3 3" xfId="41860"/>
    <cellStyle name="SAPBEXresDataEmph 2 2 3 3 4" xfId="41861"/>
    <cellStyle name="SAPBEXresDataEmph 2 2 3 4" xfId="41862"/>
    <cellStyle name="SAPBEXresDataEmph 2 2 3 4 2" xfId="41863"/>
    <cellStyle name="SAPBEXresDataEmph 2 2 3 4 2 2" xfId="41864"/>
    <cellStyle name="SAPBEXresDataEmph 2 2 3 4 2 3" xfId="41865"/>
    <cellStyle name="SAPBEXresDataEmph 2 2 3 4 3" xfId="41866"/>
    <cellStyle name="SAPBEXresDataEmph 2 2 3 4 4" xfId="41867"/>
    <cellStyle name="SAPBEXresDataEmph 2 2 3 5" xfId="41868"/>
    <cellStyle name="SAPBEXresDataEmph 2 2 3 5 2" xfId="41869"/>
    <cellStyle name="SAPBEXresDataEmph 2 2 3 5 2 2" xfId="41870"/>
    <cellStyle name="SAPBEXresDataEmph 2 2 3 5 2 3" xfId="41871"/>
    <cellStyle name="SAPBEXresDataEmph 2 2 3 5 3" xfId="41872"/>
    <cellStyle name="SAPBEXresDataEmph 2 2 3 5 4" xfId="41873"/>
    <cellStyle name="SAPBEXresDataEmph 2 2 3 6" xfId="41874"/>
    <cellStyle name="SAPBEXresDataEmph 2 2 3 6 2" xfId="41875"/>
    <cellStyle name="SAPBEXresDataEmph 2 2 3 6 2 2" xfId="41876"/>
    <cellStyle name="SAPBEXresDataEmph 2 2 3 6 2 3" xfId="41877"/>
    <cellStyle name="SAPBEXresDataEmph 2 2 3 6 3" xfId="41878"/>
    <cellStyle name="SAPBEXresDataEmph 2 2 3 6 4" xfId="41879"/>
    <cellStyle name="SAPBEXresDataEmph 2 2 3 7" xfId="41880"/>
    <cellStyle name="SAPBEXresDataEmph 2 2 3 7 2" xfId="41881"/>
    <cellStyle name="SAPBEXresDataEmph 2 2 3 7 2 2" xfId="41882"/>
    <cellStyle name="SAPBEXresDataEmph 2 2 3 7 2 3" xfId="41883"/>
    <cellStyle name="SAPBEXresDataEmph 2 2 3 7 3" xfId="41884"/>
    <cellStyle name="SAPBEXresDataEmph 2 2 3 7 4" xfId="41885"/>
    <cellStyle name="SAPBEXresDataEmph 2 2 3 8" xfId="41886"/>
    <cellStyle name="SAPBEXresDataEmph 2 2 3 8 2" xfId="41887"/>
    <cellStyle name="SAPBEXresDataEmph 2 2 3 8 2 2" xfId="41888"/>
    <cellStyle name="SAPBEXresDataEmph 2 2 3 8 2 3" xfId="41889"/>
    <cellStyle name="SAPBEXresDataEmph 2 2 3 8 3" xfId="41890"/>
    <cellStyle name="SAPBEXresDataEmph 2 2 3 8 4" xfId="41891"/>
    <cellStyle name="SAPBEXresDataEmph 2 2 3 9" xfId="41892"/>
    <cellStyle name="SAPBEXresDataEmph 2 2 3 9 2" xfId="41893"/>
    <cellStyle name="SAPBEXresDataEmph 2 2 3 9 3" xfId="41894"/>
    <cellStyle name="SAPBEXresDataEmph 2 2 4" xfId="41895"/>
    <cellStyle name="SAPBEXresDataEmph 2 2 4 2" xfId="41896"/>
    <cellStyle name="SAPBEXresDataEmph 2 2 4 2 2" xfId="41897"/>
    <cellStyle name="SAPBEXresDataEmph 2 2 4 2 3" xfId="41898"/>
    <cellStyle name="SAPBEXresDataEmph 2 2 4 3" xfId="41899"/>
    <cellStyle name="SAPBEXresDataEmph 2 2 4 4" xfId="41900"/>
    <cellStyle name="SAPBEXresDataEmph 2 2 5" xfId="41901"/>
    <cellStyle name="SAPBEXresDataEmph 2 2 5 2" xfId="41902"/>
    <cellStyle name="SAPBEXresDataEmph 2 2 5 2 2" xfId="41903"/>
    <cellStyle name="SAPBEXresDataEmph 2 2 5 2 3" xfId="41904"/>
    <cellStyle name="SAPBEXresDataEmph 2 2 5 3" xfId="41905"/>
    <cellStyle name="SAPBEXresDataEmph 2 2 5 4" xfId="41906"/>
    <cellStyle name="SAPBEXresDataEmph 2 2 6" xfId="41907"/>
    <cellStyle name="SAPBEXresDataEmph 2 2 6 2" xfId="41908"/>
    <cellStyle name="SAPBEXresDataEmph 2 2 6 2 2" xfId="41909"/>
    <cellStyle name="SAPBEXresDataEmph 2 2 6 2 3" xfId="41910"/>
    <cellStyle name="SAPBEXresDataEmph 2 2 6 3" xfId="41911"/>
    <cellStyle name="SAPBEXresDataEmph 2 2 6 4" xfId="41912"/>
    <cellStyle name="SAPBEXresDataEmph 2 2 7" xfId="41913"/>
    <cellStyle name="SAPBEXresDataEmph 2 2 7 2" xfId="41914"/>
    <cellStyle name="SAPBEXresDataEmph 2 2 7 2 2" xfId="41915"/>
    <cellStyle name="SAPBEXresDataEmph 2 2 7 2 3" xfId="41916"/>
    <cellStyle name="SAPBEXresDataEmph 2 2 7 3" xfId="41917"/>
    <cellStyle name="SAPBEXresDataEmph 2 2 7 4" xfId="41918"/>
    <cellStyle name="SAPBEXresDataEmph 2 2 8" xfId="41919"/>
    <cellStyle name="SAPBEXresDataEmph 2 2 8 2" xfId="41920"/>
    <cellStyle name="SAPBEXresDataEmph 2 2 8 2 2" xfId="41921"/>
    <cellStyle name="SAPBEXresDataEmph 2 2 8 2 3" xfId="41922"/>
    <cellStyle name="SAPBEXresDataEmph 2 2 8 3" xfId="41923"/>
    <cellStyle name="SAPBEXresDataEmph 2 2 8 4" xfId="41924"/>
    <cellStyle name="SAPBEXresDataEmph 2 2 9" xfId="41925"/>
    <cellStyle name="SAPBEXresDataEmph 2 2 9 2" xfId="41926"/>
    <cellStyle name="SAPBEXresDataEmph 2 2 9 2 2" xfId="41927"/>
    <cellStyle name="SAPBEXresDataEmph 2 2 9 2 3" xfId="41928"/>
    <cellStyle name="SAPBEXresDataEmph 2 2 9 3" xfId="41929"/>
    <cellStyle name="SAPBEXresDataEmph 2 2 9 4" xfId="41930"/>
    <cellStyle name="SAPBEXresDataEmph 2 3" xfId="41931"/>
    <cellStyle name="SAPBEXresDataEmph 2 3 10" xfId="41932"/>
    <cellStyle name="SAPBEXresDataEmph 2 3 10 2" xfId="41933"/>
    <cellStyle name="SAPBEXresDataEmph 2 3 10 3" xfId="41934"/>
    <cellStyle name="SAPBEXresDataEmph 2 3 11" xfId="41935"/>
    <cellStyle name="SAPBEXresDataEmph 2 3 12" xfId="41936"/>
    <cellStyle name="SAPBEXresDataEmph 2 3 2" xfId="41937"/>
    <cellStyle name="SAPBEXresDataEmph 2 3 2 10" xfId="41938"/>
    <cellStyle name="SAPBEXresDataEmph 2 3 2 11" xfId="41939"/>
    <cellStyle name="SAPBEXresDataEmph 2 3 2 2" xfId="41940"/>
    <cellStyle name="SAPBEXresDataEmph 2 3 2 2 2" xfId="41941"/>
    <cellStyle name="SAPBEXresDataEmph 2 3 2 2 2 2" xfId="41942"/>
    <cellStyle name="SAPBEXresDataEmph 2 3 2 2 2 3" xfId="41943"/>
    <cellStyle name="SAPBEXresDataEmph 2 3 2 2 3" xfId="41944"/>
    <cellStyle name="SAPBEXresDataEmph 2 3 2 2 4" xfId="41945"/>
    <cellStyle name="SAPBEXresDataEmph 2 3 2 3" xfId="41946"/>
    <cellStyle name="SAPBEXresDataEmph 2 3 2 3 2" xfId="41947"/>
    <cellStyle name="SAPBEXresDataEmph 2 3 2 3 2 2" xfId="41948"/>
    <cellStyle name="SAPBEXresDataEmph 2 3 2 3 2 3" xfId="41949"/>
    <cellStyle name="SAPBEXresDataEmph 2 3 2 3 3" xfId="41950"/>
    <cellStyle name="SAPBEXresDataEmph 2 3 2 3 4" xfId="41951"/>
    <cellStyle name="SAPBEXresDataEmph 2 3 2 4" xfId="41952"/>
    <cellStyle name="SAPBEXresDataEmph 2 3 2 4 2" xfId="41953"/>
    <cellStyle name="SAPBEXresDataEmph 2 3 2 4 2 2" xfId="41954"/>
    <cellStyle name="SAPBEXresDataEmph 2 3 2 4 2 3" xfId="41955"/>
    <cellStyle name="SAPBEXresDataEmph 2 3 2 4 3" xfId="41956"/>
    <cellStyle name="SAPBEXresDataEmph 2 3 2 4 4" xfId="41957"/>
    <cellStyle name="SAPBEXresDataEmph 2 3 2 5" xfId="41958"/>
    <cellStyle name="SAPBEXresDataEmph 2 3 2 5 2" xfId="41959"/>
    <cellStyle name="SAPBEXresDataEmph 2 3 2 5 2 2" xfId="41960"/>
    <cellStyle name="SAPBEXresDataEmph 2 3 2 5 2 3" xfId="41961"/>
    <cellStyle name="SAPBEXresDataEmph 2 3 2 5 3" xfId="41962"/>
    <cellStyle name="SAPBEXresDataEmph 2 3 2 5 4" xfId="41963"/>
    <cellStyle name="SAPBEXresDataEmph 2 3 2 6" xfId="41964"/>
    <cellStyle name="SAPBEXresDataEmph 2 3 2 6 2" xfId="41965"/>
    <cellStyle name="SAPBEXresDataEmph 2 3 2 6 2 2" xfId="41966"/>
    <cellStyle name="SAPBEXresDataEmph 2 3 2 6 2 3" xfId="41967"/>
    <cellStyle name="SAPBEXresDataEmph 2 3 2 6 3" xfId="41968"/>
    <cellStyle name="SAPBEXresDataEmph 2 3 2 6 4" xfId="41969"/>
    <cellStyle name="SAPBEXresDataEmph 2 3 2 7" xfId="41970"/>
    <cellStyle name="SAPBEXresDataEmph 2 3 2 7 2" xfId="41971"/>
    <cellStyle name="SAPBEXresDataEmph 2 3 2 7 2 2" xfId="41972"/>
    <cellStyle name="SAPBEXresDataEmph 2 3 2 7 2 3" xfId="41973"/>
    <cellStyle name="SAPBEXresDataEmph 2 3 2 7 3" xfId="41974"/>
    <cellStyle name="SAPBEXresDataEmph 2 3 2 7 4" xfId="41975"/>
    <cellStyle name="SAPBEXresDataEmph 2 3 2 8" xfId="41976"/>
    <cellStyle name="SAPBEXresDataEmph 2 3 2 8 2" xfId="41977"/>
    <cellStyle name="SAPBEXresDataEmph 2 3 2 8 2 2" xfId="41978"/>
    <cellStyle name="SAPBEXresDataEmph 2 3 2 8 2 3" xfId="41979"/>
    <cellStyle name="SAPBEXresDataEmph 2 3 2 8 3" xfId="41980"/>
    <cellStyle name="SAPBEXresDataEmph 2 3 2 8 4" xfId="41981"/>
    <cellStyle name="SAPBEXresDataEmph 2 3 2 9" xfId="41982"/>
    <cellStyle name="SAPBEXresDataEmph 2 3 2 9 2" xfId="41983"/>
    <cellStyle name="SAPBEXresDataEmph 2 3 2 9 3" xfId="41984"/>
    <cellStyle name="SAPBEXresDataEmph 2 3 3" xfId="41985"/>
    <cellStyle name="SAPBEXresDataEmph 2 3 3 2" xfId="41986"/>
    <cellStyle name="SAPBEXresDataEmph 2 3 3 2 2" xfId="41987"/>
    <cellStyle name="SAPBEXresDataEmph 2 3 3 2 3" xfId="41988"/>
    <cellStyle name="SAPBEXresDataEmph 2 3 3 3" xfId="41989"/>
    <cellStyle name="SAPBEXresDataEmph 2 3 3 4" xfId="41990"/>
    <cellStyle name="SAPBEXresDataEmph 2 3 4" xfId="41991"/>
    <cellStyle name="SAPBEXresDataEmph 2 3 4 2" xfId="41992"/>
    <cellStyle name="SAPBEXresDataEmph 2 3 4 2 2" xfId="41993"/>
    <cellStyle name="SAPBEXresDataEmph 2 3 4 2 3" xfId="41994"/>
    <cellStyle name="SAPBEXresDataEmph 2 3 4 3" xfId="41995"/>
    <cellStyle name="SAPBEXresDataEmph 2 3 4 4" xfId="41996"/>
    <cellStyle name="SAPBEXresDataEmph 2 3 5" xfId="41997"/>
    <cellStyle name="SAPBEXresDataEmph 2 3 5 2" xfId="41998"/>
    <cellStyle name="SAPBEXresDataEmph 2 3 5 2 2" xfId="41999"/>
    <cellStyle name="SAPBEXresDataEmph 2 3 5 2 3" xfId="42000"/>
    <cellStyle name="SAPBEXresDataEmph 2 3 5 3" xfId="42001"/>
    <cellStyle name="SAPBEXresDataEmph 2 3 5 4" xfId="42002"/>
    <cellStyle name="SAPBEXresDataEmph 2 3 6" xfId="42003"/>
    <cellStyle name="SAPBEXresDataEmph 2 3 6 2" xfId="42004"/>
    <cellStyle name="SAPBEXresDataEmph 2 3 6 2 2" xfId="42005"/>
    <cellStyle name="SAPBEXresDataEmph 2 3 6 2 3" xfId="42006"/>
    <cellStyle name="SAPBEXresDataEmph 2 3 6 3" xfId="42007"/>
    <cellStyle name="SAPBEXresDataEmph 2 3 6 4" xfId="42008"/>
    <cellStyle name="SAPBEXresDataEmph 2 3 7" xfId="42009"/>
    <cellStyle name="SAPBEXresDataEmph 2 3 7 2" xfId="42010"/>
    <cellStyle name="SAPBEXresDataEmph 2 3 7 2 2" xfId="42011"/>
    <cellStyle name="SAPBEXresDataEmph 2 3 7 2 3" xfId="42012"/>
    <cellStyle name="SAPBEXresDataEmph 2 3 7 3" xfId="42013"/>
    <cellStyle name="SAPBEXresDataEmph 2 3 7 4" xfId="42014"/>
    <cellStyle name="SAPBEXresDataEmph 2 3 8" xfId="42015"/>
    <cellStyle name="SAPBEXresDataEmph 2 3 8 2" xfId="42016"/>
    <cellStyle name="SAPBEXresDataEmph 2 3 8 2 2" xfId="42017"/>
    <cellStyle name="SAPBEXresDataEmph 2 3 8 2 3" xfId="42018"/>
    <cellStyle name="SAPBEXresDataEmph 2 3 8 3" xfId="42019"/>
    <cellStyle name="SAPBEXresDataEmph 2 3 8 4" xfId="42020"/>
    <cellStyle name="SAPBEXresDataEmph 2 3 9" xfId="42021"/>
    <cellStyle name="SAPBEXresDataEmph 2 3 9 2" xfId="42022"/>
    <cellStyle name="SAPBEXresDataEmph 2 3 9 2 2" xfId="42023"/>
    <cellStyle name="SAPBEXresDataEmph 2 3 9 2 3" xfId="42024"/>
    <cellStyle name="SAPBEXresDataEmph 2 3 9 3" xfId="42025"/>
    <cellStyle name="SAPBEXresDataEmph 2 3 9 4" xfId="42026"/>
    <cellStyle name="SAPBEXresDataEmph 2 4" xfId="42027"/>
    <cellStyle name="SAPBEXresDataEmph 2 4 10" xfId="42028"/>
    <cellStyle name="SAPBEXresDataEmph 2 4 11" xfId="42029"/>
    <cellStyle name="SAPBEXresDataEmph 2 4 2" xfId="42030"/>
    <cellStyle name="SAPBEXresDataEmph 2 4 2 2" xfId="42031"/>
    <cellStyle name="SAPBEXresDataEmph 2 4 2 2 2" xfId="42032"/>
    <cellStyle name="SAPBEXresDataEmph 2 4 2 2 3" xfId="42033"/>
    <cellStyle name="SAPBEXresDataEmph 2 4 2 3" xfId="42034"/>
    <cellStyle name="SAPBEXresDataEmph 2 4 2 4" xfId="42035"/>
    <cellStyle name="SAPBEXresDataEmph 2 4 3" xfId="42036"/>
    <cellStyle name="SAPBEXresDataEmph 2 4 3 2" xfId="42037"/>
    <cellStyle name="SAPBEXresDataEmph 2 4 3 2 2" xfId="42038"/>
    <cellStyle name="SAPBEXresDataEmph 2 4 3 2 3" xfId="42039"/>
    <cellStyle name="SAPBEXresDataEmph 2 4 3 3" xfId="42040"/>
    <cellStyle name="SAPBEXresDataEmph 2 4 3 4" xfId="42041"/>
    <cellStyle name="SAPBEXresDataEmph 2 4 4" xfId="42042"/>
    <cellStyle name="SAPBEXresDataEmph 2 4 4 2" xfId="42043"/>
    <cellStyle name="SAPBEXresDataEmph 2 4 4 2 2" xfId="42044"/>
    <cellStyle name="SAPBEXresDataEmph 2 4 4 2 3" xfId="42045"/>
    <cellStyle name="SAPBEXresDataEmph 2 4 4 3" xfId="42046"/>
    <cellStyle name="SAPBEXresDataEmph 2 4 4 4" xfId="42047"/>
    <cellStyle name="SAPBEXresDataEmph 2 4 5" xfId="42048"/>
    <cellStyle name="SAPBEXresDataEmph 2 4 5 2" xfId="42049"/>
    <cellStyle name="SAPBEXresDataEmph 2 4 5 2 2" xfId="42050"/>
    <cellStyle name="SAPBEXresDataEmph 2 4 5 2 3" xfId="42051"/>
    <cellStyle name="SAPBEXresDataEmph 2 4 5 3" xfId="42052"/>
    <cellStyle name="SAPBEXresDataEmph 2 4 5 4" xfId="42053"/>
    <cellStyle name="SAPBEXresDataEmph 2 4 6" xfId="42054"/>
    <cellStyle name="SAPBEXresDataEmph 2 4 6 2" xfId="42055"/>
    <cellStyle name="SAPBEXresDataEmph 2 4 6 2 2" xfId="42056"/>
    <cellStyle name="SAPBEXresDataEmph 2 4 6 2 3" xfId="42057"/>
    <cellStyle name="SAPBEXresDataEmph 2 4 6 3" xfId="42058"/>
    <cellStyle name="SAPBEXresDataEmph 2 4 6 4" xfId="42059"/>
    <cellStyle name="SAPBEXresDataEmph 2 4 7" xfId="42060"/>
    <cellStyle name="SAPBEXresDataEmph 2 4 7 2" xfId="42061"/>
    <cellStyle name="SAPBEXresDataEmph 2 4 7 2 2" xfId="42062"/>
    <cellStyle name="SAPBEXresDataEmph 2 4 7 2 3" xfId="42063"/>
    <cellStyle name="SAPBEXresDataEmph 2 4 7 3" xfId="42064"/>
    <cellStyle name="SAPBEXresDataEmph 2 4 7 4" xfId="42065"/>
    <cellStyle name="SAPBEXresDataEmph 2 4 8" xfId="42066"/>
    <cellStyle name="SAPBEXresDataEmph 2 4 8 2" xfId="42067"/>
    <cellStyle name="SAPBEXresDataEmph 2 4 8 2 2" xfId="42068"/>
    <cellStyle name="SAPBEXresDataEmph 2 4 8 2 3" xfId="42069"/>
    <cellStyle name="SAPBEXresDataEmph 2 4 8 3" xfId="42070"/>
    <cellStyle name="SAPBEXresDataEmph 2 4 8 4" xfId="42071"/>
    <cellStyle name="SAPBEXresDataEmph 2 4 9" xfId="42072"/>
    <cellStyle name="SAPBEXresDataEmph 2 4 9 2" xfId="42073"/>
    <cellStyle name="SAPBEXresDataEmph 2 4 9 3" xfId="42074"/>
    <cellStyle name="SAPBEXresDataEmph 2 5" xfId="42075"/>
    <cellStyle name="SAPBEXresDataEmph 2 5 2" xfId="42076"/>
    <cellStyle name="SAPBEXresDataEmph 2 5 2 2" xfId="42077"/>
    <cellStyle name="SAPBEXresDataEmph 2 5 2 3" xfId="42078"/>
    <cellStyle name="SAPBEXresDataEmph 2 5 3" xfId="42079"/>
    <cellStyle name="SAPBEXresDataEmph 2 5 4" xfId="42080"/>
    <cellStyle name="SAPBEXresDataEmph 2 6" xfId="42081"/>
    <cellStyle name="SAPBEXresDataEmph 2 6 2" xfId="42082"/>
    <cellStyle name="SAPBEXresDataEmph 2 6 2 2" xfId="42083"/>
    <cellStyle name="SAPBEXresDataEmph 2 6 2 3" xfId="42084"/>
    <cellStyle name="SAPBEXresDataEmph 2 6 3" xfId="42085"/>
    <cellStyle name="SAPBEXresDataEmph 2 6 4" xfId="42086"/>
    <cellStyle name="SAPBEXresDataEmph 2 7" xfId="42087"/>
    <cellStyle name="SAPBEXresDataEmph 2 7 2" xfId="42088"/>
    <cellStyle name="SAPBEXresDataEmph 2 7 2 2" xfId="42089"/>
    <cellStyle name="SAPBEXresDataEmph 2 7 2 3" xfId="42090"/>
    <cellStyle name="SAPBEXresDataEmph 2 7 3" xfId="42091"/>
    <cellStyle name="SAPBEXresDataEmph 2 7 4" xfId="42092"/>
    <cellStyle name="SAPBEXresDataEmph 2 8" xfId="42093"/>
    <cellStyle name="SAPBEXresDataEmph 2 8 2" xfId="42094"/>
    <cellStyle name="SAPBEXresDataEmph 2 8 2 2" xfId="42095"/>
    <cellStyle name="SAPBEXresDataEmph 2 8 2 3" xfId="42096"/>
    <cellStyle name="SAPBEXresDataEmph 2 8 3" xfId="42097"/>
    <cellStyle name="SAPBEXresDataEmph 2 8 4" xfId="42098"/>
    <cellStyle name="SAPBEXresDataEmph 2 9" xfId="42099"/>
    <cellStyle name="SAPBEXresDataEmph 2 9 2" xfId="42100"/>
    <cellStyle name="SAPBEXresDataEmph 2 9 2 2" xfId="42101"/>
    <cellStyle name="SAPBEXresDataEmph 2 9 2 3" xfId="42102"/>
    <cellStyle name="SAPBEXresDataEmph 2 9 3" xfId="42103"/>
    <cellStyle name="SAPBEXresDataEmph 2 9 4" xfId="42104"/>
    <cellStyle name="SAPBEXresDataEmph 3" xfId="42105"/>
    <cellStyle name="SAPBEXresDataEmph 3 10" xfId="42106"/>
    <cellStyle name="SAPBEXresDataEmph 3 10 2" xfId="42107"/>
    <cellStyle name="SAPBEXresDataEmph 3 10 2 2" xfId="42108"/>
    <cellStyle name="SAPBEXresDataEmph 3 10 2 3" xfId="42109"/>
    <cellStyle name="SAPBEXresDataEmph 3 10 3" xfId="42110"/>
    <cellStyle name="SAPBEXresDataEmph 3 10 4" xfId="42111"/>
    <cellStyle name="SAPBEXresDataEmph 3 11" xfId="42112"/>
    <cellStyle name="SAPBEXresDataEmph 3 11 2" xfId="42113"/>
    <cellStyle name="SAPBEXresDataEmph 3 11 2 2" xfId="42114"/>
    <cellStyle name="SAPBEXresDataEmph 3 11 2 3" xfId="42115"/>
    <cellStyle name="SAPBEXresDataEmph 3 11 3" xfId="42116"/>
    <cellStyle name="SAPBEXresDataEmph 3 11 4" xfId="42117"/>
    <cellStyle name="SAPBEXresDataEmph 3 12" xfId="42118"/>
    <cellStyle name="SAPBEXresDataEmph 3 12 2" xfId="42119"/>
    <cellStyle name="SAPBEXresDataEmph 3 12 3" xfId="42120"/>
    <cellStyle name="SAPBEXresDataEmph 3 13" xfId="42121"/>
    <cellStyle name="SAPBEXresDataEmph 3 14" xfId="42122"/>
    <cellStyle name="SAPBEXresDataEmph 3 2" xfId="42123"/>
    <cellStyle name="SAPBEXresDataEmph 3 2 10" xfId="42124"/>
    <cellStyle name="SAPBEXresDataEmph 3 2 10 2" xfId="42125"/>
    <cellStyle name="SAPBEXresDataEmph 3 2 10 2 2" xfId="42126"/>
    <cellStyle name="SAPBEXresDataEmph 3 2 10 2 3" xfId="42127"/>
    <cellStyle name="SAPBEXresDataEmph 3 2 10 3" xfId="42128"/>
    <cellStyle name="SAPBEXresDataEmph 3 2 10 4" xfId="42129"/>
    <cellStyle name="SAPBEXresDataEmph 3 2 11" xfId="42130"/>
    <cellStyle name="SAPBEXresDataEmph 3 2 11 2" xfId="42131"/>
    <cellStyle name="SAPBEXresDataEmph 3 2 11 3" xfId="42132"/>
    <cellStyle name="SAPBEXresDataEmph 3 2 12" xfId="42133"/>
    <cellStyle name="SAPBEXresDataEmph 3 2 13" xfId="42134"/>
    <cellStyle name="SAPBEXresDataEmph 3 2 2" xfId="42135"/>
    <cellStyle name="SAPBEXresDataEmph 3 2 2 10" xfId="42136"/>
    <cellStyle name="SAPBEXresDataEmph 3 2 2 10 2" xfId="42137"/>
    <cellStyle name="SAPBEXresDataEmph 3 2 2 10 3" xfId="42138"/>
    <cellStyle name="SAPBEXresDataEmph 3 2 2 11" xfId="42139"/>
    <cellStyle name="SAPBEXresDataEmph 3 2 2 12" xfId="42140"/>
    <cellStyle name="SAPBEXresDataEmph 3 2 2 2" xfId="42141"/>
    <cellStyle name="SAPBEXresDataEmph 3 2 2 2 10" xfId="42142"/>
    <cellStyle name="SAPBEXresDataEmph 3 2 2 2 11" xfId="42143"/>
    <cellStyle name="SAPBEXresDataEmph 3 2 2 2 2" xfId="42144"/>
    <cellStyle name="SAPBEXresDataEmph 3 2 2 2 2 2" xfId="42145"/>
    <cellStyle name="SAPBEXresDataEmph 3 2 2 2 2 2 2" xfId="42146"/>
    <cellStyle name="SAPBEXresDataEmph 3 2 2 2 2 2 3" xfId="42147"/>
    <cellStyle name="SAPBEXresDataEmph 3 2 2 2 2 3" xfId="42148"/>
    <cellStyle name="SAPBEXresDataEmph 3 2 2 2 2 4" xfId="42149"/>
    <cellStyle name="SAPBEXresDataEmph 3 2 2 2 3" xfId="42150"/>
    <cellStyle name="SAPBEXresDataEmph 3 2 2 2 3 2" xfId="42151"/>
    <cellStyle name="SAPBEXresDataEmph 3 2 2 2 3 2 2" xfId="42152"/>
    <cellStyle name="SAPBEXresDataEmph 3 2 2 2 3 2 3" xfId="42153"/>
    <cellStyle name="SAPBEXresDataEmph 3 2 2 2 3 3" xfId="42154"/>
    <cellStyle name="SAPBEXresDataEmph 3 2 2 2 3 4" xfId="42155"/>
    <cellStyle name="SAPBEXresDataEmph 3 2 2 2 4" xfId="42156"/>
    <cellStyle name="SAPBEXresDataEmph 3 2 2 2 4 2" xfId="42157"/>
    <cellStyle name="SAPBEXresDataEmph 3 2 2 2 4 2 2" xfId="42158"/>
    <cellStyle name="SAPBEXresDataEmph 3 2 2 2 4 2 3" xfId="42159"/>
    <cellStyle name="SAPBEXresDataEmph 3 2 2 2 4 3" xfId="42160"/>
    <cellStyle name="SAPBEXresDataEmph 3 2 2 2 4 4" xfId="42161"/>
    <cellStyle name="SAPBEXresDataEmph 3 2 2 2 5" xfId="42162"/>
    <cellStyle name="SAPBEXresDataEmph 3 2 2 2 5 2" xfId="42163"/>
    <cellStyle name="SAPBEXresDataEmph 3 2 2 2 5 2 2" xfId="42164"/>
    <cellStyle name="SAPBEXresDataEmph 3 2 2 2 5 2 3" xfId="42165"/>
    <cellStyle name="SAPBEXresDataEmph 3 2 2 2 5 3" xfId="42166"/>
    <cellStyle name="SAPBEXresDataEmph 3 2 2 2 5 4" xfId="42167"/>
    <cellStyle name="SAPBEXresDataEmph 3 2 2 2 6" xfId="42168"/>
    <cellStyle name="SAPBEXresDataEmph 3 2 2 2 6 2" xfId="42169"/>
    <cellStyle name="SAPBEXresDataEmph 3 2 2 2 6 2 2" xfId="42170"/>
    <cellStyle name="SAPBEXresDataEmph 3 2 2 2 6 2 3" xfId="42171"/>
    <cellStyle name="SAPBEXresDataEmph 3 2 2 2 6 3" xfId="42172"/>
    <cellStyle name="SAPBEXresDataEmph 3 2 2 2 6 4" xfId="42173"/>
    <cellStyle name="SAPBEXresDataEmph 3 2 2 2 7" xfId="42174"/>
    <cellStyle name="SAPBEXresDataEmph 3 2 2 2 7 2" xfId="42175"/>
    <cellStyle name="SAPBEXresDataEmph 3 2 2 2 7 2 2" xfId="42176"/>
    <cellStyle name="SAPBEXresDataEmph 3 2 2 2 7 2 3" xfId="42177"/>
    <cellStyle name="SAPBEXresDataEmph 3 2 2 2 7 3" xfId="42178"/>
    <cellStyle name="SAPBEXresDataEmph 3 2 2 2 7 4" xfId="42179"/>
    <cellStyle name="SAPBEXresDataEmph 3 2 2 2 8" xfId="42180"/>
    <cellStyle name="SAPBEXresDataEmph 3 2 2 2 8 2" xfId="42181"/>
    <cellStyle name="SAPBEXresDataEmph 3 2 2 2 8 2 2" xfId="42182"/>
    <cellStyle name="SAPBEXresDataEmph 3 2 2 2 8 2 3" xfId="42183"/>
    <cellStyle name="SAPBEXresDataEmph 3 2 2 2 8 3" xfId="42184"/>
    <cellStyle name="SAPBEXresDataEmph 3 2 2 2 8 4" xfId="42185"/>
    <cellStyle name="SAPBEXresDataEmph 3 2 2 2 9" xfId="42186"/>
    <cellStyle name="SAPBEXresDataEmph 3 2 2 2 9 2" xfId="42187"/>
    <cellStyle name="SAPBEXresDataEmph 3 2 2 2 9 3" xfId="42188"/>
    <cellStyle name="SAPBEXresDataEmph 3 2 2 3" xfId="42189"/>
    <cellStyle name="SAPBEXresDataEmph 3 2 2 3 2" xfId="42190"/>
    <cellStyle name="SAPBEXresDataEmph 3 2 2 3 2 2" xfId="42191"/>
    <cellStyle name="SAPBEXresDataEmph 3 2 2 3 2 3" xfId="42192"/>
    <cellStyle name="SAPBEXresDataEmph 3 2 2 3 3" xfId="42193"/>
    <cellStyle name="SAPBEXresDataEmph 3 2 2 3 4" xfId="42194"/>
    <cellStyle name="SAPBEXresDataEmph 3 2 2 4" xfId="42195"/>
    <cellStyle name="SAPBEXresDataEmph 3 2 2 4 2" xfId="42196"/>
    <cellStyle name="SAPBEXresDataEmph 3 2 2 4 2 2" xfId="42197"/>
    <cellStyle name="SAPBEXresDataEmph 3 2 2 4 2 3" xfId="42198"/>
    <cellStyle name="SAPBEXresDataEmph 3 2 2 4 3" xfId="42199"/>
    <cellStyle name="SAPBEXresDataEmph 3 2 2 4 4" xfId="42200"/>
    <cellStyle name="SAPBEXresDataEmph 3 2 2 5" xfId="42201"/>
    <cellStyle name="SAPBEXresDataEmph 3 2 2 5 2" xfId="42202"/>
    <cellStyle name="SAPBEXresDataEmph 3 2 2 5 2 2" xfId="42203"/>
    <cellStyle name="SAPBEXresDataEmph 3 2 2 5 2 3" xfId="42204"/>
    <cellStyle name="SAPBEXresDataEmph 3 2 2 5 3" xfId="42205"/>
    <cellStyle name="SAPBEXresDataEmph 3 2 2 5 4" xfId="42206"/>
    <cellStyle name="SAPBEXresDataEmph 3 2 2 6" xfId="42207"/>
    <cellStyle name="SAPBEXresDataEmph 3 2 2 6 2" xfId="42208"/>
    <cellStyle name="SAPBEXresDataEmph 3 2 2 6 2 2" xfId="42209"/>
    <cellStyle name="SAPBEXresDataEmph 3 2 2 6 2 3" xfId="42210"/>
    <cellStyle name="SAPBEXresDataEmph 3 2 2 6 3" xfId="42211"/>
    <cellStyle name="SAPBEXresDataEmph 3 2 2 6 4" xfId="42212"/>
    <cellStyle name="SAPBEXresDataEmph 3 2 2 7" xfId="42213"/>
    <cellStyle name="SAPBEXresDataEmph 3 2 2 7 2" xfId="42214"/>
    <cellStyle name="SAPBEXresDataEmph 3 2 2 7 2 2" xfId="42215"/>
    <cellStyle name="SAPBEXresDataEmph 3 2 2 7 2 3" xfId="42216"/>
    <cellStyle name="SAPBEXresDataEmph 3 2 2 7 3" xfId="42217"/>
    <cellStyle name="SAPBEXresDataEmph 3 2 2 7 4" xfId="42218"/>
    <cellStyle name="SAPBEXresDataEmph 3 2 2 8" xfId="42219"/>
    <cellStyle name="SAPBEXresDataEmph 3 2 2 8 2" xfId="42220"/>
    <cellStyle name="SAPBEXresDataEmph 3 2 2 8 2 2" xfId="42221"/>
    <cellStyle name="SAPBEXresDataEmph 3 2 2 8 2 3" xfId="42222"/>
    <cellStyle name="SAPBEXresDataEmph 3 2 2 8 3" xfId="42223"/>
    <cellStyle name="SAPBEXresDataEmph 3 2 2 8 4" xfId="42224"/>
    <cellStyle name="SAPBEXresDataEmph 3 2 2 9" xfId="42225"/>
    <cellStyle name="SAPBEXresDataEmph 3 2 2 9 2" xfId="42226"/>
    <cellStyle name="SAPBEXresDataEmph 3 2 2 9 2 2" xfId="42227"/>
    <cellStyle name="SAPBEXresDataEmph 3 2 2 9 2 3" xfId="42228"/>
    <cellStyle name="SAPBEXresDataEmph 3 2 2 9 3" xfId="42229"/>
    <cellStyle name="SAPBEXresDataEmph 3 2 2 9 4" xfId="42230"/>
    <cellStyle name="SAPBEXresDataEmph 3 2 3" xfId="42231"/>
    <cellStyle name="SAPBEXresDataEmph 3 2 3 10" xfId="42232"/>
    <cellStyle name="SAPBEXresDataEmph 3 2 3 11" xfId="42233"/>
    <cellStyle name="SAPBEXresDataEmph 3 2 3 2" xfId="42234"/>
    <cellStyle name="SAPBEXresDataEmph 3 2 3 2 2" xfId="42235"/>
    <cellStyle name="SAPBEXresDataEmph 3 2 3 2 2 2" xfId="42236"/>
    <cellStyle name="SAPBEXresDataEmph 3 2 3 2 2 3" xfId="42237"/>
    <cellStyle name="SAPBEXresDataEmph 3 2 3 2 3" xfId="42238"/>
    <cellStyle name="SAPBEXresDataEmph 3 2 3 2 4" xfId="42239"/>
    <cellStyle name="SAPBEXresDataEmph 3 2 3 3" xfId="42240"/>
    <cellStyle name="SAPBEXresDataEmph 3 2 3 3 2" xfId="42241"/>
    <cellStyle name="SAPBEXresDataEmph 3 2 3 3 2 2" xfId="42242"/>
    <cellStyle name="SAPBEXresDataEmph 3 2 3 3 2 3" xfId="42243"/>
    <cellStyle name="SAPBEXresDataEmph 3 2 3 3 3" xfId="42244"/>
    <cellStyle name="SAPBEXresDataEmph 3 2 3 3 4" xfId="42245"/>
    <cellStyle name="SAPBEXresDataEmph 3 2 3 4" xfId="42246"/>
    <cellStyle name="SAPBEXresDataEmph 3 2 3 4 2" xfId="42247"/>
    <cellStyle name="SAPBEXresDataEmph 3 2 3 4 2 2" xfId="42248"/>
    <cellStyle name="SAPBEXresDataEmph 3 2 3 4 2 3" xfId="42249"/>
    <cellStyle name="SAPBEXresDataEmph 3 2 3 4 3" xfId="42250"/>
    <cellStyle name="SAPBEXresDataEmph 3 2 3 4 4" xfId="42251"/>
    <cellStyle name="SAPBEXresDataEmph 3 2 3 5" xfId="42252"/>
    <cellStyle name="SAPBEXresDataEmph 3 2 3 5 2" xfId="42253"/>
    <cellStyle name="SAPBEXresDataEmph 3 2 3 5 2 2" xfId="42254"/>
    <cellStyle name="SAPBEXresDataEmph 3 2 3 5 2 3" xfId="42255"/>
    <cellStyle name="SAPBEXresDataEmph 3 2 3 5 3" xfId="42256"/>
    <cellStyle name="SAPBEXresDataEmph 3 2 3 5 4" xfId="42257"/>
    <cellStyle name="SAPBEXresDataEmph 3 2 3 6" xfId="42258"/>
    <cellStyle name="SAPBEXresDataEmph 3 2 3 6 2" xfId="42259"/>
    <cellStyle name="SAPBEXresDataEmph 3 2 3 6 2 2" xfId="42260"/>
    <cellStyle name="SAPBEXresDataEmph 3 2 3 6 2 3" xfId="42261"/>
    <cellStyle name="SAPBEXresDataEmph 3 2 3 6 3" xfId="42262"/>
    <cellStyle name="SAPBEXresDataEmph 3 2 3 6 4" xfId="42263"/>
    <cellStyle name="SAPBEXresDataEmph 3 2 3 7" xfId="42264"/>
    <cellStyle name="SAPBEXresDataEmph 3 2 3 7 2" xfId="42265"/>
    <cellStyle name="SAPBEXresDataEmph 3 2 3 7 2 2" xfId="42266"/>
    <cellStyle name="SAPBEXresDataEmph 3 2 3 7 2 3" xfId="42267"/>
    <cellStyle name="SAPBEXresDataEmph 3 2 3 7 3" xfId="42268"/>
    <cellStyle name="SAPBEXresDataEmph 3 2 3 7 4" xfId="42269"/>
    <cellStyle name="SAPBEXresDataEmph 3 2 3 8" xfId="42270"/>
    <cellStyle name="SAPBEXresDataEmph 3 2 3 8 2" xfId="42271"/>
    <cellStyle name="SAPBEXresDataEmph 3 2 3 8 2 2" xfId="42272"/>
    <cellStyle name="SAPBEXresDataEmph 3 2 3 8 2 3" xfId="42273"/>
    <cellStyle name="SAPBEXresDataEmph 3 2 3 8 3" xfId="42274"/>
    <cellStyle name="SAPBEXresDataEmph 3 2 3 8 4" xfId="42275"/>
    <cellStyle name="SAPBEXresDataEmph 3 2 3 9" xfId="42276"/>
    <cellStyle name="SAPBEXresDataEmph 3 2 3 9 2" xfId="42277"/>
    <cellStyle name="SAPBEXresDataEmph 3 2 3 9 3" xfId="42278"/>
    <cellStyle name="SAPBEXresDataEmph 3 2 4" xfId="42279"/>
    <cellStyle name="SAPBEXresDataEmph 3 2 4 2" xfId="42280"/>
    <cellStyle name="SAPBEXresDataEmph 3 2 4 2 2" xfId="42281"/>
    <cellStyle name="SAPBEXresDataEmph 3 2 4 2 3" xfId="42282"/>
    <cellStyle name="SAPBEXresDataEmph 3 2 4 3" xfId="42283"/>
    <cellStyle name="SAPBEXresDataEmph 3 2 4 4" xfId="42284"/>
    <cellStyle name="SAPBEXresDataEmph 3 2 5" xfId="42285"/>
    <cellStyle name="SAPBEXresDataEmph 3 2 5 2" xfId="42286"/>
    <cellStyle name="SAPBEXresDataEmph 3 2 5 2 2" xfId="42287"/>
    <cellStyle name="SAPBEXresDataEmph 3 2 5 2 3" xfId="42288"/>
    <cellStyle name="SAPBEXresDataEmph 3 2 5 3" xfId="42289"/>
    <cellStyle name="SAPBEXresDataEmph 3 2 5 4" xfId="42290"/>
    <cellStyle name="SAPBEXresDataEmph 3 2 6" xfId="42291"/>
    <cellStyle name="SAPBEXresDataEmph 3 2 6 2" xfId="42292"/>
    <cellStyle name="SAPBEXresDataEmph 3 2 6 2 2" xfId="42293"/>
    <cellStyle name="SAPBEXresDataEmph 3 2 6 2 3" xfId="42294"/>
    <cellStyle name="SAPBEXresDataEmph 3 2 6 3" xfId="42295"/>
    <cellStyle name="SAPBEXresDataEmph 3 2 6 4" xfId="42296"/>
    <cellStyle name="SAPBEXresDataEmph 3 2 7" xfId="42297"/>
    <cellStyle name="SAPBEXresDataEmph 3 2 7 2" xfId="42298"/>
    <cellStyle name="SAPBEXresDataEmph 3 2 7 2 2" xfId="42299"/>
    <cellStyle name="SAPBEXresDataEmph 3 2 7 2 3" xfId="42300"/>
    <cellStyle name="SAPBEXresDataEmph 3 2 7 3" xfId="42301"/>
    <cellStyle name="SAPBEXresDataEmph 3 2 7 4" xfId="42302"/>
    <cellStyle name="SAPBEXresDataEmph 3 2 8" xfId="42303"/>
    <cellStyle name="SAPBEXresDataEmph 3 2 8 2" xfId="42304"/>
    <cellStyle name="SAPBEXresDataEmph 3 2 8 2 2" xfId="42305"/>
    <cellStyle name="SAPBEXresDataEmph 3 2 8 2 3" xfId="42306"/>
    <cellStyle name="SAPBEXresDataEmph 3 2 8 3" xfId="42307"/>
    <cellStyle name="SAPBEXresDataEmph 3 2 8 4" xfId="42308"/>
    <cellStyle name="SAPBEXresDataEmph 3 2 9" xfId="42309"/>
    <cellStyle name="SAPBEXresDataEmph 3 2 9 2" xfId="42310"/>
    <cellStyle name="SAPBEXresDataEmph 3 2 9 2 2" xfId="42311"/>
    <cellStyle name="SAPBEXresDataEmph 3 2 9 2 3" xfId="42312"/>
    <cellStyle name="SAPBEXresDataEmph 3 2 9 3" xfId="42313"/>
    <cellStyle name="SAPBEXresDataEmph 3 2 9 4" xfId="42314"/>
    <cellStyle name="SAPBEXresDataEmph 3 3" xfId="42315"/>
    <cellStyle name="SAPBEXresDataEmph 3 3 10" xfId="42316"/>
    <cellStyle name="SAPBEXresDataEmph 3 3 10 2" xfId="42317"/>
    <cellStyle name="SAPBEXresDataEmph 3 3 10 3" xfId="42318"/>
    <cellStyle name="SAPBEXresDataEmph 3 3 11" xfId="42319"/>
    <cellStyle name="SAPBEXresDataEmph 3 3 12" xfId="42320"/>
    <cellStyle name="SAPBEXresDataEmph 3 3 2" xfId="42321"/>
    <cellStyle name="SAPBEXresDataEmph 3 3 2 10" xfId="42322"/>
    <cellStyle name="SAPBEXresDataEmph 3 3 2 11" xfId="42323"/>
    <cellStyle name="SAPBEXresDataEmph 3 3 2 2" xfId="42324"/>
    <cellStyle name="SAPBEXresDataEmph 3 3 2 2 2" xfId="42325"/>
    <cellStyle name="SAPBEXresDataEmph 3 3 2 2 2 2" xfId="42326"/>
    <cellStyle name="SAPBEXresDataEmph 3 3 2 2 2 3" xfId="42327"/>
    <cellStyle name="SAPBEXresDataEmph 3 3 2 2 3" xfId="42328"/>
    <cellStyle name="SAPBEXresDataEmph 3 3 2 2 4" xfId="42329"/>
    <cellStyle name="SAPBEXresDataEmph 3 3 2 3" xfId="42330"/>
    <cellStyle name="SAPBEXresDataEmph 3 3 2 3 2" xfId="42331"/>
    <cellStyle name="SAPBEXresDataEmph 3 3 2 3 2 2" xfId="42332"/>
    <cellStyle name="SAPBEXresDataEmph 3 3 2 3 2 3" xfId="42333"/>
    <cellStyle name="SAPBEXresDataEmph 3 3 2 3 3" xfId="42334"/>
    <cellStyle name="SAPBEXresDataEmph 3 3 2 3 4" xfId="42335"/>
    <cellStyle name="SAPBEXresDataEmph 3 3 2 4" xfId="42336"/>
    <cellStyle name="SAPBEXresDataEmph 3 3 2 4 2" xfId="42337"/>
    <cellStyle name="SAPBEXresDataEmph 3 3 2 4 2 2" xfId="42338"/>
    <cellStyle name="SAPBEXresDataEmph 3 3 2 4 2 3" xfId="42339"/>
    <cellStyle name="SAPBEXresDataEmph 3 3 2 4 3" xfId="42340"/>
    <cellStyle name="SAPBEXresDataEmph 3 3 2 4 4" xfId="42341"/>
    <cellStyle name="SAPBEXresDataEmph 3 3 2 5" xfId="42342"/>
    <cellStyle name="SAPBEXresDataEmph 3 3 2 5 2" xfId="42343"/>
    <cellStyle name="SAPBEXresDataEmph 3 3 2 5 2 2" xfId="42344"/>
    <cellStyle name="SAPBEXresDataEmph 3 3 2 5 2 3" xfId="42345"/>
    <cellStyle name="SAPBEXresDataEmph 3 3 2 5 3" xfId="42346"/>
    <cellStyle name="SAPBEXresDataEmph 3 3 2 5 4" xfId="42347"/>
    <cellStyle name="SAPBEXresDataEmph 3 3 2 6" xfId="42348"/>
    <cellStyle name="SAPBEXresDataEmph 3 3 2 6 2" xfId="42349"/>
    <cellStyle name="SAPBEXresDataEmph 3 3 2 6 2 2" xfId="42350"/>
    <cellStyle name="SAPBEXresDataEmph 3 3 2 6 2 3" xfId="42351"/>
    <cellStyle name="SAPBEXresDataEmph 3 3 2 6 3" xfId="42352"/>
    <cellStyle name="SAPBEXresDataEmph 3 3 2 6 4" xfId="42353"/>
    <cellStyle name="SAPBEXresDataEmph 3 3 2 7" xfId="42354"/>
    <cellStyle name="SAPBEXresDataEmph 3 3 2 7 2" xfId="42355"/>
    <cellStyle name="SAPBEXresDataEmph 3 3 2 7 2 2" xfId="42356"/>
    <cellStyle name="SAPBEXresDataEmph 3 3 2 7 2 3" xfId="42357"/>
    <cellStyle name="SAPBEXresDataEmph 3 3 2 7 3" xfId="42358"/>
    <cellStyle name="SAPBEXresDataEmph 3 3 2 7 4" xfId="42359"/>
    <cellStyle name="SAPBEXresDataEmph 3 3 2 8" xfId="42360"/>
    <cellStyle name="SAPBEXresDataEmph 3 3 2 8 2" xfId="42361"/>
    <cellStyle name="SAPBEXresDataEmph 3 3 2 8 2 2" xfId="42362"/>
    <cellStyle name="SAPBEXresDataEmph 3 3 2 8 2 3" xfId="42363"/>
    <cellStyle name="SAPBEXresDataEmph 3 3 2 8 3" xfId="42364"/>
    <cellStyle name="SAPBEXresDataEmph 3 3 2 8 4" xfId="42365"/>
    <cellStyle name="SAPBEXresDataEmph 3 3 2 9" xfId="42366"/>
    <cellStyle name="SAPBEXresDataEmph 3 3 2 9 2" xfId="42367"/>
    <cellStyle name="SAPBEXresDataEmph 3 3 2 9 3" xfId="42368"/>
    <cellStyle name="SAPBEXresDataEmph 3 3 3" xfId="42369"/>
    <cellStyle name="SAPBEXresDataEmph 3 3 3 2" xfId="42370"/>
    <cellStyle name="SAPBEXresDataEmph 3 3 3 2 2" xfId="42371"/>
    <cellStyle name="SAPBEXresDataEmph 3 3 3 2 3" xfId="42372"/>
    <cellStyle name="SAPBEXresDataEmph 3 3 3 3" xfId="42373"/>
    <cellStyle name="SAPBEXresDataEmph 3 3 3 4" xfId="42374"/>
    <cellStyle name="SAPBEXresDataEmph 3 3 4" xfId="42375"/>
    <cellStyle name="SAPBEXresDataEmph 3 3 4 2" xfId="42376"/>
    <cellStyle name="SAPBEXresDataEmph 3 3 4 2 2" xfId="42377"/>
    <cellStyle name="SAPBEXresDataEmph 3 3 4 2 3" xfId="42378"/>
    <cellStyle name="SAPBEXresDataEmph 3 3 4 3" xfId="42379"/>
    <cellStyle name="SAPBEXresDataEmph 3 3 4 4" xfId="42380"/>
    <cellStyle name="SAPBEXresDataEmph 3 3 5" xfId="42381"/>
    <cellStyle name="SAPBEXresDataEmph 3 3 5 2" xfId="42382"/>
    <cellStyle name="SAPBEXresDataEmph 3 3 5 2 2" xfId="42383"/>
    <cellStyle name="SAPBEXresDataEmph 3 3 5 2 3" xfId="42384"/>
    <cellStyle name="SAPBEXresDataEmph 3 3 5 3" xfId="42385"/>
    <cellStyle name="SAPBEXresDataEmph 3 3 5 4" xfId="42386"/>
    <cellStyle name="SAPBEXresDataEmph 3 3 6" xfId="42387"/>
    <cellStyle name="SAPBEXresDataEmph 3 3 6 2" xfId="42388"/>
    <cellStyle name="SAPBEXresDataEmph 3 3 6 2 2" xfId="42389"/>
    <cellStyle name="SAPBEXresDataEmph 3 3 6 2 3" xfId="42390"/>
    <cellStyle name="SAPBEXresDataEmph 3 3 6 3" xfId="42391"/>
    <cellStyle name="SAPBEXresDataEmph 3 3 6 4" xfId="42392"/>
    <cellStyle name="SAPBEXresDataEmph 3 3 7" xfId="42393"/>
    <cellStyle name="SAPBEXresDataEmph 3 3 7 2" xfId="42394"/>
    <cellStyle name="SAPBEXresDataEmph 3 3 7 2 2" xfId="42395"/>
    <cellStyle name="SAPBEXresDataEmph 3 3 7 2 3" xfId="42396"/>
    <cellStyle name="SAPBEXresDataEmph 3 3 7 3" xfId="42397"/>
    <cellStyle name="SAPBEXresDataEmph 3 3 7 4" xfId="42398"/>
    <cellStyle name="SAPBEXresDataEmph 3 3 8" xfId="42399"/>
    <cellStyle name="SAPBEXresDataEmph 3 3 8 2" xfId="42400"/>
    <cellStyle name="SAPBEXresDataEmph 3 3 8 2 2" xfId="42401"/>
    <cellStyle name="SAPBEXresDataEmph 3 3 8 2 3" xfId="42402"/>
    <cellStyle name="SAPBEXresDataEmph 3 3 8 3" xfId="42403"/>
    <cellStyle name="SAPBEXresDataEmph 3 3 8 4" xfId="42404"/>
    <cellStyle name="SAPBEXresDataEmph 3 3 9" xfId="42405"/>
    <cellStyle name="SAPBEXresDataEmph 3 3 9 2" xfId="42406"/>
    <cellStyle name="SAPBEXresDataEmph 3 3 9 2 2" xfId="42407"/>
    <cellStyle name="SAPBEXresDataEmph 3 3 9 2 3" xfId="42408"/>
    <cellStyle name="SAPBEXresDataEmph 3 3 9 3" xfId="42409"/>
    <cellStyle name="SAPBEXresDataEmph 3 3 9 4" xfId="42410"/>
    <cellStyle name="SAPBEXresDataEmph 3 4" xfId="42411"/>
    <cellStyle name="SAPBEXresDataEmph 3 4 10" xfId="42412"/>
    <cellStyle name="SAPBEXresDataEmph 3 4 11" xfId="42413"/>
    <cellStyle name="SAPBEXresDataEmph 3 4 2" xfId="42414"/>
    <cellStyle name="SAPBEXresDataEmph 3 4 2 2" xfId="42415"/>
    <cellStyle name="SAPBEXresDataEmph 3 4 2 2 2" xfId="42416"/>
    <cellStyle name="SAPBEXresDataEmph 3 4 2 2 3" xfId="42417"/>
    <cellStyle name="SAPBEXresDataEmph 3 4 2 3" xfId="42418"/>
    <cellStyle name="SAPBEXresDataEmph 3 4 2 4" xfId="42419"/>
    <cellStyle name="SAPBEXresDataEmph 3 4 3" xfId="42420"/>
    <cellStyle name="SAPBEXresDataEmph 3 4 3 2" xfId="42421"/>
    <cellStyle name="SAPBEXresDataEmph 3 4 3 2 2" xfId="42422"/>
    <cellStyle name="SAPBEXresDataEmph 3 4 3 2 3" xfId="42423"/>
    <cellStyle name="SAPBEXresDataEmph 3 4 3 3" xfId="42424"/>
    <cellStyle name="SAPBEXresDataEmph 3 4 3 4" xfId="42425"/>
    <cellStyle name="SAPBEXresDataEmph 3 4 4" xfId="42426"/>
    <cellStyle name="SAPBEXresDataEmph 3 4 4 2" xfId="42427"/>
    <cellStyle name="SAPBEXresDataEmph 3 4 4 2 2" xfId="42428"/>
    <cellStyle name="SAPBEXresDataEmph 3 4 4 2 3" xfId="42429"/>
    <cellStyle name="SAPBEXresDataEmph 3 4 4 3" xfId="42430"/>
    <cellStyle name="SAPBEXresDataEmph 3 4 4 4" xfId="42431"/>
    <cellStyle name="SAPBEXresDataEmph 3 4 5" xfId="42432"/>
    <cellStyle name="SAPBEXresDataEmph 3 4 5 2" xfId="42433"/>
    <cellStyle name="SAPBEXresDataEmph 3 4 5 2 2" xfId="42434"/>
    <cellStyle name="SAPBEXresDataEmph 3 4 5 2 3" xfId="42435"/>
    <cellStyle name="SAPBEXresDataEmph 3 4 5 3" xfId="42436"/>
    <cellStyle name="SAPBEXresDataEmph 3 4 5 4" xfId="42437"/>
    <cellStyle name="SAPBEXresDataEmph 3 4 6" xfId="42438"/>
    <cellStyle name="SAPBEXresDataEmph 3 4 6 2" xfId="42439"/>
    <cellStyle name="SAPBEXresDataEmph 3 4 6 2 2" xfId="42440"/>
    <cellStyle name="SAPBEXresDataEmph 3 4 6 2 3" xfId="42441"/>
    <cellStyle name="SAPBEXresDataEmph 3 4 6 3" xfId="42442"/>
    <cellStyle name="SAPBEXresDataEmph 3 4 6 4" xfId="42443"/>
    <cellStyle name="SAPBEXresDataEmph 3 4 7" xfId="42444"/>
    <cellStyle name="SAPBEXresDataEmph 3 4 7 2" xfId="42445"/>
    <cellStyle name="SAPBEXresDataEmph 3 4 7 2 2" xfId="42446"/>
    <cellStyle name="SAPBEXresDataEmph 3 4 7 2 3" xfId="42447"/>
    <cellStyle name="SAPBEXresDataEmph 3 4 7 3" xfId="42448"/>
    <cellStyle name="SAPBEXresDataEmph 3 4 7 4" xfId="42449"/>
    <cellStyle name="SAPBEXresDataEmph 3 4 8" xfId="42450"/>
    <cellStyle name="SAPBEXresDataEmph 3 4 8 2" xfId="42451"/>
    <cellStyle name="SAPBEXresDataEmph 3 4 8 2 2" xfId="42452"/>
    <cellStyle name="SAPBEXresDataEmph 3 4 8 2 3" xfId="42453"/>
    <cellStyle name="SAPBEXresDataEmph 3 4 8 3" xfId="42454"/>
    <cellStyle name="SAPBEXresDataEmph 3 4 8 4" xfId="42455"/>
    <cellStyle name="SAPBEXresDataEmph 3 4 9" xfId="42456"/>
    <cellStyle name="SAPBEXresDataEmph 3 4 9 2" xfId="42457"/>
    <cellStyle name="SAPBEXresDataEmph 3 4 9 3" xfId="42458"/>
    <cellStyle name="SAPBEXresDataEmph 3 5" xfId="42459"/>
    <cellStyle name="SAPBEXresDataEmph 3 5 2" xfId="42460"/>
    <cellStyle name="SAPBEXresDataEmph 3 5 2 2" xfId="42461"/>
    <cellStyle name="SAPBEXresDataEmph 3 5 2 3" xfId="42462"/>
    <cellStyle name="SAPBEXresDataEmph 3 5 3" xfId="42463"/>
    <cellStyle name="SAPBEXresDataEmph 3 5 4" xfId="42464"/>
    <cellStyle name="SAPBEXresDataEmph 3 6" xfId="42465"/>
    <cellStyle name="SAPBEXresDataEmph 3 6 2" xfId="42466"/>
    <cellStyle name="SAPBEXresDataEmph 3 6 2 2" xfId="42467"/>
    <cellStyle name="SAPBEXresDataEmph 3 6 2 3" xfId="42468"/>
    <cellStyle name="SAPBEXresDataEmph 3 6 3" xfId="42469"/>
    <cellStyle name="SAPBEXresDataEmph 3 6 4" xfId="42470"/>
    <cellStyle name="SAPBEXresDataEmph 3 7" xfId="42471"/>
    <cellStyle name="SAPBEXresDataEmph 3 7 2" xfId="42472"/>
    <cellStyle name="SAPBEXresDataEmph 3 7 2 2" xfId="42473"/>
    <cellStyle name="SAPBEXresDataEmph 3 7 2 3" xfId="42474"/>
    <cellStyle name="SAPBEXresDataEmph 3 7 3" xfId="42475"/>
    <cellStyle name="SAPBEXresDataEmph 3 7 4" xfId="42476"/>
    <cellStyle name="SAPBEXresDataEmph 3 8" xfId="42477"/>
    <cellStyle name="SAPBEXresDataEmph 3 8 2" xfId="42478"/>
    <cellStyle name="SAPBEXresDataEmph 3 8 2 2" xfId="42479"/>
    <cellStyle name="SAPBEXresDataEmph 3 8 2 3" xfId="42480"/>
    <cellStyle name="SAPBEXresDataEmph 3 8 3" xfId="42481"/>
    <cellStyle name="SAPBEXresDataEmph 3 8 4" xfId="42482"/>
    <cellStyle name="SAPBEXresDataEmph 3 9" xfId="42483"/>
    <cellStyle name="SAPBEXresDataEmph 3 9 2" xfId="42484"/>
    <cellStyle name="SAPBEXresDataEmph 3 9 2 2" xfId="42485"/>
    <cellStyle name="SAPBEXresDataEmph 3 9 2 3" xfId="42486"/>
    <cellStyle name="SAPBEXresDataEmph 3 9 3" xfId="42487"/>
    <cellStyle name="SAPBEXresDataEmph 3 9 4" xfId="42488"/>
    <cellStyle name="SAPBEXresDataEmph 4" xfId="42489"/>
    <cellStyle name="SAPBEXresDataEmph 4 10" xfId="42490"/>
    <cellStyle name="SAPBEXresDataEmph 4 10 2" xfId="42491"/>
    <cellStyle name="SAPBEXresDataEmph 4 10 2 2" xfId="42492"/>
    <cellStyle name="SAPBEXresDataEmph 4 10 2 3" xfId="42493"/>
    <cellStyle name="SAPBEXresDataEmph 4 10 3" xfId="42494"/>
    <cellStyle name="SAPBEXresDataEmph 4 10 4" xfId="42495"/>
    <cellStyle name="SAPBEXresDataEmph 4 11" xfId="42496"/>
    <cellStyle name="SAPBEXresDataEmph 4 11 2" xfId="42497"/>
    <cellStyle name="SAPBEXresDataEmph 4 11 3" xfId="42498"/>
    <cellStyle name="SAPBEXresDataEmph 4 12" xfId="42499"/>
    <cellStyle name="SAPBEXresDataEmph 4 13" xfId="42500"/>
    <cellStyle name="SAPBEXresDataEmph 4 2" xfId="42501"/>
    <cellStyle name="SAPBEXresDataEmph 4 2 10" xfId="42502"/>
    <cellStyle name="SAPBEXresDataEmph 4 2 10 2" xfId="42503"/>
    <cellStyle name="SAPBEXresDataEmph 4 2 10 3" xfId="42504"/>
    <cellStyle name="SAPBEXresDataEmph 4 2 11" xfId="42505"/>
    <cellStyle name="SAPBEXresDataEmph 4 2 12" xfId="42506"/>
    <cellStyle name="SAPBEXresDataEmph 4 2 2" xfId="42507"/>
    <cellStyle name="SAPBEXresDataEmph 4 2 2 10" xfId="42508"/>
    <cellStyle name="SAPBEXresDataEmph 4 2 2 11" xfId="42509"/>
    <cellStyle name="SAPBEXresDataEmph 4 2 2 2" xfId="42510"/>
    <cellStyle name="SAPBEXresDataEmph 4 2 2 2 2" xfId="42511"/>
    <cellStyle name="SAPBEXresDataEmph 4 2 2 2 2 2" xfId="42512"/>
    <cellStyle name="SAPBEXresDataEmph 4 2 2 2 2 3" xfId="42513"/>
    <cellStyle name="SAPBEXresDataEmph 4 2 2 2 3" xfId="42514"/>
    <cellStyle name="SAPBEXresDataEmph 4 2 2 2 4" xfId="42515"/>
    <cellStyle name="SAPBEXresDataEmph 4 2 2 3" xfId="42516"/>
    <cellStyle name="SAPBEXresDataEmph 4 2 2 3 2" xfId="42517"/>
    <cellStyle name="SAPBEXresDataEmph 4 2 2 3 2 2" xfId="42518"/>
    <cellStyle name="SAPBEXresDataEmph 4 2 2 3 2 3" xfId="42519"/>
    <cellStyle name="SAPBEXresDataEmph 4 2 2 3 3" xfId="42520"/>
    <cellStyle name="SAPBEXresDataEmph 4 2 2 3 4" xfId="42521"/>
    <cellStyle name="SAPBEXresDataEmph 4 2 2 4" xfId="42522"/>
    <cellStyle name="SAPBEXresDataEmph 4 2 2 4 2" xfId="42523"/>
    <cellStyle name="SAPBEXresDataEmph 4 2 2 4 2 2" xfId="42524"/>
    <cellStyle name="SAPBEXresDataEmph 4 2 2 4 2 3" xfId="42525"/>
    <cellStyle name="SAPBEXresDataEmph 4 2 2 4 3" xfId="42526"/>
    <cellStyle name="SAPBEXresDataEmph 4 2 2 4 4" xfId="42527"/>
    <cellStyle name="SAPBEXresDataEmph 4 2 2 5" xfId="42528"/>
    <cellStyle name="SAPBEXresDataEmph 4 2 2 5 2" xfId="42529"/>
    <cellStyle name="SAPBEXresDataEmph 4 2 2 5 2 2" xfId="42530"/>
    <cellStyle name="SAPBEXresDataEmph 4 2 2 5 2 3" xfId="42531"/>
    <cellStyle name="SAPBEXresDataEmph 4 2 2 5 3" xfId="42532"/>
    <cellStyle name="SAPBEXresDataEmph 4 2 2 5 4" xfId="42533"/>
    <cellStyle name="SAPBEXresDataEmph 4 2 2 6" xfId="42534"/>
    <cellStyle name="SAPBEXresDataEmph 4 2 2 6 2" xfId="42535"/>
    <cellStyle name="SAPBEXresDataEmph 4 2 2 6 2 2" xfId="42536"/>
    <cellStyle name="SAPBEXresDataEmph 4 2 2 6 2 3" xfId="42537"/>
    <cellStyle name="SAPBEXresDataEmph 4 2 2 6 3" xfId="42538"/>
    <cellStyle name="SAPBEXresDataEmph 4 2 2 6 4" xfId="42539"/>
    <cellStyle name="SAPBEXresDataEmph 4 2 2 7" xfId="42540"/>
    <cellStyle name="SAPBEXresDataEmph 4 2 2 7 2" xfId="42541"/>
    <cellStyle name="SAPBEXresDataEmph 4 2 2 7 2 2" xfId="42542"/>
    <cellStyle name="SAPBEXresDataEmph 4 2 2 7 2 3" xfId="42543"/>
    <cellStyle name="SAPBEXresDataEmph 4 2 2 7 3" xfId="42544"/>
    <cellStyle name="SAPBEXresDataEmph 4 2 2 7 4" xfId="42545"/>
    <cellStyle name="SAPBEXresDataEmph 4 2 2 8" xfId="42546"/>
    <cellStyle name="SAPBEXresDataEmph 4 2 2 8 2" xfId="42547"/>
    <cellStyle name="SAPBEXresDataEmph 4 2 2 8 2 2" xfId="42548"/>
    <cellStyle name="SAPBEXresDataEmph 4 2 2 8 2 3" xfId="42549"/>
    <cellStyle name="SAPBEXresDataEmph 4 2 2 8 3" xfId="42550"/>
    <cellStyle name="SAPBEXresDataEmph 4 2 2 8 4" xfId="42551"/>
    <cellStyle name="SAPBEXresDataEmph 4 2 2 9" xfId="42552"/>
    <cellStyle name="SAPBEXresDataEmph 4 2 2 9 2" xfId="42553"/>
    <cellStyle name="SAPBEXresDataEmph 4 2 2 9 3" xfId="42554"/>
    <cellStyle name="SAPBEXresDataEmph 4 2 3" xfId="42555"/>
    <cellStyle name="SAPBEXresDataEmph 4 2 3 2" xfId="42556"/>
    <cellStyle name="SAPBEXresDataEmph 4 2 3 2 2" xfId="42557"/>
    <cellStyle name="SAPBEXresDataEmph 4 2 3 2 3" xfId="42558"/>
    <cellStyle name="SAPBEXresDataEmph 4 2 3 3" xfId="42559"/>
    <cellStyle name="SAPBEXresDataEmph 4 2 3 4" xfId="42560"/>
    <cellStyle name="SAPBEXresDataEmph 4 2 4" xfId="42561"/>
    <cellStyle name="SAPBEXresDataEmph 4 2 4 2" xfId="42562"/>
    <cellStyle name="SAPBEXresDataEmph 4 2 4 2 2" xfId="42563"/>
    <cellStyle name="SAPBEXresDataEmph 4 2 4 2 3" xfId="42564"/>
    <cellStyle name="SAPBEXresDataEmph 4 2 4 3" xfId="42565"/>
    <cellStyle name="SAPBEXresDataEmph 4 2 4 4" xfId="42566"/>
    <cellStyle name="SAPBEXresDataEmph 4 2 5" xfId="42567"/>
    <cellStyle name="SAPBEXresDataEmph 4 2 5 2" xfId="42568"/>
    <cellStyle name="SAPBEXresDataEmph 4 2 5 2 2" xfId="42569"/>
    <cellStyle name="SAPBEXresDataEmph 4 2 5 2 3" xfId="42570"/>
    <cellStyle name="SAPBEXresDataEmph 4 2 5 3" xfId="42571"/>
    <cellStyle name="SAPBEXresDataEmph 4 2 5 4" xfId="42572"/>
    <cellStyle name="SAPBEXresDataEmph 4 2 6" xfId="42573"/>
    <cellStyle name="SAPBEXresDataEmph 4 2 6 2" xfId="42574"/>
    <cellStyle name="SAPBEXresDataEmph 4 2 6 2 2" xfId="42575"/>
    <cellStyle name="SAPBEXresDataEmph 4 2 6 2 3" xfId="42576"/>
    <cellStyle name="SAPBEXresDataEmph 4 2 6 3" xfId="42577"/>
    <cellStyle name="SAPBEXresDataEmph 4 2 6 4" xfId="42578"/>
    <cellStyle name="SAPBEXresDataEmph 4 2 7" xfId="42579"/>
    <cellStyle name="SAPBEXresDataEmph 4 2 7 2" xfId="42580"/>
    <cellStyle name="SAPBEXresDataEmph 4 2 7 2 2" xfId="42581"/>
    <cellStyle name="SAPBEXresDataEmph 4 2 7 2 3" xfId="42582"/>
    <cellStyle name="SAPBEXresDataEmph 4 2 7 3" xfId="42583"/>
    <cellStyle name="SAPBEXresDataEmph 4 2 7 4" xfId="42584"/>
    <cellStyle name="SAPBEXresDataEmph 4 2 8" xfId="42585"/>
    <cellStyle name="SAPBEXresDataEmph 4 2 8 2" xfId="42586"/>
    <cellStyle name="SAPBEXresDataEmph 4 2 8 2 2" xfId="42587"/>
    <cellStyle name="SAPBEXresDataEmph 4 2 8 2 3" xfId="42588"/>
    <cellStyle name="SAPBEXresDataEmph 4 2 8 3" xfId="42589"/>
    <cellStyle name="SAPBEXresDataEmph 4 2 8 4" xfId="42590"/>
    <cellStyle name="SAPBEXresDataEmph 4 2 9" xfId="42591"/>
    <cellStyle name="SAPBEXresDataEmph 4 2 9 2" xfId="42592"/>
    <cellStyle name="SAPBEXresDataEmph 4 2 9 2 2" xfId="42593"/>
    <cellStyle name="SAPBEXresDataEmph 4 2 9 2 3" xfId="42594"/>
    <cellStyle name="SAPBEXresDataEmph 4 2 9 3" xfId="42595"/>
    <cellStyle name="SAPBEXresDataEmph 4 2 9 4" xfId="42596"/>
    <cellStyle name="SAPBEXresDataEmph 4 3" xfId="42597"/>
    <cellStyle name="SAPBEXresDataEmph 4 3 10" xfId="42598"/>
    <cellStyle name="SAPBEXresDataEmph 4 3 11" xfId="42599"/>
    <cellStyle name="SAPBEXresDataEmph 4 3 2" xfId="42600"/>
    <cellStyle name="SAPBEXresDataEmph 4 3 2 2" xfId="42601"/>
    <cellStyle name="SAPBEXresDataEmph 4 3 2 2 2" xfId="42602"/>
    <cellStyle name="SAPBEXresDataEmph 4 3 2 2 3" xfId="42603"/>
    <cellStyle name="SAPBEXresDataEmph 4 3 2 3" xfId="42604"/>
    <cellStyle name="SAPBEXresDataEmph 4 3 2 4" xfId="42605"/>
    <cellStyle name="SAPBEXresDataEmph 4 3 3" xfId="42606"/>
    <cellStyle name="SAPBEXresDataEmph 4 3 3 2" xfId="42607"/>
    <cellStyle name="SAPBEXresDataEmph 4 3 3 2 2" xfId="42608"/>
    <cellStyle name="SAPBEXresDataEmph 4 3 3 2 3" xfId="42609"/>
    <cellStyle name="SAPBEXresDataEmph 4 3 3 3" xfId="42610"/>
    <cellStyle name="SAPBEXresDataEmph 4 3 3 4" xfId="42611"/>
    <cellStyle name="SAPBEXresDataEmph 4 3 4" xfId="42612"/>
    <cellStyle name="SAPBEXresDataEmph 4 3 4 2" xfId="42613"/>
    <cellStyle name="SAPBEXresDataEmph 4 3 4 2 2" xfId="42614"/>
    <cellStyle name="SAPBEXresDataEmph 4 3 4 2 3" xfId="42615"/>
    <cellStyle name="SAPBEXresDataEmph 4 3 4 3" xfId="42616"/>
    <cellStyle name="SAPBEXresDataEmph 4 3 4 4" xfId="42617"/>
    <cellStyle name="SAPBEXresDataEmph 4 3 5" xfId="42618"/>
    <cellStyle name="SAPBEXresDataEmph 4 3 5 2" xfId="42619"/>
    <cellStyle name="SAPBEXresDataEmph 4 3 5 2 2" xfId="42620"/>
    <cellStyle name="SAPBEXresDataEmph 4 3 5 2 3" xfId="42621"/>
    <cellStyle name="SAPBEXresDataEmph 4 3 5 3" xfId="42622"/>
    <cellStyle name="SAPBEXresDataEmph 4 3 5 4" xfId="42623"/>
    <cellStyle name="SAPBEXresDataEmph 4 3 6" xfId="42624"/>
    <cellStyle name="SAPBEXresDataEmph 4 3 6 2" xfId="42625"/>
    <cellStyle name="SAPBEXresDataEmph 4 3 6 2 2" xfId="42626"/>
    <cellStyle name="SAPBEXresDataEmph 4 3 6 2 3" xfId="42627"/>
    <cellStyle name="SAPBEXresDataEmph 4 3 6 3" xfId="42628"/>
    <cellStyle name="SAPBEXresDataEmph 4 3 6 4" xfId="42629"/>
    <cellStyle name="SAPBEXresDataEmph 4 3 7" xfId="42630"/>
    <cellStyle name="SAPBEXresDataEmph 4 3 7 2" xfId="42631"/>
    <cellStyle name="SAPBEXresDataEmph 4 3 7 2 2" xfId="42632"/>
    <cellStyle name="SAPBEXresDataEmph 4 3 7 2 3" xfId="42633"/>
    <cellStyle name="SAPBEXresDataEmph 4 3 7 3" xfId="42634"/>
    <cellStyle name="SAPBEXresDataEmph 4 3 7 4" xfId="42635"/>
    <cellStyle name="SAPBEXresDataEmph 4 3 8" xfId="42636"/>
    <cellStyle name="SAPBEXresDataEmph 4 3 8 2" xfId="42637"/>
    <cellStyle name="SAPBEXresDataEmph 4 3 8 2 2" xfId="42638"/>
    <cellStyle name="SAPBEXresDataEmph 4 3 8 2 3" xfId="42639"/>
    <cellStyle name="SAPBEXresDataEmph 4 3 8 3" xfId="42640"/>
    <cellStyle name="SAPBEXresDataEmph 4 3 8 4" xfId="42641"/>
    <cellStyle name="SAPBEXresDataEmph 4 3 9" xfId="42642"/>
    <cellStyle name="SAPBEXresDataEmph 4 3 9 2" xfId="42643"/>
    <cellStyle name="SAPBEXresDataEmph 4 3 9 3" xfId="42644"/>
    <cellStyle name="SAPBEXresDataEmph 4 4" xfId="42645"/>
    <cellStyle name="SAPBEXresDataEmph 4 4 2" xfId="42646"/>
    <cellStyle name="SAPBEXresDataEmph 4 4 2 2" xfId="42647"/>
    <cellStyle name="SAPBEXresDataEmph 4 4 2 3" xfId="42648"/>
    <cellStyle name="SAPBEXresDataEmph 4 4 3" xfId="42649"/>
    <cellStyle name="SAPBEXresDataEmph 4 4 4" xfId="42650"/>
    <cellStyle name="SAPBEXresDataEmph 4 5" xfId="42651"/>
    <cellStyle name="SAPBEXresDataEmph 4 5 2" xfId="42652"/>
    <cellStyle name="SAPBEXresDataEmph 4 5 2 2" xfId="42653"/>
    <cellStyle name="SAPBEXresDataEmph 4 5 2 3" xfId="42654"/>
    <cellStyle name="SAPBEXresDataEmph 4 5 3" xfId="42655"/>
    <cellStyle name="SAPBEXresDataEmph 4 5 4" xfId="42656"/>
    <cellStyle name="SAPBEXresDataEmph 4 6" xfId="42657"/>
    <cellStyle name="SAPBEXresDataEmph 4 6 2" xfId="42658"/>
    <cellStyle name="SAPBEXresDataEmph 4 6 2 2" xfId="42659"/>
    <cellStyle name="SAPBEXresDataEmph 4 6 2 3" xfId="42660"/>
    <cellStyle name="SAPBEXresDataEmph 4 6 3" xfId="42661"/>
    <cellStyle name="SAPBEXresDataEmph 4 6 4" xfId="42662"/>
    <cellStyle name="SAPBEXresDataEmph 4 7" xfId="42663"/>
    <cellStyle name="SAPBEXresDataEmph 4 7 2" xfId="42664"/>
    <cellStyle name="SAPBEXresDataEmph 4 7 2 2" xfId="42665"/>
    <cellStyle name="SAPBEXresDataEmph 4 7 2 3" xfId="42666"/>
    <cellStyle name="SAPBEXresDataEmph 4 7 3" xfId="42667"/>
    <cellStyle name="SAPBEXresDataEmph 4 7 4" xfId="42668"/>
    <cellStyle name="SAPBEXresDataEmph 4 8" xfId="42669"/>
    <cellStyle name="SAPBEXresDataEmph 4 8 2" xfId="42670"/>
    <cellStyle name="SAPBEXresDataEmph 4 8 2 2" xfId="42671"/>
    <cellStyle name="SAPBEXresDataEmph 4 8 2 3" xfId="42672"/>
    <cellStyle name="SAPBEXresDataEmph 4 8 3" xfId="42673"/>
    <cellStyle name="SAPBEXresDataEmph 4 8 4" xfId="42674"/>
    <cellStyle name="SAPBEXresDataEmph 4 9" xfId="42675"/>
    <cellStyle name="SAPBEXresDataEmph 4 9 2" xfId="42676"/>
    <cellStyle name="SAPBEXresDataEmph 4 9 2 2" xfId="42677"/>
    <cellStyle name="SAPBEXresDataEmph 4 9 2 3" xfId="42678"/>
    <cellStyle name="SAPBEXresDataEmph 4 9 3" xfId="42679"/>
    <cellStyle name="SAPBEXresDataEmph 4 9 4" xfId="42680"/>
    <cellStyle name="SAPBEXresDataEmph 5" xfId="42681"/>
    <cellStyle name="SAPBEXresDataEmph 5 10" xfId="42682"/>
    <cellStyle name="SAPBEXresDataEmph 5 10 2" xfId="42683"/>
    <cellStyle name="SAPBEXresDataEmph 5 10 2 2" xfId="42684"/>
    <cellStyle name="SAPBEXresDataEmph 5 10 2 3" xfId="42685"/>
    <cellStyle name="SAPBEXresDataEmph 5 10 3" xfId="42686"/>
    <cellStyle name="SAPBEXresDataEmph 5 10 4" xfId="42687"/>
    <cellStyle name="SAPBEXresDataEmph 5 11" xfId="42688"/>
    <cellStyle name="SAPBEXresDataEmph 5 11 2" xfId="42689"/>
    <cellStyle name="SAPBEXresDataEmph 5 11 3" xfId="42690"/>
    <cellStyle name="SAPBEXresDataEmph 5 12" xfId="42691"/>
    <cellStyle name="SAPBEXresDataEmph 5 13" xfId="42692"/>
    <cellStyle name="SAPBEXresDataEmph 5 2" xfId="42693"/>
    <cellStyle name="SAPBEXresDataEmph 5 2 10" xfId="42694"/>
    <cellStyle name="SAPBEXresDataEmph 5 2 10 2" xfId="42695"/>
    <cellStyle name="SAPBEXresDataEmph 5 2 10 3" xfId="42696"/>
    <cellStyle name="SAPBEXresDataEmph 5 2 11" xfId="42697"/>
    <cellStyle name="SAPBEXresDataEmph 5 2 12" xfId="42698"/>
    <cellStyle name="SAPBEXresDataEmph 5 2 2" xfId="42699"/>
    <cellStyle name="SAPBEXresDataEmph 5 2 2 10" xfId="42700"/>
    <cellStyle name="SAPBEXresDataEmph 5 2 2 11" xfId="42701"/>
    <cellStyle name="SAPBEXresDataEmph 5 2 2 2" xfId="42702"/>
    <cellStyle name="SAPBEXresDataEmph 5 2 2 2 2" xfId="42703"/>
    <cellStyle name="SAPBEXresDataEmph 5 2 2 2 2 2" xfId="42704"/>
    <cellStyle name="SAPBEXresDataEmph 5 2 2 2 2 3" xfId="42705"/>
    <cellStyle name="SAPBEXresDataEmph 5 2 2 2 3" xfId="42706"/>
    <cellStyle name="SAPBEXresDataEmph 5 2 2 2 4" xfId="42707"/>
    <cellStyle name="SAPBEXresDataEmph 5 2 2 3" xfId="42708"/>
    <cellStyle name="SAPBEXresDataEmph 5 2 2 3 2" xfId="42709"/>
    <cellStyle name="SAPBEXresDataEmph 5 2 2 3 2 2" xfId="42710"/>
    <cellStyle name="SAPBEXresDataEmph 5 2 2 3 2 3" xfId="42711"/>
    <cellStyle name="SAPBEXresDataEmph 5 2 2 3 3" xfId="42712"/>
    <cellStyle name="SAPBEXresDataEmph 5 2 2 3 4" xfId="42713"/>
    <cellStyle name="SAPBEXresDataEmph 5 2 2 4" xfId="42714"/>
    <cellStyle name="SAPBEXresDataEmph 5 2 2 4 2" xfId="42715"/>
    <cellStyle name="SAPBEXresDataEmph 5 2 2 4 2 2" xfId="42716"/>
    <cellStyle name="SAPBEXresDataEmph 5 2 2 4 2 3" xfId="42717"/>
    <cellStyle name="SAPBEXresDataEmph 5 2 2 4 3" xfId="42718"/>
    <cellStyle name="SAPBEXresDataEmph 5 2 2 4 4" xfId="42719"/>
    <cellStyle name="SAPBEXresDataEmph 5 2 2 5" xfId="42720"/>
    <cellStyle name="SAPBEXresDataEmph 5 2 2 5 2" xfId="42721"/>
    <cellStyle name="SAPBEXresDataEmph 5 2 2 5 2 2" xfId="42722"/>
    <cellStyle name="SAPBEXresDataEmph 5 2 2 5 2 3" xfId="42723"/>
    <cellStyle name="SAPBEXresDataEmph 5 2 2 5 3" xfId="42724"/>
    <cellStyle name="SAPBEXresDataEmph 5 2 2 5 4" xfId="42725"/>
    <cellStyle name="SAPBEXresDataEmph 5 2 2 6" xfId="42726"/>
    <cellStyle name="SAPBEXresDataEmph 5 2 2 6 2" xfId="42727"/>
    <cellStyle name="SAPBEXresDataEmph 5 2 2 6 2 2" xfId="42728"/>
    <cellStyle name="SAPBEXresDataEmph 5 2 2 6 2 3" xfId="42729"/>
    <cellStyle name="SAPBEXresDataEmph 5 2 2 6 3" xfId="42730"/>
    <cellStyle name="SAPBEXresDataEmph 5 2 2 6 4" xfId="42731"/>
    <cellStyle name="SAPBEXresDataEmph 5 2 2 7" xfId="42732"/>
    <cellStyle name="SAPBEXresDataEmph 5 2 2 7 2" xfId="42733"/>
    <cellStyle name="SAPBEXresDataEmph 5 2 2 7 2 2" xfId="42734"/>
    <cellStyle name="SAPBEXresDataEmph 5 2 2 7 2 3" xfId="42735"/>
    <cellStyle name="SAPBEXresDataEmph 5 2 2 7 3" xfId="42736"/>
    <cellStyle name="SAPBEXresDataEmph 5 2 2 7 4" xfId="42737"/>
    <cellStyle name="SAPBEXresDataEmph 5 2 2 8" xfId="42738"/>
    <cellStyle name="SAPBEXresDataEmph 5 2 2 8 2" xfId="42739"/>
    <cellStyle name="SAPBEXresDataEmph 5 2 2 8 2 2" xfId="42740"/>
    <cellStyle name="SAPBEXresDataEmph 5 2 2 8 2 3" xfId="42741"/>
    <cellStyle name="SAPBEXresDataEmph 5 2 2 8 3" xfId="42742"/>
    <cellStyle name="SAPBEXresDataEmph 5 2 2 8 4" xfId="42743"/>
    <cellStyle name="SAPBEXresDataEmph 5 2 2 9" xfId="42744"/>
    <cellStyle name="SAPBEXresDataEmph 5 2 2 9 2" xfId="42745"/>
    <cellStyle name="SAPBEXresDataEmph 5 2 2 9 3" xfId="42746"/>
    <cellStyle name="SAPBEXresDataEmph 5 2 3" xfId="42747"/>
    <cellStyle name="SAPBEXresDataEmph 5 2 3 2" xfId="42748"/>
    <cellStyle name="SAPBEXresDataEmph 5 2 3 2 2" xfId="42749"/>
    <cellStyle name="SAPBEXresDataEmph 5 2 3 2 3" xfId="42750"/>
    <cellStyle name="SAPBEXresDataEmph 5 2 3 3" xfId="42751"/>
    <cellStyle name="SAPBEXresDataEmph 5 2 3 4" xfId="42752"/>
    <cellStyle name="SAPBEXresDataEmph 5 2 4" xfId="42753"/>
    <cellStyle name="SAPBEXresDataEmph 5 2 4 2" xfId="42754"/>
    <cellStyle name="SAPBEXresDataEmph 5 2 4 2 2" xfId="42755"/>
    <cellStyle name="SAPBEXresDataEmph 5 2 4 2 3" xfId="42756"/>
    <cellStyle name="SAPBEXresDataEmph 5 2 4 3" xfId="42757"/>
    <cellStyle name="SAPBEXresDataEmph 5 2 4 4" xfId="42758"/>
    <cellStyle name="SAPBEXresDataEmph 5 2 5" xfId="42759"/>
    <cellStyle name="SAPBEXresDataEmph 5 2 5 2" xfId="42760"/>
    <cellStyle name="SAPBEXresDataEmph 5 2 5 2 2" xfId="42761"/>
    <cellStyle name="SAPBEXresDataEmph 5 2 5 2 3" xfId="42762"/>
    <cellStyle name="SAPBEXresDataEmph 5 2 5 3" xfId="42763"/>
    <cellStyle name="SAPBEXresDataEmph 5 2 5 4" xfId="42764"/>
    <cellStyle name="SAPBEXresDataEmph 5 2 6" xfId="42765"/>
    <cellStyle name="SAPBEXresDataEmph 5 2 6 2" xfId="42766"/>
    <cellStyle name="SAPBEXresDataEmph 5 2 6 2 2" xfId="42767"/>
    <cellStyle name="SAPBEXresDataEmph 5 2 6 2 3" xfId="42768"/>
    <cellStyle name="SAPBEXresDataEmph 5 2 6 3" xfId="42769"/>
    <cellStyle name="SAPBEXresDataEmph 5 2 6 4" xfId="42770"/>
    <cellStyle name="SAPBEXresDataEmph 5 2 7" xfId="42771"/>
    <cellStyle name="SAPBEXresDataEmph 5 2 7 2" xfId="42772"/>
    <cellStyle name="SAPBEXresDataEmph 5 2 7 2 2" xfId="42773"/>
    <cellStyle name="SAPBEXresDataEmph 5 2 7 2 3" xfId="42774"/>
    <cellStyle name="SAPBEXresDataEmph 5 2 7 3" xfId="42775"/>
    <cellStyle name="SAPBEXresDataEmph 5 2 7 4" xfId="42776"/>
    <cellStyle name="SAPBEXresDataEmph 5 2 8" xfId="42777"/>
    <cellStyle name="SAPBEXresDataEmph 5 2 8 2" xfId="42778"/>
    <cellStyle name="SAPBEXresDataEmph 5 2 8 2 2" xfId="42779"/>
    <cellStyle name="SAPBEXresDataEmph 5 2 8 2 3" xfId="42780"/>
    <cellStyle name="SAPBEXresDataEmph 5 2 8 3" xfId="42781"/>
    <cellStyle name="SAPBEXresDataEmph 5 2 8 4" xfId="42782"/>
    <cellStyle name="SAPBEXresDataEmph 5 2 9" xfId="42783"/>
    <cellStyle name="SAPBEXresDataEmph 5 2 9 2" xfId="42784"/>
    <cellStyle name="SAPBEXresDataEmph 5 2 9 2 2" xfId="42785"/>
    <cellStyle name="SAPBEXresDataEmph 5 2 9 2 3" xfId="42786"/>
    <cellStyle name="SAPBEXresDataEmph 5 2 9 3" xfId="42787"/>
    <cellStyle name="SAPBEXresDataEmph 5 2 9 4" xfId="42788"/>
    <cellStyle name="SAPBEXresDataEmph 5 3" xfId="42789"/>
    <cellStyle name="SAPBEXresDataEmph 5 3 10" xfId="42790"/>
    <cellStyle name="SAPBEXresDataEmph 5 3 11" xfId="42791"/>
    <cellStyle name="SAPBEXresDataEmph 5 3 2" xfId="42792"/>
    <cellStyle name="SAPBEXresDataEmph 5 3 2 2" xfId="42793"/>
    <cellStyle name="SAPBEXresDataEmph 5 3 2 2 2" xfId="42794"/>
    <cellStyle name="SAPBEXresDataEmph 5 3 2 2 3" xfId="42795"/>
    <cellStyle name="SAPBEXresDataEmph 5 3 2 3" xfId="42796"/>
    <cellStyle name="SAPBEXresDataEmph 5 3 2 4" xfId="42797"/>
    <cellStyle name="SAPBEXresDataEmph 5 3 3" xfId="42798"/>
    <cellStyle name="SAPBEXresDataEmph 5 3 3 2" xfId="42799"/>
    <cellStyle name="SAPBEXresDataEmph 5 3 3 2 2" xfId="42800"/>
    <cellStyle name="SAPBEXresDataEmph 5 3 3 2 3" xfId="42801"/>
    <cellStyle name="SAPBEXresDataEmph 5 3 3 3" xfId="42802"/>
    <cellStyle name="SAPBEXresDataEmph 5 3 3 4" xfId="42803"/>
    <cellStyle name="SAPBEXresDataEmph 5 3 4" xfId="42804"/>
    <cellStyle name="SAPBEXresDataEmph 5 3 4 2" xfId="42805"/>
    <cellStyle name="SAPBEXresDataEmph 5 3 4 2 2" xfId="42806"/>
    <cellStyle name="SAPBEXresDataEmph 5 3 4 2 3" xfId="42807"/>
    <cellStyle name="SAPBEXresDataEmph 5 3 4 3" xfId="42808"/>
    <cellStyle name="SAPBEXresDataEmph 5 3 4 4" xfId="42809"/>
    <cellStyle name="SAPBEXresDataEmph 5 3 5" xfId="42810"/>
    <cellStyle name="SAPBEXresDataEmph 5 3 5 2" xfId="42811"/>
    <cellStyle name="SAPBEXresDataEmph 5 3 5 2 2" xfId="42812"/>
    <cellStyle name="SAPBEXresDataEmph 5 3 5 2 3" xfId="42813"/>
    <cellStyle name="SAPBEXresDataEmph 5 3 5 3" xfId="42814"/>
    <cellStyle name="SAPBEXresDataEmph 5 3 5 4" xfId="42815"/>
    <cellStyle name="SAPBEXresDataEmph 5 3 6" xfId="42816"/>
    <cellStyle name="SAPBEXresDataEmph 5 3 6 2" xfId="42817"/>
    <cellStyle name="SAPBEXresDataEmph 5 3 6 2 2" xfId="42818"/>
    <cellStyle name="SAPBEXresDataEmph 5 3 6 2 3" xfId="42819"/>
    <cellStyle name="SAPBEXresDataEmph 5 3 6 3" xfId="42820"/>
    <cellStyle name="SAPBEXresDataEmph 5 3 6 4" xfId="42821"/>
    <cellStyle name="SAPBEXresDataEmph 5 3 7" xfId="42822"/>
    <cellStyle name="SAPBEXresDataEmph 5 3 7 2" xfId="42823"/>
    <cellStyle name="SAPBEXresDataEmph 5 3 7 2 2" xfId="42824"/>
    <cellStyle name="SAPBEXresDataEmph 5 3 7 2 3" xfId="42825"/>
    <cellStyle name="SAPBEXresDataEmph 5 3 7 3" xfId="42826"/>
    <cellStyle name="SAPBEXresDataEmph 5 3 7 4" xfId="42827"/>
    <cellStyle name="SAPBEXresDataEmph 5 3 8" xfId="42828"/>
    <cellStyle name="SAPBEXresDataEmph 5 3 8 2" xfId="42829"/>
    <cellStyle name="SAPBEXresDataEmph 5 3 8 2 2" xfId="42830"/>
    <cellStyle name="SAPBEXresDataEmph 5 3 8 2 3" xfId="42831"/>
    <cellStyle name="SAPBEXresDataEmph 5 3 8 3" xfId="42832"/>
    <cellStyle name="SAPBEXresDataEmph 5 3 8 4" xfId="42833"/>
    <cellStyle name="SAPBEXresDataEmph 5 3 9" xfId="42834"/>
    <cellStyle name="SAPBEXresDataEmph 5 3 9 2" xfId="42835"/>
    <cellStyle name="SAPBEXresDataEmph 5 3 9 3" xfId="42836"/>
    <cellStyle name="SAPBEXresDataEmph 5 4" xfId="42837"/>
    <cellStyle name="SAPBEXresDataEmph 5 4 2" xfId="42838"/>
    <cellStyle name="SAPBEXresDataEmph 5 4 2 2" xfId="42839"/>
    <cellStyle name="SAPBEXresDataEmph 5 4 2 3" xfId="42840"/>
    <cellStyle name="SAPBEXresDataEmph 5 4 3" xfId="42841"/>
    <cellStyle name="SAPBEXresDataEmph 5 4 4" xfId="42842"/>
    <cellStyle name="SAPBEXresDataEmph 5 5" xfId="42843"/>
    <cellStyle name="SAPBEXresDataEmph 5 5 2" xfId="42844"/>
    <cellStyle name="SAPBEXresDataEmph 5 5 2 2" xfId="42845"/>
    <cellStyle name="SAPBEXresDataEmph 5 5 2 3" xfId="42846"/>
    <cellStyle name="SAPBEXresDataEmph 5 5 3" xfId="42847"/>
    <cellStyle name="SAPBEXresDataEmph 5 5 4" xfId="42848"/>
    <cellStyle name="SAPBEXresDataEmph 5 6" xfId="42849"/>
    <cellStyle name="SAPBEXresDataEmph 5 6 2" xfId="42850"/>
    <cellStyle name="SAPBEXresDataEmph 5 6 2 2" xfId="42851"/>
    <cellStyle name="SAPBEXresDataEmph 5 6 2 3" xfId="42852"/>
    <cellStyle name="SAPBEXresDataEmph 5 6 3" xfId="42853"/>
    <cellStyle name="SAPBEXresDataEmph 5 6 4" xfId="42854"/>
    <cellStyle name="SAPBEXresDataEmph 5 7" xfId="42855"/>
    <cellStyle name="SAPBEXresDataEmph 5 7 2" xfId="42856"/>
    <cellStyle name="SAPBEXresDataEmph 5 7 2 2" xfId="42857"/>
    <cellStyle name="SAPBEXresDataEmph 5 7 2 3" xfId="42858"/>
    <cellStyle name="SAPBEXresDataEmph 5 7 3" xfId="42859"/>
    <cellStyle name="SAPBEXresDataEmph 5 7 4" xfId="42860"/>
    <cellStyle name="SAPBEXresDataEmph 5 8" xfId="42861"/>
    <cellStyle name="SAPBEXresDataEmph 5 8 2" xfId="42862"/>
    <cellStyle name="SAPBEXresDataEmph 5 8 2 2" xfId="42863"/>
    <cellStyle name="SAPBEXresDataEmph 5 8 2 3" xfId="42864"/>
    <cellStyle name="SAPBEXresDataEmph 5 8 3" xfId="42865"/>
    <cellStyle name="SAPBEXresDataEmph 5 8 4" xfId="42866"/>
    <cellStyle name="SAPBEXresDataEmph 5 9" xfId="42867"/>
    <cellStyle name="SAPBEXresDataEmph 5 9 2" xfId="42868"/>
    <cellStyle name="SAPBEXresDataEmph 5 9 2 2" xfId="42869"/>
    <cellStyle name="SAPBEXresDataEmph 5 9 2 3" xfId="42870"/>
    <cellStyle name="SAPBEXresDataEmph 5 9 3" xfId="42871"/>
    <cellStyle name="SAPBEXresDataEmph 5 9 4" xfId="42872"/>
    <cellStyle name="SAPBEXresDataEmph 6" xfId="42873"/>
    <cellStyle name="SAPBEXresDataEmph 6 10" xfId="42874"/>
    <cellStyle name="SAPBEXresDataEmph 6 10 2" xfId="42875"/>
    <cellStyle name="SAPBEXresDataEmph 6 10 3" xfId="42876"/>
    <cellStyle name="SAPBEXresDataEmph 6 11" xfId="42877"/>
    <cellStyle name="SAPBEXresDataEmph 6 12" xfId="42878"/>
    <cellStyle name="SAPBEXresDataEmph 6 2" xfId="42879"/>
    <cellStyle name="SAPBEXresDataEmph 6 2 10" xfId="42880"/>
    <cellStyle name="SAPBEXresDataEmph 6 2 11" xfId="42881"/>
    <cellStyle name="SAPBEXresDataEmph 6 2 2" xfId="42882"/>
    <cellStyle name="SAPBEXresDataEmph 6 2 2 2" xfId="42883"/>
    <cellStyle name="SAPBEXresDataEmph 6 2 2 2 2" xfId="42884"/>
    <cellStyle name="SAPBEXresDataEmph 6 2 2 2 3" xfId="42885"/>
    <cellStyle name="SAPBEXresDataEmph 6 2 2 3" xfId="42886"/>
    <cellStyle name="SAPBEXresDataEmph 6 2 2 4" xfId="42887"/>
    <cellStyle name="SAPBEXresDataEmph 6 2 3" xfId="42888"/>
    <cellStyle name="SAPBEXresDataEmph 6 2 3 2" xfId="42889"/>
    <cellStyle name="SAPBEXresDataEmph 6 2 3 2 2" xfId="42890"/>
    <cellStyle name="SAPBEXresDataEmph 6 2 3 2 3" xfId="42891"/>
    <cellStyle name="SAPBEXresDataEmph 6 2 3 3" xfId="42892"/>
    <cellStyle name="SAPBEXresDataEmph 6 2 3 4" xfId="42893"/>
    <cellStyle name="SAPBEXresDataEmph 6 2 4" xfId="42894"/>
    <cellStyle name="SAPBEXresDataEmph 6 2 4 2" xfId="42895"/>
    <cellStyle name="SAPBEXresDataEmph 6 2 4 2 2" xfId="42896"/>
    <cellStyle name="SAPBEXresDataEmph 6 2 4 2 3" xfId="42897"/>
    <cellStyle name="SAPBEXresDataEmph 6 2 4 3" xfId="42898"/>
    <cellStyle name="SAPBEXresDataEmph 6 2 4 4" xfId="42899"/>
    <cellStyle name="SAPBEXresDataEmph 6 2 5" xfId="42900"/>
    <cellStyle name="SAPBEXresDataEmph 6 2 5 2" xfId="42901"/>
    <cellStyle name="SAPBEXresDataEmph 6 2 5 2 2" xfId="42902"/>
    <cellStyle name="SAPBEXresDataEmph 6 2 5 2 3" xfId="42903"/>
    <cellStyle name="SAPBEXresDataEmph 6 2 5 3" xfId="42904"/>
    <cellStyle name="SAPBEXresDataEmph 6 2 5 4" xfId="42905"/>
    <cellStyle name="SAPBEXresDataEmph 6 2 6" xfId="42906"/>
    <cellStyle name="SAPBEXresDataEmph 6 2 6 2" xfId="42907"/>
    <cellStyle name="SAPBEXresDataEmph 6 2 6 2 2" xfId="42908"/>
    <cellStyle name="SAPBEXresDataEmph 6 2 6 2 3" xfId="42909"/>
    <cellStyle name="SAPBEXresDataEmph 6 2 6 3" xfId="42910"/>
    <cellStyle name="SAPBEXresDataEmph 6 2 6 4" xfId="42911"/>
    <cellStyle name="SAPBEXresDataEmph 6 2 7" xfId="42912"/>
    <cellStyle name="SAPBEXresDataEmph 6 2 7 2" xfId="42913"/>
    <cellStyle name="SAPBEXresDataEmph 6 2 7 2 2" xfId="42914"/>
    <cellStyle name="SAPBEXresDataEmph 6 2 7 2 3" xfId="42915"/>
    <cellStyle name="SAPBEXresDataEmph 6 2 7 3" xfId="42916"/>
    <cellStyle name="SAPBEXresDataEmph 6 2 7 4" xfId="42917"/>
    <cellStyle name="SAPBEXresDataEmph 6 2 8" xfId="42918"/>
    <cellStyle name="SAPBEXresDataEmph 6 2 8 2" xfId="42919"/>
    <cellStyle name="SAPBEXresDataEmph 6 2 8 2 2" xfId="42920"/>
    <cellStyle name="SAPBEXresDataEmph 6 2 8 2 3" xfId="42921"/>
    <cellStyle name="SAPBEXresDataEmph 6 2 8 3" xfId="42922"/>
    <cellStyle name="SAPBEXresDataEmph 6 2 8 4" xfId="42923"/>
    <cellStyle name="SAPBEXresDataEmph 6 2 9" xfId="42924"/>
    <cellStyle name="SAPBEXresDataEmph 6 2 9 2" xfId="42925"/>
    <cellStyle name="SAPBEXresDataEmph 6 2 9 3" xfId="42926"/>
    <cellStyle name="SAPBEXresDataEmph 6 3" xfId="42927"/>
    <cellStyle name="SAPBEXresDataEmph 6 3 2" xfId="42928"/>
    <cellStyle name="SAPBEXresDataEmph 6 3 2 2" xfId="42929"/>
    <cellStyle name="SAPBEXresDataEmph 6 3 2 3" xfId="42930"/>
    <cellStyle name="SAPBEXresDataEmph 6 3 3" xfId="42931"/>
    <cellStyle name="SAPBEXresDataEmph 6 3 4" xfId="42932"/>
    <cellStyle name="SAPBEXresDataEmph 6 4" xfId="42933"/>
    <cellStyle name="SAPBEXresDataEmph 6 4 2" xfId="42934"/>
    <cellStyle name="SAPBEXresDataEmph 6 4 2 2" xfId="42935"/>
    <cellStyle name="SAPBEXresDataEmph 6 4 2 3" xfId="42936"/>
    <cellStyle name="SAPBEXresDataEmph 6 4 3" xfId="42937"/>
    <cellStyle name="SAPBEXresDataEmph 6 4 4" xfId="42938"/>
    <cellStyle name="SAPBEXresDataEmph 6 5" xfId="42939"/>
    <cellStyle name="SAPBEXresDataEmph 6 5 2" xfId="42940"/>
    <cellStyle name="SAPBEXresDataEmph 6 5 2 2" xfId="42941"/>
    <cellStyle name="SAPBEXresDataEmph 6 5 2 3" xfId="42942"/>
    <cellStyle name="SAPBEXresDataEmph 6 5 3" xfId="42943"/>
    <cellStyle name="SAPBEXresDataEmph 6 5 4" xfId="42944"/>
    <cellStyle name="SAPBEXresDataEmph 6 6" xfId="42945"/>
    <cellStyle name="SAPBEXresDataEmph 6 6 2" xfId="42946"/>
    <cellStyle name="SAPBEXresDataEmph 6 6 2 2" xfId="42947"/>
    <cellStyle name="SAPBEXresDataEmph 6 6 2 3" xfId="42948"/>
    <cellStyle name="SAPBEXresDataEmph 6 6 3" xfId="42949"/>
    <cellStyle name="SAPBEXresDataEmph 6 6 4" xfId="42950"/>
    <cellStyle name="SAPBEXresDataEmph 6 7" xfId="42951"/>
    <cellStyle name="SAPBEXresDataEmph 6 7 2" xfId="42952"/>
    <cellStyle name="SAPBEXresDataEmph 6 7 2 2" xfId="42953"/>
    <cellStyle name="SAPBEXresDataEmph 6 7 2 3" xfId="42954"/>
    <cellStyle name="SAPBEXresDataEmph 6 7 3" xfId="42955"/>
    <cellStyle name="SAPBEXresDataEmph 6 7 4" xfId="42956"/>
    <cellStyle name="SAPBEXresDataEmph 6 8" xfId="42957"/>
    <cellStyle name="SAPBEXresDataEmph 6 8 2" xfId="42958"/>
    <cellStyle name="SAPBEXresDataEmph 6 8 2 2" xfId="42959"/>
    <cellStyle name="SAPBEXresDataEmph 6 8 2 3" xfId="42960"/>
    <cellStyle name="SAPBEXresDataEmph 6 8 3" xfId="42961"/>
    <cellStyle name="SAPBEXresDataEmph 6 8 4" xfId="42962"/>
    <cellStyle name="SAPBEXresDataEmph 6 9" xfId="42963"/>
    <cellStyle name="SAPBEXresDataEmph 6 9 2" xfId="42964"/>
    <cellStyle name="SAPBEXresDataEmph 6 9 2 2" xfId="42965"/>
    <cellStyle name="SAPBEXresDataEmph 6 9 2 3" xfId="42966"/>
    <cellStyle name="SAPBEXresDataEmph 6 9 3" xfId="42967"/>
    <cellStyle name="SAPBEXresDataEmph 6 9 4" xfId="42968"/>
    <cellStyle name="SAPBEXresDataEmph 7" xfId="42969"/>
    <cellStyle name="SAPBEXresDataEmph 7 10" xfId="42970"/>
    <cellStyle name="SAPBEXresDataEmph 7 11" xfId="42971"/>
    <cellStyle name="SAPBEXresDataEmph 7 2" xfId="42972"/>
    <cellStyle name="SAPBEXresDataEmph 7 2 2" xfId="42973"/>
    <cellStyle name="SAPBEXresDataEmph 7 2 2 2" xfId="42974"/>
    <cellStyle name="SAPBEXresDataEmph 7 2 2 3" xfId="42975"/>
    <cellStyle name="SAPBEXresDataEmph 7 2 3" xfId="42976"/>
    <cellStyle name="SAPBEXresDataEmph 7 2 4" xfId="42977"/>
    <cellStyle name="SAPBEXresDataEmph 7 3" xfId="42978"/>
    <cellStyle name="SAPBEXresDataEmph 7 3 2" xfId="42979"/>
    <cellStyle name="SAPBEXresDataEmph 7 3 2 2" xfId="42980"/>
    <cellStyle name="SAPBEXresDataEmph 7 3 2 3" xfId="42981"/>
    <cellStyle name="SAPBEXresDataEmph 7 3 3" xfId="42982"/>
    <cellStyle name="SAPBEXresDataEmph 7 3 4" xfId="42983"/>
    <cellStyle name="SAPBEXresDataEmph 7 4" xfId="42984"/>
    <cellStyle name="SAPBEXresDataEmph 7 4 2" xfId="42985"/>
    <cellStyle name="SAPBEXresDataEmph 7 4 2 2" xfId="42986"/>
    <cellStyle name="SAPBEXresDataEmph 7 4 2 3" xfId="42987"/>
    <cellStyle name="SAPBEXresDataEmph 7 4 3" xfId="42988"/>
    <cellStyle name="SAPBEXresDataEmph 7 4 4" xfId="42989"/>
    <cellStyle name="SAPBEXresDataEmph 7 5" xfId="42990"/>
    <cellStyle name="SAPBEXresDataEmph 7 5 2" xfId="42991"/>
    <cellStyle name="SAPBEXresDataEmph 7 5 2 2" xfId="42992"/>
    <cellStyle name="SAPBEXresDataEmph 7 5 2 3" xfId="42993"/>
    <cellStyle name="SAPBEXresDataEmph 7 5 3" xfId="42994"/>
    <cellStyle name="SAPBEXresDataEmph 7 5 4" xfId="42995"/>
    <cellStyle name="SAPBEXresDataEmph 7 6" xfId="42996"/>
    <cellStyle name="SAPBEXresDataEmph 7 6 2" xfId="42997"/>
    <cellStyle name="SAPBEXresDataEmph 7 6 2 2" xfId="42998"/>
    <cellStyle name="SAPBEXresDataEmph 7 6 2 3" xfId="42999"/>
    <cellStyle name="SAPBEXresDataEmph 7 6 3" xfId="43000"/>
    <cellStyle name="SAPBEXresDataEmph 7 6 4" xfId="43001"/>
    <cellStyle name="SAPBEXresDataEmph 7 7" xfId="43002"/>
    <cellStyle name="SAPBEXresDataEmph 7 7 2" xfId="43003"/>
    <cellStyle name="SAPBEXresDataEmph 7 7 2 2" xfId="43004"/>
    <cellStyle name="SAPBEXresDataEmph 7 7 2 3" xfId="43005"/>
    <cellStyle name="SAPBEXresDataEmph 7 7 3" xfId="43006"/>
    <cellStyle name="SAPBEXresDataEmph 7 7 4" xfId="43007"/>
    <cellStyle name="SAPBEXresDataEmph 7 8" xfId="43008"/>
    <cellStyle name="SAPBEXresDataEmph 7 8 2" xfId="43009"/>
    <cellStyle name="SAPBEXresDataEmph 7 8 2 2" xfId="43010"/>
    <cellStyle name="SAPBEXresDataEmph 7 8 2 3" xfId="43011"/>
    <cellStyle name="SAPBEXresDataEmph 7 8 3" xfId="43012"/>
    <cellStyle name="SAPBEXresDataEmph 7 8 4" xfId="43013"/>
    <cellStyle name="SAPBEXresDataEmph 7 9" xfId="43014"/>
    <cellStyle name="SAPBEXresDataEmph 7 9 2" xfId="43015"/>
    <cellStyle name="SAPBEXresDataEmph 7 9 3" xfId="43016"/>
    <cellStyle name="SAPBEXresDataEmph 8" xfId="43017"/>
    <cellStyle name="SAPBEXresDataEmph 8 2" xfId="43018"/>
    <cellStyle name="SAPBEXresDataEmph 8 2 2" xfId="43019"/>
    <cellStyle name="SAPBEXresDataEmph 8 2 3" xfId="43020"/>
    <cellStyle name="SAPBEXresDataEmph 8 3" xfId="43021"/>
    <cellStyle name="SAPBEXresDataEmph 8 4" xfId="43022"/>
    <cellStyle name="SAPBEXresDataEmph 9" xfId="43023"/>
    <cellStyle name="SAPBEXresDataEmph 9 2" xfId="43024"/>
    <cellStyle name="SAPBEXresDataEmph 9 2 2" xfId="43025"/>
    <cellStyle name="SAPBEXresDataEmph 9 2 3" xfId="43026"/>
    <cellStyle name="SAPBEXresDataEmph 9 3" xfId="43027"/>
    <cellStyle name="SAPBEXresDataEmph 9 4" xfId="43028"/>
    <cellStyle name="SAPBEXresItem" xfId="43029"/>
    <cellStyle name="SAPBEXresItem 10" xfId="43030"/>
    <cellStyle name="SAPBEXresItem 10 2" xfId="43031"/>
    <cellStyle name="SAPBEXresItem 10 2 2" xfId="43032"/>
    <cellStyle name="SAPBEXresItem 10 2 3" xfId="43033"/>
    <cellStyle name="SAPBEXresItem 10 3" xfId="43034"/>
    <cellStyle name="SAPBEXresItem 10 4" xfId="43035"/>
    <cellStyle name="SAPBEXresItem 11" xfId="43036"/>
    <cellStyle name="SAPBEXresItem 11 2" xfId="43037"/>
    <cellStyle name="SAPBEXresItem 11 2 2" xfId="43038"/>
    <cellStyle name="SAPBEXresItem 11 2 3" xfId="43039"/>
    <cellStyle name="SAPBEXresItem 11 3" xfId="43040"/>
    <cellStyle name="SAPBEXresItem 11 4" xfId="43041"/>
    <cellStyle name="SAPBEXresItem 12" xfId="43042"/>
    <cellStyle name="SAPBEXresItem 12 2" xfId="43043"/>
    <cellStyle name="SAPBEXresItem 12 2 2" xfId="43044"/>
    <cellStyle name="SAPBEXresItem 12 2 3" xfId="43045"/>
    <cellStyle name="SAPBEXresItem 12 3" xfId="43046"/>
    <cellStyle name="SAPBEXresItem 12 4" xfId="43047"/>
    <cellStyle name="SAPBEXresItem 13" xfId="43048"/>
    <cellStyle name="SAPBEXresItem 13 2" xfId="43049"/>
    <cellStyle name="SAPBEXresItem 13 2 2" xfId="43050"/>
    <cellStyle name="SAPBEXresItem 13 2 3" xfId="43051"/>
    <cellStyle name="SAPBEXresItem 13 3" xfId="43052"/>
    <cellStyle name="SAPBEXresItem 13 4" xfId="43053"/>
    <cellStyle name="SAPBEXresItem 14" xfId="43054"/>
    <cellStyle name="SAPBEXresItem 14 2" xfId="43055"/>
    <cellStyle name="SAPBEXresItem 14 2 2" xfId="43056"/>
    <cellStyle name="SAPBEXresItem 14 2 3" xfId="43057"/>
    <cellStyle name="SAPBEXresItem 14 3" xfId="43058"/>
    <cellStyle name="SAPBEXresItem 14 4" xfId="43059"/>
    <cellStyle name="SAPBEXresItem 15" xfId="43060"/>
    <cellStyle name="SAPBEXresItem 15 2" xfId="43061"/>
    <cellStyle name="SAPBEXresItem 15 3" xfId="43062"/>
    <cellStyle name="SAPBEXresItem 16" xfId="43063"/>
    <cellStyle name="SAPBEXresItem 17" xfId="43064"/>
    <cellStyle name="SAPBEXresItem 2" xfId="43065"/>
    <cellStyle name="SAPBEXresItem 2 10" xfId="43066"/>
    <cellStyle name="SAPBEXresItem 2 10 2" xfId="43067"/>
    <cellStyle name="SAPBEXresItem 2 10 2 2" xfId="43068"/>
    <cellStyle name="SAPBEXresItem 2 10 2 3" xfId="43069"/>
    <cellStyle name="SAPBEXresItem 2 10 3" xfId="43070"/>
    <cellStyle name="SAPBEXresItem 2 10 4" xfId="43071"/>
    <cellStyle name="SAPBEXresItem 2 11" xfId="43072"/>
    <cellStyle name="SAPBEXresItem 2 11 2" xfId="43073"/>
    <cellStyle name="SAPBEXresItem 2 11 2 2" xfId="43074"/>
    <cellStyle name="SAPBEXresItem 2 11 2 3" xfId="43075"/>
    <cellStyle name="SAPBEXresItem 2 11 3" xfId="43076"/>
    <cellStyle name="SAPBEXresItem 2 11 4" xfId="43077"/>
    <cellStyle name="SAPBEXresItem 2 12" xfId="43078"/>
    <cellStyle name="SAPBEXresItem 2 12 2" xfId="43079"/>
    <cellStyle name="SAPBEXresItem 2 12 3" xfId="43080"/>
    <cellStyle name="SAPBEXresItem 2 13" xfId="43081"/>
    <cellStyle name="SAPBEXresItem 2 14" xfId="43082"/>
    <cellStyle name="SAPBEXresItem 2 2" xfId="43083"/>
    <cellStyle name="SAPBEXresItem 2 2 10" xfId="43084"/>
    <cellStyle name="SAPBEXresItem 2 2 10 2" xfId="43085"/>
    <cellStyle name="SAPBEXresItem 2 2 10 2 2" xfId="43086"/>
    <cellStyle name="SAPBEXresItem 2 2 10 2 3" xfId="43087"/>
    <cellStyle name="SAPBEXresItem 2 2 10 3" xfId="43088"/>
    <cellStyle name="SAPBEXresItem 2 2 10 4" xfId="43089"/>
    <cellStyle name="SAPBEXresItem 2 2 11" xfId="43090"/>
    <cellStyle name="SAPBEXresItem 2 2 11 2" xfId="43091"/>
    <cellStyle name="SAPBEXresItem 2 2 11 3" xfId="43092"/>
    <cellStyle name="SAPBEXresItem 2 2 12" xfId="43093"/>
    <cellStyle name="SAPBEXresItem 2 2 13" xfId="43094"/>
    <cellStyle name="SAPBEXresItem 2 2 2" xfId="43095"/>
    <cellStyle name="SAPBEXresItem 2 2 2 10" xfId="43096"/>
    <cellStyle name="SAPBEXresItem 2 2 2 10 2" xfId="43097"/>
    <cellStyle name="SAPBEXresItem 2 2 2 10 3" xfId="43098"/>
    <cellStyle name="SAPBEXresItem 2 2 2 11" xfId="43099"/>
    <cellStyle name="SAPBEXresItem 2 2 2 12" xfId="43100"/>
    <cellStyle name="SAPBEXresItem 2 2 2 2" xfId="43101"/>
    <cellStyle name="SAPBEXresItem 2 2 2 2 10" xfId="43102"/>
    <cellStyle name="SAPBEXresItem 2 2 2 2 11" xfId="43103"/>
    <cellStyle name="SAPBEXresItem 2 2 2 2 2" xfId="43104"/>
    <cellStyle name="SAPBEXresItem 2 2 2 2 2 2" xfId="43105"/>
    <cellStyle name="SAPBEXresItem 2 2 2 2 2 2 2" xfId="43106"/>
    <cellStyle name="SAPBEXresItem 2 2 2 2 2 2 3" xfId="43107"/>
    <cellStyle name="SAPBEXresItem 2 2 2 2 2 3" xfId="43108"/>
    <cellStyle name="SAPBEXresItem 2 2 2 2 2 4" xfId="43109"/>
    <cellStyle name="SAPBEXresItem 2 2 2 2 3" xfId="43110"/>
    <cellStyle name="SAPBEXresItem 2 2 2 2 3 2" xfId="43111"/>
    <cellStyle name="SAPBEXresItem 2 2 2 2 3 2 2" xfId="43112"/>
    <cellStyle name="SAPBEXresItem 2 2 2 2 3 2 3" xfId="43113"/>
    <cellStyle name="SAPBEXresItem 2 2 2 2 3 3" xfId="43114"/>
    <cellStyle name="SAPBEXresItem 2 2 2 2 3 4" xfId="43115"/>
    <cellStyle name="SAPBEXresItem 2 2 2 2 4" xfId="43116"/>
    <cellStyle name="SAPBEXresItem 2 2 2 2 4 2" xfId="43117"/>
    <cellStyle name="SAPBEXresItem 2 2 2 2 4 2 2" xfId="43118"/>
    <cellStyle name="SAPBEXresItem 2 2 2 2 4 2 3" xfId="43119"/>
    <cellStyle name="SAPBEXresItem 2 2 2 2 4 3" xfId="43120"/>
    <cellStyle name="SAPBEXresItem 2 2 2 2 4 4" xfId="43121"/>
    <cellStyle name="SAPBEXresItem 2 2 2 2 5" xfId="43122"/>
    <cellStyle name="SAPBEXresItem 2 2 2 2 5 2" xfId="43123"/>
    <cellStyle name="SAPBEXresItem 2 2 2 2 5 2 2" xfId="43124"/>
    <cellStyle name="SAPBEXresItem 2 2 2 2 5 2 3" xfId="43125"/>
    <cellStyle name="SAPBEXresItem 2 2 2 2 5 3" xfId="43126"/>
    <cellStyle name="SAPBEXresItem 2 2 2 2 5 4" xfId="43127"/>
    <cellStyle name="SAPBEXresItem 2 2 2 2 6" xfId="43128"/>
    <cellStyle name="SAPBEXresItem 2 2 2 2 6 2" xfId="43129"/>
    <cellStyle name="SAPBEXresItem 2 2 2 2 6 2 2" xfId="43130"/>
    <cellStyle name="SAPBEXresItem 2 2 2 2 6 2 3" xfId="43131"/>
    <cellStyle name="SAPBEXresItem 2 2 2 2 6 3" xfId="43132"/>
    <cellStyle name="SAPBEXresItem 2 2 2 2 6 4" xfId="43133"/>
    <cellStyle name="SAPBEXresItem 2 2 2 2 7" xfId="43134"/>
    <cellStyle name="SAPBEXresItem 2 2 2 2 7 2" xfId="43135"/>
    <cellStyle name="SAPBEXresItem 2 2 2 2 7 2 2" xfId="43136"/>
    <cellStyle name="SAPBEXresItem 2 2 2 2 7 2 3" xfId="43137"/>
    <cellStyle name="SAPBEXresItem 2 2 2 2 7 3" xfId="43138"/>
    <cellStyle name="SAPBEXresItem 2 2 2 2 7 4" xfId="43139"/>
    <cellStyle name="SAPBEXresItem 2 2 2 2 8" xfId="43140"/>
    <cellStyle name="SAPBEXresItem 2 2 2 2 8 2" xfId="43141"/>
    <cellStyle name="SAPBEXresItem 2 2 2 2 8 2 2" xfId="43142"/>
    <cellStyle name="SAPBEXresItem 2 2 2 2 8 2 3" xfId="43143"/>
    <cellStyle name="SAPBEXresItem 2 2 2 2 8 3" xfId="43144"/>
    <cellStyle name="SAPBEXresItem 2 2 2 2 8 4" xfId="43145"/>
    <cellStyle name="SAPBEXresItem 2 2 2 2 9" xfId="43146"/>
    <cellStyle name="SAPBEXresItem 2 2 2 2 9 2" xfId="43147"/>
    <cellStyle name="SAPBEXresItem 2 2 2 2 9 3" xfId="43148"/>
    <cellStyle name="SAPBEXresItem 2 2 2 3" xfId="43149"/>
    <cellStyle name="SAPBEXresItem 2 2 2 3 2" xfId="43150"/>
    <cellStyle name="SAPBEXresItem 2 2 2 3 2 2" xfId="43151"/>
    <cellStyle name="SAPBEXresItem 2 2 2 3 2 3" xfId="43152"/>
    <cellStyle name="SAPBEXresItem 2 2 2 3 3" xfId="43153"/>
    <cellStyle name="SAPBEXresItem 2 2 2 3 4" xfId="43154"/>
    <cellStyle name="SAPBEXresItem 2 2 2 4" xfId="43155"/>
    <cellStyle name="SAPBEXresItem 2 2 2 4 2" xfId="43156"/>
    <cellStyle name="SAPBEXresItem 2 2 2 4 2 2" xfId="43157"/>
    <cellStyle name="SAPBEXresItem 2 2 2 4 2 3" xfId="43158"/>
    <cellStyle name="SAPBEXresItem 2 2 2 4 3" xfId="43159"/>
    <cellStyle name="SAPBEXresItem 2 2 2 4 4" xfId="43160"/>
    <cellStyle name="SAPBEXresItem 2 2 2 5" xfId="43161"/>
    <cellStyle name="SAPBEXresItem 2 2 2 5 2" xfId="43162"/>
    <cellStyle name="SAPBEXresItem 2 2 2 5 2 2" xfId="43163"/>
    <cellStyle name="SAPBEXresItem 2 2 2 5 2 3" xfId="43164"/>
    <cellStyle name="SAPBEXresItem 2 2 2 5 3" xfId="43165"/>
    <cellStyle name="SAPBEXresItem 2 2 2 5 4" xfId="43166"/>
    <cellStyle name="SAPBEXresItem 2 2 2 6" xfId="43167"/>
    <cellStyle name="SAPBEXresItem 2 2 2 6 2" xfId="43168"/>
    <cellStyle name="SAPBEXresItem 2 2 2 6 2 2" xfId="43169"/>
    <cellStyle name="SAPBEXresItem 2 2 2 6 2 3" xfId="43170"/>
    <cellStyle name="SAPBEXresItem 2 2 2 6 3" xfId="43171"/>
    <cellStyle name="SAPBEXresItem 2 2 2 6 4" xfId="43172"/>
    <cellStyle name="SAPBEXresItem 2 2 2 7" xfId="43173"/>
    <cellStyle name="SAPBEXresItem 2 2 2 7 2" xfId="43174"/>
    <cellStyle name="SAPBEXresItem 2 2 2 7 2 2" xfId="43175"/>
    <cellStyle name="SAPBEXresItem 2 2 2 7 2 3" xfId="43176"/>
    <cellStyle name="SAPBEXresItem 2 2 2 7 3" xfId="43177"/>
    <cellStyle name="SAPBEXresItem 2 2 2 7 4" xfId="43178"/>
    <cellStyle name="SAPBEXresItem 2 2 2 8" xfId="43179"/>
    <cellStyle name="SAPBEXresItem 2 2 2 8 2" xfId="43180"/>
    <cellStyle name="SAPBEXresItem 2 2 2 8 2 2" xfId="43181"/>
    <cellStyle name="SAPBEXresItem 2 2 2 8 2 3" xfId="43182"/>
    <cellStyle name="SAPBEXresItem 2 2 2 8 3" xfId="43183"/>
    <cellStyle name="SAPBEXresItem 2 2 2 8 4" xfId="43184"/>
    <cellStyle name="SAPBEXresItem 2 2 2 9" xfId="43185"/>
    <cellStyle name="SAPBEXresItem 2 2 2 9 2" xfId="43186"/>
    <cellStyle name="SAPBEXresItem 2 2 2 9 2 2" xfId="43187"/>
    <cellStyle name="SAPBEXresItem 2 2 2 9 2 3" xfId="43188"/>
    <cellStyle name="SAPBEXresItem 2 2 2 9 3" xfId="43189"/>
    <cellStyle name="SAPBEXresItem 2 2 2 9 4" xfId="43190"/>
    <cellStyle name="SAPBEXresItem 2 2 3" xfId="43191"/>
    <cellStyle name="SAPBEXresItem 2 2 3 10" xfId="43192"/>
    <cellStyle name="SAPBEXresItem 2 2 3 11" xfId="43193"/>
    <cellStyle name="SAPBEXresItem 2 2 3 2" xfId="43194"/>
    <cellStyle name="SAPBEXresItem 2 2 3 2 2" xfId="43195"/>
    <cellStyle name="SAPBEXresItem 2 2 3 2 2 2" xfId="43196"/>
    <cellStyle name="SAPBEXresItem 2 2 3 2 2 3" xfId="43197"/>
    <cellStyle name="SAPBEXresItem 2 2 3 2 3" xfId="43198"/>
    <cellStyle name="SAPBEXresItem 2 2 3 2 4" xfId="43199"/>
    <cellStyle name="SAPBEXresItem 2 2 3 3" xfId="43200"/>
    <cellStyle name="SAPBEXresItem 2 2 3 3 2" xfId="43201"/>
    <cellStyle name="SAPBEXresItem 2 2 3 3 2 2" xfId="43202"/>
    <cellStyle name="SAPBEXresItem 2 2 3 3 2 3" xfId="43203"/>
    <cellStyle name="SAPBEXresItem 2 2 3 3 3" xfId="43204"/>
    <cellStyle name="SAPBEXresItem 2 2 3 3 4" xfId="43205"/>
    <cellStyle name="SAPBEXresItem 2 2 3 4" xfId="43206"/>
    <cellStyle name="SAPBEXresItem 2 2 3 4 2" xfId="43207"/>
    <cellStyle name="SAPBEXresItem 2 2 3 4 2 2" xfId="43208"/>
    <cellStyle name="SAPBEXresItem 2 2 3 4 2 3" xfId="43209"/>
    <cellStyle name="SAPBEXresItem 2 2 3 4 3" xfId="43210"/>
    <cellStyle name="SAPBEXresItem 2 2 3 4 4" xfId="43211"/>
    <cellStyle name="SAPBEXresItem 2 2 3 5" xfId="43212"/>
    <cellStyle name="SAPBEXresItem 2 2 3 5 2" xfId="43213"/>
    <cellStyle name="SAPBEXresItem 2 2 3 5 2 2" xfId="43214"/>
    <cellStyle name="SAPBEXresItem 2 2 3 5 2 3" xfId="43215"/>
    <cellStyle name="SAPBEXresItem 2 2 3 5 3" xfId="43216"/>
    <cellStyle name="SAPBEXresItem 2 2 3 5 4" xfId="43217"/>
    <cellStyle name="SAPBEXresItem 2 2 3 6" xfId="43218"/>
    <cellStyle name="SAPBEXresItem 2 2 3 6 2" xfId="43219"/>
    <cellStyle name="SAPBEXresItem 2 2 3 6 2 2" xfId="43220"/>
    <cellStyle name="SAPBEXresItem 2 2 3 6 2 3" xfId="43221"/>
    <cellStyle name="SAPBEXresItem 2 2 3 6 3" xfId="43222"/>
    <cellStyle name="SAPBEXresItem 2 2 3 6 4" xfId="43223"/>
    <cellStyle name="SAPBEXresItem 2 2 3 7" xfId="43224"/>
    <cellStyle name="SAPBEXresItem 2 2 3 7 2" xfId="43225"/>
    <cellStyle name="SAPBEXresItem 2 2 3 7 2 2" xfId="43226"/>
    <cellStyle name="SAPBEXresItem 2 2 3 7 2 3" xfId="43227"/>
    <cellStyle name="SAPBEXresItem 2 2 3 7 3" xfId="43228"/>
    <cellStyle name="SAPBEXresItem 2 2 3 7 4" xfId="43229"/>
    <cellStyle name="SAPBEXresItem 2 2 3 8" xfId="43230"/>
    <cellStyle name="SAPBEXresItem 2 2 3 8 2" xfId="43231"/>
    <cellStyle name="SAPBEXresItem 2 2 3 8 2 2" xfId="43232"/>
    <cellStyle name="SAPBEXresItem 2 2 3 8 2 3" xfId="43233"/>
    <cellStyle name="SAPBEXresItem 2 2 3 8 3" xfId="43234"/>
    <cellStyle name="SAPBEXresItem 2 2 3 8 4" xfId="43235"/>
    <cellStyle name="SAPBEXresItem 2 2 3 9" xfId="43236"/>
    <cellStyle name="SAPBEXresItem 2 2 3 9 2" xfId="43237"/>
    <cellStyle name="SAPBEXresItem 2 2 3 9 3" xfId="43238"/>
    <cellStyle name="SAPBEXresItem 2 2 4" xfId="43239"/>
    <cellStyle name="SAPBEXresItem 2 2 4 2" xfId="43240"/>
    <cellStyle name="SAPBEXresItem 2 2 4 2 2" xfId="43241"/>
    <cellStyle name="SAPBEXresItem 2 2 4 2 3" xfId="43242"/>
    <cellStyle name="SAPBEXresItem 2 2 4 3" xfId="43243"/>
    <cellStyle name="SAPBEXresItem 2 2 4 4" xfId="43244"/>
    <cellStyle name="SAPBEXresItem 2 2 5" xfId="43245"/>
    <cellStyle name="SAPBEXresItem 2 2 5 2" xfId="43246"/>
    <cellStyle name="SAPBEXresItem 2 2 5 2 2" xfId="43247"/>
    <cellStyle name="SAPBEXresItem 2 2 5 2 3" xfId="43248"/>
    <cellStyle name="SAPBEXresItem 2 2 5 3" xfId="43249"/>
    <cellStyle name="SAPBEXresItem 2 2 5 4" xfId="43250"/>
    <cellStyle name="SAPBEXresItem 2 2 6" xfId="43251"/>
    <cellStyle name="SAPBEXresItem 2 2 6 2" xfId="43252"/>
    <cellStyle name="SAPBEXresItem 2 2 6 2 2" xfId="43253"/>
    <cellStyle name="SAPBEXresItem 2 2 6 2 3" xfId="43254"/>
    <cellStyle name="SAPBEXresItem 2 2 6 3" xfId="43255"/>
    <cellStyle name="SAPBEXresItem 2 2 6 4" xfId="43256"/>
    <cellStyle name="SAPBEXresItem 2 2 7" xfId="43257"/>
    <cellStyle name="SAPBEXresItem 2 2 7 2" xfId="43258"/>
    <cellStyle name="SAPBEXresItem 2 2 7 2 2" xfId="43259"/>
    <cellStyle name="SAPBEXresItem 2 2 7 2 3" xfId="43260"/>
    <cellStyle name="SAPBEXresItem 2 2 7 3" xfId="43261"/>
    <cellStyle name="SAPBEXresItem 2 2 7 4" xfId="43262"/>
    <cellStyle name="SAPBEXresItem 2 2 8" xfId="43263"/>
    <cellStyle name="SAPBEXresItem 2 2 8 2" xfId="43264"/>
    <cellStyle name="SAPBEXresItem 2 2 8 2 2" xfId="43265"/>
    <cellStyle name="SAPBEXresItem 2 2 8 2 3" xfId="43266"/>
    <cellStyle name="SAPBEXresItem 2 2 8 3" xfId="43267"/>
    <cellStyle name="SAPBEXresItem 2 2 8 4" xfId="43268"/>
    <cellStyle name="SAPBEXresItem 2 2 9" xfId="43269"/>
    <cellStyle name="SAPBEXresItem 2 2 9 2" xfId="43270"/>
    <cellStyle name="SAPBEXresItem 2 2 9 2 2" xfId="43271"/>
    <cellStyle name="SAPBEXresItem 2 2 9 2 3" xfId="43272"/>
    <cellStyle name="SAPBEXresItem 2 2 9 3" xfId="43273"/>
    <cellStyle name="SAPBEXresItem 2 2 9 4" xfId="43274"/>
    <cellStyle name="SAPBEXresItem 2 3" xfId="43275"/>
    <cellStyle name="SAPBEXresItem 2 3 10" xfId="43276"/>
    <cellStyle name="SAPBEXresItem 2 3 10 2" xfId="43277"/>
    <cellStyle name="SAPBEXresItem 2 3 10 3" xfId="43278"/>
    <cellStyle name="SAPBEXresItem 2 3 11" xfId="43279"/>
    <cellStyle name="SAPBEXresItem 2 3 12" xfId="43280"/>
    <cellStyle name="SAPBEXresItem 2 3 2" xfId="43281"/>
    <cellStyle name="SAPBEXresItem 2 3 2 10" xfId="43282"/>
    <cellStyle name="SAPBEXresItem 2 3 2 11" xfId="43283"/>
    <cellStyle name="SAPBEXresItem 2 3 2 2" xfId="43284"/>
    <cellStyle name="SAPBEXresItem 2 3 2 2 2" xfId="43285"/>
    <cellStyle name="SAPBEXresItem 2 3 2 2 2 2" xfId="43286"/>
    <cellStyle name="SAPBEXresItem 2 3 2 2 2 3" xfId="43287"/>
    <cellStyle name="SAPBEXresItem 2 3 2 2 3" xfId="43288"/>
    <cellStyle name="SAPBEXresItem 2 3 2 2 4" xfId="43289"/>
    <cellStyle name="SAPBEXresItem 2 3 2 3" xfId="43290"/>
    <cellStyle name="SAPBEXresItem 2 3 2 3 2" xfId="43291"/>
    <cellStyle name="SAPBEXresItem 2 3 2 3 2 2" xfId="43292"/>
    <cellStyle name="SAPBEXresItem 2 3 2 3 2 3" xfId="43293"/>
    <cellStyle name="SAPBEXresItem 2 3 2 3 3" xfId="43294"/>
    <cellStyle name="SAPBEXresItem 2 3 2 3 4" xfId="43295"/>
    <cellStyle name="SAPBEXresItem 2 3 2 4" xfId="43296"/>
    <cellStyle name="SAPBEXresItem 2 3 2 4 2" xfId="43297"/>
    <cellStyle name="SAPBEXresItem 2 3 2 4 2 2" xfId="43298"/>
    <cellStyle name="SAPBEXresItem 2 3 2 4 2 3" xfId="43299"/>
    <cellStyle name="SAPBEXresItem 2 3 2 4 3" xfId="43300"/>
    <cellStyle name="SAPBEXresItem 2 3 2 4 4" xfId="43301"/>
    <cellStyle name="SAPBEXresItem 2 3 2 5" xfId="43302"/>
    <cellStyle name="SAPBEXresItem 2 3 2 5 2" xfId="43303"/>
    <cellStyle name="SAPBEXresItem 2 3 2 5 2 2" xfId="43304"/>
    <cellStyle name="SAPBEXresItem 2 3 2 5 2 3" xfId="43305"/>
    <cellStyle name="SAPBEXresItem 2 3 2 5 3" xfId="43306"/>
    <cellStyle name="SAPBEXresItem 2 3 2 5 4" xfId="43307"/>
    <cellStyle name="SAPBEXresItem 2 3 2 6" xfId="43308"/>
    <cellStyle name="SAPBEXresItem 2 3 2 6 2" xfId="43309"/>
    <cellStyle name="SAPBEXresItem 2 3 2 6 2 2" xfId="43310"/>
    <cellStyle name="SAPBEXresItem 2 3 2 6 2 3" xfId="43311"/>
    <cellStyle name="SAPBEXresItem 2 3 2 6 3" xfId="43312"/>
    <cellStyle name="SAPBEXresItem 2 3 2 6 4" xfId="43313"/>
    <cellStyle name="SAPBEXresItem 2 3 2 7" xfId="43314"/>
    <cellStyle name="SAPBEXresItem 2 3 2 7 2" xfId="43315"/>
    <cellStyle name="SAPBEXresItem 2 3 2 7 2 2" xfId="43316"/>
    <cellStyle name="SAPBEXresItem 2 3 2 7 2 3" xfId="43317"/>
    <cellStyle name="SAPBEXresItem 2 3 2 7 3" xfId="43318"/>
    <cellStyle name="SAPBEXresItem 2 3 2 7 4" xfId="43319"/>
    <cellStyle name="SAPBEXresItem 2 3 2 8" xfId="43320"/>
    <cellStyle name="SAPBEXresItem 2 3 2 8 2" xfId="43321"/>
    <cellStyle name="SAPBEXresItem 2 3 2 8 2 2" xfId="43322"/>
    <cellStyle name="SAPBEXresItem 2 3 2 8 2 3" xfId="43323"/>
    <cellStyle name="SAPBEXresItem 2 3 2 8 3" xfId="43324"/>
    <cellStyle name="SAPBEXresItem 2 3 2 8 4" xfId="43325"/>
    <cellStyle name="SAPBEXresItem 2 3 2 9" xfId="43326"/>
    <cellStyle name="SAPBEXresItem 2 3 2 9 2" xfId="43327"/>
    <cellStyle name="SAPBEXresItem 2 3 2 9 3" xfId="43328"/>
    <cellStyle name="SAPBEXresItem 2 3 3" xfId="43329"/>
    <cellStyle name="SAPBEXresItem 2 3 3 2" xfId="43330"/>
    <cellStyle name="SAPBEXresItem 2 3 3 2 2" xfId="43331"/>
    <cellStyle name="SAPBEXresItem 2 3 3 2 3" xfId="43332"/>
    <cellStyle name="SAPBEXresItem 2 3 3 3" xfId="43333"/>
    <cellStyle name="SAPBEXresItem 2 3 3 4" xfId="43334"/>
    <cellStyle name="SAPBEXresItem 2 3 4" xfId="43335"/>
    <cellStyle name="SAPBEXresItem 2 3 4 2" xfId="43336"/>
    <cellStyle name="SAPBEXresItem 2 3 4 2 2" xfId="43337"/>
    <cellStyle name="SAPBEXresItem 2 3 4 2 3" xfId="43338"/>
    <cellStyle name="SAPBEXresItem 2 3 4 3" xfId="43339"/>
    <cellStyle name="SAPBEXresItem 2 3 4 4" xfId="43340"/>
    <cellStyle name="SAPBEXresItem 2 3 5" xfId="43341"/>
    <cellStyle name="SAPBEXresItem 2 3 5 2" xfId="43342"/>
    <cellStyle name="SAPBEXresItem 2 3 5 2 2" xfId="43343"/>
    <cellStyle name="SAPBEXresItem 2 3 5 2 3" xfId="43344"/>
    <cellStyle name="SAPBEXresItem 2 3 5 3" xfId="43345"/>
    <cellStyle name="SAPBEXresItem 2 3 5 4" xfId="43346"/>
    <cellStyle name="SAPBEXresItem 2 3 6" xfId="43347"/>
    <cellStyle name="SAPBEXresItem 2 3 6 2" xfId="43348"/>
    <cellStyle name="SAPBEXresItem 2 3 6 2 2" xfId="43349"/>
    <cellStyle name="SAPBEXresItem 2 3 6 2 3" xfId="43350"/>
    <cellStyle name="SAPBEXresItem 2 3 6 3" xfId="43351"/>
    <cellStyle name="SAPBEXresItem 2 3 6 4" xfId="43352"/>
    <cellStyle name="SAPBEXresItem 2 3 7" xfId="43353"/>
    <cellStyle name="SAPBEXresItem 2 3 7 2" xfId="43354"/>
    <cellStyle name="SAPBEXresItem 2 3 7 2 2" xfId="43355"/>
    <cellStyle name="SAPBEXresItem 2 3 7 2 3" xfId="43356"/>
    <cellStyle name="SAPBEXresItem 2 3 7 3" xfId="43357"/>
    <cellStyle name="SAPBEXresItem 2 3 7 4" xfId="43358"/>
    <cellStyle name="SAPBEXresItem 2 3 8" xfId="43359"/>
    <cellStyle name="SAPBEXresItem 2 3 8 2" xfId="43360"/>
    <cellStyle name="SAPBEXresItem 2 3 8 2 2" xfId="43361"/>
    <cellStyle name="SAPBEXresItem 2 3 8 2 3" xfId="43362"/>
    <cellStyle name="SAPBEXresItem 2 3 8 3" xfId="43363"/>
    <cellStyle name="SAPBEXresItem 2 3 8 4" xfId="43364"/>
    <cellStyle name="SAPBEXresItem 2 3 9" xfId="43365"/>
    <cellStyle name="SAPBEXresItem 2 3 9 2" xfId="43366"/>
    <cellStyle name="SAPBEXresItem 2 3 9 2 2" xfId="43367"/>
    <cellStyle name="SAPBEXresItem 2 3 9 2 3" xfId="43368"/>
    <cellStyle name="SAPBEXresItem 2 3 9 3" xfId="43369"/>
    <cellStyle name="SAPBEXresItem 2 3 9 4" xfId="43370"/>
    <cellStyle name="SAPBEXresItem 2 4" xfId="43371"/>
    <cellStyle name="SAPBEXresItem 2 4 10" xfId="43372"/>
    <cellStyle name="SAPBEXresItem 2 4 11" xfId="43373"/>
    <cellStyle name="SAPBEXresItem 2 4 2" xfId="43374"/>
    <cellStyle name="SAPBEXresItem 2 4 2 2" xfId="43375"/>
    <cellStyle name="SAPBEXresItem 2 4 2 2 2" xfId="43376"/>
    <cellStyle name="SAPBEXresItem 2 4 2 2 3" xfId="43377"/>
    <cellStyle name="SAPBEXresItem 2 4 2 3" xfId="43378"/>
    <cellStyle name="SAPBEXresItem 2 4 2 4" xfId="43379"/>
    <cellStyle name="SAPBEXresItem 2 4 3" xfId="43380"/>
    <cellStyle name="SAPBEXresItem 2 4 3 2" xfId="43381"/>
    <cellStyle name="SAPBEXresItem 2 4 3 2 2" xfId="43382"/>
    <cellStyle name="SAPBEXresItem 2 4 3 2 3" xfId="43383"/>
    <cellStyle name="SAPBEXresItem 2 4 3 3" xfId="43384"/>
    <cellStyle name="SAPBEXresItem 2 4 3 4" xfId="43385"/>
    <cellStyle name="SAPBEXresItem 2 4 4" xfId="43386"/>
    <cellStyle name="SAPBEXresItem 2 4 4 2" xfId="43387"/>
    <cellStyle name="SAPBEXresItem 2 4 4 2 2" xfId="43388"/>
    <cellStyle name="SAPBEXresItem 2 4 4 2 3" xfId="43389"/>
    <cellStyle name="SAPBEXresItem 2 4 4 3" xfId="43390"/>
    <cellStyle name="SAPBEXresItem 2 4 4 4" xfId="43391"/>
    <cellStyle name="SAPBEXresItem 2 4 5" xfId="43392"/>
    <cellStyle name="SAPBEXresItem 2 4 5 2" xfId="43393"/>
    <cellStyle name="SAPBEXresItem 2 4 5 2 2" xfId="43394"/>
    <cellStyle name="SAPBEXresItem 2 4 5 2 3" xfId="43395"/>
    <cellStyle name="SAPBEXresItem 2 4 5 3" xfId="43396"/>
    <cellStyle name="SAPBEXresItem 2 4 5 4" xfId="43397"/>
    <cellStyle name="SAPBEXresItem 2 4 6" xfId="43398"/>
    <cellStyle name="SAPBEXresItem 2 4 6 2" xfId="43399"/>
    <cellStyle name="SAPBEXresItem 2 4 6 2 2" xfId="43400"/>
    <cellStyle name="SAPBEXresItem 2 4 6 2 3" xfId="43401"/>
    <cellStyle name="SAPBEXresItem 2 4 6 3" xfId="43402"/>
    <cellStyle name="SAPBEXresItem 2 4 6 4" xfId="43403"/>
    <cellStyle name="SAPBEXresItem 2 4 7" xfId="43404"/>
    <cellStyle name="SAPBEXresItem 2 4 7 2" xfId="43405"/>
    <cellStyle name="SAPBEXresItem 2 4 7 2 2" xfId="43406"/>
    <cellStyle name="SAPBEXresItem 2 4 7 2 3" xfId="43407"/>
    <cellStyle name="SAPBEXresItem 2 4 7 3" xfId="43408"/>
    <cellStyle name="SAPBEXresItem 2 4 7 4" xfId="43409"/>
    <cellStyle name="SAPBEXresItem 2 4 8" xfId="43410"/>
    <cellStyle name="SAPBEXresItem 2 4 8 2" xfId="43411"/>
    <cellStyle name="SAPBEXresItem 2 4 8 2 2" xfId="43412"/>
    <cellStyle name="SAPBEXresItem 2 4 8 2 3" xfId="43413"/>
    <cellStyle name="SAPBEXresItem 2 4 8 3" xfId="43414"/>
    <cellStyle name="SAPBEXresItem 2 4 8 4" xfId="43415"/>
    <cellStyle name="SAPBEXresItem 2 4 9" xfId="43416"/>
    <cellStyle name="SAPBEXresItem 2 4 9 2" xfId="43417"/>
    <cellStyle name="SAPBEXresItem 2 4 9 3" xfId="43418"/>
    <cellStyle name="SAPBEXresItem 2 5" xfId="43419"/>
    <cellStyle name="SAPBEXresItem 2 5 2" xfId="43420"/>
    <cellStyle name="SAPBEXresItem 2 5 2 2" xfId="43421"/>
    <cellStyle name="SAPBEXresItem 2 5 2 3" xfId="43422"/>
    <cellStyle name="SAPBEXresItem 2 5 3" xfId="43423"/>
    <cellStyle name="SAPBEXresItem 2 5 4" xfId="43424"/>
    <cellStyle name="SAPBEXresItem 2 6" xfId="43425"/>
    <cellStyle name="SAPBEXresItem 2 6 2" xfId="43426"/>
    <cellStyle name="SAPBEXresItem 2 6 2 2" xfId="43427"/>
    <cellStyle name="SAPBEXresItem 2 6 2 3" xfId="43428"/>
    <cellStyle name="SAPBEXresItem 2 6 3" xfId="43429"/>
    <cellStyle name="SAPBEXresItem 2 6 4" xfId="43430"/>
    <cellStyle name="SAPBEXresItem 2 7" xfId="43431"/>
    <cellStyle name="SAPBEXresItem 2 7 2" xfId="43432"/>
    <cellStyle name="SAPBEXresItem 2 7 2 2" xfId="43433"/>
    <cellStyle name="SAPBEXresItem 2 7 2 3" xfId="43434"/>
    <cellStyle name="SAPBEXresItem 2 7 3" xfId="43435"/>
    <cellStyle name="SAPBEXresItem 2 7 4" xfId="43436"/>
    <cellStyle name="SAPBEXresItem 2 8" xfId="43437"/>
    <cellStyle name="SAPBEXresItem 2 8 2" xfId="43438"/>
    <cellStyle name="SAPBEXresItem 2 8 2 2" xfId="43439"/>
    <cellStyle name="SAPBEXresItem 2 8 2 3" xfId="43440"/>
    <cellStyle name="SAPBEXresItem 2 8 3" xfId="43441"/>
    <cellStyle name="SAPBEXresItem 2 8 4" xfId="43442"/>
    <cellStyle name="SAPBEXresItem 2 9" xfId="43443"/>
    <cellStyle name="SAPBEXresItem 2 9 2" xfId="43444"/>
    <cellStyle name="SAPBEXresItem 2 9 2 2" xfId="43445"/>
    <cellStyle name="SAPBEXresItem 2 9 2 3" xfId="43446"/>
    <cellStyle name="SAPBEXresItem 2 9 3" xfId="43447"/>
    <cellStyle name="SAPBEXresItem 2 9 4" xfId="43448"/>
    <cellStyle name="SAPBEXresItem 3" xfId="43449"/>
    <cellStyle name="SAPBEXresItem 3 10" xfId="43450"/>
    <cellStyle name="SAPBEXresItem 3 10 2" xfId="43451"/>
    <cellStyle name="SAPBEXresItem 3 10 2 2" xfId="43452"/>
    <cellStyle name="SAPBEXresItem 3 10 2 3" xfId="43453"/>
    <cellStyle name="SAPBEXresItem 3 10 3" xfId="43454"/>
    <cellStyle name="SAPBEXresItem 3 10 4" xfId="43455"/>
    <cellStyle name="SAPBEXresItem 3 11" xfId="43456"/>
    <cellStyle name="SAPBEXresItem 3 11 2" xfId="43457"/>
    <cellStyle name="SAPBEXresItem 3 11 2 2" xfId="43458"/>
    <cellStyle name="SAPBEXresItem 3 11 2 3" xfId="43459"/>
    <cellStyle name="SAPBEXresItem 3 11 3" xfId="43460"/>
    <cellStyle name="SAPBEXresItem 3 11 4" xfId="43461"/>
    <cellStyle name="SAPBEXresItem 3 12" xfId="43462"/>
    <cellStyle name="SAPBEXresItem 3 12 2" xfId="43463"/>
    <cellStyle name="SAPBEXresItem 3 12 3" xfId="43464"/>
    <cellStyle name="SAPBEXresItem 3 13" xfId="43465"/>
    <cellStyle name="SAPBEXresItem 3 14" xfId="43466"/>
    <cellStyle name="SAPBEXresItem 3 2" xfId="43467"/>
    <cellStyle name="SAPBEXresItem 3 2 10" xfId="43468"/>
    <cellStyle name="SAPBEXresItem 3 2 10 2" xfId="43469"/>
    <cellStyle name="SAPBEXresItem 3 2 10 2 2" xfId="43470"/>
    <cellStyle name="SAPBEXresItem 3 2 10 2 3" xfId="43471"/>
    <cellStyle name="SAPBEXresItem 3 2 10 3" xfId="43472"/>
    <cellStyle name="SAPBEXresItem 3 2 10 4" xfId="43473"/>
    <cellStyle name="SAPBEXresItem 3 2 11" xfId="43474"/>
    <cellStyle name="SAPBEXresItem 3 2 11 2" xfId="43475"/>
    <cellStyle name="SAPBEXresItem 3 2 11 3" xfId="43476"/>
    <cellStyle name="SAPBEXresItem 3 2 12" xfId="43477"/>
    <cellStyle name="SAPBEXresItem 3 2 13" xfId="43478"/>
    <cellStyle name="SAPBEXresItem 3 2 2" xfId="43479"/>
    <cellStyle name="SAPBEXresItem 3 2 2 10" xfId="43480"/>
    <cellStyle name="SAPBEXresItem 3 2 2 10 2" xfId="43481"/>
    <cellStyle name="SAPBEXresItem 3 2 2 10 3" xfId="43482"/>
    <cellStyle name="SAPBEXresItem 3 2 2 11" xfId="43483"/>
    <cellStyle name="SAPBEXresItem 3 2 2 12" xfId="43484"/>
    <cellStyle name="SAPBEXresItem 3 2 2 2" xfId="43485"/>
    <cellStyle name="SAPBEXresItem 3 2 2 2 10" xfId="43486"/>
    <cellStyle name="SAPBEXresItem 3 2 2 2 11" xfId="43487"/>
    <cellStyle name="SAPBEXresItem 3 2 2 2 2" xfId="43488"/>
    <cellStyle name="SAPBEXresItem 3 2 2 2 2 2" xfId="43489"/>
    <cellStyle name="SAPBEXresItem 3 2 2 2 2 2 2" xfId="43490"/>
    <cellStyle name="SAPBEXresItem 3 2 2 2 2 2 3" xfId="43491"/>
    <cellStyle name="SAPBEXresItem 3 2 2 2 2 3" xfId="43492"/>
    <cellStyle name="SAPBEXresItem 3 2 2 2 2 4" xfId="43493"/>
    <cellStyle name="SAPBEXresItem 3 2 2 2 3" xfId="43494"/>
    <cellStyle name="SAPBEXresItem 3 2 2 2 3 2" xfId="43495"/>
    <cellStyle name="SAPBEXresItem 3 2 2 2 3 2 2" xfId="43496"/>
    <cellStyle name="SAPBEXresItem 3 2 2 2 3 2 3" xfId="43497"/>
    <cellStyle name="SAPBEXresItem 3 2 2 2 3 3" xfId="43498"/>
    <cellStyle name="SAPBEXresItem 3 2 2 2 3 4" xfId="43499"/>
    <cellStyle name="SAPBEXresItem 3 2 2 2 4" xfId="43500"/>
    <cellStyle name="SAPBEXresItem 3 2 2 2 4 2" xfId="43501"/>
    <cellStyle name="SAPBEXresItem 3 2 2 2 4 2 2" xfId="43502"/>
    <cellStyle name="SAPBEXresItem 3 2 2 2 4 2 3" xfId="43503"/>
    <cellStyle name="SAPBEXresItem 3 2 2 2 4 3" xfId="43504"/>
    <cellStyle name="SAPBEXresItem 3 2 2 2 4 4" xfId="43505"/>
    <cellStyle name="SAPBEXresItem 3 2 2 2 5" xfId="43506"/>
    <cellStyle name="SAPBEXresItem 3 2 2 2 5 2" xfId="43507"/>
    <cellStyle name="SAPBEXresItem 3 2 2 2 5 2 2" xfId="43508"/>
    <cellStyle name="SAPBEXresItem 3 2 2 2 5 2 3" xfId="43509"/>
    <cellStyle name="SAPBEXresItem 3 2 2 2 5 3" xfId="43510"/>
    <cellStyle name="SAPBEXresItem 3 2 2 2 5 4" xfId="43511"/>
    <cellStyle name="SAPBEXresItem 3 2 2 2 6" xfId="43512"/>
    <cellStyle name="SAPBEXresItem 3 2 2 2 6 2" xfId="43513"/>
    <cellStyle name="SAPBEXresItem 3 2 2 2 6 2 2" xfId="43514"/>
    <cellStyle name="SAPBEXresItem 3 2 2 2 6 2 3" xfId="43515"/>
    <cellStyle name="SAPBEXresItem 3 2 2 2 6 3" xfId="43516"/>
    <cellStyle name="SAPBEXresItem 3 2 2 2 6 4" xfId="43517"/>
    <cellStyle name="SAPBEXresItem 3 2 2 2 7" xfId="43518"/>
    <cellStyle name="SAPBEXresItem 3 2 2 2 7 2" xfId="43519"/>
    <cellStyle name="SAPBEXresItem 3 2 2 2 7 2 2" xfId="43520"/>
    <cellStyle name="SAPBEXresItem 3 2 2 2 7 2 3" xfId="43521"/>
    <cellStyle name="SAPBEXresItem 3 2 2 2 7 3" xfId="43522"/>
    <cellStyle name="SAPBEXresItem 3 2 2 2 7 4" xfId="43523"/>
    <cellStyle name="SAPBEXresItem 3 2 2 2 8" xfId="43524"/>
    <cellStyle name="SAPBEXresItem 3 2 2 2 8 2" xfId="43525"/>
    <cellStyle name="SAPBEXresItem 3 2 2 2 8 2 2" xfId="43526"/>
    <cellStyle name="SAPBEXresItem 3 2 2 2 8 2 3" xfId="43527"/>
    <cellStyle name="SAPBEXresItem 3 2 2 2 8 3" xfId="43528"/>
    <cellStyle name="SAPBEXresItem 3 2 2 2 8 4" xfId="43529"/>
    <cellStyle name="SAPBEXresItem 3 2 2 2 9" xfId="43530"/>
    <cellStyle name="SAPBEXresItem 3 2 2 2 9 2" xfId="43531"/>
    <cellStyle name="SAPBEXresItem 3 2 2 2 9 3" xfId="43532"/>
    <cellStyle name="SAPBEXresItem 3 2 2 3" xfId="43533"/>
    <cellStyle name="SAPBEXresItem 3 2 2 3 2" xfId="43534"/>
    <cellStyle name="SAPBEXresItem 3 2 2 3 2 2" xfId="43535"/>
    <cellStyle name="SAPBEXresItem 3 2 2 3 2 3" xfId="43536"/>
    <cellStyle name="SAPBEXresItem 3 2 2 3 3" xfId="43537"/>
    <cellStyle name="SAPBEXresItem 3 2 2 3 4" xfId="43538"/>
    <cellStyle name="SAPBEXresItem 3 2 2 4" xfId="43539"/>
    <cellStyle name="SAPBEXresItem 3 2 2 4 2" xfId="43540"/>
    <cellStyle name="SAPBEXresItem 3 2 2 4 2 2" xfId="43541"/>
    <cellStyle name="SAPBEXresItem 3 2 2 4 2 3" xfId="43542"/>
    <cellStyle name="SAPBEXresItem 3 2 2 4 3" xfId="43543"/>
    <cellStyle name="SAPBEXresItem 3 2 2 4 4" xfId="43544"/>
    <cellStyle name="SAPBEXresItem 3 2 2 5" xfId="43545"/>
    <cellStyle name="SAPBEXresItem 3 2 2 5 2" xfId="43546"/>
    <cellStyle name="SAPBEXresItem 3 2 2 5 2 2" xfId="43547"/>
    <cellStyle name="SAPBEXresItem 3 2 2 5 2 3" xfId="43548"/>
    <cellStyle name="SAPBEXresItem 3 2 2 5 3" xfId="43549"/>
    <cellStyle name="SAPBEXresItem 3 2 2 5 4" xfId="43550"/>
    <cellStyle name="SAPBEXresItem 3 2 2 6" xfId="43551"/>
    <cellStyle name="SAPBEXresItem 3 2 2 6 2" xfId="43552"/>
    <cellStyle name="SAPBEXresItem 3 2 2 6 2 2" xfId="43553"/>
    <cellStyle name="SAPBEXresItem 3 2 2 6 2 3" xfId="43554"/>
    <cellStyle name="SAPBEXresItem 3 2 2 6 3" xfId="43555"/>
    <cellStyle name="SAPBEXresItem 3 2 2 6 4" xfId="43556"/>
    <cellStyle name="SAPBEXresItem 3 2 2 7" xfId="43557"/>
    <cellStyle name="SAPBEXresItem 3 2 2 7 2" xfId="43558"/>
    <cellStyle name="SAPBEXresItem 3 2 2 7 2 2" xfId="43559"/>
    <cellStyle name="SAPBEXresItem 3 2 2 7 2 3" xfId="43560"/>
    <cellStyle name="SAPBEXresItem 3 2 2 7 3" xfId="43561"/>
    <cellStyle name="SAPBEXresItem 3 2 2 7 4" xfId="43562"/>
    <cellStyle name="SAPBEXresItem 3 2 2 8" xfId="43563"/>
    <cellStyle name="SAPBEXresItem 3 2 2 8 2" xfId="43564"/>
    <cellStyle name="SAPBEXresItem 3 2 2 8 2 2" xfId="43565"/>
    <cellStyle name="SAPBEXresItem 3 2 2 8 2 3" xfId="43566"/>
    <cellStyle name="SAPBEXresItem 3 2 2 8 3" xfId="43567"/>
    <cellStyle name="SAPBEXresItem 3 2 2 8 4" xfId="43568"/>
    <cellStyle name="SAPBEXresItem 3 2 2 9" xfId="43569"/>
    <cellStyle name="SAPBEXresItem 3 2 2 9 2" xfId="43570"/>
    <cellStyle name="SAPBEXresItem 3 2 2 9 2 2" xfId="43571"/>
    <cellStyle name="SAPBEXresItem 3 2 2 9 2 3" xfId="43572"/>
    <cellStyle name="SAPBEXresItem 3 2 2 9 3" xfId="43573"/>
    <cellStyle name="SAPBEXresItem 3 2 2 9 4" xfId="43574"/>
    <cellStyle name="SAPBEXresItem 3 2 3" xfId="43575"/>
    <cellStyle name="SAPBEXresItem 3 2 3 10" xfId="43576"/>
    <cellStyle name="SAPBEXresItem 3 2 3 11" xfId="43577"/>
    <cellStyle name="SAPBEXresItem 3 2 3 2" xfId="43578"/>
    <cellStyle name="SAPBEXresItem 3 2 3 2 2" xfId="43579"/>
    <cellStyle name="SAPBEXresItem 3 2 3 2 2 2" xfId="43580"/>
    <cellStyle name="SAPBEXresItem 3 2 3 2 2 3" xfId="43581"/>
    <cellStyle name="SAPBEXresItem 3 2 3 2 3" xfId="43582"/>
    <cellStyle name="SAPBEXresItem 3 2 3 2 4" xfId="43583"/>
    <cellStyle name="SAPBEXresItem 3 2 3 3" xfId="43584"/>
    <cellStyle name="SAPBEXresItem 3 2 3 3 2" xfId="43585"/>
    <cellStyle name="SAPBEXresItem 3 2 3 3 2 2" xfId="43586"/>
    <cellStyle name="SAPBEXresItem 3 2 3 3 2 3" xfId="43587"/>
    <cellStyle name="SAPBEXresItem 3 2 3 3 3" xfId="43588"/>
    <cellStyle name="SAPBEXresItem 3 2 3 3 4" xfId="43589"/>
    <cellStyle name="SAPBEXresItem 3 2 3 4" xfId="43590"/>
    <cellStyle name="SAPBEXresItem 3 2 3 4 2" xfId="43591"/>
    <cellStyle name="SAPBEXresItem 3 2 3 4 2 2" xfId="43592"/>
    <cellStyle name="SAPBEXresItem 3 2 3 4 2 3" xfId="43593"/>
    <cellStyle name="SAPBEXresItem 3 2 3 4 3" xfId="43594"/>
    <cellStyle name="SAPBEXresItem 3 2 3 4 4" xfId="43595"/>
    <cellStyle name="SAPBEXresItem 3 2 3 5" xfId="43596"/>
    <cellStyle name="SAPBEXresItem 3 2 3 5 2" xfId="43597"/>
    <cellStyle name="SAPBEXresItem 3 2 3 5 2 2" xfId="43598"/>
    <cellStyle name="SAPBEXresItem 3 2 3 5 2 3" xfId="43599"/>
    <cellStyle name="SAPBEXresItem 3 2 3 5 3" xfId="43600"/>
    <cellStyle name="SAPBEXresItem 3 2 3 5 4" xfId="43601"/>
    <cellStyle name="SAPBEXresItem 3 2 3 6" xfId="43602"/>
    <cellStyle name="SAPBEXresItem 3 2 3 6 2" xfId="43603"/>
    <cellStyle name="SAPBEXresItem 3 2 3 6 2 2" xfId="43604"/>
    <cellStyle name="SAPBEXresItem 3 2 3 6 2 3" xfId="43605"/>
    <cellStyle name="SAPBEXresItem 3 2 3 6 3" xfId="43606"/>
    <cellStyle name="SAPBEXresItem 3 2 3 6 4" xfId="43607"/>
    <cellStyle name="SAPBEXresItem 3 2 3 7" xfId="43608"/>
    <cellStyle name="SAPBEXresItem 3 2 3 7 2" xfId="43609"/>
    <cellStyle name="SAPBEXresItem 3 2 3 7 2 2" xfId="43610"/>
    <cellStyle name="SAPBEXresItem 3 2 3 7 2 3" xfId="43611"/>
    <cellStyle name="SAPBEXresItem 3 2 3 7 3" xfId="43612"/>
    <cellStyle name="SAPBEXresItem 3 2 3 7 4" xfId="43613"/>
    <cellStyle name="SAPBEXresItem 3 2 3 8" xfId="43614"/>
    <cellStyle name="SAPBEXresItem 3 2 3 8 2" xfId="43615"/>
    <cellStyle name="SAPBEXresItem 3 2 3 8 2 2" xfId="43616"/>
    <cellStyle name="SAPBEXresItem 3 2 3 8 2 3" xfId="43617"/>
    <cellStyle name="SAPBEXresItem 3 2 3 8 3" xfId="43618"/>
    <cellStyle name="SAPBEXresItem 3 2 3 8 4" xfId="43619"/>
    <cellStyle name="SAPBEXresItem 3 2 3 9" xfId="43620"/>
    <cellStyle name="SAPBEXresItem 3 2 3 9 2" xfId="43621"/>
    <cellStyle name="SAPBEXresItem 3 2 3 9 3" xfId="43622"/>
    <cellStyle name="SAPBEXresItem 3 2 4" xfId="43623"/>
    <cellStyle name="SAPBEXresItem 3 2 4 2" xfId="43624"/>
    <cellStyle name="SAPBEXresItem 3 2 4 2 2" xfId="43625"/>
    <cellStyle name="SAPBEXresItem 3 2 4 2 3" xfId="43626"/>
    <cellStyle name="SAPBEXresItem 3 2 4 3" xfId="43627"/>
    <cellStyle name="SAPBEXresItem 3 2 4 4" xfId="43628"/>
    <cellStyle name="SAPBEXresItem 3 2 5" xfId="43629"/>
    <cellStyle name="SAPBEXresItem 3 2 5 2" xfId="43630"/>
    <cellStyle name="SAPBEXresItem 3 2 5 2 2" xfId="43631"/>
    <cellStyle name="SAPBEXresItem 3 2 5 2 3" xfId="43632"/>
    <cellStyle name="SAPBEXresItem 3 2 5 3" xfId="43633"/>
    <cellStyle name="SAPBEXresItem 3 2 5 4" xfId="43634"/>
    <cellStyle name="SAPBEXresItem 3 2 6" xfId="43635"/>
    <cellStyle name="SAPBEXresItem 3 2 6 2" xfId="43636"/>
    <cellStyle name="SAPBEXresItem 3 2 6 2 2" xfId="43637"/>
    <cellStyle name="SAPBEXresItem 3 2 6 2 3" xfId="43638"/>
    <cellStyle name="SAPBEXresItem 3 2 6 3" xfId="43639"/>
    <cellStyle name="SAPBEXresItem 3 2 6 4" xfId="43640"/>
    <cellStyle name="SAPBEXresItem 3 2 7" xfId="43641"/>
    <cellStyle name="SAPBEXresItem 3 2 7 2" xfId="43642"/>
    <cellStyle name="SAPBEXresItem 3 2 7 2 2" xfId="43643"/>
    <cellStyle name="SAPBEXresItem 3 2 7 2 3" xfId="43644"/>
    <cellStyle name="SAPBEXresItem 3 2 7 3" xfId="43645"/>
    <cellStyle name="SAPBEXresItem 3 2 7 4" xfId="43646"/>
    <cellStyle name="SAPBEXresItem 3 2 8" xfId="43647"/>
    <cellStyle name="SAPBEXresItem 3 2 8 2" xfId="43648"/>
    <cellStyle name="SAPBEXresItem 3 2 8 2 2" xfId="43649"/>
    <cellStyle name="SAPBEXresItem 3 2 8 2 3" xfId="43650"/>
    <cellStyle name="SAPBEXresItem 3 2 8 3" xfId="43651"/>
    <cellStyle name="SAPBEXresItem 3 2 8 4" xfId="43652"/>
    <cellStyle name="SAPBEXresItem 3 2 9" xfId="43653"/>
    <cellStyle name="SAPBEXresItem 3 2 9 2" xfId="43654"/>
    <cellStyle name="SAPBEXresItem 3 2 9 2 2" xfId="43655"/>
    <cellStyle name="SAPBEXresItem 3 2 9 2 3" xfId="43656"/>
    <cellStyle name="SAPBEXresItem 3 2 9 3" xfId="43657"/>
    <cellStyle name="SAPBEXresItem 3 2 9 4" xfId="43658"/>
    <cellStyle name="SAPBEXresItem 3 3" xfId="43659"/>
    <cellStyle name="SAPBEXresItem 3 3 10" xfId="43660"/>
    <cellStyle name="SAPBEXresItem 3 3 10 2" xfId="43661"/>
    <cellStyle name="SAPBEXresItem 3 3 10 3" xfId="43662"/>
    <cellStyle name="SAPBEXresItem 3 3 11" xfId="43663"/>
    <cellStyle name="SAPBEXresItem 3 3 12" xfId="43664"/>
    <cellStyle name="SAPBEXresItem 3 3 2" xfId="43665"/>
    <cellStyle name="SAPBEXresItem 3 3 2 10" xfId="43666"/>
    <cellStyle name="SAPBEXresItem 3 3 2 11" xfId="43667"/>
    <cellStyle name="SAPBEXresItem 3 3 2 2" xfId="43668"/>
    <cellStyle name="SAPBEXresItem 3 3 2 2 2" xfId="43669"/>
    <cellStyle name="SAPBEXresItem 3 3 2 2 2 2" xfId="43670"/>
    <cellStyle name="SAPBEXresItem 3 3 2 2 2 3" xfId="43671"/>
    <cellStyle name="SAPBEXresItem 3 3 2 2 3" xfId="43672"/>
    <cellStyle name="SAPBEXresItem 3 3 2 2 4" xfId="43673"/>
    <cellStyle name="SAPBEXresItem 3 3 2 3" xfId="43674"/>
    <cellStyle name="SAPBEXresItem 3 3 2 3 2" xfId="43675"/>
    <cellStyle name="SAPBEXresItem 3 3 2 3 2 2" xfId="43676"/>
    <cellStyle name="SAPBEXresItem 3 3 2 3 2 3" xfId="43677"/>
    <cellStyle name="SAPBEXresItem 3 3 2 3 3" xfId="43678"/>
    <cellStyle name="SAPBEXresItem 3 3 2 3 4" xfId="43679"/>
    <cellStyle name="SAPBEXresItem 3 3 2 4" xfId="43680"/>
    <cellStyle name="SAPBEXresItem 3 3 2 4 2" xfId="43681"/>
    <cellStyle name="SAPBEXresItem 3 3 2 4 2 2" xfId="43682"/>
    <cellStyle name="SAPBEXresItem 3 3 2 4 2 3" xfId="43683"/>
    <cellStyle name="SAPBEXresItem 3 3 2 4 3" xfId="43684"/>
    <cellStyle name="SAPBEXresItem 3 3 2 4 4" xfId="43685"/>
    <cellStyle name="SAPBEXresItem 3 3 2 5" xfId="43686"/>
    <cellStyle name="SAPBEXresItem 3 3 2 5 2" xfId="43687"/>
    <cellStyle name="SAPBEXresItem 3 3 2 5 2 2" xfId="43688"/>
    <cellStyle name="SAPBEXresItem 3 3 2 5 2 3" xfId="43689"/>
    <cellStyle name="SAPBEXresItem 3 3 2 5 3" xfId="43690"/>
    <cellStyle name="SAPBEXresItem 3 3 2 5 4" xfId="43691"/>
    <cellStyle name="SAPBEXresItem 3 3 2 6" xfId="43692"/>
    <cellStyle name="SAPBEXresItem 3 3 2 6 2" xfId="43693"/>
    <cellStyle name="SAPBEXresItem 3 3 2 6 2 2" xfId="43694"/>
    <cellStyle name="SAPBEXresItem 3 3 2 6 2 3" xfId="43695"/>
    <cellStyle name="SAPBEXresItem 3 3 2 6 3" xfId="43696"/>
    <cellStyle name="SAPBEXresItem 3 3 2 6 4" xfId="43697"/>
    <cellStyle name="SAPBEXresItem 3 3 2 7" xfId="43698"/>
    <cellStyle name="SAPBEXresItem 3 3 2 7 2" xfId="43699"/>
    <cellStyle name="SAPBEXresItem 3 3 2 7 2 2" xfId="43700"/>
    <cellStyle name="SAPBEXresItem 3 3 2 7 2 3" xfId="43701"/>
    <cellStyle name="SAPBEXresItem 3 3 2 7 3" xfId="43702"/>
    <cellStyle name="SAPBEXresItem 3 3 2 7 4" xfId="43703"/>
    <cellStyle name="SAPBEXresItem 3 3 2 8" xfId="43704"/>
    <cellStyle name="SAPBEXresItem 3 3 2 8 2" xfId="43705"/>
    <cellStyle name="SAPBEXresItem 3 3 2 8 2 2" xfId="43706"/>
    <cellStyle name="SAPBEXresItem 3 3 2 8 2 3" xfId="43707"/>
    <cellStyle name="SAPBEXresItem 3 3 2 8 3" xfId="43708"/>
    <cellStyle name="SAPBEXresItem 3 3 2 8 4" xfId="43709"/>
    <cellStyle name="SAPBEXresItem 3 3 2 9" xfId="43710"/>
    <cellStyle name="SAPBEXresItem 3 3 2 9 2" xfId="43711"/>
    <cellStyle name="SAPBEXresItem 3 3 2 9 3" xfId="43712"/>
    <cellStyle name="SAPBEXresItem 3 3 3" xfId="43713"/>
    <cellStyle name="SAPBEXresItem 3 3 3 2" xfId="43714"/>
    <cellStyle name="SAPBEXresItem 3 3 3 2 2" xfId="43715"/>
    <cellStyle name="SAPBEXresItem 3 3 3 2 3" xfId="43716"/>
    <cellStyle name="SAPBEXresItem 3 3 3 3" xfId="43717"/>
    <cellStyle name="SAPBEXresItem 3 3 3 4" xfId="43718"/>
    <cellStyle name="SAPBEXresItem 3 3 4" xfId="43719"/>
    <cellStyle name="SAPBEXresItem 3 3 4 2" xfId="43720"/>
    <cellStyle name="SAPBEXresItem 3 3 4 2 2" xfId="43721"/>
    <cellStyle name="SAPBEXresItem 3 3 4 2 3" xfId="43722"/>
    <cellStyle name="SAPBEXresItem 3 3 4 3" xfId="43723"/>
    <cellStyle name="SAPBEXresItem 3 3 4 4" xfId="43724"/>
    <cellStyle name="SAPBEXresItem 3 3 5" xfId="43725"/>
    <cellStyle name="SAPBEXresItem 3 3 5 2" xfId="43726"/>
    <cellStyle name="SAPBEXresItem 3 3 5 2 2" xfId="43727"/>
    <cellStyle name="SAPBEXresItem 3 3 5 2 3" xfId="43728"/>
    <cellStyle name="SAPBEXresItem 3 3 5 3" xfId="43729"/>
    <cellStyle name="SAPBEXresItem 3 3 5 4" xfId="43730"/>
    <cellStyle name="SAPBEXresItem 3 3 6" xfId="43731"/>
    <cellStyle name="SAPBEXresItem 3 3 6 2" xfId="43732"/>
    <cellStyle name="SAPBEXresItem 3 3 6 2 2" xfId="43733"/>
    <cellStyle name="SAPBEXresItem 3 3 6 2 3" xfId="43734"/>
    <cellStyle name="SAPBEXresItem 3 3 6 3" xfId="43735"/>
    <cellStyle name="SAPBEXresItem 3 3 6 4" xfId="43736"/>
    <cellStyle name="SAPBEXresItem 3 3 7" xfId="43737"/>
    <cellStyle name="SAPBEXresItem 3 3 7 2" xfId="43738"/>
    <cellStyle name="SAPBEXresItem 3 3 7 2 2" xfId="43739"/>
    <cellStyle name="SAPBEXresItem 3 3 7 2 3" xfId="43740"/>
    <cellStyle name="SAPBEXresItem 3 3 7 3" xfId="43741"/>
    <cellStyle name="SAPBEXresItem 3 3 7 4" xfId="43742"/>
    <cellStyle name="SAPBEXresItem 3 3 8" xfId="43743"/>
    <cellStyle name="SAPBEXresItem 3 3 8 2" xfId="43744"/>
    <cellStyle name="SAPBEXresItem 3 3 8 2 2" xfId="43745"/>
    <cellStyle name="SAPBEXresItem 3 3 8 2 3" xfId="43746"/>
    <cellStyle name="SAPBEXresItem 3 3 8 3" xfId="43747"/>
    <cellStyle name="SAPBEXresItem 3 3 8 4" xfId="43748"/>
    <cellStyle name="SAPBEXresItem 3 3 9" xfId="43749"/>
    <cellStyle name="SAPBEXresItem 3 3 9 2" xfId="43750"/>
    <cellStyle name="SAPBEXresItem 3 3 9 2 2" xfId="43751"/>
    <cellStyle name="SAPBEXresItem 3 3 9 2 3" xfId="43752"/>
    <cellStyle name="SAPBEXresItem 3 3 9 3" xfId="43753"/>
    <cellStyle name="SAPBEXresItem 3 3 9 4" xfId="43754"/>
    <cellStyle name="SAPBEXresItem 3 4" xfId="43755"/>
    <cellStyle name="SAPBEXresItem 3 4 10" xfId="43756"/>
    <cellStyle name="SAPBEXresItem 3 4 11" xfId="43757"/>
    <cellStyle name="SAPBEXresItem 3 4 2" xfId="43758"/>
    <cellStyle name="SAPBEXresItem 3 4 2 2" xfId="43759"/>
    <cellStyle name="SAPBEXresItem 3 4 2 2 2" xfId="43760"/>
    <cellStyle name="SAPBEXresItem 3 4 2 2 3" xfId="43761"/>
    <cellStyle name="SAPBEXresItem 3 4 2 3" xfId="43762"/>
    <cellStyle name="SAPBEXresItem 3 4 2 4" xfId="43763"/>
    <cellStyle name="SAPBEXresItem 3 4 3" xfId="43764"/>
    <cellStyle name="SAPBEXresItem 3 4 3 2" xfId="43765"/>
    <cellStyle name="SAPBEXresItem 3 4 3 2 2" xfId="43766"/>
    <cellStyle name="SAPBEXresItem 3 4 3 2 3" xfId="43767"/>
    <cellStyle name="SAPBEXresItem 3 4 3 3" xfId="43768"/>
    <cellStyle name="SAPBEXresItem 3 4 3 4" xfId="43769"/>
    <cellStyle name="SAPBEXresItem 3 4 4" xfId="43770"/>
    <cellStyle name="SAPBEXresItem 3 4 4 2" xfId="43771"/>
    <cellStyle name="SAPBEXresItem 3 4 4 2 2" xfId="43772"/>
    <cellStyle name="SAPBEXresItem 3 4 4 2 3" xfId="43773"/>
    <cellStyle name="SAPBEXresItem 3 4 4 3" xfId="43774"/>
    <cellStyle name="SAPBEXresItem 3 4 4 4" xfId="43775"/>
    <cellStyle name="SAPBEXresItem 3 4 5" xfId="43776"/>
    <cellStyle name="SAPBEXresItem 3 4 5 2" xfId="43777"/>
    <cellStyle name="SAPBEXresItem 3 4 5 2 2" xfId="43778"/>
    <cellStyle name="SAPBEXresItem 3 4 5 2 3" xfId="43779"/>
    <cellStyle name="SAPBEXresItem 3 4 5 3" xfId="43780"/>
    <cellStyle name="SAPBEXresItem 3 4 5 4" xfId="43781"/>
    <cellStyle name="SAPBEXresItem 3 4 6" xfId="43782"/>
    <cellStyle name="SAPBEXresItem 3 4 6 2" xfId="43783"/>
    <cellStyle name="SAPBEXresItem 3 4 6 2 2" xfId="43784"/>
    <cellStyle name="SAPBEXresItem 3 4 6 2 3" xfId="43785"/>
    <cellStyle name="SAPBEXresItem 3 4 6 3" xfId="43786"/>
    <cellStyle name="SAPBEXresItem 3 4 6 4" xfId="43787"/>
    <cellStyle name="SAPBEXresItem 3 4 7" xfId="43788"/>
    <cellStyle name="SAPBEXresItem 3 4 7 2" xfId="43789"/>
    <cellStyle name="SAPBEXresItem 3 4 7 2 2" xfId="43790"/>
    <cellStyle name="SAPBEXresItem 3 4 7 2 3" xfId="43791"/>
    <cellStyle name="SAPBEXresItem 3 4 7 3" xfId="43792"/>
    <cellStyle name="SAPBEXresItem 3 4 7 4" xfId="43793"/>
    <cellStyle name="SAPBEXresItem 3 4 8" xfId="43794"/>
    <cellStyle name="SAPBEXresItem 3 4 8 2" xfId="43795"/>
    <cellStyle name="SAPBEXresItem 3 4 8 2 2" xfId="43796"/>
    <cellStyle name="SAPBEXresItem 3 4 8 2 3" xfId="43797"/>
    <cellStyle name="SAPBEXresItem 3 4 8 3" xfId="43798"/>
    <cellStyle name="SAPBEXresItem 3 4 8 4" xfId="43799"/>
    <cellStyle name="SAPBEXresItem 3 4 9" xfId="43800"/>
    <cellStyle name="SAPBEXresItem 3 4 9 2" xfId="43801"/>
    <cellStyle name="SAPBEXresItem 3 4 9 3" xfId="43802"/>
    <cellStyle name="SAPBEXresItem 3 5" xfId="43803"/>
    <cellStyle name="SAPBEXresItem 3 5 2" xfId="43804"/>
    <cellStyle name="SAPBEXresItem 3 5 2 2" xfId="43805"/>
    <cellStyle name="SAPBEXresItem 3 5 2 3" xfId="43806"/>
    <cellStyle name="SAPBEXresItem 3 5 3" xfId="43807"/>
    <cellStyle name="SAPBEXresItem 3 5 4" xfId="43808"/>
    <cellStyle name="SAPBEXresItem 3 6" xfId="43809"/>
    <cellStyle name="SAPBEXresItem 3 6 2" xfId="43810"/>
    <cellStyle name="SAPBEXresItem 3 6 2 2" xfId="43811"/>
    <cellStyle name="SAPBEXresItem 3 6 2 3" xfId="43812"/>
    <cellStyle name="SAPBEXresItem 3 6 3" xfId="43813"/>
    <cellStyle name="SAPBEXresItem 3 6 4" xfId="43814"/>
    <cellStyle name="SAPBEXresItem 3 7" xfId="43815"/>
    <cellStyle name="SAPBEXresItem 3 7 2" xfId="43816"/>
    <cellStyle name="SAPBEXresItem 3 7 2 2" xfId="43817"/>
    <cellStyle name="SAPBEXresItem 3 7 2 3" xfId="43818"/>
    <cellStyle name="SAPBEXresItem 3 7 3" xfId="43819"/>
    <cellStyle name="SAPBEXresItem 3 7 4" xfId="43820"/>
    <cellStyle name="SAPBEXresItem 3 8" xfId="43821"/>
    <cellStyle name="SAPBEXresItem 3 8 2" xfId="43822"/>
    <cellStyle name="SAPBEXresItem 3 8 2 2" xfId="43823"/>
    <cellStyle name="SAPBEXresItem 3 8 2 3" xfId="43824"/>
    <cellStyle name="SAPBEXresItem 3 8 3" xfId="43825"/>
    <cellStyle name="SAPBEXresItem 3 8 4" xfId="43826"/>
    <cellStyle name="SAPBEXresItem 3 9" xfId="43827"/>
    <cellStyle name="SAPBEXresItem 3 9 2" xfId="43828"/>
    <cellStyle name="SAPBEXresItem 3 9 2 2" xfId="43829"/>
    <cellStyle name="SAPBEXresItem 3 9 2 3" xfId="43830"/>
    <cellStyle name="SAPBEXresItem 3 9 3" xfId="43831"/>
    <cellStyle name="SAPBEXresItem 3 9 4" xfId="43832"/>
    <cellStyle name="SAPBEXresItem 4" xfId="43833"/>
    <cellStyle name="SAPBEXresItem 4 10" xfId="43834"/>
    <cellStyle name="SAPBEXresItem 4 10 2" xfId="43835"/>
    <cellStyle name="SAPBEXresItem 4 10 2 2" xfId="43836"/>
    <cellStyle name="SAPBEXresItem 4 10 2 3" xfId="43837"/>
    <cellStyle name="SAPBEXresItem 4 10 3" xfId="43838"/>
    <cellStyle name="SAPBEXresItem 4 10 4" xfId="43839"/>
    <cellStyle name="SAPBEXresItem 4 11" xfId="43840"/>
    <cellStyle name="SAPBEXresItem 4 11 2" xfId="43841"/>
    <cellStyle name="SAPBEXresItem 4 11 3" xfId="43842"/>
    <cellStyle name="SAPBEXresItem 4 12" xfId="43843"/>
    <cellStyle name="SAPBEXresItem 4 13" xfId="43844"/>
    <cellStyle name="SAPBEXresItem 4 2" xfId="43845"/>
    <cellStyle name="SAPBEXresItem 4 2 10" xfId="43846"/>
    <cellStyle name="SAPBEXresItem 4 2 10 2" xfId="43847"/>
    <cellStyle name="SAPBEXresItem 4 2 10 3" xfId="43848"/>
    <cellStyle name="SAPBEXresItem 4 2 11" xfId="43849"/>
    <cellStyle name="SAPBEXresItem 4 2 12" xfId="43850"/>
    <cellStyle name="SAPBEXresItem 4 2 2" xfId="43851"/>
    <cellStyle name="SAPBEXresItem 4 2 2 10" xfId="43852"/>
    <cellStyle name="SAPBEXresItem 4 2 2 11" xfId="43853"/>
    <cellStyle name="SAPBEXresItem 4 2 2 2" xfId="43854"/>
    <cellStyle name="SAPBEXresItem 4 2 2 2 2" xfId="43855"/>
    <cellStyle name="SAPBEXresItem 4 2 2 2 2 2" xfId="43856"/>
    <cellStyle name="SAPBEXresItem 4 2 2 2 2 3" xfId="43857"/>
    <cellStyle name="SAPBEXresItem 4 2 2 2 3" xfId="43858"/>
    <cellStyle name="SAPBEXresItem 4 2 2 2 4" xfId="43859"/>
    <cellStyle name="SAPBEXresItem 4 2 2 3" xfId="43860"/>
    <cellStyle name="SAPBEXresItem 4 2 2 3 2" xfId="43861"/>
    <cellStyle name="SAPBEXresItem 4 2 2 3 2 2" xfId="43862"/>
    <cellStyle name="SAPBEXresItem 4 2 2 3 2 3" xfId="43863"/>
    <cellStyle name="SAPBEXresItem 4 2 2 3 3" xfId="43864"/>
    <cellStyle name="SAPBEXresItem 4 2 2 3 4" xfId="43865"/>
    <cellStyle name="SAPBEXresItem 4 2 2 4" xfId="43866"/>
    <cellStyle name="SAPBEXresItem 4 2 2 4 2" xfId="43867"/>
    <cellStyle name="SAPBEXresItem 4 2 2 4 2 2" xfId="43868"/>
    <cellStyle name="SAPBEXresItem 4 2 2 4 2 3" xfId="43869"/>
    <cellStyle name="SAPBEXresItem 4 2 2 4 3" xfId="43870"/>
    <cellStyle name="SAPBEXresItem 4 2 2 4 4" xfId="43871"/>
    <cellStyle name="SAPBEXresItem 4 2 2 5" xfId="43872"/>
    <cellStyle name="SAPBEXresItem 4 2 2 5 2" xfId="43873"/>
    <cellStyle name="SAPBEXresItem 4 2 2 5 2 2" xfId="43874"/>
    <cellStyle name="SAPBEXresItem 4 2 2 5 2 3" xfId="43875"/>
    <cellStyle name="SAPBEXresItem 4 2 2 5 3" xfId="43876"/>
    <cellStyle name="SAPBEXresItem 4 2 2 5 4" xfId="43877"/>
    <cellStyle name="SAPBEXresItem 4 2 2 6" xfId="43878"/>
    <cellStyle name="SAPBEXresItem 4 2 2 6 2" xfId="43879"/>
    <cellStyle name="SAPBEXresItem 4 2 2 6 2 2" xfId="43880"/>
    <cellStyle name="SAPBEXresItem 4 2 2 6 2 3" xfId="43881"/>
    <cellStyle name="SAPBEXresItem 4 2 2 6 3" xfId="43882"/>
    <cellStyle name="SAPBEXresItem 4 2 2 6 4" xfId="43883"/>
    <cellStyle name="SAPBEXresItem 4 2 2 7" xfId="43884"/>
    <cellStyle name="SAPBEXresItem 4 2 2 7 2" xfId="43885"/>
    <cellStyle name="SAPBEXresItem 4 2 2 7 2 2" xfId="43886"/>
    <cellStyle name="SAPBEXresItem 4 2 2 7 2 3" xfId="43887"/>
    <cellStyle name="SAPBEXresItem 4 2 2 7 3" xfId="43888"/>
    <cellStyle name="SAPBEXresItem 4 2 2 7 4" xfId="43889"/>
    <cellStyle name="SAPBEXresItem 4 2 2 8" xfId="43890"/>
    <cellStyle name="SAPBEXresItem 4 2 2 8 2" xfId="43891"/>
    <cellStyle name="SAPBEXresItem 4 2 2 8 2 2" xfId="43892"/>
    <cellStyle name="SAPBEXresItem 4 2 2 8 2 3" xfId="43893"/>
    <cellStyle name="SAPBEXresItem 4 2 2 8 3" xfId="43894"/>
    <cellStyle name="SAPBEXresItem 4 2 2 8 4" xfId="43895"/>
    <cellStyle name="SAPBEXresItem 4 2 2 9" xfId="43896"/>
    <cellStyle name="SAPBEXresItem 4 2 2 9 2" xfId="43897"/>
    <cellStyle name="SAPBEXresItem 4 2 2 9 3" xfId="43898"/>
    <cellStyle name="SAPBEXresItem 4 2 3" xfId="43899"/>
    <cellStyle name="SAPBEXresItem 4 2 3 2" xfId="43900"/>
    <cellStyle name="SAPBEXresItem 4 2 3 2 2" xfId="43901"/>
    <cellStyle name="SAPBEXresItem 4 2 3 2 3" xfId="43902"/>
    <cellStyle name="SAPBEXresItem 4 2 3 3" xfId="43903"/>
    <cellStyle name="SAPBEXresItem 4 2 3 4" xfId="43904"/>
    <cellStyle name="SAPBEXresItem 4 2 4" xfId="43905"/>
    <cellStyle name="SAPBEXresItem 4 2 4 2" xfId="43906"/>
    <cellStyle name="SAPBEXresItem 4 2 4 2 2" xfId="43907"/>
    <cellStyle name="SAPBEXresItem 4 2 4 2 3" xfId="43908"/>
    <cellStyle name="SAPBEXresItem 4 2 4 3" xfId="43909"/>
    <cellStyle name="SAPBEXresItem 4 2 4 4" xfId="43910"/>
    <cellStyle name="SAPBEXresItem 4 2 5" xfId="43911"/>
    <cellStyle name="SAPBEXresItem 4 2 5 2" xfId="43912"/>
    <cellStyle name="SAPBEXresItem 4 2 5 2 2" xfId="43913"/>
    <cellStyle name="SAPBEXresItem 4 2 5 2 3" xfId="43914"/>
    <cellStyle name="SAPBEXresItem 4 2 5 3" xfId="43915"/>
    <cellStyle name="SAPBEXresItem 4 2 5 4" xfId="43916"/>
    <cellStyle name="SAPBEXresItem 4 2 6" xfId="43917"/>
    <cellStyle name="SAPBEXresItem 4 2 6 2" xfId="43918"/>
    <cellStyle name="SAPBEXresItem 4 2 6 2 2" xfId="43919"/>
    <cellStyle name="SAPBEXresItem 4 2 6 2 3" xfId="43920"/>
    <cellStyle name="SAPBEXresItem 4 2 6 3" xfId="43921"/>
    <cellStyle name="SAPBEXresItem 4 2 6 4" xfId="43922"/>
    <cellStyle name="SAPBEXresItem 4 2 7" xfId="43923"/>
    <cellStyle name="SAPBEXresItem 4 2 7 2" xfId="43924"/>
    <cellStyle name="SAPBEXresItem 4 2 7 2 2" xfId="43925"/>
    <cellStyle name="SAPBEXresItem 4 2 7 2 3" xfId="43926"/>
    <cellStyle name="SAPBEXresItem 4 2 7 3" xfId="43927"/>
    <cellStyle name="SAPBEXresItem 4 2 7 4" xfId="43928"/>
    <cellStyle name="SAPBEXresItem 4 2 8" xfId="43929"/>
    <cellStyle name="SAPBEXresItem 4 2 8 2" xfId="43930"/>
    <cellStyle name="SAPBEXresItem 4 2 8 2 2" xfId="43931"/>
    <cellStyle name="SAPBEXresItem 4 2 8 2 3" xfId="43932"/>
    <cellStyle name="SAPBEXresItem 4 2 8 3" xfId="43933"/>
    <cellStyle name="SAPBEXresItem 4 2 8 4" xfId="43934"/>
    <cellStyle name="SAPBEXresItem 4 2 9" xfId="43935"/>
    <cellStyle name="SAPBEXresItem 4 2 9 2" xfId="43936"/>
    <cellStyle name="SAPBEXresItem 4 2 9 2 2" xfId="43937"/>
    <cellStyle name="SAPBEXresItem 4 2 9 2 3" xfId="43938"/>
    <cellStyle name="SAPBEXresItem 4 2 9 3" xfId="43939"/>
    <cellStyle name="SAPBEXresItem 4 2 9 4" xfId="43940"/>
    <cellStyle name="SAPBEXresItem 4 3" xfId="43941"/>
    <cellStyle name="SAPBEXresItem 4 3 10" xfId="43942"/>
    <cellStyle name="SAPBEXresItem 4 3 11" xfId="43943"/>
    <cellStyle name="SAPBEXresItem 4 3 2" xfId="43944"/>
    <cellStyle name="SAPBEXresItem 4 3 2 2" xfId="43945"/>
    <cellStyle name="SAPBEXresItem 4 3 2 2 2" xfId="43946"/>
    <cellStyle name="SAPBEXresItem 4 3 2 2 3" xfId="43947"/>
    <cellStyle name="SAPBEXresItem 4 3 2 3" xfId="43948"/>
    <cellStyle name="SAPBEXresItem 4 3 2 4" xfId="43949"/>
    <cellStyle name="SAPBEXresItem 4 3 3" xfId="43950"/>
    <cellStyle name="SAPBEXresItem 4 3 3 2" xfId="43951"/>
    <cellStyle name="SAPBEXresItem 4 3 3 2 2" xfId="43952"/>
    <cellStyle name="SAPBEXresItem 4 3 3 2 3" xfId="43953"/>
    <cellStyle name="SAPBEXresItem 4 3 3 3" xfId="43954"/>
    <cellStyle name="SAPBEXresItem 4 3 3 4" xfId="43955"/>
    <cellStyle name="SAPBEXresItem 4 3 4" xfId="43956"/>
    <cellStyle name="SAPBEXresItem 4 3 4 2" xfId="43957"/>
    <cellStyle name="SAPBEXresItem 4 3 4 2 2" xfId="43958"/>
    <cellStyle name="SAPBEXresItem 4 3 4 2 3" xfId="43959"/>
    <cellStyle name="SAPBEXresItem 4 3 4 3" xfId="43960"/>
    <cellStyle name="SAPBEXresItem 4 3 4 4" xfId="43961"/>
    <cellStyle name="SAPBEXresItem 4 3 5" xfId="43962"/>
    <cellStyle name="SAPBEXresItem 4 3 5 2" xfId="43963"/>
    <cellStyle name="SAPBEXresItem 4 3 5 2 2" xfId="43964"/>
    <cellStyle name="SAPBEXresItem 4 3 5 2 3" xfId="43965"/>
    <cellStyle name="SAPBEXresItem 4 3 5 3" xfId="43966"/>
    <cellStyle name="SAPBEXresItem 4 3 5 4" xfId="43967"/>
    <cellStyle name="SAPBEXresItem 4 3 6" xfId="43968"/>
    <cellStyle name="SAPBEXresItem 4 3 6 2" xfId="43969"/>
    <cellStyle name="SAPBEXresItem 4 3 6 2 2" xfId="43970"/>
    <cellStyle name="SAPBEXresItem 4 3 6 2 3" xfId="43971"/>
    <cellStyle name="SAPBEXresItem 4 3 6 3" xfId="43972"/>
    <cellStyle name="SAPBEXresItem 4 3 6 4" xfId="43973"/>
    <cellStyle name="SAPBEXresItem 4 3 7" xfId="43974"/>
    <cellStyle name="SAPBEXresItem 4 3 7 2" xfId="43975"/>
    <cellStyle name="SAPBEXresItem 4 3 7 2 2" xfId="43976"/>
    <cellStyle name="SAPBEXresItem 4 3 7 2 3" xfId="43977"/>
    <cellStyle name="SAPBEXresItem 4 3 7 3" xfId="43978"/>
    <cellStyle name="SAPBEXresItem 4 3 7 4" xfId="43979"/>
    <cellStyle name="SAPBEXresItem 4 3 8" xfId="43980"/>
    <cellStyle name="SAPBEXresItem 4 3 8 2" xfId="43981"/>
    <cellStyle name="SAPBEXresItem 4 3 8 2 2" xfId="43982"/>
    <cellStyle name="SAPBEXresItem 4 3 8 2 3" xfId="43983"/>
    <cellStyle name="SAPBEXresItem 4 3 8 3" xfId="43984"/>
    <cellStyle name="SAPBEXresItem 4 3 8 4" xfId="43985"/>
    <cellStyle name="SAPBEXresItem 4 3 9" xfId="43986"/>
    <cellStyle name="SAPBEXresItem 4 3 9 2" xfId="43987"/>
    <cellStyle name="SAPBEXresItem 4 3 9 3" xfId="43988"/>
    <cellStyle name="SAPBEXresItem 4 4" xfId="43989"/>
    <cellStyle name="SAPBEXresItem 4 4 2" xfId="43990"/>
    <cellStyle name="SAPBEXresItem 4 4 2 2" xfId="43991"/>
    <cellStyle name="SAPBEXresItem 4 4 2 3" xfId="43992"/>
    <cellStyle name="SAPBEXresItem 4 4 3" xfId="43993"/>
    <cellStyle name="SAPBEXresItem 4 4 4" xfId="43994"/>
    <cellStyle name="SAPBEXresItem 4 5" xfId="43995"/>
    <cellStyle name="SAPBEXresItem 4 5 2" xfId="43996"/>
    <cellStyle name="SAPBEXresItem 4 5 2 2" xfId="43997"/>
    <cellStyle name="SAPBEXresItem 4 5 2 3" xfId="43998"/>
    <cellStyle name="SAPBEXresItem 4 5 3" xfId="43999"/>
    <cellStyle name="SAPBEXresItem 4 5 4" xfId="44000"/>
    <cellStyle name="SAPBEXresItem 4 6" xfId="44001"/>
    <cellStyle name="SAPBEXresItem 4 6 2" xfId="44002"/>
    <cellStyle name="SAPBEXresItem 4 6 2 2" xfId="44003"/>
    <cellStyle name="SAPBEXresItem 4 6 2 3" xfId="44004"/>
    <cellStyle name="SAPBEXresItem 4 6 3" xfId="44005"/>
    <cellStyle name="SAPBEXresItem 4 6 4" xfId="44006"/>
    <cellStyle name="SAPBEXresItem 4 7" xfId="44007"/>
    <cellStyle name="SAPBEXresItem 4 7 2" xfId="44008"/>
    <cellStyle name="SAPBEXresItem 4 7 2 2" xfId="44009"/>
    <cellStyle name="SAPBEXresItem 4 7 2 3" xfId="44010"/>
    <cellStyle name="SAPBEXresItem 4 7 3" xfId="44011"/>
    <cellStyle name="SAPBEXresItem 4 7 4" xfId="44012"/>
    <cellStyle name="SAPBEXresItem 4 8" xfId="44013"/>
    <cellStyle name="SAPBEXresItem 4 8 2" xfId="44014"/>
    <cellStyle name="SAPBEXresItem 4 8 2 2" xfId="44015"/>
    <cellStyle name="SAPBEXresItem 4 8 2 3" xfId="44016"/>
    <cellStyle name="SAPBEXresItem 4 8 3" xfId="44017"/>
    <cellStyle name="SAPBEXresItem 4 8 4" xfId="44018"/>
    <cellStyle name="SAPBEXresItem 4 9" xfId="44019"/>
    <cellStyle name="SAPBEXresItem 4 9 2" xfId="44020"/>
    <cellStyle name="SAPBEXresItem 4 9 2 2" xfId="44021"/>
    <cellStyle name="SAPBEXresItem 4 9 2 3" xfId="44022"/>
    <cellStyle name="SAPBEXresItem 4 9 3" xfId="44023"/>
    <cellStyle name="SAPBEXresItem 4 9 4" xfId="44024"/>
    <cellStyle name="SAPBEXresItem 5" xfId="44025"/>
    <cellStyle name="SAPBEXresItem 5 10" xfId="44026"/>
    <cellStyle name="SAPBEXresItem 5 10 2" xfId="44027"/>
    <cellStyle name="SAPBEXresItem 5 10 2 2" xfId="44028"/>
    <cellStyle name="SAPBEXresItem 5 10 2 3" xfId="44029"/>
    <cellStyle name="SAPBEXresItem 5 10 3" xfId="44030"/>
    <cellStyle name="SAPBEXresItem 5 10 4" xfId="44031"/>
    <cellStyle name="SAPBEXresItem 5 11" xfId="44032"/>
    <cellStyle name="SAPBEXresItem 5 11 2" xfId="44033"/>
    <cellStyle name="SAPBEXresItem 5 11 3" xfId="44034"/>
    <cellStyle name="SAPBEXresItem 5 12" xfId="44035"/>
    <cellStyle name="SAPBEXresItem 5 13" xfId="44036"/>
    <cellStyle name="SAPBEXresItem 5 2" xfId="44037"/>
    <cellStyle name="SAPBEXresItem 5 2 10" xfId="44038"/>
    <cellStyle name="SAPBEXresItem 5 2 10 2" xfId="44039"/>
    <cellStyle name="SAPBEXresItem 5 2 10 3" xfId="44040"/>
    <cellStyle name="SAPBEXresItem 5 2 11" xfId="44041"/>
    <cellStyle name="SAPBEXresItem 5 2 12" xfId="44042"/>
    <cellStyle name="SAPBEXresItem 5 2 2" xfId="44043"/>
    <cellStyle name="SAPBEXresItem 5 2 2 10" xfId="44044"/>
    <cellStyle name="SAPBEXresItem 5 2 2 11" xfId="44045"/>
    <cellStyle name="SAPBEXresItem 5 2 2 2" xfId="44046"/>
    <cellStyle name="SAPBEXresItem 5 2 2 2 2" xfId="44047"/>
    <cellStyle name="SAPBEXresItem 5 2 2 2 2 2" xfId="44048"/>
    <cellStyle name="SAPBEXresItem 5 2 2 2 2 3" xfId="44049"/>
    <cellStyle name="SAPBEXresItem 5 2 2 2 3" xfId="44050"/>
    <cellStyle name="SAPBEXresItem 5 2 2 2 4" xfId="44051"/>
    <cellStyle name="SAPBEXresItem 5 2 2 3" xfId="44052"/>
    <cellStyle name="SAPBEXresItem 5 2 2 3 2" xfId="44053"/>
    <cellStyle name="SAPBEXresItem 5 2 2 3 2 2" xfId="44054"/>
    <cellStyle name="SAPBEXresItem 5 2 2 3 2 3" xfId="44055"/>
    <cellStyle name="SAPBEXresItem 5 2 2 3 3" xfId="44056"/>
    <cellStyle name="SAPBEXresItem 5 2 2 3 4" xfId="44057"/>
    <cellStyle name="SAPBEXresItem 5 2 2 4" xfId="44058"/>
    <cellStyle name="SAPBEXresItem 5 2 2 4 2" xfId="44059"/>
    <cellStyle name="SAPBEXresItem 5 2 2 4 2 2" xfId="44060"/>
    <cellStyle name="SAPBEXresItem 5 2 2 4 2 3" xfId="44061"/>
    <cellStyle name="SAPBEXresItem 5 2 2 4 3" xfId="44062"/>
    <cellStyle name="SAPBEXresItem 5 2 2 4 4" xfId="44063"/>
    <cellStyle name="SAPBEXresItem 5 2 2 5" xfId="44064"/>
    <cellStyle name="SAPBEXresItem 5 2 2 5 2" xfId="44065"/>
    <cellStyle name="SAPBEXresItem 5 2 2 5 2 2" xfId="44066"/>
    <cellStyle name="SAPBEXresItem 5 2 2 5 2 3" xfId="44067"/>
    <cellStyle name="SAPBEXresItem 5 2 2 5 3" xfId="44068"/>
    <cellStyle name="SAPBEXresItem 5 2 2 5 4" xfId="44069"/>
    <cellStyle name="SAPBEXresItem 5 2 2 6" xfId="44070"/>
    <cellStyle name="SAPBEXresItem 5 2 2 6 2" xfId="44071"/>
    <cellStyle name="SAPBEXresItem 5 2 2 6 2 2" xfId="44072"/>
    <cellStyle name="SAPBEXresItem 5 2 2 6 2 3" xfId="44073"/>
    <cellStyle name="SAPBEXresItem 5 2 2 6 3" xfId="44074"/>
    <cellStyle name="SAPBEXresItem 5 2 2 6 4" xfId="44075"/>
    <cellStyle name="SAPBEXresItem 5 2 2 7" xfId="44076"/>
    <cellStyle name="SAPBEXresItem 5 2 2 7 2" xfId="44077"/>
    <cellStyle name="SAPBEXresItem 5 2 2 7 2 2" xfId="44078"/>
    <cellStyle name="SAPBEXresItem 5 2 2 7 2 3" xfId="44079"/>
    <cellStyle name="SAPBEXresItem 5 2 2 7 3" xfId="44080"/>
    <cellStyle name="SAPBEXresItem 5 2 2 7 4" xfId="44081"/>
    <cellStyle name="SAPBEXresItem 5 2 2 8" xfId="44082"/>
    <cellStyle name="SAPBEXresItem 5 2 2 8 2" xfId="44083"/>
    <cellStyle name="SAPBEXresItem 5 2 2 8 2 2" xfId="44084"/>
    <cellStyle name="SAPBEXresItem 5 2 2 8 2 3" xfId="44085"/>
    <cellStyle name="SAPBEXresItem 5 2 2 8 3" xfId="44086"/>
    <cellStyle name="SAPBEXresItem 5 2 2 8 4" xfId="44087"/>
    <cellStyle name="SAPBEXresItem 5 2 2 9" xfId="44088"/>
    <cellStyle name="SAPBEXresItem 5 2 2 9 2" xfId="44089"/>
    <cellStyle name="SAPBEXresItem 5 2 2 9 3" xfId="44090"/>
    <cellStyle name="SAPBEXresItem 5 2 3" xfId="44091"/>
    <cellStyle name="SAPBEXresItem 5 2 3 2" xfId="44092"/>
    <cellStyle name="SAPBEXresItem 5 2 3 2 2" xfId="44093"/>
    <cellStyle name="SAPBEXresItem 5 2 3 2 3" xfId="44094"/>
    <cellStyle name="SAPBEXresItem 5 2 3 3" xfId="44095"/>
    <cellStyle name="SAPBEXresItem 5 2 3 4" xfId="44096"/>
    <cellStyle name="SAPBEXresItem 5 2 4" xfId="44097"/>
    <cellStyle name="SAPBEXresItem 5 2 4 2" xfId="44098"/>
    <cellStyle name="SAPBEXresItem 5 2 4 2 2" xfId="44099"/>
    <cellStyle name="SAPBEXresItem 5 2 4 2 3" xfId="44100"/>
    <cellStyle name="SAPBEXresItem 5 2 4 3" xfId="44101"/>
    <cellStyle name="SAPBEXresItem 5 2 4 4" xfId="44102"/>
    <cellStyle name="SAPBEXresItem 5 2 5" xfId="44103"/>
    <cellStyle name="SAPBEXresItem 5 2 5 2" xfId="44104"/>
    <cellStyle name="SAPBEXresItem 5 2 5 2 2" xfId="44105"/>
    <cellStyle name="SAPBEXresItem 5 2 5 2 3" xfId="44106"/>
    <cellStyle name="SAPBEXresItem 5 2 5 3" xfId="44107"/>
    <cellStyle name="SAPBEXresItem 5 2 5 4" xfId="44108"/>
    <cellStyle name="SAPBEXresItem 5 2 6" xfId="44109"/>
    <cellStyle name="SAPBEXresItem 5 2 6 2" xfId="44110"/>
    <cellStyle name="SAPBEXresItem 5 2 6 2 2" xfId="44111"/>
    <cellStyle name="SAPBEXresItem 5 2 6 2 3" xfId="44112"/>
    <cellStyle name="SAPBEXresItem 5 2 6 3" xfId="44113"/>
    <cellStyle name="SAPBEXresItem 5 2 6 4" xfId="44114"/>
    <cellStyle name="SAPBEXresItem 5 2 7" xfId="44115"/>
    <cellStyle name="SAPBEXresItem 5 2 7 2" xfId="44116"/>
    <cellStyle name="SAPBEXresItem 5 2 7 2 2" xfId="44117"/>
    <cellStyle name="SAPBEXresItem 5 2 7 2 3" xfId="44118"/>
    <cellStyle name="SAPBEXresItem 5 2 7 3" xfId="44119"/>
    <cellStyle name="SAPBEXresItem 5 2 7 4" xfId="44120"/>
    <cellStyle name="SAPBEXresItem 5 2 8" xfId="44121"/>
    <cellStyle name="SAPBEXresItem 5 2 8 2" xfId="44122"/>
    <cellStyle name="SAPBEXresItem 5 2 8 2 2" xfId="44123"/>
    <cellStyle name="SAPBEXresItem 5 2 8 2 3" xfId="44124"/>
    <cellStyle name="SAPBEXresItem 5 2 8 3" xfId="44125"/>
    <cellStyle name="SAPBEXresItem 5 2 8 4" xfId="44126"/>
    <cellStyle name="SAPBEXresItem 5 2 9" xfId="44127"/>
    <cellStyle name="SAPBEXresItem 5 2 9 2" xfId="44128"/>
    <cellStyle name="SAPBEXresItem 5 2 9 2 2" xfId="44129"/>
    <cellStyle name="SAPBEXresItem 5 2 9 2 3" xfId="44130"/>
    <cellStyle name="SAPBEXresItem 5 2 9 3" xfId="44131"/>
    <cellStyle name="SAPBEXresItem 5 2 9 4" xfId="44132"/>
    <cellStyle name="SAPBEXresItem 5 3" xfId="44133"/>
    <cellStyle name="SAPBEXresItem 5 3 10" xfId="44134"/>
    <cellStyle name="SAPBEXresItem 5 3 11" xfId="44135"/>
    <cellStyle name="SAPBEXresItem 5 3 2" xfId="44136"/>
    <cellStyle name="SAPBEXresItem 5 3 2 2" xfId="44137"/>
    <cellStyle name="SAPBEXresItem 5 3 2 2 2" xfId="44138"/>
    <cellStyle name="SAPBEXresItem 5 3 2 2 3" xfId="44139"/>
    <cellStyle name="SAPBEXresItem 5 3 2 3" xfId="44140"/>
    <cellStyle name="SAPBEXresItem 5 3 2 4" xfId="44141"/>
    <cellStyle name="SAPBEXresItem 5 3 3" xfId="44142"/>
    <cellStyle name="SAPBEXresItem 5 3 3 2" xfId="44143"/>
    <cellStyle name="SAPBEXresItem 5 3 3 2 2" xfId="44144"/>
    <cellStyle name="SAPBEXresItem 5 3 3 2 3" xfId="44145"/>
    <cellStyle name="SAPBEXresItem 5 3 3 3" xfId="44146"/>
    <cellStyle name="SAPBEXresItem 5 3 3 4" xfId="44147"/>
    <cellStyle name="SAPBEXresItem 5 3 4" xfId="44148"/>
    <cellStyle name="SAPBEXresItem 5 3 4 2" xfId="44149"/>
    <cellStyle name="SAPBEXresItem 5 3 4 2 2" xfId="44150"/>
    <cellStyle name="SAPBEXresItem 5 3 4 2 3" xfId="44151"/>
    <cellStyle name="SAPBEXresItem 5 3 4 3" xfId="44152"/>
    <cellStyle name="SAPBEXresItem 5 3 4 4" xfId="44153"/>
    <cellStyle name="SAPBEXresItem 5 3 5" xfId="44154"/>
    <cellStyle name="SAPBEXresItem 5 3 5 2" xfId="44155"/>
    <cellStyle name="SAPBEXresItem 5 3 5 2 2" xfId="44156"/>
    <cellStyle name="SAPBEXresItem 5 3 5 2 3" xfId="44157"/>
    <cellStyle name="SAPBEXresItem 5 3 5 3" xfId="44158"/>
    <cellStyle name="SAPBEXresItem 5 3 5 4" xfId="44159"/>
    <cellStyle name="SAPBEXresItem 5 3 6" xfId="44160"/>
    <cellStyle name="SAPBEXresItem 5 3 6 2" xfId="44161"/>
    <cellStyle name="SAPBEXresItem 5 3 6 2 2" xfId="44162"/>
    <cellStyle name="SAPBEXresItem 5 3 6 2 3" xfId="44163"/>
    <cellStyle name="SAPBEXresItem 5 3 6 3" xfId="44164"/>
    <cellStyle name="SAPBEXresItem 5 3 6 4" xfId="44165"/>
    <cellStyle name="SAPBEXresItem 5 3 7" xfId="44166"/>
    <cellStyle name="SAPBEXresItem 5 3 7 2" xfId="44167"/>
    <cellStyle name="SAPBEXresItem 5 3 7 2 2" xfId="44168"/>
    <cellStyle name="SAPBEXresItem 5 3 7 2 3" xfId="44169"/>
    <cellStyle name="SAPBEXresItem 5 3 7 3" xfId="44170"/>
    <cellStyle name="SAPBEXresItem 5 3 7 4" xfId="44171"/>
    <cellStyle name="SAPBEXresItem 5 3 8" xfId="44172"/>
    <cellStyle name="SAPBEXresItem 5 3 8 2" xfId="44173"/>
    <cellStyle name="SAPBEXresItem 5 3 8 2 2" xfId="44174"/>
    <cellStyle name="SAPBEXresItem 5 3 8 2 3" xfId="44175"/>
    <cellStyle name="SAPBEXresItem 5 3 8 3" xfId="44176"/>
    <cellStyle name="SAPBEXresItem 5 3 8 4" xfId="44177"/>
    <cellStyle name="SAPBEXresItem 5 3 9" xfId="44178"/>
    <cellStyle name="SAPBEXresItem 5 3 9 2" xfId="44179"/>
    <cellStyle name="SAPBEXresItem 5 3 9 3" xfId="44180"/>
    <cellStyle name="SAPBEXresItem 5 4" xfId="44181"/>
    <cellStyle name="SAPBEXresItem 5 4 2" xfId="44182"/>
    <cellStyle name="SAPBEXresItem 5 4 2 2" xfId="44183"/>
    <cellStyle name="SAPBEXresItem 5 4 2 3" xfId="44184"/>
    <cellStyle name="SAPBEXresItem 5 4 3" xfId="44185"/>
    <cellStyle name="SAPBEXresItem 5 4 4" xfId="44186"/>
    <cellStyle name="SAPBEXresItem 5 5" xfId="44187"/>
    <cellStyle name="SAPBEXresItem 5 5 2" xfId="44188"/>
    <cellStyle name="SAPBEXresItem 5 5 2 2" xfId="44189"/>
    <cellStyle name="SAPBEXresItem 5 5 2 3" xfId="44190"/>
    <cellStyle name="SAPBEXresItem 5 5 3" xfId="44191"/>
    <cellStyle name="SAPBEXresItem 5 5 4" xfId="44192"/>
    <cellStyle name="SAPBEXresItem 5 6" xfId="44193"/>
    <cellStyle name="SAPBEXresItem 5 6 2" xfId="44194"/>
    <cellStyle name="SAPBEXresItem 5 6 2 2" xfId="44195"/>
    <cellStyle name="SAPBEXresItem 5 6 2 3" xfId="44196"/>
    <cellStyle name="SAPBEXresItem 5 6 3" xfId="44197"/>
    <cellStyle name="SAPBEXresItem 5 6 4" xfId="44198"/>
    <cellStyle name="SAPBEXresItem 5 7" xfId="44199"/>
    <cellStyle name="SAPBEXresItem 5 7 2" xfId="44200"/>
    <cellStyle name="SAPBEXresItem 5 7 2 2" xfId="44201"/>
    <cellStyle name="SAPBEXresItem 5 7 2 3" xfId="44202"/>
    <cellStyle name="SAPBEXresItem 5 7 3" xfId="44203"/>
    <cellStyle name="SAPBEXresItem 5 7 4" xfId="44204"/>
    <cellStyle name="SAPBEXresItem 5 8" xfId="44205"/>
    <cellStyle name="SAPBEXresItem 5 8 2" xfId="44206"/>
    <cellStyle name="SAPBEXresItem 5 8 2 2" xfId="44207"/>
    <cellStyle name="SAPBEXresItem 5 8 2 3" xfId="44208"/>
    <cellStyle name="SAPBEXresItem 5 8 3" xfId="44209"/>
    <cellStyle name="SAPBEXresItem 5 8 4" xfId="44210"/>
    <cellStyle name="SAPBEXresItem 5 9" xfId="44211"/>
    <cellStyle name="SAPBEXresItem 5 9 2" xfId="44212"/>
    <cellStyle name="SAPBEXresItem 5 9 2 2" xfId="44213"/>
    <cellStyle name="SAPBEXresItem 5 9 2 3" xfId="44214"/>
    <cellStyle name="SAPBEXresItem 5 9 3" xfId="44215"/>
    <cellStyle name="SAPBEXresItem 5 9 4" xfId="44216"/>
    <cellStyle name="SAPBEXresItem 6" xfId="44217"/>
    <cellStyle name="SAPBEXresItem 6 10" xfId="44218"/>
    <cellStyle name="SAPBEXresItem 6 10 2" xfId="44219"/>
    <cellStyle name="SAPBEXresItem 6 10 3" xfId="44220"/>
    <cellStyle name="SAPBEXresItem 6 11" xfId="44221"/>
    <cellStyle name="SAPBEXresItem 6 12" xfId="44222"/>
    <cellStyle name="SAPBEXresItem 6 2" xfId="44223"/>
    <cellStyle name="SAPBEXresItem 6 2 10" xfId="44224"/>
    <cellStyle name="SAPBEXresItem 6 2 11" xfId="44225"/>
    <cellStyle name="SAPBEXresItem 6 2 2" xfId="44226"/>
    <cellStyle name="SAPBEXresItem 6 2 2 2" xfId="44227"/>
    <cellStyle name="SAPBEXresItem 6 2 2 2 2" xfId="44228"/>
    <cellStyle name="SAPBEXresItem 6 2 2 2 3" xfId="44229"/>
    <cellStyle name="SAPBEXresItem 6 2 2 3" xfId="44230"/>
    <cellStyle name="SAPBEXresItem 6 2 2 4" xfId="44231"/>
    <cellStyle name="SAPBEXresItem 6 2 3" xfId="44232"/>
    <cellStyle name="SAPBEXresItem 6 2 3 2" xfId="44233"/>
    <cellStyle name="SAPBEXresItem 6 2 3 2 2" xfId="44234"/>
    <cellStyle name="SAPBEXresItem 6 2 3 2 3" xfId="44235"/>
    <cellStyle name="SAPBEXresItem 6 2 3 3" xfId="44236"/>
    <cellStyle name="SAPBEXresItem 6 2 3 4" xfId="44237"/>
    <cellStyle name="SAPBEXresItem 6 2 4" xfId="44238"/>
    <cellStyle name="SAPBEXresItem 6 2 4 2" xfId="44239"/>
    <cellStyle name="SAPBEXresItem 6 2 4 2 2" xfId="44240"/>
    <cellStyle name="SAPBEXresItem 6 2 4 2 3" xfId="44241"/>
    <cellStyle name="SAPBEXresItem 6 2 4 3" xfId="44242"/>
    <cellStyle name="SAPBEXresItem 6 2 4 4" xfId="44243"/>
    <cellStyle name="SAPBEXresItem 6 2 5" xfId="44244"/>
    <cellStyle name="SAPBEXresItem 6 2 5 2" xfId="44245"/>
    <cellStyle name="SAPBEXresItem 6 2 5 2 2" xfId="44246"/>
    <cellStyle name="SAPBEXresItem 6 2 5 2 3" xfId="44247"/>
    <cellStyle name="SAPBEXresItem 6 2 5 3" xfId="44248"/>
    <cellStyle name="SAPBEXresItem 6 2 5 4" xfId="44249"/>
    <cellStyle name="SAPBEXresItem 6 2 6" xfId="44250"/>
    <cellStyle name="SAPBEXresItem 6 2 6 2" xfId="44251"/>
    <cellStyle name="SAPBEXresItem 6 2 6 2 2" xfId="44252"/>
    <cellStyle name="SAPBEXresItem 6 2 6 2 3" xfId="44253"/>
    <cellStyle name="SAPBEXresItem 6 2 6 3" xfId="44254"/>
    <cellStyle name="SAPBEXresItem 6 2 6 4" xfId="44255"/>
    <cellStyle name="SAPBEXresItem 6 2 7" xfId="44256"/>
    <cellStyle name="SAPBEXresItem 6 2 7 2" xfId="44257"/>
    <cellStyle name="SAPBEXresItem 6 2 7 2 2" xfId="44258"/>
    <cellStyle name="SAPBEXresItem 6 2 7 2 3" xfId="44259"/>
    <cellStyle name="SAPBEXresItem 6 2 7 3" xfId="44260"/>
    <cellStyle name="SAPBEXresItem 6 2 7 4" xfId="44261"/>
    <cellStyle name="SAPBEXresItem 6 2 8" xfId="44262"/>
    <cellStyle name="SAPBEXresItem 6 2 8 2" xfId="44263"/>
    <cellStyle name="SAPBEXresItem 6 2 8 2 2" xfId="44264"/>
    <cellStyle name="SAPBEXresItem 6 2 8 2 3" xfId="44265"/>
    <cellStyle name="SAPBEXresItem 6 2 8 3" xfId="44266"/>
    <cellStyle name="SAPBEXresItem 6 2 8 4" xfId="44267"/>
    <cellStyle name="SAPBEXresItem 6 2 9" xfId="44268"/>
    <cellStyle name="SAPBEXresItem 6 2 9 2" xfId="44269"/>
    <cellStyle name="SAPBEXresItem 6 2 9 3" xfId="44270"/>
    <cellStyle name="SAPBEXresItem 6 3" xfId="44271"/>
    <cellStyle name="SAPBEXresItem 6 3 2" xfId="44272"/>
    <cellStyle name="SAPBEXresItem 6 3 2 2" xfId="44273"/>
    <cellStyle name="SAPBEXresItem 6 3 2 3" xfId="44274"/>
    <cellStyle name="SAPBEXresItem 6 3 3" xfId="44275"/>
    <cellStyle name="SAPBEXresItem 6 3 4" xfId="44276"/>
    <cellStyle name="SAPBEXresItem 6 4" xfId="44277"/>
    <cellStyle name="SAPBEXresItem 6 4 2" xfId="44278"/>
    <cellStyle name="SAPBEXresItem 6 4 2 2" xfId="44279"/>
    <cellStyle name="SAPBEXresItem 6 4 2 3" xfId="44280"/>
    <cellStyle name="SAPBEXresItem 6 4 3" xfId="44281"/>
    <cellStyle name="SAPBEXresItem 6 4 4" xfId="44282"/>
    <cellStyle name="SAPBEXresItem 6 5" xfId="44283"/>
    <cellStyle name="SAPBEXresItem 6 5 2" xfId="44284"/>
    <cellStyle name="SAPBEXresItem 6 5 2 2" xfId="44285"/>
    <cellStyle name="SAPBEXresItem 6 5 2 3" xfId="44286"/>
    <cellStyle name="SAPBEXresItem 6 5 3" xfId="44287"/>
    <cellStyle name="SAPBEXresItem 6 5 4" xfId="44288"/>
    <cellStyle name="SAPBEXresItem 6 6" xfId="44289"/>
    <cellStyle name="SAPBEXresItem 6 6 2" xfId="44290"/>
    <cellStyle name="SAPBEXresItem 6 6 2 2" xfId="44291"/>
    <cellStyle name="SAPBEXresItem 6 6 2 3" xfId="44292"/>
    <cellStyle name="SAPBEXresItem 6 6 3" xfId="44293"/>
    <cellStyle name="SAPBEXresItem 6 6 4" xfId="44294"/>
    <cellStyle name="SAPBEXresItem 6 7" xfId="44295"/>
    <cellStyle name="SAPBEXresItem 6 7 2" xfId="44296"/>
    <cellStyle name="SAPBEXresItem 6 7 2 2" xfId="44297"/>
    <cellStyle name="SAPBEXresItem 6 7 2 3" xfId="44298"/>
    <cellStyle name="SAPBEXresItem 6 7 3" xfId="44299"/>
    <cellStyle name="SAPBEXresItem 6 7 4" xfId="44300"/>
    <cellStyle name="SAPBEXresItem 6 8" xfId="44301"/>
    <cellStyle name="SAPBEXresItem 6 8 2" xfId="44302"/>
    <cellStyle name="SAPBEXresItem 6 8 2 2" xfId="44303"/>
    <cellStyle name="SAPBEXresItem 6 8 2 3" xfId="44304"/>
    <cellStyle name="SAPBEXresItem 6 8 3" xfId="44305"/>
    <cellStyle name="SAPBEXresItem 6 8 4" xfId="44306"/>
    <cellStyle name="SAPBEXresItem 6 9" xfId="44307"/>
    <cellStyle name="SAPBEXresItem 6 9 2" xfId="44308"/>
    <cellStyle name="SAPBEXresItem 6 9 2 2" xfId="44309"/>
    <cellStyle name="SAPBEXresItem 6 9 2 3" xfId="44310"/>
    <cellStyle name="SAPBEXresItem 6 9 3" xfId="44311"/>
    <cellStyle name="SAPBEXresItem 6 9 4" xfId="44312"/>
    <cellStyle name="SAPBEXresItem 7" xfId="44313"/>
    <cellStyle name="SAPBEXresItem 7 10" xfId="44314"/>
    <cellStyle name="SAPBEXresItem 7 11" xfId="44315"/>
    <cellStyle name="SAPBEXresItem 7 2" xfId="44316"/>
    <cellStyle name="SAPBEXresItem 7 2 2" xfId="44317"/>
    <cellStyle name="SAPBEXresItem 7 2 2 2" xfId="44318"/>
    <cellStyle name="SAPBEXresItem 7 2 2 3" xfId="44319"/>
    <cellStyle name="SAPBEXresItem 7 2 3" xfId="44320"/>
    <cellStyle name="SAPBEXresItem 7 2 4" xfId="44321"/>
    <cellStyle name="SAPBEXresItem 7 3" xfId="44322"/>
    <cellStyle name="SAPBEXresItem 7 3 2" xfId="44323"/>
    <cellStyle name="SAPBEXresItem 7 3 2 2" xfId="44324"/>
    <cellStyle name="SAPBEXresItem 7 3 2 3" xfId="44325"/>
    <cellStyle name="SAPBEXresItem 7 3 3" xfId="44326"/>
    <cellStyle name="SAPBEXresItem 7 3 4" xfId="44327"/>
    <cellStyle name="SAPBEXresItem 7 4" xfId="44328"/>
    <cellStyle name="SAPBEXresItem 7 4 2" xfId="44329"/>
    <cellStyle name="SAPBEXresItem 7 4 2 2" xfId="44330"/>
    <cellStyle name="SAPBEXresItem 7 4 2 3" xfId="44331"/>
    <cellStyle name="SAPBEXresItem 7 4 3" xfId="44332"/>
    <cellStyle name="SAPBEXresItem 7 4 4" xfId="44333"/>
    <cellStyle name="SAPBEXresItem 7 5" xfId="44334"/>
    <cellStyle name="SAPBEXresItem 7 5 2" xfId="44335"/>
    <cellStyle name="SAPBEXresItem 7 5 2 2" xfId="44336"/>
    <cellStyle name="SAPBEXresItem 7 5 2 3" xfId="44337"/>
    <cellStyle name="SAPBEXresItem 7 5 3" xfId="44338"/>
    <cellStyle name="SAPBEXresItem 7 5 4" xfId="44339"/>
    <cellStyle name="SAPBEXresItem 7 6" xfId="44340"/>
    <cellStyle name="SAPBEXresItem 7 6 2" xfId="44341"/>
    <cellStyle name="SAPBEXresItem 7 6 2 2" xfId="44342"/>
    <cellStyle name="SAPBEXresItem 7 6 2 3" xfId="44343"/>
    <cellStyle name="SAPBEXresItem 7 6 3" xfId="44344"/>
    <cellStyle name="SAPBEXresItem 7 6 4" xfId="44345"/>
    <cellStyle name="SAPBEXresItem 7 7" xfId="44346"/>
    <cellStyle name="SAPBEXresItem 7 7 2" xfId="44347"/>
    <cellStyle name="SAPBEXresItem 7 7 2 2" xfId="44348"/>
    <cellStyle name="SAPBEXresItem 7 7 2 3" xfId="44349"/>
    <cellStyle name="SAPBEXresItem 7 7 3" xfId="44350"/>
    <cellStyle name="SAPBEXresItem 7 7 4" xfId="44351"/>
    <cellStyle name="SAPBEXresItem 7 8" xfId="44352"/>
    <cellStyle name="SAPBEXresItem 7 8 2" xfId="44353"/>
    <cellStyle name="SAPBEXresItem 7 8 2 2" xfId="44354"/>
    <cellStyle name="SAPBEXresItem 7 8 2 3" xfId="44355"/>
    <cellStyle name="SAPBEXresItem 7 8 3" xfId="44356"/>
    <cellStyle name="SAPBEXresItem 7 8 4" xfId="44357"/>
    <cellStyle name="SAPBEXresItem 7 9" xfId="44358"/>
    <cellStyle name="SAPBEXresItem 7 9 2" xfId="44359"/>
    <cellStyle name="SAPBEXresItem 7 9 3" xfId="44360"/>
    <cellStyle name="SAPBEXresItem 8" xfId="44361"/>
    <cellStyle name="SAPBEXresItem 8 2" xfId="44362"/>
    <cellStyle name="SAPBEXresItem 8 2 2" xfId="44363"/>
    <cellStyle name="SAPBEXresItem 8 2 3" xfId="44364"/>
    <cellStyle name="SAPBEXresItem 8 3" xfId="44365"/>
    <cellStyle name="SAPBEXresItem 8 4" xfId="44366"/>
    <cellStyle name="SAPBEXresItem 9" xfId="44367"/>
    <cellStyle name="SAPBEXresItem 9 2" xfId="44368"/>
    <cellStyle name="SAPBEXresItem 9 2 2" xfId="44369"/>
    <cellStyle name="SAPBEXresItem 9 2 3" xfId="44370"/>
    <cellStyle name="SAPBEXresItem 9 3" xfId="44371"/>
    <cellStyle name="SAPBEXresItem 9 4" xfId="44372"/>
    <cellStyle name="SAPBEXresItemX" xfId="44373"/>
    <cellStyle name="SAPBEXresItemX 10" xfId="44374"/>
    <cellStyle name="SAPBEXresItemX 10 2" xfId="44375"/>
    <cellStyle name="SAPBEXresItemX 10 2 2" xfId="44376"/>
    <cellStyle name="SAPBEXresItemX 10 2 3" xfId="44377"/>
    <cellStyle name="SAPBEXresItemX 10 3" xfId="44378"/>
    <cellStyle name="SAPBEXresItemX 10 4" xfId="44379"/>
    <cellStyle name="SAPBEXresItemX 11" xfId="44380"/>
    <cellStyle name="SAPBEXresItemX 11 2" xfId="44381"/>
    <cellStyle name="SAPBEXresItemX 11 2 2" xfId="44382"/>
    <cellStyle name="SAPBEXresItemX 11 2 3" xfId="44383"/>
    <cellStyle name="SAPBEXresItemX 11 3" xfId="44384"/>
    <cellStyle name="SAPBEXresItemX 11 4" xfId="44385"/>
    <cellStyle name="SAPBEXresItemX 12" xfId="44386"/>
    <cellStyle name="SAPBEXresItemX 12 2" xfId="44387"/>
    <cellStyle name="SAPBEXresItemX 12 2 2" xfId="44388"/>
    <cellStyle name="SAPBEXresItemX 12 2 3" xfId="44389"/>
    <cellStyle name="SAPBEXresItemX 12 3" xfId="44390"/>
    <cellStyle name="SAPBEXresItemX 12 4" xfId="44391"/>
    <cellStyle name="SAPBEXresItemX 13" xfId="44392"/>
    <cellStyle name="SAPBEXresItemX 13 2" xfId="44393"/>
    <cellStyle name="SAPBEXresItemX 13 2 2" xfId="44394"/>
    <cellStyle name="SAPBEXresItemX 13 2 3" xfId="44395"/>
    <cellStyle name="SAPBEXresItemX 13 3" xfId="44396"/>
    <cellStyle name="SAPBEXresItemX 13 4" xfId="44397"/>
    <cellStyle name="SAPBEXresItemX 14" xfId="44398"/>
    <cellStyle name="SAPBEXresItemX 14 2" xfId="44399"/>
    <cellStyle name="SAPBEXresItemX 14 2 2" xfId="44400"/>
    <cellStyle name="SAPBEXresItemX 14 2 3" xfId="44401"/>
    <cellStyle name="SAPBEXresItemX 14 3" xfId="44402"/>
    <cellStyle name="SAPBEXresItemX 14 4" xfId="44403"/>
    <cellStyle name="SAPBEXresItemX 15" xfId="44404"/>
    <cellStyle name="SAPBEXresItemX 15 2" xfId="44405"/>
    <cellStyle name="SAPBEXresItemX 15 3" xfId="44406"/>
    <cellStyle name="SAPBEXresItemX 16" xfId="44407"/>
    <cellStyle name="SAPBEXresItemX 17" xfId="44408"/>
    <cellStyle name="SAPBEXresItemX 2" xfId="44409"/>
    <cellStyle name="SAPBEXresItemX 2 10" xfId="44410"/>
    <cellStyle name="SAPBEXresItemX 2 10 2" xfId="44411"/>
    <cellStyle name="SAPBEXresItemX 2 10 2 2" xfId="44412"/>
    <cellStyle name="SAPBEXresItemX 2 10 2 3" xfId="44413"/>
    <cellStyle name="SAPBEXresItemX 2 10 3" xfId="44414"/>
    <cellStyle name="SAPBEXresItemX 2 10 4" xfId="44415"/>
    <cellStyle name="SAPBEXresItemX 2 11" xfId="44416"/>
    <cellStyle name="SAPBEXresItemX 2 11 2" xfId="44417"/>
    <cellStyle name="SAPBEXresItemX 2 11 2 2" xfId="44418"/>
    <cellStyle name="SAPBEXresItemX 2 11 2 3" xfId="44419"/>
    <cellStyle name="SAPBEXresItemX 2 11 3" xfId="44420"/>
    <cellStyle name="SAPBEXresItemX 2 11 4" xfId="44421"/>
    <cellStyle name="SAPBEXresItemX 2 12" xfId="44422"/>
    <cellStyle name="SAPBEXresItemX 2 12 2" xfId="44423"/>
    <cellStyle name="SAPBEXresItemX 2 12 3" xfId="44424"/>
    <cellStyle name="SAPBEXresItemX 2 13" xfId="44425"/>
    <cellStyle name="SAPBEXresItemX 2 14" xfId="44426"/>
    <cellStyle name="SAPBEXresItemX 2 2" xfId="44427"/>
    <cellStyle name="SAPBEXresItemX 2 2 10" xfId="44428"/>
    <cellStyle name="SAPBEXresItemX 2 2 10 2" xfId="44429"/>
    <cellStyle name="SAPBEXresItemX 2 2 10 2 2" xfId="44430"/>
    <cellStyle name="SAPBEXresItemX 2 2 10 2 3" xfId="44431"/>
    <cellStyle name="SAPBEXresItemX 2 2 10 3" xfId="44432"/>
    <cellStyle name="SAPBEXresItemX 2 2 10 4" xfId="44433"/>
    <cellStyle name="SAPBEXresItemX 2 2 11" xfId="44434"/>
    <cellStyle name="SAPBEXresItemX 2 2 11 2" xfId="44435"/>
    <cellStyle name="SAPBEXresItemX 2 2 11 3" xfId="44436"/>
    <cellStyle name="SAPBEXresItemX 2 2 12" xfId="44437"/>
    <cellStyle name="SAPBEXresItemX 2 2 13" xfId="44438"/>
    <cellStyle name="SAPBEXresItemX 2 2 2" xfId="44439"/>
    <cellStyle name="SAPBEXresItemX 2 2 2 10" xfId="44440"/>
    <cellStyle name="SAPBEXresItemX 2 2 2 10 2" xfId="44441"/>
    <cellStyle name="SAPBEXresItemX 2 2 2 10 3" xfId="44442"/>
    <cellStyle name="SAPBEXresItemX 2 2 2 11" xfId="44443"/>
    <cellStyle name="SAPBEXresItemX 2 2 2 12" xfId="44444"/>
    <cellStyle name="SAPBEXresItemX 2 2 2 2" xfId="44445"/>
    <cellStyle name="SAPBEXresItemX 2 2 2 2 10" xfId="44446"/>
    <cellStyle name="SAPBEXresItemX 2 2 2 2 11" xfId="44447"/>
    <cellStyle name="SAPBEXresItemX 2 2 2 2 2" xfId="44448"/>
    <cellStyle name="SAPBEXresItemX 2 2 2 2 2 2" xfId="44449"/>
    <cellStyle name="SAPBEXresItemX 2 2 2 2 2 2 2" xfId="44450"/>
    <cellStyle name="SAPBEXresItemX 2 2 2 2 2 2 3" xfId="44451"/>
    <cellStyle name="SAPBEXresItemX 2 2 2 2 2 3" xfId="44452"/>
    <cellStyle name="SAPBEXresItemX 2 2 2 2 2 4" xfId="44453"/>
    <cellStyle name="SAPBEXresItemX 2 2 2 2 3" xfId="44454"/>
    <cellStyle name="SAPBEXresItemX 2 2 2 2 3 2" xfId="44455"/>
    <cellStyle name="SAPBEXresItemX 2 2 2 2 3 2 2" xfId="44456"/>
    <cellStyle name="SAPBEXresItemX 2 2 2 2 3 2 3" xfId="44457"/>
    <cellStyle name="SAPBEXresItemX 2 2 2 2 3 3" xfId="44458"/>
    <cellStyle name="SAPBEXresItemX 2 2 2 2 3 4" xfId="44459"/>
    <cellStyle name="SAPBEXresItemX 2 2 2 2 4" xfId="44460"/>
    <cellStyle name="SAPBEXresItemX 2 2 2 2 4 2" xfId="44461"/>
    <cellStyle name="SAPBEXresItemX 2 2 2 2 4 2 2" xfId="44462"/>
    <cellStyle name="SAPBEXresItemX 2 2 2 2 4 2 3" xfId="44463"/>
    <cellStyle name="SAPBEXresItemX 2 2 2 2 4 3" xfId="44464"/>
    <cellStyle name="SAPBEXresItemX 2 2 2 2 4 4" xfId="44465"/>
    <cellStyle name="SAPBEXresItemX 2 2 2 2 5" xfId="44466"/>
    <cellStyle name="SAPBEXresItemX 2 2 2 2 5 2" xfId="44467"/>
    <cellStyle name="SAPBEXresItemX 2 2 2 2 5 2 2" xfId="44468"/>
    <cellStyle name="SAPBEXresItemX 2 2 2 2 5 2 3" xfId="44469"/>
    <cellStyle name="SAPBEXresItemX 2 2 2 2 5 3" xfId="44470"/>
    <cellStyle name="SAPBEXresItemX 2 2 2 2 5 4" xfId="44471"/>
    <cellStyle name="SAPBEXresItemX 2 2 2 2 6" xfId="44472"/>
    <cellStyle name="SAPBEXresItemX 2 2 2 2 6 2" xfId="44473"/>
    <cellStyle name="SAPBEXresItemX 2 2 2 2 6 2 2" xfId="44474"/>
    <cellStyle name="SAPBEXresItemX 2 2 2 2 6 2 3" xfId="44475"/>
    <cellStyle name="SAPBEXresItemX 2 2 2 2 6 3" xfId="44476"/>
    <cellStyle name="SAPBEXresItemX 2 2 2 2 6 4" xfId="44477"/>
    <cellStyle name="SAPBEXresItemX 2 2 2 2 7" xfId="44478"/>
    <cellStyle name="SAPBEXresItemX 2 2 2 2 7 2" xfId="44479"/>
    <cellStyle name="SAPBEXresItemX 2 2 2 2 7 2 2" xfId="44480"/>
    <cellStyle name="SAPBEXresItemX 2 2 2 2 7 2 3" xfId="44481"/>
    <cellStyle name="SAPBEXresItemX 2 2 2 2 7 3" xfId="44482"/>
    <cellStyle name="SAPBEXresItemX 2 2 2 2 7 4" xfId="44483"/>
    <cellStyle name="SAPBEXresItemX 2 2 2 2 8" xfId="44484"/>
    <cellStyle name="SAPBEXresItemX 2 2 2 2 8 2" xfId="44485"/>
    <cellStyle name="SAPBEXresItemX 2 2 2 2 8 2 2" xfId="44486"/>
    <cellStyle name="SAPBEXresItemX 2 2 2 2 8 2 3" xfId="44487"/>
    <cellStyle name="SAPBEXresItemX 2 2 2 2 8 3" xfId="44488"/>
    <cellStyle name="SAPBEXresItemX 2 2 2 2 8 4" xfId="44489"/>
    <cellStyle name="SAPBEXresItemX 2 2 2 2 9" xfId="44490"/>
    <cellStyle name="SAPBEXresItemX 2 2 2 2 9 2" xfId="44491"/>
    <cellStyle name="SAPBEXresItemX 2 2 2 2 9 3" xfId="44492"/>
    <cellStyle name="SAPBEXresItemX 2 2 2 3" xfId="44493"/>
    <cellStyle name="SAPBEXresItemX 2 2 2 3 2" xfId="44494"/>
    <cellStyle name="SAPBEXresItemX 2 2 2 3 2 2" xfId="44495"/>
    <cellStyle name="SAPBEXresItemX 2 2 2 3 2 3" xfId="44496"/>
    <cellStyle name="SAPBEXresItemX 2 2 2 3 3" xfId="44497"/>
    <cellStyle name="SAPBEXresItemX 2 2 2 3 4" xfId="44498"/>
    <cellStyle name="SAPBEXresItemX 2 2 2 4" xfId="44499"/>
    <cellStyle name="SAPBEXresItemX 2 2 2 4 2" xfId="44500"/>
    <cellStyle name="SAPBEXresItemX 2 2 2 4 2 2" xfId="44501"/>
    <cellStyle name="SAPBEXresItemX 2 2 2 4 2 3" xfId="44502"/>
    <cellStyle name="SAPBEXresItemX 2 2 2 4 3" xfId="44503"/>
    <cellStyle name="SAPBEXresItemX 2 2 2 4 4" xfId="44504"/>
    <cellStyle name="SAPBEXresItemX 2 2 2 5" xfId="44505"/>
    <cellStyle name="SAPBEXresItemX 2 2 2 5 2" xfId="44506"/>
    <cellStyle name="SAPBEXresItemX 2 2 2 5 2 2" xfId="44507"/>
    <cellStyle name="SAPBEXresItemX 2 2 2 5 2 3" xfId="44508"/>
    <cellStyle name="SAPBEXresItemX 2 2 2 5 3" xfId="44509"/>
    <cellStyle name="SAPBEXresItemX 2 2 2 5 4" xfId="44510"/>
    <cellStyle name="SAPBEXresItemX 2 2 2 6" xfId="44511"/>
    <cellStyle name="SAPBEXresItemX 2 2 2 6 2" xfId="44512"/>
    <cellStyle name="SAPBEXresItemX 2 2 2 6 2 2" xfId="44513"/>
    <cellStyle name="SAPBEXresItemX 2 2 2 6 2 3" xfId="44514"/>
    <cellStyle name="SAPBEXresItemX 2 2 2 6 3" xfId="44515"/>
    <cellStyle name="SAPBEXresItemX 2 2 2 6 4" xfId="44516"/>
    <cellStyle name="SAPBEXresItemX 2 2 2 7" xfId="44517"/>
    <cellStyle name="SAPBEXresItemX 2 2 2 7 2" xfId="44518"/>
    <cellStyle name="SAPBEXresItemX 2 2 2 7 2 2" xfId="44519"/>
    <cellStyle name="SAPBEXresItemX 2 2 2 7 2 3" xfId="44520"/>
    <cellStyle name="SAPBEXresItemX 2 2 2 7 3" xfId="44521"/>
    <cellStyle name="SAPBEXresItemX 2 2 2 7 4" xfId="44522"/>
    <cellStyle name="SAPBEXresItemX 2 2 2 8" xfId="44523"/>
    <cellStyle name="SAPBEXresItemX 2 2 2 8 2" xfId="44524"/>
    <cellStyle name="SAPBEXresItemX 2 2 2 8 2 2" xfId="44525"/>
    <cellStyle name="SAPBEXresItemX 2 2 2 8 2 3" xfId="44526"/>
    <cellStyle name="SAPBEXresItemX 2 2 2 8 3" xfId="44527"/>
    <cellStyle name="SAPBEXresItemX 2 2 2 8 4" xfId="44528"/>
    <cellStyle name="SAPBEXresItemX 2 2 2 9" xfId="44529"/>
    <cellStyle name="SAPBEXresItemX 2 2 2 9 2" xfId="44530"/>
    <cellStyle name="SAPBEXresItemX 2 2 2 9 2 2" xfId="44531"/>
    <cellStyle name="SAPBEXresItemX 2 2 2 9 2 3" xfId="44532"/>
    <cellStyle name="SAPBEXresItemX 2 2 2 9 3" xfId="44533"/>
    <cellStyle name="SAPBEXresItemX 2 2 2 9 4" xfId="44534"/>
    <cellStyle name="SAPBEXresItemX 2 2 3" xfId="44535"/>
    <cellStyle name="SAPBEXresItemX 2 2 3 10" xfId="44536"/>
    <cellStyle name="SAPBEXresItemX 2 2 3 11" xfId="44537"/>
    <cellStyle name="SAPBEXresItemX 2 2 3 2" xfId="44538"/>
    <cellStyle name="SAPBEXresItemX 2 2 3 2 2" xfId="44539"/>
    <cellStyle name="SAPBEXresItemX 2 2 3 2 2 2" xfId="44540"/>
    <cellStyle name="SAPBEXresItemX 2 2 3 2 2 3" xfId="44541"/>
    <cellStyle name="SAPBEXresItemX 2 2 3 2 3" xfId="44542"/>
    <cellStyle name="SAPBEXresItemX 2 2 3 2 4" xfId="44543"/>
    <cellStyle name="SAPBEXresItemX 2 2 3 3" xfId="44544"/>
    <cellStyle name="SAPBEXresItemX 2 2 3 3 2" xfId="44545"/>
    <cellStyle name="SAPBEXresItemX 2 2 3 3 2 2" xfId="44546"/>
    <cellStyle name="SAPBEXresItemX 2 2 3 3 2 3" xfId="44547"/>
    <cellStyle name="SAPBEXresItemX 2 2 3 3 3" xfId="44548"/>
    <cellStyle name="SAPBEXresItemX 2 2 3 3 4" xfId="44549"/>
    <cellStyle name="SAPBEXresItemX 2 2 3 4" xfId="44550"/>
    <cellStyle name="SAPBEXresItemX 2 2 3 4 2" xfId="44551"/>
    <cellStyle name="SAPBEXresItemX 2 2 3 4 2 2" xfId="44552"/>
    <cellStyle name="SAPBEXresItemX 2 2 3 4 2 3" xfId="44553"/>
    <cellStyle name="SAPBEXresItemX 2 2 3 4 3" xfId="44554"/>
    <cellStyle name="SAPBEXresItemX 2 2 3 4 4" xfId="44555"/>
    <cellStyle name="SAPBEXresItemX 2 2 3 5" xfId="44556"/>
    <cellStyle name="SAPBEXresItemX 2 2 3 5 2" xfId="44557"/>
    <cellStyle name="SAPBEXresItemX 2 2 3 5 2 2" xfId="44558"/>
    <cellStyle name="SAPBEXresItemX 2 2 3 5 2 3" xfId="44559"/>
    <cellStyle name="SAPBEXresItemX 2 2 3 5 3" xfId="44560"/>
    <cellStyle name="SAPBEXresItemX 2 2 3 5 4" xfId="44561"/>
    <cellStyle name="SAPBEXresItemX 2 2 3 6" xfId="44562"/>
    <cellStyle name="SAPBEXresItemX 2 2 3 6 2" xfId="44563"/>
    <cellStyle name="SAPBEXresItemX 2 2 3 6 2 2" xfId="44564"/>
    <cellStyle name="SAPBEXresItemX 2 2 3 6 2 3" xfId="44565"/>
    <cellStyle name="SAPBEXresItemX 2 2 3 6 3" xfId="44566"/>
    <cellStyle name="SAPBEXresItemX 2 2 3 6 4" xfId="44567"/>
    <cellStyle name="SAPBEXresItemX 2 2 3 7" xfId="44568"/>
    <cellStyle name="SAPBEXresItemX 2 2 3 7 2" xfId="44569"/>
    <cellStyle name="SAPBEXresItemX 2 2 3 7 2 2" xfId="44570"/>
    <cellStyle name="SAPBEXresItemX 2 2 3 7 2 3" xfId="44571"/>
    <cellStyle name="SAPBEXresItemX 2 2 3 7 3" xfId="44572"/>
    <cellStyle name="SAPBEXresItemX 2 2 3 7 4" xfId="44573"/>
    <cellStyle name="SAPBEXresItemX 2 2 3 8" xfId="44574"/>
    <cellStyle name="SAPBEXresItemX 2 2 3 8 2" xfId="44575"/>
    <cellStyle name="SAPBEXresItemX 2 2 3 8 2 2" xfId="44576"/>
    <cellStyle name="SAPBEXresItemX 2 2 3 8 2 3" xfId="44577"/>
    <cellStyle name="SAPBEXresItemX 2 2 3 8 3" xfId="44578"/>
    <cellStyle name="SAPBEXresItemX 2 2 3 8 4" xfId="44579"/>
    <cellStyle name="SAPBEXresItemX 2 2 3 9" xfId="44580"/>
    <cellStyle name="SAPBEXresItemX 2 2 3 9 2" xfId="44581"/>
    <cellStyle name="SAPBEXresItemX 2 2 3 9 3" xfId="44582"/>
    <cellStyle name="SAPBEXresItemX 2 2 4" xfId="44583"/>
    <cellStyle name="SAPBEXresItemX 2 2 4 2" xfId="44584"/>
    <cellStyle name="SAPBEXresItemX 2 2 4 2 2" xfId="44585"/>
    <cellStyle name="SAPBEXresItemX 2 2 4 2 3" xfId="44586"/>
    <cellStyle name="SAPBEXresItemX 2 2 4 3" xfId="44587"/>
    <cellStyle name="SAPBEXresItemX 2 2 4 4" xfId="44588"/>
    <cellStyle name="SAPBEXresItemX 2 2 5" xfId="44589"/>
    <cellStyle name="SAPBEXresItemX 2 2 5 2" xfId="44590"/>
    <cellStyle name="SAPBEXresItemX 2 2 5 2 2" xfId="44591"/>
    <cellStyle name="SAPBEXresItemX 2 2 5 2 3" xfId="44592"/>
    <cellStyle name="SAPBEXresItemX 2 2 5 3" xfId="44593"/>
    <cellStyle name="SAPBEXresItemX 2 2 5 4" xfId="44594"/>
    <cellStyle name="SAPBEXresItemX 2 2 6" xfId="44595"/>
    <cellStyle name="SAPBEXresItemX 2 2 6 2" xfId="44596"/>
    <cellStyle name="SAPBEXresItemX 2 2 6 2 2" xfId="44597"/>
    <cellStyle name="SAPBEXresItemX 2 2 6 2 3" xfId="44598"/>
    <cellStyle name="SAPBEXresItemX 2 2 6 3" xfId="44599"/>
    <cellStyle name="SAPBEXresItemX 2 2 6 4" xfId="44600"/>
    <cellStyle name="SAPBEXresItemX 2 2 7" xfId="44601"/>
    <cellStyle name="SAPBEXresItemX 2 2 7 2" xfId="44602"/>
    <cellStyle name="SAPBEXresItemX 2 2 7 2 2" xfId="44603"/>
    <cellStyle name="SAPBEXresItemX 2 2 7 2 3" xfId="44604"/>
    <cellStyle name="SAPBEXresItemX 2 2 7 3" xfId="44605"/>
    <cellStyle name="SAPBEXresItemX 2 2 7 4" xfId="44606"/>
    <cellStyle name="SAPBEXresItemX 2 2 8" xfId="44607"/>
    <cellStyle name="SAPBEXresItemX 2 2 8 2" xfId="44608"/>
    <cellStyle name="SAPBEXresItemX 2 2 8 2 2" xfId="44609"/>
    <cellStyle name="SAPBEXresItemX 2 2 8 2 3" xfId="44610"/>
    <cellStyle name="SAPBEXresItemX 2 2 8 3" xfId="44611"/>
    <cellStyle name="SAPBEXresItemX 2 2 8 4" xfId="44612"/>
    <cellStyle name="SAPBEXresItemX 2 2 9" xfId="44613"/>
    <cellStyle name="SAPBEXresItemX 2 2 9 2" xfId="44614"/>
    <cellStyle name="SAPBEXresItemX 2 2 9 2 2" xfId="44615"/>
    <cellStyle name="SAPBEXresItemX 2 2 9 2 3" xfId="44616"/>
    <cellStyle name="SAPBEXresItemX 2 2 9 3" xfId="44617"/>
    <cellStyle name="SAPBEXresItemX 2 2 9 4" xfId="44618"/>
    <cellStyle name="SAPBEXresItemX 2 3" xfId="44619"/>
    <cellStyle name="SAPBEXresItemX 2 3 10" xfId="44620"/>
    <cellStyle name="SAPBEXresItemX 2 3 10 2" xfId="44621"/>
    <cellStyle name="SAPBEXresItemX 2 3 10 3" xfId="44622"/>
    <cellStyle name="SAPBEXresItemX 2 3 11" xfId="44623"/>
    <cellStyle name="SAPBEXresItemX 2 3 12" xfId="44624"/>
    <cellStyle name="SAPBEXresItemX 2 3 2" xfId="44625"/>
    <cellStyle name="SAPBEXresItemX 2 3 2 10" xfId="44626"/>
    <cellStyle name="SAPBEXresItemX 2 3 2 11" xfId="44627"/>
    <cellStyle name="SAPBEXresItemX 2 3 2 2" xfId="44628"/>
    <cellStyle name="SAPBEXresItemX 2 3 2 2 2" xfId="44629"/>
    <cellStyle name="SAPBEXresItemX 2 3 2 2 2 2" xfId="44630"/>
    <cellStyle name="SAPBEXresItemX 2 3 2 2 2 3" xfId="44631"/>
    <cellStyle name="SAPBEXresItemX 2 3 2 2 3" xfId="44632"/>
    <cellStyle name="SAPBEXresItemX 2 3 2 2 4" xfId="44633"/>
    <cellStyle name="SAPBEXresItemX 2 3 2 3" xfId="44634"/>
    <cellStyle name="SAPBEXresItemX 2 3 2 3 2" xfId="44635"/>
    <cellStyle name="SAPBEXresItemX 2 3 2 3 2 2" xfId="44636"/>
    <cellStyle name="SAPBEXresItemX 2 3 2 3 2 3" xfId="44637"/>
    <cellStyle name="SAPBEXresItemX 2 3 2 3 3" xfId="44638"/>
    <cellStyle name="SAPBEXresItemX 2 3 2 3 4" xfId="44639"/>
    <cellStyle name="SAPBEXresItemX 2 3 2 4" xfId="44640"/>
    <cellStyle name="SAPBEXresItemX 2 3 2 4 2" xfId="44641"/>
    <cellStyle name="SAPBEXresItemX 2 3 2 4 2 2" xfId="44642"/>
    <cellStyle name="SAPBEXresItemX 2 3 2 4 2 3" xfId="44643"/>
    <cellStyle name="SAPBEXresItemX 2 3 2 4 3" xfId="44644"/>
    <cellStyle name="SAPBEXresItemX 2 3 2 4 4" xfId="44645"/>
    <cellStyle name="SAPBEXresItemX 2 3 2 5" xfId="44646"/>
    <cellStyle name="SAPBEXresItemX 2 3 2 5 2" xfId="44647"/>
    <cellStyle name="SAPBEXresItemX 2 3 2 5 2 2" xfId="44648"/>
    <cellStyle name="SAPBEXresItemX 2 3 2 5 2 3" xfId="44649"/>
    <cellStyle name="SAPBEXresItemX 2 3 2 5 3" xfId="44650"/>
    <cellStyle name="SAPBEXresItemX 2 3 2 5 4" xfId="44651"/>
    <cellStyle name="SAPBEXresItemX 2 3 2 6" xfId="44652"/>
    <cellStyle name="SAPBEXresItemX 2 3 2 6 2" xfId="44653"/>
    <cellStyle name="SAPBEXresItemX 2 3 2 6 2 2" xfId="44654"/>
    <cellStyle name="SAPBEXresItemX 2 3 2 6 2 3" xfId="44655"/>
    <cellStyle name="SAPBEXresItemX 2 3 2 6 3" xfId="44656"/>
    <cellStyle name="SAPBEXresItemX 2 3 2 6 4" xfId="44657"/>
    <cellStyle name="SAPBEXresItemX 2 3 2 7" xfId="44658"/>
    <cellStyle name="SAPBEXresItemX 2 3 2 7 2" xfId="44659"/>
    <cellStyle name="SAPBEXresItemX 2 3 2 7 2 2" xfId="44660"/>
    <cellStyle name="SAPBEXresItemX 2 3 2 7 2 3" xfId="44661"/>
    <cellStyle name="SAPBEXresItemX 2 3 2 7 3" xfId="44662"/>
    <cellStyle name="SAPBEXresItemX 2 3 2 7 4" xfId="44663"/>
    <cellStyle name="SAPBEXresItemX 2 3 2 8" xfId="44664"/>
    <cellStyle name="SAPBEXresItemX 2 3 2 8 2" xfId="44665"/>
    <cellStyle name="SAPBEXresItemX 2 3 2 8 2 2" xfId="44666"/>
    <cellStyle name="SAPBEXresItemX 2 3 2 8 2 3" xfId="44667"/>
    <cellStyle name="SAPBEXresItemX 2 3 2 8 3" xfId="44668"/>
    <cellStyle name="SAPBEXresItemX 2 3 2 8 4" xfId="44669"/>
    <cellStyle name="SAPBEXresItemX 2 3 2 9" xfId="44670"/>
    <cellStyle name="SAPBEXresItemX 2 3 2 9 2" xfId="44671"/>
    <cellStyle name="SAPBEXresItemX 2 3 2 9 3" xfId="44672"/>
    <cellStyle name="SAPBEXresItemX 2 3 3" xfId="44673"/>
    <cellStyle name="SAPBEXresItemX 2 3 3 2" xfId="44674"/>
    <cellStyle name="SAPBEXresItemX 2 3 3 2 2" xfId="44675"/>
    <cellStyle name="SAPBEXresItemX 2 3 3 2 3" xfId="44676"/>
    <cellStyle name="SAPBEXresItemX 2 3 3 3" xfId="44677"/>
    <cellStyle name="SAPBEXresItemX 2 3 3 4" xfId="44678"/>
    <cellStyle name="SAPBEXresItemX 2 3 4" xfId="44679"/>
    <cellStyle name="SAPBEXresItemX 2 3 4 2" xfId="44680"/>
    <cellStyle name="SAPBEXresItemX 2 3 4 2 2" xfId="44681"/>
    <cellStyle name="SAPBEXresItemX 2 3 4 2 3" xfId="44682"/>
    <cellStyle name="SAPBEXresItemX 2 3 4 3" xfId="44683"/>
    <cellStyle name="SAPBEXresItemX 2 3 4 4" xfId="44684"/>
    <cellStyle name="SAPBEXresItemX 2 3 5" xfId="44685"/>
    <cellStyle name="SAPBEXresItemX 2 3 5 2" xfId="44686"/>
    <cellStyle name="SAPBEXresItemX 2 3 5 2 2" xfId="44687"/>
    <cellStyle name="SAPBEXresItemX 2 3 5 2 3" xfId="44688"/>
    <cellStyle name="SAPBEXresItemX 2 3 5 3" xfId="44689"/>
    <cellStyle name="SAPBEXresItemX 2 3 5 4" xfId="44690"/>
    <cellStyle name="SAPBEXresItemX 2 3 6" xfId="44691"/>
    <cellStyle name="SAPBEXresItemX 2 3 6 2" xfId="44692"/>
    <cellStyle name="SAPBEXresItemX 2 3 6 2 2" xfId="44693"/>
    <cellStyle name="SAPBEXresItemX 2 3 6 2 3" xfId="44694"/>
    <cellStyle name="SAPBEXresItemX 2 3 6 3" xfId="44695"/>
    <cellStyle name="SAPBEXresItemX 2 3 6 4" xfId="44696"/>
    <cellStyle name="SAPBEXresItemX 2 3 7" xfId="44697"/>
    <cellStyle name="SAPBEXresItemX 2 3 7 2" xfId="44698"/>
    <cellStyle name="SAPBEXresItemX 2 3 7 2 2" xfId="44699"/>
    <cellStyle name="SAPBEXresItemX 2 3 7 2 3" xfId="44700"/>
    <cellStyle name="SAPBEXresItemX 2 3 7 3" xfId="44701"/>
    <cellStyle name="SAPBEXresItemX 2 3 7 4" xfId="44702"/>
    <cellStyle name="SAPBEXresItemX 2 3 8" xfId="44703"/>
    <cellStyle name="SAPBEXresItemX 2 3 8 2" xfId="44704"/>
    <cellStyle name="SAPBEXresItemX 2 3 8 2 2" xfId="44705"/>
    <cellStyle name="SAPBEXresItemX 2 3 8 2 3" xfId="44706"/>
    <cellStyle name="SAPBEXresItemX 2 3 8 3" xfId="44707"/>
    <cellStyle name="SAPBEXresItemX 2 3 8 4" xfId="44708"/>
    <cellStyle name="SAPBEXresItemX 2 3 9" xfId="44709"/>
    <cellStyle name="SAPBEXresItemX 2 3 9 2" xfId="44710"/>
    <cellStyle name="SAPBEXresItemX 2 3 9 2 2" xfId="44711"/>
    <cellStyle name="SAPBEXresItemX 2 3 9 2 3" xfId="44712"/>
    <cellStyle name="SAPBEXresItemX 2 3 9 3" xfId="44713"/>
    <cellStyle name="SAPBEXresItemX 2 3 9 4" xfId="44714"/>
    <cellStyle name="SAPBEXresItemX 2 4" xfId="44715"/>
    <cellStyle name="SAPBEXresItemX 2 4 10" xfId="44716"/>
    <cellStyle name="SAPBEXresItemX 2 4 11" xfId="44717"/>
    <cellStyle name="SAPBEXresItemX 2 4 2" xfId="44718"/>
    <cellStyle name="SAPBEXresItemX 2 4 2 2" xfId="44719"/>
    <cellStyle name="SAPBEXresItemX 2 4 2 2 2" xfId="44720"/>
    <cellStyle name="SAPBEXresItemX 2 4 2 2 3" xfId="44721"/>
    <cellStyle name="SAPBEXresItemX 2 4 2 3" xfId="44722"/>
    <cellStyle name="SAPBEXresItemX 2 4 2 4" xfId="44723"/>
    <cellStyle name="SAPBEXresItemX 2 4 3" xfId="44724"/>
    <cellStyle name="SAPBEXresItemX 2 4 3 2" xfId="44725"/>
    <cellStyle name="SAPBEXresItemX 2 4 3 2 2" xfId="44726"/>
    <cellStyle name="SAPBEXresItemX 2 4 3 2 3" xfId="44727"/>
    <cellStyle name="SAPBEXresItemX 2 4 3 3" xfId="44728"/>
    <cellStyle name="SAPBEXresItemX 2 4 3 4" xfId="44729"/>
    <cellStyle name="SAPBEXresItemX 2 4 4" xfId="44730"/>
    <cellStyle name="SAPBEXresItemX 2 4 4 2" xfId="44731"/>
    <cellStyle name="SAPBEXresItemX 2 4 4 2 2" xfId="44732"/>
    <cellStyle name="SAPBEXresItemX 2 4 4 2 3" xfId="44733"/>
    <cellStyle name="SAPBEXresItemX 2 4 4 3" xfId="44734"/>
    <cellStyle name="SAPBEXresItemX 2 4 4 4" xfId="44735"/>
    <cellStyle name="SAPBEXresItemX 2 4 5" xfId="44736"/>
    <cellStyle name="SAPBEXresItemX 2 4 5 2" xfId="44737"/>
    <cellStyle name="SAPBEXresItemX 2 4 5 2 2" xfId="44738"/>
    <cellStyle name="SAPBEXresItemX 2 4 5 2 3" xfId="44739"/>
    <cellStyle name="SAPBEXresItemX 2 4 5 3" xfId="44740"/>
    <cellStyle name="SAPBEXresItemX 2 4 5 4" xfId="44741"/>
    <cellStyle name="SAPBEXresItemX 2 4 6" xfId="44742"/>
    <cellStyle name="SAPBEXresItemX 2 4 6 2" xfId="44743"/>
    <cellStyle name="SAPBEXresItemX 2 4 6 2 2" xfId="44744"/>
    <cellStyle name="SAPBEXresItemX 2 4 6 2 3" xfId="44745"/>
    <cellStyle name="SAPBEXresItemX 2 4 6 3" xfId="44746"/>
    <cellStyle name="SAPBEXresItemX 2 4 6 4" xfId="44747"/>
    <cellStyle name="SAPBEXresItemX 2 4 7" xfId="44748"/>
    <cellStyle name="SAPBEXresItemX 2 4 7 2" xfId="44749"/>
    <cellStyle name="SAPBEXresItemX 2 4 7 2 2" xfId="44750"/>
    <cellStyle name="SAPBEXresItemX 2 4 7 2 3" xfId="44751"/>
    <cellStyle name="SAPBEXresItemX 2 4 7 3" xfId="44752"/>
    <cellStyle name="SAPBEXresItemX 2 4 7 4" xfId="44753"/>
    <cellStyle name="SAPBEXresItemX 2 4 8" xfId="44754"/>
    <cellStyle name="SAPBEXresItemX 2 4 8 2" xfId="44755"/>
    <cellStyle name="SAPBEXresItemX 2 4 8 2 2" xfId="44756"/>
    <cellStyle name="SAPBEXresItemX 2 4 8 2 3" xfId="44757"/>
    <cellStyle name="SAPBEXresItemX 2 4 8 3" xfId="44758"/>
    <cellStyle name="SAPBEXresItemX 2 4 8 4" xfId="44759"/>
    <cellStyle name="SAPBEXresItemX 2 4 9" xfId="44760"/>
    <cellStyle name="SAPBEXresItemX 2 4 9 2" xfId="44761"/>
    <cellStyle name="SAPBEXresItemX 2 4 9 3" xfId="44762"/>
    <cellStyle name="SAPBEXresItemX 2 5" xfId="44763"/>
    <cellStyle name="SAPBEXresItemX 2 5 2" xfId="44764"/>
    <cellStyle name="SAPBEXresItemX 2 5 2 2" xfId="44765"/>
    <cellStyle name="SAPBEXresItemX 2 5 2 3" xfId="44766"/>
    <cellStyle name="SAPBEXresItemX 2 5 3" xfId="44767"/>
    <cellStyle name="SAPBEXresItemX 2 5 4" xfId="44768"/>
    <cellStyle name="SAPBEXresItemX 2 6" xfId="44769"/>
    <cellStyle name="SAPBEXresItemX 2 6 2" xfId="44770"/>
    <cellStyle name="SAPBEXresItemX 2 6 2 2" xfId="44771"/>
    <cellStyle name="SAPBEXresItemX 2 6 2 3" xfId="44772"/>
    <cellStyle name="SAPBEXresItemX 2 6 3" xfId="44773"/>
    <cellStyle name="SAPBEXresItemX 2 6 4" xfId="44774"/>
    <cellStyle name="SAPBEXresItemX 2 7" xfId="44775"/>
    <cellStyle name="SAPBEXresItemX 2 7 2" xfId="44776"/>
    <cellStyle name="SAPBEXresItemX 2 7 2 2" xfId="44777"/>
    <cellStyle name="SAPBEXresItemX 2 7 2 3" xfId="44778"/>
    <cellStyle name="SAPBEXresItemX 2 7 3" xfId="44779"/>
    <cellStyle name="SAPBEXresItemX 2 7 4" xfId="44780"/>
    <cellStyle name="SAPBEXresItemX 2 8" xfId="44781"/>
    <cellStyle name="SAPBEXresItemX 2 8 2" xfId="44782"/>
    <cellStyle name="SAPBEXresItemX 2 8 2 2" xfId="44783"/>
    <cellStyle name="SAPBEXresItemX 2 8 2 3" xfId="44784"/>
    <cellStyle name="SAPBEXresItemX 2 8 3" xfId="44785"/>
    <cellStyle name="SAPBEXresItemX 2 8 4" xfId="44786"/>
    <cellStyle name="SAPBEXresItemX 2 9" xfId="44787"/>
    <cellStyle name="SAPBEXresItemX 2 9 2" xfId="44788"/>
    <cellStyle name="SAPBEXresItemX 2 9 2 2" xfId="44789"/>
    <cellStyle name="SAPBEXresItemX 2 9 2 3" xfId="44790"/>
    <cellStyle name="SAPBEXresItemX 2 9 3" xfId="44791"/>
    <cellStyle name="SAPBEXresItemX 2 9 4" xfId="44792"/>
    <cellStyle name="SAPBEXresItemX 3" xfId="44793"/>
    <cellStyle name="SAPBEXresItemX 3 10" xfId="44794"/>
    <cellStyle name="SAPBEXresItemX 3 10 2" xfId="44795"/>
    <cellStyle name="SAPBEXresItemX 3 10 2 2" xfId="44796"/>
    <cellStyle name="SAPBEXresItemX 3 10 2 3" xfId="44797"/>
    <cellStyle name="SAPBEXresItemX 3 10 3" xfId="44798"/>
    <cellStyle name="SAPBEXresItemX 3 10 4" xfId="44799"/>
    <cellStyle name="SAPBEXresItemX 3 11" xfId="44800"/>
    <cellStyle name="SAPBEXresItemX 3 11 2" xfId="44801"/>
    <cellStyle name="SAPBEXresItemX 3 11 2 2" xfId="44802"/>
    <cellStyle name="SAPBEXresItemX 3 11 2 3" xfId="44803"/>
    <cellStyle name="SAPBEXresItemX 3 11 3" xfId="44804"/>
    <cellStyle name="SAPBEXresItemX 3 11 4" xfId="44805"/>
    <cellStyle name="SAPBEXresItemX 3 12" xfId="44806"/>
    <cellStyle name="SAPBEXresItemX 3 12 2" xfId="44807"/>
    <cellStyle name="SAPBEXresItemX 3 12 3" xfId="44808"/>
    <cellStyle name="SAPBEXresItemX 3 13" xfId="44809"/>
    <cellStyle name="SAPBEXresItemX 3 14" xfId="44810"/>
    <cellStyle name="SAPBEXresItemX 3 2" xfId="44811"/>
    <cellStyle name="SAPBEXresItemX 3 2 10" xfId="44812"/>
    <cellStyle name="SAPBEXresItemX 3 2 10 2" xfId="44813"/>
    <cellStyle name="SAPBEXresItemX 3 2 10 2 2" xfId="44814"/>
    <cellStyle name="SAPBEXresItemX 3 2 10 2 3" xfId="44815"/>
    <cellStyle name="SAPBEXresItemX 3 2 10 3" xfId="44816"/>
    <cellStyle name="SAPBEXresItemX 3 2 10 4" xfId="44817"/>
    <cellStyle name="SAPBEXresItemX 3 2 11" xfId="44818"/>
    <cellStyle name="SAPBEXresItemX 3 2 11 2" xfId="44819"/>
    <cellStyle name="SAPBEXresItemX 3 2 11 3" xfId="44820"/>
    <cellStyle name="SAPBEXresItemX 3 2 12" xfId="44821"/>
    <cellStyle name="SAPBEXresItemX 3 2 13" xfId="44822"/>
    <cellStyle name="SAPBEXresItemX 3 2 2" xfId="44823"/>
    <cellStyle name="SAPBEXresItemX 3 2 2 10" xfId="44824"/>
    <cellStyle name="SAPBEXresItemX 3 2 2 10 2" xfId="44825"/>
    <cellStyle name="SAPBEXresItemX 3 2 2 10 3" xfId="44826"/>
    <cellStyle name="SAPBEXresItemX 3 2 2 11" xfId="44827"/>
    <cellStyle name="SAPBEXresItemX 3 2 2 12" xfId="44828"/>
    <cellStyle name="SAPBEXresItemX 3 2 2 2" xfId="44829"/>
    <cellStyle name="SAPBEXresItemX 3 2 2 2 10" xfId="44830"/>
    <cellStyle name="SAPBEXresItemX 3 2 2 2 11" xfId="44831"/>
    <cellStyle name="SAPBEXresItemX 3 2 2 2 2" xfId="44832"/>
    <cellStyle name="SAPBEXresItemX 3 2 2 2 2 2" xfId="44833"/>
    <cellStyle name="SAPBEXresItemX 3 2 2 2 2 2 2" xfId="44834"/>
    <cellStyle name="SAPBEXresItemX 3 2 2 2 2 2 3" xfId="44835"/>
    <cellStyle name="SAPBEXresItemX 3 2 2 2 2 3" xfId="44836"/>
    <cellStyle name="SAPBEXresItemX 3 2 2 2 2 4" xfId="44837"/>
    <cellStyle name="SAPBEXresItemX 3 2 2 2 3" xfId="44838"/>
    <cellStyle name="SAPBEXresItemX 3 2 2 2 3 2" xfId="44839"/>
    <cellStyle name="SAPBEXresItemX 3 2 2 2 3 2 2" xfId="44840"/>
    <cellStyle name="SAPBEXresItemX 3 2 2 2 3 2 3" xfId="44841"/>
    <cellStyle name="SAPBEXresItemX 3 2 2 2 3 3" xfId="44842"/>
    <cellStyle name="SAPBEXresItemX 3 2 2 2 3 4" xfId="44843"/>
    <cellStyle name="SAPBEXresItemX 3 2 2 2 4" xfId="44844"/>
    <cellStyle name="SAPBEXresItemX 3 2 2 2 4 2" xfId="44845"/>
    <cellStyle name="SAPBEXresItemX 3 2 2 2 4 2 2" xfId="44846"/>
    <cellStyle name="SAPBEXresItemX 3 2 2 2 4 2 3" xfId="44847"/>
    <cellStyle name="SAPBEXresItemX 3 2 2 2 4 3" xfId="44848"/>
    <cellStyle name="SAPBEXresItemX 3 2 2 2 4 4" xfId="44849"/>
    <cellStyle name="SAPBEXresItemX 3 2 2 2 5" xfId="44850"/>
    <cellStyle name="SAPBEXresItemX 3 2 2 2 5 2" xfId="44851"/>
    <cellStyle name="SAPBEXresItemX 3 2 2 2 5 2 2" xfId="44852"/>
    <cellStyle name="SAPBEXresItemX 3 2 2 2 5 2 3" xfId="44853"/>
    <cellStyle name="SAPBEXresItemX 3 2 2 2 5 3" xfId="44854"/>
    <cellStyle name="SAPBEXresItemX 3 2 2 2 5 4" xfId="44855"/>
    <cellStyle name="SAPBEXresItemX 3 2 2 2 6" xfId="44856"/>
    <cellStyle name="SAPBEXresItemX 3 2 2 2 6 2" xfId="44857"/>
    <cellStyle name="SAPBEXresItemX 3 2 2 2 6 2 2" xfId="44858"/>
    <cellStyle name="SAPBEXresItemX 3 2 2 2 6 2 3" xfId="44859"/>
    <cellStyle name="SAPBEXresItemX 3 2 2 2 6 3" xfId="44860"/>
    <cellStyle name="SAPBEXresItemX 3 2 2 2 6 4" xfId="44861"/>
    <cellStyle name="SAPBEXresItemX 3 2 2 2 7" xfId="44862"/>
    <cellStyle name="SAPBEXresItemX 3 2 2 2 7 2" xfId="44863"/>
    <cellStyle name="SAPBEXresItemX 3 2 2 2 7 2 2" xfId="44864"/>
    <cellStyle name="SAPBEXresItemX 3 2 2 2 7 2 3" xfId="44865"/>
    <cellStyle name="SAPBEXresItemX 3 2 2 2 7 3" xfId="44866"/>
    <cellStyle name="SAPBEXresItemX 3 2 2 2 7 4" xfId="44867"/>
    <cellStyle name="SAPBEXresItemX 3 2 2 2 8" xfId="44868"/>
    <cellStyle name="SAPBEXresItemX 3 2 2 2 8 2" xfId="44869"/>
    <cellStyle name="SAPBEXresItemX 3 2 2 2 8 2 2" xfId="44870"/>
    <cellStyle name="SAPBEXresItemX 3 2 2 2 8 2 3" xfId="44871"/>
    <cellStyle name="SAPBEXresItemX 3 2 2 2 8 3" xfId="44872"/>
    <cellStyle name="SAPBEXresItemX 3 2 2 2 8 4" xfId="44873"/>
    <cellStyle name="SAPBEXresItemX 3 2 2 2 9" xfId="44874"/>
    <cellStyle name="SAPBEXresItemX 3 2 2 2 9 2" xfId="44875"/>
    <cellStyle name="SAPBEXresItemX 3 2 2 2 9 3" xfId="44876"/>
    <cellStyle name="SAPBEXresItemX 3 2 2 3" xfId="44877"/>
    <cellStyle name="SAPBEXresItemX 3 2 2 3 2" xfId="44878"/>
    <cellStyle name="SAPBEXresItemX 3 2 2 3 2 2" xfId="44879"/>
    <cellStyle name="SAPBEXresItemX 3 2 2 3 2 3" xfId="44880"/>
    <cellStyle name="SAPBEXresItemX 3 2 2 3 3" xfId="44881"/>
    <cellStyle name="SAPBEXresItemX 3 2 2 3 4" xfId="44882"/>
    <cellStyle name="SAPBEXresItemX 3 2 2 4" xfId="44883"/>
    <cellStyle name="SAPBEXresItemX 3 2 2 4 2" xfId="44884"/>
    <cellStyle name="SAPBEXresItemX 3 2 2 4 2 2" xfId="44885"/>
    <cellStyle name="SAPBEXresItemX 3 2 2 4 2 3" xfId="44886"/>
    <cellStyle name="SAPBEXresItemX 3 2 2 4 3" xfId="44887"/>
    <cellStyle name="SAPBEXresItemX 3 2 2 4 4" xfId="44888"/>
    <cellStyle name="SAPBEXresItemX 3 2 2 5" xfId="44889"/>
    <cellStyle name="SAPBEXresItemX 3 2 2 5 2" xfId="44890"/>
    <cellStyle name="SAPBEXresItemX 3 2 2 5 2 2" xfId="44891"/>
    <cellStyle name="SAPBEXresItemX 3 2 2 5 2 3" xfId="44892"/>
    <cellStyle name="SAPBEXresItemX 3 2 2 5 3" xfId="44893"/>
    <cellStyle name="SAPBEXresItemX 3 2 2 5 4" xfId="44894"/>
    <cellStyle name="SAPBEXresItemX 3 2 2 6" xfId="44895"/>
    <cellStyle name="SAPBEXresItemX 3 2 2 6 2" xfId="44896"/>
    <cellStyle name="SAPBEXresItemX 3 2 2 6 2 2" xfId="44897"/>
    <cellStyle name="SAPBEXresItemX 3 2 2 6 2 3" xfId="44898"/>
    <cellStyle name="SAPBEXresItemX 3 2 2 6 3" xfId="44899"/>
    <cellStyle name="SAPBEXresItemX 3 2 2 6 4" xfId="44900"/>
    <cellStyle name="SAPBEXresItemX 3 2 2 7" xfId="44901"/>
    <cellStyle name="SAPBEXresItemX 3 2 2 7 2" xfId="44902"/>
    <cellStyle name="SAPBEXresItemX 3 2 2 7 2 2" xfId="44903"/>
    <cellStyle name="SAPBEXresItemX 3 2 2 7 2 3" xfId="44904"/>
    <cellStyle name="SAPBEXresItemX 3 2 2 7 3" xfId="44905"/>
    <cellStyle name="SAPBEXresItemX 3 2 2 7 4" xfId="44906"/>
    <cellStyle name="SAPBEXresItemX 3 2 2 8" xfId="44907"/>
    <cellStyle name="SAPBEXresItemX 3 2 2 8 2" xfId="44908"/>
    <cellStyle name="SAPBEXresItemX 3 2 2 8 2 2" xfId="44909"/>
    <cellStyle name="SAPBEXresItemX 3 2 2 8 2 3" xfId="44910"/>
    <cellStyle name="SAPBEXresItemX 3 2 2 8 3" xfId="44911"/>
    <cellStyle name="SAPBEXresItemX 3 2 2 8 4" xfId="44912"/>
    <cellStyle name="SAPBEXresItemX 3 2 2 9" xfId="44913"/>
    <cellStyle name="SAPBEXresItemX 3 2 2 9 2" xfId="44914"/>
    <cellStyle name="SAPBEXresItemX 3 2 2 9 2 2" xfId="44915"/>
    <cellStyle name="SAPBEXresItemX 3 2 2 9 2 3" xfId="44916"/>
    <cellStyle name="SAPBEXresItemX 3 2 2 9 3" xfId="44917"/>
    <cellStyle name="SAPBEXresItemX 3 2 2 9 4" xfId="44918"/>
    <cellStyle name="SAPBEXresItemX 3 2 3" xfId="44919"/>
    <cellStyle name="SAPBEXresItemX 3 2 3 10" xfId="44920"/>
    <cellStyle name="SAPBEXresItemX 3 2 3 11" xfId="44921"/>
    <cellStyle name="SAPBEXresItemX 3 2 3 2" xfId="44922"/>
    <cellStyle name="SAPBEXresItemX 3 2 3 2 2" xfId="44923"/>
    <cellStyle name="SAPBEXresItemX 3 2 3 2 2 2" xfId="44924"/>
    <cellStyle name="SAPBEXresItemX 3 2 3 2 2 3" xfId="44925"/>
    <cellStyle name="SAPBEXresItemX 3 2 3 2 3" xfId="44926"/>
    <cellStyle name="SAPBEXresItemX 3 2 3 2 4" xfId="44927"/>
    <cellStyle name="SAPBEXresItemX 3 2 3 3" xfId="44928"/>
    <cellStyle name="SAPBEXresItemX 3 2 3 3 2" xfId="44929"/>
    <cellStyle name="SAPBEXresItemX 3 2 3 3 2 2" xfId="44930"/>
    <cellStyle name="SAPBEXresItemX 3 2 3 3 2 3" xfId="44931"/>
    <cellStyle name="SAPBEXresItemX 3 2 3 3 3" xfId="44932"/>
    <cellStyle name="SAPBEXresItemX 3 2 3 3 4" xfId="44933"/>
    <cellStyle name="SAPBEXresItemX 3 2 3 4" xfId="44934"/>
    <cellStyle name="SAPBEXresItemX 3 2 3 4 2" xfId="44935"/>
    <cellStyle name="SAPBEXresItemX 3 2 3 4 2 2" xfId="44936"/>
    <cellStyle name="SAPBEXresItemX 3 2 3 4 2 3" xfId="44937"/>
    <cellStyle name="SAPBEXresItemX 3 2 3 4 3" xfId="44938"/>
    <cellStyle name="SAPBEXresItemX 3 2 3 4 4" xfId="44939"/>
    <cellStyle name="SAPBEXresItemX 3 2 3 5" xfId="44940"/>
    <cellStyle name="SAPBEXresItemX 3 2 3 5 2" xfId="44941"/>
    <cellStyle name="SAPBEXresItemX 3 2 3 5 2 2" xfId="44942"/>
    <cellStyle name="SAPBEXresItemX 3 2 3 5 2 3" xfId="44943"/>
    <cellStyle name="SAPBEXresItemX 3 2 3 5 3" xfId="44944"/>
    <cellStyle name="SAPBEXresItemX 3 2 3 5 4" xfId="44945"/>
    <cellStyle name="SAPBEXresItemX 3 2 3 6" xfId="44946"/>
    <cellStyle name="SAPBEXresItemX 3 2 3 6 2" xfId="44947"/>
    <cellStyle name="SAPBEXresItemX 3 2 3 6 2 2" xfId="44948"/>
    <cellStyle name="SAPBEXresItemX 3 2 3 6 2 3" xfId="44949"/>
    <cellStyle name="SAPBEXresItemX 3 2 3 6 3" xfId="44950"/>
    <cellStyle name="SAPBEXresItemX 3 2 3 6 4" xfId="44951"/>
    <cellStyle name="SAPBEXresItemX 3 2 3 7" xfId="44952"/>
    <cellStyle name="SAPBEXresItemX 3 2 3 7 2" xfId="44953"/>
    <cellStyle name="SAPBEXresItemX 3 2 3 7 2 2" xfId="44954"/>
    <cellStyle name="SAPBEXresItemX 3 2 3 7 2 3" xfId="44955"/>
    <cellStyle name="SAPBEXresItemX 3 2 3 7 3" xfId="44956"/>
    <cellStyle name="SAPBEXresItemX 3 2 3 7 4" xfId="44957"/>
    <cellStyle name="SAPBEXresItemX 3 2 3 8" xfId="44958"/>
    <cellStyle name="SAPBEXresItemX 3 2 3 8 2" xfId="44959"/>
    <cellStyle name="SAPBEXresItemX 3 2 3 8 2 2" xfId="44960"/>
    <cellStyle name="SAPBEXresItemX 3 2 3 8 2 3" xfId="44961"/>
    <cellStyle name="SAPBEXresItemX 3 2 3 8 3" xfId="44962"/>
    <cellStyle name="SAPBEXresItemX 3 2 3 8 4" xfId="44963"/>
    <cellStyle name="SAPBEXresItemX 3 2 3 9" xfId="44964"/>
    <cellStyle name="SAPBEXresItemX 3 2 3 9 2" xfId="44965"/>
    <cellStyle name="SAPBEXresItemX 3 2 3 9 3" xfId="44966"/>
    <cellStyle name="SAPBEXresItemX 3 2 4" xfId="44967"/>
    <cellStyle name="SAPBEXresItemX 3 2 4 2" xfId="44968"/>
    <cellStyle name="SAPBEXresItemX 3 2 4 2 2" xfId="44969"/>
    <cellStyle name="SAPBEXresItemX 3 2 4 2 3" xfId="44970"/>
    <cellStyle name="SAPBEXresItemX 3 2 4 3" xfId="44971"/>
    <cellStyle name="SAPBEXresItemX 3 2 4 4" xfId="44972"/>
    <cellStyle name="SAPBEXresItemX 3 2 5" xfId="44973"/>
    <cellStyle name="SAPBEXresItemX 3 2 5 2" xfId="44974"/>
    <cellStyle name="SAPBEXresItemX 3 2 5 2 2" xfId="44975"/>
    <cellStyle name="SAPBEXresItemX 3 2 5 2 3" xfId="44976"/>
    <cellStyle name="SAPBEXresItemX 3 2 5 3" xfId="44977"/>
    <cellStyle name="SAPBEXresItemX 3 2 5 4" xfId="44978"/>
    <cellStyle name="SAPBEXresItemX 3 2 6" xfId="44979"/>
    <cellStyle name="SAPBEXresItemX 3 2 6 2" xfId="44980"/>
    <cellStyle name="SAPBEXresItemX 3 2 6 2 2" xfId="44981"/>
    <cellStyle name="SAPBEXresItemX 3 2 6 2 3" xfId="44982"/>
    <cellStyle name="SAPBEXresItemX 3 2 6 3" xfId="44983"/>
    <cellStyle name="SAPBEXresItemX 3 2 6 4" xfId="44984"/>
    <cellStyle name="SAPBEXresItemX 3 2 7" xfId="44985"/>
    <cellStyle name="SAPBEXresItemX 3 2 7 2" xfId="44986"/>
    <cellStyle name="SAPBEXresItemX 3 2 7 2 2" xfId="44987"/>
    <cellStyle name="SAPBEXresItemX 3 2 7 2 3" xfId="44988"/>
    <cellStyle name="SAPBEXresItemX 3 2 7 3" xfId="44989"/>
    <cellStyle name="SAPBEXresItemX 3 2 7 4" xfId="44990"/>
    <cellStyle name="SAPBEXresItemX 3 2 8" xfId="44991"/>
    <cellStyle name="SAPBEXresItemX 3 2 8 2" xfId="44992"/>
    <cellStyle name="SAPBEXresItemX 3 2 8 2 2" xfId="44993"/>
    <cellStyle name="SAPBEXresItemX 3 2 8 2 3" xfId="44994"/>
    <cellStyle name="SAPBEXresItemX 3 2 8 3" xfId="44995"/>
    <cellStyle name="SAPBEXresItemX 3 2 8 4" xfId="44996"/>
    <cellStyle name="SAPBEXresItemX 3 2 9" xfId="44997"/>
    <cellStyle name="SAPBEXresItemX 3 2 9 2" xfId="44998"/>
    <cellStyle name="SAPBEXresItemX 3 2 9 2 2" xfId="44999"/>
    <cellStyle name="SAPBEXresItemX 3 2 9 2 3" xfId="45000"/>
    <cellStyle name="SAPBEXresItemX 3 2 9 3" xfId="45001"/>
    <cellStyle name="SAPBEXresItemX 3 2 9 4" xfId="45002"/>
    <cellStyle name="SAPBEXresItemX 3 3" xfId="45003"/>
    <cellStyle name="SAPBEXresItemX 3 3 10" xfId="45004"/>
    <cellStyle name="SAPBEXresItemX 3 3 10 2" xfId="45005"/>
    <cellStyle name="SAPBEXresItemX 3 3 10 3" xfId="45006"/>
    <cellStyle name="SAPBEXresItemX 3 3 11" xfId="45007"/>
    <cellStyle name="SAPBEXresItemX 3 3 12" xfId="45008"/>
    <cellStyle name="SAPBEXresItemX 3 3 2" xfId="45009"/>
    <cellStyle name="SAPBEXresItemX 3 3 2 10" xfId="45010"/>
    <cellStyle name="SAPBEXresItemX 3 3 2 11" xfId="45011"/>
    <cellStyle name="SAPBEXresItemX 3 3 2 2" xfId="45012"/>
    <cellStyle name="SAPBEXresItemX 3 3 2 2 2" xfId="45013"/>
    <cellStyle name="SAPBEXresItemX 3 3 2 2 2 2" xfId="45014"/>
    <cellStyle name="SAPBEXresItemX 3 3 2 2 2 3" xfId="45015"/>
    <cellStyle name="SAPBEXresItemX 3 3 2 2 3" xfId="45016"/>
    <cellStyle name="SAPBEXresItemX 3 3 2 2 4" xfId="45017"/>
    <cellStyle name="SAPBEXresItemX 3 3 2 3" xfId="45018"/>
    <cellStyle name="SAPBEXresItemX 3 3 2 3 2" xfId="45019"/>
    <cellStyle name="SAPBEXresItemX 3 3 2 3 2 2" xfId="45020"/>
    <cellStyle name="SAPBEXresItemX 3 3 2 3 2 3" xfId="45021"/>
    <cellStyle name="SAPBEXresItemX 3 3 2 3 3" xfId="45022"/>
    <cellStyle name="SAPBEXresItemX 3 3 2 3 4" xfId="45023"/>
    <cellStyle name="SAPBEXresItemX 3 3 2 4" xfId="45024"/>
    <cellStyle name="SAPBEXresItemX 3 3 2 4 2" xfId="45025"/>
    <cellStyle name="SAPBEXresItemX 3 3 2 4 2 2" xfId="45026"/>
    <cellStyle name="SAPBEXresItemX 3 3 2 4 2 3" xfId="45027"/>
    <cellStyle name="SAPBEXresItemX 3 3 2 4 3" xfId="45028"/>
    <cellStyle name="SAPBEXresItemX 3 3 2 4 4" xfId="45029"/>
    <cellStyle name="SAPBEXresItemX 3 3 2 5" xfId="45030"/>
    <cellStyle name="SAPBEXresItemX 3 3 2 5 2" xfId="45031"/>
    <cellStyle name="SAPBEXresItemX 3 3 2 5 2 2" xfId="45032"/>
    <cellStyle name="SAPBEXresItemX 3 3 2 5 2 3" xfId="45033"/>
    <cellStyle name="SAPBEXresItemX 3 3 2 5 3" xfId="45034"/>
    <cellStyle name="SAPBEXresItemX 3 3 2 5 4" xfId="45035"/>
    <cellStyle name="SAPBEXresItemX 3 3 2 6" xfId="45036"/>
    <cellStyle name="SAPBEXresItemX 3 3 2 6 2" xfId="45037"/>
    <cellStyle name="SAPBEXresItemX 3 3 2 6 2 2" xfId="45038"/>
    <cellStyle name="SAPBEXresItemX 3 3 2 6 2 3" xfId="45039"/>
    <cellStyle name="SAPBEXresItemX 3 3 2 6 3" xfId="45040"/>
    <cellStyle name="SAPBEXresItemX 3 3 2 6 4" xfId="45041"/>
    <cellStyle name="SAPBEXresItemX 3 3 2 7" xfId="45042"/>
    <cellStyle name="SAPBEXresItemX 3 3 2 7 2" xfId="45043"/>
    <cellStyle name="SAPBEXresItemX 3 3 2 7 2 2" xfId="45044"/>
    <cellStyle name="SAPBEXresItemX 3 3 2 7 2 3" xfId="45045"/>
    <cellStyle name="SAPBEXresItemX 3 3 2 7 3" xfId="45046"/>
    <cellStyle name="SAPBEXresItemX 3 3 2 7 4" xfId="45047"/>
    <cellStyle name="SAPBEXresItemX 3 3 2 8" xfId="45048"/>
    <cellStyle name="SAPBEXresItemX 3 3 2 8 2" xfId="45049"/>
    <cellStyle name="SAPBEXresItemX 3 3 2 8 2 2" xfId="45050"/>
    <cellStyle name="SAPBEXresItemX 3 3 2 8 2 3" xfId="45051"/>
    <cellStyle name="SAPBEXresItemX 3 3 2 8 3" xfId="45052"/>
    <cellStyle name="SAPBEXresItemX 3 3 2 8 4" xfId="45053"/>
    <cellStyle name="SAPBEXresItemX 3 3 2 9" xfId="45054"/>
    <cellStyle name="SAPBEXresItemX 3 3 2 9 2" xfId="45055"/>
    <cellStyle name="SAPBEXresItemX 3 3 2 9 3" xfId="45056"/>
    <cellStyle name="SAPBEXresItemX 3 3 3" xfId="45057"/>
    <cellStyle name="SAPBEXresItemX 3 3 3 2" xfId="45058"/>
    <cellStyle name="SAPBEXresItemX 3 3 3 2 2" xfId="45059"/>
    <cellStyle name="SAPBEXresItemX 3 3 3 2 3" xfId="45060"/>
    <cellStyle name="SAPBEXresItemX 3 3 3 3" xfId="45061"/>
    <cellStyle name="SAPBEXresItemX 3 3 3 4" xfId="45062"/>
    <cellStyle name="SAPBEXresItemX 3 3 4" xfId="45063"/>
    <cellStyle name="SAPBEXresItemX 3 3 4 2" xfId="45064"/>
    <cellStyle name="SAPBEXresItemX 3 3 4 2 2" xfId="45065"/>
    <cellStyle name="SAPBEXresItemX 3 3 4 2 3" xfId="45066"/>
    <cellStyle name="SAPBEXresItemX 3 3 4 3" xfId="45067"/>
    <cellStyle name="SAPBEXresItemX 3 3 4 4" xfId="45068"/>
    <cellStyle name="SAPBEXresItemX 3 3 5" xfId="45069"/>
    <cellStyle name="SAPBEXresItemX 3 3 5 2" xfId="45070"/>
    <cellStyle name="SAPBEXresItemX 3 3 5 2 2" xfId="45071"/>
    <cellStyle name="SAPBEXresItemX 3 3 5 2 3" xfId="45072"/>
    <cellStyle name="SAPBEXresItemX 3 3 5 3" xfId="45073"/>
    <cellStyle name="SAPBEXresItemX 3 3 5 4" xfId="45074"/>
    <cellStyle name="SAPBEXresItemX 3 3 6" xfId="45075"/>
    <cellStyle name="SAPBEXresItemX 3 3 6 2" xfId="45076"/>
    <cellStyle name="SAPBEXresItemX 3 3 6 2 2" xfId="45077"/>
    <cellStyle name="SAPBEXresItemX 3 3 6 2 3" xfId="45078"/>
    <cellStyle name="SAPBEXresItemX 3 3 6 3" xfId="45079"/>
    <cellStyle name="SAPBEXresItemX 3 3 6 4" xfId="45080"/>
    <cellStyle name="SAPBEXresItemX 3 3 7" xfId="45081"/>
    <cellStyle name="SAPBEXresItemX 3 3 7 2" xfId="45082"/>
    <cellStyle name="SAPBEXresItemX 3 3 7 2 2" xfId="45083"/>
    <cellStyle name="SAPBEXresItemX 3 3 7 2 3" xfId="45084"/>
    <cellStyle name="SAPBEXresItemX 3 3 7 3" xfId="45085"/>
    <cellStyle name="SAPBEXresItemX 3 3 7 4" xfId="45086"/>
    <cellStyle name="SAPBEXresItemX 3 3 8" xfId="45087"/>
    <cellStyle name="SAPBEXresItemX 3 3 8 2" xfId="45088"/>
    <cellStyle name="SAPBEXresItemX 3 3 8 2 2" xfId="45089"/>
    <cellStyle name="SAPBEXresItemX 3 3 8 2 3" xfId="45090"/>
    <cellStyle name="SAPBEXresItemX 3 3 8 3" xfId="45091"/>
    <cellStyle name="SAPBEXresItemX 3 3 8 4" xfId="45092"/>
    <cellStyle name="SAPBEXresItemX 3 3 9" xfId="45093"/>
    <cellStyle name="SAPBEXresItemX 3 3 9 2" xfId="45094"/>
    <cellStyle name="SAPBEXresItemX 3 3 9 2 2" xfId="45095"/>
    <cellStyle name="SAPBEXresItemX 3 3 9 2 3" xfId="45096"/>
    <cellStyle name="SAPBEXresItemX 3 3 9 3" xfId="45097"/>
    <cellStyle name="SAPBEXresItemX 3 3 9 4" xfId="45098"/>
    <cellStyle name="SAPBEXresItemX 3 4" xfId="45099"/>
    <cellStyle name="SAPBEXresItemX 3 4 10" xfId="45100"/>
    <cellStyle name="SAPBEXresItemX 3 4 11" xfId="45101"/>
    <cellStyle name="SAPBEXresItemX 3 4 2" xfId="45102"/>
    <cellStyle name="SAPBEXresItemX 3 4 2 2" xfId="45103"/>
    <cellStyle name="SAPBEXresItemX 3 4 2 2 2" xfId="45104"/>
    <cellStyle name="SAPBEXresItemX 3 4 2 2 3" xfId="45105"/>
    <cellStyle name="SAPBEXresItemX 3 4 2 3" xfId="45106"/>
    <cellStyle name="SAPBEXresItemX 3 4 2 4" xfId="45107"/>
    <cellStyle name="SAPBEXresItemX 3 4 3" xfId="45108"/>
    <cellStyle name="SAPBEXresItemX 3 4 3 2" xfId="45109"/>
    <cellStyle name="SAPBEXresItemX 3 4 3 2 2" xfId="45110"/>
    <cellStyle name="SAPBEXresItemX 3 4 3 2 3" xfId="45111"/>
    <cellStyle name="SAPBEXresItemX 3 4 3 3" xfId="45112"/>
    <cellStyle name="SAPBEXresItemX 3 4 3 4" xfId="45113"/>
    <cellStyle name="SAPBEXresItemX 3 4 4" xfId="45114"/>
    <cellStyle name="SAPBEXresItemX 3 4 4 2" xfId="45115"/>
    <cellStyle name="SAPBEXresItemX 3 4 4 2 2" xfId="45116"/>
    <cellStyle name="SAPBEXresItemX 3 4 4 2 3" xfId="45117"/>
    <cellStyle name="SAPBEXresItemX 3 4 4 3" xfId="45118"/>
    <cellStyle name="SAPBEXresItemX 3 4 4 4" xfId="45119"/>
    <cellStyle name="SAPBEXresItemX 3 4 5" xfId="45120"/>
    <cellStyle name="SAPBEXresItemX 3 4 5 2" xfId="45121"/>
    <cellStyle name="SAPBEXresItemX 3 4 5 2 2" xfId="45122"/>
    <cellStyle name="SAPBEXresItemX 3 4 5 2 3" xfId="45123"/>
    <cellStyle name="SAPBEXresItemX 3 4 5 3" xfId="45124"/>
    <cellStyle name="SAPBEXresItemX 3 4 5 4" xfId="45125"/>
    <cellStyle name="SAPBEXresItemX 3 4 6" xfId="45126"/>
    <cellStyle name="SAPBEXresItemX 3 4 6 2" xfId="45127"/>
    <cellStyle name="SAPBEXresItemX 3 4 6 2 2" xfId="45128"/>
    <cellStyle name="SAPBEXresItemX 3 4 6 2 3" xfId="45129"/>
    <cellStyle name="SAPBEXresItemX 3 4 6 3" xfId="45130"/>
    <cellStyle name="SAPBEXresItemX 3 4 6 4" xfId="45131"/>
    <cellStyle name="SAPBEXresItemX 3 4 7" xfId="45132"/>
    <cellStyle name="SAPBEXresItemX 3 4 7 2" xfId="45133"/>
    <cellStyle name="SAPBEXresItemX 3 4 7 2 2" xfId="45134"/>
    <cellStyle name="SAPBEXresItemX 3 4 7 2 3" xfId="45135"/>
    <cellStyle name="SAPBEXresItemX 3 4 7 3" xfId="45136"/>
    <cellStyle name="SAPBEXresItemX 3 4 7 4" xfId="45137"/>
    <cellStyle name="SAPBEXresItemX 3 4 8" xfId="45138"/>
    <cellStyle name="SAPBEXresItemX 3 4 8 2" xfId="45139"/>
    <cellStyle name="SAPBEXresItemX 3 4 8 2 2" xfId="45140"/>
    <cellStyle name="SAPBEXresItemX 3 4 8 2 3" xfId="45141"/>
    <cellStyle name="SAPBEXresItemX 3 4 8 3" xfId="45142"/>
    <cellStyle name="SAPBEXresItemX 3 4 8 4" xfId="45143"/>
    <cellStyle name="SAPBEXresItemX 3 4 9" xfId="45144"/>
    <cellStyle name="SAPBEXresItemX 3 4 9 2" xfId="45145"/>
    <cellStyle name="SAPBEXresItemX 3 4 9 3" xfId="45146"/>
    <cellStyle name="SAPBEXresItemX 3 5" xfId="45147"/>
    <cellStyle name="SAPBEXresItemX 3 5 2" xfId="45148"/>
    <cellStyle name="SAPBEXresItemX 3 5 2 2" xfId="45149"/>
    <cellStyle name="SAPBEXresItemX 3 5 2 3" xfId="45150"/>
    <cellStyle name="SAPBEXresItemX 3 5 3" xfId="45151"/>
    <cellStyle name="SAPBEXresItemX 3 5 4" xfId="45152"/>
    <cellStyle name="SAPBEXresItemX 3 6" xfId="45153"/>
    <cellStyle name="SAPBEXresItemX 3 6 2" xfId="45154"/>
    <cellStyle name="SAPBEXresItemX 3 6 2 2" xfId="45155"/>
    <cellStyle name="SAPBEXresItemX 3 6 2 3" xfId="45156"/>
    <cellStyle name="SAPBEXresItemX 3 6 3" xfId="45157"/>
    <cellStyle name="SAPBEXresItemX 3 6 4" xfId="45158"/>
    <cellStyle name="SAPBEXresItemX 3 7" xfId="45159"/>
    <cellStyle name="SAPBEXresItemX 3 7 2" xfId="45160"/>
    <cellStyle name="SAPBEXresItemX 3 7 2 2" xfId="45161"/>
    <cellStyle name="SAPBEXresItemX 3 7 2 3" xfId="45162"/>
    <cellStyle name="SAPBEXresItemX 3 7 3" xfId="45163"/>
    <cellStyle name="SAPBEXresItemX 3 7 4" xfId="45164"/>
    <cellStyle name="SAPBEXresItemX 3 8" xfId="45165"/>
    <cellStyle name="SAPBEXresItemX 3 8 2" xfId="45166"/>
    <cellStyle name="SAPBEXresItemX 3 8 2 2" xfId="45167"/>
    <cellStyle name="SAPBEXresItemX 3 8 2 3" xfId="45168"/>
    <cellStyle name="SAPBEXresItemX 3 8 3" xfId="45169"/>
    <cellStyle name="SAPBEXresItemX 3 8 4" xfId="45170"/>
    <cellStyle name="SAPBEXresItemX 3 9" xfId="45171"/>
    <cellStyle name="SAPBEXresItemX 3 9 2" xfId="45172"/>
    <cellStyle name="SAPBEXresItemX 3 9 2 2" xfId="45173"/>
    <cellStyle name="SAPBEXresItemX 3 9 2 3" xfId="45174"/>
    <cellStyle name="SAPBEXresItemX 3 9 3" xfId="45175"/>
    <cellStyle name="SAPBEXresItemX 3 9 4" xfId="45176"/>
    <cellStyle name="SAPBEXresItemX 4" xfId="45177"/>
    <cellStyle name="SAPBEXresItemX 4 10" xfId="45178"/>
    <cellStyle name="SAPBEXresItemX 4 10 2" xfId="45179"/>
    <cellStyle name="SAPBEXresItemX 4 10 2 2" xfId="45180"/>
    <cellStyle name="SAPBEXresItemX 4 10 2 3" xfId="45181"/>
    <cellStyle name="SAPBEXresItemX 4 10 3" xfId="45182"/>
    <cellStyle name="SAPBEXresItemX 4 10 4" xfId="45183"/>
    <cellStyle name="SAPBEXresItemX 4 11" xfId="45184"/>
    <cellStyle name="SAPBEXresItemX 4 11 2" xfId="45185"/>
    <cellStyle name="SAPBEXresItemX 4 11 3" xfId="45186"/>
    <cellStyle name="SAPBEXresItemX 4 12" xfId="45187"/>
    <cellStyle name="SAPBEXresItemX 4 13" xfId="45188"/>
    <cellStyle name="SAPBEXresItemX 4 2" xfId="45189"/>
    <cellStyle name="SAPBEXresItemX 4 2 10" xfId="45190"/>
    <cellStyle name="SAPBEXresItemX 4 2 10 2" xfId="45191"/>
    <cellStyle name="SAPBEXresItemX 4 2 10 3" xfId="45192"/>
    <cellStyle name="SAPBEXresItemX 4 2 11" xfId="45193"/>
    <cellStyle name="SAPBEXresItemX 4 2 12" xfId="45194"/>
    <cellStyle name="SAPBEXresItemX 4 2 2" xfId="45195"/>
    <cellStyle name="SAPBEXresItemX 4 2 2 10" xfId="45196"/>
    <cellStyle name="SAPBEXresItemX 4 2 2 11" xfId="45197"/>
    <cellStyle name="SAPBEXresItemX 4 2 2 2" xfId="45198"/>
    <cellStyle name="SAPBEXresItemX 4 2 2 2 2" xfId="45199"/>
    <cellStyle name="SAPBEXresItemX 4 2 2 2 2 2" xfId="45200"/>
    <cellStyle name="SAPBEXresItemX 4 2 2 2 2 3" xfId="45201"/>
    <cellStyle name="SAPBEXresItemX 4 2 2 2 3" xfId="45202"/>
    <cellStyle name="SAPBEXresItemX 4 2 2 2 4" xfId="45203"/>
    <cellStyle name="SAPBEXresItemX 4 2 2 3" xfId="45204"/>
    <cellStyle name="SAPBEXresItemX 4 2 2 3 2" xfId="45205"/>
    <cellStyle name="SAPBEXresItemX 4 2 2 3 2 2" xfId="45206"/>
    <cellStyle name="SAPBEXresItemX 4 2 2 3 2 3" xfId="45207"/>
    <cellStyle name="SAPBEXresItemX 4 2 2 3 3" xfId="45208"/>
    <cellStyle name="SAPBEXresItemX 4 2 2 3 4" xfId="45209"/>
    <cellStyle name="SAPBEXresItemX 4 2 2 4" xfId="45210"/>
    <cellStyle name="SAPBEXresItemX 4 2 2 4 2" xfId="45211"/>
    <cellStyle name="SAPBEXresItemX 4 2 2 4 2 2" xfId="45212"/>
    <cellStyle name="SAPBEXresItemX 4 2 2 4 2 3" xfId="45213"/>
    <cellStyle name="SAPBEXresItemX 4 2 2 4 3" xfId="45214"/>
    <cellStyle name="SAPBEXresItemX 4 2 2 4 4" xfId="45215"/>
    <cellStyle name="SAPBEXresItemX 4 2 2 5" xfId="45216"/>
    <cellStyle name="SAPBEXresItemX 4 2 2 5 2" xfId="45217"/>
    <cellStyle name="SAPBEXresItemX 4 2 2 5 2 2" xfId="45218"/>
    <cellStyle name="SAPBEXresItemX 4 2 2 5 2 3" xfId="45219"/>
    <cellStyle name="SAPBEXresItemX 4 2 2 5 3" xfId="45220"/>
    <cellStyle name="SAPBEXresItemX 4 2 2 5 4" xfId="45221"/>
    <cellStyle name="SAPBEXresItemX 4 2 2 6" xfId="45222"/>
    <cellStyle name="SAPBEXresItemX 4 2 2 6 2" xfId="45223"/>
    <cellStyle name="SAPBEXresItemX 4 2 2 6 2 2" xfId="45224"/>
    <cellStyle name="SAPBEXresItemX 4 2 2 6 2 3" xfId="45225"/>
    <cellStyle name="SAPBEXresItemX 4 2 2 6 3" xfId="45226"/>
    <cellStyle name="SAPBEXresItemX 4 2 2 6 4" xfId="45227"/>
    <cellStyle name="SAPBEXresItemX 4 2 2 7" xfId="45228"/>
    <cellStyle name="SAPBEXresItemX 4 2 2 7 2" xfId="45229"/>
    <cellStyle name="SAPBEXresItemX 4 2 2 7 2 2" xfId="45230"/>
    <cellStyle name="SAPBEXresItemX 4 2 2 7 2 3" xfId="45231"/>
    <cellStyle name="SAPBEXresItemX 4 2 2 7 3" xfId="45232"/>
    <cellStyle name="SAPBEXresItemX 4 2 2 7 4" xfId="45233"/>
    <cellStyle name="SAPBEXresItemX 4 2 2 8" xfId="45234"/>
    <cellStyle name="SAPBEXresItemX 4 2 2 8 2" xfId="45235"/>
    <cellStyle name="SAPBEXresItemX 4 2 2 8 2 2" xfId="45236"/>
    <cellStyle name="SAPBEXresItemX 4 2 2 8 2 3" xfId="45237"/>
    <cellStyle name="SAPBEXresItemX 4 2 2 8 3" xfId="45238"/>
    <cellStyle name="SAPBEXresItemX 4 2 2 8 4" xfId="45239"/>
    <cellStyle name="SAPBEXresItemX 4 2 2 9" xfId="45240"/>
    <cellStyle name="SAPBEXresItemX 4 2 2 9 2" xfId="45241"/>
    <cellStyle name="SAPBEXresItemX 4 2 2 9 3" xfId="45242"/>
    <cellStyle name="SAPBEXresItemX 4 2 3" xfId="45243"/>
    <cellStyle name="SAPBEXresItemX 4 2 3 2" xfId="45244"/>
    <cellStyle name="SAPBEXresItemX 4 2 3 2 2" xfId="45245"/>
    <cellStyle name="SAPBEXresItemX 4 2 3 2 3" xfId="45246"/>
    <cellStyle name="SAPBEXresItemX 4 2 3 3" xfId="45247"/>
    <cellStyle name="SAPBEXresItemX 4 2 3 4" xfId="45248"/>
    <cellStyle name="SAPBEXresItemX 4 2 4" xfId="45249"/>
    <cellStyle name="SAPBEXresItemX 4 2 4 2" xfId="45250"/>
    <cellStyle name="SAPBEXresItemX 4 2 4 2 2" xfId="45251"/>
    <cellStyle name="SAPBEXresItemX 4 2 4 2 3" xfId="45252"/>
    <cellStyle name="SAPBEXresItemX 4 2 4 3" xfId="45253"/>
    <cellStyle name="SAPBEXresItemX 4 2 4 4" xfId="45254"/>
    <cellStyle name="SAPBEXresItemX 4 2 5" xfId="45255"/>
    <cellStyle name="SAPBEXresItemX 4 2 5 2" xfId="45256"/>
    <cellStyle name="SAPBEXresItemX 4 2 5 2 2" xfId="45257"/>
    <cellStyle name="SAPBEXresItemX 4 2 5 2 3" xfId="45258"/>
    <cellStyle name="SAPBEXresItemX 4 2 5 3" xfId="45259"/>
    <cellStyle name="SAPBEXresItemX 4 2 5 4" xfId="45260"/>
    <cellStyle name="SAPBEXresItemX 4 2 6" xfId="45261"/>
    <cellStyle name="SAPBEXresItemX 4 2 6 2" xfId="45262"/>
    <cellStyle name="SAPBEXresItemX 4 2 6 2 2" xfId="45263"/>
    <cellStyle name="SAPBEXresItemX 4 2 6 2 3" xfId="45264"/>
    <cellStyle name="SAPBEXresItemX 4 2 6 3" xfId="45265"/>
    <cellStyle name="SAPBEXresItemX 4 2 6 4" xfId="45266"/>
    <cellStyle name="SAPBEXresItemX 4 2 7" xfId="45267"/>
    <cellStyle name="SAPBEXresItemX 4 2 7 2" xfId="45268"/>
    <cellStyle name="SAPBEXresItemX 4 2 7 2 2" xfId="45269"/>
    <cellStyle name="SAPBEXresItemX 4 2 7 2 3" xfId="45270"/>
    <cellStyle name="SAPBEXresItemX 4 2 7 3" xfId="45271"/>
    <cellStyle name="SAPBEXresItemX 4 2 7 4" xfId="45272"/>
    <cellStyle name="SAPBEXresItemX 4 2 8" xfId="45273"/>
    <cellStyle name="SAPBEXresItemX 4 2 8 2" xfId="45274"/>
    <cellStyle name="SAPBEXresItemX 4 2 8 2 2" xfId="45275"/>
    <cellStyle name="SAPBEXresItemX 4 2 8 2 3" xfId="45276"/>
    <cellStyle name="SAPBEXresItemX 4 2 8 3" xfId="45277"/>
    <cellStyle name="SAPBEXresItemX 4 2 8 4" xfId="45278"/>
    <cellStyle name="SAPBEXresItemX 4 2 9" xfId="45279"/>
    <cellStyle name="SAPBEXresItemX 4 2 9 2" xfId="45280"/>
    <cellStyle name="SAPBEXresItemX 4 2 9 2 2" xfId="45281"/>
    <cellStyle name="SAPBEXresItemX 4 2 9 2 3" xfId="45282"/>
    <cellStyle name="SAPBEXresItemX 4 2 9 3" xfId="45283"/>
    <cellStyle name="SAPBEXresItemX 4 2 9 4" xfId="45284"/>
    <cellStyle name="SAPBEXresItemX 4 3" xfId="45285"/>
    <cellStyle name="SAPBEXresItemX 4 3 10" xfId="45286"/>
    <cellStyle name="SAPBEXresItemX 4 3 11" xfId="45287"/>
    <cellStyle name="SAPBEXresItemX 4 3 2" xfId="45288"/>
    <cellStyle name="SAPBEXresItemX 4 3 2 2" xfId="45289"/>
    <cellStyle name="SAPBEXresItemX 4 3 2 2 2" xfId="45290"/>
    <cellStyle name="SAPBEXresItemX 4 3 2 2 3" xfId="45291"/>
    <cellStyle name="SAPBEXresItemX 4 3 2 3" xfId="45292"/>
    <cellStyle name="SAPBEXresItemX 4 3 2 4" xfId="45293"/>
    <cellStyle name="SAPBEXresItemX 4 3 3" xfId="45294"/>
    <cellStyle name="SAPBEXresItemX 4 3 3 2" xfId="45295"/>
    <cellStyle name="SAPBEXresItemX 4 3 3 2 2" xfId="45296"/>
    <cellStyle name="SAPBEXresItemX 4 3 3 2 3" xfId="45297"/>
    <cellStyle name="SAPBEXresItemX 4 3 3 3" xfId="45298"/>
    <cellStyle name="SAPBEXresItemX 4 3 3 4" xfId="45299"/>
    <cellStyle name="SAPBEXresItemX 4 3 4" xfId="45300"/>
    <cellStyle name="SAPBEXresItemX 4 3 4 2" xfId="45301"/>
    <cellStyle name="SAPBEXresItemX 4 3 4 2 2" xfId="45302"/>
    <cellStyle name="SAPBEXresItemX 4 3 4 2 3" xfId="45303"/>
    <cellStyle name="SAPBEXresItemX 4 3 4 3" xfId="45304"/>
    <cellStyle name="SAPBEXresItemX 4 3 4 4" xfId="45305"/>
    <cellStyle name="SAPBEXresItemX 4 3 5" xfId="45306"/>
    <cellStyle name="SAPBEXresItemX 4 3 5 2" xfId="45307"/>
    <cellStyle name="SAPBEXresItemX 4 3 5 2 2" xfId="45308"/>
    <cellStyle name="SAPBEXresItemX 4 3 5 2 3" xfId="45309"/>
    <cellStyle name="SAPBEXresItemX 4 3 5 3" xfId="45310"/>
    <cellStyle name="SAPBEXresItemX 4 3 5 4" xfId="45311"/>
    <cellStyle name="SAPBEXresItemX 4 3 6" xfId="45312"/>
    <cellStyle name="SAPBEXresItemX 4 3 6 2" xfId="45313"/>
    <cellStyle name="SAPBEXresItemX 4 3 6 2 2" xfId="45314"/>
    <cellStyle name="SAPBEXresItemX 4 3 6 2 3" xfId="45315"/>
    <cellStyle name="SAPBEXresItemX 4 3 6 3" xfId="45316"/>
    <cellStyle name="SAPBEXresItemX 4 3 6 4" xfId="45317"/>
    <cellStyle name="SAPBEXresItemX 4 3 7" xfId="45318"/>
    <cellStyle name="SAPBEXresItemX 4 3 7 2" xfId="45319"/>
    <cellStyle name="SAPBEXresItemX 4 3 7 2 2" xfId="45320"/>
    <cellStyle name="SAPBEXresItemX 4 3 7 2 3" xfId="45321"/>
    <cellStyle name="SAPBEXresItemX 4 3 7 3" xfId="45322"/>
    <cellStyle name="SAPBEXresItemX 4 3 7 4" xfId="45323"/>
    <cellStyle name="SAPBEXresItemX 4 3 8" xfId="45324"/>
    <cellStyle name="SAPBEXresItemX 4 3 8 2" xfId="45325"/>
    <cellStyle name="SAPBEXresItemX 4 3 8 2 2" xfId="45326"/>
    <cellStyle name="SAPBEXresItemX 4 3 8 2 3" xfId="45327"/>
    <cellStyle name="SAPBEXresItemX 4 3 8 3" xfId="45328"/>
    <cellStyle name="SAPBEXresItemX 4 3 8 4" xfId="45329"/>
    <cellStyle name="SAPBEXresItemX 4 3 9" xfId="45330"/>
    <cellStyle name="SAPBEXresItemX 4 3 9 2" xfId="45331"/>
    <cellStyle name="SAPBEXresItemX 4 3 9 3" xfId="45332"/>
    <cellStyle name="SAPBEXresItemX 4 4" xfId="45333"/>
    <cellStyle name="SAPBEXresItemX 4 4 2" xfId="45334"/>
    <cellStyle name="SAPBEXresItemX 4 4 2 2" xfId="45335"/>
    <cellStyle name="SAPBEXresItemX 4 4 2 3" xfId="45336"/>
    <cellStyle name="SAPBEXresItemX 4 4 3" xfId="45337"/>
    <cellStyle name="SAPBEXresItemX 4 4 4" xfId="45338"/>
    <cellStyle name="SAPBEXresItemX 4 5" xfId="45339"/>
    <cellStyle name="SAPBEXresItemX 4 5 2" xfId="45340"/>
    <cellStyle name="SAPBEXresItemX 4 5 2 2" xfId="45341"/>
    <cellStyle name="SAPBEXresItemX 4 5 2 3" xfId="45342"/>
    <cellStyle name="SAPBEXresItemX 4 5 3" xfId="45343"/>
    <cellStyle name="SAPBEXresItemX 4 5 4" xfId="45344"/>
    <cellStyle name="SAPBEXresItemX 4 6" xfId="45345"/>
    <cellStyle name="SAPBEXresItemX 4 6 2" xfId="45346"/>
    <cellStyle name="SAPBEXresItemX 4 6 2 2" xfId="45347"/>
    <cellStyle name="SAPBEXresItemX 4 6 2 3" xfId="45348"/>
    <cellStyle name="SAPBEXresItemX 4 6 3" xfId="45349"/>
    <cellStyle name="SAPBEXresItemX 4 6 4" xfId="45350"/>
    <cellStyle name="SAPBEXresItemX 4 7" xfId="45351"/>
    <cellStyle name="SAPBEXresItemX 4 7 2" xfId="45352"/>
    <cellStyle name="SAPBEXresItemX 4 7 2 2" xfId="45353"/>
    <cellStyle name="SAPBEXresItemX 4 7 2 3" xfId="45354"/>
    <cellStyle name="SAPBEXresItemX 4 7 3" xfId="45355"/>
    <cellStyle name="SAPBEXresItemX 4 7 4" xfId="45356"/>
    <cellStyle name="SAPBEXresItemX 4 8" xfId="45357"/>
    <cellStyle name="SAPBEXresItemX 4 8 2" xfId="45358"/>
    <cellStyle name="SAPBEXresItemX 4 8 2 2" xfId="45359"/>
    <cellStyle name="SAPBEXresItemX 4 8 2 3" xfId="45360"/>
    <cellStyle name="SAPBEXresItemX 4 8 3" xfId="45361"/>
    <cellStyle name="SAPBEXresItemX 4 8 4" xfId="45362"/>
    <cellStyle name="SAPBEXresItemX 4 9" xfId="45363"/>
    <cellStyle name="SAPBEXresItemX 4 9 2" xfId="45364"/>
    <cellStyle name="SAPBEXresItemX 4 9 2 2" xfId="45365"/>
    <cellStyle name="SAPBEXresItemX 4 9 2 3" xfId="45366"/>
    <cellStyle name="SAPBEXresItemX 4 9 3" xfId="45367"/>
    <cellStyle name="SAPBEXresItemX 4 9 4" xfId="45368"/>
    <cellStyle name="SAPBEXresItemX 5" xfId="45369"/>
    <cellStyle name="SAPBEXresItemX 5 10" xfId="45370"/>
    <cellStyle name="SAPBEXresItemX 5 10 2" xfId="45371"/>
    <cellStyle name="SAPBEXresItemX 5 10 2 2" xfId="45372"/>
    <cellStyle name="SAPBEXresItemX 5 10 2 3" xfId="45373"/>
    <cellStyle name="SAPBEXresItemX 5 10 3" xfId="45374"/>
    <cellStyle name="SAPBEXresItemX 5 10 4" xfId="45375"/>
    <cellStyle name="SAPBEXresItemX 5 11" xfId="45376"/>
    <cellStyle name="SAPBEXresItemX 5 11 2" xfId="45377"/>
    <cellStyle name="SAPBEXresItemX 5 11 3" xfId="45378"/>
    <cellStyle name="SAPBEXresItemX 5 12" xfId="45379"/>
    <cellStyle name="SAPBEXresItemX 5 13" xfId="45380"/>
    <cellStyle name="SAPBEXresItemX 5 2" xfId="45381"/>
    <cellStyle name="SAPBEXresItemX 5 2 10" xfId="45382"/>
    <cellStyle name="SAPBEXresItemX 5 2 10 2" xfId="45383"/>
    <cellStyle name="SAPBEXresItemX 5 2 10 3" xfId="45384"/>
    <cellStyle name="SAPBEXresItemX 5 2 11" xfId="45385"/>
    <cellStyle name="SAPBEXresItemX 5 2 12" xfId="45386"/>
    <cellStyle name="SAPBEXresItemX 5 2 2" xfId="45387"/>
    <cellStyle name="SAPBEXresItemX 5 2 2 10" xfId="45388"/>
    <cellStyle name="SAPBEXresItemX 5 2 2 11" xfId="45389"/>
    <cellStyle name="SAPBEXresItemX 5 2 2 2" xfId="45390"/>
    <cellStyle name="SAPBEXresItemX 5 2 2 2 2" xfId="45391"/>
    <cellStyle name="SAPBEXresItemX 5 2 2 2 2 2" xfId="45392"/>
    <cellStyle name="SAPBEXresItemX 5 2 2 2 2 3" xfId="45393"/>
    <cellStyle name="SAPBEXresItemX 5 2 2 2 3" xfId="45394"/>
    <cellStyle name="SAPBEXresItemX 5 2 2 2 4" xfId="45395"/>
    <cellStyle name="SAPBEXresItemX 5 2 2 3" xfId="45396"/>
    <cellStyle name="SAPBEXresItemX 5 2 2 3 2" xfId="45397"/>
    <cellStyle name="SAPBEXresItemX 5 2 2 3 2 2" xfId="45398"/>
    <cellStyle name="SAPBEXresItemX 5 2 2 3 2 3" xfId="45399"/>
    <cellStyle name="SAPBEXresItemX 5 2 2 3 3" xfId="45400"/>
    <cellStyle name="SAPBEXresItemX 5 2 2 3 4" xfId="45401"/>
    <cellStyle name="SAPBEXresItemX 5 2 2 4" xfId="45402"/>
    <cellStyle name="SAPBEXresItemX 5 2 2 4 2" xfId="45403"/>
    <cellStyle name="SAPBEXresItemX 5 2 2 4 2 2" xfId="45404"/>
    <cellStyle name="SAPBEXresItemX 5 2 2 4 2 3" xfId="45405"/>
    <cellStyle name="SAPBEXresItemX 5 2 2 4 3" xfId="45406"/>
    <cellStyle name="SAPBEXresItemX 5 2 2 4 4" xfId="45407"/>
    <cellStyle name="SAPBEXresItemX 5 2 2 5" xfId="45408"/>
    <cellStyle name="SAPBEXresItemX 5 2 2 5 2" xfId="45409"/>
    <cellStyle name="SAPBEXresItemX 5 2 2 5 2 2" xfId="45410"/>
    <cellStyle name="SAPBEXresItemX 5 2 2 5 2 3" xfId="45411"/>
    <cellStyle name="SAPBEXresItemX 5 2 2 5 3" xfId="45412"/>
    <cellStyle name="SAPBEXresItemX 5 2 2 5 4" xfId="45413"/>
    <cellStyle name="SAPBEXresItemX 5 2 2 6" xfId="45414"/>
    <cellStyle name="SAPBEXresItemX 5 2 2 6 2" xfId="45415"/>
    <cellStyle name="SAPBEXresItemX 5 2 2 6 2 2" xfId="45416"/>
    <cellStyle name="SAPBEXresItemX 5 2 2 6 2 3" xfId="45417"/>
    <cellStyle name="SAPBEXresItemX 5 2 2 6 3" xfId="45418"/>
    <cellStyle name="SAPBEXresItemX 5 2 2 6 4" xfId="45419"/>
    <cellStyle name="SAPBEXresItemX 5 2 2 7" xfId="45420"/>
    <cellStyle name="SAPBEXresItemX 5 2 2 7 2" xfId="45421"/>
    <cellStyle name="SAPBEXresItemX 5 2 2 7 2 2" xfId="45422"/>
    <cellStyle name="SAPBEXresItemX 5 2 2 7 2 3" xfId="45423"/>
    <cellStyle name="SAPBEXresItemX 5 2 2 7 3" xfId="45424"/>
    <cellStyle name="SAPBEXresItemX 5 2 2 7 4" xfId="45425"/>
    <cellStyle name="SAPBEXresItemX 5 2 2 8" xfId="45426"/>
    <cellStyle name="SAPBEXresItemX 5 2 2 8 2" xfId="45427"/>
    <cellStyle name="SAPBEXresItemX 5 2 2 8 2 2" xfId="45428"/>
    <cellStyle name="SAPBEXresItemX 5 2 2 8 2 3" xfId="45429"/>
    <cellStyle name="SAPBEXresItemX 5 2 2 8 3" xfId="45430"/>
    <cellStyle name="SAPBEXresItemX 5 2 2 8 4" xfId="45431"/>
    <cellStyle name="SAPBEXresItemX 5 2 2 9" xfId="45432"/>
    <cellStyle name="SAPBEXresItemX 5 2 2 9 2" xfId="45433"/>
    <cellStyle name="SAPBEXresItemX 5 2 2 9 3" xfId="45434"/>
    <cellStyle name="SAPBEXresItemX 5 2 3" xfId="45435"/>
    <cellStyle name="SAPBEXresItemX 5 2 3 2" xfId="45436"/>
    <cellStyle name="SAPBEXresItemX 5 2 3 2 2" xfId="45437"/>
    <cellStyle name="SAPBEXresItemX 5 2 3 2 3" xfId="45438"/>
    <cellStyle name="SAPBEXresItemX 5 2 3 3" xfId="45439"/>
    <cellStyle name="SAPBEXresItemX 5 2 3 4" xfId="45440"/>
    <cellStyle name="SAPBEXresItemX 5 2 4" xfId="45441"/>
    <cellStyle name="SAPBEXresItemX 5 2 4 2" xfId="45442"/>
    <cellStyle name="SAPBEXresItemX 5 2 4 2 2" xfId="45443"/>
    <cellStyle name="SAPBEXresItemX 5 2 4 2 3" xfId="45444"/>
    <cellStyle name="SAPBEXresItemX 5 2 4 3" xfId="45445"/>
    <cellStyle name="SAPBEXresItemX 5 2 4 4" xfId="45446"/>
    <cellStyle name="SAPBEXresItemX 5 2 5" xfId="45447"/>
    <cellStyle name="SAPBEXresItemX 5 2 5 2" xfId="45448"/>
    <cellStyle name="SAPBEXresItemX 5 2 5 2 2" xfId="45449"/>
    <cellStyle name="SAPBEXresItemX 5 2 5 2 3" xfId="45450"/>
    <cellStyle name="SAPBEXresItemX 5 2 5 3" xfId="45451"/>
    <cellStyle name="SAPBEXresItemX 5 2 5 4" xfId="45452"/>
    <cellStyle name="SAPBEXresItemX 5 2 6" xfId="45453"/>
    <cellStyle name="SAPBEXresItemX 5 2 6 2" xfId="45454"/>
    <cellStyle name="SAPBEXresItemX 5 2 6 2 2" xfId="45455"/>
    <cellStyle name="SAPBEXresItemX 5 2 6 2 3" xfId="45456"/>
    <cellStyle name="SAPBEXresItemX 5 2 6 3" xfId="45457"/>
    <cellStyle name="SAPBEXresItemX 5 2 6 4" xfId="45458"/>
    <cellStyle name="SAPBEXresItemX 5 2 7" xfId="45459"/>
    <cellStyle name="SAPBEXresItemX 5 2 7 2" xfId="45460"/>
    <cellStyle name="SAPBEXresItemX 5 2 7 2 2" xfId="45461"/>
    <cellStyle name="SAPBEXresItemX 5 2 7 2 3" xfId="45462"/>
    <cellStyle name="SAPBEXresItemX 5 2 7 3" xfId="45463"/>
    <cellStyle name="SAPBEXresItemX 5 2 7 4" xfId="45464"/>
    <cellStyle name="SAPBEXresItemX 5 2 8" xfId="45465"/>
    <cellStyle name="SAPBEXresItemX 5 2 8 2" xfId="45466"/>
    <cellStyle name="SAPBEXresItemX 5 2 8 2 2" xfId="45467"/>
    <cellStyle name="SAPBEXresItemX 5 2 8 2 3" xfId="45468"/>
    <cellStyle name="SAPBEXresItemX 5 2 8 3" xfId="45469"/>
    <cellStyle name="SAPBEXresItemX 5 2 8 4" xfId="45470"/>
    <cellStyle name="SAPBEXresItemX 5 2 9" xfId="45471"/>
    <cellStyle name="SAPBEXresItemX 5 2 9 2" xfId="45472"/>
    <cellStyle name="SAPBEXresItemX 5 2 9 2 2" xfId="45473"/>
    <cellStyle name="SAPBEXresItemX 5 2 9 2 3" xfId="45474"/>
    <cellStyle name="SAPBEXresItemX 5 2 9 3" xfId="45475"/>
    <cellStyle name="SAPBEXresItemX 5 2 9 4" xfId="45476"/>
    <cellStyle name="SAPBEXresItemX 5 3" xfId="45477"/>
    <cellStyle name="SAPBEXresItemX 5 3 10" xfId="45478"/>
    <cellStyle name="SAPBEXresItemX 5 3 11" xfId="45479"/>
    <cellStyle name="SAPBEXresItemX 5 3 2" xfId="45480"/>
    <cellStyle name="SAPBEXresItemX 5 3 2 2" xfId="45481"/>
    <cellStyle name="SAPBEXresItemX 5 3 2 2 2" xfId="45482"/>
    <cellStyle name="SAPBEXresItemX 5 3 2 2 3" xfId="45483"/>
    <cellStyle name="SAPBEXresItemX 5 3 2 3" xfId="45484"/>
    <cellStyle name="SAPBEXresItemX 5 3 2 4" xfId="45485"/>
    <cellStyle name="SAPBEXresItemX 5 3 3" xfId="45486"/>
    <cellStyle name="SAPBEXresItemX 5 3 3 2" xfId="45487"/>
    <cellStyle name="SAPBEXresItemX 5 3 3 2 2" xfId="45488"/>
    <cellStyle name="SAPBEXresItemX 5 3 3 2 3" xfId="45489"/>
    <cellStyle name="SAPBEXresItemX 5 3 3 3" xfId="45490"/>
    <cellStyle name="SAPBEXresItemX 5 3 3 4" xfId="45491"/>
    <cellStyle name="SAPBEXresItemX 5 3 4" xfId="45492"/>
    <cellStyle name="SAPBEXresItemX 5 3 4 2" xfId="45493"/>
    <cellStyle name="SAPBEXresItemX 5 3 4 2 2" xfId="45494"/>
    <cellStyle name="SAPBEXresItemX 5 3 4 2 3" xfId="45495"/>
    <cellStyle name="SAPBEXresItemX 5 3 4 3" xfId="45496"/>
    <cellStyle name="SAPBEXresItemX 5 3 4 4" xfId="45497"/>
    <cellStyle name="SAPBEXresItemX 5 3 5" xfId="45498"/>
    <cellStyle name="SAPBEXresItemX 5 3 5 2" xfId="45499"/>
    <cellStyle name="SAPBEXresItemX 5 3 5 2 2" xfId="45500"/>
    <cellStyle name="SAPBEXresItemX 5 3 5 2 3" xfId="45501"/>
    <cellStyle name="SAPBEXresItemX 5 3 5 3" xfId="45502"/>
    <cellStyle name="SAPBEXresItemX 5 3 5 4" xfId="45503"/>
    <cellStyle name="SAPBEXresItemX 5 3 6" xfId="45504"/>
    <cellStyle name="SAPBEXresItemX 5 3 6 2" xfId="45505"/>
    <cellStyle name="SAPBEXresItemX 5 3 6 2 2" xfId="45506"/>
    <cellStyle name="SAPBEXresItemX 5 3 6 2 3" xfId="45507"/>
    <cellStyle name="SAPBEXresItemX 5 3 6 3" xfId="45508"/>
    <cellStyle name="SAPBEXresItemX 5 3 6 4" xfId="45509"/>
    <cellStyle name="SAPBEXresItemX 5 3 7" xfId="45510"/>
    <cellStyle name="SAPBEXresItemX 5 3 7 2" xfId="45511"/>
    <cellStyle name="SAPBEXresItemX 5 3 7 2 2" xfId="45512"/>
    <cellStyle name="SAPBEXresItemX 5 3 7 2 3" xfId="45513"/>
    <cellStyle name="SAPBEXresItemX 5 3 7 3" xfId="45514"/>
    <cellStyle name="SAPBEXresItemX 5 3 7 4" xfId="45515"/>
    <cellStyle name="SAPBEXresItemX 5 3 8" xfId="45516"/>
    <cellStyle name="SAPBEXresItemX 5 3 8 2" xfId="45517"/>
    <cellStyle name="SAPBEXresItemX 5 3 8 2 2" xfId="45518"/>
    <cellStyle name="SAPBEXresItemX 5 3 8 2 3" xfId="45519"/>
    <cellStyle name="SAPBEXresItemX 5 3 8 3" xfId="45520"/>
    <cellStyle name="SAPBEXresItemX 5 3 8 4" xfId="45521"/>
    <cellStyle name="SAPBEXresItemX 5 3 9" xfId="45522"/>
    <cellStyle name="SAPBEXresItemX 5 3 9 2" xfId="45523"/>
    <cellStyle name="SAPBEXresItemX 5 3 9 3" xfId="45524"/>
    <cellStyle name="SAPBEXresItemX 5 4" xfId="45525"/>
    <cellStyle name="SAPBEXresItemX 5 4 2" xfId="45526"/>
    <cellStyle name="SAPBEXresItemX 5 4 2 2" xfId="45527"/>
    <cellStyle name="SAPBEXresItemX 5 4 2 3" xfId="45528"/>
    <cellStyle name="SAPBEXresItemX 5 4 3" xfId="45529"/>
    <cellStyle name="SAPBEXresItemX 5 4 4" xfId="45530"/>
    <cellStyle name="SAPBEXresItemX 5 5" xfId="45531"/>
    <cellStyle name="SAPBEXresItemX 5 5 2" xfId="45532"/>
    <cellStyle name="SAPBEXresItemX 5 5 2 2" xfId="45533"/>
    <cellStyle name="SAPBEXresItemX 5 5 2 3" xfId="45534"/>
    <cellStyle name="SAPBEXresItemX 5 5 3" xfId="45535"/>
    <cellStyle name="SAPBEXresItemX 5 5 4" xfId="45536"/>
    <cellStyle name="SAPBEXresItemX 5 6" xfId="45537"/>
    <cellStyle name="SAPBEXresItemX 5 6 2" xfId="45538"/>
    <cellStyle name="SAPBEXresItemX 5 6 2 2" xfId="45539"/>
    <cellStyle name="SAPBEXresItemX 5 6 2 3" xfId="45540"/>
    <cellStyle name="SAPBEXresItemX 5 6 3" xfId="45541"/>
    <cellStyle name="SAPBEXresItemX 5 6 4" xfId="45542"/>
    <cellStyle name="SAPBEXresItemX 5 7" xfId="45543"/>
    <cellStyle name="SAPBEXresItemX 5 7 2" xfId="45544"/>
    <cellStyle name="SAPBEXresItemX 5 7 2 2" xfId="45545"/>
    <cellStyle name="SAPBEXresItemX 5 7 2 3" xfId="45546"/>
    <cellStyle name="SAPBEXresItemX 5 7 3" xfId="45547"/>
    <cellStyle name="SAPBEXresItemX 5 7 4" xfId="45548"/>
    <cellStyle name="SAPBEXresItemX 5 8" xfId="45549"/>
    <cellStyle name="SAPBEXresItemX 5 8 2" xfId="45550"/>
    <cellStyle name="SAPBEXresItemX 5 8 2 2" xfId="45551"/>
    <cellStyle name="SAPBEXresItemX 5 8 2 3" xfId="45552"/>
    <cellStyle name="SAPBEXresItemX 5 8 3" xfId="45553"/>
    <cellStyle name="SAPBEXresItemX 5 8 4" xfId="45554"/>
    <cellStyle name="SAPBEXresItemX 5 9" xfId="45555"/>
    <cellStyle name="SAPBEXresItemX 5 9 2" xfId="45556"/>
    <cellStyle name="SAPBEXresItemX 5 9 2 2" xfId="45557"/>
    <cellStyle name="SAPBEXresItemX 5 9 2 3" xfId="45558"/>
    <cellStyle name="SAPBEXresItemX 5 9 3" xfId="45559"/>
    <cellStyle name="SAPBEXresItemX 5 9 4" xfId="45560"/>
    <cellStyle name="SAPBEXresItemX 6" xfId="45561"/>
    <cellStyle name="SAPBEXresItemX 6 10" xfId="45562"/>
    <cellStyle name="SAPBEXresItemX 6 10 2" xfId="45563"/>
    <cellStyle name="SAPBEXresItemX 6 10 3" xfId="45564"/>
    <cellStyle name="SAPBEXresItemX 6 11" xfId="45565"/>
    <cellStyle name="SAPBEXresItemX 6 12" xfId="45566"/>
    <cellStyle name="SAPBEXresItemX 6 2" xfId="45567"/>
    <cellStyle name="SAPBEXresItemX 6 2 10" xfId="45568"/>
    <cellStyle name="SAPBEXresItemX 6 2 11" xfId="45569"/>
    <cellStyle name="SAPBEXresItemX 6 2 2" xfId="45570"/>
    <cellStyle name="SAPBEXresItemX 6 2 2 2" xfId="45571"/>
    <cellStyle name="SAPBEXresItemX 6 2 2 2 2" xfId="45572"/>
    <cellStyle name="SAPBEXresItemX 6 2 2 2 3" xfId="45573"/>
    <cellStyle name="SAPBEXresItemX 6 2 2 3" xfId="45574"/>
    <cellStyle name="SAPBEXresItemX 6 2 2 4" xfId="45575"/>
    <cellStyle name="SAPBEXresItemX 6 2 3" xfId="45576"/>
    <cellStyle name="SAPBEXresItemX 6 2 3 2" xfId="45577"/>
    <cellStyle name="SAPBEXresItemX 6 2 3 2 2" xfId="45578"/>
    <cellStyle name="SAPBEXresItemX 6 2 3 2 3" xfId="45579"/>
    <cellStyle name="SAPBEXresItemX 6 2 3 3" xfId="45580"/>
    <cellStyle name="SAPBEXresItemX 6 2 3 4" xfId="45581"/>
    <cellStyle name="SAPBEXresItemX 6 2 4" xfId="45582"/>
    <cellStyle name="SAPBEXresItemX 6 2 4 2" xfId="45583"/>
    <cellStyle name="SAPBEXresItemX 6 2 4 2 2" xfId="45584"/>
    <cellStyle name="SAPBEXresItemX 6 2 4 2 3" xfId="45585"/>
    <cellStyle name="SAPBEXresItemX 6 2 4 3" xfId="45586"/>
    <cellStyle name="SAPBEXresItemX 6 2 4 4" xfId="45587"/>
    <cellStyle name="SAPBEXresItemX 6 2 5" xfId="45588"/>
    <cellStyle name="SAPBEXresItemX 6 2 5 2" xfId="45589"/>
    <cellStyle name="SAPBEXresItemX 6 2 5 2 2" xfId="45590"/>
    <cellStyle name="SAPBEXresItemX 6 2 5 2 3" xfId="45591"/>
    <cellStyle name="SAPBEXresItemX 6 2 5 3" xfId="45592"/>
    <cellStyle name="SAPBEXresItemX 6 2 5 4" xfId="45593"/>
    <cellStyle name="SAPBEXresItemX 6 2 6" xfId="45594"/>
    <cellStyle name="SAPBEXresItemX 6 2 6 2" xfId="45595"/>
    <cellStyle name="SAPBEXresItemX 6 2 6 2 2" xfId="45596"/>
    <cellStyle name="SAPBEXresItemX 6 2 6 2 3" xfId="45597"/>
    <cellStyle name="SAPBEXresItemX 6 2 6 3" xfId="45598"/>
    <cellStyle name="SAPBEXresItemX 6 2 6 4" xfId="45599"/>
    <cellStyle name="SAPBEXresItemX 6 2 7" xfId="45600"/>
    <cellStyle name="SAPBEXresItemX 6 2 7 2" xfId="45601"/>
    <cellStyle name="SAPBEXresItemX 6 2 7 2 2" xfId="45602"/>
    <cellStyle name="SAPBEXresItemX 6 2 7 2 3" xfId="45603"/>
    <cellStyle name="SAPBEXresItemX 6 2 7 3" xfId="45604"/>
    <cellStyle name="SAPBEXresItemX 6 2 7 4" xfId="45605"/>
    <cellStyle name="SAPBEXresItemX 6 2 8" xfId="45606"/>
    <cellStyle name="SAPBEXresItemX 6 2 8 2" xfId="45607"/>
    <cellStyle name="SAPBEXresItemX 6 2 8 2 2" xfId="45608"/>
    <cellStyle name="SAPBEXresItemX 6 2 8 2 3" xfId="45609"/>
    <cellStyle name="SAPBEXresItemX 6 2 8 3" xfId="45610"/>
    <cellStyle name="SAPBEXresItemX 6 2 8 4" xfId="45611"/>
    <cellStyle name="SAPBEXresItemX 6 2 9" xfId="45612"/>
    <cellStyle name="SAPBEXresItemX 6 2 9 2" xfId="45613"/>
    <cellStyle name="SAPBEXresItemX 6 2 9 3" xfId="45614"/>
    <cellStyle name="SAPBEXresItemX 6 3" xfId="45615"/>
    <cellStyle name="SAPBEXresItemX 6 3 2" xfId="45616"/>
    <cellStyle name="SAPBEXresItemX 6 3 2 2" xfId="45617"/>
    <cellStyle name="SAPBEXresItemX 6 3 2 3" xfId="45618"/>
    <cellStyle name="SAPBEXresItemX 6 3 3" xfId="45619"/>
    <cellStyle name="SAPBEXresItemX 6 3 4" xfId="45620"/>
    <cellStyle name="SAPBEXresItemX 6 4" xfId="45621"/>
    <cellStyle name="SAPBEXresItemX 6 4 2" xfId="45622"/>
    <cellStyle name="SAPBEXresItemX 6 4 2 2" xfId="45623"/>
    <cellStyle name="SAPBEXresItemX 6 4 2 3" xfId="45624"/>
    <cellStyle name="SAPBEXresItemX 6 4 3" xfId="45625"/>
    <cellStyle name="SAPBEXresItemX 6 4 4" xfId="45626"/>
    <cellStyle name="SAPBEXresItemX 6 5" xfId="45627"/>
    <cellStyle name="SAPBEXresItemX 6 5 2" xfId="45628"/>
    <cellStyle name="SAPBEXresItemX 6 5 2 2" xfId="45629"/>
    <cellStyle name="SAPBEXresItemX 6 5 2 3" xfId="45630"/>
    <cellStyle name="SAPBEXresItemX 6 5 3" xfId="45631"/>
    <cellStyle name="SAPBEXresItemX 6 5 4" xfId="45632"/>
    <cellStyle name="SAPBEXresItemX 6 6" xfId="45633"/>
    <cellStyle name="SAPBEXresItemX 6 6 2" xfId="45634"/>
    <cellStyle name="SAPBEXresItemX 6 6 2 2" xfId="45635"/>
    <cellStyle name="SAPBEXresItemX 6 6 2 3" xfId="45636"/>
    <cellStyle name="SAPBEXresItemX 6 6 3" xfId="45637"/>
    <cellStyle name="SAPBEXresItemX 6 6 4" xfId="45638"/>
    <cellStyle name="SAPBEXresItemX 6 7" xfId="45639"/>
    <cellStyle name="SAPBEXresItemX 6 7 2" xfId="45640"/>
    <cellStyle name="SAPBEXresItemX 6 7 2 2" xfId="45641"/>
    <cellStyle name="SAPBEXresItemX 6 7 2 3" xfId="45642"/>
    <cellStyle name="SAPBEXresItemX 6 7 3" xfId="45643"/>
    <cellStyle name="SAPBEXresItemX 6 7 4" xfId="45644"/>
    <cellStyle name="SAPBEXresItemX 6 8" xfId="45645"/>
    <cellStyle name="SAPBEXresItemX 6 8 2" xfId="45646"/>
    <cellStyle name="SAPBEXresItemX 6 8 2 2" xfId="45647"/>
    <cellStyle name="SAPBEXresItemX 6 8 2 3" xfId="45648"/>
    <cellStyle name="SAPBEXresItemX 6 8 3" xfId="45649"/>
    <cellStyle name="SAPBEXresItemX 6 8 4" xfId="45650"/>
    <cellStyle name="SAPBEXresItemX 6 9" xfId="45651"/>
    <cellStyle name="SAPBEXresItemX 6 9 2" xfId="45652"/>
    <cellStyle name="SAPBEXresItemX 6 9 2 2" xfId="45653"/>
    <cellStyle name="SAPBEXresItemX 6 9 2 3" xfId="45654"/>
    <cellStyle name="SAPBEXresItemX 6 9 3" xfId="45655"/>
    <cellStyle name="SAPBEXresItemX 6 9 4" xfId="45656"/>
    <cellStyle name="SAPBEXresItemX 7" xfId="45657"/>
    <cellStyle name="SAPBEXresItemX 7 10" xfId="45658"/>
    <cellStyle name="SAPBEXresItemX 7 11" xfId="45659"/>
    <cellStyle name="SAPBEXresItemX 7 2" xfId="45660"/>
    <cellStyle name="SAPBEXresItemX 7 2 2" xfId="45661"/>
    <cellStyle name="SAPBEXresItemX 7 2 2 2" xfId="45662"/>
    <cellStyle name="SAPBEXresItemX 7 2 2 3" xfId="45663"/>
    <cellStyle name="SAPBEXresItemX 7 2 3" xfId="45664"/>
    <cellStyle name="SAPBEXresItemX 7 2 4" xfId="45665"/>
    <cellStyle name="SAPBEXresItemX 7 3" xfId="45666"/>
    <cellStyle name="SAPBEXresItemX 7 3 2" xfId="45667"/>
    <cellStyle name="SAPBEXresItemX 7 3 2 2" xfId="45668"/>
    <cellStyle name="SAPBEXresItemX 7 3 2 3" xfId="45669"/>
    <cellStyle name="SAPBEXresItemX 7 3 3" xfId="45670"/>
    <cellStyle name="SAPBEXresItemX 7 3 4" xfId="45671"/>
    <cellStyle name="SAPBEXresItemX 7 4" xfId="45672"/>
    <cellStyle name="SAPBEXresItemX 7 4 2" xfId="45673"/>
    <cellStyle name="SAPBEXresItemX 7 4 2 2" xfId="45674"/>
    <cellStyle name="SAPBEXresItemX 7 4 2 3" xfId="45675"/>
    <cellStyle name="SAPBEXresItemX 7 4 3" xfId="45676"/>
    <cellStyle name="SAPBEXresItemX 7 4 4" xfId="45677"/>
    <cellStyle name="SAPBEXresItemX 7 5" xfId="45678"/>
    <cellStyle name="SAPBEXresItemX 7 5 2" xfId="45679"/>
    <cellStyle name="SAPBEXresItemX 7 5 2 2" xfId="45680"/>
    <cellStyle name="SAPBEXresItemX 7 5 2 3" xfId="45681"/>
    <cellStyle name="SAPBEXresItemX 7 5 3" xfId="45682"/>
    <cellStyle name="SAPBEXresItemX 7 5 4" xfId="45683"/>
    <cellStyle name="SAPBEXresItemX 7 6" xfId="45684"/>
    <cellStyle name="SAPBEXresItemX 7 6 2" xfId="45685"/>
    <cellStyle name="SAPBEXresItemX 7 6 2 2" xfId="45686"/>
    <cellStyle name="SAPBEXresItemX 7 6 2 3" xfId="45687"/>
    <cellStyle name="SAPBEXresItemX 7 6 3" xfId="45688"/>
    <cellStyle name="SAPBEXresItemX 7 6 4" xfId="45689"/>
    <cellStyle name="SAPBEXresItemX 7 7" xfId="45690"/>
    <cellStyle name="SAPBEXresItemX 7 7 2" xfId="45691"/>
    <cellStyle name="SAPBEXresItemX 7 7 2 2" xfId="45692"/>
    <cellStyle name="SAPBEXresItemX 7 7 2 3" xfId="45693"/>
    <cellStyle name="SAPBEXresItemX 7 7 3" xfId="45694"/>
    <cellStyle name="SAPBEXresItemX 7 7 4" xfId="45695"/>
    <cellStyle name="SAPBEXresItemX 7 8" xfId="45696"/>
    <cellStyle name="SAPBEXresItemX 7 8 2" xfId="45697"/>
    <cellStyle name="SAPBEXresItemX 7 8 2 2" xfId="45698"/>
    <cellStyle name="SAPBEXresItemX 7 8 2 3" xfId="45699"/>
    <cellStyle name="SAPBEXresItemX 7 8 3" xfId="45700"/>
    <cellStyle name="SAPBEXresItemX 7 8 4" xfId="45701"/>
    <cellStyle name="SAPBEXresItemX 7 9" xfId="45702"/>
    <cellStyle name="SAPBEXresItemX 7 9 2" xfId="45703"/>
    <cellStyle name="SAPBEXresItemX 7 9 3" xfId="45704"/>
    <cellStyle name="SAPBEXresItemX 8" xfId="45705"/>
    <cellStyle name="SAPBEXresItemX 8 2" xfId="45706"/>
    <cellStyle name="SAPBEXresItemX 8 2 2" xfId="45707"/>
    <cellStyle name="SAPBEXresItemX 8 2 3" xfId="45708"/>
    <cellStyle name="SAPBEXresItemX 8 3" xfId="45709"/>
    <cellStyle name="SAPBEXresItemX 8 4" xfId="45710"/>
    <cellStyle name="SAPBEXresItemX 9" xfId="45711"/>
    <cellStyle name="SAPBEXresItemX 9 2" xfId="45712"/>
    <cellStyle name="SAPBEXresItemX 9 2 2" xfId="45713"/>
    <cellStyle name="SAPBEXresItemX 9 2 3" xfId="45714"/>
    <cellStyle name="SAPBEXresItemX 9 3" xfId="45715"/>
    <cellStyle name="SAPBEXresItemX 9 4" xfId="45716"/>
    <cellStyle name="SAPBEXstdData" xfId="45717"/>
    <cellStyle name="SAPBEXstdData 10" xfId="45718"/>
    <cellStyle name="SAPBEXstdData 10 2" xfId="45719"/>
    <cellStyle name="SAPBEXstdData 10 2 2" xfId="45720"/>
    <cellStyle name="SAPBEXstdData 10 2 3" xfId="45721"/>
    <cellStyle name="SAPBEXstdData 10 3" xfId="45722"/>
    <cellStyle name="SAPBEXstdData 10 4" xfId="45723"/>
    <cellStyle name="SAPBEXstdData 11" xfId="45724"/>
    <cellStyle name="SAPBEXstdData 11 2" xfId="45725"/>
    <cellStyle name="SAPBEXstdData 11 2 2" xfId="45726"/>
    <cellStyle name="SAPBEXstdData 11 2 3" xfId="45727"/>
    <cellStyle name="SAPBEXstdData 11 3" xfId="45728"/>
    <cellStyle name="SAPBEXstdData 11 4" xfId="45729"/>
    <cellStyle name="SAPBEXstdData 12" xfId="45730"/>
    <cellStyle name="SAPBEXstdData 12 2" xfId="45731"/>
    <cellStyle name="SAPBEXstdData 12 2 2" xfId="45732"/>
    <cellStyle name="SAPBEXstdData 12 2 3" xfId="45733"/>
    <cellStyle name="SAPBEXstdData 12 3" xfId="45734"/>
    <cellStyle name="SAPBEXstdData 12 4" xfId="45735"/>
    <cellStyle name="SAPBEXstdData 13" xfId="45736"/>
    <cellStyle name="SAPBEXstdData 13 2" xfId="45737"/>
    <cellStyle name="SAPBEXstdData 13 2 2" xfId="45738"/>
    <cellStyle name="SAPBEXstdData 13 2 3" xfId="45739"/>
    <cellStyle name="SAPBEXstdData 13 3" xfId="45740"/>
    <cellStyle name="SAPBEXstdData 13 4" xfId="45741"/>
    <cellStyle name="SAPBEXstdData 14" xfId="45742"/>
    <cellStyle name="SAPBEXstdData 14 2" xfId="45743"/>
    <cellStyle name="SAPBEXstdData 14 2 2" xfId="45744"/>
    <cellStyle name="SAPBEXstdData 14 2 3" xfId="45745"/>
    <cellStyle name="SAPBEXstdData 14 3" xfId="45746"/>
    <cellStyle name="SAPBEXstdData 14 4" xfId="45747"/>
    <cellStyle name="SAPBEXstdData 15" xfId="45748"/>
    <cellStyle name="SAPBEXstdData 15 2" xfId="45749"/>
    <cellStyle name="SAPBEXstdData 15 3" xfId="45750"/>
    <cellStyle name="SAPBEXstdData 16" xfId="45751"/>
    <cellStyle name="SAPBEXstdData 17" xfId="45752"/>
    <cellStyle name="SAPBEXstdData 2" xfId="45753"/>
    <cellStyle name="SAPBEXstdData 2 10" xfId="45754"/>
    <cellStyle name="SAPBEXstdData 2 10 2" xfId="45755"/>
    <cellStyle name="SAPBEXstdData 2 10 2 2" xfId="45756"/>
    <cellStyle name="SAPBEXstdData 2 10 2 3" xfId="45757"/>
    <cellStyle name="SAPBEXstdData 2 10 3" xfId="45758"/>
    <cellStyle name="SAPBEXstdData 2 10 4" xfId="45759"/>
    <cellStyle name="SAPBEXstdData 2 11" xfId="45760"/>
    <cellStyle name="SAPBEXstdData 2 11 2" xfId="45761"/>
    <cellStyle name="SAPBEXstdData 2 11 2 2" xfId="45762"/>
    <cellStyle name="SAPBEXstdData 2 11 2 3" xfId="45763"/>
    <cellStyle name="SAPBEXstdData 2 11 3" xfId="45764"/>
    <cellStyle name="SAPBEXstdData 2 11 4" xfId="45765"/>
    <cellStyle name="SAPBEXstdData 2 12" xfId="45766"/>
    <cellStyle name="SAPBEXstdData 2 12 2" xfId="45767"/>
    <cellStyle name="SAPBEXstdData 2 12 3" xfId="45768"/>
    <cellStyle name="SAPBEXstdData 2 13" xfId="45769"/>
    <cellStyle name="SAPBEXstdData 2 14" xfId="45770"/>
    <cellStyle name="SAPBEXstdData 2 2" xfId="45771"/>
    <cellStyle name="SAPBEXstdData 2 2 10" xfId="45772"/>
    <cellStyle name="SAPBEXstdData 2 2 10 2" xfId="45773"/>
    <cellStyle name="SAPBEXstdData 2 2 10 2 2" xfId="45774"/>
    <cellStyle name="SAPBEXstdData 2 2 10 2 3" xfId="45775"/>
    <cellStyle name="SAPBEXstdData 2 2 10 3" xfId="45776"/>
    <cellStyle name="SAPBEXstdData 2 2 10 4" xfId="45777"/>
    <cellStyle name="SAPBEXstdData 2 2 11" xfId="45778"/>
    <cellStyle name="SAPBEXstdData 2 2 11 2" xfId="45779"/>
    <cellStyle name="SAPBEXstdData 2 2 11 3" xfId="45780"/>
    <cellStyle name="SAPBEXstdData 2 2 12" xfId="45781"/>
    <cellStyle name="SAPBEXstdData 2 2 13" xfId="45782"/>
    <cellStyle name="SAPBEXstdData 2 2 2" xfId="45783"/>
    <cellStyle name="SAPBEXstdData 2 2 2 10" xfId="45784"/>
    <cellStyle name="SAPBEXstdData 2 2 2 10 2" xfId="45785"/>
    <cellStyle name="SAPBEXstdData 2 2 2 10 3" xfId="45786"/>
    <cellStyle name="SAPBEXstdData 2 2 2 11" xfId="45787"/>
    <cellStyle name="SAPBEXstdData 2 2 2 12" xfId="45788"/>
    <cellStyle name="SAPBEXstdData 2 2 2 2" xfId="45789"/>
    <cellStyle name="SAPBEXstdData 2 2 2 2 10" xfId="45790"/>
    <cellStyle name="SAPBEXstdData 2 2 2 2 11" xfId="45791"/>
    <cellStyle name="SAPBEXstdData 2 2 2 2 2" xfId="45792"/>
    <cellStyle name="SAPBEXstdData 2 2 2 2 2 2" xfId="45793"/>
    <cellStyle name="SAPBEXstdData 2 2 2 2 2 2 2" xfId="45794"/>
    <cellStyle name="SAPBEXstdData 2 2 2 2 2 2 3" xfId="45795"/>
    <cellStyle name="SAPBEXstdData 2 2 2 2 2 3" xfId="45796"/>
    <cellStyle name="SAPBEXstdData 2 2 2 2 2 4" xfId="45797"/>
    <cellStyle name="SAPBEXstdData 2 2 2 2 3" xfId="45798"/>
    <cellStyle name="SAPBEXstdData 2 2 2 2 3 2" xfId="45799"/>
    <cellStyle name="SAPBEXstdData 2 2 2 2 3 2 2" xfId="45800"/>
    <cellStyle name="SAPBEXstdData 2 2 2 2 3 2 3" xfId="45801"/>
    <cellStyle name="SAPBEXstdData 2 2 2 2 3 3" xfId="45802"/>
    <cellStyle name="SAPBEXstdData 2 2 2 2 3 4" xfId="45803"/>
    <cellStyle name="SAPBEXstdData 2 2 2 2 4" xfId="45804"/>
    <cellStyle name="SAPBEXstdData 2 2 2 2 4 2" xfId="45805"/>
    <cellStyle name="SAPBEXstdData 2 2 2 2 4 2 2" xfId="45806"/>
    <cellStyle name="SAPBEXstdData 2 2 2 2 4 2 3" xfId="45807"/>
    <cellStyle name="SAPBEXstdData 2 2 2 2 4 3" xfId="45808"/>
    <cellStyle name="SAPBEXstdData 2 2 2 2 4 4" xfId="45809"/>
    <cellStyle name="SAPBEXstdData 2 2 2 2 5" xfId="45810"/>
    <cellStyle name="SAPBEXstdData 2 2 2 2 5 2" xfId="45811"/>
    <cellStyle name="SAPBEXstdData 2 2 2 2 5 2 2" xfId="45812"/>
    <cellStyle name="SAPBEXstdData 2 2 2 2 5 2 3" xfId="45813"/>
    <cellStyle name="SAPBEXstdData 2 2 2 2 5 3" xfId="45814"/>
    <cellStyle name="SAPBEXstdData 2 2 2 2 5 4" xfId="45815"/>
    <cellStyle name="SAPBEXstdData 2 2 2 2 6" xfId="45816"/>
    <cellStyle name="SAPBEXstdData 2 2 2 2 6 2" xfId="45817"/>
    <cellStyle name="SAPBEXstdData 2 2 2 2 6 2 2" xfId="45818"/>
    <cellStyle name="SAPBEXstdData 2 2 2 2 6 2 3" xfId="45819"/>
    <cellStyle name="SAPBEXstdData 2 2 2 2 6 3" xfId="45820"/>
    <cellStyle name="SAPBEXstdData 2 2 2 2 6 4" xfId="45821"/>
    <cellStyle name="SAPBEXstdData 2 2 2 2 7" xfId="45822"/>
    <cellStyle name="SAPBEXstdData 2 2 2 2 7 2" xfId="45823"/>
    <cellStyle name="SAPBEXstdData 2 2 2 2 7 2 2" xfId="45824"/>
    <cellStyle name="SAPBEXstdData 2 2 2 2 7 2 3" xfId="45825"/>
    <cellStyle name="SAPBEXstdData 2 2 2 2 7 3" xfId="45826"/>
    <cellStyle name="SAPBEXstdData 2 2 2 2 7 4" xfId="45827"/>
    <cellStyle name="SAPBEXstdData 2 2 2 2 8" xfId="45828"/>
    <cellStyle name="SAPBEXstdData 2 2 2 2 8 2" xfId="45829"/>
    <cellStyle name="SAPBEXstdData 2 2 2 2 8 2 2" xfId="45830"/>
    <cellStyle name="SAPBEXstdData 2 2 2 2 8 2 3" xfId="45831"/>
    <cellStyle name="SAPBEXstdData 2 2 2 2 8 3" xfId="45832"/>
    <cellStyle name="SAPBEXstdData 2 2 2 2 8 4" xfId="45833"/>
    <cellStyle name="SAPBEXstdData 2 2 2 2 9" xfId="45834"/>
    <cellStyle name="SAPBEXstdData 2 2 2 2 9 2" xfId="45835"/>
    <cellStyle name="SAPBEXstdData 2 2 2 2 9 3" xfId="45836"/>
    <cellStyle name="SAPBEXstdData 2 2 2 3" xfId="45837"/>
    <cellStyle name="SAPBEXstdData 2 2 2 3 2" xfId="45838"/>
    <cellStyle name="SAPBEXstdData 2 2 2 3 2 2" xfId="45839"/>
    <cellStyle name="SAPBEXstdData 2 2 2 3 2 3" xfId="45840"/>
    <cellStyle name="SAPBEXstdData 2 2 2 3 3" xfId="45841"/>
    <cellStyle name="SAPBEXstdData 2 2 2 3 4" xfId="45842"/>
    <cellStyle name="SAPBEXstdData 2 2 2 4" xfId="45843"/>
    <cellStyle name="SAPBEXstdData 2 2 2 4 2" xfId="45844"/>
    <cellStyle name="SAPBEXstdData 2 2 2 4 2 2" xfId="45845"/>
    <cellStyle name="SAPBEXstdData 2 2 2 4 2 3" xfId="45846"/>
    <cellStyle name="SAPBEXstdData 2 2 2 4 3" xfId="45847"/>
    <cellStyle name="SAPBEXstdData 2 2 2 4 4" xfId="45848"/>
    <cellStyle name="SAPBEXstdData 2 2 2 5" xfId="45849"/>
    <cellStyle name="SAPBEXstdData 2 2 2 5 2" xfId="45850"/>
    <cellStyle name="SAPBEXstdData 2 2 2 5 2 2" xfId="45851"/>
    <cellStyle name="SAPBEXstdData 2 2 2 5 2 3" xfId="45852"/>
    <cellStyle name="SAPBEXstdData 2 2 2 5 3" xfId="45853"/>
    <cellStyle name="SAPBEXstdData 2 2 2 5 4" xfId="45854"/>
    <cellStyle name="SAPBEXstdData 2 2 2 6" xfId="45855"/>
    <cellStyle name="SAPBEXstdData 2 2 2 6 2" xfId="45856"/>
    <cellStyle name="SAPBEXstdData 2 2 2 6 2 2" xfId="45857"/>
    <cellStyle name="SAPBEXstdData 2 2 2 6 2 3" xfId="45858"/>
    <cellStyle name="SAPBEXstdData 2 2 2 6 3" xfId="45859"/>
    <cellStyle name="SAPBEXstdData 2 2 2 6 4" xfId="45860"/>
    <cellStyle name="SAPBEXstdData 2 2 2 7" xfId="45861"/>
    <cellStyle name="SAPBEXstdData 2 2 2 7 2" xfId="45862"/>
    <cellStyle name="SAPBEXstdData 2 2 2 7 2 2" xfId="45863"/>
    <cellStyle name="SAPBEXstdData 2 2 2 7 2 3" xfId="45864"/>
    <cellStyle name="SAPBEXstdData 2 2 2 7 3" xfId="45865"/>
    <cellStyle name="SAPBEXstdData 2 2 2 7 4" xfId="45866"/>
    <cellStyle name="SAPBEXstdData 2 2 2 8" xfId="45867"/>
    <cellStyle name="SAPBEXstdData 2 2 2 8 2" xfId="45868"/>
    <cellStyle name="SAPBEXstdData 2 2 2 8 2 2" xfId="45869"/>
    <cellStyle name="SAPBEXstdData 2 2 2 8 2 3" xfId="45870"/>
    <cellStyle name="SAPBEXstdData 2 2 2 8 3" xfId="45871"/>
    <cellStyle name="SAPBEXstdData 2 2 2 8 4" xfId="45872"/>
    <cellStyle name="SAPBEXstdData 2 2 2 9" xfId="45873"/>
    <cellStyle name="SAPBEXstdData 2 2 2 9 2" xfId="45874"/>
    <cellStyle name="SAPBEXstdData 2 2 2 9 2 2" xfId="45875"/>
    <cellStyle name="SAPBEXstdData 2 2 2 9 2 3" xfId="45876"/>
    <cellStyle name="SAPBEXstdData 2 2 2 9 3" xfId="45877"/>
    <cellStyle name="SAPBEXstdData 2 2 2 9 4" xfId="45878"/>
    <cellStyle name="SAPBEXstdData 2 2 3" xfId="45879"/>
    <cellStyle name="SAPBEXstdData 2 2 3 10" xfId="45880"/>
    <cellStyle name="SAPBEXstdData 2 2 3 11" xfId="45881"/>
    <cellStyle name="SAPBEXstdData 2 2 3 2" xfId="45882"/>
    <cellStyle name="SAPBEXstdData 2 2 3 2 2" xfId="45883"/>
    <cellStyle name="SAPBEXstdData 2 2 3 2 2 2" xfId="45884"/>
    <cellStyle name="SAPBEXstdData 2 2 3 2 2 3" xfId="45885"/>
    <cellStyle name="SAPBEXstdData 2 2 3 2 3" xfId="45886"/>
    <cellStyle name="SAPBEXstdData 2 2 3 2 4" xfId="45887"/>
    <cellStyle name="SAPBEXstdData 2 2 3 3" xfId="45888"/>
    <cellStyle name="SAPBEXstdData 2 2 3 3 2" xfId="45889"/>
    <cellStyle name="SAPBEXstdData 2 2 3 3 2 2" xfId="45890"/>
    <cellStyle name="SAPBEXstdData 2 2 3 3 2 3" xfId="45891"/>
    <cellStyle name="SAPBEXstdData 2 2 3 3 3" xfId="45892"/>
    <cellStyle name="SAPBEXstdData 2 2 3 3 4" xfId="45893"/>
    <cellStyle name="SAPBEXstdData 2 2 3 4" xfId="45894"/>
    <cellStyle name="SAPBEXstdData 2 2 3 4 2" xfId="45895"/>
    <cellStyle name="SAPBEXstdData 2 2 3 4 2 2" xfId="45896"/>
    <cellStyle name="SAPBEXstdData 2 2 3 4 2 3" xfId="45897"/>
    <cellStyle name="SAPBEXstdData 2 2 3 4 3" xfId="45898"/>
    <cellStyle name="SAPBEXstdData 2 2 3 4 4" xfId="45899"/>
    <cellStyle name="SAPBEXstdData 2 2 3 5" xfId="45900"/>
    <cellStyle name="SAPBEXstdData 2 2 3 5 2" xfId="45901"/>
    <cellStyle name="SAPBEXstdData 2 2 3 5 2 2" xfId="45902"/>
    <cellStyle name="SAPBEXstdData 2 2 3 5 2 3" xfId="45903"/>
    <cellStyle name="SAPBEXstdData 2 2 3 5 3" xfId="45904"/>
    <cellStyle name="SAPBEXstdData 2 2 3 5 4" xfId="45905"/>
    <cellStyle name="SAPBEXstdData 2 2 3 6" xfId="45906"/>
    <cellStyle name="SAPBEXstdData 2 2 3 6 2" xfId="45907"/>
    <cellStyle name="SAPBEXstdData 2 2 3 6 2 2" xfId="45908"/>
    <cellStyle name="SAPBEXstdData 2 2 3 6 2 3" xfId="45909"/>
    <cellStyle name="SAPBEXstdData 2 2 3 6 3" xfId="45910"/>
    <cellStyle name="SAPBEXstdData 2 2 3 6 4" xfId="45911"/>
    <cellStyle name="SAPBEXstdData 2 2 3 7" xfId="45912"/>
    <cellStyle name="SAPBEXstdData 2 2 3 7 2" xfId="45913"/>
    <cellStyle name="SAPBEXstdData 2 2 3 7 2 2" xfId="45914"/>
    <cellStyle name="SAPBEXstdData 2 2 3 7 2 3" xfId="45915"/>
    <cellStyle name="SAPBEXstdData 2 2 3 7 3" xfId="45916"/>
    <cellStyle name="SAPBEXstdData 2 2 3 7 4" xfId="45917"/>
    <cellStyle name="SAPBEXstdData 2 2 3 8" xfId="45918"/>
    <cellStyle name="SAPBEXstdData 2 2 3 8 2" xfId="45919"/>
    <cellStyle name="SAPBEXstdData 2 2 3 8 2 2" xfId="45920"/>
    <cellStyle name="SAPBEXstdData 2 2 3 8 2 3" xfId="45921"/>
    <cellStyle name="SAPBEXstdData 2 2 3 8 3" xfId="45922"/>
    <cellStyle name="SAPBEXstdData 2 2 3 8 4" xfId="45923"/>
    <cellStyle name="SAPBEXstdData 2 2 3 9" xfId="45924"/>
    <cellStyle name="SAPBEXstdData 2 2 3 9 2" xfId="45925"/>
    <cellStyle name="SAPBEXstdData 2 2 3 9 3" xfId="45926"/>
    <cellStyle name="SAPBEXstdData 2 2 4" xfId="45927"/>
    <cellStyle name="SAPBEXstdData 2 2 4 2" xfId="45928"/>
    <cellStyle name="SAPBEXstdData 2 2 4 2 2" xfId="45929"/>
    <cellStyle name="SAPBEXstdData 2 2 4 2 3" xfId="45930"/>
    <cellStyle name="SAPBEXstdData 2 2 4 3" xfId="45931"/>
    <cellStyle name="SAPBEXstdData 2 2 4 4" xfId="45932"/>
    <cellStyle name="SAPBEXstdData 2 2 5" xfId="45933"/>
    <cellStyle name="SAPBEXstdData 2 2 5 2" xfId="45934"/>
    <cellStyle name="SAPBEXstdData 2 2 5 2 2" xfId="45935"/>
    <cellStyle name="SAPBEXstdData 2 2 5 2 3" xfId="45936"/>
    <cellStyle name="SAPBEXstdData 2 2 5 3" xfId="45937"/>
    <cellStyle name="SAPBEXstdData 2 2 5 4" xfId="45938"/>
    <cellStyle name="SAPBEXstdData 2 2 6" xfId="45939"/>
    <cellStyle name="SAPBEXstdData 2 2 6 2" xfId="45940"/>
    <cellStyle name="SAPBEXstdData 2 2 6 2 2" xfId="45941"/>
    <cellStyle name="SAPBEXstdData 2 2 6 2 3" xfId="45942"/>
    <cellStyle name="SAPBEXstdData 2 2 6 3" xfId="45943"/>
    <cellStyle name="SAPBEXstdData 2 2 6 4" xfId="45944"/>
    <cellStyle name="SAPBEXstdData 2 2 7" xfId="45945"/>
    <cellStyle name="SAPBEXstdData 2 2 7 2" xfId="45946"/>
    <cellStyle name="SAPBEXstdData 2 2 7 2 2" xfId="45947"/>
    <cellStyle name="SAPBEXstdData 2 2 7 2 3" xfId="45948"/>
    <cellStyle name="SAPBEXstdData 2 2 7 3" xfId="45949"/>
    <cellStyle name="SAPBEXstdData 2 2 7 4" xfId="45950"/>
    <cellStyle name="SAPBEXstdData 2 2 8" xfId="45951"/>
    <cellStyle name="SAPBEXstdData 2 2 8 2" xfId="45952"/>
    <cellStyle name="SAPBEXstdData 2 2 8 2 2" xfId="45953"/>
    <cellStyle name="SAPBEXstdData 2 2 8 2 3" xfId="45954"/>
    <cellStyle name="SAPBEXstdData 2 2 8 3" xfId="45955"/>
    <cellStyle name="SAPBEXstdData 2 2 8 4" xfId="45956"/>
    <cellStyle name="SAPBEXstdData 2 2 9" xfId="45957"/>
    <cellStyle name="SAPBEXstdData 2 2 9 2" xfId="45958"/>
    <cellStyle name="SAPBEXstdData 2 2 9 2 2" xfId="45959"/>
    <cellStyle name="SAPBEXstdData 2 2 9 2 3" xfId="45960"/>
    <cellStyle name="SAPBEXstdData 2 2 9 3" xfId="45961"/>
    <cellStyle name="SAPBEXstdData 2 2 9 4" xfId="45962"/>
    <cellStyle name="SAPBEXstdData 2 3" xfId="45963"/>
    <cellStyle name="SAPBEXstdData 2 3 10" xfId="45964"/>
    <cellStyle name="SAPBEXstdData 2 3 10 2" xfId="45965"/>
    <cellStyle name="SAPBEXstdData 2 3 10 3" xfId="45966"/>
    <cellStyle name="SAPBEXstdData 2 3 11" xfId="45967"/>
    <cellStyle name="SAPBEXstdData 2 3 12" xfId="45968"/>
    <cellStyle name="SAPBEXstdData 2 3 2" xfId="45969"/>
    <cellStyle name="SAPBEXstdData 2 3 2 10" xfId="45970"/>
    <cellStyle name="SAPBEXstdData 2 3 2 11" xfId="45971"/>
    <cellStyle name="SAPBEXstdData 2 3 2 2" xfId="45972"/>
    <cellStyle name="SAPBEXstdData 2 3 2 2 2" xfId="45973"/>
    <cellStyle name="SAPBEXstdData 2 3 2 2 2 2" xfId="45974"/>
    <cellStyle name="SAPBEXstdData 2 3 2 2 2 3" xfId="45975"/>
    <cellStyle name="SAPBEXstdData 2 3 2 2 3" xfId="45976"/>
    <cellStyle name="SAPBEXstdData 2 3 2 2 4" xfId="45977"/>
    <cellStyle name="SAPBEXstdData 2 3 2 3" xfId="45978"/>
    <cellStyle name="SAPBEXstdData 2 3 2 3 2" xfId="45979"/>
    <cellStyle name="SAPBEXstdData 2 3 2 3 2 2" xfId="45980"/>
    <cellStyle name="SAPBEXstdData 2 3 2 3 2 3" xfId="45981"/>
    <cellStyle name="SAPBEXstdData 2 3 2 3 3" xfId="45982"/>
    <cellStyle name="SAPBEXstdData 2 3 2 3 4" xfId="45983"/>
    <cellStyle name="SAPBEXstdData 2 3 2 4" xfId="45984"/>
    <cellStyle name="SAPBEXstdData 2 3 2 4 2" xfId="45985"/>
    <cellStyle name="SAPBEXstdData 2 3 2 4 2 2" xfId="45986"/>
    <cellStyle name="SAPBEXstdData 2 3 2 4 2 3" xfId="45987"/>
    <cellStyle name="SAPBEXstdData 2 3 2 4 3" xfId="45988"/>
    <cellStyle name="SAPBEXstdData 2 3 2 4 4" xfId="45989"/>
    <cellStyle name="SAPBEXstdData 2 3 2 5" xfId="45990"/>
    <cellStyle name="SAPBEXstdData 2 3 2 5 2" xfId="45991"/>
    <cellStyle name="SAPBEXstdData 2 3 2 5 2 2" xfId="45992"/>
    <cellStyle name="SAPBEXstdData 2 3 2 5 2 3" xfId="45993"/>
    <cellStyle name="SAPBEXstdData 2 3 2 5 3" xfId="45994"/>
    <cellStyle name="SAPBEXstdData 2 3 2 5 4" xfId="45995"/>
    <cellStyle name="SAPBEXstdData 2 3 2 6" xfId="45996"/>
    <cellStyle name="SAPBEXstdData 2 3 2 6 2" xfId="45997"/>
    <cellStyle name="SAPBEXstdData 2 3 2 6 2 2" xfId="45998"/>
    <cellStyle name="SAPBEXstdData 2 3 2 6 2 3" xfId="45999"/>
    <cellStyle name="SAPBEXstdData 2 3 2 6 3" xfId="46000"/>
    <cellStyle name="SAPBEXstdData 2 3 2 6 4" xfId="46001"/>
    <cellStyle name="SAPBEXstdData 2 3 2 7" xfId="46002"/>
    <cellStyle name="SAPBEXstdData 2 3 2 7 2" xfId="46003"/>
    <cellStyle name="SAPBEXstdData 2 3 2 7 2 2" xfId="46004"/>
    <cellStyle name="SAPBEXstdData 2 3 2 7 2 3" xfId="46005"/>
    <cellStyle name="SAPBEXstdData 2 3 2 7 3" xfId="46006"/>
    <cellStyle name="SAPBEXstdData 2 3 2 7 4" xfId="46007"/>
    <cellStyle name="SAPBEXstdData 2 3 2 8" xfId="46008"/>
    <cellStyle name="SAPBEXstdData 2 3 2 8 2" xfId="46009"/>
    <cellStyle name="SAPBEXstdData 2 3 2 8 2 2" xfId="46010"/>
    <cellStyle name="SAPBEXstdData 2 3 2 8 2 3" xfId="46011"/>
    <cellStyle name="SAPBEXstdData 2 3 2 8 3" xfId="46012"/>
    <cellStyle name="SAPBEXstdData 2 3 2 8 4" xfId="46013"/>
    <cellStyle name="SAPBEXstdData 2 3 2 9" xfId="46014"/>
    <cellStyle name="SAPBEXstdData 2 3 2 9 2" xfId="46015"/>
    <cellStyle name="SAPBEXstdData 2 3 2 9 3" xfId="46016"/>
    <cellStyle name="SAPBEXstdData 2 3 3" xfId="46017"/>
    <cellStyle name="SAPBEXstdData 2 3 3 2" xfId="46018"/>
    <cellStyle name="SAPBEXstdData 2 3 3 2 2" xfId="46019"/>
    <cellStyle name="SAPBEXstdData 2 3 3 2 3" xfId="46020"/>
    <cellStyle name="SAPBEXstdData 2 3 3 3" xfId="46021"/>
    <cellStyle name="SAPBEXstdData 2 3 3 4" xfId="46022"/>
    <cellStyle name="SAPBEXstdData 2 3 4" xfId="46023"/>
    <cellStyle name="SAPBEXstdData 2 3 4 2" xfId="46024"/>
    <cellStyle name="SAPBEXstdData 2 3 4 2 2" xfId="46025"/>
    <cellStyle name="SAPBEXstdData 2 3 4 2 3" xfId="46026"/>
    <cellStyle name="SAPBEXstdData 2 3 4 3" xfId="46027"/>
    <cellStyle name="SAPBEXstdData 2 3 4 4" xfId="46028"/>
    <cellStyle name="SAPBEXstdData 2 3 5" xfId="46029"/>
    <cellStyle name="SAPBEXstdData 2 3 5 2" xfId="46030"/>
    <cellStyle name="SAPBEXstdData 2 3 5 2 2" xfId="46031"/>
    <cellStyle name="SAPBEXstdData 2 3 5 2 3" xfId="46032"/>
    <cellStyle name="SAPBEXstdData 2 3 5 3" xfId="46033"/>
    <cellStyle name="SAPBEXstdData 2 3 5 4" xfId="46034"/>
    <cellStyle name="SAPBEXstdData 2 3 6" xfId="46035"/>
    <cellStyle name="SAPBEXstdData 2 3 6 2" xfId="46036"/>
    <cellStyle name="SAPBEXstdData 2 3 6 2 2" xfId="46037"/>
    <cellStyle name="SAPBEXstdData 2 3 6 2 3" xfId="46038"/>
    <cellStyle name="SAPBEXstdData 2 3 6 3" xfId="46039"/>
    <cellStyle name="SAPBEXstdData 2 3 6 4" xfId="46040"/>
    <cellStyle name="SAPBEXstdData 2 3 7" xfId="46041"/>
    <cellStyle name="SAPBEXstdData 2 3 7 2" xfId="46042"/>
    <cellStyle name="SAPBEXstdData 2 3 7 2 2" xfId="46043"/>
    <cellStyle name="SAPBEXstdData 2 3 7 2 3" xfId="46044"/>
    <cellStyle name="SAPBEXstdData 2 3 7 3" xfId="46045"/>
    <cellStyle name="SAPBEXstdData 2 3 7 4" xfId="46046"/>
    <cellStyle name="SAPBEXstdData 2 3 8" xfId="46047"/>
    <cellStyle name="SAPBEXstdData 2 3 8 2" xfId="46048"/>
    <cellStyle name="SAPBEXstdData 2 3 8 2 2" xfId="46049"/>
    <cellStyle name="SAPBEXstdData 2 3 8 2 3" xfId="46050"/>
    <cellStyle name="SAPBEXstdData 2 3 8 3" xfId="46051"/>
    <cellStyle name="SAPBEXstdData 2 3 8 4" xfId="46052"/>
    <cellStyle name="SAPBEXstdData 2 3 9" xfId="46053"/>
    <cellStyle name="SAPBEXstdData 2 3 9 2" xfId="46054"/>
    <cellStyle name="SAPBEXstdData 2 3 9 2 2" xfId="46055"/>
    <cellStyle name="SAPBEXstdData 2 3 9 2 3" xfId="46056"/>
    <cellStyle name="SAPBEXstdData 2 3 9 3" xfId="46057"/>
    <cellStyle name="SAPBEXstdData 2 3 9 4" xfId="46058"/>
    <cellStyle name="SAPBEXstdData 2 4" xfId="46059"/>
    <cellStyle name="SAPBEXstdData 2 4 10" xfId="46060"/>
    <cellStyle name="SAPBEXstdData 2 4 11" xfId="46061"/>
    <cellStyle name="SAPBEXstdData 2 4 2" xfId="46062"/>
    <cellStyle name="SAPBEXstdData 2 4 2 2" xfId="46063"/>
    <cellStyle name="SAPBEXstdData 2 4 2 2 2" xfId="46064"/>
    <cellStyle name="SAPBEXstdData 2 4 2 2 3" xfId="46065"/>
    <cellStyle name="SAPBEXstdData 2 4 2 3" xfId="46066"/>
    <cellStyle name="SAPBEXstdData 2 4 2 4" xfId="46067"/>
    <cellStyle name="SAPBEXstdData 2 4 3" xfId="46068"/>
    <cellStyle name="SAPBEXstdData 2 4 3 2" xfId="46069"/>
    <cellStyle name="SAPBEXstdData 2 4 3 2 2" xfId="46070"/>
    <cellStyle name="SAPBEXstdData 2 4 3 2 3" xfId="46071"/>
    <cellStyle name="SAPBEXstdData 2 4 3 3" xfId="46072"/>
    <cellStyle name="SAPBEXstdData 2 4 3 4" xfId="46073"/>
    <cellStyle name="SAPBEXstdData 2 4 4" xfId="46074"/>
    <cellStyle name="SAPBEXstdData 2 4 4 2" xfId="46075"/>
    <cellStyle name="SAPBEXstdData 2 4 4 2 2" xfId="46076"/>
    <cellStyle name="SAPBEXstdData 2 4 4 2 3" xfId="46077"/>
    <cellStyle name="SAPBEXstdData 2 4 4 3" xfId="46078"/>
    <cellStyle name="SAPBEXstdData 2 4 4 4" xfId="46079"/>
    <cellStyle name="SAPBEXstdData 2 4 5" xfId="46080"/>
    <cellStyle name="SAPBEXstdData 2 4 5 2" xfId="46081"/>
    <cellStyle name="SAPBEXstdData 2 4 5 2 2" xfId="46082"/>
    <cellStyle name="SAPBEXstdData 2 4 5 2 3" xfId="46083"/>
    <cellStyle name="SAPBEXstdData 2 4 5 3" xfId="46084"/>
    <cellStyle name="SAPBEXstdData 2 4 5 4" xfId="46085"/>
    <cellStyle name="SAPBEXstdData 2 4 6" xfId="46086"/>
    <cellStyle name="SAPBEXstdData 2 4 6 2" xfId="46087"/>
    <cellStyle name="SAPBEXstdData 2 4 6 2 2" xfId="46088"/>
    <cellStyle name="SAPBEXstdData 2 4 6 2 3" xfId="46089"/>
    <cellStyle name="SAPBEXstdData 2 4 6 3" xfId="46090"/>
    <cellStyle name="SAPBEXstdData 2 4 6 4" xfId="46091"/>
    <cellStyle name="SAPBEXstdData 2 4 7" xfId="46092"/>
    <cellStyle name="SAPBEXstdData 2 4 7 2" xfId="46093"/>
    <cellStyle name="SAPBEXstdData 2 4 7 2 2" xfId="46094"/>
    <cellStyle name="SAPBEXstdData 2 4 7 2 3" xfId="46095"/>
    <cellStyle name="SAPBEXstdData 2 4 7 3" xfId="46096"/>
    <cellStyle name="SAPBEXstdData 2 4 7 4" xfId="46097"/>
    <cellStyle name="SAPBEXstdData 2 4 8" xfId="46098"/>
    <cellStyle name="SAPBEXstdData 2 4 8 2" xfId="46099"/>
    <cellStyle name="SAPBEXstdData 2 4 8 2 2" xfId="46100"/>
    <cellStyle name="SAPBEXstdData 2 4 8 2 3" xfId="46101"/>
    <cellStyle name="SAPBEXstdData 2 4 8 3" xfId="46102"/>
    <cellStyle name="SAPBEXstdData 2 4 8 4" xfId="46103"/>
    <cellStyle name="SAPBEXstdData 2 4 9" xfId="46104"/>
    <cellStyle name="SAPBEXstdData 2 4 9 2" xfId="46105"/>
    <cellStyle name="SAPBEXstdData 2 4 9 3" xfId="46106"/>
    <cellStyle name="SAPBEXstdData 2 5" xfId="46107"/>
    <cellStyle name="SAPBEXstdData 2 5 2" xfId="46108"/>
    <cellStyle name="SAPBEXstdData 2 5 2 2" xfId="46109"/>
    <cellStyle name="SAPBEXstdData 2 5 2 3" xfId="46110"/>
    <cellStyle name="SAPBEXstdData 2 5 3" xfId="46111"/>
    <cellStyle name="SAPBEXstdData 2 5 4" xfId="46112"/>
    <cellStyle name="SAPBEXstdData 2 6" xfId="46113"/>
    <cellStyle name="SAPBEXstdData 2 6 2" xfId="46114"/>
    <cellStyle name="SAPBEXstdData 2 6 2 2" xfId="46115"/>
    <cellStyle name="SAPBEXstdData 2 6 2 3" xfId="46116"/>
    <cellStyle name="SAPBEXstdData 2 6 3" xfId="46117"/>
    <cellStyle name="SAPBEXstdData 2 6 4" xfId="46118"/>
    <cellStyle name="SAPBEXstdData 2 7" xfId="46119"/>
    <cellStyle name="SAPBEXstdData 2 7 2" xfId="46120"/>
    <cellStyle name="SAPBEXstdData 2 7 2 2" xfId="46121"/>
    <cellStyle name="SAPBEXstdData 2 7 2 3" xfId="46122"/>
    <cellStyle name="SAPBEXstdData 2 7 3" xfId="46123"/>
    <cellStyle name="SAPBEXstdData 2 7 4" xfId="46124"/>
    <cellStyle name="SAPBEXstdData 2 8" xfId="46125"/>
    <cellStyle name="SAPBEXstdData 2 8 2" xfId="46126"/>
    <cellStyle name="SAPBEXstdData 2 8 2 2" xfId="46127"/>
    <cellStyle name="SAPBEXstdData 2 8 2 3" xfId="46128"/>
    <cellStyle name="SAPBEXstdData 2 8 3" xfId="46129"/>
    <cellStyle name="SAPBEXstdData 2 8 4" xfId="46130"/>
    <cellStyle name="SAPBEXstdData 2 9" xfId="46131"/>
    <cellStyle name="SAPBEXstdData 2 9 2" xfId="46132"/>
    <cellStyle name="SAPBEXstdData 2 9 2 2" xfId="46133"/>
    <cellStyle name="SAPBEXstdData 2 9 2 3" xfId="46134"/>
    <cellStyle name="SAPBEXstdData 2 9 3" xfId="46135"/>
    <cellStyle name="SAPBEXstdData 2 9 4" xfId="46136"/>
    <cellStyle name="SAPBEXstdData 3" xfId="46137"/>
    <cellStyle name="SAPBEXstdData 3 10" xfId="46138"/>
    <cellStyle name="SAPBEXstdData 3 10 2" xfId="46139"/>
    <cellStyle name="SAPBEXstdData 3 10 2 2" xfId="46140"/>
    <cellStyle name="SAPBEXstdData 3 10 2 3" xfId="46141"/>
    <cellStyle name="SAPBEXstdData 3 10 3" xfId="46142"/>
    <cellStyle name="SAPBEXstdData 3 10 4" xfId="46143"/>
    <cellStyle name="SAPBEXstdData 3 11" xfId="46144"/>
    <cellStyle name="SAPBEXstdData 3 11 2" xfId="46145"/>
    <cellStyle name="SAPBEXstdData 3 11 2 2" xfId="46146"/>
    <cellStyle name="SAPBEXstdData 3 11 2 3" xfId="46147"/>
    <cellStyle name="SAPBEXstdData 3 11 3" xfId="46148"/>
    <cellStyle name="SAPBEXstdData 3 11 4" xfId="46149"/>
    <cellStyle name="SAPBEXstdData 3 12" xfId="46150"/>
    <cellStyle name="SAPBEXstdData 3 12 2" xfId="46151"/>
    <cellStyle name="SAPBEXstdData 3 12 3" xfId="46152"/>
    <cellStyle name="SAPBEXstdData 3 13" xfId="46153"/>
    <cellStyle name="SAPBEXstdData 3 14" xfId="46154"/>
    <cellStyle name="SAPBEXstdData 3 2" xfId="46155"/>
    <cellStyle name="SAPBEXstdData 3 2 10" xfId="46156"/>
    <cellStyle name="SAPBEXstdData 3 2 10 2" xfId="46157"/>
    <cellStyle name="SAPBEXstdData 3 2 10 2 2" xfId="46158"/>
    <cellStyle name="SAPBEXstdData 3 2 10 2 3" xfId="46159"/>
    <cellStyle name="SAPBEXstdData 3 2 10 3" xfId="46160"/>
    <cellStyle name="SAPBEXstdData 3 2 10 4" xfId="46161"/>
    <cellStyle name="SAPBEXstdData 3 2 11" xfId="46162"/>
    <cellStyle name="SAPBEXstdData 3 2 11 2" xfId="46163"/>
    <cellStyle name="SAPBEXstdData 3 2 11 3" xfId="46164"/>
    <cellStyle name="SAPBEXstdData 3 2 12" xfId="46165"/>
    <cellStyle name="SAPBEXstdData 3 2 13" xfId="46166"/>
    <cellStyle name="SAPBEXstdData 3 2 2" xfId="46167"/>
    <cellStyle name="SAPBEXstdData 3 2 2 10" xfId="46168"/>
    <cellStyle name="SAPBEXstdData 3 2 2 10 2" xfId="46169"/>
    <cellStyle name="SAPBEXstdData 3 2 2 10 3" xfId="46170"/>
    <cellStyle name="SAPBEXstdData 3 2 2 11" xfId="46171"/>
    <cellStyle name="SAPBEXstdData 3 2 2 12" xfId="46172"/>
    <cellStyle name="SAPBEXstdData 3 2 2 2" xfId="46173"/>
    <cellStyle name="SAPBEXstdData 3 2 2 2 10" xfId="46174"/>
    <cellStyle name="SAPBEXstdData 3 2 2 2 11" xfId="46175"/>
    <cellStyle name="SAPBEXstdData 3 2 2 2 2" xfId="46176"/>
    <cellStyle name="SAPBEXstdData 3 2 2 2 2 2" xfId="46177"/>
    <cellStyle name="SAPBEXstdData 3 2 2 2 2 2 2" xfId="46178"/>
    <cellStyle name="SAPBEXstdData 3 2 2 2 2 2 3" xfId="46179"/>
    <cellStyle name="SAPBEXstdData 3 2 2 2 2 3" xfId="46180"/>
    <cellStyle name="SAPBEXstdData 3 2 2 2 2 4" xfId="46181"/>
    <cellStyle name="SAPBEXstdData 3 2 2 2 3" xfId="46182"/>
    <cellStyle name="SAPBEXstdData 3 2 2 2 3 2" xfId="46183"/>
    <cellStyle name="SAPBEXstdData 3 2 2 2 3 2 2" xfId="46184"/>
    <cellStyle name="SAPBEXstdData 3 2 2 2 3 2 3" xfId="46185"/>
    <cellStyle name="SAPBEXstdData 3 2 2 2 3 3" xfId="46186"/>
    <cellStyle name="SAPBEXstdData 3 2 2 2 3 4" xfId="46187"/>
    <cellStyle name="SAPBEXstdData 3 2 2 2 4" xfId="46188"/>
    <cellStyle name="SAPBEXstdData 3 2 2 2 4 2" xfId="46189"/>
    <cellStyle name="SAPBEXstdData 3 2 2 2 4 2 2" xfId="46190"/>
    <cellStyle name="SAPBEXstdData 3 2 2 2 4 2 3" xfId="46191"/>
    <cellStyle name="SAPBEXstdData 3 2 2 2 4 3" xfId="46192"/>
    <cellStyle name="SAPBEXstdData 3 2 2 2 4 4" xfId="46193"/>
    <cellStyle name="SAPBEXstdData 3 2 2 2 5" xfId="46194"/>
    <cellStyle name="SAPBEXstdData 3 2 2 2 5 2" xfId="46195"/>
    <cellStyle name="SAPBEXstdData 3 2 2 2 5 2 2" xfId="46196"/>
    <cellStyle name="SAPBEXstdData 3 2 2 2 5 2 3" xfId="46197"/>
    <cellStyle name="SAPBEXstdData 3 2 2 2 5 3" xfId="46198"/>
    <cellStyle name="SAPBEXstdData 3 2 2 2 5 4" xfId="46199"/>
    <cellStyle name="SAPBEXstdData 3 2 2 2 6" xfId="46200"/>
    <cellStyle name="SAPBEXstdData 3 2 2 2 6 2" xfId="46201"/>
    <cellStyle name="SAPBEXstdData 3 2 2 2 6 2 2" xfId="46202"/>
    <cellStyle name="SAPBEXstdData 3 2 2 2 6 2 3" xfId="46203"/>
    <cellStyle name="SAPBEXstdData 3 2 2 2 6 3" xfId="46204"/>
    <cellStyle name="SAPBEXstdData 3 2 2 2 6 4" xfId="46205"/>
    <cellStyle name="SAPBEXstdData 3 2 2 2 7" xfId="46206"/>
    <cellStyle name="SAPBEXstdData 3 2 2 2 7 2" xfId="46207"/>
    <cellStyle name="SAPBEXstdData 3 2 2 2 7 2 2" xfId="46208"/>
    <cellStyle name="SAPBEXstdData 3 2 2 2 7 2 3" xfId="46209"/>
    <cellStyle name="SAPBEXstdData 3 2 2 2 7 3" xfId="46210"/>
    <cellStyle name="SAPBEXstdData 3 2 2 2 7 4" xfId="46211"/>
    <cellStyle name="SAPBEXstdData 3 2 2 2 8" xfId="46212"/>
    <cellStyle name="SAPBEXstdData 3 2 2 2 8 2" xfId="46213"/>
    <cellStyle name="SAPBEXstdData 3 2 2 2 8 2 2" xfId="46214"/>
    <cellStyle name="SAPBEXstdData 3 2 2 2 8 2 3" xfId="46215"/>
    <cellStyle name="SAPBEXstdData 3 2 2 2 8 3" xfId="46216"/>
    <cellStyle name="SAPBEXstdData 3 2 2 2 8 4" xfId="46217"/>
    <cellStyle name="SAPBEXstdData 3 2 2 2 9" xfId="46218"/>
    <cellStyle name="SAPBEXstdData 3 2 2 2 9 2" xfId="46219"/>
    <cellStyle name="SAPBEXstdData 3 2 2 2 9 3" xfId="46220"/>
    <cellStyle name="SAPBEXstdData 3 2 2 3" xfId="46221"/>
    <cellStyle name="SAPBEXstdData 3 2 2 3 2" xfId="46222"/>
    <cellStyle name="SAPBEXstdData 3 2 2 3 2 2" xfId="46223"/>
    <cellStyle name="SAPBEXstdData 3 2 2 3 2 3" xfId="46224"/>
    <cellStyle name="SAPBEXstdData 3 2 2 3 3" xfId="46225"/>
    <cellStyle name="SAPBEXstdData 3 2 2 3 4" xfId="46226"/>
    <cellStyle name="SAPBEXstdData 3 2 2 4" xfId="46227"/>
    <cellStyle name="SAPBEXstdData 3 2 2 4 2" xfId="46228"/>
    <cellStyle name="SAPBEXstdData 3 2 2 4 2 2" xfId="46229"/>
    <cellStyle name="SAPBEXstdData 3 2 2 4 2 3" xfId="46230"/>
    <cellStyle name="SAPBEXstdData 3 2 2 4 3" xfId="46231"/>
    <cellStyle name="SAPBEXstdData 3 2 2 4 4" xfId="46232"/>
    <cellStyle name="SAPBEXstdData 3 2 2 5" xfId="46233"/>
    <cellStyle name="SAPBEXstdData 3 2 2 5 2" xfId="46234"/>
    <cellStyle name="SAPBEXstdData 3 2 2 5 2 2" xfId="46235"/>
    <cellStyle name="SAPBEXstdData 3 2 2 5 2 3" xfId="46236"/>
    <cellStyle name="SAPBEXstdData 3 2 2 5 3" xfId="46237"/>
    <cellStyle name="SAPBEXstdData 3 2 2 5 4" xfId="46238"/>
    <cellStyle name="SAPBEXstdData 3 2 2 6" xfId="46239"/>
    <cellStyle name="SAPBEXstdData 3 2 2 6 2" xfId="46240"/>
    <cellStyle name="SAPBEXstdData 3 2 2 6 2 2" xfId="46241"/>
    <cellStyle name="SAPBEXstdData 3 2 2 6 2 3" xfId="46242"/>
    <cellStyle name="SAPBEXstdData 3 2 2 6 3" xfId="46243"/>
    <cellStyle name="SAPBEXstdData 3 2 2 6 4" xfId="46244"/>
    <cellStyle name="SAPBEXstdData 3 2 2 7" xfId="46245"/>
    <cellStyle name="SAPBEXstdData 3 2 2 7 2" xfId="46246"/>
    <cellStyle name="SAPBEXstdData 3 2 2 7 2 2" xfId="46247"/>
    <cellStyle name="SAPBEXstdData 3 2 2 7 2 3" xfId="46248"/>
    <cellStyle name="SAPBEXstdData 3 2 2 7 3" xfId="46249"/>
    <cellStyle name="SAPBEXstdData 3 2 2 7 4" xfId="46250"/>
    <cellStyle name="SAPBEXstdData 3 2 2 8" xfId="46251"/>
    <cellStyle name="SAPBEXstdData 3 2 2 8 2" xfId="46252"/>
    <cellStyle name="SAPBEXstdData 3 2 2 8 2 2" xfId="46253"/>
    <cellStyle name="SAPBEXstdData 3 2 2 8 2 3" xfId="46254"/>
    <cellStyle name="SAPBEXstdData 3 2 2 8 3" xfId="46255"/>
    <cellStyle name="SAPBEXstdData 3 2 2 8 4" xfId="46256"/>
    <cellStyle name="SAPBEXstdData 3 2 2 9" xfId="46257"/>
    <cellStyle name="SAPBEXstdData 3 2 2 9 2" xfId="46258"/>
    <cellStyle name="SAPBEXstdData 3 2 2 9 2 2" xfId="46259"/>
    <cellStyle name="SAPBEXstdData 3 2 2 9 2 3" xfId="46260"/>
    <cellStyle name="SAPBEXstdData 3 2 2 9 3" xfId="46261"/>
    <cellStyle name="SAPBEXstdData 3 2 2 9 4" xfId="46262"/>
    <cellStyle name="SAPBEXstdData 3 2 3" xfId="46263"/>
    <cellStyle name="SAPBEXstdData 3 2 3 10" xfId="46264"/>
    <cellStyle name="SAPBEXstdData 3 2 3 11" xfId="46265"/>
    <cellStyle name="SAPBEXstdData 3 2 3 2" xfId="46266"/>
    <cellStyle name="SAPBEXstdData 3 2 3 2 2" xfId="46267"/>
    <cellStyle name="SAPBEXstdData 3 2 3 2 2 2" xfId="46268"/>
    <cellStyle name="SAPBEXstdData 3 2 3 2 2 3" xfId="46269"/>
    <cellStyle name="SAPBEXstdData 3 2 3 2 3" xfId="46270"/>
    <cellStyle name="SAPBEXstdData 3 2 3 2 4" xfId="46271"/>
    <cellStyle name="SAPBEXstdData 3 2 3 3" xfId="46272"/>
    <cellStyle name="SAPBEXstdData 3 2 3 3 2" xfId="46273"/>
    <cellStyle name="SAPBEXstdData 3 2 3 3 2 2" xfId="46274"/>
    <cellStyle name="SAPBEXstdData 3 2 3 3 2 3" xfId="46275"/>
    <cellStyle name="SAPBEXstdData 3 2 3 3 3" xfId="46276"/>
    <cellStyle name="SAPBEXstdData 3 2 3 3 4" xfId="46277"/>
    <cellStyle name="SAPBEXstdData 3 2 3 4" xfId="46278"/>
    <cellStyle name="SAPBEXstdData 3 2 3 4 2" xfId="46279"/>
    <cellStyle name="SAPBEXstdData 3 2 3 4 2 2" xfId="46280"/>
    <cellStyle name="SAPBEXstdData 3 2 3 4 2 3" xfId="46281"/>
    <cellStyle name="SAPBEXstdData 3 2 3 4 3" xfId="46282"/>
    <cellStyle name="SAPBEXstdData 3 2 3 4 4" xfId="46283"/>
    <cellStyle name="SAPBEXstdData 3 2 3 5" xfId="46284"/>
    <cellStyle name="SAPBEXstdData 3 2 3 5 2" xfId="46285"/>
    <cellStyle name="SAPBEXstdData 3 2 3 5 2 2" xfId="46286"/>
    <cellStyle name="SAPBEXstdData 3 2 3 5 2 3" xfId="46287"/>
    <cellStyle name="SAPBEXstdData 3 2 3 5 3" xfId="46288"/>
    <cellStyle name="SAPBEXstdData 3 2 3 5 4" xfId="46289"/>
    <cellStyle name="SAPBEXstdData 3 2 3 6" xfId="46290"/>
    <cellStyle name="SAPBEXstdData 3 2 3 6 2" xfId="46291"/>
    <cellStyle name="SAPBEXstdData 3 2 3 6 2 2" xfId="46292"/>
    <cellStyle name="SAPBEXstdData 3 2 3 6 2 3" xfId="46293"/>
    <cellStyle name="SAPBEXstdData 3 2 3 6 3" xfId="46294"/>
    <cellStyle name="SAPBEXstdData 3 2 3 6 4" xfId="46295"/>
    <cellStyle name="SAPBEXstdData 3 2 3 7" xfId="46296"/>
    <cellStyle name="SAPBEXstdData 3 2 3 7 2" xfId="46297"/>
    <cellStyle name="SAPBEXstdData 3 2 3 7 2 2" xfId="46298"/>
    <cellStyle name="SAPBEXstdData 3 2 3 7 2 3" xfId="46299"/>
    <cellStyle name="SAPBEXstdData 3 2 3 7 3" xfId="46300"/>
    <cellStyle name="SAPBEXstdData 3 2 3 7 4" xfId="46301"/>
    <cellStyle name="SAPBEXstdData 3 2 3 8" xfId="46302"/>
    <cellStyle name="SAPBEXstdData 3 2 3 8 2" xfId="46303"/>
    <cellStyle name="SAPBEXstdData 3 2 3 8 2 2" xfId="46304"/>
    <cellStyle name="SAPBEXstdData 3 2 3 8 2 3" xfId="46305"/>
    <cellStyle name="SAPBEXstdData 3 2 3 8 3" xfId="46306"/>
    <cellStyle name="SAPBEXstdData 3 2 3 8 4" xfId="46307"/>
    <cellStyle name="SAPBEXstdData 3 2 3 9" xfId="46308"/>
    <cellStyle name="SAPBEXstdData 3 2 3 9 2" xfId="46309"/>
    <cellStyle name="SAPBEXstdData 3 2 3 9 3" xfId="46310"/>
    <cellStyle name="SAPBEXstdData 3 2 4" xfId="46311"/>
    <cellStyle name="SAPBEXstdData 3 2 4 2" xfId="46312"/>
    <cellStyle name="SAPBEXstdData 3 2 4 2 2" xfId="46313"/>
    <cellStyle name="SAPBEXstdData 3 2 4 2 3" xfId="46314"/>
    <cellStyle name="SAPBEXstdData 3 2 4 3" xfId="46315"/>
    <cellStyle name="SAPBEXstdData 3 2 4 4" xfId="46316"/>
    <cellStyle name="SAPBEXstdData 3 2 5" xfId="46317"/>
    <cellStyle name="SAPBEXstdData 3 2 5 2" xfId="46318"/>
    <cellStyle name="SAPBEXstdData 3 2 5 2 2" xfId="46319"/>
    <cellStyle name="SAPBEXstdData 3 2 5 2 3" xfId="46320"/>
    <cellStyle name="SAPBEXstdData 3 2 5 3" xfId="46321"/>
    <cellStyle name="SAPBEXstdData 3 2 5 4" xfId="46322"/>
    <cellStyle name="SAPBEXstdData 3 2 6" xfId="46323"/>
    <cellStyle name="SAPBEXstdData 3 2 6 2" xfId="46324"/>
    <cellStyle name="SAPBEXstdData 3 2 6 2 2" xfId="46325"/>
    <cellStyle name="SAPBEXstdData 3 2 6 2 3" xfId="46326"/>
    <cellStyle name="SAPBEXstdData 3 2 6 3" xfId="46327"/>
    <cellStyle name="SAPBEXstdData 3 2 6 4" xfId="46328"/>
    <cellStyle name="SAPBEXstdData 3 2 7" xfId="46329"/>
    <cellStyle name="SAPBEXstdData 3 2 7 2" xfId="46330"/>
    <cellStyle name="SAPBEXstdData 3 2 7 2 2" xfId="46331"/>
    <cellStyle name="SAPBEXstdData 3 2 7 2 3" xfId="46332"/>
    <cellStyle name="SAPBEXstdData 3 2 7 3" xfId="46333"/>
    <cellStyle name="SAPBEXstdData 3 2 7 4" xfId="46334"/>
    <cellStyle name="SAPBEXstdData 3 2 8" xfId="46335"/>
    <cellStyle name="SAPBEXstdData 3 2 8 2" xfId="46336"/>
    <cellStyle name="SAPBEXstdData 3 2 8 2 2" xfId="46337"/>
    <cellStyle name="SAPBEXstdData 3 2 8 2 3" xfId="46338"/>
    <cellStyle name="SAPBEXstdData 3 2 8 3" xfId="46339"/>
    <cellStyle name="SAPBEXstdData 3 2 8 4" xfId="46340"/>
    <cellStyle name="SAPBEXstdData 3 2 9" xfId="46341"/>
    <cellStyle name="SAPBEXstdData 3 2 9 2" xfId="46342"/>
    <cellStyle name="SAPBEXstdData 3 2 9 2 2" xfId="46343"/>
    <cellStyle name="SAPBEXstdData 3 2 9 2 3" xfId="46344"/>
    <cellStyle name="SAPBEXstdData 3 2 9 3" xfId="46345"/>
    <cellStyle name="SAPBEXstdData 3 2 9 4" xfId="46346"/>
    <cellStyle name="SAPBEXstdData 3 3" xfId="46347"/>
    <cellStyle name="SAPBEXstdData 3 3 10" xfId="46348"/>
    <cellStyle name="SAPBEXstdData 3 3 10 2" xfId="46349"/>
    <cellStyle name="SAPBEXstdData 3 3 10 3" xfId="46350"/>
    <cellStyle name="SAPBEXstdData 3 3 11" xfId="46351"/>
    <cellStyle name="SAPBEXstdData 3 3 12" xfId="46352"/>
    <cellStyle name="SAPBEXstdData 3 3 2" xfId="46353"/>
    <cellStyle name="SAPBEXstdData 3 3 2 10" xfId="46354"/>
    <cellStyle name="SAPBEXstdData 3 3 2 11" xfId="46355"/>
    <cellStyle name="SAPBEXstdData 3 3 2 2" xfId="46356"/>
    <cellStyle name="SAPBEXstdData 3 3 2 2 2" xfId="46357"/>
    <cellStyle name="SAPBEXstdData 3 3 2 2 2 2" xfId="46358"/>
    <cellStyle name="SAPBEXstdData 3 3 2 2 2 3" xfId="46359"/>
    <cellStyle name="SAPBEXstdData 3 3 2 2 3" xfId="46360"/>
    <cellStyle name="SAPBEXstdData 3 3 2 2 4" xfId="46361"/>
    <cellStyle name="SAPBEXstdData 3 3 2 3" xfId="46362"/>
    <cellStyle name="SAPBEXstdData 3 3 2 3 2" xfId="46363"/>
    <cellStyle name="SAPBEXstdData 3 3 2 3 2 2" xfId="46364"/>
    <cellStyle name="SAPBEXstdData 3 3 2 3 2 3" xfId="46365"/>
    <cellStyle name="SAPBEXstdData 3 3 2 3 3" xfId="46366"/>
    <cellStyle name="SAPBEXstdData 3 3 2 3 4" xfId="46367"/>
    <cellStyle name="SAPBEXstdData 3 3 2 4" xfId="46368"/>
    <cellStyle name="SAPBEXstdData 3 3 2 4 2" xfId="46369"/>
    <cellStyle name="SAPBEXstdData 3 3 2 4 2 2" xfId="46370"/>
    <cellStyle name="SAPBEXstdData 3 3 2 4 2 3" xfId="46371"/>
    <cellStyle name="SAPBEXstdData 3 3 2 4 3" xfId="46372"/>
    <cellStyle name="SAPBEXstdData 3 3 2 4 4" xfId="46373"/>
    <cellStyle name="SAPBEXstdData 3 3 2 5" xfId="46374"/>
    <cellStyle name="SAPBEXstdData 3 3 2 5 2" xfId="46375"/>
    <cellStyle name="SAPBEXstdData 3 3 2 5 2 2" xfId="46376"/>
    <cellStyle name="SAPBEXstdData 3 3 2 5 2 3" xfId="46377"/>
    <cellStyle name="SAPBEXstdData 3 3 2 5 3" xfId="46378"/>
    <cellStyle name="SAPBEXstdData 3 3 2 5 4" xfId="46379"/>
    <cellStyle name="SAPBEXstdData 3 3 2 6" xfId="46380"/>
    <cellStyle name="SAPBEXstdData 3 3 2 6 2" xfId="46381"/>
    <cellStyle name="SAPBEXstdData 3 3 2 6 2 2" xfId="46382"/>
    <cellStyle name="SAPBEXstdData 3 3 2 6 2 3" xfId="46383"/>
    <cellStyle name="SAPBEXstdData 3 3 2 6 3" xfId="46384"/>
    <cellStyle name="SAPBEXstdData 3 3 2 6 4" xfId="46385"/>
    <cellStyle name="SAPBEXstdData 3 3 2 7" xfId="46386"/>
    <cellStyle name="SAPBEXstdData 3 3 2 7 2" xfId="46387"/>
    <cellStyle name="SAPBEXstdData 3 3 2 7 2 2" xfId="46388"/>
    <cellStyle name="SAPBEXstdData 3 3 2 7 2 3" xfId="46389"/>
    <cellStyle name="SAPBEXstdData 3 3 2 7 3" xfId="46390"/>
    <cellStyle name="SAPBEXstdData 3 3 2 7 4" xfId="46391"/>
    <cellStyle name="SAPBEXstdData 3 3 2 8" xfId="46392"/>
    <cellStyle name="SAPBEXstdData 3 3 2 8 2" xfId="46393"/>
    <cellStyle name="SAPBEXstdData 3 3 2 8 2 2" xfId="46394"/>
    <cellStyle name="SAPBEXstdData 3 3 2 8 2 3" xfId="46395"/>
    <cellStyle name="SAPBEXstdData 3 3 2 8 3" xfId="46396"/>
    <cellStyle name="SAPBEXstdData 3 3 2 8 4" xfId="46397"/>
    <cellStyle name="SAPBEXstdData 3 3 2 9" xfId="46398"/>
    <cellStyle name="SAPBEXstdData 3 3 2 9 2" xfId="46399"/>
    <cellStyle name="SAPBEXstdData 3 3 2 9 3" xfId="46400"/>
    <cellStyle name="SAPBEXstdData 3 3 3" xfId="46401"/>
    <cellStyle name="SAPBEXstdData 3 3 3 2" xfId="46402"/>
    <cellStyle name="SAPBEXstdData 3 3 3 2 2" xfId="46403"/>
    <cellStyle name="SAPBEXstdData 3 3 3 2 3" xfId="46404"/>
    <cellStyle name="SAPBEXstdData 3 3 3 3" xfId="46405"/>
    <cellStyle name="SAPBEXstdData 3 3 3 4" xfId="46406"/>
    <cellStyle name="SAPBEXstdData 3 3 4" xfId="46407"/>
    <cellStyle name="SAPBEXstdData 3 3 4 2" xfId="46408"/>
    <cellStyle name="SAPBEXstdData 3 3 4 2 2" xfId="46409"/>
    <cellStyle name="SAPBEXstdData 3 3 4 2 3" xfId="46410"/>
    <cellStyle name="SAPBEXstdData 3 3 4 3" xfId="46411"/>
    <cellStyle name="SAPBEXstdData 3 3 4 4" xfId="46412"/>
    <cellStyle name="SAPBEXstdData 3 3 5" xfId="46413"/>
    <cellStyle name="SAPBEXstdData 3 3 5 2" xfId="46414"/>
    <cellStyle name="SAPBEXstdData 3 3 5 2 2" xfId="46415"/>
    <cellStyle name="SAPBEXstdData 3 3 5 2 3" xfId="46416"/>
    <cellStyle name="SAPBEXstdData 3 3 5 3" xfId="46417"/>
    <cellStyle name="SAPBEXstdData 3 3 5 4" xfId="46418"/>
    <cellStyle name="SAPBEXstdData 3 3 6" xfId="46419"/>
    <cellStyle name="SAPBEXstdData 3 3 6 2" xfId="46420"/>
    <cellStyle name="SAPBEXstdData 3 3 6 2 2" xfId="46421"/>
    <cellStyle name="SAPBEXstdData 3 3 6 2 3" xfId="46422"/>
    <cellStyle name="SAPBEXstdData 3 3 6 3" xfId="46423"/>
    <cellStyle name="SAPBEXstdData 3 3 6 4" xfId="46424"/>
    <cellStyle name="SAPBEXstdData 3 3 7" xfId="46425"/>
    <cellStyle name="SAPBEXstdData 3 3 7 2" xfId="46426"/>
    <cellStyle name="SAPBEXstdData 3 3 7 2 2" xfId="46427"/>
    <cellStyle name="SAPBEXstdData 3 3 7 2 3" xfId="46428"/>
    <cellStyle name="SAPBEXstdData 3 3 7 3" xfId="46429"/>
    <cellStyle name="SAPBEXstdData 3 3 7 4" xfId="46430"/>
    <cellStyle name="SAPBEXstdData 3 3 8" xfId="46431"/>
    <cellStyle name="SAPBEXstdData 3 3 8 2" xfId="46432"/>
    <cellStyle name="SAPBEXstdData 3 3 8 2 2" xfId="46433"/>
    <cellStyle name="SAPBEXstdData 3 3 8 2 3" xfId="46434"/>
    <cellStyle name="SAPBEXstdData 3 3 8 3" xfId="46435"/>
    <cellStyle name="SAPBEXstdData 3 3 8 4" xfId="46436"/>
    <cellStyle name="SAPBEXstdData 3 3 9" xfId="46437"/>
    <cellStyle name="SAPBEXstdData 3 3 9 2" xfId="46438"/>
    <cellStyle name="SAPBEXstdData 3 3 9 2 2" xfId="46439"/>
    <cellStyle name="SAPBEXstdData 3 3 9 2 3" xfId="46440"/>
    <cellStyle name="SAPBEXstdData 3 3 9 3" xfId="46441"/>
    <cellStyle name="SAPBEXstdData 3 3 9 4" xfId="46442"/>
    <cellStyle name="SAPBEXstdData 3 4" xfId="46443"/>
    <cellStyle name="SAPBEXstdData 3 4 10" xfId="46444"/>
    <cellStyle name="SAPBEXstdData 3 4 11" xfId="46445"/>
    <cellStyle name="SAPBEXstdData 3 4 2" xfId="46446"/>
    <cellStyle name="SAPBEXstdData 3 4 2 2" xfId="46447"/>
    <cellStyle name="SAPBEXstdData 3 4 2 2 2" xfId="46448"/>
    <cellStyle name="SAPBEXstdData 3 4 2 2 3" xfId="46449"/>
    <cellStyle name="SAPBEXstdData 3 4 2 3" xfId="46450"/>
    <cellStyle name="SAPBEXstdData 3 4 2 4" xfId="46451"/>
    <cellStyle name="SAPBEXstdData 3 4 3" xfId="46452"/>
    <cellStyle name="SAPBEXstdData 3 4 3 2" xfId="46453"/>
    <cellStyle name="SAPBEXstdData 3 4 3 2 2" xfId="46454"/>
    <cellStyle name="SAPBEXstdData 3 4 3 2 3" xfId="46455"/>
    <cellStyle name="SAPBEXstdData 3 4 3 3" xfId="46456"/>
    <cellStyle name="SAPBEXstdData 3 4 3 4" xfId="46457"/>
    <cellStyle name="SAPBEXstdData 3 4 4" xfId="46458"/>
    <cellStyle name="SAPBEXstdData 3 4 4 2" xfId="46459"/>
    <cellStyle name="SAPBEXstdData 3 4 4 2 2" xfId="46460"/>
    <cellStyle name="SAPBEXstdData 3 4 4 2 3" xfId="46461"/>
    <cellStyle name="SAPBEXstdData 3 4 4 3" xfId="46462"/>
    <cellStyle name="SAPBEXstdData 3 4 4 4" xfId="46463"/>
    <cellStyle name="SAPBEXstdData 3 4 5" xfId="46464"/>
    <cellStyle name="SAPBEXstdData 3 4 5 2" xfId="46465"/>
    <cellStyle name="SAPBEXstdData 3 4 5 2 2" xfId="46466"/>
    <cellStyle name="SAPBEXstdData 3 4 5 2 3" xfId="46467"/>
    <cellStyle name="SAPBEXstdData 3 4 5 3" xfId="46468"/>
    <cellStyle name="SAPBEXstdData 3 4 5 4" xfId="46469"/>
    <cellStyle name="SAPBEXstdData 3 4 6" xfId="46470"/>
    <cellStyle name="SAPBEXstdData 3 4 6 2" xfId="46471"/>
    <cellStyle name="SAPBEXstdData 3 4 6 2 2" xfId="46472"/>
    <cellStyle name="SAPBEXstdData 3 4 6 2 3" xfId="46473"/>
    <cellStyle name="SAPBEXstdData 3 4 6 3" xfId="46474"/>
    <cellStyle name="SAPBEXstdData 3 4 6 4" xfId="46475"/>
    <cellStyle name="SAPBEXstdData 3 4 7" xfId="46476"/>
    <cellStyle name="SAPBEXstdData 3 4 7 2" xfId="46477"/>
    <cellStyle name="SAPBEXstdData 3 4 7 2 2" xfId="46478"/>
    <cellStyle name="SAPBEXstdData 3 4 7 2 3" xfId="46479"/>
    <cellStyle name="SAPBEXstdData 3 4 7 3" xfId="46480"/>
    <cellStyle name="SAPBEXstdData 3 4 7 4" xfId="46481"/>
    <cellStyle name="SAPBEXstdData 3 4 8" xfId="46482"/>
    <cellStyle name="SAPBEXstdData 3 4 8 2" xfId="46483"/>
    <cellStyle name="SAPBEXstdData 3 4 8 2 2" xfId="46484"/>
    <cellStyle name="SAPBEXstdData 3 4 8 2 3" xfId="46485"/>
    <cellStyle name="SAPBEXstdData 3 4 8 3" xfId="46486"/>
    <cellStyle name="SAPBEXstdData 3 4 8 4" xfId="46487"/>
    <cellStyle name="SAPBEXstdData 3 4 9" xfId="46488"/>
    <cellStyle name="SAPBEXstdData 3 4 9 2" xfId="46489"/>
    <cellStyle name="SAPBEXstdData 3 4 9 3" xfId="46490"/>
    <cellStyle name="SAPBEXstdData 3 5" xfId="46491"/>
    <cellStyle name="SAPBEXstdData 3 5 2" xfId="46492"/>
    <cellStyle name="SAPBEXstdData 3 5 2 2" xfId="46493"/>
    <cellStyle name="SAPBEXstdData 3 5 2 3" xfId="46494"/>
    <cellStyle name="SAPBEXstdData 3 5 3" xfId="46495"/>
    <cellStyle name="SAPBEXstdData 3 5 4" xfId="46496"/>
    <cellStyle name="SAPBEXstdData 3 6" xfId="46497"/>
    <cellStyle name="SAPBEXstdData 3 6 2" xfId="46498"/>
    <cellStyle name="SAPBEXstdData 3 6 2 2" xfId="46499"/>
    <cellStyle name="SAPBEXstdData 3 6 2 3" xfId="46500"/>
    <cellStyle name="SAPBEXstdData 3 6 3" xfId="46501"/>
    <cellStyle name="SAPBEXstdData 3 6 4" xfId="46502"/>
    <cellStyle name="SAPBEXstdData 3 7" xfId="46503"/>
    <cellStyle name="SAPBEXstdData 3 7 2" xfId="46504"/>
    <cellStyle name="SAPBEXstdData 3 7 2 2" xfId="46505"/>
    <cellStyle name="SAPBEXstdData 3 7 2 3" xfId="46506"/>
    <cellStyle name="SAPBEXstdData 3 7 3" xfId="46507"/>
    <cellStyle name="SAPBEXstdData 3 7 4" xfId="46508"/>
    <cellStyle name="SAPBEXstdData 3 8" xfId="46509"/>
    <cellStyle name="SAPBEXstdData 3 8 2" xfId="46510"/>
    <cellStyle name="SAPBEXstdData 3 8 2 2" xfId="46511"/>
    <cellStyle name="SAPBEXstdData 3 8 2 3" xfId="46512"/>
    <cellStyle name="SAPBEXstdData 3 8 3" xfId="46513"/>
    <cellStyle name="SAPBEXstdData 3 8 4" xfId="46514"/>
    <cellStyle name="SAPBEXstdData 3 9" xfId="46515"/>
    <cellStyle name="SAPBEXstdData 3 9 2" xfId="46516"/>
    <cellStyle name="SAPBEXstdData 3 9 2 2" xfId="46517"/>
    <cellStyle name="SAPBEXstdData 3 9 2 3" xfId="46518"/>
    <cellStyle name="SAPBEXstdData 3 9 3" xfId="46519"/>
    <cellStyle name="SAPBEXstdData 3 9 4" xfId="46520"/>
    <cellStyle name="SAPBEXstdData 4" xfId="46521"/>
    <cellStyle name="SAPBEXstdData 4 10" xfId="46522"/>
    <cellStyle name="SAPBEXstdData 4 10 2" xfId="46523"/>
    <cellStyle name="SAPBEXstdData 4 10 2 2" xfId="46524"/>
    <cellStyle name="SAPBEXstdData 4 10 2 3" xfId="46525"/>
    <cellStyle name="SAPBEXstdData 4 10 3" xfId="46526"/>
    <cellStyle name="SAPBEXstdData 4 10 4" xfId="46527"/>
    <cellStyle name="SAPBEXstdData 4 11" xfId="46528"/>
    <cellStyle name="SAPBEXstdData 4 11 2" xfId="46529"/>
    <cellStyle name="SAPBEXstdData 4 11 3" xfId="46530"/>
    <cellStyle name="SAPBEXstdData 4 12" xfId="46531"/>
    <cellStyle name="SAPBEXstdData 4 13" xfId="46532"/>
    <cellStyle name="SAPBEXstdData 4 2" xfId="46533"/>
    <cellStyle name="SAPBEXstdData 4 2 10" xfId="46534"/>
    <cellStyle name="SAPBEXstdData 4 2 10 2" xfId="46535"/>
    <cellStyle name="SAPBEXstdData 4 2 10 3" xfId="46536"/>
    <cellStyle name="SAPBEXstdData 4 2 11" xfId="46537"/>
    <cellStyle name="SAPBEXstdData 4 2 12" xfId="46538"/>
    <cellStyle name="SAPBEXstdData 4 2 2" xfId="46539"/>
    <cellStyle name="SAPBEXstdData 4 2 2 10" xfId="46540"/>
    <cellStyle name="SAPBEXstdData 4 2 2 11" xfId="46541"/>
    <cellStyle name="SAPBEXstdData 4 2 2 2" xfId="46542"/>
    <cellStyle name="SAPBEXstdData 4 2 2 2 2" xfId="46543"/>
    <cellStyle name="SAPBEXstdData 4 2 2 2 2 2" xfId="46544"/>
    <cellStyle name="SAPBEXstdData 4 2 2 2 2 3" xfId="46545"/>
    <cellStyle name="SAPBEXstdData 4 2 2 2 3" xfId="46546"/>
    <cellStyle name="SAPBEXstdData 4 2 2 2 4" xfId="46547"/>
    <cellStyle name="SAPBEXstdData 4 2 2 3" xfId="46548"/>
    <cellStyle name="SAPBEXstdData 4 2 2 3 2" xfId="46549"/>
    <cellStyle name="SAPBEXstdData 4 2 2 3 2 2" xfId="46550"/>
    <cellStyle name="SAPBEXstdData 4 2 2 3 2 3" xfId="46551"/>
    <cellStyle name="SAPBEXstdData 4 2 2 3 3" xfId="46552"/>
    <cellStyle name="SAPBEXstdData 4 2 2 3 4" xfId="46553"/>
    <cellStyle name="SAPBEXstdData 4 2 2 4" xfId="46554"/>
    <cellStyle name="SAPBEXstdData 4 2 2 4 2" xfId="46555"/>
    <cellStyle name="SAPBEXstdData 4 2 2 4 2 2" xfId="46556"/>
    <cellStyle name="SAPBEXstdData 4 2 2 4 2 3" xfId="46557"/>
    <cellStyle name="SAPBEXstdData 4 2 2 4 3" xfId="46558"/>
    <cellStyle name="SAPBEXstdData 4 2 2 4 4" xfId="46559"/>
    <cellStyle name="SAPBEXstdData 4 2 2 5" xfId="46560"/>
    <cellStyle name="SAPBEXstdData 4 2 2 5 2" xfId="46561"/>
    <cellStyle name="SAPBEXstdData 4 2 2 5 2 2" xfId="46562"/>
    <cellStyle name="SAPBEXstdData 4 2 2 5 2 3" xfId="46563"/>
    <cellStyle name="SAPBEXstdData 4 2 2 5 3" xfId="46564"/>
    <cellStyle name="SAPBEXstdData 4 2 2 5 4" xfId="46565"/>
    <cellStyle name="SAPBEXstdData 4 2 2 6" xfId="46566"/>
    <cellStyle name="SAPBEXstdData 4 2 2 6 2" xfId="46567"/>
    <cellStyle name="SAPBEXstdData 4 2 2 6 2 2" xfId="46568"/>
    <cellStyle name="SAPBEXstdData 4 2 2 6 2 3" xfId="46569"/>
    <cellStyle name="SAPBEXstdData 4 2 2 6 3" xfId="46570"/>
    <cellStyle name="SAPBEXstdData 4 2 2 6 4" xfId="46571"/>
    <cellStyle name="SAPBEXstdData 4 2 2 7" xfId="46572"/>
    <cellStyle name="SAPBEXstdData 4 2 2 7 2" xfId="46573"/>
    <cellStyle name="SAPBEXstdData 4 2 2 7 2 2" xfId="46574"/>
    <cellStyle name="SAPBEXstdData 4 2 2 7 2 3" xfId="46575"/>
    <cellStyle name="SAPBEXstdData 4 2 2 7 3" xfId="46576"/>
    <cellStyle name="SAPBEXstdData 4 2 2 7 4" xfId="46577"/>
    <cellStyle name="SAPBEXstdData 4 2 2 8" xfId="46578"/>
    <cellStyle name="SAPBEXstdData 4 2 2 8 2" xfId="46579"/>
    <cellStyle name="SAPBEXstdData 4 2 2 8 2 2" xfId="46580"/>
    <cellStyle name="SAPBEXstdData 4 2 2 8 2 3" xfId="46581"/>
    <cellStyle name="SAPBEXstdData 4 2 2 8 3" xfId="46582"/>
    <cellStyle name="SAPBEXstdData 4 2 2 8 4" xfId="46583"/>
    <cellStyle name="SAPBEXstdData 4 2 2 9" xfId="46584"/>
    <cellStyle name="SAPBEXstdData 4 2 2 9 2" xfId="46585"/>
    <cellStyle name="SAPBEXstdData 4 2 2 9 3" xfId="46586"/>
    <cellStyle name="SAPBEXstdData 4 2 3" xfId="46587"/>
    <cellStyle name="SAPBEXstdData 4 2 3 2" xfId="46588"/>
    <cellStyle name="SAPBEXstdData 4 2 3 2 2" xfId="46589"/>
    <cellStyle name="SAPBEXstdData 4 2 3 2 3" xfId="46590"/>
    <cellStyle name="SAPBEXstdData 4 2 3 3" xfId="46591"/>
    <cellStyle name="SAPBEXstdData 4 2 3 4" xfId="46592"/>
    <cellStyle name="SAPBEXstdData 4 2 4" xfId="46593"/>
    <cellStyle name="SAPBEXstdData 4 2 4 2" xfId="46594"/>
    <cellStyle name="SAPBEXstdData 4 2 4 2 2" xfId="46595"/>
    <cellStyle name="SAPBEXstdData 4 2 4 2 3" xfId="46596"/>
    <cellStyle name="SAPBEXstdData 4 2 4 3" xfId="46597"/>
    <cellStyle name="SAPBEXstdData 4 2 4 4" xfId="46598"/>
    <cellStyle name="SAPBEXstdData 4 2 5" xfId="46599"/>
    <cellStyle name="SAPBEXstdData 4 2 5 2" xfId="46600"/>
    <cellStyle name="SAPBEXstdData 4 2 5 2 2" xfId="46601"/>
    <cellStyle name="SAPBEXstdData 4 2 5 2 3" xfId="46602"/>
    <cellStyle name="SAPBEXstdData 4 2 5 3" xfId="46603"/>
    <cellStyle name="SAPBEXstdData 4 2 5 4" xfId="46604"/>
    <cellStyle name="SAPBEXstdData 4 2 6" xfId="46605"/>
    <cellStyle name="SAPBEXstdData 4 2 6 2" xfId="46606"/>
    <cellStyle name="SAPBEXstdData 4 2 6 2 2" xfId="46607"/>
    <cellStyle name="SAPBEXstdData 4 2 6 2 3" xfId="46608"/>
    <cellStyle name="SAPBEXstdData 4 2 6 3" xfId="46609"/>
    <cellStyle name="SAPBEXstdData 4 2 6 4" xfId="46610"/>
    <cellStyle name="SAPBEXstdData 4 2 7" xfId="46611"/>
    <cellStyle name="SAPBEXstdData 4 2 7 2" xfId="46612"/>
    <cellStyle name="SAPBEXstdData 4 2 7 2 2" xfId="46613"/>
    <cellStyle name="SAPBEXstdData 4 2 7 2 3" xfId="46614"/>
    <cellStyle name="SAPBEXstdData 4 2 7 3" xfId="46615"/>
    <cellStyle name="SAPBEXstdData 4 2 7 4" xfId="46616"/>
    <cellStyle name="SAPBEXstdData 4 2 8" xfId="46617"/>
    <cellStyle name="SAPBEXstdData 4 2 8 2" xfId="46618"/>
    <cellStyle name="SAPBEXstdData 4 2 8 2 2" xfId="46619"/>
    <cellStyle name="SAPBEXstdData 4 2 8 2 3" xfId="46620"/>
    <cellStyle name="SAPBEXstdData 4 2 8 3" xfId="46621"/>
    <cellStyle name="SAPBEXstdData 4 2 8 4" xfId="46622"/>
    <cellStyle name="SAPBEXstdData 4 2 9" xfId="46623"/>
    <cellStyle name="SAPBEXstdData 4 2 9 2" xfId="46624"/>
    <cellStyle name="SAPBEXstdData 4 2 9 2 2" xfId="46625"/>
    <cellStyle name="SAPBEXstdData 4 2 9 2 3" xfId="46626"/>
    <cellStyle name="SAPBEXstdData 4 2 9 3" xfId="46627"/>
    <cellStyle name="SAPBEXstdData 4 2 9 4" xfId="46628"/>
    <cellStyle name="SAPBEXstdData 4 3" xfId="46629"/>
    <cellStyle name="SAPBEXstdData 4 3 10" xfId="46630"/>
    <cellStyle name="SAPBEXstdData 4 3 11" xfId="46631"/>
    <cellStyle name="SAPBEXstdData 4 3 2" xfId="46632"/>
    <cellStyle name="SAPBEXstdData 4 3 2 2" xfId="46633"/>
    <cellStyle name="SAPBEXstdData 4 3 2 2 2" xfId="46634"/>
    <cellStyle name="SAPBEXstdData 4 3 2 2 3" xfId="46635"/>
    <cellStyle name="SAPBEXstdData 4 3 2 3" xfId="46636"/>
    <cellStyle name="SAPBEXstdData 4 3 2 4" xfId="46637"/>
    <cellStyle name="SAPBEXstdData 4 3 3" xfId="46638"/>
    <cellStyle name="SAPBEXstdData 4 3 3 2" xfId="46639"/>
    <cellStyle name="SAPBEXstdData 4 3 3 2 2" xfId="46640"/>
    <cellStyle name="SAPBEXstdData 4 3 3 2 3" xfId="46641"/>
    <cellStyle name="SAPBEXstdData 4 3 3 3" xfId="46642"/>
    <cellStyle name="SAPBEXstdData 4 3 3 4" xfId="46643"/>
    <cellStyle name="SAPBEXstdData 4 3 4" xfId="46644"/>
    <cellStyle name="SAPBEXstdData 4 3 4 2" xfId="46645"/>
    <cellStyle name="SAPBEXstdData 4 3 4 2 2" xfId="46646"/>
    <cellStyle name="SAPBEXstdData 4 3 4 2 3" xfId="46647"/>
    <cellStyle name="SAPBEXstdData 4 3 4 3" xfId="46648"/>
    <cellStyle name="SAPBEXstdData 4 3 4 4" xfId="46649"/>
    <cellStyle name="SAPBEXstdData 4 3 5" xfId="46650"/>
    <cellStyle name="SAPBEXstdData 4 3 5 2" xfId="46651"/>
    <cellStyle name="SAPBEXstdData 4 3 5 2 2" xfId="46652"/>
    <cellStyle name="SAPBEXstdData 4 3 5 2 3" xfId="46653"/>
    <cellStyle name="SAPBEXstdData 4 3 5 3" xfId="46654"/>
    <cellStyle name="SAPBEXstdData 4 3 5 4" xfId="46655"/>
    <cellStyle name="SAPBEXstdData 4 3 6" xfId="46656"/>
    <cellStyle name="SAPBEXstdData 4 3 6 2" xfId="46657"/>
    <cellStyle name="SAPBEXstdData 4 3 6 2 2" xfId="46658"/>
    <cellStyle name="SAPBEXstdData 4 3 6 2 3" xfId="46659"/>
    <cellStyle name="SAPBEXstdData 4 3 6 3" xfId="46660"/>
    <cellStyle name="SAPBEXstdData 4 3 6 4" xfId="46661"/>
    <cellStyle name="SAPBEXstdData 4 3 7" xfId="46662"/>
    <cellStyle name="SAPBEXstdData 4 3 7 2" xfId="46663"/>
    <cellStyle name="SAPBEXstdData 4 3 7 2 2" xfId="46664"/>
    <cellStyle name="SAPBEXstdData 4 3 7 2 3" xfId="46665"/>
    <cellStyle name="SAPBEXstdData 4 3 7 3" xfId="46666"/>
    <cellStyle name="SAPBEXstdData 4 3 7 4" xfId="46667"/>
    <cellStyle name="SAPBEXstdData 4 3 8" xfId="46668"/>
    <cellStyle name="SAPBEXstdData 4 3 8 2" xfId="46669"/>
    <cellStyle name="SAPBEXstdData 4 3 8 2 2" xfId="46670"/>
    <cellStyle name="SAPBEXstdData 4 3 8 2 3" xfId="46671"/>
    <cellStyle name="SAPBEXstdData 4 3 8 3" xfId="46672"/>
    <cellStyle name="SAPBEXstdData 4 3 8 4" xfId="46673"/>
    <cellStyle name="SAPBEXstdData 4 3 9" xfId="46674"/>
    <cellStyle name="SAPBEXstdData 4 3 9 2" xfId="46675"/>
    <cellStyle name="SAPBEXstdData 4 3 9 3" xfId="46676"/>
    <cellStyle name="SAPBEXstdData 4 4" xfId="46677"/>
    <cellStyle name="SAPBEXstdData 4 4 2" xfId="46678"/>
    <cellStyle name="SAPBEXstdData 4 4 2 2" xfId="46679"/>
    <cellStyle name="SAPBEXstdData 4 4 2 3" xfId="46680"/>
    <cellStyle name="SAPBEXstdData 4 4 3" xfId="46681"/>
    <cellStyle name="SAPBEXstdData 4 4 4" xfId="46682"/>
    <cellStyle name="SAPBEXstdData 4 5" xfId="46683"/>
    <cellStyle name="SAPBEXstdData 4 5 2" xfId="46684"/>
    <cellStyle name="SAPBEXstdData 4 5 2 2" xfId="46685"/>
    <cellStyle name="SAPBEXstdData 4 5 2 3" xfId="46686"/>
    <cellStyle name="SAPBEXstdData 4 5 3" xfId="46687"/>
    <cellStyle name="SAPBEXstdData 4 5 4" xfId="46688"/>
    <cellStyle name="SAPBEXstdData 4 6" xfId="46689"/>
    <cellStyle name="SAPBEXstdData 4 6 2" xfId="46690"/>
    <cellStyle name="SAPBEXstdData 4 6 2 2" xfId="46691"/>
    <cellStyle name="SAPBEXstdData 4 6 2 3" xfId="46692"/>
    <cellStyle name="SAPBEXstdData 4 6 3" xfId="46693"/>
    <cellStyle name="SAPBEXstdData 4 6 4" xfId="46694"/>
    <cellStyle name="SAPBEXstdData 4 7" xfId="46695"/>
    <cellStyle name="SAPBEXstdData 4 7 2" xfId="46696"/>
    <cellStyle name="SAPBEXstdData 4 7 2 2" xfId="46697"/>
    <cellStyle name="SAPBEXstdData 4 7 2 3" xfId="46698"/>
    <cellStyle name="SAPBEXstdData 4 7 3" xfId="46699"/>
    <cellStyle name="SAPBEXstdData 4 7 4" xfId="46700"/>
    <cellStyle name="SAPBEXstdData 4 8" xfId="46701"/>
    <cellStyle name="SAPBEXstdData 4 8 2" xfId="46702"/>
    <cellStyle name="SAPBEXstdData 4 8 2 2" xfId="46703"/>
    <cellStyle name="SAPBEXstdData 4 8 2 3" xfId="46704"/>
    <cellStyle name="SAPBEXstdData 4 8 3" xfId="46705"/>
    <cellStyle name="SAPBEXstdData 4 8 4" xfId="46706"/>
    <cellStyle name="SAPBEXstdData 4 9" xfId="46707"/>
    <cellStyle name="SAPBEXstdData 4 9 2" xfId="46708"/>
    <cellStyle name="SAPBEXstdData 4 9 2 2" xfId="46709"/>
    <cellStyle name="SAPBEXstdData 4 9 2 3" xfId="46710"/>
    <cellStyle name="SAPBEXstdData 4 9 3" xfId="46711"/>
    <cellStyle name="SAPBEXstdData 4 9 4" xfId="46712"/>
    <cellStyle name="SAPBEXstdData 5" xfId="46713"/>
    <cellStyle name="SAPBEXstdData 5 10" xfId="46714"/>
    <cellStyle name="SAPBEXstdData 5 10 2" xfId="46715"/>
    <cellStyle name="SAPBEXstdData 5 10 2 2" xfId="46716"/>
    <cellStyle name="SAPBEXstdData 5 10 2 3" xfId="46717"/>
    <cellStyle name="SAPBEXstdData 5 10 3" xfId="46718"/>
    <cellStyle name="SAPBEXstdData 5 10 4" xfId="46719"/>
    <cellStyle name="SAPBEXstdData 5 11" xfId="46720"/>
    <cellStyle name="SAPBEXstdData 5 11 2" xfId="46721"/>
    <cellStyle name="SAPBEXstdData 5 11 3" xfId="46722"/>
    <cellStyle name="SAPBEXstdData 5 12" xfId="46723"/>
    <cellStyle name="SAPBEXstdData 5 13" xfId="46724"/>
    <cellStyle name="SAPBEXstdData 5 2" xfId="46725"/>
    <cellStyle name="SAPBEXstdData 5 2 10" xfId="46726"/>
    <cellStyle name="SAPBEXstdData 5 2 10 2" xfId="46727"/>
    <cellStyle name="SAPBEXstdData 5 2 10 3" xfId="46728"/>
    <cellStyle name="SAPBEXstdData 5 2 11" xfId="46729"/>
    <cellStyle name="SAPBEXstdData 5 2 12" xfId="46730"/>
    <cellStyle name="SAPBEXstdData 5 2 2" xfId="46731"/>
    <cellStyle name="SAPBEXstdData 5 2 2 10" xfId="46732"/>
    <cellStyle name="SAPBEXstdData 5 2 2 11" xfId="46733"/>
    <cellStyle name="SAPBEXstdData 5 2 2 2" xfId="46734"/>
    <cellStyle name="SAPBEXstdData 5 2 2 2 2" xfId="46735"/>
    <cellStyle name="SAPBEXstdData 5 2 2 2 2 2" xfId="46736"/>
    <cellStyle name="SAPBEXstdData 5 2 2 2 2 3" xfId="46737"/>
    <cellStyle name="SAPBEXstdData 5 2 2 2 3" xfId="46738"/>
    <cellStyle name="SAPBEXstdData 5 2 2 2 4" xfId="46739"/>
    <cellStyle name="SAPBEXstdData 5 2 2 3" xfId="46740"/>
    <cellStyle name="SAPBEXstdData 5 2 2 3 2" xfId="46741"/>
    <cellStyle name="SAPBEXstdData 5 2 2 3 2 2" xfId="46742"/>
    <cellStyle name="SAPBEXstdData 5 2 2 3 2 3" xfId="46743"/>
    <cellStyle name="SAPBEXstdData 5 2 2 3 3" xfId="46744"/>
    <cellStyle name="SAPBEXstdData 5 2 2 3 4" xfId="46745"/>
    <cellStyle name="SAPBEXstdData 5 2 2 4" xfId="46746"/>
    <cellStyle name="SAPBEXstdData 5 2 2 4 2" xfId="46747"/>
    <cellStyle name="SAPBEXstdData 5 2 2 4 2 2" xfId="46748"/>
    <cellStyle name="SAPBEXstdData 5 2 2 4 2 3" xfId="46749"/>
    <cellStyle name="SAPBEXstdData 5 2 2 4 3" xfId="46750"/>
    <cellStyle name="SAPBEXstdData 5 2 2 4 4" xfId="46751"/>
    <cellStyle name="SAPBEXstdData 5 2 2 5" xfId="46752"/>
    <cellStyle name="SAPBEXstdData 5 2 2 5 2" xfId="46753"/>
    <cellStyle name="SAPBEXstdData 5 2 2 5 2 2" xfId="46754"/>
    <cellStyle name="SAPBEXstdData 5 2 2 5 2 3" xfId="46755"/>
    <cellStyle name="SAPBEXstdData 5 2 2 5 3" xfId="46756"/>
    <cellStyle name="SAPBEXstdData 5 2 2 5 4" xfId="46757"/>
    <cellStyle name="SAPBEXstdData 5 2 2 6" xfId="46758"/>
    <cellStyle name="SAPBEXstdData 5 2 2 6 2" xfId="46759"/>
    <cellStyle name="SAPBEXstdData 5 2 2 6 2 2" xfId="46760"/>
    <cellStyle name="SAPBEXstdData 5 2 2 6 2 3" xfId="46761"/>
    <cellStyle name="SAPBEXstdData 5 2 2 6 3" xfId="46762"/>
    <cellStyle name="SAPBEXstdData 5 2 2 6 4" xfId="46763"/>
    <cellStyle name="SAPBEXstdData 5 2 2 7" xfId="46764"/>
    <cellStyle name="SAPBEXstdData 5 2 2 7 2" xfId="46765"/>
    <cellStyle name="SAPBEXstdData 5 2 2 7 2 2" xfId="46766"/>
    <cellStyle name="SAPBEXstdData 5 2 2 7 2 3" xfId="46767"/>
    <cellStyle name="SAPBEXstdData 5 2 2 7 3" xfId="46768"/>
    <cellStyle name="SAPBEXstdData 5 2 2 7 4" xfId="46769"/>
    <cellStyle name="SAPBEXstdData 5 2 2 8" xfId="46770"/>
    <cellStyle name="SAPBEXstdData 5 2 2 8 2" xfId="46771"/>
    <cellStyle name="SAPBEXstdData 5 2 2 8 2 2" xfId="46772"/>
    <cellStyle name="SAPBEXstdData 5 2 2 8 2 3" xfId="46773"/>
    <cellStyle name="SAPBEXstdData 5 2 2 8 3" xfId="46774"/>
    <cellStyle name="SAPBEXstdData 5 2 2 8 4" xfId="46775"/>
    <cellStyle name="SAPBEXstdData 5 2 2 9" xfId="46776"/>
    <cellStyle name="SAPBEXstdData 5 2 2 9 2" xfId="46777"/>
    <cellStyle name="SAPBEXstdData 5 2 2 9 3" xfId="46778"/>
    <cellStyle name="SAPBEXstdData 5 2 3" xfId="46779"/>
    <cellStyle name="SAPBEXstdData 5 2 3 2" xfId="46780"/>
    <cellStyle name="SAPBEXstdData 5 2 3 2 2" xfId="46781"/>
    <cellStyle name="SAPBEXstdData 5 2 3 2 3" xfId="46782"/>
    <cellStyle name="SAPBEXstdData 5 2 3 3" xfId="46783"/>
    <cellStyle name="SAPBEXstdData 5 2 3 4" xfId="46784"/>
    <cellStyle name="SAPBEXstdData 5 2 4" xfId="46785"/>
    <cellStyle name="SAPBEXstdData 5 2 4 2" xfId="46786"/>
    <cellStyle name="SAPBEXstdData 5 2 4 2 2" xfId="46787"/>
    <cellStyle name="SAPBEXstdData 5 2 4 2 3" xfId="46788"/>
    <cellStyle name="SAPBEXstdData 5 2 4 3" xfId="46789"/>
    <cellStyle name="SAPBEXstdData 5 2 4 4" xfId="46790"/>
    <cellStyle name="SAPBEXstdData 5 2 5" xfId="46791"/>
    <cellStyle name="SAPBEXstdData 5 2 5 2" xfId="46792"/>
    <cellStyle name="SAPBEXstdData 5 2 5 2 2" xfId="46793"/>
    <cellStyle name="SAPBEXstdData 5 2 5 2 3" xfId="46794"/>
    <cellStyle name="SAPBEXstdData 5 2 5 3" xfId="46795"/>
    <cellStyle name="SAPBEXstdData 5 2 5 4" xfId="46796"/>
    <cellStyle name="SAPBEXstdData 5 2 6" xfId="46797"/>
    <cellStyle name="SAPBEXstdData 5 2 6 2" xfId="46798"/>
    <cellStyle name="SAPBEXstdData 5 2 6 2 2" xfId="46799"/>
    <cellStyle name="SAPBEXstdData 5 2 6 2 3" xfId="46800"/>
    <cellStyle name="SAPBEXstdData 5 2 6 3" xfId="46801"/>
    <cellStyle name="SAPBEXstdData 5 2 6 4" xfId="46802"/>
    <cellStyle name="SAPBEXstdData 5 2 7" xfId="46803"/>
    <cellStyle name="SAPBEXstdData 5 2 7 2" xfId="46804"/>
    <cellStyle name="SAPBEXstdData 5 2 7 2 2" xfId="46805"/>
    <cellStyle name="SAPBEXstdData 5 2 7 2 3" xfId="46806"/>
    <cellStyle name="SAPBEXstdData 5 2 7 3" xfId="46807"/>
    <cellStyle name="SAPBEXstdData 5 2 7 4" xfId="46808"/>
    <cellStyle name="SAPBEXstdData 5 2 8" xfId="46809"/>
    <cellStyle name="SAPBEXstdData 5 2 8 2" xfId="46810"/>
    <cellStyle name="SAPBEXstdData 5 2 8 2 2" xfId="46811"/>
    <cellStyle name="SAPBEXstdData 5 2 8 2 3" xfId="46812"/>
    <cellStyle name="SAPBEXstdData 5 2 8 3" xfId="46813"/>
    <cellStyle name="SAPBEXstdData 5 2 8 4" xfId="46814"/>
    <cellStyle name="SAPBEXstdData 5 2 9" xfId="46815"/>
    <cellStyle name="SAPBEXstdData 5 2 9 2" xfId="46816"/>
    <cellStyle name="SAPBEXstdData 5 2 9 2 2" xfId="46817"/>
    <cellStyle name="SAPBEXstdData 5 2 9 2 3" xfId="46818"/>
    <cellStyle name="SAPBEXstdData 5 2 9 3" xfId="46819"/>
    <cellStyle name="SAPBEXstdData 5 2 9 4" xfId="46820"/>
    <cellStyle name="SAPBEXstdData 5 3" xfId="46821"/>
    <cellStyle name="SAPBEXstdData 5 3 10" xfId="46822"/>
    <cellStyle name="SAPBEXstdData 5 3 11" xfId="46823"/>
    <cellStyle name="SAPBEXstdData 5 3 2" xfId="46824"/>
    <cellStyle name="SAPBEXstdData 5 3 2 2" xfId="46825"/>
    <cellStyle name="SAPBEXstdData 5 3 2 2 2" xfId="46826"/>
    <cellStyle name="SAPBEXstdData 5 3 2 2 3" xfId="46827"/>
    <cellStyle name="SAPBEXstdData 5 3 2 3" xfId="46828"/>
    <cellStyle name="SAPBEXstdData 5 3 2 4" xfId="46829"/>
    <cellStyle name="SAPBEXstdData 5 3 3" xfId="46830"/>
    <cellStyle name="SAPBEXstdData 5 3 3 2" xfId="46831"/>
    <cellStyle name="SAPBEXstdData 5 3 3 2 2" xfId="46832"/>
    <cellStyle name="SAPBEXstdData 5 3 3 2 3" xfId="46833"/>
    <cellStyle name="SAPBEXstdData 5 3 3 3" xfId="46834"/>
    <cellStyle name="SAPBEXstdData 5 3 3 4" xfId="46835"/>
    <cellStyle name="SAPBEXstdData 5 3 4" xfId="46836"/>
    <cellStyle name="SAPBEXstdData 5 3 4 2" xfId="46837"/>
    <cellStyle name="SAPBEXstdData 5 3 4 2 2" xfId="46838"/>
    <cellStyle name="SAPBEXstdData 5 3 4 2 3" xfId="46839"/>
    <cellStyle name="SAPBEXstdData 5 3 4 3" xfId="46840"/>
    <cellStyle name="SAPBEXstdData 5 3 4 4" xfId="46841"/>
    <cellStyle name="SAPBEXstdData 5 3 5" xfId="46842"/>
    <cellStyle name="SAPBEXstdData 5 3 5 2" xfId="46843"/>
    <cellStyle name="SAPBEXstdData 5 3 5 2 2" xfId="46844"/>
    <cellStyle name="SAPBEXstdData 5 3 5 2 3" xfId="46845"/>
    <cellStyle name="SAPBEXstdData 5 3 5 3" xfId="46846"/>
    <cellStyle name="SAPBEXstdData 5 3 5 4" xfId="46847"/>
    <cellStyle name="SAPBEXstdData 5 3 6" xfId="46848"/>
    <cellStyle name="SAPBEXstdData 5 3 6 2" xfId="46849"/>
    <cellStyle name="SAPBEXstdData 5 3 6 2 2" xfId="46850"/>
    <cellStyle name="SAPBEXstdData 5 3 6 2 3" xfId="46851"/>
    <cellStyle name="SAPBEXstdData 5 3 6 3" xfId="46852"/>
    <cellStyle name="SAPBEXstdData 5 3 6 4" xfId="46853"/>
    <cellStyle name="SAPBEXstdData 5 3 7" xfId="46854"/>
    <cellStyle name="SAPBEXstdData 5 3 7 2" xfId="46855"/>
    <cellStyle name="SAPBEXstdData 5 3 7 2 2" xfId="46856"/>
    <cellStyle name="SAPBEXstdData 5 3 7 2 3" xfId="46857"/>
    <cellStyle name="SAPBEXstdData 5 3 7 3" xfId="46858"/>
    <cellStyle name="SAPBEXstdData 5 3 7 4" xfId="46859"/>
    <cellStyle name="SAPBEXstdData 5 3 8" xfId="46860"/>
    <cellStyle name="SAPBEXstdData 5 3 8 2" xfId="46861"/>
    <cellStyle name="SAPBEXstdData 5 3 8 2 2" xfId="46862"/>
    <cellStyle name="SAPBEXstdData 5 3 8 2 3" xfId="46863"/>
    <cellStyle name="SAPBEXstdData 5 3 8 3" xfId="46864"/>
    <cellStyle name="SAPBEXstdData 5 3 8 4" xfId="46865"/>
    <cellStyle name="SAPBEXstdData 5 3 9" xfId="46866"/>
    <cellStyle name="SAPBEXstdData 5 3 9 2" xfId="46867"/>
    <cellStyle name="SAPBEXstdData 5 3 9 3" xfId="46868"/>
    <cellStyle name="SAPBEXstdData 5 4" xfId="46869"/>
    <cellStyle name="SAPBEXstdData 5 4 2" xfId="46870"/>
    <cellStyle name="SAPBEXstdData 5 4 2 2" xfId="46871"/>
    <cellStyle name="SAPBEXstdData 5 4 2 3" xfId="46872"/>
    <cellStyle name="SAPBEXstdData 5 4 3" xfId="46873"/>
    <cellStyle name="SAPBEXstdData 5 4 4" xfId="46874"/>
    <cellStyle name="SAPBEXstdData 5 5" xfId="46875"/>
    <cellStyle name="SAPBEXstdData 5 5 2" xfId="46876"/>
    <cellStyle name="SAPBEXstdData 5 5 2 2" xfId="46877"/>
    <cellStyle name="SAPBEXstdData 5 5 2 3" xfId="46878"/>
    <cellStyle name="SAPBEXstdData 5 5 3" xfId="46879"/>
    <cellStyle name="SAPBEXstdData 5 5 4" xfId="46880"/>
    <cellStyle name="SAPBEXstdData 5 6" xfId="46881"/>
    <cellStyle name="SAPBEXstdData 5 6 2" xfId="46882"/>
    <cellStyle name="SAPBEXstdData 5 6 2 2" xfId="46883"/>
    <cellStyle name="SAPBEXstdData 5 6 2 3" xfId="46884"/>
    <cellStyle name="SAPBEXstdData 5 6 3" xfId="46885"/>
    <cellStyle name="SAPBEXstdData 5 6 4" xfId="46886"/>
    <cellStyle name="SAPBEXstdData 5 7" xfId="46887"/>
    <cellStyle name="SAPBEXstdData 5 7 2" xfId="46888"/>
    <cellStyle name="SAPBEXstdData 5 7 2 2" xfId="46889"/>
    <cellStyle name="SAPBEXstdData 5 7 2 3" xfId="46890"/>
    <cellStyle name="SAPBEXstdData 5 7 3" xfId="46891"/>
    <cellStyle name="SAPBEXstdData 5 7 4" xfId="46892"/>
    <cellStyle name="SAPBEXstdData 5 8" xfId="46893"/>
    <cellStyle name="SAPBEXstdData 5 8 2" xfId="46894"/>
    <cellStyle name="SAPBEXstdData 5 8 2 2" xfId="46895"/>
    <cellStyle name="SAPBEXstdData 5 8 2 3" xfId="46896"/>
    <cellStyle name="SAPBEXstdData 5 8 3" xfId="46897"/>
    <cellStyle name="SAPBEXstdData 5 8 4" xfId="46898"/>
    <cellStyle name="SAPBEXstdData 5 9" xfId="46899"/>
    <cellStyle name="SAPBEXstdData 5 9 2" xfId="46900"/>
    <cellStyle name="SAPBEXstdData 5 9 2 2" xfId="46901"/>
    <cellStyle name="SAPBEXstdData 5 9 2 3" xfId="46902"/>
    <cellStyle name="SAPBEXstdData 5 9 3" xfId="46903"/>
    <cellStyle name="SAPBEXstdData 5 9 4" xfId="46904"/>
    <cellStyle name="SAPBEXstdData 6" xfId="46905"/>
    <cellStyle name="SAPBEXstdData 6 10" xfId="46906"/>
    <cellStyle name="SAPBEXstdData 6 10 2" xfId="46907"/>
    <cellStyle name="SAPBEXstdData 6 10 3" xfId="46908"/>
    <cellStyle name="SAPBEXstdData 6 11" xfId="46909"/>
    <cellStyle name="SAPBEXstdData 6 12" xfId="46910"/>
    <cellStyle name="SAPBEXstdData 6 2" xfId="46911"/>
    <cellStyle name="SAPBEXstdData 6 2 10" xfId="46912"/>
    <cellStyle name="SAPBEXstdData 6 2 11" xfId="46913"/>
    <cellStyle name="SAPBEXstdData 6 2 2" xfId="46914"/>
    <cellStyle name="SAPBEXstdData 6 2 2 2" xfId="46915"/>
    <cellStyle name="SAPBEXstdData 6 2 2 2 2" xfId="46916"/>
    <cellStyle name="SAPBEXstdData 6 2 2 2 3" xfId="46917"/>
    <cellStyle name="SAPBEXstdData 6 2 2 3" xfId="46918"/>
    <cellStyle name="SAPBEXstdData 6 2 2 4" xfId="46919"/>
    <cellStyle name="SAPBEXstdData 6 2 3" xfId="46920"/>
    <cellStyle name="SAPBEXstdData 6 2 3 2" xfId="46921"/>
    <cellStyle name="SAPBEXstdData 6 2 3 2 2" xfId="46922"/>
    <cellStyle name="SAPBEXstdData 6 2 3 2 3" xfId="46923"/>
    <cellStyle name="SAPBEXstdData 6 2 3 3" xfId="46924"/>
    <cellStyle name="SAPBEXstdData 6 2 3 4" xfId="46925"/>
    <cellStyle name="SAPBEXstdData 6 2 4" xfId="46926"/>
    <cellStyle name="SAPBEXstdData 6 2 4 2" xfId="46927"/>
    <cellStyle name="SAPBEXstdData 6 2 4 2 2" xfId="46928"/>
    <cellStyle name="SAPBEXstdData 6 2 4 2 3" xfId="46929"/>
    <cellStyle name="SAPBEXstdData 6 2 4 3" xfId="46930"/>
    <cellStyle name="SAPBEXstdData 6 2 4 4" xfId="46931"/>
    <cellStyle name="SAPBEXstdData 6 2 5" xfId="46932"/>
    <cellStyle name="SAPBEXstdData 6 2 5 2" xfId="46933"/>
    <cellStyle name="SAPBEXstdData 6 2 5 2 2" xfId="46934"/>
    <cellStyle name="SAPBEXstdData 6 2 5 2 3" xfId="46935"/>
    <cellStyle name="SAPBEXstdData 6 2 5 3" xfId="46936"/>
    <cellStyle name="SAPBEXstdData 6 2 5 4" xfId="46937"/>
    <cellStyle name="SAPBEXstdData 6 2 6" xfId="46938"/>
    <cellStyle name="SAPBEXstdData 6 2 6 2" xfId="46939"/>
    <cellStyle name="SAPBEXstdData 6 2 6 2 2" xfId="46940"/>
    <cellStyle name="SAPBEXstdData 6 2 6 2 3" xfId="46941"/>
    <cellStyle name="SAPBEXstdData 6 2 6 3" xfId="46942"/>
    <cellStyle name="SAPBEXstdData 6 2 6 4" xfId="46943"/>
    <cellStyle name="SAPBEXstdData 6 2 7" xfId="46944"/>
    <cellStyle name="SAPBEXstdData 6 2 7 2" xfId="46945"/>
    <cellStyle name="SAPBEXstdData 6 2 7 2 2" xfId="46946"/>
    <cellStyle name="SAPBEXstdData 6 2 7 2 3" xfId="46947"/>
    <cellStyle name="SAPBEXstdData 6 2 7 3" xfId="46948"/>
    <cellStyle name="SAPBEXstdData 6 2 7 4" xfId="46949"/>
    <cellStyle name="SAPBEXstdData 6 2 8" xfId="46950"/>
    <cellStyle name="SAPBEXstdData 6 2 8 2" xfId="46951"/>
    <cellStyle name="SAPBEXstdData 6 2 8 2 2" xfId="46952"/>
    <cellStyle name="SAPBEXstdData 6 2 8 2 3" xfId="46953"/>
    <cellStyle name="SAPBEXstdData 6 2 8 3" xfId="46954"/>
    <cellStyle name="SAPBEXstdData 6 2 8 4" xfId="46955"/>
    <cellStyle name="SAPBEXstdData 6 2 9" xfId="46956"/>
    <cellStyle name="SAPBEXstdData 6 2 9 2" xfId="46957"/>
    <cellStyle name="SAPBEXstdData 6 2 9 3" xfId="46958"/>
    <cellStyle name="SAPBEXstdData 6 3" xfId="46959"/>
    <cellStyle name="SAPBEXstdData 6 3 2" xfId="46960"/>
    <cellStyle name="SAPBEXstdData 6 3 2 2" xfId="46961"/>
    <cellStyle name="SAPBEXstdData 6 3 2 3" xfId="46962"/>
    <cellStyle name="SAPBEXstdData 6 3 3" xfId="46963"/>
    <cellStyle name="SAPBEXstdData 6 3 4" xfId="46964"/>
    <cellStyle name="SAPBEXstdData 6 4" xfId="46965"/>
    <cellStyle name="SAPBEXstdData 6 4 2" xfId="46966"/>
    <cellStyle name="SAPBEXstdData 6 4 2 2" xfId="46967"/>
    <cellStyle name="SAPBEXstdData 6 4 2 3" xfId="46968"/>
    <cellStyle name="SAPBEXstdData 6 4 3" xfId="46969"/>
    <cellStyle name="SAPBEXstdData 6 4 4" xfId="46970"/>
    <cellStyle name="SAPBEXstdData 6 5" xfId="46971"/>
    <cellStyle name="SAPBEXstdData 6 5 2" xfId="46972"/>
    <cellStyle name="SAPBEXstdData 6 5 2 2" xfId="46973"/>
    <cellStyle name="SAPBEXstdData 6 5 2 3" xfId="46974"/>
    <cellStyle name="SAPBEXstdData 6 5 3" xfId="46975"/>
    <cellStyle name="SAPBEXstdData 6 5 4" xfId="46976"/>
    <cellStyle name="SAPBEXstdData 6 6" xfId="46977"/>
    <cellStyle name="SAPBEXstdData 6 6 2" xfId="46978"/>
    <cellStyle name="SAPBEXstdData 6 6 2 2" xfId="46979"/>
    <cellStyle name="SAPBEXstdData 6 6 2 3" xfId="46980"/>
    <cellStyle name="SAPBEXstdData 6 6 3" xfId="46981"/>
    <cellStyle name="SAPBEXstdData 6 6 4" xfId="46982"/>
    <cellStyle name="SAPBEXstdData 6 7" xfId="46983"/>
    <cellStyle name="SAPBEXstdData 6 7 2" xfId="46984"/>
    <cellStyle name="SAPBEXstdData 6 7 2 2" xfId="46985"/>
    <cellStyle name="SAPBEXstdData 6 7 2 3" xfId="46986"/>
    <cellStyle name="SAPBEXstdData 6 7 3" xfId="46987"/>
    <cellStyle name="SAPBEXstdData 6 7 4" xfId="46988"/>
    <cellStyle name="SAPBEXstdData 6 8" xfId="46989"/>
    <cellStyle name="SAPBEXstdData 6 8 2" xfId="46990"/>
    <cellStyle name="SAPBEXstdData 6 8 2 2" xfId="46991"/>
    <cellStyle name="SAPBEXstdData 6 8 2 3" xfId="46992"/>
    <cellStyle name="SAPBEXstdData 6 8 3" xfId="46993"/>
    <cellStyle name="SAPBEXstdData 6 8 4" xfId="46994"/>
    <cellStyle name="SAPBEXstdData 6 9" xfId="46995"/>
    <cellStyle name="SAPBEXstdData 6 9 2" xfId="46996"/>
    <cellStyle name="SAPBEXstdData 6 9 2 2" xfId="46997"/>
    <cellStyle name="SAPBEXstdData 6 9 2 3" xfId="46998"/>
    <cellStyle name="SAPBEXstdData 6 9 3" xfId="46999"/>
    <cellStyle name="SAPBEXstdData 6 9 4" xfId="47000"/>
    <cellStyle name="SAPBEXstdData 7" xfId="47001"/>
    <cellStyle name="SAPBEXstdData 7 10" xfId="47002"/>
    <cellStyle name="SAPBEXstdData 7 11" xfId="47003"/>
    <cellStyle name="SAPBEXstdData 7 2" xfId="47004"/>
    <cellStyle name="SAPBEXstdData 7 2 2" xfId="47005"/>
    <cellStyle name="SAPBEXstdData 7 2 2 2" xfId="47006"/>
    <cellStyle name="SAPBEXstdData 7 2 2 3" xfId="47007"/>
    <cellStyle name="SAPBEXstdData 7 2 3" xfId="47008"/>
    <cellStyle name="SAPBEXstdData 7 2 4" xfId="47009"/>
    <cellStyle name="SAPBEXstdData 7 3" xfId="47010"/>
    <cellStyle name="SAPBEXstdData 7 3 2" xfId="47011"/>
    <cellStyle name="SAPBEXstdData 7 3 2 2" xfId="47012"/>
    <cellStyle name="SAPBEXstdData 7 3 2 3" xfId="47013"/>
    <cellStyle name="SAPBEXstdData 7 3 3" xfId="47014"/>
    <cellStyle name="SAPBEXstdData 7 3 4" xfId="47015"/>
    <cellStyle name="SAPBEXstdData 7 4" xfId="47016"/>
    <cellStyle name="SAPBEXstdData 7 4 2" xfId="47017"/>
    <cellStyle name="SAPBEXstdData 7 4 2 2" xfId="47018"/>
    <cellStyle name="SAPBEXstdData 7 4 2 3" xfId="47019"/>
    <cellStyle name="SAPBEXstdData 7 4 3" xfId="47020"/>
    <cellStyle name="SAPBEXstdData 7 4 4" xfId="47021"/>
    <cellStyle name="SAPBEXstdData 7 5" xfId="47022"/>
    <cellStyle name="SAPBEXstdData 7 5 2" xfId="47023"/>
    <cellStyle name="SAPBEXstdData 7 5 2 2" xfId="47024"/>
    <cellStyle name="SAPBEXstdData 7 5 2 3" xfId="47025"/>
    <cellStyle name="SAPBEXstdData 7 5 3" xfId="47026"/>
    <cellStyle name="SAPBEXstdData 7 5 4" xfId="47027"/>
    <cellStyle name="SAPBEXstdData 7 6" xfId="47028"/>
    <cellStyle name="SAPBEXstdData 7 6 2" xfId="47029"/>
    <cellStyle name="SAPBEXstdData 7 6 2 2" xfId="47030"/>
    <cellStyle name="SAPBEXstdData 7 6 2 3" xfId="47031"/>
    <cellStyle name="SAPBEXstdData 7 6 3" xfId="47032"/>
    <cellStyle name="SAPBEXstdData 7 6 4" xfId="47033"/>
    <cellStyle name="SAPBEXstdData 7 7" xfId="47034"/>
    <cellStyle name="SAPBEXstdData 7 7 2" xfId="47035"/>
    <cellStyle name="SAPBEXstdData 7 7 2 2" xfId="47036"/>
    <cellStyle name="SAPBEXstdData 7 7 2 3" xfId="47037"/>
    <cellStyle name="SAPBEXstdData 7 7 3" xfId="47038"/>
    <cellStyle name="SAPBEXstdData 7 7 4" xfId="47039"/>
    <cellStyle name="SAPBEXstdData 7 8" xfId="47040"/>
    <cellStyle name="SAPBEXstdData 7 8 2" xfId="47041"/>
    <cellStyle name="SAPBEXstdData 7 8 2 2" xfId="47042"/>
    <cellStyle name="SAPBEXstdData 7 8 2 3" xfId="47043"/>
    <cellStyle name="SAPBEXstdData 7 8 3" xfId="47044"/>
    <cellStyle name="SAPBEXstdData 7 8 4" xfId="47045"/>
    <cellStyle name="SAPBEXstdData 7 9" xfId="47046"/>
    <cellStyle name="SAPBEXstdData 7 9 2" xfId="47047"/>
    <cellStyle name="SAPBEXstdData 7 9 3" xfId="47048"/>
    <cellStyle name="SAPBEXstdData 8" xfId="47049"/>
    <cellStyle name="SAPBEXstdData 8 2" xfId="47050"/>
    <cellStyle name="SAPBEXstdData 8 2 2" xfId="47051"/>
    <cellStyle name="SAPBEXstdData 8 2 3" xfId="47052"/>
    <cellStyle name="SAPBEXstdData 8 3" xfId="47053"/>
    <cellStyle name="SAPBEXstdData 8 4" xfId="47054"/>
    <cellStyle name="SAPBEXstdData 9" xfId="47055"/>
    <cellStyle name="SAPBEXstdData 9 2" xfId="47056"/>
    <cellStyle name="SAPBEXstdData 9 2 2" xfId="47057"/>
    <cellStyle name="SAPBEXstdData 9 2 3" xfId="47058"/>
    <cellStyle name="SAPBEXstdData 9 3" xfId="47059"/>
    <cellStyle name="SAPBEXstdData 9 4" xfId="47060"/>
    <cellStyle name="SAPBEXstdDataEmph" xfId="47061"/>
    <cellStyle name="SAPBEXstdDataEmph 10" xfId="47062"/>
    <cellStyle name="SAPBEXstdDataEmph 10 2" xfId="47063"/>
    <cellStyle name="SAPBEXstdDataEmph 10 2 2" xfId="47064"/>
    <cellStyle name="SAPBEXstdDataEmph 10 2 3" xfId="47065"/>
    <cellStyle name="SAPBEXstdDataEmph 10 3" xfId="47066"/>
    <cellStyle name="SAPBEXstdDataEmph 10 4" xfId="47067"/>
    <cellStyle name="SAPBEXstdDataEmph 11" xfId="47068"/>
    <cellStyle name="SAPBEXstdDataEmph 11 2" xfId="47069"/>
    <cellStyle name="SAPBEXstdDataEmph 11 2 2" xfId="47070"/>
    <cellStyle name="SAPBEXstdDataEmph 11 2 3" xfId="47071"/>
    <cellStyle name="SAPBEXstdDataEmph 11 3" xfId="47072"/>
    <cellStyle name="SAPBEXstdDataEmph 11 4" xfId="47073"/>
    <cellStyle name="SAPBEXstdDataEmph 12" xfId="47074"/>
    <cellStyle name="SAPBEXstdDataEmph 12 2" xfId="47075"/>
    <cellStyle name="SAPBEXstdDataEmph 12 2 2" xfId="47076"/>
    <cellStyle name="SAPBEXstdDataEmph 12 2 3" xfId="47077"/>
    <cellStyle name="SAPBEXstdDataEmph 12 3" xfId="47078"/>
    <cellStyle name="SAPBEXstdDataEmph 12 4" xfId="47079"/>
    <cellStyle name="SAPBEXstdDataEmph 13" xfId="47080"/>
    <cellStyle name="SAPBEXstdDataEmph 13 2" xfId="47081"/>
    <cellStyle name="SAPBEXstdDataEmph 13 2 2" xfId="47082"/>
    <cellStyle name="SAPBEXstdDataEmph 13 2 3" xfId="47083"/>
    <cellStyle name="SAPBEXstdDataEmph 13 3" xfId="47084"/>
    <cellStyle name="SAPBEXstdDataEmph 13 4" xfId="47085"/>
    <cellStyle name="SAPBEXstdDataEmph 14" xfId="47086"/>
    <cellStyle name="SAPBEXstdDataEmph 14 2" xfId="47087"/>
    <cellStyle name="SAPBEXstdDataEmph 14 2 2" xfId="47088"/>
    <cellStyle name="SAPBEXstdDataEmph 14 2 3" xfId="47089"/>
    <cellStyle name="SAPBEXstdDataEmph 14 3" xfId="47090"/>
    <cellStyle name="SAPBEXstdDataEmph 14 4" xfId="47091"/>
    <cellStyle name="SAPBEXstdDataEmph 15" xfId="47092"/>
    <cellStyle name="SAPBEXstdDataEmph 15 2" xfId="47093"/>
    <cellStyle name="SAPBEXstdDataEmph 15 3" xfId="47094"/>
    <cellStyle name="SAPBEXstdDataEmph 16" xfId="47095"/>
    <cellStyle name="SAPBEXstdDataEmph 17" xfId="47096"/>
    <cellStyle name="SAPBEXstdDataEmph 2" xfId="47097"/>
    <cellStyle name="SAPBEXstdDataEmph 2 10" xfId="47098"/>
    <cellStyle name="SAPBEXstdDataEmph 2 10 2" xfId="47099"/>
    <cellStyle name="SAPBEXstdDataEmph 2 10 2 2" xfId="47100"/>
    <cellStyle name="SAPBEXstdDataEmph 2 10 2 3" xfId="47101"/>
    <cellStyle name="SAPBEXstdDataEmph 2 10 3" xfId="47102"/>
    <cellStyle name="SAPBEXstdDataEmph 2 10 4" xfId="47103"/>
    <cellStyle name="SAPBEXstdDataEmph 2 11" xfId="47104"/>
    <cellStyle name="SAPBEXstdDataEmph 2 11 2" xfId="47105"/>
    <cellStyle name="SAPBEXstdDataEmph 2 11 2 2" xfId="47106"/>
    <cellStyle name="SAPBEXstdDataEmph 2 11 2 3" xfId="47107"/>
    <cellStyle name="SAPBEXstdDataEmph 2 11 3" xfId="47108"/>
    <cellStyle name="SAPBEXstdDataEmph 2 11 4" xfId="47109"/>
    <cellStyle name="SAPBEXstdDataEmph 2 12" xfId="47110"/>
    <cellStyle name="SAPBEXstdDataEmph 2 12 2" xfId="47111"/>
    <cellStyle name="SAPBEXstdDataEmph 2 12 3" xfId="47112"/>
    <cellStyle name="SAPBEXstdDataEmph 2 13" xfId="47113"/>
    <cellStyle name="SAPBEXstdDataEmph 2 14" xfId="47114"/>
    <cellStyle name="SAPBEXstdDataEmph 2 2" xfId="47115"/>
    <cellStyle name="SAPBEXstdDataEmph 2 2 10" xfId="47116"/>
    <cellStyle name="SAPBEXstdDataEmph 2 2 10 2" xfId="47117"/>
    <cellStyle name="SAPBEXstdDataEmph 2 2 10 2 2" xfId="47118"/>
    <cellStyle name="SAPBEXstdDataEmph 2 2 10 2 3" xfId="47119"/>
    <cellStyle name="SAPBEXstdDataEmph 2 2 10 3" xfId="47120"/>
    <cellStyle name="SAPBEXstdDataEmph 2 2 10 4" xfId="47121"/>
    <cellStyle name="SAPBEXstdDataEmph 2 2 11" xfId="47122"/>
    <cellStyle name="SAPBEXstdDataEmph 2 2 11 2" xfId="47123"/>
    <cellStyle name="SAPBEXstdDataEmph 2 2 11 3" xfId="47124"/>
    <cellStyle name="SAPBEXstdDataEmph 2 2 12" xfId="47125"/>
    <cellStyle name="SAPBEXstdDataEmph 2 2 13" xfId="47126"/>
    <cellStyle name="SAPBEXstdDataEmph 2 2 2" xfId="47127"/>
    <cellStyle name="SAPBEXstdDataEmph 2 2 2 10" xfId="47128"/>
    <cellStyle name="SAPBEXstdDataEmph 2 2 2 10 2" xfId="47129"/>
    <cellStyle name="SAPBEXstdDataEmph 2 2 2 10 3" xfId="47130"/>
    <cellStyle name="SAPBEXstdDataEmph 2 2 2 11" xfId="47131"/>
    <cellStyle name="SAPBEXstdDataEmph 2 2 2 12" xfId="47132"/>
    <cellStyle name="SAPBEXstdDataEmph 2 2 2 2" xfId="47133"/>
    <cellStyle name="SAPBEXstdDataEmph 2 2 2 2 10" xfId="47134"/>
    <cellStyle name="SAPBEXstdDataEmph 2 2 2 2 11" xfId="47135"/>
    <cellStyle name="SAPBEXstdDataEmph 2 2 2 2 2" xfId="47136"/>
    <cellStyle name="SAPBEXstdDataEmph 2 2 2 2 2 2" xfId="47137"/>
    <cellStyle name="SAPBEXstdDataEmph 2 2 2 2 2 2 2" xfId="47138"/>
    <cellStyle name="SAPBEXstdDataEmph 2 2 2 2 2 2 3" xfId="47139"/>
    <cellStyle name="SAPBEXstdDataEmph 2 2 2 2 2 3" xfId="47140"/>
    <cellStyle name="SAPBEXstdDataEmph 2 2 2 2 2 4" xfId="47141"/>
    <cellStyle name="SAPBEXstdDataEmph 2 2 2 2 3" xfId="47142"/>
    <cellStyle name="SAPBEXstdDataEmph 2 2 2 2 3 2" xfId="47143"/>
    <cellStyle name="SAPBEXstdDataEmph 2 2 2 2 3 2 2" xfId="47144"/>
    <cellStyle name="SAPBEXstdDataEmph 2 2 2 2 3 2 3" xfId="47145"/>
    <cellStyle name="SAPBEXstdDataEmph 2 2 2 2 3 3" xfId="47146"/>
    <cellStyle name="SAPBEXstdDataEmph 2 2 2 2 3 4" xfId="47147"/>
    <cellStyle name="SAPBEXstdDataEmph 2 2 2 2 4" xfId="47148"/>
    <cellStyle name="SAPBEXstdDataEmph 2 2 2 2 4 2" xfId="47149"/>
    <cellStyle name="SAPBEXstdDataEmph 2 2 2 2 4 2 2" xfId="47150"/>
    <cellStyle name="SAPBEXstdDataEmph 2 2 2 2 4 2 3" xfId="47151"/>
    <cellStyle name="SAPBEXstdDataEmph 2 2 2 2 4 3" xfId="47152"/>
    <cellStyle name="SAPBEXstdDataEmph 2 2 2 2 4 4" xfId="47153"/>
    <cellStyle name="SAPBEXstdDataEmph 2 2 2 2 5" xfId="47154"/>
    <cellStyle name="SAPBEXstdDataEmph 2 2 2 2 5 2" xfId="47155"/>
    <cellStyle name="SAPBEXstdDataEmph 2 2 2 2 5 2 2" xfId="47156"/>
    <cellStyle name="SAPBEXstdDataEmph 2 2 2 2 5 2 3" xfId="47157"/>
    <cellStyle name="SAPBEXstdDataEmph 2 2 2 2 5 3" xfId="47158"/>
    <cellStyle name="SAPBEXstdDataEmph 2 2 2 2 5 4" xfId="47159"/>
    <cellStyle name="SAPBEXstdDataEmph 2 2 2 2 6" xfId="47160"/>
    <cellStyle name="SAPBEXstdDataEmph 2 2 2 2 6 2" xfId="47161"/>
    <cellStyle name="SAPBEXstdDataEmph 2 2 2 2 6 2 2" xfId="47162"/>
    <cellStyle name="SAPBEXstdDataEmph 2 2 2 2 6 2 3" xfId="47163"/>
    <cellStyle name="SAPBEXstdDataEmph 2 2 2 2 6 3" xfId="47164"/>
    <cellStyle name="SAPBEXstdDataEmph 2 2 2 2 6 4" xfId="47165"/>
    <cellStyle name="SAPBEXstdDataEmph 2 2 2 2 7" xfId="47166"/>
    <cellStyle name="SAPBEXstdDataEmph 2 2 2 2 7 2" xfId="47167"/>
    <cellStyle name="SAPBEXstdDataEmph 2 2 2 2 7 2 2" xfId="47168"/>
    <cellStyle name="SAPBEXstdDataEmph 2 2 2 2 7 2 3" xfId="47169"/>
    <cellStyle name="SAPBEXstdDataEmph 2 2 2 2 7 3" xfId="47170"/>
    <cellStyle name="SAPBEXstdDataEmph 2 2 2 2 7 4" xfId="47171"/>
    <cellStyle name="SAPBEXstdDataEmph 2 2 2 2 8" xfId="47172"/>
    <cellStyle name="SAPBEXstdDataEmph 2 2 2 2 8 2" xfId="47173"/>
    <cellStyle name="SAPBEXstdDataEmph 2 2 2 2 8 2 2" xfId="47174"/>
    <cellStyle name="SAPBEXstdDataEmph 2 2 2 2 8 2 3" xfId="47175"/>
    <cellStyle name="SAPBEXstdDataEmph 2 2 2 2 8 3" xfId="47176"/>
    <cellStyle name="SAPBEXstdDataEmph 2 2 2 2 8 4" xfId="47177"/>
    <cellStyle name="SAPBEXstdDataEmph 2 2 2 2 9" xfId="47178"/>
    <cellStyle name="SAPBEXstdDataEmph 2 2 2 2 9 2" xfId="47179"/>
    <cellStyle name="SAPBEXstdDataEmph 2 2 2 2 9 3" xfId="47180"/>
    <cellStyle name="SAPBEXstdDataEmph 2 2 2 3" xfId="47181"/>
    <cellStyle name="SAPBEXstdDataEmph 2 2 2 3 2" xfId="47182"/>
    <cellStyle name="SAPBEXstdDataEmph 2 2 2 3 2 2" xfId="47183"/>
    <cellStyle name="SAPBEXstdDataEmph 2 2 2 3 2 3" xfId="47184"/>
    <cellStyle name="SAPBEXstdDataEmph 2 2 2 3 3" xfId="47185"/>
    <cellStyle name="SAPBEXstdDataEmph 2 2 2 3 4" xfId="47186"/>
    <cellStyle name="SAPBEXstdDataEmph 2 2 2 4" xfId="47187"/>
    <cellStyle name="SAPBEXstdDataEmph 2 2 2 4 2" xfId="47188"/>
    <cellStyle name="SAPBEXstdDataEmph 2 2 2 4 2 2" xfId="47189"/>
    <cellStyle name="SAPBEXstdDataEmph 2 2 2 4 2 3" xfId="47190"/>
    <cellStyle name="SAPBEXstdDataEmph 2 2 2 4 3" xfId="47191"/>
    <cellStyle name="SAPBEXstdDataEmph 2 2 2 4 4" xfId="47192"/>
    <cellStyle name="SAPBEXstdDataEmph 2 2 2 5" xfId="47193"/>
    <cellStyle name="SAPBEXstdDataEmph 2 2 2 5 2" xfId="47194"/>
    <cellStyle name="SAPBEXstdDataEmph 2 2 2 5 2 2" xfId="47195"/>
    <cellStyle name="SAPBEXstdDataEmph 2 2 2 5 2 3" xfId="47196"/>
    <cellStyle name="SAPBEXstdDataEmph 2 2 2 5 3" xfId="47197"/>
    <cellStyle name="SAPBEXstdDataEmph 2 2 2 5 4" xfId="47198"/>
    <cellStyle name="SAPBEXstdDataEmph 2 2 2 6" xfId="47199"/>
    <cellStyle name="SAPBEXstdDataEmph 2 2 2 6 2" xfId="47200"/>
    <cellStyle name="SAPBEXstdDataEmph 2 2 2 6 2 2" xfId="47201"/>
    <cellStyle name="SAPBEXstdDataEmph 2 2 2 6 2 3" xfId="47202"/>
    <cellStyle name="SAPBEXstdDataEmph 2 2 2 6 3" xfId="47203"/>
    <cellStyle name="SAPBEXstdDataEmph 2 2 2 6 4" xfId="47204"/>
    <cellStyle name="SAPBEXstdDataEmph 2 2 2 7" xfId="47205"/>
    <cellStyle name="SAPBEXstdDataEmph 2 2 2 7 2" xfId="47206"/>
    <cellStyle name="SAPBEXstdDataEmph 2 2 2 7 2 2" xfId="47207"/>
    <cellStyle name="SAPBEXstdDataEmph 2 2 2 7 2 3" xfId="47208"/>
    <cellStyle name="SAPBEXstdDataEmph 2 2 2 7 3" xfId="47209"/>
    <cellStyle name="SAPBEXstdDataEmph 2 2 2 7 4" xfId="47210"/>
    <cellStyle name="SAPBEXstdDataEmph 2 2 2 8" xfId="47211"/>
    <cellStyle name="SAPBEXstdDataEmph 2 2 2 8 2" xfId="47212"/>
    <cellStyle name="SAPBEXstdDataEmph 2 2 2 8 2 2" xfId="47213"/>
    <cellStyle name="SAPBEXstdDataEmph 2 2 2 8 2 3" xfId="47214"/>
    <cellStyle name="SAPBEXstdDataEmph 2 2 2 8 3" xfId="47215"/>
    <cellStyle name="SAPBEXstdDataEmph 2 2 2 8 4" xfId="47216"/>
    <cellStyle name="SAPBEXstdDataEmph 2 2 2 9" xfId="47217"/>
    <cellStyle name="SAPBEXstdDataEmph 2 2 2 9 2" xfId="47218"/>
    <cellStyle name="SAPBEXstdDataEmph 2 2 2 9 2 2" xfId="47219"/>
    <cellStyle name="SAPBEXstdDataEmph 2 2 2 9 2 3" xfId="47220"/>
    <cellStyle name="SAPBEXstdDataEmph 2 2 2 9 3" xfId="47221"/>
    <cellStyle name="SAPBEXstdDataEmph 2 2 2 9 4" xfId="47222"/>
    <cellStyle name="SAPBEXstdDataEmph 2 2 3" xfId="47223"/>
    <cellStyle name="SAPBEXstdDataEmph 2 2 3 10" xfId="47224"/>
    <cellStyle name="SAPBEXstdDataEmph 2 2 3 11" xfId="47225"/>
    <cellStyle name="SAPBEXstdDataEmph 2 2 3 2" xfId="47226"/>
    <cellStyle name="SAPBEXstdDataEmph 2 2 3 2 2" xfId="47227"/>
    <cellStyle name="SAPBEXstdDataEmph 2 2 3 2 2 2" xfId="47228"/>
    <cellStyle name="SAPBEXstdDataEmph 2 2 3 2 2 3" xfId="47229"/>
    <cellStyle name="SAPBEXstdDataEmph 2 2 3 2 3" xfId="47230"/>
    <cellStyle name="SAPBEXstdDataEmph 2 2 3 2 4" xfId="47231"/>
    <cellStyle name="SAPBEXstdDataEmph 2 2 3 3" xfId="47232"/>
    <cellStyle name="SAPBEXstdDataEmph 2 2 3 3 2" xfId="47233"/>
    <cellStyle name="SAPBEXstdDataEmph 2 2 3 3 2 2" xfId="47234"/>
    <cellStyle name="SAPBEXstdDataEmph 2 2 3 3 2 3" xfId="47235"/>
    <cellStyle name="SAPBEXstdDataEmph 2 2 3 3 3" xfId="47236"/>
    <cellStyle name="SAPBEXstdDataEmph 2 2 3 3 4" xfId="47237"/>
    <cellStyle name="SAPBEXstdDataEmph 2 2 3 4" xfId="47238"/>
    <cellStyle name="SAPBEXstdDataEmph 2 2 3 4 2" xfId="47239"/>
    <cellStyle name="SAPBEXstdDataEmph 2 2 3 4 2 2" xfId="47240"/>
    <cellStyle name="SAPBEXstdDataEmph 2 2 3 4 2 3" xfId="47241"/>
    <cellStyle name="SAPBEXstdDataEmph 2 2 3 4 3" xfId="47242"/>
    <cellStyle name="SAPBEXstdDataEmph 2 2 3 4 4" xfId="47243"/>
    <cellStyle name="SAPBEXstdDataEmph 2 2 3 5" xfId="47244"/>
    <cellStyle name="SAPBEXstdDataEmph 2 2 3 5 2" xfId="47245"/>
    <cellStyle name="SAPBEXstdDataEmph 2 2 3 5 2 2" xfId="47246"/>
    <cellStyle name="SAPBEXstdDataEmph 2 2 3 5 2 3" xfId="47247"/>
    <cellStyle name="SAPBEXstdDataEmph 2 2 3 5 3" xfId="47248"/>
    <cellStyle name="SAPBEXstdDataEmph 2 2 3 5 4" xfId="47249"/>
    <cellStyle name="SAPBEXstdDataEmph 2 2 3 6" xfId="47250"/>
    <cellStyle name="SAPBEXstdDataEmph 2 2 3 6 2" xfId="47251"/>
    <cellStyle name="SAPBEXstdDataEmph 2 2 3 6 2 2" xfId="47252"/>
    <cellStyle name="SAPBEXstdDataEmph 2 2 3 6 2 3" xfId="47253"/>
    <cellStyle name="SAPBEXstdDataEmph 2 2 3 6 3" xfId="47254"/>
    <cellStyle name="SAPBEXstdDataEmph 2 2 3 6 4" xfId="47255"/>
    <cellStyle name="SAPBEXstdDataEmph 2 2 3 7" xfId="47256"/>
    <cellStyle name="SAPBEXstdDataEmph 2 2 3 7 2" xfId="47257"/>
    <cellStyle name="SAPBEXstdDataEmph 2 2 3 7 2 2" xfId="47258"/>
    <cellStyle name="SAPBEXstdDataEmph 2 2 3 7 2 3" xfId="47259"/>
    <cellStyle name="SAPBEXstdDataEmph 2 2 3 7 3" xfId="47260"/>
    <cellStyle name="SAPBEXstdDataEmph 2 2 3 7 4" xfId="47261"/>
    <cellStyle name="SAPBEXstdDataEmph 2 2 3 8" xfId="47262"/>
    <cellStyle name="SAPBEXstdDataEmph 2 2 3 8 2" xfId="47263"/>
    <cellStyle name="SAPBEXstdDataEmph 2 2 3 8 2 2" xfId="47264"/>
    <cellStyle name="SAPBEXstdDataEmph 2 2 3 8 2 3" xfId="47265"/>
    <cellStyle name="SAPBEXstdDataEmph 2 2 3 8 3" xfId="47266"/>
    <cellStyle name="SAPBEXstdDataEmph 2 2 3 8 4" xfId="47267"/>
    <cellStyle name="SAPBEXstdDataEmph 2 2 3 9" xfId="47268"/>
    <cellStyle name="SAPBEXstdDataEmph 2 2 3 9 2" xfId="47269"/>
    <cellStyle name="SAPBEXstdDataEmph 2 2 3 9 3" xfId="47270"/>
    <cellStyle name="SAPBEXstdDataEmph 2 2 4" xfId="47271"/>
    <cellStyle name="SAPBEXstdDataEmph 2 2 4 2" xfId="47272"/>
    <cellStyle name="SAPBEXstdDataEmph 2 2 4 2 2" xfId="47273"/>
    <cellStyle name="SAPBEXstdDataEmph 2 2 4 2 3" xfId="47274"/>
    <cellStyle name="SAPBEXstdDataEmph 2 2 4 3" xfId="47275"/>
    <cellStyle name="SAPBEXstdDataEmph 2 2 4 4" xfId="47276"/>
    <cellStyle name="SAPBEXstdDataEmph 2 2 5" xfId="47277"/>
    <cellStyle name="SAPBEXstdDataEmph 2 2 5 2" xfId="47278"/>
    <cellStyle name="SAPBEXstdDataEmph 2 2 5 2 2" xfId="47279"/>
    <cellStyle name="SAPBEXstdDataEmph 2 2 5 2 3" xfId="47280"/>
    <cellStyle name="SAPBEXstdDataEmph 2 2 5 3" xfId="47281"/>
    <cellStyle name="SAPBEXstdDataEmph 2 2 5 4" xfId="47282"/>
    <cellStyle name="SAPBEXstdDataEmph 2 2 6" xfId="47283"/>
    <cellStyle name="SAPBEXstdDataEmph 2 2 6 2" xfId="47284"/>
    <cellStyle name="SAPBEXstdDataEmph 2 2 6 2 2" xfId="47285"/>
    <cellStyle name="SAPBEXstdDataEmph 2 2 6 2 3" xfId="47286"/>
    <cellStyle name="SAPBEXstdDataEmph 2 2 6 3" xfId="47287"/>
    <cellStyle name="SAPBEXstdDataEmph 2 2 6 4" xfId="47288"/>
    <cellStyle name="SAPBEXstdDataEmph 2 2 7" xfId="47289"/>
    <cellStyle name="SAPBEXstdDataEmph 2 2 7 2" xfId="47290"/>
    <cellStyle name="SAPBEXstdDataEmph 2 2 7 2 2" xfId="47291"/>
    <cellStyle name="SAPBEXstdDataEmph 2 2 7 2 3" xfId="47292"/>
    <cellStyle name="SAPBEXstdDataEmph 2 2 7 3" xfId="47293"/>
    <cellStyle name="SAPBEXstdDataEmph 2 2 7 4" xfId="47294"/>
    <cellStyle name="SAPBEXstdDataEmph 2 2 8" xfId="47295"/>
    <cellStyle name="SAPBEXstdDataEmph 2 2 8 2" xfId="47296"/>
    <cellStyle name="SAPBEXstdDataEmph 2 2 8 2 2" xfId="47297"/>
    <cellStyle name="SAPBEXstdDataEmph 2 2 8 2 3" xfId="47298"/>
    <cellStyle name="SAPBEXstdDataEmph 2 2 8 3" xfId="47299"/>
    <cellStyle name="SAPBEXstdDataEmph 2 2 8 4" xfId="47300"/>
    <cellStyle name="SAPBEXstdDataEmph 2 2 9" xfId="47301"/>
    <cellStyle name="SAPBEXstdDataEmph 2 2 9 2" xfId="47302"/>
    <cellStyle name="SAPBEXstdDataEmph 2 2 9 2 2" xfId="47303"/>
    <cellStyle name="SAPBEXstdDataEmph 2 2 9 2 3" xfId="47304"/>
    <cellStyle name="SAPBEXstdDataEmph 2 2 9 3" xfId="47305"/>
    <cellStyle name="SAPBEXstdDataEmph 2 2 9 4" xfId="47306"/>
    <cellStyle name="SAPBEXstdDataEmph 2 3" xfId="47307"/>
    <cellStyle name="SAPBEXstdDataEmph 2 3 10" xfId="47308"/>
    <cellStyle name="SAPBEXstdDataEmph 2 3 10 2" xfId="47309"/>
    <cellStyle name="SAPBEXstdDataEmph 2 3 10 3" xfId="47310"/>
    <cellStyle name="SAPBEXstdDataEmph 2 3 11" xfId="47311"/>
    <cellStyle name="SAPBEXstdDataEmph 2 3 12" xfId="47312"/>
    <cellStyle name="SAPBEXstdDataEmph 2 3 2" xfId="47313"/>
    <cellStyle name="SAPBEXstdDataEmph 2 3 2 10" xfId="47314"/>
    <cellStyle name="SAPBEXstdDataEmph 2 3 2 11" xfId="47315"/>
    <cellStyle name="SAPBEXstdDataEmph 2 3 2 2" xfId="47316"/>
    <cellStyle name="SAPBEXstdDataEmph 2 3 2 2 2" xfId="47317"/>
    <cellStyle name="SAPBEXstdDataEmph 2 3 2 2 2 2" xfId="47318"/>
    <cellStyle name="SAPBEXstdDataEmph 2 3 2 2 2 3" xfId="47319"/>
    <cellStyle name="SAPBEXstdDataEmph 2 3 2 2 3" xfId="47320"/>
    <cellStyle name="SAPBEXstdDataEmph 2 3 2 2 4" xfId="47321"/>
    <cellStyle name="SAPBEXstdDataEmph 2 3 2 3" xfId="47322"/>
    <cellStyle name="SAPBEXstdDataEmph 2 3 2 3 2" xfId="47323"/>
    <cellStyle name="SAPBEXstdDataEmph 2 3 2 3 2 2" xfId="47324"/>
    <cellStyle name="SAPBEXstdDataEmph 2 3 2 3 2 3" xfId="47325"/>
    <cellStyle name="SAPBEXstdDataEmph 2 3 2 3 3" xfId="47326"/>
    <cellStyle name="SAPBEXstdDataEmph 2 3 2 3 4" xfId="47327"/>
    <cellStyle name="SAPBEXstdDataEmph 2 3 2 4" xfId="47328"/>
    <cellStyle name="SAPBEXstdDataEmph 2 3 2 4 2" xfId="47329"/>
    <cellStyle name="SAPBEXstdDataEmph 2 3 2 4 2 2" xfId="47330"/>
    <cellStyle name="SAPBEXstdDataEmph 2 3 2 4 2 3" xfId="47331"/>
    <cellStyle name="SAPBEXstdDataEmph 2 3 2 4 3" xfId="47332"/>
    <cellStyle name="SAPBEXstdDataEmph 2 3 2 4 4" xfId="47333"/>
    <cellStyle name="SAPBEXstdDataEmph 2 3 2 5" xfId="47334"/>
    <cellStyle name="SAPBEXstdDataEmph 2 3 2 5 2" xfId="47335"/>
    <cellStyle name="SAPBEXstdDataEmph 2 3 2 5 2 2" xfId="47336"/>
    <cellStyle name="SAPBEXstdDataEmph 2 3 2 5 2 3" xfId="47337"/>
    <cellStyle name="SAPBEXstdDataEmph 2 3 2 5 3" xfId="47338"/>
    <cellStyle name="SAPBEXstdDataEmph 2 3 2 5 4" xfId="47339"/>
    <cellStyle name="SAPBEXstdDataEmph 2 3 2 6" xfId="47340"/>
    <cellStyle name="SAPBEXstdDataEmph 2 3 2 6 2" xfId="47341"/>
    <cellStyle name="SAPBEXstdDataEmph 2 3 2 6 2 2" xfId="47342"/>
    <cellStyle name="SAPBEXstdDataEmph 2 3 2 6 2 3" xfId="47343"/>
    <cellStyle name="SAPBEXstdDataEmph 2 3 2 6 3" xfId="47344"/>
    <cellStyle name="SAPBEXstdDataEmph 2 3 2 6 4" xfId="47345"/>
    <cellStyle name="SAPBEXstdDataEmph 2 3 2 7" xfId="47346"/>
    <cellStyle name="SAPBEXstdDataEmph 2 3 2 7 2" xfId="47347"/>
    <cellStyle name="SAPBEXstdDataEmph 2 3 2 7 2 2" xfId="47348"/>
    <cellStyle name="SAPBEXstdDataEmph 2 3 2 7 2 3" xfId="47349"/>
    <cellStyle name="SAPBEXstdDataEmph 2 3 2 7 3" xfId="47350"/>
    <cellStyle name="SAPBEXstdDataEmph 2 3 2 7 4" xfId="47351"/>
    <cellStyle name="SAPBEXstdDataEmph 2 3 2 8" xfId="47352"/>
    <cellStyle name="SAPBEXstdDataEmph 2 3 2 8 2" xfId="47353"/>
    <cellStyle name="SAPBEXstdDataEmph 2 3 2 8 2 2" xfId="47354"/>
    <cellStyle name="SAPBEXstdDataEmph 2 3 2 8 2 3" xfId="47355"/>
    <cellStyle name="SAPBEXstdDataEmph 2 3 2 8 3" xfId="47356"/>
    <cellStyle name="SAPBEXstdDataEmph 2 3 2 8 4" xfId="47357"/>
    <cellStyle name="SAPBEXstdDataEmph 2 3 2 9" xfId="47358"/>
    <cellStyle name="SAPBEXstdDataEmph 2 3 2 9 2" xfId="47359"/>
    <cellStyle name="SAPBEXstdDataEmph 2 3 2 9 3" xfId="47360"/>
    <cellStyle name="SAPBEXstdDataEmph 2 3 3" xfId="47361"/>
    <cellStyle name="SAPBEXstdDataEmph 2 3 3 2" xfId="47362"/>
    <cellStyle name="SAPBEXstdDataEmph 2 3 3 2 2" xfId="47363"/>
    <cellStyle name="SAPBEXstdDataEmph 2 3 3 2 3" xfId="47364"/>
    <cellStyle name="SAPBEXstdDataEmph 2 3 3 3" xfId="47365"/>
    <cellStyle name="SAPBEXstdDataEmph 2 3 3 4" xfId="47366"/>
    <cellStyle name="SAPBEXstdDataEmph 2 3 4" xfId="47367"/>
    <cellStyle name="SAPBEXstdDataEmph 2 3 4 2" xfId="47368"/>
    <cellStyle name="SAPBEXstdDataEmph 2 3 4 2 2" xfId="47369"/>
    <cellStyle name="SAPBEXstdDataEmph 2 3 4 2 3" xfId="47370"/>
    <cellStyle name="SAPBEXstdDataEmph 2 3 4 3" xfId="47371"/>
    <cellStyle name="SAPBEXstdDataEmph 2 3 4 4" xfId="47372"/>
    <cellStyle name="SAPBEXstdDataEmph 2 3 5" xfId="47373"/>
    <cellStyle name="SAPBEXstdDataEmph 2 3 5 2" xfId="47374"/>
    <cellStyle name="SAPBEXstdDataEmph 2 3 5 2 2" xfId="47375"/>
    <cellStyle name="SAPBEXstdDataEmph 2 3 5 2 3" xfId="47376"/>
    <cellStyle name="SAPBEXstdDataEmph 2 3 5 3" xfId="47377"/>
    <cellStyle name="SAPBEXstdDataEmph 2 3 5 4" xfId="47378"/>
    <cellStyle name="SAPBEXstdDataEmph 2 3 6" xfId="47379"/>
    <cellStyle name="SAPBEXstdDataEmph 2 3 6 2" xfId="47380"/>
    <cellStyle name="SAPBEXstdDataEmph 2 3 6 2 2" xfId="47381"/>
    <cellStyle name="SAPBEXstdDataEmph 2 3 6 2 3" xfId="47382"/>
    <cellStyle name="SAPBEXstdDataEmph 2 3 6 3" xfId="47383"/>
    <cellStyle name="SAPBEXstdDataEmph 2 3 6 4" xfId="47384"/>
    <cellStyle name="SAPBEXstdDataEmph 2 3 7" xfId="47385"/>
    <cellStyle name="SAPBEXstdDataEmph 2 3 7 2" xfId="47386"/>
    <cellStyle name="SAPBEXstdDataEmph 2 3 7 2 2" xfId="47387"/>
    <cellStyle name="SAPBEXstdDataEmph 2 3 7 2 3" xfId="47388"/>
    <cellStyle name="SAPBEXstdDataEmph 2 3 7 3" xfId="47389"/>
    <cellStyle name="SAPBEXstdDataEmph 2 3 7 4" xfId="47390"/>
    <cellStyle name="SAPBEXstdDataEmph 2 3 8" xfId="47391"/>
    <cellStyle name="SAPBEXstdDataEmph 2 3 8 2" xfId="47392"/>
    <cellStyle name="SAPBEXstdDataEmph 2 3 8 2 2" xfId="47393"/>
    <cellStyle name="SAPBEXstdDataEmph 2 3 8 2 3" xfId="47394"/>
    <cellStyle name="SAPBEXstdDataEmph 2 3 8 3" xfId="47395"/>
    <cellStyle name="SAPBEXstdDataEmph 2 3 8 4" xfId="47396"/>
    <cellStyle name="SAPBEXstdDataEmph 2 3 9" xfId="47397"/>
    <cellStyle name="SAPBEXstdDataEmph 2 3 9 2" xfId="47398"/>
    <cellStyle name="SAPBEXstdDataEmph 2 3 9 2 2" xfId="47399"/>
    <cellStyle name="SAPBEXstdDataEmph 2 3 9 2 3" xfId="47400"/>
    <cellStyle name="SAPBEXstdDataEmph 2 3 9 3" xfId="47401"/>
    <cellStyle name="SAPBEXstdDataEmph 2 3 9 4" xfId="47402"/>
    <cellStyle name="SAPBEXstdDataEmph 2 4" xfId="47403"/>
    <cellStyle name="SAPBEXstdDataEmph 2 4 10" xfId="47404"/>
    <cellStyle name="SAPBEXstdDataEmph 2 4 11" xfId="47405"/>
    <cellStyle name="SAPBEXstdDataEmph 2 4 2" xfId="47406"/>
    <cellStyle name="SAPBEXstdDataEmph 2 4 2 2" xfId="47407"/>
    <cellStyle name="SAPBEXstdDataEmph 2 4 2 2 2" xfId="47408"/>
    <cellStyle name="SAPBEXstdDataEmph 2 4 2 2 3" xfId="47409"/>
    <cellStyle name="SAPBEXstdDataEmph 2 4 2 3" xfId="47410"/>
    <cellStyle name="SAPBEXstdDataEmph 2 4 2 4" xfId="47411"/>
    <cellStyle name="SAPBEXstdDataEmph 2 4 3" xfId="47412"/>
    <cellStyle name="SAPBEXstdDataEmph 2 4 3 2" xfId="47413"/>
    <cellStyle name="SAPBEXstdDataEmph 2 4 3 2 2" xfId="47414"/>
    <cellStyle name="SAPBEXstdDataEmph 2 4 3 2 3" xfId="47415"/>
    <cellStyle name="SAPBEXstdDataEmph 2 4 3 3" xfId="47416"/>
    <cellStyle name="SAPBEXstdDataEmph 2 4 3 4" xfId="47417"/>
    <cellStyle name="SAPBEXstdDataEmph 2 4 4" xfId="47418"/>
    <cellStyle name="SAPBEXstdDataEmph 2 4 4 2" xfId="47419"/>
    <cellStyle name="SAPBEXstdDataEmph 2 4 4 2 2" xfId="47420"/>
    <cellStyle name="SAPBEXstdDataEmph 2 4 4 2 3" xfId="47421"/>
    <cellStyle name="SAPBEXstdDataEmph 2 4 4 3" xfId="47422"/>
    <cellStyle name="SAPBEXstdDataEmph 2 4 4 4" xfId="47423"/>
    <cellStyle name="SAPBEXstdDataEmph 2 4 5" xfId="47424"/>
    <cellStyle name="SAPBEXstdDataEmph 2 4 5 2" xfId="47425"/>
    <cellStyle name="SAPBEXstdDataEmph 2 4 5 2 2" xfId="47426"/>
    <cellStyle name="SAPBEXstdDataEmph 2 4 5 2 3" xfId="47427"/>
    <cellStyle name="SAPBEXstdDataEmph 2 4 5 3" xfId="47428"/>
    <cellStyle name="SAPBEXstdDataEmph 2 4 5 4" xfId="47429"/>
    <cellStyle name="SAPBEXstdDataEmph 2 4 6" xfId="47430"/>
    <cellStyle name="SAPBEXstdDataEmph 2 4 6 2" xfId="47431"/>
    <cellStyle name="SAPBEXstdDataEmph 2 4 6 2 2" xfId="47432"/>
    <cellStyle name="SAPBEXstdDataEmph 2 4 6 2 3" xfId="47433"/>
    <cellStyle name="SAPBEXstdDataEmph 2 4 6 3" xfId="47434"/>
    <cellStyle name="SAPBEXstdDataEmph 2 4 6 4" xfId="47435"/>
    <cellStyle name="SAPBEXstdDataEmph 2 4 7" xfId="47436"/>
    <cellStyle name="SAPBEXstdDataEmph 2 4 7 2" xfId="47437"/>
    <cellStyle name="SAPBEXstdDataEmph 2 4 7 2 2" xfId="47438"/>
    <cellStyle name="SAPBEXstdDataEmph 2 4 7 2 3" xfId="47439"/>
    <cellStyle name="SAPBEXstdDataEmph 2 4 7 3" xfId="47440"/>
    <cellStyle name="SAPBEXstdDataEmph 2 4 7 4" xfId="47441"/>
    <cellStyle name="SAPBEXstdDataEmph 2 4 8" xfId="47442"/>
    <cellStyle name="SAPBEXstdDataEmph 2 4 8 2" xfId="47443"/>
    <cellStyle name="SAPBEXstdDataEmph 2 4 8 2 2" xfId="47444"/>
    <cellStyle name="SAPBEXstdDataEmph 2 4 8 2 3" xfId="47445"/>
    <cellStyle name="SAPBEXstdDataEmph 2 4 8 3" xfId="47446"/>
    <cellStyle name="SAPBEXstdDataEmph 2 4 8 4" xfId="47447"/>
    <cellStyle name="SAPBEXstdDataEmph 2 4 9" xfId="47448"/>
    <cellStyle name="SAPBEXstdDataEmph 2 4 9 2" xfId="47449"/>
    <cellStyle name="SAPBEXstdDataEmph 2 4 9 3" xfId="47450"/>
    <cellStyle name="SAPBEXstdDataEmph 2 5" xfId="47451"/>
    <cellStyle name="SAPBEXstdDataEmph 2 5 2" xfId="47452"/>
    <cellStyle name="SAPBEXstdDataEmph 2 5 2 2" xfId="47453"/>
    <cellStyle name="SAPBEXstdDataEmph 2 5 2 3" xfId="47454"/>
    <cellStyle name="SAPBEXstdDataEmph 2 5 3" xfId="47455"/>
    <cellStyle name="SAPBEXstdDataEmph 2 5 4" xfId="47456"/>
    <cellStyle name="SAPBEXstdDataEmph 2 6" xfId="47457"/>
    <cellStyle name="SAPBEXstdDataEmph 2 6 2" xfId="47458"/>
    <cellStyle name="SAPBEXstdDataEmph 2 6 2 2" xfId="47459"/>
    <cellStyle name="SAPBEXstdDataEmph 2 6 2 3" xfId="47460"/>
    <cellStyle name="SAPBEXstdDataEmph 2 6 3" xfId="47461"/>
    <cellStyle name="SAPBEXstdDataEmph 2 6 4" xfId="47462"/>
    <cellStyle name="SAPBEXstdDataEmph 2 7" xfId="47463"/>
    <cellStyle name="SAPBEXstdDataEmph 2 7 2" xfId="47464"/>
    <cellStyle name="SAPBEXstdDataEmph 2 7 2 2" xfId="47465"/>
    <cellStyle name="SAPBEXstdDataEmph 2 7 2 3" xfId="47466"/>
    <cellStyle name="SAPBEXstdDataEmph 2 7 3" xfId="47467"/>
    <cellStyle name="SAPBEXstdDataEmph 2 7 4" xfId="47468"/>
    <cellStyle name="SAPBEXstdDataEmph 2 8" xfId="47469"/>
    <cellStyle name="SAPBEXstdDataEmph 2 8 2" xfId="47470"/>
    <cellStyle name="SAPBEXstdDataEmph 2 8 2 2" xfId="47471"/>
    <cellStyle name="SAPBEXstdDataEmph 2 8 2 3" xfId="47472"/>
    <cellStyle name="SAPBEXstdDataEmph 2 8 3" xfId="47473"/>
    <cellStyle name="SAPBEXstdDataEmph 2 8 4" xfId="47474"/>
    <cellStyle name="SAPBEXstdDataEmph 2 9" xfId="47475"/>
    <cellStyle name="SAPBEXstdDataEmph 2 9 2" xfId="47476"/>
    <cellStyle name="SAPBEXstdDataEmph 2 9 2 2" xfId="47477"/>
    <cellStyle name="SAPBEXstdDataEmph 2 9 2 3" xfId="47478"/>
    <cellStyle name="SAPBEXstdDataEmph 2 9 3" xfId="47479"/>
    <cellStyle name="SAPBEXstdDataEmph 2 9 4" xfId="47480"/>
    <cellStyle name="SAPBEXstdDataEmph 3" xfId="47481"/>
    <cellStyle name="SAPBEXstdDataEmph 3 10" xfId="47482"/>
    <cellStyle name="SAPBEXstdDataEmph 3 10 2" xfId="47483"/>
    <cellStyle name="SAPBEXstdDataEmph 3 10 2 2" xfId="47484"/>
    <cellStyle name="SAPBEXstdDataEmph 3 10 2 3" xfId="47485"/>
    <cellStyle name="SAPBEXstdDataEmph 3 10 3" xfId="47486"/>
    <cellStyle name="SAPBEXstdDataEmph 3 10 4" xfId="47487"/>
    <cellStyle name="SAPBEXstdDataEmph 3 11" xfId="47488"/>
    <cellStyle name="SAPBEXstdDataEmph 3 11 2" xfId="47489"/>
    <cellStyle name="SAPBEXstdDataEmph 3 11 2 2" xfId="47490"/>
    <cellStyle name="SAPBEXstdDataEmph 3 11 2 3" xfId="47491"/>
    <cellStyle name="SAPBEXstdDataEmph 3 11 3" xfId="47492"/>
    <cellStyle name="SAPBEXstdDataEmph 3 11 4" xfId="47493"/>
    <cellStyle name="SAPBEXstdDataEmph 3 12" xfId="47494"/>
    <cellStyle name="SAPBEXstdDataEmph 3 12 2" xfId="47495"/>
    <cellStyle name="SAPBEXstdDataEmph 3 12 3" xfId="47496"/>
    <cellStyle name="SAPBEXstdDataEmph 3 13" xfId="47497"/>
    <cellStyle name="SAPBEXstdDataEmph 3 14" xfId="47498"/>
    <cellStyle name="SAPBEXstdDataEmph 3 2" xfId="47499"/>
    <cellStyle name="SAPBEXstdDataEmph 3 2 10" xfId="47500"/>
    <cellStyle name="SAPBEXstdDataEmph 3 2 10 2" xfId="47501"/>
    <cellStyle name="SAPBEXstdDataEmph 3 2 10 2 2" xfId="47502"/>
    <cellStyle name="SAPBEXstdDataEmph 3 2 10 2 3" xfId="47503"/>
    <cellStyle name="SAPBEXstdDataEmph 3 2 10 3" xfId="47504"/>
    <cellStyle name="SAPBEXstdDataEmph 3 2 10 4" xfId="47505"/>
    <cellStyle name="SAPBEXstdDataEmph 3 2 11" xfId="47506"/>
    <cellStyle name="SAPBEXstdDataEmph 3 2 11 2" xfId="47507"/>
    <cellStyle name="SAPBEXstdDataEmph 3 2 11 3" xfId="47508"/>
    <cellStyle name="SAPBEXstdDataEmph 3 2 12" xfId="47509"/>
    <cellStyle name="SAPBEXstdDataEmph 3 2 13" xfId="47510"/>
    <cellStyle name="SAPBEXstdDataEmph 3 2 2" xfId="47511"/>
    <cellStyle name="SAPBEXstdDataEmph 3 2 2 10" xfId="47512"/>
    <cellStyle name="SAPBEXstdDataEmph 3 2 2 10 2" xfId="47513"/>
    <cellStyle name="SAPBEXstdDataEmph 3 2 2 10 3" xfId="47514"/>
    <cellStyle name="SAPBEXstdDataEmph 3 2 2 11" xfId="47515"/>
    <cellStyle name="SAPBEXstdDataEmph 3 2 2 12" xfId="47516"/>
    <cellStyle name="SAPBEXstdDataEmph 3 2 2 2" xfId="47517"/>
    <cellStyle name="SAPBEXstdDataEmph 3 2 2 2 10" xfId="47518"/>
    <cellStyle name="SAPBEXstdDataEmph 3 2 2 2 11" xfId="47519"/>
    <cellStyle name="SAPBEXstdDataEmph 3 2 2 2 2" xfId="47520"/>
    <cellStyle name="SAPBEXstdDataEmph 3 2 2 2 2 2" xfId="47521"/>
    <cellStyle name="SAPBEXstdDataEmph 3 2 2 2 2 2 2" xfId="47522"/>
    <cellStyle name="SAPBEXstdDataEmph 3 2 2 2 2 2 3" xfId="47523"/>
    <cellStyle name="SAPBEXstdDataEmph 3 2 2 2 2 3" xfId="47524"/>
    <cellStyle name="SAPBEXstdDataEmph 3 2 2 2 2 4" xfId="47525"/>
    <cellStyle name="SAPBEXstdDataEmph 3 2 2 2 3" xfId="47526"/>
    <cellStyle name="SAPBEXstdDataEmph 3 2 2 2 3 2" xfId="47527"/>
    <cellStyle name="SAPBEXstdDataEmph 3 2 2 2 3 2 2" xfId="47528"/>
    <cellStyle name="SAPBEXstdDataEmph 3 2 2 2 3 2 3" xfId="47529"/>
    <cellStyle name="SAPBEXstdDataEmph 3 2 2 2 3 3" xfId="47530"/>
    <cellStyle name="SAPBEXstdDataEmph 3 2 2 2 3 4" xfId="47531"/>
    <cellStyle name="SAPBEXstdDataEmph 3 2 2 2 4" xfId="47532"/>
    <cellStyle name="SAPBEXstdDataEmph 3 2 2 2 4 2" xfId="47533"/>
    <cellStyle name="SAPBEXstdDataEmph 3 2 2 2 4 2 2" xfId="47534"/>
    <cellStyle name="SAPBEXstdDataEmph 3 2 2 2 4 2 3" xfId="47535"/>
    <cellStyle name="SAPBEXstdDataEmph 3 2 2 2 4 3" xfId="47536"/>
    <cellStyle name="SAPBEXstdDataEmph 3 2 2 2 4 4" xfId="47537"/>
    <cellStyle name="SAPBEXstdDataEmph 3 2 2 2 5" xfId="47538"/>
    <cellStyle name="SAPBEXstdDataEmph 3 2 2 2 5 2" xfId="47539"/>
    <cellStyle name="SAPBEXstdDataEmph 3 2 2 2 5 2 2" xfId="47540"/>
    <cellStyle name="SAPBEXstdDataEmph 3 2 2 2 5 2 3" xfId="47541"/>
    <cellStyle name="SAPBEXstdDataEmph 3 2 2 2 5 3" xfId="47542"/>
    <cellStyle name="SAPBEXstdDataEmph 3 2 2 2 5 4" xfId="47543"/>
    <cellStyle name="SAPBEXstdDataEmph 3 2 2 2 6" xfId="47544"/>
    <cellStyle name="SAPBEXstdDataEmph 3 2 2 2 6 2" xfId="47545"/>
    <cellStyle name="SAPBEXstdDataEmph 3 2 2 2 6 2 2" xfId="47546"/>
    <cellStyle name="SAPBEXstdDataEmph 3 2 2 2 6 2 3" xfId="47547"/>
    <cellStyle name="SAPBEXstdDataEmph 3 2 2 2 6 3" xfId="47548"/>
    <cellStyle name="SAPBEXstdDataEmph 3 2 2 2 6 4" xfId="47549"/>
    <cellStyle name="SAPBEXstdDataEmph 3 2 2 2 7" xfId="47550"/>
    <cellStyle name="SAPBEXstdDataEmph 3 2 2 2 7 2" xfId="47551"/>
    <cellStyle name="SAPBEXstdDataEmph 3 2 2 2 7 2 2" xfId="47552"/>
    <cellStyle name="SAPBEXstdDataEmph 3 2 2 2 7 2 3" xfId="47553"/>
    <cellStyle name="SAPBEXstdDataEmph 3 2 2 2 7 3" xfId="47554"/>
    <cellStyle name="SAPBEXstdDataEmph 3 2 2 2 7 4" xfId="47555"/>
    <cellStyle name="SAPBEXstdDataEmph 3 2 2 2 8" xfId="47556"/>
    <cellStyle name="SAPBEXstdDataEmph 3 2 2 2 8 2" xfId="47557"/>
    <cellStyle name="SAPBEXstdDataEmph 3 2 2 2 8 2 2" xfId="47558"/>
    <cellStyle name="SAPBEXstdDataEmph 3 2 2 2 8 2 3" xfId="47559"/>
    <cellStyle name="SAPBEXstdDataEmph 3 2 2 2 8 3" xfId="47560"/>
    <cellStyle name="SAPBEXstdDataEmph 3 2 2 2 8 4" xfId="47561"/>
    <cellStyle name="SAPBEXstdDataEmph 3 2 2 2 9" xfId="47562"/>
    <cellStyle name="SAPBEXstdDataEmph 3 2 2 2 9 2" xfId="47563"/>
    <cellStyle name="SAPBEXstdDataEmph 3 2 2 2 9 3" xfId="47564"/>
    <cellStyle name="SAPBEXstdDataEmph 3 2 2 3" xfId="47565"/>
    <cellStyle name="SAPBEXstdDataEmph 3 2 2 3 2" xfId="47566"/>
    <cellStyle name="SAPBEXstdDataEmph 3 2 2 3 2 2" xfId="47567"/>
    <cellStyle name="SAPBEXstdDataEmph 3 2 2 3 2 3" xfId="47568"/>
    <cellStyle name="SAPBEXstdDataEmph 3 2 2 3 3" xfId="47569"/>
    <cellStyle name="SAPBEXstdDataEmph 3 2 2 3 4" xfId="47570"/>
    <cellStyle name="SAPBEXstdDataEmph 3 2 2 4" xfId="47571"/>
    <cellStyle name="SAPBEXstdDataEmph 3 2 2 4 2" xfId="47572"/>
    <cellStyle name="SAPBEXstdDataEmph 3 2 2 4 2 2" xfId="47573"/>
    <cellStyle name="SAPBEXstdDataEmph 3 2 2 4 2 3" xfId="47574"/>
    <cellStyle name="SAPBEXstdDataEmph 3 2 2 4 3" xfId="47575"/>
    <cellStyle name="SAPBEXstdDataEmph 3 2 2 4 4" xfId="47576"/>
    <cellStyle name="SAPBEXstdDataEmph 3 2 2 5" xfId="47577"/>
    <cellStyle name="SAPBEXstdDataEmph 3 2 2 5 2" xfId="47578"/>
    <cellStyle name="SAPBEXstdDataEmph 3 2 2 5 2 2" xfId="47579"/>
    <cellStyle name="SAPBEXstdDataEmph 3 2 2 5 2 3" xfId="47580"/>
    <cellStyle name="SAPBEXstdDataEmph 3 2 2 5 3" xfId="47581"/>
    <cellStyle name="SAPBEXstdDataEmph 3 2 2 5 4" xfId="47582"/>
    <cellStyle name="SAPBEXstdDataEmph 3 2 2 6" xfId="47583"/>
    <cellStyle name="SAPBEXstdDataEmph 3 2 2 6 2" xfId="47584"/>
    <cellStyle name="SAPBEXstdDataEmph 3 2 2 6 2 2" xfId="47585"/>
    <cellStyle name="SAPBEXstdDataEmph 3 2 2 6 2 3" xfId="47586"/>
    <cellStyle name="SAPBEXstdDataEmph 3 2 2 6 3" xfId="47587"/>
    <cellStyle name="SAPBEXstdDataEmph 3 2 2 6 4" xfId="47588"/>
    <cellStyle name="SAPBEXstdDataEmph 3 2 2 7" xfId="47589"/>
    <cellStyle name="SAPBEXstdDataEmph 3 2 2 7 2" xfId="47590"/>
    <cellStyle name="SAPBEXstdDataEmph 3 2 2 7 2 2" xfId="47591"/>
    <cellStyle name="SAPBEXstdDataEmph 3 2 2 7 2 3" xfId="47592"/>
    <cellStyle name="SAPBEXstdDataEmph 3 2 2 7 3" xfId="47593"/>
    <cellStyle name="SAPBEXstdDataEmph 3 2 2 7 4" xfId="47594"/>
    <cellStyle name="SAPBEXstdDataEmph 3 2 2 8" xfId="47595"/>
    <cellStyle name="SAPBEXstdDataEmph 3 2 2 8 2" xfId="47596"/>
    <cellStyle name="SAPBEXstdDataEmph 3 2 2 8 2 2" xfId="47597"/>
    <cellStyle name="SAPBEXstdDataEmph 3 2 2 8 2 3" xfId="47598"/>
    <cellStyle name="SAPBEXstdDataEmph 3 2 2 8 3" xfId="47599"/>
    <cellStyle name="SAPBEXstdDataEmph 3 2 2 8 4" xfId="47600"/>
    <cellStyle name="SAPBEXstdDataEmph 3 2 2 9" xfId="47601"/>
    <cellStyle name="SAPBEXstdDataEmph 3 2 2 9 2" xfId="47602"/>
    <cellStyle name="SAPBEXstdDataEmph 3 2 2 9 2 2" xfId="47603"/>
    <cellStyle name="SAPBEXstdDataEmph 3 2 2 9 2 3" xfId="47604"/>
    <cellStyle name="SAPBEXstdDataEmph 3 2 2 9 3" xfId="47605"/>
    <cellStyle name="SAPBEXstdDataEmph 3 2 2 9 4" xfId="47606"/>
    <cellStyle name="SAPBEXstdDataEmph 3 2 3" xfId="47607"/>
    <cellStyle name="SAPBEXstdDataEmph 3 2 3 10" xfId="47608"/>
    <cellStyle name="SAPBEXstdDataEmph 3 2 3 11" xfId="47609"/>
    <cellStyle name="SAPBEXstdDataEmph 3 2 3 2" xfId="47610"/>
    <cellStyle name="SAPBEXstdDataEmph 3 2 3 2 2" xfId="47611"/>
    <cellStyle name="SAPBEXstdDataEmph 3 2 3 2 2 2" xfId="47612"/>
    <cellStyle name="SAPBEXstdDataEmph 3 2 3 2 2 3" xfId="47613"/>
    <cellStyle name="SAPBEXstdDataEmph 3 2 3 2 3" xfId="47614"/>
    <cellStyle name="SAPBEXstdDataEmph 3 2 3 2 4" xfId="47615"/>
    <cellStyle name="SAPBEXstdDataEmph 3 2 3 3" xfId="47616"/>
    <cellStyle name="SAPBEXstdDataEmph 3 2 3 3 2" xfId="47617"/>
    <cellStyle name="SAPBEXstdDataEmph 3 2 3 3 2 2" xfId="47618"/>
    <cellStyle name="SAPBEXstdDataEmph 3 2 3 3 2 3" xfId="47619"/>
    <cellStyle name="SAPBEXstdDataEmph 3 2 3 3 3" xfId="47620"/>
    <cellStyle name="SAPBEXstdDataEmph 3 2 3 3 4" xfId="47621"/>
    <cellStyle name="SAPBEXstdDataEmph 3 2 3 4" xfId="47622"/>
    <cellStyle name="SAPBEXstdDataEmph 3 2 3 4 2" xfId="47623"/>
    <cellStyle name="SAPBEXstdDataEmph 3 2 3 4 2 2" xfId="47624"/>
    <cellStyle name="SAPBEXstdDataEmph 3 2 3 4 2 3" xfId="47625"/>
    <cellStyle name="SAPBEXstdDataEmph 3 2 3 4 3" xfId="47626"/>
    <cellStyle name="SAPBEXstdDataEmph 3 2 3 4 4" xfId="47627"/>
    <cellStyle name="SAPBEXstdDataEmph 3 2 3 5" xfId="47628"/>
    <cellStyle name="SAPBEXstdDataEmph 3 2 3 5 2" xfId="47629"/>
    <cellStyle name="SAPBEXstdDataEmph 3 2 3 5 2 2" xfId="47630"/>
    <cellStyle name="SAPBEXstdDataEmph 3 2 3 5 2 3" xfId="47631"/>
    <cellStyle name="SAPBEXstdDataEmph 3 2 3 5 3" xfId="47632"/>
    <cellStyle name="SAPBEXstdDataEmph 3 2 3 5 4" xfId="47633"/>
    <cellStyle name="SAPBEXstdDataEmph 3 2 3 6" xfId="47634"/>
    <cellStyle name="SAPBEXstdDataEmph 3 2 3 6 2" xfId="47635"/>
    <cellStyle name="SAPBEXstdDataEmph 3 2 3 6 2 2" xfId="47636"/>
    <cellStyle name="SAPBEXstdDataEmph 3 2 3 6 2 3" xfId="47637"/>
    <cellStyle name="SAPBEXstdDataEmph 3 2 3 6 3" xfId="47638"/>
    <cellStyle name="SAPBEXstdDataEmph 3 2 3 6 4" xfId="47639"/>
    <cellStyle name="SAPBEXstdDataEmph 3 2 3 7" xfId="47640"/>
    <cellStyle name="SAPBEXstdDataEmph 3 2 3 7 2" xfId="47641"/>
    <cellStyle name="SAPBEXstdDataEmph 3 2 3 7 2 2" xfId="47642"/>
    <cellStyle name="SAPBEXstdDataEmph 3 2 3 7 2 3" xfId="47643"/>
    <cellStyle name="SAPBEXstdDataEmph 3 2 3 7 3" xfId="47644"/>
    <cellStyle name="SAPBEXstdDataEmph 3 2 3 7 4" xfId="47645"/>
    <cellStyle name="SAPBEXstdDataEmph 3 2 3 8" xfId="47646"/>
    <cellStyle name="SAPBEXstdDataEmph 3 2 3 8 2" xfId="47647"/>
    <cellStyle name="SAPBEXstdDataEmph 3 2 3 8 2 2" xfId="47648"/>
    <cellStyle name="SAPBEXstdDataEmph 3 2 3 8 2 3" xfId="47649"/>
    <cellStyle name="SAPBEXstdDataEmph 3 2 3 8 3" xfId="47650"/>
    <cellStyle name="SAPBEXstdDataEmph 3 2 3 8 4" xfId="47651"/>
    <cellStyle name="SAPBEXstdDataEmph 3 2 3 9" xfId="47652"/>
    <cellStyle name="SAPBEXstdDataEmph 3 2 3 9 2" xfId="47653"/>
    <cellStyle name="SAPBEXstdDataEmph 3 2 3 9 3" xfId="47654"/>
    <cellStyle name="SAPBEXstdDataEmph 3 2 4" xfId="47655"/>
    <cellStyle name="SAPBEXstdDataEmph 3 2 4 2" xfId="47656"/>
    <cellStyle name="SAPBEXstdDataEmph 3 2 4 2 2" xfId="47657"/>
    <cellStyle name="SAPBEXstdDataEmph 3 2 4 2 3" xfId="47658"/>
    <cellStyle name="SAPBEXstdDataEmph 3 2 4 3" xfId="47659"/>
    <cellStyle name="SAPBEXstdDataEmph 3 2 4 4" xfId="47660"/>
    <cellStyle name="SAPBEXstdDataEmph 3 2 5" xfId="47661"/>
    <cellStyle name="SAPBEXstdDataEmph 3 2 5 2" xfId="47662"/>
    <cellStyle name="SAPBEXstdDataEmph 3 2 5 2 2" xfId="47663"/>
    <cellStyle name="SAPBEXstdDataEmph 3 2 5 2 3" xfId="47664"/>
    <cellStyle name="SAPBEXstdDataEmph 3 2 5 3" xfId="47665"/>
    <cellStyle name="SAPBEXstdDataEmph 3 2 5 4" xfId="47666"/>
    <cellStyle name="SAPBEXstdDataEmph 3 2 6" xfId="47667"/>
    <cellStyle name="SAPBEXstdDataEmph 3 2 6 2" xfId="47668"/>
    <cellStyle name="SAPBEXstdDataEmph 3 2 6 2 2" xfId="47669"/>
    <cellStyle name="SAPBEXstdDataEmph 3 2 6 2 3" xfId="47670"/>
    <cellStyle name="SAPBEXstdDataEmph 3 2 6 3" xfId="47671"/>
    <cellStyle name="SAPBEXstdDataEmph 3 2 6 4" xfId="47672"/>
    <cellStyle name="SAPBEXstdDataEmph 3 2 7" xfId="47673"/>
    <cellStyle name="SAPBEXstdDataEmph 3 2 7 2" xfId="47674"/>
    <cellStyle name="SAPBEXstdDataEmph 3 2 7 2 2" xfId="47675"/>
    <cellStyle name="SAPBEXstdDataEmph 3 2 7 2 3" xfId="47676"/>
    <cellStyle name="SAPBEXstdDataEmph 3 2 7 3" xfId="47677"/>
    <cellStyle name="SAPBEXstdDataEmph 3 2 7 4" xfId="47678"/>
    <cellStyle name="SAPBEXstdDataEmph 3 2 8" xfId="47679"/>
    <cellStyle name="SAPBEXstdDataEmph 3 2 8 2" xfId="47680"/>
    <cellStyle name="SAPBEXstdDataEmph 3 2 8 2 2" xfId="47681"/>
    <cellStyle name="SAPBEXstdDataEmph 3 2 8 2 3" xfId="47682"/>
    <cellStyle name="SAPBEXstdDataEmph 3 2 8 3" xfId="47683"/>
    <cellStyle name="SAPBEXstdDataEmph 3 2 8 4" xfId="47684"/>
    <cellStyle name="SAPBEXstdDataEmph 3 2 9" xfId="47685"/>
    <cellStyle name="SAPBEXstdDataEmph 3 2 9 2" xfId="47686"/>
    <cellStyle name="SAPBEXstdDataEmph 3 2 9 2 2" xfId="47687"/>
    <cellStyle name="SAPBEXstdDataEmph 3 2 9 2 3" xfId="47688"/>
    <cellStyle name="SAPBEXstdDataEmph 3 2 9 3" xfId="47689"/>
    <cellStyle name="SAPBEXstdDataEmph 3 2 9 4" xfId="47690"/>
    <cellStyle name="SAPBEXstdDataEmph 3 3" xfId="47691"/>
    <cellStyle name="SAPBEXstdDataEmph 3 3 10" xfId="47692"/>
    <cellStyle name="SAPBEXstdDataEmph 3 3 10 2" xfId="47693"/>
    <cellStyle name="SAPBEXstdDataEmph 3 3 10 3" xfId="47694"/>
    <cellStyle name="SAPBEXstdDataEmph 3 3 11" xfId="47695"/>
    <cellStyle name="SAPBEXstdDataEmph 3 3 12" xfId="47696"/>
    <cellStyle name="SAPBEXstdDataEmph 3 3 2" xfId="47697"/>
    <cellStyle name="SAPBEXstdDataEmph 3 3 2 10" xfId="47698"/>
    <cellStyle name="SAPBEXstdDataEmph 3 3 2 11" xfId="47699"/>
    <cellStyle name="SAPBEXstdDataEmph 3 3 2 2" xfId="47700"/>
    <cellStyle name="SAPBEXstdDataEmph 3 3 2 2 2" xfId="47701"/>
    <cellStyle name="SAPBEXstdDataEmph 3 3 2 2 2 2" xfId="47702"/>
    <cellStyle name="SAPBEXstdDataEmph 3 3 2 2 2 3" xfId="47703"/>
    <cellStyle name="SAPBEXstdDataEmph 3 3 2 2 3" xfId="47704"/>
    <cellStyle name="SAPBEXstdDataEmph 3 3 2 2 4" xfId="47705"/>
    <cellStyle name="SAPBEXstdDataEmph 3 3 2 3" xfId="47706"/>
    <cellStyle name="SAPBEXstdDataEmph 3 3 2 3 2" xfId="47707"/>
    <cellStyle name="SAPBEXstdDataEmph 3 3 2 3 2 2" xfId="47708"/>
    <cellStyle name="SAPBEXstdDataEmph 3 3 2 3 2 3" xfId="47709"/>
    <cellStyle name="SAPBEXstdDataEmph 3 3 2 3 3" xfId="47710"/>
    <cellStyle name="SAPBEXstdDataEmph 3 3 2 3 4" xfId="47711"/>
    <cellStyle name="SAPBEXstdDataEmph 3 3 2 4" xfId="47712"/>
    <cellStyle name="SAPBEXstdDataEmph 3 3 2 4 2" xfId="47713"/>
    <cellStyle name="SAPBEXstdDataEmph 3 3 2 4 2 2" xfId="47714"/>
    <cellStyle name="SAPBEXstdDataEmph 3 3 2 4 2 3" xfId="47715"/>
    <cellStyle name="SAPBEXstdDataEmph 3 3 2 4 3" xfId="47716"/>
    <cellStyle name="SAPBEXstdDataEmph 3 3 2 4 4" xfId="47717"/>
    <cellStyle name="SAPBEXstdDataEmph 3 3 2 5" xfId="47718"/>
    <cellStyle name="SAPBEXstdDataEmph 3 3 2 5 2" xfId="47719"/>
    <cellStyle name="SAPBEXstdDataEmph 3 3 2 5 2 2" xfId="47720"/>
    <cellStyle name="SAPBEXstdDataEmph 3 3 2 5 2 3" xfId="47721"/>
    <cellStyle name="SAPBEXstdDataEmph 3 3 2 5 3" xfId="47722"/>
    <cellStyle name="SAPBEXstdDataEmph 3 3 2 5 4" xfId="47723"/>
    <cellStyle name="SAPBEXstdDataEmph 3 3 2 6" xfId="47724"/>
    <cellStyle name="SAPBEXstdDataEmph 3 3 2 6 2" xfId="47725"/>
    <cellStyle name="SAPBEXstdDataEmph 3 3 2 6 2 2" xfId="47726"/>
    <cellStyle name="SAPBEXstdDataEmph 3 3 2 6 2 3" xfId="47727"/>
    <cellStyle name="SAPBEXstdDataEmph 3 3 2 6 3" xfId="47728"/>
    <cellStyle name="SAPBEXstdDataEmph 3 3 2 6 4" xfId="47729"/>
    <cellStyle name="SAPBEXstdDataEmph 3 3 2 7" xfId="47730"/>
    <cellStyle name="SAPBEXstdDataEmph 3 3 2 7 2" xfId="47731"/>
    <cellStyle name="SAPBEXstdDataEmph 3 3 2 7 2 2" xfId="47732"/>
    <cellStyle name="SAPBEXstdDataEmph 3 3 2 7 2 3" xfId="47733"/>
    <cellStyle name="SAPBEXstdDataEmph 3 3 2 7 3" xfId="47734"/>
    <cellStyle name="SAPBEXstdDataEmph 3 3 2 7 4" xfId="47735"/>
    <cellStyle name="SAPBEXstdDataEmph 3 3 2 8" xfId="47736"/>
    <cellStyle name="SAPBEXstdDataEmph 3 3 2 8 2" xfId="47737"/>
    <cellStyle name="SAPBEXstdDataEmph 3 3 2 8 2 2" xfId="47738"/>
    <cellStyle name="SAPBEXstdDataEmph 3 3 2 8 2 3" xfId="47739"/>
    <cellStyle name="SAPBEXstdDataEmph 3 3 2 8 3" xfId="47740"/>
    <cellStyle name="SAPBEXstdDataEmph 3 3 2 8 4" xfId="47741"/>
    <cellStyle name="SAPBEXstdDataEmph 3 3 2 9" xfId="47742"/>
    <cellStyle name="SAPBEXstdDataEmph 3 3 2 9 2" xfId="47743"/>
    <cellStyle name="SAPBEXstdDataEmph 3 3 2 9 3" xfId="47744"/>
    <cellStyle name="SAPBEXstdDataEmph 3 3 3" xfId="47745"/>
    <cellStyle name="SAPBEXstdDataEmph 3 3 3 2" xfId="47746"/>
    <cellStyle name="SAPBEXstdDataEmph 3 3 3 2 2" xfId="47747"/>
    <cellStyle name="SAPBEXstdDataEmph 3 3 3 2 3" xfId="47748"/>
    <cellStyle name="SAPBEXstdDataEmph 3 3 3 3" xfId="47749"/>
    <cellStyle name="SAPBEXstdDataEmph 3 3 3 4" xfId="47750"/>
    <cellStyle name="SAPBEXstdDataEmph 3 3 4" xfId="47751"/>
    <cellStyle name="SAPBEXstdDataEmph 3 3 4 2" xfId="47752"/>
    <cellStyle name="SAPBEXstdDataEmph 3 3 4 2 2" xfId="47753"/>
    <cellStyle name="SAPBEXstdDataEmph 3 3 4 2 3" xfId="47754"/>
    <cellStyle name="SAPBEXstdDataEmph 3 3 4 3" xfId="47755"/>
    <cellStyle name="SAPBEXstdDataEmph 3 3 4 4" xfId="47756"/>
    <cellStyle name="SAPBEXstdDataEmph 3 3 5" xfId="47757"/>
    <cellStyle name="SAPBEXstdDataEmph 3 3 5 2" xfId="47758"/>
    <cellStyle name="SAPBEXstdDataEmph 3 3 5 2 2" xfId="47759"/>
    <cellStyle name="SAPBEXstdDataEmph 3 3 5 2 3" xfId="47760"/>
    <cellStyle name="SAPBEXstdDataEmph 3 3 5 3" xfId="47761"/>
    <cellStyle name="SAPBEXstdDataEmph 3 3 5 4" xfId="47762"/>
    <cellStyle name="SAPBEXstdDataEmph 3 3 6" xfId="47763"/>
    <cellStyle name="SAPBEXstdDataEmph 3 3 6 2" xfId="47764"/>
    <cellStyle name="SAPBEXstdDataEmph 3 3 6 2 2" xfId="47765"/>
    <cellStyle name="SAPBEXstdDataEmph 3 3 6 2 3" xfId="47766"/>
    <cellStyle name="SAPBEXstdDataEmph 3 3 6 3" xfId="47767"/>
    <cellStyle name="SAPBEXstdDataEmph 3 3 6 4" xfId="47768"/>
    <cellStyle name="SAPBEXstdDataEmph 3 3 7" xfId="47769"/>
    <cellStyle name="SAPBEXstdDataEmph 3 3 7 2" xfId="47770"/>
    <cellStyle name="SAPBEXstdDataEmph 3 3 7 2 2" xfId="47771"/>
    <cellStyle name="SAPBEXstdDataEmph 3 3 7 2 3" xfId="47772"/>
    <cellStyle name="SAPBEXstdDataEmph 3 3 7 3" xfId="47773"/>
    <cellStyle name="SAPBEXstdDataEmph 3 3 7 4" xfId="47774"/>
    <cellStyle name="SAPBEXstdDataEmph 3 3 8" xfId="47775"/>
    <cellStyle name="SAPBEXstdDataEmph 3 3 8 2" xfId="47776"/>
    <cellStyle name="SAPBEXstdDataEmph 3 3 8 2 2" xfId="47777"/>
    <cellStyle name="SAPBEXstdDataEmph 3 3 8 2 3" xfId="47778"/>
    <cellStyle name="SAPBEXstdDataEmph 3 3 8 3" xfId="47779"/>
    <cellStyle name="SAPBEXstdDataEmph 3 3 8 4" xfId="47780"/>
    <cellStyle name="SAPBEXstdDataEmph 3 3 9" xfId="47781"/>
    <cellStyle name="SAPBEXstdDataEmph 3 3 9 2" xfId="47782"/>
    <cellStyle name="SAPBEXstdDataEmph 3 3 9 2 2" xfId="47783"/>
    <cellStyle name="SAPBEXstdDataEmph 3 3 9 2 3" xfId="47784"/>
    <cellStyle name="SAPBEXstdDataEmph 3 3 9 3" xfId="47785"/>
    <cellStyle name="SAPBEXstdDataEmph 3 3 9 4" xfId="47786"/>
    <cellStyle name="SAPBEXstdDataEmph 3 4" xfId="47787"/>
    <cellStyle name="SAPBEXstdDataEmph 3 4 10" xfId="47788"/>
    <cellStyle name="SAPBEXstdDataEmph 3 4 11" xfId="47789"/>
    <cellStyle name="SAPBEXstdDataEmph 3 4 2" xfId="47790"/>
    <cellStyle name="SAPBEXstdDataEmph 3 4 2 2" xfId="47791"/>
    <cellStyle name="SAPBEXstdDataEmph 3 4 2 2 2" xfId="47792"/>
    <cellStyle name="SAPBEXstdDataEmph 3 4 2 2 3" xfId="47793"/>
    <cellStyle name="SAPBEXstdDataEmph 3 4 2 3" xfId="47794"/>
    <cellStyle name="SAPBEXstdDataEmph 3 4 2 4" xfId="47795"/>
    <cellStyle name="SAPBEXstdDataEmph 3 4 3" xfId="47796"/>
    <cellStyle name="SAPBEXstdDataEmph 3 4 3 2" xfId="47797"/>
    <cellStyle name="SAPBEXstdDataEmph 3 4 3 2 2" xfId="47798"/>
    <cellStyle name="SAPBEXstdDataEmph 3 4 3 2 3" xfId="47799"/>
    <cellStyle name="SAPBEXstdDataEmph 3 4 3 3" xfId="47800"/>
    <cellStyle name="SAPBEXstdDataEmph 3 4 3 4" xfId="47801"/>
    <cellStyle name="SAPBEXstdDataEmph 3 4 4" xfId="47802"/>
    <cellStyle name="SAPBEXstdDataEmph 3 4 4 2" xfId="47803"/>
    <cellStyle name="SAPBEXstdDataEmph 3 4 4 2 2" xfId="47804"/>
    <cellStyle name="SAPBEXstdDataEmph 3 4 4 2 3" xfId="47805"/>
    <cellStyle name="SAPBEXstdDataEmph 3 4 4 3" xfId="47806"/>
    <cellStyle name="SAPBEXstdDataEmph 3 4 4 4" xfId="47807"/>
    <cellStyle name="SAPBEXstdDataEmph 3 4 5" xfId="47808"/>
    <cellStyle name="SAPBEXstdDataEmph 3 4 5 2" xfId="47809"/>
    <cellStyle name="SAPBEXstdDataEmph 3 4 5 2 2" xfId="47810"/>
    <cellStyle name="SAPBEXstdDataEmph 3 4 5 2 3" xfId="47811"/>
    <cellStyle name="SAPBEXstdDataEmph 3 4 5 3" xfId="47812"/>
    <cellStyle name="SAPBEXstdDataEmph 3 4 5 4" xfId="47813"/>
    <cellStyle name="SAPBEXstdDataEmph 3 4 6" xfId="47814"/>
    <cellStyle name="SAPBEXstdDataEmph 3 4 6 2" xfId="47815"/>
    <cellStyle name="SAPBEXstdDataEmph 3 4 6 2 2" xfId="47816"/>
    <cellStyle name="SAPBEXstdDataEmph 3 4 6 2 3" xfId="47817"/>
    <cellStyle name="SAPBEXstdDataEmph 3 4 6 3" xfId="47818"/>
    <cellStyle name="SAPBEXstdDataEmph 3 4 6 4" xfId="47819"/>
    <cellStyle name="SAPBEXstdDataEmph 3 4 7" xfId="47820"/>
    <cellStyle name="SAPBEXstdDataEmph 3 4 7 2" xfId="47821"/>
    <cellStyle name="SAPBEXstdDataEmph 3 4 7 2 2" xfId="47822"/>
    <cellStyle name="SAPBEXstdDataEmph 3 4 7 2 3" xfId="47823"/>
    <cellStyle name="SAPBEXstdDataEmph 3 4 7 3" xfId="47824"/>
    <cellStyle name="SAPBEXstdDataEmph 3 4 7 4" xfId="47825"/>
    <cellStyle name="SAPBEXstdDataEmph 3 4 8" xfId="47826"/>
    <cellStyle name="SAPBEXstdDataEmph 3 4 8 2" xfId="47827"/>
    <cellStyle name="SAPBEXstdDataEmph 3 4 8 2 2" xfId="47828"/>
    <cellStyle name="SAPBEXstdDataEmph 3 4 8 2 3" xfId="47829"/>
    <cellStyle name="SAPBEXstdDataEmph 3 4 8 3" xfId="47830"/>
    <cellStyle name="SAPBEXstdDataEmph 3 4 8 4" xfId="47831"/>
    <cellStyle name="SAPBEXstdDataEmph 3 4 9" xfId="47832"/>
    <cellStyle name="SAPBEXstdDataEmph 3 4 9 2" xfId="47833"/>
    <cellStyle name="SAPBEXstdDataEmph 3 4 9 3" xfId="47834"/>
    <cellStyle name="SAPBEXstdDataEmph 3 5" xfId="47835"/>
    <cellStyle name="SAPBEXstdDataEmph 3 5 2" xfId="47836"/>
    <cellStyle name="SAPBEXstdDataEmph 3 5 2 2" xfId="47837"/>
    <cellStyle name="SAPBEXstdDataEmph 3 5 2 3" xfId="47838"/>
    <cellStyle name="SAPBEXstdDataEmph 3 5 3" xfId="47839"/>
    <cellStyle name="SAPBEXstdDataEmph 3 5 4" xfId="47840"/>
    <cellStyle name="SAPBEXstdDataEmph 3 6" xfId="47841"/>
    <cellStyle name="SAPBEXstdDataEmph 3 6 2" xfId="47842"/>
    <cellStyle name="SAPBEXstdDataEmph 3 6 2 2" xfId="47843"/>
    <cellStyle name="SAPBEXstdDataEmph 3 6 2 3" xfId="47844"/>
    <cellStyle name="SAPBEXstdDataEmph 3 6 3" xfId="47845"/>
    <cellStyle name="SAPBEXstdDataEmph 3 6 4" xfId="47846"/>
    <cellStyle name="SAPBEXstdDataEmph 3 7" xfId="47847"/>
    <cellStyle name="SAPBEXstdDataEmph 3 7 2" xfId="47848"/>
    <cellStyle name="SAPBEXstdDataEmph 3 7 2 2" xfId="47849"/>
    <cellStyle name="SAPBEXstdDataEmph 3 7 2 3" xfId="47850"/>
    <cellStyle name="SAPBEXstdDataEmph 3 7 3" xfId="47851"/>
    <cellStyle name="SAPBEXstdDataEmph 3 7 4" xfId="47852"/>
    <cellStyle name="SAPBEXstdDataEmph 3 8" xfId="47853"/>
    <cellStyle name="SAPBEXstdDataEmph 3 8 2" xfId="47854"/>
    <cellStyle name="SAPBEXstdDataEmph 3 8 2 2" xfId="47855"/>
    <cellStyle name="SAPBEXstdDataEmph 3 8 2 3" xfId="47856"/>
    <cellStyle name="SAPBEXstdDataEmph 3 8 3" xfId="47857"/>
    <cellStyle name="SAPBEXstdDataEmph 3 8 4" xfId="47858"/>
    <cellStyle name="SAPBEXstdDataEmph 3 9" xfId="47859"/>
    <cellStyle name="SAPBEXstdDataEmph 3 9 2" xfId="47860"/>
    <cellStyle name="SAPBEXstdDataEmph 3 9 2 2" xfId="47861"/>
    <cellStyle name="SAPBEXstdDataEmph 3 9 2 3" xfId="47862"/>
    <cellStyle name="SAPBEXstdDataEmph 3 9 3" xfId="47863"/>
    <cellStyle name="SAPBEXstdDataEmph 3 9 4" xfId="47864"/>
    <cellStyle name="SAPBEXstdDataEmph 4" xfId="47865"/>
    <cellStyle name="SAPBEXstdDataEmph 4 10" xfId="47866"/>
    <cellStyle name="SAPBEXstdDataEmph 4 10 2" xfId="47867"/>
    <cellStyle name="SAPBEXstdDataEmph 4 10 2 2" xfId="47868"/>
    <cellStyle name="SAPBEXstdDataEmph 4 10 2 3" xfId="47869"/>
    <cellStyle name="SAPBEXstdDataEmph 4 10 3" xfId="47870"/>
    <cellStyle name="SAPBEXstdDataEmph 4 10 4" xfId="47871"/>
    <cellStyle name="SAPBEXstdDataEmph 4 11" xfId="47872"/>
    <cellStyle name="SAPBEXstdDataEmph 4 11 2" xfId="47873"/>
    <cellStyle name="SAPBEXstdDataEmph 4 11 3" xfId="47874"/>
    <cellStyle name="SAPBEXstdDataEmph 4 12" xfId="47875"/>
    <cellStyle name="SAPBEXstdDataEmph 4 13" xfId="47876"/>
    <cellStyle name="SAPBEXstdDataEmph 4 2" xfId="47877"/>
    <cellStyle name="SAPBEXstdDataEmph 4 2 10" xfId="47878"/>
    <cellStyle name="SAPBEXstdDataEmph 4 2 10 2" xfId="47879"/>
    <cellStyle name="SAPBEXstdDataEmph 4 2 10 3" xfId="47880"/>
    <cellStyle name="SAPBEXstdDataEmph 4 2 11" xfId="47881"/>
    <cellStyle name="SAPBEXstdDataEmph 4 2 12" xfId="47882"/>
    <cellStyle name="SAPBEXstdDataEmph 4 2 2" xfId="47883"/>
    <cellStyle name="SAPBEXstdDataEmph 4 2 2 10" xfId="47884"/>
    <cellStyle name="SAPBEXstdDataEmph 4 2 2 11" xfId="47885"/>
    <cellStyle name="SAPBEXstdDataEmph 4 2 2 2" xfId="47886"/>
    <cellStyle name="SAPBEXstdDataEmph 4 2 2 2 2" xfId="47887"/>
    <cellStyle name="SAPBEXstdDataEmph 4 2 2 2 2 2" xfId="47888"/>
    <cellStyle name="SAPBEXstdDataEmph 4 2 2 2 2 3" xfId="47889"/>
    <cellStyle name="SAPBEXstdDataEmph 4 2 2 2 3" xfId="47890"/>
    <cellStyle name="SAPBEXstdDataEmph 4 2 2 2 4" xfId="47891"/>
    <cellStyle name="SAPBEXstdDataEmph 4 2 2 3" xfId="47892"/>
    <cellStyle name="SAPBEXstdDataEmph 4 2 2 3 2" xfId="47893"/>
    <cellStyle name="SAPBEXstdDataEmph 4 2 2 3 2 2" xfId="47894"/>
    <cellStyle name="SAPBEXstdDataEmph 4 2 2 3 2 3" xfId="47895"/>
    <cellStyle name="SAPBEXstdDataEmph 4 2 2 3 3" xfId="47896"/>
    <cellStyle name="SAPBEXstdDataEmph 4 2 2 3 4" xfId="47897"/>
    <cellStyle name="SAPBEXstdDataEmph 4 2 2 4" xfId="47898"/>
    <cellStyle name="SAPBEXstdDataEmph 4 2 2 4 2" xfId="47899"/>
    <cellStyle name="SAPBEXstdDataEmph 4 2 2 4 2 2" xfId="47900"/>
    <cellStyle name="SAPBEXstdDataEmph 4 2 2 4 2 3" xfId="47901"/>
    <cellStyle name="SAPBEXstdDataEmph 4 2 2 4 3" xfId="47902"/>
    <cellStyle name="SAPBEXstdDataEmph 4 2 2 4 4" xfId="47903"/>
    <cellStyle name="SAPBEXstdDataEmph 4 2 2 5" xfId="47904"/>
    <cellStyle name="SAPBEXstdDataEmph 4 2 2 5 2" xfId="47905"/>
    <cellStyle name="SAPBEXstdDataEmph 4 2 2 5 2 2" xfId="47906"/>
    <cellStyle name="SAPBEXstdDataEmph 4 2 2 5 2 3" xfId="47907"/>
    <cellStyle name="SAPBEXstdDataEmph 4 2 2 5 3" xfId="47908"/>
    <cellStyle name="SAPBEXstdDataEmph 4 2 2 5 4" xfId="47909"/>
    <cellStyle name="SAPBEXstdDataEmph 4 2 2 6" xfId="47910"/>
    <cellStyle name="SAPBEXstdDataEmph 4 2 2 6 2" xfId="47911"/>
    <cellStyle name="SAPBEXstdDataEmph 4 2 2 6 2 2" xfId="47912"/>
    <cellStyle name="SAPBEXstdDataEmph 4 2 2 6 2 3" xfId="47913"/>
    <cellStyle name="SAPBEXstdDataEmph 4 2 2 6 3" xfId="47914"/>
    <cellStyle name="SAPBEXstdDataEmph 4 2 2 6 4" xfId="47915"/>
    <cellStyle name="SAPBEXstdDataEmph 4 2 2 7" xfId="47916"/>
    <cellStyle name="SAPBEXstdDataEmph 4 2 2 7 2" xfId="47917"/>
    <cellStyle name="SAPBEXstdDataEmph 4 2 2 7 2 2" xfId="47918"/>
    <cellStyle name="SAPBEXstdDataEmph 4 2 2 7 2 3" xfId="47919"/>
    <cellStyle name="SAPBEXstdDataEmph 4 2 2 7 3" xfId="47920"/>
    <cellStyle name="SAPBEXstdDataEmph 4 2 2 7 4" xfId="47921"/>
    <cellStyle name="SAPBEXstdDataEmph 4 2 2 8" xfId="47922"/>
    <cellStyle name="SAPBEXstdDataEmph 4 2 2 8 2" xfId="47923"/>
    <cellStyle name="SAPBEXstdDataEmph 4 2 2 8 2 2" xfId="47924"/>
    <cellStyle name="SAPBEXstdDataEmph 4 2 2 8 2 3" xfId="47925"/>
    <cellStyle name="SAPBEXstdDataEmph 4 2 2 8 3" xfId="47926"/>
    <cellStyle name="SAPBEXstdDataEmph 4 2 2 8 4" xfId="47927"/>
    <cellStyle name="SAPBEXstdDataEmph 4 2 2 9" xfId="47928"/>
    <cellStyle name="SAPBEXstdDataEmph 4 2 2 9 2" xfId="47929"/>
    <cellStyle name="SAPBEXstdDataEmph 4 2 2 9 3" xfId="47930"/>
    <cellStyle name="SAPBEXstdDataEmph 4 2 3" xfId="47931"/>
    <cellStyle name="SAPBEXstdDataEmph 4 2 3 2" xfId="47932"/>
    <cellStyle name="SAPBEXstdDataEmph 4 2 3 2 2" xfId="47933"/>
    <cellStyle name="SAPBEXstdDataEmph 4 2 3 2 3" xfId="47934"/>
    <cellStyle name="SAPBEXstdDataEmph 4 2 3 3" xfId="47935"/>
    <cellStyle name="SAPBEXstdDataEmph 4 2 3 4" xfId="47936"/>
    <cellStyle name="SAPBEXstdDataEmph 4 2 4" xfId="47937"/>
    <cellStyle name="SAPBEXstdDataEmph 4 2 4 2" xfId="47938"/>
    <cellStyle name="SAPBEXstdDataEmph 4 2 4 2 2" xfId="47939"/>
    <cellStyle name="SAPBEXstdDataEmph 4 2 4 2 3" xfId="47940"/>
    <cellStyle name="SAPBEXstdDataEmph 4 2 4 3" xfId="47941"/>
    <cellStyle name="SAPBEXstdDataEmph 4 2 4 4" xfId="47942"/>
    <cellStyle name="SAPBEXstdDataEmph 4 2 5" xfId="47943"/>
    <cellStyle name="SAPBEXstdDataEmph 4 2 5 2" xfId="47944"/>
    <cellStyle name="SAPBEXstdDataEmph 4 2 5 2 2" xfId="47945"/>
    <cellStyle name="SAPBEXstdDataEmph 4 2 5 2 3" xfId="47946"/>
    <cellStyle name="SAPBEXstdDataEmph 4 2 5 3" xfId="47947"/>
    <cellStyle name="SAPBEXstdDataEmph 4 2 5 4" xfId="47948"/>
    <cellStyle name="SAPBEXstdDataEmph 4 2 6" xfId="47949"/>
    <cellStyle name="SAPBEXstdDataEmph 4 2 6 2" xfId="47950"/>
    <cellStyle name="SAPBEXstdDataEmph 4 2 6 2 2" xfId="47951"/>
    <cellStyle name="SAPBEXstdDataEmph 4 2 6 2 3" xfId="47952"/>
    <cellStyle name="SAPBEXstdDataEmph 4 2 6 3" xfId="47953"/>
    <cellStyle name="SAPBEXstdDataEmph 4 2 6 4" xfId="47954"/>
    <cellStyle name="SAPBEXstdDataEmph 4 2 7" xfId="47955"/>
    <cellStyle name="SAPBEXstdDataEmph 4 2 7 2" xfId="47956"/>
    <cellStyle name="SAPBEXstdDataEmph 4 2 7 2 2" xfId="47957"/>
    <cellStyle name="SAPBEXstdDataEmph 4 2 7 2 3" xfId="47958"/>
    <cellStyle name="SAPBEXstdDataEmph 4 2 7 3" xfId="47959"/>
    <cellStyle name="SAPBEXstdDataEmph 4 2 7 4" xfId="47960"/>
    <cellStyle name="SAPBEXstdDataEmph 4 2 8" xfId="47961"/>
    <cellStyle name="SAPBEXstdDataEmph 4 2 8 2" xfId="47962"/>
    <cellStyle name="SAPBEXstdDataEmph 4 2 8 2 2" xfId="47963"/>
    <cellStyle name="SAPBEXstdDataEmph 4 2 8 2 3" xfId="47964"/>
    <cellStyle name="SAPBEXstdDataEmph 4 2 8 3" xfId="47965"/>
    <cellStyle name="SAPBEXstdDataEmph 4 2 8 4" xfId="47966"/>
    <cellStyle name="SAPBEXstdDataEmph 4 2 9" xfId="47967"/>
    <cellStyle name="SAPBEXstdDataEmph 4 2 9 2" xfId="47968"/>
    <cellStyle name="SAPBEXstdDataEmph 4 2 9 2 2" xfId="47969"/>
    <cellStyle name="SAPBEXstdDataEmph 4 2 9 2 3" xfId="47970"/>
    <cellStyle name="SAPBEXstdDataEmph 4 2 9 3" xfId="47971"/>
    <cellStyle name="SAPBEXstdDataEmph 4 2 9 4" xfId="47972"/>
    <cellStyle name="SAPBEXstdDataEmph 4 3" xfId="47973"/>
    <cellStyle name="SAPBEXstdDataEmph 4 3 10" xfId="47974"/>
    <cellStyle name="SAPBEXstdDataEmph 4 3 11" xfId="47975"/>
    <cellStyle name="SAPBEXstdDataEmph 4 3 2" xfId="47976"/>
    <cellStyle name="SAPBEXstdDataEmph 4 3 2 2" xfId="47977"/>
    <cellStyle name="SAPBEXstdDataEmph 4 3 2 2 2" xfId="47978"/>
    <cellStyle name="SAPBEXstdDataEmph 4 3 2 2 3" xfId="47979"/>
    <cellStyle name="SAPBEXstdDataEmph 4 3 2 3" xfId="47980"/>
    <cellStyle name="SAPBEXstdDataEmph 4 3 2 4" xfId="47981"/>
    <cellStyle name="SAPBEXstdDataEmph 4 3 3" xfId="47982"/>
    <cellStyle name="SAPBEXstdDataEmph 4 3 3 2" xfId="47983"/>
    <cellStyle name="SAPBEXstdDataEmph 4 3 3 2 2" xfId="47984"/>
    <cellStyle name="SAPBEXstdDataEmph 4 3 3 2 3" xfId="47985"/>
    <cellStyle name="SAPBEXstdDataEmph 4 3 3 3" xfId="47986"/>
    <cellStyle name="SAPBEXstdDataEmph 4 3 3 4" xfId="47987"/>
    <cellStyle name="SAPBEXstdDataEmph 4 3 4" xfId="47988"/>
    <cellStyle name="SAPBEXstdDataEmph 4 3 4 2" xfId="47989"/>
    <cellStyle name="SAPBEXstdDataEmph 4 3 4 2 2" xfId="47990"/>
    <cellStyle name="SAPBEXstdDataEmph 4 3 4 2 3" xfId="47991"/>
    <cellStyle name="SAPBEXstdDataEmph 4 3 4 3" xfId="47992"/>
    <cellStyle name="SAPBEXstdDataEmph 4 3 4 4" xfId="47993"/>
    <cellStyle name="SAPBEXstdDataEmph 4 3 5" xfId="47994"/>
    <cellStyle name="SAPBEXstdDataEmph 4 3 5 2" xfId="47995"/>
    <cellStyle name="SAPBEXstdDataEmph 4 3 5 2 2" xfId="47996"/>
    <cellStyle name="SAPBEXstdDataEmph 4 3 5 2 3" xfId="47997"/>
    <cellStyle name="SAPBEXstdDataEmph 4 3 5 3" xfId="47998"/>
    <cellStyle name="SAPBEXstdDataEmph 4 3 5 4" xfId="47999"/>
    <cellStyle name="SAPBEXstdDataEmph 4 3 6" xfId="48000"/>
    <cellStyle name="SAPBEXstdDataEmph 4 3 6 2" xfId="48001"/>
    <cellStyle name="SAPBEXstdDataEmph 4 3 6 2 2" xfId="48002"/>
    <cellStyle name="SAPBEXstdDataEmph 4 3 6 2 3" xfId="48003"/>
    <cellStyle name="SAPBEXstdDataEmph 4 3 6 3" xfId="48004"/>
    <cellStyle name="SAPBEXstdDataEmph 4 3 6 4" xfId="48005"/>
    <cellStyle name="SAPBEXstdDataEmph 4 3 7" xfId="48006"/>
    <cellStyle name="SAPBEXstdDataEmph 4 3 7 2" xfId="48007"/>
    <cellStyle name="SAPBEXstdDataEmph 4 3 7 2 2" xfId="48008"/>
    <cellStyle name="SAPBEXstdDataEmph 4 3 7 2 3" xfId="48009"/>
    <cellStyle name="SAPBEXstdDataEmph 4 3 7 3" xfId="48010"/>
    <cellStyle name="SAPBEXstdDataEmph 4 3 7 4" xfId="48011"/>
    <cellStyle name="SAPBEXstdDataEmph 4 3 8" xfId="48012"/>
    <cellStyle name="SAPBEXstdDataEmph 4 3 8 2" xfId="48013"/>
    <cellStyle name="SAPBEXstdDataEmph 4 3 8 2 2" xfId="48014"/>
    <cellStyle name="SAPBEXstdDataEmph 4 3 8 2 3" xfId="48015"/>
    <cellStyle name="SAPBEXstdDataEmph 4 3 8 3" xfId="48016"/>
    <cellStyle name="SAPBEXstdDataEmph 4 3 8 4" xfId="48017"/>
    <cellStyle name="SAPBEXstdDataEmph 4 3 9" xfId="48018"/>
    <cellStyle name="SAPBEXstdDataEmph 4 3 9 2" xfId="48019"/>
    <cellStyle name="SAPBEXstdDataEmph 4 3 9 3" xfId="48020"/>
    <cellStyle name="SAPBEXstdDataEmph 4 4" xfId="48021"/>
    <cellStyle name="SAPBEXstdDataEmph 4 4 2" xfId="48022"/>
    <cellStyle name="SAPBEXstdDataEmph 4 4 2 2" xfId="48023"/>
    <cellStyle name="SAPBEXstdDataEmph 4 4 2 3" xfId="48024"/>
    <cellStyle name="SAPBEXstdDataEmph 4 4 3" xfId="48025"/>
    <cellStyle name="SAPBEXstdDataEmph 4 4 4" xfId="48026"/>
    <cellStyle name="SAPBEXstdDataEmph 4 5" xfId="48027"/>
    <cellStyle name="SAPBEXstdDataEmph 4 5 2" xfId="48028"/>
    <cellStyle name="SAPBEXstdDataEmph 4 5 2 2" xfId="48029"/>
    <cellStyle name="SAPBEXstdDataEmph 4 5 2 3" xfId="48030"/>
    <cellStyle name="SAPBEXstdDataEmph 4 5 3" xfId="48031"/>
    <cellStyle name="SAPBEXstdDataEmph 4 5 4" xfId="48032"/>
    <cellStyle name="SAPBEXstdDataEmph 4 6" xfId="48033"/>
    <cellStyle name="SAPBEXstdDataEmph 4 6 2" xfId="48034"/>
    <cellStyle name="SAPBEXstdDataEmph 4 6 2 2" xfId="48035"/>
    <cellStyle name="SAPBEXstdDataEmph 4 6 2 3" xfId="48036"/>
    <cellStyle name="SAPBEXstdDataEmph 4 6 3" xfId="48037"/>
    <cellStyle name="SAPBEXstdDataEmph 4 6 4" xfId="48038"/>
    <cellStyle name="SAPBEXstdDataEmph 4 7" xfId="48039"/>
    <cellStyle name="SAPBEXstdDataEmph 4 7 2" xfId="48040"/>
    <cellStyle name="SAPBEXstdDataEmph 4 7 2 2" xfId="48041"/>
    <cellStyle name="SAPBEXstdDataEmph 4 7 2 3" xfId="48042"/>
    <cellStyle name="SAPBEXstdDataEmph 4 7 3" xfId="48043"/>
    <cellStyle name="SAPBEXstdDataEmph 4 7 4" xfId="48044"/>
    <cellStyle name="SAPBEXstdDataEmph 4 8" xfId="48045"/>
    <cellStyle name="SAPBEXstdDataEmph 4 8 2" xfId="48046"/>
    <cellStyle name="SAPBEXstdDataEmph 4 8 2 2" xfId="48047"/>
    <cellStyle name="SAPBEXstdDataEmph 4 8 2 3" xfId="48048"/>
    <cellStyle name="SAPBEXstdDataEmph 4 8 3" xfId="48049"/>
    <cellStyle name="SAPBEXstdDataEmph 4 8 4" xfId="48050"/>
    <cellStyle name="SAPBEXstdDataEmph 4 9" xfId="48051"/>
    <cellStyle name="SAPBEXstdDataEmph 4 9 2" xfId="48052"/>
    <cellStyle name="SAPBEXstdDataEmph 4 9 2 2" xfId="48053"/>
    <cellStyle name="SAPBEXstdDataEmph 4 9 2 3" xfId="48054"/>
    <cellStyle name="SAPBEXstdDataEmph 4 9 3" xfId="48055"/>
    <cellStyle name="SAPBEXstdDataEmph 4 9 4" xfId="48056"/>
    <cellStyle name="SAPBEXstdDataEmph 5" xfId="48057"/>
    <cellStyle name="SAPBEXstdDataEmph 5 10" xfId="48058"/>
    <cellStyle name="SAPBEXstdDataEmph 5 10 2" xfId="48059"/>
    <cellStyle name="SAPBEXstdDataEmph 5 10 2 2" xfId="48060"/>
    <cellStyle name="SAPBEXstdDataEmph 5 10 2 3" xfId="48061"/>
    <cellStyle name="SAPBEXstdDataEmph 5 10 3" xfId="48062"/>
    <cellStyle name="SAPBEXstdDataEmph 5 10 4" xfId="48063"/>
    <cellStyle name="SAPBEXstdDataEmph 5 11" xfId="48064"/>
    <cellStyle name="SAPBEXstdDataEmph 5 11 2" xfId="48065"/>
    <cellStyle name="SAPBEXstdDataEmph 5 11 3" xfId="48066"/>
    <cellStyle name="SAPBEXstdDataEmph 5 12" xfId="48067"/>
    <cellStyle name="SAPBEXstdDataEmph 5 13" xfId="48068"/>
    <cellStyle name="SAPBEXstdDataEmph 5 2" xfId="48069"/>
    <cellStyle name="SAPBEXstdDataEmph 5 2 10" xfId="48070"/>
    <cellStyle name="SAPBEXstdDataEmph 5 2 10 2" xfId="48071"/>
    <cellStyle name="SAPBEXstdDataEmph 5 2 10 3" xfId="48072"/>
    <cellStyle name="SAPBEXstdDataEmph 5 2 11" xfId="48073"/>
    <cellStyle name="SAPBEXstdDataEmph 5 2 12" xfId="48074"/>
    <cellStyle name="SAPBEXstdDataEmph 5 2 2" xfId="48075"/>
    <cellStyle name="SAPBEXstdDataEmph 5 2 2 10" xfId="48076"/>
    <cellStyle name="SAPBEXstdDataEmph 5 2 2 11" xfId="48077"/>
    <cellStyle name="SAPBEXstdDataEmph 5 2 2 2" xfId="48078"/>
    <cellStyle name="SAPBEXstdDataEmph 5 2 2 2 2" xfId="48079"/>
    <cellStyle name="SAPBEXstdDataEmph 5 2 2 2 2 2" xfId="48080"/>
    <cellStyle name="SAPBEXstdDataEmph 5 2 2 2 2 3" xfId="48081"/>
    <cellStyle name="SAPBEXstdDataEmph 5 2 2 2 3" xfId="48082"/>
    <cellStyle name="SAPBEXstdDataEmph 5 2 2 2 4" xfId="48083"/>
    <cellStyle name="SAPBEXstdDataEmph 5 2 2 3" xfId="48084"/>
    <cellStyle name="SAPBEXstdDataEmph 5 2 2 3 2" xfId="48085"/>
    <cellStyle name="SAPBEXstdDataEmph 5 2 2 3 2 2" xfId="48086"/>
    <cellStyle name="SAPBEXstdDataEmph 5 2 2 3 2 3" xfId="48087"/>
    <cellStyle name="SAPBEXstdDataEmph 5 2 2 3 3" xfId="48088"/>
    <cellStyle name="SAPBEXstdDataEmph 5 2 2 3 4" xfId="48089"/>
    <cellStyle name="SAPBEXstdDataEmph 5 2 2 4" xfId="48090"/>
    <cellStyle name="SAPBEXstdDataEmph 5 2 2 4 2" xfId="48091"/>
    <cellStyle name="SAPBEXstdDataEmph 5 2 2 4 2 2" xfId="48092"/>
    <cellStyle name="SAPBEXstdDataEmph 5 2 2 4 2 3" xfId="48093"/>
    <cellStyle name="SAPBEXstdDataEmph 5 2 2 4 3" xfId="48094"/>
    <cellStyle name="SAPBEXstdDataEmph 5 2 2 4 4" xfId="48095"/>
    <cellStyle name="SAPBEXstdDataEmph 5 2 2 5" xfId="48096"/>
    <cellStyle name="SAPBEXstdDataEmph 5 2 2 5 2" xfId="48097"/>
    <cellStyle name="SAPBEXstdDataEmph 5 2 2 5 2 2" xfId="48098"/>
    <cellStyle name="SAPBEXstdDataEmph 5 2 2 5 2 3" xfId="48099"/>
    <cellStyle name="SAPBEXstdDataEmph 5 2 2 5 3" xfId="48100"/>
    <cellStyle name="SAPBEXstdDataEmph 5 2 2 5 4" xfId="48101"/>
    <cellStyle name="SAPBEXstdDataEmph 5 2 2 6" xfId="48102"/>
    <cellStyle name="SAPBEXstdDataEmph 5 2 2 6 2" xfId="48103"/>
    <cellStyle name="SAPBEXstdDataEmph 5 2 2 6 2 2" xfId="48104"/>
    <cellStyle name="SAPBEXstdDataEmph 5 2 2 6 2 3" xfId="48105"/>
    <cellStyle name="SAPBEXstdDataEmph 5 2 2 6 3" xfId="48106"/>
    <cellStyle name="SAPBEXstdDataEmph 5 2 2 6 4" xfId="48107"/>
    <cellStyle name="SAPBEXstdDataEmph 5 2 2 7" xfId="48108"/>
    <cellStyle name="SAPBEXstdDataEmph 5 2 2 7 2" xfId="48109"/>
    <cellStyle name="SAPBEXstdDataEmph 5 2 2 7 2 2" xfId="48110"/>
    <cellStyle name="SAPBEXstdDataEmph 5 2 2 7 2 3" xfId="48111"/>
    <cellStyle name="SAPBEXstdDataEmph 5 2 2 7 3" xfId="48112"/>
    <cellStyle name="SAPBEXstdDataEmph 5 2 2 7 4" xfId="48113"/>
    <cellStyle name="SAPBEXstdDataEmph 5 2 2 8" xfId="48114"/>
    <cellStyle name="SAPBEXstdDataEmph 5 2 2 8 2" xfId="48115"/>
    <cellStyle name="SAPBEXstdDataEmph 5 2 2 8 2 2" xfId="48116"/>
    <cellStyle name="SAPBEXstdDataEmph 5 2 2 8 2 3" xfId="48117"/>
    <cellStyle name="SAPBEXstdDataEmph 5 2 2 8 3" xfId="48118"/>
    <cellStyle name="SAPBEXstdDataEmph 5 2 2 8 4" xfId="48119"/>
    <cellStyle name="SAPBEXstdDataEmph 5 2 2 9" xfId="48120"/>
    <cellStyle name="SAPBEXstdDataEmph 5 2 2 9 2" xfId="48121"/>
    <cellStyle name="SAPBEXstdDataEmph 5 2 2 9 3" xfId="48122"/>
    <cellStyle name="SAPBEXstdDataEmph 5 2 3" xfId="48123"/>
    <cellStyle name="SAPBEXstdDataEmph 5 2 3 2" xfId="48124"/>
    <cellStyle name="SAPBEXstdDataEmph 5 2 3 2 2" xfId="48125"/>
    <cellStyle name="SAPBEXstdDataEmph 5 2 3 2 3" xfId="48126"/>
    <cellStyle name="SAPBEXstdDataEmph 5 2 3 3" xfId="48127"/>
    <cellStyle name="SAPBEXstdDataEmph 5 2 3 4" xfId="48128"/>
    <cellStyle name="SAPBEXstdDataEmph 5 2 4" xfId="48129"/>
    <cellStyle name="SAPBEXstdDataEmph 5 2 4 2" xfId="48130"/>
    <cellStyle name="SAPBEXstdDataEmph 5 2 4 2 2" xfId="48131"/>
    <cellStyle name="SAPBEXstdDataEmph 5 2 4 2 3" xfId="48132"/>
    <cellStyle name="SAPBEXstdDataEmph 5 2 4 3" xfId="48133"/>
    <cellStyle name="SAPBEXstdDataEmph 5 2 4 4" xfId="48134"/>
    <cellStyle name="SAPBEXstdDataEmph 5 2 5" xfId="48135"/>
    <cellStyle name="SAPBEXstdDataEmph 5 2 5 2" xfId="48136"/>
    <cellStyle name="SAPBEXstdDataEmph 5 2 5 2 2" xfId="48137"/>
    <cellStyle name="SAPBEXstdDataEmph 5 2 5 2 3" xfId="48138"/>
    <cellStyle name="SAPBEXstdDataEmph 5 2 5 3" xfId="48139"/>
    <cellStyle name="SAPBEXstdDataEmph 5 2 5 4" xfId="48140"/>
    <cellStyle name="SAPBEXstdDataEmph 5 2 6" xfId="48141"/>
    <cellStyle name="SAPBEXstdDataEmph 5 2 6 2" xfId="48142"/>
    <cellStyle name="SAPBEXstdDataEmph 5 2 6 2 2" xfId="48143"/>
    <cellStyle name="SAPBEXstdDataEmph 5 2 6 2 3" xfId="48144"/>
    <cellStyle name="SAPBEXstdDataEmph 5 2 6 3" xfId="48145"/>
    <cellStyle name="SAPBEXstdDataEmph 5 2 6 4" xfId="48146"/>
    <cellStyle name="SAPBEXstdDataEmph 5 2 7" xfId="48147"/>
    <cellStyle name="SAPBEXstdDataEmph 5 2 7 2" xfId="48148"/>
    <cellStyle name="SAPBEXstdDataEmph 5 2 7 2 2" xfId="48149"/>
    <cellStyle name="SAPBEXstdDataEmph 5 2 7 2 3" xfId="48150"/>
    <cellStyle name="SAPBEXstdDataEmph 5 2 7 3" xfId="48151"/>
    <cellStyle name="SAPBEXstdDataEmph 5 2 7 4" xfId="48152"/>
    <cellStyle name="SAPBEXstdDataEmph 5 2 8" xfId="48153"/>
    <cellStyle name="SAPBEXstdDataEmph 5 2 8 2" xfId="48154"/>
    <cellStyle name="SAPBEXstdDataEmph 5 2 8 2 2" xfId="48155"/>
    <cellStyle name="SAPBEXstdDataEmph 5 2 8 2 3" xfId="48156"/>
    <cellStyle name="SAPBEXstdDataEmph 5 2 8 3" xfId="48157"/>
    <cellStyle name="SAPBEXstdDataEmph 5 2 8 4" xfId="48158"/>
    <cellStyle name="SAPBEXstdDataEmph 5 2 9" xfId="48159"/>
    <cellStyle name="SAPBEXstdDataEmph 5 2 9 2" xfId="48160"/>
    <cellStyle name="SAPBEXstdDataEmph 5 2 9 2 2" xfId="48161"/>
    <cellStyle name="SAPBEXstdDataEmph 5 2 9 2 3" xfId="48162"/>
    <cellStyle name="SAPBEXstdDataEmph 5 2 9 3" xfId="48163"/>
    <cellStyle name="SAPBEXstdDataEmph 5 2 9 4" xfId="48164"/>
    <cellStyle name="SAPBEXstdDataEmph 5 3" xfId="48165"/>
    <cellStyle name="SAPBEXstdDataEmph 5 3 10" xfId="48166"/>
    <cellStyle name="SAPBEXstdDataEmph 5 3 11" xfId="48167"/>
    <cellStyle name="SAPBEXstdDataEmph 5 3 2" xfId="48168"/>
    <cellStyle name="SAPBEXstdDataEmph 5 3 2 2" xfId="48169"/>
    <cellStyle name="SAPBEXstdDataEmph 5 3 2 2 2" xfId="48170"/>
    <cellStyle name="SAPBEXstdDataEmph 5 3 2 2 3" xfId="48171"/>
    <cellStyle name="SAPBEXstdDataEmph 5 3 2 3" xfId="48172"/>
    <cellStyle name="SAPBEXstdDataEmph 5 3 2 4" xfId="48173"/>
    <cellStyle name="SAPBEXstdDataEmph 5 3 3" xfId="48174"/>
    <cellStyle name="SAPBEXstdDataEmph 5 3 3 2" xfId="48175"/>
    <cellStyle name="SAPBEXstdDataEmph 5 3 3 2 2" xfId="48176"/>
    <cellStyle name="SAPBEXstdDataEmph 5 3 3 2 3" xfId="48177"/>
    <cellStyle name="SAPBEXstdDataEmph 5 3 3 3" xfId="48178"/>
    <cellStyle name="SAPBEXstdDataEmph 5 3 3 4" xfId="48179"/>
    <cellStyle name="SAPBEXstdDataEmph 5 3 4" xfId="48180"/>
    <cellStyle name="SAPBEXstdDataEmph 5 3 4 2" xfId="48181"/>
    <cellStyle name="SAPBEXstdDataEmph 5 3 4 2 2" xfId="48182"/>
    <cellStyle name="SAPBEXstdDataEmph 5 3 4 2 3" xfId="48183"/>
    <cellStyle name="SAPBEXstdDataEmph 5 3 4 3" xfId="48184"/>
    <cellStyle name="SAPBEXstdDataEmph 5 3 4 4" xfId="48185"/>
    <cellStyle name="SAPBEXstdDataEmph 5 3 5" xfId="48186"/>
    <cellStyle name="SAPBEXstdDataEmph 5 3 5 2" xfId="48187"/>
    <cellStyle name="SAPBEXstdDataEmph 5 3 5 2 2" xfId="48188"/>
    <cellStyle name="SAPBEXstdDataEmph 5 3 5 2 3" xfId="48189"/>
    <cellStyle name="SAPBEXstdDataEmph 5 3 5 3" xfId="48190"/>
    <cellStyle name="SAPBEXstdDataEmph 5 3 5 4" xfId="48191"/>
    <cellStyle name="SAPBEXstdDataEmph 5 3 6" xfId="48192"/>
    <cellStyle name="SAPBEXstdDataEmph 5 3 6 2" xfId="48193"/>
    <cellStyle name="SAPBEXstdDataEmph 5 3 6 2 2" xfId="48194"/>
    <cellStyle name="SAPBEXstdDataEmph 5 3 6 2 3" xfId="48195"/>
    <cellStyle name="SAPBEXstdDataEmph 5 3 6 3" xfId="48196"/>
    <cellStyle name="SAPBEXstdDataEmph 5 3 6 4" xfId="48197"/>
    <cellStyle name="SAPBEXstdDataEmph 5 3 7" xfId="48198"/>
    <cellStyle name="SAPBEXstdDataEmph 5 3 7 2" xfId="48199"/>
    <cellStyle name="SAPBEXstdDataEmph 5 3 7 2 2" xfId="48200"/>
    <cellStyle name="SAPBEXstdDataEmph 5 3 7 2 3" xfId="48201"/>
    <cellStyle name="SAPBEXstdDataEmph 5 3 7 3" xfId="48202"/>
    <cellStyle name="SAPBEXstdDataEmph 5 3 7 4" xfId="48203"/>
    <cellStyle name="SAPBEXstdDataEmph 5 3 8" xfId="48204"/>
    <cellStyle name="SAPBEXstdDataEmph 5 3 8 2" xfId="48205"/>
    <cellStyle name="SAPBEXstdDataEmph 5 3 8 2 2" xfId="48206"/>
    <cellStyle name="SAPBEXstdDataEmph 5 3 8 2 3" xfId="48207"/>
    <cellStyle name="SAPBEXstdDataEmph 5 3 8 3" xfId="48208"/>
    <cellStyle name="SAPBEXstdDataEmph 5 3 8 4" xfId="48209"/>
    <cellStyle name="SAPBEXstdDataEmph 5 3 9" xfId="48210"/>
    <cellStyle name="SAPBEXstdDataEmph 5 3 9 2" xfId="48211"/>
    <cellStyle name="SAPBEXstdDataEmph 5 3 9 3" xfId="48212"/>
    <cellStyle name="SAPBEXstdDataEmph 5 4" xfId="48213"/>
    <cellStyle name="SAPBEXstdDataEmph 5 4 2" xfId="48214"/>
    <cellStyle name="SAPBEXstdDataEmph 5 4 2 2" xfId="48215"/>
    <cellStyle name="SAPBEXstdDataEmph 5 4 2 3" xfId="48216"/>
    <cellStyle name="SAPBEXstdDataEmph 5 4 3" xfId="48217"/>
    <cellStyle name="SAPBEXstdDataEmph 5 4 4" xfId="48218"/>
    <cellStyle name="SAPBEXstdDataEmph 5 5" xfId="48219"/>
    <cellStyle name="SAPBEXstdDataEmph 5 5 2" xfId="48220"/>
    <cellStyle name="SAPBEXstdDataEmph 5 5 2 2" xfId="48221"/>
    <cellStyle name="SAPBEXstdDataEmph 5 5 2 3" xfId="48222"/>
    <cellStyle name="SAPBEXstdDataEmph 5 5 3" xfId="48223"/>
    <cellStyle name="SAPBEXstdDataEmph 5 5 4" xfId="48224"/>
    <cellStyle name="SAPBEXstdDataEmph 5 6" xfId="48225"/>
    <cellStyle name="SAPBEXstdDataEmph 5 6 2" xfId="48226"/>
    <cellStyle name="SAPBEXstdDataEmph 5 6 2 2" xfId="48227"/>
    <cellStyle name="SAPBEXstdDataEmph 5 6 2 3" xfId="48228"/>
    <cellStyle name="SAPBEXstdDataEmph 5 6 3" xfId="48229"/>
    <cellStyle name="SAPBEXstdDataEmph 5 6 4" xfId="48230"/>
    <cellStyle name="SAPBEXstdDataEmph 5 7" xfId="48231"/>
    <cellStyle name="SAPBEXstdDataEmph 5 7 2" xfId="48232"/>
    <cellStyle name="SAPBEXstdDataEmph 5 7 2 2" xfId="48233"/>
    <cellStyle name="SAPBEXstdDataEmph 5 7 2 3" xfId="48234"/>
    <cellStyle name="SAPBEXstdDataEmph 5 7 3" xfId="48235"/>
    <cellStyle name="SAPBEXstdDataEmph 5 7 4" xfId="48236"/>
    <cellStyle name="SAPBEXstdDataEmph 5 8" xfId="48237"/>
    <cellStyle name="SAPBEXstdDataEmph 5 8 2" xfId="48238"/>
    <cellStyle name="SAPBEXstdDataEmph 5 8 2 2" xfId="48239"/>
    <cellStyle name="SAPBEXstdDataEmph 5 8 2 3" xfId="48240"/>
    <cellStyle name="SAPBEXstdDataEmph 5 8 3" xfId="48241"/>
    <cellStyle name="SAPBEXstdDataEmph 5 8 4" xfId="48242"/>
    <cellStyle name="SAPBEXstdDataEmph 5 9" xfId="48243"/>
    <cellStyle name="SAPBEXstdDataEmph 5 9 2" xfId="48244"/>
    <cellStyle name="SAPBEXstdDataEmph 5 9 2 2" xfId="48245"/>
    <cellStyle name="SAPBEXstdDataEmph 5 9 2 3" xfId="48246"/>
    <cellStyle name="SAPBEXstdDataEmph 5 9 3" xfId="48247"/>
    <cellStyle name="SAPBEXstdDataEmph 5 9 4" xfId="48248"/>
    <cellStyle name="SAPBEXstdDataEmph 6" xfId="48249"/>
    <cellStyle name="SAPBEXstdDataEmph 6 10" xfId="48250"/>
    <cellStyle name="SAPBEXstdDataEmph 6 10 2" xfId="48251"/>
    <cellStyle name="SAPBEXstdDataEmph 6 10 3" xfId="48252"/>
    <cellStyle name="SAPBEXstdDataEmph 6 11" xfId="48253"/>
    <cellStyle name="SAPBEXstdDataEmph 6 12" xfId="48254"/>
    <cellStyle name="SAPBEXstdDataEmph 6 2" xfId="48255"/>
    <cellStyle name="SAPBEXstdDataEmph 6 2 10" xfId="48256"/>
    <cellStyle name="SAPBEXstdDataEmph 6 2 11" xfId="48257"/>
    <cellStyle name="SAPBEXstdDataEmph 6 2 2" xfId="48258"/>
    <cellStyle name="SAPBEXstdDataEmph 6 2 2 2" xfId="48259"/>
    <cellStyle name="SAPBEXstdDataEmph 6 2 2 2 2" xfId="48260"/>
    <cellStyle name="SAPBEXstdDataEmph 6 2 2 2 3" xfId="48261"/>
    <cellStyle name="SAPBEXstdDataEmph 6 2 2 3" xfId="48262"/>
    <cellStyle name="SAPBEXstdDataEmph 6 2 2 4" xfId="48263"/>
    <cellStyle name="SAPBEXstdDataEmph 6 2 3" xfId="48264"/>
    <cellStyle name="SAPBEXstdDataEmph 6 2 3 2" xfId="48265"/>
    <cellStyle name="SAPBEXstdDataEmph 6 2 3 2 2" xfId="48266"/>
    <cellStyle name="SAPBEXstdDataEmph 6 2 3 2 3" xfId="48267"/>
    <cellStyle name="SAPBEXstdDataEmph 6 2 3 3" xfId="48268"/>
    <cellStyle name="SAPBEXstdDataEmph 6 2 3 4" xfId="48269"/>
    <cellStyle name="SAPBEXstdDataEmph 6 2 4" xfId="48270"/>
    <cellStyle name="SAPBEXstdDataEmph 6 2 4 2" xfId="48271"/>
    <cellStyle name="SAPBEXstdDataEmph 6 2 4 2 2" xfId="48272"/>
    <cellStyle name="SAPBEXstdDataEmph 6 2 4 2 3" xfId="48273"/>
    <cellStyle name="SAPBEXstdDataEmph 6 2 4 3" xfId="48274"/>
    <cellStyle name="SAPBEXstdDataEmph 6 2 4 4" xfId="48275"/>
    <cellStyle name="SAPBEXstdDataEmph 6 2 5" xfId="48276"/>
    <cellStyle name="SAPBEXstdDataEmph 6 2 5 2" xfId="48277"/>
    <cellStyle name="SAPBEXstdDataEmph 6 2 5 2 2" xfId="48278"/>
    <cellStyle name="SAPBEXstdDataEmph 6 2 5 2 3" xfId="48279"/>
    <cellStyle name="SAPBEXstdDataEmph 6 2 5 3" xfId="48280"/>
    <cellStyle name="SAPBEXstdDataEmph 6 2 5 4" xfId="48281"/>
    <cellStyle name="SAPBEXstdDataEmph 6 2 6" xfId="48282"/>
    <cellStyle name="SAPBEXstdDataEmph 6 2 6 2" xfId="48283"/>
    <cellStyle name="SAPBEXstdDataEmph 6 2 6 2 2" xfId="48284"/>
    <cellStyle name="SAPBEXstdDataEmph 6 2 6 2 3" xfId="48285"/>
    <cellStyle name="SAPBEXstdDataEmph 6 2 6 3" xfId="48286"/>
    <cellStyle name="SAPBEXstdDataEmph 6 2 6 4" xfId="48287"/>
    <cellStyle name="SAPBEXstdDataEmph 6 2 7" xfId="48288"/>
    <cellStyle name="SAPBEXstdDataEmph 6 2 7 2" xfId="48289"/>
    <cellStyle name="SAPBEXstdDataEmph 6 2 7 2 2" xfId="48290"/>
    <cellStyle name="SAPBEXstdDataEmph 6 2 7 2 3" xfId="48291"/>
    <cellStyle name="SAPBEXstdDataEmph 6 2 7 3" xfId="48292"/>
    <cellStyle name="SAPBEXstdDataEmph 6 2 7 4" xfId="48293"/>
    <cellStyle name="SAPBEXstdDataEmph 6 2 8" xfId="48294"/>
    <cellStyle name="SAPBEXstdDataEmph 6 2 8 2" xfId="48295"/>
    <cellStyle name="SAPBEXstdDataEmph 6 2 8 2 2" xfId="48296"/>
    <cellStyle name="SAPBEXstdDataEmph 6 2 8 2 3" xfId="48297"/>
    <cellStyle name="SAPBEXstdDataEmph 6 2 8 3" xfId="48298"/>
    <cellStyle name="SAPBEXstdDataEmph 6 2 8 4" xfId="48299"/>
    <cellStyle name="SAPBEXstdDataEmph 6 2 9" xfId="48300"/>
    <cellStyle name="SAPBEXstdDataEmph 6 2 9 2" xfId="48301"/>
    <cellStyle name="SAPBEXstdDataEmph 6 2 9 3" xfId="48302"/>
    <cellStyle name="SAPBEXstdDataEmph 6 3" xfId="48303"/>
    <cellStyle name="SAPBEXstdDataEmph 6 3 2" xfId="48304"/>
    <cellStyle name="SAPBEXstdDataEmph 6 3 2 2" xfId="48305"/>
    <cellStyle name="SAPBEXstdDataEmph 6 3 2 3" xfId="48306"/>
    <cellStyle name="SAPBEXstdDataEmph 6 3 3" xfId="48307"/>
    <cellStyle name="SAPBEXstdDataEmph 6 3 4" xfId="48308"/>
    <cellStyle name="SAPBEXstdDataEmph 6 4" xfId="48309"/>
    <cellStyle name="SAPBEXstdDataEmph 6 4 2" xfId="48310"/>
    <cellStyle name="SAPBEXstdDataEmph 6 4 2 2" xfId="48311"/>
    <cellStyle name="SAPBEXstdDataEmph 6 4 2 3" xfId="48312"/>
    <cellStyle name="SAPBEXstdDataEmph 6 4 3" xfId="48313"/>
    <cellStyle name="SAPBEXstdDataEmph 6 4 4" xfId="48314"/>
    <cellStyle name="SAPBEXstdDataEmph 6 5" xfId="48315"/>
    <cellStyle name="SAPBEXstdDataEmph 6 5 2" xfId="48316"/>
    <cellStyle name="SAPBEXstdDataEmph 6 5 2 2" xfId="48317"/>
    <cellStyle name="SAPBEXstdDataEmph 6 5 2 3" xfId="48318"/>
    <cellStyle name="SAPBEXstdDataEmph 6 5 3" xfId="48319"/>
    <cellStyle name="SAPBEXstdDataEmph 6 5 4" xfId="48320"/>
    <cellStyle name="SAPBEXstdDataEmph 6 6" xfId="48321"/>
    <cellStyle name="SAPBEXstdDataEmph 6 6 2" xfId="48322"/>
    <cellStyle name="SAPBEXstdDataEmph 6 6 2 2" xfId="48323"/>
    <cellStyle name="SAPBEXstdDataEmph 6 6 2 3" xfId="48324"/>
    <cellStyle name="SAPBEXstdDataEmph 6 6 3" xfId="48325"/>
    <cellStyle name="SAPBEXstdDataEmph 6 6 4" xfId="48326"/>
    <cellStyle name="SAPBEXstdDataEmph 6 7" xfId="48327"/>
    <cellStyle name="SAPBEXstdDataEmph 6 7 2" xfId="48328"/>
    <cellStyle name="SAPBEXstdDataEmph 6 7 2 2" xfId="48329"/>
    <cellStyle name="SAPBEXstdDataEmph 6 7 2 3" xfId="48330"/>
    <cellStyle name="SAPBEXstdDataEmph 6 7 3" xfId="48331"/>
    <cellStyle name="SAPBEXstdDataEmph 6 7 4" xfId="48332"/>
    <cellStyle name="SAPBEXstdDataEmph 6 8" xfId="48333"/>
    <cellStyle name="SAPBEXstdDataEmph 6 8 2" xfId="48334"/>
    <cellStyle name="SAPBEXstdDataEmph 6 8 2 2" xfId="48335"/>
    <cellStyle name="SAPBEXstdDataEmph 6 8 2 3" xfId="48336"/>
    <cellStyle name="SAPBEXstdDataEmph 6 8 3" xfId="48337"/>
    <cellStyle name="SAPBEXstdDataEmph 6 8 4" xfId="48338"/>
    <cellStyle name="SAPBEXstdDataEmph 6 9" xfId="48339"/>
    <cellStyle name="SAPBEXstdDataEmph 6 9 2" xfId="48340"/>
    <cellStyle name="SAPBEXstdDataEmph 6 9 2 2" xfId="48341"/>
    <cellStyle name="SAPBEXstdDataEmph 6 9 2 3" xfId="48342"/>
    <cellStyle name="SAPBEXstdDataEmph 6 9 3" xfId="48343"/>
    <cellStyle name="SAPBEXstdDataEmph 6 9 4" xfId="48344"/>
    <cellStyle name="SAPBEXstdDataEmph 7" xfId="48345"/>
    <cellStyle name="SAPBEXstdDataEmph 7 10" xfId="48346"/>
    <cellStyle name="SAPBEXstdDataEmph 7 11" xfId="48347"/>
    <cellStyle name="SAPBEXstdDataEmph 7 2" xfId="48348"/>
    <cellStyle name="SAPBEXstdDataEmph 7 2 2" xfId="48349"/>
    <cellStyle name="SAPBEXstdDataEmph 7 2 2 2" xfId="48350"/>
    <cellStyle name="SAPBEXstdDataEmph 7 2 2 3" xfId="48351"/>
    <cellStyle name="SAPBEXstdDataEmph 7 2 3" xfId="48352"/>
    <cellStyle name="SAPBEXstdDataEmph 7 2 4" xfId="48353"/>
    <cellStyle name="SAPBEXstdDataEmph 7 3" xfId="48354"/>
    <cellStyle name="SAPBEXstdDataEmph 7 3 2" xfId="48355"/>
    <cellStyle name="SAPBEXstdDataEmph 7 3 2 2" xfId="48356"/>
    <cellStyle name="SAPBEXstdDataEmph 7 3 2 3" xfId="48357"/>
    <cellStyle name="SAPBEXstdDataEmph 7 3 3" xfId="48358"/>
    <cellStyle name="SAPBEXstdDataEmph 7 3 4" xfId="48359"/>
    <cellStyle name="SAPBEXstdDataEmph 7 4" xfId="48360"/>
    <cellStyle name="SAPBEXstdDataEmph 7 4 2" xfId="48361"/>
    <cellStyle name="SAPBEXstdDataEmph 7 4 2 2" xfId="48362"/>
    <cellStyle name="SAPBEXstdDataEmph 7 4 2 3" xfId="48363"/>
    <cellStyle name="SAPBEXstdDataEmph 7 4 3" xfId="48364"/>
    <cellStyle name="SAPBEXstdDataEmph 7 4 4" xfId="48365"/>
    <cellStyle name="SAPBEXstdDataEmph 7 5" xfId="48366"/>
    <cellStyle name="SAPBEXstdDataEmph 7 5 2" xfId="48367"/>
    <cellStyle name="SAPBEXstdDataEmph 7 5 2 2" xfId="48368"/>
    <cellStyle name="SAPBEXstdDataEmph 7 5 2 3" xfId="48369"/>
    <cellStyle name="SAPBEXstdDataEmph 7 5 3" xfId="48370"/>
    <cellStyle name="SAPBEXstdDataEmph 7 5 4" xfId="48371"/>
    <cellStyle name="SAPBEXstdDataEmph 7 6" xfId="48372"/>
    <cellStyle name="SAPBEXstdDataEmph 7 6 2" xfId="48373"/>
    <cellStyle name="SAPBEXstdDataEmph 7 6 2 2" xfId="48374"/>
    <cellStyle name="SAPBEXstdDataEmph 7 6 2 3" xfId="48375"/>
    <cellStyle name="SAPBEXstdDataEmph 7 6 3" xfId="48376"/>
    <cellStyle name="SAPBEXstdDataEmph 7 6 4" xfId="48377"/>
    <cellStyle name="SAPBEXstdDataEmph 7 7" xfId="48378"/>
    <cellStyle name="SAPBEXstdDataEmph 7 7 2" xfId="48379"/>
    <cellStyle name="SAPBEXstdDataEmph 7 7 2 2" xfId="48380"/>
    <cellStyle name="SAPBEXstdDataEmph 7 7 2 3" xfId="48381"/>
    <cellStyle name="SAPBEXstdDataEmph 7 7 3" xfId="48382"/>
    <cellStyle name="SAPBEXstdDataEmph 7 7 4" xfId="48383"/>
    <cellStyle name="SAPBEXstdDataEmph 7 8" xfId="48384"/>
    <cellStyle name="SAPBEXstdDataEmph 7 8 2" xfId="48385"/>
    <cellStyle name="SAPBEXstdDataEmph 7 8 2 2" xfId="48386"/>
    <cellStyle name="SAPBEXstdDataEmph 7 8 2 3" xfId="48387"/>
    <cellStyle name="SAPBEXstdDataEmph 7 8 3" xfId="48388"/>
    <cellStyle name="SAPBEXstdDataEmph 7 8 4" xfId="48389"/>
    <cellStyle name="SAPBEXstdDataEmph 7 9" xfId="48390"/>
    <cellStyle name="SAPBEXstdDataEmph 7 9 2" xfId="48391"/>
    <cellStyle name="SAPBEXstdDataEmph 7 9 3" xfId="48392"/>
    <cellStyle name="SAPBEXstdDataEmph 8" xfId="48393"/>
    <cellStyle name="SAPBEXstdDataEmph 8 2" xfId="48394"/>
    <cellStyle name="SAPBEXstdDataEmph 8 2 2" xfId="48395"/>
    <cellStyle name="SAPBEXstdDataEmph 8 2 3" xfId="48396"/>
    <cellStyle name="SAPBEXstdDataEmph 8 3" xfId="48397"/>
    <cellStyle name="SAPBEXstdDataEmph 8 4" xfId="48398"/>
    <cellStyle name="SAPBEXstdDataEmph 9" xfId="48399"/>
    <cellStyle name="SAPBEXstdDataEmph 9 2" xfId="48400"/>
    <cellStyle name="SAPBEXstdDataEmph 9 2 2" xfId="48401"/>
    <cellStyle name="SAPBEXstdDataEmph 9 2 3" xfId="48402"/>
    <cellStyle name="SAPBEXstdDataEmph 9 3" xfId="48403"/>
    <cellStyle name="SAPBEXstdDataEmph 9 4" xfId="48404"/>
    <cellStyle name="SAPBEXstdItem" xfId="48405"/>
    <cellStyle name="SAPBEXstdItem 10" xfId="48406"/>
    <cellStyle name="SAPBEXstdItem 10 2" xfId="48407"/>
    <cellStyle name="SAPBEXstdItem 10 2 2" xfId="48408"/>
    <cellStyle name="SAPBEXstdItem 10 2 3" xfId="48409"/>
    <cellStyle name="SAPBEXstdItem 10 3" xfId="48410"/>
    <cellStyle name="SAPBEXstdItem 10 4" xfId="48411"/>
    <cellStyle name="SAPBEXstdItem 11" xfId="48412"/>
    <cellStyle name="SAPBEXstdItem 11 2" xfId="48413"/>
    <cellStyle name="SAPBEXstdItem 11 2 2" xfId="48414"/>
    <cellStyle name="SAPBEXstdItem 11 2 3" xfId="48415"/>
    <cellStyle name="SAPBEXstdItem 11 3" xfId="48416"/>
    <cellStyle name="SAPBEXstdItem 11 4" xfId="48417"/>
    <cellStyle name="SAPBEXstdItem 12" xfId="48418"/>
    <cellStyle name="SAPBEXstdItem 12 2" xfId="48419"/>
    <cellStyle name="SAPBEXstdItem 12 2 2" xfId="48420"/>
    <cellStyle name="SAPBEXstdItem 12 2 3" xfId="48421"/>
    <cellStyle name="SAPBEXstdItem 12 3" xfId="48422"/>
    <cellStyle name="SAPBEXstdItem 12 4" xfId="48423"/>
    <cellStyle name="SAPBEXstdItem 13" xfId="48424"/>
    <cellStyle name="SAPBEXstdItem 13 2" xfId="48425"/>
    <cellStyle name="SAPBEXstdItem 13 2 2" xfId="48426"/>
    <cellStyle name="SAPBEXstdItem 13 2 3" xfId="48427"/>
    <cellStyle name="SAPBEXstdItem 13 3" xfId="48428"/>
    <cellStyle name="SAPBEXstdItem 13 4" xfId="48429"/>
    <cellStyle name="SAPBEXstdItem 14" xfId="48430"/>
    <cellStyle name="SAPBEXstdItem 14 2" xfId="48431"/>
    <cellStyle name="SAPBEXstdItem 14 2 2" xfId="48432"/>
    <cellStyle name="SAPBEXstdItem 14 2 3" xfId="48433"/>
    <cellStyle name="SAPBEXstdItem 14 3" xfId="48434"/>
    <cellStyle name="SAPBEXstdItem 14 4" xfId="48435"/>
    <cellStyle name="SAPBEXstdItem 15" xfId="48436"/>
    <cellStyle name="SAPBEXstdItem 15 2" xfId="48437"/>
    <cellStyle name="SAPBEXstdItem 15 3" xfId="48438"/>
    <cellStyle name="SAPBEXstdItem 16" xfId="48439"/>
    <cellStyle name="SAPBEXstdItem 17" xfId="48440"/>
    <cellStyle name="SAPBEXstdItem 2" xfId="48441"/>
    <cellStyle name="SAPBEXstdItem 2 10" xfId="48442"/>
    <cellStyle name="SAPBEXstdItem 2 10 2" xfId="48443"/>
    <cellStyle name="SAPBEXstdItem 2 10 2 2" xfId="48444"/>
    <cellStyle name="SAPBEXstdItem 2 10 2 3" xfId="48445"/>
    <cellStyle name="SAPBEXstdItem 2 10 3" xfId="48446"/>
    <cellStyle name="SAPBEXstdItem 2 10 4" xfId="48447"/>
    <cellStyle name="SAPBEXstdItem 2 11" xfId="48448"/>
    <cellStyle name="SAPBEXstdItem 2 11 2" xfId="48449"/>
    <cellStyle name="SAPBEXstdItem 2 11 2 2" xfId="48450"/>
    <cellStyle name="SAPBEXstdItem 2 11 2 3" xfId="48451"/>
    <cellStyle name="SAPBEXstdItem 2 11 3" xfId="48452"/>
    <cellStyle name="SAPBEXstdItem 2 11 4" xfId="48453"/>
    <cellStyle name="SAPBEXstdItem 2 12" xfId="48454"/>
    <cellStyle name="SAPBEXstdItem 2 12 2" xfId="48455"/>
    <cellStyle name="SAPBEXstdItem 2 12 3" xfId="48456"/>
    <cellStyle name="SAPBEXstdItem 2 13" xfId="48457"/>
    <cellStyle name="SAPBEXstdItem 2 14" xfId="48458"/>
    <cellStyle name="SAPBEXstdItem 2 2" xfId="48459"/>
    <cellStyle name="SAPBEXstdItem 2 2 10" xfId="48460"/>
    <cellStyle name="SAPBEXstdItem 2 2 10 2" xfId="48461"/>
    <cellStyle name="SAPBEXstdItem 2 2 10 2 2" xfId="48462"/>
    <cellStyle name="SAPBEXstdItem 2 2 10 2 3" xfId="48463"/>
    <cellStyle name="SAPBEXstdItem 2 2 10 3" xfId="48464"/>
    <cellStyle name="SAPBEXstdItem 2 2 10 4" xfId="48465"/>
    <cellStyle name="SAPBEXstdItem 2 2 11" xfId="48466"/>
    <cellStyle name="SAPBEXstdItem 2 2 11 2" xfId="48467"/>
    <cellStyle name="SAPBEXstdItem 2 2 11 3" xfId="48468"/>
    <cellStyle name="SAPBEXstdItem 2 2 12" xfId="48469"/>
    <cellStyle name="SAPBEXstdItem 2 2 13" xfId="48470"/>
    <cellStyle name="SAPBEXstdItem 2 2 2" xfId="48471"/>
    <cellStyle name="SAPBEXstdItem 2 2 2 10" xfId="48472"/>
    <cellStyle name="SAPBEXstdItem 2 2 2 10 2" xfId="48473"/>
    <cellStyle name="SAPBEXstdItem 2 2 2 10 3" xfId="48474"/>
    <cellStyle name="SAPBEXstdItem 2 2 2 11" xfId="48475"/>
    <cellStyle name="SAPBEXstdItem 2 2 2 12" xfId="48476"/>
    <cellStyle name="SAPBEXstdItem 2 2 2 2" xfId="48477"/>
    <cellStyle name="SAPBEXstdItem 2 2 2 2 10" xfId="48478"/>
    <cellStyle name="SAPBEXstdItem 2 2 2 2 11" xfId="48479"/>
    <cellStyle name="SAPBEXstdItem 2 2 2 2 2" xfId="48480"/>
    <cellStyle name="SAPBEXstdItem 2 2 2 2 2 2" xfId="48481"/>
    <cellStyle name="SAPBEXstdItem 2 2 2 2 2 2 2" xfId="48482"/>
    <cellStyle name="SAPBEXstdItem 2 2 2 2 2 2 3" xfId="48483"/>
    <cellStyle name="SAPBEXstdItem 2 2 2 2 2 3" xfId="48484"/>
    <cellStyle name="SAPBEXstdItem 2 2 2 2 2 4" xfId="48485"/>
    <cellStyle name="SAPBEXstdItem 2 2 2 2 3" xfId="48486"/>
    <cellStyle name="SAPBEXstdItem 2 2 2 2 3 2" xfId="48487"/>
    <cellStyle name="SAPBEXstdItem 2 2 2 2 3 2 2" xfId="48488"/>
    <cellStyle name="SAPBEXstdItem 2 2 2 2 3 2 3" xfId="48489"/>
    <cellStyle name="SAPBEXstdItem 2 2 2 2 3 3" xfId="48490"/>
    <cellStyle name="SAPBEXstdItem 2 2 2 2 3 4" xfId="48491"/>
    <cellStyle name="SAPBEXstdItem 2 2 2 2 4" xfId="48492"/>
    <cellStyle name="SAPBEXstdItem 2 2 2 2 4 2" xfId="48493"/>
    <cellStyle name="SAPBEXstdItem 2 2 2 2 4 2 2" xfId="48494"/>
    <cellStyle name="SAPBEXstdItem 2 2 2 2 4 2 3" xfId="48495"/>
    <cellStyle name="SAPBEXstdItem 2 2 2 2 4 3" xfId="48496"/>
    <cellStyle name="SAPBEXstdItem 2 2 2 2 4 4" xfId="48497"/>
    <cellStyle name="SAPBEXstdItem 2 2 2 2 5" xfId="48498"/>
    <cellStyle name="SAPBEXstdItem 2 2 2 2 5 2" xfId="48499"/>
    <cellStyle name="SAPBEXstdItem 2 2 2 2 5 2 2" xfId="48500"/>
    <cellStyle name="SAPBEXstdItem 2 2 2 2 5 2 3" xfId="48501"/>
    <cellStyle name="SAPBEXstdItem 2 2 2 2 5 3" xfId="48502"/>
    <cellStyle name="SAPBEXstdItem 2 2 2 2 5 4" xfId="48503"/>
    <cellStyle name="SAPBEXstdItem 2 2 2 2 6" xfId="48504"/>
    <cellStyle name="SAPBEXstdItem 2 2 2 2 6 2" xfId="48505"/>
    <cellStyle name="SAPBEXstdItem 2 2 2 2 6 2 2" xfId="48506"/>
    <cellStyle name="SAPBEXstdItem 2 2 2 2 6 2 3" xfId="48507"/>
    <cellStyle name="SAPBEXstdItem 2 2 2 2 6 3" xfId="48508"/>
    <cellStyle name="SAPBEXstdItem 2 2 2 2 6 4" xfId="48509"/>
    <cellStyle name="SAPBEXstdItem 2 2 2 2 7" xfId="48510"/>
    <cellStyle name="SAPBEXstdItem 2 2 2 2 7 2" xfId="48511"/>
    <cellStyle name="SAPBEXstdItem 2 2 2 2 7 2 2" xfId="48512"/>
    <cellStyle name="SAPBEXstdItem 2 2 2 2 7 2 3" xfId="48513"/>
    <cellStyle name="SAPBEXstdItem 2 2 2 2 7 3" xfId="48514"/>
    <cellStyle name="SAPBEXstdItem 2 2 2 2 7 4" xfId="48515"/>
    <cellStyle name="SAPBEXstdItem 2 2 2 2 8" xfId="48516"/>
    <cellStyle name="SAPBEXstdItem 2 2 2 2 8 2" xfId="48517"/>
    <cellStyle name="SAPBEXstdItem 2 2 2 2 8 2 2" xfId="48518"/>
    <cellStyle name="SAPBEXstdItem 2 2 2 2 8 2 3" xfId="48519"/>
    <cellStyle name="SAPBEXstdItem 2 2 2 2 8 3" xfId="48520"/>
    <cellStyle name="SAPBEXstdItem 2 2 2 2 8 4" xfId="48521"/>
    <cellStyle name="SAPBEXstdItem 2 2 2 2 9" xfId="48522"/>
    <cellStyle name="SAPBEXstdItem 2 2 2 2 9 2" xfId="48523"/>
    <cellStyle name="SAPBEXstdItem 2 2 2 2 9 3" xfId="48524"/>
    <cellStyle name="SAPBEXstdItem 2 2 2 3" xfId="48525"/>
    <cellStyle name="SAPBEXstdItem 2 2 2 3 2" xfId="48526"/>
    <cellStyle name="SAPBEXstdItem 2 2 2 3 2 2" xfId="48527"/>
    <cellStyle name="SAPBEXstdItem 2 2 2 3 2 3" xfId="48528"/>
    <cellStyle name="SAPBEXstdItem 2 2 2 3 3" xfId="48529"/>
    <cellStyle name="SAPBEXstdItem 2 2 2 3 4" xfId="48530"/>
    <cellStyle name="SAPBEXstdItem 2 2 2 4" xfId="48531"/>
    <cellStyle name="SAPBEXstdItem 2 2 2 4 2" xfId="48532"/>
    <cellStyle name="SAPBEXstdItem 2 2 2 4 2 2" xfId="48533"/>
    <cellStyle name="SAPBEXstdItem 2 2 2 4 2 3" xfId="48534"/>
    <cellStyle name="SAPBEXstdItem 2 2 2 4 3" xfId="48535"/>
    <cellStyle name="SAPBEXstdItem 2 2 2 4 4" xfId="48536"/>
    <cellStyle name="SAPBEXstdItem 2 2 2 5" xfId="48537"/>
    <cellStyle name="SAPBEXstdItem 2 2 2 5 2" xfId="48538"/>
    <cellStyle name="SAPBEXstdItem 2 2 2 5 2 2" xfId="48539"/>
    <cellStyle name="SAPBEXstdItem 2 2 2 5 2 3" xfId="48540"/>
    <cellStyle name="SAPBEXstdItem 2 2 2 5 3" xfId="48541"/>
    <cellStyle name="SAPBEXstdItem 2 2 2 5 4" xfId="48542"/>
    <cellStyle name="SAPBEXstdItem 2 2 2 6" xfId="48543"/>
    <cellStyle name="SAPBEXstdItem 2 2 2 6 2" xfId="48544"/>
    <cellStyle name="SAPBEXstdItem 2 2 2 6 2 2" xfId="48545"/>
    <cellStyle name="SAPBEXstdItem 2 2 2 6 2 3" xfId="48546"/>
    <cellStyle name="SAPBEXstdItem 2 2 2 6 3" xfId="48547"/>
    <cellStyle name="SAPBEXstdItem 2 2 2 6 4" xfId="48548"/>
    <cellStyle name="SAPBEXstdItem 2 2 2 7" xfId="48549"/>
    <cellStyle name="SAPBEXstdItem 2 2 2 7 2" xfId="48550"/>
    <cellStyle name="SAPBEXstdItem 2 2 2 7 2 2" xfId="48551"/>
    <cellStyle name="SAPBEXstdItem 2 2 2 7 2 3" xfId="48552"/>
    <cellStyle name="SAPBEXstdItem 2 2 2 7 3" xfId="48553"/>
    <cellStyle name="SAPBEXstdItem 2 2 2 7 4" xfId="48554"/>
    <cellStyle name="SAPBEXstdItem 2 2 2 8" xfId="48555"/>
    <cellStyle name="SAPBEXstdItem 2 2 2 8 2" xfId="48556"/>
    <cellStyle name="SAPBEXstdItem 2 2 2 8 2 2" xfId="48557"/>
    <cellStyle name="SAPBEXstdItem 2 2 2 8 2 3" xfId="48558"/>
    <cellStyle name="SAPBEXstdItem 2 2 2 8 3" xfId="48559"/>
    <cellStyle name="SAPBEXstdItem 2 2 2 8 4" xfId="48560"/>
    <cellStyle name="SAPBEXstdItem 2 2 2 9" xfId="48561"/>
    <cellStyle name="SAPBEXstdItem 2 2 2 9 2" xfId="48562"/>
    <cellStyle name="SAPBEXstdItem 2 2 2 9 2 2" xfId="48563"/>
    <cellStyle name="SAPBEXstdItem 2 2 2 9 2 3" xfId="48564"/>
    <cellStyle name="SAPBEXstdItem 2 2 2 9 3" xfId="48565"/>
    <cellStyle name="SAPBEXstdItem 2 2 2 9 4" xfId="48566"/>
    <cellStyle name="SAPBEXstdItem 2 2 3" xfId="48567"/>
    <cellStyle name="SAPBEXstdItem 2 2 3 10" xfId="48568"/>
    <cellStyle name="SAPBEXstdItem 2 2 3 11" xfId="48569"/>
    <cellStyle name="SAPBEXstdItem 2 2 3 2" xfId="48570"/>
    <cellStyle name="SAPBEXstdItem 2 2 3 2 2" xfId="48571"/>
    <cellStyle name="SAPBEXstdItem 2 2 3 2 2 2" xfId="48572"/>
    <cellStyle name="SAPBEXstdItem 2 2 3 2 2 3" xfId="48573"/>
    <cellStyle name="SAPBEXstdItem 2 2 3 2 3" xfId="48574"/>
    <cellStyle name="SAPBEXstdItem 2 2 3 2 4" xfId="48575"/>
    <cellStyle name="SAPBEXstdItem 2 2 3 3" xfId="48576"/>
    <cellStyle name="SAPBEXstdItem 2 2 3 3 2" xfId="48577"/>
    <cellStyle name="SAPBEXstdItem 2 2 3 3 2 2" xfId="48578"/>
    <cellStyle name="SAPBEXstdItem 2 2 3 3 2 3" xfId="48579"/>
    <cellStyle name="SAPBEXstdItem 2 2 3 3 3" xfId="48580"/>
    <cellStyle name="SAPBEXstdItem 2 2 3 3 4" xfId="48581"/>
    <cellStyle name="SAPBEXstdItem 2 2 3 4" xfId="48582"/>
    <cellStyle name="SAPBEXstdItem 2 2 3 4 2" xfId="48583"/>
    <cellStyle name="SAPBEXstdItem 2 2 3 4 2 2" xfId="48584"/>
    <cellStyle name="SAPBEXstdItem 2 2 3 4 2 3" xfId="48585"/>
    <cellStyle name="SAPBEXstdItem 2 2 3 4 3" xfId="48586"/>
    <cellStyle name="SAPBEXstdItem 2 2 3 4 4" xfId="48587"/>
    <cellStyle name="SAPBEXstdItem 2 2 3 5" xfId="48588"/>
    <cellStyle name="SAPBEXstdItem 2 2 3 5 2" xfId="48589"/>
    <cellStyle name="SAPBEXstdItem 2 2 3 5 2 2" xfId="48590"/>
    <cellStyle name="SAPBEXstdItem 2 2 3 5 2 3" xfId="48591"/>
    <cellStyle name="SAPBEXstdItem 2 2 3 5 3" xfId="48592"/>
    <cellStyle name="SAPBEXstdItem 2 2 3 5 4" xfId="48593"/>
    <cellStyle name="SAPBEXstdItem 2 2 3 6" xfId="48594"/>
    <cellStyle name="SAPBEXstdItem 2 2 3 6 2" xfId="48595"/>
    <cellStyle name="SAPBEXstdItem 2 2 3 6 2 2" xfId="48596"/>
    <cellStyle name="SAPBEXstdItem 2 2 3 6 2 3" xfId="48597"/>
    <cellStyle name="SAPBEXstdItem 2 2 3 6 3" xfId="48598"/>
    <cellStyle name="SAPBEXstdItem 2 2 3 6 4" xfId="48599"/>
    <cellStyle name="SAPBEXstdItem 2 2 3 7" xfId="48600"/>
    <cellStyle name="SAPBEXstdItem 2 2 3 7 2" xfId="48601"/>
    <cellStyle name="SAPBEXstdItem 2 2 3 7 2 2" xfId="48602"/>
    <cellStyle name="SAPBEXstdItem 2 2 3 7 2 3" xfId="48603"/>
    <cellStyle name="SAPBEXstdItem 2 2 3 7 3" xfId="48604"/>
    <cellStyle name="SAPBEXstdItem 2 2 3 7 4" xfId="48605"/>
    <cellStyle name="SAPBEXstdItem 2 2 3 8" xfId="48606"/>
    <cellStyle name="SAPBEXstdItem 2 2 3 8 2" xfId="48607"/>
    <cellStyle name="SAPBEXstdItem 2 2 3 8 2 2" xfId="48608"/>
    <cellStyle name="SAPBEXstdItem 2 2 3 8 2 3" xfId="48609"/>
    <cellStyle name="SAPBEXstdItem 2 2 3 8 3" xfId="48610"/>
    <cellStyle name="SAPBEXstdItem 2 2 3 8 4" xfId="48611"/>
    <cellStyle name="SAPBEXstdItem 2 2 3 9" xfId="48612"/>
    <cellStyle name="SAPBEXstdItem 2 2 3 9 2" xfId="48613"/>
    <cellStyle name="SAPBEXstdItem 2 2 3 9 3" xfId="48614"/>
    <cellStyle name="SAPBEXstdItem 2 2 4" xfId="48615"/>
    <cellStyle name="SAPBEXstdItem 2 2 4 2" xfId="48616"/>
    <cellStyle name="SAPBEXstdItem 2 2 4 2 2" xfId="48617"/>
    <cellStyle name="SAPBEXstdItem 2 2 4 2 3" xfId="48618"/>
    <cellStyle name="SAPBEXstdItem 2 2 4 3" xfId="48619"/>
    <cellStyle name="SAPBEXstdItem 2 2 4 4" xfId="48620"/>
    <cellStyle name="SAPBEXstdItem 2 2 5" xfId="48621"/>
    <cellStyle name="SAPBEXstdItem 2 2 5 2" xfId="48622"/>
    <cellStyle name="SAPBEXstdItem 2 2 5 2 2" xfId="48623"/>
    <cellStyle name="SAPBEXstdItem 2 2 5 2 3" xfId="48624"/>
    <cellStyle name="SAPBEXstdItem 2 2 5 3" xfId="48625"/>
    <cellStyle name="SAPBEXstdItem 2 2 5 4" xfId="48626"/>
    <cellStyle name="SAPBEXstdItem 2 2 6" xfId="48627"/>
    <cellStyle name="SAPBEXstdItem 2 2 6 2" xfId="48628"/>
    <cellStyle name="SAPBEXstdItem 2 2 6 2 2" xfId="48629"/>
    <cellStyle name="SAPBEXstdItem 2 2 6 2 3" xfId="48630"/>
    <cellStyle name="SAPBEXstdItem 2 2 6 3" xfId="48631"/>
    <cellStyle name="SAPBEXstdItem 2 2 6 4" xfId="48632"/>
    <cellStyle name="SAPBEXstdItem 2 2 7" xfId="48633"/>
    <cellStyle name="SAPBEXstdItem 2 2 7 2" xfId="48634"/>
    <cellStyle name="SAPBEXstdItem 2 2 7 2 2" xfId="48635"/>
    <cellStyle name="SAPBEXstdItem 2 2 7 2 3" xfId="48636"/>
    <cellStyle name="SAPBEXstdItem 2 2 7 3" xfId="48637"/>
    <cellStyle name="SAPBEXstdItem 2 2 7 4" xfId="48638"/>
    <cellStyle name="SAPBEXstdItem 2 2 8" xfId="48639"/>
    <cellStyle name="SAPBEXstdItem 2 2 8 2" xfId="48640"/>
    <cellStyle name="SAPBEXstdItem 2 2 8 2 2" xfId="48641"/>
    <cellStyle name="SAPBEXstdItem 2 2 8 2 3" xfId="48642"/>
    <cellStyle name="SAPBEXstdItem 2 2 8 3" xfId="48643"/>
    <cellStyle name="SAPBEXstdItem 2 2 8 4" xfId="48644"/>
    <cellStyle name="SAPBEXstdItem 2 2 9" xfId="48645"/>
    <cellStyle name="SAPBEXstdItem 2 2 9 2" xfId="48646"/>
    <cellStyle name="SAPBEXstdItem 2 2 9 2 2" xfId="48647"/>
    <cellStyle name="SAPBEXstdItem 2 2 9 2 3" xfId="48648"/>
    <cellStyle name="SAPBEXstdItem 2 2 9 3" xfId="48649"/>
    <cellStyle name="SAPBEXstdItem 2 2 9 4" xfId="48650"/>
    <cellStyle name="SAPBEXstdItem 2 3" xfId="48651"/>
    <cellStyle name="SAPBEXstdItem 2 3 10" xfId="48652"/>
    <cellStyle name="SAPBEXstdItem 2 3 10 2" xfId="48653"/>
    <cellStyle name="SAPBEXstdItem 2 3 10 3" xfId="48654"/>
    <cellStyle name="SAPBEXstdItem 2 3 11" xfId="48655"/>
    <cellStyle name="SAPBEXstdItem 2 3 12" xfId="48656"/>
    <cellStyle name="SAPBEXstdItem 2 3 2" xfId="48657"/>
    <cellStyle name="SAPBEXstdItem 2 3 2 10" xfId="48658"/>
    <cellStyle name="SAPBEXstdItem 2 3 2 11" xfId="48659"/>
    <cellStyle name="SAPBEXstdItem 2 3 2 2" xfId="48660"/>
    <cellStyle name="SAPBEXstdItem 2 3 2 2 2" xfId="48661"/>
    <cellStyle name="SAPBEXstdItem 2 3 2 2 2 2" xfId="48662"/>
    <cellStyle name="SAPBEXstdItem 2 3 2 2 2 3" xfId="48663"/>
    <cellStyle name="SAPBEXstdItem 2 3 2 2 3" xfId="48664"/>
    <cellStyle name="SAPBEXstdItem 2 3 2 2 4" xfId="48665"/>
    <cellStyle name="SAPBEXstdItem 2 3 2 3" xfId="48666"/>
    <cellStyle name="SAPBEXstdItem 2 3 2 3 2" xfId="48667"/>
    <cellStyle name="SAPBEXstdItem 2 3 2 3 2 2" xfId="48668"/>
    <cellStyle name="SAPBEXstdItem 2 3 2 3 2 3" xfId="48669"/>
    <cellStyle name="SAPBEXstdItem 2 3 2 3 3" xfId="48670"/>
    <cellStyle name="SAPBEXstdItem 2 3 2 3 4" xfId="48671"/>
    <cellStyle name="SAPBEXstdItem 2 3 2 4" xfId="48672"/>
    <cellStyle name="SAPBEXstdItem 2 3 2 4 2" xfId="48673"/>
    <cellStyle name="SAPBEXstdItem 2 3 2 4 2 2" xfId="48674"/>
    <cellStyle name="SAPBEXstdItem 2 3 2 4 2 3" xfId="48675"/>
    <cellStyle name="SAPBEXstdItem 2 3 2 4 3" xfId="48676"/>
    <cellStyle name="SAPBEXstdItem 2 3 2 4 4" xfId="48677"/>
    <cellStyle name="SAPBEXstdItem 2 3 2 5" xfId="48678"/>
    <cellStyle name="SAPBEXstdItem 2 3 2 5 2" xfId="48679"/>
    <cellStyle name="SAPBEXstdItem 2 3 2 5 2 2" xfId="48680"/>
    <cellStyle name="SAPBEXstdItem 2 3 2 5 2 3" xfId="48681"/>
    <cellStyle name="SAPBEXstdItem 2 3 2 5 3" xfId="48682"/>
    <cellStyle name="SAPBEXstdItem 2 3 2 5 4" xfId="48683"/>
    <cellStyle name="SAPBEXstdItem 2 3 2 6" xfId="48684"/>
    <cellStyle name="SAPBEXstdItem 2 3 2 6 2" xfId="48685"/>
    <cellStyle name="SAPBEXstdItem 2 3 2 6 2 2" xfId="48686"/>
    <cellStyle name="SAPBEXstdItem 2 3 2 6 2 3" xfId="48687"/>
    <cellStyle name="SAPBEXstdItem 2 3 2 6 3" xfId="48688"/>
    <cellStyle name="SAPBEXstdItem 2 3 2 6 4" xfId="48689"/>
    <cellStyle name="SAPBEXstdItem 2 3 2 7" xfId="48690"/>
    <cellStyle name="SAPBEXstdItem 2 3 2 7 2" xfId="48691"/>
    <cellStyle name="SAPBEXstdItem 2 3 2 7 2 2" xfId="48692"/>
    <cellStyle name="SAPBEXstdItem 2 3 2 7 2 3" xfId="48693"/>
    <cellStyle name="SAPBEXstdItem 2 3 2 7 3" xfId="48694"/>
    <cellStyle name="SAPBEXstdItem 2 3 2 7 4" xfId="48695"/>
    <cellStyle name="SAPBEXstdItem 2 3 2 8" xfId="48696"/>
    <cellStyle name="SAPBEXstdItem 2 3 2 8 2" xfId="48697"/>
    <cellStyle name="SAPBEXstdItem 2 3 2 8 2 2" xfId="48698"/>
    <cellStyle name="SAPBEXstdItem 2 3 2 8 2 3" xfId="48699"/>
    <cellStyle name="SAPBEXstdItem 2 3 2 8 3" xfId="48700"/>
    <cellStyle name="SAPBEXstdItem 2 3 2 8 4" xfId="48701"/>
    <cellStyle name="SAPBEXstdItem 2 3 2 9" xfId="48702"/>
    <cellStyle name="SAPBEXstdItem 2 3 2 9 2" xfId="48703"/>
    <cellStyle name="SAPBEXstdItem 2 3 2 9 3" xfId="48704"/>
    <cellStyle name="SAPBEXstdItem 2 3 3" xfId="48705"/>
    <cellStyle name="SAPBEXstdItem 2 3 3 2" xfId="48706"/>
    <cellStyle name="SAPBEXstdItem 2 3 3 2 2" xfId="48707"/>
    <cellStyle name="SAPBEXstdItem 2 3 3 2 3" xfId="48708"/>
    <cellStyle name="SAPBEXstdItem 2 3 3 3" xfId="48709"/>
    <cellStyle name="SAPBEXstdItem 2 3 3 4" xfId="48710"/>
    <cellStyle name="SAPBEXstdItem 2 3 4" xfId="48711"/>
    <cellStyle name="SAPBEXstdItem 2 3 4 2" xfId="48712"/>
    <cellStyle name="SAPBEXstdItem 2 3 4 2 2" xfId="48713"/>
    <cellStyle name="SAPBEXstdItem 2 3 4 2 3" xfId="48714"/>
    <cellStyle name="SAPBEXstdItem 2 3 4 3" xfId="48715"/>
    <cellStyle name="SAPBEXstdItem 2 3 4 4" xfId="48716"/>
    <cellStyle name="SAPBEXstdItem 2 3 5" xfId="48717"/>
    <cellStyle name="SAPBEXstdItem 2 3 5 2" xfId="48718"/>
    <cellStyle name="SAPBEXstdItem 2 3 5 2 2" xfId="48719"/>
    <cellStyle name="SAPBEXstdItem 2 3 5 2 3" xfId="48720"/>
    <cellStyle name="SAPBEXstdItem 2 3 5 3" xfId="48721"/>
    <cellStyle name="SAPBEXstdItem 2 3 5 4" xfId="48722"/>
    <cellStyle name="SAPBEXstdItem 2 3 6" xfId="48723"/>
    <cellStyle name="SAPBEXstdItem 2 3 6 2" xfId="48724"/>
    <cellStyle name="SAPBEXstdItem 2 3 6 2 2" xfId="48725"/>
    <cellStyle name="SAPBEXstdItem 2 3 6 2 3" xfId="48726"/>
    <cellStyle name="SAPBEXstdItem 2 3 6 3" xfId="48727"/>
    <cellStyle name="SAPBEXstdItem 2 3 6 4" xfId="48728"/>
    <cellStyle name="SAPBEXstdItem 2 3 7" xfId="48729"/>
    <cellStyle name="SAPBEXstdItem 2 3 7 2" xfId="48730"/>
    <cellStyle name="SAPBEXstdItem 2 3 7 2 2" xfId="48731"/>
    <cellStyle name="SAPBEXstdItem 2 3 7 2 3" xfId="48732"/>
    <cellStyle name="SAPBEXstdItem 2 3 7 3" xfId="48733"/>
    <cellStyle name="SAPBEXstdItem 2 3 7 4" xfId="48734"/>
    <cellStyle name="SAPBEXstdItem 2 3 8" xfId="48735"/>
    <cellStyle name="SAPBEXstdItem 2 3 8 2" xfId="48736"/>
    <cellStyle name="SAPBEXstdItem 2 3 8 2 2" xfId="48737"/>
    <cellStyle name="SAPBEXstdItem 2 3 8 2 3" xfId="48738"/>
    <cellStyle name="SAPBEXstdItem 2 3 8 3" xfId="48739"/>
    <cellStyle name="SAPBEXstdItem 2 3 8 4" xfId="48740"/>
    <cellStyle name="SAPBEXstdItem 2 3 9" xfId="48741"/>
    <cellStyle name="SAPBEXstdItem 2 3 9 2" xfId="48742"/>
    <cellStyle name="SAPBEXstdItem 2 3 9 2 2" xfId="48743"/>
    <cellStyle name="SAPBEXstdItem 2 3 9 2 3" xfId="48744"/>
    <cellStyle name="SAPBEXstdItem 2 3 9 3" xfId="48745"/>
    <cellStyle name="SAPBEXstdItem 2 3 9 4" xfId="48746"/>
    <cellStyle name="SAPBEXstdItem 2 4" xfId="48747"/>
    <cellStyle name="SAPBEXstdItem 2 4 10" xfId="48748"/>
    <cellStyle name="SAPBEXstdItem 2 4 11" xfId="48749"/>
    <cellStyle name="SAPBEXstdItem 2 4 2" xfId="48750"/>
    <cellStyle name="SAPBEXstdItem 2 4 2 2" xfId="48751"/>
    <cellStyle name="SAPBEXstdItem 2 4 2 2 2" xfId="48752"/>
    <cellStyle name="SAPBEXstdItem 2 4 2 2 3" xfId="48753"/>
    <cellStyle name="SAPBEXstdItem 2 4 2 3" xfId="48754"/>
    <cellStyle name="SAPBEXstdItem 2 4 2 4" xfId="48755"/>
    <cellStyle name="SAPBEXstdItem 2 4 3" xfId="48756"/>
    <cellStyle name="SAPBEXstdItem 2 4 3 2" xfId="48757"/>
    <cellStyle name="SAPBEXstdItem 2 4 3 2 2" xfId="48758"/>
    <cellStyle name="SAPBEXstdItem 2 4 3 2 3" xfId="48759"/>
    <cellStyle name="SAPBEXstdItem 2 4 3 3" xfId="48760"/>
    <cellStyle name="SAPBEXstdItem 2 4 3 4" xfId="48761"/>
    <cellStyle name="SAPBEXstdItem 2 4 4" xfId="48762"/>
    <cellStyle name="SAPBEXstdItem 2 4 4 2" xfId="48763"/>
    <cellStyle name="SAPBEXstdItem 2 4 4 2 2" xfId="48764"/>
    <cellStyle name="SAPBEXstdItem 2 4 4 2 3" xfId="48765"/>
    <cellStyle name="SAPBEXstdItem 2 4 4 3" xfId="48766"/>
    <cellStyle name="SAPBEXstdItem 2 4 4 4" xfId="48767"/>
    <cellStyle name="SAPBEXstdItem 2 4 5" xfId="48768"/>
    <cellStyle name="SAPBEXstdItem 2 4 5 2" xfId="48769"/>
    <cellStyle name="SAPBEXstdItem 2 4 5 2 2" xfId="48770"/>
    <cellStyle name="SAPBEXstdItem 2 4 5 2 3" xfId="48771"/>
    <cellStyle name="SAPBEXstdItem 2 4 5 3" xfId="48772"/>
    <cellStyle name="SAPBEXstdItem 2 4 5 4" xfId="48773"/>
    <cellStyle name="SAPBEXstdItem 2 4 6" xfId="48774"/>
    <cellStyle name="SAPBEXstdItem 2 4 6 2" xfId="48775"/>
    <cellStyle name="SAPBEXstdItem 2 4 6 2 2" xfId="48776"/>
    <cellStyle name="SAPBEXstdItem 2 4 6 2 3" xfId="48777"/>
    <cellStyle name="SAPBEXstdItem 2 4 6 3" xfId="48778"/>
    <cellStyle name="SAPBEXstdItem 2 4 6 4" xfId="48779"/>
    <cellStyle name="SAPBEXstdItem 2 4 7" xfId="48780"/>
    <cellStyle name="SAPBEXstdItem 2 4 7 2" xfId="48781"/>
    <cellStyle name="SAPBEXstdItem 2 4 7 2 2" xfId="48782"/>
    <cellStyle name="SAPBEXstdItem 2 4 7 2 3" xfId="48783"/>
    <cellStyle name="SAPBEXstdItem 2 4 7 3" xfId="48784"/>
    <cellStyle name="SAPBEXstdItem 2 4 7 4" xfId="48785"/>
    <cellStyle name="SAPBEXstdItem 2 4 8" xfId="48786"/>
    <cellStyle name="SAPBEXstdItem 2 4 8 2" xfId="48787"/>
    <cellStyle name="SAPBEXstdItem 2 4 8 2 2" xfId="48788"/>
    <cellStyle name="SAPBEXstdItem 2 4 8 2 3" xfId="48789"/>
    <cellStyle name="SAPBEXstdItem 2 4 8 3" xfId="48790"/>
    <cellStyle name="SAPBEXstdItem 2 4 8 4" xfId="48791"/>
    <cellStyle name="SAPBEXstdItem 2 4 9" xfId="48792"/>
    <cellStyle name="SAPBEXstdItem 2 4 9 2" xfId="48793"/>
    <cellStyle name="SAPBEXstdItem 2 4 9 3" xfId="48794"/>
    <cellStyle name="SAPBEXstdItem 2 5" xfId="48795"/>
    <cellStyle name="SAPBEXstdItem 2 5 2" xfId="48796"/>
    <cellStyle name="SAPBEXstdItem 2 5 2 2" xfId="48797"/>
    <cellStyle name="SAPBEXstdItem 2 5 2 3" xfId="48798"/>
    <cellStyle name="SAPBEXstdItem 2 5 3" xfId="48799"/>
    <cellStyle name="SAPBEXstdItem 2 5 4" xfId="48800"/>
    <cellStyle name="SAPBEXstdItem 2 6" xfId="48801"/>
    <cellStyle name="SAPBEXstdItem 2 6 2" xfId="48802"/>
    <cellStyle name="SAPBEXstdItem 2 6 2 2" xfId="48803"/>
    <cellStyle name="SAPBEXstdItem 2 6 2 3" xfId="48804"/>
    <cellStyle name="SAPBEXstdItem 2 6 3" xfId="48805"/>
    <cellStyle name="SAPBEXstdItem 2 6 4" xfId="48806"/>
    <cellStyle name="SAPBEXstdItem 2 7" xfId="48807"/>
    <cellStyle name="SAPBEXstdItem 2 7 2" xfId="48808"/>
    <cellStyle name="SAPBEXstdItem 2 7 2 2" xfId="48809"/>
    <cellStyle name="SAPBEXstdItem 2 7 2 3" xfId="48810"/>
    <cellStyle name="SAPBEXstdItem 2 7 3" xfId="48811"/>
    <cellStyle name="SAPBEXstdItem 2 7 4" xfId="48812"/>
    <cellStyle name="SAPBEXstdItem 2 8" xfId="48813"/>
    <cellStyle name="SAPBEXstdItem 2 8 2" xfId="48814"/>
    <cellStyle name="SAPBEXstdItem 2 8 2 2" xfId="48815"/>
    <cellStyle name="SAPBEXstdItem 2 8 2 3" xfId="48816"/>
    <cellStyle name="SAPBEXstdItem 2 8 3" xfId="48817"/>
    <cellStyle name="SAPBEXstdItem 2 8 4" xfId="48818"/>
    <cellStyle name="SAPBEXstdItem 2 9" xfId="48819"/>
    <cellStyle name="SAPBEXstdItem 2 9 2" xfId="48820"/>
    <cellStyle name="SAPBEXstdItem 2 9 2 2" xfId="48821"/>
    <cellStyle name="SAPBEXstdItem 2 9 2 3" xfId="48822"/>
    <cellStyle name="SAPBEXstdItem 2 9 3" xfId="48823"/>
    <cellStyle name="SAPBEXstdItem 2 9 4" xfId="48824"/>
    <cellStyle name="SAPBEXstdItem 3" xfId="48825"/>
    <cellStyle name="SAPBEXstdItem 3 10" xfId="48826"/>
    <cellStyle name="SAPBEXstdItem 3 10 2" xfId="48827"/>
    <cellStyle name="SAPBEXstdItem 3 10 2 2" xfId="48828"/>
    <cellStyle name="SAPBEXstdItem 3 10 2 3" xfId="48829"/>
    <cellStyle name="SAPBEXstdItem 3 10 3" xfId="48830"/>
    <cellStyle name="SAPBEXstdItem 3 10 4" xfId="48831"/>
    <cellStyle name="SAPBEXstdItem 3 11" xfId="48832"/>
    <cellStyle name="SAPBEXstdItem 3 11 2" xfId="48833"/>
    <cellStyle name="SAPBEXstdItem 3 11 2 2" xfId="48834"/>
    <cellStyle name="SAPBEXstdItem 3 11 2 3" xfId="48835"/>
    <cellStyle name="SAPBEXstdItem 3 11 3" xfId="48836"/>
    <cellStyle name="SAPBEXstdItem 3 11 4" xfId="48837"/>
    <cellStyle name="SAPBEXstdItem 3 12" xfId="48838"/>
    <cellStyle name="SAPBEXstdItem 3 12 2" xfId="48839"/>
    <cellStyle name="SAPBEXstdItem 3 12 3" xfId="48840"/>
    <cellStyle name="SAPBEXstdItem 3 13" xfId="48841"/>
    <cellStyle name="SAPBEXstdItem 3 14" xfId="48842"/>
    <cellStyle name="SAPBEXstdItem 3 2" xfId="48843"/>
    <cellStyle name="SAPBEXstdItem 3 2 10" xfId="48844"/>
    <cellStyle name="SAPBEXstdItem 3 2 10 2" xfId="48845"/>
    <cellStyle name="SAPBEXstdItem 3 2 10 2 2" xfId="48846"/>
    <cellStyle name="SAPBEXstdItem 3 2 10 2 3" xfId="48847"/>
    <cellStyle name="SAPBEXstdItem 3 2 10 3" xfId="48848"/>
    <cellStyle name="SAPBEXstdItem 3 2 10 4" xfId="48849"/>
    <cellStyle name="SAPBEXstdItem 3 2 11" xfId="48850"/>
    <cellStyle name="SAPBEXstdItem 3 2 11 2" xfId="48851"/>
    <cellStyle name="SAPBEXstdItem 3 2 11 3" xfId="48852"/>
    <cellStyle name="SAPBEXstdItem 3 2 12" xfId="48853"/>
    <cellStyle name="SAPBEXstdItem 3 2 13" xfId="48854"/>
    <cellStyle name="SAPBEXstdItem 3 2 2" xfId="48855"/>
    <cellStyle name="SAPBEXstdItem 3 2 2 10" xfId="48856"/>
    <cellStyle name="SAPBEXstdItem 3 2 2 10 2" xfId="48857"/>
    <cellStyle name="SAPBEXstdItem 3 2 2 10 3" xfId="48858"/>
    <cellStyle name="SAPBEXstdItem 3 2 2 11" xfId="48859"/>
    <cellStyle name="SAPBEXstdItem 3 2 2 12" xfId="48860"/>
    <cellStyle name="SAPBEXstdItem 3 2 2 2" xfId="48861"/>
    <cellStyle name="SAPBEXstdItem 3 2 2 2 10" xfId="48862"/>
    <cellStyle name="SAPBEXstdItem 3 2 2 2 11" xfId="48863"/>
    <cellStyle name="SAPBEXstdItem 3 2 2 2 2" xfId="48864"/>
    <cellStyle name="SAPBEXstdItem 3 2 2 2 2 2" xfId="48865"/>
    <cellStyle name="SAPBEXstdItem 3 2 2 2 2 2 2" xfId="48866"/>
    <cellStyle name="SAPBEXstdItem 3 2 2 2 2 2 3" xfId="48867"/>
    <cellStyle name="SAPBEXstdItem 3 2 2 2 2 3" xfId="48868"/>
    <cellStyle name="SAPBEXstdItem 3 2 2 2 2 4" xfId="48869"/>
    <cellStyle name="SAPBEXstdItem 3 2 2 2 3" xfId="48870"/>
    <cellStyle name="SAPBEXstdItem 3 2 2 2 3 2" xfId="48871"/>
    <cellStyle name="SAPBEXstdItem 3 2 2 2 3 2 2" xfId="48872"/>
    <cellStyle name="SAPBEXstdItem 3 2 2 2 3 2 3" xfId="48873"/>
    <cellStyle name="SAPBEXstdItem 3 2 2 2 3 3" xfId="48874"/>
    <cellStyle name="SAPBEXstdItem 3 2 2 2 3 4" xfId="48875"/>
    <cellStyle name="SAPBEXstdItem 3 2 2 2 4" xfId="48876"/>
    <cellStyle name="SAPBEXstdItem 3 2 2 2 4 2" xfId="48877"/>
    <cellStyle name="SAPBEXstdItem 3 2 2 2 4 2 2" xfId="48878"/>
    <cellStyle name="SAPBEXstdItem 3 2 2 2 4 2 3" xfId="48879"/>
    <cellStyle name="SAPBEXstdItem 3 2 2 2 4 3" xfId="48880"/>
    <cellStyle name="SAPBEXstdItem 3 2 2 2 4 4" xfId="48881"/>
    <cellStyle name="SAPBEXstdItem 3 2 2 2 5" xfId="48882"/>
    <cellStyle name="SAPBEXstdItem 3 2 2 2 5 2" xfId="48883"/>
    <cellStyle name="SAPBEXstdItem 3 2 2 2 5 2 2" xfId="48884"/>
    <cellStyle name="SAPBEXstdItem 3 2 2 2 5 2 3" xfId="48885"/>
    <cellStyle name="SAPBEXstdItem 3 2 2 2 5 3" xfId="48886"/>
    <cellStyle name="SAPBEXstdItem 3 2 2 2 5 4" xfId="48887"/>
    <cellStyle name="SAPBEXstdItem 3 2 2 2 6" xfId="48888"/>
    <cellStyle name="SAPBEXstdItem 3 2 2 2 6 2" xfId="48889"/>
    <cellStyle name="SAPBEXstdItem 3 2 2 2 6 2 2" xfId="48890"/>
    <cellStyle name="SAPBEXstdItem 3 2 2 2 6 2 3" xfId="48891"/>
    <cellStyle name="SAPBEXstdItem 3 2 2 2 6 3" xfId="48892"/>
    <cellStyle name="SAPBEXstdItem 3 2 2 2 6 4" xfId="48893"/>
    <cellStyle name="SAPBEXstdItem 3 2 2 2 7" xfId="48894"/>
    <cellStyle name="SAPBEXstdItem 3 2 2 2 7 2" xfId="48895"/>
    <cellStyle name="SAPBEXstdItem 3 2 2 2 7 2 2" xfId="48896"/>
    <cellStyle name="SAPBEXstdItem 3 2 2 2 7 2 3" xfId="48897"/>
    <cellStyle name="SAPBEXstdItem 3 2 2 2 7 3" xfId="48898"/>
    <cellStyle name="SAPBEXstdItem 3 2 2 2 7 4" xfId="48899"/>
    <cellStyle name="SAPBEXstdItem 3 2 2 2 8" xfId="48900"/>
    <cellStyle name="SAPBEXstdItem 3 2 2 2 8 2" xfId="48901"/>
    <cellStyle name="SAPBEXstdItem 3 2 2 2 8 2 2" xfId="48902"/>
    <cellStyle name="SAPBEXstdItem 3 2 2 2 8 2 3" xfId="48903"/>
    <cellStyle name="SAPBEXstdItem 3 2 2 2 8 3" xfId="48904"/>
    <cellStyle name="SAPBEXstdItem 3 2 2 2 8 4" xfId="48905"/>
    <cellStyle name="SAPBEXstdItem 3 2 2 2 9" xfId="48906"/>
    <cellStyle name="SAPBEXstdItem 3 2 2 2 9 2" xfId="48907"/>
    <cellStyle name="SAPBEXstdItem 3 2 2 2 9 3" xfId="48908"/>
    <cellStyle name="SAPBEXstdItem 3 2 2 3" xfId="48909"/>
    <cellStyle name="SAPBEXstdItem 3 2 2 3 2" xfId="48910"/>
    <cellStyle name="SAPBEXstdItem 3 2 2 3 2 2" xfId="48911"/>
    <cellStyle name="SAPBEXstdItem 3 2 2 3 2 3" xfId="48912"/>
    <cellStyle name="SAPBEXstdItem 3 2 2 3 3" xfId="48913"/>
    <cellStyle name="SAPBEXstdItem 3 2 2 3 4" xfId="48914"/>
    <cellStyle name="SAPBEXstdItem 3 2 2 4" xfId="48915"/>
    <cellStyle name="SAPBEXstdItem 3 2 2 4 2" xfId="48916"/>
    <cellStyle name="SAPBEXstdItem 3 2 2 4 2 2" xfId="48917"/>
    <cellStyle name="SAPBEXstdItem 3 2 2 4 2 3" xfId="48918"/>
    <cellStyle name="SAPBEXstdItem 3 2 2 4 3" xfId="48919"/>
    <cellStyle name="SAPBEXstdItem 3 2 2 4 4" xfId="48920"/>
    <cellStyle name="SAPBEXstdItem 3 2 2 5" xfId="48921"/>
    <cellStyle name="SAPBEXstdItem 3 2 2 5 2" xfId="48922"/>
    <cellStyle name="SAPBEXstdItem 3 2 2 5 2 2" xfId="48923"/>
    <cellStyle name="SAPBEXstdItem 3 2 2 5 2 3" xfId="48924"/>
    <cellStyle name="SAPBEXstdItem 3 2 2 5 3" xfId="48925"/>
    <cellStyle name="SAPBEXstdItem 3 2 2 5 4" xfId="48926"/>
    <cellStyle name="SAPBEXstdItem 3 2 2 6" xfId="48927"/>
    <cellStyle name="SAPBEXstdItem 3 2 2 6 2" xfId="48928"/>
    <cellStyle name="SAPBEXstdItem 3 2 2 6 2 2" xfId="48929"/>
    <cellStyle name="SAPBEXstdItem 3 2 2 6 2 3" xfId="48930"/>
    <cellStyle name="SAPBEXstdItem 3 2 2 6 3" xfId="48931"/>
    <cellStyle name="SAPBEXstdItem 3 2 2 6 4" xfId="48932"/>
    <cellStyle name="SAPBEXstdItem 3 2 2 7" xfId="48933"/>
    <cellStyle name="SAPBEXstdItem 3 2 2 7 2" xfId="48934"/>
    <cellStyle name="SAPBEXstdItem 3 2 2 7 2 2" xfId="48935"/>
    <cellStyle name="SAPBEXstdItem 3 2 2 7 2 3" xfId="48936"/>
    <cellStyle name="SAPBEXstdItem 3 2 2 7 3" xfId="48937"/>
    <cellStyle name="SAPBEXstdItem 3 2 2 7 4" xfId="48938"/>
    <cellStyle name="SAPBEXstdItem 3 2 2 8" xfId="48939"/>
    <cellStyle name="SAPBEXstdItem 3 2 2 8 2" xfId="48940"/>
    <cellStyle name="SAPBEXstdItem 3 2 2 8 2 2" xfId="48941"/>
    <cellStyle name="SAPBEXstdItem 3 2 2 8 2 3" xfId="48942"/>
    <cellStyle name="SAPBEXstdItem 3 2 2 8 3" xfId="48943"/>
    <cellStyle name="SAPBEXstdItem 3 2 2 8 4" xfId="48944"/>
    <cellStyle name="SAPBEXstdItem 3 2 2 9" xfId="48945"/>
    <cellStyle name="SAPBEXstdItem 3 2 2 9 2" xfId="48946"/>
    <cellStyle name="SAPBEXstdItem 3 2 2 9 2 2" xfId="48947"/>
    <cellStyle name="SAPBEXstdItem 3 2 2 9 2 3" xfId="48948"/>
    <cellStyle name="SAPBEXstdItem 3 2 2 9 3" xfId="48949"/>
    <cellStyle name="SAPBEXstdItem 3 2 2 9 4" xfId="48950"/>
    <cellStyle name="SAPBEXstdItem 3 2 3" xfId="48951"/>
    <cellStyle name="SAPBEXstdItem 3 2 3 10" xfId="48952"/>
    <cellStyle name="SAPBEXstdItem 3 2 3 11" xfId="48953"/>
    <cellStyle name="SAPBEXstdItem 3 2 3 2" xfId="48954"/>
    <cellStyle name="SAPBEXstdItem 3 2 3 2 2" xfId="48955"/>
    <cellStyle name="SAPBEXstdItem 3 2 3 2 2 2" xfId="48956"/>
    <cellStyle name="SAPBEXstdItem 3 2 3 2 2 3" xfId="48957"/>
    <cellStyle name="SAPBEXstdItem 3 2 3 2 3" xfId="48958"/>
    <cellStyle name="SAPBEXstdItem 3 2 3 2 4" xfId="48959"/>
    <cellStyle name="SAPBEXstdItem 3 2 3 3" xfId="48960"/>
    <cellStyle name="SAPBEXstdItem 3 2 3 3 2" xfId="48961"/>
    <cellStyle name="SAPBEXstdItem 3 2 3 3 2 2" xfId="48962"/>
    <cellStyle name="SAPBEXstdItem 3 2 3 3 2 3" xfId="48963"/>
    <cellStyle name="SAPBEXstdItem 3 2 3 3 3" xfId="48964"/>
    <cellStyle name="SAPBEXstdItem 3 2 3 3 4" xfId="48965"/>
    <cellStyle name="SAPBEXstdItem 3 2 3 4" xfId="48966"/>
    <cellStyle name="SAPBEXstdItem 3 2 3 4 2" xfId="48967"/>
    <cellStyle name="SAPBEXstdItem 3 2 3 4 2 2" xfId="48968"/>
    <cellStyle name="SAPBEXstdItem 3 2 3 4 2 3" xfId="48969"/>
    <cellStyle name="SAPBEXstdItem 3 2 3 4 3" xfId="48970"/>
    <cellStyle name="SAPBEXstdItem 3 2 3 4 4" xfId="48971"/>
    <cellStyle name="SAPBEXstdItem 3 2 3 5" xfId="48972"/>
    <cellStyle name="SAPBEXstdItem 3 2 3 5 2" xfId="48973"/>
    <cellStyle name="SAPBEXstdItem 3 2 3 5 2 2" xfId="48974"/>
    <cellStyle name="SAPBEXstdItem 3 2 3 5 2 3" xfId="48975"/>
    <cellStyle name="SAPBEXstdItem 3 2 3 5 3" xfId="48976"/>
    <cellStyle name="SAPBEXstdItem 3 2 3 5 4" xfId="48977"/>
    <cellStyle name="SAPBEXstdItem 3 2 3 6" xfId="48978"/>
    <cellStyle name="SAPBEXstdItem 3 2 3 6 2" xfId="48979"/>
    <cellStyle name="SAPBEXstdItem 3 2 3 6 2 2" xfId="48980"/>
    <cellStyle name="SAPBEXstdItem 3 2 3 6 2 3" xfId="48981"/>
    <cellStyle name="SAPBEXstdItem 3 2 3 6 3" xfId="48982"/>
    <cellStyle name="SAPBEXstdItem 3 2 3 6 4" xfId="48983"/>
    <cellStyle name="SAPBEXstdItem 3 2 3 7" xfId="48984"/>
    <cellStyle name="SAPBEXstdItem 3 2 3 7 2" xfId="48985"/>
    <cellStyle name="SAPBEXstdItem 3 2 3 7 2 2" xfId="48986"/>
    <cellStyle name="SAPBEXstdItem 3 2 3 7 2 3" xfId="48987"/>
    <cellStyle name="SAPBEXstdItem 3 2 3 7 3" xfId="48988"/>
    <cellStyle name="SAPBEXstdItem 3 2 3 7 4" xfId="48989"/>
    <cellStyle name="SAPBEXstdItem 3 2 3 8" xfId="48990"/>
    <cellStyle name="SAPBEXstdItem 3 2 3 8 2" xfId="48991"/>
    <cellStyle name="SAPBEXstdItem 3 2 3 8 2 2" xfId="48992"/>
    <cellStyle name="SAPBEXstdItem 3 2 3 8 2 3" xfId="48993"/>
    <cellStyle name="SAPBEXstdItem 3 2 3 8 3" xfId="48994"/>
    <cellStyle name="SAPBEXstdItem 3 2 3 8 4" xfId="48995"/>
    <cellStyle name="SAPBEXstdItem 3 2 3 9" xfId="48996"/>
    <cellStyle name="SAPBEXstdItem 3 2 3 9 2" xfId="48997"/>
    <cellStyle name="SAPBEXstdItem 3 2 3 9 3" xfId="48998"/>
    <cellStyle name="SAPBEXstdItem 3 2 4" xfId="48999"/>
    <cellStyle name="SAPBEXstdItem 3 2 4 2" xfId="49000"/>
    <cellStyle name="SAPBEXstdItem 3 2 4 2 2" xfId="49001"/>
    <cellStyle name="SAPBEXstdItem 3 2 4 2 3" xfId="49002"/>
    <cellStyle name="SAPBEXstdItem 3 2 4 3" xfId="49003"/>
    <cellStyle name="SAPBEXstdItem 3 2 4 4" xfId="49004"/>
    <cellStyle name="SAPBEXstdItem 3 2 5" xfId="49005"/>
    <cellStyle name="SAPBEXstdItem 3 2 5 2" xfId="49006"/>
    <cellStyle name="SAPBEXstdItem 3 2 5 2 2" xfId="49007"/>
    <cellStyle name="SAPBEXstdItem 3 2 5 2 3" xfId="49008"/>
    <cellStyle name="SAPBEXstdItem 3 2 5 3" xfId="49009"/>
    <cellStyle name="SAPBEXstdItem 3 2 5 4" xfId="49010"/>
    <cellStyle name="SAPBEXstdItem 3 2 6" xfId="49011"/>
    <cellStyle name="SAPBEXstdItem 3 2 6 2" xfId="49012"/>
    <cellStyle name="SAPBEXstdItem 3 2 6 2 2" xfId="49013"/>
    <cellStyle name="SAPBEXstdItem 3 2 6 2 3" xfId="49014"/>
    <cellStyle name="SAPBEXstdItem 3 2 6 3" xfId="49015"/>
    <cellStyle name="SAPBEXstdItem 3 2 6 4" xfId="49016"/>
    <cellStyle name="SAPBEXstdItem 3 2 7" xfId="49017"/>
    <cellStyle name="SAPBEXstdItem 3 2 7 2" xfId="49018"/>
    <cellStyle name="SAPBEXstdItem 3 2 7 2 2" xfId="49019"/>
    <cellStyle name="SAPBEXstdItem 3 2 7 2 3" xfId="49020"/>
    <cellStyle name="SAPBEXstdItem 3 2 7 3" xfId="49021"/>
    <cellStyle name="SAPBEXstdItem 3 2 7 4" xfId="49022"/>
    <cellStyle name="SAPBEXstdItem 3 2 8" xfId="49023"/>
    <cellStyle name="SAPBEXstdItem 3 2 8 2" xfId="49024"/>
    <cellStyle name="SAPBEXstdItem 3 2 8 2 2" xfId="49025"/>
    <cellStyle name="SAPBEXstdItem 3 2 8 2 3" xfId="49026"/>
    <cellStyle name="SAPBEXstdItem 3 2 8 3" xfId="49027"/>
    <cellStyle name="SAPBEXstdItem 3 2 8 4" xfId="49028"/>
    <cellStyle name="SAPBEXstdItem 3 2 9" xfId="49029"/>
    <cellStyle name="SAPBEXstdItem 3 2 9 2" xfId="49030"/>
    <cellStyle name="SAPBEXstdItem 3 2 9 2 2" xfId="49031"/>
    <cellStyle name="SAPBEXstdItem 3 2 9 2 3" xfId="49032"/>
    <cellStyle name="SAPBEXstdItem 3 2 9 3" xfId="49033"/>
    <cellStyle name="SAPBEXstdItem 3 2 9 4" xfId="49034"/>
    <cellStyle name="SAPBEXstdItem 3 3" xfId="49035"/>
    <cellStyle name="SAPBEXstdItem 3 3 10" xfId="49036"/>
    <cellStyle name="SAPBEXstdItem 3 3 10 2" xfId="49037"/>
    <cellStyle name="SAPBEXstdItem 3 3 10 3" xfId="49038"/>
    <cellStyle name="SAPBEXstdItem 3 3 11" xfId="49039"/>
    <cellStyle name="SAPBEXstdItem 3 3 12" xfId="49040"/>
    <cellStyle name="SAPBEXstdItem 3 3 2" xfId="49041"/>
    <cellStyle name="SAPBEXstdItem 3 3 2 10" xfId="49042"/>
    <cellStyle name="SAPBEXstdItem 3 3 2 11" xfId="49043"/>
    <cellStyle name="SAPBEXstdItem 3 3 2 2" xfId="49044"/>
    <cellStyle name="SAPBEXstdItem 3 3 2 2 2" xfId="49045"/>
    <cellStyle name="SAPBEXstdItem 3 3 2 2 2 2" xfId="49046"/>
    <cellStyle name="SAPBEXstdItem 3 3 2 2 2 3" xfId="49047"/>
    <cellStyle name="SAPBEXstdItem 3 3 2 2 3" xfId="49048"/>
    <cellStyle name="SAPBEXstdItem 3 3 2 2 4" xfId="49049"/>
    <cellStyle name="SAPBEXstdItem 3 3 2 3" xfId="49050"/>
    <cellStyle name="SAPBEXstdItem 3 3 2 3 2" xfId="49051"/>
    <cellStyle name="SAPBEXstdItem 3 3 2 3 2 2" xfId="49052"/>
    <cellStyle name="SAPBEXstdItem 3 3 2 3 2 3" xfId="49053"/>
    <cellStyle name="SAPBEXstdItem 3 3 2 3 3" xfId="49054"/>
    <cellStyle name="SAPBEXstdItem 3 3 2 3 4" xfId="49055"/>
    <cellStyle name="SAPBEXstdItem 3 3 2 4" xfId="49056"/>
    <cellStyle name="SAPBEXstdItem 3 3 2 4 2" xfId="49057"/>
    <cellStyle name="SAPBEXstdItem 3 3 2 4 2 2" xfId="49058"/>
    <cellStyle name="SAPBEXstdItem 3 3 2 4 2 3" xfId="49059"/>
    <cellStyle name="SAPBEXstdItem 3 3 2 4 3" xfId="49060"/>
    <cellStyle name="SAPBEXstdItem 3 3 2 4 4" xfId="49061"/>
    <cellStyle name="SAPBEXstdItem 3 3 2 5" xfId="49062"/>
    <cellStyle name="SAPBEXstdItem 3 3 2 5 2" xfId="49063"/>
    <cellStyle name="SAPBEXstdItem 3 3 2 5 2 2" xfId="49064"/>
    <cellStyle name="SAPBEXstdItem 3 3 2 5 2 3" xfId="49065"/>
    <cellStyle name="SAPBEXstdItem 3 3 2 5 3" xfId="49066"/>
    <cellStyle name="SAPBEXstdItem 3 3 2 5 4" xfId="49067"/>
    <cellStyle name="SAPBEXstdItem 3 3 2 6" xfId="49068"/>
    <cellStyle name="SAPBEXstdItem 3 3 2 6 2" xfId="49069"/>
    <cellStyle name="SAPBEXstdItem 3 3 2 6 2 2" xfId="49070"/>
    <cellStyle name="SAPBEXstdItem 3 3 2 6 2 3" xfId="49071"/>
    <cellStyle name="SAPBEXstdItem 3 3 2 6 3" xfId="49072"/>
    <cellStyle name="SAPBEXstdItem 3 3 2 6 4" xfId="49073"/>
    <cellStyle name="SAPBEXstdItem 3 3 2 7" xfId="49074"/>
    <cellStyle name="SAPBEXstdItem 3 3 2 7 2" xfId="49075"/>
    <cellStyle name="SAPBEXstdItem 3 3 2 7 2 2" xfId="49076"/>
    <cellStyle name="SAPBEXstdItem 3 3 2 7 2 3" xfId="49077"/>
    <cellStyle name="SAPBEXstdItem 3 3 2 7 3" xfId="49078"/>
    <cellStyle name="SAPBEXstdItem 3 3 2 7 4" xfId="49079"/>
    <cellStyle name="SAPBEXstdItem 3 3 2 8" xfId="49080"/>
    <cellStyle name="SAPBEXstdItem 3 3 2 8 2" xfId="49081"/>
    <cellStyle name="SAPBEXstdItem 3 3 2 8 2 2" xfId="49082"/>
    <cellStyle name="SAPBEXstdItem 3 3 2 8 2 3" xfId="49083"/>
    <cellStyle name="SAPBEXstdItem 3 3 2 8 3" xfId="49084"/>
    <cellStyle name="SAPBEXstdItem 3 3 2 8 4" xfId="49085"/>
    <cellStyle name="SAPBEXstdItem 3 3 2 9" xfId="49086"/>
    <cellStyle name="SAPBEXstdItem 3 3 2 9 2" xfId="49087"/>
    <cellStyle name="SAPBEXstdItem 3 3 2 9 3" xfId="49088"/>
    <cellStyle name="SAPBEXstdItem 3 3 3" xfId="49089"/>
    <cellStyle name="SAPBEXstdItem 3 3 3 2" xfId="49090"/>
    <cellStyle name="SAPBEXstdItem 3 3 3 2 2" xfId="49091"/>
    <cellStyle name="SAPBEXstdItem 3 3 3 2 3" xfId="49092"/>
    <cellStyle name="SAPBEXstdItem 3 3 3 3" xfId="49093"/>
    <cellStyle name="SAPBEXstdItem 3 3 3 4" xfId="49094"/>
    <cellStyle name="SAPBEXstdItem 3 3 4" xfId="49095"/>
    <cellStyle name="SAPBEXstdItem 3 3 4 2" xfId="49096"/>
    <cellStyle name="SAPBEXstdItem 3 3 4 2 2" xfId="49097"/>
    <cellStyle name="SAPBEXstdItem 3 3 4 2 3" xfId="49098"/>
    <cellStyle name="SAPBEXstdItem 3 3 4 3" xfId="49099"/>
    <cellStyle name="SAPBEXstdItem 3 3 4 4" xfId="49100"/>
    <cellStyle name="SAPBEXstdItem 3 3 5" xfId="49101"/>
    <cellStyle name="SAPBEXstdItem 3 3 5 2" xfId="49102"/>
    <cellStyle name="SAPBEXstdItem 3 3 5 2 2" xfId="49103"/>
    <cellStyle name="SAPBEXstdItem 3 3 5 2 3" xfId="49104"/>
    <cellStyle name="SAPBEXstdItem 3 3 5 3" xfId="49105"/>
    <cellStyle name="SAPBEXstdItem 3 3 5 4" xfId="49106"/>
    <cellStyle name="SAPBEXstdItem 3 3 6" xfId="49107"/>
    <cellStyle name="SAPBEXstdItem 3 3 6 2" xfId="49108"/>
    <cellStyle name="SAPBEXstdItem 3 3 6 2 2" xfId="49109"/>
    <cellStyle name="SAPBEXstdItem 3 3 6 2 3" xfId="49110"/>
    <cellStyle name="SAPBEXstdItem 3 3 6 3" xfId="49111"/>
    <cellStyle name="SAPBEXstdItem 3 3 6 4" xfId="49112"/>
    <cellStyle name="SAPBEXstdItem 3 3 7" xfId="49113"/>
    <cellStyle name="SAPBEXstdItem 3 3 7 2" xfId="49114"/>
    <cellStyle name="SAPBEXstdItem 3 3 7 2 2" xfId="49115"/>
    <cellStyle name="SAPBEXstdItem 3 3 7 2 3" xfId="49116"/>
    <cellStyle name="SAPBEXstdItem 3 3 7 3" xfId="49117"/>
    <cellStyle name="SAPBEXstdItem 3 3 7 4" xfId="49118"/>
    <cellStyle name="SAPBEXstdItem 3 3 8" xfId="49119"/>
    <cellStyle name="SAPBEXstdItem 3 3 8 2" xfId="49120"/>
    <cellStyle name="SAPBEXstdItem 3 3 8 2 2" xfId="49121"/>
    <cellStyle name="SAPBEXstdItem 3 3 8 2 3" xfId="49122"/>
    <cellStyle name="SAPBEXstdItem 3 3 8 3" xfId="49123"/>
    <cellStyle name="SAPBEXstdItem 3 3 8 4" xfId="49124"/>
    <cellStyle name="SAPBEXstdItem 3 3 9" xfId="49125"/>
    <cellStyle name="SAPBEXstdItem 3 3 9 2" xfId="49126"/>
    <cellStyle name="SAPBEXstdItem 3 3 9 2 2" xfId="49127"/>
    <cellStyle name="SAPBEXstdItem 3 3 9 2 3" xfId="49128"/>
    <cellStyle name="SAPBEXstdItem 3 3 9 3" xfId="49129"/>
    <cellStyle name="SAPBEXstdItem 3 3 9 4" xfId="49130"/>
    <cellStyle name="SAPBEXstdItem 3 4" xfId="49131"/>
    <cellStyle name="SAPBEXstdItem 3 4 10" xfId="49132"/>
    <cellStyle name="SAPBEXstdItem 3 4 11" xfId="49133"/>
    <cellStyle name="SAPBEXstdItem 3 4 2" xfId="49134"/>
    <cellStyle name="SAPBEXstdItem 3 4 2 2" xfId="49135"/>
    <cellStyle name="SAPBEXstdItem 3 4 2 2 2" xfId="49136"/>
    <cellStyle name="SAPBEXstdItem 3 4 2 2 3" xfId="49137"/>
    <cellStyle name="SAPBEXstdItem 3 4 2 3" xfId="49138"/>
    <cellStyle name="SAPBEXstdItem 3 4 2 4" xfId="49139"/>
    <cellStyle name="SAPBEXstdItem 3 4 3" xfId="49140"/>
    <cellStyle name="SAPBEXstdItem 3 4 3 2" xfId="49141"/>
    <cellStyle name="SAPBEXstdItem 3 4 3 2 2" xfId="49142"/>
    <cellStyle name="SAPBEXstdItem 3 4 3 2 3" xfId="49143"/>
    <cellStyle name="SAPBEXstdItem 3 4 3 3" xfId="49144"/>
    <cellStyle name="SAPBEXstdItem 3 4 3 4" xfId="49145"/>
    <cellStyle name="SAPBEXstdItem 3 4 4" xfId="49146"/>
    <cellStyle name="SAPBEXstdItem 3 4 4 2" xfId="49147"/>
    <cellStyle name="SAPBEXstdItem 3 4 4 2 2" xfId="49148"/>
    <cellStyle name="SAPBEXstdItem 3 4 4 2 3" xfId="49149"/>
    <cellStyle name="SAPBEXstdItem 3 4 4 3" xfId="49150"/>
    <cellStyle name="SAPBEXstdItem 3 4 4 4" xfId="49151"/>
    <cellStyle name="SAPBEXstdItem 3 4 5" xfId="49152"/>
    <cellStyle name="SAPBEXstdItem 3 4 5 2" xfId="49153"/>
    <cellStyle name="SAPBEXstdItem 3 4 5 2 2" xfId="49154"/>
    <cellStyle name="SAPBEXstdItem 3 4 5 2 3" xfId="49155"/>
    <cellStyle name="SAPBEXstdItem 3 4 5 3" xfId="49156"/>
    <cellStyle name="SAPBEXstdItem 3 4 5 4" xfId="49157"/>
    <cellStyle name="SAPBEXstdItem 3 4 6" xfId="49158"/>
    <cellStyle name="SAPBEXstdItem 3 4 6 2" xfId="49159"/>
    <cellStyle name="SAPBEXstdItem 3 4 6 2 2" xfId="49160"/>
    <cellStyle name="SAPBEXstdItem 3 4 6 2 3" xfId="49161"/>
    <cellStyle name="SAPBEXstdItem 3 4 6 3" xfId="49162"/>
    <cellStyle name="SAPBEXstdItem 3 4 6 4" xfId="49163"/>
    <cellStyle name="SAPBEXstdItem 3 4 7" xfId="49164"/>
    <cellStyle name="SAPBEXstdItem 3 4 7 2" xfId="49165"/>
    <cellStyle name="SAPBEXstdItem 3 4 7 2 2" xfId="49166"/>
    <cellStyle name="SAPBEXstdItem 3 4 7 2 3" xfId="49167"/>
    <cellStyle name="SAPBEXstdItem 3 4 7 3" xfId="49168"/>
    <cellStyle name="SAPBEXstdItem 3 4 7 4" xfId="49169"/>
    <cellStyle name="SAPBEXstdItem 3 4 8" xfId="49170"/>
    <cellStyle name="SAPBEXstdItem 3 4 8 2" xfId="49171"/>
    <cellStyle name="SAPBEXstdItem 3 4 8 2 2" xfId="49172"/>
    <cellStyle name="SAPBEXstdItem 3 4 8 2 3" xfId="49173"/>
    <cellStyle name="SAPBEXstdItem 3 4 8 3" xfId="49174"/>
    <cellStyle name="SAPBEXstdItem 3 4 8 4" xfId="49175"/>
    <cellStyle name="SAPBEXstdItem 3 4 9" xfId="49176"/>
    <cellStyle name="SAPBEXstdItem 3 4 9 2" xfId="49177"/>
    <cellStyle name="SAPBEXstdItem 3 4 9 3" xfId="49178"/>
    <cellStyle name="SAPBEXstdItem 3 5" xfId="49179"/>
    <cellStyle name="SAPBEXstdItem 3 5 2" xfId="49180"/>
    <cellStyle name="SAPBEXstdItem 3 5 2 2" xfId="49181"/>
    <cellStyle name="SAPBEXstdItem 3 5 2 3" xfId="49182"/>
    <cellStyle name="SAPBEXstdItem 3 5 3" xfId="49183"/>
    <cellStyle name="SAPBEXstdItem 3 5 4" xfId="49184"/>
    <cellStyle name="SAPBEXstdItem 3 6" xfId="49185"/>
    <cellStyle name="SAPBEXstdItem 3 6 2" xfId="49186"/>
    <cellStyle name="SAPBEXstdItem 3 6 2 2" xfId="49187"/>
    <cellStyle name="SAPBEXstdItem 3 6 2 3" xfId="49188"/>
    <cellStyle name="SAPBEXstdItem 3 6 3" xfId="49189"/>
    <cellStyle name="SAPBEXstdItem 3 6 4" xfId="49190"/>
    <cellStyle name="SAPBEXstdItem 3 7" xfId="49191"/>
    <cellStyle name="SAPBEXstdItem 3 7 2" xfId="49192"/>
    <cellStyle name="SAPBEXstdItem 3 7 2 2" xfId="49193"/>
    <cellStyle name="SAPBEXstdItem 3 7 2 3" xfId="49194"/>
    <cellStyle name="SAPBEXstdItem 3 7 3" xfId="49195"/>
    <cellStyle name="SAPBEXstdItem 3 7 4" xfId="49196"/>
    <cellStyle name="SAPBEXstdItem 3 8" xfId="49197"/>
    <cellStyle name="SAPBEXstdItem 3 8 2" xfId="49198"/>
    <cellStyle name="SAPBEXstdItem 3 8 2 2" xfId="49199"/>
    <cellStyle name="SAPBEXstdItem 3 8 2 3" xfId="49200"/>
    <cellStyle name="SAPBEXstdItem 3 8 3" xfId="49201"/>
    <cellStyle name="SAPBEXstdItem 3 8 4" xfId="49202"/>
    <cellStyle name="SAPBEXstdItem 3 9" xfId="49203"/>
    <cellStyle name="SAPBEXstdItem 3 9 2" xfId="49204"/>
    <cellStyle name="SAPBEXstdItem 3 9 2 2" xfId="49205"/>
    <cellStyle name="SAPBEXstdItem 3 9 2 3" xfId="49206"/>
    <cellStyle name="SAPBEXstdItem 3 9 3" xfId="49207"/>
    <cellStyle name="SAPBEXstdItem 3 9 4" xfId="49208"/>
    <cellStyle name="SAPBEXstdItem 4" xfId="49209"/>
    <cellStyle name="SAPBEXstdItem 4 10" xfId="49210"/>
    <cellStyle name="SAPBEXstdItem 4 10 2" xfId="49211"/>
    <cellStyle name="SAPBEXstdItem 4 10 2 2" xfId="49212"/>
    <cellStyle name="SAPBEXstdItem 4 10 2 3" xfId="49213"/>
    <cellStyle name="SAPBEXstdItem 4 10 3" xfId="49214"/>
    <cellStyle name="SAPBEXstdItem 4 10 4" xfId="49215"/>
    <cellStyle name="SAPBEXstdItem 4 11" xfId="49216"/>
    <cellStyle name="SAPBEXstdItem 4 11 2" xfId="49217"/>
    <cellStyle name="SAPBEXstdItem 4 11 3" xfId="49218"/>
    <cellStyle name="SAPBEXstdItem 4 12" xfId="49219"/>
    <cellStyle name="SAPBEXstdItem 4 13" xfId="49220"/>
    <cellStyle name="SAPBEXstdItem 4 2" xfId="49221"/>
    <cellStyle name="SAPBEXstdItem 4 2 10" xfId="49222"/>
    <cellStyle name="SAPBEXstdItem 4 2 10 2" xfId="49223"/>
    <cellStyle name="SAPBEXstdItem 4 2 10 3" xfId="49224"/>
    <cellStyle name="SAPBEXstdItem 4 2 11" xfId="49225"/>
    <cellStyle name="SAPBEXstdItem 4 2 12" xfId="49226"/>
    <cellStyle name="SAPBEXstdItem 4 2 2" xfId="49227"/>
    <cellStyle name="SAPBEXstdItem 4 2 2 10" xfId="49228"/>
    <cellStyle name="SAPBEXstdItem 4 2 2 11" xfId="49229"/>
    <cellStyle name="SAPBEXstdItem 4 2 2 2" xfId="49230"/>
    <cellStyle name="SAPBEXstdItem 4 2 2 2 2" xfId="49231"/>
    <cellStyle name="SAPBEXstdItem 4 2 2 2 2 2" xfId="49232"/>
    <cellStyle name="SAPBEXstdItem 4 2 2 2 2 3" xfId="49233"/>
    <cellStyle name="SAPBEXstdItem 4 2 2 2 3" xfId="49234"/>
    <cellStyle name="SAPBEXstdItem 4 2 2 2 4" xfId="49235"/>
    <cellStyle name="SAPBEXstdItem 4 2 2 3" xfId="49236"/>
    <cellStyle name="SAPBEXstdItem 4 2 2 3 2" xfId="49237"/>
    <cellStyle name="SAPBEXstdItem 4 2 2 3 2 2" xfId="49238"/>
    <cellStyle name="SAPBEXstdItem 4 2 2 3 2 3" xfId="49239"/>
    <cellStyle name="SAPBEXstdItem 4 2 2 3 3" xfId="49240"/>
    <cellStyle name="SAPBEXstdItem 4 2 2 3 4" xfId="49241"/>
    <cellStyle name="SAPBEXstdItem 4 2 2 4" xfId="49242"/>
    <cellStyle name="SAPBEXstdItem 4 2 2 4 2" xfId="49243"/>
    <cellStyle name="SAPBEXstdItem 4 2 2 4 2 2" xfId="49244"/>
    <cellStyle name="SAPBEXstdItem 4 2 2 4 2 3" xfId="49245"/>
    <cellStyle name="SAPBEXstdItem 4 2 2 4 3" xfId="49246"/>
    <cellStyle name="SAPBEXstdItem 4 2 2 4 4" xfId="49247"/>
    <cellStyle name="SAPBEXstdItem 4 2 2 5" xfId="49248"/>
    <cellStyle name="SAPBEXstdItem 4 2 2 5 2" xfId="49249"/>
    <cellStyle name="SAPBEXstdItem 4 2 2 5 2 2" xfId="49250"/>
    <cellStyle name="SAPBEXstdItem 4 2 2 5 2 3" xfId="49251"/>
    <cellStyle name="SAPBEXstdItem 4 2 2 5 3" xfId="49252"/>
    <cellStyle name="SAPBEXstdItem 4 2 2 5 4" xfId="49253"/>
    <cellStyle name="SAPBEXstdItem 4 2 2 6" xfId="49254"/>
    <cellStyle name="SAPBEXstdItem 4 2 2 6 2" xfId="49255"/>
    <cellStyle name="SAPBEXstdItem 4 2 2 6 2 2" xfId="49256"/>
    <cellStyle name="SAPBEXstdItem 4 2 2 6 2 3" xfId="49257"/>
    <cellStyle name="SAPBEXstdItem 4 2 2 6 3" xfId="49258"/>
    <cellStyle name="SAPBEXstdItem 4 2 2 6 4" xfId="49259"/>
    <cellStyle name="SAPBEXstdItem 4 2 2 7" xfId="49260"/>
    <cellStyle name="SAPBEXstdItem 4 2 2 7 2" xfId="49261"/>
    <cellStyle name="SAPBEXstdItem 4 2 2 7 2 2" xfId="49262"/>
    <cellStyle name="SAPBEXstdItem 4 2 2 7 2 3" xfId="49263"/>
    <cellStyle name="SAPBEXstdItem 4 2 2 7 3" xfId="49264"/>
    <cellStyle name="SAPBEXstdItem 4 2 2 7 4" xfId="49265"/>
    <cellStyle name="SAPBEXstdItem 4 2 2 8" xfId="49266"/>
    <cellStyle name="SAPBEXstdItem 4 2 2 8 2" xfId="49267"/>
    <cellStyle name="SAPBEXstdItem 4 2 2 8 2 2" xfId="49268"/>
    <cellStyle name="SAPBEXstdItem 4 2 2 8 2 3" xfId="49269"/>
    <cellStyle name="SAPBEXstdItem 4 2 2 8 3" xfId="49270"/>
    <cellStyle name="SAPBEXstdItem 4 2 2 8 4" xfId="49271"/>
    <cellStyle name="SAPBEXstdItem 4 2 2 9" xfId="49272"/>
    <cellStyle name="SAPBEXstdItem 4 2 2 9 2" xfId="49273"/>
    <cellStyle name="SAPBEXstdItem 4 2 2 9 3" xfId="49274"/>
    <cellStyle name="SAPBEXstdItem 4 2 3" xfId="49275"/>
    <cellStyle name="SAPBEXstdItem 4 2 3 2" xfId="49276"/>
    <cellStyle name="SAPBEXstdItem 4 2 3 2 2" xfId="49277"/>
    <cellStyle name="SAPBEXstdItem 4 2 3 2 3" xfId="49278"/>
    <cellStyle name="SAPBEXstdItem 4 2 3 3" xfId="49279"/>
    <cellStyle name="SAPBEXstdItem 4 2 3 4" xfId="49280"/>
    <cellStyle name="SAPBEXstdItem 4 2 4" xfId="49281"/>
    <cellStyle name="SAPBEXstdItem 4 2 4 2" xfId="49282"/>
    <cellStyle name="SAPBEXstdItem 4 2 4 2 2" xfId="49283"/>
    <cellStyle name="SAPBEXstdItem 4 2 4 2 3" xfId="49284"/>
    <cellStyle name="SAPBEXstdItem 4 2 4 3" xfId="49285"/>
    <cellStyle name="SAPBEXstdItem 4 2 4 4" xfId="49286"/>
    <cellStyle name="SAPBEXstdItem 4 2 5" xfId="49287"/>
    <cellStyle name="SAPBEXstdItem 4 2 5 2" xfId="49288"/>
    <cellStyle name="SAPBEXstdItem 4 2 5 2 2" xfId="49289"/>
    <cellStyle name="SAPBEXstdItem 4 2 5 2 3" xfId="49290"/>
    <cellStyle name="SAPBEXstdItem 4 2 5 3" xfId="49291"/>
    <cellStyle name="SAPBEXstdItem 4 2 5 4" xfId="49292"/>
    <cellStyle name="SAPBEXstdItem 4 2 6" xfId="49293"/>
    <cellStyle name="SAPBEXstdItem 4 2 6 2" xfId="49294"/>
    <cellStyle name="SAPBEXstdItem 4 2 6 2 2" xfId="49295"/>
    <cellStyle name="SAPBEXstdItem 4 2 6 2 3" xfId="49296"/>
    <cellStyle name="SAPBEXstdItem 4 2 6 3" xfId="49297"/>
    <cellStyle name="SAPBEXstdItem 4 2 6 4" xfId="49298"/>
    <cellStyle name="SAPBEXstdItem 4 2 7" xfId="49299"/>
    <cellStyle name="SAPBEXstdItem 4 2 7 2" xfId="49300"/>
    <cellStyle name="SAPBEXstdItem 4 2 7 2 2" xfId="49301"/>
    <cellStyle name="SAPBEXstdItem 4 2 7 2 3" xfId="49302"/>
    <cellStyle name="SAPBEXstdItem 4 2 7 3" xfId="49303"/>
    <cellStyle name="SAPBEXstdItem 4 2 7 4" xfId="49304"/>
    <cellStyle name="SAPBEXstdItem 4 2 8" xfId="49305"/>
    <cellStyle name="SAPBEXstdItem 4 2 8 2" xfId="49306"/>
    <cellStyle name="SAPBEXstdItem 4 2 8 2 2" xfId="49307"/>
    <cellStyle name="SAPBEXstdItem 4 2 8 2 3" xfId="49308"/>
    <cellStyle name="SAPBEXstdItem 4 2 8 3" xfId="49309"/>
    <cellStyle name="SAPBEXstdItem 4 2 8 4" xfId="49310"/>
    <cellStyle name="SAPBEXstdItem 4 2 9" xfId="49311"/>
    <cellStyle name="SAPBEXstdItem 4 2 9 2" xfId="49312"/>
    <cellStyle name="SAPBEXstdItem 4 2 9 2 2" xfId="49313"/>
    <cellStyle name="SAPBEXstdItem 4 2 9 2 3" xfId="49314"/>
    <cellStyle name="SAPBEXstdItem 4 2 9 3" xfId="49315"/>
    <cellStyle name="SAPBEXstdItem 4 2 9 4" xfId="49316"/>
    <cellStyle name="SAPBEXstdItem 4 3" xfId="49317"/>
    <cellStyle name="SAPBEXstdItem 4 3 10" xfId="49318"/>
    <cellStyle name="SAPBEXstdItem 4 3 11" xfId="49319"/>
    <cellStyle name="SAPBEXstdItem 4 3 2" xfId="49320"/>
    <cellStyle name="SAPBEXstdItem 4 3 2 2" xfId="49321"/>
    <cellStyle name="SAPBEXstdItem 4 3 2 2 2" xfId="49322"/>
    <cellStyle name="SAPBEXstdItem 4 3 2 2 3" xfId="49323"/>
    <cellStyle name="SAPBEXstdItem 4 3 2 3" xfId="49324"/>
    <cellStyle name="SAPBEXstdItem 4 3 2 4" xfId="49325"/>
    <cellStyle name="SAPBEXstdItem 4 3 3" xfId="49326"/>
    <cellStyle name="SAPBEXstdItem 4 3 3 2" xfId="49327"/>
    <cellStyle name="SAPBEXstdItem 4 3 3 2 2" xfId="49328"/>
    <cellStyle name="SAPBEXstdItem 4 3 3 2 3" xfId="49329"/>
    <cellStyle name="SAPBEXstdItem 4 3 3 3" xfId="49330"/>
    <cellStyle name="SAPBEXstdItem 4 3 3 4" xfId="49331"/>
    <cellStyle name="SAPBEXstdItem 4 3 4" xfId="49332"/>
    <cellStyle name="SAPBEXstdItem 4 3 4 2" xfId="49333"/>
    <cellStyle name="SAPBEXstdItem 4 3 4 2 2" xfId="49334"/>
    <cellStyle name="SAPBEXstdItem 4 3 4 2 3" xfId="49335"/>
    <cellStyle name="SAPBEXstdItem 4 3 4 3" xfId="49336"/>
    <cellStyle name="SAPBEXstdItem 4 3 4 4" xfId="49337"/>
    <cellStyle name="SAPBEXstdItem 4 3 5" xfId="49338"/>
    <cellStyle name="SAPBEXstdItem 4 3 5 2" xfId="49339"/>
    <cellStyle name="SAPBEXstdItem 4 3 5 2 2" xfId="49340"/>
    <cellStyle name="SAPBEXstdItem 4 3 5 2 3" xfId="49341"/>
    <cellStyle name="SAPBEXstdItem 4 3 5 3" xfId="49342"/>
    <cellStyle name="SAPBEXstdItem 4 3 5 4" xfId="49343"/>
    <cellStyle name="SAPBEXstdItem 4 3 6" xfId="49344"/>
    <cellStyle name="SAPBEXstdItem 4 3 6 2" xfId="49345"/>
    <cellStyle name="SAPBEXstdItem 4 3 6 2 2" xfId="49346"/>
    <cellStyle name="SAPBEXstdItem 4 3 6 2 3" xfId="49347"/>
    <cellStyle name="SAPBEXstdItem 4 3 6 3" xfId="49348"/>
    <cellStyle name="SAPBEXstdItem 4 3 6 4" xfId="49349"/>
    <cellStyle name="SAPBEXstdItem 4 3 7" xfId="49350"/>
    <cellStyle name="SAPBEXstdItem 4 3 7 2" xfId="49351"/>
    <cellStyle name="SAPBEXstdItem 4 3 7 2 2" xfId="49352"/>
    <cellStyle name="SAPBEXstdItem 4 3 7 2 3" xfId="49353"/>
    <cellStyle name="SAPBEXstdItem 4 3 7 3" xfId="49354"/>
    <cellStyle name="SAPBEXstdItem 4 3 7 4" xfId="49355"/>
    <cellStyle name="SAPBEXstdItem 4 3 8" xfId="49356"/>
    <cellStyle name="SAPBEXstdItem 4 3 8 2" xfId="49357"/>
    <cellStyle name="SAPBEXstdItem 4 3 8 2 2" xfId="49358"/>
    <cellStyle name="SAPBEXstdItem 4 3 8 2 3" xfId="49359"/>
    <cellStyle name="SAPBEXstdItem 4 3 8 3" xfId="49360"/>
    <cellStyle name="SAPBEXstdItem 4 3 8 4" xfId="49361"/>
    <cellStyle name="SAPBEXstdItem 4 3 9" xfId="49362"/>
    <cellStyle name="SAPBEXstdItem 4 3 9 2" xfId="49363"/>
    <cellStyle name="SAPBEXstdItem 4 3 9 3" xfId="49364"/>
    <cellStyle name="SAPBEXstdItem 4 4" xfId="49365"/>
    <cellStyle name="SAPBEXstdItem 4 4 2" xfId="49366"/>
    <cellStyle name="SAPBEXstdItem 4 4 2 2" xfId="49367"/>
    <cellStyle name="SAPBEXstdItem 4 4 2 3" xfId="49368"/>
    <cellStyle name="SAPBEXstdItem 4 4 3" xfId="49369"/>
    <cellStyle name="SAPBEXstdItem 4 4 4" xfId="49370"/>
    <cellStyle name="SAPBEXstdItem 4 5" xfId="49371"/>
    <cellStyle name="SAPBEXstdItem 4 5 2" xfId="49372"/>
    <cellStyle name="SAPBEXstdItem 4 5 2 2" xfId="49373"/>
    <cellStyle name="SAPBEXstdItem 4 5 2 3" xfId="49374"/>
    <cellStyle name="SAPBEXstdItem 4 5 3" xfId="49375"/>
    <cellStyle name="SAPBEXstdItem 4 5 4" xfId="49376"/>
    <cellStyle name="SAPBEXstdItem 4 6" xfId="49377"/>
    <cellStyle name="SAPBEXstdItem 4 6 2" xfId="49378"/>
    <cellStyle name="SAPBEXstdItem 4 6 2 2" xfId="49379"/>
    <cellStyle name="SAPBEXstdItem 4 6 2 3" xfId="49380"/>
    <cellStyle name="SAPBEXstdItem 4 6 3" xfId="49381"/>
    <cellStyle name="SAPBEXstdItem 4 6 4" xfId="49382"/>
    <cellStyle name="SAPBEXstdItem 4 7" xfId="49383"/>
    <cellStyle name="SAPBEXstdItem 4 7 2" xfId="49384"/>
    <cellStyle name="SAPBEXstdItem 4 7 2 2" xfId="49385"/>
    <cellStyle name="SAPBEXstdItem 4 7 2 3" xfId="49386"/>
    <cellStyle name="SAPBEXstdItem 4 7 3" xfId="49387"/>
    <cellStyle name="SAPBEXstdItem 4 7 4" xfId="49388"/>
    <cellStyle name="SAPBEXstdItem 4 8" xfId="49389"/>
    <cellStyle name="SAPBEXstdItem 4 8 2" xfId="49390"/>
    <cellStyle name="SAPBEXstdItem 4 8 2 2" xfId="49391"/>
    <cellStyle name="SAPBEXstdItem 4 8 2 3" xfId="49392"/>
    <cellStyle name="SAPBEXstdItem 4 8 3" xfId="49393"/>
    <cellStyle name="SAPBEXstdItem 4 8 4" xfId="49394"/>
    <cellStyle name="SAPBEXstdItem 4 9" xfId="49395"/>
    <cellStyle name="SAPBEXstdItem 4 9 2" xfId="49396"/>
    <cellStyle name="SAPBEXstdItem 4 9 2 2" xfId="49397"/>
    <cellStyle name="SAPBEXstdItem 4 9 2 3" xfId="49398"/>
    <cellStyle name="SAPBEXstdItem 4 9 3" xfId="49399"/>
    <cellStyle name="SAPBEXstdItem 4 9 4" xfId="49400"/>
    <cellStyle name="SAPBEXstdItem 5" xfId="49401"/>
    <cellStyle name="SAPBEXstdItem 5 10" xfId="49402"/>
    <cellStyle name="SAPBEXstdItem 5 10 2" xfId="49403"/>
    <cellStyle name="SAPBEXstdItem 5 10 2 2" xfId="49404"/>
    <cellStyle name="SAPBEXstdItem 5 10 2 3" xfId="49405"/>
    <cellStyle name="SAPBEXstdItem 5 10 3" xfId="49406"/>
    <cellStyle name="SAPBEXstdItem 5 10 4" xfId="49407"/>
    <cellStyle name="SAPBEXstdItem 5 11" xfId="49408"/>
    <cellStyle name="SAPBEXstdItem 5 11 2" xfId="49409"/>
    <cellStyle name="SAPBEXstdItem 5 11 3" xfId="49410"/>
    <cellStyle name="SAPBEXstdItem 5 12" xfId="49411"/>
    <cellStyle name="SAPBEXstdItem 5 13" xfId="49412"/>
    <cellStyle name="SAPBEXstdItem 5 2" xfId="49413"/>
    <cellStyle name="SAPBEXstdItem 5 2 10" xfId="49414"/>
    <cellStyle name="SAPBEXstdItem 5 2 10 2" xfId="49415"/>
    <cellStyle name="SAPBEXstdItem 5 2 10 3" xfId="49416"/>
    <cellStyle name="SAPBEXstdItem 5 2 11" xfId="49417"/>
    <cellStyle name="SAPBEXstdItem 5 2 12" xfId="49418"/>
    <cellStyle name="SAPBEXstdItem 5 2 2" xfId="49419"/>
    <cellStyle name="SAPBEXstdItem 5 2 2 10" xfId="49420"/>
    <cellStyle name="SAPBEXstdItem 5 2 2 11" xfId="49421"/>
    <cellStyle name="SAPBEXstdItem 5 2 2 2" xfId="49422"/>
    <cellStyle name="SAPBEXstdItem 5 2 2 2 2" xfId="49423"/>
    <cellStyle name="SAPBEXstdItem 5 2 2 2 2 2" xfId="49424"/>
    <cellStyle name="SAPBEXstdItem 5 2 2 2 2 3" xfId="49425"/>
    <cellStyle name="SAPBEXstdItem 5 2 2 2 3" xfId="49426"/>
    <cellStyle name="SAPBEXstdItem 5 2 2 2 4" xfId="49427"/>
    <cellStyle name="SAPBEXstdItem 5 2 2 3" xfId="49428"/>
    <cellStyle name="SAPBEXstdItem 5 2 2 3 2" xfId="49429"/>
    <cellStyle name="SAPBEXstdItem 5 2 2 3 2 2" xfId="49430"/>
    <cellStyle name="SAPBEXstdItem 5 2 2 3 2 3" xfId="49431"/>
    <cellStyle name="SAPBEXstdItem 5 2 2 3 3" xfId="49432"/>
    <cellStyle name="SAPBEXstdItem 5 2 2 3 4" xfId="49433"/>
    <cellStyle name="SAPBEXstdItem 5 2 2 4" xfId="49434"/>
    <cellStyle name="SAPBEXstdItem 5 2 2 4 2" xfId="49435"/>
    <cellStyle name="SAPBEXstdItem 5 2 2 4 2 2" xfId="49436"/>
    <cellStyle name="SAPBEXstdItem 5 2 2 4 2 3" xfId="49437"/>
    <cellStyle name="SAPBEXstdItem 5 2 2 4 3" xfId="49438"/>
    <cellStyle name="SAPBEXstdItem 5 2 2 4 4" xfId="49439"/>
    <cellStyle name="SAPBEXstdItem 5 2 2 5" xfId="49440"/>
    <cellStyle name="SAPBEXstdItem 5 2 2 5 2" xfId="49441"/>
    <cellStyle name="SAPBEXstdItem 5 2 2 5 2 2" xfId="49442"/>
    <cellStyle name="SAPBEXstdItem 5 2 2 5 2 3" xfId="49443"/>
    <cellStyle name="SAPBEXstdItem 5 2 2 5 3" xfId="49444"/>
    <cellStyle name="SAPBEXstdItem 5 2 2 5 4" xfId="49445"/>
    <cellStyle name="SAPBEXstdItem 5 2 2 6" xfId="49446"/>
    <cellStyle name="SAPBEXstdItem 5 2 2 6 2" xfId="49447"/>
    <cellStyle name="SAPBEXstdItem 5 2 2 6 2 2" xfId="49448"/>
    <cellStyle name="SAPBEXstdItem 5 2 2 6 2 3" xfId="49449"/>
    <cellStyle name="SAPBEXstdItem 5 2 2 6 3" xfId="49450"/>
    <cellStyle name="SAPBEXstdItem 5 2 2 6 4" xfId="49451"/>
    <cellStyle name="SAPBEXstdItem 5 2 2 7" xfId="49452"/>
    <cellStyle name="SAPBEXstdItem 5 2 2 7 2" xfId="49453"/>
    <cellStyle name="SAPBEXstdItem 5 2 2 7 2 2" xfId="49454"/>
    <cellStyle name="SAPBEXstdItem 5 2 2 7 2 3" xfId="49455"/>
    <cellStyle name="SAPBEXstdItem 5 2 2 7 3" xfId="49456"/>
    <cellStyle name="SAPBEXstdItem 5 2 2 7 4" xfId="49457"/>
    <cellStyle name="SAPBEXstdItem 5 2 2 8" xfId="49458"/>
    <cellStyle name="SAPBEXstdItem 5 2 2 8 2" xfId="49459"/>
    <cellStyle name="SAPBEXstdItem 5 2 2 8 2 2" xfId="49460"/>
    <cellStyle name="SAPBEXstdItem 5 2 2 8 2 3" xfId="49461"/>
    <cellStyle name="SAPBEXstdItem 5 2 2 8 3" xfId="49462"/>
    <cellStyle name="SAPBEXstdItem 5 2 2 8 4" xfId="49463"/>
    <cellStyle name="SAPBEXstdItem 5 2 2 9" xfId="49464"/>
    <cellStyle name="SAPBEXstdItem 5 2 2 9 2" xfId="49465"/>
    <cellStyle name="SAPBEXstdItem 5 2 2 9 3" xfId="49466"/>
    <cellStyle name="SAPBEXstdItem 5 2 3" xfId="49467"/>
    <cellStyle name="SAPBEXstdItem 5 2 3 2" xfId="49468"/>
    <cellStyle name="SAPBEXstdItem 5 2 3 2 2" xfId="49469"/>
    <cellStyle name="SAPBEXstdItem 5 2 3 2 3" xfId="49470"/>
    <cellStyle name="SAPBEXstdItem 5 2 3 3" xfId="49471"/>
    <cellStyle name="SAPBEXstdItem 5 2 3 4" xfId="49472"/>
    <cellStyle name="SAPBEXstdItem 5 2 4" xfId="49473"/>
    <cellStyle name="SAPBEXstdItem 5 2 4 2" xfId="49474"/>
    <cellStyle name="SAPBEXstdItem 5 2 4 2 2" xfId="49475"/>
    <cellStyle name="SAPBEXstdItem 5 2 4 2 3" xfId="49476"/>
    <cellStyle name="SAPBEXstdItem 5 2 4 3" xfId="49477"/>
    <cellStyle name="SAPBEXstdItem 5 2 4 4" xfId="49478"/>
    <cellStyle name="SAPBEXstdItem 5 2 5" xfId="49479"/>
    <cellStyle name="SAPBEXstdItem 5 2 5 2" xfId="49480"/>
    <cellStyle name="SAPBEXstdItem 5 2 5 2 2" xfId="49481"/>
    <cellStyle name="SAPBEXstdItem 5 2 5 2 3" xfId="49482"/>
    <cellStyle name="SAPBEXstdItem 5 2 5 3" xfId="49483"/>
    <cellStyle name="SAPBEXstdItem 5 2 5 4" xfId="49484"/>
    <cellStyle name="SAPBEXstdItem 5 2 6" xfId="49485"/>
    <cellStyle name="SAPBEXstdItem 5 2 6 2" xfId="49486"/>
    <cellStyle name="SAPBEXstdItem 5 2 6 2 2" xfId="49487"/>
    <cellStyle name="SAPBEXstdItem 5 2 6 2 3" xfId="49488"/>
    <cellStyle name="SAPBEXstdItem 5 2 6 3" xfId="49489"/>
    <cellStyle name="SAPBEXstdItem 5 2 6 4" xfId="49490"/>
    <cellStyle name="SAPBEXstdItem 5 2 7" xfId="49491"/>
    <cellStyle name="SAPBEXstdItem 5 2 7 2" xfId="49492"/>
    <cellStyle name="SAPBEXstdItem 5 2 7 2 2" xfId="49493"/>
    <cellStyle name="SAPBEXstdItem 5 2 7 2 3" xfId="49494"/>
    <cellStyle name="SAPBEXstdItem 5 2 7 3" xfId="49495"/>
    <cellStyle name="SAPBEXstdItem 5 2 7 4" xfId="49496"/>
    <cellStyle name="SAPBEXstdItem 5 2 8" xfId="49497"/>
    <cellStyle name="SAPBEXstdItem 5 2 8 2" xfId="49498"/>
    <cellStyle name="SAPBEXstdItem 5 2 8 2 2" xfId="49499"/>
    <cellStyle name="SAPBEXstdItem 5 2 8 2 3" xfId="49500"/>
    <cellStyle name="SAPBEXstdItem 5 2 8 3" xfId="49501"/>
    <cellStyle name="SAPBEXstdItem 5 2 8 4" xfId="49502"/>
    <cellStyle name="SAPBEXstdItem 5 2 9" xfId="49503"/>
    <cellStyle name="SAPBEXstdItem 5 2 9 2" xfId="49504"/>
    <cellStyle name="SAPBEXstdItem 5 2 9 2 2" xfId="49505"/>
    <cellStyle name="SAPBEXstdItem 5 2 9 2 3" xfId="49506"/>
    <cellStyle name="SAPBEXstdItem 5 2 9 3" xfId="49507"/>
    <cellStyle name="SAPBEXstdItem 5 2 9 4" xfId="49508"/>
    <cellStyle name="SAPBEXstdItem 5 3" xfId="49509"/>
    <cellStyle name="SAPBEXstdItem 5 3 10" xfId="49510"/>
    <cellStyle name="SAPBEXstdItem 5 3 11" xfId="49511"/>
    <cellStyle name="SAPBEXstdItem 5 3 2" xfId="49512"/>
    <cellStyle name="SAPBEXstdItem 5 3 2 2" xfId="49513"/>
    <cellStyle name="SAPBEXstdItem 5 3 2 2 2" xfId="49514"/>
    <cellStyle name="SAPBEXstdItem 5 3 2 2 3" xfId="49515"/>
    <cellStyle name="SAPBEXstdItem 5 3 2 3" xfId="49516"/>
    <cellStyle name="SAPBEXstdItem 5 3 2 4" xfId="49517"/>
    <cellStyle name="SAPBEXstdItem 5 3 3" xfId="49518"/>
    <cellStyle name="SAPBEXstdItem 5 3 3 2" xfId="49519"/>
    <cellStyle name="SAPBEXstdItem 5 3 3 2 2" xfId="49520"/>
    <cellStyle name="SAPBEXstdItem 5 3 3 2 3" xfId="49521"/>
    <cellStyle name="SAPBEXstdItem 5 3 3 3" xfId="49522"/>
    <cellStyle name="SAPBEXstdItem 5 3 3 4" xfId="49523"/>
    <cellStyle name="SAPBEXstdItem 5 3 4" xfId="49524"/>
    <cellStyle name="SAPBEXstdItem 5 3 4 2" xfId="49525"/>
    <cellStyle name="SAPBEXstdItem 5 3 4 2 2" xfId="49526"/>
    <cellStyle name="SAPBEXstdItem 5 3 4 2 3" xfId="49527"/>
    <cellStyle name="SAPBEXstdItem 5 3 4 3" xfId="49528"/>
    <cellStyle name="SAPBEXstdItem 5 3 4 4" xfId="49529"/>
    <cellStyle name="SAPBEXstdItem 5 3 5" xfId="49530"/>
    <cellStyle name="SAPBEXstdItem 5 3 5 2" xfId="49531"/>
    <cellStyle name="SAPBEXstdItem 5 3 5 2 2" xfId="49532"/>
    <cellStyle name="SAPBEXstdItem 5 3 5 2 3" xfId="49533"/>
    <cellStyle name="SAPBEXstdItem 5 3 5 3" xfId="49534"/>
    <cellStyle name="SAPBEXstdItem 5 3 5 4" xfId="49535"/>
    <cellStyle name="SAPBEXstdItem 5 3 6" xfId="49536"/>
    <cellStyle name="SAPBEXstdItem 5 3 6 2" xfId="49537"/>
    <cellStyle name="SAPBEXstdItem 5 3 6 2 2" xfId="49538"/>
    <cellStyle name="SAPBEXstdItem 5 3 6 2 3" xfId="49539"/>
    <cellStyle name="SAPBEXstdItem 5 3 6 3" xfId="49540"/>
    <cellStyle name="SAPBEXstdItem 5 3 6 4" xfId="49541"/>
    <cellStyle name="SAPBEXstdItem 5 3 7" xfId="49542"/>
    <cellStyle name="SAPBEXstdItem 5 3 7 2" xfId="49543"/>
    <cellStyle name="SAPBEXstdItem 5 3 7 2 2" xfId="49544"/>
    <cellStyle name="SAPBEXstdItem 5 3 7 2 3" xfId="49545"/>
    <cellStyle name="SAPBEXstdItem 5 3 7 3" xfId="49546"/>
    <cellStyle name="SAPBEXstdItem 5 3 7 4" xfId="49547"/>
    <cellStyle name="SAPBEXstdItem 5 3 8" xfId="49548"/>
    <cellStyle name="SAPBEXstdItem 5 3 8 2" xfId="49549"/>
    <cellStyle name="SAPBEXstdItem 5 3 8 2 2" xfId="49550"/>
    <cellStyle name="SAPBEXstdItem 5 3 8 2 3" xfId="49551"/>
    <cellStyle name="SAPBEXstdItem 5 3 8 3" xfId="49552"/>
    <cellStyle name="SAPBEXstdItem 5 3 8 4" xfId="49553"/>
    <cellStyle name="SAPBEXstdItem 5 3 9" xfId="49554"/>
    <cellStyle name="SAPBEXstdItem 5 3 9 2" xfId="49555"/>
    <cellStyle name="SAPBEXstdItem 5 3 9 3" xfId="49556"/>
    <cellStyle name="SAPBEXstdItem 5 4" xfId="49557"/>
    <cellStyle name="SAPBEXstdItem 5 4 2" xfId="49558"/>
    <cellStyle name="SAPBEXstdItem 5 4 2 2" xfId="49559"/>
    <cellStyle name="SAPBEXstdItem 5 4 2 3" xfId="49560"/>
    <cellStyle name="SAPBEXstdItem 5 4 3" xfId="49561"/>
    <cellStyle name="SAPBEXstdItem 5 4 4" xfId="49562"/>
    <cellStyle name="SAPBEXstdItem 5 5" xfId="49563"/>
    <cellStyle name="SAPBEXstdItem 5 5 2" xfId="49564"/>
    <cellStyle name="SAPBEXstdItem 5 5 2 2" xfId="49565"/>
    <cellStyle name="SAPBEXstdItem 5 5 2 3" xfId="49566"/>
    <cellStyle name="SAPBEXstdItem 5 5 3" xfId="49567"/>
    <cellStyle name="SAPBEXstdItem 5 5 4" xfId="49568"/>
    <cellStyle name="SAPBEXstdItem 5 6" xfId="49569"/>
    <cellStyle name="SAPBEXstdItem 5 6 2" xfId="49570"/>
    <cellStyle name="SAPBEXstdItem 5 6 2 2" xfId="49571"/>
    <cellStyle name="SAPBEXstdItem 5 6 2 3" xfId="49572"/>
    <cellStyle name="SAPBEXstdItem 5 6 3" xfId="49573"/>
    <cellStyle name="SAPBEXstdItem 5 6 4" xfId="49574"/>
    <cellStyle name="SAPBEXstdItem 5 7" xfId="49575"/>
    <cellStyle name="SAPBEXstdItem 5 7 2" xfId="49576"/>
    <cellStyle name="SAPBEXstdItem 5 7 2 2" xfId="49577"/>
    <cellStyle name="SAPBEXstdItem 5 7 2 3" xfId="49578"/>
    <cellStyle name="SAPBEXstdItem 5 7 3" xfId="49579"/>
    <cellStyle name="SAPBEXstdItem 5 7 4" xfId="49580"/>
    <cellStyle name="SAPBEXstdItem 5 8" xfId="49581"/>
    <cellStyle name="SAPBEXstdItem 5 8 2" xfId="49582"/>
    <cellStyle name="SAPBEXstdItem 5 8 2 2" xfId="49583"/>
    <cellStyle name="SAPBEXstdItem 5 8 2 3" xfId="49584"/>
    <cellStyle name="SAPBEXstdItem 5 8 3" xfId="49585"/>
    <cellStyle name="SAPBEXstdItem 5 8 4" xfId="49586"/>
    <cellStyle name="SAPBEXstdItem 5 9" xfId="49587"/>
    <cellStyle name="SAPBEXstdItem 5 9 2" xfId="49588"/>
    <cellStyle name="SAPBEXstdItem 5 9 2 2" xfId="49589"/>
    <cellStyle name="SAPBEXstdItem 5 9 2 3" xfId="49590"/>
    <cellStyle name="SAPBEXstdItem 5 9 3" xfId="49591"/>
    <cellStyle name="SAPBEXstdItem 5 9 4" xfId="49592"/>
    <cellStyle name="SAPBEXstdItem 6" xfId="49593"/>
    <cellStyle name="SAPBEXstdItem 6 10" xfId="49594"/>
    <cellStyle name="SAPBEXstdItem 6 10 2" xfId="49595"/>
    <cellStyle name="SAPBEXstdItem 6 10 3" xfId="49596"/>
    <cellStyle name="SAPBEXstdItem 6 11" xfId="49597"/>
    <cellStyle name="SAPBEXstdItem 6 12" xfId="49598"/>
    <cellStyle name="SAPBEXstdItem 6 2" xfId="49599"/>
    <cellStyle name="SAPBEXstdItem 6 2 10" xfId="49600"/>
    <cellStyle name="SAPBEXstdItem 6 2 11" xfId="49601"/>
    <cellStyle name="SAPBEXstdItem 6 2 2" xfId="49602"/>
    <cellStyle name="SAPBEXstdItem 6 2 2 2" xfId="49603"/>
    <cellStyle name="SAPBEXstdItem 6 2 2 2 2" xfId="49604"/>
    <cellStyle name="SAPBEXstdItem 6 2 2 2 3" xfId="49605"/>
    <cellStyle name="SAPBEXstdItem 6 2 2 3" xfId="49606"/>
    <cellStyle name="SAPBEXstdItem 6 2 2 4" xfId="49607"/>
    <cellStyle name="SAPBEXstdItem 6 2 3" xfId="49608"/>
    <cellStyle name="SAPBEXstdItem 6 2 3 2" xfId="49609"/>
    <cellStyle name="SAPBEXstdItem 6 2 3 2 2" xfId="49610"/>
    <cellStyle name="SAPBEXstdItem 6 2 3 2 3" xfId="49611"/>
    <cellStyle name="SAPBEXstdItem 6 2 3 3" xfId="49612"/>
    <cellStyle name="SAPBEXstdItem 6 2 3 4" xfId="49613"/>
    <cellStyle name="SAPBEXstdItem 6 2 4" xfId="49614"/>
    <cellStyle name="SAPBEXstdItem 6 2 4 2" xfId="49615"/>
    <cellStyle name="SAPBEXstdItem 6 2 4 2 2" xfId="49616"/>
    <cellStyle name="SAPBEXstdItem 6 2 4 2 3" xfId="49617"/>
    <cellStyle name="SAPBEXstdItem 6 2 4 3" xfId="49618"/>
    <cellStyle name="SAPBEXstdItem 6 2 4 4" xfId="49619"/>
    <cellStyle name="SAPBEXstdItem 6 2 5" xfId="49620"/>
    <cellStyle name="SAPBEXstdItem 6 2 5 2" xfId="49621"/>
    <cellStyle name="SAPBEXstdItem 6 2 5 2 2" xfId="49622"/>
    <cellStyle name="SAPBEXstdItem 6 2 5 2 3" xfId="49623"/>
    <cellStyle name="SAPBEXstdItem 6 2 5 3" xfId="49624"/>
    <cellStyle name="SAPBEXstdItem 6 2 5 4" xfId="49625"/>
    <cellStyle name="SAPBEXstdItem 6 2 6" xfId="49626"/>
    <cellStyle name="SAPBEXstdItem 6 2 6 2" xfId="49627"/>
    <cellStyle name="SAPBEXstdItem 6 2 6 2 2" xfId="49628"/>
    <cellStyle name="SAPBEXstdItem 6 2 6 2 3" xfId="49629"/>
    <cellStyle name="SAPBEXstdItem 6 2 6 3" xfId="49630"/>
    <cellStyle name="SAPBEXstdItem 6 2 6 4" xfId="49631"/>
    <cellStyle name="SAPBEXstdItem 6 2 7" xfId="49632"/>
    <cellStyle name="SAPBEXstdItem 6 2 7 2" xfId="49633"/>
    <cellStyle name="SAPBEXstdItem 6 2 7 2 2" xfId="49634"/>
    <cellStyle name="SAPBEXstdItem 6 2 7 2 3" xfId="49635"/>
    <cellStyle name="SAPBEXstdItem 6 2 7 3" xfId="49636"/>
    <cellStyle name="SAPBEXstdItem 6 2 7 4" xfId="49637"/>
    <cellStyle name="SAPBEXstdItem 6 2 8" xfId="49638"/>
    <cellStyle name="SAPBEXstdItem 6 2 8 2" xfId="49639"/>
    <cellStyle name="SAPBEXstdItem 6 2 8 2 2" xfId="49640"/>
    <cellStyle name="SAPBEXstdItem 6 2 8 2 3" xfId="49641"/>
    <cellStyle name="SAPBEXstdItem 6 2 8 3" xfId="49642"/>
    <cellStyle name="SAPBEXstdItem 6 2 8 4" xfId="49643"/>
    <cellStyle name="SAPBEXstdItem 6 2 9" xfId="49644"/>
    <cellStyle name="SAPBEXstdItem 6 2 9 2" xfId="49645"/>
    <cellStyle name="SAPBEXstdItem 6 2 9 3" xfId="49646"/>
    <cellStyle name="SAPBEXstdItem 6 3" xfId="49647"/>
    <cellStyle name="SAPBEXstdItem 6 3 2" xfId="49648"/>
    <cellStyle name="SAPBEXstdItem 6 3 2 2" xfId="49649"/>
    <cellStyle name="SAPBEXstdItem 6 3 2 3" xfId="49650"/>
    <cellStyle name="SAPBEXstdItem 6 3 3" xfId="49651"/>
    <cellStyle name="SAPBEXstdItem 6 3 4" xfId="49652"/>
    <cellStyle name="SAPBEXstdItem 6 4" xfId="49653"/>
    <cellStyle name="SAPBEXstdItem 6 4 2" xfId="49654"/>
    <cellStyle name="SAPBEXstdItem 6 4 2 2" xfId="49655"/>
    <cellStyle name="SAPBEXstdItem 6 4 2 3" xfId="49656"/>
    <cellStyle name="SAPBEXstdItem 6 4 3" xfId="49657"/>
    <cellStyle name="SAPBEXstdItem 6 4 4" xfId="49658"/>
    <cellStyle name="SAPBEXstdItem 6 5" xfId="49659"/>
    <cellStyle name="SAPBEXstdItem 6 5 2" xfId="49660"/>
    <cellStyle name="SAPBEXstdItem 6 5 2 2" xfId="49661"/>
    <cellStyle name="SAPBEXstdItem 6 5 2 3" xfId="49662"/>
    <cellStyle name="SAPBEXstdItem 6 5 3" xfId="49663"/>
    <cellStyle name="SAPBEXstdItem 6 5 4" xfId="49664"/>
    <cellStyle name="SAPBEXstdItem 6 6" xfId="49665"/>
    <cellStyle name="SAPBEXstdItem 6 6 2" xfId="49666"/>
    <cellStyle name="SAPBEXstdItem 6 6 2 2" xfId="49667"/>
    <cellStyle name="SAPBEXstdItem 6 6 2 3" xfId="49668"/>
    <cellStyle name="SAPBEXstdItem 6 6 3" xfId="49669"/>
    <cellStyle name="SAPBEXstdItem 6 6 4" xfId="49670"/>
    <cellStyle name="SAPBEXstdItem 6 7" xfId="49671"/>
    <cellStyle name="SAPBEXstdItem 6 7 2" xfId="49672"/>
    <cellStyle name="SAPBEXstdItem 6 7 2 2" xfId="49673"/>
    <cellStyle name="SAPBEXstdItem 6 7 2 3" xfId="49674"/>
    <cellStyle name="SAPBEXstdItem 6 7 3" xfId="49675"/>
    <cellStyle name="SAPBEXstdItem 6 7 4" xfId="49676"/>
    <cellStyle name="SAPBEXstdItem 6 8" xfId="49677"/>
    <cellStyle name="SAPBEXstdItem 6 8 2" xfId="49678"/>
    <cellStyle name="SAPBEXstdItem 6 8 2 2" xfId="49679"/>
    <cellStyle name="SAPBEXstdItem 6 8 2 3" xfId="49680"/>
    <cellStyle name="SAPBEXstdItem 6 8 3" xfId="49681"/>
    <cellStyle name="SAPBEXstdItem 6 8 4" xfId="49682"/>
    <cellStyle name="SAPBEXstdItem 6 9" xfId="49683"/>
    <cellStyle name="SAPBEXstdItem 6 9 2" xfId="49684"/>
    <cellStyle name="SAPBEXstdItem 6 9 2 2" xfId="49685"/>
    <cellStyle name="SAPBEXstdItem 6 9 2 3" xfId="49686"/>
    <cellStyle name="SAPBEXstdItem 6 9 3" xfId="49687"/>
    <cellStyle name="SAPBEXstdItem 6 9 4" xfId="49688"/>
    <cellStyle name="SAPBEXstdItem 7" xfId="49689"/>
    <cellStyle name="SAPBEXstdItem 7 10" xfId="49690"/>
    <cellStyle name="SAPBEXstdItem 7 11" xfId="49691"/>
    <cellStyle name="SAPBEXstdItem 7 2" xfId="49692"/>
    <cellStyle name="SAPBEXstdItem 7 2 2" xfId="49693"/>
    <cellStyle name="SAPBEXstdItem 7 2 2 2" xfId="49694"/>
    <cellStyle name="SAPBEXstdItem 7 2 2 3" xfId="49695"/>
    <cellStyle name="SAPBEXstdItem 7 2 3" xfId="49696"/>
    <cellStyle name="SAPBEXstdItem 7 2 4" xfId="49697"/>
    <cellStyle name="SAPBEXstdItem 7 3" xfId="49698"/>
    <cellStyle name="SAPBEXstdItem 7 3 2" xfId="49699"/>
    <cellStyle name="SAPBEXstdItem 7 3 2 2" xfId="49700"/>
    <cellStyle name="SAPBEXstdItem 7 3 2 3" xfId="49701"/>
    <cellStyle name="SAPBEXstdItem 7 3 3" xfId="49702"/>
    <cellStyle name="SAPBEXstdItem 7 3 4" xfId="49703"/>
    <cellStyle name="SAPBEXstdItem 7 4" xfId="49704"/>
    <cellStyle name="SAPBEXstdItem 7 4 2" xfId="49705"/>
    <cellStyle name="SAPBEXstdItem 7 4 2 2" xfId="49706"/>
    <cellStyle name="SAPBEXstdItem 7 4 2 3" xfId="49707"/>
    <cellStyle name="SAPBEXstdItem 7 4 3" xfId="49708"/>
    <cellStyle name="SAPBEXstdItem 7 4 4" xfId="49709"/>
    <cellStyle name="SAPBEXstdItem 7 5" xfId="49710"/>
    <cellStyle name="SAPBEXstdItem 7 5 2" xfId="49711"/>
    <cellStyle name="SAPBEXstdItem 7 5 2 2" xfId="49712"/>
    <cellStyle name="SAPBEXstdItem 7 5 2 3" xfId="49713"/>
    <cellStyle name="SAPBEXstdItem 7 5 3" xfId="49714"/>
    <cellStyle name="SAPBEXstdItem 7 5 4" xfId="49715"/>
    <cellStyle name="SAPBEXstdItem 7 6" xfId="49716"/>
    <cellStyle name="SAPBEXstdItem 7 6 2" xfId="49717"/>
    <cellStyle name="SAPBEXstdItem 7 6 2 2" xfId="49718"/>
    <cellStyle name="SAPBEXstdItem 7 6 2 3" xfId="49719"/>
    <cellStyle name="SAPBEXstdItem 7 6 3" xfId="49720"/>
    <cellStyle name="SAPBEXstdItem 7 6 4" xfId="49721"/>
    <cellStyle name="SAPBEXstdItem 7 7" xfId="49722"/>
    <cellStyle name="SAPBEXstdItem 7 7 2" xfId="49723"/>
    <cellStyle name="SAPBEXstdItem 7 7 2 2" xfId="49724"/>
    <cellStyle name="SAPBEXstdItem 7 7 2 3" xfId="49725"/>
    <cellStyle name="SAPBEXstdItem 7 7 3" xfId="49726"/>
    <cellStyle name="SAPBEXstdItem 7 7 4" xfId="49727"/>
    <cellStyle name="SAPBEXstdItem 7 8" xfId="49728"/>
    <cellStyle name="SAPBEXstdItem 7 8 2" xfId="49729"/>
    <cellStyle name="SAPBEXstdItem 7 8 2 2" xfId="49730"/>
    <cellStyle name="SAPBEXstdItem 7 8 2 3" xfId="49731"/>
    <cellStyle name="SAPBEXstdItem 7 8 3" xfId="49732"/>
    <cellStyle name="SAPBEXstdItem 7 8 4" xfId="49733"/>
    <cellStyle name="SAPBEXstdItem 7 9" xfId="49734"/>
    <cellStyle name="SAPBEXstdItem 7 9 2" xfId="49735"/>
    <cellStyle name="SAPBEXstdItem 7 9 3" xfId="49736"/>
    <cellStyle name="SAPBEXstdItem 8" xfId="49737"/>
    <cellStyle name="SAPBEXstdItem 8 2" xfId="49738"/>
    <cellStyle name="SAPBEXstdItem 8 2 2" xfId="49739"/>
    <cellStyle name="SAPBEXstdItem 8 2 3" xfId="49740"/>
    <cellStyle name="SAPBEXstdItem 8 3" xfId="49741"/>
    <cellStyle name="SAPBEXstdItem 8 4" xfId="49742"/>
    <cellStyle name="SAPBEXstdItem 9" xfId="49743"/>
    <cellStyle name="SAPBEXstdItem 9 2" xfId="49744"/>
    <cellStyle name="SAPBEXstdItem 9 2 2" xfId="49745"/>
    <cellStyle name="SAPBEXstdItem 9 2 3" xfId="49746"/>
    <cellStyle name="SAPBEXstdItem 9 3" xfId="49747"/>
    <cellStyle name="SAPBEXstdItem 9 4" xfId="49748"/>
    <cellStyle name="SAPBEXstdItemX" xfId="49749"/>
    <cellStyle name="SAPBEXstdItemX 10" xfId="49750"/>
    <cellStyle name="SAPBEXstdItemX 10 2" xfId="49751"/>
    <cellStyle name="SAPBEXstdItemX 10 2 2" xfId="49752"/>
    <cellStyle name="SAPBEXstdItemX 10 2 3" xfId="49753"/>
    <cellStyle name="SAPBEXstdItemX 10 3" xfId="49754"/>
    <cellStyle name="SAPBEXstdItemX 10 4" xfId="49755"/>
    <cellStyle name="SAPBEXstdItemX 11" xfId="49756"/>
    <cellStyle name="SAPBEXstdItemX 11 2" xfId="49757"/>
    <cellStyle name="SAPBEXstdItemX 11 2 2" xfId="49758"/>
    <cellStyle name="SAPBEXstdItemX 11 2 3" xfId="49759"/>
    <cellStyle name="SAPBEXstdItemX 11 3" xfId="49760"/>
    <cellStyle name="SAPBEXstdItemX 11 4" xfId="49761"/>
    <cellStyle name="SAPBEXstdItemX 12" xfId="49762"/>
    <cellStyle name="SAPBEXstdItemX 12 2" xfId="49763"/>
    <cellStyle name="SAPBEXstdItemX 12 2 2" xfId="49764"/>
    <cellStyle name="SAPBEXstdItemX 12 2 3" xfId="49765"/>
    <cellStyle name="SAPBEXstdItemX 12 3" xfId="49766"/>
    <cellStyle name="SAPBEXstdItemX 12 4" xfId="49767"/>
    <cellStyle name="SAPBEXstdItemX 13" xfId="49768"/>
    <cellStyle name="SAPBEXstdItemX 13 2" xfId="49769"/>
    <cellStyle name="SAPBEXstdItemX 13 2 2" xfId="49770"/>
    <cellStyle name="SAPBEXstdItemX 13 2 3" xfId="49771"/>
    <cellStyle name="SAPBEXstdItemX 13 3" xfId="49772"/>
    <cellStyle name="SAPBEXstdItemX 13 4" xfId="49773"/>
    <cellStyle name="SAPBEXstdItemX 14" xfId="49774"/>
    <cellStyle name="SAPBEXstdItemX 14 2" xfId="49775"/>
    <cellStyle name="SAPBEXstdItemX 14 2 2" xfId="49776"/>
    <cellStyle name="SAPBEXstdItemX 14 2 3" xfId="49777"/>
    <cellStyle name="SAPBEXstdItemX 14 3" xfId="49778"/>
    <cellStyle name="SAPBEXstdItemX 14 4" xfId="49779"/>
    <cellStyle name="SAPBEXstdItemX 15" xfId="49780"/>
    <cellStyle name="SAPBEXstdItemX 15 2" xfId="49781"/>
    <cellStyle name="SAPBEXstdItemX 15 3" xfId="49782"/>
    <cellStyle name="SAPBEXstdItemX 16" xfId="49783"/>
    <cellStyle name="SAPBEXstdItemX 17" xfId="49784"/>
    <cellStyle name="SAPBEXstdItemX 2" xfId="49785"/>
    <cellStyle name="SAPBEXstdItemX 2 10" xfId="49786"/>
    <cellStyle name="SAPBEXstdItemX 2 10 2" xfId="49787"/>
    <cellStyle name="SAPBEXstdItemX 2 10 2 2" xfId="49788"/>
    <cellStyle name="SAPBEXstdItemX 2 10 2 3" xfId="49789"/>
    <cellStyle name="SAPBEXstdItemX 2 10 3" xfId="49790"/>
    <cellStyle name="SAPBEXstdItemX 2 10 4" xfId="49791"/>
    <cellStyle name="SAPBEXstdItemX 2 11" xfId="49792"/>
    <cellStyle name="SAPBEXstdItemX 2 11 2" xfId="49793"/>
    <cellStyle name="SAPBEXstdItemX 2 11 2 2" xfId="49794"/>
    <cellStyle name="SAPBEXstdItemX 2 11 2 3" xfId="49795"/>
    <cellStyle name="SAPBEXstdItemX 2 11 3" xfId="49796"/>
    <cellStyle name="SAPBEXstdItemX 2 11 4" xfId="49797"/>
    <cellStyle name="SAPBEXstdItemX 2 12" xfId="49798"/>
    <cellStyle name="SAPBEXstdItemX 2 12 2" xfId="49799"/>
    <cellStyle name="SAPBEXstdItemX 2 12 3" xfId="49800"/>
    <cellStyle name="SAPBEXstdItemX 2 13" xfId="49801"/>
    <cellStyle name="SAPBEXstdItemX 2 14" xfId="49802"/>
    <cellStyle name="SAPBEXstdItemX 2 2" xfId="49803"/>
    <cellStyle name="SAPBEXstdItemX 2 2 10" xfId="49804"/>
    <cellStyle name="SAPBEXstdItemX 2 2 10 2" xfId="49805"/>
    <cellStyle name="SAPBEXstdItemX 2 2 10 2 2" xfId="49806"/>
    <cellStyle name="SAPBEXstdItemX 2 2 10 2 3" xfId="49807"/>
    <cellStyle name="SAPBEXstdItemX 2 2 10 3" xfId="49808"/>
    <cellStyle name="SAPBEXstdItemX 2 2 10 4" xfId="49809"/>
    <cellStyle name="SAPBEXstdItemX 2 2 11" xfId="49810"/>
    <cellStyle name="SAPBEXstdItemX 2 2 11 2" xfId="49811"/>
    <cellStyle name="SAPBEXstdItemX 2 2 11 3" xfId="49812"/>
    <cellStyle name="SAPBEXstdItemX 2 2 12" xfId="49813"/>
    <cellStyle name="SAPBEXstdItemX 2 2 13" xfId="49814"/>
    <cellStyle name="SAPBEXstdItemX 2 2 2" xfId="49815"/>
    <cellStyle name="SAPBEXstdItemX 2 2 2 10" xfId="49816"/>
    <cellStyle name="SAPBEXstdItemX 2 2 2 10 2" xfId="49817"/>
    <cellStyle name="SAPBEXstdItemX 2 2 2 10 3" xfId="49818"/>
    <cellStyle name="SAPBEXstdItemX 2 2 2 11" xfId="49819"/>
    <cellStyle name="SAPBEXstdItemX 2 2 2 12" xfId="49820"/>
    <cellStyle name="SAPBEXstdItemX 2 2 2 2" xfId="49821"/>
    <cellStyle name="SAPBEXstdItemX 2 2 2 2 10" xfId="49822"/>
    <cellStyle name="SAPBEXstdItemX 2 2 2 2 11" xfId="49823"/>
    <cellStyle name="SAPBEXstdItemX 2 2 2 2 2" xfId="49824"/>
    <cellStyle name="SAPBEXstdItemX 2 2 2 2 2 2" xfId="49825"/>
    <cellStyle name="SAPBEXstdItemX 2 2 2 2 2 2 2" xfId="49826"/>
    <cellStyle name="SAPBEXstdItemX 2 2 2 2 2 2 3" xfId="49827"/>
    <cellStyle name="SAPBEXstdItemX 2 2 2 2 2 3" xfId="49828"/>
    <cellStyle name="SAPBEXstdItemX 2 2 2 2 2 4" xfId="49829"/>
    <cellStyle name="SAPBEXstdItemX 2 2 2 2 3" xfId="49830"/>
    <cellStyle name="SAPBEXstdItemX 2 2 2 2 3 2" xfId="49831"/>
    <cellStyle name="SAPBEXstdItemX 2 2 2 2 3 2 2" xfId="49832"/>
    <cellStyle name="SAPBEXstdItemX 2 2 2 2 3 2 3" xfId="49833"/>
    <cellStyle name="SAPBEXstdItemX 2 2 2 2 3 3" xfId="49834"/>
    <cellStyle name="SAPBEXstdItemX 2 2 2 2 3 4" xfId="49835"/>
    <cellStyle name="SAPBEXstdItemX 2 2 2 2 4" xfId="49836"/>
    <cellStyle name="SAPBEXstdItemX 2 2 2 2 4 2" xfId="49837"/>
    <cellStyle name="SAPBEXstdItemX 2 2 2 2 4 2 2" xfId="49838"/>
    <cellStyle name="SAPBEXstdItemX 2 2 2 2 4 2 3" xfId="49839"/>
    <cellStyle name="SAPBEXstdItemX 2 2 2 2 4 3" xfId="49840"/>
    <cellStyle name="SAPBEXstdItemX 2 2 2 2 4 4" xfId="49841"/>
    <cellStyle name="SAPBEXstdItemX 2 2 2 2 5" xfId="49842"/>
    <cellStyle name="SAPBEXstdItemX 2 2 2 2 5 2" xfId="49843"/>
    <cellStyle name="SAPBEXstdItemX 2 2 2 2 5 2 2" xfId="49844"/>
    <cellStyle name="SAPBEXstdItemX 2 2 2 2 5 2 3" xfId="49845"/>
    <cellStyle name="SAPBEXstdItemX 2 2 2 2 5 3" xfId="49846"/>
    <cellStyle name="SAPBEXstdItemX 2 2 2 2 5 4" xfId="49847"/>
    <cellStyle name="SAPBEXstdItemX 2 2 2 2 6" xfId="49848"/>
    <cellStyle name="SAPBEXstdItemX 2 2 2 2 6 2" xfId="49849"/>
    <cellStyle name="SAPBEXstdItemX 2 2 2 2 6 2 2" xfId="49850"/>
    <cellStyle name="SAPBEXstdItemX 2 2 2 2 6 2 3" xfId="49851"/>
    <cellStyle name="SAPBEXstdItemX 2 2 2 2 6 3" xfId="49852"/>
    <cellStyle name="SAPBEXstdItemX 2 2 2 2 6 4" xfId="49853"/>
    <cellStyle name="SAPBEXstdItemX 2 2 2 2 7" xfId="49854"/>
    <cellStyle name="SAPBEXstdItemX 2 2 2 2 7 2" xfId="49855"/>
    <cellStyle name="SAPBEXstdItemX 2 2 2 2 7 2 2" xfId="49856"/>
    <cellStyle name="SAPBEXstdItemX 2 2 2 2 7 2 3" xfId="49857"/>
    <cellStyle name="SAPBEXstdItemX 2 2 2 2 7 3" xfId="49858"/>
    <cellStyle name="SAPBEXstdItemX 2 2 2 2 7 4" xfId="49859"/>
    <cellStyle name="SAPBEXstdItemX 2 2 2 2 8" xfId="49860"/>
    <cellStyle name="SAPBEXstdItemX 2 2 2 2 8 2" xfId="49861"/>
    <cellStyle name="SAPBEXstdItemX 2 2 2 2 8 2 2" xfId="49862"/>
    <cellStyle name="SAPBEXstdItemX 2 2 2 2 8 2 3" xfId="49863"/>
    <cellStyle name="SAPBEXstdItemX 2 2 2 2 8 3" xfId="49864"/>
    <cellStyle name="SAPBEXstdItemX 2 2 2 2 8 4" xfId="49865"/>
    <cellStyle name="SAPBEXstdItemX 2 2 2 2 9" xfId="49866"/>
    <cellStyle name="SAPBEXstdItemX 2 2 2 2 9 2" xfId="49867"/>
    <cellStyle name="SAPBEXstdItemX 2 2 2 2 9 3" xfId="49868"/>
    <cellStyle name="SAPBEXstdItemX 2 2 2 3" xfId="49869"/>
    <cellStyle name="SAPBEXstdItemX 2 2 2 3 2" xfId="49870"/>
    <cellStyle name="SAPBEXstdItemX 2 2 2 3 2 2" xfId="49871"/>
    <cellStyle name="SAPBEXstdItemX 2 2 2 3 2 3" xfId="49872"/>
    <cellStyle name="SAPBEXstdItemX 2 2 2 3 3" xfId="49873"/>
    <cellStyle name="SAPBEXstdItemX 2 2 2 3 4" xfId="49874"/>
    <cellStyle name="SAPBEXstdItemX 2 2 2 4" xfId="49875"/>
    <cellStyle name="SAPBEXstdItemX 2 2 2 4 2" xfId="49876"/>
    <cellStyle name="SAPBEXstdItemX 2 2 2 4 2 2" xfId="49877"/>
    <cellStyle name="SAPBEXstdItemX 2 2 2 4 2 3" xfId="49878"/>
    <cellStyle name="SAPBEXstdItemX 2 2 2 4 3" xfId="49879"/>
    <cellStyle name="SAPBEXstdItemX 2 2 2 4 4" xfId="49880"/>
    <cellStyle name="SAPBEXstdItemX 2 2 2 5" xfId="49881"/>
    <cellStyle name="SAPBEXstdItemX 2 2 2 5 2" xfId="49882"/>
    <cellStyle name="SAPBEXstdItemX 2 2 2 5 2 2" xfId="49883"/>
    <cellStyle name="SAPBEXstdItemX 2 2 2 5 2 3" xfId="49884"/>
    <cellStyle name="SAPBEXstdItemX 2 2 2 5 3" xfId="49885"/>
    <cellStyle name="SAPBEXstdItemX 2 2 2 5 4" xfId="49886"/>
    <cellStyle name="SAPBEXstdItemX 2 2 2 6" xfId="49887"/>
    <cellStyle name="SAPBEXstdItemX 2 2 2 6 2" xfId="49888"/>
    <cellStyle name="SAPBEXstdItemX 2 2 2 6 2 2" xfId="49889"/>
    <cellStyle name="SAPBEXstdItemX 2 2 2 6 2 3" xfId="49890"/>
    <cellStyle name="SAPBEXstdItemX 2 2 2 6 3" xfId="49891"/>
    <cellStyle name="SAPBEXstdItemX 2 2 2 6 4" xfId="49892"/>
    <cellStyle name="SAPBEXstdItemX 2 2 2 7" xfId="49893"/>
    <cellStyle name="SAPBEXstdItemX 2 2 2 7 2" xfId="49894"/>
    <cellStyle name="SAPBEXstdItemX 2 2 2 7 2 2" xfId="49895"/>
    <cellStyle name="SAPBEXstdItemX 2 2 2 7 2 3" xfId="49896"/>
    <cellStyle name="SAPBEXstdItemX 2 2 2 7 3" xfId="49897"/>
    <cellStyle name="SAPBEXstdItemX 2 2 2 7 4" xfId="49898"/>
    <cellStyle name="SAPBEXstdItemX 2 2 2 8" xfId="49899"/>
    <cellStyle name="SAPBEXstdItemX 2 2 2 8 2" xfId="49900"/>
    <cellStyle name="SAPBEXstdItemX 2 2 2 8 2 2" xfId="49901"/>
    <cellStyle name="SAPBEXstdItemX 2 2 2 8 2 3" xfId="49902"/>
    <cellStyle name="SAPBEXstdItemX 2 2 2 8 3" xfId="49903"/>
    <cellStyle name="SAPBEXstdItemX 2 2 2 8 4" xfId="49904"/>
    <cellStyle name="SAPBEXstdItemX 2 2 2 9" xfId="49905"/>
    <cellStyle name="SAPBEXstdItemX 2 2 2 9 2" xfId="49906"/>
    <cellStyle name="SAPBEXstdItemX 2 2 2 9 2 2" xfId="49907"/>
    <cellStyle name="SAPBEXstdItemX 2 2 2 9 2 3" xfId="49908"/>
    <cellStyle name="SAPBEXstdItemX 2 2 2 9 3" xfId="49909"/>
    <cellStyle name="SAPBEXstdItemX 2 2 2 9 4" xfId="49910"/>
    <cellStyle name="SAPBEXstdItemX 2 2 3" xfId="49911"/>
    <cellStyle name="SAPBEXstdItemX 2 2 3 10" xfId="49912"/>
    <cellStyle name="SAPBEXstdItemX 2 2 3 11" xfId="49913"/>
    <cellStyle name="SAPBEXstdItemX 2 2 3 2" xfId="49914"/>
    <cellStyle name="SAPBEXstdItemX 2 2 3 2 2" xfId="49915"/>
    <cellStyle name="SAPBEXstdItemX 2 2 3 2 2 2" xfId="49916"/>
    <cellStyle name="SAPBEXstdItemX 2 2 3 2 2 3" xfId="49917"/>
    <cellStyle name="SAPBEXstdItemX 2 2 3 2 3" xfId="49918"/>
    <cellStyle name="SAPBEXstdItemX 2 2 3 2 4" xfId="49919"/>
    <cellStyle name="SAPBEXstdItemX 2 2 3 3" xfId="49920"/>
    <cellStyle name="SAPBEXstdItemX 2 2 3 3 2" xfId="49921"/>
    <cellStyle name="SAPBEXstdItemX 2 2 3 3 2 2" xfId="49922"/>
    <cellStyle name="SAPBEXstdItemX 2 2 3 3 2 3" xfId="49923"/>
    <cellStyle name="SAPBEXstdItemX 2 2 3 3 3" xfId="49924"/>
    <cellStyle name="SAPBEXstdItemX 2 2 3 3 4" xfId="49925"/>
    <cellStyle name="SAPBEXstdItemX 2 2 3 4" xfId="49926"/>
    <cellStyle name="SAPBEXstdItemX 2 2 3 4 2" xfId="49927"/>
    <cellStyle name="SAPBEXstdItemX 2 2 3 4 2 2" xfId="49928"/>
    <cellStyle name="SAPBEXstdItemX 2 2 3 4 2 3" xfId="49929"/>
    <cellStyle name="SAPBEXstdItemX 2 2 3 4 3" xfId="49930"/>
    <cellStyle name="SAPBEXstdItemX 2 2 3 4 4" xfId="49931"/>
    <cellStyle name="SAPBEXstdItemX 2 2 3 5" xfId="49932"/>
    <cellStyle name="SAPBEXstdItemX 2 2 3 5 2" xfId="49933"/>
    <cellStyle name="SAPBEXstdItemX 2 2 3 5 2 2" xfId="49934"/>
    <cellStyle name="SAPBEXstdItemX 2 2 3 5 2 3" xfId="49935"/>
    <cellStyle name="SAPBEXstdItemX 2 2 3 5 3" xfId="49936"/>
    <cellStyle name="SAPBEXstdItemX 2 2 3 5 4" xfId="49937"/>
    <cellStyle name="SAPBEXstdItemX 2 2 3 6" xfId="49938"/>
    <cellStyle name="SAPBEXstdItemX 2 2 3 6 2" xfId="49939"/>
    <cellStyle name="SAPBEXstdItemX 2 2 3 6 2 2" xfId="49940"/>
    <cellStyle name="SAPBEXstdItemX 2 2 3 6 2 3" xfId="49941"/>
    <cellStyle name="SAPBEXstdItemX 2 2 3 6 3" xfId="49942"/>
    <cellStyle name="SAPBEXstdItemX 2 2 3 6 4" xfId="49943"/>
    <cellStyle name="SAPBEXstdItemX 2 2 3 7" xfId="49944"/>
    <cellStyle name="SAPBEXstdItemX 2 2 3 7 2" xfId="49945"/>
    <cellStyle name="SAPBEXstdItemX 2 2 3 7 2 2" xfId="49946"/>
    <cellStyle name="SAPBEXstdItemX 2 2 3 7 2 3" xfId="49947"/>
    <cellStyle name="SAPBEXstdItemX 2 2 3 7 3" xfId="49948"/>
    <cellStyle name="SAPBEXstdItemX 2 2 3 7 4" xfId="49949"/>
    <cellStyle name="SAPBEXstdItemX 2 2 3 8" xfId="49950"/>
    <cellStyle name="SAPBEXstdItemX 2 2 3 8 2" xfId="49951"/>
    <cellStyle name="SAPBEXstdItemX 2 2 3 8 2 2" xfId="49952"/>
    <cellStyle name="SAPBEXstdItemX 2 2 3 8 2 3" xfId="49953"/>
    <cellStyle name="SAPBEXstdItemX 2 2 3 8 3" xfId="49954"/>
    <cellStyle name="SAPBEXstdItemX 2 2 3 8 4" xfId="49955"/>
    <cellStyle name="SAPBEXstdItemX 2 2 3 9" xfId="49956"/>
    <cellStyle name="SAPBEXstdItemX 2 2 3 9 2" xfId="49957"/>
    <cellStyle name="SAPBEXstdItemX 2 2 3 9 3" xfId="49958"/>
    <cellStyle name="SAPBEXstdItemX 2 2 4" xfId="49959"/>
    <cellStyle name="SAPBEXstdItemX 2 2 4 2" xfId="49960"/>
    <cellStyle name="SAPBEXstdItemX 2 2 4 2 2" xfId="49961"/>
    <cellStyle name="SAPBEXstdItemX 2 2 4 2 3" xfId="49962"/>
    <cellStyle name="SAPBEXstdItemX 2 2 4 3" xfId="49963"/>
    <cellStyle name="SAPBEXstdItemX 2 2 4 4" xfId="49964"/>
    <cellStyle name="SAPBEXstdItemX 2 2 5" xfId="49965"/>
    <cellStyle name="SAPBEXstdItemX 2 2 5 2" xfId="49966"/>
    <cellStyle name="SAPBEXstdItemX 2 2 5 2 2" xfId="49967"/>
    <cellStyle name="SAPBEXstdItemX 2 2 5 2 3" xfId="49968"/>
    <cellStyle name="SAPBEXstdItemX 2 2 5 3" xfId="49969"/>
    <cellStyle name="SAPBEXstdItemX 2 2 5 4" xfId="49970"/>
    <cellStyle name="SAPBEXstdItemX 2 2 6" xfId="49971"/>
    <cellStyle name="SAPBEXstdItemX 2 2 6 2" xfId="49972"/>
    <cellStyle name="SAPBEXstdItemX 2 2 6 2 2" xfId="49973"/>
    <cellStyle name="SAPBEXstdItemX 2 2 6 2 3" xfId="49974"/>
    <cellStyle name="SAPBEXstdItemX 2 2 6 3" xfId="49975"/>
    <cellStyle name="SAPBEXstdItemX 2 2 6 4" xfId="49976"/>
    <cellStyle name="SAPBEXstdItemX 2 2 7" xfId="49977"/>
    <cellStyle name="SAPBEXstdItemX 2 2 7 2" xfId="49978"/>
    <cellStyle name="SAPBEXstdItemX 2 2 7 2 2" xfId="49979"/>
    <cellStyle name="SAPBEXstdItemX 2 2 7 2 3" xfId="49980"/>
    <cellStyle name="SAPBEXstdItemX 2 2 7 3" xfId="49981"/>
    <cellStyle name="SAPBEXstdItemX 2 2 7 4" xfId="49982"/>
    <cellStyle name="SAPBEXstdItemX 2 2 8" xfId="49983"/>
    <cellStyle name="SAPBEXstdItemX 2 2 8 2" xfId="49984"/>
    <cellStyle name="SAPBEXstdItemX 2 2 8 2 2" xfId="49985"/>
    <cellStyle name="SAPBEXstdItemX 2 2 8 2 3" xfId="49986"/>
    <cellStyle name="SAPBEXstdItemX 2 2 8 3" xfId="49987"/>
    <cellStyle name="SAPBEXstdItemX 2 2 8 4" xfId="49988"/>
    <cellStyle name="SAPBEXstdItemX 2 2 9" xfId="49989"/>
    <cellStyle name="SAPBEXstdItemX 2 2 9 2" xfId="49990"/>
    <cellStyle name="SAPBEXstdItemX 2 2 9 2 2" xfId="49991"/>
    <cellStyle name="SAPBEXstdItemX 2 2 9 2 3" xfId="49992"/>
    <cellStyle name="SAPBEXstdItemX 2 2 9 3" xfId="49993"/>
    <cellStyle name="SAPBEXstdItemX 2 2 9 4" xfId="49994"/>
    <cellStyle name="SAPBEXstdItemX 2 3" xfId="49995"/>
    <cellStyle name="SAPBEXstdItemX 2 3 10" xfId="49996"/>
    <cellStyle name="SAPBEXstdItemX 2 3 10 2" xfId="49997"/>
    <cellStyle name="SAPBEXstdItemX 2 3 10 3" xfId="49998"/>
    <cellStyle name="SAPBEXstdItemX 2 3 11" xfId="49999"/>
    <cellStyle name="SAPBEXstdItemX 2 3 12" xfId="50000"/>
    <cellStyle name="SAPBEXstdItemX 2 3 2" xfId="50001"/>
    <cellStyle name="SAPBEXstdItemX 2 3 2 10" xfId="50002"/>
    <cellStyle name="SAPBEXstdItemX 2 3 2 11" xfId="50003"/>
    <cellStyle name="SAPBEXstdItemX 2 3 2 2" xfId="50004"/>
    <cellStyle name="SAPBEXstdItemX 2 3 2 2 2" xfId="50005"/>
    <cellStyle name="SAPBEXstdItemX 2 3 2 2 2 2" xfId="50006"/>
    <cellStyle name="SAPBEXstdItemX 2 3 2 2 2 3" xfId="50007"/>
    <cellStyle name="SAPBEXstdItemX 2 3 2 2 3" xfId="50008"/>
    <cellStyle name="SAPBEXstdItemX 2 3 2 2 4" xfId="50009"/>
    <cellStyle name="SAPBEXstdItemX 2 3 2 3" xfId="50010"/>
    <cellStyle name="SAPBEXstdItemX 2 3 2 3 2" xfId="50011"/>
    <cellStyle name="SAPBEXstdItemX 2 3 2 3 2 2" xfId="50012"/>
    <cellStyle name="SAPBEXstdItemX 2 3 2 3 2 3" xfId="50013"/>
    <cellStyle name="SAPBEXstdItemX 2 3 2 3 3" xfId="50014"/>
    <cellStyle name="SAPBEXstdItemX 2 3 2 3 4" xfId="50015"/>
    <cellStyle name="SAPBEXstdItemX 2 3 2 4" xfId="50016"/>
    <cellStyle name="SAPBEXstdItemX 2 3 2 4 2" xfId="50017"/>
    <cellStyle name="SAPBEXstdItemX 2 3 2 4 2 2" xfId="50018"/>
    <cellStyle name="SAPBEXstdItemX 2 3 2 4 2 3" xfId="50019"/>
    <cellStyle name="SAPBEXstdItemX 2 3 2 4 3" xfId="50020"/>
    <cellStyle name="SAPBEXstdItemX 2 3 2 4 4" xfId="50021"/>
    <cellStyle name="SAPBEXstdItemX 2 3 2 5" xfId="50022"/>
    <cellStyle name="SAPBEXstdItemX 2 3 2 5 2" xfId="50023"/>
    <cellStyle name="SAPBEXstdItemX 2 3 2 5 2 2" xfId="50024"/>
    <cellStyle name="SAPBEXstdItemX 2 3 2 5 2 3" xfId="50025"/>
    <cellStyle name="SAPBEXstdItemX 2 3 2 5 3" xfId="50026"/>
    <cellStyle name="SAPBEXstdItemX 2 3 2 5 4" xfId="50027"/>
    <cellStyle name="SAPBEXstdItemX 2 3 2 6" xfId="50028"/>
    <cellStyle name="SAPBEXstdItemX 2 3 2 6 2" xfId="50029"/>
    <cellStyle name="SAPBEXstdItemX 2 3 2 6 2 2" xfId="50030"/>
    <cellStyle name="SAPBEXstdItemX 2 3 2 6 2 3" xfId="50031"/>
    <cellStyle name="SAPBEXstdItemX 2 3 2 6 3" xfId="50032"/>
    <cellStyle name="SAPBEXstdItemX 2 3 2 6 4" xfId="50033"/>
    <cellStyle name="SAPBEXstdItemX 2 3 2 7" xfId="50034"/>
    <cellStyle name="SAPBEXstdItemX 2 3 2 7 2" xfId="50035"/>
    <cellStyle name="SAPBEXstdItemX 2 3 2 7 2 2" xfId="50036"/>
    <cellStyle name="SAPBEXstdItemX 2 3 2 7 2 3" xfId="50037"/>
    <cellStyle name="SAPBEXstdItemX 2 3 2 7 3" xfId="50038"/>
    <cellStyle name="SAPBEXstdItemX 2 3 2 7 4" xfId="50039"/>
    <cellStyle name="SAPBEXstdItemX 2 3 2 8" xfId="50040"/>
    <cellStyle name="SAPBEXstdItemX 2 3 2 8 2" xfId="50041"/>
    <cellStyle name="SAPBEXstdItemX 2 3 2 8 2 2" xfId="50042"/>
    <cellStyle name="SAPBEXstdItemX 2 3 2 8 2 3" xfId="50043"/>
    <cellStyle name="SAPBEXstdItemX 2 3 2 8 3" xfId="50044"/>
    <cellStyle name="SAPBEXstdItemX 2 3 2 8 4" xfId="50045"/>
    <cellStyle name="SAPBEXstdItemX 2 3 2 9" xfId="50046"/>
    <cellStyle name="SAPBEXstdItemX 2 3 2 9 2" xfId="50047"/>
    <cellStyle name="SAPBEXstdItemX 2 3 2 9 3" xfId="50048"/>
    <cellStyle name="SAPBEXstdItemX 2 3 3" xfId="50049"/>
    <cellStyle name="SAPBEXstdItemX 2 3 3 2" xfId="50050"/>
    <cellStyle name="SAPBEXstdItemX 2 3 3 2 2" xfId="50051"/>
    <cellStyle name="SAPBEXstdItemX 2 3 3 2 3" xfId="50052"/>
    <cellStyle name="SAPBEXstdItemX 2 3 3 3" xfId="50053"/>
    <cellStyle name="SAPBEXstdItemX 2 3 3 4" xfId="50054"/>
    <cellStyle name="SAPBEXstdItemX 2 3 4" xfId="50055"/>
    <cellStyle name="SAPBEXstdItemX 2 3 4 2" xfId="50056"/>
    <cellStyle name="SAPBEXstdItemX 2 3 4 2 2" xfId="50057"/>
    <cellStyle name="SAPBEXstdItemX 2 3 4 2 3" xfId="50058"/>
    <cellStyle name="SAPBEXstdItemX 2 3 4 3" xfId="50059"/>
    <cellStyle name="SAPBEXstdItemX 2 3 4 4" xfId="50060"/>
    <cellStyle name="SAPBEXstdItemX 2 3 5" xfId="50061"/>
    <cellStyle name="SAPBEXstdItemX 2 3 5 2" xfId="50062"/>
    <cellStyle name="SAPBEXstdItemX 2 3 5 2 2" xfId="50063"/>
    <cellStyle name="SAPBEXstdItemX 2 3 5 2 3" xfId="50064"/>
    <cellStyle name="SAPBEXstdItemX 2 3 5 3" xfId="50065"/>
    <cellStyle name="SAPBEXstdItemX 2 3 5 4" xfId="50066"/>
    <cellStyle name="SAPBEXstdItemX 2 3 6" xfId="50067"/>
    <cellStyle name="SAPBEXstdItemX 2 3 6 2" xfId="50068"/>
    <cellStyle name="SAPBEXstdItemX 2 3 6 2 2" xfId="50069"/>
    <cellStyle name="SAPBEXstdItemX 2 3 6 2 3" xfId="50070"/>
    <cellStyle name="SAPBEXstdItemX 2 3 6 3" xfId="50071"/>
    <cellStyle name="SAPBEXstdItemX 2 3 6 4" xfId="50072"/>
    <cellStyle name="SAPBEXstdItemX 2 3 7" xfId="50073"/>
    <cellStyle name="SAPBEXstdItemX 2 3 7 2" xfId="50074"/>
    <cellStyle name="SAPBEXstdItemX 2 3 7 2 2" xfId="50075"/>
    <cellStyle name="SAPBEXstdItemX 2 3 7 2 3" xfId="50076"/>
    <cellStyle name="SAPBEXstdItemX 2 3 7 3" xfId="50077"/>
    <cellStyle name="SAPBEXstdItemX 2 3 7 4" xfId="50078"/>
    <cellStyle name="SAPBEXstdItemX 2 3 8" xfId="50079"/>
    <cellStyle name="SAPBEXstdItemX 2 3 8 2" xfId="50080"/>
    <cellStyle name="SAPBEXstdItemX 2 3 8 2 2" xfId="50081"/>
    <cellStyle name="SAPBEXstdItemX 2 3 8 2 3" xfId="50082"/>
    <cellStyle name="SAPBEXstdItemX 2 3 8 3" xfId="50083"/>
    <cellStyle name="SAPBEXstdItemX 2 3 8 4" xfId="50084"/>
    <cellStyle name="SAPBEXstdItemX 2 3 9" xfId="50085"/>
    <cellStyle name="SAPBEXstdItemX 2 3 9 2" xfId="50086"/>
    <cellStyle name="SAPBEXstdItemX 2 3 9 2 2" xfId="50087"/>
    <cellStyle name="SAPBEXstdItemX 2 3 9 2 3" xfId="50088"/>
    <cellStyle name="SAPBEXstdItemX 2 3 9 3" xfId="50089"/>
    <cellStyle name="SAPBEXstdItemX 2 3 9 4" xfId="50090"/>
    <cellStyle name="SAPBEXstdItemX 2 4" xfId="50091"/>
    <cellStyle name="SAPBEXstdItemX 2 4 10" xfId="50092"/>
    <cellStyle name="SAPBEXstdItemX 2 4 11" xfId="50093"/>
    <cellStyle name="SAPBEXstdItemX 2 4 2" xfId="50094"/>
    <cellStyle name="SAPBEXstdItemX 2 4 2 2" xfId="50095"/>
    <cellStyle name="SAPBEXstdItemX 2 4 2 2 2" xfId="50096"/>
    <cellStyle name="SAPBEXstdItemX 2 4 2 2 3" xfId="50097"/>
    <cellStyle name="SAPBEXstdItemX 2 4 2 3" xfId="50098"/>
    <cellStyle name="SAPBEXstdItemX 2 4 2 4" xfId="50099"/>
    <cellStyle name="SAPBEXstdItemX 2 4 3" xfId="50100"/>
    <cellStyle name="SAPBEXstdItemX 2 4 3 2" xfId="50101"/>
    <cellStyle name="SAPBEXstdItemX 2 4 3 2 2" xfId="50102"/>
    <cellStyle name="SAPBEXstdItemX 2 4 3 2 3" xfId="50103"/>
    <cellStyle name="SAPBEXstdItemX 2 4 3 3" xfId="50104"/>
    <cellStyle name="SAPBEXstdItemX 2 4 3 4" xfId="50105"/>
    <cellStyle name="SAPBEXstdItemX 2 4 4" xfId="50106"/>
    <cellStyle name="SAPBEXstdItemX 2 4 4 2" xfId="50107"/>
    <cellStyle name="SAPBEXstdItemX 2 4 4 2 2" xfId="50108"/>
    <cellStyle name="SAPBEXstdItemX 2 4 4 2 3" xfId="50109"/>
    <cellStyle name="SAPBEXstdItemX 2 4 4 3" xfId="50110"/>
    <cellStyle name="SAPBEXstdItemX 2 4 4 4" xfId="50111"/>
    <cellStyle name="SAPBEXstdItemX 2 4 5" xfId="50112"/>
    <cellStyle name="SAPBEXstdItemX 2 4 5 2" xfId="50113"/>
    <cellStyle name="SAPBEXstdItemX 2 4 5 2 2" xfId="50114"/>
    <cellStyle name="SAPBEXstdItemX 2 4 5 2 3" xfId="50115"/>
    <cellStyle name="SAPBEXstdItemX 2 4 5 3" xfId="50116"/>
    <cellStyle name="SAPBEXstdItemX 2 4 5 4" xfId="50117"/>
    <cellStyle name="SAPBEXstdItemX 2 4 6" xfId="50118"/>
    <cellStyle name="SAPBEXstdItemX 2 4 6 2" xfId="50119"/>
    <cellStyle name="SAPBEXstdItemX 2 4 6 2 2" xfId="50120"/>
    <cellStyle name="SAPBEXstdItemX 2 4 6 2 3" xfId="50121"/>
    <cellStyle name="SAPBEXstdItemX 2 4 6 3" xfId="50122"/>
    <cellStyle name="SAPBEXstdItemX 2 4 6 4" xfId="50123"/>
    <cellStyle name="SAPBEXstdItemX 2 4 7" xfId="50124"/>
    <cellStyle name="SAPBEXstdItemX 2 4 7 2" xfId="50125"/>
    <cellStyle name="SAPBEXstdItemX 2 4 7 2 2" xfId="50126"/>
    <cellStyle name="SAPBEXstdItemX 2 4 7 2 3" xfId="50127"/>
    <cellStyle name="SAPBEXstdItemX 2 4 7 3" xfId="50128"/>
    <cellStyle name="SAPBEXstdItemX 2 4 7 4" xfId="50129"/>
    <cellStyle name="SAPBEXstdItemX 2 4 8" xfId="50130"/>
    <cellStyle name="SAPBEXstdItemX 2 4 8 2" xfId="50131"/>
    <cellStyle name="SAPBEXstdItemX 2 4 8 2 2" xfId="50132"/>
    <cellStyle name="SAPBEXstdItemX 2 4 8 2 3" xfId="50133"/>
    <cellStyle name="SAPBEXstdItemX 2 4 8 3" xfId="50134"/>
    <cellStyle name="SAPBEXstdItemX 2 4 8 4" xfId="50135"/>
    <cellStyle name="SAPBEXstdItemX 2 4 9" xfId="50136"/>
    <cellStyle name="SAPBEXstdItemX 2 4 9 2" xfId="50137"/>
    <cellStyle name="SAPBEXstdItemX 2 4 9 3" xfId="50138"/>
    <cellStyle name="SAPBEXstdItemX 2 5" xfId="50139"/>
    <cellStyle name="SAPBEXstdItemX 2 5 2" xfId="50140"/>
    <cellStyle name="SAPBEXstdItemX 2 5 2 2" xfId="50141"/>
    <cellStyle name="SAPBEXstdItemX 2 5 2 3" xfId="50142"/>
    <cellStyle name="SAPBEXstdItemX 2 5 3" xfId="50143"/>
    <cellStyle name="SAPBEXstdItemX 2 5 4" xfId="50144"/>
    <cellStyle name="SAPBEXstdItemX 2 6" xfId="50145"/>
    <cellStyle name="SAPBEXstdItemX 2 6 2" xfId="50146"/>
    <cellStyle name="SAPBEXstdItemX 2 6 2 2" xfId="50147"/>
    <cellStyle name="SAPBEXstdItemX 2 6 2 3" xfId="50148"/>
    <cellStyle name="SAPBEXstdItemX 2 6 3" xfId="50149"/>
    <cellStyle name="SAPBEXstdItemX 2 6 4" xfId="50150"/>
    <cellStyle name="SAPBEXstdItemX 2 7" xfId="50151"/>
    <cellStyle name="SAPBEXstdItemX 2 7 2" xfId="50152"/>
    <cellStyle name="SAPBEXstdItemX 2 7 2 2" xfId="50153"/>
    <cellStyle name="SAPBEXstdItemX 2 7 2 3" xfId="50154"/>
    <cellStyle name="SAPBEXstdItemX 2 7 3" xfId="50155"/>
    <cellStyle name="SAPBEXstdItemX 2 7 4" xfId="50156"/>
    <cellStyle name="SAPBEXstdItemX 2 8" xfId="50157"/>
    <cellStyle name="SAPBEXstdItemX 2 8 2" xfId="50158"/>
    <cellStyle name="SAPBEXstdItemX 2 8 2 2" xfId="50159"/>
    <cellStyle name="SAPBEXstdItemX 2 8 2 3" xfId="50160"/>
    <cellStyle name="SAPBEXstdItemX 2 8 3" xfId="50161"/>
    <cellStyle name="SAPBEXstdItemX 2 8 4" xfId="50162"/>
    <cellStyle name="SAPBEXstdItemX 2 9" xfId="50163"/>
    <cellStyle name="SAPBEXstdItemX 2 9 2" xfId="50164"/>
    <cellStyle name="SAPBEXstdItemX 2 9 2 2" xfId="50165"/>
    <cellStyle name="SAPBEXstdItemX 2 9 2 3" xfId="50166"/>
    <cellStyle name="SAPBEXstdItemX 2 9 3" xfId="50167"/>
    <cellStyle name="SAPBEXstdItemX 2 9 4" xfId="50168"/>
    <cellStyle name="SAPBEXstdItemX 3" xfId="50169"/>
    <cellStyle name="SAPBEXstdItemX 3 10" xfId="50170"/>
    <cellStyle name="SAPBEXstdItemX 3 10 2" xfId="50171"/>
    <cellStyle name="SAPBEXstdItemX 3 10 2 2" xfId="50172"/>
    <cellStyle name="SAPBEXstdItemX 3 10 2 3" xfId="50173"/>
    <cellStyle name="SAPBEXstdItemX 3 10 3" xfId="50174"/>
    <cellStyle name="SAPBEXstdItemX 3 10 4" xfId="50175"/>
    <cellStyle name="SAPBEXstdItemX 3 11" xfId="50176"/>
    <cellStyle name="SAPBEXstdItemX 3 11 2" xfId="50177"/>
    <cellStyle name="SAPBEXstdItemX 3 11 2 2" xfId="50178"/>
    <cellStyle name="SAPBEXstdItemX 3 11 2 3" xfId="50179"/>
    <cellStyle name="SAPBEXstdItemX 3 11 3" xfId="50180"/>
    <cellStyle name="SAPBEXstdItemX 3 11 4" xfId="50181"/>
    <cellStyle name="SAPBEXstdItemX 3 12" xfId="50182"/>
    <cellStyle name="SAPBEXstdItemX 3 12 2" xfId="50183"/>
    <cellStyle name="SAPBEXstdItemX 3 12 3" xfId="50184"/>
    <cellStyle name="SAPBEXstdItemX 3 13" xfId="50185"/>
    <cellStyle name="SAPBEXstdItemX 3 14" xfId="50186"/>
    <cellStyle name="SAPBEXstdItemX 3 2" xfId="50187"/>
    <cellStyle name="SAPBEXstdItemX 3 2 10" xfId="50188"/>
    <cellStyle name="SAPBEXstdItemX 3 2 10 2" xfId="50189"/>
    <cellStyle name="SAPBEXstdItemX 3 2 10 2 2" xfId="50190"/>
    <cellStyle name="SAPBEXstdItemX 3 2 10 2 3" xfId="50191"/>
    <cellStyle name="SAPBEXstdItemX 3 2 10 3" xfId="50192"/>
    <cellStyle name="SAPBEXstdItemX 3 2 10 4" xfId="50193"/>
    <cellStyle name="SAPBEXstdItemX 3 2 11" xfId="50194"/>
    <cellStyle name="SAPBEXstdItemX 3 2 11 2" xfId="50195"/>
    <cellStyle name="SAPBEXstdItemX 3 2 11 3" xfId="50196"/>
    <cellStyle name="SAPBEXstdItemX 3 2 12" xfId="50197"/>
    <cellStyle name="SAPBEXstdItemX 3 2 13" xfId="50198"/>
    <cellStyle name="SAPBEXstdItemX 3 2 2" xfId="50199"/>
    <cellStyle name="SAPBEXstdItemX 3 2 2 10" xfId="50200"/>
    <cellStyle name="SAPBEXstdItemX 3 2 2 10 2" xfId="50201"/>
    <cellStyle name="SAPBEXstdItemX 3 2 2 10 3" xfId="50202"/>
    <cellStyle name="SAPBEXstdItemX 3 2 2 11" xfId="50203"/>
    <cellStyle name="SAPBEXstdItemX 3 2 2 12" xfId="50204"/>
    <cellStyle name="SAPBEXstdItemX 3 2 2 2" xfId="50205"/>
    <cellStyle name="SAPBEXstdItemX 3 2 2 2 10" xfId="50206"/>
    <cellStyle name="SAPBEXstdItemX 3 2 2 2 11" xfId="50207"/>
    <cellStyle name="SAPBEXstdItemX 3 2 2 2 2" xfId="50208"/>
    <cellStyle name="SAPBEXstdItemX 3 2 2 2 2 2" xfId="50209"/>
    <cellStyle name="SAPBEXstdItemX 3 2 2 2 2 2 2" xfId="50210"/>
    <cellStyle name="SAPBEXstdItemX 3 2 2 2 2 2 3" xfId="50211"/>
    <cellStyle name="SAPBEXstdItemX 3 2 2 2 2 3" xfId="50212"/>
    <cellStyle name="SAPBEXstdItemX 3 2 2 2 2 4" xfId="50213"/>
    <cellStyle name="SAPBEXstdItemX 3 2 2 2 3" xfId="50214"/>
    <cellStyle name="SAPBEXstdItemX 3 2 2 2 3 2" xfId="50215"/>
    <cellStyle name="SAPBEXstdItemX 3 2 2 2 3 2 2" xfId="50216"/>
    <cellStyle name="SAPBEXstdItemX 3 2 2 2 3 2 3" xfId="50217"/>
    <cellStyle name="SAPBEXstdItemX 3 2 2 2 3 3" xfId="50218"/>
    <cellStyle name="SAPBEXstdItemX 3 2 2 2 3 4" xfId="50219"/>
    <cellStyle name="SAPBEXstdItemX 3 2 2 2 4" xfId="50220"/>
    <cellStyle name="SAPBEXstdItemX 3 2 2 2 4 2" xfId="50221"/>
    <cellStyle name="SAPBEXstdItemX 3 2 2 2 4 2 2" xfId="50222"/>
    <cellStyle name="SAPBEXstdItemX 3 2 2 2 4 2 3" xfId="50223"/>
    <cellStyle name="SAPBEXstdItemX 3 2 2 2 4 3" xfId="50224"/>
    <cellStyle name="SAPBEXstdItemX 3 2 2 2 4 4" xfId="50225"/>
    <cellStyle name="SAPBEXstdItemX 3 2 2 2 5" xfId="50226"/>
    <cellStyle name="SAPBEXstdItemX 3 2 2 2 5 2" xfId="50227"/>
    <cellStyle name="SAPBEXstdItemX 3 2 2 2 5 2 2" xfId="50228"/>
    <cellStyle name="SAPBEXstdItemX 3 2 2 2 5 2 3" xfId="50229"/>
    <cellStyle name="SAPBEXstdItemX 3 2 2 2 5 3" xfId="50230"/>
    <cellStyle name="SAPBEXstdItemX 3 2 2 2 5 4" xfId="50231"/>
    <cellStyle name="SAPBEXstdItemX 3 2 2 2 6" xfId="50232"/>
    <cellStyle name="SAPBEXstdItemX 3 2 2 2 6 2" xfId="50233"/>
    <cellStyle name="SAPBEXstdItemX 3 2 2 2 6 2 2" xfId="50234"/>
    <cellStyle name="SAPBEXstdItemX 3 2 2 2 6 2 3" xfId="50235"/>
    <cellStyle name="SAPBEXstdItemX 3 2 2 2 6 3" xfId="50236"/>
    <cellStyle name="SAPBEXstdItemX 3 2 2 2 6 4" xfId="50237"/>
    <cellStyle name="SAPBEXstdItemX 3 2 2 2 7" xfId="50238"/>
    <cellStyle name="SAPBEXstdItemX 3 2 2 2 7 2" xfId="50239"/>
    <cellStyle name="SAPBEXstdItemX 3 2 2 2 7 2 2" xfId="50240"/>
    <cellStyle name="SAPBEXstdItemX 3 2 2 2 7 2 3" xfId="50241"/>
    <cellStyle name="SAPBEXstdItemX 3 2 2 2 7 3" xfId="50242"/>
    <cellStyle name="SAPBEXstdItemX 3 2 2 2 7 4" xfId="50243"/>
    <cellStyle name="SAPBEXstdItemX 3 2 2 2 8" xfId="50244"/>
    <cellStyle name="SAPBEXstdItemX 3 2 2 2 8 2" xfId="50245"/>
    <cellStyle name="SAPBEXstdItemX 3 2 2 2 8 2 2" xfId="50246"/>
    <cellStyle name="SAPBEXstdItemX 3 2 2 2 8 2 3" xfId="50247"/>
    <cellStyle name="SAPBEXstdItemX 3 2 2 2 8 3" xfId="50248"/>
    <cellStyle name="SAPBEXstdItemX 3 2 2 2 8 4" xfId="50249"/>
    <cellStyle name="SAPBEXstdItemX 3 2 2 2 9" xfId="50250"/>
    <cellStyle name="SAPBEXstdItemX 3 2 2 2 9 2" xfId="50251"/>
    <cellStyle name="SAPBEXstdItemX 3 2 2 2 9 3" xfId="50252"/>
    <cellStyle name="SAPBEXstdItemX 3 2 2 3" xfId="50253"/>
    <cellStyle name="SAPBEXstdItemX 3 2 2 3 2" xfId="50254"/>
    <cellStyle name="SAPBEXstdItemX 3 2 2 3 2 2" xfId="50255"/>
    <cellStyle name="SAPBEXstdItemX 3 2 2 3 2 3" xfId="50256"/>
    <cellStyle name="SAPBEXstdItemX 3 2 2 3 3" xfId="50257"/>
    <cellStyle name="SAPBEXstdItemX 3 2 2 3 4" xfId="50258"/>
    <cellStyle name="SAPBEXstdItemX 3 2 2 4" xfId="50259"/>
    <cellStyle name="SAPBEXstdItemX 3 2 2 4 2" xfId="50260"/>
    <cellStyle name="SAPBEXstdItemX 3 2 2 4 2 2" xfId="50261"/>
    <cellStyle name="SAPBEXstdItemX 3 2 2 4 2 3" xfId="50262"/>
    <cellStyle name="SAPBEXstdItemX 3 2 2 4 3" xfId="50263"/>
    <cellStyle name="SAPBEXstdItemX 3 2 2 4 4" xfId="50264"/>
    <cellStyle name="SAPBEXstdItemX 3 2 2 5" xfId="50265"/>
    <cellStyle name="SAPBEXstdItemX 3 2 2 5 2" xfId="50266"/>
    <cellStyle name="SAPBEXstdItemX 3 2 2 5 2 2" xfId="50267"/>
    <cellStyle name="SAPBEXstdItemX 3 2 2 5 2 3" xfId="50268"/>
    <cellStyle name="SAPBEXstdItemX 3 2 2 5 3" xfId="50269"/>
    <cellStyle name="SAPBEXstdItemX 3 2 2 5 4" xfId="50270"/>
    <cellStyle name="SAPBEXstdItemX 3 2 2 6" xfId="50271"/>
    <cellStyle name="SAPBEXstdItemX 3 2 2 6 2" xfId="50272"/>
    <cellStyle name="SAPBEXstdItemX 3 2 2 6 2 2" xfId="50273"/>
    <cellStyle name="SAPBEXstdItemX 3 2 2 6 2 3" xfId="50274"/>
    <cellStyle name="SAPBEXstdItemX 3 2 2 6 3" xfId="50275"/>
    <cellStyle name="SAPBEXstdItemX 3 2 2 6 4" xfId="50276"/>
    <cellStyle name="SAPBEXstdItemX 3 2 2 7" xfId="50277"/>
    <cellStyle name="SAPBEXstdItemX 3 2 2 7 2" xfId="50278"/>
    <cellStyle name="SAPBEXstdItemX 3 2 2 7 2 2" xfId="50279"/>
    <cellStyle name="SAPBEXstdItemX 3 2 2 7 2 3" xfId="50280"/>
    <cellStyle name="SAPBEXstdItemX 3 2 2 7 3" xfId="50281"/>
    <cellStyle name="SAPBEXstdItemX 3 2 2 7 4" xfId="50282"/>
    <cellStyle name="SAPBEXstdItemX 3 2 2 8" xfId="50283"/>
    <cellStyle name="SAPBEXstdItemX 3 2 2 8 2" xfId="50284"/>
    <cellStyle name="SAPBEXstdItemX 3 2 2 8 2 2" xfId="50285"/>
    <cellStyle name="SAPBEXstdItemX 3 2 2 8 2 3" xfId="50286"/>
    <cellStyle name="SAPBEXstdItemX 3 2 2 8 3" xfId="50287"/>
    <cellStyle name="SAPBEXstdItemX 3 2 2 8 4" xfId="50288"/>
    <cellStyle name="SAPBEXstdItemX 3 2 2 9" xfId="50289"/>
    <cellStyle name="SAPBEXstdItemX 3 2 2 9 2" xfId="50290"/>
    <cellStyle name="SAPBEXstdItemX 3 2 2 9 2 2" xfId="50291"/>
    <cellStyle name="SAPBEXstdItemX 3 2 2 9 2 3" xfId="50292"/>
    <cellStyle name="SAPBEXstdItemX 3 2 2 9 3" xfId="50293"/>
    <cellStyle name="SAPBEXstdItemX 3 2 2 9 4" xfId="50294"/>
    <cellStyle name="SAPBEXstdItemX 3 2 3" xfId="50295"/>
    <cellStyle name="SAPBEXstdItemX 3 2 3 10" xfId="50296"/>
    <cellStyle name="SAPBEXstdItemX 3 2 3 11" xfId="50297"/>
    <cellStyle name="SAPBEXstdItemX 3 2 3 2" xfId="50298"/>
    <cellStyle name="SAPBEXstdItemX 3 2 3 2 2" xfId="50299"/>
    <cellStyle name="SAPBEXstdItemX 3 2 3 2 2 2" xfId="50300"/>
    <cellStyle name="SAPBEXstdItemX 3 2 3 2 2 3" xfId="50301"/>
    <cellStyle name="SAPBEXstdItemX 3 2 3 2 3" xfId="50302"/>
    <cellStyle name="SAPBEXstdItemX 3 2 3 2 4" xfId="50303"/>
    <cellStyle name="SAPBEXstdItemX 3 2 3 3" xfId="50304"/>
    <cellStyle name="SAPBEXstdItemX 3 2 3 3 2" xfId="50305"/>
    <cellStyle name="SAPBEXstdItemX 3 2 3 3 2 2" xfId="50306"/>
    <cellStyle name="SAPBEXstdItemX 3 2 3 3 2 3" xfId="50307"/>
    <cellStyle name="SAPBEXstdItemX 3 2 3 3 3" xfId="50308"/>
    <cellStyle name="SAPBEXstdItemX 3 2 3 3 4" xfId="50309"/>
    <cellStyle name="SAPBEXstdItemX 3 2 3 4" xfId="50310"/>
    <cellStyle name="SAPBEXstdItemX 3 2 3 4 2" xfId="50311"/>
    <cellStyle name="SAPBEXstdItemX 3 2 3 4 2 2" xfId="50312"/>
    <cellStyle name="SAPBEXstdItemX 3 2 3 4 2 3" xfId="50313"/>
    <cellStyle name="SAPBEXstdItemX 3 2 3 4 3" xfId="50314"/>
    <cellStyle name="SAPBEXstdItemX 3 2 3 4 4" xfId="50315"/>
    <cellStyle name="SAPBEXstdItemX 3 2 3 5" xfId="50316"/>
    <cellStyle name="SAPBEXstdItemX 3 2 3 5 2" xfId="50317"/>
    <cellStyle name="SAPBEXstdItemX 3 2 3 5 2 2" xfId="50318"/>
    <cellStyle name="SAPBEXstdItemX 3 2 3 5 2 3" xfId="50319"/>
    <cellStyle name="SAPBEXstdItemX 3 2 3 5 3" xfId="50320"/>
    <cellStyle name="SAPBEXstdItemX 3 2 3 5 4" xfId="50321"/>
    <cellStyle name="SAPBEXstdItemX 3 2 3 6" xfId="50322"/>
    <cellStyle name="SAPBEXstdItemX 3 2 3 6 2" xfId="50323"/>
    <cellStyle name="SAPBEXstdItemX 3 2 3 6 2 2" xfId="50324"/>
    <cellStyle name="SAPBEXstdItemX 3 2 3 6 2 3" xfId="50325"/>
    <cellStyle name="SAPBEXstdItemX 3 2 3 6 3" xfId="50326"/>
    <cellStyle name="SAPBEXstdItemX 3 2 3 6 4" xfId="50327"/>
    <cellStyle name="SAPBEXstdItemX 3 2 3 7" xfId="50328"/>
    <cellStyle name="SAPBEXstdItemX 3 2 3 7 2" xfId="50329"/>
    <cellStyle name="SAPBEXstdItemX 3 2 3 7 2 2" xfId="50330"/>
    <cellStyle name="SAPBEXstdItemX 3 2 3 7 2 3" xfId="50331"/>
    <cellStyle name="SAPBEXstdItemX 3 2 3 7 3" xfId="50332"/>
    <cellStyle name="SAPBEXstdItemX 3 2 3 7 4" xfId="50333"/>
    <cellStyle name="SAPBEXstdItemX 3 2 3 8" xfId="50334"/>
    <cellStyle name="SAPBEXstdItemX 3 2 3 8 2" xfId="50335"/>
    <cellStyle name="SAPBEXstdItemX 3 2 3 8 2 2" xfId="50336"/>
    <cellStyle name="SAPBEXstdItemX 3 2 3 8 2 3" xfId="50337"/>
    <cellStyle name="SAPBEXstdItemX 3 2 3 8 3" xfId="50338"/>
    <cellStyle name="SAPBEXstdItemX 3 2 3 8 4" xfId="50339"/>
    <cellStyle name="SAPBEXstdItemX 3 2 3 9" xfId="50340"/>
    <cellStyle name="SAPBEXstdItemX 3 2 3 9 2" xfId="50341"/>
    <cellStyle name="SAPBEXstdItemX 3 2 3 9 3" xfId="50342"/>
    <cellStyle name="SAPBEXstdItemX 3 2 4" xfId="50343"/>
    <cellStyle name="SAPBEXstdItemX 3 2 4 2" xfId="50344"/>
    <cellStyle name="SAPBEXstdItemX 3 2 4 2 2" xfId="50345"/>
    <cellStyle name="SAPBEXstdItemX 3 2 4 2 3" xfId="50346"/>
    <cellStyle name="SAPBEXstdItemX 3 2 4 3" xfId="50347"/>
    <cellStyle name="SAPBEXstdItemX 3 2 4 4" xfId="50348"/>
    <cellStyle name="SAPBEXstdItemX 3 2 5" xfId="50349"/>
    <cellStyle name="SAPBEXstdItemX 3 2 5 2" xfId="50350"/>
    <cellStyle name="SAPBEXstdItemX 3 2 5 2 2" xfId="50351"/>
    <cellStyle name="SAPBEXstdItemX 3 2 5 2 3" xfId="50352"/>
    <cellStyle name="SAPBEXstdItemX 3 2 5 3" xfId="50353"/>
    <cellStyle name="SAPBEXstdItemX 3 2 5 4" xfId="50354"/>
    <cellStyle name="SAPBEXstdItemX 3 2 6" xfId="50355"/>
    <cellStyle name="SAPBEXstdItemX 3 2 6 2" xfId="50356"/>
    <cellStyle name="SAPBEXstdItemX 3 2 6 2 2" xfId="50357"/>
    <cellStyle name="SAPBEXstdItemX 3 2 6 2 3" xfId="50358"/>
    <cellStyle name="SAPBEXstdItemX 3 2 6 3" xfId="50359"/>
    <cellStyle name="SAPBEXstdItemX 3 2 6 4" xfId="50360"/>
    <cellStyle name="SAPBEXstdItemX 3 2 7" xfId="50361"/>
    <cellStyle name="SAPBEXstdItemX 3 2 7 2" xfId="50362"/>
    <cellStyle name="SAPBEXstdItemX 3 2 7 2 2" xfId="50363"/>
    <cellStyle name="SAPBEXstdItemX 3 2 7 2 3" xfId="50364"/>
    <cellStyle name="SAPBEXstdItemX 3 2 7 3" xfId="50365"/>
    <cellStyle name="SAPBEXstdItemX 3 2 7 4" xfId="50366"/>
    <cellStyle name="SAPBEXstdItemX 3 2 8" xfId="50367"/>
    <cellStyle name="SAPBEXstdItemX 3 2 8 2" xfId="50368"/>
    <cellStyle name="SAPBEXstdItemX 3 2 8 2 2" xfId="50369"/>
    <cellStyle name="SAPBEXstdItemX 3 2 8 2 3" xfId="50370"/>
    <cellStyle name="SAPBEXstdItemX 3 2 8 3" xfId="50371"/>
    <cellStyle name="SAPBEXstdItemX 3 2 8 4" xfId="50372"/>
    <cellStyle name="SAPBEXstdItemX 3 2 9" xfId="50373"/>
    <cellStyle name="SAPBEXstdItemX 3 2 9 2" xfId="50374"/>
    <cellStyle name="SAPBEXstdItemX 3 2 9 2 2" xfId="50375"/>
    <cellStyle name="SAPBEXstdItemX 3 2 9 2 3" xfId="50376"/>
    <cellStyle name="SAPBEXstdItemX 3 2 9 3" xfId="50377"/>
    <cellStyle name="SAPBEXstdItemX 3 2 9 4" xfId="50378"/>
    <cellStyle name="SAPBEXstdItemX 3 3" xfId="50379"/>
    <cellStyle name="SAPBEXstdItemX 3 3 10" xfId="50380"/>
    <cellStyle name="SAPBEXstdItemX 3 3 10 2" xfId="50381"/>
    <cellStyle name="SAPBEXstdItemX 3 3 10 3" xfId="50382"/>
    <cellStyle name="SAPBEXstdItemX 3 3 11" xfId="50383"/>
    <cellStyle name="SAPBEXstdItemX 3 3 12" xfId="50384"/>
    <cellStyle name="SAPBEXstdItemX 3 3 2" xfId="50385"/>
    <cellStyle name="SAPBEXstdItemX 3 3 2 10" xfId="50386"/>
    <cellStyle name="SAPBEXstdItemX 3 3 2 11" xfId="50387"/>
    <cellStyle name="SAPBEXstdItemX 3 3 2 2" xfId="50388"/>
    <cellStyle name="SAPBEXstdItemX 3 3 2 2 2" xfId="50389"/>
    <cellStyle name="SAPBEXstdItemX 3 3 2 2 2 2" xfId="50390"/>
    <cellStyle name="SAPBEXstdItemX 3 3 2 2 2 3" xfId="50391"/>
    <cellStyle name="SAPBEXstdItemX 3 3 2 2 3" xfId="50392"/>
    <cellStyle name="SAPBEXstdItemX 3 3 2 2 4" xfId="50393"/>
    <cellStyle name="SAPBEXstdItemX 3 3 2 3" xfId="50394"/>
    <cellStyle name="SAPBEXstdItemX 3 3 2 3 2" xfId="50395"/>
    <cellStyle name="SAPBEXstdItemX 3 3 2 3 2 2" xfId="50396"/>
    <cellStyle name="SAPBEXstdItemX 3 3 2 3 2 3" xfId="50397"/>
    <cellStyle name="SAPBEXstdItemX 3 3 2 3 3" xfId="50398"/>
    <cellStyle name="SAPBEXstdItemX 3 3 2 3 4" xfId="50399"/>
    <cellStyle name="SAPBEXstdItemX 3 3 2 4" xfId="50400"/>
    <cellStyle name="SAPBEXstdItemX 3 3 2 4 2" xfId="50401"/>
    <cellStyle name="SAPBEXstdItemX 3 3 2 4 2 2" xfId="50402"/>
    <cellStyle name="SAPBEXstdItemX 3 3 2 4 2 3" xfId="50403"/>
    <cellStyle name="SAPBEXstdItemX 3 3 2 4 3" xfId="50404"/>
    <cellStyle name="SAPBEXstdItemX 3 3 2 4 4" xfId="50405"/>
    <cellStyle name="SAPBEXstdItemX 3 3 2 5" xfId="50406"/>
    <cellStyle name="SAPBEXstdItemX 3 3 2 5 2" xfId="50407"/>
    <cellStyle name="SAPBEXstdItemX 3 3 2 5 2 2" xfId="50408"/>
    <cellStyle name="SAPBEXstdItemX 3 3 2 5 2 3" xfId="50409"/>
    <cellStyle name="SAPBEXstdItemX 3 3 2 5 3" xfId="50410"/>
    <cellStyle name="SAPBEXstdItemX 3 3 2 5 4" xfId="50411"/>
    <cellStyle name="SAPBEXstdItemX 3 3 2 6" xfId="50412"/>
    <cellStyle name="SAPBEXstdItemX 3 3 2 6 2" xfId="50413"/>
    <cellStyle name="SAPBEXstdItemX 3 3 2 6 2 2" xfId="50414"/>
    <cellStyle name="SAPBEXstdItemX 3 3 2 6 2 3" xfId="50415"/>
    <cellStyle name="SAPBEXstdItemX 3 3 2 6 3" xfId="50416"/>
    <cellStyle name="SAPBEXstdItemX 3 3 2 6 4" xfId="50417"/>
    <cellStyle name="SAPBEXstdItemX 3 3 2 7" xfId="50418"/>
    <cellStyle name="SAPBEXstdItemX 3 3 2 7 2" xfId="50419"/>
    <cellStyle name="SAPBEXstdItemX 3 3 2 7 2 2" xfId="50420"/>
    <cellStyle name="SAPBEXstdItemX 3 3 2 7 2 3" xfId="50421"/>
    <cellStyle name="SAPBEXstdItemX 3 3 2 7 3" xfId="50422"/>
    <cellStyle name="SAPBEXstdItemX 3 3 2 7 4" xfId="50423"/>
    <cellStyle name="SAPBEXstdItemX 3 3 2 8" xfId="50424"/>
    <cellStyle name="SAPBEXstdItemX 3 3 2 8 2" xfId="50425"/>
    <cellStyle name="SAPBEXstdItemX 3 3 2 8 2 2" xfId="50426"/>
    <cellStyle name="SAPBEXstdItemX 3 3 2 8 2 3" xfId="50427"/>
    <cellStyle name="SAPBEXstdItemX 3 3 2 8 3" xfId="50428"/>
    <cellStyle name="SAPBEXstdItemX 3 3 2 8 4" xfId="50429"/>
    <cellStyle name="SAPBEXstdItemX 3 3 2 9" xfId="50430"/>
    <cellStyle name="SAPBEXstdItemX 3 3 2 9 2" xfId="50431"/>
    <cellStyle name="SAPBEXstdItemX 3 3 2 9 3" xfId="50432"/>
    <cellStyle name="SAPBEXstdItemX 3 3 3" xfId="50433"/>
    <cellStyle name="SAPBEXstdItemX 3 3 3 2" xfId="50434"/>
    <cellStyle name="SAPBEXstdItemX 3 3 3 2 2" xfId="50435"/>
    <cellStyle name="SAPBEXstdItemX 3 3 3 2 3" xfId="50436"/>
    <cellStyle name="SAPBEXstdItemX 3 3 3 3" xfId="50437"/>
    <cellStyle name="SAPBEXstdItemX 3 3 3 4" xfId="50438"/>
    <cellStyle name="SAPBEXstdItemX 3 3 4" xfId="50439"/>
    <cellStyle name="SAPBEXstdItemX 3 3 4 2" xfId="50440"/>
    <cellStyle name="SAPBEXstdItemX 3 3 4 2 2" xfId="50441"/>
    <cellStyle name="SAPBEXstdItemX 3 3 4 2 3" xfId="50442"/>
    <cellStyle name="SAPBEXstdItemX 3 3 4 3" xfId="50443"/>
    <cellStyle name="SAPBEXstdItemX 3 3 4 4" xfId="50444"/>
    <cellStyle name="SAPBEXstdItemX 3 3 5" xfId="50445"/>
    <cellStyle name="SAPBEXstdItemX 3 3 5 2" xfId="50446"/>
    <cellStyle name="SAPBEXstdItemX 3 3 5 2 2" xfId="50447"/>
    <cellStyle name="SAPBEXstdItemX 3 3 5 2 3" xfId="50448"/>
    <cellStyle name="SAPBEXstdItemX 3 3 5 3" xfId="50449"/>
    <cellStyle name="SAPBEXstdItemX 3 3 5 4" xfId="50450"/>
    <cellStyle name="SAPBEXstdItemX 3 3 6" xfId="50451"/>
    <cellStyle name="SAPBEXstdItemX 3 3 6 2" xfId="50452"/>
    <cellStyle name="SAPBEXstdItemX 3 3 6 2 2" xfId="50453"/>
    <cellStyle name="SAPBEXstdItemX 3 3 6 2 3" xfId="50454"/>
    <cellStyle name="SAPBEXstdItemX 3 3 6 3" xfId="50455"/>
    <cellStyle name="SAPBEXstdItemX 3 3 6 4" xfId="50456"/>
    <cellStyle name="SAPBEXstdItemX 3 3 7" xfId="50457"/>
    <cellStyle name="SAPBEXstdItemX 3 3 7 2" xfId="50458"/>
    <cellStyle name="SAPBEXstdItemX 3 3 7 2 2" xfId="50459"/>
    <cellStyle name="SAPBEXstdItemX 3 3 7 2 3" xfId="50460"/>
    <cellStyle name="SAPBEXstdItemX 3 3 7 3" xfId="50461"/>
    <cellStyle name="SAPBEXstdItemX 3 3 7 4" xfId="50462"/>
    <cellStyle name="SAPBEXstdItemX 3 3 8" xfId="50463"/>
    <cellStyle name="SAPBEXstdItemX 3 3 8 2" xfId="50464"/>
    <cellStyle name="SAPBEXstdItemX 3 3 8 2 2" xfId="50465"/>
    <cellStyle name="SAPBEXstdItemX 3 3 8 2 3" xfId="50466"/>
    <cellStyle name="SAPBEXstdItemX 3 3 8 3" xfId="50467"/>
    <cellStyle name="SAPBEXstdItemX 3 3 8 4" xfId="50468"/>
    <cellStyle name="SAPBEXstdItemX 3 3 9" xfId="50469"/>
    <cellStyle name="SAPBEXstdItemX 3 3 9 2" xfId="50470"/>
    <cellStyle name="SAPBEXstdItemX 3 3 9 2 2" xfId="50471"/>
    <cellStyle name="SAPBEXstdItemX 3 3 9 2 3" xfId="50472"/>
    <cellStyle name="SAPBEXstdItemX 3 3 9 3" xfId="50473"/>
    <cellStyle name="SAPBEXstdItemX 3 3 9 4" xfId="50474"/>
    <cellStyle name="SAPBEXstdItemX 3 4" xfId="50475"/>
    <cellStyle name="SAPBEXstdItemX 3 4 10" xfId="50476"/>
    <cellStyle name="SAPBEXstdItemX 3 4 11" xfId="50477"/>
    <cellStyle name="SAPBEXstdItemX 3 4 2" xfId="50478"/>
    <cellStyle name="SAPBEXstdItemX 3 4 2 2" xfId="50479"/>
    <cellStyle name="SAPBEXstdItemX 3 4 2 2 2" xfId="50480"/>
    <cellStyle name="SAPBEXstdItemX 3 4 2 2 3" xfId="50481"/>
    <cellStyle name="SAPBEXstdItemX 3 4 2 3" xfId="50482"/>
    <cellStyle name="SAPBEXstdItemX 3 4 2 4" xfId="50483"/>
    <cellStyle name="SAPBEXstdItemX 3 4 3" xfId="50484"/>
    <cellStyle name="SAPBEXstdItemX 3 4 3 2" xfId="50485"/>
    <cellStyle name="SAPBEXstdItemX 3 4 3 2 2" xfId="50486"/>
    <cellStyle name="SAPBEXstdItemX 3 4 3 2 3" xfId="50487"/>
    <cellStyle name="SAPBEXstdItemX 3 4 3 3" xfId="50488"/>
    <cellStyle name="SAPBEXstdItemX 3 4 3 4" xfId="50489"/>
    <cellStyle name="SAPBEXstdItemX 3 4 4" xfId="50490"/>
    <cellStyle name="SAPBEXstdItemX 3 4 4 2" xfId="50491"/>
    <cellStyle name="SAPBEXstdItemX 3 4 4 2 2" xfId="50492"/>
    <cellStyle name="SAPBEXstdItemX 3 4 4 2 3" xfId="50493"/>
    <cellStyle name="SAPBEXstdItemX 3 4 4 3" xfId="50494"/>
    <cellStyle name="SAPBEXstdItemX 3 4 4 4" xfId="50495"/>
    <cellStyle name="SAPBEXstdItemX 3 4 5" xfId="50496"/>
    <cellStyle name="SAPBEXstdItemX 3 4 5 2" xfId="50497"/>
    <cellStyle name="SAPBEXstdItemX 3 4 5 2 2" xfId="50498"/>
    <cellStyle name="SAPBEXstdItemX 3 4 5 2 3" xfId="50499"/>
    <cellStyle name="SAPBEXstdItemX 3 4 5 3" xfId="50500"/>
    <cellStyle name="SAPBEXstdItemX 3 4 5 4" xfId="50501"/>
    <cellStyle name="SAPBEXstdItemX 3 4 6" xfId="50502"/>
    <cellStyle name="SAPBEXstdItemX 3 4 6 2" xfId="50503"/>
    <cellStyle name="SAPBEXstdItemX 3 4 6 2 2" xfId="50504"/>
    <cellStyle name="SAPBEXstdItemX 3 4 6 2 3" xfId="50505"/>
    <cellStyle name="SAPBEXstdItemX 3 4 6 3" xfId="50506"/>
    <cellStyle name="SAPBEXstdItemX 3 4 6 4" xfId="50507"/>
    <cellStyle name="SAPBEXstdItemX 3 4 7" xfId="50508"/>
    <cellStyle name="SAPBEXstdItemX 3 4 7 2" xfId="50509"/>
    <cellStyle name="SAPBEXstdItemX 3 4 7 2 2" xfId="50510"/>
    <cellStyle name="SAPBEXstdItemX 3 4 7 2 3" xfId="50511"/>
    <cellStyle name="SAPBEXstdItemX 3 4 7 3" xfId="50512"/>
    <cellStyle name="SAPBEXstdItemX 3 4 7 4" xfId="50513"/>
    <cellStyle name="SAPBEXstdItemX 3 4 8" xfId="50514"/>
    <cellStyle name="SAPBEXstdItemX 3 4 8 2" xfId="50515"/>
    <cellStyle name="SAPBEXstdItemX 3 4 8 2 2" xfId="50516"/>
    <cellStyle name="SAPBEXstdItemX 3 4 8 2 3" xfId="50517"/>
    <cellStyle name="SAPBEXstdItemX 3 4 8 3" xfId="50518"/>
    <cellStyle name="SAPBEXstdItemX 3 4 8 4" xfId="50519"/>
    <cellStyle name="SAPBEXstdItemX 3 4 9" xfId="50520"/>
    <cellStyle name="SAPBEXstdItemX 3 4 9 2" xfId="50521"/>
    <cellStyle name="SAPBEXstdItemX 3 4 9 3" xfId="50522"/>
    <cellStyle name="SAPBEXstdItemX 3 5" xfId="50523"/>
    <cellStyle name="SAPBEXstdItemX 3 5 2" xfId="50524"/>
    <cellStyle name="SAPBEXstdItemX 3 5 2 2" xfId="50525"/>
    <cellStyle name="SAPBEXstdItemX 3 5 2 3" xfId="50526"/>
    <cellStyle name="SAPBEXstdItemX 3 5 3" xfId="50527"/>
    <cellStyle name="SAPBEXstdItemX 3 5 4" xfId="50528"/>
    <cellStyle name="SAPBEXstdItemX 3 6" xfId="50529"/>
    <cellStyle name="SAPBEXstdItemX 3 6 2" xfId="50530"/>
    <cellStyle name="SAPBEXstdItemX 3 6 2 2" xfId="50531"/>
    <cellStyle name="SAPBEXstdItemX 3 6 2 3" xfId="50532"/>
    <cellStyle name="SAPBEXstdItemX 3 6 3" xfId="50533"/>
    <cellStyle name="SAPBEXstdItemX 3 6 4" xfId="50534"/>
    <cellStyle name="SAPBEXstdItemX 3 7" xfId="50535"/>
    <cellStyle name="SAPBEXstdItemX 3 7 2" xfId="50536"/>
    <cellStyle name="SAPBEXstdItemX 3 7 2 2" xfId="50537"/>
    <cellStyle name="SAPBEXstdItemX 3 7 2 3" xfId="50538"/>
    <cellStyle name="SAPBEXstdItemX 3 7 3" xfId="50539"/>
    <cellStyle name="SAPBEXstdItemX 3 7 4" xfId="50540"/>
    <cellStyle name="SAPBEXstdItemX 3 8" xfId="50541"/>
    <cellStyle name="SAPBEXstdItemX 3 8 2" xfId="50542"/>
    <cellStyle name="SAPBEXstdItemX 3 8 2 2" xfId="50543"/>
    <cellStyle name="SAPBEXstdItemX 3 8 2 3" xfId="50544"/>
    <cellStyle name="SAPBEXstdItemX 3 8 3" xfId="50545"/>
    <cellStyle name="SAPBEXstdItemX 3 8 4" xfId="50546"/>
    <cellStyle name="SAPBEXstdItemX 3 9" xfId="50547"/>
    <cellStyle name="SAPBEXstdItemX 3 9 2" xfId="50548"/>
    <cellStyle name="SAPBEXstdItemX 3 9 2 2" xfId="50549"/>
    <cellStyle name="SAPBEXstdItemX 3 9 2 3" xfId="50550"/>
    <cellStyle name="SAPBEXstdItemX 3 9 3" xfId="50551"/>
    <cellStyle name="SAPBEXstdItemX 3 9 4" xfId="50552"/>
    <cellStyle name="SAPBEXstdItemX 4" xfId="50553"/>
    <cellStyle name="SAPBEXstdItemX 4 10" xfId="50554"/>
    <cellStyle name="SAPBEXstdItemX 4 10 2" xfId="50555"/>
    <cellStyle name="SAPBEXstdItemX 4 10 2 2" xfId="50556"/>
    <cellStyle name="SAPBEXstdItemX 4 10 2 3" xfId="50557"/>
    <cellStyle name="SAPBEXstdItemX 4 10 3" xfId="50558"/>
    <cellStyle name="SAPBEXstdItemX 4 10 4" xfId="50559"/>
    <cellStyle name="SAPBEXstdItemX 4 11" xfId="50560"/>
    <cellStyle name="SAPBEXstdItemX 4 11 2" xfId="50561"/>
    <cellStyle name="SAPBEXstdItemX 4 11 3" xfId="50562"/>
    <cellStyle name="SAPBEXstdItemX 4 12" xfId="50563"/>
    <cellStyle name="SAPBEXstdItemX 4 13" xfId="50564"/>
    <cellStyle name="SAPBEXstdItemX 4 2" xfId="50565"/>
    <cellStyle name="SAPBEXstdItemX 4 2 10" xfId="50566"/>
    <cellStyle name="SAPBEXstdItemX 4 2 10 2" xfId="50567"/>
    <cellStyle name="SAPBEXstdItemX 4 2 10 3" xfId="50568"/>
    <cellStyle name="SAPBEXstdItemX 4 2 11" xfId="50569"/>
    <cellStyle name="SAPBEXstdItemX 4 2 12" xfId="50570"/>
    <cellStyle name="SAPBEXstdItemX 4 2 2" xfId="50571"/>
    <cellStyle name="SAPBEXstdItemX 4 2 2 10" xfId="50572"/>
    <cellStyle name="SAPBEXstdItemX 4 2 2 11" xfId="50573"/>
    <cellStyle name="SAPBEXstdItemX 4 2 2 2" xfId="50574"/>
    <cellStyle name="SAPBEXstdItemX 4 2 2 2 2" xfId="50575"/>
    <cellStyle name="SAPBEXstdItemX 4 2 2 2 2 2" xfId="50576"/>
    <cellStyle name="SAPBEXstdItemX 4 2 2 2 2 3" xfId="50577"/>
    <cellStyle name="SAPBEXstdItemX 4 2 2 2 3" xfId="50578"/>
    <cellStyle name="SAPBEXstdItemX 4 2 2 2 4" xfId="50579"/>
    <cellStyle name="SAPBEXstdItemX 4 2 2 3" xfId="50580"/>
    <cellStyle name="SAPBEXstdItemX 4 2 2 3 2" xfId="50581"/>
    <cellStyle name="SAPBEXstdItemX 4 2 2 3 2 2" xfId="50582"/>
    <cellStyle name="SAPBEXstdItemX 4 2 2 3 2 3" xfId="50583"/>
    <cellStyle name="SAPBEXstdItemX 4 2 2 3 3" xfId="50584"/>
    <cellStyle name="SAPBEXstdItemX 4 2 2 3 4" xfId="50585"/>
    <cellStyle name="SAPBEXstdItemX 4 2 2 4" xfId="50586"/>
    <cellStyle name="SAPBEXstdItemX 4 2 2 4 2" xfId="50587"/>
    <cellStyle name="SAPBEXstdItemX 4 2 2 4 2 2" xfId="50588"/>
    <cellStyle name="SAPBEXstdItemX 4 2 2 4 2 3" xfId="50589"/>
    <cellStyle name="SAPBEXstdItemX 4 2 2 4 3" xfId="50590"/>
    <cellStyle name="SAPBEXstdItemX 4 2 2 4 4" xfId="50591"/>
    <cellStyle name="SAPBEXstdItemX 4 2 2 5" xfId="50592"/>
    <cellStyle name="SAPBEXstdItemX 4 2 2 5 2" xfId="50593"/>
    <cellStyle name="SAPBEXstdItemX 4 2 2 5 2 2" xfId="50594"/>
    <cellStyle name="SAPBEXstdItemX 4 2 2 5 2 3" xfId="50595"/>
    <cellStyle name="SAPBEXstdItemX 4 2 2 5 3" xfId="50596"/>
    <cellStyle name="SAPBEXstdItemX 4 2 2 5 4" xfId="50597"/>
    <cellStyle name="SAPBEXstdItemX 4 2 2 6" xfId="50598"/>
    <cellStyle name="SAPBEXstdItemX 4 2 2 6 2" xfId="50599"/>
    <cellStyle name="SAPBEXstdItemX 4 2 2 6 2 2" xfId="50600"/>
    <cellStyle name="SAPBEXstdItemX 4 2 2 6 2 3" xfId="50601"/>
    <cellStyle name="SAPBEXstdItemX 4 2 2 6 3" xfId="50602"/>
    <cellStyle name="SAPBEXstdItemX 4 2 2 6 4" xfId="50603"/>
    <cellStyle name="SAPBEXstdItemX 4 2 2 7" xfId="50604"/>
    <cellStyle name="SAPBEXstdItemX 4 2 2 7 2" xfId="50605"/>
    <cellStyle name="SAPBEXstdItemX 4 2 2 7 2 2" xfId="50606"/>
    <cellStyle name="SAPBEXstdItemX 4 2 2 7 2 3" xfId="50607"/>
    <cellStyle name="SAPBEXstdItemX 4 2 2 7 3" xfId="50608"/>
    <cellStyle name="SAPBEXstdItemX 4 2 2 7 4" xfId="50609"/>
    <cellStyle name="SAPBEXstdItemX 4 2 2 8" xfId="50610"/>
    <cellStyle name="SAPBEXstdItemX 4 2 2 8 2" xfId="50611"/>
    <cellStyle name="SAPBEXstdItemX 4 2 2 8 2 2" xfId="50612"/>
    <cellStyle name="SAPBEXstdItemX 4 2 2 8 2 3" xfId="50613"/>
    <cellStyle name="SAPBEXstdItemX 4 2 2 8 3" xfId="50614"/>
    <cellStyle name="SAPBEXstdItemX 4 2 2 8 4" xfId="50615"/>
    <cellStyle name="SAPBEXstdItemX 4 2 2 9" xfId="50616"/>
    <cellStyle name="SAPBEXstdItemX 4 2 2 9 2" xfId="50617"/>
    <cellStyle name="SAPBEXstdItemX 4 2 2 9 3" xfId="50618"/>
    <cellStyle name="SAPBEXstdItemX 4 2 3" xfId="50619"/>
    <cellStyle name="SAPBEXstdItemX 4 2 3 2" xfId="50620"/>
    <cellStyle name="SAPBEXstdItemX 4 2 3 2 2" xfId="50621"/>
    <cellStyle name="SAPBEXstdItemX 4 2 3 2 3" xfId="50622"/>
    <cellStyle name="SAPBEXstdItemX 4 2 3 3" xfId="50623"/>
    <cellStyle name="SAPBEXstdItemX 4 2 3 4" xfId="50624"/>
    <cellStyle name="SAPBEXstdItemX 4 2 4" xfId="50625"/>
    <cellStyle name="SAPBEXstdItemX 4 2 4 2" xfId="50626"/>
    <cellStyle name="SAPBEXstdItemX 4 2 4 2 2" xfId="50627"/>
    <cellStyle name="SAPBEXstdItemX 4 2 4 2 3" xfId="50628"/>
    <cellStyle name="SAPBEXstdItemX 4 2 4 3" xfId="50629"/>
    <cellStyle name="SAPBEXstdItemX 4 2 4 4" xfId="50630"/>
    <cellStyle name="SAPBEXstdItemX 4 2 5" xfId="50631"/>
    <cellStyle name="SAPBEXstdItemX 4 2 5 2" xfId="50632"/>
    <cellStyle name="SAPBEXstdItemX 4 2 5 2 2" xfId="50633"/>
    <cellStyle name="SAPBEXstdItemX 4 2 5 2 3" xfId="50634"/>
    <cellStyle name="SAPBEXstdItemX 4 2 5 3" xfId="50635"/>
    <cellStyle name="SAPBEXstdItemX 4 2 5 4" xfId="50636"/>
    <cellStyle name="SAPBEXstdItemX 4 2 6" xfId="50637"/>
    <cellStyle name="SAPBEXstdItemX 4 2 6 2" xfId="50638"/>
    <cellStyle name="SAPBEXstdItemX 4 2 6 2 2" xfId="50639"/>
    <cellStyle name="SAPBEXstdItemX 4 2 6 2 3" xfId="50640"/>
    <cellStyle name="SAPBEXstdItemX 4 2 6 3" xfId="50641"/>
    <cellStyle name="SAPBEXstdItemX 4 2 6 4" xfId="50642"/>
    <cellStyle name="SAPBEXstdItemX 4 2 7" xfId="50643"/>
    <cellStyle name="SAPBEXstdItemX 4 2 7 2" xfId="50644"/>
    <cellStyle name="SAPBEXstdItemX 4 2 7 2 2" xfId="50645"/>
    <cellStyle name="SAPBEXstdItemX 4 2 7 2 3" xfId="50646"/>
    <cellStyle name="SAPBEXstdItemX 4 2 7 3" xfId="50647"/>
    <cellStyle name="SAPBEXstdItemX 4 2 7 4" xfId="50648"/>
    <cellStyle name="SAPBEXstdItemX 4 2 8" xfId="50649"/>
    <cellStyle name="SAPBEXstdItemX 4 2 8 2" xfId="50650"/>
    <cellStyle name="SAPBEXstdItemX 4 2 8 2 2" xfId="50651"/>
    <cellStyle name="SAPBEXstdItemX 4 2 8 2 3" xfId="50652"/>
    <cellStyle name="SAPBEXstdItemX 4 2 8 3" xfId="50653"/>
    <cellStyle name="SAPBEXstdItemX 4 2 8 4" xfId="50654"/>
    <cellStyle name="SAPBEXstdItemX 4 2 9" xfId="50655"/>
    <cellStyle name="SAPBEXstdItemX 4 2 9 2" xfId="50656"/>
    <cellStyle name="SAPBEXstdItemX 4 2 9 2 2" xfId="50657"/>
    <cellStyle name="SAPBEXstdItemX 4 2 9 2 3" xfId="50658"/>
    <cellStyle name="SAPBEXstdItemX 4 2 9 3" xfId="50659"/>
    <cellStyle name="SAPBEXstdItemX 4 2 9 4" xfId="50660"/>
    <cellStyle name="SAPBEXstdItemX 4 3" xfId="50661"/>
    <cellStyle name="SAPBEXstdItemX 4 3 10" xfId="50662"/>
    <cellStyle name="SAPBEXstdItemX 4 3 11" xfId="50663"/>
    <cellStyle name="SAPBEXstdItemX 4 3 2" xfId="50664"/>
    <cellStyle name="SAPBEXstdItemX 4 3 2 2" xfId="50665"/>
    <cellStyle name="SAPBEXstdItemX 4 3 2 2 2" xfId="50666"/>
    <cellStyle name="SAPBEXstdItemX 4 3 2 2 3" xfId="50667"/>
    <cellStyle name="SAPBEXstdItemX 4 3 2 3" xfId="50668"/>
    <cellStyle name="SAPBEXstdItemX 4 3 2 4" xfId="50669"/>
    <cellStyle name="SAPBEXstdItemX 4 3 3" xfId="50670"/>
    <cellStyle name="SAPBEXstdItemX 4 3 3 2" xfId="50671"/>
    <cellStyle name="SAPBEXstdItemX 4 3 3 2 2" xfId="50672"/>
    <cellStyle name="SAPBEXstdItemX 4 3 3 2 3" xfId="50673"/>
    <cellStyle name="SAPBEXstdItemX 4 3 3 3" xfId="50674"/>
    <cellStyle name="SAPBEXstdItemX 4 3 3 4" xfId="50675"/>
    <cellStyle name="SAPBEXstdItemX 4 3 4" xfId="50676"/>
    <cellStyle name="SAPBEXstdItemX 4 3 4 2" xfId="50677"/>
    <cellStyle name="SAPBEXstdItemX 4 3 4 2 2" xfId="50678"/>
    <cellStyle name="SAPBEXstdItemX 4 3 4 2 3" xfId="50679"/>
    <cellStyle name="SAPBEXstdItemX 4 3 4 3" xfId="50680"/>
    <cellStyle name="SAPBEXstdItemX 4 3 4 4" xfId="50681"/>
    <cellStyle name="SAPBEXstdItemX 4 3 5" xfId="50682"/>
    <cellStyle name="SAPBEXstdItemX 4 3 5 2" xfId="50683"/>
    <cellStyle name="SAPBEXstdItemX 4 3 5 2 2" xfId="50684"/>
    <cellStyle name="SAPBEXstdItemX 4 3 5 2 3" xfId="50685"/>
    <cellStyle name="SAPBEXstdItemX 4 3 5 3" xfId="50686"/>
    <cellStyle name="SAPBEXstdItemX 4 3 5 4" xfId="50687"/>
    <cellStyle name="SAPBEXstdItemX 4 3 6" xfId="50688"/>
    <cellStyle name="SAPBEXstdItemX 4 3 6 2" xfId="50689"/>
    <cellStyle name="SAPBEXstdItemX 4 3 6 2 2" xfId="50690"/>
    <cellStyle name="SAPBEXstdItemX 4 3 6 2 3" xfId="50691"/>
    <cellStyle name="SAPBEXstdItemX 4 3 6 3" xfId="50692"/>
    <cellStyle name="SAPBEXstdItemX 4 3 6 4" xfId="50693"/>
    <cellStyle name="SAPBEXstdItemX 4 3 7" xfId="50694"/>
    <cellStyle name="SAPBEXstdItemX 4 3 7 2" xfId="50695"/>
    <cellStyle name="SAPBEXstdItemX 4 3 7 2 2" xfId="50696"/>
    <cellStyle name="SAPBEXstdItemX 4 3 7 2 3" xfId="50697"/>
    <cellStyle name="SAPBEXstdItemX 4 3 7 3" xfId="50698"/>
    <cellStyle name="SAPBEXstdItemX 4 3 7 4" xfId="50699"/>
    <cellStyle name="SAPBEXstdItemX 4 3 8" xfId="50700"/>
    <cellStyle name="SAPBEXstdItemX 4 3 8 2" xfId="50701"/>
    <cellStyle name="SAPBEXstdItemX 4 3 8 2 2" xfId="50702"/>
    <cellStyle name="SAPBEXstdItemX 4 3 8 2 3" xfId="50703"/>
    <cellStyle name="SAPBEXstdItemX 4 3 8 3" xfId="50704"/>
    <cellStyle name="SAPBEXstdItemX 4 3 8 4" xfId="50705"/>
    <cellStyle name="SAPBEXstdItemX 4 3 9" xfId="50706"/>
    <cellStyle name="SAPBEXstdItemX 4 3 9 2" xfId="50707"/>
    <cellStyle name="SAPBEXstdItemX 4 3 9 3" xfId="50708"/>
    <cellStyle name="SAPBEXstdItemX 4 4" xfId="50709"/>
    <cellStyle name="SAPBEXstdItemX 4 4 2" xfId="50710"/>
    <cellStyle name="SAPBEXstdItemX 4 4 2 2" xfId="50711"/>
    <cellStyle name="SAPBEXstdItemX 4 4 2 3" xfId="50712"/>
    <cellStyle name="SAPBEXstdItemX 4 4 3" xfId="50713"/>
    <cellStyle name="SAPBEXstdItemX 4 4 4" xfId="50714"/>
    <cellStyle name="SAPBEXstdItemX 4 5" xfId="50715"/>
    <cellStyle name="SAPBEXstdItemX 4 5 2" xfId="50716"/>
    <cellStyle name="SAPBEXstdItemX 4 5 2 2" xfId="50717"/>
    <cellStyle name="SAPBEXstdItemX 4 5 2 3" xfId="50718"/>
    <cellStyle name="SAPBEXstdItemX 4 5 3" xfId="50719"/>
    <cellStyle name="SAPBEXstdItemX 4 5 4" xfId="50720"/>
    <cellStyle name="SAPBEXstdItemX 4 6" xfId="50721"/>
    <cellStyle name="SAPBEXstdItemX 4 6 2" xfId="50722"/>
    <cellStyle name="SAPBEXstdItemX 4 6 2 2" xfId="50723"/>
    <cellStyle name="SAPBEXstdItemX 4 6 2 3" xfId="50724"/>
    <cellStyle name="SAPBEXstdItemX 4 6 3" xfId="50725"/>
    <cellStyle name="SAPBEXstdItemX 4 6 4" xfId="50726"/>
    <cellStyle name="SAPBEXstdItemX 4 7" xfId="50727"/>
    <cellStyle name="SAPBEXstdItemX 4 7 2" xfId="50728"/>
    <cellStyle name="SAPBEXstdItemX 4 7 2 2" xfId="50729"/>
    <cellStyle name="SAPBEXstdItemX 4 7 2 3" xfId="50730"/>
    <cellStyle name="SAPBEXstdItemX 4 7 3" xfId="50731"/>
    <cellStyle name="SAPBEXstdItemX 4 7 4" xfId="50732"/>
    <cellStyle name="SAPBEXstdItemX 4 8" xfId="50733"/>
    <cellStyle name="SAPBEXstdItemX 4 8 2" xfId="50734"/>
    <cellStyle name="SAPBEXstdItemX 4 8 2 2" xfId="50735"/>
    <cellStyle name="SAPBEXstdItemX 4 8 2 3" xfId="50736"/>
    <cellStyle name="SAPBEXstdItemX 4 8 3" xfId="50737"/>
    <cellStyle name="SAPBEXstdItemX 4 8 4" xfId="50738"/>
    <cellStyle name="SAPBEXstdItemX 4 9" xfId="50739"/>
    <cellStyle name="SAPBEXstdItemX 4 9 2" xfId="50740"/>
    <cellStyle name="SAPBEXstdItemX 4 9 2 2" xfId="50741"/>
    <cellStyle name="SAPBEXstdItemX 4 9 2 3" xfId="50742"/>
    <cellStyle name="SAPBEXstdItemX 4 9 3" xfId="50743"/>
    <cellStyle name="SAPBEXstdItemX 4 9 4" xfId="50744"/>
    <cellStyle name="SAPBEXstdItemX 5" xfId="50745"/>
    <cellStyle name="SAPBEXstdItemX 5 10" xfId="50746"/>
    <cellStyle name="SAPBEXstdItemX 5 10 2" xfId="50747"/>
    <cellStyle name="SAPBEXstdItemX 5 10 2 2" xfId="50748"/>
    <cellStyle name="SAPBEXstdItemX 5 10 2 3" xfId="50749"/>
    <cellStyle name="SAPBEXstdItemX 5 10 3" xfId="50750"/>
    <cellStyle name="SAPBEXstdItemX 5 10 4" xfId="50751"/>
    <cellStyle name="SAPBEXstdItemX 5 11" xfId="50752"/>
    <cellStyle name="SAPBEXstdItemX 5 11 2" xfId="50753"/>
    <cellStyle name="SAPBEXstdItemX 5 11 3" xfId="50754"/>
    <cellStyle name="SAPBEXstdItemX 5 12" xfId="50755"/>
    <cellStyle name="SAPBEXstdItemX 5 13" xfId="50756"/>
    <cellStyle name="SAPBEXstdItemX 5 2" xfId="50757"/>
    <cellStyle name="SAPBEXstdItemX 5 2 10" xfId="50758"/>
    <cellStyle name="SAPBEXstdItemX 5 2 10 2" xfId="50759"/>
    <cellStyle name="SAPBEXstdItemX 5 2 10 3" xfId="50760"/>
    <cellStyle name="SAPBEXstdItemX 5 2 11" xfId="50761"/>
    <cellStyle name="SAPBEXstdItemX 5 2 12" xfId="50762"/>
    <cellStyle name="SAPBEXstdItemX 5 2 2" xfId="50763"/>
    <cellStyle name="SAPBEXstdItemX 5 2 2 10" xfId="50764"/>
    <cellStyle name="SAPBEXstdItemX 5 2 2 11" xfId="50765"/>
    <cellStyle name="SAPBEXstdItemX 5 2 2 2" xfId="50766"/>
    <cellStyle name="SAPBEXstdItemX 5 2 2 2 2" xfId="50767"/>
    <cellStyle name="SAPBEXstdItemX 5 2 2 2 2 2" xfId="50768"/>
    <cellStyle name="SAPBEXstdItemX 5 2 2 2 2 3" xfId="50769"/>
    <cellStyle name="SAPBEXstdItemX 5 2 2 2 3" xfId="50770"/>
    <cellStyle name="SAPBEXstdItemX 5 2 2 2 4" xfId="50771"/>
    <cellStyle name="SAPBEXstdItemX 5 2 2 3" xfId="50772"/>
    <cellStyle name="SAPBEXstdItemX 5 2 2 3 2" xfId="50773"/>
    <cellStyle name="SAPBEXstdItemX 5 2 2 3 2 2" xfId="50774"/>
    <cellStyle name="SAPBEXstdItemX 5 2 2 3 2 3" xfId="50775"/>
    <cellStyle name="SAPBEXstdItemX 5 2 2 3 3" xfId="50776"/>
    <cellStyle name="SAPBEXstdItemX 5 2 2 3 4" xfId="50777"/>
    <cellStyle name="SAPBEXstdItemX 5 2 2 4" xfId="50778"/>
    <cellStyle name="SAPBEXstdItemX 5 2 2 4 2" xfId="50779"/>
    <cellStyle name="SAPBEXstdItemX 5 2 2 4 2 2" xfId="50780"/>
    <cellStyle name="SAPBEXstdItemX 5 2 2 4 2 3" xfId="50781"/>
    <cellStyle name="SAPBEXstdItemX 5 2 2 4 3" xfId="50782"/>
    <cellStyle name="SAPBEXstdItemX 5 2 2 4 4" xfId="50783"/>
    <cellStyle name="SAPBEXstdItemX 5 2 2 5" xfId="50784"/>
    <cellStyle name="SAPBEXstdItemX 5 2 2 5 2" xfId="50785"/>
    <cellStyle name="SAPBEXstdItemX 5 2 2 5 2 2" xfId="50786"/>
    <cellStyle name="SAPBEXstdItemX 5 2 2 5 2 3" xfId="50787"/>
    <cellStyle name="SAPBEXstdItemX 5 2 2 5 3" xfId="50788"/>
    <cellStyle name="SAPBEXstdItemX 5 2 2 5 4" xfId="50789"/>
    <cellStyle name="SAPBEXstdItemX 5 2 2 6" xfId="50790"/>
    <cellStyle name="SAPBEXstdItemX 5 2 2 6 2" xfId="50791"/>
    <cellStyle name="SAPBEXstdItemX 5 2 2 6 2 2" xfId="50792"/>
    <cellStyle name="SAPBEXstdItemX 5 2 2 6 2 3" xfId="50793"/>
    <cellStyle name="SAPBEXstdItemX 5 2 2 6 3" xfId="50794"/>
    <cellStyle name="SAPBEXstdItemX 5 2 2 6 4" xfId="50795"/>
    <cellStyle name="SAPBEXstdItemX 5 2 2 7" xfId="50796"/>
    <cellStyle name="SAPBEXstdItemX 5 2 2 7 2" xfId="50797"/>
    <cellStyle name="SAPBEXstdItemX 5 2 2 7 2 2" xfId="50798"/>
    <cellStyle name="SAPBEXstdItemX 5 2 2 7 2 3" xfId="50799"/>
    <cellStyle name="SAPBEXstdItemX 5 2 2 7 3" xfId="50800"/>
    <cellStyle name="SAPBEXstdItemX 5 2 2 7 4" xfId="50801"/>
    <cellStyle name="SAPBEXstdItemX 5 2 2 8" xfId="50802"/>
    <cellStyle name="SAPBEXstdItemX 5 2 2 8 2" xfId="50803"/>
    <cellStyle name="SAPBEXstdItemX 5 2 2 8 2 2" xfId="50804"/>
    <cellStyle name="SAPBEXstdItemX 5 2 2 8 2 3" xfId="50805"/>
    <cellStyle name="SAPBEXstdItemX 5 2 2 8 3" xfId="50806"/>
    <cellStyle name="SAPBEXstdItemX 5 2 2 8 4" xfId="50807"/>
    <cellStyle name="SAPBEXstdItemX 5 2 2 9" xfId="50808"/>
    <cellStyle name="SAPBEXstdItemX 5 2 2 9 2" xfId="50809"/>
    <cellStyle name="SAPBEXstdItemX 5 2 2 9 3" xfId="50810"/>
    <cellStyle name="SAPBEXstdItemX 5 2 3" xfId="50811"/>
    <cellStyle name="SAPBEXstdItemX 5 2 3 2" xfId="50812"/>
    <cellStyle name="SAPBEXstdItemX 5 2 3 2 2" xfId="50813"/>
    <cellStyle name="SAPBEXstdItemX 5 2 3 2 3" xfId="50814"/>
    <cellStyle name="SAPBEXstdItemX 5 2 3 3" xfId="50815"/>
    <cellStyle name="SAPBEXstdItemX 5 2 3 4" xfId="50816"/>
    <cellStyle name="SAPBEXstdItemX 5 2 4" xfId="50817"/>
    <cellStyle name="SAPBEXstdItemX 5 2 4 2" xfId="50818"/>
    <cellStyle name="SAPBEXstdItemX 5 2 4 2 2" xfId="50819"/>
    <cellStyle name="SAPBEXstdItemX 5 2 4 2 3" xfId="50820"/>
    <cellStyle name="SAPBEXstdItemX 5 2 4 3" xfId="50821"/>
    <cellStyle name="SAPBEXstdItemX 5 2 4 4" xfId="50822"/>
    <cellStyle name="SAPBEXstdItemX 5 2 5" xfId="50823"/>
    <cellStyle name="SAPBEXstdItemX 5 2 5 2" xfId="50824"/>
    <cellStyle name="SAPBEXstdItemX 5 2 5 2 2" xfId="50825"/>
    <cellStyle name="SAPBEXstdItemX 5 2 5 2 3" xfId="50826"/>
    <cellStyle name="SAPBEXstdItemX 5 2 5 3" xfId="50827"/>
    <cellStyle name="SAPBEXstdItemX 5 2 5 4" xfId="50828"/>
    <cellStyle name="SAPBEXstdItemX 5 2 6" xfId="50829"/>
    <cellStyle name="SAPBEXstdItemX 5 2 6 2" xfId="50830"/>
    <cellStyle name="SAPBEXstdItemX 5 2 6 2 2" xfId="50831"/>
    <cellStyle name="SAPBEXstdItemX 5 2 6 2 3" xfId="50832"/>
    <cellStyle name="SAPBEXstdItemX 5 2 6 3" xfId="50833"/>
    <cellStyle name="SAPBEXstdItemX 5 2 6 4" xfId="50834"/>
    <cellStyle name="SAPBEXstdItemX 5 2 7" xfId="50835"/>
    <cellStyle name="SAPBEXstdItemX 5 2 7 2" xfId="50836"/>
    <cellStyle name="SAPBEXstdItemX 5 2 7 2 2" xfId="50837"/>
    <cellStyle name="SAPBEXstdItemX 5 2 7 2 3" xfId="50838"/>
    <cellStyle name="SAPBEXstdItemX 5 2 7 3" xfId="50839"/>
    <cellStyle name="SAPBEXstdItemX 5 2 7 4" xfId="50840"/>
    <cellStyle name="SAPBEXstdItemX 5 2 8" xfId="50841"/>
    <cellStyle name="SAPBEXstdItemX 5 2 8 2" xfId="50842"/>
    <cellStyle name="SAPBEXstdItemX 5 2 8 2 2" xfId="50843"/>
    <cellStyle name="SAPBEXstdItemX 5 2 8 2 3" xfId="50844"/>
    <cellStyle name="SAPBEXstdItemX 5 2 8 3" xfId="50845"/>
    <cellStyle name="SAPBEXstdItemX 5 2 8 4" xfId="50846"/>
    <cellStyle name="SAPBEXstdItemX 5 2 9" xfId="50847"/>
    <cellStyle name="SAPBEXstdItemX 5 2 9 2" xfId="50848"/>
    <cellStyle name="SAPBEXstdItemX 5 2 9 2 2" xfId="50849"/>
    <cellStyle name="SAPBEXstdItemX 5 2 9 2 3" xfId="50850"/>
    <cellStyle name="SAPBEXstdItemX 5 2 9 3" xfId="50851"/>
    <cellStyle name="SAPBEXstdItemX 5 2 9 4" xfId="50852"/>
    <cellStyle name="SAPBEXstdItemX 5 3" xfId="50853"/>
    <cellStyle name="SAPBEXstdItemX 5 3 10" xfId="50854"/>
    <cellStyle name="SAPBEXstdItemX 5 3 11" xfId="50855"/>
    <cellStyle name="SAPBEXstdItemX 5 3 2" xfId="50856"/>
    <cellStyle name="SAPBEXstdItemX 5 3 2 2" xfId="50857"/>
    <cellStyle name="SAPBEXstdItemX 5 3 2 2 2" xfId="50858"/>
    <cellStyle name="SAPBEXstdItemX 5 3 2 2 3" xfId="50859"/>
    <cellStyle name="SAPBEXstdItemX 5 3 2 3" xfId="50860"/>
    <cellStyle name="SAPBEXstdItemX 5 3 2 4" xfId="50861"/>
    <cellStyle name="SAPBEXstdItemX 5 3 3" xfId="50862"/>
    <cellStyle name="SAPBEXstdItemX 5 3 3 2" xfId="50863"/>
    <cellStyle name="SAPBEXstdItemX 5 3 3 2 2" xfId="50864"/>
    <cellStyle name="SAPBEXstdItemX 5 3 3 2 3" xfId="50865"/>
    <cellStyle name="SAPBEXstdItemX 5 3 3 3" xfId="50866"/>
    <cellStyle name="SAPBEXstdItemX 5 3 3 4" xfId="50867"/>
    <cellStyle name="SAPBEXstdItemX 5 3 4" xfId="50868"/>
    <cellStyle name="SAPBEXstdItemX 5 3 4 2" xfId="50869"/>
    <cellStyle name="SAPBEXstdItemX 5 3 4 2 2" xfId="50870"/>
    <cellStyle name="SAPBEXstdItemX 5 3 4 2 3" xfId="50871"/>
    <cellStyle name="SAPBEXstdItemX 5 3 4 3" xfId="50872"/>
    <cellStyle name="SAPBEXstdItemX 5 3 4 4" xfId="50873"/>
    <cellStyle name="SAPBEXstdItemX 5 3 5" xfId="50874"/>
    <cellStyle name="SAPBEXstdItemX 5 3 5 2" xfId="50875"/>
    <cellStyle name="SAPBEXstdItemX 5 3 5 2 2" xfId="50876"/>
    <cellStyle name="SAPBEXstdItemX 5 3 5 2 3" xfId="50877"/>
    <cellStyle name="SAPBEXstdItemX 5 3 5 3" xfId="50878"/>
    <cellStyle name="SAPBEXstdItemX 5 3 5 4" xfId="50879"/>
    <cellStyle name="SAPBEXstdItemX 5 3 6" xfId="50880"/>
    <cellStyle name="SAPBEXstdItemX 5 3 6 2" xfId="50881"/>
    <cellStyle name="SAPBEXstdItemX 5 3 6 2 2" xfId="50882"/>
    <cellStyle name="SAPBEXstdItemX 5 3 6 2 3" xfId="50883"/>
    <cellStyle name="SAPBEXstdItemX 5 3 6 3" xfId="50884"/>
    <cellStyle name="SAPBEXstdItemX 5 3 6 4" xfId="50885"/>
    <cellStyle name="SAPBEXstdItemX 5 3 7" xfId="50886"/>
    <cellStyle name="SAPBEXstdItemX 5 3 7 2" xfId="50887"/>
    <cellStyle name="SAPBEXstdItemX 5 3 7 2 2" xfId="50888"/>
    <cellStyle name="SAPBEXstdItemX 5 3 7 2 3" xfId="50889"/>
    <cellStyle name="SAPBEXstdItemX 5 3 7 3" xfId="50890"/>
    <cellStyle name="SAPBEXstdItemX 5 3 7 4" xfId="50891"/>
    <cellStyle name="SAPBEXstdItemX 5 3 8" xfId="50892"/>
    <cellStyle name="SAPBEXstdItemX 5 3 8 2" xfId="50893"/>
    <cellStyle name="SAPBEXstdItemX 5 3 8 2 2" xfId="50894"/>
    <cellStyle name="SAPBEXstdItemX 5 3 8 2 3" xfId="50895"/>
    <cellStyle name="SAPBEXstdItemX 5 3 8 3" xfId="50896"/>
    <cellStyle name="SAPBEXstdItemX 5 3 8 4" xfId="50897"/>
    <cellStyle name="SAPBEXstdItemX 5 3 9" xfId="50898"/>
    <cellStyle name="SAPBEXstdItemX 5 3 9 2" xfId="50899"/>
    <cellStyle name="SAPBEXstdItemX 5 3 9 3" xfId="50900"/>
    <cellStyle name="SAPBEXstdItemX 5 4" xfId="50901"/>
    <cellStyle name="SAPBEXstdItemX 5 4 2" xfId="50902"/>
    <cellStyle name="SAPBEXstdItemX 5 4 2 2" xfId="50903"/>
    <cellStyle name="SAPBEXstdItemX 5 4 2 3" xfId="50904"/>
    <cellStyle name="SAPBEXstdItemX 5 4 3" xfId="50905"/>
    <cellStyle name="SAPBEXstdItemX 5 4 4" xfId="50906"/>
    <cellStyle name="SAPBEXstdItemX 5 5" xfId="50907"/>
    <cellStyle name="SAPBEXstdItemX 5 5 2" xfId="50908"/>
    <cellStyle name="SAPBEXstdItemX 5 5 2 2" xfId="50909"/>
    <cellStyle name="SAPBEXstdItemX 5 5 2 3" xfId="50910"/>
    <cellStyle name="SAPBEXstdItemX 5 5 3" xfId="50911"/>
    <cellStyle name="SAPBEXstdItemX 5 5 4" xfId="50912"/>
    <cellStyle name="SAPBEXstdItemX 5 6" xfId="50913"/>
    <cellStyle name="SAPBEXstdItemX 5 6 2" xfId="50914"/>
    <cellStyle name="SAPBEXstdItemX 5 6 2 2" xfId="50915"/>
    <cellStyle name="SAPBEXstdItemX 5 6 2 3" xfId="50916"/>
    <cellStyle name="SAPBEXstdItemX 5 6 3" xfId="50917"/>
    <cellStyle name="SAPBEXstdItemX 5 6 4" xfId="50918"/>
    <cellStyle name="SAPBEXstdItemX 5 7" xfId="50919"/>
    <cellStyle name="SAPBEXstdItemX 5 7 2" xfId="50920"/>
    <cellStyle name="SAPBEXstdItemX 5 7 2 2" xfId="50921"/>
    <cellStyle name="SAPBEXstdItemX 5 7 2 3" xfId="50922"/>
    <cellStyle name="SAPBEXstdItemX 5 7 3" xfId="50923"/>
    <cellStyle name="SAPBEXstdItemX 5 7 4" xfId="50924"/>
    <cellStyle name="SAPBEXstdItemX 5 8" xfId="50925"/>
    <cellStyle name="SAPBEXstdItemX 5 8 2" xfId="50926"/>
    <cellStyle name="SAPBEXstdItemX 5 8 2 2" xfId="50927"/>
    <cellStyle name="SAPBEXstdItemX 5 8 2 3" xfId="50928"/>
    <cellStyle name="SAPBEXstdItemX 5 8 3" xfId="50929"/>
    <cellStyle name="SAPBEXstdItemX 5 8 4" xfId="50930"/>
    <cellStyle name="SAPBEXstdItemX 5 9" xfId="50931"/>
    <cellStyle name="SAPBEXstdItemX 5 9 2" xfId="50932"/>
    <cellStyle name="SAPBEXstdItemX 5 9 2 2" xfId="50933"/>
    <cellStyle name="SAPBEXstdItemX 5 9 2 3" xfId="50934"/>
    <cellStyle name="SAPBEXstdItemX 5 9 3" xfId="50935"/>
    <cellStyle name="SAPBEXstdItemX 5 9 4" xfId="50936"/>
    <cellStyle name="SAPBEXstdItemX 6" xfId="50937"/>
    <cellStyle name="SAPBEXstdItemX 6 10" xfId="50938"/>
    <cellStyle name="SAPBEXstdItemX 6 10 2" xfId="50939"/>
    <cellStyle name="SAPBEXstdItemX 6 10 3" xfId="50940"/>
    <cellStyle name="SAPBEXstdItemX 6 11" xfId="50941"/>
    <cellStyle name="SAPBEXstdItemX 6 12" xfId="50942"/>
    <cellStyle name="SAPBEXstdItemX 6 2" xfId="50943"/>
    <cellStyle name="SAPBEXstdItemX 6 2 10" xfId="50944"/>
    <cellStyle name="SAPBEXstdItemX 6 2 11" xfId="50945"/>
    <cellStyle name="SAPBEXstdItemX 6 2 2" xfId="50946"/>
    <cellStyle name="SAPBEXstdItemX 6 2 2 2" xfId="50947"/>
    <cellStyle name="SAPBEXstdItemX 6 2 2 2 2" xfId="50948"/>
    <cellStyle name="SAPBEXstdItemX 6 2 2 2 3" xfId="50949"/>
    <cellStyle name="SAPBEXstdItemX 6 2 2 3" xfId="50950"/>
    <cellStyle name="SAPBEXstdItemX 6 2 2 4" xfId="50951"/>
    <cellStyle name="SAPBEXstdItemX 6 2 3" xfId="50952"/>
    <cellStyle name="SAPBEXstdItemX 6 2 3 2" xfId="50953"/>
    <cellStyle name="SAPBEXstdItemX 6 2 3 2 2" xfId="50954"/>
    <cellStyle name="SAPBEXstdItemX 6 2 3 2 3" xfId="50955"/>
    <cellStyle name="SAPBEXstdItemX 6 2 3 3" xfId="50956"/>
    <cellStyle name="SAPBEXstdItemX 6 2 3 4" xfId="50957"/>
    <cellStyle name="SAPBEXstdItemX 6 2 4" xfId="50958"/>
    <cellStyle name="SAPBEXstdItemX 6 2 4 2" xfId="50959"/>
    <cellStyle name="SAPBEXstdItemX 6 2 4 2 2" xfId="50960"/>
    <cellStyle name="SAPBEXstdItemX 6 2 4 2 3" xfId="50961"/>
    <cellStyle name="SAPBEXstdItemX 6 2 4 3" xfId="50962"/>
    <cellStyle name="SAPBEXstdItemX 6 2 4 4" xfId="50963"/>
    <cellStyle name="SAPBEXstdItemX 6 2 5" xfId="50964"/>
    <cellStyle name="SAPBEXstdItemX 6 2 5 2" xfId="50965"/>
    <cellStyle name="SAPBEXstdItemX 6 2 5 2 2" xfId="50966"/>
    <cellStyle name="SAPBEXstdItemX 6 2 5 2 3" xfId="50967"/>
    <cellStyle name="SAPBEXstdItemX 6 2 5 3" xfId="50968"/>
    <cellStyle name="SAPBEXstdItemX 6 2 5 4" xfId="50969"/>
    <cellStyle name="SAPBEXstdItemX 6 2 6" xfId="50970"/>
    <cellStyle name="SAPBEXstdItemX 6 2 6 2" xfId="50971"/>
    <cellStyle name="SAPBEXstdItemX 6 2 6 2 2" xfId="50972"/>
    <cellStyle name="SAPBEXstdItemX 6 2 6 2 3" xfId="50973"/>
    <cellStyle name="SAPBEXstdItemX 6 2 6 3" xfId="50974"/>
    <cellStyle name="SAPBEXstdItemX 6 2 6 4" xfId="50975"/>
    <cellStyle name="SAPBEXstdItemX 6 2 7" xfId="50976"/>
    <cellStyle name="SAPBEXstdItemX 6 2 7 2" xfId="50977"/>
    <cellStyle name="SAPBEXstdItemX 6 2 7 2 2" xfId="50978"/>
    <cellStyle name="SAPBEXstdItemX 6 2 7 2 3" xfId="50979"/>
    <cellStyle name="SAPBEXstdItemX 6 2 7 3" xfId="50980"/>
    <cellStyle name="SAPBEXstdItemX 6 2 7 4" xfId="50981"/>
    <cellStyle name="SAPBEXstdItemX 6 2 8" xfId="50982"/>
    <cellStyle name="SAPBEXstdItemX 6 2 8 2" xfId="50983"/>
    <cellStyle name="SAPBEXstdItemX 6 2 8 2 2" xfId="50984"/>
    <cellStyle name="SAPBEXstdItemX 6 2 8 2 3" xfId="50985"/>
    <cellStyle name="SAPBEXstdItemX 6 2 8 3" xfId="50986"/>
    <cellStyle name="SAPBEXstdItemX 6 2 8 4" xfId="50987"/>
    <cellStyle name="SAPBEXstdItemX 6 2 9" xfId="50988"/>
    <cellStyle name="SAPBEXstdItemX 6 2 9 2" xfId="50989"/>
    <cellStyle name="SAPBEXstdItemX 6 2 9 3" xfId="50990"/>
    <cellStyle name="SAPBEXstdItemX 6 3" xfId="50991"/>
    <cellStyle name="SAPBEXstdItemX 6 3 2" xfId="50992"/>
    <cellStyle name="SAPBEXstdItemX 6 3 2 2" xfId="50993"/>
    <cellStyle name="SAPBEXstdItemX 6 3 2 3" xfId="50994"/>
    <cellStyle name="SAPBEXstdItemX 6 3 3" xfId="50995"/>
    <cellStyle name="SAPBEXstdItemX 6 3 4" xfId="50996"/>
    <cellStyle name="SAPBEXstdItemX 6 4" xfId="50997"/>
    <cellStyle name="SAPBEXstdItemX 6 4 2" xfId="50998"/>
    <cellStyle name="SAPBEXstdItemX 6 4 2 2" xfId="50999"/>
    <cellStyle name="SAPBEXstdItemX 6 4 2 3" xfId="51000"/>
    <cellStyle name="SAPBEXstdItemX 6 4 3" xfId="51001"/>
    <cellStyle name="SAPBEXstdItemX 6 4 4" xfId="51002"/>
    <cellStyle name="SAPBEXstdItemX 6 5" xfId="51003"/>
    <cellStyle name="SAPBEXstdItemX 6 5 2" xfId="51004"/>
    <cellStyle name="SAPBEXstdItemX 6 5 2 2" xfId="51005"/>
    <cellStyle name="SAPBEXstdItemX 6 5 2 3" xfId="51006"/>
    <cellStyle name="SAPBEXstdItemX 6 5 3" xfId="51007"/>
    <cellStyle name="SAPBEXstdItemX 6 5 4" xfId="51008"/>
    <cellStyle name="SAPBEXstdItemX 6 6" xfId="51009"/>
    <cellStyle name="SAPBEXstdItemX 6 6 2" xfId="51010"/>
    <cellStyle name="SAPBEXstdItemX 6 6 2 2" xfId="51011"/>
    <cellStyle name="SAPBEXstdItemX 6 6 2 3" xfId="51012"/>
    <cellStyle name="SAPBEXstdItemX 6 6 3" xfId="51013"/>
    <cellStyle name="SAPBEXstdItemX 6 6 4" xfId="51014"/>
    <cellStyle name="SAPBEXstdItemX 6 7" xfId="51015"/>
    <cellStyle name="SAPBEXstdItemX 6 7 2" xfId="51016"/>
    <cellStyle name="SAPBEXstdItemX 6 7 2 2" xfId="51017"/>
    <cellStyle name="SAPBEXstdItemX 6 7 2 3" xfId="51018"/>
    <cellStyle name="SAPBEXstdItemX 6 7 3" xfId="51019"/>
    <cellStyle name="SAPBEXstdItemX 6 7 4" xfId="51020"/>
    <cellStyle name="SAPBEXstdItemX 6 8" xfId="51021"/>
    <cellStyle name="SAPBEXstdItemX 6 8 2" xfId="51022"/>
    <cellStyle name="SAPBEXstdItemX 6 8 2 2" xfId="51023"/>
    <cellStyle name="SAPBEXstdItemX 6 8 2 3" xfId="51024"/>
    <cellStyle name="SAPBEXstdItemX 6 8 3" xfId="51025"/>
    <cellStyle name="SAPBEXstdItemX 6 8 4" xfId="51026"/>
    <cellStyle name="SAPBEXstdItemX 6 9" xfId="51027"/>
    <cellStyle name="SAPBEXstdItemX 6 9 2" xfId="51028"/>
    <cellStyle name="SAPBEXstdItemX 6 9 2 2" xfId="51029"/>
    <cellStyle name="SAPBEXstdItemX 6 9 2 3" xfId="51030"/>
    <cellStyle name="SAPBEXstdItemX 6 9 3" xfId="51031"/>
    <cellStyle name="SAPBEXstdItemX 6 9 4" xfId="51032"/>
    <cellStyle name="SAPBEXstdItemX 7" xfId="51033"/>
    <cellStyle name="SAPBEXstdItemX 7 10" xfId="51034"/>
    <cellStyle name="SAPBEXstdItemX 7 11" xfId="51035"/>
    <cellStyle name="SAPBEXstdItemX 7 2" xfId="51036"/>
    <cellStyle name="SAPBEXstdItemX 7 2 2" xfId="51037"/>
    <cellStyle name="SAPBEXstdItemX 7 2 2 2" xfId="51038"/>
    <cellStyle name="SAPBEXstdItemX 7 2 2 3" xfId="51039"/>
    <cellStyle name="SAPBEXstdItemX 7 2 3" xfId="51040"/>
    <cellStyle name="SAPBEXstdItemX 7 2 4" xfId="51041"/>
    <cellStyle name="SAPBEXstdItemX 7 3" xfId="51042"/>
    <cellStyle name="SAPBEXstdItemX 7 3 2" xfId="51043"/>
    <cellStyle name="SAPBEXstdItemX 7 3 2 2" xfId="51044"/>
    <cellStyle name="SAPBEXstdItemX 7 3 2 3" xfId="51045"/>
    <cellStyle name="SAPBEXstdItemX 7 3 3" xfId="51046"/>
    <cellStyle name="SAPBEXstdItemX 7 3 4" xfId="51047"/>
    <cellStyle name="SAPBEXstdItemX 7 4" xfId="51048"/>
    <cellStyle name="SAPBEXstdItemX 7 4 2" xfId="51049"/>
    <cellStyle name="SAPBEXstdItemX 7 4 2 2" xfId="51050"/>
    <cellStyle name="SAPBEXstdItemX 7 4 2 3" xfId="51051"/>
    <cellStyle name="SAPBEXstdItemX 7 4 3" xfId="51052"/>
    <cellStyle name="SAPBEXstdItemX 7 4 4" xfId="51053"/>
    <cellStyle name="SAPBEXstdItemX 7 5" xfId="51054"/>
    <cellStyle name="SAPBEXstdItemX 7 5 2" xfId="51055"/>
    <cellStyle name="SAPBEXstdItemX 7 5 2 2" xfId="51056"/>
    <cellStyle name="SAPBEXstdItemX 7 5 2 3" xfId="51057"/>
    <cellStyle name="SAPBEXstdItemX 7 5 3" xfId="51058"/>
    <cellStyle name="SAPBEXstdItemX 7 5 4" xfId="51059"/>
    <cellStyle name="SAPBEXstdItemX 7 6" xfId="51060"/>
    <cellStyle name="SAPBEXstdItemX 7 6 2" xfId="51061"/>
    <cellStyle name="SAPBEXstdItemX 7 6 2 2" xfId="51062"/>
    <cellStyle name="SAPBEXstdItemX 7 6 2 3" xfId="51063"/>
    <cellStyle name="SAPBEXstdItemX 7 6 3" xfId="51064"/>
    <cellStyle name="SAPBEXstdItemX 7 6 4" xfId="51065"/>
    <cellStyle name="SAPBEXstdItemX 7 7" xfId="51066"/>
    <cellStyle name="SAPBEXstdItemX 7 7 2" xfId="51067"/>
    <cellStyle name="SAPBEXstdItemX 7 7 2 2" xfId="51068"/>
    <cellStyle name="SAPBEXstdItemX 7 7 2 3" xfId="51069"/>
    <cellStyle name="SAPBEXstdItemX 7 7 3" xfId="51070"/>
    <cellStyle name="SAPBEXstdItemX 7 7 4" xfId="51071"/>
    <cellStyle name="SAPBEXstdItemX 7 8" xfId="51072"/>
    <cellStyle name="SAPBEXstdItemX 7 8 2" xfId="51073"/>
    <cellStyle name="SAPBEXstdItemX 7 8 2 2" xfId="51074"/>
    <cellStyle name="SAPBEXstdItemX 7 8 2 3" xfId="51075"/>
    <cellStyle name="SAPBEXstdItemX 7 8 3" xfId="51076"/>
    <cellStyle name="SAPBEXstdItemX 7 8 4" xfId="51077"/>
    <cellStyle name="SAPBEXstdItemX 7 9" xfId="51078"/>
    <cellStyle name="SAPBEXstdItemX 7 9 2" xfId="51079"/>
    <cellStyle name="SAPBEXstdItemX 7 9 3" xfId="51080"/>
    <cellStyle name="SAPBEXstdItemX 8" xfId="51081"/>
    <cellStyle name="SAPBEXstdItemX 8 2" xfId="51082"/>
    <cellStyle name="SAPBEXstdItemX 8 2 2" xfId="51083"/>
    <cellStyle name="SAPBEXstdItemX 8 2 3" xfId="51084"/>
    <cellStyle name="SAPBEXstdItemX 8 3" xfId="51085"/>
    <cellStyle name="SAPBEXstdItemX 8 4" xfId="51086"/>
    <cellStyle name="SAPBEXstdItemX 9" xfId="51087"/>
    <cellStyle name="SAPBEXstdItemX 9 2" xfId="51088"/>
    <cellStyle name="SAPBEXstdItemX 9 2 2" xfId="51089"/>
    <cellStyle name="SAPBEXstdItemX 9 2 3" xfId="51090"/>
    <cellStyle name="SAPBEXstdItemX 9 3" xfId="51091"/>
    <cellStyle name="SAPBEXstdItemX 9 4" xfId="51092"/>
    <cellStyle name="SAPBEXtitle" xfId="51093"/>
    <cellStyle name="SAPBEXtitle 2" xfId="51094"/>
    <cellStyle name="SAPBEXundefined" xfId="51095"/>
    <cellStyle name="SAPBEXundefined 10" xfId="51096"/>
    <cellStyle name="SAPBEXundefined 10 2" xfId="51097"/>
    <cellStyle name="SAPBEXundefined 10 2 2" xfId="51098"/>
    <cellStyle name="SAPBEXundefined 10 2 3" xfId="51099"/>
    <cellStyle name="SAPBEXundefined 10 3" xfId="51100"/>
    <cellStyle name="SAPBEXundefined 10 4" xfId="51101"/>
    <cellStyle name="SAPBEXundefined 11" xfId="51102"/>
    <cellStyle name="SAPBEXundefined 11 2" xfId="51103"/>
    <cellStyle name="SAPBEXundefined 11 2 2" xfId="51104"/>
    <cellStyle name="SAPBEXundefined 11 2 3" xfId="51105"/>
    <cellStyle name="SAPBEXundefined 11 3" xfId="51106"/>
    <cellStyle name="SAPBEXundefined 11 4" xfId="51107"/>
    <cellStyle name="SAPBEXundefined 12" xfId="51108"/>
    <cellStyle name="SAPBEXundefined 12 2" xfId="51109"/>
    <cellStyle name="SAPBEXundefined 12 2 2" xfId="51110"/>
    <cellStyle name="SAPBEXundefined 12 2 3" xfId="51111"/>
    <cellStyle name="SAPBEXundefined 12 3" xfId="51112"/>
    <cellStyle name="SAPBEXundefined 12 4" xfId="51113"/>
    <cellStyle name="SAPBEXundefined 13" xfId="51114"/>
    <cellStyle name="SAPBEXundefined 13 2" xfId="51115"/>
    <cellStyle name="SAPBEXundefined 13 2 2" xfId="51116"/>
    <cellStyle name="SAPBEXundefined 13 2 3" xfId="51117"/>
    <cellStyle name="SAPBEXundefined 13 3" xfId="51118"/>
    <cellStyle name="SAPBEXundefined 13 4" xfId="51119"/>
    <cellStyle name="SAPBEXundefined 14" xfId="51120"/>
    <cellStyle name="SAPBEXundefined 14 2" xfId="51121"/>
    <cellStyle name="SAPBEXundefined 14 2 2" xfId="51122"/>
    <cellStyle name="SAPBEXundefined 14 2 3" xfId="51123"/>
    <cellStyle name="SAPBEXundefined 14 3" xfId="51124"/>
    <cellStyle name="SAPBEXundefined 14 4" xfId="51125"/>
    <cellStyle name="SAPBEXundefined 15" xfId="51126"/>
    <cellStyle name="SAPBEXundefined 15 2" xfId="51127"/>
    <cellStyle name="SAPBEXundefined 15 3" xfId="51128"/>
    <cellStyle name="SAPBEXundefined 16" xfId="51129"/>
    <cellStyle name="SAPBEXundefined 17" xfId="51130"/>
    <cellStyle name="SAPBEXundefined 2" xfId="51131"/>
    <cellStyle name="SAPBEXundefined 2 10" xfId="51132"/>
    <cellStyle name="SAPBEXundefined 2 10 2" xfId="51133"/>
    <cellStyle name="SAPBEXundefined 2 10 2 2" xfId="51134"/>
    <cellStyle name="SAPBEXundefined 2 10 2 3" xfId="51135"/>
    <cellStyle name="SAPBEXundefined 2 10 3" xfId="51136"/>
    <cellStyle name="SAPBEXundefined 2 10 4" xfId="51137"/>
    <cellStyle name="SAPBEXundefined 2 11" xfId="51138"/>
    <cellStyle name="SAPBEXundefined 2 11 2" xfId="51139"/>
    <cellStyle name="SAPBEXundefined 2 11 2 2" xfId="51140"/>
    <cellStyle name="SAPBEXundefined 2 11 2 3" xfId="51141"/>
    <cellStyle name="SAPBEXundefined 2 11 3" xfId="51142"/>
    <cellStyle name="SAPBEXundefined 2 11 4" xfId="51143"/>
    <cellStyle name="SAPBEXundefined 2 12" xfId="51144"/>
    <cellStyle name="SAPBEXundefined 2 12 2" xfId="51145"/>
    <cellStyle name="SAPBEXundefined 2 12 3" xfId="51146"/>
    <cellStyle name="SAPBEXundefined 2 13" xfId="51147"/>
    <cellStyle name="SAPBEXundefined 2 14" xfId="51148"/>
    <cellStyle name="SAPBEXundefined 2 2" xfId="51149"/>
    <cellStyle name="SAPBEXundefined 2 2 10" xfId="51150"/>
    <cellStyle name="SAPBEXundefined 2 2 10 2" xfId="51151"/>
    <cellStyle name="SAPBEXundefined 2 2 10 2 2" xfId="51152"/>
    <cellStyle name="SAPBEXundefined 2 2 10 2 3" xfId="51153"/>
    <cellStyle name="SAPBEXundefined 2 2 10 3" xfId="51154"/>
    <cellStyle name="SAPBEXundefined 2 2 10 4" xfId="51155"/>
    <cellStyle name="SAPBEXundefined 2 2 11" xfId="51156"/>
    <cellStyle name="SAPBEXundefined 2 2 11 2" xfId="51157"/>
    <cellStyle name="SAPBEXundefined 2 2 11 3" xfId="51158"/>
    <cellStyle name="SAPBEXundefined 2 2 12" xfId="51159"/>
    <cellStyle name="SAPBEXundefined 2 2 13" xfId="51160"/>
    <cellStyle name="SAPBEXundefined 2 2 2" xfId="51161"/>
    <cellStyle name="SAPBEXundefined 2 2 2 10" xfId="51162"/>
    <cellStyle name="SAPBEXundefined 2 2 2 10 2" xfId="51163"/>
    <cellStyle name="SAPBEXundefined 2 2 2 10 3" xfId="51164"/>
    <cellStyle name="SAPBEXundefined 2 2 2 11" xfId="51165"/>
    <cellStyle name="SAPBEXundefined 2 2 2 12" xfId="51166"/>
    <cellStyle name="SAPBEXundefined 2 2 2 2" xfId="51167"/>
    <cellStyle name="SAPBEXundefined 2 2 2 2 10" xfId="51168"/>
    <cellStyle name="SAPBEXundefined 2 2 2 2 11" xfId="51169"/>
    <cellStyle name="SAPBEXundefined 2 2 2 2 2" xfId="51170"/>
    <cellStyle name="SAPBEXundefined 2 2 2 2 2 2" xfId="51171"/>
    <cellStyle name="SAPBEXundefined 2 2 2 2 2 2 2" xfId="51172"/>
    <cellStyle name="SAPBEXundefined 2 2 2 2 2 2 3" xfId="51173"/>
    <cellStyle name="SAPBEXundefined 2 2 2 2 2 3" xfId="51174"/>
    <cellStyle name="SAPBEXundefined 2 2 2 2 2 4" xfId="51175"/>
    <cellStyle name="SAPBEXundefined 2 2 2 2 3" xfId="51176"/>
    <cellStyle name="SAPBEXundefined 2 2 2 2 3 2" xfId="51177"/>
    <cellStyle name="SAPBEXundefined 2 2 2 2 3 2 2" xfId="51178"/>
    <cellStyle name="SAPBEXundefined 2 2 2 2 3 2 3" xfId="51179"/>
    <cellStyle name="SAPBEXundefined 2 2 2 2 3 3" xfId="51180"/>
    <cellStyle name="SAPBEXundefined 2 2 2 2 3 4" xfId="51181"/>
    <cellStyle name="SAPBEXundefined 2 2 2 2 4" xfId="51182"/>
    <cellStyle name="SAPBEXundefined 2 2 2 2 4 2" xfId="51183"/>
    <cellStyle name="SAPBEXundefined 2 2 2 2 4 2 2" xfId="51184"/>
    <cellStyle name="SAPBEXundefined 2 2 2 2 4 2 3" xfId="51185"/>
    <cellStyle name="SAPBEXundefined 2 2 2 2 4 3" xfId="51186"/>
    <cellStyle name="SAPBEXundefined 2 2 2 2 4 4" xfId="51187"/>
    <cellStyle name="SAPBEXundefined 2 2 2 2 5" xfId="51188"/>
    <cellStyle name="SAPBEXundefined 2 2 2 2 5 2" xfId="51189"/>
    <cellStyle name="SAPBEXundefined 2 2 2 2 5 2 2" xfId="51190"/>
    <cellStyle name="SAPBEXundefined 2 2 2 2 5 2 3" xfId="51191"/>
    <cellStyle name="SAPBEXundefined 2 2 2 2 5 3" xfId="51192"/>
    <cellStyle name="SAPBEXundefined 2 2 2 2 5 4" xfId="51193"/>
    <cellStyle name="SAPBEXundefined 2 2 2 2 6" xfId="51194"/>
    <cellStyle name="SAPBEXundefined 2 2 2 2 6 2" xfId="51195"/>
    <cellStyle name="SAPBEXundefined 2 2 2 2 6 2 2" xfId="51196"/>
    <cellStyle name="SAPBEXundefined 2 2 2 2 6 2 3" xfId="51197"/>
    <cellStyle name="SAPBEXundefined 2 2 2 2 6 3" xfId="51198"/>
    <cellStyle name="SAPBEXundefined 2 2 2 2 6 4" xfId="51199"/>
    <cellStyle name="SAPBEXundefined 2 2 2 2 7" xfId="51200"/>
    <cellStyle name="SAPBEXundefined 2 2 2 2 7 2" xfId="51201"/>
    <cellStyle name="SAPBEXundefined 2 2 2 2 7 2 2" xfId="51202"/>
    <cellStyle name="SAPBEXundefined 2 2 2 2 7 2 3" xfId="51203"/>
    <cellStyle name="SAPBEXundefined 2 2 2 2 7 3" xfId="51204"/>
    <cellStyle name="SAPBEXundefined 2 2 2 2 7 4" xfId="51205"/>
    <cellStyle name="SAPBEXundefined 2 2 2 2 8" xfId="51206"/>
    <cellStyle name="SAPBEXundefined 2 2 2 2 8 2" xfId="51207"/>
    <cellStyle name="SAPBEXundefined 2 2 2 2 8 2 2" xfId="51208"/>
    <cellStyle name="SAPBEXundefined 2 2 2 2 8 2 3" xfId="51209"/>
    <cellStyle name="SAPBEXundefined 2 2 2 2 8 3" xfId="51210"/>
    <cellStyle name="SAPBEXundefined 2 2 2 2 8 4" xfId="51211"/>
    <cellStyle name="SAPBEXundefined 2 2 2 2 9" xfId="51212"/>
    <cellStyle name="SAPBEXundefined 2 2 2 2 9 2" xfId="51213"/>
    <cellStyle name="SAPBEXundefined 2 2 2 2 9 3" xfId="51214"/>
    <cellStyle name="SAPBEXundefined 2 2 2 3" xfId="51215"/>
    <cellStyle name="SAPBEXundefined 2 2 2 3 2" xfId="51216"/>
    <cellStyle name="SAPBEXundefined 2 2 2 3 2 2" xfId="51217"/>
    <cellStyle name="SAPBEXundefined 2 2 2 3 2 3" xfId="51218"/>
    <cellStyle name="SAPBEXundefined 2 2 2 3 3" xfId="51219"/>
    <cellStyle name="SAPBEXundefined 2 2 2 3 4" xfId="51220"/>
    <cellStyle name="SAPBEXundefined 2 2 2 4" xfId="51221"/>
    <cellStyle name="SAPBEXundefined 2 2 2 4 2" xfId="51222"/>
    <cellStyle name="SAPBEXundefined 2 2 2 4 2 2" xfId="51223"/>
    <cellStyle name="SAPBEXundefined 2 2 2 4 2 3" xfId="51224"/>
    <cellStyle name="SAPBEXundefined 2 2 2 4 3" xfId="51225"/>
    <cellStyle name="SAPBEXundefined 2 2 2 4 4" xfId="51226"/>
    <cellStyle name="SAPBEXundefined 2 2 2 5" xfId="51227"/>
    <cellStyle name="SAPBEXundefined 2 2 2 5 2" xfId="51228"/>
    <cellStyle name="SAPBEXundefined 2 2 2 5 2 2" xfId="51229"/>
    <cellStyle name="SAPBEXundefined 2 2 2 5 2 3" xfId="51230"/>
    <cellStyle name="SAPBEXundefined 2 2 2 5 3" xfId="51231"/>
    <cellStyle name="SAPBEXundefined 2 2 2 5 4" xfId="51232"/>
    <cellStyle name="SAPBEXundefined 2 2 2 6" xfId="51233"/>
    <cellStyle name="SAPBEXundefined 2 2 2 6 2" xfId="51234"/>
    <cellStyle name="SAPBEXundefined 2 2 2 6 2 2" xfId="51235"/>
    <cellStyle name="SAPBEXundefined 2 2 2 6 2 3" xfId="51236"/>
    <cellStyle name="SAPBEXundefined 2 2 2 6 3" xfId="51237"/>
    <cellStyle name="SAPBEXundefined 2 2 2 6 4" xfId="51238"/>
    <cellStyle name="SAPBEXundefined 2 2 2 7" xfId="51239"/>
    <cellStyle name="SAPBEXundefined 2 2 2 7 2" xfId="51240"/>
    <cellStyle name="SAPBEXundefined 2 2 2 7 2 2" xfId="51241"/>
    <cellStyle name="SAPBEXundefined 2 2 2 7 2 3" xfId="51242"/>
    <cellStyle name="SAPBEXundefined 2 2 2 7 3" xfId="51243"/>
    <cellStyle name="SAPBEXundefined 2 2 2 7 4" xfId="51244"/>
    <cellStyle name="SAPBEXundefined 2 2 2 8" xfId="51245"/>
    <cellStyle name="SAPBEXundefined 2 2 2 8 2" xfId="51246"/>
    <cellStyle name="SAPBEXundefined 2 2 2 8 2 2" xfId="51247"/>
    <cellStyle name="SAPBEXundefined 2 2 2 8 2 3" xfId="51248"/>
    <cellStyle name="SAPBEXundefined 2 2 2 8 3" xfId="51249"/>
    <cellStyle name="SAPBEXundefined 2 2 2 8 4" xfId="51250"/>
    <cellStyle name="SAPBEXundefined 2 2 2 9" xfId="51251"/>
    <cellStyle name="SAPBEXundefined 2 2 2 9 2" xfId="51252"/>
    <cellStyle name="SAPBEXundefined 2 2 2 9 2 2" xfId="51253"/>
    <cellStyle name="SAPBEXundefined 2 2 2 9 2 3" xfId="51254"/>
    <cellStyle name="SAPBEXundefined 2 2 2 9 3" xfId="51255"/>
    <cellStyle name="SAPBEXundefined 2 2 2 9 4" xfId="51256"/>
    <cellStyle name="SAPBEXundefined 2 2 3" xfId="51257"/>
    <cellStyle name="SAPBEXundefined 2 2 3 10" xfId="51258"/>
    <cellStyle name="SAPBEXundefined 2 2 3 11" xfId="51259"/>
    <cellStyle name="SAPBEXundefined 2 2 3 2" xfId="51260"/>
    <cellStyle name="SAPBEXundefined 2 2 3 2 2" xfId="51261"/>
    <cellStyle name="SAPBEXundefined 2 2 3 2 2 2" xfId="51262"/>
    <cellStyle name="SAPBEXundefined 2 2 3 2 2 3" xfId="51263"/>
    <cellStyle name="SAPBEXundefined 2 2 3 2 3" xfId="51264"/>
    <cellStyle name="SAPBEXundefined 2 2 3 2 4" xfId="51265"/>
    <cellStyle name="SAPBEXundefined 2 2 3 3" xfId="51266"/>
    <cellStyle name="SAPBEXundefined 2 2 3 3 2" xfId="51267"/>
    <cellStyle name="SAPBEXundefined 2 2 3 3 2 2" xfId="51268"/>
    <cellStyle name="SAPBEXundefined 2 2 3 3 2 3" xfId="51269"/>
    <cellStyle name="SAPBEXundefined 2 2 3 3 3" xfId="51270"/>
    <cellStyle name="SAPBEXundefined 2 2 3 3 4" xfId="51271"/>
    <cellStyle name="SAPBEXundefined 2 2 3 4" xfId="51272"/>
    <cellStyle name="SAPBEXundefined 2 2 3 4 2" xfId="51273"/>
    <cellStyle name="SAPBEXundefined 2 2 3 4 2 2" xfId="51274"/>
    <cellStyle name="SAPBEXundefined 2 2 3 4 2 3" xfId="51275"/>
    <cellStyle name="SAPBEXundefined 2 2 3 4 3" xfId="51276"/>
    <cellStyle name="SAPBEXundefined 2 2 3 4 4" xfId="51277"/>
    <cellStyle name="SAPBEXundefined 2 2 3 5" xfId="51278"/>
    <cellStyle name="SAPBEXundefined 2 2 3 5 2" xfId="51279"/>
    <cellStyle name="SAPBEXundefined 2 2 3 5 2 2" xfId="51280"/>
    <cellStyle name="SAPBEXundefined 2 2 3 5 2 3" xfId="51281"/>
    <cellStyle name="SAPBEXundefined 2 2 3 5 3" xfId="51282"/>
    <cellStyle name="SAPBEXundefined 2 2 3 5 4" xfId="51283"/>
    <cellStyle name="SAPBEXundefined 2 2 3 6" xfId="51284"/>
    <cellStyle name="SAPBEXundefined 2 2 3 6 2" xfId="51285"/>
    <cellStyle name="SAPBEXundefined 2 2 3 6 2 2" xfId="51286"/>
    <cellStyle name="SAPBEXundefined 2 2 3 6 2 3" xfId="51287"/>
    <cellStyle name="SAPBEXundefined 2 2 3 6 3" xfId="51288"/>
    <cellStyle name="SAPBEXundefined 2 2 3 6 4" xfId="51289"/>
    <cellStyle name="SAPBEXundefined 2 2 3 7" xfId="51290"/>
    <cellStyle name="SAPBEXundefined 2 2 3 7 2" xfId="51291"/>
    <cellStyle name="SAPBEXundefined 2 2 3 7 2 2" xfId="51292"/>
    <cellStyle name="SAPBEXundefined 2 2 3 7 2 3" xfId="51293"/>
    <cellStyle name="SAPBEXundefined 2 2 3 7 3" xfId="51294"/>
    <cellStyle name="SAPBEXundefined 2 2 3 7 4" xfId="51295"/>
    <cellStyle name="SAPBEXundefined 2 2 3 8" xfId="51296"/>
    <cellStyle name="SAPBEXundefined 2 2 3 8 2" xfId="51297"/>
    <cellStyle name="SAPBEXundefined 2 2 3 8 2 2" xfId="51298"/>
    <cellStyle name="SAPBEXundefined 2 2 3 8 2 3" xfId="51299"/>
    <cellStyle name="SAPBEXundefined 2 2 3 8 3" xfId="51300"/>
    <cellStyle name="SAPBEXundefined 2 2 3 8 4" xfId="51301"/>
    <cellStyle name="SAPBEXundefined 2 2 3 9" xfId="51302"/>
    <cellStyle name="SAPBEXundefined 2 2 3 9 2" xfId="51303"/>
    <cellStyle name="SAPBEXundefined 2 2 3 9 3" xfId="51304"/>
    <cellStyle name="SAPBEXundefined 2 2 4" xfId="51305"/>
    <cellStyle name="SAPBEXundefined 2 2 4 2" xfId="51306"/>
    <cellStyle name="SAPBEXundefined 2 2 4 2 2" xfId="51307"/>
    <cellStyle name="SAPBEXundefined 2 2 4 2 3" xfId="51308"/>
    <cellStyle name="SAPBEXundefined 2 2 4 3" xfId="51309"/>
    <cellStyle name="SAPBEXundefined 2 2 4 4" xfId="51310"/>
    <cellStyle name="SAPBEXundefined 2 2 5" xfId="51311"/>
    <cellStyle name="SAPBEXundefined 2 2 5 2" xfId="51312"/>
    <cellStyle name="SAPBEXundefined 2 2 5 2 2" xfId="51313"/>
    <cellStyle name="SAPBEXundefined 2 2 5 2 3" xfId="51314"/>
    <cellStyle name="SAPBEXundefined 2 2 5 3" xfId="51315"/>
    <cellStyle name="SAPBEXundefined 2 2 5 4" xfId="51316"/>
    <cellStyle name="SAPBEXundefined 2 2 6" xfId="51317"/>
    <cellStyle name="SAPBEXundefined 2 2 6 2" xfId="51318"/>
    <cellStyle name="SAPBEXundefined 2 2 6 2 2" xfId="51319"/>
    <cellStyle name="SAPBEXundefined 2 2 6 2 3" xfId="51320"/>
    <cellStyle name="SAPBEXundefined 2 2 6 3" xfId="51321"/>
    <cellStyle name="SAPBEXundefined 2 2 6 4" xfId="51322"/>
    <cellStyle name="SAPBEXundefined 2 2 7" xfId="51323"/>
    <cellStyle name="SAPBEXundefined 2 2 7 2" xfId="51324"/>
    <cellStyle name="SAPBEXundefined 2 2 7 2 2" xfId="51325"/>
    <cellStyle name="SAPBEXundefined 2 2 7 2 3" xfId="51326"/>
    <cellStyle name="SAPBEXundefined 2 2 7 3" xfId="51327"/>
    <cellStyle name="SAPBEXundefined 2 2 7 4" xfId="51328"/>
    <cellStyle name="SAPBEXundefined 2 2 8" xfId="51329"/>
    <cellStyle name="SAPBEXundefined 2 2 8 2" xfId="51330"/>
    <cellStyle name="SAPBEXundefined 2 2 8 2 2" xfId="51331"/>
    <cellStyle name="SAPBEXundefined 2 2 8 2 3" xfId="51332"/>
    <cellStyle name="SAPBEXundefined 2 2 8 3" xfId="51333"/>
    <cellStyle name="SAPBEXundefined 2 2 8 4" xfId="51334"/>
    <cellStyle name="SAPBEXundefined 2 2 9" xfId="51335"/>
    <cellStyle name="SAPBEXundefined 2 2 9 2" xfId="51336"/>
    <cellStyle name="SAPBEXundefined 2 2 9 2 2" xfId="51337"/>
    <cellStyle name="SAPBEXundefined 2 2 9 2 3" xfId="51338"/>
    <cellStyle name="SAPBEXundefined 2 2 9 3" xfId="51339"/>
    <cellStyle name="SAPBEXundefined 2 2 9 4" xfId="51340"/>
    <cellStyle name="SAPBEXundefined 2 3" xfId="51341"/>
    <cellStyle name="SAPBEXundefined 2 3 10" xfId="51342"/>
    <cellStyle name="SAPBEXundefined 2 3 10 2" xfId="51343"/>
    <cellStyle name="SAPBEXundefined 2 3 10 3" xfId="51344"/>
    <cellStyle name="SAPBEXundefined 2 3 11" xfId="51345"/>
    <cellStyle name="SAPBEXundefined 2 3 12" xfId="51346"/>
    <cellStyle name="SAPBEXundefined 2 3 2" xfId="51347"/>
    <cellStyle name="SAPBEXundefined 2 3 2 10" xfId="51348"/>
    <cellStyle name="SAPBEXundefined 2 3 2 11" xfId="51349"/>
    <cellStyle name="SAPBEXundefined 2 3 2 2" xfId="51350"/>
    <cellStyle name="SAPBEXundefined 2 3 2 2 2" xfId="51351"/>
    <cellStyle name="SAPBEXundefined 2 3 2 2 2 2" xfId="51352"/>
    <cellStyle name="SAPBEXundefined 2 3 2 2 2 3" xfId="51353"/>
    <cellStyle name="SAPBEXundefined 2 3 2 2 3" xfId="51354"/>
    <cellStyle name="SAPBEXundefined 2 3 2 2 4" xfId="51355"/>
    <cellStyle name="SAPBEXundefined 2 3 2 3" xfId="51356"/>
    <cellStyle name="SAPBEXundefined 2 3 2 3 2" xfId="51357"/>
    <cellStyle name="SAPBEXundefined 2 3 2 3 2 2" xfId="51358"/>
    <cellStyle name="SAPBEXundefined 2 3 2 3 2 3" xfId="51359"/>
    <cellStyle name="SAPBEXundefined 2 3 2 3 3" xfId="51360"/>
    <cellStyle name="SAPBEXundefined 2 3 2 3 4" xfId="51361"/>
    <cellStyle name="SAPBEXundefined 2 3 2 4" xfId="51362"/>
    <cellStyle name="SAPBEXundefined 2 3 2 4 2" xfId="51363"/>
    <cellStyle name="SAPBEXundefined 2 3 2 4 2 2" xfId="51364"/>
    <cellStyle name="SAPBEXundefined 2 3 2 4 2 3" xfId="51365"/>
    <cellStyle name="SAPBEXundefined 2 3 2 4 3" xfId="51366"/>
    <cellStyle name="SAPBEXundefined 2 3 2 4 4" xfId="51367"/>
    <cellStyle name="SAPBEXundefined 2 3 2 5" xfId="51368"/>
    <cellStyle name="SAPBEXundefined 2 3 2 5 2" xfId="51369"/>
    <cellStyle name="SAPBEXundefined 2 3 2 5 2 2" xfId="51370"/>
    <cellStyle name="SAPBEXundefined 2 3 2 5 2 3" xfId="51371"/>
    <cellStyle name="SAPBEXundefined 2 3 2 5 3" xfId="51372"/>
    <cellStyle name="SAPBEXundefined 2 3 2 5 4" xfId="51373"/>
    <cellStyle name="SAPBEXundefined 2 3 2 6" xfId="51374"/>
    <cellStyle name="SAPBEXundefined 2 3 2 6 2" xfId="51375"/>
    <cellStyle name="SAPBEXundefined 2 3 2 6 2 2" xfId="51376"/>
    <cellStyle name="SAPBEXundefined 2 3 2 6 2 3" xfId="51377"/>
    <cellStyle name="SAPBEXundefined 2 3 2 6 3" xfId="51378"/>
    <cellStyle name="SAPBEXundefined 2 3 2 6 4" xfId="51379"/>
    <cellStyle name="SAPBEXundefined 2 3 2 7" xfId="51380"/>
    <cellStyle name="SAPBEXundefined 2 3 2 7 2" xfId="51381"/>
    <cellStyle name="SAPBEXundefined 2 3 2 7 2 2" xfId="51382"/>
    <cellStyle name="SAPBEXundefined 2 3 2 7 2 3" xfId="51383"/>
    <cellStyle name="SAPBEXundefined 2 3 2 7 3" xfId="51384"/>
    <cellStyle name="SAPBEXundefined 2 3 2 7 4" xfId="51385"/>
    <cellStyle name="SAPBEXundefined 2 3 2 8" xfId="51386"/>
    <cellStyle name="SAPBEXundefined 2 3 2 8 2" xfId="51387"/>
    <cellStyle name="SAPBEXundefined 2 3 2 8 2 2" xfId="51388"/>
    <cellStyle name="SAPBEXundefined 2 3 2 8 2 3" xfId="51389"/>
    <cellStyle name="SAPBEXundefined 2 3 2 8 3" xfId="51390"/>
    <cellStyle name="SAPBEXundefined 2 3 2 8 4" xfId="51391"/>
    <cellStyle name="SAPBEXundefined 2 3 2 9" xfId="51392"/>
    <cellStyle name="SAPBEXundefined 2 3 2 9 2" xfId="51393"/>
    <cellStyle name="SAPBEXundefined 2 3 2 9 3" xfId="51394"/>
    <cellStyle name="SAPBEXundefined 2 3 3" xfId="51395"/>
    <cellStyle name="SAPBEXundefined 2 3 3 2" xfId="51396"/>
    <cellStyle name="SAPBEXundefined 2 3 3 2 2" xfId="51397"/>
    <cellStyle name="SAPBEXundefined 2 3 3 2 3" xfId="51398"/>
    <cellStyle name="SAPBEXundefined 2 3 3 3" xfId="51399"/>
    <cellStyle name="SAPBEXundefined 2 3 3 4" xfId="51400"/>
    <cellStyle name="SAPBEXundefined 2 3 4" xfId="51401"/>
    <cellStyle name="SAPBEXundefined 2 3 4 2" xfId="51402"/>
    <cellStyle name="SAPBEXundefined 2 3 4 2 2" xfId="51403"/>
    <cellStyle name="SAPBEXundefined 2 3 4 2 3" xfId="51404"/>
    <cellStyle name="SAPBEXundefined 2 3 4 3" xfId="51405"/>
    <cellStyle name="SAPBEXundefined 2 3 4 4" xfId="51406"/>
    <cellStyle name="SAPBEXundefined 2 3 5" xfId="51407"/>
    <cellStyle name="SAPBEXundefined 2 3 5 2" xfId="51408"/>
    <cellStyle name="SAPBEXundefined 2 3 5 2 2" xfId="51409"/>
    <cellStyle name="SAPBEXundefined 2 3 5 2 3" xfId="51410"/>
    <cellStyle name="SAPBEXundefined 2 3 5 3" xfId="51411"/>
    <cellStyle name="SAPBEXundefined 2 3 5 4" xfId="51412"/>
    <cellStyle name="SAPBEXundefined 2 3 6" xfId="51413"/>
    <cellStyle name="SAPBEXundefined 2 3 6 2" xfId="51414"/>
    <cellStyle name="SAPBEXundefined 2 3 6 2 2" xfId="51415"/>
    <cellStyle name="SAPBEXundefined 2 3 6 2 3" xfId="51416"/>
    <cellStyle name="SAPBEXundefined 2 3 6 3" xfId="51417"/>
    <cellStyle name="SAPBEXundefined 2 3 6 4" xfId="51418"/>
    <cellStyle name="SAPBEXundefined 2 3 7" xfId="51419"/>
    <cellStyle name="SAPBEXundefined 2 3 7 2" xfId="51420"/>
    <cellStyle name="SAPBEXundefined 2 3 7 2 2" xfId="51421"/>
    <cellStyle name="SAPBEXundefined 2 3 7 2 3" xfId="51422"/>
    <cellStyle name="SAPBEXundefined 2 3 7 3" xfId="51423"/>
    <cellStyle name="SAPBEXundefined 2 3 7 4" xfId="51424"/>
    <cellStyle name="SAPBEXundefined 2 3 8" xfId="51425"/>
    <cellStyle name="SAPBEXundefined 2 3 8 2" xfId="51426"/>
    <cellStyle name="SAPBEXundefined 2 3 8 2 2" xfId="51427"/>
    <cellStyle name="SAPBEXundefined 2 3 8 2 3" xfId="51428"/>
    <cellStyle name="SAPBEXundefined 2 3 8 3" xfId="51429"/>
    <cellStyle name="SAPBEXundefined 2 3 8 4" xfId="51430"/>
    <cellStyle name="SAPBEXundefined 2 3 9" xfId="51431"/>
    <cellStyle name="SAPBEXundefined 2 3 9 2" xfId="51432"/>
    <cellStyle name="SAPBEXundefined 2 3 9 2 2" xfId="51433"/>
    <cellStyle name="SAPBEXundefined 2 3 9 2 3" xfId="51434"/>
    <cellStyle name="SAPBEXundefined 2 3 9 3" xfId="51435"/>
    <cellStyle name="SAPBEXundefined 2 3 9 4" xfId="51436"/>
    <cellStyle name="SAPBEXundefined 2 4" xfId="51437"/>
    <cellStyle name="SAPBEXundefined 2 4 10" xfId="51438"/>
    <cellStyle name="SAPBEXundefined 2 4 11" xfId="51439"/>
    <cellStyle name="SAPBEXundefined 2 4 2" xfId="51440"/>
    <cellStyle name="SAPBEXundefined 2 4 2 2" xfId="51441"/>
    <cellStyle name="SAPBEXundefined 2 4 2 2 2" xfId="51442"/>
    <cellStyle name="SAPBEXundefined 2 4 2 2 3" xfId="51443"/>
    <cellStyle name="SAPBEXundefined 2 4 2 3" xfId="51444"/>
    <cellStyle name="SAPBEXundefined 2 4 2 4" xfId="51445"/>
    <cellStyle name="SAPBEXundefined 2 4 3" xfId="51446"/>
    <cellStyle name="SAPBEXundefined 2 4 3 2" xfId="51447"/>
    <cellStyle name="SAPBEXundefined 2 4 3 2 2" xfId="51448"/>
    <cellStyle name="SAPBEXundefined 2 4 3 2 3" xfId="51449"/>
    <cellStyle name="SAPBEXundefined 2 4 3 3" xfId="51450"/>
    <cellStyle name="SAPBEXundefined 2 4 3 4" xfId="51451"/>
    <cellStyle name="SAPBEXundefined 2 4 4" xfId="51452"/>
    <cellStyle name="SAPBEXundefined 2 4 4 2" xfId="51453"/>
    <cellStyle name="SAPBEXundefined 2 4 4 2 2" xfId="51454"/>
    <cellStyle name="SAPBEXundefined 2 4 4 2 3" xfId="51455"/>
    <cellStyle name="SAPBEXundefined 2 4 4 3" xfId="51456"/>
    <cellStyle name="SAPBEXundefined 2 4 4 4" xfId="51457"/>
    <cellStyle name="SAPBEXundefined 2 4 5" xfId="51458"/>
    <cellStyle name="SAPBEXundefined 2 4 5 2" xfId="51459"/>
    <cellStyle name="SAPBEXundefined 2 4 5 2 2" xfId="51460"/>
    <cellStyle name="SAPBEXundefined 2 4 5 2 3" xfId="51461"/>
    <cellStyle name="SAPBEXundefined 2 4 5 3" xfId="51462"/>
    <cellStyle name="SAPBEXundefined 2 4 5 4" xfId="51463"/>
    <cellStyle name="SAPBEXundefined 2 4 6" xfId="51464"/>
    <cellStyle name="SAPBEXundefined 2 4 6 2" xfId="51465"/>
    <cellStyle name="SAPBEXundefined 2 4 6 2 2" xfId="51466"/>
    <cellStyle name="SAPBEXundefined 2 4 6 2 3" xfId="51467"/>
    <cellStyle name="SAPBEXundefined 2 4 6 3" xfId="51468"/>
    <cellStyle name="SAPBEXundefined 2 4 6 4" xfId="51469"/>
    <cellStyle name="SAPBEXundefined 2 4 7" xfId="51470"/>
    <cellStyle name="SAPBEXundefined 2 4 7 2" xfId="51471"/>
    <cellStyle name="SAPBEXundefined 2 4 7 2 2" xfId="51472"/>
    <cellStyle name="SAPBEXundefined 2 4 7 2 3" xfId="51473"/>
    <cellStyle name="SAPBEXundefined 2 4 7 3" xfId="51474"/>
    <cellStyle name="SAPBEXundefined 2 4 7 4" xfId="51475"/>
    <cellStyle name="SAPBEXundefined 2 4 8" xfId="51476"/>
    <cellStyle name="SAPBEXundefined 2 4 8 2" xfId="51477"/>
    <cellStyle name="SAPBEXundefined 2 4 8 2 2" xfId="51478"/>
    <cellStyle name="SAPBEXundefined 2 4 8 2 3" xfId="51479"/>
    <cellStyle name="SAPBEXundefined 2 4 8 3" xfId="51480"/>
    <cellStyle name="SAPBEXundefined 2 4 8 4" xfId="51481"/>
    <cellStyle name="SAPBEXundefined 2 4 9" xfId="51482"/>
    <cellStyle name="SAPBEXundefined 2 4 9 2" xfId="51483"/>
    <cellStyle name="SAPBEXundefined 2 4 9 3" xfId="51484"/>
    <cellStyle name="SAPBEXundefined 2 5" xfId="51485"/>
    <cellStyle name="SAPBEXundefined 2 5 2" xfId="51486"/>
    <cellStyle name="SAPBEXundefined 2 5 2 2" xfId="51487"/>
    <cellStyle name="SAPBEXundefined 2 5 2 3" xfId="51488"/>
    <cellStyle name="SAPBEXundefined 2 5 3" xfId="51489"/>
    <cellStyle name="SAPBEXundefined 2 5 4" xfId="51490"/>
    <cellStyle name="SAPBEXundefined 2 6" xfId="51491"/>
    <cellStyle name="SAPBEXundefined 2 6 2" xfId="51492"/>
    <cellStyle name="SAPBEXundefined 2 6 2 2" xfId="51493"/>
    <cellStyle name="SAPBEXundefined 2 6 2 3" xfId="51494"/>
    <cellStyle name="SAPBEXundefined 2 6 3" xfId="51495"/>
    <cellStyle name="SAPBEXundefined 2 6 4" xfId="51496"/>
    <cellStyle name="SAPBEXundefined 2 7" xfId="51497"/>
    <cellStyle name="SAPBEXundefined 2 7 2" xfId="51498"/>
    <cellStyle name="SAPBEXundefined 2 7 2 2" xfId="51499"/>
    <cellStyle name="SAPBEXundefined 2 7 2 3" xfId="51500"/>
    <cellStyle name="SAPBEXundefined 2 7 3" xfId="51501"/>
    <cellStyle name="SAPBEXundefined 2 7 4" xfId="51502"/>
    <cellStyle name="SAPBEXundefined 2 8" xfId="51503"/>
    <cellStyle name="SAPBEXundefined 2 8 2" xfId="51504"/>
    <cellStyle name="SAPBEXundefined 2 8 2 2" xfId="51505"/>
    <cellStyle name="SAPBEXundefined 2 8 2 3" xfId="51506"/>
    <cellStyle name="SAPBEXundefined 2 8 3" xfId="51507"/>
    <cellStyle name="SAPBEXundefined 2 8 4" xfId="51508"/>
    <cellStyle name="SAPBEXundefined 2 9" xfId="51509"/>
    <cellStyle name="SAPBEXundefined 2 9 2" xfId="51510"/>
    <cellStyle name="SAPBEXundefined 2 9 2 2" xfId="51511"/>
    <cellStyle name="SAPBEXundefined 2 9 2 3" xfId="51512"/>
    <cellStyle name="SAPBEXundefined 2 9 3" xfId="51513"/>
    <cellStyle name="SAPBEXundefined 2 9 4" xfId="51514"/>
    <cellStyle name="SAPBEXundefined 3" xfId="51515"/>
    <cellStyle name="SAPBEXundefined 3 10" xfId="51516"/>
    <cellStyle name="SAPBEXundefined 3 10 2" xfId="51517"/>
    <cellStyle name="SAPBEXundefined 3 10 2 2" xfId="51518"/>
    <cellStyle name="SAPBEXundefined 3 10 2 3" xfId="51519"/>
    <cellStyle name="SAPBEXundefined 3 10 3" xfId="51520"/>
    <cellStyle name="SAPBEXundefined 3 10 4" xfId="51521"/>
    <cellStyle name="SAPBEXundefined 3 11" xfId="51522"/>
    <cellStyle name="SAPBEXundefined 3 11 2" xfId="51523"/>
    <cellStyle name="SAPBEXundefined 3 11 2 2" xfId="51524"/>
    <cellStyle name="SAPBEXundefined 3 11 2 3" xfId="51525"/>
    <cellStyle name="SAPBEXundefined 3 11 3" xfId="51526"/>
    <cellStyle name="SAPBEXundefined 3 11 4" xfId="51527"/>
    <cellStyle name="SAPBEXundefined 3 12" xfId="51528"/>
    <cellStyle name="SAPBEXundefined 3 12 2" xfId="51529"/>
    <cellStyle name="SAPBEXundefined 3 12 3" xfId="51530"/>
    <cellStyle name="SAPBEXundefined 3 13" xfId="51531"/>
    <cellStyle name="SAPBEXundefined 3 14" xfId="51532"/>
    <cellStyle name="SAPBEXundefined 3 2" xfId="51533"/>
    <cellStyle name="SAPBEXundefined 3 2 10" xfId="51534"/>
    <cellStyle name="SAPBEXundefined 3 2 10 2" xfId="51535"/>
    <cellStyle name="SAPBEXundefined 3 2 10 2 2" xfId="51536"/>
    <cellStyle name="SAPBEXundefined 3 2 10 2 3" xfId="51537"/>
    <cellStyle name="SAPBEXundefined 3 2 10 3" xfId="51538"/>
    <cellStyle name="SAPBEXundefined 3 2 10 4" xfId="51539"/>
    <cellStyle name="SAPBEXundefined 3 2 11" xfId="51540"/>
    <cellStyle name="SAPBEXundefined 3 2 11 2" xfId="51541"/>
    <cellStyle name="SAPBEXundefined 3 2 11 3" xfId="51542"/>
    <cellStyle name="SAPBEXundefined 3 2 12" xfId="51543"/>
    <cellStyle name="SAPBEXundefined 3 2 13" xfId="51544"/>
    <cellStyle name="SAPBEXundefined 3 2 2" xfId="51545"/>
    <cellStyle name="SAPBEXundefined 3 2 2 10" xfId="51546"/>
    <cellStyle name="SAPBEXundefined 3 2 2 10 2" xfId="51547"/>
    <cellStyle name="SAPBEXundefined 3 2 2 10 3" xfId="51548"/>
    <cellStyle name="SAPBEXundefined 3 2 2 11" xfId="51549"/>
    <cellStyle name="SAPBEXundefined 3 2 2 12" xfId="51550"/>
    <cellStyle name="SAPBEXundefined 3 2 2 2" xfId="51551"/>
    <cellStyle name="SAPBEXundefined 3 2 2 2 10" xfId="51552"/>
    <cellStyle name="SAPBEXundefined 3 2 2 2 11" xfId="51553"/>
    <cellStyle name="SAPBEXundefined 3 2 2 2 2" xfId="51554"/>
    <cellStyle name="SAPBEXundefined 3 2 2 2 2 2" xfId="51555"/>
    <cellStyle name="SAPBEXundefined 3 2 2 2 2 2 2" xfId="51556"/>
    <cellStyle name="SAPBEXundefined 3 2 2 2 2 2 3" xfId="51557"/>
    <cellStyle name="SAPBEXundefined 3 2 2 2 2 3" xfId="51558"/>
    <cellStyle name="SAPBEXundefined 3 2 2 2 2 4" xfId="51559"/>
    <cellStyle name="SAPBEXundefined 3 2 2 2 3" xfId="51560"/>
    <cellStyle name="SAPBEXundefined 3 2 2 2 3 2" xfId="51561"/>
    <cellStyle name="SAPBEXundefined 3 2 2 2 3 2 2" xfId="51562"/>
    <cellStyle name="SAPBEXundefined 3 2 2 2 3 2 3" xfId="51563"/>
    <cellStyle name="SAPBEXundefined 3 2 2 2 3 3" xfId="51564"/>
    <cellStyle name="SAPBEXundefined 3 2 2 2 3 4" xfId="51565"/>
    <cellStyle name="SAPBEXundefined 3 2 2 2 4" xfId="51566"/>
    <cellStyle name="SAPBEXundefined 3 2 2 2 4 2" xfId="51567"/>
    <cellStyle name="SAPBEXundefined 3 2 2 2 4 2 2" xfId="51568"/>
    <cellStyle name="SAPBEXundefined 3 2 2 2 4 2 3" xfId="51569"/>
    <cellStyle name="SAPBEXundefined 3 2 2 2 4 3" xfId="51570"/>
    <cellStyle name="SAPBEXundefined 3 2 2 2 4 4" xfId="51571"/>
    <cellStyle name="SAPBEXundefined 3 2 2 2 5" xfId="51572"/>
    <cellStyle name="SAPBEXundefined 3 2 2 2 5 2" xfId="51573"/>
    <cellStyle name="SAPBEXundefined 3 2 2 2 5 2 2" xfId="51574"/>
    <cellStyle name="SAPBEXundefined 3 2 2 2 5 2 3" xfId="51575"/>
    <cellStyle name="SAPBEXundefined 3 2 2 2 5 3" xfId="51576"/>
    <cellStyle name="SAPBEXundefined 3 2 2 2 5 4" xfId="51577"/>
    <cellStyle name="SAPBEXundefined 3 2 2 2 6" xfId="51578"/>
    <cellStyle name="SAPBEXundefined 3 2 2 2 6 2" xfId="51579"/>
    <cellStyle name="SAPBEXundefined 3 2 2 2 6 2 2" xfId="51580"/>
    <cellStyle name="SAPBEXundefined 3 2 2 2 6 2 3" xfId="51581"/>
    <cellStyle name="SAPBEXundefined 3 2 2 2 6 3" xfId="51582"/>
    <cellStyle name="SAPBEXundefined 3 2 2 2 6 4" xfId="51583"/>
    <cellStyle name="SAPBEXundefined 3 2 2 2 7" xfId="51584"/>
    <cellStyle name="SAPBEXundefined 3 2 2 2 7 2" xfId="51585"/>
    <cellStyle name="SAPBEXundefined 3 2 2 2 7 2 2" xfId="51586"/>
    <cellStyle name="SAPBEXundefined 3 2 2 2 7 2 3" xfId="51587"/>
    <cellStyle name="SAPBEXundefined 3 2 2 2 7 3" xfId="51588"/>
    <cellStyle name="SAPBEXundefined 3 2 2 2 7 4" xfId="51589"/>
    <cellStyle name="SAPBEXundefined 3 2 2 2 8" xfId="51590"/>
    <cellStyle name="SAPBEXundefined 3 2 2 2 8 2" xfId="51591"/>
    <cellStyle name="SAPBEXundefined 3 2 2 2 8 2 2" xfId="51592"/>
    <cellStyle name="SAPBEXundefined 3 2 2 2 8 2 3" xfId="51593"/>
    <cellStyle name="SAPBEXundefined 3 2 2 2 8 3" xfId="51594"/>
    <cellStyle name="SAPBEXundefined 3 2 2 2 8 4" xfId="51595"/>
    <cellStyle name="SAPBEXundefined 3 2 2 2 9" xfId="51596"/>
    <cellStyle name="SAPBEXundefined 3 2 2 2 9 2" xfId="51597"/>
    <cellStyle name="SAPBEXundefined 3 2 2 2 9 3" xfId="51598"/>
    <cellStyle name="SAPBEXundefined 3 2 2 3" xfId="51599"/>
    <cellStyle name="SAPBEXundefined 3 2 2 3 2" xfId="51600"/>
    <cellStyle name="SAPBEXundefined 3 2 2 3 2 2" xfId="51601"/>
    <cellStyle name="SAPBEXundefined 3 2 2 3 2 3" xfId="51602"/>
    <cellStyle name="SAPBEXundefined 3 2 2 3 3" xfId="51603"/>
    <cellStyle name="SAPBEXundefined 3 2 2 3 4" xfId="51604"/>
    <cellStyle name="SAPBEXundefined 3 2 2 4" xfId="51605"/>
    <cellStyle name="SAPBEXundefined 3 2 2 4 2" xfId="51606"/>
    <cellStyle name="SAPBEXundefined 3 2 2 4 2 2" xfId="51607"/>
    <cellStyle name="SAPBEXundefined 3 2 2 4 2 3" xfId="51608"/>
    <cellStyle name="SAPBEXundefined 3 2 2 4 3" xfId="51609"/>
    <cellStyle name="SAPBEXundefined 3 2 2 4 4" xfId="51610"/>
    <cellStyle name="SAPBEXundefined 3 2 2 5" xfId="51611"/>
    <cellStyle name="SAPBEXundefined 3 2 2 5 2" xfId="51612"/>
    <cellStyle name="SAPBEXundefined 3 2 2 5 2 2" xfId="51613"/>
    <cellStyle name="SAPBEXundefined 3 2 2 5 2 3" xfId="51614"/>
    <cellStyle name="SAPBEXundefined 3 2 2 5 3" xfId="51615"/>
    <cellStyle name="SAPBEXundefined 3 2 2 5 4" xfId="51616"/>
    <cellStyle name="SAPBEXundefined 3 2 2 6" xfId="51617"/>
    <cellStyle name="SAPBEXundefined 3 2 2 6 2" xfId="51618"/>
    <cellStyle name="SAPBEXundefined 3 2 2 6 2 2" xfId="51619"/>
    <cellStyle name="SAPBEXundefined 3 2 2 6 2 3" xfId="51620"/>
    <cellStyle name="SAPBEXundefined 3 2 2 6 3" xfId="51621"/>
    <cellStyle name="SAPBEXundefined 3 2 2 6 4" xfId="51622"/>
    <cellStyle name="SAPBEXundefined 3 2 2 7" xfId="51623"/>
    <cellStyle name="SAPBEXundefined 3 2 2 7 2" xfId="51624"/>
    <cellStyle name="SAPBEXundefined 3 2 2 7 2 2" xfId="51625"/>
    <cellStyle name="SAPBEXundefined 3 2 2 7 2 3" xfId="51626"/>
    <cellStyle name="SAPBEXundefined 3 2 2 7 3" xfId="51627"/>
    <cellStyle name="SAPBEXundefined 3 2 2 7 4" xfId="51628"/>
    <cellStyle name="SAPBEXundefined 3 2 2 8" xfId="51629"/>
    <cellStyle name="SAPBEXundefined 3 2 2 8 2" xfId="51630"/>
    <cellStyle name="SAPBEXundefined 3 2 2 8 2 2" xfId="51631"/>
    <cellStyle name="SAPBEXundefined 3 2 2 8 2 3" xfId="51632"/>
    <cellStyle name="SAPBEXundefined 3 2 2 8 3" xfId="51633"/>
    <cellStyle name="SAPBEXundefined 3 2 2 8 4" xfId="51634"/>
    <cellStyle name="SAPBEXundefined 3 2 2 9" xfId="51635"/>
    <cellStyle name="SAPBEXundefined 3 2 2 9 2" xfId="51636"/>
    <cellStyle name="SAPBEXundefined 3 2 2 9 2 2" xfId="51637"/>
    <cellStyle name="SAPBEXundefined 3 2 2 9 2 3" xfId="51638"/>
    <cellStyle name="SAPBEXundefined 3 2 2 9 3" xfId="51639"/>
    <cellStyle name="SAPBEXundefined 3 2 2 9 4" xfId="51640"/>
    <cellStyle name="SAPBEXundefined 3 2 3" xfId="51641"/>
    <cellStyle name="SAPBEXundefined 3 2 3 10" xfId="51642"/>
    <cellStyle name="SAPBEXundefined 3 2 3 11" xfId="51643"/>
    <cellStyle name="SAPBEXundefined 3 2 3 2" xfId="51644"/>
    <cellStyle name="SAPBEXundefined 3 2 3 2 2" xfId="51645"/>
    <cellStyle name="SAPBEXundefined 3 2 3 2 2 2" xfId="51646"/>
    <cellStyle name="SAPBEXundefined 3 2 3 2 2 3" xfId="51647"/>
    <cellStyle name="SAPBEXundefined 3 2 3 2 3" xfId="51648"/>
    <cellStyle name="SAPBEXundefined 3 2 3 2 4" xfId="51649"/>
    <cellStyle name="SAPBEXundefined 3 2 3 3" xfId="51650"/>
    <cellStyle name="SAPBEXundefined 3 2 3 3 2" xfId="51651"/>
    <cellStyle name="SAPBEXundefined 3 2 3 3 2 2" xfId="51652"/>
    <cellStyle name="SAPBEXundefined 3 2 3 3 2 3" xfId="51653"/>
    <cellStyle name="SAPBEXundefined 3 2 3 3 3" xfId="51654"/>
    <cellStyle name="SAPBEXundefined 3 2 3 3 4" xfId="51655"/>
    <cellStyle name="SAPBEXundefined 3 2 3 4" xfId="51656"/>
    <cellStyle name="SAPBEXundefined 3 2 3 4 2" xfId="51657"/>
    <cellStyle name="SAPBEXundefined 3 2 3 4 2 2" xfId="51658"/>
    <cellStyle name="SAPBEXundefined 3 2 3 4 2 3" xfId="51659"/>
    <cellStyle name="SAPBEXundefined 3 2 3 4 3" xfId="51660"/>
    <cellStyle name="SAPBEXundefined 3 2 3 4 4" xfId="51661"/>
    <cellStyle name="SAPBEXundefined 3 2 3 5" xfId="51662"/>
    <cellStyle name="SAPBEXundefined 3 2 3 5 2" xfId="51663"/>
    <cellStyle name="SAPBEXundefined 3 2 3 5 2 2" xfId="51664"/>
    <cellStyle name="SAPBEXundefined 3 2 3 5 2 3" xfId="51665"/>
    <cellStyle name="SAPBEXundefined 3 2 3 5 3" xfId="51666"/>
    <cellStyle name="SAPBEXundefined 3 2 3 5 4" xfId="51667"/>
    <cellStyle name="SAPBEXundefined 3 2 3 6" xfId="51668"/>
    <cellStyle name="SAPBEXundefined 3 2 3 6 2" xfId="51669"/>
    <cellStyle name="SAPBEXundefined 3 2 3 6 2 2" xfId="51670"/>
    <cellStyle name="SAPBEXundefined 3 2 3 6 2 3" xfId="51671"/>
    <cellStyle name="SAPBEXundefined 3 2 3 6 3" xfId="51672"/>
    <cellStyle name="SAPBEXundefined 3 2 3 6 4" xfId="51673"/>
    <cellStyle name="SAPBEXundefined 3 2 3 7" xfId="51674"/>
    <cellStyle name="SAPBEXundefined 3 2 3 7 2" xfId="51675"/>
    <cellStyle name="SAPBEXundefined 3 2 3 7 2 2" xfId="51676"/>
    <cellStyle name="SAPBEXundefined 3 2 3 7 2 3" xfId="51677"/>
    <cellStyle name="SAPBEXundefined 3 2 3 7 3" xfId="51678"/>
    <cellStyle name="SAPBEXundefined 3 2 3 7 4" xfId="51679"/>
    <cellStyle name="SAPBEXundefined 3 2 3 8" xfId="51680"/>
    <cellStyle name="SAPBEXundefined 3 2 3 8 2" xfId="51681"/>
    <cellStyle name="SAPBEXundefined 3 2 3 8 2 2" xfId="51682"/>
    <cellStyle name="SAPBEXundefined 3 2 3 8 2 3" xfId="51683"/>
    <cellStyle name="SAPBEXundefined 3 2 3 8 3" xfId="51684"/>
    <cellStyle name="SAPBEXundefined 3 2 3 8 4" xfId="51685"/>
    <cellStyle name="SAPBEXundefined 3 2 3 9" xfId="51686"/>
    <cellStyle name="SAPBEXundefined 3 2 3 9 2" xfId="51687"/>
    <cellStyle name="SAPBEXundefined 3 2 3 9 3" xfId="51688"/>
    <cellStyle name="SAPBEXundefined 3 2 4" xfId="51689"/>
    <cellStyle name="SAPBEXundefined 3 2 4 2" xfId="51690"/>
    <cellStyle name="SAPBEXundefined 3 2 4 2 2" xfId="51691"/>
    <cellStyle name="SAPBEXundefined 3 2 4 2 3" xfId="51692"/>
    <cellStyle name="SAPBEXundefined 3 2 4 3" xfId="51693"/>
    <cellStyle name="SAPBEXundefined 3 2 4 4" xfId="51694"/>
    <cellStyle name="SAPBEXundefined 3 2 5" xfId="51695"/>
    <cellStyle name="SAPBEXundefined 3 2 5 2" xfId="51696"/>
    <cellStyle name="SAPBEXundefined 3 2 5 2 2" xfId="51697"/>
    <cellStyle name="SAPBEXundefined 3 2 5 2 3" xfId="51698"/>
    <cellStyle name="SAPBEXundefined 3 2 5 3" xfId="51699"/>
    <cellStyle name="SAPBEXundefined 3 2 5 4" xfId="51700"/>
    <cellStyle name="SAPBEXundefined 3 2 6" xfId="51701"/>
    <cellStyle name="SAPBEXundefined 3 2 6 2" xfId="51702"/>
    <cellStyle name="SAPBEXundefined 3 2 6 2 2" xfId="51703"/>
    <cellStyle name="SAPBEXundefined 3 2 6 2 3" xfId="51704"/>
    <cellStyle name="SAPBEXundefined 3 2 6 3" xfId="51705"/>
    <cellStyle name="SAPBEXundefined 3 2 6 4" xfId="51706"/>
    <cellStyle name="SAPBEXundefined 3 2 7" xfId="51707"/>
    <cellStyle name="SAPBEXundefined 3 2 7 2" xfId="51708"/>
    <cellStyle name="SAPBEXundefined 3 2 7 2 2" xfId="51709"/>
    <cellStyle name="SAPBEXundefined 3 2 7 2 3" xfId="51710"/>
    <cellStyle name="SAPBEXundefined 3 2 7 3" xfId="51711"/>
    <cellStyle name="SAPBEXundefined 3 2 7 4" xfId="51712"/>
    <cellStyle name="SAPBEXundefined 3 2 8" xfId="51713"/>
    <cellStyle name="SAPBEXundefined 3 2 8 2" xfId="51714"/>
    <cellStyle name="SAPBEXundefined 3 2 8 2 2" xfId="51715"/>
    <cellStyle name="SAPBEXundefined 3 2 8 2 3" xfId="51716"/>
    <cellStyle name="SAPBEXundefined 3 2 8 3" xfId="51717"/>
    <cellStyle name="SAPBEXundefined 3 2 8 4" xfId="51718"/>
    <cellStyle name="SAPBEXundefined 3 2 9" xfId="51719"/>
    <cellStyle name="SAPBEXundefined 3 2 9 2" xfId="51720"/>
    <cellStyle name="SAPBEXundefined 3 2 9 2 2" xfId="51721"/>
    <cellStyle name="SAPBEXundefined 3 2 9 2 3" xfId="51722"/>
    <cellStyle name="SAPBEXundefined 3 2 9 3" xfId="51723"/>
    <cellStyle name="SAPBEXundefined 3 2 9 4" xfId="51724"/>
    <cellStyle name="SAPBEXundefined 3 3" xfId="51725"/>
    <cellStyle name="SAPBEXundefined 3 3 10" xfId="51726"/>
    <cellStyle name="SAPBEXundefined 3 3 10 2" xfId="51727"/>
    <cellStyle name="SAPBEXundefined 3 3 10 3" xfId="51728"/>
    <cellStyle name="SAPBEXundefined 3 3 11" xfId="51729"/>
    <cellStyle name="SAPBEXundefined 3 3 12" xfId="51730"/>
    <cellStyle name="SAPBEXundefined 3 3 2" xfId="51731"/>
    <cellStyle name="SAPBEXundefined 3 3 2 10" xfId="51732"/>
    <cellStyle name="SAPBEXundefined 3 3 2 11" xfId="51733"/>
    <cellStyle name="SAPBEXundefined 3 3 2 2" xfId="51734"/>
    <cellStyle name="SAPBEXundefined 3 3 2 2 2" xfId="51735"/>
    <cellStyle name="SAPBEXundefined 3 3 2 2 2 2" xfId="51736"/>
    <cellStyle name="SAPBEXundefined 3 3 2 2 2 3" xfId="51737"/>
    <cellStyle name="SAPBEXundefined 3 3 2 2 3" xfId="51738"/>
    <cellStyle name="SAPBEXundefined 3 3 2 2 4" xfId="51739"/>
    <cellStyle name="SAPBEXundefined 3 3 2 3" xfId="51740"/>
    <cellStyle name="SAPBEXundefined 3 3 2 3 2" xfId="51741"/>
    <cellStyle name="SAPBEXundefined 3 3 2 3 2 2" xfId="51742"/>
    <cellStyle name="SAPBEXundefined 3 3 2 3 2 3" xfId="51743"/>
    <cellStyle name="SAPBEXundefined 3 3 2 3 3" xfId="51744"/>
    <cellStyle name="SAPBEXundefined 3 3 2 3 4" xfId="51745"/>
    <cellStyle name="SAPBEXundefined 3 3 2 4" xfId="51746"/>
    <cellStyle name="SAPBEXundefined 3 3 2 4 2" xfId="51747"/>
    <cellStyle name="SAPBEXundefined 3 3 2 4 2 2" xfId="51748"/>
    <cellStyle name="SAPBEXundefined 3 3 2 4 2 3" xfId="51749"/>
    <cellStyle name="SAPBEXundefined 3 3 2 4 3" xfId="51750"/>
    <cellStyle name="SAPBEXundefined 3 3 2 4 4" xfId="51751"/>
    <cellStyle name="SAPBEXundefined 3 3 2 5" xfId="51752"/>
    <cellStyle name="SAPBEXundefined 3 3 2 5 2" xfId="51753"/>
    <cellStyle name="SAPBEXundefined 3 3 2 5 2 2" xfId="51754"/>
    <cellStyle name="SAPBEXundefined 3 3 2 5 2 3" xfId="51755"/>
    <cellStyle name="SAPBEXundefined 3 3 2 5 3" xfId="51756"/>
    <cellStyle name="SAPBEXundefined 3 3 2 5 4" xfId="51757"/>
    <cellStyle name="SAPBEXundefined 3 3 2 6" xfId="51758"/>
    <cellStyle name="SAPBEXundefined 3 3 2 6 2" xfId="51759"/>
    <cellStyle name="SAPBEXundefined 3 3 2 6 2 2" xfId="51760"/>
    <cellStyle name="SAPBEXundefined 3 3 2 6 2 3" xfId="51761"/>
    <cellStyle name="SAPBEXundefined 3 3 2 6 3" xfId="51762"/>
    <cellStyle name="SAPBEXundefined 3 3 2 6 4" xfId="51763"/>
    <cellStyle name="SAPBEXundefined 3 3 2 7" xfId="51764"/>
    <cellStyle name="SAPBEXundefined 3 3 2 7 2" xfId="51765"/>
    <cellStyle name="SAPBEXundefined 3 3 2 7 2 2" xfId="51766"/>
    <cellStyle name="SAPBEXundefined 3 3 2 7 2 3" xfId="51767"/>
    <cellStyle name="SAPBEXundefined 3 3 2 7 3" xfId="51768"/>
    <cellStyle name="SAPBEXundefined 3 3 2 7 4" xfId="51769"/>
    <cellStyle name="SAPBEXundefined 3 3 2 8" xfId="51770"/>
    <cellStyle name="SAPBEXundefined 3 3 2 8 2" xfId="51771"/>
    <cellStyle name="SAPBEXundefined 3 3 2 8 2 2" xfId="51772"/>
    <cellStyle name="SAPBEXundefined 3 3 2 8 2 3" xfId="51773"/>
    <cellStyle name="SAPBEXundefined 3 3 2 8 3" xfId="51774"/>
    <cellStyle name="SAPBEXundefined 3 3 2 8 4" xfId="51775"/>
    <cellStyle name="SAPBEXundefined 3 3 2 9" xfId="51776"/>
    <cellStyle name="SAPBEXundefined 3 3 2 9 2" xfId="51777"/>
    <cellStyle name="SAPBEXundefined 3 3 2 9 3" xfId="51778"/>
    <cellStyle name="SAPBEXundefined 3 3 3" xfId="51779"/>
    <cellStyle name="SAPBEXundefined 3 3 3 2" xfId="51780"/>
    <cellStyle name="SAPBEXundefined 3 3 3 2 2" xfId="51781"/>
    <cellStyle name="SAPBEXundefined 3 3 3 2 3" xfId="51782"/>
    <cellStyle name="SAPBEXundefined 3 3 3 3" xfId="51783"/>
    <cellStyle name="SAPBEXundefined 3 3 3 4" xfId="51784"/>
    <cellStyle name="SAPBEXundefined 3 3 4" xfId="51785"/>
    <cellStyle name="SAPBEXundefined 3 3 4 2" xfId="51786"/>
    <cellStyle name="SAPBEXundefined 3 3 4 2 2" xfId="51787"/>
    <cellStyle name="SAPBEXundefined 3 3 4 2 3" xfId="51788"/>
    <cellStyle name="SAPBEXundefined 3 3 4 3" xfId="51789"/>
    <cellStyle name="SAPBEXundefined 3 3 4 4" xfId="51790"/>
    <cellStyle name="SAPBEXundefined 3 3 5" xfId="51791"/>
    <cellStyle name="SAPBEXundefined 3 3 5 2" xfId="51792"/>
    <cellStyle name="SAPBEXundefined 3 3 5 2 2" xfId="51793"/>
    <cellStyle name="SAPBEXundefined 3 3 5 2 3" xfId="51794"/>
    <cellStyle name="SAPBEXundefined 3 3 5 3" xfId="51795"/>
    <cellStyle name="SAPBEXundefined 3 3 5 4" xfId="51796"/>
    <cellStyle name="SAPBEXundefined 3 3 6" xfId="51797"/>
    <cellStyle name="SAPBEXundefined 3 3 6 2" xfId="51798"/>
    <cellStyle name="SAPBEXundefined 3 3 6 2 2" xfId="51799"/>
    <cellStyle name="SAPBEXundefined 3 3 6 2 3" xfId="51800"/>
    <cellStyle name="SAPBEXundefined 3 3 6 3" xfId="51801"/>
    <cellStyle name="SAPBEXundefined 3 3 6 4" xfId="51802"/>
    <cellStyle name="SAPBEXundefined 3 3 7" xfId="51803"/>
    <cellStyle name="SAPBEXundefined 3 3 7 2" xfId="51804"/>
    <cellStyle name="SAPBEXundefined 3 3 7 2 2" xfId="51805"/>
    <cellStyle name="SAPBEXundefined 3 3 7 2 3" xfId="51806"/>
    <cellStyle name="SAPBEXundefined 3 3 7 3" xfId="51807"/>
    <cellStyle name="SAPBEXundefined 3 3 7 4" xfId="51808"/>
    <cellStyle name="SAPBEXundefined 3 3 8" xfId="51809"/>
    <cellStyle name="SAPBEXundefined 3 3 8 2" xfId="51810"/>
    <cellStyle name="SAPBEXundefined 3 3 8 2 2" xfId="51811"/>
    <cellStyle name="SAPBEXundefined 3 3 8 2 3" xfId="51812"/>
    <cellStyle name="SAPBEXundefined 3 3 8 3" xfId="51813"/>
    <cellStyle name="SAPBEXundefined 3 3 8 4" xfId="51814"/>
    <cellStyle name="SAPBEXundefined 3 3 9" xfId="51815"/>
    <cellStyle name="SAPBEXundefined 3 3 9 2" xfId="51816"/>
    <cellStyle name="SAPBEXundefined 3 3 9 2 2" xfId="51817"/>
    <cellStyle name="SAPBEXundefined 3 3 9 2 3" xfId="51818"/>
    <cellStyle name="SAPBEXundefined 3 3 9 3" xfId="51819"/>
    <cellStyle name="SAPBEXundefined 3 3 9 4" xfId="51820"/>
    <cellStyle name="SAPBEXundefined 3 4" xfId="51821"/>
    <cellStyle name="SAPBEXundefined 3 4 10" xfId="51822"/>
    <cellStyle name="SAPBEXundefined 3 4 11" xfId="51823"/>
    <cellStyle name="SAPBEXundefined 3 4 2" xfId="51824"/>
    <cellStyle name="SAPBEXundefined 3 4 2 2" xfId="51825"/>
    <cellStyle name="SAPBEXundefined 3 4 2 2 2" xfId="51826"/>
    <cellStyle name="SAPBEXundefined 3 4 2 2 3" xfId="51827"/>
    <cellStyle name="SAPBEXundefined 3 4 2 3" xfId="51828"/>
    <cellStyle name="SAPBEXundefined 3 4 2 4" xfId="51829"/>
    <cellStyle name="SAPBEXundefined 3 4 3" xfId="51830"/>
    <cellStyle name="SAPBEXundefined 3 4 3 2" xfId="51831"/>
    <cellStyle name="SAPBEXundefined 3 4 3 2 2" xfId="51832"/>
    <cellStyle name="SAPBEXundefined 3 4 3 2 3" xfId="51833"/>
    <cellStyle name="SAPBEXundefined 3 4 3 3" xfId="51834"/>
    <cellStyle name="SAPBEXundefined 3 4 3 4" xfId="51835"/>
    <cellStyle name="SAPBEXundefined 3 4 4" xfId="51836"/>
    <cellStyle name="SAPBEXundefined 3 4 4 2" xfId="51837"/>
    <cellStyle name="SAPBEXundefined 3 4 4 2 2" xfId="51838"/>
    <cellStyle name="SAPBEXundefined 3 4 4 2 3" xfId="51839"/>
    <cellStyle name="SAPBEXundefined 3 4 4 3" xfId="51840"/>
    <cellStyle name="SAPBEXundefined 3 4 4 4" xfId="51841"/>
    <cellStyle name="SAPBEXundefined 3 4 5" xfId="51842"/>
    <cellStyle name="SAPBEXundefined 3 4 5 2" xfId="51843"/>
    <cellStyle name="SAPBEXundefined 3 4 5 2 2" xfId="51844"/>
    <cellStyle name="SAPBEXundefined 3 4 5 2 3" xfId="51845"/>
    <cellStyle name="SAPBEXundefined 3 4 5 3" xfId="51846"/>
    <cellStyle name="SAPBEXundefined 3 4 5 4" xfId="51847"/>
    <cellStyle name="SAPBEXundefined 3 4 6" xfId="51848"/>
    <cellStyle name="SAPBEXundefined 3 4 6 2" xfId="51849"/>
    <cellStyle name="SAPBEXundefined 3 4 6 2 2" xfId="51850"/>
    <cellStyle name="SAPBEXundefined 3 4 6 2 3" xfId="51851"/>
    <cellStyle name="SAPBEXundefined 3 4 6 3" xfId="51852"/>
    <cellStyle name="SAPBEXundefined 3 4 6 4" xfId="51853"/>
    <cellStyle name="SAPBEXundefined 3 4 7" xfId="51854"/>
    <cellStyle name="SAPBEXundefined 3 4 7 2" xfId="51855"/>
    <cellStyle name="SAPBEXundefined 3 4 7 2 2" xfId="51856"/>
    <cellStyle name="SAPBEXundefined 3 4 7 2 3" xfId="51857"/>
    <cellStyle name="SAPBEXundefined 3 4 7 3" xfId="51858"/>
    <cellStyle name="SAPBEXundefined 3 4 7 4" xfId="51859"/>
    <cellStyle name="SAPBEXundefined 3 4 8" xfId="51860"/>
    <cellStyle name="SAPBEXundefined 3 4 8 2" xfId="51861"/>
    <cellStyle name="SAPBEXundefined 3 4 8 2 2" xfId="51862"/>
    <cellStyle name="SAPBEXundefined 3 4 8 2 3" xfId="51863"/>
    <cellStyle name="SAPBEXundefined 3 4 8 3" xfId="51864"/>
    <cellStyle name="SAPBEXundefined 3 4 8 4" xfId="51865"/>
    <cellStyle name="SAPBEXundefined 3 4 9" xfId="51866"/>
    <cellStyle name="SAPBEXundefined 3 4 9 2" xfId="51867"/>
    <cellStyle name="SAPBEXundefined 3 4 9 3" xfId="51868"/>
    <cellStyle name="SAPBEXundefined 3 5" xfId="51869"/>
    <cellStyle name="SAPBEXundefined 3 5 2" xfId="51870"/>
    <cellStyle name="SAPBEXundefined 3 5 2 2" xfId="51871"/>
    <cellStyle name="SAPBEXundefined 3 5 2 3" xfId="51872"/>
    <cellStyle name="SAPBEXundefined 3 5 3" xfId="51873"/>
    <cellStyle name="SAPBEXundefined 3 5 4" xfId="51874"/>
    <cellStyle name="SAPBEXundefined 3 6" xfId="51875"/>
    <cellStyle name="SAPBEXundefined 3 6 2" xfId="51876"/>
    <cellStyle name="SAPBEXundefined 3 6 2 2" xfId="51877"/>
    <cellStyle name="SAPBEXundefined 3 6 2 3" xfId="51878"/>
    <cellStyle name="SAPBEXundefined 3 6 3" xfId="51879"/>
    <cellStyle name="SAPBEXundefined 3 6 4" xfId="51880"/>
    <cellStyle name="SAPBEXundefined 3 7" xfId="51881"/>
    <cellStyle name="SAPBEXundefined 3 7 2" xfId="51882"/>
    <cellStyle name="SAPBEXundefined 3 7 2 2" xfId="51883"/>
    <cellStyle name="SAPBEXundefined 3 7 2 3" xfId="51884"/>
    <cellStyle name="SAPBEXundefined 3 7 3" xfId="51885"/>
    <cellStyle name="SAPBEXundefined 3 7 4" xfId="51886"/>
    <cellStyle name="SAPBEXundefined 3 8" xfId="51887"/>
    <cellStyle name="SAPBEXundefined 3 8 2" xfId="51888"/>
    <cellStyle name="SAPBEXundefined 3 8 2 2" xfId="51889"/>
    <cellStyle name="SAPBEXundefined 3 8 2 3" xfId="51890"/>
    <cellStyle name="SAPBEXundefined 3 8 3" xfId="51891"/>
    <cellStyle name="SAPBEXundefined 3 8 4" xfId="51892"/>
    <cellStyle name="SAPBEXundefined 3 9" xfId="51893"/>
    <cellStyle name="SAPBEXundefined 3 9 2" xfId="51894"/>
    <cellStyle name="SAPBEXundefined 3 9 2 2" xfId="51895"/>
    <cellStyle name="SAPBEXundefined 3 9 2 3" xfId="51896"/>
    <cellStyle name="SAPBEXundefined 3 9 3" xfId="51897"/>
    <cellStyle name="SAPBEXundefined 3 9 4" xfId="51898"/>
    <cellStyle name="SAPBEXundefined 4" xfId="51899"/>
    <cellStyle name="SAPBEXundefined 4 10" xfId="51900"/>
    <cellStyle name="SAPBEXundefined 4 10 2" xfId="51901"/>
    <cellStyle name="SAPBEXundefined 4 10 2 2" xfId="51902"/>
    <cellStyle name="SAPBEXundefined 4 10 2 3" xfId="51903"/>
    <cellStyle name="SAPBEXundefined 4 10 3" xfId="51904"/>
    <cellStyle name="SAPBEXundefined 4 10 4" xfId="51905"/>
    <cellStyle name="SAPBEXundefined 4 11" xfId="51906"/>
    <cellStyle name="SAPBEXundefined 4 11 2" xfId="51907"/>
    <cellStyle name="SAPBEXundefined 4 11 3" xfId="51908"/>
    <cellStyle name="SAPBEXundefined 4 12" xfId="51909"/>
    <cellStyle name="SAPBEXundefined 4 13" xfId="51910"/>
    <cellStyle name="SAPBEXundefined 4 2" xfId="51911"/>
    <cellStyle name="SAPBEXundefined 4 2 10" xfId="51912"/>
    <cellStyle name="SAPBEXundefined 4 2 10 2" xfId="51913"/>
    <cellStyle name="SAPBEXundefined 4 2 10 3" xfId="51914"/>
    <cellStyle name="SAPBEXundefined 4 2 11" xfId="51915"/>
    <cellStyle name="SAPBEXundefined 4 2 12" xfId="51916"/>
    <cellStyle name="SAPBEXundefined 4 2 2" xfId="51917"/>
    <cellStyle name="SAPBEXundefined 4 2 2 10" xfId="51918"/>
    <cellStyle name="SAPBEXundefined 4 2 2 11" xfId="51919"/>
    <cellStyle name="SAPBEXundefined 4 2 2 2" xfId="51920"/>
    <cellStyle name="SAPBEXundefined 4 2 2 2 2" xfId="51921"/>
    <cellStyle name="SAPBEXundefined 4 2 2 2 2 2" xfId="51922"/>
    <cellStyle name="SAPBEXundefined 4 2 2 2 2 3" xfId="51923"/>
    <cellStyle name="SAPBEXundefined 4 2 2 2 3" xfId="51924"/>
    <cellStyle name="SAPBEXundefined 4 2 2 2 4" xfId="51925"/>
    <cellStyle name="SAPBEXundefined 4 2 2 3" xfId="51926"/>
    <cellStyle name="SAPBEXundefined 4 2 2 3 2" xfId="51927"/>
    <cellStyle name="SAPBEXundefined 4 2 2 3 2 2" xfId="51928"/>
    <cellStyle name="SAPBEXundefined 4 2 2 3 2 3" xfId="51929"/>
    <cellStyle name="SAPBEXundefined 4 2 2 3 3" xfId="51930"/>
    <cellStyle name="SAPBEXundefined 4 2 2 3 4" xfId="51931"/>
    <cellStyle name="SAPBEXundefined 4 2 2 4" xfId="51932"/>
    <cellStyle name="SAPBEXundefined 4 2 2 4 2" xfId="51933"/>
    <cellStyle name="SAPBEXundefined 4 2 2 4 2 2" xfId="51934"/>
    <cellStyle name="SAPBEXundefined 4 2 2 4 2 3" xfId="51935"/>
    <cellStyle name="SAPBEXundefined 4 2 2 4 3" xfId="51936"/>
    <cellStyle name="SAPBEXundefined 4 2 2 4 4" xfId="51937"/>
    <cellStyle name="SAPBEXundefined 4 2 2 5" xfId="51938"/>
    <cellStyle name="SAPBEXundefined 4 2 2 5 2" xfId="51939"/>
    <cellStyle name="SAPBEXundefined 4 2 2 5 2 2" xfId="51940"/>
    <cellStyle name="SAPBEXundefined 4 2 2 5 2 3" xfId="51941"/>
    <cellStyle name="SAPBEXundefined 4 2 2 5 3" xfId="51942"/>
    <cellStyle name="SAPBEXundefined 4 2 2 5 4" xfId="51943"/>
    <cellStyle name="SAPBEXundefined 4 2 2 6" xfId="51944"/>
    <cellStyle name="SAPBEXundefined 4 2 2 6 2" xfId="51945"/>
    <cellStyle name="SAPBEXundefined 4 2 2 6 2 2" xfId="51946"/>
    <cellStyle name="SAPBEXundefined 4 2 2 6 2 3" xfId="51947"/>
    <cellStyle name="SAPBEXundefined 4 2 2 6 3" xfId="51948"/>
    <cellStyle name="SAPBEXundefined 4 2 2 6 4" xfId="51949"/>
    <cellStyle name="SAPBEXundefined 4 2 2 7" xfId="51950"/>
    <cellStyle name="SAPBEXundefined 4 2 2 7 2" xfId="51951"/>
    <cellStyle name="SAPBEXundefined 4 2 2 7 2 2" xfId="51952"/>
    <cellStyle name="SAPBEXundefined 4 2 2 7 2 3" xfId="51953"/>
    <cellStyle name="SAPBEXundefined 4 2 2 7 3" xfId="51954"/>
    <cellStyle name="SAPBEXundefined 4 2 2 7 4" xfId="51955"/>
    <cellStyle name="SAPBEXundefined 4 2 2 8" xfId="51956"/>
    <cellStyle name="SAPBEXundefined 4 2 2 8 2" xfId="51957"/>
    <cellStyle name="SAPBEXundefined 4 2 2 8 2 2" xfId="51958"/>
    <cellStyle name="SAPBEXundefined 4 2 2 8 2 3" xfId="51959"/>
    <cellStyle name="SAPBEXundefined 4 2 2 8 3" xfId="51960"/>
    <cellStyle name="SAPBEXundefined 4 2 2 8 4" xfId="51961"/>
    <cellStyle name="SAPBEXundefined 4 2 2 9" xfId="51962"/>
    <cellStyle name="SAPBEXundefined 4 2 2 9 2" xfId="51963"/>
    <cellStyle name="SAPBEXundefined 4 2 2 9 3" xfId="51964"/>
    <cellStyle name="SAPBEXundefined 4 2 3" xfId="51965"/>
    <cellStyle name="SAPBEXundefined 4 2 3 2" xfId="51966"/>
    <cellStyle name="SAPBEXundefined 4 2 3 2 2" xfId="51967"/>
    <cellStyle name="SAPBEXundefined 4 2 3 2 3" xfId="51968"/>
    <cellStyle name="SAPBEXundefined 4 2 3 3" xfId="51969"/>
    <cellStyle name="SAPBEXundefined 4 2 3 4" xfId="51970"/>
    <cellStyle name="SAPBEXundefined 4 2 4" xfId="51971"/>
    <cellStyle name="SAPBEXundefined 4 2 4 2" xfId="51972"/>
    <cellStyle name="SAPBEXundefined 4 2 4 2 2" xfId="51973"/>
    <cellStyle name="SAPBEXundefined 4 2 4 2 3" xfId="51974"/>
    <cellStyle name="SAPBEXundefined 4 2 4 3" xfId="51975"/>
    <cellStyle name="SAPBEXundefined 4 2 4 4" xfId="51976"/>
    <cellStyle name="SAPBEXundefined 4 2 5" xfId="51977"/>
    <cellStyle name="SAPBEXundefined 4 2 5 2" xfId="51978"/>
    <cellStyle name="SAPBEXundefined 4 2 5 2 2" xfId="51979"/>
    <cellStyle name="SAPBEXundefined 4 2 5 2 3" xfId="51980"/>
    <cellStyle name="SAPBEXundefined 4 2 5 3" xfId="51981"/>
    <cellStyle name="SAPBEXundefined 4 2 5 4" xfId="51982"/>
    <cellStyle name="SAPBEXundefined 4 2 6" xfId="51983"/>
    <cellStyle name="SAPBEXundefined 4 2 6 2" xfId="51984"/>
    <cellStyle name="SAPBEXundefined 4 2 6 2 2" xfId="51985"/>
    <cellStyle name="SAPBEXundefined 4 2 6 2 3" xfId="51986"/>
    <cellStyle name="SAPBEXundefined 4 2 6 3" xfId="51987"/>
    <cellStyle name="SAPBEXundefined 4 2 6 4" xfId="51988"/>
    <cellStyle name="SAPBEXundefined 4 2 7" xfId="51989"/>
    <cellStyle name="SAPBEXundefined 4 2 7 2" xfId="51990"/>
    <cellStyle name="SAPBEXundefined 4 2 7 2 2" xfId="51991"/>
    <cellStyle name="SAPBEXundefined 4 2 7 2 3" xfId="51992"/>
    <cellStyle name="SAPBEXundefined 4 2 7 3" xfId="51993"/>
    <cellStyle name="SAPBEXundefined 4 2 7 4" xfId="51994"/>
    <cellStyle name="SAPBEXundefined 4 2 8" xfId="51995"/>
    <cellStyle name="SAPBEXundefined 4 2 8 2" xfId="51996"/>
    <cellStyle name="SAPBEXundefined 4 2 8 2 2" xfId="51997"/>
    <cellStyle name="SAPBEXundefined 4 2 8 2 3" xfId="51998"/>
    <cellStyle name="SAPBEXundefined 4 2 8 3" xfId="51999"/>
    <cellStyle name="SAPBEXundefined 4 2 8 4" xfId="52000"/>
    <cellStyle name="SAPBEXundefined 4 2 9" xfId="52001"/>
    <cellStyle name="SAPBEXundefined 4 2 9 2" xfId="52002"/>
    <cellStyle name="SAPBEXundefined 4 2 9 2 2" xfId="52003"/>
    <cellStyle name="SAPBEXundefined 4 2 9 2 3" xfId="52004"/>
    <cellStyle name="SAPBEXundefined 4 2 9 3" xfId="52005"/>
    <cellStyle name="SAPBEXundefined 4 2 9 4" xfId="52006"/>
    <cellStyle name="SAPBEXundefined 4 3" xfId="52007"/>
    <cellStyle name="SAPBEXundefined 4 3 10" xfId="52008"/>
    <cellStyle name="SAPBEXundefined 4 3 11" xfId="52009"/>
    <cellStyle name="SAPBEXundefined 4 3 2" xfId="52010"/>
    <cellStyle name="SAPBEXundefined 4 3 2 2" xfId="52011"/>
    <cellStyle name="SAPBEXundefined 4 3 2 2 2" xfId="52012"/>
    <cellStyle name="SAPBEXundefined 4 3 2 2 3" xfId="52013"/>
    <cellStyle name="SAPBEXundefined 4 3 2 3" xfId="52014"/>
    <cellStyle name="SAPBEXundefined 4 3 2 4" xfId="52015"/>
    <cellStyle name="SAPBEXundefined 4 3 3" xfId="52016"/>
    <cellStyle name="SAPBEXundefined 4 3 3 2" xfId="52017"/>
    <cellStyle name="SAPBEXundefined 4 3 3 2 2" xfId="52018"/>
    <cellStyle name="SAPBEXundefined 4 3 3 2 3" xfId="52019"/>
    <cellStyle name="SAPBEXundefined 4 3 3 3" xfId="52020"/>
    <cellStyle name="SAPBEXundefined 4 3 3 4" xfId="52021"/>
    <cellStyle name="SAPBEXundefined 4 3 4" xfId="52022"/>
    <cellStyle name="SAPBEXundefined 4 3 4 2" xfId="52023"/>
    <cellStyle name="SAPBEXundefined 4 3 4 2 2" xfId="52024"/>
    <cellStyle name="SAPBEXundefined 4 3 4 2 3" xfId="52025"/>
    <cellStyle name="SAPBEXundefined 4 3 4 3" xfId="52026"/>
    <cellStyle name="SAPBEXundefined 4 3 4 4" xfId="52027"/>
    <cellStyle name="SAPBEXundefined 4 3 5" xfId="52028"/>
    <cellStyle name="SAPBEXundefined 4 3 5 2" xfId="52029"/>
    <cellStyle name="SAPBEXundefined 4 3 5 2 2" xfId="52030"/>
    <cellStyle name="SAPBEXundefined 4 3 5 2 3" xfId="52031"/>
    <cellStyle name="SAPBEXundefined 4 3 5 3" xfId="52032"/>
    <cellStyle name="SAPBEXundefined 4 3 5 4" xfId="52033"/>
    <cellStyle name="SAPBEXundefined 4 3 6" xfId="52034"/>
    <cellStyle name="SAPBEXundefined 4 3 6 2" xfId="52035"/>
    <cellStyle name="SAPBEXundefined 4 3 6 2 2" xfId="52036"/>
    <cellStyle name="SAPBEXundefined 4 3 6 2 3" xfId="52037"/>
    <cellStyle name="SAPBEXundefined 4 3 6 3" xfId="52038"/>
    <cellStyle name="SAPBEXundefined 4 3 6 4" xfId="52039"/>
    <cellStyle name="SAPBEXundefined 4 3 7" xfId="52040"/>
    <cellStyle name="SAPBEXundefined 4 3 7 2" xfId="52041"/>
    <cellStyle name="SAPBEXundefined 4 3 7 2 2" xfId="52042"/>
    <cellStyle name="SAPBEXundefined 4 3 7 2 3" xfId="52043"/>
    <cellStyle name="SAPBEXundefined 4 3 7 3" xfId="52044"/>
    <cellStyle name="SAPBEXundefined 4 3 7 4" xfId="52045"/>
    <cellStyle name="SAPBEXundefined 4 3 8" xfId="52046"/>
    <cellStyle name="SAPBEXundefined 4 3 8 2" xfId="52047"/>
    <cellStyle name="SAPBEXundefined 4 3 8 2 2" xfId="52048"/>
    <cellStyle name="SAPBEXundefined 4 3 8 2 3" xfId="52049"/>
    <cellStyle name="SAPBEXundefined 4 3 8 3" xfId="52050"/>
    <cellStyle name="SAPBEXundefined 4 3 8 4" xfId="52051"/>
    <cellStyle name="SAPBEXundefined 4 3 9" xfId="52052"/>
    <cellStyle name="SAPBEXundefined 4 3 9 2" xfId="52053"/>
    <cellStyle name="SAPBEXundefined 4 3 9 3" xfId="52054"/>
    <cellStyle name="SAPBEXundefined 4 4" xfId="52055"/>
    <cellStyle name="SAPBEXundefined 4 4 2" xfId="52056"/>
    <cellStyle name="SAPBEXundefined 4 4 2 2" xfId="52057"/>
    <cellStyle name="SAPBEXundefined 4 4 2 3" xfId="52058"/>
    <cellStyle name="SAPBEXundefined 4 4 3" xfId="52059"/>
    <cellStyle name="SAPBEXundefined 4 4 4" xfId="52060"/>
    <cellStyle name="SAPBEXundefined 4 5" xfId="52061"/>
    <cellStyle name="SAPBEXundefined 4 5 2" xfId="52062"/>
    <cellStyle name="SAPBEXundefined 4 5 2 2" xfId="52063"/>
    <cellStyle name="SAPBEXundefined 4 5 2 3" xfId="52064"/>
    <cellStyle name="SAPBEXundefined 4 5 3" xfId="52065"/>
    <cellStyle name="SAPBEXundefined 4 5 4" xfId="52066"/>
    <cellStyle name="SAPBEXundefined 4 6" xfId="52067"/>
    <cellStyle name="SAPBEXundefined 4 6 2" xfId="52068"/>
    <cellStyle name="SAPBEXundefined 4 6 2 2" xfId="52069"/>
    <cellStyle name="SAPBEXundefined 4 6 2 3" xfId="52070"/>
    <cellStyle name="SAPBEXundefined 4 6 3" xfId="52071"/>
    <cellStyle name="SAPBEXundefined 4 6 4" xfId="52072"/>
    <cellStyle name="SAPBEXundefined 4 7" xfId="52073"/>
    <cellStyle name="SAPBEXundefined 4 7 2" xfId="52074"/>
    <cellStyle name="SAPBEXundefined 4 7 2 2" xfId="52075"/>
    <cellStyle name="SAPBEXundefined 4 7 2 3" xfId="52076"/>
    <cellStyle name="SAPBEXundefined 4 7 3" xfId="52077"/>
    <cellStyle name="SAPBEXundefined 4 7 4" xfId="52078"/>
    <cellStyle name="SAPBEXundefined 4 8" xfId="52079"/>
    <cellStyle name="SAPBEXundefined 4 8 2" xfId="52080"/>
    <cellStyle name="SAPBEXundefined 4 8 2 2" xfId="52081"/>
    <cellStyle name="SAPBEXundefined 4 8 2 3" xfId="52082"/>
    <cellStyle name="SAPBEXundefined 4 8 3" xfId="52083"/>
    <cellStyle name="SAPBEXundefined 4 8 4" xfId="52084"/>
    <cellStyle name="SAPBEXundefined 4 9" xfId="52085"/>
    <cellStyle name="SAPBEXundefined 4 9 2" xfId="52086"/>
    <cellStyle name="SAPBEXundefined 4 9 2 2" xfId="52087"/>
    <cellStyle name="SAPBEXundefined 4 9 2 3" xfId="52088"/>
    <cellStyle name="SAPBEXundefined 4 9 3" xfId="52089"/>
    <cellStyle name="SAPBEXundefined 4 9 4" xfId="52090"/>
    <cellStyle name="SAPBEXundefined 5" xfId="52091"/>
    <cellStyle name="SAPBEXundefined 5 10" xfId="52092"/>
    <cellStyle name="SAPBEXundefined 5 10 2" xfId="52093"/>
    <cellStyle name="SAPBEXundefined 5 10 2 2" xfId="52094"/>
    <cellStyle name="SAPBEXundefined 5 10 2 3" xfId="52095"/>
    <cellStyle name="SAPBEXundefined 5 10 3" xfId="52096"/>
    <cellStyle name="SAPBEXundefined 5 10 4" xfId="52097"/>
    <cellStyle name="SAPBEXundefined 5 11" xfId="52098"/>
    <cellStyle name="SAPBEXundefined 5 11 2" xfId="52099"/>
    <cellStyle name="SAPBEXundefined 5 11 3" xfId="52100"/>
    <cellStyle name="SAPBEXundefined 5 12" xfId="52101"/>
    <cellStyle name="SAPBEXundefined 5 13" xfId="52102"/>
    <cellStyle name="SAPBEXundefined 5 2" xfId="52103"/>
    <cellStyle name="SAPBEXundefined 5 2 10" xfId="52104"/>
    <cellStyle name="SAPBEXundefined 5 2 10 2" xfId="52105"/>
    <cellStyle name="SAPBEXundefined 5 2 10 3" xfId="52106"/>
    <cellStyle name="SAPBEXundefined 5 2 11" xfId="52107"/>
    <cellStyle name="SAPBEXundefined 5 2 12" xfId="52108"/>
    <cellStyle name="SAPBEXundefined 5 2 2" xfId="52109"/>
    <cellStyle name="SAPBEXundefined 5 2 2 10" xfId="52110"/>
    <cellStyle name="SAPBEXundefined 5 2 2 11" xfId="52111"/>
    <cellStyle name="SAPBEXundefined 5 2 2 2" xfId="52112"/>
    <cellStyle name="SAPBEXundefined 5 2 2 2 2" xfId="52113"/>
    <cellStyle name="SAPBEXundefined 5 2 2 2 2 2" xfId="52114"/>
    <cellStyle name="SAPBEXundefined 5 2 2 2 2 3" xfId="52115"/>
    <cellStyle name="SAPBEXundefined 5 2 2 2 3" xfId="52116"/>
    <cellStyle name="SAPBEXundefined 5 2 2 2 4" xfId="52117"/>
    <cellStyle name="SAPBEXundefined 5 2 2 3" xfId="52118"/>
    <cellStyle name="SAPBEXundefined 5 2 2 3 2" xfId="52119"/>
    <cellStyle name="SAPBEXundefined 5 2 2 3 2 2" xfId="52120"/>
    <cellStyle name="SAPBEXundefined 5 2 2 3 2 3" xfId="52121"/>
    <cellStyle name="SAPBEXundefined 5 2 2 3 3" xfId="52122"/>
    <cellStyle name="SAPBEXundefined 5 2 2 3 4" xfId="52123"/>
    <cellStyle name="SAPBEXundefined 5 2 2 4" xfId="52124"/>
    <cellStyle name="SAPBEXundefined 5 2 2 4 2" xfId="52125"/>
    <cellStyle name="SAPBEXundefined 5 2 2 4 2 2" xfId="52126"/>
    <cellStyle name="SAPBEXundefined 5 2 2 4 2 3" xfId="52127"/>
    <cellStyle name="SAPBEXundefined 5 2 2 4 3" xfId="52128"/>
    <cellStyle name="SAPBEXundefined 5 2 2 4 4" xfId="52129"/>
    <cellStyle name="SAPBEXundefined 5 2 2 5" xfId="52130"/>
    <cellStyle name="SAPBEXundefined 5 2 2 5 2" xfId="52131"/>
    <cellStyle name="SAPBEXundefined 5 2 2 5 2 2" xfId="52132"/>
    <cellStyle name="SAPBEXundefined 5 2 2 5 2 3" xfId="52133"/>
    <cellStyle name="SAPBEXundefined 5 2 2 5 3" xfId="52134"/>
    <cellStyle name="SAPBEXundefined 5 2 2 5 4" xfId="52135"/>
    <cellStyle name="SAPBEXundefined 5 2 2 6" xfId="52136"/>
    <cellStyle name="SAPBEXundefined 5 2 2 6 2" xfId="52137"/>
    <cellStyle name="SAPBEXundefined 5 2 2 6 2 2" xfId="52138"/>
    <cellStyle name="SAPBEXundefined 5 2 2 6 2 3" xfId="52139"/>
    <cellStyle name="SAPBEXundefined 5 2 2 6 3" xfId="52140"/>
    <cellStyle name="SAPBEXundefined 5 2 2 6 4" xfId="52141"/>
    <cellStyle name="SAPBEXundefined 5 2 2 7" xfId="52142"/>
    <cellStyle name="SAPBEXundefined 5 2 2 7 2" xfId="52143"/>
    <cellStyle name="SAPBEXundefined 5 2 2 7 2 2" xfId="52144"/>
    <cellStyle name="SAPBEXundefined 5 2 2 7 2 3" xfId="52145"/>
    <cellStyle name="SAPBEXundefined 5 2 2 7 3" xfId="52146"/>
    <cellStyle name="SAPBEXundefined 5 2 2 7 4" xfId="52147"/>
    <cellStyle name="SAPBEXundefined 5 2 2 8" xfId="52148"/>
    <cellStyle name="SAPBEXundefined 5 2 2 8 2" xfId="52149"/>
    <cellStyle name="SAPBEXundefined 5 2 2 8 2 2" xfId="52150"/>
    <cellStyle name="SAPBEXundefined 5 2 2 8 2 3" xfId="52151"/>
    <cellStyle name="SAPBEXundefined 5 2 2 8 3" xfId="52152"/>
    <cellStyle name="SAPBEXundefined 5 2 2 8 4" xfId="52153"/>
    <cellStyle name="SAPBEXundefined 5 2 2 9" xfId="52154"/>
    <cellStyle name="SAPBEXundefined 5 2 2 9 2" xfId="52155"/>
    <cellStyle name="SAPBEXundefined 5 2 2 9 3" xfId="52156"/>
    <cellStyle name="SAPBEXundefined 5 2 3" xfId="52157"/>
    <cellStyle name="SAPBEXundefined 5 2 3 2" xfId="52158"/>
    <cellStyle name="SAPBEXundefined 5 2 3 2 2" xfId="52159"/>
    <cellStyle name="SAPBEXundefined 5 2 3 2 3" xfId="52160"/>
    <cellStyle name="SAPBEXundefined 5 2 3 3" xfId="52161"/>
    <cellStyle name="SAPBEXundefined 5 2 3 4" xfId="52162"/>
    <cellStyle name="SAPBEXundefined 5 2 4" xfId="52163"/>
    <cellStyle name="SAPBEXundefined 5 2 4 2" xfId="52164"/>
    <cellStyle name="SAPBEXundefined 5 2 4 2 2" xfId="52165"/>
    <cellStyle name="SAPBEXundefined 5 2 4 2 3" xfId="52166"/>
    <cellStyle name="SAPBEXundefined 5 2 4 3" xfId="52167"/>
    <cellStyle name="SAPBEXundefined 5 2 4 4" xfId="52168"/>
    <cellStyle name="SAPBEXundefined 5 2 5" xfId="52169"/>
    <cellStyle name="SAPBEXundefined 5 2 5 2" xfId="52170"/>
    <cellStyle name="SAPBEXundefined 5 2 5 2 2" xfId="52171"/>
    <cellStyle name="SAPBEXundefined 5 2 5 2 3" xfId="52172"/>
    <cellStyle name="SAPBEXundefined 5 2 5 3" xfId="52173"/>
    <cellStyle name="SAPBEXundefined 5 2 5 4" xfId="52174"/>
    <cellStyle name="SAPBEXundefined 5 2 6" xfId="52175"/>
    <cellStyle name="SAPBEXundefined 5 2 6 2" xfId="52176"/>
    <cellStyle name="SAPBEXundefined 5 2 6 2 2" xfId="52177"/>
    <cellStyle name="SAPBEXundefined 5 2 6 2 3" xfId="52178"/>
    <cellStyle name="SAPBEXundefined 5 2 6 3" xfId="52179"/>
    <cellStyle name="SAPBEXundefined 5 2 6 4" xfId="52180"/>
    <cellStyle name="SAPBEXundefined 5 2 7" xfId="52181"/>
    <cellStyle name="SAPBEXundefined 5 2 7 2" xfId="52182"/>
    <cellStyle name="SAPBEXundefined 5 2 7 2 2" xfId="52183"/>
    <cellStyle name="SAPBEXundefined 5 2 7 2 3" xfId="52184"/>
    <cellStyle name="SAPBEXundefined 5 2 7 3" xfId="52185"/>
    <cellStyle name="SAPBEXundefined 5 2 7 4" xfId="52186"/>
    <cellStyle name="SAPBEXundefined 5 2 8" xfId="52187"/>
    <cellStyle name="SAPBEXundefined 5 2 8 2" xfId="52188"/>
    <cellStyle name="SAPBEXundefined 5 2 8 2 2" xfId="52189"/>
    <cellStyle name="SAPBEXundefined 5 2 8 2 3" xfId="52190"/>
    <cellStyle name="SAPBEXundefined 5 2 8 3" xfId="52191"/>
    <cellStyle name="SAPBEXundefined 5 2 8 4" xfId="52192"/>
    <cellStyle name="SAPBEXundefined 5 2 9" xfId="52193"/>
    <cellStyle name="SAPBEXundefined 5 2 9 2" xfId="52194"/>
    <cellStyle name="SAPBEXundefined 5 2 9 2 2" xfId="52195"/>
    <cellStyle name="SAPBEXundefined 5 2 9 2 3" xfId="52196"/>
    <cellStyle name="SAPBEXundefined 5 2 9 3" xfId="52197"/>
    <cellStyle name="SAPBEXundefined 5 2 9 4" xfId="52198"/>
    <cellStyle name="SAPBEXundefined 5 3" xfId="52199"/>
    <cellStyle name="SAPBEXundefined 5 3 10" xfId="52200"/>
    <cellStyle name="SAPBEXundefined 5 3 11" xfId="52201"/>
    <cellStyle name="SAPBEXundefined 5 3 2" xfId="52202"/>
    <cellStyle name="SAPBEXundefined 5 3 2 2" xfId="52203"/>
    <cellStyle name="SAPBEXundefined 5 3 2 2 2" xfId="52204"/>
    <cellStyle name="SAPBEXundefined 5 3 2 2 3" xfId="52205"/>
    <cellStyle name="SAPBEXundefined 5 3 2 3" xfId="52206"/>
    <cellStyle name="SAPBEXundefined 5 3 2 4" xfId="52207"/>
    <cellStyle name="SAPBEXundefined 5 3 3" xfId="52208"/>
    <cellStyle name="SAPBEXundefined 5 3 3 2" xfId="52209"/>
    <cellStyle name="SAPBEXundefined 5 3 3 2 2" xfId="52210"/>
    <cellStyle name="SAPBEXundefined 5 3 3 2 3" xfId="52211"/>
    <cellStyle name="SAPBEXundefined 5 3 3 3" xfId="52212"/>
    <cellStyle name="SAPBEXundefined 5 3 3 4" xfId="52213"/>
    <cellStyle name="SAPBEXundefined 5 3 4" xfId="52214"/>
    <cellStyle name="SAPBEXundefined 5 3 4 2" xfId="52215"/>
    <cellStyle name="SAPBEXundefined 5 3 4 2 2" xfId="52216"/>
    <cellStyle name="SAPBEXundefined 5 3 4 2 3" xfId="52217"/>
    <cellStyle name="SAPBEXundefined 5 3 4 3" xfId="52218"/>
    <cellStyle name="SAPBEXundefined 5 3 4 4" xfId="52219"/>
    <cellStyle name="SAPBEXundefined 5 3 5" xfId="52220"/>
    <cellStyle name="SAPBEXundefined 5 3 5 2" xfId="52221"/>
    <cellStyle name="SAPBEXundefined 5 3 5 2 2" xfId="52222"/>
    <cellStyle name="SAPBEXundefined 5 3 5 2 3" xfId="52223"/>
    <cellStyle name="SAPBEXundefined 5 3 5 3" xfId="52224"/>
    <cellStyle name="SAPBEXundefined 5 3 5 4" xfId="52225"/>
    <cellStyle name="SAPBEXundefined 5 3 6" xfId="52226"/>
    <cellStyle name="SAPBEXundefined 5 3 6 2" xfId="52227"/>
    <cellStyle name="SAPBEXundefined 5 3 6 2 2" xfId="52228"/>
    <cellStyle name="SAPBEXundefined 5 3 6 2 3" xfId="52229"/>
    <cellStyle name="SAPBEXundefined 5 3 6 3" xfId="52230"/>
    <cellStyle name="SAPBEXundefined 5 3 6 4" xfId="52231"/>
    <cellStyle name="SAPBEXundefined 5 3 7" xfId="52232"/>
    <cellStyle name="SAPBEXundefined 5 3 7 2" xfId="52233"/>
    <cellStyle name="SAPBEXundefined 5 3 7 2 2" xfId="52234"/>
    <cellStyle name="SAPBEXundefined 5 3 7 2 3" xfId="52235"/>
    <cellStyle name="SAPBEXundefined 5 3 7 3" xfId="52236"/>
    <cellStyle name="SAPBEXundefined 5 3 7 4" xfId="52237"/>
    <cellStyle name="SAPBEXundefined 5 3 8" xfId="52238"/>
    <cellStyle name="SAPBEXundefined 5 3 8 2" xfId="52239"/>
    <cellStyle name="SAPBEXundefined 5 3 8 2 2" xfId="52240"/>
    <cellStyle name="SAPBEXundefined 5 3 8 2 3" xfId="52241"/>
    <cellStyle name="SAPBEXundefined 5 3 8 3" xfId="52242"/>
    <cellStyle name="SAPBEXundefined 5 3 8 4" xfId="52243"/>
    <cellStyle name="SAPBEXundefined 5 3 9" xfId="52244"/>
    <cellStyle name="SAPBEXundefined 5 3 9 2" xfId="52245"/>
    <cellStyle name="SAPBEXundefined 5 3 9 3" xfId="52246"/>
    <cellStyle name="SAPBEXundefined 5 4" xfId="52247"/>
    <cellStyle name="SAPBEXundefined 5 4 2" xfId="52248"/>
    <cellStyle name="SAPBEXundefined 5 4 2 2" xfId="52249"/>
    <cellStyle name="SAPBEXundefined 5 4 2 3" xfId="52250"/>
    <cellStyle name="SAPBEXundefined 5 4 3" xfId="52251"/>
    <cellStyle name="SAPBEXundefined 5 4 4" xfId="52252"/>
    <cellStyle name="SAPBEXundefined 5 5" xfId="52253"/>
    <cellStyle name="SAPBEXundefined 5 5 2" xfId="52254"/>
    <cellStyle name="SAPBEXundefined 5 5 2 2" xfId="52255"/>
    <cellStyle name="SAPBEXundefined 5 5 2 3" xfId="52256"/>
    <cellStyle name="SAPBEXundefined 5 5 3" xfId="52257"/>
    <cellStyle name="SAPBEXundefined 5 5 4" xfId="52258"/>
    <cellStyle name="SAPBEXundefined 5 6" xfId="52259"/>
    <cellStyle name="SAPBEXundefined 5 6 2" xfId="52260"/>
    <cellStyle name="SAPBEXundefined 5 6 2 2" xfId="52261"/>
    <cellStyle name="SAPBEXundefined 5 6 2 3" xfId="52262"/>
    <cellStyle name="SAPBEXundefined 5 6 3" xfId="52263"/>
    <cellStyle name="SAPBEXundefined 5 6 4" xfId="52264"/>
    <cellStyle name="SAPBEXundefined 5 7" xfId="52265"/>
    <cellStyle name="SAPBEXundefined 5 7 2" xfId="52266"/>
    <cellStyle name="SAPBEXundefined 5 7 2 2" xfId="52267"/>
    <cellStyle name="SAPBEXundefined 5 7 2 3" xfId="52268"/>
    <cellStyle name="SAPBEXundefined 5 7 3" xfId="52269"/>
    <cellStyle name="SAPBEXundefined 5 7 4" xfId="52270"/>
    <cellStyle name="SAPBEXundefined 5 8" xfId="52271"/>
    <cellStyle name="SAPBEXundefined 5 8 2" xfId="52272"/>
    <cellStyle name="SAPBEXundefined 5 8 2 2" xfId="52273"/>
    <cellStyle name="SAPBEXundefined 5 8 2 3" xfId="52274"/>
    <cellStyle name="SAPBEXundefined 5 8 3" xfId="52275"/>
    <cellStyle name="SAPBEXundefined 5 8 4" xfId="52276"/>
    <cellStyle name="SAPBEXundefined 5 9" xfId="52277"/>
    <cellStyle name="SAPBEXundefined 5 9 2" xfId="52278"/>
    <cellStyle name="SAPBEXundefined 5 9 2 2" xfId="52279"/>
    <cellStyle name="SAPBEXundefined 5 9 2 3" xfId="52280"/>
    <cellStyle name="SAPBEXundefined 5 9 3" xfId="52281"/>
    <cellStyle name="SAPBEXundefined 5 9 4" xfId="52282"/>
    <cellStyle name="SAPBEXundefined 6" xfId="52283"/>
    <cellStyle name="SAPBEXundefined 6 10" xfId="52284"/>
    <cellStyle name="SAPBEXundefined 6 10 2" xfId="52285"/>
    <cellStyle name="SAPBEXundefined 6 10 3" xfId="52286"/>
    <cellStyle name="SAPBEXundefined 6 11" xfId="52287"/>
    <cellStyle name="SAPBEXundefined 6 12" xfId="52288"/>
    <cellStyle name="SAPBEXundefined 6 2" xfId="52289"/>
    <cellStyle name="SAPBEXundefined 6 2 10" xfId="52290"/>
    <cellStyle name="SAPBEXundefined 6 2 11" xfId="52291"/>
    <cellStyle name="SAPBEXundefined 6 2 2" xfId="52292"/>
    <cellStyle name="SAPBEXundefined 6 2 2 2" xfId="52293"/>
    <cellStyle name="SAPBEXundefined 6 2 2 2 2" xfId="52294"/>
    <cellStyle name="SAPBEXundefined 6 2 2 2 3" xfId="52295"/>
    <cellStyle name="SAPBEXundefined 6 2 2 3" xfId="52296"/>
    <cellStyle name="SAPBEXundefined 6 2 2 4" xfId="52297"/>
    <cellStyle name="SAPBEXundefined 6 2 3" xfId="52298"/>
    <cellStyle name="SAPBEXundefined 6 2 3 2" xfId="52299"/>
    <cellStyle name="SAPBEXundefined 6 2 3 2 2" xfId="52300"/>
    <cellStyle name="SAPBEXundefined 6 2 3 2 3" xfId="52301"/>
    <cellStyle name="SAPBEXundefined 6 2 3 3" xfId="52302"/>
    <cellStyle name="SAPBEXundefined 6 2 3 4" xfId="52303"/>
    <cellStyle name="SAPBEXundefined 6 2 4" xfId="52304"/>
    <cellStyle name="SAPBEXundefined 6 2 4 2" xfId="52305"/>
    <cellStyle name="SAPBEXundefined 6 2 4 2 2" xfId="52306"/>
    <cellStyle name="SAPBEXundefined 6 2 4 2 3" xfId="52307"/>
    <cellStyle name="SAPBEXundefined 6 2 4 3" xfId="52308"/>
    <cellStyle name="SAPBEXundefined 6 2 4 4" xfId="52309"/>
    <cellStyle name="SAPBEXundefined 6 2 5" xfId="52310"/>
    <cellStyle name="SAPBEXundefined 6 2 5 2" xfId="52311"/>
    <cellStyle name="SAPBEXundefined 6 2 5 2 2" xfId="52312"/>
    <cellStyle name="SAPBEXundefined 6 2 5 2 3" xfId="52313"/>
    <cellStyle name="SAPBEXundefined 6 2 5 3" xfId="52314"/>
    <cellStyle name="SAPBEXundefined 6 2 5 4" xfId="52315"/>
    <cellStyle name="SAPBEXundefined 6 2 6" xfId="52316"/>
    <cellStyle name="SAPBEXundefined 6 2 6 2" xfId="52317"/>
    <cellStyle name="SAPBEXundefined 6 2 6 2 2" xfId="52318"/>
    <cellStyle name="SAPBEXundefined 6 2 6 2 3" xfId="52319"/>
    <cellStyle name="SAPBEXundefined 6 2 6 3" xfId="52320"/>
    <cellStyle name="SAPBEXundefined 6 2 6 4" xfId="52321"/>
    <cellStyle name="SAPBEXundefined 6 2 7" xfId="52322"/>
    <cellStyle name="SAPBEXundefined 6 2 7 2" xfId="52323"/>
    <cellStyle name="SAPBEXundefined 6 2 7 2 2" xfId="52324"/>
    <cellStyle name="SAPBEXundefined 6 2 7 2 3" xfId="52325"/>
    <cellStyle name="SAPBEXundefined 6 2 7 3" xfId="52326"/>
    <cellStyle name="SAPBEXundefined 6 2 7 4" xfId="52327"/>
    <cellStyle name="SAPBEXundefined 6 2 8" xfId="52328"/>
    <cellStyle name="SAPBEXundefined 6 2 8 2" xfId="52329"/>
    <cellStyle name="SAPBEXundefined 6 2 8 2 2" xfId="52330"/>
    <cellStyle name="SAPBEXundefined 6 2 8 2 3" xfId="52331"/>
    <cellStyle name="SAPBEXundefined 6 2 8 3" xfId="52332"/>
    <cellStyle name="SAPBEXundefined 6 2 8 4" xfId="52333"/>
    <cellStyle name="SAPBEXundefined 6 2 9" xfId="52334"/>
    <cellStyle name="SAPBEXundefined 6 2 9 2" xfId="52335"/>
    <cellStyle name="SAPBEXundefined 6 2 9 3" xfId="52336"/>
    <cellStyle name="SAPBEXundefined 6 3" xfId="52337"/>
    <cellStyle name="SAPBEXundefined 6 3 2" xfId="52338"/>
    <cellStyle name="SAPBEXundefined 6 3 2 2" xfId="52339"/>
    <cellStyle name="SAPBEXundefined 6 3 2 3" xfId="52340"/>
    <cellStyle name="SAPBEXundefined 6 3 3" xfId="52341"/>
    <cellStyle name="SAPBEXundefined 6 3 4" xfId="52342"/>
    <cellStyle name="SAPBEXundefined 6 4" xfId="52343"/>
    <cellStyle name="SAPBEXundefined 6 4 2" xfId="52344"/>
    <cellStyle name="SAPBEXundefined 6 4 2 2" xfId="52345"/>
    <cellStyle name="SAPBEXundefined 6 4 2 3" xfId="52346"/>
    <cellStyle name="SAPBEXundefined 6 4 3" xfId="52347"/>
    <cellStyle name="SAPBEXundefined 6 4 4" xfId="52348"/>
    <cellStyle name="SAPBEXundefined 6 5" xfId="52349"/>
    <cellStyle name="SAPBEXundefined 6 5 2" xfId="52350"/>
    <cellStyle name="SAPBEXundefined 6 5 2 2" xfId="52351"/>
    <cellStyle name="SAPBEXundefined 6 5 2 3" xfId="52352"/>
    <cellStyle name="SAPBEXundefined 6 5 3" xfId="52353"/>
    <cellStyle name="SAPBEXundefined 6 5 4" xfId="52354"/>
    <cellStyle name="SAPBEXundefined 6 6" xfId="52355"/>
    <cellStyle name="SAPBEXundefined 6 6 2" xfId="52356"/>
    <cellStyle name="SAPBEXundefined 6 6 2 2" xfId="52357"/>
    <cellStyle name="SAPBEXundefined 6 6 2 3" xfId="52358"/>
    <cellStyle name="SAPBEXundefined 6 6 3" xfId="52359"/>
    <cellStyle name="SAPBEXundefined 6 6 4" xfId="52360"/>
    <cellStyle name="SAPBEXundefined 6 7" xfId="52361"/>
    <cellStyle name="SAPBEXundefined 6 7 2" xfId="52362"/>
    <cellStyle name="SAPBEXundefined 6 7 2 2" xfId="52363"/>
    <cellStyle name="SAPBEXundefined 6 7 2 3" xfId="52364"/>
    <cellStyle name="SAPBEXundefined 6 7 3" xfId="52365"/>
    <cellStyle name="SAPBEXundefined 6 7 4" xfId="52366"/>
    <cellStyle name="SAPBEXundefined 6 8" xfId="52367"/>
    <cellStyle name="SAPBEXundefined 6 8 2" xfId="52368"/>
    <cellStyle name="SAPBEXundefined 6 8 2 2" xfId="52369"/>
    <cellStyle name="SAPBEXundefined 6 8 2 3" xfId="52370"/>
    <cellStyle name="SAPBEXundefined 6 8 3" xfId="52371"/>
    <cellStyle name="SAPBEXundefined 6 8 4" xfId="52372"/>
    <cellStyle name="SAPBEXundefined 6 9" xfId="52373"/>
    <cellStyle name="SAPBEXundefined 6 9 2" xfId="52374"/>
    <cellStyle name="SAPBEXundefined 6 9 2 2" xfId="52375"/>
    <cellStyle name="SAPBEXundefined 6 9 2 3" xfId="52376"/>
    <cellStyle name="SAPBEXundefined 6 9 3" xfId="52377"/>
    <cellStyle name="SAPBEXundefined 6 9 4" xfId="52378"/>
    <cellStyle name="SAPBEXundefined 7" xfId="52379"/>
    <cellStyle name="SAPBEXundefined 7 10" xfId="52380"/>
    <cellStyle name="SAPBEXundefined 7 11" xfId="52381"/>
    <cellStyle name="SAPBEXundefined 7 2" xfId="52382"/>
    <cellStyle name="SAPBEXundefined 7 2 2" xfId="52383"/>
    <cellStyle name="SAPBEXundefined 7 2 2 2" xfId="52384"/>
    <cellStyle name="SAPBEXundefined 7 2 2 3" xfId="52385"/>
    <cellStyle name="SAPBEXundefined 7 2 3" xfId="52386"/>
    <cellStyle name="SAPBEXundefined 7 2 4" xfId="52387"/>
    <cellStyle name="SAPBEXundefined 7 3" xfId="52388"/>
    <cellStyle name="SAPBEXundefined 7 3 2" xfId="52389"/>
    <cellStyle name="SAPBEXundefined 7 3 2 2" xfId="52390"/>
    <cellStyle name="SAPBEXundefined 7 3 2 3" xfId="52391"/>
    <cellStyle name="SAPBEXundefined 7 3 3" xfId="52392"/>
    <cellStyle name="SAPBEXundefined 7 3 4" xfId="52393"/>
    <cellStyle name="SAPBEXundefined 7 4" xfId="52394"/>
    <cellStyle name="SAPBEXundefined 7 4 2" xfId="52395"/>
    <cellStyle name="SAPBEXundefined 7 4 2 2" xfId="52396"/>
    <cellStyle name="SAPBEXundefined 7 4 2 3" xfId="52397"/>
    <cellStyle name="SAPBEXundefined 7 4 3" xfId="52398"/>
    <cellStyle name="SAPBEXundefined 7 4 4" xfId="52399"/>
    <cellStyle name="SAPBEXundefined 7 5" xfId="52400"/>
    <cellStyle name="SAPBEXundefined 7 5 2" xfId="52401"/>
    <cellStyle name="SAPBEXundefined 7 5 2 2" xfId="52402"/>
    <cellStyle name="SAPBEXundefined 7 5 2 3" xfId="52403"/>
    <cellStyle name="SAPBEXundefined 7 5 3" xfId="52404"/>
    <cellStyle name="SAPBEXundefined 7 5 4" xfId="52405"/>
    <cellStyle name="SAPBEXundefined 7 6" xfId="52406"/>
    <cellStyle name="SAPBEXundefined 7 6 2" xfId="52407"/>
    <cellStyle name="SAPBEXundefined 7 6 2 2" xfId="52408"/>
    <cellStyle name="SAPBEXundefined 7 6 2 3" xfId="52409"/>
    <cellStyle name="SAPBEXundefined 7 6 3" xfId="52410"/>
    <cellStyle name="SAPBEXundefined 7 6 4" xfId="52411"/>
    <cellStyle name="SAPBEXundefined 7 7" xfId="52412"/>
    <cellStyle name="SAPBEXundefined 7 7 2" xfId="52413"/>
    <cellStyle name="SAPBEXundefined 7 7 2 2" xfId="52414"/>
    <cellStyle name="SAPBEXundefined 7 7 2 3" xfId="52415"/>
    <cellStyle name="SAPBEXundefined 7 7 3" xfId="52416"/>
    <cellStyle name="SAPBEXundefined 7 7 4" xfId="52417"/>
    <cellStyle name="SAPBEXundefined 7 8" xfId="52418"/>
    <cellStyle name="SAPBEXundefined 7 8 2" xfId="52419"/>
    <cellStyle name="SAPBEXundefined 7 8 2 2" xfId="52420"/>
    <cellStyle name="SAPBEXundefined 7 8 2 3" xfId="52421"/>
    <cellStyle name="SAPBEXundefined 7 8 3" xfId="52422"/>
    <cellStyle name="SAPBEXundefined 7 8 4" xfId="52423"/>
    <cellStyle name="SAPBEXundefined 7 9" xfId="52424"/>
    <cellStyle name="SAPBEXundefined 7 9 2" xfId="52425"/>
    <cellStyle name="SAPBEXundefined 7 9 3" xfId="52426"/>
    <cellStyle name="SAPBEXundefined 8" xfId="52427"/>
    <cellStyle name="SAPBEXundefined 8 2" xfId="52428"/>
    <cellStyle name="SAPBEXundefined 8 2 2" xfId="52429"/>
    <cellStyle name="SAPBEXundefined 8 2 3" xfId="52430"/>
    <cellStyle name="SAPBEXundefined 8 3" xfId="52431"/>
    <cellStyle name="SAPBEXundefined 8 4" xfId="52432"/>
    <cellStyle name="SAPBEXundefined 9" xfId="52433"/>
    <cellStyle name="SAPBEXundefined 9 2" xfId="52434"/>
    <cellStyle name="SAPBEXundefined 9 2 2" xfId="52435"/>
    <cellStyle name="SAPBEXundefined 9 2 3" xfId="52436"/>
    <cellStyle name="SAPBEXundefined 9 3" xfId="52437"/>
    <cellStyle name="SAPBEXundefined 9 4" xfId="52438"/>
    <cellStyle name="Schlecht 2" xfId="54027"/>
    <cellStyle name="Sheet Title" xfId="52439"/>
    <cellStyle name="Standard 2" xfId="12"/>
    <cellStyle name="Standard 2 2" xfId="54028"/>
    <cellStyle name="Standard 2 2 2" xfId="57098"/>
    <cellStyle name="Standard 3" xfId="54029"/>
    <cellStyle name="Standard 3 2" xfId="54030"/>
    <cellStyle name="Standard 4" xfId="54031"/>
    <cellStyle name="Standard 5" xfId="54032"/>
    <cellStyle name="Standard 5 2" xfId="54033"/>
    <cellStyle name="Standard_Calculationsheet 2009_Greece_Final 2" xfId="54034"/>
    <cellStyle name="Stil 1" xfId="52440"/>
    <cellStyle name="Style 1" xfId="13"/>
    <cellStyle name="Style 1 2" xfId="14"/>
    <cellStyle name="Style 1 3" xfId="52441"/>
    <cellStyle name="Style 1 4" xfId="57139"/>
    <cellStyle name="Title 2" xfId="52442"/>
    <cellStyle name="Title 2 2" xfId="57436"/>
    <cellStyle name="Title 3" xfId="54035"/>
    <cellStyle name="Title 4" xfId="54036"/>
    <cellStyle name="Title 5" xfId="54037"/>
    <cellStyle name="Title 6" xfId="54038"/>
    <cellStyle name="Total 2" xfId="52443"/>
    <cellStyle name="Total 2 10" xfId="52444"/>
    <cellStyle name="Total 2 10 2" xfId="52445"/>
    <cellStyle name="Total 2 10 2 2" xfId="52446"/>
    <cellStyle name="Total 2 10 2 3" xfId="52447"/>
    <cellStyle name="Total 2 10 3" xfId="52448"/>
    <cellStyle name="Total 2 10 4" xfId="52449"/>
    <cellStyle name="Total 2 11" xfId="52450"/>
    <cellStyle name="Total 2 11 2" xfId="52451"/>
    <cellStyle name="Total 2 11 2 2" xfId="52452"/>
    <cellStyle name="Total 2 11 2 3" xfId="52453"/>
    <cellStyle name="Total 2 11 3" xfId="52454"/>
    <cellStyle name="Total 2 11 4" xfId="52455"/>
    <cellStyle name="Total 2 12" xfId="52456"/>
    <cellStyle name="Total 2 12 2" xfId="52457"/>
    <cellStyle name="Total 2 12 2 2" xfId="52458"/>
    <cellStyle name="Total 2 12 2 3" xfId="52459"/>
    <cellStyle name="Total 2 12 3" xfId="52460"/>
    <cellStyle name="Total 2 12 4" xfId="52461"/>
    <cellStyle name="Total 2 13" xfId="52462"/>
    <cellStyle name="Total 2 13 2" xfId="52463"/>
    <cellStyle name="Total 2 13 2 2" xfId="52464"/>
    <cellStyle name="Total 2 13 2 3" xfId="52465"/>
    <cellStyle name="Total 2 13 3" xfId="52466"/>
    <cellStyle name="Total 2 13 4" xfId="52467"/>
    <cellStyle name="Total 2 14" xfId="52468"/>
    <cellStyle name="Total 2 14 2" xfId="52469"/>
    <cellStyle name="Total 2 14 3" xfId="52470"/>
    <cellStyle name="Total 2 15" xfId="52471"/>
    <cellStyle name="Total 2 16" xfId="52472"/>
    <cellStyle name="Total 2 17" xfId="57437"/>
    <cellStyle name="Total 2 2" xfId="52473"/>
    <cellStyle name="Total 2 2 10" xfId="52474"/>
    <cellStyle name="Total 2 2 10 2" xfId="52475"/>
    <cellStyle name="Total 2 2 10 2 2" xfId="52476"/>
    <cellStyle name="Total 2 2 10 2 3" xfId="52477"/>
    <cellStyle name="Total 2 2 10 3" xfId="52478"/>
    <cellStyle name="Total 2 2 10 4" xfId="52479"/>
    <cellStyle name="Total 2 2 11" xfId="52480"/>
    <cellStyle name="Total 2 2 11 2" xfId="52481"/>
    <cellStyle name="Total 2 2 11 2 2" xfId="52482"/>
    <cellStyle name="Total 2 2 11 2 3" xfId="52483"/>
    <cellStyle name="Total 2 2 11 3" xfId="52484"/>
    <cellStyle name="Total 2 2 11 4" xfId="52485"/>
    <cellStyle name="Total 2 2 12" xfId="52486"/>
    <cellStyle name="Total 2 2 12 2" xfId="52487"/>
    <cellStyle name="Total 2 2 12 3" xfId="52488"/>
    <cellStyle name="Total 2 2 13" xfId="52489"/>
    <cellStyle name="Total 2 2 14" xfId="52490"/>
    <cellStyle name="Total 2 2 2" xfId="52491"/>
    <cellStyle name="Total 2 2 2 10" xfId="52492"/>
    <cellStyle name="Total 2 2 2 10 2" xfId="52493"/>
    <cellStyle name="Total 2 2 2 10 2 2" xfId="52494"/>
    <cellStyle name="Total 2 2 2 10 2 3" xfId="52495"/>
    <cellStyle name="Total 2 2 2 10 3" xfId="52496"/>
    <cellStyle name="Total 2 2 2 10 4" xfId="52497"/>
    <cellStyle name="Total 2 2 2 11" xfId="52498"/>
    <cellStyle name="Total 2 2 2 11 2" xfId="52499"/>
    <cellStyle name="Total 2 2 2 11 3" xfId="52500"/>
    <cellStyle name="Total 2 2 2 12" xfId="52501"/>
    <cellStyle name="Total 2 2 2 13" xfId="52502"/>
    <cellStyle name="Total 2 2 2 2" xfId="52503"/>
    <cellStyle name="Total 2 2 2 2 10" xfId="52504"/>
    <cellStyle name="Total 2 2 2 2 10 2" xfId="52505"/>
    <cellStyle name="Total 2 2 2 2 10 3" xfId="52506"/>
    <cellStyle name="Total 2 2 2 2 11" xfId="52507"/>
    <cellStyle name="Total 2 2 2 2 12" xfId="52508"/>
    <cellStyle name="Total 2 2 2 2 2" xfId="52509"/>
    <cellStyle name="Total 2 2 2 2 2 10" xfId="52510"/>
    <cellStyle name="Total 2 2 2 2 2 11" xfId="52511"/>
    <cellStyle name="Total 2 2 2 2 2 2" xfId="52512"/>
    <cellStyle name="Total 2 2 2 2 2 2 2" xfId="52513"/>
    <cellStyle name="Total 2 2 2 2 2 2 2 2" xfId="52514"/>
    <cellStyle name="Total 2 2 2 2 2 2 2 3" xfId="52515"/>
    <cellStyle name="Total 2 2 2 2 2 2 3" xfId="52516"/>
    <cellStyle name="Total 2 2 2 2 2 2 4" xfId="52517"/>
    <cellStyle name="Total 2 2 2 2 2 3" xfId="52518"/>
    <cellStyle name="Total 2 2 2 2 2 3 2" xfId="52519"/>
    <cellStyle name="Total 2 2 2 2 2 3 2 2" xfId="52520"/>
    <cellStyle name="Total 2 2 2 2 2 3 2 3" xfId="52521"/>
    <cellStyle name="Total 2 2 2 2 2 3 3" xfId="52522"/>
    <cellStyle name="Total 2 2 2 2 2 3 4" xfId="52523"/>
    <cellStyle name="Total 2 2 2 2 2 4" xfId="52524"/>
    <cellStyle name="Total 2 2 2 2 2 4 2" xfId="52525"/>
    <cellStyle name="Total 2 2 2 2 2 4 2 2" xfId="52526"/>
    <cellStyle name="Total 2 2 2 2 2 4 2 3" xfId="52527"/>
    <cellStyle name="Total 2 2 2 2 2 4 3" xfId="52528"/>
    <cellStyle name="Total 2 2 2 2 2 4 4" xfId="52529"/>
    <cellStyle name="Total 2 2 2 2 2 5" xfId="52530"/>
    <cellStyle name="Total 2 2 2 2 2 5 2" xfId="52531"/>
    <cellStyle name="Total 2 2 2 2 2 5 2 2" xfId="52532"/>
    <cellStyle name="Total 2 2 2 2 2 5 2 3" xfId="52533"/>
    <cellStyle name="Total 2 2 2 2 2 5 3" xfId="52534"/>
    <cellStyle name="Total 2 2 2 2 2 5 4" xfId="52535"/>
    <cellStyle name="Total 2 2 2 2 2 6" xfId="52536"/>
    <cellStyle name="Total 2 2 2 2 2 6 2" xfId="52537"/>
    <cellStyle name="Total 2 2 2 2 2 6 2 2" xfId="52538"/>
    <cellStyle name="Total 2 2 2 2 2 6 2 3" xfId="52539"/>
    <cellStyle name="Total 2 2 2 2 2 6 3" xfId="52540"/>
    <cellStyle name="Total 2 2 2 2 2 6 4" xfId="52541"/>
    <cellStyle name="Total 2 2 2 2 2 7" xfId="52542"/>
    <cellStyle name="Total 2 2 2 2 2 7 2" xfId="52543"/>
    <cellStyle name="Total 2 2 2 2 2 7 2 2" xfId="52544"/>
    <cellStyle name="Total 2 2 2 2 2 7 2 3" xfId="52545"/>
    <cellStyle name="Total 2 2 2 2 2 7 3" xfId="52546"/>
    <cellStyle name="Total 2 2 2 2 2 7 4" xfId="52547"/>
    <cellStyle name="Total 2 2 2 2 2 8" xfId="52548"/>
    <cellStyle name="Total 2 2 2 2 2 8 2" xfId="52549"/>
    <cellStyle name="Total 2 2 2 2 2 8 2 2" xfId="52550"/>
    <cellStyle name="Total 2 2 2 2 2 8 2 3" xfId="52551"/>
    <cellStyle name="Total 2 2 2 2 2 8 3" xfId="52552"/>
    <cellStyle name="Total 2 2 2 2 2 8 4" xfId="52553"/>
    <cellStyle name="Total 2 2 2 2 2 9" xfId="52554"/>
    <cellStyle name="Total 2 2 2 2 2 9 2" xfId="52555"/>
    <cellStyle name="Total 2 2 2 2 2 9 3" xfId="52556"/>
    <cellStyle name="Total 2 2 2 2 3" xfId="52557"/>
    <cellStyle name="Total 2 2 2 2 3 2" xfId="52558"/>
    <cellStyle name="Total 2 2 2 2 3 2 2" xfId="52559"/>
    <cellStyle name="Total 2 2 2 2 3 2 3" xfId="52560"/>
    <cellStyle name="Total 2 2 2 2 3 3" xfId="52561"/>
    <cellStyle name="Total 2 2 2 2 3 4" xfId="52562"/>
    <cellStyle name="Total 2 2 2 2 4" xfId="52563"/>
    <cellStyle name="Total 2 2 2 2 4 2" xfId="52564"/>
    <cellStyle name="Total 2 2 2 2 4 2 2" xfId="52565"/>
    <cellStyle name="Total 2 2 2 2 4 2 3" xfId="52566"/>
    <cellStyle name="Total 2 2 2 2 4 3" xfId="52567"/>
    <cellStyle name="Total 2 2 2 2 4 4" xfId="52568"/>
    <cellStyle name="Total 2 2 2 2 5" xfId="52569"/>
    <cellStyle name="Total 2 2 2 2 5 2" xfId="52570"/>
    <cellStyle name="Total 2 2 2 2 5 2 2" xfId="52571"/>
    <cellStyle name="Total 2 2 2 2 5 2 3" xfId="52572"/>
    <cellStyle name="Total 2 2 2 2 5 3" xfId="52573"/>
    <cellStyle name="Total 2 2 2 2 5 4" xfId="52574"/>
    <cellStyle name="Total 2 2 2 2 6" xfId="52575"/>
    <cellStyle name="Total 2 2 2 2 6 2" xfId="52576"/>
    <cellStyle name="Total 2 2 2 2 6 2 2" xfId="52577"/>
    <cellStyle name="Total 2 2 2 2 6 2 3" xfId="52578"/>
    <cellStyle name="Total 2 2 2 2 6 3" xfId="52579"/>
    <cellStyle name="Total 2 2 2 2 6 4" xfId="52580"/>
    <cellStyle name="Total 2 2 2 2 7" xfId="52581"/>
    <cellStyle name="Total 2 2 2 2 7 2" xfId="52582"/>
    <cellStyle name="Total 2 2 2 2 7 2 2" xfId="52583"/>
    <cellStyle name="Total 2 2 2 2 7 2 3" xfId="52584"/>
    <cellStyle name="Total 2 2 2 2 7 3" xfId="52585"/>
    <cellStyle name="Total 2 2 2 2 7 4" xfId="52586"/>
    <cellStyle name="Total 2 2 2 2 8" xfId="52587"/>
    <cellStyle name="Total 2 2 2 2 8 2" xfId="52588"/>
    <cellStyle name="Total 2 2 2 2 8 2 2" xfId="52589"/>
    <cellStyle name="Total 2 2 2 2 8 2 3" xfId="52590"/>
    <cellStyle name="Total 2 2 2 2 8 3" xfId="52591"/>
    <cellStyle name="Total 2 2 2 2 8 4" xfId="52592"/>
    <cellStyle name="Total 2 2 2 2 9" xfId="52593"/>
    <cellStyle name="Total 2 2 2 2 9 2" xfId="52594"/>
    <cellStyle name="Total 2 2 2 2 9 2 2" xfId="52595"/>
    <cellStyle name="Total 2 2 2 2 9 2 3" xfId="52596"/>
    <cellStyle name="Total 2 2 2 2 9 3" xfId="52597"/>
    <cellStyle name="Total 2 2 2 2 9 4" xfId="52598"/>
    <cellStyle name="Total 2 2 2 3" xfId="52599"/>
    <cellStyle name="Total 2 2 2 3 10" xfId="52600"/>
    <cellStyle name="Total 2 2 2 3 11" xfId="52601"/>
    <cellStyle name="Total 2 2 2 3 2" xfId="52602"/>
    <cellStyle name="Total 2 2 2 3 2 2" xfId="52603"/>
    <cellStyle name="Total 2 2 2 3 2 2 2" xfId="52604"/>
    <cellStyle name="Total 2 2 2 3 2 2 3" xfId="52605"/>
    <cellStyle name="Total 2 2 2 3 2 3" xfId="52606"/>
    <cellStyle name="Total 2 2 2 3 2 4" xfId="52607"/>
    <cellStyle name="Total 2 2 2 3 3" xfId="52608"/>
    <cellStyle name="Total 2 2 2 3 3 2" xfId="52609"/>
    <cellStyle name="Total 2 2 2 3 3 2 2" xfId="52610"/>
    <cellStyle name="Total 2 2 2 3 3 2 3" xfId="52611"/>
    <cellStyle name="Total 2 2 2 3 3 3" xfId="52612"/>
    <cellStyle name="Total 2 2 2 3 3 4" xfId="52613"/>
    <cellStyle name="Total 2 2 2 3 4" xfId="52614"/>
    <cellStyle name="Total 2 2 2 3 4 2" xfId="52615"/>
    <cellStyle name="Total 2 2 2 3 4 2 2" xfId="52616"/>
    <cellStyle name="Total 2 2 2 3 4 2 3" xfId="52617"/>
    <cellStyle name="Total 2 2 2 3 4 3" xfId="52618"/>
    <cellStyle name="Total 2 2 2 3 4 4" xfId="52619"/>
    <cellStyle name="Total 2 2 2 3 5" xfId="52620"/>
    <cellStyle name="Total 2 2 2 3 5 2" xfId="52621"/>
    <cellStyle name="Total 2 2 2 3 5 2 2" xfId="52622"/>
    <cellStyle name="Total 2 2 2 3 5 2 3" xfId="52623"/>
    <cellStyle name="Total 2 2 2 3 5 3" xfId="52624"/>
    <cellStyle name="Total 2 2 2 3 5 4" xfId="52625"/>
    <cellStyle name="Total 2 2 2 3 6" xfId="52626"/>
    <cellStyle name="Total 2 2 2 3 6 2" xfId="52627"/>
    <cellStyle name="Total 2 2 2 3 6 2 2" xfId="52628"/>
    <cellStyle name="Total 2 2 2 3 6 2 3" xfId="52629"/>
    <cellStyle name="Total 2 2 2 3 6 3" xfId="52630"/>
    <cellStyle name="Total 2 2 2 3 6 4" xfId="52631"/>
    <cellStyle name="Total 2 2 2 3 7" xfId="52632"/>
    <cellStyle name="Total 2 2 2 3 7 2" xfId="52633"/>
    <cellStyle name="Total 2 2 2 3 7 2 2" xfId="52634"/>
    <cellStyle name="Total 2 2 2 3 7 2 3" xfId="52635"/>
    <cellStyle name="Total 2 2 2 3 7 3" xfId="52636"/>
    <cellStyle name="Total 2 2 2 3 7 4" xfId="52637"/>
    <cellStyle name="Total 2 2 2 3 8" xfId="52638"/>
    <cellStyle name="Total 2 2 2 3 8 2" xfId="52639"/>
    <cellStyle name="Total 2 2 2 3 8 2 2" xfId="52640"/>
    <cellStyle name="Total 2 2 2 3 8 2 3" xfId="52641"/>
    <cellStyle name="Total 2 2 2 3 8 3" xfId="52642"/>
    <cellStyle name="Total 2 2 2 3 8 4" xfId="52643"/>
    <cellStyle name="Total 2 2 2 3 9" xfId="52644"/>
    <cellStyle name="Total 2 2 2 3 9 2" xfId="52645"/>
    <cellStyle name="Total 2 2 2 3 9 3" xfId="52646"/>
    <cellStyle name="Total 2 2 2 4" xfId="52647"/>
    <cellStyle name="Total 2 2 2 4 2" xfId="52648"/>
    <cellStyle name="Total 2 2 2 4 2 2" xfId="52649"/>
    <cellStyle name="Total 2 2 2 4 2 3" xfId="52650"/>
    <cellStyle name="Total 2 2 2 4 3" xfId="52651"/>
    <cellStyle name="Total 2 2 2 4 4" xfId="52652"/>
    <cellStyle name="Total 2 2 2 5" xfId="52653"/>
    <cellStyle name="Total 2 2 2 5 2" xfId="52654"/>
    <cellStyle name="Total 2 2 2 5 2 2" xfId="52655"/>
    <cellStyle name="Total 2 2 2 5 2 3" xfId="52656"/>
    <cellStyle name="Total 2 2 2 5 3" xfId="52657"/>
    <cellStyle name="Total 2 2 2 5 4" xfId="52658"/>
    <cellStyle name="Total 2 2 2 6" xfId="52659"/>
    <cellStyle name="Total 2 2 2 6 2" xfId="52660"/>
    <cellStyle name="Total 2 2 2 6 2 2" xfId="52661"/>
    <cellStyle name="Total 2 2 2 6 2 3" xfId="52662"/>
    <cellStyle name="Total 2 2 2 6 3" xfId="52663"/>
    <cellStyle name="Total 2 2 2 6 4" xfId="52664"/>
    <cellStyle name="Total 2 2 2 7" xfId="52665"/>
    <cellStyle name="Total 2 2 2 7 2" xfId="52666"/>
    <cellStyle name="Total 2 2 2 7 2 2" xfId="52667"/>
    <cellStyle name="Total 2 2 2 7 2 3" xfId="52668"/>
    <cellStyle name="Total 2 2 2 7 3" xfId="52669"/>
    <cellStyle name="Total 2 2 2 7 4" xfId="52670"/>
    <cellStyle name="Total 2 2 2 8" xfId="52671"/>
    <cellStyle name="Total 2 2 2 8 2" xfId="52672"/>
    <cellStyle name="Total 2 2 2 8 2 2" xfId="52673"/>
    <cellStyle name="Total 2 2 2 8 2 3" xfId="52674"/>
    <cellStyle name="Total 2 2 2 8 3" xfId="52675"/>
    <cellStyle name="Total 2 2 2 8 4" xfId="52676"/>
    <cellStyle name="Total 2 2 2 9" xfId="52677"/>
    <cellStyle name="Total 2 2 2 9 2" xfId="52678"/>
    <cellStyle name="Total 2 2 2 9 2 2" xfId="52679"/>
    <cellStyle name="Total 2 2 2 9 2 3" xfId="52680"/>
    <cellStyle name="Total 2 2 2 9 3" xfId="52681"/>
    <cellStyle name="Total 2 2 2 9 4" xfId="52682"/>
    <cellStyle name="Total 2 2 3" xfId="52683"/>
    <cellStyle name="Total 2 2 3 10" xfId="52684"/>
    <cellStyle name="Total 2 2 3 10 2" xfId="52685"/>
    <cellStyle name="Total 2 2 3 10 3" xfId="52686"/>
    <cellStyle name="Total 2 2 3 11" xfId="52687"/>
    <cellStyle name="Total 2 2 3 12" xfId="52688"/>
    <cellStyle name="Total 2 2 3 2" xfId="52689"/>
    <cellStyle name="Total 2 2 3 2 10" xfId="52690"/>
    <cellStyle name="Total 2 2 3 2 11" xfId="52691"/>
    <cellStyle name="Total 2 2 3 2 2" xfId="52692"/>
    <cellStyle name="Total 2 2 3 2 2 2" xfId="52693"/>
    <cellStyle name="Total 2 2 3 2 2 2 2" xfId="52694"/>
    <cellStyle name="Total 2 2 3 2 2 2 3" xfId="52695"/>
    <cellStyle name="Total 2 2 3 2 2 3" xfId="52696"/>
    <cellStyle name="Total 2 2 3 2 2 4" xfId="52697"/>
    <cellStyle name="Total 2 2 3 2 3" xfId="52698"/>
    <cellStyle name="Total 2 2 3 2 3 2" xfId="52699"/>
    <cellStyle name="Total 2 2 3 2 3 2 2" xfId="52700"/>
    <cellStyle name="Total 2 2 3 2 3 2 3" xfId="52701"/>
    <cellStyle name="Total 2 2 3 2 3 3" xfId="52702"/>
    <cellStyle name="Total 2 2 3 2 3 4" xfId="52703"/>
    <cellStyle name="Total 2 2 3 2 4" xfId="52704"/>
    <cellStyle name="Total 2 2 3 2 4 2" xfId="52705"/>
    <cellStyle name="Total 2 2 3 2 4 2 2" xfId="52706"/>
    <cellStyle name="Total 2 2 3 2 4 2 3" xfId="52707"/>
    <cellStyle name="Total 2 2 3 2 4 3" xfId="52708"/>
    <cellStyle name="Total 2 2 3 2 4 4" xfId="52709"/>
    <cellStyle name="Total 2 2 3 2 5" xfId="52710"/>
    <cellStyle name="Total 2 2 3 2 5 2" xfId="52711"/>
    <cellStyle name="Total 2 2 3 2 5 2 2" xfId="52712"/>
    <cellStyle name="Total 2 2 3 2 5 2 3" xfId="52713"/>
    <cellStyle name="Total 2 2 3 2 5 3" xfId="52714"/>
    <cellStyle name="Total 2 2 3 2 5 4" xfId="52715"/>
    <cellStyle name="Total 2 2 3 2 6" xfId="52716"/>
    <cellStyle name="Total 2 2 3 2 6 2" xfId="52717"/>
    <cellStyle name="Total 2 2 3 2 6 2 2" xfId="52718"/>
    <cellStyle name="Total 2 2 3 2 6 2 3" xfId="52719"/>
    <cellStyle name="Total 2 2 3 2 6 3" xfId="52720"/>
    <cellStyle name="Total 2 2 3 2 6 4" xfId="52721"/>
    <cellStyle name="Total 2 2 3 2 7" xfId="52722"/>
    <cellStyle name="Total 2 2 3 2 7 2" xfId="52723"/>
    <cellStyle name="Total 2 2 3 2 7 2 2" xfId="52724"/>
    <cellStyle name="Total 2 2 3 2 7 2 3" xfId="52725"/>
    <cellStyle name="Total 2 2 3 2 7 3" xfId="52726"/>
    <cellStyle name="Total 2 2 3 2 7 4" xfId="52727"/>
    <cellStyle name="Total 2 2 3 2 8" xfId="52728"/>
    <cellStyle name="Total 2 2 3 2 8 2" xfId="52729"/>
    <cellStyle name="Total 2 2 3 2 8 2 2" xfId="52730"/>
    <cellStyle name="Total 2 2 3 2 8 2 3" xfId="52731"/>
    <cellStyle name="Total 2 2 3 2 8 3" xfId="52732"/>
    <cellStyle name="Total 2 2 3 2 8 4" xfId="52733"/>
    <cellStyle name="Total 2 2 3 2 9" xfId="52734"/>
    <cellStyle name="Total 2 2 3 2 9 2" xfId="52735"/>
    <cellStyle name="Total 2 2 3 2 9 3" xfId="52736"/>
    <cellStyle name="Total 2 2 3 3" xfId="52737"/>
    <cellStyle name="Total 2 2 3 3 2" xfId="52738"/>
    <cellStyle name="Total 2 2 3 3 2 2" xfId="52739"/>
    <cellStyle name="Total 2 2 3 3 2 3" xfId="52740"/>
    <cellStyle name="Total 2 2 3 3 3" xfId="52741"/>
    <cellStyle name="Total 2 2 3 3 4" xfId="52742"/>
    <cellStyle name="Total 2 2 3 4" xfId="52743"/>
    <cellStyle name="Total 2 2 3 4 2" xfId="52744"/>
    <cellStyle name="Total 2 2 3 4 2 2" xfId="52745"/>
    <cellStyle name="Total 2 2 3 4 2 3" xfId="52746"/>
    <cellStyle name="Total 2 2 3 4 3" xfId="52747"/>
    <cellStyle name="Total 2 2 3 4 4" xfId="52748"/>
    <cellStyle name="Total 2 2 3 5" xfId="52749"/>
    <cellStyle name="Total 2 2 3 5 2" xfId="52750"/>
    <cellStyle name="Total 2 2 3 5 2 2" xfId="52751"/>
    <cellStyle name="Total 2 2 3 5 2 3" xfId="52752"/>
    <cellStyle name="Total 2 2 3 5 3" xfId="52753"/>
    <cellStyle name="Total 2 2 3 5 4" xfId="52754"/>
    <cellStyle name="Total 2 2 3 6" xfId="52755"/>
    <cellStyle name="Total 2 2 3 6 2" xfId="52756"/>
    <cellStyle name="Total 2 2 3 6 2 2" xfId="52757"/>
    <cellStyle name="Total 2 2 3 6 2 3" xfId="52758"/>
    <cellStyle name="Total 2 2 3 6 3" xfId="52759"/>
    <cellStyle name="Total 2 2 3 6 4" xfId="52760"/>
    <cellStyle name="Total 2 2 3 7" xfId="52761"/>
    <cellStyle name="Total 2 2 3 7 2" xfId="52762"/>
    <cellStyle name="Total 2 2 3 7 2 2" xfId="52763"/>
    <cellStyle name="Total 2 2 3 7 2 3" xfId="52764"/>
    <cellStyle name="Total 2 2 3 7 3" xfId="52765"/>
    <cellStyle name="Total 2 2 3 7 4" xfId="52766"/>
    <cellStyle name="Total 2 2 3 8" xfId="52767"/>
    <cellStyle name="Total 2 2 3 8 2" xfId="52768"/>
    <cellStyle name="Total 2 2 3 8 2 2" xfId="52769"/>
    <cellStyle name="Total 2 2 3 8 2 3" xfId="52770"/>
    <cellStyle name="Total 2 2 3 8 3" xfId="52771"/>
    <cellStyle name="Total 2 2 3 8 4" xfId="52772"/>
    <cellStyle name="Total 2 2 3 9" xfId="52773"/>
    <cellStyle name="Total 2 2 3 9 2" xfId="52774"/>
    <cellStyle name="Total 2 2 3 9 2 2" xfId="52775"/>
    <cellStyle name="Total 2 2 3 9 2 3" xfId="52776"/>
    <cellStyle name="Total 2 2 3 9 3" xfId="52777"/>
    <cellStyle name="Total 2 2 3 9 4" xfId="52778"/>
    <cellStyle name="Total 2 2 4" xfId="52779"/>
    <cellStyle name="Total 2 2 4 10" xfId="52780"/>
    <cellStyle name="Total 2 2 4 11" xfId="52781"/>
    <cellStyle name="Total 2 2 4 2" xfId="52782"/>
    <cellStyle name="Total 2 2 4 2 2" xfId="52783"/>
    <cellStyle name="Total 2 2 4 2 2 2" xfId="52784"/>
    <cellStyle name="Total 2 2 4 2 2 3" xfId="52785"/>
    <cellStyle name="Total 2 2 4 2 3" xfId="52786"/>
    <cellStyle name="Total 2 2 4 2 4" xfId="52787"/>
    <cellStyle name="Total 2 2 4 3" xfId="52788"/>
    <cellStyle name="Total 2 2 4 3 2" xfId="52789"/>
    <cellStyle name="Total 2 2 4 3 2 2" xfId="52790"/>
    <cellStyle name="Total 2 2 4 3 2 3" xfId="52791"/>
    <cellStyle name="Total 2 2 4 3 3" xfId="52792"/>
    <cellStyle name="Total 2 2 4 3 4" xfId="52793"/>
    <cellStyle name="Total 2 2 4 4" xfId="52794"/>
    <cellStyle name="Total 2 2 4 4 2" xfId="52795"/>
    <cellStyle name="Total 2 2 4 4 2 2" xfId="52796"/>
    <cellStyle name="Total 2 2 4 4 2 3" xfId="52797"/>
    <cellStyle name="Total 2 2 4 4 3" xfId="52798"/>
    <cellStyle name="Total 2 2 4 4 4" xfId="52799"/>
    <cellStyle name="Total 2 2 4 5" xfId="52800"/>
    <cellStyle name="Total 2 2 4 5 2" xfId="52801"/>
    <cellStyle name="Total 2 2 4 5 2 2" xfId="52802"/>
    <cellStyle name="Total 2 2 4 5 2 3" xfId="52803"/>
    <cellStyle name="Total 2 2 4 5 3" xfId="52804"/>
    <cellStyle name="Total 2 2 4 5 4" xfId="52805"/>
    <cellStyle name="Total 2 2 4 6" xfId="52806"/>
    <cellStyle name="Total 2 2 4 6 2" xfId="52807"/>
    <cellStyle name="Total 2 2 4 6 2 2" xfId="52808"/>
    <cellStyle name="Total 2 2 4 6 2 3" xfId="52809"/>
    <cellStyle name="Total 2 2 4 6 3" xfId="52810"/>
    <cellStyle name="Total 2 2 4 6 4" xfId="52811"/>
    <cellStyle name="Total 2 2 4 7" xfId="52812"/>
    <cellStyle name="Total 2 2 4 7 2" xfId="52813"/>
    <cellStyle name="Total 2 2 4 7 2 2" xfId="52814"/>
    <cellStyle name="Total 2 2 4 7 2 3" xfId="52815"/>
    <cellStyle name="Total 2 2 4 7 3" xfId="52816"/>
    <cellStyle name="Total 2 2 4 7 4" xfId="52817"/>
    <cellStyle name="Total 2 2 4 8" xfId="52818"/>
    <cellStyle name="Total 2 2 4 8 2" xfId="52819"/>
    <cellStyle name="Total 2 2 4 8 2 2" xfId="52820"/>
    <cellStyle name="Total 2 2 4 8 2 3" xfId="52821"/>
    <cellStyle name="Total 2 2 4 8 3" xfId="52822"/>
    <cellStyle name="Total 2 2 4 8 4" xfId="52823"/>
    <cellStyle name="Total 2 2 4 9" xfId="52824"/>
    <cellStyle name="Total 2 2 4 9 2" xfId="52825"/>
    <cellStyle name="Total 2 2 4 9 3" xfId="52826"/>
    <cellStyle name="Total 2 2 5" xfId="52827"/>
    <cellStyle name="Total 2 2 5 2" xfId="52828"/>
    <cellStyle name="Total 2 2 5 2 2" xfId="52829"/>
    <cellStyle name="Total 2 2 5 2 3" xfId="52830"/>
    <cellStyle name="Total 2 2 5 3" xfId="52831"/>
    <cellStyle name="Total 2 2 5 4" xfId="52832"/>
    <cellStyle name="Total 2 2 6" xfId="52833"/>
    <cellStyle name="Total 2 2 6 2" xfId="52834"/>
    <cellStyle name="Total 2 2 6 2 2" xfId="52835"/>
    <cellStyle name="Total 2 2 6 2 3" xfId="52836"/>
    <cellStyle name="Total 2 2 6 3" xfId="52837"/>
    <cellStyle name="Total 2 2 6 4" xfId="52838"/>
    <cellStyle name="Total 2 2 7" xfId="52839"/>
    <cellStyle name="Total 2 2 7 2" xfId="52840"/>
    <cellStyle name="Total 2 2 7 2 2" xfId="52841"/>
    <cellStyle name="Total 2 2 7 2 3" xfId="52842"/>
    <cellStyle name="Total 2 2 7 3" xfId="52843"/>
    <cellStyle name="Total 2 2 7 4" xfId="52844"/>
    <cellStyle name="Total 2 2 8" xfId="52845"/>
    <cellStyle name="Total 2 2 8 2" xfId="52846"/>
    <cellStyle name="Total 2 2 8 2 2" xfId="52847"/>
    <cellStyle name="Total 2 2 8 2 3" xfId="52848"/>
    <cellStyle name="Total 2 2 8 3" xfId="52849"/>
    <cellStyle name="Total 2 2 8 4" xfId="52850"/>
    <cellStyle name="Total 2 2 9" xfId="52851"/>
    <cellStyle name="Total 2 2 9 2" xfId="52852"/>
    <cellStyle name="Total 2 2 9 2 2" xfId="52853"/>
    <cellStyle name="Total 2 2 9 2 3" xfId="52854"/>
    <cellStyle name="Total 2 2 9 3" xfId="52855"/>
    <cellStyle name="Total 2 2 9 4" xfId="52856"/>
    <cellStyle name="Total 2 3" xfId="52857"/>
    <cellStyle name="Total 2 3 10" xfId="52858"/>
    <cellStyle name="Total 2 3 10 2" xfId="52859"/>
    <cellStyle name="Total 2 3 10 2 2" xfId="52860"/>
    <cellStyle name="Total 2 3 10 2 3" xfId="52861"/>
    <cellStyle name="Total 2 3 10 3" xfId="52862"/>
    <cellStyle name="Total 2 3 10 4" xfId="52863"/>
    <cellStyle name="Total 2 3 11" xfId="52864"/>
    <cellStyle name="Total 2 3 11 2" xfId="52865"/>
    <cellStyle name="Total 2 3 11 2 2" xfId="52866"/>
    <cellStyle name="Total 2 3 11 2 3" xfId="52867"/>
    <cellStyle name="Total 2 3 11 3" xfId="52868"/>
    <cellStyle name="Total 2 3 11 4" xfId="52869"/>
    <cellStyle name="Total 2 3 12" xfId="52870"/>
    <cellStyle name="Total 2 3 12 2" xfId="52871"/>
    <cellStyle name="Total 2 3 12 3" xfId="52872"/>
    <cellStyle name="Total 2 3 13" xfId="52873"/>
    <cellStyle name="Total 2 3 14" xfId="52874"/>
    <cellStyle name="Total 2 3 2" xfId="52875"/>
    <cellStyle name="Total 2 3 2 10" xfId="52876"/>
    <cellStyle name="Total 2 3 2 10 2" xfId="52877"/>
    <cellStyle name="Total 2 3 2 10 2 2" xfId="52878"/>
    <cellStyle name="Total 2 3 2 10 2 3" xfId="52879"/>
    <cellStyle name="Total 2 3 2 10 3" xfId="52880"/>
    <cellStyle name="Total 2 3 2 10 4" xfId="52881"/>
    <cellStyle name="Total 2 3 2 11" xfId="52882"/>
    <cellStyle name="Total 2 3 2 11 2" xfId="52883"/>
    <cellStyle name="Total 2 3 2 11 3" xfId="52884"/>
    <cellStyle name="Total 2 3 2 12" xfId="52885"/>
    <cellStyle name="Total 2 3 2 13" xfId="52886"/>
    <cellStyle name="Total 2 3 2 2" xfId="52887"/>
    <cellStyle name="Total 2 3 2 2 10" xfId="52888"/>
    <cellStyle name="Total 2 3 2 2 10 2" xfId="52889"/>
    <cellStyle name="Total 2 3 2 2 10 3" xfId="52890"/>
    <cellStyle name="Total 2 3 2 2 11" xfId="52891"/>
    <cellStyle name="Total 2 3 2 2 12" xfId="52892"/>
    <cellStyle name="Total 2 3 2 2 2" xfId="52893"/>
    <cellStyle name="Total 2 3 2 2 2 10" xfId="52894"/>
    <cellStyle name="Total 2 3 2 2 2 11" xfId="52895"/>
    <cellStyle name="Total 2 3 2 2 2 2" xfId="52896"/>
    <cellStyle name="Total 2 3 2 2 2 2 2" xfId="52897"/>
    <cellStyle name="Total 2 3 2 2 2 2 2 2" xfId="52898"/>
    <cellStyle name="Total 2 3 2 2 2 2 2 3" xfId="52899"/>
    <cellStyle name="Total 2 3 2 2 2 2 3" xfId="52900"/>
    <cellStyle name="Total 2 3 2 2 2 2 4" xfId="52901"/>
    <cellStyle name="Total 2 3 2 2 2 3" xfId="52902"/>
    <cellStyle name="Total 2 3 2 2 2 3 2" xfId="52903"/>
    <cellStyle name="Total 2 3 2 2 2 3 2 2" xfId="52904"/>
    <cellStyle name="Total 2 3 2 2 2 3 2 3" xfId="52905"/>
    <cellStyle name="Total 2 3 2 2 2 3 3" xfId="52906"/>
    <cellStyle name="Total 2 3 2 2 2 3 4" xfId="52907"/>
    <cellStyle name="Total 2 3 2 2 2 4" xfId="52908"/>
    <cellStyle name="Total 2 3 2 2 2 4 2" xfId="52909"/>
    <cellStyle name="Total 2 3 2 2 2 4 2 2" xfId="52910"/>
    <cellStyle name="Total 2 3 2 2 2 4 2 3" xfId="52911"/>
    <cellStyle name="Total 2 3 2 2 2 4 3" xfId="52912"/>
    <cellStyle name="Total 2 3 2 2 2 4 4" xfId="52913"/>
    <cellStyle name="Total 2 3 2 2 2 5" xfId="52914"/>
    <cellStyle name="Total 2 3 2 2 2 5 2" xfId="52915"/>
    <cellStyle name="Total 2 3 2 2 2 5 2 2" xfId="52916"/>
    <cellStyle name="Total 2 3 2 2 2 5 2 3" xfId="52917"/>
    <cellStyle name="Total 2 3 2 2 2 5 3" xfId="52918"/>
    <cellStyle name="Total 2 3 2 2 2 5 4" xfId="52919"/>
    <cellStyle name="Total 2 3 2 2 2 6" xfId="52920"/>
    <cellStyle name="Total 2 3 2 2 2 6 2" xfId="52921"/>
    <cellStyle name="Total 2 3 2 2 2 6 2 2" xfId="52922"/>
    <cellStyle name="Total 2 3 2 2 2 6 2 3" xfId="52923"/>
    <cellStyle name="Total 2 3 2 2 2 6 3" xfId="52924"/>
    <cellStyle name="Total 2 3 2 2 2 6 4" xfId="52925"/>
    <cellStyle name="Total 2 3 2 2 2 7" xfId="52926"/>
    <cellStyle name="Total 2 3 2 2 2 7 2" xfId="52927"/>
    <cellStyle name="Total 2 3 2 2 2 7 2 2" xfId="52928"/>
    <cellStyle name="Total 2 3 2 2 2 7 2 3" xfId="52929"/>
    <cellStyle name="Total 2 3 2 2 2 7 3" xfId="52930"/>
    <cellStyle name="Total 2 3 2 2 2 7 4" xfId="52931"/>
    <cellStyle name="Total 2 3 2 2 2 8" xfId="52932"/>
    <cellStyle name="Total 2 3 2 2 2 8 2" xfId="52933"/>
    <cellStyle name="Total 2 3 2 2 2 8 2 2" xfId="52934"/>
    <cellStyle name="Total 2 3 2 2 2 8 2 3" xfId="52935"/>
    <cellStyle name="Total 2 3 2 2 2 8 3" xfId="52936"/>
    <cellStyle name="Total 2 3 2 2 2 8 4" xfId="52937"/>
    <cellStyle name="Total 2 3 2 2 2 9" xfId="52938"/>
    <cellStyle name="Total 2 3 2 2 2 9 2" xfId="52939"/>
    <cellStyle name="Total 2 3 2 2 2 9 3" xfId="52940"/>
    <cellStyle name="Total 2 3 2 2 3" xfId="52941"/>
    <cellStyle name="Total 2 3 2 2 3 2" xfId="52942"/>
    <cellStyle name="Total 2 3 2 2 3 2 2" xfId="52943"/>
    <cellStyle name="Total 2 3 2 2 3 2 3" xfId="52944"/>
    <cellStyle name="Total 2 3 2 2 3 3" xfId="52945"/>
    <cellStyle name="Total 2 3 2 2 3 4" xfId="52946"/>
    <cellStyle name="Total 2 3 2 2 4" xfId="52947"/>
    <cellStyle name="Total 2 3 2 2 4 2" xfId="52948"/>
    <cellStyle name="Total 2 3 2 2 4 2 2" xfId="52949"/>
    <cellStyle name="Total 2 3 2 2 4 2 3" xfId="52950"/>
    <cellStyle name="Total 2 3 2 2 4 3" xfId="52951"/>
    <cellStyle name="Total 2 3 2 2 4 4" xfId="52952"/>
    <cellStyle name="Total 2 3 2 2 5" xfId="52953"/>
    <cellStyle name="Total 2 3 2 2 5 2" xfId="52954"/>
    <cellStyle name="Total 2 3 2 2 5 2 2" xfId="52955"/>
    <cellStyle name="Total 2 3 2 2 5 2 3" xfId="52956"/>
    <cellStyle name="Total 2 3 2 2 5 3" xfId="52957"/>
    <cellStyle name="Total 2 3 2 2 5 4" xfId="52958"/>
    <cellStyle name="Total 2 3 2 2 6" xfId="52959"/>
    <cellStyle name="Total 2 3 2 2 6 2" xfId="52960"/>
    <cellStyle name="Total 2 3 2 2 6 2 2" xfId="52961"/>
    <cellStyle name="Total 2 3 2 2 6 2 3" xfId="52962"/>
    <cellStyle name="Total 2 3 2 2 6 3" xfId="52963"/>
    <cellStyle name="Total 2 3 2 2 6 4" xfId="52964"/>
    <cellStyle name="Total 2 3 2 2 7" xfId="52965"/>
    <cellStyle name="Total 2 3 2 2 7 2" xfId="52966"/>
    <cellStyle name="Total 2 3 2 2 7 2 2" xfId="52967"/>
    <cellStyle name="Total 2 3 2 2 7 2 3" xfId="52968"/>
    <cellStyle name="Total 2 3 2 2 7 3" xfId="52969"/>
    <cellStyle name="Total 2 3 2 2 7 4" xfId="52970"/>
    <cellStyle name="Total 2 3 2 2 8" xfId="52971"/>
    <cellStyle name="Total 2 3 2 2 8 2" xfId="52972"/>
    <cellStyle name="Total 2 3 2 2 8 2 2" xfId="52973"/>
    <cellStyle name="Total 2 3 2 2 8 2 3" xfId="52974"/>
    <cellStyle name="Total 2 3 2 2 8 3" xfId="52975"/>
    <cellStyle name="Total 2 3 2 2 8 4" xfId="52976"/>
    <cellStyle name="Total 2 3 2 2 9" xfId="52977"/>
    <cellStyle name="Total 2 3 2 2 9 2" xfId="52978"/>
    <cellStyle name="Total 2 3 2 2 9 2 2" xfId="52979"/>
    <cellStyle name="Total 2 3 2 2 9 2 3" xfId="52980"/>
    <cellStyle name="Total 2 3 2 2 9 3" xfId="52981"/>
    <cellStyle name="Total 2 3 2 2 9 4" xfId="52982"/>
    <cellStyle name="Total 2 3 2 3" xfId="52983"/>
    <cellStyle name="Total 2 3 2 3 10" xfId="52984"/>
    <cellStyle name="Total 2 3 2 3 11" xfId="52985"/>
    <cellStyle name="Total 2 3 2 3 2" xfId="52986"/>
    <cellStyle name="Total 2 3 2 3 2 2" xfId="52987"/>
    <cellStyle name="Total 2 3 2 3 2 2 2" xfId="52988"/>
    <cellStyle name="Total 2 3 2 3 2 2 3" xfId="52989"/>
    <cellStyle name="Total 2 3 2 3 2 3" xfId="52990"/>
    <cellStyle name="Total 2 3 2 3 2 4" xfId="52991"/>
    <cellStyle name="Total 2 3 2 3 3" xfId="52992"/>
    <cellStyle name="Total 2 3 2 3 3 2" xfId="52993"/>
    <cellStyle name="Total 2 3 2 3 3 2 2" xfId="52994"/>
    <cellStyle name="Total 2 3 2 3 3 2 3" xfId="52995"/>
    <cellStyle name="Total 2 3 2 3 3 3" xfId="52996"/>
    <cellStyle name="Total 2 3 2 3 3 4" xfId="52997"/>
    <cellStyle name="Total 2 3 2 3 4" xfId="52998"/>
    <cellStyle name="Total 2 3 2 3 4 2" xfId="52999"/>
    <cellStyle name="Total 2 3 2 3 4 2 2" xfId="53000"/>
    <cellStyle name="Total 2 3 2 3 4 2 3" xfId="53001"/>
    <cellStyle name="Total 2 3 2 3 4 3" xfId="53002"/>
    <cellStyle name="Total 2 3 2 3 4 4" xfId="53003"/>
    <cellStyle name="Total 2 3 2 3 5" xfId="53004"/>
    <cellStyle name="Total 2 3 2 3 5 2" xfId="53005"/>
    <cellStyle name="Total 2 3 2 3 5 2 2" xfId="53006"/>
    <cellStyle name="Total 2 3 2 3 5 2 3" xfId="53007"/>
    <cellStyle name="Total 2 3 2 3 5 3" xfId="53008"/>
    <cellStyle name="Total 2 3 2 3 5 4" xfId="53009"/>
    <cellStyle name="Total 2 3 2 3 6" xfId="53010"/>
    <cellStyle name="Total 2 3 2 3 6 2" xfId="53011"/>
    <cellStyle name="Total 2 3 2 3 6 2 2" xfId="53012"/>
    <cellStyle name="Total 2 3 2 3 6 2 3" xfId="53013"/>
    <cellStyle name="Total 2 3 2 3 6 3" xfId="53014"/>
    <cellStyle name="Total 2 3 2 3 6 4" xfId="53015"/>
    <cellStyle name="Total 2 3 2 3 7" xfId="53016"/>
    <cellStyle name="Total 2 3 2 3 7 2" xfId="53017"/>
    <cellStyle name="Total 2 3 2 3 7 2 2" xfId="53018"/>
    <cellStyle name="Total 2 3 2 3 7 2 3" xfId="53019"/>
    <cellStyle name="Total 2 3 2 3 7 3" xfId="53020"/>
    <cellStyle name="Total 2 3 2 3 7 4" xfId="53021"/>
    <cellStyle name="Total 2 3 2 3 8" xfId="53022"/>
    <cellStyle name="Total 2 3 2 3 8 2" xfId="53023"/>
    <cellStyle name="Total 2 3 2 3 8 2 2" xfId="53024"/>
    <cellStyle name="Total 2 3 2 3 8 2 3" xfId="53025"/>
    <cellStyle name="Total 2 3 2 3 8 3" xfId="53026"/>
    <cellStyle name="Total 2 3 2 3 8 4" xfId="53027"/>
    <cellStyle name="Total 2 3 2 3 9" xfId="53028"/>
    <cellStyle name="Total 2 3 2 3 9 2" xfId="53029"/>
    <cellStyle name="Total 2 3 2 3 9 3" xfId="53030"/>
    <cellStyle name="Total 2 3 2 4" xfId="53031"/>
    <cellStyle name="Total 2 3 2 4 2" xfId="53032"/>
    <cellStyle name="Total 2 3 2 4 2 2" xfId="53033"/>
    <cellStyle name="Total 2 3 2 4 2 3" xfId="53034"/>
    <cellStyle name="Total 2 3 2 4 3" xfId="53035"/>
    <cellStyle name="Total 2 3 2 4 4" xfId="53036"/>
    <cellStyle name="Total 2 3 2 5" xfId="53037"/>
    <cellStyle name="Total 2 3 2 5 2" xfId="53038"/>
    <cellStyle name="Total 2 3 2 5 2 2" xfId="53039"/>
    <cellStyle name="Total 2 3 2 5 2 3" xfId="53040"/>
    <cellStyle name="Total 2 3 2 5 3" xfId="53041"/>
    <cellStyle name="Total 2 3 2 5 4" xfId="53042"/>
    <cellStyle name="Total 2 3 2 6" xfId="53043"/>
    <cellStyle name="Total 2 3 2 6 2" xfId="53044"/>
    <cellStyle name="Total 2 3 2 6 2 2" xfId="53045"/>
    <cellStyle name="Total 2 3 2 6 2 3" xfId="53046"/>
    <cellStyle name="Total 2 3 2 6 3" xfId="53047"/>
    <cellStyle name="Total 2 3 2 6 4" xfId="53048"/>
    <cellStyle name="Total 2 3 2 7" xfId="53049"/>
    <cellStyle name="Total 2 3 2 7 2" xfId="53050"/>
    <cellStyle name="Total 2 3 2 7 2 2" xfId="53051"/>
    <cellStyle name="Total 2 3 2 7 2 3" xfId="53052"/>
    <cellStyle name="Total 2 3 2 7 3" xfId="53053"/>
    <cellStyle name="Total 2 3 2 7 4" xfId="53054"/>
    <cellStyle name="Total 2 3 2 8" xfId="53055"/>
    <cellStyle name="Total 2 3 2 8 2" xfId="53056"/>
    <cellStyle name="Total 2 3 2 8 2 2" xfId="53057"/>
    <cellStyle name="Total 2 3 2 8 2 3" xfId="53058"/>
    <cellStyle name="Total 2 3 2 8 3" xfId="53059"/>
    <cellStyle name="Total 2 3 2 8 4" xfId="53060"/>
    <cellStyle name="Total 2 3 2 9" xfId="53061"/>
    <cellStyle name="Total 2 3 2 9 2" xfId="53062"/>
    <cellStyle name="Total 2 3 2 9 2 2" xfId="53063"/>
    <cellStyle name="Total 2 3 2 9 2 3" xfId="53064"/>
    <cellStyle name="Total 2 3 2 9 3" xfId="53065"/>
    <cellStyle name="Total 2 3 2 9 4" xfId="53066"/>
    <cellStyle name="Total 2 3 3" xfId="53067"/>
    <cellStyle name="Total 2 3 3 10" xfId="53068"/>
    <cellStyle name="Total 2 3 3 10 2" xfId="53069"/>
    <cellStyle name="Total 2 3 3 10 3" xfId="53070"/>
    <cellStyle name="Total 2 3 3 11" xfId="53071"/>
    <cellStyle name="Total 2 3 3 12" xfId="53072"/>
    <cellStyle name="Total 2 3 3 2" xfId="53073"/>
    <cellStyle name="Total 2 3 3 2 10" xfId="53074"/>
    <cellStyle name="Total 2 3 3 2 11" xfId="53075"/>
    <cellStyle name="Total 2 3 3 2 2" xfId="53076"/>
    <cellStyle name="Total 2 3 3 2 2 2" xfId="53077"/>
    <cellStyle name="Total 2 3 3 2 2 2 2" xfId="53078"/>
    <cellStyle name="Total 2 3 3 2 2 2 3" xfId="53079"/>
    <cellStyle name="Total 2 3 3 2 2 3" xfId="53080"/>
    <cellStyle name="Total 2 3 3 2 2 4" xfId="53081"/>
    <cellStyle name="Total 2 3 3 2 3" xfId="53082"/>
    <cellStyle name="Total 2 3 3 2 3 2" xfId="53083"/>
    <cellStyle name="Total 2 3 3 2 3 2 2" xfId="53084"/>
    <cellStyle name="Total 2 3 3 2 3 2 3" xfId="53085"/>
    <cellStyle name="Total 2 3 3 2 3 3" xfId="53086"/>
    <cellStyle name="Total 2 3 3 2 3 4" xfId="53087"/>
    <cellStyle name="Total 2 3 3 2 4" xfId="53088"/>
    <cellStyle name="Total 2 3 3 2 4 2" xfId="53089"/>
    <cellStyle name="Total 2 3 3 2 4 2 2" xfId="53090"/>
    <cellStyle name="Total 2 3 3 2 4 2 3" xfId="53091"/>
    <cellStyle name="Total 2 3 3 2 4 3" xfId="53092"/>
    <cellStyle name="Total 2 3 3 2 4 4" xfId="53093"/>
    <cellStyle name="Total 2 3 3 2 5" xfId="53094"/>
    <cellStyle name="Total 2 3 3 2 5 2" xfId="53095"/>
    <cellStyle name="Total 2 3 3 2 5 2 2" xfId="53096"/>
    <cellStyle name="Total 2 3 3 2 5 2 3" xfId="53097"/>
    <cellStyle name="Total 2 3 3 2 5 3" xfId="53098"/>
    <cellStyle name="Total 2 3 3 2 5 4" xfId="53099"/>
    <cellStyle name="Total 2 3 3 2 6" xfId="53100"/>
    <cellStyle name="Total 2 3 3 2 6 2" xfId="53101"/>
    <cellStyle name="Total 2 3 3 2 6 2 2" xfId="53102"/>
    <cellStyle name="Total 2 3 3 2 6 2 3" xfId="53103"/>
    <cellStyle name="Total 2 3 3 2 6 3" xfId="53104"/>
    <cellStyle name="Total 2 3 3 2 6 4" xfId="53105"/>
    <cellStyle name="Total 2 3 3 2 7" xfId="53106"/>
    <cellStyle name="Total 2 3 3 2 7 2" xfId="53107"/>
    <cellStyle name="Total 2 3 3 2 7 2 2" xfId="53108"/>
    <cellStyle name="Total 2 3 3 2 7 2 3" xfId="53109"/>
    <cellStyle name="Total 2 3 3 2 7 3" xfId="53110"/>
    <cellStyle name="Total 2 3 3 2 7 4" xfId="53111"/>
    <cellStyle name="Total 2 3 3 2 8" xfId="53112"/>
    <cellStyle name="Total 2 3 3 2 8 2" xfId="53113"/>
    <cellStyle name="Total 2 3 3 2 8 2 2" xfId="53114"/>
    <cellStyle name="Total 2 3 3 2 8 2 3" xfId="53115"/>
    <cellStyle name="Total 2 3 3 2 8 3" xfId="53116"/>
    <cellStyle name="Total 2 3 3 2 8 4" xfId="53117"/>
    <cellStyle name="Total 2 3 3 2 9" xfId="53118"/>
    <cellStyle name="Total 2 3 3 2 9 2" xfId="53119"/>
    <cellStyle name="Total 2 3 3 2 9 3" xfId="53120"/>
    <cellStyle name="Total 2 3 3 3" xfId="53121"/>
    <cellStyle name="Total 2 3 3 3 2" xfId="53122"/>
    <cellStyle name="Total 2 3 3 3 2 2" xfId="53123"/>
    <cellStyle name="Total 2 3 3 3 2 3" xfId="53124"/>
    <cellStyle name="Total 2 3 3 3 3" xfId="53125"/>
    <cellStyle name="Total 2 3 3 3 4" xfId="53126"/>
    <cellStyle name="Total 2 3 3 4" xfId="53127"/>
    <cellStyle name="Total 2 3 3 4 2" xfId="53128"/>
    <cellStyle name="Total 2 3 3 4 2 2" xfId="53129"/>
    <cellStyle name="Total 2 3 3 4 2 3" xfId="53130"/>
    <cellStyle name="Total 2 3 3 4 3" xfId="53131"/>
    <cellStyle name="Total 2 3 3 4 4" xfId="53132"/>
    <cellStyle name="Total 2 3 3 5" xfId="53133"/>
    <cellStyle name="Total 2 3 3 5 2" xfId="53134"/>
    <cellStyle name="Total 2 3 3 5 2 2" xfId="53135"/>
    <cellStyle name="Total 2 3 3 5 2 3" xfId="53136"/>
    <cellStyle name="Total 2 3 3 5 3" xfId="53137"/>
    <cellStyle name="Total 2 3 3 5 4" xfId="53138"/>
    <cellStyle name="Total 2 3 3 6" xfId="53139"/>
    <cellStyle name="Total 2 3 3 6 2" xfId="53140"/>
    <cellStyle name="Total 2 3 3 6 2 2" xfId="53141"/>
    <cellStyle name="Total 2 3 3 6 2 3" xfId="53142"/>
    <cellStyle name="Total 2 3 3 6 3" xfId="53143"/>
    <cellStyle name="Total 2 3 3 6 4" xfId="53144"/>
    <cellStyle name="Total 2 3 3 7" xfId="53145"/>
    <cellStyle name="Total 2 3 3 7 2" xfId="53146"/>
    <cellStyle name="Total 2 3 3 7 2 2" xfId="53147"/>
    <cellStyle name="Total 2 3 3 7 2 3" xfId="53148"/>
    <cellStyle name="Total 2 3 3 7 3" xfId="53149"/>
    <cellStyle name="Total 2 3 3 7 4" xfId="53150"/>
    <cellStyle name="Total 2 3 3 8" xfId="53151"/>
    <cellStyle name="Total 2 3 3 8 2" xfId="53152"/>
    <cellStyle name="Total 2 3 3 8 2 2" xfId="53153"/>
    <cellStyle name="Total 2 3 3 8 2 3" xfId="53154"/>
    <cellStyle name="Total 2 3 3 8 3" xfId="53155"/>
    <cellStyle name="Total 2 3 3 8 4" xfId="53156"/>
    <cellStyle name="Total 2 3 3 9" xfId="53157"/>
    <cellStyle name="Total 2 3 3 9 2" xfId="53158"/>
    <cellStyle name="Total 2 3 3 9 2 2" xfId="53159"/>
    <cellStyle name="Total 2 3 3 9 2 3" xfId="53160"/>
    <cellStyle name="Total 2 3 3 9 3" xfId="53161"/>
    <cellStyle name="Total 2 3 3 9 4" xfId="53162"/>
    <cellStyle name="Total 2 3 4" xfId="53163"/>
    <cellStyle name="Total 2 3 4 10" xfId="53164"/>
    <cellStyle name="Total 2 3 4 11" xfId="53165"/>
    <cellStyle name="Total 2 3 4 2" xfId="53166"/>
    <cellStyle name="Total 2 3 4 2 2" xfId="53167"/>
    <cellStyle name="Total 2 3 4 2 2 2" xfId="53168"/>
    <cellStyle name="Total 2 3 4 2 2 3" xfId="53169"/>
    <cellStyle name="Total 2 3 4 2 3" xfId="53170"/>
    <cellStyle name="Total 2 3 4 2 4" xfId="53171"/>
    <cellStyle name="Total 2 3 4 3" xfId="53172"/>
    <cellStyle name="Total 2 3 4 3 2" xfId="53173"/>
    <cellStyle name="Total 2 3 4 3 2 2" xfId="53174"/>
    <cellStyle name="Total 2 3 4 3 2 3" xfId="53175"/>
    <cellStyle name="Total 2 3 4 3 3" xfId="53176"/>
    <cellStyle name="Total 2 3 4 3 4" xfId="53177"/>
    <cellStyle name="Total 2 3 4 4" xfId="53178"/>
    <cellStyle name="Total 2 3 4 4 2" xfId="53179"/>
    <cellStyle name="Total 2 3 4 4 2 2" xfId="53180"/>
    <cellStyle name="Total 2 3 4 4 2 3" xfId="53181"/>
    <cellStyle name="Total 2 3 4 4 3" xfId="53182"/>
    <cellStyle name="Total 2 3 4 4 4" xfId="53183"/>
    <cellStyle name="Total 2 3 4 5" xfId="53184"/>
    <cellStyle name="Total 2 3 4 5 2" xfId="53185"/>
    <cellStyle name="Total 2 3 4 5 2 2" xfId="53186"/>
    <cellStyle name="Total 2 3 4 5 2 3" xfId="53187"/>
    <cellStyle name="Total 2 3 4 5 3" xfId="53188"/>
    <cellStyle name="Total 2 3 4 5 4" xfId="53189"/>
    <cellStyle name="Total 2 3 4 6" xfId="53190"/>
    <cellStyle name="Total 2 3 4 6 2" xfId="53191"/>
    <cellStyle name="Total 2 3 4 6 2 2" xfId="53192"/>
    <cellStyle name="Total 2 3 4 6 2 3" xfId="53193"/>
    <cellStyle name="Total 2 3 4 6 3" xfId="53194"/>
    <cellStyle name="Total 2 3 4 6 4" xfId="53195"/>
    <cellStyle name="Total 2 3 4 7" xfId="53196"/>
    <cellStyle name="Total 2 3 4 7 2" xfId="53197"/>
    <cellStyle name="Total 2 3 4 7 2 2" xfId="53198"/>
    <cellStyle name="Total 2 3 4 7 2 3" xfId="53199"/>
    <cellStyle name="Total 2 3 4 7 3" xfId="53200"/>
    <cellStyle name="Total 2 3 4 7 4" xfId="53201"/>
    <cellStyle name="Total 2 3 4 8" xfId="53202"/>
    <cellStyle name="Total 2 3 4 8 2" xfId="53203"/>
    <cellStyle name="Total 2 3 4 8 2 2" xfId="53204"/>
    <cellStyle name="Total 2 3 4 8 2 3" xfId="53205"/>
    <cellStyle name="Total 2 3 4 8 3" xfId="53206"/>
    <cellStyle name="Total 2 3 4 8 4" xfId="53207"/>
    <cellStyle name="Total 2 3 4 9" xfId="53208"/>
    <cellStyle name="Total 2 3 4 9 2" xfId="53209"/>
    <cellStyle name="Total 2 3 4 9 3" xfId="53210"/>
    <cellStyle name="Total 2 3 5" xfId="53211"/>
    <cellStyle name="Total 2 3 5 2" xfId="53212"/>
    <cellStyle name="Total 2 3 5 2 2" xfId="53213"/>
    <cellStyle name="Total 2 3 5 2 3" xfId="53214"/>
    <cellStyle name="Total 2 3 5 3" xfId="53215"/>
    <cellStyle name="Total 2 3 5 4" xfId="53216"/>
    <cellStyle name="Total 2 3 6" xfId="53217"/>
    <cellStyle name="Total 2 3 6 2" xfId="53218"/>
    <cellStyle name="Total 2 3 6 2 2" xfId="53219"/>
    <cellStyle name="Total 2 3 6 2 3" xfId="53220"/>
    <cellStyle name="Total 2 3 6 3" xfId="53221"/>
    <cellStyle name="Total 2 3 6 4" xfId="53222"/>
    <cellStyle name="Total 2 3 7" xfId="53223"/>
    <cellStyle name="Total 2 3 7 2" xfId="53224"/>
    <cellStyle name="Total 2 3 7 2 2" xfId="53225"/>
    <cellStyle name="Total 2 3 7 2 3" xfId="53226"/>
    <cellStyle name="Total 2 3 7 3" xfId="53227"/>
    <cellStyle name="Total 2 3 7 4" xfId="53228"/>
    <cellStyle name="Total 2 3 8" xfId="53229"/>
    <cellStyle name="Total 2 3 8 2" xfId="53230"/>
    <cellStyle name="Total 2 3 8 2 2" xfId="53231"/>
    <cellStyle name="Total 2 3 8 2 3" xfId="53232"/>
    <cellStyle name="Total 2 3 8 3" xfId="53233"/>
    <cellStyle name="Total 2 3 8 4" xfId="53234"/>
    <cellStyle name="Total 2 3 9" xfId="53235"/>
    <cellStyle name="Total 2 3 9 2" xfId="53236"/>
    <cellStyle name="Total 2 3 9 2 2" xfId="53237"/>
    <cellStyle name="Total 2 3 9 2 3" xfId="53238"/>
    <cellStyle name="Total 2 3 9 3" xfId="53239"/>
    <cellStyle name="Total 2 3 9 4" xfId="53240"/>
    <cellStyle name="Total 2 4" xfId="53241"/>
    <cellStyle name="Total 2 4 10" xfId="53242"/>
    <cellStyle name="Total 2 4 10 2" xfId="53243"/>
    <cellStyle name="Total 2 4 10 2 2" xfId="53244"/>
    <cellStyle name="Total 2 4 10 2 3" xfId="53245"/>
    <cellStyle name="Total 2 4 10 3" xfId="53246"/>
    <cellStyle name="Total 2 4 10 4" xfId="53247"/>
    <cellStyle name="Total 2 4 11" xfId="53248"/>
    <cellStyle name="Total 2 4 11 2" xfId="53249"/>
    <cellStyle name="Total 2 4 11 3" xfId="53250"/>
    <cellStyle name="Total 2 4 12" xfId="53251"/>
    <cellStyle name="Total 2 4 13" xfId="53252"/>
    <cellStyle name="Total 2 4 2" xfId="53253"/>
    <cellStyle name="Total 2 4 2 10" xfId="53254"/>
    <cellStyle name="Total 2 4 2 10 2" xfId="53255"/>
    <cellStyle name="Total 2 4 2 10 3" xfId="53256"/>
    <cellStyle name="Total 2 4 2 11" xfId="53257"/>
    <cellStyle name="Total 2 4 2 12" xfId="53258"/>
    <cellStyle name="Total 2 4 2 2" xfId="53259"/>
    <cellStyle name="Total 2 4 2 2 10" xfId="53260"/>
    <cellStyle name="Total 2 4 2 2 11" xfId="53261"/>
    <cellStyle name="Total 2 4 2 2 2" xfId="53262"/>
    <cellStyle name="Total 2 4 2 2 2 2" xfId="53263"/>
    <cellStyle name="Total 2 4 2 2 2 2 2" xfId="53264"/>
    <cellStyle name="Total 2 4 2 2 2 2 3" xfId="53265"/>
    <cellStyle name="Total 2 4 2 2 2 3" xfId="53266"/>
    <cellStyle name="Total 2 4 2 2 2 4" xfId="53267"/>
    <cellStyle name="Total 2 4 2 2 3" xfId="53268"/>
    <cellStyle name="Total 2 4 2 2 3 2" xfId="53269"/>
    <cellStyle name="Total 2 4 2 2 3 2 2" xfId="53270"/>
    <cellStyle name="Total 2 4 2 2 3 2 3" xfId="53271"/>
    <cellStyle name="Total 2 4 2 2 3 3" xfId="53272"/>
    <cellStyle name="Total 2 4 2 2 3 4" xfId="53273"/>
    <cellStyle name="Total 2 4 2 2 4" xfId="53274"/>
    <cellStyle name="Total 2 4 2 2 4 2" xfId="53275"/>
    <cellStyle name="Total 2 4 2 2 4 2 2" xfId="53276"/>
    <cellStyle name="Total 2 4 2 2 4 2 3" xfId="53277"/>
    <cellStyle name="Total 2 4 2 2 4 3" xfId="53278"/>
    <cellStyle name="Total 2 4 2 2 4 4" xfId="53279"/>
    <cellStyle name="Total 2 4 2 2 5" xfId="53280"/>
    <cellStyle name="Total 2 4 2 2 5 2" xfId="53281"/>
    <cellStyle name="Total 2 4 2 2 5 2 2" xfId="53282"/>
    <cellStyle name="Total 2 4 2 2 5 2 3" xfId="53283"/>
    <cellStyle name="Total 2 4 2 2 5 3" xfId="53284"/>
    <cellStyle name="Total 2 4 2 2 5 4" xfId="53285"/>
    <cellStyle name="Total 2 4 2 2 6" xfId="53286"/>
    <cellStyle name="Total 2 4 2 2 6 2" xfId="53287"/>
    <cellStyle name="Total 2 4 2 2 6 2 2" xfId="53288"/>
    <cellStyle name="Total 2 4 2 2 6 2 3" xfId="53289"/>
    <cellStyle name="Total 2 4 2 2 6 3" xfId="53290"/>
    <cellStyle name="Total 2 4 2 2 6 4" xfId="53291"/>
    <cellStyle name="Total 2 4 2 2 7" xfId="53292"/>
    <cellStyle name="Total 2 4 2 2 7 2" xfId="53293"/>
    <cellStyle name="Total 2 4 2 2 7 2 2" xfId="53294"/>
    <cellStyle name="Total 2 4 2 2 7 2 3" xfId="53295"/>
    <cellStyle name="Total 2 4 2 2 7 3" xfId="53296"/>
    <cellStyle name="Total 2 4 2 2 7 4" xfId="53297"/>
    <cellStyle name="Total 2 4 2 2 8" xfId="53298"/>
    <cellStyle name="Total 2 4 2 2 8 2" xfId="53299"/>
    <cellStyle name="Total 2 4 2 2 8 2 2" xfId="53300"/>
    <cellStyle name="Total 2 4 2 2 8 2 3" xfId="53301"/>
    <cellStyle name="Total 2 4 2 2 8 3" xfId="53302"/>
    <cellStyle name="Total 2 4 2 2 8 4" xfId="53303"/>
    <cellStyle name="Total 2 4 2 2 9" xfId="53304"/>
    <cellStyle name="Total 2 4 2 2 9 2" xfId="53305"/>
    <cellStyle name="Total 2 4 2 2 9 3" xfId="53306"/>
    <cellStyle name="Total 2 4 2 3" xfId="53307"/>
    <cellStyle name="Total 2 4 2 3 2" xfId="53308"/>
    <cellStyle name="Total 2 4 2 3 2 2" xfId="53309"/>
    <cellStyle name="Total 2 4 2 3 2 3" xfId="53310"/>
    <cellStyle name="Total 2 4 2 3 3" xfId="53311"/>
    <cellStyle name="Total 2 4 2 3 4" xfId="53312"/>
    <cellStyle name="Total 2 4 2 4" xfId="53313"/>
    <cellStyle name="Total 2 4 2 4 2" xfId="53314"/>
    <cellStyle name="Total 2 4 2 4 2 2" xfId="53315"/>
    <cellStyle name="Total 2 4 2 4 2 3" xfId="53316"/>
    <cellStyle name="Total 2 4 2 4 3" xfId="53317"/>
    <cellStyle name="Total 2 4 2 4 4" xfId="53318"/>
    <cellStyle name="Total 2 4 2 5" xfId="53319"/>
    <cellStyle name="Total 2 4 2 5 2" xfId="53320"/>
    <cellStyle name="Total 2 4 2 5 2 2" xfId="53321"/>
    <cellStyle name="Total 2 4 2 5 2 3" xfId="53322"/>
    <cellStyle name="Total 2 4 2 5 3" xfId="53323"/>
    <cellStyle name="Total 2 4 2 5 4" xfId="53324"/>
    <cellStyle name="Total 2 4 2 6" xfId="53325"/>
    <cellStyle name="Total 2 4 2 6 2" xfId="53326"/>
    <cellStyle name="Total 2 4 2 6 2 2" xfId="53327"/>
    <cellStyle name="Total 2 4 2 6 2 3" xfId="53328"/>
    <cellStyle name="Total 2 4 2 6 3" xfId="53329"/>
    <cellStyle name="Total 2 4 2 6 4" xfId="53330"/>
    <cellStyle name="Total 2 4 2 7" xfId="53331"/>
    <cellStyle name="Total 2 4 2 7 2" xfId="53332"/>
    <cellStyle name="Total 2 4 2 7 2 2" xfId="53333"/>
    <cellStyle name="Total 2 4 2 7 2 3" xfId="53334"/>
    <cellStyle name="Total 2 4 2 7 3" xfId="53335"/>
    <cellStyle name="Total 2 4 2 7 4" xfId="53336"/>
    <cellStyle name="Total 2 4 2 8" xfId="53337"/>
    <cellStyle name="Total 2 4 2 8 2" xfId="53338"/>
    <cellStyle name="Total 2 4 2 8 2 2" xfId="53339"/>
    <cellStyle name="Total 2 4 2 8 2 3" xfId="53340"/>
    <cellStyle name="Total 2 4 2 8 3" xfId="53341"/>
    <cellStyle name="Total 2 4 2 8 4" xfId="53342"/>
    <cellStyle name="Total 2 4 2 9" xfId="53343"/>
    <cellStyle name="Total 2 4 2 9 2" xfId="53344"/>
    <cellStyle name="Total 2 4 2 9 2 2" xfId="53345"/>
    <cellStyle name="Total 2 4 2 9 2 3" xfId="53346"/>
    <cellStyle name="Total 2 4 2 9 3" xfId="53347"/>
    <cellStyle name="Total 2 4 2 9 4" xfId="53348"/>
    <cellStyle name="Total 2 4 3" xfId="53349"/>
    <cellStyle name="Total 2 4 3 10" xfId="53350"/>
    <cellStyle name="Total 2 4 3 11" xfId="53351"/>
    <cellStyle name="Total 2 4 3 2" xfId="53352"/>
    <cellStyle name="Total 2 4 3 2 2" xfId="53353"/>
    <cellStyle name="Total 2 4 3 2 2 2" xfId="53354"/>
    <cellStyle name="Total 2 4 3 2 2 3" xfId="53355"/>
    <cellStyle name="Total 2 4 3 2 3" xfId="53356"/>
    <cellStyle name="Total 2 4 3 2 4" xfId="53357"/>
    <cellStyle name="Total 2 4 3 3" xfId="53358"/>
    <cellStyle name="Total 2 4 3 3 2" xfId="53359"/>
    <cellStyle name="Total 2 4 3 3 2 2" xfId="53360"/>
    <cellStyle name="Total 2 4 3 3 2 3" xfId="53361"/>
    <cellStyle name="Total 2 4 3 3 3" xfId="53362"/>
    <cellStyle name="Total 2 4 3 3 4" xfId="53363"/>
    <cellStyle name="Total 2 4 3 4" xfId="53364"/>
    <cellStyle name="Total 2 4 3 4 2" xfId="53365"/>
    <cellStyle name="Total 2 4 3 4 2 2" xfId="53366"/>
    <cellStyle name="Total 2 4 3 4 2 3" xfId="53367"/>
    <cellStyle name="Total 2 4 3 4 3" xfId="53368"/>
    <cellStyle name="Total 2 4 3 4 4" xfId="53369"/>
    <cellStyle name="Total 2 4 3 5" xfId="53370"/>
    <cellStyle name="Total 2 4 3 5 2" xfId="53371"/>
    <cellStyle name="Total 2 4 3 5 2 2" xfId="53372"/>
    <cellStyle name="Total 2 4 3 5 2 3" xfId="53373"/>
    <cellStyle name="Total 2 4 3 5 3" xfId="53374"/>
    <cellStyle name="Total 2 4 3 5 4" xfId="53375"/>
    <cellStyle name="Total 2 4 3 6" xfId="53376"/>
    <cellStyle name="Total 2 4 3 6 2" xfId="53377"/>
    <cellStyle name="Total 2 4 3 6 2 2" xfId="53378"/>
    <cellStyle name="Total 2 4 3 6 2 3" xfId="53379"/>
    <cellStyle name="Total 2 4 3 6 3" xfId="53380"/>
    <cellStyle name="Total 2 4 3 6 4" xfId="53381"/>
    <cellStyle name="Total 2 4 3 7" xfId="53382"/>
    <cellStyle name="Total 2 4 3 7 2" xfId="53383"/>
    <cellStyle name="Total 2 4 3 7 2 2" xfId="53384"/>
    <cellStyle name="Total 2 4 3 7 2 3" xfId="53385"/>
    <cellStyle name="Total 2 4 3 7 3" xfId="53386"/>
    <cellStyle name="Total 2 4 3 7 4" xfId="53387"/>
    <cellStyle name="Total 2 4 3 8" xfId="53388"/>
    <cellStyle name="Total 2 4 3 8 2" xfId="53389"/>
    <cellStyle name="Total 2 4 3 8 2 2" xfId="53390"/>
    <cellStyle name="Total 2 4 3 8 2 3" xfId="53391"/>
    <cellStyle name="Total 2 4 3 8 3" xfId="53392"/>
    <cellStyle name="Total 2 4 3 8 4" xfId="53393"/>
    <cellStyle name="Total 2 4 3 9" xfId="53394"/>
    <cellStyle name="Total 2 4 3 9 2" xfId="53395"/>
    <cellStyle name="Total 2 4 3 9 3" xfId="53396"/>
    <cellStyle name="Total 2 4 4" xfId="53397"/>
    <cellStyle name="Total 2 4 4 2" xfId="53398"/>
    <cellStyle name="Total 2 4 4 2 2" xfId="53399"/>
    <cellStyle name="Total 2 4 4 2 3" xfId="53400"/>
    <cellStyle name="Total 2 4 4 3" xfId="53401"/>
    <cellStyle name="Total 2 4 4 4" xfId="53402"/>
    <cellStyle name="Total 2 4 5" xfId="53403"/>
    <cellStyle name="Total 2 4 5 2" xfId="53404"/>
    <cellStyle name="Total 2 4 5 2 2" xfId="53405"/>
    <cellStyle name="Total 2 4 5 2 3" xfId="53406"/>
    <cellStyle name="Total 2 4 5 3" xfId="53407"/>
    <cellStyle name="Total 2 4 5 4" xfId="53408"/>
    <cellStyle name="Total 2 4 6" xfId="53409"/>
    <cellStyle name="Total 2 4 6 2" xfId="53410"/>
    <cellStyle name="Total 2 4 6 2 2" xfId="53411"/>
    <cellStyle name="Total 2 4 6 2 3" xfId="53412"/>
    <cellStyle name="Total 2 4 6 3" xfId="53413"/>
    <cellStyle name="Total 2 4 6 4" xfId="53414"/>
    <cellStyle name="Total 2 4 7" xfId="53415"/>
    <cellStyle name="Total 2 4 7 2" xfId="53416"/>
    <cellStyle name="Total 2 4 7 2 2" xfId="53417"/>
    <cellStyle name="Total 2 4 7 2 3" xfId="53418"/>
    <cellStyle name="Total 2 4 7 3" xfId="53419"/>
    <cellStyle name="Total 2 4 7 4" xfId="53420"/>
    <cellStyle name="Total 2 4 8" xfId="53421"/>
    <cellStyle name="Total 2 4 8 2" xfId="53422"/>
    <cellStyle name="Total 2 4 8 2 2" xfId="53423"/>
    <cellStyle name="Total 2 4 8 2 3" xfId="53424"/>
    <cellStyle name="Total 2 4 8 3" xfId="53425"/>
    <cellStyle name="Total 2 4 8 4" xfId="53426"/>
    <cellStyle name="Total 2 4 9" xfId="53427"/>
    <cellStyle name="Total 2 4 9 2" xfId="53428"/>
    <cellStyle name="Total 2 4 9 2 2" xfId="53429"/>
    <cellStyle name="Total 2 4 9 2 3" xfId="53430"/>
    <cellStyle name="Total 2 4 9 3" xfId="53431"/>
    <cellStyle name="Total 2 4 9 4" xfId="53432"/>
    <cellStyle name="Total 2 5" xfId="53433"/>
    <cellStyle name="Total 2 5 10" xfId="53434"/>
    <cellStyle name="Total 2 5 10 2" xfId="53435"/>
    <cellStyle name="Total 2 5 10 3" xfId="53436"/>
    <cellStyle name="Total 2 5 11" xfId="53437"/>
    <cellStyle name="Total 2 5 12" xfId="53438"/>
    <cellStyle name="Total 2 5 2" xfId="53439"/>
    <cellStyle name="Total 2 5 2 10" xfId="53440"/>
    <cellStyle name="Total 2 5 2 11" xfId="53441"/>
    <cellStyle name="Total 2 5 2 2" xfId="53442"/>
    <cellStyle name="Total 2 5 2 2 2" xfId="53443"/>
    <cellStyle name="Total 2 5 2 2 2 2" xfId="53444"/>
    <cellStyle name="Total 2 5 2 2 2 3" xfId="53445"/>
    <cellStyle name="Total 2 5 2 2 3" xfId="53446"/>
    <cellStyle name="Total 2 5 2 2 4" xfId="53447"/>
    <cellStyle name="Total 2 5 2 3" xfId="53448"/>
    <cellStyle name="Total 2 5 2 3 2" xfId="53449"/>
    <cellStyle name="Total 2 5 2 3 2 2" xfId="53450"/>
    <cellStyle name="Total 2 5 2 3 2 3" xfId="53451"/>
    <cellStyle name="Total 2 5 2 3 3" xfId="53452"/>
    <cellStyle name="Total 2 5 2 3 4" xfId="53453"/>
    <cellStyle name="Total 2 5 2 4" xfId="53454"/>
    <cellStyle name="Total 2 5 2 4 2" xfId="53455"/>
    <cellStyle name="Total 2 5 2 4 2 2" xfId="53456"/>
    <cellStyle name="Total 2 5 2 4 2 3" xfId="53457"/>
    <cellStyle name="Total 2 5 2 4 3" xfId="53458"/>
    <cellStyle name="Total 2 5 2 4 4" xfId="53459"/>
    <cellStyle name="Total 2 5 2 5" xfId="53460"/>
    <cellStyle name="Total 2 5 2 5 2" xfId="53461"/>
    <cellStyle name="Total 2 5 2 5 2 2" xfId="53462"/>
    <cellStyle name="Total 2 5 2 5 2 3" xfId="53463"/>
    <cellStyle name="Total 2 5 2 5 3" xfId="53464"/>
    <cellStyle name="Total 2 5 2 5 4" xfId="53465"/>
    <cellStyle name="Total 2 5 2 6" xfId="53466"/>
    <cellStyle name="Total 2 5 2 6 2" xfId="53467"/>
    <cellStyle name="Total 2 5 2 6 2 2" xfId="53468"/>
    <cellStyle name="Total 2 5 2 6 2 3" xfId="53469"/>
    <cellStyle name="Total 2 5 2 6 3" xfId="53470"/>
    <cellStyle name="Total 2 5 2 6 4" xfId="53471"/>
    <cellStyle name="Total 2 5 2 7" xfId="53472"/>
    <cellStyle name="Total 2 5 2 7 2" xfId="53473"/>
    <cellStyle name="Total 2 5 2 7 2 2" xfId="53474"/>
    <cellStyle name="Total 2 5 2 7 2 3" xfId="53475"/>
    <cellStyle name="Total 2 5 2 7 3" xfId="53476"/>
    <cellStyle name="Total 2 5 2 7 4" xfId="53477"/>
    <cellStyle name="Total 2 5 2 8" xfId="53478"/>
    <cellStyle name="Total 2 5 2 8 2" xfId="53479"/>
    <cellStyle name="Total 2 5 2 8 2 2" xfId="53480"/>
    <cellStyle name="Total 2 5 2 8 2 3" xfId="53481"/>
    <cellStyle name="Total 2 5 2 8 3" xfId="53482"/>
    <cellStyle name="Total 2 5 2 8 4" xfId="53483"/>
    <cellStyle name="Total 2 5 2 9" xfId="53484"/>
    <cellStyle name="Total 2 5 2 9 2" xfId="53485"/>
    <cellStyle name="Total 2 5 2 9 3" xfId="53486"/>
    <cellStyle name="Total 2 5 3" xfId="53487"/>
    <cellStyle name="Total 2 5 3 2" xfId="53488"/>
    <cellStyle name="Total 2 5 3 2 2" xfId="53489"/>
    <cellStyle name="Total 2 5 3 2 3" xfId="53490"/>
    <cellStyle name="Total 2 5 3 3" xfId="53491"/>
    <cellStyle name="Total 2 5 3 4" xfId="53492"/>
    <cellStyle name="Total 2 5 4" xfId="53493"/>
    <cellStyle name="Total 2 5 4 2" xfId="53494"/>
    <cellStyle name="Total 2 5 4 2 2" xfId="53495"/>
    <cellStyle name="Total 2 5 4 2 3" xfId="53496"/>
    <cellStyle name="Total 2 5 4 3" xfId="53497"/>
    <cellStyle name="Total 2 5 4 4" xfId="53498"/>
    <cellStyle name="Total 2 5 5" xfId="53499"/>
    <cellStyle name="Total 2 5 5 2" xfId="53500"/>
    <cellStyle name="Total 2 5 5 2 2" xfId="53501"/>
    <cellStyle name="Total 2 5 5 2 3" xfId="53502"/>
    <cellStyle name="Total 2 5 5 3" xfId="53503"/>
    <cellStyle name="Total 2 5 5 4" xfId="53504"/>
    <cellStyle name="Total 2 5 6" xfId="53505"/>
    <cellStyle name="Total 2 5 6 2" xfId="53506"/>
    <cellStyle name="Total 2 5 6 2 2" xfId="53507"/>
    <cellStyle name="Total 2 5 6 2 3" xfId="53508"/>
    <cellStyle name="Total 2 5 6 3" xfId="53509"/>
    <cellStyle name="Total 2 5 6 4" xfId="53510"/>
    <cellStyle name="Total 2 5 7" xfId="53511"/>
    <cellStyle name="Total 2 5 7 2" xfId="53512"/>
    <cellStyle name="Total 2 5 7 2 2" xfId="53513"/>
    <cellStyle name="Total 2 5 7 2 3" xfId="53514"/>
    <cellStyle name="Total 2 5 7 3" xfId="53515"/>
    <cellStyle name="Total 2 5 7 4" xfId="53516"/>
    <cellStyle name="Total 2 5 8" xfId="53517"/>
    <cellStyle name="Total 2 5 8 2" xfId="53518"/>
    <cellStyle name="Total 2 5 8 2 2" xfId="53519"/>
    <cellStyle name="Total 2 5 8 2 3" xfId="53520"/>
    <cellStyle name="Total 2 5 8 3" xfId="53521"/>
    <cellStyle name="Total 2 5 8 4" xfId="53522"/>
    <cellStyle name="Total 2 5 9" xfId="53523"/>
    <cellStyle name="Total 2 5 9 2" xfId="53524"/>
    <cellStyle name="Total 2 5 9 2 2" xfId="53525"/>
    <cellStyle name="Total 2 5 9 2 3" xfId="53526"/>
    <cellStyle name="Total 2 5 9 3" xfId="53527"/>
    <cellStyle name="Total 2 5 9 4" xfId="53528"/>
    <cellStyle name="Total 2 6" xfId="53529"/>
    <cellStyle name="Total 2 6 10" xfId="53530"/>
    <cellStyle name="Total 2 6 11" xfId="53531"/>
    <cellStyle name="Total 2 6 2" xfId="53532"/>
    <cellStyle name="Total 2 6 2 2" xfId="53533"/>
    <cellStyle name="Total 2 6 2 2 2" xfId="53534"/>
    <cellStyle name="Total 2 6 2 2 3" xfId="53535"/>
    <cellStyle name="Total 2 6 2 3" xfId="53536"/>
    <cellStyle name="Total 2 6 2 4" xfId="53537"/>
    <cellStyle name="Total 2 6 3" xfId="53538"/>
    <cellStyle name="Total 2 6 3 2" xfId="53539"/>
    <cellStyle name="Total 2 6 3 2 2" xfId="53540"/>
    <cellStyle name="Total 2 6 3 2 3" xfId="53541"/>
    <cellStyle name="Total 2 6 3 3" xfId="53542"/>
    <cellStyle name="Total 2 6 3 4" xfId="53543"/>
    <cellStyle name="Total 2 6 4" xfId="53544"/>
    <cellStyle name="Total 2 6 4 2" xfId="53545"/>
    <cellStyle name="Total 2 6 4 2 2" xfId="53546"/>
    <cellStyle name="Total 2 6 4 2 3" xfId="53547"/>
    <cellStyle name="Total 2 6 4 3" xfId="53548"/>
    <cellStyle name="Total 2 6 4 4" xfId="53549"/>
    <cellStyle name="Total 2 6 5" xfId="53550"/>
    <cellStyle name="Total 2 6 5 2" xfId="53551"/>
    <cellStyle name="Total 2 6 5 2 2" xfId="53552"/>
    <cellStyle name="Total 2 6 5 2 3" xfId="53553"/>
    <cellStyle name="Total 2 6 5 3" xfId="53554"/>
    <cellStyle name="Total 2 6 5 4" xfId="53555"/>
    <cellStyle name="Total 2 6 6" xfId="53556"/>
    <cellStyle name="Total 2 6 6 2" xfId="53557"/>
    <cellStyle name="Total 2 6 6 2 2" xfId="53558"/>
    <cellStyle name="Total 2 6 6 2 3" xfId="53559"/>
    <cellStyle name="Total 2 6 6 3" xfId="53560"/>
    <cellStyle name="Total 2 6 6 4" xfId="53561"/>
    <cellStyle name="Total 2 6 7" xfId="53562"/>
    <cellStyle name="Total 2 6 7 2" xfId="53563"/>
    <cellStyle name="Total 2 6 7 2 2" xfId="53564"/>
    <cellStyle name="Total 2 6 7 2 3" xfId="53565"/>
    <cellStyle name="Total 2 6 7 3" xfId="53566"/>
    <cellStyle name="Total 2 6 7 4" xfId="53567"/>
    <cellStyle name="Total 2 6 8" xfId="53568"/>
    <cellStyle name="Total 2 6 8 2" xfId="53569"/>
    <cellStyle name="Total 2 6 8 2 2" xfId="53570"/>
    <cellStyle name="Total 2 6 8 2 3" xfId="53571"/>
    <cellStyle name="Total 2 6 8 3" xfId="53572"/>
    <cellStyle name="Total 2 6 8 4" xfId="53573"/>
    <cellStyle name="Total 2 6 9" xfId="53574"/>
    <cellStyle name="Total 2 6 9 2" xfId="53575"/>
    <cellStyle name="Total 2 6 9 3" xfId="53576"/>
    <cellStyle name="Total 2 7" xfId="53577"/>
    <cellStyle name="Total 2 7 2" xfId="53578"/>
    <cellStyle name="Total 2 7 2 2" xfId="53579"/>
    <cellStyle name="Total 2 7 2 3" xfId="53580"/>
    <cellStyle name="Total 2 7 3" xfId="53581"/>
    <cellStyle name="Total 2 7 4" xfId="53582"/>
    <cellStyle name="Total 2 8" xfId="53583"/>
    <cellStyle name="Total 2 8 2" xfId="53584"/>
    <cellStyle name="Total 2 8 2 2" xfId="53585"/>
    <cellStyle name="Total 2 8 2 3" xfId="53586"/>
    <cellStyle name="Total 2 8 3" xfId="53587"/>
    <cellStyle name="Total 2 8 4" xfId="53588"/>
    <cellStyle name="Total 2 9" xfId="53589"/>
    <cellStyle name="Total 2 9 2" xfId="53590"/>
    <cellStyle name="Total 2 9 2 2" xfId="53591"/>
    <cellStyle name="Total 2 9 2 3" xfId="53592"/>
    <cellStyle name="Total 2 9 3" xfId="53593"/>
    <cellStyle name="Total 2 9 4" xfId="53594"/>
    <cellStyle name="Total 3" xfId="54039"/>
    <cellStyle name="Total 4" xfId="54040"/>
    <cellStyle name="Überschrift 1 2" xfId="54041"/>
    <cellStyle name="Überschrift 2 2" xfId="54042"/>
    <cellStyle name="Überschrift 3 2" xfId="54043"/>
    <cellStyle name="Überschrift 4 2" xfId="54044"/>
    <cellStyle name="Überschrift 5" xfId="54045"/>
    <cellStyle name="Verknüpfte Zelle 2" xfId="54046"/>
    <cellStyle name="Warnender Text" xfId="54047"/>
    <cellStyle name="Warnender Text 2" xfId="54048"/>
    <cellStyle name="Warning Text 2" xfId="53595"/>
    <cellStyle name="Warning Text 2 2" xfId="57438"/>
    <cellStyle name="Warning Text 3" xfId="54049"/>
    <cellStyle name="Warning Text 4" xfId="54050"/>
    <cellStyle name="Zelle überprüfen 2" xfId="54051"/>
    <cellStyle name="Акцент1 2" xfId="54052"/>
    <cellStyle name="Акцент1 2 2" xfId="54053"/>
    <cellStyle name="Акцент1 2 3" xfId="54054"/>
    <cellStyle name="Акцент1 3" xfId="54055"/>
    <cellStyle name="Акцент1 3 2" xfId="54056"/>
    <cellStyle name="Акцент1 3 3" xfId="54057"/>
    <cellStyle name="Акцент1 4" xfId="54058"/>
    <cellStyle name="Акцент1 4 2" xfId="54059"/>
    <cellStyle name="Акцент1 4 3" xfId="54060"/>
    <cellStyle name="Акцент2 2" xfId="54061"/>
    <cellStyle name="Акцент2 2 2" xfId="54062"/>
    <cellStyle name="Акцент2 2 3" xfId="54063"/>
    <cellStyle name="Акцент2 3" xfId="54064"/>
    <cellStyle name="Акцент2 3 2" xfId="54065"/>
    <cellStyle name="Акцент2 3 3" xfId="54066"/>
    <cellStyle name="Акцент2 4" xfId="54067"/>
    <cellStyle name="Акцент2 4 2" xfId="54068"/>
    <cellStyle name="Акцент2 4 3" xfId="54069"/>
    <cellStyle name="Акцент3 2" xfId="54070"/>
    <cellStyle name="Акцент3 2 2" xfId="54071"/>
    <cellStyle name="Акцент3 2 3" xfId="54072"/>
    <cellStyle name="Акцент3 2 4" xfId="54073"/>
    <cellStyle name="Акцент3 3" xfId="54074"/>
    <cellStyle name="Акцент3 3 2" xfId="54075"/>
    <cellStyle name="Акцент3 3 3" xfId="54076"/>
    <cellStyle name="Акцент3 4" xfId="54077"/>
    <cellStyle name="Акцент3 4 2" xfId="54078"/>
    <cellStyle name="Акцент3 4 3" xfId="54079"/>
    <cellStyle name="Акцент4 2" xfId="54080"/>
    <cellStyle name="Акцент4 2 2" xfId="54081"/>
    <cellStyle name="Акцент4 2 3" xfId="54082"/>
    <cellStyle name="Акцент4 3" xfId="54083"/>
    <cellStyle name="Акцент4 3 2" xfId="54084"/>
    <cellStyle name="Акцент4 3 3" xfId="54085"/>
    <cellStyle name="Акцент4 4" xfId="54086"/>
    <cellStyle name="Акцент4 4 2" xfId="54087"/>
    <cellStyle name="Акцент4 4 3" xfId="54088"/>
    <cellStyle name="Акцент5 2" xfId="54089"/>
    <cellStyle name="Акцент5 2 2" xfId="54090"/>
    <cellStyle name="Акцент5 2 3" xfId="54091"/>
    <cellStyle name="Акцент5 3" xfId="54092"/>
    <cellStyle name="Акцент5 3 2" xfId="54093"/>
    <cellStyle name="Акцент5 3 3" xfId="54094"/>
    <cellStyle name="Акцент5 4" xfId="54095"/>
    <cellStyle name="Акцент5 4 2" xfId="54096"/>
    <cellStyle name="Акцент5 4 3" xfId="54097"/>
    <cellStyle name="Акцент6 2" xfId="54098"/>
    <cellStyle name="Акцент6 2 2" xfId="54099"/>
    <cellStyle name="Акцент6 2 3" xfId="54100"/>
    <cellStyle name="Акцент6 3" xfId="54101"/>
    <cellStyle name="Акцент6 3 2" xfId="54102"/>
    <cellStyle name="Акцент6 3 3" xfId="54103"/>
    <cellStyle name="Акцент6 4" xfId="54104"/>
    <cellStyle name="Акцент6 4 2" xfId="54105"/>
    <cellStyle name="Акцент6 4 3" xfId="54106"/>
    <cellStyle name="Ввод  2" xfId="54107"/>
    <cellStyle name="Ввод  2 2" xfId="54108"/>
    <cellStyle name="Ввод  2 3" xfId="54109"/>
    <cellStyle name="Ввод  3" xfId="54110"/>
    <cellStyle name="Ввод  3 2" xfId="54111"/>
    <cellStyle name="Ввод  3 3" xfId="54112"/>
    <cellStyle name="Ввод  4" xfId="54113"/>
    <cellStyle name="Ввод  4 2" xfId="54114"/>
    <cellStyle name="Ввод  4 3" xfId="54115"/>
    <cellStyle name="Вывод 2" xfId="54116"/>
    <cellStyle name="Вывод 2 2" xfId="54117"/>
    <cellStyle name="Вывод 2 3" xfId="54118"/>
    <cellStyle name="Вывод 3" xfId="54119"/>
    <cellStyle name="Вывод 3 2" xfId="54120"/>
    <cellStyle name="Вывод 3 3" xfId="54121"/>
    <cellStyle name="Вывод 4" xfId="54122"/>
    <cellStyle name="Вывод 4 2" xfId="54123"/>
    <cellStyle name="Вывод 4 3" xfId="54124"/>
    <cellStyle name="Вычисление 2" xfId="54125"/>
    <cellStyle name="Вычисление 2 2" xfId="54126"/>
    <cellStyle name="Вычисление 2 3" xfId="54127"/>
    <cellStyle name="Вычисление 3" xfId="54128"/>
    <cellStyle name="Вычисление 3 2" xfId="54129"/>
    <cellStyle name="Вычисление 3 3" xfId="54130"/>
    <cellStyle name="Вычисление 4" xfId="54131"/>
    <cellStyle name="Вычисление 4 2" xfId="54132"/>
    <cellStyle name="Вычисление 4 3" xfId="54133"/>
    <cellStyle name="Гиперссылка 10" xfId="54134"/>
    <cellStyle name="Гиперссылка 11" xfId="15"/>
    <cellStyle name="Гиперссылка 12" xfId="57126"/>
    <cellStyle name="Гиперссылка 13" xfId="57127"/>
    <cellStyle name="Гиперссылка 14" xfId="57140"/>
    <cellStyle name="Гиперссылка 15" xfId="57141"/>
    <cellStyle name="Гиперссылка 2" xfId="16"/>
    <cellStyle name="Гиперссылка 2 2" xfId="54135"/>
    <cellStyle name="Гиперссылка 3" xfId="54136"/>
    <cellStyle name="Гиперссылка 3 2" xfId="54137"/>
    <cellStyle name="Гиперссылка 4" xfId="54138"/>
    <cellStyle name="Гиперссылка 5" xfId="54139"/>
    <cellStyle name="Гиперссылка 6" xfId="54140"/>
    <cellStyle name="Гиперссылка 7" xfId="54141"/>
    <cellStyle name="Гиперссылка 8" xfId="54142"/>
    <cellStyle name="Гиперссылка 9" xfId="54143"/>
    <cellStyle name="Денежный 2" xfId="17"/>
    <cellStyle name="Денежный 2 2" xfId="54144"/>
    <cellStyle name="Денежный 2 3" xfId="57459"/>
    <cellStyle name="Денежный 3" xfId="54145"/>
    <cellStyle name="Денежный 4" xfId="54146"/>
    <cellStyle name="Денежный 5" xfId="57101"/>
    <cellStyle name="Заголовок 1 2" xfId="54147"/>
    <cellStyle name="Заголовок 1 2 2" xfId="54148"/>
    <cellStyle name="Заголовок 1 2 3" xfId="54149"/>
    <cellStyle name="Заголовок 1 3" xfId="54150"/>
    <cellStyle name="Заголовок 1 3 2" xfId="54151"/>
    <cellStyle name="Заголовок 1 3 3" xfId="54152"/>
    <cellStyle name="Заголовок 1 4" xfId="54153"/>
    <cellStyle name="Заголовок 1 4 2" xfId="54154"/>
    <cellStyle name="Заголовок 1 4 3" xfId="54155"/>
    <cellStyle name="Заголовок 2 2" xfId="54156"/>
    <cellStyle name="Заголовок 2 2 2" xfId="54157"/>
    <cellStyle name="Заголовок 2 2 3" xfId="54158"/>
    <cellStyle name="Заголовок 2 3" xfId="54159"/>
    <cellStyle name="Заголовок 2 3 2" xfId="54160"/>
    <cellStyle name="Заголовок 2 3 3" xfId="54161"/>
    <cellStyle name="Заголовок 2 4" xfId="54162"/>
    <cellStyle name="Заголовок 2 4 2" xfId="54163"/>
    <cellStyle name="Заголовок 2 4 3" xfId="54164"/>
    <cellStyle name="Заголовок 3 2" xfId="54165"/>
    <cellStyle name="Заголовок 3 2 2" xfId="54166"/>
    <cellStyle name="Заголовок 3 2 3" xfId="54167"/>
    <cellStyle name="Заголовок 3 3" xfId="54168"/>
    <cellStyle name="Заголовок 3 3 2" xfId="54169"/>
    <cellStyle name="Заголовок 3 3 3" xfId="54170"/>
    <cellStyle name="Заголовок 3 4" xfId="54171"/>
    <cellStyle name="Заголовок 3 4 2" xfId="54172"/>
    <cellStyle name="Заголовок 3 4 3" xfId="54173"/>
    <cellStyle name="Заголовок 4 2" xfId="54174"/>
    <cellStyle name="Заголовок 4 2 2" xfId="54175"/>
    <cellStyle name="Заголовок 4 2 3" xfId="54176"/>
    <cellStyle name="Заголовок 4 3" xfId="54177"/>
    <cellStyle name="Заголовок 4 3 2" xfId="54178"/>
    <cellStyle name="Заголовок 4 3 3" xfId="54179"/>
    <cellStyle name="Заголовок 4 4" xfId="54180"/>
    <cellStyle name="Заголовок 4 4 2" xfId="54181"/>
    <cellStyle name="Заголовок 4 4 3" xfId="54182"/>
    <cellStyle name="Итог 2" xfId="54183"/>
    <cellStyle name="Итог 2 2" xfId="54184"/>
    <cellStyle name="Итог 2 3" xfId="54185"/>
    <cellStyle name="Итог 3" xfId="54186"/>
    <cellStyle name="Итог 3 2" xfId="54187"/>
    <cellStyle name="Итог 3 3" xfId="54188"/>
    <cellStyle name="Итог 4" xfId="54189"/>
    <cellStyle name="Итог 4 2" xfId="54190"/>
    <cellStyle name="Итог 4 3" xfId="54191"/>
    <cellStyle name="Контрольная ячейка 2" xfId="54192"/>
    <cellStyle name="Контрольная ячейка 2 2" xfId="54193"/>
    <cellStyle name="Контрольная ячейка 2 3" xfId="54194"/>
    <cellStyle name="Контрольная ячейка 3" xfId="54195"/>
    <cellStyle name="Контрольная ячейка 3 2" xfId="54196"/>
    <cellStyle name="Контрольная ячейка 3 3" xfId="54197"/>
    <cellStyle name="Контрольная ячейка 4" xfId="54198"/>
    <cellStyle name="Контрольная ячейка 4 2" xfId="54199"/>
    <cellStyle name="Контрольная ячейка 4 3" xfId="54200"/>
    <cellStyle name="Название 2" xfId="54201"/>
    <cellStyle name="Название 2 2" xfId="54202"/>
    <cellStyle name="Название 2 3" xfId="54203"/>
    <cellStyle name="Название 3" xfId="54204"/>
    <cellStyle name="Название 3 2" xfId="54205"/>
    <cellStyle name="Название 3 3" xfId="54206"/>
    <cellStyle name="Название 4" xfId="54207"/>
    <cellStyle name="Название 4 2" xfId="54208"/>
    <cellStyle name="Название 4 3" xfId="54209"/>
    <cellStyle name="Нейтральный 2" xfId="54210"/>
    <cellStyle name="Нейтральный 2 2" xfId="54211"/>
    <cellStyle name="Нейтральный 2 3" xfId="54212"/>
    <cellStyle name="Нейтральный 3" xfId="54213"/>
    <cellStyle name="Нейтральный 3 2" xfId="54214"/>
    <cellStyle name="Нейтральный 3 3" xfId="54215"/>
    <cellStyle name="Нейтральный 4" xfId="54216"/>
    <cellStyle name="Нейтральный 4 2" xfId="54217"/>
    <cellStyle name="Нейтральный 4 3" xfId="54218"/>
    <cellStyle name="Обычный" xfId="0" builtinId="0"/>
    <cellStyle name="Обычный 10" xfId="54219"/>
    <cellStyle name="Обычный 10 10" xfId="54220"/>
    <cellStyle name="Обычный 10 11" xfId="54221"/>
    <cellStyle name="Обычный 10 12" xfId="54222"/>
    <cellStyle name="Обычный 10 13" xfId="54223"/>
    <cellStyle name="Обычный 10 14" xfId="54224"/>
    <cellStyle name="Обычный 10 15" xfId="54225"/>
    <cellStyle name="Обычный 10 16" xfId="54226"/>
    <cellStyle name="Обычный 10 17" xfId="54227"/>
    <cellStyle name="Обычный 10 18" xfId="54228"/>
    <cellStyle name="Обычный 10 19" xfId="54229"/>
    <cellStyle name="Обычный 10 2" xfId="54230"/>
    <cellStyle name="Обычный 10 20" xfId="54231"/>
    <cellStyle name="Обычный 10 21" xfId="54232"/>
    <cellStyle name="Обычный 10 3" xfId="54233"/>
    <cellStyle name="Обычный 10 4" xfId="54234"/>
    <cellStyle name="Обычный 10 5" xfId="54235"/>
    <cellStyle name="Обычный 10 6" xfId="54236"/>
    <cellStyle name="Обычный 10 7" xfId="54237"/>
    <cellStyle name="Обычный 10 8" xfId="54238"/>
    <cellStyle name="Обычный 10 9" xfId="54239"/>
    <cellStyle name="Обычный 100" xfId="54240"/>
    <cellStyle name="Обычный 100 10" xfId="54241"/>
    <cellStyle name="Обычный 100 11" xfId="54242"/>
    <cellStyle name="Обычный 100 12" xfId="54243"/>
    <cellStyle name="Обычный 100 13" xfId="54244"/>
    <cellStyle name="Обычный 100 14" xfId="54245"/>
    <cellStyle name="Обычный 100 15" xfId="54246"/>
    <cellStyle name="Обычный 100 16" xfId="54247"/>
    <cellStyle name="Обычный 100 17" xfId="54248"/>
    <cellStyle name="Обычный 100 18" xfId="54249"/>
    <cellStyle name="Обычный 100 19" xfId="54250"/>
    <cellStyle name="Обычный 100 2" xfId="54251"/>
    <cellStyle name="Обычный 100 20" xfId="54252"/>
    <cellStyle name="Обычный 100 21" xfId="54253"/>
    <cellStyle name="Обычный 100 3" xfId="54254"/>
    <cellStyle name="Обычный 100 4" xfId="54255"/>
    <cellStyle name="Обычный 100 5" xfId="54256"/>
    <cellStyle name="Обычный 100 6" xfId="54257"/>
    <cellStyle name="Обычный 100 7" xfId="54258"/>
    <cellStyle name="Обычный 100 8" xfId="54259"/>
    <cellStyle name="Обычный 100 9" xfId="54260"/>
    <cellStyle name="Обычный 101" xfId="18"/>
    <cellStyle name="Обычный 101 2" xfId="57448"/>
    <cellStyle name="Обычный 102" xfId="54261"/>
    <cellStyle name="Обычный 102 10" xfId="54262"/>
    <cellStyle name="Обычный 102 11" xfId="54263"/>
    <cellStyle name="Обычный 102 12" xfId="54264"/>
    <cellStyle name="Обычный 102 13" xfId="54265"/>
    <cellStyle name="Обычный 102 14" xfId="54266"/>
    <cellStyle name="Обычный 102 15" xfId="54267"/>
    <cellStyle name="Обычный 102 16" xfId="54268"/>
    <cellStyle name="Обычный 102 17" xfId="54269"/>
    <cellStyle name="Обычный 102 18" xfId="54270"/>
    <cellStyle name="Обычный 102 19" xfId="54271"/>
    <cellStyle name="Обычный 102 2" xfId="54272"/>
    <cellStyle name="Обычный 102 20" xfId="54273"/>
    <cellStyle name="Обычный 102 21" xfId="54274"/>
    <cellStyle name="Обычный 102 3" xfId="54275"/>
    <cellStyle name="Обычный 102 4" xfId="54276"/>
    <cellStyle name="Обычный 102 5" xfId="54277"/>
    <cellStyle name="Обычный 102 6" xfId="54278"/>
    <cellStyle name="Обычный 102 7" xfId="54279"/>
    <cellStyle name="Обычный 102 8" xfId="54280"/>
    <cellStyle name="Обычный 102 9" xfId="54281"/>
    <cellStyle name="Обычный 103" xfId="54282"/>
    <cellStyle name="Обычный 103 10" xfId="54283"/>
    <cellStyle name="Обычный 103 11" xfId="54284"/>
    <cellStyle name="Обычный 103 12" xfId="54285"/>
    <cellStyle name="Обычный 103 13" xfId="54286"/>
    <cellStyle name="Обычный 103 14" xfId="54287"/>
    <cellStyle name="Обычный 103 15" xfId="54288"/>
    <cellStyle name="Обычный 103 16" xfId="54289"/>
    <cellStyle name="Обычный 103 17" xfId="54290"/>
    <cellStyle name="Обычный 103 18" xfId="54291"/>
    <cellStyle name="Обычный 103 19" xfId="54292"/>
    <cellStyle name="Обычный 103 2" xfId="54293"/>
    <cellStyle name="Обычный 103 20" xfId="54294"/>
    <cellStyle name="Обычный 103 21" xfId="54295"/>
    <cellStyle name="Обычный 103 3" xfId="54296"/>
    <cellStyle name="Обычный 103 4" xfId="54297"/>
    <cellStyle name="Обычный 103 5" xfId="54298"/>
    <cellStyle name="Обычный 103 6" xfId="54299"/>
    <cellStyle name="Обычный 103 7" xfId="54300"/>
    <cellStyle name="Обычный 103 8" xfId="54301"/>
    <cellStyle name="Обычный 103 9" xfId="54302"/>
    <cellStyle name="Обычный 104" xfId="54303"/>
    <cellStyle name="Обычный 104 10" xfId="54304"/>
    <cellStyle name="Обычный 104 11" xfId="54305"/>
    <cellStyle name="Обычный 104 12" xfId="54306"/>
    <cellStyle name="Обычный 104 13" xfId="54307"/>
    <cellStyle name="Обычный 104 14" xfId="54308"/>
    <cellStyle name="Обычный 104 15" xfId="54309"/>
    <cellStyle name="Обычный 104 16" xfId="54310"/>
    <cellStyle name="Обычный 104 17" xfId="54311"/>
    <cellStyle name="Обычный 104 18" xfId="54312"/>
    <cellStyle name="Обычный 104 19" xfId="54313"/>
    <cellStyle name="Обычный 104 2" xfId="54314"/>
    <cellStyle name="Обычный 104 20" xfId="54315"/>
    <cellStyle name="Обычный 104 21" xfId="54316"/>
    <cellStyle name="Обычный 104 3" xfId="54317"/>
    <cellStyle name="Обычный 104 4" xfId="54318"/>
    <cellStyle name="Обычный 104 5" xfId="54319"/>
    <cellStyle name="Обычный 104 6" xfId="54320"/>
    <cellStyle name="Обычный 104 7" xfId="54321"/>
    <cellStyle name="Обычный 104 8" xfId="54322"/>
    <cellStyle name="Обычный 104 9" xfId="54323"/>
    <cellStyle name="Обычный 105" xfId="54324"/>
    <cellStyle name="Обычный 105 10" xfId="54325"/>
    <cellStyle name="Обычный 105 11" xfId="54326"/>
    <cellStyle name="Обычный 105 12" xfId="54327"/>
    <cellStyle name="Обычный 105 13" xfId="54328"/>
    <cellStyle name="Обычный 105 14" xfId="54329"/>
    <cellStyle name="Обычный 105 15" xfId="54330"/>
    <cellStyle name="Обычный 105 16" xfId="54331"/>
    <cellStyle name="Обычный 105 17" xfId="54332"/>
    <cellStyle name="Обычный 105 18" xfId="54333"/>
    <cellStyle name="Обычный 105 19" xfId="54334"/>
    <cellStyle name="Обычный 105 2" xfId="54335"/>
    <cellStyle name="Обычный 105 20" xfId="54336"/>
    <cellStyle name="Обычный 105 21" xfId="54337"/>
    <cellStyle name="Обычный 105 3" xfId="54338"/>
    <cellStyle name="Обычный 105 4" xfId="54339"/>
    <cellStyle name="Обычный 105 5" xfId="54340"/>
    <cellStyle name="Обычный 105 6" xfId="54341"/>
    <cellStyle name="Обычный 105 7" xfId="54342"/>
    <cellStyle name="Обычный 105 8" xfId="54343"/>
    <cellStyle name="Обычный 105 9" xfId="54344"/>
    <cellStyle name="Обычный 106" xfId="54345"/>
    <cellStyle name="Обычный 106 10" xfId="54346"/>
    <cellStyle name="Обычный 106 11" xfId="54347"/>
    <cellStyle name="Обычный 106 12" xfId="54348"/>
    <cellStyle name="Обычный 106 13" xfId="54349"/>
    <cellStyle name="Обычный 106 14" xfId="54350"/>
    <cellStyle name="Обычный 106 15" xfId="54351"/>
    <cellStyle name="Обычный 106 16" xfId="54352"/>
    <cellStyle name="Обычный 106 17" xfId="54353"/>
    <cellStyle name="Обычный 106 18" xfId="54354"/>
    <cellStyle name="Обычный 106 19" xfId="54355"/>
    <cellStyle name="Обычный 106 2" xfId="54356"/>
    <cellStyle name="Обычный 106 20" xfId="54357"/>
    <cellStyle name="Обычный 106 21" xfId="54358"/>
    <cellStyle name="Обычный 106 3" xfId="54359"/>
    <cellStyle name="Обычный 106 4" xfId="54360"/>
    <cellStyle name="Обычный 106 5" xfId="54361"/>
    <cellStyle name="Обычный 106 6" xfId="54362"/>
    <cellStyle name="Обычный 106 7" xfId="54363"/>
    <cellStyle name="Обычный 106 8" xfId="54364"/>
    <cellStyle name="Обычный 106 9" xfId="54365"/>
    <cellStyle name="Обычный 107" xfId="54366"/>
    <cellStyle name="Обычный 107 10" xfId="54367"/>
    <cellStyle name="Обычный 107 11" xfId="54368"/>
    <cellStyle name="Обычный 107 12" xfId="54369"/>
    <cellStyle name="Обычный 107 13" xfId="54370"/>
    <cellStyle name="Обычный 107 14" xfId="54371"/>
    <cellStyle name="Обычный 107 15" xfId="54372"/>
    <cellStyle name="Обычный 107 16" xfId="54373"/>
    <cellStyle name="Обычный 107 17" xfId="54374"/>
    <cellStyle name="Обычный 107 18" xfId="54375"/>
    <cellStyle name="Обычный 107 19" xfId="54376"/>
    <cellStyle name="Обычный 107 2" xfId="54377"/>
    <cellStyle name="Обычный 107 20" xfId="54378"/>
    <cellStyle name="Обычный 107 21" xfId="54379"/>
    <cellStyle name="Обычный 107 3" xfId="54380"/>
    <cellStyle name="Обычный 107 4" xfId="54381"/>
    <cellStyle name="Обычный 107 5" xfId="54382"/>
    <cellStyle name="Обычный 107 6" xfId="54383"/>
    <cellStyle name="Обычный 107 7" xfId="54384"/>
    <cellStyle name="Обычный 107 8" xfId="54385"/>
    <cellStyle name="Обычный 107 9" xfId="54386"/>
    <cellStyle name="Обычный 108" xfId="54387"/>
    <cellStyle name="Обычный 109" xfId="54388"/>
    <cellStyle name="Обычный 11" xfId="54389"/>
    <cellStyle name="Обычный 11 10" xfId="54390"/>
    <cellStyle name="Обычный 11 11" xfId="54391"/>
    <cellStyle name="Обычный 11 12" xfId="54392"/>
    <cellStyle name="Обычный 11 13" xfId="54393"/>
    <cellStyle name="Обычный 11 14" xfId="54394"/>
    <cellStyle name="Обычный 11 15" xfId="54395"/>
    <cellStyle name="Обычный 11 16" xfId="54396"/>
    <cellStyle name="Обычный 11 17" xfId="54397"/>
    <cellStyle name="Обычный 11 18" xfId="54398"/>
    <cellStyle name="Обычный 11 19" xfId="54399"/>
    <cellStyle name="Обычный 11 2" xfId="54400"/>
    <cellStyle name="Обычный 11 20" xfId="54401"/>
    <cellStyle name="Обычный 11 21" xfId="54402"/>
    <cellStyle name="Обычный 11 3" xfId="54403"/>
    <cellStyle name="Обычный 11 4" xfId="54404"/>
    <cellStyle name="Обычный 11 5" xfId="54405"/>
    <cellStyle name="Обычный 11 6" xfId="54406"/>
    <cellStyle name="Обычный 11 7" xfId="54407"/>
    <cellStyle name="Обычный 11 8" xfId="54408"/>
    <cellStyle name="Обычный 11 9" xfId="54409"/>
    <cellStyle name="Обычный 110" xfId="54410"/>
    <cellStyle name="Обычный 111" xfId="54411"/>
    <cellStyle name="Обычный 111 10" xfId="54412"/>
    <cellStyle name="Обычный 111 11" xfId="54413"/>
    <cellStyle name="Обычный 111 12" xfId="54414"/>
    <cellStyle name="Обычный 111 13" xfId="54415"/>
    <cellStyle name="Обычный 111 14" xfId="54416"/>
    <cellStyle name="Обычный 111 15" xfId="54417"/>
    <cellStyle name="Обычный 111 16" xfId="54418"/>
    <cellStyle name="Обычный 111 17" xfId="54419"/>
    <cellStyle name="Обычный 111 18" xfId="54420"/>
    <cellStyle name="Обычный 111 19" xfId="54421"/>
    <cellStyle name="Обычный 111 2" xfId="54422"/>
    <cellStyle name="Обычный 111 20" xfId="54423"/>
    <cellStyle name="Обычный 111 21" xfId="54424"/>
    <cellStyle name="Обычный 111 3" xfId="54425"/>
    <cellStyle name="Обычный 111 4" xfId="54426"/>
    <cellStyle name="Обычный 111 5" xfId="54427"/>
    <cellStyle name="Обычный 111 6" xfId="54428"/>
    <cellStyle name="Обычный 111 7" xfId="54429"/>
    <cellStyle name="Обычный 111 8" xfId="54430"/>
    <cellStyle name="Обычный 111 9" xfId="54431"/>
    <cellStyle name="Обычный 112" xfId="54432"/>
    <cellStyle name="Обычный 112 10" xfId="54433"/>
    <cellStyle name="Обычный 112 11" xfId="54434"/>
    <cellStyle name="Обычный 112 12" xfId="54435"/>
    <cellStyle name="Обычный 112 13" xfId="54436"/>
    <cellStyle name="Обычный 112 14" xfId="54437"/>
    <cellStyle name="Обычный 112 15" xfId="54438"/>
    <cellStyle name="Обычный 112 16" xfId="54439"/>
    <cellStyle name="Обычный 112 17" xfId="54440"/>
    <cellStyle name="Обычный 112 18" xfId="54441"/>
    <cellStyle name="Обычный 112 19" xfId="54442"/>
    <cellStyle name="Обычный 112 2" xfId="54443"/>
    <cellStyle name="Обычный 112 20" xfId="54444"/>
    <cellStyle name="Обычный 112 21" xfId="54445"/>
    <cellStyle name="Обычный 112 3" xfId="54446"/>
    <cellStyle name="Обычный 112 4" xfId="54447"/>
    <cellStyle name="Обычный 112 5" xfId="54448"/>
    <cellStyle name="Обычный 112 6" xfId="54449"/>
    <cellStyle name="Обычный 112 7" xfId="54450"/>
    <cellStyle name="Обычный 112 8" xfId="54451"/>
    <cellStyle name="Обычный 112 9" xfId="54452"/>
    <cellStyle name="Обычный 113" xfId="54453"/>
    <cellStyle name="Обычный 114" xfId="19"/>
    <cellStyle name="Обычный 114 10" xfId="54454"/>
    <cellStyle name="Обычный 114 11" xfId="54455"/>
    <cellStyle name="Обычный 114 12" xfId="54456"/>
    <cellStyle name="Обычный 114 13" xfId="54457"/>
    <cellStyle name="Обычный 114 14" xfId="54458"/>
    <cellStyle name="Обычный 114 15" xfId="54459"/>
    <cellStyle name="Обычный 114 16" xfId="54460"/>
    <cellStyle name="Обычный 114 17" xfId="54461"/>
    <cellStyle name="Обычный 114 18" xfId="54462"/>
    <cellStyle name="Обычный 114 19" xfId="54463"/>
    <cellStyle name="Обычный 114 2" xfId="54464"/>
    <cellStyle name="Обычный 114 20" xfId="54465"/>
    <cellStyle name="Обычный 114 21" xfId="54466"/>
    <cellStyle name="Обычный 114 3" xfId="54467"/>
    <cellStyle name="Обычный 114 4" xfId="54468"/>
    <cellStyle name="Обычный 114 5" xfId="54469"/>
    <cellStyle name="Обычный 114 6" xfId="54470"/>
    <cellStyle name="Обычный 114 7" xfId="54471"/>
    <cellStyle name="Обычный 114 8" xfId="54472"/>
    <cellStyle name="Обычный 114 9" xfId="54473"/>
    <cellStyle name="Обычный 115" xfId="54474"/>
    <cellStyle name="Обычный 115 10" xfId="54475"/>
    <cellStyle name="Обычный 115 11" xfId="54476"/>
    <cellStyle name="Обычный 115 12" xfId="54477"/>
    <cellStyle name="Обычный 115 13" xfId="54478"/>
    <cellStyle name="Обычный 115 14" xfId="54479"/>
    <cellStyle name="Обычный 115 15" xfId="54480"/>
    <cellStyle name="Обычный 115 16" xfId="54481"/>
    <cellStyle name="Обычный 115 17" xfId="54482"/>
    <cellStyle name="Обычный 115 18" xfId="54483"/>
    <cellStyle name="Обычный 115 19" xfId="54484"/>
    <cellStyle name="Обычный 115 2" xfId="54485"/>
    <cellStyle name="Обычный 115 20" xfId="54486"/>
    <cellStyle name="Обычный 115 21" xfId="54487"/>
    <cellStyle name="Обычный 115 3" xfId="54488"/>
    <cellStyle name="Обычный 115 4" xfId="54489"/>
    <cellStyle name="Обычный 115 5" xfId="54490"/>
    <cellStyle name="Обычный 115 6" xfId="54491"/>
    <cellStyle name="Обычный 115 7" xfId="54492"/>
    <cellStyle name="Обычный 115 8" xfId="54493"/>
    <cellStyle name="Обычный 115 9" xfId="54494"/>
    <cellStyle name="Обычный 116" xfId="54495"/>
    <cellStyle name="Обычный 116 10" xfId="54496"/>
    <cellStyle name="Обычный 116 11" xfId="54497"/>
    <cellStyle name="Обычный 116 12" xfId="54498"/>
    <cellStyle name="Обычный 116 13" xfId="54499"/>
    <cellStyle name="Обычный 116 14" xfId="54500"/>
    <cellStyle name="Обычный 116 15" xfId="54501"/>
    <cellStyle name="Обычный 116 16" xfId="54502"/>
    <cellStyle name="Обычный 116 17" xfId="54503"/>
    <cellStyle name="Обычный 116 18" xfId="54504"/>
    <cellStyle name="Обычный 116 19" xfId="54505"/>
    <cellStyle name="Обычный 116 2" xfId="54506"/>
    <cellStyle name="Обычный 116 20" xfId="54507"/>
    <cellStyle name="Обычный 116 21" xfId="54508"/>
    <cellStyle name="Обычный 116 3" xfId="54509"/>
    <cellStyle name="Обычный 116 4" xfId="54510"/>
    <cellStyle name="Обычный 116 5" xfId="54511"/>
    <cellStyle name="Обычный 116 6" xfId="54512"/>
    <cellStyle name="Обычный 116 7" xfId="54513"/>
    <cellStyle name="Обычный 116 8" xfId="54514"/>
    <cellStyle name="Обычный 116 9" xfId="54515"/>
    <cellStyle name="Обычный 117" xfId="54516"/>
    <cellStyle name="Обычный 117 10" xfId="54517"/>
    <cellStyle name="Обычный 117 11" xfId="54518"/>
    <cellStyle name="Обычный 117 12" xfId="54519"/>
    <cellStyle name="Обычный 117 13" xfId="54520"/>
    <cellStyle name="Обычный 117 14" xfId="54521"/>
    <cellStyle name="Обычный 117 15" xfId="54522"/>
    <cellStyle name="Обычный 117 16" xfId="54523"/>
    <cellStyle name="Обычный 117 17" xfId="54524"/>
    <cellStyle name="Обычный 117 18" xfId="54525"/>
    <cellStyle name="Обычный 117 19" xfId="54526"/>
    <cellStyle name="Обычный 117 2" xfId="54527"/>
    <cellStyle name="Обычный 117 20" xfId="54528"/>
    <cellStyle name="Обычный 117 21" xfId="54529"/>
    <cellStyle name="Обычный 117 3" xfId="54530"/>
    <cellStyle name="Обычный 117 4" xfId="54531"/>
    <cellStyle name="Обычный 117 5" xfId="54532"/>
    <cellStyle name="Обычный 117 6" xfId="54533"/>
    <cellStyle name="Обычный 117 7" xfId="54534"/>
    <cellStyle name="Обычный 117 8" xfId="54535"/>
    <cellStyle name="Обычный 117 9" xfId="54536"/>
    <cellStyle name="Обычный 118" xfId="54537"/>
    <cellStyle name="Обычный 119" xfId="20"/>
    <cellStyle name="Обычный 119 10" xfId="54538"/>
    <cellStyle name="Обычный 119 11" xfId="54539"/>
    <cellStyle name="Обычный 119 12" xfId="54540"/>
    <cellStyle name="Обычный 119 13" xfId="54541"/>
    <cellStyle name="Обычный 119 14" xfId="54542"/>
    <cellStyle name="Обычный 119 15" xfId="54543"/>
    <cellStyle name="Обычный 119 16" xfId="54544"/>
    <cellStyle name="Обычный 119 17" xfId="54545"/>
    <cellStyle name="Обычный 119 18" xfId="54546"/>
    <cellStyle name="Обычный 119 19" xfId="54547"/>
    <cellStyle name="Обычный 119 2" xfId="54548"/>
    <cellStyle name="Обычный 119 20" xfId="54549"/>
    <cellStyle name="Обычный 119 21" xfId="54550"/>
    <cellStyle name="Обычный 119 3" xfId="54551"/>
    <cellStyle name="Обычный 119 4" xfId="54552"/>
    <cellStyle name="Обычный 119 5" xfId="54553"/>
    <cellStyle name="Обычный 119 6" xfId="54554"/>
    <cellStyle name="Обычный 119 7" xfId="54555"/>
    <cellStyle name="Обычный 119 8" xfId="54556"/>
    <cellStyle name="Обычный 119 9" xfId="54557"/>
    <cellStyle name="Обычный 12" xfId="54558"/>
    <cellStyle name="Обычный 12 2" xfId="54559"/>
    <cellStyle name="Обычный 12 3" xfId="54560"/>
    <cellStyle name="Обычный 12 4" xfId="54561"/>
    <cellStyle name="Обычный 120" xfId="21"/>
    <cellStyle name="Обычный 120 10" xfId="54562"/>
    <cellStyle name="Обычный 120 11" xfId="54563"/>
    <cellStyle name="Обычный 120 12" xfId="54564"/>
    <cellStyle name="Обычный 120 13" xfId="54565"/>
    <cellStyle name="Обычный 120 14" xfId="54566"/>
    <cellStyle name="Обычный 120 15" xfId="54567"/>
    <cellStyle name="Обычный 120 16" xfId="54568"/>
    <cellStyle name="Обычный 120 17" xfId="54569"/>
    <cellStyle name="Обычный 120 18" xfId="54570"/>
    <cellStyle name="Обычный 120 19" xfId="54571"/>
    <cellStyle name="Обычный 120 2" xfId="54572"/>
    <cellStyle name="Обычный 120 20" xfId="54573"/>
    <cellStyle name="Обычный 120 21" xfId="54574"/>
    <cellStyle name="Обычный 120 3" xfId="54575"/>
    <cellStyle name="Обычный 120 4" xfId="54576"/>
    <cellStyle name="Обычный 120 5" xfId="54577"/>
    <cellStyle name="Обычный 120 6" xfId="54578"/>
    <cellStyle name="Обычный 120 7" xfId="54579"/>
    <cellStyle name="Обычный 120 8" xfId="54580"/>
    <cellStyle name="Обычный 120 9" xfId="54581"/>
    <cellStyle name="Обычный 121" xfId="54582"/>
    <cellStyle name="Обычный 121 10" xfId="54583"/>
    <cellStyle name="Обычный 121 11" xfId="54584"/>
    <cellStyle name="Обычный 121 12" xfId="54585"/>
    <cellStyle name="Обычный 121 13" xfId="54586"/>
    <cellStyle name="Обычный 121 14" xfId="54587"/>
    <cellStyle name="Обычный 121 15" xfId="54588"/>
    <cellStyle name="Обычный 121 16" xfId="54589"/>
    <cellStyle name="Обычный 121 17" xfId="54590"/>
    <cellStyle name="Обычный 121 18" xfId="54591"/>
    <cellStyle name="Обычный 121 19" xfId="54592"/>
    <cellStyle name="Обычный 121 2" xfId="54593"/>
    <cellStyle name="Обычный 121 20" xfId="54594"/>
    <cellStyle name="Обычный 121 21" xfId="54595"/>
    <cellStyle name="Обычный 121 3" xfId="54596"/>
    <cellStyle name="Обычный 121 4" xfId="54597"/>
    <cellStyle name="Обычный 121 5" xfId="54598"/>
    <cellStyle name="Обычный 121 6" xfId="54599"/>
    <cellStyle name="Обычный 121 7" xfId="54600"/>
    <cellStyle name="Обычный 121 8" xfId="54601"/>
    <cellStyle name="Обычный 121 9" xfId="54602"/>
    <cellStyle name="Обычный 122" xfId="54603"/>
    <cellStyle name="Обычный 123" xfId="54604"/>
    <cellStyle name="Обычный 124" xfId="22"/>
    <cellStyle name="Обычный 124 10" xfId="54605"/>
    <cellStyle name="Обычный 124 11" xfId="54606"/>
    <cellStyle name="Обычный 124 12" xfId="54607"/>
    <cellStyle name="Обычный 124 13" xfId="54608"/>
    <cellStyle name="Обычный 124 14" xfId="54609"/>
    <cellStyle name="Обычный 124 15" xfId="54610"/>
    <cellStyle name="Обычный 124 16" xfId="54611"/>
    <cellStyle name="Обычный 124 17" xfId="54612"/>
    <cellStyle name="Обычный 124 18" xfId="54613"/>
    <cellStyle name="Обычный 124 19" xfId="54614"/>
    <cellStyle name="Обычный 124 2" xfId="54615"/>
    <cellStyle name="Обычный 124 20" xfId="54616"/>
    <cellStyle name="Обычный 124 21" xfId="54617"/>
    <cellStyle name="Обычный 124 3" xfId="54618"/>
    <cellStyle name="Обычный 124 4" xfId="54619"/>
    <cellStyle name="Обычный 124 5" xfId="54620"/>
    <cellStyle name="Обычный 124 6" xfId="54621"/>
    <cellStyle name="Обычный 124 7" xfId="54622"/>
    <cellStyle name="Обычный 124 8" xfId="54623"/>
    <cellStyle name="Обычный 124 9" xfId="54624"/>
    <cellStyle name="Обычный 125" xfId="23"/>
    <cellStyle name="Обычный 125 10" xfId="54625"/>
    <cellStyle name="Обычный 125 11" xfId="54626"/>
    <cellStyle name="Обычный 125 12" xfId="54627"/>
    <cellStyle name="Обычный 125 13" xfId="54628"/>
    <cellStyle name="Обычный 125 14" xfId="54629"/>
    <cellStyle name="Обычный 125 15" xfId="54630"/>
    <cellStyle name="Обычный 125 16" xfId="54631"/>
    <cellStyle name="Обычный 125 17" xfId="54632"/>
    <cellStyle name="Обычный 125 18" xfId="54633"/>
    <cellStyle name="Обычный 125 19" xfId="54634"/>
    <cellStyle name="Обычный 125 2" xfId="54635"/>
    <cellStyle name="Обычный 125 20" xfId="54636"/>
    <cellStyle name="Обычный 125 21" xfId="54637"/>
    <cellStyle name="Обычный 125 3" xfId="54638"/>
    <cellStyle name="Обычный 125 4" xfId="54639"/>
    <cellStyle name="Обычный 125 5" xfId="54640"/>
    <cellStyle name="Обычный 125 6" xfId="54641"/>
    <cellStyle name="Обычный 125 7" xfId="54642"/>
    <cellStyle name="Обычный 125 8" xfId="54643"/>
    <cellStyle name="Обычный 125 9" xfId="54644"/>
    <cellStyle name="Обычный 126" xfId="54645"/>
    <cellStyle name="Обычный 127" xfId="54646"/>
    <cellStyle name="Обычный 127 10" xfId="54647"/>
    <cellStyle name="Обычный 127 11" xfId="54648"/>
    <cellStyle name="Обычный 127 12" xfId="54649"/>
    <cellStyle name="Обычный 127 13" xfId="54650"/>
    <cellStyle name="Обычный 127 14" xfId="54651"/>
    <cellStyle name="Обычный 127 15" xfId="54652"/>
    <cellStyle name="Обычный 127 16" xfId="54653"/>
    <cellStyle name="Обычный 127 17" xfId="54654"/>
    <cellStyle name="Обычный 127 18" xfId="54655"/>
    <cellStyle name="Обычный 127 19" xfId="54656"/>
    <cellStyle name="Обычный 127 2" xfId="54657"/>
    <cellStyle name="Обычный 127 20" xfId="54658"/>
    <cellStyle name="Обычный 127 21" xfId="54659"/>
    <cellStyle name="Обычный 127 3" xfId="54660"/>
    <cellStyle name="Обычный 127 4" xfId="54661"/>
    <cellStyle name="Обычный 127 5" xfId="54662"/>
    <cellStyle name="Обычный 127 6" xfId="54663"/>
    <cellStyle name="Обычный 127 7" xfId="54664"/>
    <cellStyle name="Обычный 127 8" xfId="54665"/>
    <cellStyle name="Обычный 127 9" xfId="54666"/>
    <cellStyle name="Обычный 128" xfId="54667"/>
    <cellStyle name="Обычный 129" xfId="54668"/>
    <cellStyle name="Обычный 129 10" xfId="54669"/>
    <cellStyle name="Обычный 129 11" xfId="54670"/>
    <cellStyle name="Обычный 129 12" xfId="54671"/>
    <cellStyle name="Обычный 129 13" xfId="54672"/>
    <cellStyle name="Обычный 129 14" xfId="54673"/>
    <cellStyle name="Обычный 129 15" xfId="54674"/>
    <cellStyle name="Обычный 129 16" xfId="54675"/>
    <cellStyle name="Обычный 129 17" xfId="54676"/>
    <cellStyle name="Обычный 129 18" xfId="54677"/>
    <cellStyle name="Обычный 129 19" xfId="54678"/>
    <cellStyle name="Обычный 129 2" xfId="54679"/>
    <cellStyle name="Обычный 129 20" xfId="54680"/>
    <cellStyle name="Обычный 129 21" xfId="54681"/>
    <cellStyle name="Обычный 129 3" xfId="54682"/>
    <cellStyle name="Обычный 129 4" xfId="54683"/>
    <cellStyle name="Обычный 129 5" xfId="54684"/>
    <cellStyle name="Обычный 129 6" xfId="54685"/>
    <cellStyle name="Обычный 129 7" xfId="54686"/>
    <cellStyle name="Обычный 129 8" xfId="54687"/>
    <cellStyle name="Обычный 129 9" xfId="54688"/>
    <cellStyle name="Обычный 13" xfId="54689"/>
    <cellStyle name="Обычный 13 10" xfId="54690"/>
    <cellStyle name="Обычный 13 11" xfId="54691"/>
    <cellStyle name="Обычный 13 12" xfId="54692"/>
    <cellStyle name="Обычный 13 13" xfId="54693"/>
    <cellStyle name="Обычный 13 14" xfId="54694"/>
    <cellStyle name="Обычный 13 15" xfId="54695"/>
    <cellStyle name="Обычный 13 16" xfId="54696"/>
    <cellStyle name="Обычный 13 17" xfId="54697"/>
    <cellStyle name="Обычный 13 18" xfId="54698"/>
    <cellStyle name="Обычный 13 19" xfId="54699"/>
    <cellStyle name="Обычный 13 2" xfId="54700"/>
    <cellStyle name="Обычный 13 20" xfId="54701"/>
    <cellStyle name="Обычный 13 21" xfId="54702"/>
    <cellStyle name="Обычный 13 3" xfId="54703"/>
    <cellStyle name="Обычный 13 4" xfId="54704"/>
    <cellStyle name="Обычный 13 5" xfId="54705"/>
    <cellStyle name="Обычный 13 6" xfId="54706"/>
    <cellStyle name="Обычный 13 7" xfId="54707"/>
    <cellStyle name="Обычный 13 8" xfId="54708"/>
    <cellStyle name="Обычный 13 9" xfId="54709"/>
    <cellStyle name="Обычный 130" xfId="54710"/>
    <cellStyle name="Обычный 130 10" xfId="54711"/>
    <cellStyle name="Обычный 130 11" xfId="54712"/>
    <cellStyle name="Обычный 130 12" xfId="54713"/>
    <cellStyle name="Обычный 130 13" xfId="54714"/>
    <cellStyle name="Обычный 130 14" xfId="54715"/>
    <cellStyle name="Обычный 130 15" xfId="54716"/>
    <cellStyle name="Обычный 130 16" xfId="54717"/>
    <cellStyle name="Обычный 130 17" xfId="54718"/>
    <cellStyle name="Обычный 130 18" xfId="54719"/>
    <cellStyle name="Обычный 130 19" xfId="54720"/>
    <cellStyle name="Обычный 130 2" xfId="54721"/>
    <cellStyle name="Обычный 130 20" xfId="54722"/>
    <cellStyle name="Обычный 130 21" xfId="54723"/>
    <cellStyle name="Обычный 130 3" xfId="54724"/>
    <cellStyle name="Обычный 130 4" xfId="54725"/>
    <cellStyle name="Обычный 130 5" xfId="54726"/>
    <cellStyle name="Обычный 130 6" xfId="54727"/>
    <cellStyle name="Обычный 130 7" xfId="54728"/>
    <cellStyle name="Обычный 130 8" xfId="54729"/>
    <cellStyle name="Обычный 130 9" xfId="54730"/>
    <cellStyle name="Обычный 131" xfId="54731"/>
    <cellStyle name="Обычный 131 10" xfId="54732"/>
    <cellStyle name="Обычный 131 11" xfId="54733"/>
    <cellStyle name="Обычный 131 12" xfId="54734"/>
    <cellStyle name="Обычный 131 13" xfId="54735"/>
    <cellStyle name="Обычный 131 14" xfId="54736"/>
    <cellStyle name="Обычный 131 15" xfId="54737"/>
    <cellStyle name="Обычный 131 16" xfId="54738"/>
    <cellStyle name="Обычный 131 17" xfId="54739"/>
    <cellStyle name="Обычный 131 18" xfId="54740"/>
    <cellStyle name="Обычный 131 19" xfId="54741"/>
    <cellStyle name="Обычный 131 2" xfId="54742"/>
    <cellStyle name="Обычный 131 20" xfId="54743"/>
    <cellStyle name="Обычный 131 21" xfId="54744"/>
    <cellStyle name="Обычный 131 3" xfId="54745"/>
    <cellStyle name="Обычный 131 4" xfId="54746"/>
    <cellStyle name="Обычный 131 5" xfId="54747"/>
    <cellStyle name="Обычный 131 6" xfId="54748"/>
    <cellStyle name="Обычный 131 7" xfId="54749"/>
    <cellStyle name="Обычный 131 8" xfId="54750"/>
    <cellStyle name="Обычный 131 9" xfId="54751"/>
    <cellStyle name="Обычный 132" xfId="54752"/>
    <cellStyle name="Обычный 133" xfId="54753"/>
    <cellStyle name="Обычный 133 10" xfId="54754"/>
    <cellStyle name="Обычный 133 11" xfId="54755"/>
    <cellStyle name="Обычный 133 12" xfId="54756"/>
    <cellStyle name="Обычный 133 13" xfId="54757"/>
    <cellStyle name="Обычный 133 14" xfId="54758"/>
    <cellStyle name="Обычный 133 15" xfId="54759"/>
    <cellStyle name="Обычный 133 16" xfId="54760"/>
    <cellStyle name="Обычный 133 17" xfId="54761"/>
    <cellStyle name="Обычный 133 18" xfId="54762"/>
    <cellStyle name="Обычный 133 19" xfId="54763"/>
    <cellStyle name="Обычный 133 2" xfId="54764"/>
    <cellStyle name="Обычный 133 20" xfId="54765"/>
    <cellStyle name="Обычный 133 21" xfId="54766"/>
    <cellStyle name="Обычный 133 3" xfId="54767"/>
    <cellStyle name="Обычный 133 4" xfId="54768"/>
    <cellStyle name="Обычный 133 5" xfId="54769"/>
    <cellStyle name="Обычный 133 6" xfId="54770"/>
    <cellStyle name="Обычный 133 7" xfId="54771"/>
    <cellStyle name="Обычный 133 8" xfId="54772"/>
    <cellStyle name="Обычный 133 9" xfId="54773"/>
    <cellStyle name="Обычный 134" xfId="54774"/>
    <cellStyle name="Обычный 135" xfId="54775"/>
    <cellStyle name="Обычный 136" xfId="24"/>
    <cellStyle name="Обычный 136 2" xfId="25"/>
    <cellStyle name="Обычный 136 3" xfId="57449"/>
    <cellStyle name="Обычный 137" xfId="54776"/>
    <cellStyle name="Обычный 138" xfId="54777"/>
    <cellStyle name="Обычный 139" xfId="54778"/>
    <cellStyle name="Обычный 14" xfId="54779"/>
    <cellStyle name="Обычный 14 10" xfId="54780"/>
    <cellStyle name="Обычный 14 11" xfId="54781"/>
    <cellStyle name="Обычный 14 12" xfId="54782"/>
    <cellStyle name="Обычный 14 13" xfId="54783"/>
    <cellStyle name="Обычный 14 14" xfId="54784"/>
    <cellStyle name="Обычный 14 15" xfId="54785"/>
    <cellStyle name="Обычный 14 16" xfId="54786"/>
    <cellStyle name="Обычный 14 17" xfId="54787"/>
    <cellStyle name="Обычный 14 18" xfId="54788"/>
    <cellStyle name="Обычный 14 19" xfId="54789"/>
    <cellStyle name="Обычный 14 2" xfId="54790"/>
    <cellStyle name="Обычный 14 20" xfId="54791"/>
    <cellStyle name="Обычный 14 21" xfId="54792"/>
    <cellStyle name="Обычный 14 3" xfId="54793"/>
    <cellStyle name="Обычный 14 4" xfId="54794"/>
    <cellStyle name="Обычный 14 5" xfId="54795"/>
    <cellStyle name="Обычный 14 6" xfId="54796"/>
    <cellStyle name="Обычный 14 7" xfId="54797"/>
    <cellStyle name="Обычный 14 8" xfId="54798"/>
    <cellStyle name="Обычный 14 9" xfId="54799"/>
    <cellStyle name="Обычный 140" xfId="54800"/>
    <cellStyle name="Обычный 141" xfId="54801"/>
    <cellStyle name="Обычный 142" xfId="54802"/>
    <cellStyle name="Обычный 143" xfId="54803"/>
    <cellStyle name="Обычный 144" xfId="54804"/>
    <cellStyle name="Обычный 145" xfId="54805"/>
    <cellStyle name="Обычный 146" xfId="54806"/>
    <cellStyle name="Обычный 147" xfId="54807"/>
    <cellStyle name="Обычный 148" xfId="54808"/>
    <cellStyle name="Обычный 149" xfId="54809"/>
    <cellStyle name="Обычный 15" xfId="54810"/>
    <cellStyle name="Обычный 15 10" xfId="54811"/>
    <cellStyle name="Обычный 15 11" xfId="54812"/>
    <cellStyle name="Обычный 15 12" xfId="54813"/>
    <cellStyle name="Обычный 15 13" xfId="54814"/>
    <cellStyle name="Обычный 15 14" xfId="54815"/>
    <cellStyle name="Обычный 15 15" xfId="54816"/>
    <cellStyle name="Обычный 15 16" xfId="54817"/>
    <cellStyle name="Обычный 15 17" xfId="54818"/>
    <cellStyle name="Обычный 15 18" xfId="54819"/>
    <cellStyle name="Обычный 15 19" xfId="54820"/>
    <cellStyle name="Обычный 15 2" xfId="54821"/>
    <cellStyle name="Обычный 15 20" xfId="54822"/>
    <cellStyle name="Обычный 15 21" xfId="54823"/>
    <cellStyle name="Обычный 15 3" xfId="54824"/>
    <cellStyle name="Обычный 15 4" xfId="54825"/>
    <cellStyle name="Обычный 15 5" xfId="54826"/>
    <cellStyle name="Обычный 15 6" xfId="54827"/>
    <cellStyle name="Обычный 15 7" xfId="54828"/>
    <cellStyle name="Обычный 15 8" xfId="54829"/>
    <cellStyle name="Обычный 15 9" xfId="54830"/>
    <cellStyle name="Обычный 150" xfId="54831"/>
    <cellStyle name="Обычный 151" xfId="54832"/>
    <cellStyle name="Обычный 152" xfId="54833"/>
    <cellStyle name="Обычный 153" xfId="54834"/>
    <cellStyle name="Обычный 154" xfId="54835"/>
    <cellStyle name="Обычный 155" xfId="54836"/>
    <cellStyle name="Обычный 156" xfId="54837"/>
    <cellStyle name="Обычный 157" xfId="54838"/>
    <cellStyle name="Обычный 158" xfId="54839"/>
    <cellStyle name="Обычный 159" xfId="54840"/>
    <cellStyle name="Обычный 16" xfId="54841"/>
    <cellStyle name="Обычный 16 10" xfId="54842"/>
    <cellStyle name="Обычный 16 11" xfId="54843"/>
    <cellStyle name="Обычный 16 12" xfId="54844"/>
    <cellStyle name="Обычный 16 13" xfId="54845"/>
    <cellStyle name="Обычный 16 14" xfId="54846"/>
    <cellStyle name="Обычный 16 15" xfId="54847"/>
    <cellStyle name="Обычный 16 16" xfId="54848"/>
    <cellStyle name="Обычный 16 17" xfId="54849"/>
    <cellStyle name="Обычный 16 18" xfId="54850"/>
    <cellStyle name="Обычный 16 19" xfId="54851"/>
    <cellStyle name="Обычный 16 2" xfId="54852"/>
    <cellStyle name="Обычный 16 20" xfId="54853"/>
    <cellStyle name="Обычный 16 21" xfId="54854"/>
    <cellStyle name="Обычный 16 22" xfId="54855"/>
    <cellStyle name="Обычный 16 3" xfId="54856"/>
    <cellStyle name="Обычный 16 4" xfId="54857"/>
    <cellStyle name="Обычный 16 5" xfId="54858"/>
    <cellStyle name="Обычный 16 6" xfId="54859"/>
    <cellStyle name="Обычный 16 7" xfId="54860"/>
    <cellStyle name="Обычный 16 8" xfId="54861"/>
    <cellStyle name="Обычный 16 9" xfId="54862"/>
    <cellStyle name="Обычный 160" xfId="54863"/>
    <cellStyle name="Обычный 161" xfId="54864"/>
    <cellStyle name="Обычный 162" xfId="54865"/>
    <cellStyle name="Обычный 163" xfId="54866"/>
    <cellStyle name="Обычный 164" xfId="54867"/>
    <cellStyle name="Обычный 165" xfId="54868"/>
    <cellStyle name="Обычный 166" xfId="54869"/>
    <cellStyle name="Обычный 167" xfId="54870"/>
    <cellStyle name="Обычный 168" xfId="54871"/>
    <cellStyle name="Обычный 169" xfId="54872"/>
    <cellStyle name="Обычный 17" xfId="54873"/>
    <cellStyle name="Обычный 17 10" xfId="54874"/>
    <cellStyle name="Обычный 17 11" xfId="54875"/>
    <cellStyle name="Обычный 17 12" xfId="54876"/>
    <cellStyle name="Обычный 17 13" xfId="54877"/>
    <cellStyle name="Обычный 17 14" xfId="54878"/>
    <cellStyle name="Обычный 17 15" xfId="54879"/>
    <cellStyle name="Обычный 17 16" xfId="54880"/>
    <cellStyle name="Обычный 17 17" xfId="54881"/>
    <cellStyle name="Обычный 17 18" xfId="54882"/>
    <cellStyle name="Обычный 17 19" xfId="54883"/>
    <cellStyle name="Обычный 17 2" xfId="54884"/>
    <cellStyle name="Обычный 17 20" xfId="54885"/>
    <cellStyle name="Обычный 17 21" xfId="54886"/>
    <cellStyle name="Обычный 17 3" xfId="54887"/>
    <cellStyle name="Обычный 17 4" xfId="54888"/>
    <cellStyle name="Обычный 17 5" xfId="54889"/>
    <cellStyle name="Обычный 17 6" xfId="54890"/>
    <cellStyle name="Обычный 17 7" xfId="54891"/>
    <cellStyle name="Обычный 17 8" xfId="54892"/>
    <cellStyle name="Обычный 17 9" xfId="54893"/>
    <cellStyle name="Обычный 170" xfId="54894"/>
    <cellStyle name="Обычный 171" xfId="54895"/>
    <cellStyle name="Обычный 172" xfId="54896"/>
    <cellStyle name="Обычный 173" xfId="54897"/>
    <cellStyle name="Обычный 174" xfId="54898"/>
    <cellStyle name="Обычный 175" xfId="54899"/>
    <cellStyle name="Обычный 176" xfId="54900"/>
    <cellStyle name="Обычный 177" xfId="54901"/>
    <cellStyle name="Обычный 178" xfId="54902"/>
    <cellStyle name="Обычный 179" xfId="54903"/>
    <cellStyle name="Обычный 18" xfId="54904"/>
    <cellStyle name="Обычный 18 10" xfId="54905"/>
    <cellStyle name="Обычный 18 11" xfId="54906"/>
    <cellStyle name="Обычный 18 12" xfId="54907"/>
    <cellStyle name="Обычный 18 13" xfId="54908"/>
    <cellStyle name="Обычный 18 14" xfId="54909"/>
    <cellStyle name="Обычный 18 15" xfId="54910"/>
    <cellStyle name="Обычный 18 16" xfId="54911"/>
    <cellStyle name="Обычный 18 17" xfId="54912"/>
    <cellStyle name="Обычный 18 18" xfId="54913"/>
    <cellStyle name="Обычный 18 19" xfId="54914"/>
    <cellStyle name="Обычный 18 2" xfId="54915"/>
    <cellStyle name="Обычный 18 20" xfId="54916"/>
    <cellStyle name="Обычный 18 21" xfId="54917"/>
    <cellStyle name="Обычный 18 22" xfId="54918"/>
    <cellStyle name="Обычный 18 3" xfId="54919"/>
    <cellStyle name="Обычный 18 4" xfId="54920"/>
    <cellStyle name="Обычный 18 5" xfId="54921"/>
    <cellStyle name="Обычный 18 6" xfId="54922"/>
    <cellStyle name="Обычный 18 7" xfId="54923"/>
    <cellStyle name="Обычный 18 8" xfId="54924"/>
    <cellStyle name="Обычный 18 9" xfId="54925"/>
    <cellStyle name="Обычный 180" xfId="54926"/>
    <cellStyle name="Обычный 181" xfId="54927"/>
    <cellStyle name="Обычный 182" xfId="54928"/>
    <cellStyle name="Обычный 183" xfId="54929"/>
    <cellStyle name="Обычный 184" xfId="54930"/>
    <cellStyle name="Обычный 185" xfId="54931"/>
    <cellStyle name="Обычный 186" xfId="54932"/>
    <cellStyle name="Обычный 187" xfId="54933"/>
    <cellStyle name="Обычный 188" xfId="54934"/>
    <cellStyle name="Обычный 189" xfId="54935"/>
    <cellStyle name="Обычный 19" xfId="54936"/>
    <cellStyle name="Обычный 19 10" xfId="54937"/>
    <cellStyle name="Обычный 19 11" xfId="54938"/>
    <cellStyle name="Обычный 19 12" xfId="54939"/>
    <cellStyle name="Обычный 19 13" xfId="54940"/>
    <cellStyle name="Обычный 19 14" xfId="54941"/>
    <cellStyle name="Обычный 19 15" xfId="54942"/>
    <cellStyle name="Обычный 19 16" xfId="54943"/>
    <cellStyle name="Обычный 19 17" xfId="54944"/>
    <cellStyle name="Обычный 19 18" xfId="54945"/>
    <cellStyle name="Обычный 19 19" xfId="54946"/>
    <cellStyle name="Обычный 19 2" xfId="54947"/>
    <cellStyle name="Обычный 19 20" xfId="54948"/>
    <cellStyle name="Обычный 19 21" xfId="54949"/>
    <cellStyle name="Обычный 19 3" xfId="54950"/>
    <cellStyle name="Обычный 19 4" xfId="54951"/>
    <cellStyle name="Обычный 19 5" xfId="54952"/>
    <cellStyle name="Обычный 19 6" xfId="54953"/>
    <cellStyle name="Обычный 19 7" xfId="54954"/>
    <cellStyle name="Обычный 19 8" xfId="54955"/>
    <cellStyle name="Обычный 19 9" xfId="54956"/>
    <cellStyle name="Обычный 190" xfId="54957"/>
    <cellStyle name="Обычный 191" xfId="54958"/>
    <cellStyle name="Обычный 192" xfId="54959"/>
    <cellStyle name="Обычный 193" xfId="54960"/>
    <cellStyle name="Обычный 194" xfId="54961"/>
    <cellStyle name="Обычный 195" xfId="54962"/>
    <cellStyle name="Обычный 196" xfId="54963"/>
    <cellStyle name="Обычный 197" xfId="54964"/>
    <cellStyle name="Обычный 198" xfId="57092"/>
    <cellStyle name="Обычный 199" xfId="57111"/>
    <cellStyle name="Обычный 2" xfId="26"/>
    <cellStyle name="Обычный 2 10" xfId="27"/>
    <cellStyle name="Обычный 2 11" xfId="54965"/>
    <cellStyle name="Обычный 2 12" xfId="54966"/>
    <cellStyle name="Обычный 2 13" xfId="54967"/>
    <cellStyle name="Обычный 2 14" xfId="54968"/>
    <cellStyle name="Обычный 2 15" xfId="54969"/>
    <cellStyle name="Обычный 2 16" xfId="54970"/>
    <cellStyle name="Обычный 2 17" xfId="54971"/>
    <cellStyle name="Обычный 2 18" xfId="54972"/>
    <cellStyle name="Обычный 2 19" xfId="54973"/>
    <cellStyle name="Обычный 2 2" xfId="28"/>
    <cellStyle name="Обычный 2 2 10" xfId="54974"/>
    <cellStyle name="Обычный 2 2 11" xfId="54975"/>
    <cellStyle name="Обычный 2 2 12" xfId="54976"/>
    <cellStyle name="Обычный 2 2 13" xfId="54977"/>
    <cellStyle name="Обычный 2 2 14" xfId="54978"/>
    <cellStyle name="Обычный 2 2 15" xfId="54979"/>
    <cellStyle name="Обычный 2 2 16" xfId="54980"/>
    <cellStyle name="Обычный 2 2 16 2" xfId="54981"/>
    <cellStyle name="Обычный 2 2 16 3" xfId="54982"/>
    <cellStyle name="Обычный 2 2 16 4" xfId="54983"/>
    <cellStyle name="Обычный 2 2 17" xfId="54984"/>
    <cellStyle name="Обычный 2 2 18" xfId="54985"/>
    <cellStyle name="Обычный 2 2 19" xfId="54986"/>
    <cellStyle name="Обычный 2 2 2" xfId="54987"/>
    <cellStyle name="Обычный 2 2 2 10" xfId="54988"/>
    <cellStyle name="Обычный 2 2 2 11" xfId="54989"/>
    <cellStyle name="Обычный 2 2 2 12" xfId="54990"/>
    <cellStyle name="Обычный 2 2 2 13" xfId="54991"/>
    <cellStyle name="Обычный 2 2 2 14" xfId="54992"/>
    <cellStyle name="Обычный 2 2 2 15" xfId="54993"/>
    <cellStyle name="Обычный 2 2 2 15 2" xfId="54994"/>
    <cellStyle name="Обычный 2 2 2 15 3" xfId="54995"/>
    <cellStyle name="Обычный 2 2 2 15 4" xfId="54996"/>
    <cellStyle name="Обычный 2 2 2 16" xfId="54997"/>
    <cellStyle name="Обычный 2 2 2 17" xfId="54998"/>
    <cellStyle name="Обычный 2 2 2 18" xfId="54999"/>
    <cellStyle name="Обычный 2 2 2 2" xfId="55000"/>
    <cellStyle name="Обычный 2 2 2 2 10" xfId="55001"/>
    <cellStyle name="Обычный 2 2 2 2 11" xfId="55002"/>
    <cellStyle name="Обычный 2 2 2 2 12" xfId="55003"/>
    <cellStyle name="Обычный 2 2 2 2 13" xfId="55004"/>
    <cellStyle name="Обычный 2 2 2 2 14" xfId="55005"/>
    <cellStyle name="Обычный 2 2 2 2 15" xfId="55006"/>
    <cellStyle name="Обычный 2 2 2 2 15 2" xfId="55007"/>
    <cellStyle name="Обычный 2 2 2 2 15 3" xfId="55008"/>
    <cellStyle name="Обычный 2 2 2 2 15 4" xfId="55009"/>
    <cellStyle name="Обычный 2 2 2 2 16" xfId="55010"/>
    <cellStyle name="Обычный 2 2 2 2 17" xfId="55011"/>
    <cellStyle name="Обычный 2 2 2 2 18" xfId="55012"/>
    <cellStyle name="Обычный 2 2 2 2 2" xfId="55013"/>
    <cellStyle name="Обычный 2 2 2 2 2 10" xfId="55014"/>
    <cellStyle name="Обычный 2 2 2 2 2 11" xfId="55015"/>
    <cellStyle name="Обычный 2 2 2 2 2 12" xfId="55016"/>
    <cellStyle name="Обычный 2 2 2 2 2 13" xfId="55017"/>
    <cellStyle name="Обычный 2 2 2 2 2 14" xfId="55018"/>
    <cellStyle name="Обычный 2 2 2 2 2 14 2" xfId="55019"/>
    <cellStyle name="Обычный 2 2 2 2 2 14 3" xfId="55020"/>
    <cellStyle name="Обычный 2 2 2 2 2 14 4" xfId="55021"/>
    <cellStyle name="Обычный 2 2 2 2 2 15" xfId="55022"/>
    <cellStyle name="Обычный 2 2 2 2 2 16" xfId="55023"/>
    <cellStyle name="Обычный 2 2 2 2 2 17" xfId="55024"/>
    <cellStyle name="Обычный 2 2 2 2 2 2" xfId="55025"/>
    <cellStyle name="Обычный 2 2 2 2 2 2 10" xfId="55026"/>
    <cellStyle name="Обычный 2 2 2 2 2 2 11" xfId="55027"/>
    <cellStyle name="Обычный 2 2 2 2 2 2 12" xfId="55028"/>
    <cellStyle name="Обычный 2 2 2 2 2 2 13" xfId="55029"/>
    <cellStyle name="Обычный 2 2 2 2 2 2 14" xfId="55030"/>
    <cellStyle name="Обычный 2 2 2 2 2 2 14 2" xfId="55031"/>
    <cellStyle name="Обычный 2 2 2 2 2 2 14 3" xfId="55032"/>
    <cellStyle name="Обычный 2 2 2 2 2 2 14 4" xfId="55033"/>
    <cellStyle name="Обычный 2 2 2 2 2 2 15" xfId="55034"/>
    <cellStyle name="Обычный 2 2 2 2 2 2 16" xfId="55035"/>
    <cellStyle name="Обычный 2 2 2 2 2 2 17" xfId="55036"/>
    <cellStyle name="Обычный 2 2 2 2 2 2 2" xfId="55037"/>
    <cellStyle name="Обычный 2 2 2 2 2 2 2 10" xfId="55038"/>
    <cellStyle name="Обычный 2 2 2 2 2 2 2 11" xfId="55039"/>
    <cellStyle name="Обычный 2 2 2 2 2 2 2 12" xfId="55040"/>
    <cellStyle name="Обычный 2 2 2 2 2 2 2 13" xfId="55041"/>
    <cellStyle name="Обычный 2 2 2 2 2 2 2 13 2" xfId="55042"/>
    <cellStyle name="Обычный 2 2 2 2 2 2 2 13 3" xfId="55043"/>
    <cellStyle name="Обычный 2 2 2 2 2 2 2 13 4" xfId="55044"/>
    <cellStyle name="Обычный 2 2 2 2 2 2 2 14" xfId="55045"/>
    <cellStyle name="Обычный 2 2 2 2 2 2 2 15" xfId="55046"/>
    <cellStyle name="Обычный 2 2 2 2 2 2 2 16" xfId="55047"/>
    <cellStyle name="Обычный 2 2 2 2 2 2 2 2" xfId="55048"/>
    <cellStyle name="Обычный 2 2 2 2 2 2 2 2 10" xfId="55049"/>
    <cellStyle name="Обычный 2 2 2 2 2 2 2 2 11" xfId="55050"/>
    <cellStyle name="Обычный 2 2 2 2 2 2 2 2 12" xfId="55051"/>
    <cellStyle name="Обычный 2 2 2 2 2 2 2 2 13" xfId="55052"/>
    <cellStyle name="Обычный 2 2 2 2 2 2 2 2 13 2" xfId="55053"/>
    <cellStyle name="Обычный 2 2 2 2 2 2 2 2 13 3" xfId="55054"/>
    <cellStyle name="Обычный 2 2 2 2 2 2 2 2 13 4" xfId="55055"/>
    <cellStyle name="Обычный 2 2 2 2 2 2 2 2 14" xfId="55056"/>
    <cellStyle name="Обычный 2 2 2 2 2 2 2 2 15" xfId="55057"/>
    <cellStyle name="Обычный 2 2 2 2 2 2 2 2 16" xfId="55058"/>
    <cellStyle name="Обычный 2 2 2 2 2 2 2 2 2" xfId="55059"/>
    <cellStyle name="Обычный 2 2 2 2 2 2 2 2 2 10" xfId="55060"/>
    <cellStyle name="Обычный 2 2 2 2 2 2 2 2 2 11" xfId="55061"/>
    <cellStyle name="Обычный 2 2 2 2 2 2 2 2 2 12" xfId="55062"/>
    <cellStyle name="Обычный 2 2 2 2 2 2 2 2 2 12 2" xfId="55063"/>
    <cellStyle name="Обычный 2 2 2 2 2 2 2 2 2 12 3" xfId="55064"/>
    <cellStyle name="Обычный 2 2 2 2 2 2 2 2 2 12 4" xfId="55065"/>
    <cellStyle name="Обычный 2 2 2 2 2 2 2 2 2 13" xfId="55066"/>
    <cellStyle name="Обычный 2 2 2 2 2 2 2 2 2 14" xfId="55067"/>
    <cellStyle name="Обычный 2 2 2 2 2 2 2 2 2 15" xfId="55068"/>
    <cellStyle name="Обычный 2 2 2 2 2 2 2 2 2 2" xfId="55069"/>
    <cellStyle name="Обычный 2 2 2 2 2 2 2 2 2 2 10" xfId="55070"/>
    <cellStyle name="Обычный 2 2 2 2 2 2 2 2 2 2 11" xfId="55071"/>
    <cellStyle name="Обычный 2 2 2 2 2 2 2 2 2 2 12" xfId="55072"/>
    <cellStyle name="Обычный 2 2 2 2 2 2 2 2 2 2 12 2" xfId="55073"/>
    <cellStyle name="Обычный 2 2 2 2 2 2 2 2 2 2 12 3" xfId="55074"/>
    <cellStyle name="Обычный 2 2 2 2 2 2 2 2 2 2 12 4" xfId="55075"/>
    <cellStyle name="Обычный 2 2 2 2 2 2 2 2 2 2 13" xfId="55076"/>
    <cellStyle name="Обычный 2 2 2 2 2 2 2 2 2 2 14" xfId="55077"/>
    <cellStyle name="Обычный 2 2 2 2 2 2 2 2 2 2 15" xfId="55078"/>
    <cellStyle name="Обычный 2 2 2 2 2 2 2 2 2 2 2" xfId="55079"/>
    <cellStyle name="Обычный 2 2 2 2 2 2 2 2 2 2 2 10" xfId="55080"/>
    <cellStyle name="Обычный 2 2 2 2 2 2 2 2 2 2 2 11" xfId="55081"/>
    <cellStyle name="Обычный 2 2 2 2 2 2 2 2 2 2 2 11 2" xfId="55082"/>
    <cellStyle name="Обычный 2 2 2 2 2 2 2 2 2 2 2 11 3" xfId="55083"/>
    <cellStyle name="Обычный 2 2 2 2 2 2 2 2 2 2 2 11 4" xfId="55084"/>
    <cellStyle name="Обычный 2 2 2 2 2 2 2 2 2 2 2 12" xfId="55085"/>
    <cellStyle name="Обычный 2 2 2 2 2 2 2 2 2 2 2 13" xfId="55086"/>
    <cellStyle name="Обычный 2 2 2 2 2 2 2 2 2 2 2 14" xfId="55087"/>
    <cellStyle name="Обычный 2 2 2 2 2 2 2 2 2 2 2 2" xfId="55088"/>
    <cellStyle name="Обычный 2 2 2 2 2 2 2 2 2 2 2 2 10" xfId="55089"/>
    <cellStyle name="Обычный 2 2 2 2 2 2 2 2 2 2 2 2 11" xfId="55090"/>
    <cellStyle name="Обычный 2 2 2 2 2 2 2 2 2 2 2 2 11 2" xfId="55091"/>
    <cellStyle name="Обычный 2 2 2 2 2 2 2 2 2 2 2 2 11 3" xfId="55092"/>
    <cellStyle name="Обычный 2 2 2 2 2 2 2 2 2 2 2 2 11 4" xfId="55093"/>
    <cellStyle name="Обычный 2 2 2 2 2 2 2 2 2 2 2 2 12" xfId="55094"/>
    <cellStyle name="Обычный 2 2 2 2 2 2 2 2 2 2 2 2 13" xfId="55095"/>
    <cellStyle name="Обычный 2 2 2 2 2 2 2 2 2 2 2 2 14" xfId="55096"/>
    <cellStyle name="Обычный 2 2 2 2 2 2 2 2 2 2 2 2 2" xfId="55097"/>
    <cellStyle name="Обычный 2 2 2 2 2 2 2 2 2 2 2 2 2 10" xfId="55098"/>
    <cellStyle name="Обычный 2 2 2 2 2 2 2 2 2 2 2 2 2 10 2" xfId="55099"/>
    <cellStyle name="Обычный 2 2 2 2 2 2 2 2 2 2 2 2 2 10 3" xfId="55100"/>
    <cellStyle name="Обычный 2 2 2 2 2 2 2 2 2 2 2 2 2 10 4" xfId="55101"/>
    <cellStyle name="Обычный 2 2 2 2 2 2 2 2 2 2 2 2 2 11" xfId="55102"/>
    <cellStyle name="Обычный 2 2 2 2 2 2 2 2 2 2 2 2 2 12" xfId="55103"/>
    <cellStyle name="Обычный 2 2 2 2 2 2 2 2 2 2 2 2 2 13" xfId="55104"/>
    <cellStyle name="Обычный 2 2 2 2 2 2 2 2 2 2 2 2 2 2" xfId="55105"/>
    <cellStyle name="Обычный 2 2 2 2 2 2 2 2 2 2 2 2 2 2 10" xfId="55106"/>
    <cellStyle name="Обычный 2 2 2 2 2 2 2 2 2 2 2 2 2 2 10 2" xfId="55107"/>
    <cellStyle name="Обычный 2 2 2 2 2 2 2 2 2 2 2 2 2 2 10 3" xfId="55108"/>
    <cellStyle name="Обычный 2 2 2 2 2 2 2 2 2 2 2 2 2 2 10 4" xfId="55109"/>
    <cellStyle name="Обычный 2 2 2 2 2 2 2 2 2 2 2 2 2 2 11" xfId="55110"/>
    <cellStyle name="Обычный 2 2 2 2 2 2 2 2 2 2 2 2 2 2 12" xfId="55111"/>
    <cellStyle name="Обычный 2 2 2 2 2 2 2 2 2 2 2 2 2 2 13" xfId="55112"/>
    <cellStyle name="Обычный 2 2 2 2 2 2 2 2 2 2 2 2 2 2 2" xfId="55113"/>
    <cellStyle name="Обычный 2 2 2 2 2 2 2 2 2 2 2 2 2 2 2 10" xfId="55114"/>
    <cellStyle name="Обычный 2 2 2 2 2 2 2 2 2 2 2 2 2 2 2 11" xfId="55115"/>
    <cellStyle name="Обычный 2 2 2 2 2 2 2 2 2 2 2 2 2 2 2 12" xfId="55116"/>
    <cellStyle name="Обычный 2 2 2 2 2 2 2 2 2 2 2 2 2 2 2 2" xfId="55117"/>
    <cellStyle name="Обычный 2 2 2 2 2 2 2 2 2 2 2 2 2 2 2 2 10" xfId="55118"/>
    <cellStyle name="Обычный 2 2 2 2 2 2 2 2 2 2 2 2 2 2 2 2 11" xfId="55119"/>
    <cellStyle name="Обычный 2 2 2 2 2 2 2 2 2 2 2 2 2 2 2 2 12" xfId="55120"/>
    <cellStyle name="Обычный 2 2 2 2 2 2 2 2 2 2 2 2 2 2 2 2 2" xfId="55121"/>
    <cellStyle name="Обычный 2 2 2 2 2 2 2 2 2 2 2 2 2 2 2 2 2 10" xfId="55122"/>
    <cellStyle name="Обычный 2 2 2 2 2 2 2 2 2 2 2 2 2 2 2 2 2 11" xfId="55123"/>
    <cellStyle name="Обычный 2 2 2 2 2 2 2 2 2 2 2 2 2 2 2 2 2 2" xfId="55124"/>
    <cellStyle name="Обычный 2 2 2 2 2 2 2 2 2 2 2 2 2 2 2 2 2 2 10" xfId="55125"/>
    <cellStyle name="Обычный 2 2 2 2 2 2 2 2 2 2 2 2 2 2 2 2 2 2 11" xfId="55126"/>
    <cellStyle name="Обычный 2 2 2 2 2 2 2 2 2 2 2 2 2 2 2 2 2 2 2" xfId="55127"/>
    <cellStyle name="Обычный 2 2 2 2 2 2 2 2 2 2 2 2 2 2 2 2 2 2 2 10" xfId="55128"/>
    <cellStyle name="Обычный 2 2 2 2 2 2 2 2 2 2 2 2 2 2 2 2 2 2 2 2" xfId="55129"/>
    <cellStyle name="Обычный 2 2 2 2 2 2 2 2 2 2 2 2 2 2 2 2 2 2 2 2 10" xfId="55130"/>
    <cellStyle name="Обычный 2 2 2 2 2 2 2 2 2 2 2 2 2 2 2 2 2 2 2 2 2" xfId="55131"/>
    <cellStyle name="Обычный 2 2 2 2 2 2 2 2 2 2 2 2 2 2 2 2 2 2 2 2 2 2" xfId="55132"/>
    <cellStyle name="Обычный 2 2 2 2 2 2 2 2 2 2 2 2 2 2 2 2 2 2 2 2 2 2 2" xfId="55133"/>
    <cellStyle name="Обычный 2 2 2 2 2 2 2 2 2 2 2 2 2 2 2 2 2 2 2 2 2 2 2 2" xfId="55134"/>
    <cellStyle name="Обычный 2 2 2 2 2 2 2 2 2 2 2 2 2 2 2 2 2 2 2 2 2 2 2 2 2" xfId="55135"/>
    <cellStyle name="Обычный 2 2 2 2 2 2 2 2 2 2 2 2 2 2 2 2 2 2 2 2 2 2 2 2 2 2" xfId="55136"/>
    <cellStyle name="Обычный 2 2 2 2 2 2 2 2 2 2 2 2 2 2 2 2 2 2 2 2 2 2 2 2 2 2 2" xfId="55137"/>
    <cellStyle name="Обычный 2 2 2 2 2 2 2 2 2 2 2 2 2 2 2 2 2 2 2 2 2 2 2 2 2 2 2 2" xfId="55138"/>
    <cellStyle name="Обычный 2 2 2 2 2 2 2 2 2 2 2 2 2 2 2 2 2 2 2 2 2 2 2 2 2 2 2 2 2" xfId="55139"/>
    <cellStyle name="Обычный 2 2 2 2 2 2 2 2 2 2 2 2 2 2 2 2 2 2 2 2 2 2 2 2 2 2 2 2 2 2" xfId="55140"/>
    <cellStyle name="Обычный 2 2 2 2 2 2 2 2 2 2 2 2 2 2 2 2 2 2 2 2 2 2 2 2 2 2 2 2 2 2 2" xfId="55141"/>
    <cellStyle name="Обычный 2 2 2 2 2 2 2 2 2 2 2 2 2 2 2 2 2 2 2 2 2 2 2 2 2 2 2 2 2 2 3" xfId="55142"/>
    <cellStyle name="Обычный 2 2 2 2 2 2 2 2 2 2 2 2 2 2 2 2 2 2 2 2 2 2 2 2 2 2 2 2 2 2 4" xfId="55143"/>
    <cellStyle name="Обычный 2 2 2 2 2 2 2 2 2 2 2 2 2 2 2 2 2 2 2 2 2 2 2 2 2 2 2 2 2 3" xfId="55144"/>
    <cellStyle name="Обычный 2 2 2 2 2 2 2 2 2 2 2 2 2 2 2 2 2 2 2 2 2 2 2 2 2 2 2 2 2 4" xfId="55145"/>
    <cellStyle name="Обычный 2 2 2 2 2 2 2 2 2 2 2 2 2 2 2 2 2 2 2 2 2 2 2 2 2 2 2 2 2 5" xfId="55146"/>
    <cellStyle name="Обычный 2 2 2 2 2 2 2 2 2 2 2 2 2 2 2 2 2 2 2 2 2 2 2 2 2 2 2 2 2 6" xfId="55147"/>
    <cellStyle name="Обычный 2 2 2 2 2 2 2 2 2 2 2 2 2 2 2 2 2 2 2 2 2 2 2 2 2 2 2 2 3" xfId="55148"/>
    <cellStyle name="Обычный 2 2 2 2 2 2 2 2 2 2 2 2 2 2 2 2 2 2 2 2 2 2 2 2 2 2 2 2 3 2" xfId="55149"/>
    <cellStyle name="Обычный 2 2 2 2 2 2 2 2 2 2 2 2 2 2 2 2 2 2 2 2 2 2 2 2 2 2 2 2 3 3" xfId="55150"/>
    <cellStyle name="Обычный 2 2 2 2 2 2 2 2 2 2 2 2 2 2 2 2 2 2 2 2 2 2 2 2 2 2 2 2 3 4" xfId="55151"/>
    <cellStyle name="Обычный 2 2 2 2 2 2 2 2 2 2 2 2 2 2 2 2 2 2 2 2 2 2 2 2 2 2 2 2 4" xfId="55152"/>
    <cellStyle name="Обычный 2 2 2 2 2 2 2 2 2 2 2 2 2 2 2 2 2 2 2 2 2 2 2 2 2 2 2 2 5" xfId="55153"/>
    <cellStyle name="Обычный 2 2 2 2 2 2 2 2 2 2 2 2 2 2 2 2 2 2 2 2 2 2 2 2 2 2 2 2 6" xfId="55154"/>
    <cellStyle name="Обычный 2 2 2 2 2 2 2 2 2 2 2 2 2 2 2 2 2 2 2 2 2 2 2 2 2 2 2 3" xfId="55155"/>
    <cellStyle name="Обычный 2 2 2 2 2 2 2 2 2 2 2 2 2 2 2 2 2 2 2 2 2 2 2 2 2 2 2 3 2" xfId="55156"/>
    <cellStyle name="Обычный 2 2 2 2 2 2 2 2 2 2 2 2 2 2 2 2 2 2 2 2 2 2 2 2 2 2 2 3 3" xfId="55157"/>
    <cellStyle name="Обычный 2 2 2 2 2 2 2 2 2 2 2 2 2 2 2 2 2 2 2 2 2 2 2 2 2 2 2 3 4" xfId="55158"/>
    <cellStyle name="Обычный 2 2 2 2 2 2 2 2 2 2 2 2 2 2 2 2 2 2 2 2 2 2 2 2 2 2 2 4" xfId="55159"/>
    <cellStyle name="Обычный 2 2 2 2 2 2 2 2 2 2 2 2 2 2 2 2 2 2 2 2 2 2 2 2 2 2 2 5" xfId="55160"/>
    <cellStyle name="Обычный 2 2 2 2 2 2 2 2 2 2 2 2 2 2 2 2 2 2 2 2 2 2 2 2 2 2 2 6" xfId="55161"/>
    <cellStyle name="Обычный 2 2 2 2 2 2 2 2 2 2 2 2 2 2 2 2 2 2 2 2 2 2 2 2 2 2 3" xfId="55162"/>
    <cellStyle name="Обычный 2 2 2 2 2 2 2 2 2 2 2 2 2 2 2 2 2 2 2 2 2 2 2 2 2 2 4" xfId="55163"/>
    <cellStyle name="Обычный 2 2 2 2 2 2 2 2 2 2 2 2 2 2 2 2 2 2 2 2 2 2 2 2 2 2 4 2" xfId="55164"/>
    <cellStyle name="Обычный 2 2 2 2 2 2 2 2 2 2 2 2 2 2 2 2 2 2 2 2 2 2 2 2 2 2 4 3" xfId="55165"/>
    <cellStyle name="Обычный 2 2 2 2 2 2 2 2 2 2 2 2 2 2 2 2 2 2 2 2 2 2 2 2 2 2 4 4" xfId="55166"/>
    <cellStyle name="Обычный 2 2 2 2 2 2 2 2 2 2 2 2 2 2 2 2 2 2 2 2 2 2 2 2 2 2 5" xfId="55167"/>
    <cellStyle name="Обычный 2 2 2 2 2 2 2 2 2 2 2 2 2 2 2 2 2 2 2 2 2 2 2 2 2 2 6" xfId="55168"/>
    <cellStyle name="Обычный 2 2 2 2 2 2 2 2 2 2 2 2 2 2 2 2 2 2 2 2 2 2 2 2 2 2 7" xfId="55169"/>
    <cellStyle name="Обычный 2 2 2 2 2 2 2 2 2 2 2 2 2 2 2 2 2 2 2 2 2 2 2 2 2 3" xfId="55170"/>
    <cellStyle name="Обычный 2 2 2 2 2 2 2 2 2 2 2 2 2 2 2 2 2 2 2 2 2 2 2 2 2 4" xfId="55171"/>
    <cellStyle name="Обычный 2 2 2 2 2 2 2 2 2 2 2 2 2 2 2 2 2 2 2 2 2 2 2 2 2 4 2" xfId="55172"/>
    <cellStyle name="Обычный 2 2 2 2 2 2 2 2 2 2 2 2 2 2 2 2 2 2 2 2 2 2 2 2 2 4 3" xfId="55173"/>
    <cellStyle name="Обычный 2 2 2 2 2 2 2 2 2 2 2 2 2 2 2 2 2 2 2 2 2 2 2 2 2 4 4" xfId="55174"/>
    <cellStyle name="Обычный 2 2 2 2 2 2 2 2 2 2 2 2 2 2 2 2 2 2 2 2 2 2 2 2 2 5" xfId="55175"/>
    <cellStyle name="Обычный 2 2 2 2 2 2 2 2 2 2 2 2 2 2 2 2 2 2 2 2 2 2 2 2 2 6" xfId="55176"/>
    <cellStyle name="Обычный 2 2 2 2 2 2 2 2 2 2 2 2 2 2 2 2 2 2 2 2 2 2 2 2 2 7" xfId="55177"/>
    <cellStyle name="Обычный 2 2 2 2 2 2 2 2 2 2 2 2 2 2 2 2 2 2 2 2 2 2 2 2 3" xfId="55178"/>
    <cellStyle name="Обычный 2 2 2 2 2 2 2 2 2 2 2 2 2 2 2 2 2 2 2 2 2 2 2 2 4" xfId="55179"/>
    <cellStyle name="Обычный 2 2 2 2 2 2 2 2 2 2 2 2 2 2 2 2 2 2 2 2 2 2 2 2 5" xfId="55180"/>
    <cellStyle name="Обычный 2 2 2 2 2 2 2 2 2 2 2 2 2 2 2 2 2 2 2 2 2 2 2 2 5 2" xfId="55181"/>
    <cellStyle name="Обычный 2 2 2 2 2 2 2 2 2 2 2 2 2 2 2 2 2 2 2 2 2 2 2 2 5 3" xfId="55182"/>
    <cellStyle name="Обычный 2 2 2 2 2 2 2 2 2 2 2 2 2 2 2 2 2 2 2 2 2 2 2 2 5 4" xfId="55183"/>
    <cellStyle name="Обычный 2 2 2 2 2 2 2 2 2 2 2 2 2 2 2 2 2 2 2 2 2 2 2 2 6" xfId="55184"/>
    <cellStyle name="Обычный 2 2 2 2 2 2 2 2 2 2 2 2 2 2 2 2 2 2 2 2 2 2 2 2 7" xfId="55185"/>
    <cellStyle name="Обычный 2 2 2 2 2 2 2 2 2 2 2 2 2 2 2 2 2 2 2 2 2 2 2 2 8" xfId="55186"/>
    <cellStyle name="Обычный 2 2 2 2 2 2 2 2 2 2 2 2 2 2 2 2 2 2 2 2 2 2 2 3" xfId="55187"/>
    <cellStyle name="Обычный 2 2 2 2 2 2 2 2 2 2 2 2 2 2 2 2 2 2 2 2 2 2 2 4" xfId="55188"/>
    <cellStyle name="Обычный 2 2 2 2 2 2 2 2 2 2 2 2 2 2 2 2 2 2 2 2 2 2 2 5" xfId="55189"/>
    <cellStyle name="Обычный 2 2 2 2 2 2 2 2 2 2 2 2 2 2 2 2 2 2 2 2 2 2 2 5 2" xfId="55190"/>
    <cellStyle name="Обычный 2 2 2 2 2 2 2 2 2 2 2 2 2 2 2 2 2 2 2 2 2 2 2 5 3" xfId="55191"/>
    <cellStyle name="Обычный 2 2 2 2 2 2 2 2 2 2 2 2 2 2 2 2 2 2 2 2 2 2 2 5 4" xfId="55192"/>
    <cellStyle name="Обычный 2 2 2 2 2 2 2 2 2 2 2 2 2 2 2 2 2 2 2 2 2 2 2 6" xfId="55193"/>
    <cellStyle name="Обычный 2 2 2 2 2 2 2 2 2 2 2 2 2 2 2 2 2 2 2 2 2 2 2 7" xfId="55194"/>
    <cellStyle name="Обычный 2 2 2 2 2 2 2 2 2 2 2 2 2 2 2 2 2 2 2 2 2 2 2 8" xfId="55195"/>
    <cellStyle name="Обычный 2 2 2 2 2 2 2 2 2 2 2 2 2 2 2 2 2 2 2 2 2 2 3" xfId="55196"/>
    <cellStyle name="Обычный 2 2 2 2 2 2 2 2 2 2 2 2 2 2 2 2 2 2 2 2 2 2 4" xfId="55197"/>
    <cellStyle name="Обычный 2 2 2 2 2 2 2 2 2 2 2 2 2 2 2 2 2 2 2 2 2 2 5" xfId="55198"/>
    <cellStyle name="Обычный 2 2 2 2 2 2 2 2 2 2 2 2 2 2 2 2 2 2 2 2 2 2 6" xfId="55199"/>
    <cellStyle name="Обычный 2 2 2 2 2 2 2 2 2 2 2 2 2 2 2 2 2 2 2 2 2 2 6 2" xfId="55200"/>
    <cellStyle name="Обычный 2 2 2 2 2 2 2 2 2 2 2 2 2 2 2 2 2 2 2 2 2 2 6 3" xfId="55201"/>
    <cellStyle name="Обычный 2 2 2 2 2 2 2 2 2 2 2 2 2 2 2 2 2 2 2 2 2 2 6 4" xfId="55202"/>
    <cellStyle name="Обычный 2 2 2 2 2 2 2 2 2 2 2 2 2 2 2 2 2 2 2 2 2 2 7" xfId="55203"/>
    <cellStyle name="Обычный 2 2 2 2 2 2 2 2 2 2 2 2 2 2 2 2 2 2 2 2 2 2 8" xfId="55204"/>
    <cellStyle name="Обычный 2 2 2 2 2 2 2 2 2 2 2 2 2 2 2 2 2 2 2 2 2 2 9" xfId="55205"/>
    <cellStyle name="Обычный 2 2 2 2 2 2 2 2 2 2 2 2 2 2 2 2 2 2 2 2 2 3" xfId="55206"/>
    <cellStyle name="Обычный 2 2 2 2 2 2 2 2 2 2 2 2 2 2 2 2 2 2 2 2 2 4" xfId="55207"/>
    <cellStyle name="Обычный 2 2 2 2 2 2 2 2 2 2 2 2 2 2 2 2 2 2 2 2 2 5" xfId="55208"/>
    <cellStyle name="Обычный 2 2 2 2 2 2 2 2 2 2 2 2 2 2 2 2 2 2 2 2 2 6" xfId="55209"/>
    <cellStyle name="Обычный 2 2 2 2 2 2 2 2 2 2 2 2 2 2 2 2 2 2 2 2 2 6 2" xfId="55210"/>
    <cellStyle name="Обычный 2 2 2 2 2 2 2 2 2 2 2 2 2 2 2 2 2 2 2 2 2 6 3" xfId="55211"/>
    <cellStyle name="Обычный 2 2 2 2 2 2 2 2 2 2 2 2 2 2 2 2 2 2 2 2 2 6 4" xfId="55212"/>
    <cellStyle name="Обычный 2 2 2 2 2 2 2 2 2 2 2 2 2 2 2 2 2 2 2 2 2 7" xfId="55213"/>
    <cellStyle name="Обычный 2 2 2 2 2 2 2 2 2 2 2 2 2 2 2 2 2 2 2 2 2 8" xfId="55214"/>
    <cellStyle name="Обычный 2 2 2 2 2 2 2 2 2 2 2 2 2 2 2 2 2 2 2 2 2 9" xfId="55215"/>
    <cellStyle name="Обычный 2 2 2 2 2 2 2 2 2 2 2 2 2 2 2 2 2 2 2 2 3" xfId="55216"/>
    <cellStyle name="Обычный 2 2 2 2 2 2 2 2 2 2 2 2 2 2 2 2 2 2 2 2 4" xfId="55217"/>
    <cellStyle name="Обычный 2 2 2 2 2 2 2 2 2 2 2 2 2 2 2 2 2 2 2 2 5" xfId="55218"/>
    <cellStyle name="Обычный 2 2 2 2 2 2 2 2 2 2 2 2 2 2 2 2 2 2 2 2 6" xfId="55219"/>
    <cellStyle name="Обычный 2 2 2 2 2 2 2 2 2 2 2 2 2 2 2 2 2 2 2 2 7" xfId="55220"/>
    <cellStyle name="Обычный 2 2 2 2 2 2 2 2 2 2 2 2 2 2 2 2 2 2 2 2 7 2" xfId="55221"/>
    <cellStyle name="Обычный 2 2 2 2 2 2 2 2 2 2 2 2 2 2 2 2 2 2 2 2 7 3" xfId="55222"/>
    <cellStyle name="Обычный 2 2 2 2 2 2 2 2 2 2 2 2 2 2 2 2 2 2 2 2 7 4" xfId="55223"/>
    <cellStyle name="Обычный 2 2 2 2 2 2 2 2 2 2 2 2 2 2 2 2 2 2 2 2 8" xfId="55224"/>
    <cellStyle name="Обычный 2 2 2 2 2 2 2 2 2 2 2 2 2 2 2 2 2 2 2 2 9" xfId="55225"/>
    <cellStyle name="Обычный 2 2 2 2 2 2 2 2 2 2 2 2 2 2 2 2 2 2 2 3" xfId="55226"/>
    <cellStyle name="Обычный 2 2 2 2 2 2 2 2 2 2 2 2 2 2 2 2 2 2 2 4" xfId="55227"/>
    <cellStyle name="Обычный 2 2 2 2 2 2 2 2 2 2 2 2 2 2 2 2 2 2 2 5" xfId="55228"/>
    <cellStyle name="Обычный 2 2 2 2 2 2 2 2 2 2 2 2 2 2 2 2 2 2 2 6" xfId="55229"/>
    <cellStyle name="Обычный 2 2 2 2 2 2 2 2 2 2 2 2 2 2 2 2 2 2 2 7" xfId="55230"/>
    <cellStyle name="Обычный 2 2 2 2 2 2 2 2 2 2 2 2 2 2 2 2 2 2 2 7 2" xfId="55231"/>
    <cellStyle name="Обычный 2 2 2 2 2 2 2 2 2 2 2 2 2 2 2 2 2 2 2 7 3" xfId="55232"/>
    <cellStyle name="Обычный 2 2 2 2 2 2 2 2 2 2 2 2 2 2 2 2 2 2 2 7 4" xfId="55233"/>
    <cellStyle name="Обычный 2 2 2 2 2 2 2 2 2 2 2 2 2 2 2 2 2 2 2 8" xfId="55234"/>
    <cellStyle name="Обычный 2 2 2 2 2 2 2 2 2 2 2 2 2 2 2 2 2 2 2 9" xfId="55235"/>
    <cellStyle name="Обычный 2 2 2 2 2 2 2 2 2 2 2 2 2 2 2 2 2 2 3" xfId="55236"/>
    <cellStyle name="Обычный 2 2 2 2 2 2 2 2 2 2 2 2 2 2 2 2 2 2 4" xfId="55237"/>
    <cellStyle name="Обычный 2 2 2 2 2 2 2 2 2 2 2 2 2 2 2 2 2 2 5" xfId="55238"/>
    <cellStyle name="Обычный 2 2 2 2 2 2 2 2 2 2 2 2 2 2 2 2 2 2 6" xfId="55239"/>
    <cellStyle name="Обычный 2 2 2 2 2 2 2 2 2 2 2 2 2 2 2 2 2 2 7" xfId="55240"/>
    <cellStyle name="Обычный 2 2 2 2 2 2 2 2 2 2 2 2 2 2 2 2 2 2 8" xfId="55241"/>
    <cellStyle name="Обычный 2 2 2 2 2 2 2 2 2 2 2 2 2 2 2 2 2 2 8 2" xfId="55242"/>
    <cellStyle name="Обычный 2 2 2 2 2 2 2 2 2 2 2 2 2 2 2 2 2 2 8 3" xfId="55243"/>
    <cellStyle name="Обычный 2 2 2 2 2 2 2 2 2 2 2 2 2 2 2 2 2 2 8 4" xfId="55244"/>
    <cellStyle name="Обычный 2 2 2 2 2 2 2 2 2 2 2 2 2 2 2 2 2 2 9" xfId="55245"/>
    <cellStyle name="Обычный 2 2 2 2 2 2 2 2 2 2 2 2 2 2 2 2 2 3" xfId="55246"/>
    <cellStyle name="Обычный 2 2 2 2 2 2 2 2 2 2 2 2 2 2 2 2 2 4" xfId="55247"/>
    <cellStyle name="Обычный 2 2 2 2 2 2 2 2 2 2 2 2 2 2 2 2 2 5" xfId="55248"/>
    <cellStyle name="Обычный 2 2 2 2 2 2 2 2 2 2 2 2 2 2 2 2 2 6" xfId="55249"/>
    <cellStyle name="Обычный 2 2 2 2 2 2 2 2 2 2 2 2 2 2 2 2 2 7" xfId="55250"/>
    <cellStyle name="Обычный 2 2 2 2 2 2 2 2 2 2 2 2 2 2 2 2 2 8" xfId="55251"/>
    <cellStyle name="Обычный 2 2 2 2 2 2 2 2 2 2 2 2 2 2 2 2 2 8 2" xfId="55252"/>
    <cellStyle name="Обычный 2 2 2 2 2 2 2 2 2 2 2 2 2 2 2 2 2 8 3" xfId="55253"/>
    <cellStyle name="Обычный 2 2 2 2 2 2 2 2 2 2 2 2 2 2 2 2 2 8 4" xfId="55254"/>
    <cellStyle name="Обычный 2 2 2 2 2 2 2 2 2 2 2 2 2 2 2 2 2 9" xfId="55255"/>
    <cellStyle name="Обычный 2 2 2 2 2 2 2 2 2 2 2 2 2 2 2 2 3" xfId="55256"/>
    <cellStyle name="Обычный 2 2 2 2 2 2 2 2 2 2 2 2 2 2 2 2 4" xfId="55257"/>
    <cellStyle name="Обычный 2 2 2 2 2 2 2 2 2 2 2 2 2 2 2 2 5" xfId="55258"/>
    <cellStyle name="Обычный 2 2 2 2 2 2 2 2 2 2 2 2 2 2 2 2 6" xfId="55259"/>
    <cellStyle name="Обычный 2 2 2 2 2 2 2 2 2 2 2 2 2 2 2 2 7" xfId="55260"/>
    <cellStyle name="Обычный 2 2 2 2 2 2 2 2 2 2 2 2 2 2 2 2 8" xfId="55261"/>
    <cellStyle name="Обычный 2 2 2 2 2 2 2 2 2 2 2 2 2 2 2 2 9" xfId="55262"/>
    <cellStyle name="Обычный 2 2 2 2 2 2 2 2 2 2 2 2 2 2 2 2 9 2" xfId="55263"/>
    <cellStyle name="Обычный 2 2 2 2 2 2 2 2 2 2 2 2 2 2 2 2 9 3" xfId="55264"/>
    <cellStyle name="Обычный 2 2 2 2 2 2 2 2 2 2 2 2 2 2 2 2 9 4" xfId="55265"/>
    <cellStyle name="Обычный 2 2 2 2 2 2 2 2 2 2 2 2 2 2 2 3" xfId="55266"/>
    <cellStyle name="Обычный 2 2 2 2 2 2 2 2 2 2 2 2 2 2 2 4" xfId="55267"/>
    <cellStyle name="Обычный 2 2 2 2 2 2 2 2 2 2 2 2 2 2 2 5" xfId="55268"/>
    <cellStyle name="Обычный 2 2 2 2 2 2 2 2 2 2 2 2 2 2 2 6" xfId="55269"/>
    <cellStyle name="Обычный 2 2 2 2 2 2 2 2 2 2 2 2 2 2 2 7" xfId="55270"/>
    <cellStyle name="Обычный 2 2 2 2 2 2 2 2 2 2 2 2 2 2 2 8" xfId="55271"/>
    <cellStyle name="Обычный 2 2 2 2 2 2 2 2 2 2 2 2 2 2 2 9" xfId="55272"/>
    <cellStyle name="Обычный 2 2 2 2 2 2 2 2 2 2 2 2 2 2 2 9 2" xfId="55273"/>
    <cellStyle name="Обычный 2 2 2 2 2 2 2 2 2 2 2 2 2 2 2 9 3" xfId="55274"/>
    <cellStyle name="Обычный 2 2 2 2 2 2 2 2 2 2 2 2 2 2 2 9 4" xfId="55275"/>
    <cellStyle name="Обычный 2 2 2 2 2 2 2 2 2 2 2 2 2 2 3" xfId="55276"/>
    <cellStyle name="Обычный 2 2 2 2 2 2 2 2 2 2 2 2 2 2 4" xfId="55277"/>
    <cellStyle name="Обычный 2 2 2 2 2 2 2 2 2 2 2 2 2 2 5" xfId="55278"/>
    <cellStyle name="Обычный 2 2 2 2 2 2 2 2 2 2 2 2 2 2 6" xfId="55279"/>
    <cellStyle name="Обычный 2 2 2 2 2 2 2 2 2 2 2 2 2 2 7" xfId="55280"/>
    <cellStyle name="Обычный 2 2 2 2 2 2 2 2 2 2 2 2 2 2 8" xfId="55281"/>
    <cellStyle name="Обычный 2 2 2 2 2 2 2 2 2 2 2 2 2 2 9" xfId="55282"/>
    <cellStyle name="Обычный 2 2 2 2 2 2 2 2 2 2 2 2 2 3" xfId="55283"/>
    <cellStyle name="Обычный 2 2 2 2 2 2 2 2 2 2 2 2 2 4" xfId="55284"/>
    <cellStyle name="Обычный 2 2 2 2 2 2 2 2 2 2 2 2 2 5" xfId="55285"/>
    <cellStyle name="Обычный 2 2 2 2 2 2 2 2 2 2 2 2 2 6" xfId="55286"/>
    <cellStyle name="Обычный 2 2 2 2 2 2 2 2 2 2 2 2 2 7" xfId="55287"/>
    <cellStyle name="Обычный 2 2 2 2 2 2 2 2 2 2 2 2 2 8" xfId="55288"/>
    <cellStyle name="Обычный 2 2 2 2 2 2 2 2 2 2 2 2 2 9" xfId="55289"/>
    <cellStyle name="Обычный 2 2 2 2 2 2 2 2 2 2 2 2 3" xfId="55290"/>
    <cellStyle name="Обычный 2 2 2 2 2 2 2 2 2 2 2 2 4" xfId="55291"/>
    <cellStyle name="Обычный 2 2 2 2 2 2 2 2 2 2 2 2 5" xfId="55292"/>
    <cellStyle name="Обычный 2 2 2 2 2 2 2 2 2 2 2 2 6" xfId="55293"/>
    <cellStyle name="Обычный 2 2 2 2 2 2 2 2 2 2 2 2 7" xfId="55294"/>
    <cellStyle name="Обычный 2 2 2 2 2 2 2 2 2 2 2 2 8" xfId="55295"/>
    <cellStyle name="Обычный 2 2 2 2 2 2 2 2 2 2 2 2 9" xfId="55296"/>
    <cellStyle name="Обычный 2 2 2 2 2 2 2 2 2 2 2 3" xfId="55297"/>
    <cellStyle name="Обычный 2 2 2 2 2 2 2 2 2 2 2 4" xfId="55298"/>
    <cellStyle name="Обычный 2 2 2 2 2 2 2 2 2 2 2 5" xfId="55299"/>
    <cellStyle name="Обычный 2 2 2 2 2 2 2 2 2 2 2 6" xfId="55300"/>
    <cellStyle name="Обычный 2 2 2 2 2 2 2 2 2 2 2 7" xfId="55301"/>
    <cellStyle name="Обычный 2 2 2 2 2 2 2 2 2 2 2 8" xfId="55302"/>
    <cellStyle name="Обычный 2 2 2 2 2 2 2 2 2 2 2 9" xfId="55303"/>
    <cellStyle name="Обычный 2 2 2 2 2 2 2 2 2 2 3" xfId="55304"/>
    <cellStyle name="Обычный 2 2 2 2 2 2 2 2 2 2 4" xfId="55305"/>
    <cellStyle name="Обычный 2 2 2 2 2 2 2 2 2 2 5" xfId="55306"/>
    <cellStyle name="Обычный 2 2 2 2 2 2 2 2 2 2 6" xfId="55307"/>
    <cellStyle name="Обычный 2 2 2 2 2 2 2 2 2 2 7" xfId="55308"/>
    <cellStyle name="Обычный 2 2 2 2 2 2 2 2 2 2 8" xfId="55309"/>
    <cellStyle name="Обычный 2 2 2 2 2 2 2 2 2 2 9" xfId="55310"/>
    <cellStyle name="Обычный 2 2 2 2 2 2 2 2 2 3" xfId="55311"/>
    <cellStyle name="Обычный 2 2 2 2 2 2 2 2 2 4" xfId="55312"/>
    <cellStyle name="Обычный 2 2 2 2 2 2 2 2 2 5" xfId="55313"/>
    <cellStyle name="Обычный 2 2 2 2 2 2 2 2 2 6" xfId="55314"/>
    <cellStyle name="Обычный 2 2 2 2 2 2 2 2 2 7" xfId="55315"/>
    <cellStyle name="Обычный 2 2 2 2 2 2 2 2 2 8" xfId="55316"/>
    <cellStyle name="Обычный 2 2 2 2 2 2 2 2 2 9" xfId="55317"/>
    <cellStyle name="Обычный 2 2 2 2 2 2 2 2 3" xfId="55318"/>
    <cellStyle name="Обычный 2 2 2 2 2 2 2 2 4" xfId="55319"/>
    <cellStyle name="Обычный 2 2 2 2 2 2 2 2 5" xfId="55320"/>
    <cellStyle name="Обычный 2 2 2 2 2 2 2 2 6" xfId="55321"/>
    <cellStyle name="Обычный 2 2 2 2 2 2 2 2 7" xfId="55322"/>
    <cellStyle name="Обычный 2 2 2 2 2 2 2 2 8" xfId="55323"/>
    <cellStyle name="Обычный 2 2 2 2 2 2 2 2 9" xfId="55324"/>
    <cellStyle name="Обычный 2 2 2 2 2 2 2 3" xfId="55325"/>
    <cellStyle name="Обычный 2 2 2 2 2 2 2 4" xfId="55326"/>
    <cellStyle name="Обычный 2 2 2 2 2 2 2 5" xfId="55327"/>
    <cellStyle name="Обычный 2 2 2 2 2 2 2 6" xfId="55328"/>
    <cellStyle name="Обычный 2 2 2 2 2 2 2 7" xfId="55329"/>
    <cellStyle name="Обычный 2 2 2 2 2 2 2 8" xfId="55330"/>
    <cellStyle name="Обычный 2 2 2 2 2 2 2 9" xfId="55331"/>
    <cellStyle name="Обычный 2 2 2 2 2 2 3" xfId="55332"/>
    <cellStyle name="Обычный 2 2 2 2 2 2 4" xfId="55333"/>
    <cellStyle name="Обычный 2 2 2 2 2 2 5" xfId="55334"/>
    <cellStyle name="Обычный 2 2 2 2 2 2 6" xfId="55335"/>
    <cellStyle name="Обычный 2 2 2 2 2 2 7" xfId="55336"/>
    <cellStyle name="Обычный 2 2 2 2 2 2 8" xfId="55337"/>
    <cellStyle name="Обычный 2 2 2 2 2 2 9" xfId="55338"/>
    <cellStyle name="Обычный 2 2 2 2 2 3" xfId="55339"/>
    <cellStyle name="Обычный 2 2 2 2 2 4" xfId="55340"/>
    <cellStyle name="Обычный 2 2 2 2 2 5" xfId="55341"/>
    <cellStyle name="Обычный 2 2 2 2 2 6" xfId="55342"/>
    <cellStyle name="Обычный 2 2 2 2 2 7" xfId="55343"/>
    <cellStyle name="Обычный 2 2 2 2 2 8" xfId="55344"/>
    <cellStyle name="Обычный 2 2 2 2 2 9" xfId="55345"/>
    <cellStyle name="Обычный 2 2 2 2 3" xfId="55346"/>
    <cellStyle name="Обычный 2 2 2 2 4" xfId="55347"/>
    <cellStyle name="Обычный 2 2 2 2 5" xfId="55348"/>
    <cellStyle name="Обычный 2 2 2 2 6" xfId="55349"/>
    <cellStyle name="Обычный 2 2 2 2 7" xfId="55350"/>
    <cellStyle name="Обычный 2 2 2 2 8" xfId="55351"/>
    <cellStyle name="Обычный 2 2 2 2 9" xfId="55352"/>
    <cellStyle name="Обычный 2 2 2 3" xfId="55353"/>
    <cellStyle name="Обычный 2 2 2 4" xfId="55354"/>
    <cellStyle name="Обычный 2 2 2 5" xfId="55355"/>
    <cellStyle name="Обычный 2 2 2 6" xfId="55356"/>
    <cellStyle name="Обычный 2 2 2 7" xfId="55357"/>
    <cellStyle name="Обычный 2 2 2 8" xfId="55358"/>
    <cellStyle name="Обычный 2 2 2 9" xfId="55359"/>
    <cellStyle name="Обычный 2 2 20" xfId="55360"/>
    <cellStyle name="Обычный 2 2 3" xfId="55361"/>
    <cellStyle name="Обычный 2 2 4" xfId="55362"/>
    <cellStyle name="Обычный 2 2 5" xfId="55363"/>
    <cellStyle name="Обычный 2 2 6" xfId="55364"/>
    <cellStyle name="Обычный 2 2 7" xfId="55365"/>
    <cellStyle name="Обычный 2 2 8" xfId="55366"/>
    <cellStyle name="Обычный 2 2 9" xfId="55367"/>
    <cellStyle name="Обычный 2 20" xfId="55368"/>
    <cellStyle name="Обычный 2 21" xfId="55369"/>
    <cellStyle name="Обычный 2 22" xfId="29"/>
    <cellStyle name="Обычный 2 23" xfId="57091"/>
    <cellStyle name="Обычный 2 3" xfId="53596"/>
    <cellStyle name="Обычный 2 4" xfId="55370"/>
    <cellStyle name="Обычный 2 5" xfId="55371"/>
    <cellStyle name="Обычный 2 6" xfId="55372"/>
    <cellStyle name="Обычный 2 7" xfId="55373"/>
    <cellStyle name="Обычный 2 8" xfId="55374"/>
    <cellStyle name="Обычный 2 9" xfId="55375"/>
    <cellStyle name="Обычный 20" xfId="55376"/>
    <cellStyle name="Обычный 20 10" xfId="55377"/>
    <cellStyle name="Обычный 20 11" xfId="55378"/>
    <cellStyle name="Обычный 20 12" xfId="55379"/>
    <cellStyle name="Обычный 20 13" xfId="55380"/>
    <cellStyle name="Обычный 20 14" xfId="55381"/>
    <cellStyle name="Обычный 20 15" xfId="55382"/>
    <cellStyle name="Обычный 20 16" xfId="55383"/>
    <cellStyle name="Обычный 20 17" xfId="55384"/>
    <cellStyle name="Обычный 20 18" xfId="55385"/>
    <cellStyle name="Обычный 20 19" xfId="55386"/>
    <cellStyle name="Обычный 20 2" xfId="55387"/>
    <cellStyle name="Обычный 20 20" xfId="55388"/>
    <cellStyle name="Обычный 20 21" xfId="55389"/>
    <cellStyle name="Обычный 20 3" xfId="55390"/>
    <cellStyle name="Обычный 20 4" xfId="55391"/>
    <cellStyle name="Обычный 20 5" xfId="55392"/>
    <cellStyle name="Обычный 20 6" xfId="55393"/>
    <cellStyle name="Обычный 20 7" xfId="55394"/>
    <cellStyle name="Обычный 20 8" xfId="55395"/>
    <cellStyle name="Обычный 20 9" xfId="55396"/>
    <cellStyle name="Обычный 200" xfId="57112"/>
    <cellStyle name="Обычный 201" xfId="57113"/>
    <cellStyle name="Обычный 202" xfId="57123"/>
    <cellStyle name="Обычный 203" xfId="57124"/>
    <cellStyle name="Обычный 204" xfId="57125"/>
    <cellStyle name="Обычный 205" xfId="57128"/>
    <cellStyle name="Обычный 206" xfId="57129"/>
    <cellStyle name="Обычный 207" xfId="57130"/>
    <cellStyle name="Обычный 208" xfId="57131"/>
    <cellStyle name="Обычный 209" xfId="57132"/>
    <cellStyle name="Обычный 21" xfId="55397"/>
    <cellStyle name="Обычный 21 10" xfId="55398"/>
    <cellStyle name="Обычный 21 11" xfId="55399"/>
    <cellStyle name="Обычный 21 12" xfId="55400"/>
    <cellStyle name="Обычный 21 13" xfId="55401"/>
    <cellStyle name="Обычный 21 14" xfId="55402"/>
    <cellStyle name="Обычный 21 15" xfId="55403"/>
    <cellStyle name="Обычный 21 16" xfId="55404"/>
    <cellStyle name="Обычный 21 17" xfId="55405"/>
    <cellStyle name="Обычный 21 18" xfId="55406"/>
    <cellStyle name="Обычный 21 19" xfId="55407"/>
    <cellStyle name="Обычный 21 2" xfId="55408"/>
    <cellStyle name="Обычный 21 20" xfId="55409"/>
    <cellStyle name="Обычный 21 21" xfId="55410"/>
    <cellStyle name="Обычный 21 3" xfId="55411"/>
    <cellStyle name="Обычный 21 4" xfId="55412"/>
    <cellStyle name="Обычный 21 5" xfId="55413"/>
    <cellStyle name="Обычный 21 6" xfId="55414"/>
    <cellStyle name="Обычный 21 7" xfId="55415"/>
    <cellStyle name="Обычный 21 8" xfId="55416"/>
    <cellStyle name="Обычный 21 9" xfId="55417"/>
    <cellStyle name="Обычный 210" xfId="57133"/>
    <cellStyle name="Обычный 211" xfId="57134"/>
    <cellStyle name="Обычный 212" xfId="57135"/>
    <cellStyle name="Обычный 213" xfId="57142"/>
    <cellStyle name="Обычный 214" xfId="57143"/>
    <cellStyle name="Обычный 215" xfId="57144"/>
    <cellStyle name="Обычный 216" xfId="57145"/>
    <cellStyle name="Обычный 217" xfId="57146"/>
    <cellStyle name="Обычный 218" xfId="57147"/>
    <cellStyle name="Обычный 219" xfId="57148"/>
    <cellStyle name="Обычный 22" xfId="55418"/>
    <cellStyle name="Обычный 22 10" xfId="55419"/>
    <cellStyle name="Обычный 22 11" xfId="55420"/>
    <cellStyle name="Обычный 22 12" xfId="55421"/>
    <cellStyle name="Обычный 22 13" xfId="55422"/>
    <cellStyle name="Обычный 22 14" xfId="55423"/>
    <cellStyle name="Обычный 22 15" xfId="55424"/>
    <cellStyle name="Обычный 22 16" xfId="55425"/>
    <cellStyle name="Обычный 22 17" xfId="55426"/>
    <cellStyle name="Обычный 22 18" xfId="55427"/>
    <cellStyle name="Обычный 22 19" xfId="55428"/>
    <cellStyle name="Обычный 22 2" xfId="55429"/>
    <cellStyle name="Обычный 22 20" xfId="55430"/>
    <cellStyle name="Обычный 22 21" xfId="55431"/>
    <cellStyle name="Обычный 22 22" xfId="55432"/>
    <cellStyle name="Обычный 22 3" xfId="55433"/>
    <cellStyle name="Обычный 22 4" xfId="55434"/>
    <cellStyle name="Обычный 22 5" xfId="55435"/>
    <cellStyle name="Обычный 22 6" xfId="55436"/>
    <cellStyle name="Обычный 22 7" xfId="55437"/>
    <cellStyle name="Обычный 22 8" xfId="55438"/>
    <cellStyle name="Обычный 22 9" xfId="55439"/>
    <cellStyle name="Обычный 220" xfId="57152"/>
    <cellStyle name="Обычный 221" xfId="57153"/>
    <cellStyle name="Обычный 222" xfId="57154"/>
    <cellStyle name="Обычный 223" xfId="57447"/>
    <cellStyle name="Обычный 224" xfId="57450"/>
    <cellStyle name="Обычный 225" xfId="57451"/>
    <cellStyle name="Обычный 226" xfId="57458"/>
    <cellStyle name="Обычный 23" xfId="55440"/>
    <cellStyle name="Обычный 23 10" xfId="55441"/>
    <cellStyle name="Обычный 23 11" xfId="55442"/>
    <cellStyle name="Обычный 23 12" xfId="55443"/>
    <cellStyle name="Обычный 23 13" xfId="55444"/>
    <cellStyle name="Обычный 23 14" xfId="55445"/>
    <cellStyle name="Обычный 23 15" xfId="55446"/>
    <cellStyle name="Обычный 23 16" xfId="55447"/>
    <cellStyle name="Обычный 23 17" xfId="55448"/>
    <cellStyle name="Обычный 23 18" xfId="55449"/>
    <cellStyle name="Обычный 23 19" xfId="55450"/>
    <cellStyle name="Обычный 23 2" xfId="55451"/>
    <cellStyle name="Обычный 23 20" xfId="55452"/>
    <cellStyle name="Обычный 23 21" xfId="55453"/>
    <cellStyle name="Обычный 23 3" xfId="55454"/>
    <cellStyle name="Обычный 23 4" xfId="55455"/>
    <cellStyle name="Обычный 23 5" xfId="55456"/>
    <cellStyle name="Обычный 23 6" xfId="55457"/>
    <cellStyle name="Обычный 23 7" xfId="55458"/>
    <cellStyle name="Обычный 23 8" xfId="55459"/>
    <cellStyle name="Обычный 23 9" xfId="55460"/>
    <cellStyle name="Обычный 24" xfId="55461"/>
    <cellStyle name="Обычный 24 10" xfId="55462"/>
    <cellStyle name="Обычный 24 11" xfId="55463"/>
    <cellStyle name="Обычный 24 12" xfId="55464"/>
    <cellStyle name="Обычный 24 13" xfId="55465"/>
    <cellStyle name="Обычный 24 14" xfId="55466"/>
    <cellStyle name="Обычный 24 15" xfId="55467"/>
    <cellStyle name="Обычный 24 16" xfId="55468"/>
    <cellStyle name="Обычный 24 17" xfId="55469"/>
    <cellStyle name="Обычный 24 18" xfId="55470"/>
    <cellStyle name="Обычный 24 19" xfId="55471"/>
    <cellStyle name="Обычный 24 2" xfId="55472"/>
    <cellStyle name="Обычный 24 20" xfId="55473"/>
    <cellStyle name="Обычный 24 21" xfId="55474"/>
    <cellStyle name="Обычный 24 3" xfId="55475"/>
    <cellStyle name="Обычный 24 4" xfId="55476"/>
    <cellStyle name="Обычный 24 5" xfId="55477"/>
    <cellStyle name="Обычный 24 6" xfId="55478"/>
    <cellStyle name="Обычный 24 7" xfId="55479"/>
    <cellStyle name="Обычный 24 8" xfId="55480"/>
    <cellStyle name="Обычный 24 9" xfId="55481"/>
    <cellStyle name="Обычный 25" xfId="55482"/>
    <cellStyle name="Обычный 25 10" xfId="55483"/>
    <cellStyle name="Обычный 25 11" xfId="55484"/>
    <cellStyle name="Обычный 25 12" xfId="55485"/>
    <cellStyle name="Обычный 25 13" xfId="55486"/>
    <cellStyle name="Обычный 25 14" xfId="55487"/>
    <cellStyle name="Обычный 25 15" xfId="55488"/>
    <cellStyle name="Обычный 25 16" xfId="55489"/>
    <cellStyle name="Обычный 25 17" xfId="55490"/>
    <cellStyle name="Обычный 25 18" xfId="55491"/>
    <cellStyle name="Обычный 25 19" xfId="55492"/>
    <cellStyle name="Обычный 25 2" xfId="55493"/>
    <cellStyle name="Обычный 25 20" xfId="55494"/>
    <cellStyle name="Обычный 25 21" xfId="55495"/>
    <cellStyle name="Обычный 25 3" xfId="55496"/>
    <cellStyle name="Обычный 25 4" xfId="55497"/>
    <cellStyle name="Обычный 25 5" xfId="55498"/>
    <cellStyle name="Обычный 25 6" xfId="55499"/>
    <cellStyle name="Обычный 25 7" xfId="55500"/>
    <cellStyle name="Обычный 25 8" xfId="55501"/>
    <cellStyle name="Обычный 25 9" xfId="55502"/>
    <cellStyle name="Обычный 26" xfId="55503"/>
    <cellStyle name="Обычный 26 10" xfId="55504"/>
    <cellStyle name="Обычный 26 11" xfId="55505"/>
    <cellStyle name="Обычный 26 12" xfId="55506"/>
    <cellStyle name="Обычный 26 13" xfId="55507"/>
    <cellStyle name="Обычный 26 14" xfId="55508"/>
    <cellStyle name="Обычный 26 15" xfId="55509"/>
    <cellStyle name="Обычный 26 16" xfId="55510"/>
    <cellStyle name="Обычный 26 17" xfId="55511"/>
    <cellStyle name="Обычный 26 18" xfId="55512"/>
    <cellStyle name="Обычный 26 19" xfId="55513"/>
    <cellStyle name="Обычный 26 2" xfId="55514"/>
    <cellStyle name="Обычный 26 20" xfId="55515"/>
    <cellStyle name="Обычный 26 21" xfId="55516"/>
    <cellStyle name="Обычный 26 3" xfId="55517"/>
    <cellStyle name="Обычный 26 4" xfId="55518"/>
    <cellStyle name="Обычный 26 5" xfId="55519"/>
    <cellStyle name="Обычный 26 6" xfId="55520"/>
    <cellStyle name="Обычный 26 7" xfId="55521"/>
    <cellStyle name="Обычный 26 8" xfId="55522"/>
    <cellStyle name="Обычный 26 9" xfId="55523"/>
    <cellStyle name="Обычный 27" xfId="55524"/>
    <cellStyle name="Обычный 27 10" xfId="55525"/>
    <cellStyle name="Обычный 27 11" xfId="55526"/>
    <cellStyle name="Обычный 27 12" xfId="55527"/>
    <cellStyle name="Обычный 27 13" xfId="55528"/>
    <cellStyle name="Обычный 27 14" xfId="55529"/>
    <cellStyle name="Обычный 27 15" xfId="55530"/>
    <cellStyle name="Обычный 27 16" xfId="55531"/>
    <cellStyle name="Обычный 27 17" xfId="55532"/>
    <cellStyle name="Обычный 27 18" xfId="55533"/>
    <cellStyle name="Обычный 27 19" xfId="55534"/>
    <cellStyle name="Обычный 27 2" xfId="55535"/>
    <cellStyle name="Обычный 27 20" xfId="55536"/>
    <cellStyle name="Обычный 27 21" xfId="55537"/>
    <cellStyle name="Обычный 27 3" xfId="55538"/>
    <cellStyle name="Обычный 27 4" xfId="55539"/>
    <cellStyle name="Обычный 27 5" xfId="55540"/>
    <cellStyle name="Обычный 27 6" xfId="55541"/>
    <cellStyle name="Обычный 27 7" xfId="55542"/>
    <cellStyle name="Обычный 27 8" xfId="55543"/>
    <cellStyle name="Обычный 27 9" xfId="55544"/>
    <cellStyle name="Обычный 28" xfId="30"/>
    <cellStyle name="Обычный 28 10" xfId="55545"/>
    <cellStyle name="Обычный 28 11" xfId="55546"/>
    <cellStyle name="Обычный 28 12" xfId="55547"/>
    <cellStyle name="Обычный 28 13" xfId="55548"/>
    <cellStyle name="Обычный 28 14" xfId="55549"/>
    <cellStyle name="Обычный 28 15" xfId="55550"/>
    <cellStyle name="Обычный 28 16" xfId="55551"/>
    <cellStyle name="Обычный 28 17" xfId="55552"/>
    <cellStyle name="Обычный 28 18" xfId="55553"/>
    <cellStyle name="Обычный 28 19" xfId="55554"/>
    <cellStyle name="Обычный 28 2" xfId="55555"/>
    <cellStyle name="Обычный 28 20" xfId="55556"/>
    <cellStyle name="Обычный 28 21" xfId="55557"/>
    <cellStyle name="Обычный 28 3" xfId="55558"/>
    <cellStyle name="Обычный 28 4" xfId="55559"/>
    <cellStyle name="Обычный 28 5" xfId="55560"/>
    <cellStyle name="Обычный 28 6" xfId="55561"/>
    <cellStyle name="Обычный 28 7" xfId="55562"/>
    <cellStyle name="Обычный 28 8" xfId="55563"/>
    <cellStyle name="Обычный 28 9" xfId="55564"/>
    <cellStyle name="Обычный 29" xfId="55565"/>
    <cellStyle name="Обычный 29 10" xfId="55566"/>
    <cellStyle name="Обычный 29 11" xfId="55567"/>
    <cellStyle name="Обычный 29 12" xfId="55568"/>
    <cellStyle name="Обычный 29 13" xfId="55569"/>
    <cellStyle name="Обычный 29 14" xfId="55570"/>
    <cellStyle name="Обычный 29 15" xfId="55571"/>
    <cellStyle name="Обычный 29 16" xfId="55572"/>
    <cellStyle name="Обычный 29 17" xfId="55573"/>
    <cellStyle name="Обычный 29 18" xfId="55574"/>
    <cellStyle name="Обычный 29 19" xfId="55575"/>
    <cellStyle name="Обычный 29 2" xfId="55576"/>
    <cellStyle name="Обычный 29 20" xfId="55577"/>
    <cellStyle name="Обычный 29 21" xfId="55578"/>
    <cellStyle name="Обычный 29 3" xfId="55579"/>
    <cellStyle name="Обычный 29 4" xfId="55580"/>
    <cellStyle name="Обычный 29 5" xfId="55581"/>
    <cellStyle name="Обычный 29 6" xfId="55582"/>
    <cellStyle name="Обычный 29 7" xfId="55583"/>
    <cellStyle name="Обычный 29 8" xfId="55584"/>
    <cellStyle name="Обычный 29 9" xfId="55585"/>
    <cellStyle name="Обычный 3" xfId="31"/>
    <cellStyle name="Обычный 3 10" xfId="55586"/>
    <cellStyle name="Обычный 3 11" xfId="55587"/>
    <cellStyle name="Обычный 3 12" xfId="55588"/>
    <cellStyle name="Обычный 3 13" xfId="55589"/>
    <cellStyle name="Обычный 3 14" xfId="55590"/>
    <cellStyle name="Обычный 3 15" xfId="55591"/>
    <cellStyle name="Обычный 3 16" xfId="55592"/>
    <cellStyle name="Обычный 3 17" xfId="55593"/>
    <cellStyle name="Обычный 3 18" xfId="55594"/>
    <cellStyle name="Обычный 3 19" xfId="55595"/>
    <cellStyle name="Обычный 3 2" xfId="53597"/>
    <cellStyle name="Обычный 3 20" xfId="55596"/>
    <cellStyle name="Обычный 3 21" xfId="55597"/>
    <cellStyle name="Обычный 3 22" xfId="55598"/>
    <cellStyle name="Обычный 3 23" xfId="55599"/>
    <cellStyle name="Обычный 3 24" xfId="55600"/>
    <cellStyle name="Обычный 3 25" xfId="55601"/>
    <cellStyle name="Обычный 3 26" xfId="55602"/>
    <cellStyle name="Обычный 3 26 2" xfId="55603"/>
    <cellStyle name="Обычный 3 27" xfId="57089"/>
    <cellStyle name="Обычный 3 3" xfId="53598"/>
    <cellStyle name="Обычный 3 4" xfId="53599"/>
    <cellStyle name="Обычный 3 5" xfId="55604"/>
    <cellStyle name="Обычный 3 6" xfId="55605"/>
    <cellStyle name="Обычный 3 7" xfId="55606"/>
    <cellStyle name="Обычный 3 8" xfId="55607"/>
    <cellStyle name="Обычный 3 9" xfId="55608"/>
    <cellStyle name="Обычный 30" xfId="55609"/>
    <cellStyle name="Обычный 30 2" xfId="55610"/>
    <cellStyle name="Обычный 30 3" xfId="55611"/>
    <cellStyle name="Обычный 30 4" xfId="55612"/>
    <cellStyle name="Обычный 31" xfId="55613"/>
    <cellStyle name="Обычный 31 10" xfId="55614"/>
    <cellStyle name="Обычный 31 11" xfId="55615"/>
    <cellStyle name="Обычный 31 12" xfId="55616"/>
    <cellStyle name="Обычный 31 13" xfId="55617"/>
    <cellStyle name="Обычный 31 14" xfId="55618"/>
    <cellStyle name="Обычный 31 15" xfId="55619"/>
    <cellStyle name="Обычный 31 16" xfId="55620"/>
    <cellStyle name="Обычный 31 17" xfId="55621"/>
    <cellStyle name="Обычный 31 18" xfId="55622"/>
    <cellStyle name="Обычный 31 19" xfId="55623"/>
    <cellStyle name="Обычный 31 2" xfId="55624"/>
    <cellStyle name="Обычный 31 20" xfId="55625"/>
    <cellStyle name="Обычный 31 21" xfId="55626"/>
    <cellStyle name="Обычный 31 3" xfId="55627"/>
    <cellStyle name="Обычный 31 4" xfId="55628"/>
    <cellStyle name="Обычный 31 5" xfId="55629"/>
    <cellStyle name="Обычный 31 6" xfId="55630"/>
    <cellStyle name="Обычный 31 7" xfId="55631"/>
    <cellStyle name="Обычный 31 8" xfId="55632"/>
    <cellStyle name="Обычный 31 9" xfId="55633"/>
    <cellStyle name="Обычный 32" xfId="55634"/>
    <cellStyle name="Обычный 32 10" xfId="55635"/>
    <cellStyle name="Обычный 32 11" xfId="55636"/>
    <cellStyle name="Обычный 32 12" xfId="55637"/>
    <cellStyle name="Обычный 32 13" xfId="55638"/>
    <cellStyle name="Обычный 32 14" xfId="55639"/>
    <cellStyle name="Обычный 32 15" xfId="55640"/>
    <cellStyle name="Обычный 32 16" xfId="55641"/>
    <cellStyle name="Обычный 32 17" xfId="55642"/>
    <cellStyle name="Обычный 32 18" xfId="55643"/>
    <cellStyle name="Обычный 32 19" xfId="55644"/>
    <cellStyle name="Обычный 32 2" xfId="55645"/>
    <cellStyle name="Обычный 32 20" xfId="55646"/>
    <cellStyle name="Обычный 32 21" xfId="55647"/>
    <cellStyle name="Обычный 32 3" xfId="55648"/>
    <cellStyle name="Обычный 32 4" xfId="55649"/>
    <cellStyle name="Обычный 32 5" xfId="55650"/>
    <cellStyle name="Обычный 32 6" xfId="55651"/>
    <cellStyle name="Обычный 32 7" xfId="55652"/>
    <cellStyle name="Обычный 32 8" xfId="55653"/>
    <cellStyle name="Обычный 32 9" xfId="55654"/>
    <cellStyle name="Обычный 33" xfId="55655"/>
    <cellStyle name="Обычный 33 10" xfId="55656"/>
    <cellStyle name="Обычный 33 11" xfId="55657"/>
    <cellStyle name="Обычный 33 12" xfId="55658"/>
    <cellStyle name="Обычный 33 13" xfId="55659"/>
    <cellStyle name="Обычный 33 14" xfId="55660"/>
    <cellStyle name="Обычный 33 15" xfId="55661"/>
    <cellStyle name="Обычный 33 16" xfId="55662"/>
    <cellStyle name="Обычный 33 17" xfId="55663"/>
    <cellStyle name="Обычный 33 18" xfId="55664"/>
    <cellStyle name="Обычный 33 19" xfId="55665"/>
    <cellStyle name="Обычный 33 2" xfId="55666"/>
    <cellStyle name="Обычный 33 20" xfId="55667"/>
    <cellStyle name="Обычный 33 21" xfId="55668"/>
    <cellStyle name="Обычный 33 3" xfId="55669"/>
    <cellStyle name="Обычный 33 4" xfId="55670"/>
    <cellStyle name="Обычный 33 5" xfId="55671"/>
    <cellStyle name="Обычный 33 6" xfId="55672"/>
    <cellStyle name="Обычный 33 7" xfId="55673"/>
    <cellStyle name="Обычный 33 8" xfId="55674"/>
    <cellStyle name="Обычный 33 9" xfId="55675"/>
    <cellStyle name="Обычный 34" xfId="55676"/>
    <cellStyle name="Обычный 34 10" xfId="55677"/>
    <cellStyle name="Обычный 34 11" xfId="55678"/>
    <cellStyle name="Обычный 34 12" xfId="55679"/>
    <cellStyle name="Обычный 34 13" xfId="55680"/>
    <cellStyle name="Обычный 34 14" xfId="55681"/>
    <cellStyle name="Обычный 34 15" xfId="55682"/>
    <cellStyle name="Обычный 34 16" xfId="55683"/>
    <cellStyle name="Обычный 34 17" xfId="55684"/>
    <cellStyle name="Обычный 34 18" xfId="55685"/>
    <cellStyle name="Обычный 34 19" xfId="55686"/>
    <cellStyle name="Обычный 34 2" xfId="55687"/>
    <cellStyle name="Обычный 34 20" xfId="55688"/>
    <cellStyle name="Обычный 34 21" xfId="55689"/>
    <cellStyle name="Обычный 34 3" xfId="55690"/>
    <cellStyle name="Обычный 34 4" xfId="55691"/>
    <cellStyle name="Обычный 34 5" xfId="55692"/>
    <cellStyle name="Обычный 34 6" xfId="55693"/>
    <cellStyle name="Обычный 34 7" xfId="55694"/>
    <cellStyle name="Обычный 34 8" xfId="55695"/>
    <cellStyle name="Обычный 34 9" xfId="55696"/>
    <cellStyle name="Обычный 35" xfId="32"/>
    <cellStyle name="Обычный 35 10" xfId="55697"/>
    <cellStyle name="Обычный 35 11" xfId="55698"/>
    <cellStyle name="Обычный 35 12" xfId="55699"/>
    <cellStyle name="Обычный 35 13" xfId="55700"/>
    <cellStyle name="Обычный 35 14" xfId="55701"/>
    <cellStyle name="Обычный 35 15" xfId="55702"/>
    <cellStyle name="Обычный 35 16" xfId="55703"/>
    <cellStyle name="Обычный 35 17" xfId="55704"/>
    <cellStyle name="Обычный 35 18" xfId="55705"/>
    <cellStyle name="Обычный 35 19" xfId="55706"/>
    <cellStyle name="Обычный 35 2" xfId="55707"/>
    <cellStyle name="Обычный 35 20" xfId="55708"/>
    <cellStyle name="Обычный 35 21" xfId="55709"/>
    <cellStyle name="Обычный 35 3" xfId="55710"/>
    <cellStyle name="Обычный 35 4" xfId="55711"/>
    <cellStyle name="Обычный 35 5" xfId="55712"/>
    <cellStyle name="Обычный 35 6" xfId="55713"/>
    <cellStyle name="Обычный 35 7" xfId="55714"/>
    <cellStyle name="Обычный 35 8" xfId="55715"/>
    <cellStyle name="Обычный 35 9" xfId="55716"/>
    <cellStyle name="Обычный 36" xfId="55717"/>
    <cellStyle name="Обычный 36 10" xfId="55718"/>
    <cellStyle name="Обычный 36 11" xfId="55719"/>
    <cellStyle name="Обычный 36 12" xfId="55720"/>
    <cellStyle name="Обычный 36 13" xfId="55721"/>
    <cellStyle name="Обычный 36 14" xfId="55722"/>
    <cellStyle name="Обычный 36 15" xfId="55723"/>
    <cellStyle name="Обычный 36 16" xfId="55724"/>
    <cellStyle name="Обычный 36 17" xfId="55725"/>
    <cellStyle name="Обычный 36 18" xfId="55726"/>
    <cellStyle name="Обычный 36 19" xfId="55727"/>
    <cellStyle name="Обычный 36 2" xfId="55728"/>
    <cellStyle name="Обычный 36 20" xfId="55729"/>
    <cellStyle name="Обычный 36 21" xfId="55730"/>
    <cellStyle name="Обычный 36 3" xfId="55731"/>
    <cellStyle name="Обычный 36 4" xfId="55732"/>
    <cellStyle name="Обычный 36 5" xfId="55733"/>
    <cellStyle name="Обычный 36 6" xfId="55734"/>
    <cellStyle name="Обычный 36 7" xfId="55735"/>
    <cellStyle name="Обычный 36 8" xfId="55736"/>
    <cellStyle name="Обычный 36 9" xfId="55737"/>
    <cellStyle name="Обычный 37" xfId="55738"/>
    <cellStyle name="Обычный 37 10" xfId="55739"/>
    <cellStyle name="Обычный 37 11" xfId="55740"/>
    <cellStyle name="Обычный 37 12" xfId="55741"/>
    <cellStyle name="Обычный 37 13" xfId="55742"/>
    <cellStyle name="Обычный 37 14" xfId="55743"/>
    <cellStyle name="Обычный 37 15" xfId="55744"/>
    <cellStyle name="Обычный 37 16" xfId="55745"/>
    <cellStyle name="Обычный 37 17" xfId="55746"/>
    <cellStyle name="Обычный 37 18" xfId="55747"/>
    <cellStyle name="Обычный 37 19" xfId="55748"/>
    <cellStyle name="Обычный 37 2" xfId="55749"/>
    <cellStyle name="Обычный 37 20" xfId="55750"/>
    <cellStyle name="Обычный 37 21" xfId="55751"/>
    <cellStyle name="Обычный 37 3" xfId="55752"/>
    <cellStyle name="Обычный 37 4" xfId="55753"/>
    <cellStyle name="Обычный 37 5" xfId="55754"/>
    <cellStyle name="Обычный 37 6" xfId="55755"/>
    <cellStyle name="Обычный 37 7" xfId="55756"/>
    <cellStyle name="Обычный 37 8" xfId="55757"/>
    <cellStyle name="Обычный 37 9" xfId="55758"/>
    <cellStyle name="Обычный 38" xfId="55759"/>
    <cellStyle name="Обычный 38 10" xfId="55760"/>
    <cellStyle name="Обычный 38 11" xfId="55761"/>
    <cellStyle name="Обычный 38 12" xfId="55762"/>
    <cellStyle name="Обычный 38 13" xfId="55763"/>
    <cellStyle name="Обычный 38 14" xfId="55764"/>
    <cellStyle name="Обычный 38 15" xfId="55765"/>
    <cellStyle name="Обычный 38 16" xfId="55766"/>
    <cellStyle name="Обычный 38 17" xfId="55767"/>
    <cellStyle name="Обычный 38 18" xfId="55768"/>
    <cellStyle name="Обычный 38 19" xfId="55769"/>
    <cellStyle name="Обычный 38 2" xfId="55770"/>
    <cellStyle name="Обычный 38 20" xfId="55771"/>
    <cellStyle name="Обычный 38 21" xfId="55772"/>
    <cellStyle name="Обычный 38 3" xfId="55773"/>
    <cellStyle name="Обычный 38 4" xfId="55774"/>
    <cellStyle name="Обычный 38 5" xfId="55775"/>
    <cellStyle name="Обычный 38 6" xfId="55776"/>
    <cellStyle name="Обычный 38 7" xfId="55777"/>
    <cellStyle name="Обычный 38 8" xfId="55778"/>
    <cellStyle name="Обычный 38 9" xfId="55779"/>
    <cellStyle name="Обычный 39" xfId="55780"/>
    <cellStyle name="Обычный 39 10" xfId="55781"/>
    <cellStyle name="Обычный 39 11" xfId="55782"/>
    <cellStyle name="Обычный 39 12" xfId="55783"/>
    <cellStyle name="Обычный 39 13" xfId="55784"/>
    <cellStyle name="Обычный 39 14" xfId="55785"/>
    <cellStyle name="Обычный 39 15" xfId="55786"/>
    <cellStyle name="Обычный 39 16" xfId="55787"/>
    <cellStyle name="Обычный 39 17" xfId="55788"/>
    <cellStyle name="Обычный 39 18" xfId="55789"/>
    <cellStyle name="Обычный 39 19" xfId="55790"/>
    <cellStyle name="Обычный 39 2" xfId="55791"/>
    <cellStyle name="Обычный 39 20" xfId="55792"/>
    <cellStyle name="Обычный 39 21" xfId="55793"/>
    <cellStyle name="Обычный 39 3" xfId="55794"/>
    <cellStyle name="Обычный 39 4" xfId="55795"/>
    <cellStyle name="Обычный 39 5" xfId="55796"/>
    <cellStyle name="Обычный 39 6" xfId="55797"/>
    <cellStyle name="Обычный 39 7" xfId="55798"/>
    <cellStyle name="Обычный 39 8" xfId="55799"/>
    <cellStyle name="Обычный 39 9" xfId="55800"/>
    <cellStyle name="Обычный 4" xfId="33"/>
    <cellStyle name="Обычный 4 10" xfId="55801"/>
    <cellStyle name="Обычный 4 11" xfId="55802"/>
    <cellStyle name="Обычный 4 12" xfId="55803"/>
    <cellStyle name="Обычный 4 13" xfId="55804"/>
    <cellStyle name="Обычный 4 14" xfId="55805"/>
    <cellStyle name="Обычный 4 15" xfId="55806"/>
    <cellStyle name="Обычный 4 16" xfId="55807"/>
    <cellStyle name="Обычный 4 17" xfId="55808"/>
    <cellStyle name="Обычный 4 18" xfId="55809"/>
    <cellStyle name="Обычный 4 19" xfId="55810"/>
    <cellStyle name="Обычный 4 2" xfId="55811"/>
    <cellStyle name="Обычный 4 20" xfId="55812"/>
    <cellStyle name="Обычный 4 21" xfId="55813"/>
    <cellStyle name="Обычный 4 3" xfId="55814"/>
    <cellStyle name="Обычный 4 4" xfId="55815"/>
    <cellStyle name="Обычный 4 5" xfId="55816"/>
    <cellStyle name="Обычный 4 6" xfId="55817"/>
    <cellStyle name="Обычный 4 7" xfId="55818"/>
    <cellStyle name="Обычный 4 8" xfId="55819"/>
    <cellStyle name="Обычный 4 9" xfId="55820"/>
    <cellStyle name="Обычный 40" xfId="55821"/>
    <cellStyle name="Обычный 40 10" xfId="55822"/>
    <cellStyle name="Обычный 40 11" xfId="55823"/>
    <cellStyle name="Обычный 40 12" xfId="55824"/>
    <cellStyle name="Обычный 40 13" xfId="55825"/>
    <cellStyle name="Обычный 40 14" xfId="55826"/>
    <cellStyle name="Обычный 40 15" xfId="55827"/>
    <cellStyle name="Обычный 40 16" xfId="55828"/>
    <cellStyle name="Обычный 40 17" xfId="55829"/>
    <cellStyle name="Обычный 40 18" xfId="55830"/>
    <cellStyle name="Обычный 40 19" xfId="55831"/>
    <cellStyle name="Обычный 40 2" xfId="55832"/>
    <cellStyle name="Обычный 40 20" xfId="55833"/>
    <cellStyle name="Обычный 40 21" xfId="55834"/>
    <cellStyle name="Обычный 40 3" xfId="55835"/>
    <cellStyle name="Обычный 40 4" xfId="55836"/>
    <cellStyle name="Обычный 40 5" xfId="55837"/>
    <cellStyle name="Обычный 40 6" xfId="55838"/>
    <cellStyle name="Обычный 40 7" xfId="55839"/>
    <cellStyle name="Обычный 40 8" xfId="55840"/>
    <cellStyle name="Обычный 40 9" xfId="55841"/>
    <cellStyle name="Обычный 41" xfId="34"/>
    <cellStyle name="Обычный 41 10" xfId="55842"/>
    <cellStyle name="Обычный 41 11" xfId="55843"/>
    <cellStyle name="Обычный 41 12" xfId="55844"/>
    <cellStyle name="Обычный 41 13" xfId="55845"/>
    <cellStyle name="Обычный 41 14" xfId="55846"/>
    <cellStyle name="Обычный 41 15" xfId="55847"/>
    <cellStyle name="Обычный 41 16" xfId="55848"/>
    <cellStyle name="Обычный 41 17" xfId="55849"/>
    <cellStyle name="Обычный 41 18" xfId="55850"/>
    <cellStyle name="Обычный 41 19" xfId="55851"/>
    <cellStyle name="Обычный 41 2" xfId="55852"/>
    <cellStyle name="Обычный 41 20" xfId="55853"/>
    <cellStyle name="Обычный 41 21" xfId="55854"/>
    <cellStyle name="Обычный 41 3" xfId="55855"/>
    <cellStyle name="Обычный 41 4" xfId="55856"/>
    <cellStyle name="Обычный 41 5" xfId="55857"/>
    <cellStyle name="Обычный 41 6" xfId="55858"/>
    <cellStyle name="Обычный 41 7" xfId="55859"/>
    <cellStyle name="Обычный 41 8" xfId="55860"/>
    <cellStyle name="Обычный 41 9" xfId="55861"/>
    <cellStyle name="Обычный 42" xfId="55862"/>
    <cellStyle name="Обычный 42 10" xfId="55863"/>
    <cellStyle name="Обычный 42 11" xfId="55864"/>
    <cellStyle name="Обычный 42 12" xfId="55865"/>
    <cellStyle name="Обычный 42 13" xfId="55866"/>
    <cellStyle name="Обычный 42 14" xfId="55867"/>
    <cellStyle name="Обычный 42 15" xfId="55868"/>
    <cellStyle name="Обычный 42 16" xfId="55869"/>
    <cellStyle name="Обычный 42 17" xfId="55870"/>
    <cellStyle name="Обычный 42 18" xfId="55871"/>
    <cellStyle name="Обычный 42 19" xfId="55872"/>
    <cellStyle name="Обычный 42 2" xfId="55873"/>
    <cellStyle name="Обычный 42 20" xfId="55874"/>
    <cellStyle name="Обычный 42 21" xfId="55875"/>
    <cellStyle name="Обычный 42 3" xfId="55876"/>
    <cellStyle name="Обычный 42 4" xfId="55877"/>
    <cellStyle name="Обычный 42 5" xfId="55878"/>
    <cellStyle name="Обычный 42 6" xfId="55879"/>
    <cellStyle name="Обычный 42 7" xfId="55880"/>
    <cellStyle name="Обычный 42 8" xfId="55881"/>
    <cellStyle name="Обычный 42 9" xfId="55882"/>
    <cellStyle name="Обычный 43" xfId="55883"/>
    <cellStyle name="Обычный 43 10" xfId="55884"/>
    <cellStyle name="Обычный 43 11" xfId="55885"/>
    <cellStyle name="Обычный 43 12" xfId="55886"/>
    <cellStyle name="Обычный 43 13" xfId="55887"/>
    <cellStyle name="Обычный 43 14" xfId="55888"/>
    <cellStyle name="Обычный 43 15" xfId="55889"/>
    <cellStyle name="Обычный 43 16" xfId="55890"/>
    <cellStyle name="Обычный 43 17" xfId="55891"/>
    <cellStyle name="Обычный 43 18" xfId="55892"/>
    <cellStyle name="Обычный 43 19" xfId="55893"/>
    <cellStyle name="Обычный 43 2" xfId="55894"/>
    <cellStyle name="Обычный 43 20" xfId="55895"/>
    <cellStyle name="Обычный 43 21" xfId="55896"/>
    <cellStyle name="Обычный 43 3" xfId="55897"/>
    <cellStyle name="Обычный 43 4" xfId="55898"/>
    <cellStyle name="Обычный 43 5" xfId="55899"/>
    <cellStyle name="Обычный 43 6" xfId="55900"/>
    <cellStyle name="Обычный 43 7" xfId="55901"/>
    <cellStyle name="Обычный 43 8" xfId="55902"/>
    <cellStyle name="Обычный 43 9" xfId="55903"/>
    <cellStyle name="Обычный 44" xfId="55904"/>
    <cellStyle name="Обычный 44 10" xfId="55905"/>
    <cellStyle name="Обычный 44 11" xfId="55906"/>
    <cellStyle name="Обычный 44 12" xfId="55907"/>
    <cellStyle name="Обычный 44 13" xfId="55908"/>
    <cellStyle name="Обычный 44 14" xfId="55909"/>
    <cellStyle name="Обычный 44 15" xfId="55910"/>
    <cellStyle name="Обычный 44 16" xfId="55911"/>
    <cellStyle name="Обычный 44 17" xfId="55912"/>
    <cellStyle name="Обычный 44 18" xfId="55913"/>
    <cellStyle name="Обычный 44 19" xfId="55914"/>
    <cellStyle name="Обычный 44 2" xfId="55915"/>
    <cellStyle name="Обычный 44 20" xfId="55916"/>
    <cellStyle name="Обычный 44 21" xfId="55917"/>
    <cellStyle name="Обычный 44 3" xfId="55918"/>
    <cellStyle name="Обычный 44 4" xfId="55919"/>
    <cellStyle name="Обычный 44 5" xfId="55920"/>
    <cellStyle name="Обычный 44 6" xfId="55921"/>
    <cellStyle name="Обычный 44 7" xfId="55922"/>
    <cellStyle name="Обычный 44 8" xfId="55923"/>
    <cellStyle name="Обычный 44 9" xfId="55924"/>
    <cellStyle name="Обычный 45" xfId="35"/>
    <cellStyle name="Обычный 45 10" xfId="55925"/>
    <cellStyle name="Обычный 45 11" xfId="55926"/>
    <cellStyle name="Обычный 45 12" xfId="55927"/>
    <cellStyle name="Обычный 45 13" xfId="55928"/>
    <cellStyle name="Обычный 45 14" xfId="55929"/>
    <cellStyle name="Обычный 45 15" xfId="55930"/>
    <cellStyle name="Обычный 45 16" xfId="55931"/>
    <cellStyle name="Обычный 45 17" xfId="55932"/>
    <cellStyle name="Обычный 45 18" xfId="55933"/>
    <cellStyle name="Обычный 45 19" xfId="55934"/>
    <cellStyle name="Обычный 45 2" xfId="55935"/>
    <cellStyle name="Обычный 45 20" xfId="55936"/>
    <cellStyle name="Обычный 45 21" xfId="55937"/>
    <cellStyle name="Обычный 45 3" xfId="55938"/>
    <cellStyle name="Обычный 45 4" xfId="55939"/>
    <cellStyle name="Обычный 45 5" xfId="55940"/>
    <cellStyle name="Обычный 45 6" xfId="55941"/>
    <cellStyle name="Обычный 45 7" xfId="55942"/>
    <cellStyle name="Обычный 45 8" xfId="55943"/>
    <cellStyle name="Обычный 45 9" xfId="55944"/>
    <cellStyle name="Обычный 46" xfId="36"/>
    <cellStyle name="Обычный 46 10" xfId="55945"/>
    <cellStyle name="Обычный 46 11" xfId="55946"/>
    <cellStyle name="Обычный 46 12" xfId="55947"/>
    <cellStyle name="Обычный 46 13" xfId="55948"/>
    <cellStyle name="Обычный 46 14" xfId="55949"/>
    <cellStyle name="Обычный 46 15" xfId="55950"/>
    <cellStyle name="Обычный 46 16" xfId="55951"/>
    <cellStyle name="Обычный 46 17" xfId="55952"/>
    <cellStyle name="Обычный 46 18" xfId="55953"/>
    <cellStyle name="Обычный 46 19" xfId="55954"/>
    <cellStyle name="Обычный 46 2" xfId="55955"/>
    <cellStyle name="Обычный 46 20" xfId="55956"/>
    <cellStyle name="Обычный 46 21" xfId="55957"/>
    <cellStyle name="Обычный 46 3" xfId="55958"/>
    <cellStyle name="Обычный 46 4" xfId="55959"/>
    <cellStyle name="Обычный 46 5" xfId="55960"/>
    <cellStyle name="Обычный 46 6" xfId="55961"/>
    <cellStyle name="Обычный 46 7" xfId="55962"/>
    <cellStyle name="Обычный 46 8" xfId="55963"/>
    <cellStyle name="Обычный 46 9" xfId="55964"/>
    <cellStyle name="Обычный 47" xfId="55965"/>
    <cellStyle name="Обычный 47 10" xfId="55966"/>
    <cellStyle name="Обычный 47 11" xfId="55967"/>
    <cellStyle name="Обычный 47 12" xfId="55968"/>
    <cellStyle name="Обычный 47 13" xfId="55969"/>
    <cellStyle name="Обычный 47 14" xfId="55970"/>
    <cellStyle name="Обычный 47 15" xfId="55971"/>
    <cellStyle name="Обычный 47 16" xfId="55972"/>
    <cellStyle name="Обычный 47 17" xfId="55973"/>
    <cellStyle name="Обычный 47 18" xfId="55974"/>
    <cellStyle name="Обычный 47 19" xfId="55975"/>
    <cellStyle name="Обычный 47 2" xfId="55976"/>
    <cellStyle name="Обычный 47 20" xfId="55977"/>
    <cellStyle name="Обычный 47 21" xfId="55978"/>
    <cellStyle name="Обычный 47 3" xfId="55979"/>
    <cellStyle name="Обычный 47 4" xfId="55980"/>
    <cellStyle name="Обычный 47 5" xfId="55981"/>
    <cellStyle name="Обычный 47 6" xfId="55982"/>
    <cellStyle name="Обычный 47 7" xfId="55983"/>
    <cellStyle name="Обычный 47 8" xfId="55984"/>
    <cellStyle name="Обычный 47 9" xfId="55985"/>
    <cellStyle name="Обычный 48" xfId="55986"/>
    <cellStyle name="Обычный 48 10" xfId="55987"/>
    <cellStyle name="Обычный 48 11" xfId="55988"/>
    <cellStyle name="Обычный 48 12" xfId="55989"/>
    <cellStyle name="Обычный 48 13" xfId="55990"/>
    <cellStyle name="Обычный 48 14" xfId="55991"/>
    <cellStyle name="Обычный 48 15" xfId="55992"/>
    <cellStyle name="Обычный 48 16" xfId="55993"/>
    <cellStyle name="Обычный 48 17" xfId="55994"/>
    <cellStyle name="Обычный 48 18" xfId="55995"/>
    <cellStyle name="Обычный 48 19" xfId="55996"/>
    <cellStyle name="Обычный 48 2" xfId="55997"/>
    <cellStyle name="Обычный 48 20" xfId="55998"/>
    <cellStyle name="Обычный 48 21" xfId="55999"/>
    <cellStyle name="Обычный 48 3" xfId="56000"/>
    <cellStyle name="Обычный 48 4" xfId="56001"/>
    <cellStyle name="Обычный 48 5" xfId="56002"/>
    <cellStyle name="Обычный 48 6" xfId="56003"/>
    <cellStyle name="Обычный 48 7" xfId="56004"/>
    <cellStyle name="Обычный 48 8" xfId="56005"/>
    <cellStyle name="Обычный 48 9" xfId="56006"/>
    <cellStyle name="Обычный 49" xfId="56007"/>
    <cellStyle name="Обычный 49 10" xfId="56008"/>
    <cellStyle name="Обычный 49 11" xfId="56009"/>
    <cellStyle name="Обычный 49 12" xfId="56010"/>
    <cellStyle name="Обычный 49 13" xfId="56011"/>
    <cellStyle name="Обычный 49 14" xfId="56012"/>
    <cellStyle name="Обычный 49 15" xfId="56013"/>
    <cellStyle name="Обычный 49 16" xfId="56014"/>
    <cellStyle name="Обычный 49 17" xfId="56015"/>
    <cellStyle name="Обычный 49 18" xfId="56016"/>
    <cellStyle name="Обычный 49 19" xfId="56017"/>
    <cellStyle name="Обычный 49 2" xfId="56018"/>
    <cellStyle name="Обычный 49 20" xfId="56019"/>
    <cellStyle name="Обычный 49 21" xfId="56020"/>
    <cellStyle name="Обычный 49 3" xfId="56021"/>
    <cellStyle name="Обычный 49 4" xfId="56022"/>
    <cellStyle name="Обычный 49 5" xfId="56023"/>
    <cellStyle name="Обычный 49 6" xfId="56024"/>
    <cellStyle name="Обычный 49 7" xfId="56025"/>
    <cellStyle name="Обычный 49 8" xfId="56026"/>
    <cellStyle name="Обычный 49 9" xfId="56027"/>
    <cellStyle name="Обычный 5" xfId="37"/>
    <cellStyle name="Обычный 5 10" xfId="56028"/>
    <cellStyle name="Обычный 5 11" xfId="56029"/>
    <cellStyle name="Обычный 5 12" xfId="56030"/>
    <cellStyle name="Обычный 5 13" xfId="56031"/>
    <cellStyle name="Обычный 5 14" xfId="56032"/>
    <cellStyle name="Обычный 5 15" xfId="56033"/>
    <cellStyle name="Обычный 5 16" xfId="56034"/>
    <cellStyle name="Обычный 5 17" xfId="56035"/>
    <cellStyle name="Обычный 5 18" xfId="56036"/>
    <cellStyle name="Обычный 5 19" xfId="56037"/>
    <cellStyle name="Обычный 5 2" xfId="56038"/>
    <cellStyle name="Обычный 5 20" xfId="56039"/>
    <cellStyle name="Обычный 5 21" xfId="56040"/>
    <cellStyle name="Обычный 5 22" xfId="38"/>
    <cellStyle name="Обычный 5 23" xfId="57454"/>
    <cellStyle name="Обычный 5 3" xfId="56041"/>
    <cellStyle name="Обычный 5 4" xfId="56042"/>
    <cellStyle name="Обычный 5 5" xfId="56043"/>
    <cellStyle name="Обычный 5 6" xfId="56044"/>
    <cellStyle name="Обычный 5 7" xfId="56045"/>
    <cellStyle name="Обычный 5 8" xfId="56046"/>
    <cellStyle name="Обычный 5 9" xfId="56047"/>
    <cellStyle name="Обычный 50" xfId="56048"/>
    <cellStyle name="Обычный 50 10" xfId="56049"/>
    <cellStyle name="Обычный 50 11" xfId="56050"/>
    <cellStyle name="Обычный 50 12" xfId="56051"/>
    <cellStyle name="Обычный 50 13" xfId="56052"/>
    <cellStyle name="Обычный 50 14" xfId="56053"/>
    <cellStyle name="Обычный 50 15" xfId="56054"/>
    <cellStyle name="Обычный 50 16" xfId="56055"/>
    <cellStyle name="Обычный 50 17" xfId="56056"/>
    <cellStyle name="Обычный 50 18" xfId="56057"/>
    <cellStyle name="Обычный 50 19" xfId="56058"/>
    <cellStyle name="Обычный 50 2" xfId="56059"/>
    <cellStyle name="Обычный 50 20" xfId="56060"/>
    <cellStyle name="Обычный 50 21" xfId="56061"/>
    <cellStyle name="Обычный 50 3" xfId="56062"/>
    <cellStyle name="Обычный 50 4" xfId="56063"/>
    <cellStyle name="Обычный 50 5" xfId="56064"/>
    <cellStyle name="Обычный 50 6" xfId="56065"/>
    <cellStyle name="Обычный 50 7" xfId="56066"/>
    <cellStyle name="Обычный 50 8" xfId="56067"/>
    <cellStyle name="Обычный 50 9" xfId="56068"/>
    <cellStyle name="Обычный 51" xfId="56069"/>
    <cellStyle name="Обычный 51 10" xfId="56070"/>
    <cellStyle name="Обычный 51 11" xfId="56071"/>
    <cellStyle name="Обычный 51 12" xfId="56072"/>
    <cellStyle name="Обычный 51 13" xfId="56073"/>
    <cellStyle name="Обычный 51 14" xfId="56074"/>
    <cellStyle name="Обычный 51 15" xfId="56075"/>
    <cellStyle name="Обычный 51 16" xfId="56076"/>
    <cellStyle name="Обычный 51 17" xfId="56077"/>
    <cellStyle name="Обычный 51 18" xfId="56078"/>
    <cellStyle name="Обычный 51 19" xfId="56079"/>
    <cellStyle name="Обычный 51 2" xfId="56080"/>
    <cellStyle name="Обычный 51 20" xfId="56081"/>
    <cellStyle name="Обычный 51 21" xfId="56082"/>
    <cellStyle name="Обычный 51 3" xfId="56083"/>
    <cellStyle name="Обычный 51 4" xfId="56084"/>
    <cellStyle name="Обычный 51 5" xfId="56085"/>
    <cellStyle name="Обычный 51 6" xfId="56086"/>
    <cellStyle name="Обычный 51 7" xfId="56087"/>
    <cellStyle name="Обычный 51 8" xfId="56088"/>
    <cellStyle name="Обычный 51 9" xfId="56089"/>
    <cellStyle name="Обычный 52" xfId="56090"/>
    <cellStyle name="Обычный 52 10" xfId="56091"/>
    <cellStyle name="Обычный 52 11" xfId="56092"/>
    <cellStyle name="Обычный 52 12" xfId="56093"/>
    <cellStyle name="Обычный 52 13" xfId="56094"/>
    <cellStyle name="Обычный 52 14" xfId="56095"/>
    <cellStyle name="Обычный 52 15" xfId="56096"/>
    <cellStyle name="Обычный 52 16" xfId="56097"/>
    <cellStyle name="Обычный 52 17" xfId="56098"/>
    <cellStyle name="Обычный 52 18" xfId="56099"/>
    <cellStyle name="Обычный 52 19" xfId="56100"/>
    <cellStyle name="Обычный 52 2" xfId="56101"/>
    <cellStyle name="Обычный 52 20" xfId="56102"/>
    <cellStyle name="Обычный 52 21" xfId="56103"/>
    <cellStyle name="Обычный 52 3" xfId="56104"/>
    <cellStyle name="Обычный 52 4" xfId="56105"/>
    <cellStyle name="Обычный 52 5" xfId="56106"/>
    <cellStyle name="Обычный 52 6" xfId="56107"/>
    <cellStyle name="Обычный 52 7" xfId="56108"/>
    <cellStyle name="Обычный 52 8" xfId="56109"/>
    <cellStyle name="Обычный 52 9" xfId="56110"/>
    <cellStyle name="Обычный 53" xfId="56111"/>
    <cellStyle name="Обычный 53 10" xfId="56112"/>
    <cellStyle name="Обычный 53 11" xfId="56113"/>
    <cellStyle name="Обычный 53 12" xfId="56114"/>
    <cellStyle name="Обычный 53 13" xfId="56115"/>
    <cellStyle name="Обычный 53 14" xfId="56116"/>
    <cellStyle name="Обычный 53 15" xfId="56117"/>
    <cellStyle name="Обычный 53 16" xfId="56118"/>
    <cellStyle name="Обычный 53 17" xfId="56119"/>
    <cellStyle name="Обычный 53 18" xfId="56120"/>
    <cellStyle name="Обычный 53 19" xfId="56121"/>
    <cellStyle name="Обычный 53 2" xfId="56122"/>
    <cellStyle name="Обычный 53 20" xfId="56123"/>
    <cellStyle name="Обычный 53 21" xfId="56124"/>
    <cellStyle name="Обычный 53 3" xfId="56125"/>
    <cellStyle name="Обычный 53 4" xfId="56126"/>
    <cellStyle name="Обычный 53 5" xfId="56127"/>
    <cellStyle name="Обычный 53 6" xfId="56128"/>
    <cellStyle name="Обычный 53 7" xfId="56129"/>
    <cellStyle name="Обычный 53 8" xfId="56130"/>
    <cellStyle name="Обычный 53 9" xfId="56131"/>
    <cellStyle name="Обычный 54" xfId="56132"/>
    <cellStyle name="Обычный 54 10" xfId="56133"/>
    <cellStyle name="Обычный 54 11" xfId="56134"/>
    <cellStyle name="Обычный 54 12" xfId="56135"/>
    <cellStyle name="Обычный 54 13" xfId="56136"/>
    <cellStyle name="Обычный 54 14" xfId="56137"/>
    <cellStyle name="Обычный 54 15" xfId="56138"/>
    <cellStyle name="Обычный 54 16" xfId="56139"/>
    <cellStyle name="Обычный 54 17" xfId="56140"/>
    <cellStyle name="Обычный 54 18" xfId="56141"/>
    <cellStyle name="Обычный 54 19" xfId="56142"/>
    <cellStyle name="Обычный 54 2" xfId="56143"/>
    <cellStyle name="Обычный 54 20" xfId="56144"/>
    <cellStyle name="Обычный 54 21" xfId="56145"/>
    <cellStyle name="Обычный 54 3" xfId="56146"/>
    <cellStyle name="Обычный 54 4" xfId="56147"/>
    <cellStyle name="Обычный 54 5" xfId="56148"/>
    <cellStyle name="Обычный 54 6" xfId="56149"/>
    <cellStyle name="Обычный 54 7" xfId="56150"/>
    <cellStyle name="Обычный 54 8" xfId="56151"/>
    <cellStyle name="Обычный 54 9" xfId="56152"/>
    <cellStyle name="Обычный 55" xfId="56153"/>
    <cellStyle name="Обычный 55 10" xfId="56154"/>
    <cellStyle name="Обычный 55 11" xfId="56155"/>
    <cellStyle name="Обычный 55 12" xfId="56156"/>
    <cellStyle name="Обычный 55 13" xfId="56157"/>
    <cellStyle name="Обычный 55 14" xfId="56158"/>
    <cellStyle name="Обычный 55 15" xfId="56159"/>
    <cellStyle name="Обычный 55 16" xfId="56160"/>
    <cellStyle name="Обычный 55 17" xfId="56161"/>
    <cellStyle name="Обычный 55 18" xfId="56162"/>
    <cellStyle name="Обычный 55 19" xfId="56163"/>
    <cellStyle name="Обычный 55 2" xfId="56164"/>
    <cellStyle name="Обычный 55 20" xfId="56165"/>
    <cellStyle name="Обычный 55 21" xfId="56166"/>
    <cellStyle name="Обычный 55 3" xfId="56167"/>
    <cellStyle name="Обычный 55 4" xfId="56168"/>
    <cellStyle name="Обычный 55 5" xfId="56169"/>
    <cellStyle name="Обычный 55 6" xfId="56170"/>
    <cellStyle name="Обычный 55 7" xfId="56171"/>
    <cellStyle name="Обычный 55 8" xfId="56172"/>
    <cellStyle name="Обычный 55 9" xfId="56173"/>
    <cellStyle name="Обычный 56" xfId="56174"/>
    <cellStyle name="Обычный 56 10" xfId="56175"/>
    <cellStyle name="Обычный 56 11" xfId="56176"/>
    <cellStyle name="Обычный 56 12" xfId="56177"/>
    <cellStyle name="Обычный 56 13" xfId="56178"/>
    <cellStyle name="Обычный 56 14" xfId="56179"/>
    <cellStyle name="Обычный 56 15" xfId="56180"/>
    <cellStyle name="Обычный 56 16" xfId="56181"/>
    <cellStyle name="Обычный 56 17" xfId="56182"/>
    <cellStyle name="Обычный 56 18" xfId="56183"/>
    <cellStyle name="Обычный 56 19" xfId="56184"/>
    <cellStyle name="Обычный 56 2" xfId="56185"/>
    <cellStyle name="Обычный 56 20" xfId="56186"/>
    <cellStyle name="Обычный 56 21" xfId="56187"/>
    <cellStyle name="Обычный 56 3" xfId="56188"/>
    <cellStyle name="Обычный 56 4" xfId="56189"/>
    <cellStyle name="Обычный 56 5" xfId="56190"/>
    <cellStyle name="Обычный 56 6" xfId="56191"/>
    <cellStyle name="Обычный 56 7" xfId="56192"/>
    <cellStyle name="Обычный 56 8" xfId="56193"/>
    <cellStyle name="Обычный 56 9" xfId="56194"/>
    <cellStyle name="Обычный 57" xfId="56195"/>
    <cellStyle name="Обычный 57 10" xfId="56196"/>
    <cellStyle name="Обычный 57 11" xfId="56197"/>
    <cellStyle name="Обычный 57 12" xfId="56198"/>
    <cellStyle name="Обычный 57 13" xfId="56199"/>
    <cellStyle name="Обычный 57 14" xfId="56200"/>
    <cellStyle name="Обычный 57 15" xfId="56201"/>
    <cellStyle name="Обычный 57 16" xfId="56202"/>
    <cellStyle name="Обычный 57 17" xfId="56203"/>
    <cellStyle name="Обычный 57 18" xfId="56204"/>
    <cellStyle name="Обычный 57 19" xfId="56205"/>
    <cellStyle name="Обычный 57 2" xfId="56206"/>
    <cellStyle name="Обычный 57 20" xfId="56207"/>
    <cellStyle name="Обычный 57 21" xfId="56208"/>
    <cellStyle name="Обычный 57 3" xfId="56209"/>
    <cellStyle name="Обычный 57 4" xfId="56210"/>
    <cellStyle name="Обычный 57 5" xfId="56211"/>
    <cellStyle name="Обычный 57 6" xfId="56212"/>
    <cellStyle name="Обычный 57 7" xfId="56213"/>
    <cellStyle name="Обычный 57 8" xfId="56214"/>
    <cellStyle name="Обычный 57 9" xfId="56215"/>
    <cellStyle name="Обычный 58" xfId="56216"/>
    <cellStyle name="Обычный 58 10" xfId="56217"/>
    <cellStyle name="Обычный 58 11" xfId="56218"/>
    <cellStyle name="Обычный 58 12" xfId="56219"/>
    <cellStyle name="Обычный 58 13" xfId="56220"/>
    <cellStyle name="Обычный 58 14" xfId="56221"/>
    <cellStyle name="Обычный 58 15" xfId="56222"/>
    <cellStyle name="Обычный 58 16" xfId="56223"/>
    <cellStyle name="Обычный 58 17" xfId="56224"/>
    <cellStyle name="Обычный 58 18" xfId="56225"/>
    <cellStyle name="Обычный 58 19" xfId="56226"/>
    <cellStyle name="Обычный 58 2" xfId="56227"/>
    <cellStyle name="Обычный 58 20" xfId="56228"/>
    <cellStyle name="Обычный 58 21" xfId="56229"/>
    <cellStyle name="Обычный 58 3" xfId="56230"/>
    <cellStyle name="Обычный 58 4" xfId="56231"/>
    <cellStyle name="Обычный 58 5" xfId="56232"/>
    <cellStyle name="Обычный 58 6" xfId="56233"/>
    <cellStyle name="Обычный 58 7" xfId="56234"/>
    <cellStyle name="Обычный 58 8" xfId="56235"/>
    <cellStyle name="Обычный 58 9" xfId="56236"/>
    <cellStyle name="Обычный 59" xfId="56237"/>
    <cellStyle name="Обычный 59 10" xfId="56238"/>
    <cellStyle name="Обычный 59 11" xfId="56239"/>
    <cellStyle name="Обычный 59 12" xfId="56240"/>
    <cellStyle name="Обычный 59 13" xfId="56241"/>
    <cellStyle name="Обычный 59 14" xfId="56242"/>
    <cellStyle name="Обычный 59 15" xfId="56243"/>
    <cellStyle name="Обычный 59 16" xfId="56244"/>
    <cellStyle name="Обычный 59 17" xfId="56245"/>
    <cellStyle name="Обычный 59 18" xfId="56246"/>
    <cellStyle name="Обычный 59 19" xfId="56247"/>
    <cellStyle name="Обычный 59 2" xfId="56248"/>
    <cellStyle name="Обычный 59 20" xfId="56249"/>
    <cellStyle name="Обычный 59 21" xfId="56250"/>
    <cellStyle name="Обычный 59 3" xfId="56251"/>
    <cellStyle name="Обычный 59 4" xfId="56252"/>
    <cellStyle name="Обычный 59 5" xfId="56253"/>
    <cellStyle name="Обычный 59 6" xfId="56254"/>
    <cellStyle name="Обычный 59 7" xfId="56255"/>
    <cellStyle name="Обычный 59 8" xfId="56256"/>
    <cellStyle name="Обычный 59 9" xfId="56257"/>
    <cellStyle name="Обычный 6" xfId="56258"/>
    <cellStyle name="Обычный 6 10" xfId="56259"/>
    <cellStyle name="Обычный 6 11" xfId="56260"/>
    <cellStyle name="Обычный 6 12" xfId="56261"/>
    <cellStyle name="Обычный 6 13" xfId="56262"/>
    <cellStyle name="Обычный 6 14" xfId="56263"/>
    <cellStyle name="Обычный 6 15" xfId="56264"/>
    <cellStyle name="Обычный 6 16" xfId="56265"/>
    <cellStyle name="Обычный 6 17" xfId="56266"/>
    <cellStyle name="Обычный 6 18" xfId="56267"/>
    <cellStyle name="Обычный 6 19" xfId="56268"/>
    <cellStyle name="Обычный 6 2" xfId="56269"/>
    <cellStyle name="Обычный 6 20" xfId="56270"/>
    <cellStyle name="Обычный 6 21" xfId="56271"/>
    <cellStyle name="Обычный 6 3" xfId="56272"/>
    <cellStyle name="Обычный 6 4" xfId="56273"/>
    <cellStyle name="Обычный 6 5" xfId="56274"/>
    <cellStyle name="Обычный 6 6" xfId="56275"/>
    <cellStyle name="Обычный 6 7" xfId="56276"/>
    <cellStyle name="Обычный 6 8" xfId="56277"/>
    <cellStyle name="Обычный 6 9" xfId="56278"/>
    <cellStyle name="Обычный 60" xfId="56279"/>
    <cellStyle name="Обычный 60 10" xfId="56280"/>
    <cellStyle name="Обычный 60 11" xfId="56281"/>
    <cellStyle name="Обычный 60 12" xfId="56282"/>
    <cellStyle name="Обычный 60 13" xfId="56283"/>
    <cellStyle name="Обычный 60 14" xfId="56284"/>
    <cellStyle name="Обычный 60 15" xfId="56285"/>
    <cellStyle name="Обычный 60 16" xfId="56286"/>
    <cellStyle name="Обычный 60 17" xfId="56287"/>
    <cellStyle name="Обычный 60 18" xfId="56288"/>
    <cellStyle name="Обычный 60 19" xfId="56289"/>
    <cellStyle name="Обычный 60 2" xfId="56290"/>
    <cellStyle name="Обычный 60 20" xfId="56291"/>
    <cellStyle name="Обычный 60 21" xfId="56292"/>
    <cellStyle name="Обычный 60 3" xfId="56293"/>
    <cellStyle name="Обычный 60 4" xfId="56294"/>
    <cellStyle name="Обычный 60 5" xfId="56295"/>
    <cellStyle name="Обычный 60 6" xfId="56296"/>
    <cellStyle name="Обычный 60 7" xfId="56297"/>
    <cellStyle name="Обычный 60 8" xfId="56298"/>
    <cellStyle name="Обычный 60 9" xfId="56299"/>
    <cellStyle name="Обычный 61" xfId="56300"/>
    <cellStyle name="Обычный 61 10" xfId="56301"/>
    <cellStyle name="Обычный 61 11" xfId="56302"/>
    <cellStyle name="Обычный 61 12" xfId="56303"/>
    <cellStyle name="Обычный 61 13" xfId="56304"/>
    <cellStyle name="Обычный 61 14" xfId="56305"/>
    <cellStyle name="Обычный 61 15" xfId="56306"/>
    <cellStyle name="Обычный 61 16" xfId="56307"/>
    <cellStyle name="Обычный 61 17" xfId="56308"/>
    <cellStyle name="Обычный 61 18" xfId="56309"/>
    <cellStyle name="Обычный 61 19" xfId="56310"/>
    <cellStyle name="Обычный 61 2" xfId="56311"/>
    <cellStyle name="Обычный 61 20" xfId="56312"/>
    <cellStyle name="Обычный 61 21" xfId="56313"/>
    <cellStyle name="Обычный 61 3" xfId="56314"/>
    <cellStyle name="Обычный 61 4" xfId="56315"/>
    <cellStyle name="Обычный 61 5" xfId="56316"/>
    <cellStyle name="Обычный 61 6" xfId="56317"/>
    <cellStyle name="Обычный 61 7" xfId="56318"/>
    <cellStyle name="Обычный 61 8" xfId="56319"/>
    <cellStyle name="Обычный 61 9" xfId="56320"/>
    <cellStyle name="Обычный 62" xfId="56321"/>
    <cellStyle name="Обычный 62 10" xfId="56322"/>
    <cellStyle name="Обычный 62 11" xfId="56323"/>
    <cellStyle name="Обычный 62 12" xfId="56324"/>
    <cellStyle name="Обычный 62 13" xfId="56325"/>
    <cellStyle name="Обычный 62 14" xfId="56326"/>
    <cellStyle name="Обычный 62 15" xfId="56327"/>
    <cellStyle name="Обычный 62 16" xfId="56328"/>
    <cellStyle name="Обычный 62 17" xfId="56329"/>
    <cellStyle name="Обычный 62 18" xfId="56330"/>
    <cellStyle name="Обычный 62 19" xfId="56331"/>
    <cellStyle name="Обычный 62 2" xfId="56332"/>
    <cellStyle name="Обычный 62 20" xfId="56333"/>
    <cellStyle name="Обычный 62 21" xfId="56334"/>
    <cellStyle name="Обычный 62 3" xfId="56335"/>
    <cellStyle name="Обычный 62 4" xfId="56336"/>
    <cellStyle name="Обычный 62 5" xfId="56337"/>
    <cellStyle name="Обычный 62 6" xfId="56338"/>
    <cellStyle name="Обычный 62 7" xfId="56339"/>
    <cellStyle name="Обычный 62 8" xfId="56340"/>
    <cellStyle name="Обычный 62 9" xfId="56341"/>
    <cellStyle name="Обычный 63" xfId="56342"/>
    <cellStyle name="Обычный 63 10" xfId="56343"/>
    <cellStyle name="Обычный 63 11" xfId="56344"/>
    <cellStyle name="Обычный 63 12" xfId="56345"/>
    <cellStyle name="Обычный 63 13" xfId="56346"/>
    <cellStyle name="Обычный 63 14" xfId="56347"/>
    <cellStyle name="Обычный 63 15" xfId="56348"/>
    <cellStyle name="Обычный 63 16" xfId="56349"/>
    <cellStyle name="Обычный 63 17" xfId="56350"/>
    <cellStyle name="Обычный 63 18" xfId="56351"/>
    <cellStyle name="Обычный 63 19" xfId="56352"/>
    <cellStyle name="Обычный 63 2" xfId="56353"/>
    <cellStyle name="Обычный 63 20" xfId="56354"/>
    <cellStyle name="Обычный 63 21" xfId="56355"/>
    <cellStyle name="Обычный 63 3" xfId="56356"/>
    <cellStyle name="Обычный 63 4" xfId="56357"/>
    <cellStyle name="Обычный 63 5" xfId="56358"/>
    <cellStyle name="Обычный 63 6" xfId="56359"/>
    <cellStyle name="Обычный 63 7" xfId="56360"/>
    <cellStyle name="Обычный 63 8" xfId="56361"/>
    <cellStyle name="Обычный 63 9" xfId="56362"/>
    <cellStyle name="Обычный 64" xfId="56363"/>
    <cellStyle name="Обычный 64 10" xfId="56364"/>
    <cellStyle name="Обычный 64 10 2 2 2" xfId="57102"/>
    <cellStyle name="Обычный 64 11" xfId="56365"/>
    <cellStyle name="Обычный 64 12" xfId="56366"/>
    <cellStyle name="Обычный 64 13" xfId="56367"/>
    <cellStyle name="Обычный 64 14" xfId="56368"/>
    <cellStyle name="Обычный 64 15" xfId="56369"/>
    <cellStyle name="Обычный 64 16" xfId="56370"/>
    <cellStyle name="Обычный 64 17" xfId="56371"/>
    <cellStyle name="Обычный 64 18" xfId="56372"/>
    <cellStyle name="Обычный 64 19" xfId="56373"/>
    <cellStyle name="Обычный 64 2" xfId="56374"/>
    <cellStyle name="Обычный 64 20" xfId="56375"/>
    <cellStyle name="Обычный 64 21" xfId="56376"/>
    <cellStyle name="Обычный 64 26" xfId="57103"/>
    <cellStyle name="Обычный 64 3" xfId="56377"/>
    <cellStyle name="Обычный 64 4" xfId="56378"/>
    <cellStyle name="Обычный 64 5" xfId="56379"/>
    <cellStyle name="Обычный 64 6" xfId="56380"/>
    <cellStyle name="Обычный 64 7" xfId="56381"/>
    <cellStyle name="Обычный 64 8" xfId="56382"/>
    <cellStyle name="Обычный 64 9" xfId="56383"/>
    <cellStyle name="Обычный 65" xfId="56384"/>
    <cellStyle name="Обычный 65 10" xfId="56385"/>
    <cellStyle name="Обычный 65 11" xfId="56386"/>
    <cellStyle name="Обычный 65 12" xfId="56387"/>
    <cellStyle name="Обычный 65 13" xfId="56388"/>
    <cellStyle name="Обычный 65 14" xfId="56389"/>
    <cellStyle name="Обычный 65 15" xfId="56390"/>
    <cellStyle name="Обычный 65 16" xfId="56391"/>
    <cellStyle name="Обычный 65 17" xfId="56392"/>
    <cellStyle name="Обычный 65 18" xfId="56393"/>
    <cellStyle name="Обычный 65 19" xfId="56394"/>
    <cellStyle name="Обычный 65 2" xfId="56395"/>
    <cellStyle name="Обычный 65 20" xfId="56396"/>
    <cellStyle name="Обычный 65 21" xfId="56397"/>
    <cellStyle name="Обычный 65 3" xfId="56398"/>
    <cellStyle name="Обычный 65 4" xfId="56399"/>
    <cellStyle name="Обычный 65 5" xfId="56400"/>
    <cellStyle name="Обычный 65 6" xfId="56401"/>
    <cellStyle name="Обычный 65 7" xfId="56402"/>
    <cellStyle name="Обычный 65 8" xfId="56403"/>
    <cellStyle name="Обычный 65 9" xfId="56404"/>
    <cellStyle name="Обычный 66" xfId="39"/>
    <cellStyle name="Обычный 66 10" xfId="56405"/>
    <cellStyle name="Обычный 66 11" xfId="56406"/>
    <cellStyle name="Обычный 66 12" xfId="56407"/>
    <cellStyle name="Обычный 66 13" xfId="56408"/>
    <cellStyle name="Обычный 66 14" xfId="56409"/>
    <cellStyle name="Обычный 66 15" xfId="56410"/>
    <cellStyle name="Обычный 66 16" xfId="56411"/>
    <cellStyle name="Обычный 66 17" xfId="56412"/>
    <cellStyle name="Обычный 66 18" xfId="56413"/>
    <cellStyle name="Обычный 66 19" xfId="56414"/>
    <cellStyle name="Обычный 66 2" xfId="56415"/>
    <cellStyle name="Обычный 66 20" xfId="56416"/>
    <cellStyle name="Обычный 66 21" xfId="56417"/>
    <cellStyle name="Обычный 66 3" xfId="56418"/>
    <cellStyle name="Обычный 66 4" xfId="56419"/>
    <cellStyle name="Обычный 66 5" xfId="56420"/>
    <cellStyle name="Обычный 66 6" xfId="56421"/>
    <cellStyle name="Обычный 66 7" xfId="56422"/>
    <cellStyle name="Обычный 66 8" xfId="56423"/>
    <cellStyle name="Обычный 66 9" xfId="56424"/>
    <cellStyle name="Обычный 67" xfId="56425"/>
    <cellStyle name="Обычный 67 10" xfId="56426"/>
    <cellStyle name="Обычный 67 11" xfId="56427"/>
    <cellStyle name="Обычный 67 12" xfId="56428"/>
    <cellStyle name="Обычный 67 13" xfId="56429"/>
    <cellStyle name="Обычный 67 14" xfId="56430"/>
    <cellStyle name="Обычный 67 15" xfId="56431"/>
    <cellStyle name="Обычный 67 16" xfId="56432"/>
    <cellStyle name="Обычный 67 17" xfId="56433"/>
    <cellStyle name="Обычный 67 18" xfId="56434"/>
    <cellStyle name="Обычный 67 19" xfId="56435"/>
    <cellStyle name="Обычный 67 2" xfId="56436"/>
    <cellStyle name="Обычный 67 20" xfId="56437"/>
    <cellStyle name="Обычный 67 21" xfId="56438"/>
    <cellStyle name="Обычный 67 3" xfId="56439"/>
    <cellStyle name="Обычный 67 4" xfId="56440"/>
    <cellStyle name="Обычный 67 5" xfId="56441"/>
    <cellStyle name="Обычный 67 6" xfId="56442"/>
    <cellStyle name="Обычный 67 7" xfId="56443"/>
    <cellStyle name="Обычный 67 8" xfId="56444"/>
    <cellStyle name="Обычный 67 9" xfId="56445"/>
    <cellStyle name="Обычный 68" xfId="56446"/>
    <cellStyle name="Обычный 68 10" xfId="56447"/>
    <cellStyle name="Обычный 68 11" xfId="56448"/>
    <cellStyle name="Обычный 68 12" xfId="56449"/>
    <cellStyle name="Обычный 68 13" xfId="56450"/>
    <cellStyle name="Обычный 68 14" xfId="56451"/>
    <cellStyle name="Обычный 68 15" xfId="56452"/>
    <cellStyle name="Обычный 68 16" xfId="56453"/>
    <cellStyle name="Обычный 68 17" xfId="56454"/>
    <cellStyle name="Обычный 68 18" xfId="56455"/>
    <cellStyle name="Обычный 68 19" xfId="56456"/>
    <cellStyle name="Обычный 68 2" xfId="56457"/>
    <cellStyle name="Обычный 68 20" xfId="56458"/>
    <cellStyle name="Обычный 68 21" xfId="56459"/>
    <cellStyle name="Обычный 68 3" xfId="56460"/>
    <cellStyle name="Обычный 68 4" xfId="56461"/>
    <cellStyle name="Обычный 68 5" xfId="56462"/>
    <cellStyle name="Обычный 68 6" xfId="56463"/>
    <cellStyle name="Обычный 68 7" xfId="56464"/>
    <cellStyle name="Обычный 68 8" xfId="56465"/>
    <cellStyle name="Обычный 68 9" xfId="56466"/>
    <cellStyle name="Обычный 69" xfId="56467"/>
    <cellStyle name="Обычный 69 10" xfId="56468"/>
    <cellStyle name="Обычный 69 11" xfId="56469"/>
    <cellStyle name="Обычный 69 12" xfId="56470"/>
    <cellStyle name="Обычный 69 13" xfId="56471"/>
    <cellStyle name="Обычный 69 14" xfId="56472"/>
    <cellStyle name="Обычный 69 15" xfId="56473"/>
    <cellStyle name="Обычный 69 16" xfId="56474"/>
    <cellStyle name="Обычный 69 17" xfId="56475"/>
    <cellStyle name="Обычный 69 18" xfId="56476"/>
    <cellStyle name="Обычный 69 19" xfId="56477"/>
    <cellStyle name="Обычный 69 2" xfId="56478"/>
    <cellStyle name="Обычный 69 20" xfId="56479"/>
    <cellStyle name="Обычный 69 21" xfId="56480"/>
    <cellStyle name="Обычный 69 3" xfId="56481"/>
    <cellStyle name="Обычный 69 4" xfId="56482"/>
    <cellStyle name="Обычный 69 5" xfId="56483"/>
    <cellStyle name="Обычный 69 6" xfId="56484"/>
    <cellStyle name="Обычный 69 7" xfId="56485"/>
    <cellStyle name="Обычный 69 8" xfId="56486"/>
    <cellStyle name="Обычный 69 9" xfId="56487"/>
    <cellStyle name="Обычный 7" xfId="56488"/>
    <cellStyle name="Обычный 7 10" xfId="56489"/>
    <cellStyle name="Обычный 7 11" xfId="56490"/>
    <cellStyle name="Обычный 7 12" xfId="56491"/>
    <cellStyle name="Обычный 7 13" xfId="56492"/>
    <cellStyle name="Обычный 7 14" xfId="56493"/>
    <cellStyle name="Обычный 7 15" xfId="56494"/>
    <cellStyle name="Обычный 7 16" xfId="56495"/>
    <cellStyle name="Обычный 7 17" xfId="56496"/>
    <cellStyle name="Обычный 7 18" xfId="56497"/>
    <cellStyle name="Обычный 7 19" xfId="56498"/>
    <cellStyle name="Обычный 7 2" xfId="56499"/>
    <cellStyle name="Обычный 7 20" xfId="56500"/>
    <cellStyle name="Обычный 7 21" xfId="56501"/>
    <cellStyle name="Обычный 7 3" xfId="56502"/>
    <cellStyle name="Обычный 7 4" xfId="56503"/>
    <cellStyle name="Обычный 7 5" xfId="56504"/>
    <cellStyle name="Обычный 7 6" xfId="56505"/>
    <cellStyle name="Обычный 7 7" xfId="56506"/>
    <cellStyle name="Обычный 7 8" xfId="56507"/>
    <cellStyle name="Обычный 7 9" xfId="56508"/>
    <cellStyle name="Обычный 70" xfId="56509"/>
    <cellStyle name="Обычный 70 10" xfId="56510"/>
    <cellStyle name="Обычный 70 11" xfId="56511"/>
    <cellStyle name="Обычный 70 12" xfId="56512"/>
    <cellStyle name="Обычный 70 13" xfId="56513"/>
    <cellStyle name="Обычный 70 14" xfId="56514"/>
    <cellStyle name="Обычный 70 15" xfId="56515"/>
    <cellStyle name="Обычный 70 16" xfId="56516"/>
    <cellStyle name="Обычный 70 17" xfId="56517"/>
    <cellStyle name="Обычный 70 18" xfId="56518"/>
    <cellStyle name="Обычный 70 19" xfId="56519"/>
    <cellStyle name="Обычный 70 2" xfId="56520"/>
    <cellStyle name="Обычный 70 20" xfId="56521"/>
    <cellStyle name="Обычный 70 21" xfId="56522"/>
    <cellStyle name="Обычный 70 3" xfId="56523"/>
    <cellStyle name="Обычный 70 4" xfId="56524"/>
    <cellStyle name="Обычный 70 5" xfId="56525"/>
    <cellStyle name="Обычный 70 6" xfId="56526"/>
    <cellStyle name="Обычный 70 7" xfId="56527"/>
    <cellStyle name="Обычный 70 8" xfId="56528"/>
    <cellStyle name="Обычный 70 9" xfId="56529"/>
    <cellStyle name="Обычный 71" xfId="56530"/>
    <cellStyle name="Обычный 71 10" xfId="56531"/>
    <cellStyle name="Обычный 71 11" xfId="56532"/>
    <cellStyle name="Обычный 71 12" xfId="56533"/>
    <cellStyle name="Обычный 71 13" xfId="56534"/>
    <cellStyle name="Обычный 71 14" xfId="56535"/>
    <cellStyle name="Обычный 71 15" xfId="56536"/>
    <cellStyle name="Обычный 71 16" xfId="56537"/>
    <cellStyle name="Обычный 71 17" xfId="56538"/>
    <cellStyle name="Обычный 71 18" xfId="56539"/>
    <cellStyle name="Обычный 71 19" xfId="56540"/>
    <cellStyle name="Обычный 71 2" xfId="56541"/>
    <cellStyle name="Обычный 71 20" xfId="56542"/>
    <cellStyle name="Обычный 71 21" xfId="56543"/>
    <cellStyle name="Обычный 71 3" xfId="56544"/>
    <cellStyle name="Обычный 71 4" xfId="56545"/>
    <cellStyle name="Обычный 71 5" xfId="56546"/>
    <cellStyle name="Обычный 71 6" xfId="56547"/>
    <cellStyle name="Обычный 71 7" xfId="56548"/>
    <cellStyle name="Обычный 71 8" xfId="56549"/>
    <cellStyle name="Обычный 71 9" xfId="56550"/>
    <cellStyle name="Обычный 72" xfId="56551"/>
    <cellStyle name="Обычный 72 10" xfId="56552"/>
    <cellStyle name="Обычный 72 11" xfId="56553"/>
    <cellStyle name="Обычный 72 12" xfId="56554"/>
    <cellStyle name="Обычный 72 13" xfId="56555"/>
    <cellStyle name="Обычный 72 14" xfId="56556"/>
    <cellStyle name="Обычный 72 15" xfId="56557"/>
    <cellStyle name="Обычный 72 16" xfId="56558"/>
    <cellStyle name="Обычный 72 17" xfId="56559"/>
    <cellStyle name="Обычный 72 18" xfId="56560"/>
    <cellStyle name="Обычный 72 19" xfId="56561"/>
    <cellStyle name="Обычный 72 2" xfId="56562"/>
    <cellStyle name="Обычный 72 20" xfId="56563"/>
    <cellStyle name="Обычный 72 21" xfId="56564"/>
    <cellStyle name="Обычный 72 3" xfId="56565"/>
    <cellStyle name="Обычный 72 4" xfId="56566"/>
    <cellStyle name="Обычный 72 5" xfId="56567"/>
    <cellStyle name="Обычный 72 6" xfId="56568"/>
    <cellStyle name="Обычный 72 7" xfId="56569"/>
    <cellStyle name="Обычный 72 8" xfId="56570"/>
    <cellStyle name="Обычный 72 9" xfId="56571"/>
    <cellStyle name="Обычный 73" xfId="56572"/>
    <cellStyle name="Обычный 73 2" xfId="56573"/>
    <cellStyle name="Обычный 73 3" xfId="56574"/>
    <cellStyle name="Обычный 73 4" xfId="56575"/>
    <cellStyle name="Обычный 73 5" xfId="56576"/>
    <cellStyle name="Обычный 74" xfId="56577"/>
    <cellStyle name="Обычный 74 10" xfId="56578"/>
    <cellStyle name="Обычный 74 11" xfId="56579"/>
    <cellStyle name="Обычный 74 12" xfId="56580"/>
    <cellStyle name="Обычный 74 13" xfId="56581"/>
    <cellStyle name="Обычный 74 14" xfId="56582"/>
    <cellStyle name="Обычный 74 15" xfId="56583"/>
    <cellStyle name="Обычный 74 16" xfId="56584"/>
    <cellStyle name="Обычный 74 17" xfId="56585"/>
    <cellStyle name="Обычный 74 18" xfId="56586"/>
    <cellStyle name="Обычный 74 19" xfId="56587"/>
    <cellStyle name="Обычный 74 2" xfId="56588"/>
    <cellStyle name="Обычный 74 20" xfId="56589"/>
    <cellStyle name="Обычный 74 21" xfId="56590"/>
    <cellStyle name="Обычный 74 3" xfId="56591"/>
    <cellStyle name="Обычный 74 4" xfId="56592"/>
    <cellStyle name="Обычный 74 5" xfId="56593"/>
    <cellStyle name="Обычный 74 6" xfId="56594"/>
    <cellStyle name="Обычный 74 7" xfId="56595"/>
    <cellStyle name="Обычный 74 8" xfId="56596"/>
    <cellStyle name="Обычный 74 9" xfId="56597"/>
    <cellStyle name="Обычный 75" xfId="56598"/>
    <cellStyle name="Обычный 75 2" xfId="56599"/>
    <cellStyle name="Обычный 75 3" xfId="56600"/>
    <cellStyle name="Обычный 75 4" xfId="56601"/>
    <cellStyle name="Обычный 76" xfId="56602"/>
    <cellStyle name="Обычный 76 10" xfId="56603"/>
    <cellStyle name="Обычный 76 11" xfId="56604"/>
    <cellStyle name="Обычный 76 12" xfId="56605"/>
    <cellStyle name="Обычный 76 13" xfId="56606"/>
    <cellStyle name="Обычный 76 14" xfId="56607"/>
    <cellStyle name="Обычный 76 15" xfId="56608"/>
    <cellStyle name="Обычный 76 16" xfId="56609"/>
    <cellStyle name="Обычный 76 17" xfId="56610"/>
    <cellStyle name="Обычный 76 18" xfId="56611"/>
    <cellStyle name="Обычный 76 19" xfId="56612"/>
    <cellStyle name="Обычный 76 2" xfId="56613"/>
    <cellStyle name="Обычный 76 20" xfId="56614"/>
    <cellStyle name="Обычный 76 21" xfId="56615"/>
    <cellStyle name="Обычный 76 3" xfId="56616"/>
    <cellStyle name="Обычный 76 4" xfId="56617"/>
    <cellStyle name="Обычный 76 5" xfId="56618"/>
    <cellStyle name="Обычный 76 6" xfId="56619"/>
    <cellStyle name="Обычный 76 7" xfId="56620"/>
    <cellStyle name="Обычный 76 8" xfId="56621"/>
    <cellStyle name="Обычный 76 9" xfId="56622"/>
    <cellStyle name="Обычный 77" xfId="56623"/>
    <cellStyle name="Обычный 77 10" xfId="56624"/>
    <cellStyle name="Обычный 77 11" xfId="56625"/>
    <cellStyle name="Обычный 77 12" xfId="56626"/>
    <cellStyle name="Обычный 77 13" xfId="56627"/>
    <cellStyle name="Обычный 77 14" xfId="56628"/>
    <cellStyle name="Обычный 77 15" xfId="56629"/>
    <cellStyle name="Обычный 77 16" xfId="56630"/>
    <cellStyle name="Обычный 77 17" xfId="56631"/>
    <cellStyle name="Обычный 77 18" xfId="56632"/>
    <cellStyle name="Обычный 77 19" xfId="56633"/>
    <cellStyle name="Обычный 77 2" xfId="56634"/>
    <cellStyle name="Обычный 77 20" xfId="56635"/>
    <cellStyle name="Обычный 77 21" xfId="56636"/>
    <cellStyle name="Обычный 77 3" xfId="56637"/>
    <cellStyle name="Обычный 77 4" xfId="56638"/>
    <cellStyle name="Обычный 77 5" xfId="56639"/>
    <cellStyle name="Обычный 77 6" xfId="56640"/>
    <cellStyle name="Обычный 77 7" xfId="56641"/>
    <cellStyle name="Обычный 77 8" xfId="56642"/>
    <cellStyle name="Обычный 77 9" xfId="56643"/>
    <cellStyle name="Обычный 78" xfId="56644"/>
    <cellStyle name="Обычный 78 10" xfId="56645"/>
    <cellStyle name="Обычный 78 11" xfId="56646"/>
    <cellStyle name="Обычный 78 12" xfId="56647"/>
    <cellStyle name="Обычный 78 13" xfId="56648"/>
    <cellStyle name="Обычный 78 14" xfId="56649"/>
    <cellStyle name="Обычный 78 15" xfId="56650"/>
    <cellStyle name="Обычный 78 16" xfId="56651"/>
    <cellStyle name="Обычный 78 17" xfId="56652"/>
    <cellStyle name="Обычный 78 18" xfId="56653"/>
    <cellStyle name="Обычный 78 19" xfId="56654"/>
    <cellStyle name="Обычный 78 2" xfId="56655"/>
    <cellStyle name="Обычный 78 20" xfId="56656"/>
    <cellStyle name="Обычный 78 21" xfId="56657"/>
    <cellStyle name="Обычный 78 3" xfId="56658"/>
    <cellStyle name="Обычный 78 4" xfId="56659"/>
    <cellStyle name="Обычный 78 5" xfId="56660"/>
    <cellStyle name="Обычный 78 6" xfId="56661"/>
    <cellStyle name="Обычный 78 7" xfId="56662"/>
    <cellStyle name="Обычный 78 8" xfId="56663"/>
    <cellStyle name="Обычный 78 9" xfId="56664"/>
    <cellStyle name="Обычный 79" xfId="56665"/>
    <cellStyle name="Обычный 79 10" xfId="56666"/>
    <cellStyle name="Обычный 79 11" xfId="56667"/>
    <cellStyle name="Обычный 79 12" xfId="56668"/>
    <cellStyle name="Обычный 79 13" xfId="56669"/>
    <cellStyle name="Обычный 79 14" xfId="56670"/>
    <cellStyle name="Обычный 79 15" xfId="56671"/>
    <cellStyle name="Обычный 79 16" xfId="56672"/>
    <cellStyle name="Обычный 79 17" xfId="56673"/>
    <cellStyle name="Обычный 79 18" xfId="56674"/>
    <cellStyle name="Обычный 79 19" xfId="56675"/>
    <cellStyle name="Обычный 79 2" xfId="56676"/>
    <cellStyle name="Обычный 79 20" xfId="56677"/>
    <cellStyle name="Обычный 79 21" xfId="56678"/>
    <cellStyle name="Обычный 79 3" xfId="56679"/>
    <cellStyle name="Обычный 79 4" xfId="56680"/>
    <cellStyle name="Обычный 79 5" xfId="56681"/>
    <cellStyle name="Обычный 79 6" xfId="56682"/>
    <cellStyle name="Обычный 79 7" xfId="56683"/>
    <cellStyle name="Обычный 79 8" xfId="56684"/>
    <cellStyle name="Обычный 79 9" xfId="56685"/>
    <cellStyle name="Обычный 8" xfId="56686"/>
    <cellStyle name="Обычный 8 2" xfId="56687"/>
    <cellStyle name="Обычный 8 3" xfId="56688"/>
    <cellStyle name="Обычный 8 4" xfId="56689"/>
    <cellStyle name="Обычный 80" xfId="56690"/>
    <cellStyle name="Обычный 80 2" xfId="56691"/>
    <cellStyle name="Обычный 80 3" xfId="56692"/>
    <cellStyle name="Обычный 80 4" xfId="56693"/>
    <cellStyle name="Обычный 81" xfId="40"/>
    <cellStyle name="Обычный 81 10" xfId="56694"/>
    <cellStyle name="Обычный 81 11" xfId="56695"/>
    <cellStyle name="Обычный 81 12" xfId="56696"/>
    <cellStyle name="Обычный 81 13" xfId="56697"/>
    <cellStyle name="Обычный 81 14" xfId="56698"/>
    <cellStyle name="Обычный 81 15" xfId="56699"/>
    <cellStyle name="Обычный 81 16" xfId="56700"/>
    <cellStyle name="Обычный 81 17" xfId="56701"/>
    <cellStyle name="Обычный 81 18" xfId="56702"/>
    <cellStyle name="Обычный 81 19" xfId="56703"/>
    <cellStyle name="Обычный 81 2" xfId="56704"/>
    <cellStyle name="Обычный 81 20" xfId="56705"/>
    <cellStyle name="Обычный 81 21" xfId="56706"/>
    <cellStyle name="Обычный 81 3" xfId="56707"/>
    <cellStyle name="Обычный 81 4" xfId="56708"/>
    <cellStyle name="Обычный 81 5" xfId="56709"/>
    <cellStyle name="Обычный 81 6" xfId="56710"/>
    <cellStyle name="Обычный 81 7" xfId="56711"/>
    <cellStyle name="Обычный 81 8" xfId="56712"/>
    <cellStyle name="Обычный 81 9" xfId="56713"/>
    <cellStyle name="Обычный 82" xfId="56714"/>
    <cellStyle name="Обычный 82 10" xfId="56715"/>
    <cellStyle name="Обычный 82 11" xfId="56716"/>
    <cellStyle name="Обычный 82 12" xfId="56717"/>
    <cellStyle name="Обычный 82 13" xfId="56718"/>
    <cellStyle name="Обычный 82 14" xfId="56719"/>
    <cellStyle name="Обычный 82 15" xfId="56720"/>
    <cellStyle name="Обычный 82 16" xfId="56721"/>
    <cellStyle name="Обычный 82 17" xfId="56722"/>
    <cellStyle name="Обычный 82 18" xfId="56723"/>
    <cellStyle name="Обычный 82 19" xfId="56724"/>
    <cellStyle name="Обычный 82 2" xfId="56725"/>
    <cellStyle name="Обычный 82 20" xfId="56726"/>
    <cellStyle name="Обычный 82 21" xfId="56727"/>
    <cellStyle name="Обычный 82 3" xfId="56728"/>
    <cellStyle name="Обычный 82 4" xfId="56729"/>
    <cellStyle name="Обычный 82 5" xfId="56730"/>
    <cellStyle name="Обычный 82 6" xfId="56731"/>
    <cellStyle name="Обычный 82 7" xfId="56732"/>
    <cellStyle name="Обычный 82 8" xfId="56733"/>
    <cellStyle name="Обычный 82 9" xfId="56734"/>
    <cellStyle name="Обычный 83" xfId="41"/>
    <cellStyle name="Обычный 83 10" xfId="56735"/>
    <cellStyle name="Обычный 83 11" xfId="56736"/>
    <cellStyle name="Обычный 83 12" xfId="56737"/>
    <cellStyle name="Обычный 83 13" xfId="56738"/>
    <cellStyle name="Обычный 83 14" xfId="56739"/>
    <cellStyle name="Обычный 83 15" xfId="56740"/>
    <cellStyle name="Обычный 83 16" xfId="56741"/>
    <cellStyle name="Обычный 83 17" xfId="56742"/>
    <cellStyle name="Обычный 83 18" xfId="56743"/>
    <cellStyle name="Обычный 83 19" xfId="56744"/>
    <cellStyle name="Обычный 83 2" xfId="56745"/>
    <cellStyle name="Обычный 83 20" xfId="56746"/>
    <cellStyle name="Обычный 83 21" xfId="56747"/>
    <cellStyle name="Обычный 83 3" xfId="56748"/>
    <cellStyle name="Обычный 83 4" xfId="56749"/>
    <cellStyle name="Обычный 83 5" xfId="56750"/>
    <cellStyle name="Обычный 83 6" xfId="56751"/>
    <cellStyle name="Обычный 83 7" xfId="56752"/>
    <cellStyle name="Обычный 83 8" xfId="56753"/>
    <cellStyle name="Обычный 83 9" xfId="56754"/>
    <cellStyle name="Обычный 84" xfId="56755"/>
    <cellStyle name="Обычный 84 2" xfId="56756"/>
    <cellStyle name="Обычный 84 3" xfId="56757"/>
    <cellStyle name="Обычный 84 4" xfId="56758"/>
    <cellStyle name="Обычный 85" xfId="42"/>
    <cellStyle name="Обычный 85 10" xfId="56759"/>
    <cellStyle name="Обычный 85 11" xfId="56760"/>
    <cellStyle name="Обычный 85 12" xfId="56761"/>
    <cellStyle name="Обычный 85 13" xfId="56762"/>
    <cellStyle name="Обычный 85 14" xfId="56763"/>
    <cellStyle name="Обычный 85 15" xfId="56764"/>
    <cellStyle name="Обычный 85 16" xfId="56765"/>
    <cellStyle name="Обычный 85 17" xfId="56766"/>
    <cellStyle name="Обычный 85 18" xfId="56767"/>
    <cellStyle name="Обычный 85 19" xfId="56768"/>
    <cellStyle name="Обычный 85 2" xfId="56769"/>
    <cellStyle name="Обычный 85 20" xfId="56770"/>
    <cellStyle name="Обычный 85 21" xfId="56771"/>
    <cellStyle name="Обычный 85 3" xfId="56772"/>
    <cellStyle name="Обычный 85 4" xfId="56773"/>
    <cellStyle name="Обычный 85 5" xfId="56774"/>
    <cellStyle name="Обычный 85 6" xfId="56775"/>
    <cellStyle name="Обычный 85 7" xfId="56776"/>
    <cellStyle name="Обычный 85 8" xfId="56777"/>
    <cellStyle name="Обычный 85 9" xfId="56778"/>
    <cellStyle name="Обычный 86" xfId="56779"/>
    <cellStyle name="Обычный 87" xfId="56780"/>
    <cellStyle name="Обычный 87 10" xfId="56781"/>
    <cellStyle name="Обычный 87 11" xfId="56782"/>
    <cellStyle name="Обычный 87 12" xfId="56783"/>
    <cellStyle name="Обычный 87 13" xfId="56784"/>
    <cellStyle name="Обычный 87 14" xfId="56785"/>
    <cellStyle name="Обычный 87 15" xfId="56786"/>
    <cellStyle name="Обычный 87 16" xfId="56787"/>
    <cellStyle name="Обычный 87 17" xfId="56788"/>
    <cellStyle name="Обычный 87 18" xfId="56789"/>
    <cellStyle name="Обычный 87 19" xfId="56790"/>
    <cellStyle name="Обычный 87 2" xfId="56791"/>
    <cellStyle name="Обычный 87 20" xfId="56792"/>
    <cellStyle name="Обычный 87 21" xfId="56793"/>
    <cellStyle name="Обычный 87 3" xfId="56794"/>
    <cellStyle name="Обычный 87 4" xfId="56795"/>
    <cellStyle name="Обычный 87 5" xfId="56796"/>
    <cellStyle name="Обычный 87 6" xfId="56797"/>
    <cellStyle name="Обычный 87 7" xfId="56798"/>
    <cellStyle name="Обычный 87 8" xfId="56799"/>
    <cellStyle name="Обычный 87 9" xfId="56800"/>
    <cellStyle name="Обычный 88" xfId="56801"/>
    <cellStyle name="Обычный 88 10" xfId="56802"/>
    <cellStyle name="Обычный 88 11" xfId="56803"/>
    <cellStyle name="Обычный 88 12" xfId="56804"/>
    <cellStyle name="Обычный 88 13" xfId="56805"/>
    <cellStyle name="Обычный 88 14" xfId="56806"/>
    <cellStyle name="Обычный 88 15" xfId="56807"/>
    <cellStyle name="Обычный 88 16" xfId="56808"/>
    <cellStyle name="Обычный 88 17" xfId="56809"/>
    <cellStyle name="Обычный 88 18" xfId="56810"/>
    <cellStyle name="Обычный 88 19" xfId="56811"/>
    <cellStyle name="Обычный 88 2" xfId="56812"/>
    <cellStyle name="Обычный 88 20" xfId="56813"/>
    <cellStyle name="Обычный 88 21" xfId="56814"/>
    <cellStyle name="Обычный 88 3" xfId="56815"/>
    <cellStyle name="Обычный 88 4" xfId="56816"/>
    <cellStyle name="Обычный 88 5" xfId="56817"/>
    <cellStyle name="Обычный 88 6" xfId="56818"/>
    <cellStyle name="Обычный 88 7" xfId="56819"/>
    <cellStyle name="Обычный 88 8" xfId="56820"/>
    <cellStyle name="Обычный 88 9" xfId="56821"/>
    <cellStyle name="Обычный 89" xfId="56822"/>
    <cellStyle name="Обычный 89 10" xfId="56823"/>
    <cellStyle name="Обычный 89 11" xfId="56824"/>
    <cellStyle name="Обычный 89 12" xfId="56825"/>
    <cellStyle name="Обычный 89 13" xfId="56826"/>
    <cellStyle name="Обычный 89 14" xfId="56827"/>
    <cellStyle name="Обычный 89 15" xfId="56828"/>
    <cellStyle name="Обычный 89 16" xfId="56829"/>
    <cellStyle name="Обычный 89 17" xfId="56830"/>
    <cellStyle name="Обычный 89 18" xfId="56831"/>
    <cellStyle name="Обычный 89 19" xfId="56832"/>
    <cellStyle name="Обычный 89 2" xfId="56833"/>
    <cellStyle name="Обычный 89 20" xfId="56834"/>
    <cellStyle name="Обычный 89 21" xfId="56835"/>
    <cellStyle name="Обычный 89 3" xfId="56836"/>
    <cellStyle name="Обычный 89 4" xfId="56837"/>
    <cellStyle name="Обычный 89 5" xfId="56838"/>
    <cellStyle name="Обычный 89 6" xfId="56839"/>
    <cellStyle name="Обычный 89 7" xfId="56840"/>
    <cellStyle name="Обычный 89 8" xfId="56841"/>
    <cellStyle name="Обычный 89 9" xfId="56842"/>
    <cellStyle name="Обычный 9" xfId="56843"/>
    <cellStyle name="Обычный 9 10" xfId="56844"/>
    <cellStyle name="Обычный 9 11" xfId="56845"/>
    <cellStyle name="Обычный 9 12" xfId="56846"/>
    <cellStyle name="Обычный 9 13" xfId="56847"/>
    <cellStyle name="Обычный 9 14" xfId="56848"/>
    <cellStyle name="Обычный 9 15" xfId="56849"/>
    <cellStyle name="Обычный 9 16" xfId="56850"/>
    <cellStyle name="Обычный 9 17" xfId="56851"/>
    <cellStyle name="Обычный 9 18" xfId="56852"/>
    <cellStyle name="Обычный 9 19" xfId="56853"/>
    <cellStyle name="Обычный 9 2" xfId="56854"/>
    <cellStyle name="Обычный 9 20" xfId="56855"/>
    <cellStyle name="Обычный 9 21" xfId="56856"/>
    <cellStyle name="Обычный 9 3" xfId="56857"/>
    <cellStyle name="Обычный 9 4" xfId="56858"/>
    <cellStyle name="Обычный 9 5" xfId="56859"/>
    <cellStyle name="Обычный 9 6" xfId="56860"/>
    <cellStyle name="Обычный 9 7" xfId="56861"/>
    <cellStyle name="Обычный 9 8" xfId="56862"/>
    <cellStyle name="Обычный 9 9" xfId="56863"/>
    <cellStyle name="Обычный 90" xfId="56864"/>
    <cellStyle name="Обычный 90 10" xfId="56865"/>
    <cellStyle name="Обычный 90 11" xfId="56866"/>
    <cellStyle name="Обычный 90 12" xfId="56867"/>
    <cellStyle name="Обычный 90 13" xfId="56868"/>
    <cellStyle name="Обычный 90 14" xfId="56869"/>
    <cellStyle name="Обычный 90 15" xfId="56870"/>
    <cellStyle name="Обычный 90 16" xfId="56871"/>
    <cellStyle name="Обычный 90 17" xfId="56872"/>
    <cellStyle name="Обычный 90 18" xfId="56873"/>
    <cellStyle name="Обычный 90 19" xfId="56874"/>
    <cellStyle name="Обычный 90 2" xfId="56875"/>
    <cellStyle name="Обычный 90 20" xfId="56876"/>
    <cellStyle name="Обычный 90 21" xfId="56877"/>
    <cellStyle name="Обычный 90 3" xfId="56878"/>
    <cellStyle name="Обычный 90 4" xfId="56879"/>
    <cellStyle name="Обычный 90 5" xfId="56880"/>
    <cellStyle name="Обычный 90 6" xfId="56881"/>
    <cellStyle name="Обычный 90 7" xfId="56882"/>
    <cellStyle name="Обычный 90 8" xfId="56883"/>
    <cellStyle name="Обычный 90 9" xfId="56884"/>
    <cellStyle name="Обычный 91" xfId="56885"/>
    <cellStyle name="Обычный 91 10" xfId="56886"/>
    <cellStyle name="Обычный 91 11" xfId="56887"/>
    <cellStyle name="Обычный 91 12" xfId="56888"/>
    <cellStyle name="Обычный 91 13" xfId="56889"/>
    <cellStyle name="Обычный 91 14" xfId="56890"/>
    <cellStyle name="Обычный 91 15" xfId="56891"/>
    <cellStyle name="Обычный 91 16" xfId="56892"/>
    <cellStyle name="Обычный 91 17" xfId="56893"/>
    <cellStyle name="Обычный 91 18" xfId="56894"/>
    <cellStyle name="Обычный 91 19" xfId="56895"/>
    <cellStyle name="Обычный 91 2" xfId="56896"/>
    <cellStyle name="Обычный 91 20" xfId="56897"/>
    <cellStyle name="Обычный 91 21" xfId="56898"/>
    <cellStyle name="Обычный 91 3" xfId="56899"/>
    <cellStyle name="Обычный 91 4" xfId="56900"/>
    <cellStyle name="Обычный 91 5" xfId="56901"/>
    <cellStyle name="Обычный 91 6" xfId="56902"/>
    <cellStyle name="Обычный 91 7" xfId="56903"/>
    <cellStyle name="Обычный 91 8" xfId="56904"/>
    <cellStyle name="Обычный 91 9" xfId="56905"/>
    <cellStyle name="Обычный 92" xfId="56906"/>
    <cellStyle name="Обычный 92 10" xfId="56907"/>
    <cellStyle name="Обычный 92 11" xfId="56908"/>
    <cellStyle name="Обычный 92 12" xfId="56909"/>
    <cellStyle name="Обычный 92 13" xfId="56910"/>
    <cellStyle name="Обычный 92 14" xfId="56911"/>
    <cellStyle name="Обычный 92 15" xfId="56912"/>
    <cellStyle name="Обычный 92 16" xfId="56913"/>
    <cellStyle name="Обычный 92 17" xfId="56914"/>
    <cellStyle name="Обычный 92 18" xfId="56915"/>
    <cellStyle name="Обычный 92 19" xfId="56916"/>
    <cellStyle name="Обычный 92 2" xfId="56917"/>
    <cellStyle name="Обычный 92 20" xfId="56918"/>
    <cellStyle name="Обычный 92 21" xfId="56919"/>
    <cellStyle name="Обычный 92 3" xfId="56920"/>
    <cellStyle name="Обычный 92 4" xfId="56921"/>
    <cellStyle name="Обычный 92 5" xfId="56922"/>
    <cellStyle name="Обычный 92 6" xfId="56923"/>
    <cellStyle name="Обычный 92 7" xfId="56924"/>
    <cellStyle name="Обычный 92 8" xfId="56925"/>
    <cellStyle name="Обычный 92 9" xfId="56926"/>
    <cellStyle name="Обычный 93" xfId="56927"/>
    <cellStyle name="Обычный 93 10" xfId="56928"/>
    <cellStyle name="Обычный 93 11" xfId="56929"/>
    <cellStyle name="Обычный 93 12" xfId="56930"/>
    <cellStyle name="Обычный 93 13" xfId="56931"/>
    <cellStyle name="Обычный 93 14" xfId="56932"/>
    <cellStyle name="Обычный 93 15" xfId="56933"/>
    <cellStyle name="Обычный 93 16" xfId="56934"/>
    <cellStyle name="Обычный 93 17" xfId="56935"/>
    <cellStyle name="Обычный 93 18" xfId="56936"/>
    <cellStyle name="Обычный 93 19" xfId="56937"/>
    <cellStyle name="Обычный 93 2" xfId="56938"/>
    <cellStyle name="Обычный 93 20" xfId="56939"/>
    <cellStyle name="Обычный 93 21" xfId="56940"/>
    <cellStyle name="Обычный 93 3" xfId="56941"/>
    <cellStyle name="Обычный 93 4" xfId="56942"/>
    <cellStyle name="Обычный 93 5" xfId="56943"/>
    <cellStyle name="Обычный 93 6" xfId="56944"/>
    <cellStyle name="Обычный 93 7" xfId="56945"/>
    <cellStyle name="Обычный 93 8" xfId="56946"/>
    <cellStyle name="Обычный 93 9" xfId="56947"/>
    <cellStyle name="Обычный 94" xfId="43"/>
    <cellStyle name="Обычный 94 10" xfId="56948"/>
    <cellStyle name="Обычный 94 11" xfId="56949"/>
    <cellStyle name="Обычный 94 12" xfId="56950"/>
    <cellStyle name="Обычный 94 13" xfId="56951"/>
    <cellStyle name="Обычный 94 14" xfId="56952"/>
    <cellStyle name="Обычный 94 15" xfId="56953"/>
    <cellStyle name="Обычный 94 16" xfId="56954"/>
    <cellStyle name="Обычный 94 17" xfId="56955"/>
    <cellStyle name="Обычный 94 18" xfId="56956"/>
    <cellStyle name="Обычный 94 19" xfId="56957"/>
    <cellStyle name="Обычный 94 2" xfId="56958"/>
    <cellStyle name="Обычный 94 20" xfId="56959"/>
    <cellStyle name="Обычный 94 21" xfId="56960"/>
    <cellStyle name="Обычный 94 3" xfId="56961"/>
    <cellStyle name="Обычный 94 4" xfId="56962"/>
    <cellStyle name="Обычный 94 5" xfId="56963"/>
    <cellStyle name="Обычный 94 6" xfId="56964"/>
    <cellStyle name="Обычный 94 7" xfId="56965"/>
    <cellStyle name="Обычный 94 8" xfId="56966"/>
    <cellStyle name="Обычный 94 9" xfId="56967"/>
    <cellStyle name="Обычный 95" xfId="56968"/>
    <cellStyle name="Обычный 95 10" xfId="56969"/>
    <cellStyle name="Обычный 95 11" xfId="56970"/>
    <cellStyle name="Обычный 95 12" xfId="56971"/>
    <cellStyle name="Обычный 95 13" xfId="56972"/>
    <cellStyle name="Обычный 95 14" xfId="56973"/>
    <cellStyle name="Обычный 95 15" xfId="56974"/>
    <cellStyle name="Обычный 95 16" xfId="56975"/>
    <cellStyle name="Обычный 95 17" xfId="56976"/>
    <cellStyle name="Обычный 95 18" xfId="56977"/>
    <cellStyle name="Обычный 95 19" xfId="56978"/>
    <cellStyle name="Обычный 95 2" xfId="56979"/>
    <cellStyle name="Обычный 95 20" xfId="56980"/>
    <cellStyle name="Обычный 95 21" xfId="56981"/>
    <cellStyle name="Обычный 95 3" xfId="56982"/>
    <cellStyle name="Обычный 95 4" xfId="56983"/>
    <cellStyle name="Обычный 95 5" xfId="56984"/>
    <cellStyle name="Обычный 95 6" xfId="56985"/>
    <cellStyle name="Обычный 95 7" xfId="56986"/>
    <cellStyle name="Обычный 95 8" xfId="56987"/>
    <cellStyle name="Обычный 95 9" xfId="56988"/>
    <cellStyle name="Обычный 96" xfId="56989"/>
    <cellStyle name="Обычный 96 10" xfId="56990"/>
    <cellStyle name="Обычный 96 10 2 2 2" xfId="57104"/>
    <cellStyle name="Обычный 96 11" xfId="56991"/>
    <cellStyle name="Обычный 96 12" xfId="56992"/>
    <cellStyle name="Обычный 96 13" xfId="56993"/>
    <cellStyle name="Обычный 96 14" xfId="56994"/>
    <cellStyle name="Обычный 96 15" xfId="56995"/>
    <cellStyle name="Обычный 96 16" xfId="56996"/>
    <cellStyle name="Обычный 96 17" xfId="56997"/>
    <cellStyle name="Обычный 96 18" xfId="56998"/>
    <cellStyle name="Обычный 96 19" xfId="56999"/>
    <cellStyle name="Обычный 96 2" xfId="57000"/>
    <cellStyle name="Обычный 96 20" xfId="57001"/>
    <cellStyle name="Обычный 96 21" xfId="57002"/>
    <cellStyle name="Обычный 96 3" xfId="57003"/>
    <cellStyle name="Обычный 96 4" xfId="57004"/>
    <cellStyle name="Обычный 96 5" xfId="57005"/>
    <cellStyle name="Обычный 96 6" xfId="57006"/>
    <cellStyle name="Обычный 96 7" xfId="57007"/>
    <cellStyle name="Обычный 96 8" xfId="57008"/>
    <cellStyle name="Обычный 96 9" xfId="57009"/>
    <cellStyle name="Обычный 97" xfId="57010"/>
    <cellStyle name="Обычный 98" xfId="44"/>
    <cellStyle name="Обычный 98 10" xfId="57011"/>
    <cellStyle name="Обычный 98 11" xfId="57012"/>
    <cellStyle name="Обычный 98 12" xfId="57013"/>
    <cellStyle name="Обычный 98 13" xfId="57014"/>
    <cellStyle name="Обычный 98 14" xfId="57015"/>
    <cellStyle name="Обычный 98 15" xfId="57016"/>
    <cellStyle name="Обычный 98 16" xfId="57017"/>
    <cellStyle name="Обычный 98 17" xfId="57018"/>
    <cellStyle name="Обычный 98 18" xfId="57019"/>
    <cellStyle name="Обычный 98 19" xfId="57020"/>
    <cellStyle name="Обычный 98 2" xfId="57021"/>
    <cellStyle name="Обычный 98 20" xfId="57022"/>
    <cellStyle name="Обычный 98 21" xfId="57023"/>
    <cellStyle name="Обычный 98 3" xfId="57024"/>
    <cellStyle name="Обычный 98 4" xfId="57025"/>
    <cellStyle name="Обычный 98 5" xfId="57026"/>
    <cellStyle name="Обычный 98 6" xfId="57027"/>
    <cellStyle name="Обычный 98 7" xfId="57028"/>
    <cellStyle name="Обычный 98 8" xfId="57029"/>
    <cellStyle name="Обычный 98 9" xfId="57030"/>
    <cellStyle name="Обычный 99" xfId="57031"/>
    <cellStyle name="Обычный 99 10" xfId="57032"/>
    <cellStyle name="Обычный 99 11" xfId="57033"/>
    <cellStyle name="Обычный 99 12" xfId="57034"/>
    <cellStyle name="Обычный 99 13" xfId="57035"/>
    <cellStyle name="Обычный 99 14" xfId="57036"/>
    <cellStyle name="Обычный 99 15" xfId="57037"/>
    <cellStyle name="Обычный 99 16" xfId="57038"/>
    <cellStyle name="Обычный 99 17" xfId="57039"/>
    <cellStyle name="Обычный 99 18" xfId="57040"/>
    <cellStyle name="Обычный 99 19" xfId="57041"/>
    <cellStyle name="Обычный 99 2" xfId="57042"/>
    <cellStyle name="Обычный 99 20" xfId="57043"/>
    <cellStyle name="Обычный 99 21" xfId="57044"/>
    <cellStyle name="Обычный 99 3" xfId="57045"/>
    <cellStyle name="Обычный 99 4" xfId="57046"/>
    <cellStyle name="Обычный 99 5" xfId="57047"/>
    <cellStyle name="Обычный 99 6" xfId="57048"/>
    <cellStyle name="Обычный 99 7" xfId="57049"/>
    <cellStyle name="Обычный 99 8" xfId="57050"/>
    <cellStyle name="Обычный 99 9" xfId="57051"/>
    <cellStyle name="Плохой 2" xfId="57052"/>
    <cellStyle name="Плохой 2 2" xfId="57053"/>
    <cellStyle name="Плохой 2 3" xfId="57054"/>
    <cellStyle name="Плохой 3" xfId="57055"/>
    <cellStyle name="Плохой 3 2" xfId="57056"/>
    <cellStyle name="Плохой 3 3" xfId="57057"/>
    <cellStyle name="Плохой 4" xfId="57058"/>
    <cellStyle name="Плохой 4 2" xfId="57059"/>
    <cellStyle name="Плохой 4 3" xfId="57060"/>
    <cellStyle name="Пояснение 2" xfId="57061"/>
    <cellStyle name="Пояснение 2 2" xfId="57062"/>
    <cellStyle name="Пояснение 2 3" xfId="57063"/>
    <cellStyle name="Пояснение 3" xfId="57064"/>
    <cellStyle name="Пояснение 3 2" xfId="57065"/>
    <cellStyle name="Пояснение 3 3" xfId="57066"/>
    <cellStyle name="Пояснение 4" xfId="57067"/>
    <cellStyle name="Пояснение 4 2" xfId="57068"/>
    <cellStyle name="Пояснение 4 3" xfId="57069"/>
    <cellStyle name="Примечание 2" xfId="57070"/>
    <cellStyle name="Примечание 3" xfId="57071"/>
    <cellStyle name="Примечание 4" xfId="57072"/>
    <cellStyle name="Примечание 5" xfId="57073"/>
    <cellStyle name="Примечание 6" xfId="57074"/>
    <cellStyle name="Примечание 7" xfId="57075"/>
    <cellStyle name="Процентный 2" xfId="45"/>
    <cellStyle name="Процентный 2 2" xfId="57455"/>
    <cellStyle name="Процентный 3" xfId="57099"/>
    <cellStyle name="Стиль 1" xfId="46"/>
    <cellStyle name="Стиль 1 2" xfId="53600"/>
    <cellStyle name="Табличный" xfId="57076"/>
    <cellStyle name="Финансовый 2" xfId="57077"/>
    <cellStyle name="Финансовый 3" xfId="53602"/>
    <cellStyle name="Финансовый 4" xfId="57100"/>
    <cellStyle name="Финансовый 5" xfId="57452"/>
    <cellStyle name="Хороший 2" xfId="57078"/>
    <cellStyle name="Хороший 2 2" xfId="57079"/>
    <cellStyle name="Хороший 2 3" xfId="57080"/>
    <cellStyle name="Хороший 3" xfId="57081"/>
    <cellStyle name="Хороший 3 2" xfId="57082"/>
    <cellStyle name="Хороший 3 3" xfId="57083"/>
    <cellStyle name="Хороший 4" xfId="57084"/>
    <cellStyle name="Хороший 4 2" xfId="57085"/>
    <cellStyle name="Хороший 4 3" xfId="57086"/>
    <cellStyle name="一般 2" xfId="53601"/>
    <cellStyle name="一般 2 2" xfId="57110"/>
    <cellStyle name="一般 2 2 2" xfId="57439"/>
    <cellStyle name="一般 2 2 2 2" xfId="57440"/>
    <cellStyle name="一般 2 2 3" xfId="57441"/>
    <cellStyle name="一般 2 2 4" xfId="57442"/>
    <cellStyle name="一般 2 3" xfId="57121"/>
    <cellStyle name="一般 2 3 2" xfId="57443"/>
    <cellStyle name="一般 2 3 3" xfId="57444"/>
    <cellStyle name="一般 2 4" xfId="57445"/>
    <cellStyle name="一般 2 5" xfId="57446"/>
    <cellStyle name="一般 4" xfId="57090"/>
    <cellStyle name="常规_the accessory Price List." xfId="57087"/>
    <cellStyle name="標準_Sheet1" xfId="570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13</xdr:row>
      <xdr:rowOff>9526</xdr:rowOff>
    </xdr:from>
    <xdr:to>
      <xdr:col>9</xdr:col>
      <xdr:colOff>638175</xdr:colOff>
      <xdr:row>13</xdr:row>
      <xdr:rowOff>21414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1"/>
          <a:ext cx="8486775" cy="11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k0612\AppData\Roaming\Microsoft\Excel\BLACK%20&amp;%20DECKER\LLE%20pricing%20calculato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vi71mk\AppData\Local\Microsoft\Windows\Temporary%20Internet%20Files\Content.Outlook\6S34ZF78\BY_PRO%20actions%20in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02fs01\pt_geurbm$\PT_GEU_MKC\Mitarbeiter\Praktikanten,%20Werksstudenten\Debora\Mapl%20RLA\Mexico%20Marketing%20Plan%202009%20(enviado%2018.02.09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71mk\Desktop\Copy%20of%20C%20BUDGET%20ACTIVITIES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GALTER\Desktop\User\Documents\2018\06\&#1087;&#1088;\04.06%20&#1084;&#1080;&#1085;&#109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Documents/2018/06/&#1087;&#1088;/04.06%20&#1084;&#1080;&#1085;&#109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EW\PT_MKT1_EO\MAPL\2018\PRO_Activities_1H_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Documents/2021/02/&#1087;/0302%20&#1055;&#1088;&#1072;&#1081;&#1089;-&#1083;&#1080;&#1089;&#1090;%20&#1054;&#1054;&#1054;%20&#1057;&#1041;&#1044;_2020%20(&#1087;&#1086;%20&#1082;&#1072;&#1085;&#1072;&#1083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W"/>
      <sheetName val="FOB"/>
      <sheetName val="GIFT Sets"/>
      <sheetName val="Details "/>
      <sheetName val="Euro Costs 2013"/>
      <sheetName val="PALLET Q-TY"/>
      <sheetName val="База"/>
      <sheetName val="CapePackCatalogue"/>
      <sheetName val="Sheet3"/>
      <sheetName val="IGI"/>
      <sheetName val="LM Paint"/>
      <sheetName val="LM HH"/>
      <sheetName val="GiftSets"/>
      <sheetName val="MPP"/>
      <sheetName val="MVideoFOB"/>
      <sheetName val="MVideoExW"/>
      <sheetName val="LM Action"/>
      <sheetName val="HD400K9"/>
      <sheetName val="EPC12TCBK"/>
      <sheetName val="EPC12CABK-Q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heet1"/>
    </sheetNames>
    <sheetDataSet>
      <sheetData sheetId="0" refreshError="1"/>
      <sheetData sheetId="1">
        <row r="14">
          <cell r="B14">
            <v>0.72</v>
          </cell>
        </row>
        <row r="15">
          <cell r="B15">
            <v>0.22</v>
          </cell>
        </row>
        <row r="16">
          <cell r="B16">
            <v>0.06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if. Segmentos AC"/>
      <sheetName val="Classif. Segm. BL_SK_DR"/>
      <sheetName val="Validação"/>
      <sheetName val="Title"/>
      <sheetName val="1 - Introduction"/>
      <sheetName val="2 - Checks Sheet"/>
      <sheetName val="3 - Key Data 1"/>
      <sheetName val="4 - Key Data 2"/>
      <sheetName val="5 - Situation"/>
      <sheetName val="6 - Sales Develop. per Channel"/>
      <sheetName val="7 - Gen. Sales Development"/>
      <sheetName val="8 - Gen. Purchase Planning"/>
      <sheetName val="9 - Gen. Focus Activities"/>
      <sheetName val="10 - Gen. C-Budget"/>
      <sheetName val="11 - Sales Data BLUE"/>
      <sheetName val="12 - Focus Act. BLUE"/>
      <sheetName val="13 - C-Budget BLUE"/>
      <sheetName val="14 - Sales Data SKIL"/>
      <sheetName val="15 - Focus Act. SKIL"/>
      <sheetName val="16 - C-Budget Skil"/>
      <sheetName val="17 - Sales Data MT"/>
      <sheetName val="18 - Focus Act. MT"/>
      <sheetName val="19 - C-Budget MT"/>
      <sheetName val="20 - Sales Data DREMEL"/>
      <sheetName val="21 - Focus Act. DREMEL"/>
      <sheetName val="22 - C-Budget DREMEL"/>
      <sheetName val="23 - Sales Data AC"/>
      <sheetName val="24 - Focus Act. AC"/>
      <sheetName val="25 - C-Budget AC"/>
      <sheetName val="26 - Sales Data SERVICE"/>
      <sheetName val="27 - Focus Act. Service"/>
      <sheetName val="28 - C-Budget Service"/>
      <sheetName val="29 - Organigram"/>
      <sheetName val="30 - Who is Who RBLA"/>
      <sheetName val="31 - Who is Who CSO"/>
      <sheetName val="1-Title"/>
      <sheetName val="TBP 2019"/>
      <sheetName val="Validation"/>
    </sheetNames>
    <sheetDataSet>
      <sheetData sheetId="0"/>
      <sheetData sheetId="1"/>
      <sheetData sheetId="2" refreshError="1">
        <row r="3">
          <cell r="C3" t="str">
            <v>Alessandra Lopes</v>
          </cell>
          <cell r="E3">
            <v>39083</v>
          </cell>
          <cell r="F3">
            <v>39448</v>
          </cell>
          <cell r="I3" t="str">
            <v>YES</v>
          </cell>
        </row>
        <row r="4">
          <cell r="E4">
            <v>39114</v>
          </cell>
          <cell r="F4">
            <v>39479</v>
          </cell>
          <cell r="I4" t="str">
            <v>NO</v>
          </cell>
        </row>
        <row r="5">
          <cell r="E5">
            <v>39142</v>
          </cell>
          <cell r="F5">
            <v>39508</v>
          </cell>
        </row>
        <row r="6">
          <cell r="E6">
            <v>39173</v>
          </cell>
          <cell r="F6">
            <v>39539</v>
          </cell>
        </row>
        <row r="7">
          <cell r="E7">
            <v>39203</v>
          </cell>
          <cell r="F7">
            <v>39569</v>
          </cell>
        </row>
        <row r="8">
          <cell r="E8">
            <v>39234</v>
          </cell>
          <cell r="F8">
            <v>39600</v>
          </cell>
        </row>
        <row r="9">
          <cell r="E9">
            <v>39264</v>
          </cell>
          <cell r="F9">
            <v>39630</v>
          </cell>
        </row>
        <row r="10">
          <cell r="E10">
            <v>39295</v>
          </cell>
          <cell r="F10">
            <v>39661</v>
          </cell>
        </row>
        <row r="11">
          <cell r="E11">
            <v>39326</v>
          </cell>
          <cell r="F11">
            <v>39692</v>
          </cell>
        </row>
        <row r="12">
          <cell r="E12">
            <v>39356</v>
          </cell>
          <cell r="F12">
            <v>39722</v>
          </cell>
        </row>
        <row r="13">
          <cell r="E13">
            <v>39387</v>
          </cell>
          <cell r="F13">
            <v>39753</v>
          </cell>
        </row>
        <row r="14">
          <cell r="E14">
            <v>39417</v>
          </cell>
          <cell r="F14">
            <v>39783</v>
          </cell>
        </row>
        <row r="15">
          <cell r="E15">
            <v>39448</v>
          </cell>
          <cell r="F15">
            <v>39814</v>
          </cell>
        </row>
        <row r="16">
          <cell r="E16">
            <v>39479</v>
          </cell>
          <cell r="F16">
            <v>39845</v>
          </cell>
        </row>
        <row r="17">
          <cell r="E17">
            <v>39508</v>
          </cell>
          <cell r="F17">
            <v>39873</v>
          </cell>
        </row>
        <row r="18">
          <cell r="E18">
            <v>39539</v>
          </cell>
          <cell r="F18">
            <v>39904</v>
          </cell>
        </row>
        <row r="19">
          <cell r="E19">
            <v>39569</v>
          </cell>
          <cell r="F19">
            <v>39934</v>
          </cell>
        </row>
        <row r="20">
          <cell r="E20">
            <v>39600</v>
          </cell>
          <cell r="F20">
            <v>39965</v>
          </cell>
        </row>
        <row r="21">
          <cell r="E21">
            <v>39630</v>
          </cell>
          <cell r="F21">
            <v>39995</v>
          </cell>
        </row>
        <row r="22">
          <cell r="E22">
            <v>39661</v>
          </cell>
          <cell r="F22">
            <v>40026</v>
          </cell>
        </row>
        <row r="23">
          <cell r="E23">
            <v>39692</v>
          </cell>
          <cell r="F23">
            <v>40057</v>
          </cell>
        </row>
        <row r="24">
          <cell r="E24">
            <v>39722</v>
          </cell>
          <cell r="F24">
            <v>40087</v>
          </cell>
        </row>
        <row r="25">
          <cell r="E25">
            <v>39753</v>
          </cell>
          <cell r="F25">
            <v>40118</v>
          </cell>
        </row>
        <row r="26">
          <cell r="E26">
            <v>39783</v>
          </cell>
          <cell r="F26">
            <v>40148</v>
          </cell>
        </row>
        <row r="27">
          <cell r="E27">
            <v>39814</v>
          </cell>
          <cell r="F27">
            <v>40179</v>
          </cell>
        </row>
        <row r="28">
          <cell r="E28">
            <v>39845</v>
          </cell>
          <cell r="F28">
            <v>40210</v>
          </cell>
        </row>
        <row r="29">
          <cell r="E29">
            <v>39873</v>
          </cell>
          <cell r="F29">
            <v>40238</v>
          </cell>
        </row>
        <row r="30">
          <cell r="E30">
            <v>39904</v>
          </cell>
          <cell r="F30">
            <v>40269</v>
          </cell>
        </row>
        <row r="31">
          <cell r="E31">
            <v>39934</v>
          </cell>
          <cell r="F31">
            <v>40299</v>
          </cell>
        </row>
        <row r="32">
          <cell r="E32">
            <v>39965</v>
          </cell>
          <cell r="F32">
            <v>40330</v>
          </cell>
        </row>
        <row r="33">
          <cell r="E33">
            <v>39995</v>
          </cell>
          <cell r="F33">
            <v>40360</v>
          </cell>
        </row>
        <row r="34">
          <cell r="E34">
            <v>40026</v>
          </cell>
          <cell r="F34">
            <v>40391</v>
          </cell>
        </row>
        <row r="35">
          <cell r="E35">
            <v>40057</v>
          </cell>
          <cell r="F35">
            <v>40422</v>
          </cell>
        </row>
        <row r="36">
          <cell r="E36">
            <v>40087</v>
          </cell>
          <cell r="F36">
            <v>40452</v>
          </cell>
        </row>
        <row r="37">
          <cell r="E37">
            <v>40118</v>
          </cell>
          <cell r="F37">
            <v>40483</v>
          </cell>
        </row>
        <row r="38">
          <cell r="E38">
            <v>40148</v>
          </cell>
          <cell r="F38">
            <v>40513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CBudget2017UPDATED FROM 21.08 "/>
      <sheetName val="2017"/>
      <sheetName val="SPLIT by BU"/>
      <sheetName val="TBP 2018 by countries"/>
      <sheetName val="RU YTD"/>
      <sheetName val="SUA YTD"/>
      <sheetName val="SBY YTD "/>
      <sheetName val="SLS YTD "/>
      <sheetName val="SLС YTD"/>
    </sheetNames>
    <sheetDataSet>
      <sheetData sheetId="0"/>
      <sheetData sheetId="1"/>
      <sheetData sheetId="2"/>
      <sheetData sheetId="3"/>
      <sheetData sheetId="4">
        <row r="13">
          <cell r="B13">
            <v>65</v>
          </cell>
        </row>
        <row r="14">
          <cell r="B14">
            <v>30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мц!"/>
      <sheetName val="мц!5"/>
      <sheetName val="Лист3 (2)"/>
      <sheetName val="мц!"/>
      <sheetName val="Инструмент "/>
      <sheetName val="Цены (2)"/>
      <sheetName val="04(3)"/>
      <sheetName val="04"/>
      <sheetName val="стр04"/>
      <sheetName val="н04"/>
      <sheetName val="э04"/>
      <sheetName val="т04"/>
      <sheetName val="рцм04"/>
      <sheetName val="30 МЦ!"/>
      <sheetName val="29"/>
      <sheetName val="29С"/>
      <sheetName val="29Н"/>
      <sheetName val="29Т"/>
      <sheetName val="29Э"/>
      <sheetName val="29к"/>
      <sheetName val="26"/>
      <sheetName val="Ниже рц"/>
      <sheetName val="Цены"/>
      <sheetName val="20"/>
      <sheetName val="16"/>
      <sheetName val="16э"/>
      <sheetName val="16н"/>
      <sheetName val="16т"/>
      <sheetName val="16к"/>
      <sheetName val="13зам"/>
      <sheetName val="14мц!"/>
      <sheetName val="Лист8"/>
      <sheetName val="13"/>
      <sheetName val="13стр"/>
      <sheetName val="7.05к"/>
      <sheetName val="13э"/>
      <sheetName val="13н"/>
      <sheetName val="10т"/>
      <sheetName val="7"/>
      <sheetName val="7(21)"/>
      <sheetName val="7с"/>
      <sheetName val="7т"/>
      <sheetName val="7э"/>
      <sheetName val="7н"/>
      <sheetName val="2.05к"/>
      <sheetName val="3(7.05)"/>
      <sheetName val="т25"/>
      <sheetName val="1"/>
      <sheetName val="РРц12.04"/>
      <sheetName val="21МЦ!"/>
      <sheetName val="Склад"/>
      <sheetName val="9сай"/>
      <sheetName val="9ЦО"/>
      <sheetName val="9сайт"/>
      <sheetName val="сай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мц!"/>
      <sheetName val="мц!5"/>
      <sheetName val="Лист3 (2)"/>
      <sheetName val="мц!"/>
      <sheetName val="Инструмент "/>
      <sheetName val="Цены (2)"/>
      <sheetName val="04(3)"/>
      <sheetName val="04"/>
      <sheetName val="стр04"/>
      <sheetName val="н04"/>
      <sheetName val="э04"/>
      <sheetName val="т04"/>
      <sheetName val="рцм04"/>
      <sheetName val="30 МЦ!"/>
      <sheetName val="29"/>
      <sheetName val="29С"/>
      <sheetName val="29Н"/>
      <sheetName val="29Т"/>
      <sheetName val="29Э"/>
      <sheetName val="29к"/>
      <sheetName val="26"/>
      <sheetName val="Ниже рц"/>
      <sheetName val="Цены"/>
      <sheetName val="20"/>
      <sheetName val="16"/>
      <sheetName val="16э"/>
      <sheetName val="16н"/>
      <sheetName val="16т"/>
      <sheetName val="16к"/>
      <sheetName val="13зам"/>
      <sheetName val="14мц!"/>
      <sheetName val="Лист8"/>
      <sheetName val="13"/>
      <sheetName val="13стр"/>
      <sheetName val="7.05к"/>
      <sheetName val="13э"/>
      <sheetName val="13н"/>
      <sheetName val="10т"/>
      <sheetName val="7"/>
      <sheetName val="7(21)"/>
      <sheetName val="7с"/>
      <sheetName val="7т"/>
      <sheetName val="7э"/>
      <sheetName val="7н"/>
      <sheetName val="2.05к"/>
      <sheetName val="3(7.05)"/>
      <sheetName val="т25"/>
      <sheetName val="1"/>
      <sheetName val="РРц12.04"/>
      <sheetName val="21МЦ!"/>
      <sheetName val="Склад"/>
      <sheetName val="9сай"/>
      <sheetName val="9ЦО"/>
      <sheetName val="9сайт"/>
      <sheetName val="сай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"/>
      <sheetName val="TtlBdgt"/>
      <sheetName val="Budget"/>
      <sheetName val="Split"/>
      <sheetName val="BE Central campaigns"/>
      <sheetName val="Sheet1"/>
      <sheetName val="Sheet2"/>
    </sheetNames>
    <sheetDataSet>
      <sheetData sheetId="0"/>
      <sheetData sheetId="1"/>
      <sheetData sheetId="2">
        <row r="49">
          <cell r="B49" t="str">
            <v>GmbH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DeWALT+Stanley10.03"/>
      <sheetName val="Лист1"/>
      <sheetName val="Sheet1"/>
      <sheetName val="export-broker (10)(1)"/>
      <sheetName val="DeWALT+Stanley"/>
      <sheetName val="з"/>
      <sheetName val="BO"/>
      <sheetName val="0102"/>
      <sheetName val="Электро DW (ТОП-15)"/>
      <sheetName val="Электро DW"/>
      <sheetName val="Оснастка DW+LENOX+STA+B+D"/>
      <sheetName val="Крепёж DEWALT"/>
      <sheetName val="Электро ST"/>
      <sheetName val="Ручной ST"/>
      <sheetName val="Электро B+D"/>
      <sheetName val="Сад B+D DW"/>
      <sheetName val="Бытовая техника B+D"/>
      <sheetName val="Снято с производств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I26">
            <v>4790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429"/>
  <sheetViews>
    <sheetView workbookViewId="0">
      <pane ySplit="1" topLeftCell="A62" activePane="bottomLeft" state="frozen"/>
      <selection pane="bottomLeft" activeCell="A9" sqref="A9"/>
    </sheetView>
  </sheetViews>
  <sheetFormatPr defaultRowHeight="15"/>
  <cols>
    <col min="1" max="1" width="9.140625" style="4"/>
    <col min="2" max="2" width="13.42578125" style="4" bestFit="1" customWidth="1"/>
    <col min="3" max="4" width="9.28515625" style="4" bestFit="1" customWidth="1"/>
    <col min="5" max="5" width="9.140625" style="4"/>
    <col min="6" max="6" width="9.28515625" style="4" bestFit="1" customWidth="1"/>
    <col min="7" max="16384" width="9.140625" style="4"/>
  </cols>
  <sheetData>
    <row r="1" spans="1:6">
      <c r="A1" s="4" t="s">
        <v>28913</v>
      </c>
      <c r="B1" s="4" t="s">
        <v>5644</v>
      </c>
      <c r="C1" s="4">
        <v>0</v>
      </c>
      <c r="D1" s="4" t="s">
        <v>11138</v>
      </c>
      <c r="E1" s="4" t="s">
        <v>10004</v>
      </c>
      <c r="F1" s="4" t="s">
        <v>29479</v>
      </c>
    </row>
    <row r="2" spans="1:6">
      <c r="A2" s="4" t="s">
        <v>5526</v>
      </c>
      <c r="B2" s="4">
        <v>664004381</v>
      </c>
      <c r="C2" s="4" t="s">
        <v>28639</v>
      </c>
      <c r="F2" s="4">
        <v>55.11264254999999</v>
      </c>
    </row>
    <row r="3" spans="1:6">
      <c r="A3" s="4" t="s">
        <v>5526</v>
      </c>
      <c r="B3" s="4">
        <v>671492001</v>
      </c>
      <c r="C3" s="4" t="s">
        <v>28640</v>
      </c>
      <c r="F3" s="4">
        <v>17.180285849999997</v>
      </c>
    </row>
    <row r="4" spans="1:6">
      <c r="A4" s="4" t="s">
        <v>5526</v>
      </c>
      <c r="B4" s="4">
        <v>1617000895</v>
      </c>
      <c r="C4" s="4" t="s">
        <v>12420</v>
      </c>
      <c r="F4" s="4">
        <v>64.887427499999987</v>
      </c>
    </row>
    <row r="5" spans="1:6">
      <c r="A5" s="4" t="s">
        <v>5526</v>
      </c>
      <c r="B5" s="4" t="s">
        <v>774</v>
      </c>
      <c r="C5" s="4" t="s">
        <v>3279</v>
      </c>
      <c r="F5" s="4">
        <v>949.57369199999994</v>
      </c>
    </row>
    <row r="6" spans="1:6">
      <c r="A6" s="4" t="s">
        <v>5526</v>
      </c>
      <c r="B6" s="4" t="s">
        <v>27618</v>
      </c>
      <c r="C6" s="4" t="s">
        <v>27619</v>
      </c>
      <c r="F6" s="4">
        <v>1145.3053679999998</v>
      </c>
    </row>
    <row r="7" spans="1:6">
      <c r="A7" s="4" t="s">
        <v>5526</v>
      </c>
      <c r="B7" s="4" t="s">
        <v>27618</v>
      </c>
      <c r="C7" s="4" t="s">
        <v>27619</v>
      </c>
      <c r="E7" s="4" t="s">
        <v>10004</v>
      </c>
      <c r="F7" s="4">
        <v>1145.3053679999998</v>
      </c>
    </row>
    <row r="8" spans="1:6">
      <c r="A8" s="4" t="s">
        <v>5526</v>
      </c>
      <c r="B8" s="4" t="s">
        <v>769</v>
      </c>
      <c r="C8" s="4" t="s">
        <v>4106</v>
      </c>
      <c r="F8" s="4">
        <v>175.89328800000001</v>
      </c>
    </row>
    <row r="9" spans="1:6">
      <c r="A9" s="4" t="s">
        <v>5526</v>
      </c>
      <c r="B9" s="4" t="s">
        <v>769</v>
      </c>
      <c r="C9" s="4" t="s">
        <v>28914</v>
      </c>
      <c r="E9" s="4" t="s">
        <v>10004</v>
      </c>
      <c r="F9" s="4">
        <v>175.89328800000001</v>
      </c>
    </row>
    <row r="10" spans="1:6">
      <c r="A10" s="4" t="s">
        <v>5526</v>
      </c>
      <c r="B10" s="4" t="s">
        <v>27620</v>
      </c>
      <c r="C10" s="4" t="s">
        <v>27621</v>
      </c>
      <c r="F10" s="4">
        <v>197.13478799999999</v>
      </c>
    </row>
    <row r="11" spans="1:6">
      <c r="A11" s="4" t="s">
        <v>5526</v>
      </c>
      <c r="B11" s="4" t="s">
        <v>4048</v>
      </c>
      <c r="C11" s="4" t="s">
        <v>4049</v>
      </c>
      <c r="F11" s="4">
        <v>229.09199999999998</v>
      </c>
    </row>
    <row r="12" spans="1:6">
      <c r="A12" s="4" t="s">
        <v>5526</v>
      </c>
      <c r="B12" s="4" t="s">
        <v>27622</v>
      </c>
      <c r="C12" s="4" t="s">
        <v>28915</v>
      </c>
      <c r="E12" s="4" t="s">
        <v>10004</v>
      </c>
      <c r="F12" s="4">
        <v>140.087616</v>
      </c>
    </row>
    <row r="13" spans="1:6">
      <c r="A13" s="4" t="s">
        <v>5526</v>
      </c>
      <c r="B13" s="4" t="s">
        <v>771</v>
      </c>
      <c r="C13" s="4" t="s">
        <v>3280</v>
      </c>
      <c r="F13" s="4">
        <v>264.03801600000003</v>
      </c>
    </row>
    <row r="14" spans="1:6">
      <c r="A14" s="4" t="s">
        <v>5526</v>
      </c>
      <c r="B14" s="4" t="s">
        <v>772</v>
      </c>
      <c r="C14" s="4" t="s">
        <v>3281</v>
      </c>
      <c r="F14" s="4">
        <v>299.56380000000001</v>
      </c>
    </row>
    <row r="15" spans="1:6">
      <c r="A15" s="4" t="s">
        <v>5526</v>
      </c>
      <c r="B15" s="4" t="s">
        <v>773</v>
      </c>
      <c r="C15" s="4" t="s">
        <v>3282</v>
      </c>
      <c r="F15" s="4">
        <v>322.594584</v>
      </c>
    </row>
    <row r="16" spans="1:6">
      <c r="A16" s="4" t="s">
        <v>5526</v>
      </c>
      <c r="B16" s="4" t="s">
        <v>9940</v>
      </c>
      <c r="C16" s="4" t="s">
        <v>9939</v>
      </c>
      <c r="F16" s="4">
        <v>384.40984799999995</v>
      </c>
    </row>
    <row r="17" spans="1:6">
      <c r="A17" s="4" t="s">
        <v>5526</v>
      </c>
      <c r="B17" s="4" t="s">
        <v>9938</v>
      </c>
      <c r="C17" s="4" t="s">
        <v>9937</v>
      </c>
      <c r="F17" s="4">
        <v>465.10755599999999</v>
      </c>
    </row>
    <row r="18" spans="1:6">
      <c r="A18" s="4" t="s">
        <v>5526</v>
      </c>
      <c r="B18" s="4" t="s">
        <v>27623</v>
      </c>
      <c r="C18" s="4" t="s">
        <v>27624</v>
      </c>
      <c r="F18" s="4">
        <v>175.59340799999998</v>
      </c>
    </row>
    <row r="19" spans="1:6">
      <c r="A19" s="4" t="s">
        <v>5526</v>
      </c>
      <c r="B19" s="4" t="s">
        <v>27625</v>
      </c>
      <c r="C19" s="4" t="s">
        <v>27626</v>
      </c>
      <c r="F19" s="4">
        <v>190.06761600000002</v>
      </c>
    </row>
    <row r="20" spans="1:6">
      <c r="A20" s="4" t="s">
        <v>6989</v>
      </c>
      <c r="B20" s="4" t="s">
        <v>27627</v>
      </c>
      <c r="C20" s="4" t="s">
        <v>27628</v>
      </c>
      <c r="F20" s="4">
        <v>278.22341099999994</v>
      </c>
    </row>
    <row r="21" spans="1:6">
      <c r="A21" s="4" t="s">
        <v>5526</v>
      </c>
      <c r="B21" s="4" t="s">
        <v>27468</v>
      </c>
      <c r="C21" s="4" t="s">
        <v>27469</v>
      </c>
      <c r="F21" s="4">
        <v>294.80891699999995</v>
      </c>
    </row>
    <row r="22" spans="1:6">
      <c r="A22" s="4" t="s">
        <v>5526</v>
      </c>
      <c r="B22" s="4" t="s">
        <v>12126</v>
      </c>
      <c r="C22" s="4" t="s">
        <v>27629</v>
      </c>
      <c r="F22" s="4">
        <v>371.34507600000001</v>
      </c>
    </row>
    <row r="23" spans="1:6">
      <c r="A23" s="4" t="s">
        <v>5526</v>
      </c>
      <c r="B23" s="4" t="s">
        <v>12294</v>
      </c>
      <c r="C23" s="4" t="s">
        <v>27629</v>
      </c>
      <c r="F23" s="4">
        <v>251.063208</v>
      </c>
    </row>
    <row r="24" spans="1:6">
      <c r="A24" s="4" t="s">
        <v>5526</v>
      </c>
      <c r="B24" s="4" t="s">
        <v>25262</v>
      </c>
      <c r="C24" s="4" t="s">
        <v>25263</v>
      </c>
      <c r="F24" s="4">
        <v>434.78968799999996</v>
      </c>
    </row>
    <row r="25" spans="1:6">
      <c r="A25" s="4" t="s">
        <v>5526</v>
      </c>
      <c r="B25" s="4" t="s">
        <v>25644</v>
      </c>
      <c r="C25" s="4" t="s">
        <v>25645</v>
      </c>
      <c r="F25" s="4">
        <v>320.20553999999998</v>
      </c>
    </row>
    <row r="26" spans="1:6">
      <c r="A26" s="4" t="s">
        <v>5526</v>
      </c>
      <c r="B26" s="4" t="s">
        <v>25646</v>
      </c>
      <c r="C26" s="4" t="s">
        <v>25647</v>
      </c>
      <c r="F26" s="4">
        <v>189.897684</v>
      </c>
    </row>
    <row r="27" spans="1:6">
      <c r="A27" s="4" t="s">
        <v>5526</v>
      </c>
      <c r="B27" s="4" t="s">
        <v>5556</v>
      </c>
      <c r="C27" s="4" t="s">
        <v>5557</v>
      </c>
      <c r="F27" s="4">
        <v>616.69689599999992</v>
      </c>
    </row>
    <row r="28" spans="1:6">
      <c r="A28" s="4" t="s">
        <v>5526</v>
      </c>
      <c r="B28" s="4" t="s">
        <v>25648</v>
      </c>
      <c r="C28" s="4" t="s">
        <v>25649</v>
      </c>
      <c r="F28" s="4">
        <v>648.63411599999995</v>
      </c>
    </row>
    <row r="29" spans="1:6">
      <c r="A29" s="4" t="s">
        <v>5526</v>
      </c>
      <c r="B29" s="4" t="s">
        <v>13870</v>
      </c>
      <c r="C29" s="4" t="s">
        <v>13871</v>
      </c>
      <c r="F29" s="4">
        <v>231.66097199999999</v>
      </c>
    </row>
    <row r="30" spans="1:6">
      <c r="A30" s="4" t="s">
        <v>5526</v>
      </c>
      <c r="B30" s="4" t="s">
        <v>25231</v>
      </c>
      <c r="C30" s="4" t="s">
        <v>25858</v>
      </c>
      <c r="F30" s="4">
        <v>211.35909599999999</v>
      </c>
    </row>
    <row r="31" spans="1:6">
      <c r="A31" s="4" t="s">
        <v>5526</v>
      </c>
      <c r="B31" s="4" t="s">
        <v>27470</v>
      </c>
      <c r="C31" s="4" t="s">
        <v>27471</v>
      </c>
      <c r="F31" s="4">
        <v>234.9468</v>
      </c>
    </row>
    <row r="32" spans="1:6">
      <c r="A32" s="4" t="s">
        <v>5526</v>
      </c>
      <c r="B32" s="4" t="s">
        <v>27630</v>
      </c>
      <c r="C32" s="4" t="s">
        <v>27631</v>
      </c>
      <c r="F32" s="4">
        <v>939.00792000000001</v>
      </c>
    </row>
    <row r="33" spans="1:6">
      <c r="A33" s="4" t="s">
        <v>5526</v>
      </c>
      <c r="B33" s="4" t="s">
        <v>762</v>
      </c>
      <c r="C33" s="4" t="s">
        <v>3283</v>
      </c>
      <c r="F33" s="4">
        <v>392.68653600000005</v>
      </c>
    </row>
    <row r="34" spans="1:6">
      <c r="A34" s="4" t="s">
        <v>5526</v>
      </c>
      <c r="B34" s="4" t="s">
        <v>28815</v>
      </c>
      <c r="C34" s="4" t="s">
        <v>28814</v>
      </c>
      <c r="F34" s="4">
        <v>454.991604</v>
      </c>
    </row>
    <row r="35" spans="1:6">
      <c r="A35" s="4" t="s">
        <v>5526</v>
      </c>
      <c r="B35" s="4" t="s">
        <v>12715</v>
      </c>
      <c r="C35" s="4" t="s">
        <v>12716</v>
      </c>
      <c r="F35" s="4">
        <v>330.57139199999995</v>
      </c>
    </row>
    <row r="36" spans="1:6">
      <c r="A36" s="4" t="s">
        <v>6989</v>
      </c>
      <c r="B36" s="4" t="s">
        <v>27632</v>
      </c>
      <c r="C36" s="4" t="s">
        <v>27633</v>
      </c>
      <c r="F36" s="4">
        <v>169.72397099999998</v>
      </c>
    </row>
    <row r="37" spans="1:6">
      <c r="A37" s="4" t="s">
        <v>5526</v>
      </c>
      <c r="B37" s="4" t="s">
        <v>5558</v>
      </c>
      <c r="C37" s="4" t="s">
        <v>5559</v>
      </c>
      <c r="F37" s="4">
        <v>180.846</v>
      </c>
    </row>
    <row r="38" spans="1:6">
      <c r="A38" s="4" t="s">
        <v>5526</v>
      </c>
      <c r="B38" s="4" t="s">
        <v>5560</v>
      </c>
      <c r="C38" s="4" t="s">
        <v>5561</v>
      </c>
      <c r="F38" s="4">
        <v>172.7064</v>
      </c>
    </row>
    <row r="39" spans="1:6">
      <c r="A39" s="4" t="s">
        <v>5526</v>
      </c>
      <c r="B39" s="4" t="s">
        <v>27634</v>
      </c>
      <c r="C39" s="4" t="s">
        <v>27635</v>
      </c>
      <c r="F39" s="4">
        <v>260.65936800000003</v>
      </c>
    </row>
    <row r="40" spans="1:6">
      <c r="A40" s="4" t="s">
        <v>5526</v>
      </c>
      <c r="B40" s="4" t="s">
        <v>3215</v>
      </c>
      <c r="C40" s="4" t="s">
        <v>3284</v>
      </c>
      <c r="F40" s="4">
        <v>669.06594000000007</v>
      </c>
    </row>
    <row r="41" spans="1:6">
      <c r="A41" s="4" t="s">
        <v>5526</v>
      </c>
      <c r="B41" s="4" t="s">
        <v>3216</v>
      </c>
      <c r="C41" s="4" t="s">
        <v>4107</v>
      </c>
      <c r="F41" s="4">
        <v>766.886796</v>
      </c>
    </row>
    <row r="42" spans="1:6">
      <c r="A42" s="4" t="s">
        <v>5526</v>
      </c>
      <c r="B42" s="4" t="s">
        <v>27636</v>
      </c>
      <c r="C42" s="4" t="s">
        <v>27637</v>
      </c>
      <c r="F42" s="4">
        <v>215.79731999999998</v>
      </c>
    </row>
    <row r="43" spans="1:6">
      <c r="A43" s="4" t="s">
        <v>5526</v>
      </c>
      <c r="B43" s="4" t="s">
        <v>11357</v>
      </c>
      <c r="C43" s="4" t="s">
        <v>11356</v>
      </c>
      <c r="F43" s="4">
        <v>300.06360000000001</v>
      </c>
    </row>
    <row r="44" spans="1:6">
      <c r="A44" s="4" t="s">
        <v>5526</v>
      </c>
      <c r="B44" s="4" t="s">
        <v>25230</v>
      </c>
      <c r="C44" s="4" t="s">
        <v>25229</v>
      </c>
      <c r="F44" s="4">
        <v>327.68970431999998</v>
      </c>
    </row>
    <row r="45" spans="1:6">
      <c r="A45" s="4" t="s">
        <v>5526</v>
      </c>
      <c r="B45" s="4" t="s">
        <v>28724</v>
      </c>
      <c r="C45" s="4" t="s">
        <v>28723</v>
      </c>
      <c r="F45" s="4">
        <v>385.12585944</v>
      </c>
    </row>
    <row r="46" spans="1:6">
      <c r="A46" s="4" t="s">
        <v>5526</v>
      </c>
      <c r="B46" s="4" t="s">
        <v>11102</v>
      </c>
      <c r="C46" s="4" t="s">
        <v>11101</v>
      </c>
      <c r="F46" s="4">
        <v>612.32864399999994</v>
      </c>
    </row>
    <row r="47" spans="1:6">
      <c r="A47" s="4" t="s">
        <v>5526</v>
      </c>
      <c r="B47" s="4" t="s">
        <v>5562</v>
      </c>
      <c r="C47" s="4" t="s">
        <v>5563</v>
      </c>
      <c r="F47" s="4">
        <v>173.19436800000003</v>
      </c>
    </row>
    <row r="48" spans="1:6">
      <c r="A48" s="4" t="s">
        <v>5526</v>
      </c>
      <c r="B48" s="4" t="s">
        <v>25650</v>
      </c>
      <c r="C48" s="4" t="s">
        <v>25651</v>
      </c>
      <c r="F48" s="4">
        <v>184.99964399999999</v>
      </c>
    </row>
    <row r="49" spans="1:6">
      <c r="A49" s="4" t="s">
        <v>5526</v>
      </c>
      <c r="B49" s="4" t="s">
        <v>5643</v>
      </c>
      <c r="C49" s="4" t="s">
        <v>5642</v>
      </c>
      <c r="F49" s="4">
        <v>206.14118400000001</v>
      </c>
    </row>
    <row r="50" spans="1:6">
      <c r="A50" s="4" t="s">
        <v>5526</v>
      </c>
      <c r="B50" s="4" t="s">
        <v>25352</v>
      </c>
      <c r="C50" s="4" t="s">
        <v>25353</v>
      </c>
      <c r="F50" s="4">
        <v>276.16744800000004</v>
      </c>
    </row>
    <row r="51" spans="1:6">
      <c r="A51" s="4" t="s">
        <v>6989</v>
      </c>
      <c r="B51" s="4" t="s">
        <v>27638</v>
      </c>
      <c r="C51" s="4" t="s">
        <v>27639</v>
      </c>
      <c r="F51" s="4">
        <v>2028.0149999999999</v>
      </c>
    </row>
    <row r="52" spans="1:6">
      <c r="A52" s="4" t="s">
        <v>5526</v>
      </c>
      <c r="B52" s="4" t="s">
        <v>25652</v>
      </c>
      <c r="C52" s="4" t="s">
        <v>25653</v>
      </c>
      <c r="F52" s="4">
        <v>246.38508000000002</v>
      </c>
    </row>
    <row r="53" spans="1:6">
      <c r="A53" s="4" t="s">
        <v>5526</v>
      </c>
      <c r="B53" s="4" t="s">
        <v>27640</v>
      </c>
      <c r="C53" s="4" t="s">
        <v>27641</v>
      </c>
      <c r="F53" s="4">
        <v>246.38508000000002</v>
      </c>
    </row>
    <row r="54" spans="1:6">
      <c r="A54" s="4" t="s">
        <v>5526</v>
      </c>
      <c r="B54" s="4" t="s">
        <v>25654</v>
      </c>
      <c r="C54" s="4" t="s">
        <v>25655</v>
      </c>
      <c r="F54" s="4">
        <v>195.01624800000002</v>
      </c>
    </row>
    <row r="55" spans="1:6">
      <c r="A55" s="4" t="s">
        <v>6989</v>
      </c>
      <c r="B55" s="4" t="s">
        <v>27642</v>
      </c>
      <c r="C55" s="4" t="s">
        <v>27643</v>
      </c>
      <c r="F55" s="4">
        <v>524.11557600000003</v>
      </c>
    </row>
    <row r="56" spans="1:6">
      <c r="A56" s="4" t="s">
        <v>5526</v>
      </c>
      <c r="B56" s="4" t="s">
        <v>28916</v>
      </c>
      <c r="C56" s="4" t="s">
        <v>28917</v>
      </c>
      <c r="F56" s="4">
        <v>370.86465600000002</v>
      </c>
    </row>
    <row r="57" spans="1:6">
      <c r="A57" s="4" t="s">
        <v>5526</v>
      </c>
      <c r="B57" s="4" t="s">
        <v>28918</v>
      </c>
      <c r="C57" s="4" t="s">
        <v>28919</v>
      </c>
      <c r="E57" s="4" t="s">
        <v>10004</v>
      </c>
      <c r="F57" s="4">
        <v>527.36162400000001</v>
      </c>
    </row>
    <row r="58" spans="1:6">
      <c r="A58" s="4" t="s">
        <v>5526</v>
      </c>
      <c r="B58" s="4" t="s">
        <v>28920</v>
      </c>
      <c r="C58" s="4" t="s">
        <v>28921</v>
      </c>
      <c r="F58" s="4">
        <v>402.700896</v>
      </c>
    </row>
    <row r="59" spans="1:6">
      <c r="A59" s="4" t="s">
        <v>6989</v>
      </c>
      <c r="B59" s="4" t="s">
        <v>25642</v>
      </c>
      <c r="C59" s="4" t="s">
        <v>27644</v>
      </c>
      <c r="F59" s="4">
        <v>158.73247140000001</v>
      </c>
    </row>
    <row r="60" spans="1:6">
      <c r="A60" s="4" t="s">
        <v>5526</v>
      </c>
      <c r="B60" s="4" t="s">
        <v>28646</v>
      </c>
      <c r="C60" s="4" t="s">
        <v>28645</v>
      </c>
      <c r="F60" s="4">
        <v>132.70057199999997</v>
      </c>
    </row>
    <row r="61" spans="1:6">
      <c r="A61" s="4" t="s">
        <v>5526</v>
      </c>
      <c r="B61" s="4" t="s">
        <v>27574</v>
      </c>
      <c r="C61" s="4" t="s">
        <v>27575</v>
      </c>
      <c r="F61" s="4">
        <v>299.52381599999995</v>
      </c>
    </row>
    <row r="62" spans="1:6">
      <c r="A62" s="4" t="s">
        <v>5526</v>
      </c>
      <c r="B62" s="4" t="s">
        <v>27576</v>
      </c>
      <c r="C62" s="4" t="s">
        <v>27577</v>
      </c>
      <c r="F62" s="4">
        <v>324.03400800000003</v>
      </c>
    </row>
    <row r="63" spans="1:6">
      <c r="A63" s="4" t="s">
        <v>5526</v>
      </c>
      <c r="B63" s="4" t="s">
        <v>25233</v>
      </c>
      <c r="C63" s="4" t="s">
        <v>25232</v>
      </c>
      <c r="F63" s="4">
        <v>646.28505600000005</v>
      </c>
    </row>
    <row r="64" spans="1:6">
      <c r="A64" s="4" t="s">
        <v>5526</v>
      </c>
      <c r="B64" s="4" t="s">
        <v>27645</v>
      </c>
      <c r="C64" s="4" t="s">
        <v>28922</v>
      </c>
      <c r="E64" s="4" t="s">
        <v>10004</v>
      </c>
      <c r="F64" s="4">
        <v>741.45697200000006</v>
      </c>
    </row>
    <row r="65" spans="1:6">
      <c r="A65" s="4" t="s">
        <v>5526</v>
      </c>
      <c r="B65" s="4" t="s">
        <v>25859</v>
      </c>
      <c r="C65" s="4" t="s">
        <v>25860</v>
      </c>
      <c r="F65" s="4">
        <v>1448.7339480000001</v>
      </c>
    </row>
    <row r="66" spans="1:6">
      <c r="A66" s="4" t="s">
        <v>5526</v>
      </c>
      <c r="B66" s="4" t="s">
        <v>27646</v>
      </c>
      <c r="C66" s="4" t="s">
        <v>27647</v>
      </c>
      <c r="F66" s="4">
        <v>1493.406072</v>
      </c>
    </row>
    <row r="67" spans="1:6">
      <c r="A67" s="4" t="s">
        <v>5526</v>
      </c>
      <c r="B67" s="4" t="s">
        <v>25861</v>
      </c>
      <c r="C67" s="4" t="s">
        <v>25862</v>
      </c>
      <c r="F67" s="4">
        <v>600.33528000000013</v>
      </c>
    </row>
    <row r="68" spans="1:6">
      <c r="A68" s="4" t="s">
        <v>5526</v>
      </c>
      <c r="B68" s="4" t="s">
        <v>27648</v>
      </c>
      <c r="C68" s="4" t="s">
        <v>27649</v>
      </c>
      <c r="F68" s="4">
        <v>976.74282000000005</v>
      </c>
    </row>
    <row r="69" spans="1:6">
      <c r="A69" s="4" t="s">
        <v>5526</v>
      </c>
      <c r="B69" s="4" t="s">
        <v>25656</v>
      </c>
      <c r="C69" s="4" t="s">
        <v>25657</v>
      </c>
      <c r="F69" s="4">
        <v>328.25232</v>
      </c>
    </row>
    <row r="70" spans="1:6">
      <c r="A70" s="4" t="s">
        <v>5526</v>
      </c>
      <c r="B70" s="4" t="s">
        <v>25658</v>
      </c>
      <c r="C70" s="4" t="s">
        <v>25659</v>
      </c>
      <c r="F70" s="4">
        <v>355.50141600000001</v>
      </c>
    </row>
    <row r="71" spans="1:6">
      <c r="A71" s="4" t="s">
        <v>5526</v>
      </c>
      <c r="B71" s="4" t="s">
        <v>25660</v>
      </c>
      <c r="C71" s="4" t="s">
        <v>25661</v>
      </c>
      <c r="F71" s="4">
        <v>369.11596800000001</v>
      </c>
    </row>
    <row r="72" spans="1:6">
      <c r="A72" s="4" t="s">
        <v>5526</v>
      </c>
      <c r="B72" s="4" t="s">
        <v>12293</v>
      </c>
      <c r="C72" s="4" t="s">
        <v>12292</v>
      </c>
      <c r="F72" s="4">
        <v>128.562228</v>
      </c>
    </row>
    <row r="73" spans="1:6">
      <c r="A73" s="4" t="s">
        <v>5526</v>
      </c>
      <c r="B73" s="4" t="s">
        <v>11459</v>
      </c>
      <c r="C73" s="4" t="s">
        <v>11458</v>
      </c>
      <c r="F73" s="4">
        <v>399.500136</v>
      </c>
    </row>
    <row r="74" spans="1:6">
      <c r="A74" s="4" t="s">
        <v>5526</v>
      </c>
      <c r="B74" s="4" t="s">
        <v>27650</v>
      </c>
      <c r="C74" s="4" t="s">
        <v>27651</v>
      </c>
      <c r="F74" s="4">
        <v>293.25632400000001</v>
      </c>
    </row>
    <row r="75" spans="1:6">
      <c r="A75" s="4" t="s">
        <v>5526</v>
      </c>
      <c r="B75" s="4" t="s">
        <v>27652</v>
      </c>
      <c r="C75" s="4" t="s">
        <v>27653</v>
      </c>
      <c r="F75" s="4">
        <v>107.02053179999999</v>
      </c>
    </row>
    <row r="76" spans="1:6">
      <c r="A76" s="4" t="s">
        <v>5526</v>
      </c>
      <c r="B76" s="4" t="s">
        <v>27654</v>
      </c>
      <c r="C76" s="4" t="s">
        <v>27655</v>
      </c>
      <c r="F76" s="4">
        <v>317.80425599999995</v>
      </c>
    </row>
    <row r="77" spans="1:6">
      <c r="A77" s="4" t="s">
        <v>5526</v>
      </c>
      <c r="B77" s="4" t="s">
        <v>28923</v>
      </c>
      <c r="C77" s="4" t="s">
        <v>28924</v>
      </c>
      <c r="E77" s="4" t="s">
        <v>10004</v>
      </c>
      <c r="F77" s="4">
        <v>160.68304799999999</v>
      </c>
    </row>
    <row r="78" spans="1:6">
      <c r="A78" s="4" t="s">
        <v>5526</v>
      </c>
      <c r="B78" s="4" t="s">
        <v>11355</v>
      </c>
      <c r="C78" s="4" t="s">
        <v>28691</v>
      </c>
      <c r="E78" s="4" t="s">
        <v>10004</v>
      </c>
      <c r="F78" s="4">
        <v>1096.3049760000001</v>
      </c>
    </row>
    <row r="79" spans="1:6">
      <c r="A79" s="4" t="s">
        <v>6989</v>
      </c>
      <c r="B79" s="4" t="s">
        <v>27656</v>
      </c>
      <c r="C79" s="4" t="s">
        <v>27657</v>
      </c>
      <c r="F79" s="4">
        <v>1649.861322</v>
      </c>
    </row>
    <row r="80" spans="1:6">
      <c r="A80" s="4" t="s">
        <v>5526</v>
      </c>
      <c r="B80" s="4" t="s">
        <v>13528</v>
      </c>
      <c r="C80" s="4" t="s">
        <v>13527</v>
      </c>
      <c r="F80" s="4">
        <v>1186.4688960000001</v>
      </c>
    </row>
    <row r="81" spans="1:6">
      <c r="A81" s="4" t="s">
        <v>5526</v>
      </c>
      <c r="B81" s="4" t="s">
        <v>749</v>
      </c>
      <c r="C81" s="4" t="s">
        <v>3285</v>
      </c>
      <c r="F81" s="4">
        <v>458.390244</v>
      </c>
    </row>
    <row r="82" spans="1:6">
      <c r="A82" s="4" t="s">
        <v>5526</v>
      </c>
      <c r="B82" s="4" t="s">
        <v>754</v>
      </c>
      <c r="C82" s="4" t="s">
        <v>4108</v>
      </c>
      <c r="F82" s="4">
        <v>187.650216</v>
      </c>
    </row>
    <row r="83" spans="1:6">
      <c r="A83" s="4" t="s">
        <v>5526</v>
      </c>
      <c r="B83" s="4" t="s">
        <v>757</v>
      </c>
      <c r="C83" s="4" t="s">
        <v>3286</v>
      </c>
      <c r="F83" s="4">
        <v>402.402648</v>
      </c>
    </row>
    <row r="84" spans="1:6">
      <c r="A84" s="4" t="s">
        <v>6989</v>
      </c>
      <c r="B84" s="4" t="s">
        <v>25662</v>
      </c>
      <c r="C84" s="4" t="s">
        <v>27658</v>
      </c>
      <c r="F84" s="4">
        <v>4010.2417919999994</v>
      </c>
    </row>
    <row r="85" spans="1:6">
      <c r="A85" s="4" t="s">
        <v>5526</v>
      </c>
      <c r="B85" s="4" t="s">
        <v>4046</v>
      </c>
      <c r="C85" s="4" t="s">
        <v>4047</v>
      </c>
      <c r="F85" s="4">
        <v>769.84625663999998</v>
      </c>
    </row>
    <row r="86" spans="1:6">
      <c r="A86" s="4" t="s">
        <v>5526</v>
      </c>
      <c r="B86" s="4" t="s">
        <v>11100</v>
      </c>
      <c r="C86" s="4" t="s">
        <v>11099</v>
      </c>
      <c r="F86" s="4">
        <v>728.99195999999995</v>
      </c>
    </row>
    <row r="87" spans="1:6">
      <c r="A87" s="4" t="s">
        <v>5526</v>
      </c>
      <c r="B87" s="4" t="s">
        <v>13575</v>
      </c>
      <c r="C87" s="4" t="s">
        <v>13576</v>
      </c>
      <c r="F87" s="4">
        <v>136.25272200000001</v>
      </c>
    </row>
    <row r="88" spans="1:6">
      <c r="A88" s="4" t="s">
        <v>5526</v>
      </c>
      <c r="B88" s="4" t="s">
        <v>3179</v>
      </c>
      <c r="C88" s="4" t="s">
        <v>3287</v>
      </c>
      <c r="F88" s="4">
        <v>260.339496</v>
      </c>
    </row>
    <row r="89" spans="1:6">
      <c r="A89" s="4" t="s">
        <v>5526</v>
      </c>
      <c r="B89" s="4" t="s">
        <v>1606</v>
      </c>
      <c r="C89" s="4" t="s">
        <v>4109</v>
      </c>
      <c r="F89" s="4">
        <v>369.74571599999996</v>
      </c>
    </row>
    <row r="90" spans="1:6">
      <c r="A90" s="4" t="s">
        <v>5526</v>
      </c>
      <c r="B90" s="4" t="s">
        <v>1694</v>
      </c>
      <c r="C90" s="4" t="s">
        <v>3288</v>
      </c>
      <c r="F90" s="4">
        <v>197.15478000000002</v>
      </c>
    </row>
    <row r="91" spans="1:6">
      <c r="A91" s="4" t="s">
        <v>5526</v>
      </c>
      <c r="B91" s="4" t="s">
        <v>1607</v>
      </c>
      <c r="C91" s="4" t="s">
        <v>3289</v>
      </c>
      <c r="F91" s="4">
        <v>338.90805600000004</v>
      </c>
    </row>
    <row r="92" spans="1:6">
      <c r="A92" s="4" t="s">
        <v>5526</v>
      </c>
      <c r="B92" s="4" t="s">
        <v>1608</v>
      </c>
      <c r="C92" s="4" t="s">
        <v>3290</v>
      </c>
      <c r="F92" s="4">
        <v>585.27946800000007</v>
      </c>
    </row>
    <row r="93" spans="1:6">
      <c r="A93" s="4" t="s">
        <v>5526</v>
      </c>
      <c r="B93" s="4" t="s">
        <v>5442</v>
      </c>
      <c r="C93" s="4" t="s">
        <v>5443</v>
      </c>
      <c r="F93" s="4">
        <v>958.46176800000001</v>
      </c>
    </row>
    <row r="94" spans="1:6">
      <c r="A94" s="4" t="s">
        <v>5526</v>
      </c>
      <c r="B94" s="4" t="s">
        <v>5555</v>
      </c>
      <c r="C94" s="4" t="s">
        <v>5554</v>
      </c>
      <c r="F94" s="4">
        <v>1019.262744</v>
      </c>
    </row>
    <row r="95" spans="1:6">
      <c r="A95" s="4" t="s">
        <v>5526</v>
      </c>
      <c r="B95" s="4" t="s">
        <v>5553</v>
      </c>
      <c r="C95" s="4" t="s">
        <v>5552</v>
      </c>
      <c r="F95" s="4">
        <v>1046.4345117599999</v>
      </c>
    </row>
    <row r="96" spans="1:6">
      <c r="A96" s="4" t="s">
        <v>5526</v>
      </c>
      <c r="B96" s="4" t="s">
        <v>25663</v>
      </c>
      <c r="C96" s="4" t="s">
        <v>25863</v>
      </c>
      <c r="F96" s="4">
        <v>1380.7511519999998</v>
      </c>
    </row>
    <row r="97" spans="1:6">
      <c r="A97" s="4" t="s">
        <v>5526</v>
      </c>
      <c r="B97" s="4" t="s">
        <v>5551</v>
      </c>
      <c r="C97" s="4" t="s">
        <v>5550</v>
      </c>
      <c r="F97" s="4">
        <v>774.87360000000001</v>
      </c>
    </row>
    <row r="98" spans="1:6">
      <c r="A98" s="4" t="s">
        <v>5526</v>
      </c>
      <c r="B98" s="4" t="s">
        <v>8234</v>
      </c>
      <c r="C98" s="4" t="s">
        <v>8235</v>
      </c>
      <c r="F98" s="4">
        <v>1296.374916</v>
      </c>
    </row>
    <row r="99" spans="1:6">
      <c r="A99" s="4" t="s">
        <v>5526</v>
      </c>
      <c r="B99" s="4" t="s">
        <v>27659</v>
      </c>
      <c r="C99" s="4" t="s">
        <v>27660</v>
      </c>
      <c r="F99" s="4">
        <v>389.03004000000004</v>
      </c>
    </row>
    <row r="100" spans="1:6">
      <c r="A100" s="4" t="s">
        <v>5526</v>
      </c>
      <c r="B100" s="4" t="s">
        <v>27661</v>
      </c>
      <c r="C100" s="4" t="s">
        <v>27662</v>
      </c>
      <c r="F100" s="4">
        <v>403.84207199999997</v>
      </c>
    </row>
    <row r="101" spans="1:6">
      <c r="A101" s="4" t="s">
        <v>5526</v>
      </c>
      <c r="B101" s="4" t="s">
        <v>27663</v>
      </c>
      <c r="C101" s="4" t="s">
        <v>27664</v>
      </c>
      <c r="F101" s="4">
        <v>447.714516</v>
      </c>
    </row>
    <row r="102" spans="1:6">
      <c r="A102" s="4" t="s">
        <v>6989</v>
      </c>
      <c r="B102" s="4" t="s">
        <v>27665</v>
      </c>
      <c r="C102" s="4" t="s">
        <v>27666</v>
      </c>
      <c r="F102" s="4">
        <v>996.29713800000002</v>
      </c>
    </row>
    <row r="103" spans="1:6">
      <c r="A103" s="4" t="s">
        <v>5526</v>
      </c>
      <c r="B103" s="4" t="s">
        <v>1604</v>
      </c>
      <c r="C103" s="4" t="s">
        <v>4110</v>
      </c>
      <c r="F103" s="4">
        <v>260.339496</v>
      </c>
    </row>
    <row r="104" spans="1:6">
      <c r="A104" s="4" t="s">
        <v>5526</v>
      </c>
      <c r="B104" s="4" t="s">
        <v>1605</v>
      </c>
      <c r="C104" s="4" t="s">
        <v>4111</v>
      </c>
      <c r="F104" s="4">
        <v>315.68184000000002</v>
      </c>
    </row>
    <row r="105" spans="1:6">
      <c r="A105" s="4" t="s">
        <v>5526</v>
      </c>
      <c r="B105" s="4" t="s">
        <v>11571</v>
      </c>
      <c r="C105" s="4" t="s">
        <v>11572</v>
      </c>
      <c r="F105" s="4">
        <v>467.04142499999995</v>
      </c>
    </row>
    <row r="106" spans="1:6">
      <c r="A106" s="4" t="s">
        <v>5526</v>
      </c>
      <c r="B106" s="4" t="s">
        <v>25664</v>
      </c>
      <c r="C106" s="4" t="s">
        <v>25665</v>
      </c>
      <c r="F106" s="4">
        <v>390.20752800000002</v>
      </c>
    </row>
    <row r="107" spans="1:6">
      <c r="A107" s="4" t="s">
        <v>5526</v>
      </c>
      <c r="B107" s="4" t="s">
        <v>5324</v>
      </c>
      <c r="C107" s="4" t="s">
        <v>5325</v>
      </c>
      <c r="F107" s="4">
        <v>551.74288799999999</v>
      </c>
    </row>
    <row r="108" spans="1:6">
      <c r="A108" s="4" t="s">
        <v>5526</v>
      </c>
      <c r="B108" s="4" t="s">
        <v>8593</v>
      </c>
      <c r="C108" s="4" t="s">
        <v>8592</v>
      </c>
      <c r="F108" s="4">
        <v>640.68729599999995</v>
      </c>
    </row>
    <row r="109" spans="1:6">
      <c r="A109" s="4" t="s">
        <v>5526</v>
      </c>
      <c r="B109" s="4" t="s">
        <v>3217</v>
      </c>
      <c r="C109" s="4" t="s">
        <v>3291</v>
      </c>
      <c r="F109" s="4">
        <v>760.30942800000003</v>
      </c>
    </row>
    <row r="110" spans="1:6">
      <c r="A110" s="4" t="s">
        <v>5526</v>
      </c>
      <c r="B110" s="4" t="s">
        <v>5549</v>
      </c>
      <c r="C110" s="4" t="s">
        <v>5548</v>
      </c>
      <c r="F110" s="4">
        <v>958.62007200000005</v>
      </c>
    </row>
    <row r="111" spans="1:6">
      <c r="A111" s="4" t="s">
        <v>5526</v>
      </c>
      <c r="B111" s="4" t="s">
        <v>5452</v>
      </c>
      <c r="C111" s="4" t="s">
        <v>5453</v>
      </c>
      <c r="F111" s="4">
        <v>942.55649999999991</v>
      </c>
    </row>
    <row r="112" spans="1:6">
      <c r="A112" s="4" t="s">
        <v>5526</v>
      </c>
      <c r="B112" s="4" t="s">
        <v>8630</v>
      </c>
      <c r="C112" s="4" t="s">
        <v>8631</v>
      </c>
      <c r="F112" s="4">
        <v>415.92723600000005</v>
      </c>
    </row>
    <row r="113" spans="1:6">
      <c r="A113" s="4" t="s">
        <v>5526</v>
      </c>
      <c r="B113" s="4" t="s">
        <v>27667</v>
      </c>
      <c r="C113" s="4" t="s">
        <v>27668</v>
      </c>
      <c r="F113" s="4">
        <v>460.82926799999996</v>
      </c>
    </row>
    <row r="114" spans="1:6">
      <c r="A114" s="4" t="s">
        <v>5526</v>
      </c>
      <c r="B114" s="4" t="s">
        <v>27669</v>
      </c>
      <c r="C114" s="4" t="s">
        <v>27670</v>
      </c>
      <c r="F114" s="4">
        <v>517.30666799999995</v>
      </c>
    </row>
    <row r="115" spans="1:6">
      <c r="A115" s="4" t="s">
        <v>5526</v>
      </c>
      <c r="B115" s="4" t="s">
        <v>27671</v>
      </c>
      <c r="C115" s="4" t="s">
        <v>27672</v>
      </c>
      <c r="F115" s="4">
        <v>568.10634000000005</v>
      </c>
    </row>
    <row r="116" spans="1:6">
      <c r="A116" s="4" t="s">
        <v>5526</v>
      </c>
      <c r="B116" s="4" t="s">
        <v>28925</v>
      </c>
      <c r="C116" s="4" t="s">
        <v>28926</v>
      </c>
      <c r="E116" s="4" t="s">
        <v>10004</v>
      </c>
      <c r="F116" s="4">
        <v>189.33566400000001</v>
      </c>
    </row>
    <row r="117" spans="1:6">
      <c r="A117" s="4" t="s">
        <v>5526</v>
      </c>
      <c r="B117" s="4" t="s">
        <v>28927</v>
      </c>
      <c r="C117" s="4" t="s">
        <v>28928</v>
      </c>
      <c r="E117" s="4" t="s">
        <v>10004</v>
      </c>
      <c r="F117" s="4">
        <v>228.839652</v>
      </c>
    </row>
    <row r="118" spans="1:6">
      <c r="A118" s="4" t="s">
        <v>5526</v>
      </c>
      <c r="B118" s="4" t="s">
        <v>751</v>
      </c>
      <c r="C118" s="4" t="s">
        <v>4112</v>
      </c>
      <c r="F118" s="4">
        <v>484.62974399999996</v>
      </c>
    </row>
    <row r="119" spans="1:6">
      <c r="A119" s="4" t="s">
        <v>5526</v>
      </c>
      <c r="B119" s="4" t="s">
        <v>12248</v>
      </c>
      <c r="C119" s="4" t="s">
        <v>12249</v>
      </c>
      <c r="F119" s="4">
        <v>784.17395999999997</v>
      </c>
    </row>
    <row r="120" spans="1:6">
      <c r="A120" s="4" t="s">
        <v>5526</v>
      </c>
      <c r="B120" s="4" t="s">
        <v>750</v>
      </c>
      <c r="C120" s="4" t="s">
        <v>4113</v>
      </c>
      <c r="F120" s="4">
        <v>424.85366399999998</v>
      </c>
    </row>
    <row r="121" spans="1:6">
      <c r="A121" s="4" t="s">
        <v>5526</v>
      </c>
      <c r="B121" s="4" t="s">
        <v>5927</v>
      </c>
      <c r="C121" s="4" t="s">
        <v>5926</v>
      </c>
      <c r="F121" s="4">
        <v>730.57132799999999</v>
      </c>
    </row>
    <row r="122" spans="1:6">
      <c r="A122" s="4" t="s">
        <v>5526</v>
      </c>
      <c r="B122" s="4" t="s">
        <v>6984</v>
      </c>
      <c r="C122" s="4" t="s">
        <v>12123</v>
      </c>
      <c r="F122" s="4">
        <v>245.925264</v>
      </c>
    </row>
    <row r="123" spans="1:6">
      <c r="A123" s="4" t="s">
        <v>5526</v>
      </c>
      <c r="B123" s="4" t="s">
        <v>25864</v>
      </c>
      <c r="C123" s="4" t="s">
        <v>25865</v>
      </c>
      <c r="F123" s="4">
        <v>471.68982000000005</v>
      </c>
    </row>
    <row r="124" spans="1:6">
      <c r="A124" s="4" t="s">
        <v>5526</v>
      </c>
      <c r="B124" s="4" t="s">
        <v>670</v>
      </c>
      <c r="C124" s="4" t="s">
        <v>3292</v>
      </c>
      <c r="F124" s="4">
        <v>166.561308</v>
      </c>
    </row>
    <row r="125" spans="1:6">
      <c r="A125" s="4" t="s">
        <v>5526</v>
      </c>
      <c r="B125" s="4" t="s">
        <v>6985</v>
      </c>
      <c r="C125" s="4" t="s">
        <v>6986</v>
      </c>
      <c r="F125" s="4">
        <v>898.72403999999995</v>
      </c>
    </row>
    <row r="126" spans="1:6">
      <c r="A126" s="4" t="s">
        <v>5526</v>
      </c>
      <c r="B126" s="4" t="s">
        <v>747</v>
      </c>
      <c r="C126" s="4" t="s">
        <v>3293</v>
      </c>
      <c r="F126" s="4">
        <v>377.73129600000004</v>
      </c>
    </row>
    <row r="127" spans="1:6">
      <c r="A127" s="4" t="s">
        <v>5526</v>
      </c>
      <c r="B127" s="4" t="s">
        <v>8628</v>
      </c>
      <c r="C127" s="4" t="s">
        <v>8629</v>
      </c>
      <c r="F127" s="4">
        <v>444.23590799999999</v>
      </c>
    </row>
    <row r="128" spans="1:6">
      <c r="A128" s="4" t="s">
        <v>5526</v>
      </c>
      <c r="B128" s="4" t="s">
        <v>745</v>
      </c>
      <c r="C128" s="4" t="s">
        <v>3294</v>
      </c>
      <c r="F128" s="4">
        <v>141.18717599999999</v>
      </c>
    </row>
    <row r="129" spans="1:6">
      <c r="A129" s="4" t="s">
        <v>5526</v>
      </c>
      <c r="B129" s="4" t="s">
        <v>746</v>
      </c>
      <c r="C129" s="4" t="s">
        <v>13587</v>
      </c>
      <c r="F129" s="4">
        <v>162.90848399999999</v>
      </c>
    </row>
    <row r="130" spans="1:6">
      <c r="A130" s="4" t="s">
        <v>5526</v>
      </c>
      <c r="B130" s="4" t="s">
        <v>743</v>
      </c>
      <c r="C130" s="4" t="s">
        <v>3295</v>
      </c>
      <c r="F130" s="4">
        <v>284.93215500000002</v>
      </c>
    </row>
    <row r="131" spans="1:6">
      <c r="A131" s="4" t="s">
        <v>5526</v>
      </c>
      <c r="B131" s="4" t="s">
        <v>11098</v>
      </c>
      <c r="C131" s="4" t="s">
        <v>11097</v>
      </c>
      <c r="F131" s="4">
        <v>111.8042604</v>
      </c>
    </row>
    <row r="132" spans="1:6">
      <c r="A132" s="4" t="s">
        <v>5526</v>
      </c>
      <c r="B132" s="4" t="s">
        <v>13872</v>
      </c>
      <c r="C132" s="4" t="s">
        <v>28929</v>
      </c>
      <c r="E132" s="4" t="s">
        <v>10004</v>
      </c>
      <c r="F132" s="4">
        <v>676.36302000000001</v>
      </c>
    </row>
    <row r="133" spans="1:6">
      <c r="A133" s="4" t="s">
        <v>5526</v>
      </c>
      <c r="B133" s="4" t="s">
        <v>11573</v>
      </c>
      <c r="C133" s="4" t="s">
        <v>11574</v>
      </c>
      <c r="F133" s="4">
        <v>206.84090399999999</v>
      </c>
    </row>
    <row r="134" spans="1:6">
      <c r="A134" s="4" t="s">
        <v>6989</v>
      </c>
      <c r="B134" s="4" t="s">
        <v>28710</v>
      </c>
      <c r="C134" s="4" t="s">
        <v>28709</v>
      </c>
      <c r="F134" s="4">
        <v>352.69254000000001</v>
      </c>
    </row>
    <row r="135" spans="1:6">
      <c r="A135" s="4" t="s">
        <v>5526</v>
      </c>
      <c r="B135" s="4" t="s">
        <v>5942</v>
      </c>
      <c r="C135" s="4" t="s">
        <v>28930</v>
      </c>
      <c r="E135" s="4" t="s">
        <v>10004</v>
      </c>
      <c r="F135" s="4">
        <v>253.63218000000003</v>
      </c>
    </row>
    <row r="136" spans="1:6">
      <c r="A136" s="4" t="s">
        <v>5526</v>
      </c>
      <c r="B136" s="4" t="s">
        <v>6987</v>
      </c>
      <c r="C136" s="4" t="s">
        <v>6988</v>
      </c>
      <c r="F136" s="4">
        <v>483.779268</v>
      </c>
    </row>
    <row r="137" spans="1:6">
      <c r="A137" s="4" t="s">
        <v>5526</v>
      </c>
      <c r="B137" s="4" t="s">
        <v>9454</v>
      </c>
      <c r="C137" s="4" t="s">
        <v>9453</v>
      </c>
      <c r="F137" s="4">
        <v>667.23414444000002</v>
      </c>
    </row>
    <row r="138" spans="1:6">
      <c r="A138" s="4" t="s">
        <v>5526</v>
      </c>
      <c r="B138" s="4" t="s">
        <v>5547</v>
      </c>
      <c r="C138" s="4" t="s">
        <v>5546</v>
      </c>
      <c r="F138" s="4">
        <v>594.59227199999998</v>
      </c>
    </row>
    <row r="139" spans="1:6">
      <c r="A139" s="4" t="s">
        <v>5526</v>
      </c>
      <c r="B139" s="4" t="s">
        <v>11457</v>
      </c>
      <c r="C139" s="4" t="s">
        <v>28931</v>
      </c>
      <c r="E139" s="4" t="s">
        <v>10004</v>
      </c>
      <c r="F139" s="4">
        <v>377.03280000000001</v>
      </c>
    </row>
    <row r="140" spans="1:6">
      <c r="A140" s="4" t="s">
        <v>5526</v>
      </c>
      <c r="B140" s="4" t="s">
        <v>11137</v>
      </c>
      <c r="C140" s="4" t="s">
        <v>11136</v>
      </c>
      <c r="F140" s="4">
        <v>499.16678399999989</v>
      </c>
    </row>
    <row r="141" spans="1:6">
      <c r="A141" s="4" t="s">
        <v>5526</v>
      </c>
      <c r="B141" s="4" t="s">
        <v>748</v>
      </c>
      <c r="C141" s="4" t="s">
        <v>3296</v>
      </c>
      <c r="F141" s="4">
        <v>174.405924</v>
      </c>
    </row>
    <row r="142" spans="1:6">
      <c r="A142" s="4" t="s">
        <v>5526</v>
      </c>
      <c r="B142" s="4" t="s">
        <v>753</v>
      </c>
      <c r="C142" s="4" t="s">
        <v>3297</v>
      </c>
      <c r="F142" s="4">
        <v>217.82650799999999</v>
      </c>
    </row>
    <row r="143" spans="1:6">
      <c r="A143" s="4" t="s">
        <v>5526</v>
      </c>
      <c r="B143" s="4" t="s">
        <v>752</v>
      </c>
      <c r="C143" s="4" t="s">
        <v>3298</v>
      </c>
      <c r="F143" s="4">
        <v>171.2137932</v>
      </c>
    </row>
    <row r="144" spans="1:6">
      <c r="A144" s="4" t="s">
        <v>5526</v>
      </c>
      <c r="B144" s="4" t="s">
        <v>13577</v>
      </c>
      <c r="C144" s="4" t="s">
        <v>13578</v>
      </c>
      <c r="F144" s="4">
        <v>658.79005200000006</v>
      </c>
    </row>
    <row r="145" spans="1:6">
      <c r="A145" s="4" t="s">
        <v>5526</v>
      </c>
      <c r="B145" s="4" t="s">
        <v>13727</v>
      </c>
      <c r="C145" s="4" t="s">
        <v>27673</v>
      </c>
      <c r="F145" s="4">
        <v>2242.2064319999999</v>
      </c>
    </row>
    <row r="146" spans="1:6">
      <c r="A146" s="4" t="s">
        <v>5526</v>
      </c>
      <c r="B146" s="4" t="s">
        <v>25666</v>
      </c>
      <c r="C146" s="4" t="s">
        <v>27674</v>
      </c>
      <c r="F146" s="4">
        <v>850.82320800000002</v>
      </c>
    </row>
    <row r="147" spans="1:6">
      <c r="A147" s="4" t="s">
        <v>5526</v>
      </c>
      <c r="B147" s="4" t="s">
        <v>756</v>
      </c>
      <c r="C147" s="4" t="s">
        <v>3299</v>
      </c>
      <c r="F147" s="4">
        <v>174.18611399999998</v>
      </c>
    </row>
    <row r="148" spans="1:6">
      <c r="A148" s="4" t="s">
        <v>5526</v>
      </c>
      <c r="B148" s="4" t="s">
        <v>27472</v>
      </c>
      <c r="C148" s="4" t="s">
        <v>27473</v>
      </c>
      <c r="F148" s="4">
        <v>237.01719600000004</v>
      </c>
    </row>
    <row r="149" spans="1:6">
      <c r="A149" s="4" t="s">
        <v>5526</v>
      </c>
      <c r="B149" s="4" t="s">
        <v>28932</v>
      </c>
      <c r="C149" s="4" t="s">
        <v>28933</v>
      </c>
      <c r="E149" s="4" t="s">
        <v>10004</v>
      </c>
      <c r="F149" s="4">
        <v>562.113024</v>
      </c>
    </row>
    <row r="150" spans="1:6">
      <c r="A150" s="4" t="s">
        <v>6989</v>
      </c>
      <c r="B150" s="4" t="s">
        <v>11139</v>
      </c>
      <c r="C150" s="4" t="s">
        <v>11140</v>
      </c>
      <c r="F150" s="4">
        <v>47.978045999999992</v>
      </c>
    </row>
    <row r="151" spans="1:6">
      <c r="A151" s="4" t="s">
        <v>5526</v>
      </c>
      <c r="B151" s="4" t="s">
        <v>5448</v>
      </c>
      <c r="C151" s="4" t="s">
        <v>5449</v>
      </c>
      <c r="F151" s="4">
        <v>74.19679185599999</v>
      </c>
    </row>
    <row r="152" spans="1:6">
      <c r="A152" s="4" t="s">
        <v>5526</v>
      </c>
      <c r="B152" s="4" t="s">
        <v>5450</v>
      </c>
      <c r="C152" s="4" t="s">
        <v>5451</v>
      </c>
      <c r="F152" s="4">
        <v>301.77648599999998</v>
      </c>
    </row>
    <row r="153" spans="1:6">
      <c r="A153" s="4" t="s">
        <v>5526</v>
      </c>
      <c r="B153" s="4" t="s">
        <v>758</v>
      </c>
      <c r="C153" s="4" t="s">
        <v>3300</v>
      </c>
      <c r="F153" s="4">
        <v>152.31823200000002</v>
      </c>
    </row>
    <row r="154" spans="1:6">
      <c r="A154" s="4" t="s">
        <v>5526</v>
      </c>
      <c r="B154" s="4" t="s">
        <v>759</v>
      </c>
      <c r="C154" s="4" t="s">
        <v>3301</v>
      </c>
      <c r="F154" s="4">
        <v>142.43346299999999</v>
      </c>
    </row>
    <row r="155" spans="1:6">
      <c r="A155" s="4" t="s">
        <v>5526</v>
      </c>
      <c r="B155" s="4" t="s">
        <v>8632</v>
      </c>
      <c r="C155" s="4" t="s">
        <v>8633</v>
      </c>
      <c r="F155" s="4">
        <v>263.80749600000007</v>
      </c>
    </row>
    <row r="156" spans="1:6">
      <c r="A156" s="4" t="s">
        <v>5526</v>
      </c>
      <c r="B156" s="4" t="s">
        <v>755</v>
      </c>
      <c r="C156" s="4" t="s">
        <v>27578</v>
      </c>
      <c r="F156" s="4">
        <v>100.21689719999999</v>
      </c>
    </row>
    <row r="157" spans="1:6">
      <c r="A157" s="4" t="s">
        <v>5526</v>
      </c>
      <c r="B157" s="4" t="s">
        <v>632</v>
      </c>
      <c r="C157" s="4" t="s">
        <v>3302</v>
      </c>
      <c r="F157" s="4">
        <v>300.45344399999999</v>
      </c>
    </row>
    <row r="158" spans="1:6">
      <c r="A158" s="4" t="s">
        <v>5526</v>
      </c>
      <c r="B158" s="4" t="s">
        <v>9510</v>
      </c>
      <c r="C158" s="4" t="s">
        <v>9509</v>
      </c>
      <c r="F158" s="4">
        <v>407.540592</v>
      </c>
    </row>
    <row r="159" spans="1:6">
      <c r="A159" s="4" t="s">
        <v>5526</v>
      </c>
      <c r="B159" s="4" t="s">
        <v>10003</v>
      </c>
      <c r="C159" s="4" t="s">
        <v>10002</v>
      </c>
      <c r="F159" s="4">
        <v>2809.458216</v>
      </c>
    </row>
    <row r="160" spans="1:6">
      <c r="A160" s="4" t="s">
        <v>5526</v>
      </c>
      <c r="B160" s="4" t="s">
        <v>8180</v>
      </c>
      <c r="C160" s="4" t="s">
        <v>8179</v>
      </c>
      <c r="F160" s="4">
        <v>4569.502896</v>
      </c>
    </row>
    <row r="161" spans="1:6">
      <c r="A161" s="4" t="s">
        <v>5526</v>
      </c>
      <c r="B161" s="4" t="s">
        <v>5943</v>
      </c>
      <c r="C161" s="4" t="s">
        <v>5944</v>
      </c>
      <c r="F161" s="4">
        <v>2155.4419680000001</v>
      </c>
    </row>
    <row r="162" spans="1:6">
      <c r="A162" s="4" t="s">
        <v>5526</v>
      </c>
      <c r="B162" s="4" t="s">
        <v>5326</v>
      </c>
      <c r="C162" s="4" t="s">
        <v>5327</v>
      </c>
      <c r="F162" s="4">
        <v>2761.6414319999999</v>
      </c>
    </row>
    <row r="163" spans="1:6">
      <c r="A163" s="4" t="s">
        <v>5526</v>
      </c>
      <c r="B163" s="4" t="s">
        <v>9508</v>
      </c>
      <c r="C163" s="4" t="s">
        <v>9507</v>
      </c>
      <c r="F163" s="4">
        <v>544.61574000000007</v>
      </c>
    </row>
    <row r="164" spans="1:6">
      <c r="A164" s="4" t="s">
        <v>5526</v>
      </c>
      <c r="B164" s="4" t="s">
        <v>25866</v>
      </c>
      <c r="C164" s="4" t="s">
        <v>25867</v>
      </c>
      <c r="F164" s="4">
        <v>176.66359199999999</v>
      </c>
    </row>
    <row r="165" spans="1:6">
      <c r="A165" s="4" t="s">
        <v>5526</v>
      </c>
      <c r="B165" s="4" t="s">
        <v>28934</v>
      </c>
      <c r="C165" s="4" t="s">
        <v>28935</v>
      </c>
      <c r="F165" s="4">
        <v>116.26714799999999</v>
      </c>
    </row>
    <row r="166" spans="1:6">
      <c r="A166" s="4" t="s">
        <v>5526</v>
      </c>
      <c r="B166" s="4" t="s">
        <v>8595</v>
      </c>
      <c r="C166" s="4" t="s">
        <v>8594</v>
      </c>
      <c r="F166" s="4">
        <v>1238.6780040000001</v>
      </c>
    </row>
    <row r="167" spans="1:6">
      <c r="A167" s="4" t="s">
        <v>5526</v>
      </c>
      <c r="B167" s="4" t="s">
        <v>9960</v>
      </c>
      <c r="C167" s="4" t="s">
        <v>9961</v>
      </c>
      <c r="F167" s="4">
        <v>420.39544799999999</v>
      </c>
    </row>
    <row r="168" spans="1:6">
      <c r="A168" s="4" t="s">
        <v>5526</v>
      </c>
      <c r="B168" s="4" t="s">
        <v>9451</v>
      </c>
      <c r="C168" s="4" t="s">
        <v>8639</v>
      </c>
      <c r="F168" s="4">
        <v>557.4606</v>
      </c>
    </row>
    <row r="169" spans="1:6">
      <c r="A169" s="4" t="s">
        <v>5526</v>
      </c>
      <c r="B169" s="4" t="s">
        <v>8638</v>
      </c>
      <c r="C169" s="4" t="s">
        <v>8639</v>
      </c>
      <c r="F169" s="4">
        <v>566.12692800000013</v>
      </c>
    </row>
    <row r="170" spans="1:6">
      <c r="A170" s="4" t="s">
        <v>5526</v>
      </c>
      <c r="B170" s="4" t="s">
        <v>8236</v>
      </c>
      <c r="C170" s="4" t="s">
        <v>8237</v>
      </c>
      <c r="F170" s="4">
        <v>1685.129148</v>
      </c>
    </row>
    <row r="171" spans="1:6">
      <c r="A171" s="4" t="s">
        <v>5526</v>
      </c>
      <c r="B171" s="4" t="s">
        <v>5931</v>
      </c>
      <c r="C171" s="4" t="s">
        <v>5930</v>
      </c>
      <c r="F171" s="4">
        <v>2005.822044</v>
      </c>
    </row>
    <row r="172" spans="1:6">
      <c r="A172" s="4" t="s">
        <v>5526</v>
      </c>
      <c r="B172" s="4" t="s">
        <v>629</v>
      </c>
      <c r="C172" s="4" t="s">
        <v>3303</v>
      </c>
      <c r="F172" s="4">
        <v>154.82171999999997</v>
      </c>
    </row>
    <row r="173" spans="1:6">
      <c r="A173" s="4" t="s">
        <v>5526</v>
      </c>
      <c r="B173" s="4" t="s">
        <v>630</v>
      </c>
      <c r="C173" s="4" t="s">
        <v>3303</v>
      </c>
      <c r="F173" s="4">
        <v>137.68857600000001</v>
      </c>
    </row>
    <row r="174" spans="1:6">
      <c r="A174" s="4" t="s">
        <v>5526</v>
      </c>
      <c r="B174" s="4" t="s">
        <v>631</v>
      </c>
      <c r="C174" s="4" t="s">
        <v>3304</v>
      </c>
      <c r="F174" s="4">
        <v>206.22115200000002</v>
      </c>
    </row>
    <row r="175" spans="1:6">
      <c r="A175" s="4" t="s">
        <v>5526</v>
      </c>
      <c r="B175" s="4" t="s">
        <v>668</v>
      </c>
      <c r="C175" s="4" t="s">
        <v>3305</v>
      </c>
      <c r="F175" s="4">
        <v>427.67049600000001</v>
      </c>
    </row>
    <row r="176" spans="1:6">
      <c r="A176" s="4" t="s">
        <v>5526</v>
      </c>
      <c r="B176" s="4" t="s">
        <v>9518</v>
      </c>
      <c r="C176" s="4" t="s">
        <v>9517</v>
      </c>
      <c r="F176" s="4">
        <v>557.4606</v>
      </c>
    </row>
    <row r="177" spans="1:6">
      <c r="A177" s="4" t="s">
        <v>5526</v>
      </c>
      <c r="B177" s="4" t="s">
        <v>12635</v>
      </c>
      <c r="C177" s="4" t="s">
        <v>12636</v>
      </c>
      <c r="F177" s="4">
        <v>829.17126000000007</v>
      </c>
    </row>
    <row r="178" spans="1:6">
      <c r="A178" s="4" t="s">
        <v>5526</v>
      </c>
      <c r="B178" s="4" t="s">
        <v>669</v>
      </c>
      <c r="C178" s="4" t="s">
        <v>3306</v>
      </c>
      <c r="F178" s="4">
        <v>814.47775200000001</v>
      </c>
    </row>
    <row r="179" spans="1:6">
      <c r="A179" s="4" t="s">
        <v>5526</v>
      </c>
      <c r="B179" s="4" t="s">
        <v>11096</v>
      </c>
      <c r="C179" s="4" t="s">
        <v>11095</v>
      </c>
      <c r="F179" s="4">
        <v>1041.4969080000001</v>
      </c>
    </row>
    <row r="180" spans="1:6">
      <c r="A180" s="4" t="s">
        <v>5526</v>
      </c>
      <c r="B180" s="4" t="s">
        <v>11575</v>
      </c>
      <c r="C180" s="4" t="s">
        <v>11576</v>
      </c>
      <c r="F180" s="4">
        <v>630.75127199999997</v>
      </c>
    </row>
    <row r="181" spans="1:6">
      <c r="A181" s="4" t="s">
        <v>5526</v>
      </c>
      <c r="B181" s="4" t="s">
        <v>11577</v>
      </c>
      <c r="C181" s="4" t="s">
        <v>11578</v>
      </c>
      <c r="F181" s="4">
        <v>575.82039600000007</v>
      </c>
    </row>
    <row r="182" spans="1:6">
      <c r="A182" s="4" t="s">
        <v>5526</v>
      </c>
      <c r="B182" s="4" t="s">
        <v>1691</v>
      </c>
      <c r="C182" s="4" t="s">
        <v>3307</v>
      </c>
      <c r="F182" s="4">
        <v>554.21190000000001</v>
      </c>
    </row>
    <row r="183" spans="1:6">
      <c r="A183" s="4" t="s">
        <v>5526</v>
      </c>
      <c r="B183" s="4" t="s">
        <v>11392</v>
      </c>
      <c r="C183" s="4" t="s">
        <v>11393</v>
      </c>
      <c r="F183" s="4">
        <v>665.38015164000001</v>
      </c>
    </row>
    <row r="184" spans="1:6">
      <c r="A184" s="4" t="s">
        <v>5526</v>
      </c>
      <c r="B184" s="4" t="s">
        <v>1692</v>
      </c>
      <c r="C184" s="4" t="s">
        <v>3308</v>
      </c>
      <c r="F184" s="4">
        <v>891.37697999999989</v>
      </c>
    </row>
    <row r="185" spans="1:6">
      <c r="A185" s="4" t="s">
        <v>5526</v>
      </c>
      <c r="B185" s="4" t="s">
        <v>1690</v>
      </c>
      <c r="C185" s="4" t="s">
        <v>3309</v>
      </c>
      <c r="F185" s="4">
        <v>368.30629199999998</v>
      </c>
    </row>
    <row r="186" spans="1:6">
      <c r="A186" s="4" t="s">
        <v>5526</v>
      </c>
      <c r="B186" s="4" t="s">
        <v>26723</v>
      </c>
      <c r="C186" s="4" t="s">
        <v>26724</v>
      </c>
      <c r="F186" s="4">
        <v>555.94120799999996</v>
      </c>
    </row>
    <row r="187" spans="1:6">
      <c r="A187" s="4" t="s">
        <v>5526</v>
      </c>
      <c r="B187" s="4" t="s">
        <v>13859</v>
      </c>
      <c r="C187" s="4" t="s">
        <v>13865</v>
      </c>
      <c r="F187" s="4">
        <v>936.75882000000013</v>
      </c>
    </row>
    <row r="188" spans="1:6">
      <c r="A188" s="4" t="s">
        <v>5526</v>
      </c>
      <c r="B188" s="4" t="s">
        <v>13616</v>
      </c>
      <c r="C188" s="4" t="s">
        <v>27675</v>
      </c>
      <c r="F188" s="4">
        <v>998.13426000000004</v>
      </c>
    </row>
    <row r="189" spans="1:6">
      <c r="A189" s="4" t="s">
        <v>5526</v>
      </c>
      <c r="B189" s="4" t="s">
        <v>12421</v>
      </c>
      <c r="C189" s="4" t="s">
        <v>12422</v>
      </c>
      <c r="F189" s="4">
        <v>715.95717599999989</v>
      </c>
    </row>
    <row r="190" spans="1:6">
      <c r="A190" s="4" t="s">
        <v>5526</v>
      </c>
      <c r="B190" s="4" t="s">
        <v>28880</v>
      </c>
      <c r="C190" s="4" t="s">
        <v>28936</v>
      </c>
      <c r="E190" s="4" t="s">
        <v>10004</v>
      </c>
      <c r="F190" s="4">
        <v>299.08399199999997</v>
      </c>
    </row>
    <row r="191" spans="1:6">
      <c r="A191" s="4" t="s">
        <v>5526</v>
      </c>
      <c r="B191" s="4" t="s">
        <v>13615</v>
      </c>
      <c r="C191" s="4" t="s">
        <v>13614</v>
      </c>
      <c r="E191" s="4" t="s">
        <v>10004</v>
      </c>
      <c r="F191" s="4">
        <v>437.90843999999993</v>
      </c>
    </row>
    <row r="192" spans="1:6">
      <c r="A192" s="4" t="s">
        <v>5526</v>
      </c>
      <c r="B192" s="4" t="s">
        <v>28937</v>
      </c>
      <c r="C192" s="4" t="s">
        <v>28938</v>
      </c>
      <c r="F192" s="4">
        <v>453.292284</v>
      </c>
    </row>
    <row r="193" spans="1:6">
      <c r="A193" s="4" t="s">
        <v>5526</v>
      </c>
      <c r="B193" s="4" t="s">
        <v>8616</v>
      </c>
      <c r="C193" s="4" t="s">
        <v>8615</v>
      </c>
      <c r="F193" s="4">
        <v>247.56212735999998</v>
      </c>
    </row>
    <row r="194" spans="1:6">
      <c r="A194" s="4" t="s">
        <v>5526</v>
      </c>
      <c r="B194" s="4" t="s">
        <v>8614</v>
      </c>
      <c r="C194" s="4" t="s">
        <v>8613</v>
      </c>
      <c r="F194" s="4">
        <v>288.27284471999997</v>
      </c>
    </row>
    <row r="195" spans="1:6">
      <c r="A195" s="4" t="s">
        <v>5526</v>
      </c>
      <c r="B195" s="4" t="s">
        <v>8618</v>
      </c>
      <c r="C195" s="4" t="s">
        <v>8617</v>
      </c>
      <c r="F195" s="4">
        <v>288.028008</v>
      </c>
    </row>
    <row r="196" spans="1:6">
      <c r="A196" s="4" t="s">
        <v>5526</v>
      </c>
      <c r="B196" s="4" t="s">
        <v>5945</v>
      </c>
      <c r="C196" s="4" t="s">
        <v>5946</v>
      </c>
      <c r="F196" s="4">
        <v>171.95486400000001</v>
      </c>
    </row>
    <row r="197" spans="1:6">
      <c r="A197" s="4" t="s">
        <v>5526</v>
      </c>
      <c r="B197" s="4" t="s">
        <v>8224</v>
      </c>
      <c r="C197" s="4" t="s">
        <v>8223</v>
      </c>
      <c r="F197" s="4">
        <v>2243.1383244000003</v>
      </c>
    </row>
    <row r="198" spans="1:6">
      <c r="A198" s="4" t="s">
        <v>5526</v>
      </c>
      <c r="B198" s="4" t="s">
        <v>671</v>
      </c>
      <c r="C198" s="4" t="s">
        <v>3310</v>
      </c>
      <c r="F198" s="4">
        <v>540.15854400000012</v>
      </c>
    </row>
    <row r="199" spans="1:6">
      <c r="A199" s="4" t="s">
        <v>5526</v>
      </c>
      <c r="B199" s="4" t="s">
        <v>5947</v>
      </c>
      <c r="C199" s="4" t="s">
        <v>5948</v>
      </c>
      <c r="F199" s="4">
        <v>113.2986624</v>
      </c>
    </row>
    <row r="200" spans="1:6">
      <c r="A200" s="4" t="s">
        <v>5526</v>
      </c>
      <c r="B200" s="4" t="s">
        <v>26745</v>
      </c>
      <c r="C200" s="4" t="s">
        <v>26746</v>
      </c>
      <c r="F200" s="4">
        <v>216.71695200000002</v>
      </c>
    </row>
    <row r="201" spans="1:6">
      <c r="A201" s="4" t="s">
        <v>5526</v>
      </c>
      <c r="B201" s="4" t="s">
        <v>667</v>
      </c>
      <c r="C201" s="4" t="s">
        <v>3311</v>
      </c>
      <c r="F201" s="4">
        <v>676.12025999999992</v>
      </c>
    </row>
    <row r="202" spans="1:6">
      <c r="A202" s="4" t="s">
        <v>5526</v>
      </c>
      <c r="B202" s="4" t="s">
        <v>12296</v>
      </c>
      <c r="C202" s="4" t="s">
        <v>12295</v>
      </c>
      <c r="F202" s="4">
        <v>737.48080800000002</v>
      </c>
    </row>
    <row r="203" spans="1:6">
      <c r="A203" s="4" t="s">
        <v>5526</v>
      </c>
      <c r="B203" s="4" t="s">
        <v>657</v>
      </c>
      <c r="C203" s="4" t="s">
        <v>3312</v>
      </c>
      <c r="F203" s="4">
        <v>141.96686400000002</v>
      </c>
    </row>
    <row r="204" spans="1:6">
      <c r="A204" s="4" t="s">
        <v>5526</v>
      </c>
      <c r="B204" s="4" t="s">
        <v>26537</v>
      </c>
      <c r="C204" s="4" t="s">
        <v>28939</v>
      </c>
      <c r="E204" s="4" t="s">
        <v>10004</v>
      </c>
      <c r="F204" s="4">
        <v>141.96686400000002</v>
      </c>
    </row>
    <row r="205" spans="1:6">
      <c r="A205" s="4" t="s">
        <v>5526</v>
      </c>
      <c r="B205" s="4" t="s">
        <v>5444</v>
      </c>
      <c r="C205" s="4" t="s">
        <v>5445</v>
      </c>
      <c r="F205" s="4">
        <v>161.31279599999999</v>
      </c>
    </row>
    <row r="206" spans="1:6">
      <c r="A206" s="4" t="s">
        <v>5526</v>
      </c>
      <c r="B206" s="4" t="s">
        <v>5446</v>
      </c>
      <c r="C206" s="4" t="s">
        <v>5447</v>
      </c>
      <c r="F206" s="4">
        <v>180.52143599999999</v>
      </c>
    </row>
    <row r="207" spans="1:6">
      <c r="A207" s="4" t="s">
        <v>5526</v>
      </c>
      <c r="B207" s="4" t="s">
        <v>8620</v>
      </c>
      <c r="C207" s="4" t="s">
        <v>8619</v>
      </c>
      <c r="F207" s="4">
        <v>373.27430399999997</v>
      </c>
    </row>
    <row r="208" spans="1:6">
      <c r="A208" s="4" t="s">
        <v>5526</v>
      </c>
      <c r="B208" s="4" t="s">
        <v>613</v>
      </c>
      <c r="C208" s="4" t="s">
        <v>4114</v>
      </c>
      <c r="F208" s="4">
        <v>369.55375199999997</v>
      </c>
    </row>
    <row r="209" spans="1:6">
      <c r="A209" s="4" t="s">
        <v>5526</v>
      </c>
      <c r="B209" s="4" t="s">
        <v>12075</v>
      </c>
      <c r="C209" s="4" t="s">
        <v>12076</v>
      </c>
      <c r="F209" s="4">
        <v>1037.6362079999999</v>
      </c>
    </row>
    <row r="210" spans="1:6">
      <c r="A210" s="4" t="s">
        <v>6989</v>
      </c>
      <c r="B210" s="4" t="s">
        <v>27676</v>
      </c>
      <c r="C210" s="4" t="s">
        <v>27677</v>
      </c>
      <c r="F210" s="4">
        <v>423.97294499999992</v>
      </c>
    </row>
    <row r="211" spans="1:6">
      <c r="A211" s="4" t="s">
        <v>5526</v>
      </c>
      <c r="B211" s="4" t="s">
        <v>12320</v>
      </c>
      <c r="C211" s="4" t="s">
        <v>12319</v>
      </c>
      <c r="F211" s="4">
        <v>2142.9987840000003</v>
      </c>
    </row>
    <row r="212" spans="1:6">
      <c r="A212" s="4" t="s">
        <v>5526</v>
      </c>
      <c r="B212" s="4" t="s">
        <v>5742</v>
      </c>
      <c r="C212" s="4" t="s">
        <v>5743</v>
      </c>
      <c r="F212" s="4">
        <v>2593.6685459999999</v>
      </c>
    </row>
    <row r="213" spans="1:6">
      <c r="A213" s="4" t="s">
        <v>5526</v>
      </c>
      <c r="B213" s="4" t="s">
        <v>1596</v>
      </c>
      <c r="C213" s="4" t="s">
        <v>4115</v>
      </c>
      <c r="F213" s="4">
        <v>83.272677599999994</v>
      </c>
    </row>
    <row r="214" spans="1:6">
      <c r="A214" s="4" t="s">
        <v>5526</v>
      </c>
      <c r="B214" s="4" t="s">
        <v>618</v>
      </c>
      <c r="C214" s="4" t="s">
        <v>4116</v>
      </c>
      <c r="F214" s="4">
        <v>146.3751</v>
      </c>
    </row>
    <row r="215" spans="1:6">
      <c r="A215" s="4" t="s">
        <v>5526</v>
      </c>
      <c r="B215" s="4" t="s">
        <v>656</v>
      </c>
      <c r="C215" s="4" t="s">
        <v>3313</v>
      </c>
      <c r="F215" s="4">
        <v>1306.00676376</v>
      </c>
    </row>
    <row r="216" spans="1:6">
      <c r="A216" s="4" t="s">
        <v>5526</v>
      </c>
      <c r="B216" s="4" t="s">
        <v>654</v>
      </c>
      <c r="C216" s="4" t="s">
        <v>5545</v>
      </c>
      <c r="F216" s="4">
        <v>503.51218799999998</v>
      </c>
    </row>
    <row r="217" spans="1:6">
      <c r="A217" s="4" t="s">
        <v>5526</v>
      </c>
      <c r="B217" s="4" t="s">
        <v>655</v>
      </c>
      <c r="C217" s="4" t="s">
        <v>4117</v>
      </c>
      <c r="F217" s="4">
        <v>461.259096</v>
      </c>
    </row>
    <row r="218" spans="1:6">
      <c r="A218" s="4" t="s">
        <v>5526</v>
      </c>
      <c r="B218" s="4" t="s">
        <v>5862</v>
      </c>
      <c r="C218" s="4" t="s">
        <v>5861</v>
      </c>
      <c r="F218" s="4">
        <v>431.69092800000004</v>
      </c>
    </row>
    <row r="219" spans="1:6">
      <c r="A219" s="4" t="s">
        <v>5526</v>
      </c>
      <c r="B219" s="4" t="s">
        <v>5701</v>
      </c>
      <c r="C219" s="4" t="s">
        <v>27678</v>
      </c>
      <c r="F219" s="4">
        <v>218.776128</v>
      </c>
    </row>
    <row r="220" spans="1:6">
      <c r="A220" s="4" t="s">
        <v>5526</v>
      </c>
      <c r="B220" s="4" t="s">
        <v>652</v>
      </c>
      <c r="C220" s="4" t="s">
        <v>4118</v>
      </c>
      <c r="F220" s="4">
        <v>141.96686400000002</v>
      </c>
    </row>
    <row r="221" spans="1:6">
      <c r="A221" s="4" t="s">
        <v>5526</v>
      </c>
      <c r="B221" s="4" t="s">
        <v>653</v>
      </c>
      <c r="C221" s="4" t="s">
        <v>3314</v>
      </c>
      <c r="F221" s="4">
        <v>189.08800799999997</v>
      </c>
    </row>
    <row r="222" spans="1:6">
      <c r="A222" s="4" t="s">
        <v>5526</v>
      </c>
      <c r="B222" s="4" t="s">
        <v>9457</v>
      </c>
      <c r="C222" s="4" t="s">
        <v>9456</v>
      </c>
      <c r="F222" s="4">
        <v>146.3751</v>
      </c>
    </row>
    <row r="223" spans="1:6">
      <c r="A223" s="4" t="s">
        <v>5526</v>
      </c>
      <c r="B223" s="4" t="s">
        <v>3218</v>
      </c>
      <c r="C223" s="4" t="s">
        <v>4119</v>
      </c>
      <c r="F223" s="4">
        <v>100.80316259999999</v>
      </c>
    </row>
    <row r="224" spans="1:6">
      <c r="A224" s="4" t="s">
        <v>5526</v>
      </c>
      <c r="B224" s="4" t="s">
        <v>3219</v>
      </c>
      <c r="C224" s="4" t="s">
        <v>4120</v>
      </c>
      <c r="F224" s="4">
        <v>111.34256759999998</v>
      </c>
    </row>
    <row r="225" spans="1:6">
      <c r="A225" s="4" t="s">
        <v>5526</v>
      </c>
      <c r="B225" s="4" t="s">
        <v>13618</v>
      </c>
      <c r="C225" s="4" t="s">
        <v>13619</v>
      </c>
      <c r="F225" s="4">
        <v>994.29314399999998</v>
      </c>
    </row>
    <row r="226" spans="1:6">
      <c r="A226" s="4" t="s">
        <v>5526</v>
      </c>
      <c r="B226" s="4" t="s">
        <v>25868</v>
      </c>
      <c r="C226" s="4" t="s">
        <v>25869</v>
      </c>
      <c r="F226" s="4">
        <v>514.19791200000009</v>
      </c>
    </row>
    <row r="227" spans="1:6">
      <c r="A227" s="4" t="s">
        <v>6989</v>
      </c>
      <c r="B227" s="4" t="s">
        <v>27679</v>
      </c>
      <c r="C227" s="4" t="s">
        <v>27680</v>
      </c>
      <c r="F227" s="4">
        <v>648.90222299999994</v>
      </c>
    </row>
    <row r="228" spans="1:6">
      <c r="A228" s="4" t="s">
        <v>5526</v>
      </c>
      <c r="B228" s="4" t="s">
        <v>677</v>
      </c>
      <c r="C228" s="4" t="s">
        <v>3315</v>
      </c>
      <c r="F228" s="4">
        <v>514.19791200000009</v>
      </c>
    </row>
    <row r="229" spans="1:6">
      <c r="A229" s="4" t="s">
        <v>5526</v>
      </c>
      <c r="B229" s="4" t="s">
        <v>678</v>
      </c>
      <c r="C229" s="4" t="s">
        <v>3316</v>
      </c>
      <c r="F229" s="4">
        <v>649.133916</v>
      </c>
    </row>
    <row r="230" spans="1:6">
      <c r="A230" s="4" t="s">
        <v>5526</v>
      </c>
      <c r="B230" s="4" t="s">
        <v>13852</v>
      </c>
      <c r="C230" s="4" t="s">
        <v>13853</v>
      </c>
      <c r="F230" s="4">
        <v>782.54909999999995</v>
      </c>
    </row>
    <row r="231" spans="1:6">
      <c r="A231" s="4" t="s">
        <v>5526</v>
      </c>
      <c r="B231" s="4" t="s">
        <v>679</v>
      </c>
      <c r="C231" s="4" t="s">
        <v>13757</v>
      </c>
      <c r="E231" s="4" t="s">
        <v>10004</v>
      </c>
      <c r="F231" s="4">
        <v>652.98237599999993</v>
      </c>
    </row>
    <row r="232" spans="1:6">
      <c r="A232" s="4" t="s">
        <v>5526</v>
      </c>
      <c r="B232" s="4" t="s">
        <v>8536</v>
      </c>
      <c r="C232" s="4" t="s">
        <v>8535</v>
      </c>
      <c r="F232" s="4">
        <v>1110.2493960000002</v>
      </c>
    </row>
    <row r="233" spans="1:6">
      <c r="A233" s="4" t="s">
        <v>5526</v>
      </c>
      <c r="B233" s="4" t="s">
        <v>1688</v>
      </c>
      <c r="C233" s="4" t="s">
        <v>3317</v>
      </c>
      <c r="F233" s="4">
        <v>1259.7995519999999</v>
      </c>
    </row>
    <row r="234" spans="1:6">
      <c r="A234" s="4" t="s">
        <v>5526</v>
      </c>
      <c r="B234" s="4" t="s">
        <v>11579</v>
      </c>
      <c r="C234" s="4" t="s">
        <v>11580</v>
      </c>
      <c r="F234" s="4">
        <v>1127.6824199999999</v>
      </c>
    </row>
    <row r="235" spans="1:6">
      <c r="A235" s="4" t="s">
        <v>5526</v>
      </c>
      <c r="B235" s="4" t="s">
        <v>9910</v>
      </c>
      <c r="C235" s="4" t="s">
        <v>9909</v>
      </c>
      <c r="F235" s="4">
        <v>712.06587599999989</v>
      </c>
    </row>
    <row r="236" spans="1:6">
      <c r="A236" s="4" t="s">
        <v>6989</v>
      </c>
      <c r="B236" s="4" t="s">
        <v>28715</v>
      </c>
      <c r="C236" s="4" t="s">
        <v>28714</v>
      </c>
      <c r="F236" s="4">
        <v>754.52352899999983</v>
      </c>
    </row>
    <row r="237" spans="1:6">
      <c r="A237" s="4" t="s">
        <v>5526</v>
      </c>
      <c r="B237" s="4" t="s">
        <v>28940</v>
      </c>
      <c r="C237" s="4" t="s">
        <v>28941</v>
      </c>
      <c r="E237" s="4" t="s">
        <v>10004</v>
      </c>
      <c r="F237" s="4">
        <v>723.18000000000006</v>
      </c>
    </row>
    <row r="238" spans="1:6">
      <c r="A238" s="4" t="s">
        <v>5526</v>
      </c>
      <c r="B238" s="4" t="s">
        <v>675</v>
      </c>
      <c r="C238" s="4" t="s">
        <v>3318</v>
      </c>
      <c r="F238" s="4">
        <v>375.47362800000002</v>
      </c>
    </row>
    <row r="239" spans="1:6">
      <c r="A239" s="4" t="s">
        <v>5526</v>
      </c>
      <c r="B239" s="4" t="s">
        <v>676</v>
      </c>
      <c r="C239" s="4" t="s">
        <v>3319</v>
      </c>
      <c r="F239" s="4">
        <v>204.46185600000001</v>
      </c>
    </row>
    <row r="240" spans="1:6">
      <c r="A240" s="4" t="s">
        <v>5526</v>
      </c>
      <c r="B240" s="4" t="s">
        <v>1600</v>
      </c>
      <c r="C240" s="4" t="s">
        <v>3320</v>
      </c>
      <c r="F240" s="4">
        <v>314.48996999999997</v>
      </c>
    </row>
    <row r="241" spans="1:6">
      <c r="A241" s="4" t="s">
        <v>5526</v>
      </c>
      <c r="B241" s="4" t="s">
        <v>681</v>
      </c>
      <c r="C241" s="4" t="s">
        <v>4121</v>
      </c>
      <c r="F241" s="4">
        <v>742.69004999999993</v>
      </c>
    </row>
    <row r="242" spans="1:6">
      <c r="A242" s="4" t="s">
        <v>5526</v>
      </c>
      <c r="B242" s="4" t="s">
        <v>11141</v>
      </c>
      <c r="C242" s="4" t="s">
        <v>11142</v>
      </c>
      <c r="F242" s="4">
        <v>720.5753279999999</v>
      </c>
    </row>
    <row r="243" spans="1:6">
      <c r="A243" s="4" t="s">
        <v>5526</v>
      </c>
      <c r="B243" s="4" t="s">
        <v>9908</v>
      </c>
      <c r="C243" s="4" t="s">
        <v>9907</v>
      </c>
      <c r="F243" s="4">
        <v>264.12798000000004</v>
      </c>
    </row>
    <row r="244" spans="1:6">
      <c r="A244" s="4" t="s">
        <v>5526</v>
      </c>
      <c r="B244" s="4" t="s">
        <v>27681</v>
      </c>
      <c r="C244" s="4" t="s">
        <v>27682</v>
      </c>
      <c r="F244" s="4">
        <v>501.83020799999997</v>
      </c>
    </row>
    <row r="245" spans="1:6">
      <c r="A245" s="4" t="s">
        <v>5526</v>
      </c>
      <c r="B245" s="4" t="s">
        <v>12424</v>
      </c>
      <c r="C245" s="4" t="s">
        <v>12425</v>
      </c>
      <c r="F245" s="4">
        <v>532.27231200000006</v>
      </c>
    </row>
    <row r="246" spans="1:6">
      <c r="A246" s="4" t="s">
        <v>5526</v>
      </c>
      <c r="B246" s="4" t="s">
        <v>1693</v>
      </c>
      <c r="C246" s="4" t="s">
        <v>3321</v>
      </c>
      <c r="F246" s="4">
        <v>407.540592</v>
      </c>
    </row>
    <row r="247" spans="1:6">
      <c r="A247" s="4" t="s">
        <v>5526</v>
      </c>
      <c r="B247" s="4" t="s">
        <v>616</v>
      </c>
      <c r="C247" s="4" t="s">
        <v>4122</v>
      </c>
      <c r="F247" s="4">
        <v>391.39705200000003</v>
      </c>
    </row>
    <row r="248" spans="1:6">
      <c r="A248" s="4" t="s">
        <v>5526</v>
      </c>
      <c r="B248" s="4" t="s">
        <v>5949</v>
      </c>
      <c r="C248" s="4" t="s">
        <v>5950</v>
      </c>
      <c r="F248" s="4">
        <v>432.69375528</v>
      </c>
    </row>
    <row r="249" spans="1:6">
      <c r="A249" s="4" t="s">
        <v>5526</v>
      </c>
      <c r="B249" s="4" t="s">
        <v>5765</v>
      </c>
      <c r="C249" s="4" t="s">
        <v>27474</v>
      </c>
      <c r="F249" s="4">
        <v>863.82698400000004</v>
      </c>
    </row>
    <row r="250" spans="1:6">
      <c r="A250" s="4" t="s">
        <v>5526</v>
      </c>
      <c r="B250" s="4" t="s">
        <v>11394</v>
      </c>
      <c r="C250" s="4" t="s">
        <v>11395</v>
      </c>
      <c r="F250" s="4">
        <v>435.06957599999998</v>
      </c>
    </row>
    <row r="251" spans="1:6">
      <c r="A251" s="4" t="s">
        <v>5526</v>
      </c>
      <c r="B251" s="4" t="s">
        <v>683</v>
      </c>
      <c r="C251" s="4" t="s">
        <v>4123</v>
      </c>
      <c r="F251" s="4">
        <v>645.86807999999996</v>
      </c>
    </row>
    <row r="252" spans="1:6">
      <c r="A252" s="4" t="s">
        <v>5526</v>
      </c>
      <c r="B252" s="4" t="s">
        <v>5756</v>
      </c>
      <c r="C252" s="4" t="s">
        <v>5757</v>
      </c>
      <c r="F252" s="4">
        <v>247.82695200000001</v>
      </c>
    </row>
    <row r="253" spans="1:6">
      <c r="A253" s="4" t="s">
        <v>5526</v>
      </c>
      <c r="B253" s="4" t="s">
        <v>648</v>
      </c>
      <c r="C253" s="4" t="s">
        <v>3322</v>
      </c>
      <c r="F253" s="4">
        <v>1344.2957400000003</v>
      </c>
    </row>
    <row r="254" spans="1:6">
      <c r="A254" s="4" t="s">
        <v>5526</v>
      </c>
      <c r="B254" s="4" t="s">
        <v>649</v>
      </c>
      <c r="C254" s="4" t="s">
        <v>3323</v>
      </c>
      <c r="F254" s="4">
        <v>1427.016312</v>
      </c>
    </row>
    <row r="255" spans="1:6">
      <c r="A255" s="4" t="s">
        <v>5526</v>
      </c>
      <c r="B255" s="4" t="s">
        <v>672</v>
      </c>
      <c r="C255" s="4" t="s">
        <v>3324</v>
      </c>
      <c r="F255" s="4">
        <v>304.74172799999997</v>
      </c>
    </row>
    <row r="256" spans="1:6">
      <c r="A256" s="4" t="s">
        <v>5526</v>
      </c>
      <c r="B256" s="4" t="s">
        <v>28813</v>
      </c>
      <c r="C256" s="4" t="s">
        <v>27683</v>
      </c>
      <c r="F256" s="4">
        <v>876.16306800000007</v>
      </c>
    </row>
    <row r="257" spans="1:6">
      <c r="A257" s="4" t="s">
        <v>5526</v>
      </c>
      <c r="B257" s="4" t="s">
        <v>680</v>
      </c>
      <c r="C257" s="4" t="s">
        <v>4124</v>
      </c>
      <c r="F257" s="4">
        <v>543.15489600000001</v>
      </c>
    </row>
    <row r="258" spans="1:6">
      <c r="A258" s="4" t="s">
        <v>5526</v>
      </c>
      <c r="B258" s="4" t="s">
        <v>611</v>
      </c>
      <c r="C258" s="4" t="s">
        <v>4125</v>
      </c>
      <c r="F258" s="4">
        <v>313.47823200000005</v>
      </c>
    </row>
    <row r="259" spans="1:6">
      <c r="A259" s="4" t="s">
        <v>5526</v>
      </c>
      <c r="B259" s="4" t="s">
        <v>610</v>
      </c>
      <c r="C259" s="4" t="s">
        <v>4126</v>
      </c>
      <c r="F259" s="4">
        <v>650.20165199999997</v>
      </c>
    </row>
    <row r="260" spans="1:6">
      <c r="A260" s="4" t="s">
        <v>5526</v>
      </c>
      <c r="B260" s="4" t="s">
        <v>10001</v>
      </c>
      <c r="C260" s="4" t="s">
        <v>10000</v>
      </c>
      <c r="F260" s="4">
        <v>517.14312732000008</v>
      </c>
    </row>
    <row r="261" spans="1:6">
      <c r="A261" s="4" t="s">
        <v>5526</v>
      </c>
      <c r="B261" s="4" t="s">
        <v>673</v>
      </c>
      <c r="C261" s="4" t="s">
        <v>3325</v>
      </c>
      <c r="F261" s="4">
        <v>583.73049600000002</v>
      </c>
    </row>
    <row r="262" spans="1:6">
      <c r="A262" s="4" t="s">
        <v>6989</v>
      </c>
      <c r="B262" s="4" t="s">
        <v>27684</v>
      </c>
      <c r="C262" s="4" t="s">
        <v>27685</v>
      </c>
      <c r="F262" s="4">
        <v>734.69753399999991</v>
      </c>
    </row>
    <row r="263" spans="1:6">
      <c r="A263" s="4" t="s">
        <v>5526</v>
      </c>
      <c r="B263" s="4" t="s">
        <v>9450</v>
      </c>
      <c r="C263" s="4" t="s">
        <v>9449</v>
      </c>
      <c r="F263" s="4">
        <v>1242.8163480000001</v>
      </c>
    </row>
    <row r="264" spans="1:6">
      <c r="A264" s="4" t="s">
        <v>5526</v>
      </c>
      <c r="B264" s="4" t="s">
        <v>674</v>
      </c>
      <c r="C264" s="4" t="s">
        <v>3326</v>
      </c>
      <c r="F264" s="4">
        <v>491.06716800000004</v>
      </c>
    </row>
    <row r="265" spans="1:6">
      <c r="A265" s="4" t="s">
        <v>5526</v>
      </c>
      <c r="B265" s="4" t="s">
        <v>8608</v>
      </c>
      <c r="C265" s="4" t="s">
        <v>8607</v>
      </c>
      <c r="F265" s="4">
        <v>180.29152800000003</v>
      </c>
    </row>
    <row r="266" spans="1:6">
      <c r="A266" s="4" t="s">
        <v>5526</v>
      </c>
      <c r="B266" s="4" t="s">
        <v>609</v>
      </c>
      <c r="C266" s="4" t="s">
        <v>4127</v>
      </c>
      <c r="F266" s="4">
        <v>280.58139599999998</v>
      </c>
    </row>
    <row r="267" spans="1:6">
      <c r="A267" s="4" t="s">
        <v>5526</v>
      </c>
      <c r="B267" s="4" t="s">
        <v>11094</v>
      </c>
      <c r="C267" s="4" t="s">
        <v>11093</v>
      </c>
      <c r="F267" s="4">
        <v>1273.4428680000001</v>
      </c>
    </row>
    <row r="268" spans="1:6">
      <c r="A268" s="4" t="s">
        <v>5526</v>
      </c>
      <c r="B268" s="4" t="s">
        <v>1753</v>
      </c>
      <c r="C268" s="4" t="s">
        <v>3327</v>
      </c>
      <c r="F268" s="4">
        <v>425.42323199999998</v>
      </c>
    </row>
    <row r="269" spans="1:6">
      <c r="A269" s="4" t="s">
        <v>5526</v>
      </c>
      <c r="B269" s="4" t="s">
        <v>9410</v>
      </c>
      <c r="C269" s="4" t="s">
        <v>9411</v>
      </c>
      <c r="F269" s="4">
        <v>387.49861199999998</v>
      </c>
    </row>
    <row r="270" spans="1:6">
      <c r="A270" s="4" t="s">
        <v>5526</v>
      </c>
      <c r="B270" s="4" t="s">
        <v>28942</v>
      </c>
      <c r="C270" s="4" t="s">
        <v>28943</v>
      </c>
      <c r="E270" s="4" t="s">
        <v>10004</v>
      </c>
      <c r="F270" s="4">
        <v>968.26233600000012</v>
      </c>
    </row>
    <row r="271" spans="1:6">
      <c r="A271" s="4" t="s">
        <v>5526</v>
      </c>
      <c r="B271" s="4" t="s">
        <v>1689</v>
      </c>
      <c r="C271" s="4" t="s">
        <v>3328</v>
      </c>
      <c r="F271" s="4">
        <v>285.78542580000004</v>
      </c>
    </row>
    <row r="272" spans="1:6">
      <c r="A272" s="4" t="s">
        <v>5526</v>
      </c>
      <c r="B272" s="4" t="s">
        <v>5782</v>
      </c>
      <c r="C272" s="4" t="s">
        <v>5781</v>
      </c>
      <c r="F272" s="4">
        <v>711.66889200000003</v>
      </c>
    </row>
    <row r="273" spans="1:6">
      <c r="A273" s="4" t="s">
        <v>5526</v>
      </c>
      <c r="B273" s="4" t="s">
        <v>5780</v>
      </c>
      <c r="C273" s="4" t="s">
        <v>27686</v>
      </c>
      <c r="F273" s="4">
        <v>371.04519599999998</v>
      </c>
    </row>
    <row r="274" spans="1:6">
      <c r="A274" s="4" t="s">
        <v>5526</v>
      </c>
      <c r="B274" s="4" t="s">
        <v>12426</v>
      </c>
      <c r="C274" s="4" t="s">
        <v>28944</v>
      </c>
      <c r="E274" s="4" t="s">
        <v>10004</v>
      </c>
      <c r="F274" s="4">
        <v>334.71973200000002</v>
      </c>
    </row>
    <row r="275" spans="1:6">
      <c r="A275" s="4" t="s">
        <v>5526</v>
      </c>
      <c r="B275" s="4" t="s">
        <v>27572</v>
      </c>
      <c r="C275" s="4" t="s">
        <v>27573</v>
      </c>
      <c r="F275" s="4">
        <v>626.00317200000006</v>
      </c>
    </row>
    <row r="276" spans="1:6">
      <c r="A276" s="4" t="s">
        <v>5526</v>
      </c>
      <c r="B276" s="4" t="s">
        <v>647</v>
      </c>
      <c r="C276" s="4" t="s">
        <v>3329</v>
      </c>
      <c r="F276" s="4">
        <v>1046.1490729199998</v>
      </c>
    </row>
    <row r="277" spans="1:6">
      <c r="A277" s="4" t="s">
        <v>6989</v>
      </c>
      <c r="B277" s="4" t="s">
        <v>11143</v>
      </c>
      <c r="C277" s="4" t="s">
        <v>11144</v>
      </c>
      <c r="F277" s="4">
        <v>385.10223419999994</v>
      </c>
    </row>
    <row r="278" spans="1:6">
      <c r="A278" s="4" t="s">
        <v>5526</v>
      </c>
      <c r="B278" s="4" t="s">
        <v>659</v>
      </c>
      <c r="C278" s="4" t="s">
        <v>3330</v>
      </c>
      <c r="F278" s="4">
        <v>299.60378400000002</v>
      </c>
    </row>
    <row r="279" spans="1:6">
      <c r="A279" s="4" t="s">
        <v>5526</v>
      </c>
      <c r="B279" s="4" t="s">
        <v>12009</v>
      </c>
      <c r="C279" s="4" t="s">
        <v>12318</v>
      </c>
      <c r="F279" s="4">
        <v>344.61577199999999</v>
      </c>
    </row>
    <row r="280" spans="1:6">
      <c r="A280" s="4" t="s">
        <v>5526</v>
      </c>
      <c r="B280" s="4" t="s">
        <v>9574</v>
      </c>
      <c r="C280" s="4" t="s">
        <v>9575</v>
      </c>
      <c r="F280" s="4">
        <v>313.30830000000003</v>
      </c>
    </row>
    <row r="281" spans="1:6">
      <c r="A281" s="4" t="s">
        <v>5526</v>
      </c>
      <c r="B281" s="4" t="s">
        <v>660</v>
      </c>
      <c r="C281" s="4" t="s">
        <v>3331</v>
      </c>
      <c r="F281" s="4">
        <v>347.57458799999995</v>
      </c>
    </row>
    <row r="282" spans="1:6">
      <c r="A282" s="4" t="s">
        <v>5526</v>
      </c>
      <c r="B282" s="4" t="s">
        <v>661</v>
      </c>
      <c r="C282" s="4" t="s">
        <v>3332</v>
      </c>
      <c r="F282" s="4">
        <v>394.69573199999996</v>
      </c>
    </row>
    <row r="283" spans="1:6">
      <c r="A283" s="4" t="s">
        <v>5526</v>
      </c>
      <c r="B283" s="4" t="s">
        <v>11471</v>
      </c>
      <c r="C283" s="4" t="s">
        <v>11470</v>
      </c>
      <c r="F283" s="4">
        <v>458.94002399999999</v>
      </c>
    </row>
    <row r="284" spans="1:6">
      <c r="A284" s="4" t="s">
        <v>5526</v>
      </c>
      <c r="B284" s="4" t="s">
        <v>13613</v>
      </c>
      <c r="C284" s="4" t="s">
        <v>13612</v>
      </c>
      <c r="F284" s="4">
        <v>517.274181</v>
      </c>
    </row>
    <row r="285" spans="1:6">
      <c r="A285" s="4" t="s">
        <v>5526</v>
      </c>
      <c r="B285" s="4" t="s">
        <v>8534</v>
      </c>
      <c r="C285" s="4" t="s">
        <v>8533</v>
      </c>
      <c r="F285" s="4">
        <v>531.76088400000003</v>
      </c>
    </row>
    <row r="286" spans="1:6">
      <c r="A286" s="4" t="s">
        <v>5526</v>
      </c>
      <c r="B286" s="4" t="s">
        <v>662</v>
      </c>
      <c r="C286" s="4" t="s">
        <v>3333</v>
      </c>
      <c r="F286" s="4">
        <v>549.27244799999994</v>
      </c>
    </row>
    <row r="287" spans="1:6">
      <c r="A287" s="4" t="s">
        <v>5526</v>
      </c>
      <c r="B287" s="4" t="s">
        <v>8612</v>
      </c>
      <c r="C287" s="4" t="s">
        <v>8611</v>
      </c>
      <c r="F287" s="4">
        <v>407.44512000000003</v>
      </c>
    </row>
    <row r="288" spans="1:6">
      <c r="A288" s="4" t="s">
        <v>5526</v>
      </c>
      <c r="B288" s="4" t="s">
        <v>8610</v>
      </c>
      <c r="C288" s="4" t="s">
        <v>8609</v>
      </c>
      <c r="F288" s="4">
        <v>419.30568</v>
      </c>
    </row>
    <row r="289" spans="1:6">
      <c r="A289" s="4" t="s">
        <v>5526</v>
      </c>
      <c r="B289" s="4" t="s">
        <v>11581</v>
      </c>
      <c r="C289" s="4" t="s">
        <v>11582</v>
      </c>
      <c r="F289" s="4">
        <v>517.31822663999992</v>
      </c>
    </row>
    <row r="290" spans="1:6">
      <c r="A290" s="4" t="s">
        <v>5526</v>
      </c>
      <c r="B290" s="4" t="s">
        <v>26725</v>
      </c>
      <c r="C290" s="4" t="s">
        <v>26726</v>
      </c>
      <c r="F290" s="4">
        <v>421.72491599999995</v>
      </c>
    </row>
    <row r="291" spans="1:6">
      <c r="A291" s="4" t="s">
        <v>5526</v>
      </c>
      <c r="B291" s="4" t="s">
        <v>27568</v>
      </c>
      <c r="C291" s="4" t="s">
        <v>27569</v>
      </c>
      <c r="F291" s="4">
        <v>1117.2059999999999</v>
      </c>
    </row>
    <row r="292" spans="1:6">
      <c r="A292" s="4" t="s">
        <v>5526</v>
      </c>
      <c r="B292" s="4" t="s">
        <v>13873</v>
      </c>
      <c r="C292" s="4" t="s">
        <v>13874</v>
      </c>
      <c r="F292" s="4">
        <v>546.47377200000005</v>
      </c>
    </row>
    <row r="293" spans="1:6">
      <c r="A293" s="4" t="s">
        <v>5526</v>
      </c>
      <c r="B293" s="4" t="s">
        <v>11583</v>
      </c>
      <c r="C293" s="4" t="s">
        <v>11584</v>
      </c>
      <c r="F293" s="4">
        <v>266.18715600000002</v>
      </c>
    </row>
    <row r="294" spans="1:6">
      <c r="A294" s="4" t="s">
        <v>5526</v>
      </c>
      <c r="B294" s="4" t="s">
        <v>11585</v>
      </c>
      <c r="C294" s="4" t="s">
        <v>11586</v>
      </c>
      <c r="F294" s="4">
        <v>296.17515600000002</v>
      </c>
    </row>
    <row r="295" spans="1:6">
      <c r="A295" s="4" t="s">
        <v>5526</v>
      </c>
      <c r="B295" s="4" t="s">
        <v>11587</v>
      </c>
      <c r="C295" s="4" t="s">
        <v>11588</v>
      </c>
      <c r="F295" s="4">
        <v>339.008016</v>
      </c>
    </row>
    <row r="296" spans="1:6">
      <c r="A296" s="4" t="s">
        <v>5526</v>
      </c>
      <c r="B296" s="4" t="s">
        <v>11589</v>
      </c>
      <c r="C296" s="4" t="s">
        <v>11590</v>
      </c>
      <c r="F296" s="4">
        <v>317.58658800000001</v>
      </c>
    </row>
    <row r="297" spans="1:6">
      <c r="A297" s="4" t="s">
        <v>5526</v>
      </c>
      <c r="B297" s="4" t="s">
        <v>11591</v>
      </c>
      <c r="C297" s="4" t="s">
        <v>11592</v>
      </c>
      <c r="F297" s="4">
        <v>372.92464800000005</v>
      </c>
    </row>
    <row r="298" spans="1:6">
      <c r="A298" s="4" t="s">
        <v>5526</v>
      </c>
      <c r="B298" s="4" t="s">
        <v>11593</v>
      </c>
      <c r="C298" s="4" t="s">
        <v>11594</v>
      </c>
      <c r="F298" s="4">
        <v>474.09314400000005</v>
      </c>
    </row>
    <row r="299" spans="1:6">
      <c r="A299" s="4" t="s">
        <v>5526</v>
      </c>
      <c r="B299" s="4" t="s">
        <v>658</v>
      </c>
      <c r="C299" s="4" t="s">
        <v>3334</v>
      </c>
      <c r="F299" s="4">
        <v>258.48024000000004</v>
      </c>
    </row>
    <row r="300" spans="1:6">
      <c r="A300" s="4" t="s">
        <v>5526</v>
      </c>
      <c r="B300" s="4" t="s">
        <v>1595</v>
      </c>
      <c r="C300" s="4" t="s">
        <v>3335</v>
      </c>
      <c r="F300" s="4">
        <v>197.65458000000001</v>
      </c>
    </row>
    <row r="301" spans="1:6">
      <c r="A301" s="4" t="s">
        <v>5526</v>
      </c>
      <c r="B301" s="4" t="s">
        <v>663</v>
      </c>
      <c r="C301" s="4" t="s">
        <v>3336</v>
      </c>
      <c r="F301" s="4">
        <v>268.97604000000001</v>
      </c>
    </row>
    <row r="302" spans="1:6">
      <c r="A302" s="4" t="s">
        <v>5526</v>
      </c>
      <c r="B302" s="4" t="s">
        <v>11396</v>
      </c>
      <c r="C302" s="4" t="s">
        <v>11397</v>
      </c>
      <c r="F302" s="4">
        <v>315.3978108</v>
      </c>
    </row>
    <row r="303" spans="1:6">
      <c r="A303" s="4" t="s">
        <v>5526</v>
      </c>
      <c r="B303" s="4" t="s">
        <v>665</v>
      </c>
      <c r="C303" s="4" t="s">
        <v>3337</v>
      </c>
      <c r="F303" s="4">
        <v>261.90886800000004</v>
      </c>
    </row>
    <row r="304" spans="1:6">
      <c r="A304" s="4" t="s">
        <v>5526</v>
      </c>
      <c r="B304" s="4" t="s">
        <v>664</v>
      </c>
      <c r="C304" s="4" t="s">
        <v>3338</v>
      </c>
      <c r="F304" s="4">
        <v>304.74172799999997</v>
      </c>
    </row>
    <row r="305" spans="1:6">
      <c r="A305" s="4" t="s">
        <v>5526</v>
      </c>
      <c r="B305" s="4" t="s">
        <v>12026</v>
      </c>
      <c r="C305" s="4" t="s">
        <v>12027</v>
      </c>
      <c r="F305" s="4">
        <v>411.75640500000003</v>
      </c>
    </row>
    <row r="306" spans="1:6">
      <c r="A306" s="4" t="s">
        <v>5526</v>
      </c>
      <c r="B306" s="4" t="s">
        <v>666</v>
      </c>
      <c r="C306" s="4" t="s">
        <v>4128</v>
      </c>
      <c r="F306" s="4">
        <v>410.31662400000005</v>
      </c>
    </row>
    <row r="307" spans="1:6">
      <c r="A307" s="4" t="s">
        <v>6989</v>
      </c>
      <c r="B307" s="4" t="s">
        <v>9436</v>
      </c>
      <c r="C307" s="4" t="s">
        <v>9435</v>
      </c>
      <c r="F307" s="4">
        <v>742.79725200000007</v>
      </c>
    </row>
    <row r="308" spans="1:6">
      <c r="A308" s="4" t="s">
        <v>5526</v>
      </c>
      <c r="B308" s="4" t="s">
        <v>28945</v>
      </c>
      <c r="C308" s="4" t="s">
        <v>28946</v>
      </c>
      <c r="F308" s="4">
        <v>689.34150000000011</v>
      </c>
    </row>
    <row r="309" spans="1:6">
      <c r="A309" s="4" t="s">
        <v>5526</v>
      </c>
      <c r="B309" s="4" t="s">
        <v>7144</v>
      </c>
      <c r="C309" s="4" t="s">
        <v>7145</v>
      </c>
      <c r="F309" s="4">
        <v>630.11152800000002</v>
      </c>
    </row>
    <row r="310" spans="1:6">
      <c r="A310" s="4" t="s">
        <v>5526</v>
      </c>
      <c r="B310" s="4" t="s">
        <v>27687</v>
      </c>
      <c r="C310" s="4" t="s">
        <v>27688</v>
      </c>
      <c r="F310" s="4">
        <v>1304.1554760000001</v>
      </c>
    </row>
    <row r="311" spans="1:6">
      <c r="A311" s="4" t="s">
        <v>5526</v>
      </c>
      <c r="B311" s="4" t="s">
        <v>11595</v>
      </c>
      <c r="C311" s="4" t="s">
        <v>11596</v>
      </c>
      <c r="F311" s="4">
        <v>975.53330400000004</v>
      </c>
    </row>
    <row r="312" spans="1:6">
      <c r="A312" s="4" t="s">
        <v>5526</v>
      </c>
      <c r="B312" s="4" t="s">
        <v>13753</v>
      </c>
      <c r="C312" s="4" t="s">
        <v>13754</v>
      </c>
      <c r="F312" s="4">
        <v>531.83049899999992</v>
      </c>
    </row>
    <row r="313" spans="1:6">
      <c r="A313" s="4" t="s">
        <v>5526</v>
      </c>
      <c r="B313" s="4" t="s">
        <v>691</v>
      </c>
      <c r="C313" s="4" t="s">
        <v>3339</v>
      </c>
      <c r="F313" s="4">
        <v>317.58658800000001</v>
      </c>
    </row>
    <row r="314" spans="1:6">
      <c r="A314" s="4" t="s">
        <v>5526</v>
      </c>
      <c r="B314" s="4" t="s">
        <v>9502</v>
      </c>
      <c r="C314" s="4" t="s">
        <v>9501</v>
      </c>
      <c r="F314" s="4">
        <v>531.47120400000006</v>
      </c>
    </row>
    <row r="315" spans="1:6">
      <c r="A315" s="4" t="s">
        <v>5526</v>
      </c>
      <c r="B315" s="4" t="s">
        <v>3220</v>
      </c>
      <c r="C315" s="4" t="s">
        <v>27689</v>
      </c>
      <c r="F315" s="4">
        <v>1086.2332920000001</v>
      </c>
    </row>
    <row r="316" spans="1:6">
      <c r="A316" s="4" t="s">
        <v>5526</v>
      </c>
      <c r="B316" s="4" t="s">
        <v>605</v>
      </c>
      <c r="C316" s="4" t="s">
        <v>4129</v>
      </c>
      <c r="F316" s="4">
        <v>255.879648</v>
      </c>
    </row>
    <row r="317" spans="1:6">
      <c r="A317" s="4" t="s">
        <v>5526</v>
      </c>
      <c r="B317" s="4" t="s">
        <v>5544</v>
      </c>
      <c r="C317" s="4" t="s">
        <v>5543</v>
      </c>
      <c r="F317" s="4">
        <v>473.177592</v>
      </c>
    </row>
    <row r="318" spans="1:6">
      <c r="A318" s="4" t="s">
        <v>5526</v>
      </c>
      <c r="B318" s="4" t="s">
        <v>612</v>
      </c>
      <c r="C318" s="4" t="s">
        <v>4130</v>
      </c>
      <c r="F318" s="4">
        <v>272.35468799999995</v>
      </c>
    </row>
    <row r="319" spans="1:6">
      <c r="A319" s="4" t="s">
        <v>5526</v>
      </c>
      <c r="B319" s="4" t="s">
        <v>11354</v>
      </c>
      <c r="C319" s="4" t="s">
        <v>11353</v>
      </c>
      <c r="F319" s="4">
        <v>654.05194800000004</v>
      </c>
    </row>
    <row r="320" spans="1:6">
      <c r="A320" s="4" t="s">
        <v>5526</v>
      </c>
      <c r="B320" s="4" t="s">
        <v>693</v>
      </c>
      <c r="C320" s="4" t="s">
        <v>3340</v>
      </c>
      <c r="F320" s="4">
        <v>1269.9654840000001</v>
      </c>
    </row>
    <row r="321" spans="1:6">
      <c r="A321" s="4" t="s">
        <v>5526</v>
      </c>
      <c r="B321" s="4" t="s">
        <v>695</v>
      </c>
      <c r="C321" s="4" t="s">
        <v>3341</v>
      </c>
      <c r="F321" s="4">
        <v>1732.5003960000001</v>
      </c>
    </row>
    <row r="322" spans="1:6">
      <c r="A322" s="4" t="s">
        <v>5526</v>
      </c>
      <c r="B322" s="4" t="s">
        <v>694</v>
      </c>
      <c r="C322" s="4" t="s">
        <v>3342</v>
      </c>
      <c r="F322" s="4">
        <v>1493.765928</v>
      </c>
    </row>
    <row r="323" spans="1:6">
      <c r="A323" s="4" t="s">
        <v>5526</v>
      </c>
      <c r="B323" s="4" t="s">
        <v>5328</v>
      </c>
      <c r="C323" s="4" t="s">
        <v>5329</v>
      </c>
      <c r="F323" s="4">
        <v>2175.0632999999998</v>
      </c>
    </row>
    <row r="324" spans="1:6">
      <c r="A324" s="4" t="s">
        <v>5526</v>
      </c>
      <c r="B324" s="4" t="s">
        <v>26739</v>
      </c>
      <c r="C324" s="4" t="s">
        <v>26740</v>
      </c>
      <c r="F324" s="4">
        <v>823.57390799999996</v>
      </c>
    </row>
    <row r="325" spans="1:6">
      <c r="A325" s="4" t="s">
        <v>5526</v>
      </c>
      <c r="B325" s="4" t="s">
        <v>608</v>
      </c>
      <c r="C325" s="4" t="s">
        <v>4131</v>
      </c>
      <c r="F325" s="4">
        <v>223.13805395999998</v>
      </c>
    </row>
    <row r="326" spans="1:6">
      <c r="A326" s="4" t="s">
        <v>5526</v>
      </c>
      <c r="B326" s="4" t="s">
        <v>5454</v>
      </c>
      <c r="C326" s="4" t="s">
        <v>5455</v>
      </c>
      <c r="F326" s="4">
        <v>195.61865796000001</v>
      </c>
    </row>
    <row r="327" spans="1:6">
      <c r="A327" s="4" t="s">
        <v>5526</v>
      </c>
      <c r="B327" s="4" t="s">
        <v>11597</v>
      </c>
      <c r="C327" s="4" t="s">
        <v>11598</v>
      </c>
      <c r="F327" s="4">
        <v>281.47348800000003</v>
      </c>
    </row>
    <row r="328" spans="1:6">
      <c r="A328" s="4" t="s">
        <v>5526</v>
      </c>
      <c r="B328" s="4" t="s">
        <v>614</v>
      </c>
      <c r="C328" s="4" t="s">
        <v>4132</v>
      </c>
      <c r="F328" s="4">
        <v>482.29836263999999</v>
      </c>
    </row>
    <row r="329" spans="1:6">
      <c r="A329" s="4" t="s">
        <v>5526</v>
      </c>
      <c r="B329" s="4" t="s">
        <v>1685</v>
      </c>
      <c r="C329" s="4" t="s">
        <v>3180</v>
      </c>
      <c r="F329" s="4">
        <v>231.23114399999997</v>
      </c>
    </row>
    <row r="330" spans="1:6">
      <c r="A330" s="4" t="s">
        <v>5526</v>
      </c>
      <c r="B330" s="4" t="s">
        <v>604</v>
      </c>
      <c r="C330" s="4" t="s">
        <v>3343</v>
      </c>
      <c r="F330" s="4">
        <v>302.41837199999998</v>
      </c>
    </row>
    <row r="331" spans="1:6">
      <c r="A331" s="4" t="s">
        <v>5526</v>
      </c>
      <c r="B331" s="4" t="s">
        <v>606</v>
      </c>
      <c r="C331" s="4" t="s">
        <v>4133</v>
      </c>
      <c r="F331" s="4">
        <v>325.81329600000004</v>
      </c>
    </row>
    <row r="332" spans="1:6">
      <c r="A332" s="4" t="s">
        <v>5526</v>
      </c>
      <c r="B332" s="4" t="s">
        <v>26538</v>
      </c>
      <c r="C332" s="4" t="s">
        <v>26539</v>
      </c>
      <c r="F332" s="4">
        <v>637.9769520000001</v>
      </c>
    </row>
    <row r="333" spans="1:6">
      <c r="A333" s="4" t="s">
        <v>5526</v>
      </c>
      <c r="B333" s="4" t="s">
        <v>607</v>
      </c>
      <c r="C333" s="4" t="s">
        <v>4134</v>
      </c>
      <c r="F333" s="4">
        <v>667.742796</v>
      </c>
    </row>
    <row r="334" spans="1:6">
      <c r="A334" s="4" t="s">
        <v>5526</v>
      </c>
      <c r="B334" s="4" t="s">
        <v>11352</v>
      </c>
      <c r="C334" s="4" t="s">
        <v>11351</v>
      </c>
      <c r="F334" s="4">
        <v>689.78887199999997</v>
      </c>
    </row>
    <row r="335" spans="1:6">
      <c r="A335" s="4" t="s">
        <v>5526</v>
      </c>
      <c r="B335" s="4" t="s">
        <v>27690</v>
      </c>
      <c r="C335" s="4" t="s">
        <v>27691</v>
      </c>
      <c r="F335" s="4">
        <v>130.86130800000001</v>
      </c>
    </row>
    <row r="336" spans="1:6">
      <c r="A336" s="4" t="s">
        <v>5526</v>
      </c>
      <c r="B336" s="4" t="s">
        <v>603</v>
      </c>
      <c r="C336" s="4" t="s">
        <v>4135</v>
      </c>
      <c r="F336" s="4">
        <v>287.65346400000004</v>
      </c>
    </row>
    <row r="337" spans="1:6">
      <c r="A337" s="4" t="s">
        <v>5526</v>
      </c>
      <c r="B337" s="4" t="s">
        <v>692</v>
      </c>
      <c r="C337" s="4" t="s">
        <v>3344</v>
      </c>
      <c r="F337" s="4">
        <v>393.23631599999993</v>
      </c>
    </row>
    <row r="338" spans="1:6">
      <c r="A338" s="4" t="s">
        <v>5526</v>
      </c>
      <c r="B338" s="4" t="s">
        <v>615</v>
      </c>
      <c r="C338" s="4" t="s">
        <v>3345</v>
      </c>
      <c r="F338" s="4">
        <v>287.86154399999998</v>
      </c>
    </row>
    <row r="339" spans="1:6">
      <c r="A339" s="4" t="s">
        <v>5526</v>
      </c>
      <c r="B339" s="4" t="s">
        <v>5330</v>
      </c>
      <c r="C339" s="4" t="s">
        <v>27692</v>
      </c>
      <c r="F339" s="4">
        <v>144.87569999999999</v>
      </c>
    </row>
    <row r="340" spans="1:6">
      <c r="A340" s="4" t="s">
        <v>5526</v>
      </c>
      <c r="B340" s="4" t="s">
        <v>13611</v>
      </c>
      <c r="C340" s="4" t="s">
        <v>13610</v>
      </c>
      <c r="F340" s="4">
        <v>338.14836000000003</v>
      </c>
    </row>
    <row r="341" spans="1:6">
      <c r="A341" s="4" t="s">
        <v>5526</v>
      </c>
      <c r="B341" s="4" t="s">
        <v>28947</v>
      </c>
      <c r="C341" s="4" t="s">
        <v>28948</v>
      </c>
      <c r="F341" s="4">
        <v>652.51541999999995</v>
      </c>
    </row>
    <row r="342" spans="1:6">
      <c r="A342" s="4" t="s">
        <v>5526</v>
      </c>
      <c r="B342" s="4" t="s">
        <v>1597</v>
      </c>
      <c r="C342" s="4" t="s">
        <v>3346</v>
      </c>
      <c r="F342" s="4">
        <v>185.99924399999998</v>
      </c>
    </row>
    <row r="343" spans="1:6">
      <c r="A343" s="4" t="s">
        <v>5526</v>
      </c>
      <c r="B343" s="4" t="s">
        <v>1749</v>
      </c>
      <c r="C343" s="4" t="s">
        <v>4136</v>
      </c>
      <c r="F343" s="4">
        <v>403.63756812000003</v>
      </c>
    </row>
    <row r="344" spans="1:6">
      <c r="A344" s="4" t="s">
        <v>5526</v>
      </c>
      <c r="B344" s="4" t="s">
        <v>1750</v>
      </c>
      <c r="C344" s="4" t="s">
        <v>4137</v>
      </c>
      <c r="F344" s="4">
        <v>189.13798800000001</v>
      </c>
    </row>
    <row r="345" spans="1:6">
      <c r="A345" s="4" t="s">
        <v>5526</v>
      </c>
      <c r="B345" s="4" t="s">
        <v>1752</v>
      </c>
      <c r="C345" s="4" t="s">
        <v>3347</v>
      </c>
      <c r="F345" s="4">
        <v>304.93165200000004</v>
      </c>
    </row>
    <row r="346" spans="1:6">
      <c r="A346" s="4" t="s">
        <v>5526</v>
      </c>
      <c r="B346" s="4" t="s">
        <v>12121</v>
      </c>
      <c r="C346" s="4" t="s">
        <v>12122</v>
      </c>
      <c r="F346" s="4">
        <v>317.60658000000001</v>
      </c>
    </row>
    <row r="347" spans="1:6">
      <c r="A347" s="4" t="s">
        <v>5526</v>
      </c>
      <c r="B347" s="4" t="s">
        <v>27693</v>
      </c>
      <c r="C347" s="4" t="s">
        <v>27694</v>
      </c>
      <c r="F347" s="4">
        <v>357.94288800000004</v>
      </c>
    </row>
    <row r="348" spans="1:6">
      <c r="A348" s="4" t="s">
        <v>5526</v>
      </c>
      <c r="B348" s="4" t="s">
        <v>12243</v>
      </c>
      <c r="C348" s="4" t="s">
        <v>12242</v>
      </c>
      <c r="F348" s="4">
        <v>359.85967199999999</v>
      </c>
    </row>
    <row r="349" spans="1:6">
      <c r="A349" s="4" t="s">
        <v>5526</v>
      </c>
      <c r="B349" s="4" t="s">
        <v>9576</v>
      </c>
      <c r="C349" s="4" t="s">
        <v>9577</v>
      </c>
      <c r="F349" s="4">
        <v>573.88831199999993</v>
      </c>
    </row>
    <row r="350" spans="1:6">
      <c r="A350" s="4" t="s">
        <v>5526</v>
      </c>
      <c r="B350" s="4" t="s">
        <v>27475</v>
      </c>
      <c r="C350" s="4" t="s">
        <v>27476</v>
      </c>
      <c r="F350" s="4">
        <v>512.12873999999999</v>
      </c>
    </row>
    <row r="351" spans="1:6">
      <c r="A351" s="4" t="s">
        <v>5526</v>
      </c>
      <c r="B351" s="4" t="s">
        <v>26721</v>
      </c>
      <c r="C351" s="4" t="s">
        <v>26722</v>
      </c>
      <c r="F351" s="4">
        <v>989.39775599999996</v>
      </c>
    </row>
    <row r="352" spans="1:6">
      <c r="A352" s="4" t="s">
        <v>5526</v>
      </c>
      <c r="B352" s="4" t="s">
        <v>11398</v>
      </c>
      <c r="C352" s="4" t="s">
        <v>11399</v>
      </c>
      <c r="F352" s="4">
        <v>645.123378</v>
      </c>
    </row>
    <row r="353" spans="1:6">
      <c r="A353" s="4" t="s">
        <v>5526</v>
      </c>
      <c r="B353" s="4" t="s">
        <v>27477</v>
      </c>
      <c r="C353" s="4" t="s">
        <v>27478</v>
      </c>
      <c r="F353" s="4">
        <v>552.69250800000009</v>
      </c>
    </row>
    <row r="354" spans="1:6">
      <c r="A354" s="4" t="s">
        <v>5526</v>
      </c>
      <c r="B354" s="4" t="s">
        <v>26735</v>
      </c>
      <c r="C354" s="4" t="s">
        <v>26736</v>
      </c>
      <c r="F354" s="4">
        <v>1093.1727600000002</v>
      </c>
    </row>
    <row r="355" spans="1:6">
      <c r="A355" s="4" t="s">
        <v>5526</v>
      </c>
      <c r="B355" s="4" t="s">
        <v>9962</v>
      </c>
      <c r="C355" s="4" t="s">
        <v>9963</v>
      </c>
      <c r="F355" s="4">
        <v>747.24536999999998</v>
      </c>
    </row>
    <row r="356" spans="1:6">
      <c r="A356" s="4" t="s">
        <v>5526</v>
      </c>
      <c r="B356" s="4" t="s">
        <v>9571</v>
      </c>
      <c r="C356" s="4" t="s">
        <v>25870</v>
      </c>
      <c r="F356" s="4">
        <v>328.99724639999999</v>
      </c>
    </row>
    <row r="357" spans="1:6">
      <c r="A357" s="4" t="s">
        <v>5526</v>
      </c>
      <c r="B357" s="4" t="s">
        <v>13723</v>
      </c>
      <c r="C357" s="4" t="s">
        <v>13724</v>
      </c>
      <c r="F357" s="4">
        <v>784.48511099999996</v>
      </c>
    </row>
    <row r="358" spans="1:6">
      <c r="A358" s="4" t="s">
        <v>5526</v>
      </c>
      <c r="B358" s="4" t="s">
        <v>11092</v>
      </c>
      <c r="C358" s="4" t="s">
        <v>11091</v>
      </c>
      <c r="F358" s="4">
        <v>378.71967599999999</v>
      </c>
    </row>
    <row r="359" spans="1:6">
      <c r="A359" s="4" t="s">
        <v>5526</v>
      </c>
      <c r="B359" s="4" t="s">
        <v>9514</v>
      </c>
      <c r="C359" s="4" t="s">
        <v>9513</v>
      </c>
      <c r="F359" s="4">
        <v>405.86554799999999</v>
      </c>
    </row>
    <row r="360" spans="1:6">
      <c r="A360" s="4" t="s">
        <v>5526</v>
      </c>
      <c r="B360" s="4" t="s">
        <v>9512</v>
      </c>
      <c r="C360" s="4" t="s">
        <v>9511</v>
      </c>
      <c r="F360" s="4">
        <v>891.480816</v>
      </c>
    </row>
    <row r="361" spans="1:6">
      <c r="A361" s="4" t="s">
        <v>5526</v>
      </c>
      <c r="B361" s="4" t="s">
        <v>9573</v>
      </c>
      <c r="C361" s="4" t="s">
        <v>9572</v>
      </c>
      <c r="F361" s="4">
        <v>434.47456511999997</v>
      </c>
    </row>
    <row r="362" spans="1:6">
      <c r="A362" s="4" t="s">
        <v>5526</v>
      </c>
      <c r="B362" s="4" t="s">
        <v>5951</v>
      </c>
      <c r="C362" s="4" t="s">
        <v>27695</v>
      </c>
      <c r="F362" s="4">
        <v>719.96047199999998</v>
      </c>
    </row>
    <row r="363" spans="1:6">
      <c r="A363" s="4" t="s">
        <v>5526</v>
      </c>
      <c r="B363" s="4" t="s">
        <v>26540</v>
      </c>
      <c r="C363" s="4" t="s">
        <v>26541</v>
      </c>
      <c r="F363" s="4">
        <v>1640.3191199999999</v>
      </c>
    </row>
    <row r="364" spans="1:6">
      <c r="A364" s="4" t="s">
        <v>5526</v>
      </c>
      <c r="B364" s="4" t="s">
        <v>8226</v>
      </c>
      <c r="C364" s="4" t="s">
        <v>8225</v>
      </c>
      <c r="F364" s="4">
        <v>1086.1188480000001</v>
      </c>
    </row>
    <row r="365" spans="1:6">
      <c r="A365" s="4" t="s">
        <v>5526</v>
      </c>
      <c r="B365" s="4" t="s">
        <v>12427</v>
      </c>
      <c r="C365" s="4" t="s">
        <v>28949</v>
      </c>
      <c r="E365" s="4" t="s">
        <v>10004</v>
      </c>
      <c r="F365" s="4">
        <v>190.85730000000001</v>
      </c>
    </row>
    <row r="366" spans="1:6">
      <c r="A366" s="4" t="s">
        <v>5526</v>
      </c>
      <c r="B366" s="4" t="s">
        <v>12566</v>
      </c>
      <c r="C366" s="4" t="s">
        <v>12567</v>
      </c>
      <c r="F366" s="4">
        <v>324.18394800000004</v>
      </c>
    </row>
    <row r="367" spans="1:6">
      <c r="A367" s="4" t="s">
        <v>5526</v>
      </c>
      <c r="B367" s="4" t="s">
        <v>13609</v>
      </c>
      <c r="C367" s="4" t="s">
        <v>13608</v>
      </c>
      <c r="F367" s="4">
        <v>224.23068000000001</v>
      </c>
    </row>
    <row r="368" spans="1:6">
      <c r="A368" s="4" t="s">
        <v>5526</v>
      </c>
      <c r="B368" s="4" t="s">
        <v>13738</v>
      </c>
      <c r="C368" s="4" t="s">
        <v>13739</v>
      </c>
      <c r="F368" s="4">
        <v>269.28000000000003</v>
      </c>
    </row>
    <row r="369" spans="1:6">
      <c r="A369" s="4" t="s">
        <v>5526</v>
      </c>
      <c r="B369" s="4" t="s">
        <v>13742</v>
      </c>
      <c r="C369" s="4" t="s">
        <v>13743</v>
      </c>
      <c r="F369" s="4">
        <v>168.25634399999998</v>
      </c>
    </row>
    <row r="370" spans="1:6">
      <c r="A370" s="4" t="s">
        <v>5526</v>
      </c>
      <c r="B370" s="4" t="s">
        <v>13736</v>
      </c>
      <c r="C370" s="4" t="s">
        <v>13737</v>
      </c>
      <c r="F370" s="4">
        <v>288.03841199999999</v>
      </c>
    </row>
    <row r="371" spans="1:6">
      <c r="A371" s="4" t="s">
        <v>5526</v>
      </c>
      <c r="B371" s="4" t="s">
        <v>13740</v>
      </c>
      <c r="C371" s="4" t="s">
        <v>13741</v>
      </c>
      <c r="F371" s="4">
        <v>199.813716</v>
      </c>
    </row>
    <row r="372" spans="1:6">
      <c r="A372" s="4" t="s">
        <v>5526</v>
      </c>
      <c r="B372" s="4" t="s">
        <v>13875</v>
      </c>
      <c r="C372" s="4" t="s">
        <v>13876</v>
      </c>
      <c r="F372" s="4">
        <v>116.26714799999999</v>
      </c>
    </row>
    <row r="373" spans="1:6">
      <c r="A373" s="4" t="s">
        <v>5526</v>
      </c>
      <c r="B373" s="4" t="s">
        <v>13747</v>
      </c>
      <c r="C373" s="4" t="s">
        <v>13748</v>
      </c>
      <c r="F373" s="4">
        <v>414.78769199999999</v>
      </c>
    </row>
    <row r="374" spans="1:6">
      <c r="A374" s="4" t="s">
        <v>5526</v>
      </c>
      <c r="B374" s="4" t="s">
        <v>13751</v>
      </c>
      <c r="C374" s="4" t="s">
        <v>13752</v>
      </c>
      <c r="F374" s="4">
        <v>205.81560000000002</v>
      </c>
    </row>
    <row r="375" spans="1:6">
      <c r="A375" s="4" t="s">
        <v>5526</v>
      </c>
      <c r="B375" s="4" t="s">
        <v>13745</v>
      </c>
      <c r="C375" s="4" t="s">
        <v>13746</v>
      </c>
      <c r="F375" s="4">
        <v>436.62895199999997</v>
      </c>
    </row>
    <row r="376" spans="1:6">
      <c r="A376" s="4" t="s">
        <v>5526</v>
      </c>
      <c r="B376" s="4" t="s">
        <v>13749</v>
      </c>
      <c r="C376" s="4" t="s">
        <v>13750</v>
      </c>
      <c r="F376" s="4">
        <v>225.97855199999998</v>
      </c>
    </row>
    <row r="377" spans="1:6">
      <c r="A377" s="4" t="s">
        <v>5526</v>
      </c>
      <c r="B377" s="4" t="s">
        <v>27582</v>
      </c>
      <c r="C377" s="4" t="s">
        <v>27583</v>
      </c>
      <c r="F377" s="4">
        <v>619.87399200000004</v>
      </c>
    </row>
    <row r="378" spans="1:6">
      <c r="A378" s="4" t="s">
        <v>5526</v>
      </c>
      <c r="B378" s="4" t="s">
        <v>28749</v>
      </c>
      <c r="C378" s="4" t="s">
        <v>28748</v>
      </c>
      <c r="F378" s="4">
        <v>707.57971199999997</v>
      </c>
    </row>
    <row r="379" spans="1:6">
      <c r="A379" s="4" t="s">
        <v>5526</v>
      </c>
      <c r="B379" s="4" t="s">
        <v>27567</v>
      </c>
      <c r="C379" s="4" t="s">
        <v>28750</v>
      </c>
      <c r="F379" s="4">
        <v>1622.465856</v>
      </c>
    </row>
    <row r="380" spans="1:6">
      <c r="A380" s="4" t="s">
        <v>5526</v>
      </c>
      <c r="B380" s="4" t="s">
        <v>27580</v>
      </c>
      <c r="C380" s="4" t="s">
        <v>27581</v>
      </c>
      <c r="F380" s="4">
        <v>762.57525599999997</v>
      </c>
    </row>
    <row r="381" spans="1:6">
      <c r="A381" s="4" t="s">
        <v>5526</v>
      </c>
      <c r="B381" s="4" t="s">
        <v>27570</v>
      </c>
      <c r="C381" s="4" t="s">
        <v>27571</v>
      </c>
      <c r="F381" s="4">
        <v>1523.8151280000002</v>
      </c>
    </row>
    <row r="382" spans="1:6">
      <c r="A382" s="4" t="s">
        <v>5526</v>
      </c>
      <c r="B382" s="4" t="s">
        <v>12119</v>
      </c>
      <c r="C382" s="4" t="s">
        <v>12120</v>
      </c>
      <c r="F382" s="4">
        <v>268.79182799999995</v>
      </c>
    </row>
    <row r="383" spans="1:6">
      <c r="A383" s="4" t="s">
        <v>5526</v>
      </c>
      <c r="B383" s="4" t="s">
        <v>27563</v>
      </c>
      <c r="C383" s="4" t="s">
        <v>27564</v>
      </c>
      <c r="F383" s="4">
        <v>312.53860800000007</v>
      </c>
    </row>
    <row r="384" spans="1:6">
      <c r="A384" s="4" t="s">
        <v>5526</v>
      </c>
      <c r="B384" s="4" t="s">
        <v>27565</v>
      </c>
      <c r="C384" s="4" t="s">
        <v>27566</v>
      </c>
      <c r="F384" s="4">
        <v>959.77267199999994</v>
      </c>
    </row>
    <row r="385" spans="1:6">
      <c r="A385" s="4" t="s">
        <v>5526</v>
      </c>
      <c r="B385" s="4" t="s">
        <v>28907</v>
      </c>
      <c r="C385" s="4" t="s">
        <v>27566</v>
      </c>
      <c r="E385" s="4" t="s">
        <v>10004</v>
      </c>
      <c r="F385" s="4">
        <v>467.51659199999995</v>
      </c>
    </row>
    <row r="386" spans="1:6">
      <c r="A386" s="4" t="s">
        <v>5526</v>
      </c>
      <c r="B386" s="4" t="s">
        <v>28950</v>
      </c>
      <c r="C386" s="4" t="s">
        <v>28951</v>
      </c>
      <c r="F386" s="4">
        <v>531.76088400000003</v>
      </c>
    </row>
    <row r="387" spans="1:6">
      <c r="A387" s="4" t="s">
        <v>5526</v>
      </c>
      <c r="B387" s="4" t="s">
        <v>28952</v>
      </c>
      <c r="C387" s="4" t="s">
        <v>28953</v>
      </c>
      <c r="E387" s="4" t="s">
        <v>10004</v>
      </c>
      <c r="F387" s="4">
        <v>1358.5159598399998</v>
      </c>
    </row>
    <row r="388" spans="1:6">
      <c r="A388" s="4" t="s">
        <v>5526</v>
      </c>
      <c r="B388" s="4" t="s">
        <v>28954</v>
      </c>
      <c r="C388" s="4" t="s">
        <v>28955</v>
      </c>
      <c r="F388" s="4">
        <v>503.43388056000003</v>
      </c>
    </row>
    <row r="389" spans="1:6">
      <c r="A389" s="4" t="s">
        <v>5526</v>
      </c>
      <c r="B389" s="4" t="s">
        <v>689</v>
      </c>
      <c r="C389" s="4" t="s">
        <v>3348</v>
      </c>
      <c r="F389" s="4">
        <v>845.47432800000013</v>
      </c>
    </row>
    <row r="390" spans="1:6">
      <c r="A390" s="4" t="s">
        <v>5526</v>
      </c>
      <c r="B390" s="4" t="s">
        <v>690</v>
      </c>
      <c r="C390" s="4" t="s">
        <v>3349</v>
      </c>
      <c r="E390" s="4" t="s">
        <v>10004</v>
      </c>
      <c r="F390" s="4">
        <v>961.96519752150004</v>
      </c>
    </row>
    <row r="391" spans="1:6">
      <c r="A391" s="4" t="s">
        <v>5526</v>
      </c>
      <c r="B391" s="4" t="s">
        <v>12428</v>
      </c>
      <c r="C391" s="4" t="s">
        <v>12429</v>
      </c>
      <c r="F391" s="4">
        <v>449.43382800000001</v>
      </c>
    </row>
    <row r="392" spans="1:6">
      <c r="A392" s="4" t="s">
        <v>5526</v>
      </c>
      <c r="B392" s="4" t="s">
        <v>28956</v>
      </c>
      <c r="C392" s="4" t="s">
        <v>28957</v>
      </c>
      <c r="E392" s="4" t="s">
        <v>10004</v>
      </c>
      <c r="F392" s="4">
        <v>1639.0178040000001</v>
      </c>
    </row>
    <row r="393" spans="1:6">
      <c r="A393" s="4" t="s">
        <v>5526</v>
      </c>
      <c r="B393" s="4" t="s">
        <v>688</v>
      </c>
      <c r="C393" s="4" t="s">
        <v>3350</v>
      </c>
      <c r="F393" s="4">
        <v>910.86917999999991</v>
      </c>
    </row>
    <row r="394" spans="1:6">
      <c r="A394" s="4" t="s">
        <v>5526</v>
      </c>
      <c r="B394" s="4" t="s">
        <v>687</v>
      </c>
      <c r="C394" s="4" t="s">
        <v>3351</v>
      </c>
      <c r="F394" s="4">
        <v>1204.17105924</v>
      </c>
    </row>
    <row r="395" spans="1:6">
      <c r="A395" s="4" t="s">
        <v>5526</v>
      </c>
      <c r="B395" s="4" t="s">
        <v>1601</v>
      </c>
      <c r="C395" s="4" t="s">
        <v>3352</v>
      </c>
      <c r="F395" s="4">
        <v>1264.737576</v>
      </c>
    </row>
    <row r="396" spans="1:6">
      <c r="A396" s="4" t="s">
        <v>5526</v>
      </c>
      <c r="B396" s="4" t="s">
        <v>12430</v>
      </c>
      <c r="C396" s="4" t="s">
        <v>12431</v>
      </c>
      <c r="F396" s="4">
        <v>144.83775599999998</v>
      </c>
    </row>
    <row r="397" spans="1:6">
      <c r="A397" s="4" t="s">
        <v>5526</v>
      </c>
      <c r="B397" s="4" t="s">
        <v>7180</v>
      </c>
      <c r="C397" s="4" t="s">
        <v>7179</v>
      </c>
      <c r="F397" s="4">
        <v>2237.868168</v>
      </c>
    </row>
    <row r="398" spans="1:6">
      <c r="A398" s="4" t="s">
        <v>5526</v>
      </c>
      <c r="B398" s="4" t="s">
        <v>5641</v>
      </c>
      <c r="C398" s="4" t="s">
        <v>5640</v>
      </c>
      <c r="F398" s="4">
        <v>2299.11366</v>
      </c>
    </row>
    <row r="399" spans="1:6">
      <c r="A399" s="4" t="s">
        <v>5526</v>
      </c>
      <c r="B399" s="4" t="s">
        <v>3988</v>
      </c>
      <c r="C399" s="4" t="s">
        <v>3989</v>
      </c>
      <c r="F399" s="4">
        <v>707.54426104320009</v>
      </c>
    </row>
    <row r="400" spans="1:6">
      <c r="A400" s="4" t="s">
        <v>5526</v>
      </c>
      <c r="B400" s="4" t="s">
        <v>5758</v>
      </c>
      <c r="C400" s="4" t="s">
        <v>5759</v>
      </c>
      <c r="F400" s="4">
        <v>414.08797199999998</v>
      </c>
    </row>
    <row r="401" spans="1:6">
      <c r="A401" s="4" t="s">
        <v>5526</v>
      </c>
      <c r="B401" s="4" t="s">
        <v>27696</v>
      </c>
      <c r="C401" s="4" t="s">
        <v>27697</v>
      </c>
      <c r="F401" s="4">
        <v>994.11586800000009</v>
      </c>
    </row>
    <row r="402" spans="1:6">
      <c r="A402" s="4" t="s">
        <v>5526</v>
      </c>
      <c r="B402" s="4" t="s">
        <v>1602</v>
      </c>
      <c r="C402" s="4" t="s">
        <v>4138</v>
      </c>
      <c r="F402" s="4">
        <v>805.38139200000001</v>
      </c>
    </row>
    <row r="403" spans="1:6">
      <c r="A403" s="4" t="s">
        <v>5526</v>
      </c>
      <c r="B403" s="4" t="s">
        <v>28958</v>
      </c>
      <c r="C403" s="4" t="s">
        <v>28959</v>
      </c>
      <c r="E403" s="4" t="s">
        <v>10004</v>
      </c>
      <c r="F403" s="4">
        <v>825.18000000000006</v>
      </c>
    </row>
    <row r="404" spans="1:6">
      <c r="A404" s="4" t="s">
        <v>5526</v>
      </c>
      <c r="B404" s="4" t="s">
        <v>5871</v>
      </c>
      <c r="C404" s="4" t="s">
        <v>5870</v>
      </c>
      <c r="F404" s="4">
        <v>2180.0313119999996</v>
      </c>
    </row>
    <row r="405" spans="1:6">
      <c r="A405" s="4" t="s">
        <v>5526</v>
      </c>
      <c r="B405" s="4" t="s">
        <v>682</v>
      </c>
      <c r="C405" s="4" t="s">
        <v>4139</v>
      </c>
      <c r="F405" s="4">
        <v>1530.131376</v>
      </c>
    </row>
    <row r="406" spans="1:6">
      <c r="A406" s="4" t="s">
        <v>5526</v>
      </c>
      <c r="B406" s="4" t="s">
        <v>28960</v>
      </c>
      <c r="C406" s="4" t="s">
        <v>28961</v>
      </c>
      <c r="E406" s="4" t="s">
        <v>10004</v>
      </c>
      <c r="F406" s="4">
        <v>495.44541600000002</v>
      </c>
    </row>
    <row r="407" spans="1:6">
      <c r="A407" s="4" t="s">
        <v>5526</v>
      </c>
      <c r="B407" s="4" t="s">
        <v>13877</v>
      </c>
      <c r="C407" s="4" t="s">
        <v>13878</v>
      </c>
      <c r="F407" s="4">
        <v>905.13232056000004</v>
      </c>
    </row>
    <row r="408" spans="1:6">
      <c r="A408" s="4" t="s">
        <v>5526</v>
      </c>
      <c r="B408" s="4" t="s">
        <v>12432</v>
      </c>
      <c r="C408" s="4" t="s">
        <v>12433</v>
      </c>
      <c r="F408" s="4">
        <v>944.88556800000015</v>
      </c>
    </row>
    <row r="409" spans="1:6">
      <c r="A409" s="4" t="s">
        <v>6989</v>
      </c>
      <c r="B409" s="4" t="s">
        <v>27698</v>
      </c>
      <c r="C409" s="4" t="s">
        <v>27699</v>
      </c>
      <c r="F409" s="4">
        <v>148.200084</v>
      </c>
    </row>
    <row r="410" spans="1:6">
      <c r="A410" s="4" t="s">
        <v>5526</v>
      </c>
      <c r="B410" s="4" t="s">
        <v>11090</v>
      </c>
      <c r="C410" s="4" t="s">
        <v>11089</v>
      </c>
      <c r="F410" s="4">
        <v>232.491456</v>
      </c>
    </row>
    <row r="411" spans="1:6">
      <c r="A411" s="4" t="s">
        <v>5526</v>
      </c>
      <c r="B411" s="4" t="s">
        <v>27700</v>
      </c>
      <c r="C411" s="4" t="s">
        <v>27701</v>
      </c>
      <c r="F411" s="4">
        <v>373.507272</v>
      </c>
    </row>
    <row r="412" spans="1:6">
      <c r="A412" s="4" t="s">
        <v>5526</v>
      </c>
      <c r="B412" s="4" t="s">
        <v>26542</v>
      </c>
      <c r="C412" s="4" t="s">
        <v>26543</v>
      </c>
      <c r="F412" s="4">
        <v>47.19518579999999</v>
      </c>
    </row>
    <row r="413" spans="1:6">
      <c r="A413" s="4" t="s">
        <v>5526</v>
      </c>
      <c r="B413" s="4" t="s">
        <v>1644</v>
      </c>
      <c r="C413" s="4" t="s">
        <v>4140</v>
      </c>
      <c r="F413" s="4">
        <v>29.896185311999997</v>
      </c>
    </row>
    <row r="414" spans="1:6">
      <c r="A414" s="4" t="s">
        <v>5526</v>
      </c>
      <c r="B414" s="4" t="s">
        <v>28776</v>
      </c>
      <c r="C414" s="4" t="s">
        <v>28775</v>
      </c>
      <c r="F414" s="4">
        <v>45.118985184000003</v>
      </c>
    </row>
    <row r="415" spans="1:6">
      <c r="A415" s="4" t="s">
        <v>5526</v>
      </c>
      <c r="B415" s="4" t="s">
        <v>11088</v>
      </c>
      <c r="C415" s="4" t="s">
        <v>11087</v>
      </c>
      <c r="F415" s="4">
        <v>77.031496499999989</v>
      </c>
    </row>
    <row r="416" spans="1:6">
      <c r="A416" s="4" t="s">
        <v>5526</v>
      </c>
      <c r="B416" s="4" t="s">
        <v>1713</v>
      </c>
      <c r="C416" s="4" t="s">
        <v>3353</v>
      </c>
      <c r="F416" s="4">
        <v>174.673776</v>
      </c>
    </row>
    <row r="417" spans="1:6">
      <c r="A417" s="4" t="s">
        <v>5526</v>
      </c>
      <c r="B417" s="4" t="s">
        <v>1603</v>
      </c>
      <c r="C417" s="4" t="s">
        <v>3354</v>
      </c>
      <c r="F417" s="4">
        <v>202.21997760000002</v>
      </c>
    </row>
    <row r="418" spans="1:6">
      <c r="A418" s="4" t="s">
        <v>5526</v>
      </c>
      <c r="B418" s="4" t="s">
        <v>7142</v>
      </c>
      <c r="C418" s="4" t="s">
        <v>7143</v>
      </c>
      <c r="F418" s="4">
        <v>291.87687599999998</v>
      </c>
    </row>
    <row r="419" spans="1:6">
      <c r="A419" s="4" t="s">
        <v>5526</v>
      </c>
      <c r="B419" s="4" t="s">
        <v>11400</v>
      </c>
      <c r="C419" s="4" t="s">
        <v>11401</v>
      </c>
      <c r="F419" s="4">
        <v>271.85488799999996</v>
      </c>
    </row>
    <row r="420" spans="1:6">
      <c r="A420" s="4" t="s">
        <v>5526</v>
      </c>
      <c r="B420" s="4" t="s">
        <v>13879</v>
      </c>
      <c r="C420" s="4" t="s">
        <v>13880</v>
      </c>
      <c r="F420" s="4">
        <v>356.507136</v>
      </c>
    </row>
    <row r="421" spans="1:6">
      <c r="A421" s="4" t="s">
        <v>5526</v>
      </c>
      <c r="B421" s="4" t="s">
        <v>8532</v>
      </c>
      <c r="C421" s="4" t="s">
        <v>8531</v>
      </c>
      <c r="F421" s="4">
        <v>420.36545999999998</v>
      </c>
    </row>
    <row r="422" spans="1:6">
      <c r="A422" s="4" t="s">
        <v>5526</v>
      </c>
      <c r="B422" s="4" t="s">
        <v>12574</v>
      </c>
      <c r="C422" s="4" t="s">
        <v>12575</v>
      </c>
      <c r="F422" s="4">
        <v>214.39788000000001</v>
      </c>
    </row>
    <row r="423" spans="1:6">
      <c r="A423" s="4" t="s">
        <v>5526</v>
      </c>
      <c r="B423" s="4" t="s">
        <v>28962</v>
      </c>
      <c r="C423" s="4" t="s">
        <v>28963</v>
      </c>
      <c r="F423" s="4">
        <v>335.83928400000002</v>
      </c>
    </row>
    <row r="424" spans="1:6">
      <c r="A424" s="4" t="s">
        <v>5526</v>
      </c>
      <c r="B424" s="4" t="s">
        <v>5929</v>
      </c>
      <c r="C424" s="4" t="s">
        <v>5928</v>
      </c>
      <c r="F424" s="4">
        <v>280.751328</v>
      </c>
    </row>
    <row r="425" spans="1:6">
      <c r="A425" s="4" t="s">
        <v>5526</v>
      </c>
      <c r="B425" s="4" t="s">
        <v>28964</v>
      </c>
      <c r="C425" s="4" t="s">
        <v>28965</v>
      </c>
      <c r="F425" s="4">
        <v>443.696124</v>
      </c>
    </row>
    <row r="426" spans="1:6">
      <c r="A426" s="4" t="s">
        <v>5526</v>
      </c>
      <c r="B426" s="4" t="s">
        <v>3975</v>
      </c>
      <c r="C426" s="4" t="s">
        <v>27702</v>
      </c>
      <c r="F426" s="4">
        <v>118.79654400000001</v>
      </c>
    </row>
    <row r="427" spans="1:6">
      <c r="A427" s="4" t="s">
        <v>5526</v>
      </c>
      <c r="B427" s="4" t="s">
        <v>3181</v>
      </c>
      <c r="C427" s="4" t="s">
        <v>3355</v>
      </c>
      <c r="F427" s="4">
        <v>115.45979759999997</v>
      </c>
    </row>
    <row r="428" spans="1:6">
      <c r="A428" s="4" t="s">
        <v>5526</v>
      </c>
      <c r="B428" s="4" t="s">
        <v>3221</v>
      </c>
      <c r="C428" s="4" t="s">
        <v>4141</v>
      </c>
      <c r="F428" s="4">
        <v>165.30242400000003</v>
      </c>
    </row>
    <row r="429" spans="1:6">
      <c r="A429" s="4" t="s">
        <v>5526</v>
      </c>
      <c r="B429" s="4" t="s">
        <v>9529</v>
      </c>
      <c r="C429" s="4" t="s">
        <v>9528</v>
      </c>
      <c r="F429" s="4">
        <v>260.49902400000002</v>
      </c>
    </row>
    <row r="430" spans="1:6">
      <c r="A430" s="4" t="s">
        <v>5526</v>
      </c>
      <c r="B430" s="4" t="s">
        <v>28966</v>
      </c>
      <c r="C430" s="4" t="s">
        <v>28967</v>
      </c>
      <c r="E430" s="4" t="s">
        <v>10004</v>
      </c>
      <c r="F430" s="4">
        <v>115.45979759999997</v>
      </c>
    </row>
    <row r="431" spans="1:6">
      <c r="A431" s="4" t="s">
        <v>5526</v>
      </c>
      <c r="B431" s="4" t="s">
        <v>3222</v>
      </c>
      <c r="C431" s="4" t="s">
        <v>3356</v>
      </c>
      <c r="F431" s="4">
        <v>309.00247200000001</v>
      </c>
    </row>
    <row r="432" spans="1:6">
      <c r="A432" s="4" t="s">
        <v>5526</v>
      </c>
      <c r="B432" s="4" t="s">
        <v>11456</v>
      </c>
      <c r="C432" s="4" t="s">
        <v>11455</v>
      </c>
      <c r="F432" s="4">
        <v>245.25719460000002</v>
      </c>
    </row>
    <row r="433" spans="1:6">
      <c r="A433" s="4" t="s">
        <v>5526</v>
      </c>
      <c r="B433" s="4" t="s">
        <v>1710</v>
      </c>
      <c r="C433" s="4" t="s">
        <v>3357</v>
      </c>
      <c r="F433" s="4">
        <v>324.78370800000005</v>
      </c>
    </row>
    <row r="434" spans="1:6">
      <c r="A434" s="4" t="s">
        <v>5526</v>
      </c>
      <c r="B434" s="4" t="s">
        <v>725</v>
      </c>
      <c r="C434" s="4" t="s">
        <v>3358</v>
      </c>
      <c r="F434" s="4">
        <v>193.67596799999998</v>
      </c>
    </row>
    <row r="435" spans="1:6">
      <c r="A435" s="4" t="s">
        <v>5526</v>
      </c>
      <c r="B435" s="4" t="s">
        <v>728</v>
      </c>
      <c r="C435" s="4" t="s">
        <v>3359</v>
      </c>
      <c r="F435" s="4">
        <v>95.375569607999992</v>
      </c>
    </row>
    <row r="436" spans="1:6">
      <c r="A436" s="4" t="s">
        <v>5526</v>
      </c>
      <c r="B436" s="4" t="s">
        <v>5542</v>
      </c>
      <c r="C436" s="4" t="s">
        <v>5541</v>
      </c>
      <c r="F436" s="4">
        <v>142.205544</v>
      </c>
    </row>
    <row r="437" spans="1:6">
      <c r="A437" s="4" t="s">
        <v>5526</v>
      </c>
      <c r="B437" s="4" t="s">
        <v>726</v>
      </c>
      <c r="C437" s="4" t="s">
        <v>3360</v>
      </c>
      <c r="F437" s="4">
        <v>203.641164</v>
      </c>
    </row>
    <row r="438" spans="1:6">
      <c r="A438" s="4" t="s">
        <v>5526</v>
      </c>
      <c r="B438" s="4" t="s">
        <v>9527</v>
      </c>
      <c r="C438" s="4" t="s">
        <v>9526</v>
      </c>
      <c r="F438" s="4">
        <v>230.74134000000001</v>
      </c>
    </row>
    <row r="439" spans="1:6">
      <c r="A439" s="4" t="s">
        <v>5526</v>
      </c>
      <c r="B439" s="4" t="s">
        <v>9525</v>
      </c>
      <c r="C439" s="4" t="s">
        <v>25871</v>
      </c>
      <c r="F439" s="4">
        <v>324.49382399999996</v>
      </c>
    </row>
    <row r="440" spans="1:6">
      <c r="A440" s="4" t="s">
        <v>5526</v>
      </c>
      <c r="B440" s="4" t="s">
        <v>11599</v>
      </c>
      <c r="C440" s="4" t="s">
        <v>11600</v>
      </c>
      <c r="F440" s="4">
        <v>352.38715200000001</v>
      </c>
    </row>
    <row r="441" spans="1:6">
      <c r="A441" s="4" t="s">
        <v>5526</v>
      </c>
      <c r="B441" s="4" t="s">
        <v>718</v>
      </c>
      <c r="C441" s="4" t="s">
        <v>4142</v>
      </c>
      <c r="F441" s="4">
        <v>360.72932400000002</v>
      </c>
    </row>
    <row r="442" spans="1:6">
      <c r="A442" s="4" t="s">
        <v>5526</v>
      </c>
      <c r="B442" s="4" t="s">
        <v>719</v>
      </c>
      <c r="C442" s="4" t="s">
        <v>12025</v>
      </c>
      <c r="F442" s="4">
        <v>257.96044799999999</v>
      </c>
    </row>
    <row r="443" spans="1:6">
      <c r="A443" s="4" t="s">
        <v>5526</v>
      </c>
      <c r="B443" s="4" t="s">
        <v>720</v>
      </c>
      <c r="C443" s="4" t="s">
        <v>3361</v>
      </c>
      <c r="F443" s="4">
        <v>339.71508</v>
      </c>
    </row>
    <row r="444" spans="1:6">
      <c r="A444" s="4" t="s">
        <v>5526</v>
      </c>
      <c r="B444" s="4" t="s">
        <v>729</v>
      </c>
      <c r="C444" s="4" t="s">
        <v>3362</v>
      </c>
      <c r="F444" s="4">
        <v>104.09084699999998</v>
      </c>
    </row>
    <row r="445" spans="1:6">
      <c r="A445" s="4" t="s">
        <v>5526</v>
      </c>
      <c r="B445" s="4" t="s">
        <v>6990</v>
      </c>
      <c r="C445" s="4" t="s">
        <v>6991</v>
      </c>
      <c r="F445" s="4">
        <v>86.307463199999987</v>
      </c>
    </row>
    <row r="446" spans="1:6">
      <c r="A446" s="4" t="s">
        <v>5526</v>
      </c>
      <c r="B446" s="4" t="s">
        <v>12717</v>
      </c>
      <c r="C446" s="4" t="s">
        <v>12718</v>
      </c>
      <c r="F446" s="4">
        <v>101.79481679999999</v>
      </c>
    </row>
    <row r="447" spans="1:6">
      <c r="A447" s="4" t="s">
        <v>5526</v>
      </c>
      <c r="B447" s="4" t="s">
        <v>12719</v>
      </c>
      <c r="C447" s="4" t="s">
        <v>12718</v>
      </c>
      <c r="F447" s="4">
        <v>86.307463199999987</v>
      </c>
    </row>
    <row r="448" spans="1:6">
      <c r="A448" s="4" t="s">
        <v>5526</v>
      </c>
      <c r="B448" s="4" t="s">
        <v>7138</v>
      </c>
      <c r="C448" s="4" t="s">
        <v>7139</v>
      </c>
      <c r="F448" s="4">
        <v>86.307463199999987</v>
      </c>
    </row>
    <row r="449" spans="1:6">
      <c r="A449" s="4" t="s">
        <v>5526</v>
      </c>
      <c r="B449" s="4" t="s">
        <v>7140</v>
      </c>
      <c r="C449" s="4" t="s">
        <v>7141</v>
      </c>
      <c r="F449" s="4">
        <v>94.472481599999995</v>
      </c>
    </row>
    <row r="450" spans="1:6">
      <c r="A450" s="4" t="s">
        <v>5526</v>
      </c>
      <c r="B450" s="4" t="s">
        <v>716</v>
      </c>
      <c r="C450" s="4" t="s">
        <v>3363</v>
      </c>
      <c r="F450" s="4">
        <v>191.43706800000001</v>
      </c>
    </row>
    <row r="451" spans="1:6">
      <c r="A451" s="4" t="s">
        <v>5526</v>
      </c>
      <c r="B451" s="4" t="s">
        <v>717</v>
      </c>
      <c r="C451" s="4" t="s">
        <v>3364</v>
      </c>
      <c r="F451" s="4">
        <v>239.457852</v>
      </c>
    </row>
    <row r="452" spans="1:6">
      <c r="A452" s="4" t="s">
        <v>5526</v>
      </c>
      <c r="B452" s="4" t="s">
        <v>28968</v>
      </c>
      <c r="C452" s="4" t="s">
        <v>28969</v>
      </c>
      <c r="F452" s="4">
        <v>112.99368239999998</v>
      </c>
    </row>
    <row r="453" spans="1:6">
      <c r="A453" s="4" t="s">
        <v>5526</v>
      </c>
      <c r="B453" s="4" t="s">
        <v>723</v>
      </c>
      <c r="C453" s="4" t="s">
        <v>3365</v>
      </c>
      <c r="F453" s="4">
        <v>128.72196</v>
      </c>
    </row>
    <row r="454" spans="1:6">
      <c r="A454" s="4" t="s">
        <v>5526</v>
      </c>
      <c r="B454" s="4" t="s">
        <v>724</v>
      </c>
      <c r="C454" s="4" t="s">
        <v>3366</v>
      </c>
      <c r="F454" s="4">
        <v>186.48351144000003</v>
      </c>
    </row>
    <row r="455" spans="1:6">
      <c r="A455" s="4" t="s">
        <v>5526</v>
      </c>
      <c r="B455" s="4" t="s">
        <v>703</v>
      </c>
      <c r="C455" s="4" t="s">
        <v>3367</v>
      </c>
      <c r="F455" s="4">
        <v>203.57221200000001</v>
      </c>
    </row>
    <row r="456" spans="1:6">
      <c r="A456" s="4" t="s">
        <v>5526</v>
      </c>
      <c r="B456" s="4" t="s">
        <v>11135</v>
      </c>
      <c r="C456" s="4" t="s">
        <v>11350</v>
      </c>
      <c r="F456" s="4">
        <v>158.200368</v>
      </c>
    </row>
    <row r="457" spans="1:6">
      <c r="A457" s="4" t="s">
        <v>5526</v>
      </c>
      <c r="B457" s="4" t="s">
        <v>28722</v>
      </c>
      <c r="C457" s="4" t="s">
        <v>28970</v>
      </c>
      <c r="E457" s="4" t="s">
        <v>10004</v>
      </c>
      <c r="F457" s="4">
        <v>370.25082000000003</v>
      </c>
    </row>
    <row r="458" spans="1:6">
      <c r="A458" s="4" t="s">
        <v>5526</v>
      </c>
      <c r="B458" s="4" t="s">
        <v>708</v>
      </c>
      <c r="C458" s="4" t="s">
        <v>3368</v>
      </c>
      <c r="F458" s="4">
        <v>143.03643600000001</v>
      </c>
    </row>
    <row r="459" spans="1:6">
      <c r="A459" s="4" t="s">
        <v>5526</v>
      </c>
      <c r="B459" s="4" t="s">
        <v>710</v>
      </c>
      <c r="C459" s="4" t="s">
        <v>3369</v>
      </c>
      <c r="F459" s="4">
        <v>179.75174399999997</v>
      </c>
    </row>
    <row r="460" spans="1:6">
      <c r="A460" s="4" t="s">
        <v>5526</v>
      </c>
      <c r="B460" s="4" t="s">
        <v>711</v>
      </c>
      <c r="C460" s="4" t="s">
        <v>3370</v>
      </c>
      <c r="F460" s="4">
        <v>214.35789600000001</v>
      </c>
    </row>
    <row r="461" spans="1:6">
      <c r="A461" s="4" t="s">
        <v>5526</v>
      </c>
      <c r="B461" s="4" t="s">
        <v>709</v>
      </c>
      <c r="C461" s="4" t="s">
        <v>3371</v>
      </c>
      <c r="F461" s="4">
        <v>143.72615999999999</v>
      </c>
    </row>
    <row r="462" spans="1:6">
      <c r="A462" s="4" t="s">
        <v>5526</v>
      </c>
      <c r="B462" s="4" t="s">
        <v>13640</v>
      </c>
      <c r="C462" s="4" t="s">
        <v>13641</v>
      </c>
      <c r="F462" s="4">
        <v>126.633</v>
      </c>
    </row>
    <row r="463" spans="1:6">
      <c r="A463" s="4" t="s">
        <v>5526</v>
      </c>
      <c r="B463" s="4" t="s">
        <v>707</v>
      </c>
      <c r="C463" s="4" t="s">
        <v>3372</v>
      </c>
      <c r="F463" s="4">
        <v>120.50545200000001</v>
      </c>
    </row>
    <row r="464" spans="1:6">
      <c r="A464" s="4" t="s">
        <v>5526</v>
      </c>
      <c r="B464" s="4" t="s">
        <v>704</v>
      </c>
      <c r="C464" s="4" t="s">
        <v>3373</v>
      </c>
      <c r="F464" s="4">
        <v>117.54806400000001</v>
      </c>
    </row>
    <row r="465" spans="1:6">
      <c r="A465" s="4" t="s">
        <v>5526</v>
      </c>
      <c r="B465" s="4" t="s">
        <v>5738</v>
      </c>
      <c r="C465" s="4" t="s">
        <v>5737</v>
      </c>
      <c r="F465" s="4">
        <v>134.15284800000001</v>
      </c>
    </row>
    <row r="466" spans="1:6">
      <c r="A466" s="4" t="s">
        <v>5526</v>
      </c>
      <c r="B466" s="4" t="s">
        <v>705</v>
      </c>
      <c r="C466" s="4" t="s">
        <v>3374</v>
      </c>
      <c r="F466" s="4">
        <v>122.45168951999999</v>
      </c>
    </row>
    <row r="467" spans="1:6">
      <c r="A467" s="4" t="s">
        <v>5526</v>
      </c>
      <c r="B467" s="4" t="s">
        <v>13858</v>
      </c>
      <c r="C467" s="4" t="s">
        <v>13864</v>
      </c>
      <c r="F467" s="4">
        <v>170.83531200000002</v>
      </c>
    </row>
    <row r="468" spans="1:6">
      <c r="A468" s="4" t="s">
        <v>5526</v>
      </c>
      <c r="B468" s="4" t="s">
        <v>706</v>
      </c>
      <c r="C468" s="4" t="s">
        <v>3375</v>
      </c>
      <c r="F468" s="4">
        <v>151.82291999999998</v>
      </c>
    </row>
    <row r="469" spans="1:6">
      <c r="A469" s="4" t="s">
        <v>5526</v>
      </c>
      <c r="B469" s="4" t="s">
        <v>721</v>
      </c>
      <c r="C469" s="4" t="s">
        <v>4143</v>
      </c>
      <c r="F469" s="4">
        <v>195.16557599999999</v>
      </c>
    </row>
    <row r="470" spans="1:6">
      <c r="A470" s="4" t="s">
        <v>5526</v>
      </c>
      <c r="B470" s="4" t="s">
        <v>12496</v>
      </c>
      <c r="C470" s="4" t="s">
        <v>12495</v>
      </c>
      <c r="F470" s="4">
        <v>241.646976</v>
      </c>
    </row>
    <row r="471" spans="1:6">
      <c r="A471" s="4" t="s">
        <v>5526</v>
      </c>
      <c r="B471" s="4" t="s">
        <v>713</v>
      </c>
      <c r="C471" s="4" t="s">
        <v>4144</v>
      </c>
      <c r="F471" s="4">
        <v>312.37336800000003</v>
      </c>
    </row>
    <row r="472" spans="1:6">
      <c r="A472" s="4" t="s">
        <v>5526</v>
      </c>
      <c r="B472" s="4" t="s">
        <v>712</v>
      </c>
      <c r="C472" s="4" t="s">
        <v>3376</v>
      </c>
      <c r="F472" s="4">
        <v>223.914072</v>
      </c>
    </row>
    <row r="473" spans="1:6">
      <c r="A473" s="4" t="s">
        <v>5526</v>
      </c>
      <c r="B473" s="4" t="s">
        <v>702</v>
      </c>
      <c r="C473" s="4" t="s">
        <v>4145</v>
      </c>
      <c r="F473" s="4">
        <v>211.99526999999998</v>
      </c>
    </row>
    <row r="474" spans="1:6">
      <c r="A474" s="4" t="s">
        <v>5526</v>
      </c>
      <c r="B474" s="4" t="s">
        <v>13607</v>
      </c>
      <c r="C474" s="4" t="s">
        <v>13606</v>
      </c>
      <c r="F474" s="4">
        <v>222.37468799999999</v>
      </c>
    </row>
    <row r="475" spans="1:6">
      <c r="A475" s="4" t="s">
        <v>5526</v>
      </c>
      <c r="B475" s="4" t="s">
        <v>9906</v>
      </c>
      <c r="C475" s="4" t="s">
        <v>9905</v>
      </c>
      <c r="F475" s="4">
        <v>180.821316</v>
      </c>
    </row>
    <row r="476" spans="1:6">
      <c r="A476" s="4" t="s">
        <v>5526</v>
      </c>
      <c r="B476" s="4" t="s">
        <v>27586</v>
      </c>
      <c r="C476" s="4" t="s">
        <v>27587</v>
      </c>
      <c r="F476" s="4">
        <v>223.864092</v>
      </c>
    </row>
    <row r="477" spans="1:6">
      <c r="A477" s="4" t="s">
        <v>5526</v>
      </c>
      <c r="B477" s="4" t="s">
        <v>27703</v>
      </c>
      <c r="C477" s="4" t="s">
        <v>27704</v>
      </c>
      <c r="F477" s="4">
        <v>414.93600000000004</v>
      </c>
    </row>
    <row r="478" spans="1:6">
      <c r="A478" s="4" t="s">
        <v>5526</v>
      </c>
      <c r="B478" s="4" t="s">
        <v>8530</v>
      </c>
      <c r="C478" s="4" t="s">
        <v>8529</v>
      </c>
      <c r="F478" s="4">
        <v>209.85969600000001</v>
      </c>
    </row>
    <row r="479" spans="1:6">
      <c r="A479" s="4" t="s">
        <v>5526</v>
      </c>
      <c r="B479" s="4" t="s">
        <v>722</v>
      </c>
      <c r="C479" s="4" t="s">
        <v>4146</v>
      </c>
      <c r="F479" s="4">
        <v>144.43199999999999</v>
      </c>
    </row>
    <row r="480" spans="1:6">
      <c r="A480" s="4" t="s">
        <v>5526</v>
      </c>
      <c r="B480" s="4" t="s">
        <v>11469</v>
      </c>
      <c r="C480" s="4" t="s">
        <v>11468</v>
      </c>
      <c r="F480" s="4">
        <v>137.43148499999998</v>
      </c>
    </row>
    <row r="481" spans="1:6">
      <c r="A481" s="4" t="s">
        <v>5526</v>
      </c>
      <c r="B481" s="4" t="s">
        <v>27479</v>
      </c>
      <c r="C481" s="4" t="s">
        <v>27480</v>
      </c>
      <c r="F481" s="4">
        <v>147.05482800000001</v>
      </c>
    </row>
    <row r="482" spans="1:6">
      <c r="A482" s="4" t="s">
        <v>5526</v>
      </c>
      <c r="B482" s="4" t="s">
        <v>27705</v>
      </c>
      <c r="C482" s="4" t="s">
        <v>27706</v>
      </c>
      <c r="F482" s="4">
        <v>137.40868800000001</v>
      </c>
    </row>
    <row r="483" spans="1:6">
      <c r="A483" s="4" t="s">
        <v>5526</v>
      </c>
      <c r="B483" s="4" t="s">
        <v>27707</v>
      </c>
      <c r="C483" s="4" t="s">
        <v>27708</v>
      </c>
      <c r="F483" s="4">
        <v>272.98443600000002</v>
      </c>
    </row>
    <row r="484" spans="1:6">
      <c r="A484" s="4" t="s">
        <v>5526</v>
      </c>
      <c r="B484" s="4" t="s">
        <v>714</v>
      </c>
      <c r="C484" s="4" t="s">
        <v>4147</v>
      </c>
      <c r="F484" s="4">
        <v>188.44826399999999</v>
      </c>
    </row>
    <row r="485" spans="1:6">
      <c r="A485" s="4" t="s">
        <v>5526</v>
      </c>
      <c r="B485" s="4" t="s">
        <v>25872</v>
      </c>
      <c r="C485" s="4" t="s">
        <v>25873</v>
      </c>
      <c r="F485" s="4">
        <v>350.81641728000005</v>
      </c>
    </row>
    <row r="486" spans="1:6">
      <c r="A486" s="4" t="s">
        <v>5526</v>
      </c>
      <c r="B486" s="4" t="s">
        <v>25874</v>
      </c>
      <c r="C486" s="4" t="s">
        <v>25875</v>
      </c>
      <c r="F486" s="4">
        <v>216.83690400000003</v>
      </c>
    </row>
    <row r="487" spans="1:6">
      <c r="A487" s="4" t="s">
        <v>5526</v>
      </c>
      <c r="B487" s="4" t="s">
        <v>26544</v>
      </c>
      <c r="C487" s="4" t="s">
        <v>26545</v>
      </c>
      <c r="F487" s="4">
        <v>305.86128000000002</v>
      </c>
    </row>
    <row r="488" spans="1:6">
      <c r="A488" s="4" t="s">
        <v>5526</v>
      </c>
      <c r="B488" s="4" t="s">
        <v>12244</v>
      </c>
      <c r="C488" s="4" t="s">
        <v>12245</v>
      </c>
      <c r="F488" s="4">
        <v>114.917688</v>
      </c>
    </row>
    <row r="489" spans="1:6">
      <c r="A489" s="4" t="s">
        <v>5526</v>
      </c>
      <c r="B489" s="4" t="s">
        <v>3223</v>
      </c>
      <c r="C489" s="4" t="s">
        <v>3377</v>
      </c>
      <c r="F489" s="4">
        <v>248.45119199999999</v>
      </c>
    </row>
    <row r="490" spans="1:6">
      <c r="A490" s="4" t="s">
        <v>5526</v>
      </c>
      <c r="B490" s="4" t="s">
        <v>5750</v>
      </c>
      <c r="C490" s="4" t="s">
        <v>5751</v>
      </c>
      <c r="F490" s="4">
        <v>198.46236492</v>
      </c>
    </row>
    <row r="491" spans="1:6">
      <c r="A491" s="4" t="s">
        <v>5526</v>
      </c>
      <c r="B491" s="4" t="s">
        <v>3224</v>
      </c>
      <c r="C491" s="4" t="s">
        <v>3378</v>
      </c>
      <c r="F491" s="4">
        <v>227.79129803999999</v>
      </c>
    </row>
    <row r="492" spans="1:6">
      <c r="A492" s="4" t="s">
        <v>5526</v>
      </c>
      <c r="B492" s="4" t="s">
        <v>11454</v>
      </c>
      <c r="C492" s="4" t="s">
        <v>11453</v>
      </c>
      <c r="F492" s="4">
        <v>309.01002</v>
      </c>
    </row>
    <row r="493" spans="1:6">
      <c r="A493" s="4" t="s">
        <v>5526</v>
      </c>
      <c r="B493" s="4" t="s">
        <v>26546</v>
      </c>
      <c r="C493" s="4" t="s">
        <v>26547</v>
      </c>
      <c r="F493" s="4">
        <v>485.17952400000001</v>
      </c>
    </row>
    <row r="494" spans="1:6">
      <c r="A494" s="4" t="s">
        <v>5526</v>
      </c>
      <c r="B494" s="4" t="s">
        <v>27709</v>
      </c>
      <c r="C494" s="4" t="s">
        <v>27710</v>
      </c>
      <c r="F494" s="4">
        <v>281.28621600000002</v>
      </c>
    </row>
    <row r="495" spans="1:6">
      <c r="A495" s="4" t="s">
        <v>5526</v>
      </c>
      <c r="B495" s="4" t="s">
        <v>715</v>
      </c>
      <c r="C495" s="4" t="s">
        <v>4148</v>
      </c>
      <c r="F495" s="4">
        <v>214.13604293999998</v>
      </c>
    </row>
    <row r="496" spans="1:6">
      <c r="A496" s="4" t="s">
        <v>5526</v>
      </c>
      <c r="B496" s="4" t="s">
        <v>11349</v>
      </c>
      <c r="C496" s="4" t="s">
        <v>11348</v>
      </c>
      <c r="F496" s="4">
        <v>228.49224000000001</v>
      </c>
    </row>
    <row r="497" spans="1:6">
      <c r="A497" s="4" t="s">
        <v>5526</v>
      </c>
      <c r="B497" s="4" t="s">
        <v>739</v>
      </c>
      <c r="C497" s="4" t="s">
        <v>4149</v>
      </c>
      <c r="F497" s="4">
        <v>112.0111776</v>
      </c>
    </row>
    <row r="498" spans="1:6">
      <c r="A498" s="4" t="s">
        <v>5526</v>
      </c>
      <c r="B498" s="4" t="s">
        <v>740</v>
      </c>
      <c r="C498" s="4" t="s">
        <v>4150</v>
      </c>
      <c r="F498" s="4">
        <v>332.98042799999996</v>
      </c>
    </row>
    <row r="499" spans="1:6">
      <c r="A499" s="4" t="s">
        <v>5526</v>
      </c>
      <c r="B499" s="4" t="s">
        <v>1642</v>
      </c>
      <c r="C499" s="4" t="s">
        <v>3379</v>
      </c>
      <c r="F499" s="4">
        <v>128.74679699999999</v>
      </c>
    </row>
    <row r="500" spans="1:6">
      <c r="A500" s="4" t="s">
        <v>5526</v>
      </c>
      <c r="B500" s="4" t="s">
        <v>1643</v>
      </c>
      <c r="C500" s="4" t="s">
        <v>4151</v>
      </c>
      <c r="F500" s="4">
        <v>147.68356212000003</v>
      </c>
    </row>
    <row r="501" spans="1:6">
      <c r="A501" s="4" t="s">
        <v>5526</v>
      </c>
      <c r="B501" s="4" t="s">
        <v>9524</v>
      </c>
      <c r="C501" s="4" t="s">
        <v>9523</v>
      </c>
      <c r="F501" s="4">
        <v>145.84531200000001</v>
      </c>
    </row>
    <row r="502" spans="1:6">
      <c r="A502" s="4" t="s">
        <v>5526</v>
      </c>
      <c r="B502" s="4" t="s">
        <v>5375</v>
      </c>
      <c r="C502" s="4" t="s">
        <v>5376</v>
      </c>
      <c r="F502" s="4">
        <v>174.94366800000003</v>
      </c>
    </row>
    <row r="503" spans="1:6">
      <c r="A503" s="4" t="s">
        <v>5526</v>
      </c>
      <c r="B503" s="4" t="s">
        <v>5377</v>
      </c>
      <c r="C503" s="4" t="s">
        <v>5378</v>
      </c>
      <c r="F503" s="4">
        <v>215.94726</v>
      </c>
    </row>
    <row r="504" spans="1:6">
      <c r="A504" s="4" t="s">
        <v>5526</v>
      </c>
      <c r="B504" s="4" t="s">
        <v>5379</v>
      </c>
      <c r="C504" s="4" t="s">
        <v>5380</v>
      </c>
      <c r="F504" s="4">
        <v>224.36389200000002</v>
      </c>
    </row>
    <row r="505" spans="1:6">
      <c r="A505" s="4" t="s">
        <v>5526</v>
      </c>
      <c r="B505" s="4" t="s">
        <v>27711</v>
      </c>
      <c r="C505" s="4" t="s">
        <v>27712</v>
      </c>
      <c r="F505" s="4">
        <v>119.915688</v>
      </c>
    </row>
    <row r="506" spans="1:6">
      <c r="A506" s="4" t="s">
        <v>5526</v>
      </c>
      <c r="B506" s="4" t="s">
        <v>27713</v>
      </c>
      <c r="C506" s="4" t="s">
        <v>27714</v>
      </c>
      <c r="F506" s="4">
        <v>140.67738000000003</v>
      </c>
    </row>
    <row r="507" spans="1:6">
      <c r="A507" s="4" t="s">
        <v>5526</v>
      </c>
      <c r="B507" s="4" t="s">
        <v>25876</v>
      </c>
      <c r="C507" s="4" t="s">
        <v>25877</v>
      </c>
      <c r="F507" s="4">
        <v>521.61861599999997</v>
      </c>
    </row>
    <row r="508" spans="1:6">
      <c r="A508" s="4" t="s">
        <v>5526</v>
      </c>
      <c r="B508" s="4" t="s">
        <v>25878</v>
      </c>
      <c r="C508" s="4" t="s">
        <v>25879</v>
      </c>
      <c r="F508" s="4">
        <v>528.24229200000002</v>
      </c>
    </row>
    <row r="509" spans="1:6">
      <c r="A509" s="4" t="s">
        <v>5526</v>
      </c>
      <c r="B509" s="4" t="s">
        <v>13617</v>
      </c>
      <c r="C509" s="4" t="s">
        <v>13881</v>
      </c>
      <c r="F509" s="4">
        <v>138.14798400000001</v>
      </c>
    </row>
    <row r="510" spans="1:6">
      <c r="A510" s="4" t="s">
        <v>5526</v>
      </c>
      <c r="B510" s="4" t="s">
        <v>25667</v>
      </c>
      <c r="C510" s="4" t="s">
        <v>25668</v>
      </c>
      <c r="F510" s="4">
        <v>151.05322799999999</v>
      </c>
    </row>
    <row r="511" spans="1:6">
      <c r="A511" s="4" t="s">
        <v>5526</v>
      </c>
      <c r="B511" s="4" t="s">
        <v>25880</v>
      </c>
      <c r="C511" s="4" t="s">
        <v>25881</v>
      </c>
      <c r="F511" s="4">
        <v>399.82939200000004</v>
      </c>
    </row>
    <row r="512" spans="1:6">
      <c r="A512" s="4" t="s">
        <v>5526</v>
      </c>
      <c r="B512" s="4" t="s">
        <v>27715</v>
      </c>
      <c r="C512" s="4" t="s">
        <v>27716</v>
      </c>
      <c r="F512" s="4">
        <v>400.20352800000001</v>
      </c>
    </row>
    <row r="513" spans="1:6">
      <c r="A513" s="4" t="s">
        <v>5526</v>
      </c>
      <c r="B513" s="4" t="s">
        <v>25882</v>
      </c>
      <c r="C513" s="4" t="s">
        <v>25883</v>
      </c>
      <c r="F513" s="4">
        <v>382.91044800000003</v>
      </c>
    </row>
    <row r="514" spans="1:6">
      <c r="A514" s="4" t="s">
        <v>5526</v>
      </c>
      <c r="B514" s="4" t="s">
        <v>5733</v>
      </c>
      <c r="C514" s="4" t="s">
        <v>5734</v>
      </c>
      <c r="F514" s="4">
        <v>186.46905600000002</v>
      </c>
    </row>
    <row r="515" spans="1:6">
      <c r="A515" s="4" t="s">
        <v>5526</v>
      </c>
      <c r="B515" s="4" t="s">
        <v>738</v>
      </c>
      <c r="C515" s="4" t="s">
        <v>3380</v>
      </c>
      <c r="F515" s="4">
        <v>223.80026652000004</v>
      </c>
    </row>
    <row r="516" spans="1:6">
      <c r="A516" s="4" t="s">
        <v>5526</v>
      </c>
      <c r="B516" s="4" t="s">
        <v>1709</v>
      </c>
      <c r="C516" s="4" t="s">
        <v>3381</v>
      </c>
      <c r="F516" s="4">
        <v>182.55062399999997</v>
      </c>
    </row>
    <row r="517" spans="1:6">
      <c r="A517" s="4" t="s">
        <v>5526</v>
      </c>
      <c r="B517" s="4" t="s">
        <v>12007</v>
      </c>
      <c r="C517" s="4" t="s">
        <v>12008</v>
      </c>
      <c r="F517" s="4">
        <v>115.18390799999999</v>
      </c>
    </row>
    <row r="518" spans="1:6">
      <c r="A518" s="4" t="s">
        <v>5526</v>
      </c>
      <c r="B518" s="4" t="s">
        <v>11145</v>
      </c>
      <c r="C518" s="4" t="s">
        <v>11146</v>
      </c>
      <c r="F518" s="4">
        <v>182.18077199999999</v>
      </c>
    </row>
    <row r="519" spans="1:6">
      <c r="A519" s="4" t="s">
        <v>5526</v>
      </c>
      <c r="B519" s="4" t="s">
        <v>11601</v>
      </c>
      <c r="C519" s="4" t="s">
        <v>11602</v>
      </c>
      <c r="F519" s="4">
        <v>138.168384</v>
      </c>
    </row>
    <row r="520" spans="1:6">
      <c r="A520" s="4" t="s">
        <v>5526</v>
      </c>
      <c r="B520" s="4" t="s">
        <v>5952</v>
      </c>
      <c r="C520" s="4" t="s">
        <v>5953</v>
      </c>
      <c r="F520" s="4">
        <v>270.98523600000004</v>
      </c>
    </row>
    <row r="521" spans="1:6">
      <c r="A521" s="4" t="s">
        <v>5526</v>
      </c>
      <c r="B521" s="4" t="s">
        <v>1714</v>
      </c>
      <c r="C521" s="4" t="s">
        <v>3382</v>
      </c>
      <c r="F521" s="4">
        <v>111.18081600000002</v>
      </c>
    </row>
    <row r="522" spans="1:6">
      <c r="A522" s="4" t="s">
        <v>5526</v>
      </c>
      <c r="B522" s="4" t="s">
        <v>9964</v>
      </c>
      <c r="C522" s="4" t="s">
        <v>9965</v>
      </c>
      <c r="F522" s="4">
        <v>203.96205600000002</v>
      </c>
    </row>
    <row r="523" spans="1:6">
      <c r="A523" s="4" t="s">
        <v>5526</v>
      </c>
      <c r="B523" s="4" t="s">
        <v>27717</v>
      </c>
      <c r="C523" s="4" t="s">
        <v>27718</v>
      </c>
      <c r="F523" s="4">
        <v>279.23193600000002</v>
      </c>
    </row>
    <row r="524" spans="1:6">
      <c r="A524" s="4" t="s">
        <v>5526</v>
      </c>
      <c r="B524" s="4" t="s">
        <v>26548</v>
      </c>
      <c r="C524" s="4" t="s">
        <v>26549</v>
      </c>
      <c r="F524" s="4">
        <v>92.446006799999992</v>
      </c>
    </row>
    <row r="525" spans="1:6">
      <c r="A525" s="4" t="s">
        <v>5526</v>
      </c>
      <c r="B525" s="4" t="s">
        <v>5373</v>
      </c>
      <c r="C525" s="4" t="s">
        <v>5374</v>
      </c>
      <c r="F525" s="4">
        <v>212.60859600000001</v>
      </c>
    </row>
    <row r="526" spans="1:6">
      <c r="A526" s="4" t="s">
        <v>5526</v>
      </c>
      <c r="B526" s="4" t="s">
        <v>27719</v>
      </c>
      <c r="C526" s="4" t="s">
        <v>27720</v>
      </c>
      <c r="F526" s="4">
        <v>80.996588399999993</v>
      </c>
    </row>
    <row r="527" spans="1:6">
      <c r="A527" s="4" t="s">
        <v>5526</v>
      </c>
      <c r="B527" s="4" t="s">
        <v>741</v>
      </c>
      <c r="C527" s="4" t="s">
        <v>4152</v>
      </c>
      <c r="F527" s="4">
        <v>98.090248200000005</v>
      </c>
    </row>
    <row r="528" spans="1:6">
      <c r="A528" s="4" t="s">
        <v>5526</v>
      </c>
      <c r="B528" s="4" t="s">
        <v>9999</v>
      </c>
      <c r="C528" s="4" t="s">
        <v>9998</v>
      </c>
      <c r="F528" s="4">
        <v>42.354683999999992</v>
      </c>
    </row>
    <row r="529" spans="1:6">
      <c r="A529" s="4" t="s">
        <v>5526</v>
      </c>
      <c r="B529" s="4" t="s">
        <v>9997</v>
      </c>
      <c r="C529" s="4" t="s">
        <v>9996</v>
      </c>
      <c r="F529" s="4">
        <v>41.302972199999992</v>
      </c>
    </row>
    <row r="530" spans="1:6">
      <c r="A530" s="4" t="s">
        <v>5526</v>
      </c>
      <c r="B530" s="4" t="s">
        <v>26550</v>
      </c>
      <c r="C530" s="4" t="s">
        <v>26551</v>
      </c>
      <c r="F530" s="4">
        <v>41.302972199999992</v>
      </c>
    </row>
    <row r="531" spans="1:6">
      <c r="A531" s="4" t="s">
        <v>5526</v>
      </c>
      <c r="B531" s="4" t="s">
        <v>742</v>
      </c>
      <c r="C531" s="4" t="s">
        <v>3383</v>
      </c>
      <c r="F531" s="4">
        <v>118.366308</v>
      </c>
    </row>
    <row r="532" spans="1:6">
      <c r="A532" s="4" t="s">
        <v>5526</v>
      </c>
      <c r="B532" s="4" t="s">
        <v>727</v>
      </c>
      <c r="C532" s="4" t="s">
        <v>3384</v>
      </c>
      <c r="F532" s="4">
        <v>169.92180000000002</v>
      </c>
    </row>
    <row r="533" spans="1:6">
      <c r="A533" s="4" t="s">
        <v>5526</v>
      </c>
      <c r="B533" s="4" t="s">
        <v>27721</v>
      </c>
      <c r="C533" s="4" t="s">
        <v>27722</v>
      </c>
      <c r="F533" s="4">
        <v>136.26914399999998</v>
      </c>
    </row>
    <row r="534" spans="1:6">
      <c r="A534" s="4" t="s">
        <v>5526</v>
      </c>
      <c r="B534" s="4" t="s">
        <v>27723</v>
      </c>
      <c r="C534" s="4" t="s">
        <v>27724</v>
      </c>
      <c r="F534" s="4">
        <v>221.54644800000003</v>
      </c>
    </row>
    <row r="535" spans="1:6">
      <c r="A535" s="4" t="s">
        <v>5526</v>
      </c>
      <c r="B535" s="4" t="s">
        <v>27725</v>
      </c>
      <c r="C535" s="4" t="s">
        <v>27726</v>
      </c>
      <c r="F535" s="4">
        <v>114.078024</v>
      </c>
    </row>
    <row r="536" spans="1:6">
      <c r="A536" s="4" t="s">
        <v>5526</v>
      </c>
      <c r="B536" s="4" t="s">
        <v>12035</v>
      </c>
      <c r="C536" s="4" t="s">
        <v>12036</v>
      </c>
      <c r="F536" s="4">
        <v>163.88487899999998</v>
      </c>
    </row>
    <row r="537" spans="1:6">
      <c r="A537" s="4" t="s">
        <v>5526</v>
      </c>
      <c r="B537" s="4" t="s">
        <v>12498</v>
      </c>
      <c r="C537" s="4" t="s">
        <v>12497</v>
      </c>
      <c r="F537" s="4">
        <v>153.06242399999999</v>
      </c>
    </row>
    <row r="538" spans="1:6">
      <c r="A538" s="4" t="s">
        <v>5526</v>
      </c>
      <c r="B538" s="4" t="s">
        <v>27727</v>
      </c>
      <c r="C538" s="4" t="s">
        <v>27728</v>
      </c>
      <c r="F538" s="4">
        <v>170.06562</v>
      </c>
    </row>
    <row r="539" spans="1:6">
      <c r="A539" s="4" t="s">
        <v>5526</v>
      </c>
      <c r="B539" s="4" t="s">
        <v>12033</v>
      </c>
      <c r="C539" s="4" t="s">
        <v>12034</v>
      </c>
      <c r="F539" s="4">
        <v>69.418609200000006</v>
      </c>
    </row>
    <row r="540" spans="1:6">
      <c r="A540" s="4" t="s">
        <v>5526</v>
      </c>
      <c r="B540" s="4" t="s">
        <v>28810</v>
      </c>
      <c r="C540" s="4" t="s">
        <v>28809</v>
      </c>
      <c r="F540" s="4">
        <v>72.649051200000002</v>
      </c>
    </row>
    <row r="541" spans="1:6">
      <c r="A541" s="4" t="s">
        <v>5526</v>
      </c>
      <c r="B541" s="4" t="s">
        <v>3225</v>
      </c>
      <c r="C541" s="4" t="s">
        <v>4153</v>
      </c>
      <c r="F541" s="4">
        <v>229.01560199999997</v>
      </c>
    </row>
    <row r="542" spans="1:6">
      <c r="A542" s="4" t="s">
        <v>5526</v>
      </c>
      <c r="B542" s="4" t="s">
        <v>5371</v>
      </c>
      <c r="C542" s="4" t="s">
        <v>5372</v>
      </c>
      <c r="F542" s="4">
        <v>113.528244</v>
      </c>
    </row>
    <row r="543" spans="1:6">
      <c r="A543" s="4" t="s">
        <v>5526</v>
      </c>
      <c r="B543" s="4" t="s">
        <v>27729</v>
      </c>
      <c r="C543" s="4" t="s">
        <v>27730</v>
      </c>
      <c r="F543" s="4">
        <v>134.63979599999999</v>
      </c>
    </row>
    <row r="544" spans="1:6">
      <c r="A544" s="4" t="s">
        <v>5526</v>
      </c>
      <c r="B544" s="4" t="s">
        <v>697</v>
      </c>
      <c r="C544" s="4" t="s">
        <v>3386</v>
      </c>
      <c r="F544" s="4">
        <v>112.75855200000001</v>
      </c>
    </row>
    <row r="545" spans="1:6">
      <c r="A545" s="4" t="s">
        <v>5526</v>
      </c>
      <c r="B545" s="4" t="s">
        <v>5748</v>
      </c>
      <c r="C545" s="4" t="s">
        <v>5749</v>
      </c>
      <c r="F545" s="4">
        <v>130.27154400000001</v>
      </c>
    </row>
    <row r="546" spans="1:6">
      <c r="A546" s="4" t="s">
        <v>5526</v>
      </c>
      <c r="B546" s="4" t="s">
        <v>698</v>
      </c>
      <c r="C546" s="4" t="s">
        <v>3387</v>
      </c>
      <c r="F546" s="4">
        <v>153.152388</v>
      </c>
    </row>
    <row r="547" spans="1:6">
      <c r="A547" s="4" t="s">
        <v>5526</v>
      </c>
      <c r="B547" s="4" t="s">
        <v>27731</v>
      </c>
      <c r="C547" s="4" t="s">
        <v>27732</v>
      </c>
      <c r="F547" s="4">
        <v>554.29186800000002</v>
      </c>
    </row>
    <row r="548" spans="1:6">
      <c r="A548" s="4" t="s">
        <v>5526</v>
      </c>
      <c r="B548" s="4" t="s">
        <v>11114</v>
      </c>
      <c r="C548" s="4" t="s">
        <v>11113</v>
      </c>
      <c r="F548" s="4">
        <v>215.76733200000001</v>
      </c>
    </row>
    <row r="549" spans="1:6">
      <c r="A549" s="4" t="s">
        <v>5526</v>
      </c>
      <c r="B549" s="4" t="s">
        <v>27733</v>
      </c>
      <c r="C549" s="4" t="s">
        <v>27734</v>
      </c>
      <c r="F549" s="4">
        <v>417.68265600000001</v>
      </c>
    </row>
    <row r="550" spans="1:6">
      <c r="A550" s="4" t="s">
        <v>5526</v>
      </c>
      <c r="B550" s="4" t="s">
        <v>27735</v>
      </c>
      <c r="C550" s="4" t="s">
        <v>27736</v>
      </c>
      <c r="F550" s="4">
        <v>210.747096</v>
      </c>
    </row>
    <row r="551" spans="1:6">
      <c r="A551" s="4" t="s">
        <v>5526</v>
      </c>
      <c r="B551" s="4" t="s">
        <v>27737</v>
      </c>
      <c r="C551" s="4" t="s">
        <v>27738</v>
      </c>
      <c r="F551" s="4">
        <v>231.23114399999997</v>
      </c>
    </row>
    <row r="552" spans="1:6">
      <c r="A552" s="4" t="s">
        <v>5526</v>
      </c>
      <c r="B552" s="4" t="s">
        <v>27739</v>
      </c>
      <c r="C552" s="4" t="s">
        <v>27740</v>
      </c>
      <c r="F552" s="4">
        <v>445.64860799999997</v>
      </c>
    </row>
    <row r="553" spans="1:6">
      <c r="A553" s="4" t="s">
        <v>5526</v>
      </c>
      <c r="B553" s="4" t="s">
        <v>27741</v>
      </c>
      <c r="C553" s="4" t="s">
        <v>27742</v>
      </c>
      <c r="F553" s="4">
        <v>580.10990400000003</v>
      </c>
    </row>
    <row r="554" spans="1:6">
      <c r="A554" s="4" t="s">
        <v>5526</v>
      </c>
      <c r="B554" s="4" t="s">
        <v>27743</v>
      </c>
      <c r="C554" s="4" t="s">
        <v>27744</v>
      </c>
      <c r="F554" s="4">
        <v>219.23676000000003</v>
      </c>
    </row>
    <row r="555" spans="1:6">
      <c r="A555" s="4" t="s">
        <v>5526</v>
      </c>
      <c r="B555" s="4" t="s">
        <v>13605</v>
      </c>
      <c r="C555" s="4" t="s">
        <v>13604</v>
      </c>
      <c r="F555" s="4">
        <v>212.43254400000004</v>
      </c>
    </row>
    <row r="556" spans="1:6">
      <c r="A556" s="4" t="s">
        <v>5526</v>
      </c>
      <c r="B556" s="4" t="s">
        <v>13882</v>
      </c>
      <c r="C556" s="4" t="s">
        <v>13883</v>
      </c>
      <c r="F556" s="4">
        <v>126.89289600000001</v>
      </c>
    </row>
    <row r="557" spans="1:6">
      <c r="A557" s="4" t="s">
        <v>5526</v>
      </c>
      <c r="B557" s="4" t="s">
        <v>28971</v>
      </c>
      <c r="C557" s="4" t="s">
        <v>28972</v>
      </c>
      <c r="E557" s="4" t="s">
        <v>10004</v>
      </c>
      <c r="F557" s="4">
        <v>169.68577199999999</v>
      </c>
    </row>
    <row r="558" spans="1:6">
      <c r="A558" s="4" t="s">
        <v>5526</v>
      </c>
      <c r="B558" s="4" t="s">
        <v>12565</v>
      </c>
      <c r="C558" s="4" t="s">
        <v>12564</v>
      </c>
      <c r="F558" s="4">
        <v>221.21515200000002</v>
      </c>
    </row>
    <row r="559" spans="1:6">
      <c r="A559" s="4" t="s">
        <v>5526</v>
      </c>
      <c r="B559" s="4" t="s">
        <v>25884</v>
      </c>
      <c r="C559" s="4" t="s">
        <v>25885</v>
      </c>
      <c r="F559" s="4">
        <v>222.28472400000001</v>
      </c>
    </row>
    <row r="560" spans="1:6">
      <c r="A560" s="4" t="s">
        <v>5526</v>
      </c>
      <c r="B560" s="4" t="s">
        <v>27745</v>
      </c>
      <c r="C560" s="4" t="s">
        <v>27746</v>
      </c>
      <c r="F560" s="4">
        <v>273.23352000000006</v>
      </c>
    </row>
    <row r="561" spans="1:6">
      <c r="A561" s="4" t="s">
        <v>5526</v>
      </c>
      <c r="B561" s="4" t="s">
        <v>26552</v>
      </c>
      <c r="C561" s="4" t="s">
        <v>26553</v>
      </c>
      <c r="F561" s="4">
        <v>113.17838399999999</v>
      </c>
    </row>
    <row r="562" spans="1:6">
      <c r="A562" s="4" t="s">
        <v>5526</v>
      </c>
      <c r="B562" s="4" t="s">
        <v>25670</v>
      </c>
      <c r="C562" s="4" t="s">
        <v>25669</v>
      </c>
      <c r="F562" s="4">
        <v>226.51956000000001</v>
      </c>
    </row>
    <row r="563" spans="1:6">
      <c r="A563" s="4" t="s">
        <v>5526</v>
      </c>
      <c r="B563" s="4" t="s">
        <v>27747</v>
      </c>
      <c r="C563" s="4" t="s">
        <v>27748</v>
      </c>
      <c r="F563" s="4">
        <v>112.2040188</v>
      </c>
    </row>
    <row r="564" spans="1:6">
      <c r="A564" s="4" t="s">
        <v>5526</v>
      </c>
      <c r="B564" s="4" t="s">
        <v>27749</v>
      </c>
      <c r="C564" s="4" t="s">
        <v>3385</v>
      </c>
      <c r="F564" s="4">
        <v>186.71385599999999</v>
      </c>
    </row>
    <row r="565" spans="1:6">
      <c r="A565" s="4" t="s">
        <v>5526</v>
      </c>
      <c r="B565" s="4" t="s">
        <v>27750</v>
      </c>
      <c r="C565" s="4" t="s">
        <v>27751</v>
      </c>
      <c r="F565" s="4">
        <v>242.68615199999999</v>
      </c>
    </row>
    <row r="566" spans="1:6">
      <c r="A566" s="4" t="s">
        <v>5526</v>
      </c>
      <c r="B566" s="4" t="s">
        <v>27752</v>
      </c>
      <c r="C566" s="4" t="s">
        <v>27753</v>
      </c>
      <c r="F566" s="4">
        <v>201.945312</v>
      </c>
    </row>
    <row r="567" spans="1:6">
      <c r="A567" s="4" t="s">
        <v>5526</v>
      </c>
      <c r="B567" s="4" t="s">
        <v>28812</v>
      </c>
      <c r="C567" s="4" t="s">
        <v>28811</v>
      </c>
      <c r="F567" s="4">
        <v>222.04584</v>
      </c>
    </row>
    <row r="568" spans="1:6">
      <c r="A568" s="4" t="s">
        <v>5526</v>
      </c>
      <c r="B568" s="4" t="s">
        <v>730</v>
      </c>
      <c r="C568" s="4" t="s">
        <v>4154</v>
      </c>
      <c r="F568" s="4">
        <v>251.08320000000001</v>
      </c>
    </row>
    <row r="569" spans="1:6">
      <c r="A569" s="4" t="s">
        <v>5526</v>
      </c>
      <c r="B569" s="4" t="s">
        <v>731</v>
      </c>
      <c r="C569" s="4" t="s">
        <v>4155</v>
      </c>
      <c r="F569" s="4">
        <v>343.40625599999998</v>
      </c>
    </row>
    <row r="570" spans="1:6">
      <c r="A570" s="4" t="s">
        <v>5526</v>
      </c>
      <c r="B570" s="4" t="s">
        <v>733</v>
      </c>
      <c r="C570" s="4" t="s">
        <v>4156</v>
      </c>
      <c r="F570" s="4">
        <v>299.83369199999999</v>
      </c>
    </row>
    <row r="571" spans="1:6">
      <c r="A571" s="4" t="s">
        <v>5526</v>
      </c>
      <c r="B571" s="4" t="s">
        <v>732</v>
      </c>
      <c r="C571" s="4" t="s">
        <v>4157</v>
      </c>
      <c r="E571" s="4" t="s">
        <v>10004</v>
      </c>
      <c r="F571" s="4">
        <v>130.33152000000001</v>
      </c>
    </row>
    <row r="572" spans="1:6">
      <c r="A572" s="4" t="s">
        <v>6989</v>
      </c>
      <c r="B572" s="4" t="s">
        <v>28713</v>
      </c>
      <c r="C572" s="4" t="s">
        <v>28712</v>
      </c>
      <c r="F572" s="4">
        <v>800.843208</v>
      </c>
    </row>
    <row r="573" spans="1:6">
      <c r="A573" s="4" t="s">
        <v>5526</v>
      </c>
      <c r="B573" s="4" t="s">
        <v>25886</v>
      </c>
      <c r="C573" s="4" t="s">
        <v>25887</v>
      </c>
      <c r="F573" s="4">
        <v>624.70369200000005</v>
      </c>
    </row>
    <row r="574" spans="1:6">
      <c r="A574" s="4" t="s">
        <v>5526</v>
      </c>
      <c r="B574" s="4" t="s">
        <v>3976</v>
      </c>
      <c r="C574" s="4" t="s">
        <v>3977</v>
      </c>
      <c r="F574" s="4">
        <v>650.02478400000007</v>
      </c>
    </row>
    <row r="575" spans="1:6">
      <c r="A575" s="4" t="s">
        <v>5526</v>
      </c>
      <c r="B575" s="4" t="s">
        <v>636</v>
      </c>
      <c r="C575" s="4" t="s">
        <v>3388</v>
      </c>
      <c r="F575" s="4">
        <v>711.335556</v>
      </c>
    </row>
    <row r="576" spans="1:6">
      <c r="A576" s="4" t="s">
        <v>5526</v>
      </c>
      <c r="B576" s="4" t="s">
        <v>633</v>
      </c>
      <c r="C576" s="4" t="s">
        <v>4158</v>
      </c>
      <c r="F576" s="4">
        <v>537.53673600000002</v>
      </c>
    </row>
    <row r="577" spans="1:6">
      <c r="A577" s="4" t="s">
        <v>5526</v>
      </c>
      <c r="B577" s="4" t="s">
        <v>634</v>
      </c>
      <c r="C577" s="4" t="s">
        <v>3389</v>
      </c>
      <c r="F577" s="4">
        <v>351.41305199999999</v>
      </c>
    </row>
    <row r="578" spans="1:6">
      <c r="A578" s="4" t="s">
        <v>5526</v>
      </c>
      <c r="B578" s="4" t="s">
        <v>635</v>
      </c>
      <c r="C578" s="4" t="s">
        <v>3390</v>
      </c>
      <c r="F578" s="4">
        <v>410.55938400000002</v>
      </c>
    </row>
    <row r="579" spans="1:6">
      <c r="A579" s="4" t="s">
        <v>5526</v>
      </c>
      <c r="B579" s="4" t="s">
        <v>639</v>
      </c>
      <c r="C579" s="4" t="s">
        <v>3391</v>
      </c>
      <c r="F579" s="4">
        <v>1336.126968</v>
      </c>
    </row>
    <row r="580" spans="1:6">
      <c r="A580" s="4" t="s">
        <v>5526</v>
      </c>
      <c r="B580" s="4" t="s">
        <v>641</v>
      </c>
      <c r="C580" s="4" t="s">
        <v>3392</v>
      </c>
      <c r="F580" s="4">
        <v>1779.4815960000001</v>
      </c>
    </row>
    <row r="581" spans="1:6">
      <c r="A581" s="4" t="s">
        <v>5526</v>
      </c>
      <c r="B581" s="4" t="s">
        <v>640</v>
      </c>
      <c r="C581" s="4" t="s">
        <v>3393</v>
      </c>
      <c r="F581" s="4">
        <v>1635.82908</v>
      </c>
    </row>
    <row r="582" spans="1:6">
      <c r="A582" s="4" t="s">
        <v>5526</v>
      </c>
      <c r="B582" s="4" t="s">
        <v>642</v>
      </c>
      <c r="C582" s="4" t="s">
        <v>3394</v>
      </c>
      <c r="F582" s="4">
        <v>2224.0459440000004</v>
      </c>
    </row>
    <row r="583" spans="1:6">
      <c r="A583" s="4" t="s">
        <v>5526</v>
      </c>
      <c r="B583" s="4" t="s">
        <v>643</v>
      </c>
      <c r="C583" s="4" t="s">
        <v>4159</v>
      </c>
      <c r="F583" s="4">
        <v>1965.3872040000001</v>
      </c>
    </row>
    <row r="584" spans="1:6">
      <c r="A584" s="4" t="s">
        <v>5526</v>
      </c>
      <c r="B584" s="4" t="s">
        <v>1712</v>
      </c>
      <c r="C584" s="4" t="s">
        <v>3395</v>
      </c>
      <c r="F584" s="4">
        <v>461.259096</v>
      </c>
    </row>
    <row r="585" spans="1:6">
      <c r="A585" s="4" t="s">
        <v>5526</v>
      </c>
      <c r="B585" s="4" t="s">
        <v>1711</v>
      </c>
      <c r="C585" s="4" t="s">
        <v>3396</v>
      </c>
      <c r="F585" s="4">
        <v>495.06556799999998</v>
      </c>
    </row>
    <row r="586" spans="1:6">
      <c r="A586" s="4" t="s">
        <v>5526</v>
      </c>
      <c r="B586" s="4" t="s">
        <v>9942</v>
      </c>
      <c r="C586" s="4" t="s">
        <v>9941</v>
      </c>
      <c r="F586" s="4">
        <v>1165.1856269999998</v>
      </c>
    </row>
    <row r="587" spans="1:6">
      <c r="A587" s="4" t="s">
        <v>5526</v>
      </c>
      <c r="B587" s="4" t="s">
        <v>1686</v>
      </c>
      <c r="C587" s="4" t="s">
        <v>28912</v>
      </c>
      <c r="F587" s="4">
        <v>288.03841199999999</v>
      </c>
    </row>
    <row r="588" spans="1:6">
      <c r="A588" s="4" t="s">
        <v>5526</v>
      </c>
      <c r="B588" s="4" t="s">
        <v>1687</v>
      </c>
      <c r="C588" s="4" t="s">
        <v>13539</v>
      </c>
      <c r="F588" s="4">
        <v>342.95643600000005</v>
      </c>
    </row>
    <row r="589" spans="1:6">
      <c r="A589" s="4" t="s">
        <v>5526</v>
      </c>
      <c r="B589" s="4" t="s">
        <v>13620</v>
      </c>
      <c r="C589" s="4" t="s">
        <v>13621</v>
      </c>
      <c r="F589" s="4">
        <v>3790.274508</v>
      </c>
    </row>
    <row r="590" spans="1:6">
      <c r="A590" s="4" t="s">
        <v>5526</v>
      </c>
      <c r="B590" s="4" t="s">
        <v>644</v>
      </c>
      <c r="C590" s="4" t="s">
        <v>3397</v>
      </c>
      <c r="F590" s="4">
        <v>1528.6506991200001</v>
      </c>
    </row>
    <row r="591" spans="1:6">
      <c r="A591" s="4" t="s">
        <v>5526</v>
      </c>
      <c r="B591" s="4" t="s">
        <v>13603</v>
      </c>
      <c r="C591" s="4" t="s">
        <v>13602</v>
      </c>
      <c r="F591" s="4">
        <v>1570.765116</v>
      </c>
    </row>
    <row r="592" spans="1:6">
      <c r="A592" s="4" t="s">
        <v>5526</v>
      </c>
      <c r="B592" s="4" t="s">
        <v>637</v>
      </c>
      <c r="C592" s="4" t="s">
        <v>3398</v>
      </c>
      <c r="F592" s="4">
        <v>1014.747612</v>
      </c>
    </row>
    <row r="593" spans="1:6">
      <c r="A593" s="4" t="s">
        <v>5526</v>
      </c>
      <c r="B593" s="4" t="s">
        <v>638</v>
      </c>
      <c r="C593" s="4" t="s">
        <v>4160</v>
      </c>
      <c r="F593" s="4">
        <v>1090.7971799999998</v>
      </c>
    </row>
    <row r="594" spans="1:6">
      <c r="A594" s="4" t="s">
        <v>5526</v>
      </c>
      <c r="B594" s="4" t="s">
        <v>646</v>
      </c>
      <c r="C594" s="4" t="s">
        <v>3399</v>
      </c>
      <c r="F594" s="4">
        <v>2544.21558</v>
      </c>
    </row>
    <row r="595" spans="1:6">
      <c r="A595" s="4" t="s">
        <v>5526</v>
      </c>
      <c r="B595" s="4" t="s">
        <v>645</v>
      </c>
      <c r="C595" s="4" t="s">
        <v>3400</v>
      </c>
      <c r="F595" s="4">
        <v>1940.0373480000001</v>
      </c>
    </row>
    <row r="596" spans="1:6">
      <c r="A596" s="4" t="s">
        <v>5526</v>
      </c>
      <c r="B596" s="4" t="s">
        <v>1599</v>
      </c>
      <c r="C596" s="4" t="s">
        <v>4161</v>
      </c>
      <c r="F596" s="4">
        <v>1053.6424049999998</v>
      </c>
    </row>
    <row r="597" spans="1:6">
      <c r="A597" s="4" t="s">
        <v>5526</v>
      </c>
      <c r="B597" s="4" t="s">
        <v>27481</v>
      </c>
      <c r="C597" s="4" t="s">
        <v>27482</v>
      </c>
      <c r="F597" s="4">
        <v>626.04315599999995</v>
      </c>
    </row>
    <row r="598" spans="1:6">
      <c r="A598" s="4" t="s">
        <v>5526</v>
      </c>
      <c r="B598" s="4" t="s">
        <v>617</v>
      </c>
      <c r="C598" s="4" t="s">
        <v>3401</v>
      </c>
      <c r="F598" s="4">
        <v>506.51200799999998</v>
      </c>
    </row>
    <row r="599" spans="1:6">
      <c r="A599" s="4" t="s">
        <v>5526</v>
      </c>
      <c r="B599" s="4" t="s">
        <v>13862</v>
      </c>
      <c r="C599" s="4" t="s">
        <v>13868</v>
      </c>
      <c r="F599" s="4">
        <v>1129.1393880000003</v>
      </c>
    </row>
    <row r="600" spans="1:6">
      <c r="A600" s="4" t="s">
        <v>5526</v>
      </c>
      <c r="B600" s="4" t="s">
        <v>13601</v>
      </c>
      <c r="C600" s="4" t="s">
        <v>13600</v>
      </c>
      <c r="F600" s="4">
        <v>632.73333600000001</v>
      </c>
    </row>
    <row r="601" spans="1:6">
      <c r="A601" s="4" t="s">
        <v>5526</v>
      </c>
      <c r="B601" s="4" t="s">
        <v>13744</v>
      </c>
      <c r="C601" s="4" t="s">
        <v>27595</v>
      </c>
      <c r="F601" s="4">
        <v>1532.0187860400001</v>
      </c>
    </row>
    <row r="602" spans="1:6">
      <c r="A602" s="4" t="s">
        <v>5526</v>
      </c>
      <c r="B602" s="4" t="s">
        <v>25888</v>
      </c>
      <c r="C602" s="4" t="s">
        <v>25889</v>
      </c>
      <c r="F602" s="4">
        <v>348.57398195999997</v>
      </c>
    </row>
    <row r="603" spans="1:6">
      <c r="A603" s="4" t="s">
        <v>5526</v>
      </c>
      <c r="B603" s="4" t="s">
        <v>25891</v>
      </c>
      <c r="C603" s="4" t="s">
        <v>25892</v>
      </c>
      <c r="F603" s="4">
        <v>480.36145199999999</v>
      </c>
    </row>
    <row r="604" spans="1:6">
      <c r="A604" s="4" t="s">
        <v>5526</v>
      </c>
      <c r="B604" s="4" t="s">
        <v>28973</v>
      </c>
      <c r="C604" s="4" t="s">
        <v>13600</v>
      </c>
      <c r="E604" s="4" t="s">
        <v>10004</v>
      </c>
      <c r="F604" s="4">
        <v>1058.630052</v>
      </c>
    </row>
    <row r="605" spans="1:6">
      <c r="A605" s="4" t="s">
        <v>5526</v>
      </c>
      <c r="B605" s="4" t="s">
        <v>28974</v>
      </c>
      <c r="C605" s="4" t="s">
        <v>28975</v>
      </c>
      <c r="E605" s="4" t="s">
        <v>10004</v>
      </c>
      <c r="F605" s="4">
        <v>553.18231200000002</v>
      </c>
    </row>
    <row r="606" spans="1:6">
      <c r="A606" s="4" t="s">
        <v>5526</v>
      </c>
      <c r="B606" s="4" t="s">
        <v>28817</v>
      </c>
      <c r="C606" s="4" t="s">
        <v>28816</v>
      </c>
      <c r="F606" s="4">
        <v>423.36324000000002</v>
      </c>
    </row>
    <row r="607" spans="1:6">
      <c r="A607" s="4" t="s">
        <v>5526</v>
      </c>
      <c r="B607" s="4" t="s">
        <v>28819</v>
      </c>
      <c r="C607" s="4" t="s">
        <v>28818</v>
      </c>
      <c r="F607" s="4">
        <v>416.10716400000001</v>
      </c>
    </row>
    <row r="608" spans="1:6">
      <c r="A608" s="4" t="s">
        <v>5526</v>
      </c>
      <c r="B608" s="4" t="s">
        <v>28680</v>
      </c>
      <c r="C608" s="4" t="s">
        <v>28679</v>
      </c>
      <c r="F608" s="4">
        <v>416.10716400000001</v>
      </c>
    </row>
    <row r="609" spans="1:6">
      <c r="A609" s="4" t="s">
        <v>5526</v>
      </c>
      <c r="B609" s="4" t="s">
        <v>28976</v>
      </c>
      <c r="C609" s="4" t="s">
        <v>28977</v>
      </c>
      <c r="F609" s="4">
        <v>553.18231200000002</v>
      </c>
    </row>
    <row r="610" spans="1:6">
      <c r="A610" s="4" t="s">
        <v>6989</v>
      </c>
      <c r="B610" s="4" t="s">
        <v>27754</v>
      </c>
      <c r="C610" s="4" t="s">
        <v>27755</v>
      </c>
      <c r="F610" s="4">
        <v>407.500608</v>
      </c>
    </row>
    <row r="611" spans="1:6">
      <c r="A611" s="4" t="s">
        <v>5526</v>
      </c>
      <c r="B611" s="4" t="s">
        <v>744</v>
      </c>
      <c r="C611" s="4" t="s">
        <v>3402</v>
      </c>
      <c r="F611" s="4">
        <v>934.36977599999989</v>
      </c>
    </row>
    <row r="612" spans="1:6">
      <c r="A612" s="4" t="s">
        <v>5526</v>
      </c>
      <c r="B612" s="4" t="s">
        <v>9522</v>
      </c>
      <c r="C612" s="4" t="s">
        <v>9521</v>
      </c>
      <c r="F612" s="4">
        <v>415.69732800000003</v>
      </c>
    </row>
    <row r="613" spans="1:6">
      <c r="A613" s="4" t="s">
        <v>5526</v>
      </c>
      <c r="B613" s="4" t="s">
        <v>28796</v>
      </c>
      <c r="C613" s="4" t="s">
        <v>28795</v>
      </c>
      <c r="F613" s="4">
        <v>701.11591487999999</v>
      </c>
    </row>
    <row r="614" spans="1:6">
      <c r="A614" s="4" t="s">
        <v>5526</v>
      </c>
      <c r="B614" s="4" t="s">
        <v>1275</v>
      </c>
      <c r="C614" s="4" t="s">
        <v>3403</v>
      </c>
      <c r="F614" s="4">
        <v>62.351837856000003</v>
      </c>
    </row>
    <row r="615" spans="1:6">
      <c r="A615" s="4" t="s">
        <v>5526</v>
      </c>
      <c r="B615" s="4" t="s">
        <v>25672</v>
      </c>
      <c r="C615" s="4" t="s">
        <v>25673</v>
      </c>
      <c r="F615" s="4">
        <v>67.623919200000003</v>
      </c>
    </row>
    <row r="616" spans="1:6">
      <c r="A616" s="4" t="s">
        <v>6989</v>
      </c>
      <c r="B616" s="4" t="s">
        <v>27756</v>
      </c>
      <c r="C616" s="4" t="s">
        <v>27757</v>
      </c>
      <c r="F616" s="4">
        <v>19.609099649999994</v>
      </c>
    </row>
    <row r="617" spans="1:6">
      <c r="A617" s="4" t="s">
        <v>5526</v>
      </c>
      <c r="B617" s="4" t="s">
        <v>736</v>
      </c>
      <c r="C617" s="4" t="s">
        <v>3404</v>
      </c>
      <c r="E617" s="4" t="s">
        <v>10004</v>
      </c>
      <c r="F617" s="4">
        <v>19.609099649999994</v>
      </c>
    </row>
    <row r="618" spans="1:6">
      <c r="A618" s="4" t="s">
        <v>5526</v>
      </c>
      <c r="B618" s="4" t="s">
        <v>27758</v>
      </c>
      <c r="C618" s="4" t="s">
        <v>27759</v>
      </c>
      <c r="E618" s="4" t="s">
        <v>10004</v>
      </c>
      <c r="F618" s="4">
        <v>25.966876949999996</v>
      </c>
    </row>
    <row r="619" spans="1:6">
      <c r="A619" s="4" t="s">
        <v>5526</v>
      </c>
      <c r="B619" s="4" t="s">
        <v>27760</v>
      </c>
      <c r="C619" s="4" t="s">
        <v>27761</v>
      </c>
      <c r="E619" s="4" t="s">
        <v>10004</v>
      </c>
      <c r="F619" s="4">
        <v>28.014700349999998</v>
      </c>
    </row>
    <row r="620" spans="1:6">
      <c r="A620" s="4" t="s">
        <v>5526</v>
      </c>
      <c r="B620" s="4" t="s">
        <v>27762</v>
      </c>
      <c r="C620" s="4" t="s">
        <v>27763</v>
      </c>
      <c r="E620" s="4" t="s">
        <v>10004</v>
      </c>
      <c r="F620" s="4">
        <v>28.014700349999998</v>
      </c>
    </row>
    <row r="621" spans="1:6">
      <c r="A621" s="4" t="s">
        <v>6989</v>
      </c>
      <c r="B621" s="4" t="s">
        <v>27764</v>
      </c>
      <c r="C621" s="4" t="s">
        <v>27765</v>
      </c>
      <c r="F621" s="4">
        <v>11.203498949999998</v>
      </c>
    </row>
    <row r="622" spans="1:6">
      <c r="A622" s="4" t="s">
        <v>6989</v>
      </c>
      <c r="B622" s="4" t="s">
        <v>27766</v>
      </c>
      <c r="C622" s="4" t="s">
        <v>27767</v>
      </c>
      <c r="F622" s="4">
        <v>18.180385649999998</v>
      </c>
    </row>
    <row r="623" spans="1:6">
      <c r="A623" s="4" t="s">
        <v>5526</v>
      </c>
      <c r="B623" s="4" t="s">
        <v>737</v>
      </c>
      <c r="C623" s="4" t="s">
        <v>3405</v>
      </c>
      <c r="E623" s="4" t="s">
        <v>10004</v>
      </c>
      <c r="F623" s="4">
        <v>14.0013972</v>
      </c>
    </row>
    <row r="624" spans="1:6">
      <c r="A624" s="4" t="s">
        <v>5526</v>
      </c>
      <c r="B624" s="4" t="s">
        <v>27768</v>
      </c>
      <c r="C624" s="4" t="s">
        <v>27769</v>
      </c>
      <c r="E624" s="4" t="s">
        <v>10004</v>
      </c>
      <c r="F624" s="4">
        <v>14.0013972</v>
      </c>
    </row>
    <row r="625" spans="1:6">
      <c r="A625" s="4" t="s">
        <v>5526</v>
      </c>
      <c r="B625" s="4" t="s">
        <v>7121</v>
      </c>
      <c r="C625" s="4" t="s">
        <v>7122</v>
      </c>
      <c r="F625" s="4">
        <v>193.17637199999999</v>
      </c>
    </row>
    <row r="626" spans="1:6">
      <c r="A626" s="4" t="s">
        <v>5526</v>
      </c>
      <c r="B626" s="4" t="s">
        <v>686</v>
      </c>
      <c r="C626" s="4" t="s">
        <v>3406</v>
      </c>
      <c r="F626" s="4">
        <v>178.68966899999995</v>
      </c>
    </row>
    <row r="627" spans="1:6">
      <c r="A627" s="4" t="s">
        <v>5526</v>
      </c>
      <c r="B627" s="4" t="s">
        <v>5856</v>
      </c>
      <c r="C627" s="4" t="s">
        <v>5855</v>
      </c>
      <c r="F627" s="4">
        <v>39.770330399999999</v>
      </c>
    </row>
    <row r="628" spans="1:6">
      <c r="A628" s="4" t="s">
        <v>5526</v>
      </c>
      <c r="B628" s="4" t="s">
        <v>8245</v>
      </c>
      <c r="C628" s="4" t="s">
        <v>8244</v>
      </c>
      <c r="F628" s="4">
        <v>178.22294352</v>
      </c>
    </row>
    <row r="629" spans="1:6">
      <c r="A629" s="4" t="s">
        <v>5526</v>
      </c>
      <c r="B629" s="4" t="s">
        <v>13730</v>
      </c>
      <c r="C629" s="4" t="s">
        <v>13731</v>
      </c>
      <c r="F629" s="4">
        <v>112.8503418</v>
      </c>
    </row>
    <row r="630" spans="1:6">
      <c r="A630" s="4" t="s">
        <v>5526</v>
      </c>
      <c r="B630" s="4" t="s">
        <v>12317</v>
      </c>
      <c r="C630" s="4" t="s">
        <v>27483</v>
      </c>
      <c r="F630" s="4">
        <v>144.10600799999997</v>
      </c>
    </row>
    <row r="631" spans="1:6">
      <c r="A631" s="4" t="s">
        <v>5526</v>
      </c>
      <c r="B631" s="4" t="s">
        <v>650</v>
      </c>
      <c r="C631" s="4" t="s">
        <v>3407</v>
      </c>
      <c r="F631" s="4">
        <v>303.13461600000005</v>
      </c>
    </row>
    <row r="632" spans="1:6">
      <c r="A632" s="4" t="s">
        <v>5526</v>
      </c>
      <c r="B632" s="4" t="s">
        <v>13599</v>
      </c>
      <c r="C632" s="4" t="s">
        <v>13598</v>
      </c>
      <c r="F632" s="4">
        <v>33.165871199999998</v>
      </c>
    </row>
    <row r="633" spans="1:6">
      <c r="A633" s="4" t="s">
        <v>5526</v>
      </c>
      <c r="B633" s="4" t="s">
        <v>621</v>
      </c>
      <c r="C633" s="4" t="s">
        <v>4162</v>
      </c>
      <c r="F633" s="4">
        <v>75.951280800000006</v>
      </c>
    </row>
    <row r="634" spans="1:6">
      <c r="A634" s="4" t="s">
        <v>5526</v>
      </c>
      <c r="B634" s="4" t="s">
        <v>622</v>
      </c>
      <c r="C634" s="4" t="s">
        <v>3182</v>
      </c>
      <c r="F634" s="4">
        <v>30.488616</v>
      </c>
    </row>
    <row r="635" spans="1:6">
      <c r="A635" s="4" t="s">
        <v>5526</v>
      </c>
      <c r="B635" s="4" t="s">
        <v>5331</v>
      </c>
      <c r="C635" s="4" t="s">
        <v>5332</v>
      </c>
      <c r="F635" s="4">
        <v>73.900668006000004</v>
      </c>
    </row>
    <row r="636" spans="1:6">
      <c r="A636" s="4" t="s">
        <v>5526</v>
      </c>
      <c r="B636" s="4" t="s">
        <v>9520</v>
      </c>
      <c r="C636" s="4" t="s">
        <v>9519</v>
      </c>
      <c r="F636" s="4">
        <v>71.141511600000001</v>
      </c>
    </row>
    <row r="637" spans="1:6">
      <c r="A637" s="4" t="s">
        <v>6989</v>
      </c>
      <c r="B637" s="4" t="s">
        <v>12576</v>
      </c>
      <c r="C637" s="4" t="s">
        <v>28711</v>
      </c>
      <c r="F637" s="4">
        <v>114.86342399999998</v>
      </c>
    </row>
    <row r="638" spans="1:6">
      <c r="A638" s="4" t="s">
        <v>5526</v>
      </c>
      <c r="B638" s="4" t="s">
        <v>624</v>
      </c>
      <c r="C638" s="4" t="s">
        <v>3188</v>
      </c>
      <c r="F638" s="4">
        <v>326.89286399999997</v>
      </c>
    </row>
    <row r="639" spans="1:6">
      <c r="A639" s="4" t="s">
        <v>5526</v>
      </c>
      <c r="B639" s="4" t="s">
        <v>623</v>
      </c>
      <c r="C639" s="4" t="s">
        <v>3408</v>
      </c>
      <c r="F639" s="4">
        <v>113.9269212</v>
      </c>
    </row>
    <row r="640" spans="1:6">
      <c r="A640" s="4" t="s">
        <v>5526</v>
      </c>
      <c r="B640" s="4" t="s">
        <v>12278</v>
      </c>
      <c r="C640" s="4" t="s">
        <v>12279</v>
      </c>
      <c r="F640" s="4">
        <v>248.09787216000001</v>
      </c>
    </row>
    <row r="641" spans="1:6">
      <c r="A641" s="4" t="s">
        <v>5526</v>
      </c>
      <c r="B641" s="4" t="s">
        <v>11086</v>
      </c>
      <c r="C641" s="4" t="s">
        <v>11085</v>
      </c>
      <c r="F641" s="4">
        <v>159.74668799999998</v>
      </c>
    </row>
    <row r="642" spans="1:6">
      <c r="A642" s="4" t="s">
        <v>5526</v>
      </c>
      <c r="B642" s="4" t="s">
        <v>12241</v>
      </c>
      <c r="C642" s="4" t="s">
        <v>12240</v>
      </c>
      <c r="F642" s="4">
        <v>157.61096099999997</v>
      </c>
    </row>
    <row r="643" spans="1:6">
      <c r="A643" s="4" t="s">
        <v>5526</v>
      </c>
      <c r="B643" s="4" t="s">
        <v>12505</v>
      </c>
      <c r="C643" s="4" t="s">
        <v>12504</v>
      </c>
      <c r="F643" s="4">
        <v>511.31865600000003</v>
      </c>
    </row>
    <row r="644" spans="1:6">
      <c r="A644" s="4" t="s">
        <v>5526</v>
      </c>
      <c r="B644" s="4" t="s">
        <v>13638</v>
      </c>
      <c r="C644" s="4" t="s">
        <v>13639</v>
      </c>
      <c r="F644" s="4">
        <v>35.739198600000002</v>
      </c>
    </row>
    <row r="645" spans="1:6">
      <c r="A645" s="4" t="s">
        <v>5526</v>
      </c>
      <c r="B645" s="4" t="s">
        <v>699</v>
      </c>
      <c r="C645" s="4" t="s">
        <v>4163</v>
      </c>
      <c r="F645" s="4">
        <v>35.739198600000002</v>
      </c>
    </row>
    <row r="646" spans="1:6">
      <c r="A646" s="4" t="s">
        <v>5526</v>
      </c>
      <c r="B646" s="4" t="s">
        <v>3978</v>
      </c>
      <c r="C646" s="4" t="s">
        <v>3979</v>
      </c>
      <c r="F646" s="4">
        <v>35.520785999999994</v>
      </c>
    </row>
    <row r="647" spans="1:6">
      <c r="A647" s="4" t="s">
        <v>5526</v>
      </c>
      <c r="B647" s="4" t="s">
        <v>700</v>
      </c>
      <c r="C647" s="4" t="s">
        <v>4164</v>
      </c>
      <c r="F647" s="4">
        <v>37.520985600000003</v>
      </c>
    </row>
    <row r="648" spans="1:6">
      <c r="A648" s="4" t="s">
        <v>5526</v>
      </c>
      <c r="B648" s="4" t="s">
        <v>701</v>
      </c>
      <c r="C648" s="4" t="s">
        <v>3409</v>
      </c>
      <c r="F648" s="4">
        <v>37.185976799999999</v>
      </c>
    </row>
    <row r="649" spans="1:6">
      <c r="A649" s="4" t="s">
        <v>5526</v>
      </c>
      <c r="B649" s="4" t="s">
        <v>11402</v>
      </c>
      <c r="C649" s="4" t="s">
        <v>11403</v>
      </c>
      <c r="F649" s="4">
        <v>49.736961846000007</v>
      </c>
    </row>
    <row r="650" spans="1:6">
      <c r="A650" s="4" t="s">
        <v>5526</v>
      </c>
      <c r="B650" s="4" t="s">
        <v>619</v>
      </c>
      <c r="C650" s="4" t="s">
        <v>3410</v>
      </c>
      <c r="F650" s="4">
        <v>226.00323599999999</v>
      </c>
    </row>
    <row r="651" spans="1:6">
      <c r="A651" s="4" t="s">
        <v>5526</v>
      </c>
      <c r="B651" s="4" t="s">
        <v>8232</v>
      </c>
      <c r="C651" s="4" t="s">
        <v>8231</v>
      </c>
      <c r="F651" s="4">
        <v>23.749731000000001</v>
      </c>
    </row>
    <row r="652" spans="1:6">
      <c r="A652" s="4" t="s">
        <v>5526</v>
      </c>
      <c r="B652" s="4" t="s">
        <v>12116</v>
      </c>
      <c r="C652" s="4" t="s">
        <v>27770</v>
      </c>
      <c r="F652" s="4">
        <v>28.451818800000002</v>
      </c>
    </row>
    <row r="653" spans="1:6">
      <c r="A653" s="4" t="s">
        <v>5526</v>
      </c>
      <c r="B653" s="4" t="s">
        <v>25674</v>
      </c>
      <c r="C653" s="4" t="s">
        <v>27771</v>
      </c>
      <c r="F653" s="4">
        <v>18.963891</v>
      </c>
    </row>
    <row r="654" spans="1:6">
      <c r="A654" s="4" t="s">
        <v>5526</v>
      </c>
      <c r="B654" s="4" t="s">
        <v>625</v>
      </c>
      <c r="C654" s="4" t="s">
        <v>3411</v>
      </c>
      <c r="F654" s="4">
        <v>18.951926400000001</v>
      </c>
    </row>
    <row r="655" spans="1:6">
      <c r="A655" s="4" t="s">
        <v>5526</v>
      </c>
      <c r="B655" s="4" t="s">
        <v>11347</v>
      </c>
      <c r="C655" s="4" t="s">
        <v>11346</v>
      </c>
      <c r="F655" s="4">
        <v>28.499677200000001</v>
      </c>
    </row>
    <row r="656" spans="1:6">
      <c r="A656" s="4" t="s">
        <v>5526</v>
      </c>
      <c r="B656" s="4" t="s">
        <v>626</v>
      </c>
      <c r="C656" s="4" t="s">
        <v>3412</v>
      </c>
      <c r="F656" s="4">
        <v>14.225909400000001</v>
      </c>
    </row>
    <row r="657" spans="1:6">
      <c r="A657" s="4" t="s">
        <v>5526</v>
      </c>
      <c r="B657" s="4" t="s">
        <v>25893</v>
      </c>
      <c r="C657" s="4" t="s">
        <v>25894</v>
      </c>
      <c r="F657" s="4">
        <v>18.489940349999994</v>
      </c>
    </row>
    <row r="658" spans="1:6">
      <c r="A658" s="4" t="s">
        <v>5526</v>
      </c>
      <c r="B658" s="4" t="s">
        <v>627</v>
      </c>
      <c r="C658" s="4" t="s">
        <v>1576</v>
      </c>
      <c r="F658" s="4">
        <v>109.99948260000001</v>
      </c>
    </row>
    <row r="659" spans="1:6">
      <c r="A659" s="4" t="s">
        <v>5526</v>
      </c>
      <c r="B659" s="4" t="s">
        <v>628</v>
      </c>
      <c r="C659" s="4" t="s">
        <v>5540</v>
      </c>
      <c r="F659" s="4">
        <v>106.2519822</v>
      </c>
    </row>
    <row r="660" spans="1:6">
      <c r="A660" s="4" t="s">
        <v>5526</v>
      </c>
      <c r="B660" s="4" t="s">
        <v>651</v>
      </c>
      <c r="C660" s="4" t="s">
        <v>4165</v>
      </c>
      <c r="F660" s="4">
        <v>176.28904800000001</v>
      </c>
    </row>
    <row r="661" spans="1:6">
      <c r="A661" s="4" t="s">
        <v>5526</v>
      </c>
      <c r="B661" s="4" t="s">
        <v>13863</v>
      </c>
      <c r="C661" s="4" t="s">
        <v>13869</v>
      </c>
      <c r="F661" s="4">
        <v>318.49092000000002</v>
      </c>
    </row>
    <row r="662" spans="1:6">
      <c r="A662" s="4" t="s">
        <v>5526</v>
      </c>
      <c r="B662" s="4" t="s">
        <v>11112</v>
      </c>
      <c r="C662" s="4" t="s">
        <v>11111</v>
      </c>
      <c r="F662" s="4">
        <v>319.00071600000001</v>
      </c>
    </row>
    <row r="663" spans="1:6">
      <c r="A663" s="4" t="s">
        <v>5526</v>
      </c>
      <c r="B663" s="4" t="s">
        <v>11603</v>
      </c>
      <c r="C663" s="4" t="s">
        <v>11604</v>
      </c>
      <c r="F663" s="4">
        <v>23.689908000000003</v>
      </c>
    </row>
    <row r="664" spans="1:6">
      <c r="A664" s="4" t="s">
        <v>5526</v>
      </c>
      <c r="B664" s="4" t="s">
        <v>9500</v>
      </c>
      <c r="C664" s="4" t="s">
        <v>9499</v>
      </c>
      <c r="F664" s="4">
        <v>242.45848799999999</v>
      </c>
    </row>
    <row r="665" spans="1:6">
      <c r="A665" s="4" t="s">
        <v>5526</v>
      </c>
      <c r="B665" s="4" t="s">
        <v>734</v>
      </c>
      <c r="C665" s="4" t="s">
        <v>3413</v>
      </c>
      <c r="F665" s="4">
        <v>122.104812</v>
      </c>
    </row>
    <row r="666" spans="1:6">
      <c r="A666" s="4" t="s">
        <v>5526</v>
      </c>
      <c r="B666" s="4" t="s">
        <v>12720</v>
      </c>
      <c r="C666" s="4" t="s">
        <v>27484</v>
      </c>
      <c r="F666" s="4">
        <v>97.648027199999973</v>
      </c>
    </row>
    <row r="667" spans="1:6">
      <c r="A667" s="4" t="s">
        <v>5526</v>
      </c>
      <c r="B667" s="4" t="s">
        <v>13758</v>
      </c>
      <c r="C667" s="4" t="s">
        <v>13759</v>
      </c>
      <c r="F667" s="4">
        <v>37.03817879999999</v>
      </c>
    </row>
    <row r="668" spans="1:6">
      <c r="A668" s="4" t="s">
        <v>5526</v>
      </c>
      <c r="B668" s="4" t="s">
        <v>27485</v>
      </c>
      <c r="C668" s="4" t="s">
        <v>27486</v>
      </c>
      <c r="F668" s="4">
        <v>63.173087999999993</v>
      </c>
    </row>
    <row r="669" spans="1:6">
      <c r="A669" s="4" t="s">
        <v>5526</v>
      </c>
      <c r="B669" s="4" t="s">
        <v>735</v>
      </c>
      <c r="C669" s="4" t="s">
        <v>4166</v>
      </c>
      <c r="F669" s="4">
        <v>25.933622399999997</v>
      </c>
    </row>
    <row r="670" spans="1:6">
      <c r="A670" s="4" t="s">
        <v>5526</v>
      </c>
      <c r="B670" s="4" t="s">
        <v>13725</v>
      </c>
      <c r="C670" s="4" t="s">
        <v>13726</v>
      </c>
      <c r="F670" s="4">
        <v>364.88235600000002</v>
      </c>
    </row>
    <row r="671" spans="1:6">
      <c r="A671" s="4" t="s">
        <v>5526</v>
      </c>
      <c r="B671" s="4" t="s">
        <v>12077</v>
      </c>
      <c r="C671" s="4" t="s">
        <v>12078</v>
      </c>
      <c r="F671" s="4">
        <v>1376.7129720000003</v>
      </c>
    </row>
    <row r="672" spans="1:6">
      <c r="A672" s="4" t="s">
        <v>5526</v>
      </c>
      <c r="B672" s="4" t="s">
        <v>620</v>
      </c>
      <c r="C672" s="4" t="s">
        <v>3414</v>
      </c>
      <c r="F672" s="4">
        <v>92.327850000000012</v>
      </c>
    </row>
    <row r="673" spans="1:6">
      <c r="A673" s="4" t="s">
        <v>5526</v>
      </c>
      <c r="B673" s="4" t="s">
        <v>5539</v>
      </c>
      <c r="C673" s="4" t="s">
        <v>5538</v>
      </c>
      <c r="F673" s="4">
        <v>425.053584</v>
      </c>
    </row>
    <row r="674" spans="1:6">
      <c r="A674" s="4" t="s">
        <v>5526</v>
      </c>
      <c r="B674" s="4" t="s">
        <v>5621</v>
      </c>
      <c r="C674" s="4" t="s">
        <v>5622</v>
      </c>
      <c r="F674" s="4">
        <v>50.538470400000001</v>
      </c>
    </row>
    <row r="675" spans="1:6">
      <c r="A675" s="4" t="s">
        <v>5526</v>
      </c>
      <c r="B675" s="4" t="s">
        <v>27487</v>
      </c>
      <c r="C675" s="4" t="s">
        <v>27772</v>
      </c>
      <c r="F675" s="4">
        <v>231.14118000000002</v>
      </c>
    </row>
    <row r="676" spans="1:6">
      <c r="A676" s="4" t="s">
        <v>5526</v>
      </c>
      <c r="B676" s="4" t="s">
        <v>1751</v>
      </c>
      <c r="C676" s="4" t="s">
        <v>4167</v>
      </c>
      <c r="F676" s="4">
        <v>56.5228818</v>
      </c>
    </row>
    <row r="677" spans="1:6">
      <c r="A677" s="4" t="s">
        <v>5526</v>
      </c>
      <c r="B677" s="4" t="s">
        <v>25895</v>
      </c>
      <c r="C677" s="4" t="s">
        <v>25896</v>
      </c>
      <c r="F677" s="4">
        <v>58.206103956</v>
      </c>
    </row>
    <row r="678" spans="1:6">
      <c r="A678" s="4" t="s">
        <v>5526</v>
      </c>
      <c r="B678" s="4" t="s">
        <v>27773</v>
      </c>
      <c r="C678" s="4" t="s">
        <v>27774</v>
      </c>
      <c r="F678" s="4">
        <v>102.99187503</v>
      </c>
    </row>
    <row r="679" spans="1:6">
      <c r="A679" s="4" t="s">
        <v>5526</v>
      </c>
      <c r="B679" s="4" t="s">
        <v>1598</v>
      </c>
      <c r="C679" s="4" t="s">
        <v>4168</v>
      </c>
      <c r="F679" s="4">
        <v>23.508092999999999</v>
      </c>
    </row>
    <row r="680" spans="1:6">
      <c r="A680" s="4" t="s">
        <v>5526</v>
      </c>
      <c r="B680" s="4" t="s">
        <v>5381</v>
      </c>
      <c r="C680" s="4" t="s">
        <v>5382</v>
      </c>
      <c r="F680" s="4">
        <v>96.913259999999994</v>
      </c>
    </row>
    <row r="681" spans="1:6">
      <c r="A681" s="4" t="s">
        <v>5526</v>
      </c>
      <c r="B681" s="4" t="s">
        <v>12577</v>
      </c>
      <c r="C681" s="4" t="s">
        <v>27775</v>
      </c>
      <c r="F681" s="4">
        <v>134.60022000000001</v>
      </c>
    </row>
    <row r="682" spans="1:6">
      <c r="A682" s="4" t="s">
        <v>5526</v>
      </c>
      <c r="B682" s="4" t="s">
        <v>3226</v>
      </c>
      <c r="C682" s="4" t="s">
        <v>4169</v>
      </c>
      <c r="F682" s="4">
        <v>116.06905379999998</v>
      </c>
    </row>
    <row r="683" spans="1:6">
      <c r="A683" s="4" t="s">
        <v>5526</v>
      </c>
      <c r="B683" s="4" t="s">
        <v>3227</v>
      </c>
      <c r="C683" s="4" t="s">
        <v>4170</v>
      </c>
      <c r="F683" s="4">
        <v>183.1104</v>
      </c>
    </row>
    <row r="684" spans="1:6">
      <c r="A684" s="4" t="s">
        <v>5526</v>
      </c>
      <c r="B684" s="4" t="s">
        <v>3228</v>
      </c>
      <c r="C684" s="4" t="s">
        <v>4171</v>
      </c>
      <c r="F684" s="4">
        <v>162.40868399999999</v>
      </c>
    </row>
    <row r="685" spans="1:6">
      <c r="A685" s="4" t="s">
        <v>5526</v>
      </c>
      <c r="B685" s="4" t="s">
        <v>5954</v>
      </c>
      <c r="C685" s="4" t="s">
        <v>28978</v>
      </c>
      <c r="F685" s="4">
        <v>113.86810800000001</v>
      </c>
    </row>
    <row r="686" spans="1:6">
      <c r="A686" s="4" t="s">
        <v>5526</v>
      </c>
      <c r="B686" s="4" t="s">
        <v>9452</v>
      </c>
      <c r="C686" s="4" t="s">
        <v>27776</v>
      </c>
      <c r="F686" s="4">
        <v>129.971664</v>
      </c>
    </row>
    <row r="687" spans="1:6">
      <c r="A687" s="4" t="s">
        <v>5526</v>
      </c>
      <c r="B687" s="4" t="s">
        <v>8627</v>
      </c>
      <c r="C687" s="4" t="s">
        <v>8626</v>
      </c>
      <c r="F687" s="4">
        <v>147.494652</v>
      </c>
    </row>
    <row r="688" spans="1:6">
      <c r="A688" s="4" t="s">
        <v>5526</v>
      </c>
      <c r="B688" s="4" t="s">
        <v>7119</v>
      </c>
      <c r="C688" s="4" t="s">
        <v>7120</v>
      </c>
      <c r="F688" s="4">
        <v>157.22132508000001</v>
      </c>
    </row>
    <row r="689" spans="1:6">
      <c r="A689" s="4" t="s">
        <v>5526</v>
      </c>
      <c r="B689" s="4" t="s">
        <v>5955</v>
      </c>
      <c r="C689" s="4" t="s">
        <v>5956</v>
      </c>
      <c r="F689" s="4">
        <v>159.809112</v>
      </c>
    </row>
    <row r="690" spans="1:6">
      <c r="A690" s="4" t="s">
        <v>5526</v>
      </c>
      <c r="B690" s="4" t="s">
        <v>28979</v>
      </c>
      <c r="C690" s="4" t="s">
        <v>28980</v>
      </c>
      <c r="E690" s="4" t="s">
        <v>10004</v>
      </c>
      <c r="F690" s="4">
        <v>40.463808</v>
      </c>
    </row>
    <row r="691" spans="1:6">
      <c r="A691" s="4" t="s">
        <v>5526</v>
      </c>
      <c r="B691" s="4" t="s">
        <v>9904</v>
      </c>
      <c r="C691" s="4" t="s">
        <v>9903</v>
      </c>
      <c r="F691" s="4">
        <v>11.391941399999999</v>
      </c>
    </row>
    <row r="692" spans="1:6">
      <c r="A692" s="4" t="s">
        <v>5526</v>
      </c>
      <c r="B692" s="4" t="s">
        <v>9902</v>
      </c>
      <c r="C692" s="4" t="s">
        <v>9901</v>
      </c>
      <c r="F692" s="4">
        <v>15.323368199999997</v>
      </c>
    </row>
    <row r="693" spans="1:6">
      <c r="A693" s="4" t="s">
        <v>5526</v>
      </c>
      <c r="B693" s="4" t="s">
        <v>28981</v>
      </c>
      <c r="C693" s="4" t="s">
        <v>28982</v>
      </c>
      <c r="F693" s="4">
        <v>13.886443199999999</v>
      </c>
    </row>
    <row r="694" spans="1:6">
      <c r="A694" s="4" t="s">
        <v>5526</v>
      </c>
      <c r="B694" s="4" t="s">
        <v>9503</v>
      </c>
      <c r="C694" s="4" t="s">
        <v>12578</v>
      </c>
      <c r="F694" s="4">
        <v>425.053584</v>
      </c>
    </row>
    <row r="695" spans="1:6">
      <c r="A695" s="4" t="s">
        <v>5526</v>
      </c>
      <c r="B695" s="4" t="s">
        <v>9995</v>
      </c>
      <c r="C695" s="4" t="s">
        <v>9994</v>
      </c>
      <c r="F695" s="4">
        <v>281.76092399999999</v>
      </c>
    </row>
    <row r="696" spans="1:6">
      <c r="A696" s="4" t="s">
        <v>5526</v>
      </c>
      <c r="B696" s="4" t="s">
        <v>11605</v>
      </c>
      <c r="C696" s="4" t="s">
        <v>11606</v>
      </c>
      <c r="F696" s="4">
        <v>540.28511930879995</v>
      </c>
    </row>
    <row r="697" spans="1:6">
      <c r="A697" s="4" t="s">
        <v>5526</v>
      </c>
      <c r="B697" s="4" t="s">
        <v>11607</v>
      </c>
      <c r="C697" s="4" t="s">
        <v>11608</v>
      </c>
      <c r="F697" s="4">
        <v>367.64950787999993</v>
      </c>
    </row>
    <row r="698" spans="1:6">
      <c r="A698" s="4" t="s">
        <v>5526</v>
      </c>
      <c r="B698" s="4" t="s">
        <v>25897</v>
      </c>
      <c r="C698" s="4" t="s">
        <v>25898</v>
      </c>
      <c r="F698" s="4">
        <v>113.9269212</v>
      </c>
    </row>
    <row r="699" spans="1:6">
      <c r="A699" s="4" t="s">
        <v>5526</v>
      </c>
      <c r="B699" s="4" t="s">
        <v>25899</v>
      </c>
      <c r="C699" s="4" t="s">
        <v>25900</v>
      </c>
      <c r="F699" s="4">
        <v>111.970350162</v>
      </c>
    </row>
    <row r="700" spans="1:6">
      <c r="A700" s="4" t="s">
        <v>5526</v>
      </c>
      <c r="B700" s="4" t="s">
        <v>13728</v>
      </c>
      <c r="C700" s="4" t="s">
        <v>13729</v>
      </c>
      <c r="F700" s="4">
        <v>198.63684000000001</v>
      </c>
    </row>
    <row r="701" spans="1:6">
      <c r="A701" s="4" t="s">
        <v>6989</v>
      </c>
      <c r="B701" s="4" t="s">
        <v>27777</v>
      </c>
      <c r="C701" s="4" t="s">
        <v>27778</v>
      </c>
      <c r="F701" s="4">
        <v>199.13623200000001</v>
      </c>
    </row>
    <row r="702" spans="1:6">
      <c r="A702" s="4" t="s">
        <v>5526</v>
      </c>
      <c r="B702" s="4" t="s">
        <v>12298</v>
      </c>
      <c r="C702" s="4" t="s">
        <v>12297</v>
      </c>
      <c r="F702" s="4">
        <v>186.77628000000001</v>
      </c>
    </row>
    <row r="703" spans="1:6">
      <c r="A703" s="4" t="s">
        <v>5526</v>
      </c>
      <c r="B703" s="4" t="s">
        <v>12005</v>
      </c>
      <c r="C703" s="4" t="s">
        <v>12006</v>
      </c>
      <c r="F703" s="4">
        <v>83.814894504000009</v>
      </c>
    </row>
    <row r="704" spans="1:6">
      <c r="A704" s="4" t="s">
        <v>5526</v>
      </c>
      <c r="B704" s="4" t="s">
        <v>12713</v>
      </c>
      <c r="C704" s="4" t="s">
        <v>12714</v>
      </c>
      <c r="F704" s="4">
        <v>38.708999999999996</v>
      </c>
    </row>
    <row r="705" spans="1:6">
      <c r="A705" s="4" t="s">
        <v>5526</v>
      </c>
      <c r="B705" s="4" t="s">
        <v>28983</v>
      </c>
      <c r="C705" s="4" t="s">
        <v>28984</v>
      </c>
      <c r="F705" s="4">
        <v>14.3577546</v>
      </c>
    </row>
    <row r="706" spans="1:6">
      <c r="A706" s="4" t="s">
        <v>5526</v>
      </c>
      <c r="B706" s="4" t="s">
        <v>9506</v>
      </c>
      <c r="C706" s="4" t="s">
        <v>9505</v>
      </c>
      <c r="F706" s="4">
        <v>70.098437772000011</v>
      </c>
    </row>
    <row r="707" spans="1:6">
      <c r="A707" s="4" t="s">
        <v>5526</v>
      </c>
      <c r="B707" s="4" t="s">
        <v>9504</v>
      </c>
      <c r="C707" s="4" t="s">
        <v>12321</v>
      </c>
      <c r="F707" s="4">
        <v>113.66370000000001</v>
      </c>
    </row>
    <row r="708" spans="1:6">
      <c r="A708" s="4" t="s">
        <v>5526</v>
      </c>
      <c r="B708" s="4" t="s">
        <v>11609</v>
      </c>
      <c r="C708" s="4" t="s">
        <v>11610</v>
      </c>
      <c r="F708" s="4">
        <v>43.172165294999992</v>
      </c>
    </row>
    <row r="709" spans="1:6">
      <c r="A709" s="4" t="s">
        <v>5526</v>
      </c>
      <c r="B709" s="4" t="s">
        <v>13597</v>
      </c>
      <c r="C709" s="4" t="s">
        <v>27779</v>
      </c>
      <c r="F709" s="4">
        <v>369.43334099999998</v>
      </c>
    </row>
    <row r="710" spans="1:6">
      <c r="A710" s="4" t="s">
        <v>5526</v>
      </c>
      <c r="B710" s="4" t="s">
        <v>28985</v>
      </c>
      <c r="C710" s="4" t="s">
        <v>28986</v>
      </c>
      <c r="E710" s="4" t="s">
        <v>10004</v>
      </c>
      <c r="F710" s="4">
        <v>462.57928199999992</v>
      </c>
    </row>
    <row r="711" spans="1:6">
      <c r="A711" s="4" t="s">
        <v>5526</v>
      </c>
      <c r="B711" s="4" t="s">
        <v>11611</v>
      </c>
      <c r="C711" s="4" t="s">
        <v>11612</v>
      </c>
      <c r="F711" s="4">
        <v>152.0742276</v>
      </c>
    </row>
    <row r="712" spans="1:6">
      <c r="A712" s="4" t="s">
        <v>5526</v>
      </c>
      <c r="B712" s="4" t="s">
        <v>25901</v>
      </c>
      <c r="C712" s="4" t="s">
        <v>25902</v>
      </c>
      <c r="F712" s="4">
        <v>162.93031200000001</v>
      </c>
    </row>
    <row r="713" spans="1:6">
      <c r="A713" s="4" t="s">
        <v>5526</v>
      </c>
      <c r="B713" s="4" t="s">
        <v>27584</v>
      </c>
      <c r="C713" s="4" t="s">
        <v>27585</v>
      </c>
      <c r="F713" s="4">
        <v>58.79404439999999</v>
      </c>
    </row>
    <row r="714" spans="1:6">
      <c r="A714" s="4" t="s">
        <v>5526</v>
      </c>
      <c r="B714" s="4" t="s">
        <v>12579</v>
      </c>
      <c r="C714" s="4" t="s">
        <v>12580</v>
      </c>
      <c r="F714" s="4">
        <v>113.10841199999999</v>
      </c>
    </row>
    <row r="715" spans="1:6">
      <c r="A715" s="4" t="s">
        <v>5526</v>
      </c>
      <c r="B715" s="4" t="s">
        <v>12037</v>
      </c>
      <c r="C715" s="4" t="s">
        <v>12038</v>
      </c>
      <c r="F715" s="4">
        <v>157.72055999999998</v>
      </c>
    </row>
    <row r="716" spans="1:6">
      <c r="A716" s="4" t="s">
        <v>5526</v>
      </c>
      <c r="B716" s="4" t="s">
        <v>28987</v>
      </c>
      <c r="C716" s="4" t="s">
        <v>28988</v>
      </c>
      <c r="E716" s="4" t="s">
        <v>10004</v>
      </c>
      <c r="F716" s="4">
        <v>53.154729599999996</v>
      </c>
    </row>
    <row r="717" spans="1:6">
      <c r="A717" s="4" t="s">
        <v>5526</v>
      </c>
      <c r="B717" s="4" t="s">
        <v>28989</v>
      </c>
      <c r="C717" s="4" t="s">
        <v>28990</v>
      </c>
      <c r="E717" s="4" t="s">
        <v>10004</v>
      </c>
      <c r="F717" s="4">
        <v>12.874847999999997</v>
      </c>
    </row>
    <row r="718" spans="1:6">
      <c r="A718" s="4" t="s">
        <v>5526</v>
      </c>
      <c r="B718" s="4" t="s">
        <v>28991</v>
      </c>
      <c r="C718" s="4" t="s">
        <v>28992</v>
      </c>
      <c r="E718" s="4" t="s">
        <v>10004</v>
      </c>
      <c r="F718" s="4">
        <v>14.8175706</v>
      </c>
    </row>
    <row r="719" spans="1:6">
      <c r="A719" s="4" t="s">
        <v>5526</v>
      </c>
      <c r="B719" s="4" t="s">
        <v>8247</v>
      </c>
      <c r="C719" s="4" t="s">
        <v>8246</v>
      </c>
      <c r="F719" s="4">
        <v>153.35230799999999</v>
      </c>
    </row>
    <row r="720" spans="1:6">
      <c r="A720" s="4" t="s">
        <v>5526</v>
      </c>
      <c r="B720" s="4" t="s">
        <v>9578</v>
      </c>
      <c r="C720" s="4" t="s">
        <v>9579</v>
      </c>
      <c r="F720" s="4">
        <v>185.40948</v>
      </c>
    </row>
    <row r="721" spans="1:6">
      <c r="A721" s="4" t="s">
        <v>5526</v>
      </c>
      <c r="B721" s="4" t="s">
        <v>684</v>
      </c>
      <c r="C721" s="4" t="s">
        <v>3415</v>
      </c>
      <c r="F721" s="4">
        <v>352.27270800000002</v>
      </c>
    </row>
    <row r="722" spans="1:6">
      <c r="A722" s="4" t="s">
        <v>5526</v>
      </c>
      <c r="B722" s="4" t="s">
        <v>11084</v>
      </c>
      <c r="C722" s="4" t="s">
        <v>11083</v>
      </c>
      <c r="F722" s="4">
        <v>490.71873599999998</v>
      </c>
    </row>
    <row r="723" spans="1:6">
      <c r="A723" s="4" t="s">
        <v>5526</v>
      </c>
      <c r="B723" s="4" t="s">
        <v>8621</v>
      </c>
      <c r="C723" s="4" t="s">
        <v>12434</v>
      </c>
      <c r="F723" s="4">
        <v>245.51542800000001</v>
      </c>
    </row>
    <row r="724" spans="1:6">
      <c r="A724" s="4" t="s">
        <v>5526</v>
      </c>
      <c r="B724" s="4" t="s">
        <v>3990</v>
      </c>
      <c r="C724" s="4" t="s">
        <v>3991</v>
      </c>
      <c r="F724" s="4">
        <v>19.382651999999997</v>
      </c>
    </row>
    <row r="725" spans="1:6">
      <c r="A725" s="4" t="s">
        <v>5526</v>
      </c>
      <c r="B725" s="4" t="s">
        <v>685</v>
      </c>
      <c r="C725" s="4" t="s">
        <v>3416</v>
      </c>
      <c r="F725" s="4">
        <v>66.512384400000002</v>
      </c>
    </row>
    <row r="726" spans="1:6">
      <c r="A726" s="4" t="s">
        <v>5526</v>
      </c>
      <c r="B726" s="4" t="s">
        <v>3992</v>
      </c>
      <c r="C726" s="4" t="s">
        <v>3993</v>
      </c>
      <c r="F726" s="4">
        <v>63.675601199999988</v>
      </c>
    </row>
    <row r="727" spans="1:6">
      <c r="A727" s="4" t="s">
        <v>5526</v>
      </c>
      <c r="B727" s="4" t="s">
        <v>13755</v>
      </c>
      <c r="C727" s="4" t="s">
        <v>13756</v>
      </c>
      <c r="F727" s="4">
        <v>244.331208</v>
      </c>
    </row>
    <row r="728" spans="1:6">
      <c r="A728" s="4" t="s">
        <v>5526</v>
      </c>
      <c r="B728" s="4" t="s">
        <v>5783</v>
      </c>
      <c r="C728" s="4" t="s">
        <v>27780</v>
      </c>
      <c r="F728" s="4">
        <v>237.090024</v>
      </c>
    </row>
    <row r="729" spans="1:6">
      <c r="A729" s="4" t="s">
        <v>5526</v>
      </c>
      <c r="B729" s="4" t="s">
        <v>1726</v>
      </c>
      <c r="C729" s="4" t="s">
        <v>1727</v>
      </c>
      <c r="F729" s="4">
        <v>29.002894199999993</v>
      </c>
    </row>
    <row r="730" spans="1:6">
      <c r="A730" s="4" t="s">
        <v>5526</v>
      </c>
      <c r="B730" s="4" t="s">
        <v>25903</v>
      </c>
      <c r="C730" s="4" t="s">
        <v>25904</v>
      </c>
      <c r="F730" s="4">
        <v>56.616487200000002</v>
      </c>
    </row>
    <row r="731" spans="1:6">
      <c r="A731" s="4" t="s">
        <v>5526</v>
      </c>
      <c r="B731" s="4" t="s">
        <v>696</v>
      </c>
      <c r="C731" s="4" t="s">
        <v>3417</v>
      </c>
      <c r="F731" s="4">
        <v>155.96629056000003</v>
      </c>
    </row>
    <row r="732" spans="1:6">
      <c r="A732" s="4" t="s">
        <v>5526</v>
      </c>
      <c r="B732" s="4" t="s">
        <v>27781</v>
      </c>
      <c r="C732" s="4" t="s">
        <v>27782</v>
      </c>
      <c r="F732" s="4">
        <v>408.14218800000003</v>
      </c>
    </row>
    <row r="733" spans="1:6">
      <c r="A733" s="4" t="s">
        <v>5526</v>
      </c>
      <c r="B733" s="4" t="s">
        <v>12059</v>
      </c>
      <c r="C733" s="4" t="s">
        <v>12060</v>
      </c>
      <c r="F733" s="4">
        <v>84.099173399999998</v>
      </c>
    </row>
    <row r="734" spans="1:6">
      <c r="A734" s="4" t="s">
        <v>5526</v>
      </c>
      <c r="B734" s="4" t="s">
        <v>5754</v>
      </c>
      <c r="C734" s="4" t="s">
        <v>5755</v>
      </c>
      <c r="F734" s="4">
        <v>171.85694400000003</v>
      </c>
    </row>
    <row r="735" spans="1:6">
      <c r="A735" s="4" t="s">
        <v>5526</v>
      </c>
      <c r="B735" s="4" t="s">
        <v>28678</v>
      </c>
      <c r="C735" s="4" t="s">
        <v>28677</v>
      </c>
      <c r="F735" s="4">
        <v>244.57050000000001</v>
      </c>
    </row>
    <row r="736" spans="1:6">
      <c r="A736" s="4" t="s">
        <v>5526</v>
      </c>
      <c r="B736" s="4" t="s">
        <v>5858</v>
      </c>
      <c r="C736" s="4" t="s">
        <v>5857</v>
      </c>
      <c r="F736" s="4">
        <v>39.770330399999999</v>
      </c>
    </row>
    <row r="737" spans="1:6">
      <c r="A737" s="4" t="s">
        <v>5526</v>
      </c>
      <c r="B737" s="4" t="s">
        <v>5537</v>
      </c>
      <c r="C737" s="4" t="s">
        <v>25905</v>
      </c>
      <c r="F737" s="4">
        <v>289.56167999999997</v>
      </c>
    </row>
    <row r="738" spans="1:6">
      <c r="A738" s="4" t="s">
        <v>5526</v>
      </c>
      <c r="B738" s="4" t="s">
        <v>27488</v>
      </c>
      <c r="C738" s="4" t="s">
        <v>27489</v>
      </c>
      <c r="F738" s="4">
        <v>28.54274976</v>
      </c>
    </row>
    <row r="739" spans="1:6">
      <c r="A739" s="4" t="s">
        <v>5526</v>
      </c>
      <c r="B739" s="4" t="s">
        <v>25675</v>
      </c>
      <c r="C739" s="4" t="s">
        <v>25676</v>
      </c>
      <c r="F739" s="4">
        <v>55.386479399999992</v>
      </c>
    </row>
    <row r="740" spans="1:6">
      <c r="A740" s="4" t="s">
        <v>5526</v>
      </c>
      <c r="B740" s="4" t="s">
        <v>8576</v>
      </c>
      <c r="C740" s="4" t="s">
        <v>8575</v>
      </c>
      <c r="F740" s="4">
        <v>110.981715264</v>
      </c>
    </row>
    <row r="741" spans="1:6">
      <c r="A741" s="4" t="s">
        <v>6989</v>
      </c>
      <c r="B741" s="4" t="s">
        <v>27783</v>
      </c>
      <c r="C741" s="4" t="s">
        <v>27784</v>
      </c>
      <c r="F741" s="4">
        <v>19.275733049999996</v>
      </c>
    </row>
    <row r="742" spans="1:6">
      <c r="A742" s="4" t="s">
        <v>5526</v>
      </c>
      <c r="B742" s="4" t="s">
        <v>11082</v>
      </c>
      <c r="C742" s="4" t="s">
        <v>11081</v>
      </c>
      <c r="F742" s="4">
        <v>17.287439399999997</v>
      </c>
    </row>
    <row r="743" spans="1:6">
      <c r="A743" s="4" t="s">
        <v>5526</v>
      </c>
      <c r="B743" s="4" t="s">
        <v>1416</v>
      </c>
      <c r="C743" s="4" t="s">
        <v>3418</v>
      </c>
      <c r="F743" s="4">
        <v>63.303262848000003</v>
      </c>
    </row>
    <row r="744" spans="1:6">
      <c r="A744" s="4" t="s">
        <v>5526</v>
      </c>
      <c r="B744" s="4" t="s">
        <v>28792</v>
      </c>
      <c r="C744" s="4" t="s">
        <v>28791</v>
      </c>
      <c r="F744" s="4">
        <v>115.15930560000001</v>
      </c>
    </row>
    <row r="745" spans="1:6">
      <c r="A745" s="4" t="s">
        <v>5526</v>
      </c>
      <c r="B745" s="4" t="s">
        <v>11080</v>
      </c>
      <c r="C745" s="4" t="s">
        <v>11079</v>
      </c>
      <c r="F745" s="4">
        <v>8.8699327499999985</v>
      </c>
    </row>
    <row r="746" spans="1:6">
      <c r="A746" s="4" t="s">
        <v>5526</v>
      </c>
      <c r="B746" s="4" t="s">
        <v>5333</v>
      </c>
      <c r="C746" s="4" t="s">
        <v>5334</v>
      </c>
      <c r="F746" s="4">
        <v>8.8174316160000004</v>
      </c>
    </row>
    <row r="747" spans="1:6">
      <c r="A747" s="4" t="s">
        <v>5526</v>
      </c>
      <c r="B747" s="4" t="s">
        <v>11078</v>
      </c>
      <c r="C747" s="4" t="s">
        <v>11077</v>
      </c>
      <c r="F747" s="4">
        <v>11.497502016</v>
      </c>
    </row>
    <row r="748" spans="1:6">
      <c r="A748" s="4" t="s">
        <v>5526</v>
      </c>
      <c r="B748" s="4" t="s">
        <v>11076</v>
      </c>
      <c r="C748" s="4" t="s">
        <v>11075</v>
      </c>
      <c r="F748" s="4">
        <v>11.497502016</v>
      </c>
    </row>
    <row r="749" spans="1:6">
      <c r="A749" s="4" t="s">
        <v>5526</v>
      </c>
      <c r="B749" s="4" t="s">
        <v>11074</v>
      </c>
      <c r="C749" s="4" t="s">
        <v>11073</v>
      </c>
      <c r="F749" s="4">
        <v>12.180919968000001</v>
      </c>
    </row>
    <row r="750" spans="1:6">
      <c r="A750" s="4" t="s">
        <v>5526</v>
      </c>
      <c r="B750" s="4" t="s">
        <v>11072</v>
      </c>
      <c r="C750" s="4" t="s">
        <v>11071</v>
      </c>
      <c r="F750" s="4">
        <v>11.591304480000002</v>
      </c>
    </row>
    <row r="751" spans="1:6">
      <c r="A751" s="4" t="s">
        <v>5526</v>
      </c>
      <c r="B751" s="4" t="s">
        <v>11070</v>
      </c>
      <c r="C751" s="4" t="s">
        <v>11069</v>
      </c>
      <c r="F751" s="4">
        <v>12.596330880000002</v>
      </c>
    </row>
    <row r="752" spans="1:6">
      <c r="A752" s="4" t="s">
        <v>5526</v>
      </c>
      <c r="B752" s="4" t="s">
        <v>11068</v>
      </c>
      <c r="C752" s="4" t="s">
        <v>11067</v>
      </c>
      <c r="F752" s="4">
        <v>12.917939328000001</v>
      </c>
    </row>
    <row r="753" spans="1:6">
      <c r="A753" s="4" t="s">
        <v>5526</v>
      </c>
      <c r="B753" s="4" t="s">
        <v>11066</v>
      </c>
      <c r="C753" s="4" t="s">
        <v>11065</v>
      </c>
      <c r="F753" s="4">
        <v>12.368524896</v>
      </c>
    </row>
    <row r="754" spans="1:6">
      <c r="A754" s="4" t="s">
        <v>5526</v>
      </c>
      <c r="B754" s="4" t="s">
        <v>11064</v>
      </c>
      <c r="C754" s="4" t="s">
        <v>11063</v>
      </c>
      <c r="F754" s="4">
        <v>14.15472003</v>
      </c>
    </row>
    <row r="755" spans="1:6">
      <c r="A755" s="4" t="s">
        <v>5526</v>
      </c>
      <c r="B755" s="4" t="s">
        <v>1276</v>
      </c>
      <c r="C755" s="4" t="s">
        <v>3419</v>
      </c>
      <c r="F755" s="4">
        <v>74.291551487999996</v>
      </c>
    </row>
    <row r="756" spans="1:6">
      <c r="A756" s="4" t="s">
        <v>5526</v>
      </c>
      <c r="B756" s="4" t="s">
        <v>26554</v>
      </c>
      <c r="C756" s="4" t="s">
        <v>26555</v>
      </c>
      <c r="F756" s="4">
        <v>122.36934899999999</v>
      </c>
    </row>
    <row r="757" spans="1:6">
      <c r="A757" s="4" t="s">
        <v>5526</v>
      </c>
      <c r="B757" s="4" t="s">
        <v>11062</v>
      </c>
      <c r="C757" s="4" t="s">
        <v>11061</v>
      </c>
      <c r="F757" s="4">
        <v>61.922845949999989</v>
      </c>
    </row>
    <row r="758" spans="1:6">
      <c r="A758" s="4" t="s">
        <v>6989</v>
      </c>
      <c r="B758" s="4" t="s">
        <v>27785</v>
      </c>
      <c r="C758" s="4" t="s">
        <v>27786</v>
      </c>
      <c r="F758" s="4">
        <v>72.09052724999998</v>
      </c>
    </row>
    <row r="759" spans="1:6">
      <c r="A759" s="4" t="s">
        <v>5526</v>
      </c>
      <c r="B759" s="4" t="s">
        <v>5957</v>
      </c>
      <c r="C759" s="4" t="s">
        <v>5958</v>
      </c>
      <c r="F759" s="4">
        <v>54.097221024</v>
      </c>
    </row>
    <row r="760" spans="1:6">
      <c r="A760" s="4" t="s">
        <v>6989</v>
      </c>
      <c r="B760" s="4" t="s">
        <v>27787</v>
      </c>
      <c r="C760" s="4" t="s">
        <v>27788</v>
      </c>
      <c r="F760" s="4">
        <v>23.823805949999997</v>
      </c>
    </row>
    <row r="761" spans="1:6">
      <c r="A761" s="4" t="s">
        <v>6989</v>
      </c>
      <c r="B761" s="4" t="s">
        <v>27789</v>
      </c>
      <c r="C761" s="4" t="s">
        <v>27790</v>
      </c>
      <c r="F761" s="4">
        <v>47.814295199999989</v>
      </c>
    </row>
    <row r="762" spans="1:6">
      <c r="A762" s="4" t="s">
        <v>5526</v>
      </c>
      <c r="B762" s="4" t="s">
        <v>11060</v>
      </c>
      <c r="C762" s="4" t="s">
        <v>11059</v>
      </c>
      <c r="F762" s="4">
        <v>42.789984299999993</v>
      </c>
    </row>
    <row r="763" spans="1:6">
      <c r="A763" s="4" t="s">
        <v>5526</v>
      </c>
      <c r="B763" s="4" t="s">
        <v>11613</v>
      </c>
      <c r="C763" s="4" t="s">
        <v>11614</v>
      </c>
      <c r="F763" s="4">
        <v>7.6784016960000017</v>
      </c>
    </row>
    <row r="764" spans="1:6">
      <c r="A764" s="4" t="s">
        <v>5526</v>
      </c>
      <c r="B764" s="4" t="s">
        <v>28993</v>
      </c>
      <c r="C764" s="4" t="s">
        <v>28994</v>
      </c>
      <c r="F764" s="4">
        <v>231.85889280000001</v>
      </c>
    </row>
    <row r="765" spans="1:6">
      <c r="A765" s="4" t="s">
        <v>5526</v>
      </c>
      <c r="B765" s="4" t="s">
        <v>760</v>
      </c>
      <c r="C765" s="4" t="s">
        <v>1594</v>
      </c>
      <c r="F765" s="4">
        <v>59.258786999999998</v>
      </c>
    </row>
    <row r="766" spans="1:6">
      <c r="A766" s="4" t="s">
        <v>5526</v>
      </c>
      <c r="B766" s="4" t="s">
        <v>761</v>
      </c>
      <c r="C766" s="4" t="s">
        <v>3420</v>
      </c>
      <c r="F766" s="4">
        <v>57.717230400000005</v>
      </c>
    </row>
    <row r="767" spans="1:6">
      <c r="A767" s="4" t="s">
        <v>6989</v>
      </c>
      <c r="B767" s="4" t="s">
        <v>6992</v>
      </c>
      <c r="C767" s="4" t="s">
        <v>6993</v>
      </c>
      <c r="F767" s="4">
        <v>78.973398000000003</v>
      </c>
    </row>
    <row r="768" spans="1:6">
      <c r="A768" s="4" t="s">
        <v>5526</v>
      </c>
      <c r="B768" s="4" t="s">
        <v>27791</v>
      </c>
      <c r="C768" s="4" t="s">
        <v>27792</v>
      </c>
      <c r="F768" s="4">
        <v>38.739498000000005</v>
      </c>
    </row>
    <row r="769" spans="1:6">
      <c r="A769" s="4" t="s">
        <v>5526</v>
      </c>
      <c r="B769" s="4" t="s">
        <v>27793</v>
      </c>
      <c r="C769" s="4" t="s">
        <v>27794</v>
      </c>
      <c r="F769" s="4">
        <v>38.739498000000005</v>
      </c>
    </row>
    <row r="770" spans="1:6">
      <c r="A770" s="4" t="s">
        <v>5526</v>
      </c>
      <c r="B770" s="4" t="s">
        <v>27795</v>
      </c>
      <c r="C770" s="4" t="s">
        <v>27796</v>
      </c>
      <c r="F770" s="4">
        <v>38.739498000000005</v>
      </c>
    </row>
    <row r="771" spans="1:6">
      <c r="A771" s="4" t="s">
        <v>5526</v>
      </c>
      <c r="B771" s="4" t="s">
        <v>27797</v>
      </c>
      <c r="C771" s="4" t="s">
        <v>27798</v>
      </c>
      <c r="F771" s="4">
        <v>28.858615200000003</v>
      </c>
    </row>
    <row r="772" spans="1:6">
      <c r="A772" s="4" t="s">
        <v>5526</v>
      </c>
      <c r="B772" s="4" t="s">
        <v>8528</v>
      </c>
      <c r="C772" s="4" t="s">
        <v>8527</v>
      </c>
      <c r="F772" s="4">
        <v>24.462211199999999</v>
      </c>
    </row>
    <row r="773" spans="1:6">
      <c r="A773" s="4" t="s">
        <v>5526</v>
      </c>
      <c r="B773" s="4" t="s">
        <v>11058</v>
      </c>
      <c r="C773" s="4" t="s">
        <v>11057</v>
      </c>
      <c r="F773" s="4">
        <v>17.763677399999995</v>
      </c>
    </row>
    <row r="774" spans="1:6">
      <c r="A774" s="4" t="s">
        <v>5526</v>
      </c>
      <c r="B774" s="4" t="s">
        <v>11056</v>
      </c>
      <c r="C774" s="4" t="s">
        <v>11055</v>
      </c>
      <c r="F774" s="4">
        <v>16.239715799999999</v>
      </c>
    </row>
    <row r="775" spans="1:6">
      <c r="A775" s="4" t="s">
        <v>5526</v>
      </c>
      <c r="B775" s="4" t="s">
        <v>11054</v>
      </c>
      <c r="C775" s="4" t="s">
        <v>11053</v>
      </c>
      <c r="F775" s="4">
        <v>14.668130399999999</v>
      </c>
    </row>
    <row r="776" spans="1:6">
      <c r="A776" s="4" t="s">
        <v>5526</v>
      </c>
      <c r="B776" s="4" t="s">
        <v>11052</v>
      </c>
      <c r="C776" s="4" t="s">
        <v>11051</v>
      </c>
      <c r="F776" s="4">
        <v>13.513253249999998</v>
      </c>
    </row>
    <row r="777" spans="1:6">
      <c r="A777" s="4" t="s">
        <v>5526</v>
      </c>
      <c r="B777" s="4" t="s">
        <v>11050</v>
      </c>
      <c r="C777" s="4" t="s">
        <v>11049</v>
      </c>
      <c r="F777" s="4">
        <v>13.513253249999998</v>
      </c>
    </row>
    <row r="778" spans="1:6">
      <c r="A778" s="4" t="s">
        <v>5526</v>
      </c>
      <c r="B778" s="4" t="s">
        <v>11048</v>
      </c>
      <c r="C778" s="4" t="s">
        <v>11047</v>
      </c>
      <c r="F778" s="4">
        <v>14.168080499999999</v>
      </c>
    </row>
    <row r="779" spans="1:6">
      <c r="A779" s="4" t="s">
        <v>5526</v>
      </c>
      <c r="B779" s="4" t="s">
        <v>8526</v>
      </c>
      <c r="C779" s="4" t="s">
        <v>8525</v>
      </c>
      <c r="F779" s="4">
        <v>14.8405614</v>
      </c>
    </row>
    <row r="780" spans="1:6">
      <c r="A780" s="4" t="s">
        <v>5526</v>
      </c>
      <c r="B780" s="4" t="s">
        <v>8524</v>
      </c>
      <c r="C780" s="4" t="s">
        <v>8523</v>
      </c>
      <c r="F780" s="4">
        <v>4.287784199999999</v>
      </c>
    </row>
    <row r="781" spans="1:6">
      <c r="A781" s="4" t="s">
        <v>5526</v>
      </c>
      <c r="B781" s="4" t="s">
        <v>8522</v>
      </c>
      <c r="C781" s="4" t="s">
        <v>8521</v>
      </c>
      <c r="F781" s="4">
        <v>5.2993794000000003</v>
      </c>
    </row>
    <row r="782" spans="1:6">
      <c r="A782" s="4" t="s">
        <v>5526</v>
      </c>
      <c r="B782" s="4" t="s">
        <v>8520</v>
      </c>
      <c r="C782" s="4" t="s">
        <v>8519</v>
      </c>
      <c r="F782" s="4">
        <v>8.4376235999999984</v>
      </c>
    </row>
    <row r="783" spans="1:6">
      <c r="A783" s="4" t="s">
        <v>5526</v>
      </c>
      <c r="B783" s="4" t="s">
        <v>8518</v>
      </c>
      <c r="C783" s="4" t="s">
        <v>8517</v>
      </c>
      <c r="F783" s="4">
        <v>33.187219800000001</v>
      </c>
    </row>
    <row r="784" spans="1:6">
      <c r="A784" s="4" t="s">
        <v>6989</v>
      </c>
      <c r="B784" s="4" t="s">
        <v>27799</v>
      </c>
      <c r="C784" s="4" t="s">
        <v>27800</v>
      </c>
      <c r="F784" s="4">
        <v>5.655326249999999</v>
      </c>
    </row>
    <row r="785" spans="1:6">
      <c r="A785" s="4" t="s">
        <v>5526</v>
      </c>
      <c r="B785" s="4" t="s">
        <v>12581</v>
      </c>
      <c r="C785" s="4" t="s">
        <v>12582</v>
      </c>
      <c r="F785" s="4">
        <v>29.936386368000001</v>
      </c>
    </row>
    <row r="786" spans="1:6">
      <c r="A786" s="4" t="s">
        <v>5526</v>
      </c>
      <c r="B786" s="4" t="s">
        <v>5822</v>
      </c>
      <c r="C786" s="4" t="s">
        <v>5821</v>
      </c>
      <c r="F786" s="4">
        <v>30.834209952000002</v>
      </c>
    </row>
    <row r="787" spans="1:6">
      <c r="A787" s="4" t="s">
        <v>5526</v>
      </c>
      <c r="B787" s="4" t="s">
        <v>1251</v>
      </c>
      <c r="C787" s="4" t="s">
        <v>3421</v>
      </c>
      <c r="F787" s="4">
        <v>51.216145343999997</v>
      </c>
    </row>
    <row r="788" spans="1:6">
      <c r="A788" s="4" t="s">
        <v>5526</v>
      </c>
      <c r="B788" s="4" t="s">
        <v>1040</v>
      </c>
      <c r="C788" s="4" t="s">
        <v>4172</v>
      </c>
      <c r="F788" s="4">
        <v>7.6113999359999998</v>
      </c>
    </row>
    <row r="789" spans="1:6">
      <c r="A789" s="4" t="s">
        <v>5526</v>
      </c>
      <c r="B789" s="4" t="s">
        <v>28995</v>
      </c>
      <c r="C789" s="4" t="s">
        <v>28996</v>
      </c>
      <c r="F789" s="4">
        <v>8.4958231679999994</v>
      </c>
    </row>
    <row r="790" spans="1:6">
      <c r="A790" s="4" t="s">
        <v>5526</v>
      </c>
      <c r="B790" s="4" t="s">
        <v>1041</v>
      </c>
      <c r="C790" s="4" t="s">
        <v>4173</v>
      </c>
      <c r="F790" s="4">
        <v>9.7033492499999987</v>
      </c>
    </row>
    <row r="791" spans="1:6">
      <c r="A791" s="4" t="s">
        <v>6989</v>
      </c>
      <c r="B791" s="4" t="s">
        <v>27801</v>
      </c>
      <c r="C791" s="4" t="s">
        <v>27802</v>
      </c>
      <c r="F791" s="4">
        <v>12.060727349999999</v>
      </c>
    </row>
    <row r="792" spans="1:6">
      <c r="A792" s="4" t="s">
        <v>5526</v>
      </c>
      <c r="B792" s="4" t="s">
        <v>5645</v>
      </c>
      <c r="C792" s="4" t="s">
        <v>5646</v>
      </c>
      <c r="F792" s="4">
        <v>14.807388960000001</v>
      </c>
    </row>
    <row r="793" spans="1:6">
      <c r="A793" s="4" t="s">
        <v>5526</v>
      </c>
      <c r="B793" s="4" t="s">
        <v>25677</v>
      </c>
      <c r="C793" s="4" t="s">
        <v>25678</v>
      </c>
      <c r="F793" s="4">
        <v>126.73021824000001</v>
      </c>
    </row>
    <row r="794" spans="1:6">
      <c r="A794" s="4" t="s">
        <v>6989</v>
      </c>
      <c r="B794" s="4" t="s">
        <v>12435</v>
      </c>
      <c r="C794" s="4" t="s">
        <v>12436</v>
      </c>
      <c r="F794" s="4">
        <v>32.312748299999996</v>
      </c>
    </row>
    <row r="795" spans="1:6">
      <c r="A795" s="4" t="s">
        <v>5526</v>
      </c>
      <c r="B795" s="4" t="s">
        <v>1064</v>
      </c>
      <c r="C795" s="4" t="s">
        <v>4174</v>
      </c>
      <c r="F795" s="4">
        <v>29.654978976000002</v>
      </c>
    </row>
    <row r="796" spans="1:6">
      <c r="A796" s="4" t="s">
        <v>5526</v>
      </c>
      <c r="B796" s="4" t="s">
        <v>11046</v>
      </c>
      <c r="C796" s="4" t="s">
        <v>11045</v>
      </c>
      <c r="F796" s="4">
        <v>29.446555643999996</v>
      </c>
    </row>
    <row r="797" spans="1:6">
      <c r="A797" s="4" t="s">
        <v>5526</v>
      </c>
      <c r="B797" s="4" t="s">
        <v>28762</v>
      </c>
      <c r="C797" s="4" t="s">
        <v>28761</v>
      </c>
      <c r="F797" s="4">
        <v>20.609741376000002</v>
      </c>
    </row>
    <row r="798" spans="1:6">
      <c r="A798" s="4" t="s">
        <v>5526</v>
      </c>
      <c r="B798" s="4" t="s">
        <v>1065</v>
      </c>
      <c r="C798" s="4" t="s">
        <v>1582</v>
      </c>
      <c r="F798" s="4">
        <v>38.448720683999994</v>
      </c>
    </row>
    <row r="799" spans="1:6">
      <c r="A799" s="4" t="s">
        <v>5526</v>
      </c>
      <c r="B799" s="4" t="s">
        <v>8516</v>
      </c>
      <c r="C799" s="4" t="s">
        <v>8515</v>
      </c>
      <c r="F799" s="4">
        <v>57.969922751999995</v>
      </c>
    </row>
    <row r="800" spans="1:6">
      <c r="A800" s="4" t="s">
        <v>5526</v>
      </c>
      <c r="B800" s="4" t="s">
        <v>1066</v>
      </c>
      <c r="C800" s="4" t="s">
        <v>4175</v>
      </c>
      <c r="F800" s="4">
        <v>23.462111399999998</v>
      </c>
    </row>
    <row r="801" spans="1:6">
      <c r="A801" s="4" t="s">
        <v>5526</v>
      </c>
      <c r="B801" s="4" t="s">
        <v>8546</v>
      </c>
      <c r="C801" s="4" t="s">
        <v>8545</v>
      </c>
      <c r="F801" s="4">
        <v>78.633265535999996</v>
      </c>
    </row>
    <row r="802" spans="1:6">
      <c r="A802" s="4" t="s">
        <v>5526</v>
      </c>
      <c r="B802" s="4" t="s">
        <v>1067</v>
      </c>
      <c r="C802" s="4" t="s">
        <v>4176</v>
      </c>
      <c r="F802" s="4">
        <v>23.462111399999998</v>
      </c>
    </row>
    <row r="803" spans="1:6">
      <c r="A803" s="4" t="s">
        <v>6989</v>
      </c>
      <c r="B803" s="4" t="s">
        <v>27803</v>
      </c>
      <c r="C803" s="4" t="s">
        <v>27804</v>
      </c>
      <c r="F803" s="4">
        <v>19.311450899999997</v>
      </c>
    </row>
    <row r="804" spans="1:6">
      <c r="A804" s="4" t="s">
        <v>5526</v>
      </c>
      <c r="B804" s="4" t="s">
        <v>8514</v>
      </c>
      <c r="C804" s="4" t="s">
        <v>8513</v>
      </c>
      <c r="F804" s="4">
        <v>41.188018200000002</v>
      </c>
    </row>
    <row r="805" spans="1:6">
      <c r="A805" s="4" t="s">
        <v>5526</v>
      </c>
      <c r="B805" s="4" t="s">
        <v>11044</v>
      </c>
      <c r="C805" s="4" t="s">
        <v>11043</v>
      </c>
      <c r="F805" s="4">
        <v>13.145576399999999</v>
      </c>
    </row>
    <row r="806" spans="1:6">
      <c r="A806" s="4" t="s">
        <v>6989</v>
      </c>
      <c r="B806" s="4" t="s">
        <v>27805</v>
      </c>
      <c r="C806" s="4" t="s">
        <v>27806</v>
      </c>
      <c r="F806" s="4">
        <v>29.050517999999993</v>
      </c>
    </row>
    <row r="807" spans="1:6">
      <c r="A807" s="4" t="s">
        <v>6989</v>
      </c>
      <c r="B807" s="4" t="s">
        <v>27807</v>
      </c>
      <c r="C807" s="4" t="s">
        <v>27808</v>
      </c>
      <c r="F807" s="4">
        <v>29.538661949999995</v>
      </c>
    </row>
    <row r="808" spans="1:6">
      <c r="A808" s="4" t="s">
        <v>5526</v>
      </c>
      <c r="B808" s="4" t="s">
        <v>1068</v>
      </c>
      <c r="C808" s="4" t="s">
        <v>1583</v>
      </c>
      <c r="F808" s="4">
        <v>24.021566712000002</v>
      </c>
    </row>
    <row r="809" spans="1:6">
      <c r="A809" s="4" t="s">
        <v>5526</v>
      </c>
      <c r="B809" s="4" t="s">
        <v>13884</v>
      </c>
      <c r="C809" s="4" t="s">
        <v>13885</v>
      </c>
      <c r="F809" s="4">
        <v>100.8496134</v>
      </c>
    </row>
    <row r="810" spans="1:6">
      <c r="A810" s="4" t="s">
        <v>5526</v>
      </c>
      <c r="B810" s="4" t="s">
        <v>6994</v>
      </c>
      <c r="C810" s="4" t="s">
        <v>6995</v>
      </c>
      <c r="F810" s="4">
        <v>23.879427264</v>
      </c>
    </row>
    <row r="811" spans="1:6">
      <c r="A811" s="4" t="s">
        <v>5526</v>
      </c>
      <c r="B811" s="4" t="s">
        <v>11147</v>
      </c>
      <c r="C811" s="4" t="s">
        <v>11148</v>
      </c>
      <c r="F811" s="4">
        <v>74.490191999999993</v>
      </c>
    </row>
    <row r="812" spans="1:6">
      <c r="A812" s="4" t="s">
        <v>5526</v>
      </c>
      <c r="B812" s="4" t="s">
        <v>27809</v>
      </c>
      <c r="C812" s="4" t="s">
        <v>27810</v>
      </c>
      <c r="F812" s="4">
        <v>116.00008139999998</v>
      </c>
    </row>
    <row r="813" spans="1:6">
      <c r="A813" s="4" t="s">
        <v>5526</v>
      </c>
      <c r="B813" s="4" t="s">
        <v>1108</v>
      </c>
      <c r="C813" s="4" t="s">
        <v>4177</v>
      </c>
      <c r="F813" s="4">
        <v>22.914601920000006</v>
      </c>
    </row>
    <row r="814" spans="1:6">
      <c r="A814" s="4" t="s">
        <v>5526</v>
      </c>
      <c r="B814" s="4" t="s">
        <v>13650</v>
      </c>
      <c r="C814" s="4" t="s">
        <v>13651</v>
      </c>
      <c r="F814" s="4">
        <v>6.0780168000000003</v>
      </c>
    </row>
    <row r="815" spans="1:6">
      <c r="A815" s="4" t="s">
        <v>5526</v>
      </c>
      <c r="B815" s="4" t="s">
        <v>11042</v>
      </c>
      <c r="C815" s="4" t="s">
        <v>11041</v>
      </c>
      <c r="F815" s="4">
        <v>7.383593952</v>
      </c>
    </row>
    <row r="816" spans="1:6">
      <c r="A816" s="4" t="s">
        <v>5526</v>
      </c>
      <c r="B816" s="4" t="s">
        <v>5569</v>
      </c>
      <c r="C816" s="4" t="s">
        <v>5570</v>
      </c>
      <c r="F816" s="4">
        <v>7.7320031040000003</v>
      </c>
    </row>
    <row r="817" spans="1:6">
      <c r="A817" s="4" t="s">
        <v>5526</v>
      </c>
      <c r="B817" s="4" t="s">
        <v>6996</v>
      </c>
      <c r="C817" s="4" t="s">
        <v>6997</v>
      </c>
      <c r="F817" s="4">
        <v>8.6834280960000001</v>
      </c>
    </row>
    <row r="818" spans="1:6">
      <c r="A818" s="4" t="s">
        <v>5526</v>
      </c>
      <c r="B818" s="4" t="s">
        <v>1109</v>
      </c>
      <c r="C818" s="4" t="s">
        <v>4178</v>
      </c>
      <c r="F818" s="4">
        <v>6.89724</v>
      </c>
    </row>
    <row r="819" spans="1:6">
      <c r="A819" s="4" t="s">
        <v>5526</v>
      </c>
      <c r="B819" s="4" t="s">
        <v>5499</v>
      </c>
      <c r="C819" s="4" t="s">
        <v>5500</v>
      </c>
      <c r="F819" s="4">
        <v>7.6113999359999998</v>
      </c>
    </row>
    <row r="820" spans="1:6">
      <c r="A820" s="4" t="s">
        <v>5526</v>
      </c>
      <c r="B820" s="4" t="s">
        <v>8512</v>
      </c>
      <c r="C820" s="4" t="s">
        <v>8511</v>
      </c>
      <c r="F820" s="4">
        <v>9.0050365440000011</v>
      </c>
    </row>
    <row r="821" spans="1:6">
      <c r="A821" s="4" t="s">
        <v>5526</v>
      </c>
      <c r="B821" s="4" t="s">
        <v>1110</v>
      </c>
      <c r="C821" s="4" t="s">
        <v>3422</v>
      </c>
      <c r="F821" s="4">
        <v>11.658306239999998</v>
      </c>
    </row>
    <row r="822" spans="1:6">
      <c r="A822" s="4" t="s">
        <v>5526</v>
      </c>
      <c r="B822" s="4" t="s">
        <v>1111</v>
      </c>
      <c r="C822" s="4" t="s">
        <v>3423</v>
      </c>
      <c r="F822" s="4">
        <v>8.2651926000000007</v>
      </c>
    </row>
    <row r="823" spans="1:6">
      <c r="A823" s="4" t="s">
        <v>5526</v>
      </c>
      <c r="B823" s="4" t="s">
        <v>11040</v>
      </c>
      <c r="C823" s="4" t="s">
        <v>11039</v>
      </c>
      <c r="F823" s="4">
        <v>9.941468249999998</v>
      </c>
    </row>
    <row r="824" spans="1:6">
      <c r="A824" s="4" t="s">
        <v>5526</v>
      </c>
      <c r="B824" s="4" t="s">
        <v>8510</v>
      </c>
      <c r="C824" s="4" t="s">
        <v>8509</v>
      </c>
      <c r="F824" s="4">
        <v>12.369050399999999</v>
      </c>
    </row>
    <row r="825" spans="1:6">
      <c r="A825" s="4" t="s">
        <v>5526</v>
      </c>
      <c r="B825" s="4" t="s">
        <v>5571</v>
      </c>
      <c r="C825" s="4" t="s">
        <v>5572</v>
      </c>
      <c r="F825" s="4">
        <v>13.695159744000003</v>
      </c>
    </row>
    <row r="826" spans="1:6">
      <c r="A826" s="4" t="s">
        <v>5526</v>
      </c>
      <c r="B826" s="4" t="s">
        <v>27811</v>
      </c>
      <c r="C826" s="4" t="s">
        <v>27812</v>
      </c>
      <c r="F826" s="4">
        <v>19.336707936</v>
      </c>
    </row>
    <row r="827" spans="1:6">
      <c r="A827" s="4" t="s">
        <v>5526</v>
      </c>
      <c r="B827" s="4" t="s">
        <v>8508</v>
      </c>
      <c r="C827" s="4" t="s">
        <v>8507</v>
      </c>
      <c r="F827" s="4">
        <v>9.5871636000000002</v>
      </c>
    </row>
    <row r="828" spans="1:6">
      <c r="A828" s="4" t="s">
        <v>5526</v>
      </c>
      <c r="B828" s="4" t="s">
        <v>8506</v>
      </c>
      <c r="C828" s="4" t="s">
        <v>8505</v>
      </c>
      <c r="F828" s="4">
        <v>15.518789999999999</v>
      </c>
    </row>
    <row r="829" spans="1:6">
      <c r="A829" s="4" t="s">
        <v>5526</v>
      </c>
      <c r="B829" s="4" t="s">
        <v>1112</v>
      </c>
      <c r="C829" s="4" t="s">
        <v>3424</v>
      </c>
      <c r="F829" s="4">
        <v>7.8258055680000007</v>
      </c>
    </row>
    <row r="830" spans="1:6">
      <c r="A830" s="4" t="s">
        <v>5526</v>
      </c>
      <c r="B830" s="4" t="s">
        <v>1113</v>
      </c>
      <c r="C830" s="4" t="s">
        <v>4179</v>
      </c>
      <c r="F830" s="4">
        <v>19.772087999999997</v>
      </c>
    </row>
    <row r="831" spans="1:6">
      <c r="A831" s="4" t="s">
        <v>5526</v>
      </c>
      <c r="B831" s="4" t="s">
        <v>8586</v>
      </c>
      <c r="C831" s="4" t="s">
        <v>8585</v>
      </c>
      <c r="F831" s="4">
        <v>40.750470432</v>
      </c>
    </row>
    <row r="832" spans="1:6">
      <c r="A832" s="4" t="s">
        <v>5526</v>
      </c>
      <c r="B832" s="4" t="s">
        <v>1114</v>
      </c>
      <c r="C832" s="4" t="s">
        <v>3425</v>
      </c>
      <c r="F832" s="4">
        <v>44.157988511999996</v>
      </c>
    </row>
    <row r="833" spans="1:6">
      <c r="A833" s="4" t="s">
        <v>5526</v>
      </c>
      <c r="B833" s="4" t="s">
        <v>1115</v>
      </c>
      <c r="C833" s="4" t="s">
        <v>3426</v>
      </c>
      <c r="F833" s="4">
        <v>45.561196800000005</v>
      </c>
    </row>
    <row r="834" spans="1:6">
      <c r="A834" s="4" t="s">
        <v>5526</v>
      </c>
      <c r="B834" s="4" t="s">
        <v>1116</v>
      </c>
      <c r="C834" s="4" t="s">
        <v>4180</v>
      </c>
      <c r="F834" s="4">
        <v>48.303670799999999</v>
      </c>
    </row>
    <row r="835" spans="1:6">
      <c r="A835" s="4" t="s">
        <v>5526</v>
      </c>
      <c r="B835" s="4" t="s">
        <v>1117</v>
      </c>
      <c r="C835" s="4" t="s">
        <v>3427</v>
      </c>
      <c r="F835" s="4">
        <v>53.628208704000002</v>
      </c>
    </row>
    <row r="836" spans="1:6">
      <c r="A836" s="4" t="s">
        <v>5526</v>
      </c>
      <c r="B836" s="4" t="s">
        <v>12557</v>
      </c>
      <c r="C836" s="4" t="s">
        <v>12556</v>
      </c>
      <c r="F836" s="4">
        <v>8.2151054999999999</v>
      </c>
    </row>
    <row r="837" spans="1:6">
      <c r="A837" s="4" t="s">
        <v>5526</v>
      </c>
      <c r="B837" s="4" t="s">
        <v>1118</v>
      </c>
      <c r="C837" s="4" t="s">
        <v>3198</v>
      </c>
      <c r="F837" s="4">
        <v>68.314994496000011</v>
      </c>
    </row>
    <row r="838" spans="1:6">
      <c r="A838" s="4" t="s">
        <v>5526</v>
      </c>
      <c r="B838" s="4" t="s">
        <v>1119</v>
      </c>
      <c r="C838" s="4" t="s">
        <v>4181</v>
      </c>
      <c r="F838" s="4">
        <v>85.681850687999997</v>
      </c>
    </row>
    <row r="839" spans="1:6">
      <c r="A839" s="4" t="s">
        <v>5526</v>
      </c>
      <c r="B839" s="4" t="s">
        <v>25679</v>
      </c>
      <c r="C839" s="4" t="s">
        <v>25680</v>
      </c>
      <c r="F839" s="4">
        <v>72.763911360000009</v>
      </c>
    </row>
    <row r="840" spans="1:6">
      <c r="A840" s="4" t="s">
        <v>5526</v>
      </c>
      <c r="B840" s="4" t="s">
        <v>1120</v>
      </c>
      <c r="C840" s="4" t="s">
        <v>4182</v>
      </c>
      <c r="F840" s="4">
        <v>71.832455519999996</v>
      </c>
    </row>
    <row r="841" spans="1:6">
      <c r="A841" s="4" t="s">
        <v>5526</v>
      </c>
      <c r="B841" s="4" t="s">
        <v>1121</v>
      </c>
      <c r="C841" s="4" t="s">
        <v>3428</v>
      </c>
      <c r="F841" s="4">
        <v>82.639970784000013</v>
      </c>
    </row>
    <row r="842" spans="1:6">
      <c r="A842" s="4" t="s">
        <v>5526</v>
      </c>
      <c r="B842" s="4" t="s">
        <v>13652</v>
      </c>
      <c r="C842" s="4" t="s">
        <v>13653</v>
      </c>
      <c r="F842" s="4">
        <v>102.00347942400002</v>
      </c>
    </row>
    <row r="843" spans="1:6">
      <c r="A843" s="4" t="s">
        <v>5526</v>
      </c>
      <c r="B843" s="4" t="s">
        <v>1122</v>
      </c>
      <c r="C843" s="4" t="s">
        <v>3429</v>
      </c>
      <c r="F843" s="4">
        <v>84.944831328000006</v>
      </c>
    </row>
    <row r="844" spans="1:6">
      <c r="A844" s="4" t="s">
        <v>5526</v>
      </c>
      <c r="B844" s="4" t="s">
        <v>1123</v>
      </c>
      <c r="C844" s="4" t="s">
        <v>4183</v>
      </c>
      <c r="F844" s="4">
        <v>100.0214754</v>
      </c>
    </row>
    <row r="845" spans="1:6">
      <c r="A845" s="4" t="s">
        <v>5526</v>
      </c>
      <c r="B845" s="4" t="s">
        <v>12087</v>
      </c>
      <c r="C845" s="4" t="s">
        <v>12088</v>
      </c>
      <c r="F845" s="4">
        <v>48.549475296000004</v>
      </c>
    </row>
    <row r="846" spans="1:6">
      <c r="A846" s="4" t="s">
        <v>5526</v>
      </c>
      <c r="B846" s="4" t="s">
        <v>1124</v>
      </c>
      <c r="C846" s="4" t="s">
        <v>3430</v>
      </c>
      <c r="F846" s="4">
        <v>53.829213984000006</v>
      </c>
    </row>
    <row r="847" spans="1:6">
      <c r="A847" s="4" t="s">
        <v>5526</v>
      </c>
      <c r="B847" s="4" t="s">
        <v>1125</v>
      </c>
      <c r="C847" s="4" t="s">
        <v>4184</v>
      </c>
      <c r="F847" s="4">
        <v>55.055346191999988</v>
      </c>
    </row>
    <row r="848" spans="1:6">
      <c r="A848" s="4" t="s">
        <v>5526</v>
      </c>
      <c r="B848" s="4" t="s">
        <v>5573</v>
      </c>
      <c r="C848" s="4" t="s">
        <v>5574</v>
      </c>
      <c r="F848" s="4">
        <v>12.596330880000002</v>
      </c>
    </row>
    <row r="849" spans="1:6">
      <c r="A849" s="4" t="s">
        <v>5526</v>
      </c>
      <c r="B849" s="4" t="s">
        <v>8504</v>
      </c>
      <c r="C849" s="4" t="s">
        <v>8503</v>
      </c>
      <c r="F849" s="4">
        <v>10.492475616</v>
      </c>
    </row>
    <row r="850" spans="1:6">
      <c r="A850" s="4" t="s">
        <v>5526</v>
      </c>
      <c r="B850" s="4" t="s">
        <v>1126</v>
      </c>
      <c r="C850" s="4" t="s">
        <v>3196</v>
      </c>
      <c r="F850" s="4">
        <v>15.726653107200001</v>
      </c>
    </row>
    <row r="851" spans="1:6">
      <c r="A851" s="4" t="s">
        <v>5526</v>
      </c>
      <c r="B851" s="4" t="s">
        <v>1127</v>
      </c>
      <c r="C851" s="4" t="s">
        <v>4185</v>
      </c>
      <c r="F851" s="4">
        <v>21.094059000000001</v>
      </c>
    </row>
    <row r="852" spans="1:6">
      <c r="A852" s="4" t="s">
        <v>5526</v>
      </c>
      <c r="B852" s="4" t="s">
        <v>8502</v>
      </c>
      <c r="C852" s="4" t="s">
        <v>8501</v>
      </c>
      <c r="F852" s="4">
        <v>10.0469796</v>
      </c>
    </row>
    <row r="853" spans="1:6">
      <c r="A853" s="4" t="s">
        <v>5526</v>
      </c>
      <c r="B853" s="4" t="s">
        <v>1128</v>
      </c>
      <c r="C853" s="4" t="s">
        <v>4186</v>
      </c>
      <c r="F853" s="4">
        <v>25.059972000000002</v>
      </c>
    </row>
    <row r="854" spans="1:6">
      <c r="A854" s="4" t="s">
        <v>5526</v>
      </c>
      <c r="B854" s="4" t="s">
        <v>1129</v>
      </c>
      <c r="C854" s="4" t="s">
        <v>4187</v>
      </c>
      <c r="F854" s="4">
        <v>14.196818999999998</v>
      </c>
    </row>
    <row r="855" spans="1:6">
      <c r="A855" s="4" t="s">
        <v>5526</v>
      </c>
      <c r="B855" s="4" t="s">
        <v>1130</v>
      </c>
      <c r="C855" s="4" t="s">
        <v>4188</v>
      </c>
      <c r="F855" s="4">
        <v>18.852455999999997</v>
      </c>
    </row>
    <row r="856" spans="1:6">
      <c r="A856" s="4" t="s">
        <v>5526</v>
      </c>
      <c r="B856" s="4" t="s">
        <v>1131</v>
      </c>
      <c r="C856" s="4" t="s">
        <v>4189</v>
      </c>
      <c r="F856" s="4">
        <v>15.168180299999998</v>
      </c>
    </row>
    <row r="857" spans="1:6">
      <c r="A857" s="4" t="s">
        <v>5526</v>
      </c>
      <c r="B857" s="4" t="s">
        <v>5575</v>
      </c>
      <c r="C857" s="4" t="s">
        <v>5576</v>
      </c>
      <c r="F857" s="4">
        <v>16.750440000000001</v>
      </c>
    </row>
    <row r="858" spans="1:6">
      <c r="A858" s="4" t="s">
        <v>5526</v>
      </c>
      <c r="B858" s="4" t="s">
        <v>1132</v>
      </c>
      <c r="C858" s="4" t="s">
        <v>4190</v>
      </c>
      <c r="F858" s="4">
        <v>43.18821779999999</v>
      </c>
    </row>
    <row r="859" spans="1:6">
      <c r="A859" s="4" t="s">
        <v>5526</v>
      </c>
      <c r="B859" s="4" t="s">
        <v>1133</v>
      </c>
      <c r="C859" s="4" t="s">
        <v>4191</v>
      </c>
      <c r="F859" s="4">
        <v>69.340252800000002</v>
      </c>
    </row>
    <row r="860" spans="1:6">
      <c r="A860" s="4" t="s">
        <v>5526</v>
      </c>
      <c r="B860" s="4" t="s">
        <v>931</v>
      </c>
      <c r="C860" s="4" t="s">
        <v>3431</v>
      </c>
      <c r="F860" s="4">
        <v>514.54098899999997</v>
      </c>
    </row>
    <row r="861" spans="1:6">
      <c r="A861" s="4" t="s">
        <v>5526</v>
      </c>
      <c r="B861" s="4" t="s">
        <v>12081</v>
      </c>
      <c r="C861" s="4" t="s">
        <v>12082</v>
      </c>
      <c r="F861" s="4">
        <v>531.98016768000014</v>
      </c>
    </row>
    <row r="862" spans="1:6">
      <c r="A862" s="4" t="s">
        <v>5526</v>
      </c>
      <c r="B862" s="4" t="s">
        <v>5536</v>
      </c>
      <c r="C862" s="4" t="s">
        <v>5535</v>
      </c>
      <c r="F862" s="4">
        <v>491.14602828</v>
      </c>
    </row>
    <row r="863" spans="1:6">
      <c r="A863" s="4" t="s">
        <v>5526</v>
      </c>
      <c r="B863" s="4" t="s">
        <v>12250</v>
      </c>
      <c r="C863" s="4" t="s">
        <v>12251</v>
      </c>
      <c r="F863" s="4">
        <v>561.62407680000013</v>
      </c>
    </row>
    <row r="864" spans="1:6">
      <c r="A864" s="4" t="s">
        <v>5526</v>
      </c>
      <c r="B864" s="4" t="s">
        <v>932</v>
      </c>
      <c r="C864" s="4" t="s">
        <v>3432</v>
      </c>
      <c r="F864" s="4">
        <v>593.34212736000006</v>
      </c>
    </row>
    <row r="865" spans="1:6">
      <c r="A865" s="4" t="s">
        <v>5526</v>
      </c>
      <c r="B865" s="4" t="s">
        <v>933</v>
      </c>
      <c r="C865" s="4" t="s">
        <v>3433</v>
      </c>
      <c r="F865" s="4">
        <v>595.18321920000005</v>
      </c>
    </row>
    <row r="866" spans="1:6">
      <c r="A866" s="4" t="s">
        <v>6989</v>
      </c>
      <c r="B866" s="4" t="s">
        <v>27813</v>
      </c>
      <c r="C866" s="4" t="s">
        <v>27814</v>
      </c>
      <c r="F866" s="4">
        <v>693.11988599999995</v>
      </c>
    </row>
    <row r="867" spans="1:6">
      <c r="A867" s="4" t="s">
        <v>5526</v>
      </c>
      <c r="B867" s="4" t="s">
        <v>27490</v>
      </c>
      <c r="C867" s="4" t="s">
        <v>27491</v>
      </c>
      <c r="F867" s="4">
        <v>179.24794560000001</v>
      </c>
    </row>
    <row r="868" spans="1:6">
      <c r="A868" s="4" t="s">
        <v>6989</v>
      </c>
      <c r="B868" s="4" t="s">
        <v>27815</v>
      </c>
      <c r="C868" s="4" t="s">
        <v>27816</v>
      </c>
      <c r="F868" s="4">
        <v>34.277230049999993</v>
      </c>
    </row>
    <row r="869" spans="1:6">
      <c r="A869" s="4" t="s">
        <v>5526</v>
      </c>
      <c r="B869" s="4" t="s">
        <v>8500</v>
      </c>
      <c r="C869" s="4" t="s">
        <v>8499</v>
      </c>
      <c r="F869" s="4">
        <v>18.266190600000002</v>
      </c>
    </row>
    <row r="870" spans="1:6">
      <c r="A870" s="4" t="s">
        <v>5526</v>
      </c>
      <c r="B870" s="4" t="s">
        <v>950</v>
      </c>
      <c r="C870" s="4" t="s">
        <v>4192</v>
      </c>
      <c r="F870" s="4">
        <v>38.552812704000004</v>
      </c>
    </row>
    <row r="871" spans="1:6">
      <c r="A871" s="4" t="s">
        <v>5526</v>
      </c>
      <c r="B871" s="4" t="s">
        <v>11038</v>
      </c>
      <c r="C871" s="4" t="s">
        <v>11037</v>
      </c>
      <c r="F871" s="4">
        <v>97.768968191999988</v>
      </c>
    </row>
    <row r="872" spans="1:6">
      <c r="A872" s="4" t="s">
        <v>5526</v>
      </c>
      <c r="B872" s="4" t="s">
        <v>951</v>
      </c>
      <c r="C872" s="4" t="s">
        <v>4193</v>
      </c>
      <c r="F872" s="4">
        <v>29.266368768000003</v>
      </c>
    </row>
    <row r="873" spans="1:6">
      <c r="A873" s="4" t="s">
        <v>5526</v>
      </c>
      <c r="B873" s="4" t="s">
        <v>28997</v>
      </c>
      <c r="C873" s="4" t="s">
        <v>28998</v>
      </c>
      <c r="F873" s="4">
        <v>38.539412351999999</v>
      </c>
    </row>
    <row r="874" spans="1:6">
      <c r="A874" s="4" t="s">
        <v>5526</v>
      </c>
      <c r="B874" s="4" t="s">
        <v>13656</v>
      </c>
      <c r="C874" s="4" t="s">
        <v>13657</v>
      </c>
      <c r="F874" s="4">
        <v>108.985062816</v>
      </c>
    </row>
    <row r="875" spans="1:6">
      <c r="A875" s="4" t="s">
        <v>5526</v>
      </c>
      <c r="B875" s="4" t="s">
        <v>13886</v>
      </c>
      <c r="C875" s="4" t="s">
        <v>13887</v>
      </c>
      <c r="F875" s="4">
        <v>32.469052896000001</v>
      </c>
    </row>
    <row r="876" spans="1:6">
      <c r="A876" s="4" t="s">
        <v>5526</v>
      </c>
      <c r="B876" s="4" t="s">
        <v>956</v>
      </c>
      <c r="C876" s="4" t="s">
        <v>4194</v>
      </c>
      <c r="F876" s="4">
        <v>52.085657400000002</v>
      </c>
    </row>
    <row r="877" spans="1:6">
      <c r="A877" s="4" t="s">
        <v>5526</v>
      </c>
      <c r="B877" s="4" t="s">
        <v>952</v>
      </c>
      <c r="C877" s="4" t="s">
        <v>4195</v>
      </c>
      <c r="F877" s="4">
        <v>167.79355776000003</v>
      </c>
    </row>
    <row r="878" spans="1:6">
      <c r="A878" s="4" t="s">
        <v>5526</v>
      </c>
      <c r="B878" s="4" t="s">
        <v>13662</v>
      </c>
      <c r="C878" s="4" t="s">
        <v>13663</v>
      </c>
      <c r="F878" s="4">
        <v>112.40932032000001</v>
      </c>
    </row>
    <row r="879" spans="1:6">
      <c r="A879" s="4" t="s">
        <v>5526</v>
      </c>
      <c r="B879" s="4" t="s">
        <v>5335</v>
      </c>
      <c r="C879" s="4" t="s">
        <v>5336</v>
      </c>
      <c r="F879" s="4">
        <v>172.90899648000001</v>
      </c>
    </row>
    <row r="880" spans="1:6">
      <c r="A880" s="4" t="s">
        <v>5526</v>
      </c>
      <c r="B880" s="4" t="s">
        <v>963</v>
      </c>
      <c r="C880" s="4" t="s">
        <v>4196</v>
      </c>
      <c r="F880" s="4">
        <v>115.283228256</v>
      </c>
    </row>
    <row r="881" spans="1:6">
      <c r="A881" s="4" t="s">
        <v>5526</v>
      </c>
      <c r="B881" s="4" t="s">
        <v>8498</v>
      </c>
      <c r="C881" s="4" t="s">
        <v>8497</v>
      </c>
      <c r="F881" s="4">
        <v>95.549764799999991</v>
      </c>
    </row>
    <row r="882" spans="1:6">
      <c r="A882" s="4" t="s">
        <v>6989</v>
      </c>
      <c r="B882" s="4" t="s">
        <v>27817</v>
      </c>
      <c r="C882" s="4" t="s">
        <v>27818</v>
      </c>
      <c r="F882" s="4">
        <v>117.09967199999998</v>
      </c>
    </row>
    <row r="883" spans="1:6">
      <c r="A883" s="4" t="s">
        <v>6989</v>
      </c>
      <c r="B883" s="4" t="s">
        <v>27819</v>
      </c>
      <c r="C883" s="4" t="s">
        <v>27820</v>
      </c>
      <c r="F883" s="4">
        <v>104.08181489999998</v>
      </c>
    </row>
    <row r="884" spans="1:6">
      <c r="A884" s="4" t="s">
        <v>5526</v>
      </c>
      <c r="B884" s="4" t="s">
        <v>11036</v>
      </c>
      <c r="C884" s="4" t="s">
        <v>11035</v>
      </c>
      <c r="F884" s="4">
        <v>110.39344128000002</v>
      </c>
    </row>
    <row r="885" spans="1:6">
      <c r="A885" s="4" t="s">
        <v>5526</v>
      </c>
      <c r="B885" s="4" t="s">
        <v>25265</v>
      </c>
      <c r="C885" s="4" t="s">
        <v>25266</v>
      </c>
      <c r="F885" s="4">
        <v>223.50406464000002</v>
      </c>
    </row>
    <row r="886" spans="1:6">
      <c r="A886" s="4" t="s">
        <v>5526</v>
      </c>
      <c r="B886" s="4" t="s">
        <v>25245</v>
      </c>
      <c r="C886" s="4" t="s">
        <v>25244</v>
      </c>
      <c r="F886" s="4">
        <v>19.763876999999997</v>
      </c>
    </row>
    <row r="887" spans="1:6">
      <c r="A887" s="4" t="s">
        <v>5526</v>
      </c>
      <c r="B887" s="4" t="s">
        <v>8496</v>
      </c>
      <c r="C887" s="4" t="s">
        <v>8495</v>
      </c>
      <c r="F887" s="4">
        <v>7.3915421999999991</v>
      </c>
    </row>
    <row r="888" spans="1:6">
      <c r="A888" s="4" t="s">
        <v>5526</v>
      </c>
      <c r="B888" s="4" t="s">
        <v>8494</v>
      </c>
      <c r="C888" s="4" t="s">
        <v>8493</v>
      </c>
      <c r="F888" s="4">
        <v>89.790569399999995</v>
      </c>
    </row>
    <row r="889" spans="1:6">
      <c r="A889" s="4" t="s">
        <v>5526</v>
      </c>
      <c r="B889" s="4" t="s">
        <v>8492</v>
      </c>
      <c r="C889" s="4" t="s">
        <v>8491</v>
      </c>
      <c r="F889" s="4">
        <v>76.467400799999993</v>
      </c>
    </row>
    <row r="890" spans="1:6">
      <c r="A890" s="4" t="s">
        <v>5526</v>
      </c>
      <c r="B890" s="4" t="s">
        <v>8490</v>
      </c>
      <c r="C890" s="4" t="s">
        <v>8489</v>
      </c>
      <c r="F890" s="4">
        <v>8.966412</v>
      </c>
    </row>
    <row r="891" spans="1:6">
      <c r="A891" s="4" t="s">
        <v>5526</v>
      </c>
      <c r="B891" s="4" t="s">
        <v>25247</v>
      </c>
      <c r="C891" s="4" t="s">
        <v>25246</v>
      </c>
      <c r="F891" s="4">
        <v>61.08942944999999</v>
      </c>
    </row>
    <row r="892" spans="1:6">
      <c r="A892" s="4" t="s">
        <v>5526</v>
      </c>
      <c r="B892" s="4" t="s">
        <v>1417</v>
      </c>
      <c r="C892" s="4" t="s">
        <v>3434</v>
      </c>
      <c r="F892" s="4">
        <v>16.723639296000005</v>
      </c>
    </row>
    <row r="893" spans="1:6">
      <c r="A893" s="4" t="s">
        <v>6989</v>
      </c>
      <c r="B893" s="4" t="s">
        <v>27821</v>
      </c>
      <c r="C893" s="4" t="s">
        <v>27822</v>
      </c>
      <c r="F893" s="4">
        <v>11.2630287</v>
      </c>
    </row>
    <row r="894" spans="1:6">
      <c r="A894" s="4" t="s">
        <v>5526</v>
      </c>
      <c r="B894" s="4" t="s">
        <v>1418</v>
      </c>
      <c r="C894" s="4" t="s">
        <v>4197</v>
      </c>
      <c r="F894" s="4">
        <v>6.5661724800000023</v>
      </c>
    </row>
    <row r="895" spans="1:6">
      <c r="A895" s="4" t="s">
        <v>5526</v>
      </c>
      <c r="B895" s="4" t="s">
        <v>1735</v>
      </c>
      <c r="C895" s="4" t="s">
        <v>1736</v>
      </c>
      <c r="F895" s="4">
        <v>42.438914784000005</v>
      </c>
    </row>
    <row r="896" spans="1:6">
      <c r="A896" s="4" t="s">
        <v>5526</v>
      </c>
      <c r="B896" s="4" t="s">
        <v>28774</v>
      </c>
      <c r="C896" s="4" t="s">
        <v>28773</v>
      </c>
      <c r="F896" s="4">
        <v>7.6918020479999996</v>
      </c>
    </row>
    <row r="897" spans="1:6">
      <c r="A897" s="4" t="s">
        <v>5526</v>
      </c>
      <c r="B897" s="4" t="s">
        <v>12106</v>
      </c>
      <c r="C897" s="4" t="s">
        <v>12107</v>
      </c>
      <c r="F897" s="4">
        <v>8.8844333759999987</v>
      </c>
    </row>
    <row r="898" spans="1:6">
      <c r="A898" s="4" t="s">
        <v>5526</v>
      </c>
      <c r="B898" s="4" t="s">
        <v>26556</v>
      </c>
      <c r="C898" s="4" t="s">
        <v>26557</v>
      </c>
      <c r="F898" s="4">
        <v>89.961358199999992</v>
      </c>
    </row>
    <row r="899" spans="1:6">
      <c r="A899" s="4" t="s">
        <v>5526</v>
      </c>
      <c r="B899" s="4" t="s">
        <v>8560</v>
      </c>
      <c r="C899" s="4" t="s">
        <v>8559</v>
      </c>
      <c r="F899" s="4">
        <v>15.839216064000002</v>
      </c>
    </row>
    <row r="900" spans="1:6">
      <c r="A900" s="4" t="s">
        <v>5526</v>
      </c>
      <c r="B900" s="4" t="s">
        <v>1036</v>
      </c>
      <c r="C900" s="4" t="s">
        <v>3435</v>
      </c>
      <c r="F900" s="4">
        <v>65.447319168000007</v>
      </c>
    </row>
    <row r="901" spans="1:6">
      <c r="A901" s="4" t="s">
        <v>5526</v>
      </c>
      <c r="B901" s="4" t="s">
        <v>27823</v>
      </c>
      <c r="C901" s="4" t="s">
        <v>27824</v>
      </c>
      <c r="F901" s="4">
        <v>101.74887273600002</v>
      </c>
    </row>
    <row r="902" spans="1:6">
      <c r="A902" s="4" t="s">
        <v>5526</v>
      </c>
      <c r="B902" s="4" t="s">
        <v>7176</v>
      </c>
      <c r="C902" s="4" t="s">
        <v>7175</v>
      </c>
      <c r="F902" s="4">
        <v>79.852697568000011</v>
      </c>
    </row>
    <row r="903" spans="1:6">
      <c r="A903" s="4" t="s">
        <v>5526</v>
      </c>
      <c r="B903" s="4" t="s">
        <v>13679</v>
      </c>
      <c r="C903" s="4" t="s">
        <v>13680</v>
      </c>
      <c r="F903" s="4">
        <v>70.418849760000001</v>
      </c>
    </row>
    <row r="904" spans="1:6">
      <c r="A904" s="4" t="s">
        <v>5526</v>
      </c>
      <c r="B904" s="4" t="s">
        <v>1037</v>
      </c>
      <c r="C904" s="4" t="s">
        <v>3436</v>
      </c>
      <c r="F904" s="4">
        <v>29.373571584000004</v>
      </c>
    </row>
    <row r="905" spans="1:6">
      <c r="A905" s="4" t="s">
        <v>5526</v>
      </c>
      <c r="B905" s="4" t="s">
        <v>12114</v>
      </c>
      <c r="C905" s="4" t="s">
        <v>12115</v>
      </c>
      <c r="F905" s="4">
        <v>187.76590848000004</v>
      </c>
    </row>
    <row r="906" spans="1:6">
      <c r="A906" s="4" t="s">
        <v>5526</v>
      </c>
      <c r="B906" s="4" t="s">
        <v>1038</v>
      </c>
      <c r="C906" s="4" t="s">
        <v>3437</v>
      </c>
      <c r="F906" s="4">
        <v>191.42478720000005</v>
      </c>
    </row>
    <row r="907" spans="1:6">
      <c r="A907" s="4" t="s">
        <v>5526</v>
      </c>
      <c r="B907" s="4" t="s">
        <v>3994</v>
      </c>
      <c r="C907" s="4" t="s">
        <v>3995</v>
      </c>
      <c r="F907" s="4">
        <v>14.926190399999999</v>
      </c>
    </row>
    <row r="908" spans="1:6">
      <c r="A908" s="4" t="s">
        <v>5526</v>
      </c>
      <c r="B908" s="4" t="s">
        <v>5647</v>
      </c>
      <c r="C908" s="4" t="s">
        <v>5648</v>
      </c>
      <c r="F908" s="4">
        <v>85.09223519999999</v>
      </c>
    </row>
    <row r="909" spans="1:6">
      <c r="A909" s="4" t="s">
        <v>5526</v>
      </c>
      <c r="B909" s="4" t="s">
        <v>11345</v>
      </c>
      <c r="C909" s="4" t="s">
        <v>11344</v>
      </c>
      <c r="F909" s="4">
        <v>26.358492384000002</v>
      </c>
    </row>
    <row r="910" spans="1:6">
      <c r="A910" s="4" t="s">
        <v>5526</v>
      </c>
      <c r="B910" s="4" t="s">
        <v>11343</v>
      </c>
      <c r="C910" s="4" t="s">
        <v>11342</v>
      </c>
      <c r="F910" s="4">
        <v>30.539402208000002</v>
      </c>
    </row>
    <row r="911" spans="1:6">
      <c r="A911" s="4" t="s">
        <v>5526</v>
      </c>
      <c r="B911" s="4" t="s">
        <v>25681</v>
      </c>
      <c r="C911" s="4" t="s">
        <v>25682</v>
      </c>
      <c r="F911" s="4">
        <v>108.15424099200001</v>
      </c>
    </row>
    <row r="912" spans="1:6">
      <c r="A912" s="4" t="s">
        <v>5526</v>
      </c>
      <c r="B912" s="4" t="s">
        <v>9580</v>
      </c>
      <c r="C912" s="4" t="s">
        <v>9581</v>
      </c>
      <c r="F912" s="4">
        <v>112.68355996800001</v>
      </c>
    </row>
    <row r="913" spans="1:6">
      <c r="A913" s="4" t="s">
        <v>5526</v>
      </c>
      <c r="B913" s="4" t="s">
        <v>25683</v>
      </c>
      <c r="C913" s="4" t="s">
        <v>25684</v>
      </c>
      <c r="F913" s="4">
        <v>86.445670752000012</v>
      </c>
    </row>
    <row r="914" spans="1:6">
      <c r="A914" s="4" t="s">
        <v>5526</v>
      </c>
      <c r="B914" s="4" t="s">
        <v>25267</v>
      </c>
      <c r="C914" s="4" t="s">
        <v>25268</v>
      </c>
      <c r="F914" s="4">
        <v>51.162543935999999</v>
      </c>
    </row>
    <row r="915" spans="1:6">
      <c r="A915" s="4" t="s">
        <v>5526</v>
      </c>
      <c r="B915" s="4" t="s">
        <v>1049</v>
      </c>
      <c r="C915" s="4" t="s">
        <v>3212</v>
      </c>
      <c r="F915" s="4">
        <v>12.837537216000001</v>
      </c>
    </row>
    <row r="916" spans="1:6">
      <c r="A916" s="4" t="s">
        <v>5526</v>
      </c>
      <c r="B916" s="4" t="s">
        <v>13689</v>
      </c>
      <c r="C916" s="4" t="s">
        <v>13690</v>
      </c>
      <c r="F916" s="4">
        <v>25.916280768000004</v>
      </c>
    </row>
    <row r="917" spans="1:6">
      <c r="A917" s="4" t="s">
        <v>5526</v>
      </c>
      <c r="B917" s="4" t="s">
        <v>3996</v>
      </c>
      <c r="C917" s="4" t="s">
        <v>3997</v>
      </c>
      <c r="F917" s="4">
        <v>47.218997699999989</v>
      </c>
    </row>
    <row r="918" spans="1:6">
      <c r="A918" s="4" t="s">
        <v>5526</v>
      </c>
      <c r="B918" s="4" t="s">
        <v>1050</v>
      </c>
      <c r="C918" s="4" t="s">
        <v>3438</v>
      </c>
      <c r="F918" s="4">
        <v>69.655029696000014</v>
      </c>
    </row>
    <row r="919" spans="1:6">
      <c r="A919" s="4" t="s">
        <v>5526</v>
      </c>
      <c r="B919" s="4" t="s">
        <v>13854</v>
      </c>
      <c r="C919" s="4" t="s">
        <v>13855</v>
      </c>
      <c r="F919" s="4">
        <v>41.383439999999993</v>
      </c>
    </row>
    <row r="920" spans="1:6">
      <c r="A920" s="4" t="s">
        <v>5526</v>
      </c>
      <c r="B920" s="4" t="s">
        <v>11341</v>
      </c>
      <c r="C920" s="4" t="s">
        <v>3905</v>
      </c>
      <c r="F920" s="4">
        <v>18.184277664000003</v>
      </c>
    </row>
    <row r="921" spans="1:6">
      <c r="A921" s="4" t="s">
        <v>5526</v>
      </c>
      <c r="B921" s="4" t="s">
        <v>25685</v>
      </c>
      <c r="C921" s="4" t="s">
        <v>25686</v>
      </c>
      <c r="F921" s="4">
        <v>36.596361311999999</v>
      </c>
    </row>
    <row r="922" spans="1:6">
      <c r="A922" s="4" t="s">
        <v>5526</v>
      </c>
      <c r="B922" s="4" t="s">
        <v>27825</v>
      </c>
      <c r="C922" s="4" t="s">
        <v>27826</v>
      </c>
      <c r="F922" s="4">
        <v>23.600056200000001</v>
      </c>
    </row>
    <row r="923" spans="1:6">
      <c r="A923" s="4" t="s">
        <v>5526</v>
      </c>
      <c r="B923" s="4" t="s">
        <v>8488</v>
      </c>
      <c r="C923" s="4" t="s">
        <v>8487</v>
      </c>
      <c r="F923" s="4">
        <v>70.507035899999991</v>
      </c>
    </row>
    <row r="924" spans="1:6">
      <c r="A924" s="4" t="s">
        <v>5526</v>
      </c>
      <c r="B924" s="4" t="s">
        <v>11034</v>
      </c>
      <c r="C924" s="4" t="s">
        <v>11033</v>
      </c>
      <c r="F924" s="4">
        <v>98.605077899999969</v>
      </c>
    </row>
    <row r="925" spans="1:6">
      <c r="A925" s="4" t="s">
        <v>5526</v>
      </c>
      <c r="B925" s="4" t="s">
        <v>12537</v>
      </c>
      <c r="C925" s="4" t="s">
        <v>12536</v>
      </c>
      <c r="F925" s="4">
        <v>4.6499221440000005</v>
      </c>
    </row>
    <row r="926" spans="1:6">
      <c r="A926" s="4" t="s">
        <v>5526</v>
      </c>
      <c r="B926" s="4" t="s">
        <v>25687</v>
      </c>
      <c r="C926" s="4" t="s">
        <v>25688</v>
      </c>
      <c r="F926" s="4">
        <v>73.916341631999998</v>
      </c>
    </row>
    <row r="927" spans="1:6">
      <c r="A927" s="4" t="s">
        <v>5526</v>
      </c>
      <c r="B927" s="4" t="s">
        <v>11032</v>
      </c>
      <c r="C927" s="4" t="s">
        <v>11031</v>
      </c>
      <c r="F927" s="4">
        <v>162.68977152000002</v>
      </c>
    </row>
    <row r="928" spans="1:6">
      <c r="A928" s="4" t="s">
        <v>5526</v>
      </c>
      <c r="B928" s="4" t="s">
        <v>11030</v>
      </c>
      <c r="C928" s="4" t="s">
        <v>11029</v>
      </c>
      <c r="F928" s="4">
        <v>152.02775232000002</v>
      </c>
    </row>
    <row r="929" spans="1:6">
      <c r="A929" s="4" t="s">
        <v>5526</v>
      </c>
      <c r="B929" s="4" t="s">
        <v>783</v>
      </c>
      <c r="C929" s="4" t="s">
        <v>4198</v>
      </c>
      <c r="F929" s="4">
        <v>45.011782368000013</v>
      </c>
    </row>
    <row r="930" spans="1:6">
      <c r="A930" s="4" t="s">
        <v>5526</v>
      </c>
      <c r="B930" s="4" t="s">
        <v>5830</v>
      </c>
      <c r="C930" s="4" t="s">
        <v>5829</v>
      </c>
      <c r="F930" s="4">
        <v>39.544438751999998</v>
      </c>
    </row>
    <row r="931" spans="1:6">
      <c r="A931" s="4" t="s">
        <v>5526</v>
      </c>
      <c r="B931" s="4" t="s">
        <v>25689</v>
      </c>
      <c r="C931" s="4" t="s">
        <v>25690</v>
      </c>
      <c r="F931" s="4">
        <v>40.656667968000001</v>
      </c>
    </row>
    <row r="932" spans="1:6">
      <c r="A932" s="4" t="s">
        <v>5526</v>
      </c>
      <c r="B932" s="4" t="s">
        <v>28794</v>
      </c>
      <c r="C932" s="4" t="s">
        <v>28793</v>
      </c>
      <c r="F932" s="4">
        <v>36.582960960000008</v>
      </c>
    </row>
    <row r="933" spans="1:6">
      <c r="A933" s="4" t="s">
        <v>5526</v>
      </c>
      <c r="B933" s="4" t="s">
        <v>1051</v>
      </c>
      <c r="C933" s="4" t="s">
        <v>3439</v>
      </c>
      <c r="F933" s="4">
        <v>115.18942579199999</v>
      </c>
    </row>
    <row r="934" spans="1:6">
      <c r="A934" s="4" t="s">
        <v>5526</v>
      </c>
      <c r="B934" s="4" t="s">
        <v>11615</v>
      </c>
      <c r="C934" s="4" t="s">
        <v>11616</v>
      </c>
      <c r="F934" s="4">
        <v>18.626489280000001</v>
      </c>
    </row>
    <row r="935" spans="1:6">
      <c r="A935" s="4" t="s">
        <v>5526</v>
      </c>
      <c r="B935" s="4" t="s">
        <v>5337</v>
      </c>
      <c r="C935" s="4" t="s">
        <v>5338</v>
      </c>
      <c r="F935" s="4">
        <v>37.681789823999999</v>
      </c>
    </row>
    <row r="936" spans="1:6">
      <c r="A936" s="4" t="s">
        <v>5526</v>
      </c>
      <c r="B936" s="4" t="s">
        <v>890</v>
      </c>
      <c r="C936" s="4" t="s">
        <v>3183</v>
      </c>
      <c r="F936" s="4">
        <v>37.601387712000005</v>
      </c>
    </row>
    <row r="937" spans="1:6">
      <c r="A937" s="4" t="s">
        <v>5526</v>
      </c>
      <c r="B937" s="4" t="s">
        <v>12437</v>
      </c>
      <c r="C937" s="4" t="s">
        <v>12438</v>
      </c>
      <c r="F937" s="4">
        <v>5.7936815999999993</v>
      </c>
    </row>
    <row r="938" spans="1:6">
      <c r="A938" s="4" t="s">
        <v>5526</v>
      </c>
      <c r="B938" s="4" t="s">
        <v>891</v>
      </c>
      <c r="C938" s="4" t="s">
        <v>3440</v>
      </c>
      <c r="F938" s="4">
        <v>131.23972800000001</v>
      </c>
    </row>
    <row r="939" spans="1:6">
      <c r="A939" s="4" t="s">
        <v>5526</v>
      </c>
      <c r="B939" s="4" t="s">
        <v>892</v>
      </c>
      <c r="C939" s="4" t="s">
        <v>3441</v>
      </c>
      <c r="F939" s="4">
        <v>4.7169239040000006</v>
      </c>
    </row>
    <row r="940" spans="1:6">
      <c r="A940" s="4" t="s">
        <v>5526</v>
      </c>
      <c r="B940" s="4" t="s">
        <v>893</v>
      </c>
      <c r="C940" s="4" t="s">
        <v>3442</v>
      </c>
      <c r="F940" s="4">
        <v>1.3334664000000001</v>
      </c>
    </row>
    <row r="941" spans="1:6">
      <c r="A941" s="4" t="s">
        <v>5526</v>
      </c>
      <c r="B941" s="4" t="s">
        <v>5986</v>
      </c>
      <c r="C941" s="4" t="s">
        <v>5987</v>
      </c>
      <c r="F941" s="4">
        <v>1.6392208615199999</v>
      </c>
    </row>
    <row r="942" spans="1:6">
      <c r="A942" s="4" t="s">
        <v>5526</v>
      </c>
      <c r="B942" s="4" t="s">
        <v>894</v>
      </c>
      <c r="C942" s="4" t="s">
        <v>4199</v>
      </c>
      <c r="F942" s="4">
        <v>9.1273476000000002</v>
      </c>
    </row>
    <row r="943" spans="1:6">
      <c r="A943" s="4" t="s">
        <v>5526</v>
      </c>
      <c r="B943" s="4" t="s">
        <v>5339</v>
      </c>
      <c r="C943" s="4" t="s">
        <v>5340</v>
      </c>
      <c r="F943" s="4">
        <v>14.0013972</v>
      </c>
    </row>
    <row r="944" spans="1:6">
      <c r="A944" s="4" t="s">
        <v>5526</v>
      </c>
      <c r="B944" s="4" t="s">
        <v>8486</v>
      </c>
      <c r="C944" s="4" t="s">
        <v>8485</v>
      </c>
      <c r="F944" s="4">
        <v>11.782784999999999</v>
      </c>
    </row>
    <row r="945" spans="1:6">
      <c r="A945" s="4" t="s">
        <v>5526</v>
      </c>
      <c r="B945" s="4" t="s">
        <v>8484</v>
      </c>
      <c r="C945" s="4" t="s">
        <v>8483</v>
      </c>
      <c r="F945" s="4">
        <v>20.082463799999999</v>
      </c>
    </row>
    <row r="946" spans="1:6">
      <c r="A946" s="4" t="s">
        <v>5526</v>
      </c>
      <c r="B946" s="4" t="s">
        <v>12439</v>
      </c>
      <c r="C946" s="4" t="s">
        <v>12440</v>
      </c>
      <c r="F946" s="4">
        <v>24.633410549999997</v>
      </c>
    </row>
    <row r="947" spans="1:6">
      <c r="A947" s="4" t="s">
        <v>5526</v>
      </c>
      <c r="B947" s="4" t="s">
        <v>895</v>
      </c>
      <c r="C947" s="4" t="s">
        <v>4200</v>
      </c>
      <c r="F947" s="4">
        <v>18.814094207999997</v>
      </c>
    </row>
    <row r="948" spans="1:6">
      <c r="A948" s="4" t="s">
        <v>5526</v>
      </c>
      <c r="B948" s="4" t="s">
        <v>25261</v>
      </c>
      <c r="C948" s="4" t="s">
        <v>25260</v>
      </c>
      <c r="F948" s="4">
        <v>18.501846299999997</v>
      </c>
    </row>
    <row r="949" spans="1:6">
      <c r="A949" s="4" t="s">
        <v>5526</v>
      </c>
      <c r="B949" s="4" t="s">
        <v>11028</v>
      </c>
      <c r="C949" s="4" t="s">
        <v>11027</v>
      </c>
      <c r="F949" s="4">
        <v>10.810602599999998</v>
      </c>
    </row>
    <row r="950" spans="1:6">
      <c r="A950" s="4" t="s">
        <v>5526</v>
      </c>
      <c r="B950" s="4" t="s">
        <v>896</v>
      </c>
      <c r="C950" s="4" t="s">
        <v>3443</v>
      </c>
      <c r="F950" s="4">
        <v>9.0813659999999992</v>
      </c>
    </row>
    <row r="951" spans="1:6">
      <c r="A951" s="4" t="s">
        <v>5526</v>
      </c>
      <c r="B951" s="4" t="s">
        <v>897</v>
      </c>
      <c r="C951" s="4" t="s">
        <v>3444</v>
      </c>
      <c r="F951" s="4">
        <v>22.740397343999998</v>
      </c>
    </row>
    <row r="952" spans="1:6">
      <c r="A952" s="4" t="s">
        <v>5526</v>
      </c>
      <c r="B952" s="4" t="s">
        <v>12541</v>
      </c>
      <c r="C952" s="4" t="s">
        <v>12540</v>
      </c>
      <c r="F952" s="4">
        <v>25.179261408000002</v>
      </c>
    </row>
    <row r="953" spans="1:6">
      <c r="A953" s="4" t="s">
        <v>5526</v>
      </c>
      <c r="B953" s="4" t="s">
        <v>898</v>
      </c>
      <c r="C953" s="4" t="s">
        <v>3445</v>
      </c>
      <c r="F953" s="4">
        <v>37.601387712000005</v>
      </c>
    </row>
    <row r="954" spans="1:6">
      <c r="A954" s="4" t="s">
        <v>5526</v>
      </c>
      <c r="B954" s="4" t="s">
        <v>899</v>
      </c>
      <c r="C954" s="4" t="s">
        <v>3446</v>
      </c>
      <c r="F954" s="4">
        <v>129.03740928000002</v>
      </c>
    </row>
    <row r="955" spans="1:6">
      <c r="A955" s="4" t="s">
        <v>5526</v>
      </c>
      <c r="B955" s="4" t="s">
        <v>5988</v>
      </c>
      <c r="C955" s="4" t="s">
        <v>5989</v>
      </c>
      <c r="F955" s="4">
        <v>1.149643984104</v>
      </c>
    </row>
    <row r="956" spans="1:6">
      <c r="A956" s="4" t="s">
        <v>5526</v>
      </c>
      <c r="B956" s="4" t="s">
        <v>5341</v>
      </c>
      <c r="C956" s="4" t="s">
        <v>5342</v>
      </c>
      <c r="F956" s="4">
        <v>6.1315642499999994</v>
      </c>
    </row>
    <row r="957" spans="1:6">
      <c r="A957" s="4" t="s">
        <v>5526</v>
      </c>
      <c r="B957" s="4" t="s">
        <v>900</v>
      </c>
      <c r="C957" s="4" t="s">
        <v>3447</v>
      </c>
      <c r="F957" s="4">
        <v>125.39018304000001</v>
      </c>
    </row>
    <row r="958" spans="1:6">
      <c r="A958" s="4" t="s">
        <v>5526</v>
      </c>
      <c r="B958" s="4" t="s">
        <v>901</v>
      </c>
      <c r="C958" s="4" t="s">
        <v>1580</v>
      </c>
      <c r="F958" s="4">
        <v>4.8338156999999988</v>
      </c>
    </row>
    <row r="959" spans="1:6">
      <c r="A959" s="4" t="s">
        <v>5526</v>
      </c>
      <c r="B959" s="4" t="s">
        <v>902</v>
      </c>
      <c r="C959" s="4" t="s">
        <v>3448</v>
      </c>
      <c r="F959" s="4">
        <v>16.603036127999999</v>
      </c>
    </row>
    <row r="960" spans="1:6">
      <c r="A960" s="4" t="s">
        <v>5526</v>
      </c>
      <c r="B960" s="4" t="s">
        <v>5990</v>
      </c>
      <c r="C960" s="4" t="s">
        <v>5991</v>
      </c>
      <c r="F960" s="4">
        <v>1.1684648418300001</v>
      </c>
    </row>
    <row r="961" spans="1:6">
      <c r="A961" s="4" t="s">
        <v>5526</v>
      </c>
      <c r="B961" s="4" t="s">
        <v>903</v>
      </c>
      <c r="C961" s="4" t="s">
        <v>1581</v>
      </c>
      <c r="F961" s="4">
        <v>9.6557254499999985</v>
      </c>
    </row>
    <row r="962" spans="1:6">
      <c r="A962" s="4" t="s">
        <v>6989</v>
      </c>
      <c r="B962" s="4" t="s">
        <v>27827</v>
      </c>
      <c r="C962" s="4" t="s">
        <v>27828</v>
      </c>
      <c r="F962" s="4">
        <v>14.060926949999999</v>
      </c>
    </row>
    <row r="963" spans="1:6">
      <c r="A963" s="4" t="s">
        <v>5526</v>
      </c>
      <c r="B963" s="4" t="s">
        <v>8482</v>
      </c>
      <c r="C963" s="4" t="s">
        <v>8481</v>
      </c>
      <c r="F963" s="4">
        <v>11.782784999999999</v>
      </c>
    </row>
    <row r="964" spans="1:6">
      <c r="A964" s="4" t="s">
        <v>5526</v>
      </c>
      <c r="B964" s="4" t="s">
        <v>904</v>
      </c>
      <c r="C964" s="4" t="s">
        <v>4201</v>
      </c>
      <c r="F964" s="4">
        <v>20.680224599999999</v>
      </c>
    </row>
    <row r="965" spans="1:6">
      <c r="A965" s="4" t="s">
        <v>5526</v>
      </c>
      <c r="B965" s="4" t="s">
        <v>905</v>
      </c>
      <c r="C965" s="4" t="s">
        <v>4202</v>
      </c>
      <c r="F965" s="4">
        <v>24.750450143999995</v>
      </c>
    </row>
    <row r="966" spans="1:6">
      <c r="A966" s="4" t="s">
        <v>5526</v>
      </c>
      <c r="B966" s="4" t="s">
        <v>906</v>
      </c>
      <c r="C966" s="4" t="s">
        <v>4203</v>
      </c>
      <c r="F966" s="4">
        <v>21.956213999999996</v>
      </c>
    </row>
    <row r="967" spans="1:6">
      <c r="A967" s="4" t="s">
        <v>5526</v>
      </c>
      <c r="B967" s="4" t="s">
        <v>907</v>
      </c>
      <c r="C967" s="4" t="s">
        <v>3449</v>
      </c>
      <c r="F967" s="4">
        <v>16.120623456000001</v>
      </c>
    </row>
    <row r="968" spans="1:6">
      <c r="A968" s="4" t="s">
        <v>5526</v>
      </c>
      <c r="B968" s="4" t="s">
        <v>11404</v>
      </c>
      <c r="C968" s="4" t="s">
        <v>11405</v>
      </c>
      <c r="F968" s="4">
        <v>16.603036127999999</v>
      </c>
    </row>
    <row r="969" spans="1:6">
      <c r="A969" s="4" t="s">
        <v>5526</v>
      </c>
      <c r="B969" s="4" t="s">
        <v>908</v>
      </c>
      <c r="C969" s="4" t="s">
        <v>3450</v>
      </c>
      <c r="F969" s="4">
        <v>16.737039648</v>
      </c>
    </row>
    <row r="970" spans="1:6">
      <c r="A970" s="4" t="s">
        <v>5526</v>
      </c>
      <c r="B970" s="4" t="s">
        <v>25259</v>
      </c>
      <c r="C970" s="4" t="s">
        <v>25258</v>
      </c>
      <c r="F970" s="4">
        <v>9.7509730499999989</v>
      </c>
    </row>
    <row r="971" spans="1:6">
      <c r="A971" s="4" t="s">
        <v>5526</v>
      </c>
      <c r="B971" s="4" t="s">
        <v>11026</v>
      </c>
      <c r="C971" s="4" t="s">
        <v>11025</v>
      </c>
      <c r="F971" s="4">
        <v>10.286740799999999</v>
      </c>
    </row>
    <row r="972" spans="1:6">
      <c r="A972" s="4" t="s">
        <v>5526</v>
      </c>
      <c r="B972" s="4" t="s">
        <v>11024</v>
      </c>
      <c r="C972" s="4" t="s">
        <v>11023</v>
      </c>
      <c r="F972" s="4">
        <v>10.286740799999999</v>
      </c>
    </row>
    <row r="973" spans="1:6">
      <c r="A973" s="4" t="s">
        <v>5526</v>
      </c>
      <c r="B973" s="4" t="s">
        <v>909</v>
      </c>
      <c r="C973" s="4" t="s">
        <v>4204</v>
      </c>
      <c r="F973" s="4">
        <v>5.1614345999999998</v>
      </c>
    </row>
    <row r="974" spans="1:6">
      <c r="A974" s="4" t="s">
        <v>5526</v>
      </c>
      <c r="B974" s="4" t="s">
        <v>8480</v>
      </c>
      <c r="C974" s="4" t="s">
        <v>8479</v>
      </c>
      <c r="F974" s="4">
        <v>5.1614345999999998</v>
      </c>
    </row>
    <row r="975" spans="1:6">
      <c r="A975" s="4" t="s">
        <v>5526</v>
      </c>
      <c r="B975" s="4" t="s">
        <v>11022</v>
      </c>
      <c r="C975" s="4" t="s">
        <v>11021</v>
      </c>
      <c r="F975" s="4">
        <v>5.8458214499999999</v>
      </c>
    </row>
    <row r="976" spans="1:6">
      <c r="A976" s="4" t="s">
        <v>5526</v>
      </c>
      <c r="B976" s="4" t="s">
        <v>11020</v>
      </c>
      <c r="C976" s="4" t="s">
        <v>11019</v>
      </c>
      <c r="F976" s="4">
        <v>5.8458214499999999</v>
      </c>
    </row>
    <row r="977" spans="1:6">
      <c r="A977" s="4" t="s">
        <v>5526</v>
      </c>
      <c r="B977" s="4" t="s">
        <v>13760</v>
      </c>
      <c r="C977" s="4" t="s">
        <v>13761</v>
      </c>
      <c r="F977" s="4">
        <v>6.1315642499999994</v>
      </c>
    </row>
    <row r="978" spans="1:6">
      <c r="A978" s="4" t="s">
        <v>5526</v>
      </c>
      <c r="B978" s="4" t="s">
        <v>11018</v>
      </c>
      <c r="C978" s="4" t="s">
        <v>11017</v>
      </c>
      <c r="F978" s="4">
        <v>5.8458214499999999</v>
      </c>
    </row>
    <row r="979" spans="1:6">
      <c r="A979" s="4" t="s">
        <v>5526</v>
      </c>
      <c r="B979" s="4" t="s">
        <v>8478</v>
      </c>
      <c r="C979" s="4" t="s">
        <v>8477</v>
      </c>
      <c r="F979" s="4">
        <v>5.8458214499999999</v>
      </c>
    </row>
    <row r="980" spans="1:6">
      <c r="A980" s="4" t="s">
        <v>5526</v>
      </c>
      <c r="B980" s="4" t="s">
        <v>8476</v>
      </c>
      <c r="C980" s="4" t="s">
        <v>8475</v>
      </c>
      <c r="F980" s="4">
        <v>5.1614345999999998</v>
      </c>
    </row>
    <row r="981" spans="1:6">
      <c r="A981" s="4" t="s">
        <v>5526</v>
      </c>
      <c r="B981" s="4" t="s">
        <v>910</v>
      </c>
      <c r="C981" s="4" t="s">
        <v>3451</v>
      </c>
      <c r="F981" s="4">
        <v>14.083769951999999</v>
      </c>
    </row>
    <row r="982" spans="1:6">
      <c r="A982" s="4" t="s">
        <v>5526</v>
      </c>
      <c r="B982" s="4" t="s">
        <v>911</v>
      </c>
      <c r="C982" s="4" t="s">
        <v>4205</v>
      </c>
      <c r="F982" s="4">
        <v>12.582930528</v>
      </c>
    </row>
    <row r="983" spans="1:6">
      <c r="A983" s="4" t="s">
        <v>5526</v>
      </c>
      <c r="B983" s="4" t="s">
        <v>912</v>
      </c>
      <c r="C983" s="4" t="s">
        <v>4206</v>
      </c>
      <c r="F983" s="4">
        <v>11.782784999999999</v>
      </c>
    </row>
    <row r="984" spans="1:6">
      <c r="A984" s="4" t="s">
        <v>5526</v>
      </c>
      <c r="B984" s="4" t="s">
        <v>913</v>
      </c>
      <c r="C984" s="4" t="s">
        <v>4207</v>
      </c>
      <c r="F984" s="4">
        <v>12.582930528</v>
      </c>
    </row>
    <row r="985" spans="1:6">
      <c r="A985" s="4" t="s">
        <v>5526</v>
      </c>
      <c r="B985" s="4" t="s">
        <v>11126</v>
      </c>
      <c r="C985" s="4" t="s">
        <v>11125</v>
      </c>
      <c r="F985" s="4">
        <v>12.582930528</v>
      </c>
    </row>
    <row r="986" spans="1:6">
      <c r="A986" s="4" t="s">
        <v>5526</v>
      </c>
      <c r="B986" s="4" t="s">
        <v>9582</v>
      </c>
      <c r="C986" s="4" t="s">
        <v>9583</v>
      </c>
      <c r="F986" s="4">
        <v>14.030168544000002</v>
      </c>
    </row>
    <row r="987" spans="1:6">
      <c r="A987" s="4" t="s">
        <v>5526</v>
      </c>
      <c r="B987" s="4" t="s">
        <v>914</v>
      </c>
      <c r="C987" s="4" t="s">
        <v>3452</v>
      </c>
      <c r="F987" s="4">
        <v>12.676732992000002</v>
      </c>
    </row>
    <row r="988" spans="1:6">
      <c r="A988" s="4" t="s">
        <v>5526</v>
      </c>
      <c r="B988" s="4" t="s">
        <v>915</v>
      </c>
      <c r="C988" s="4" t="s">
        <v>3453</v>
      </c>
      <c r="F988" s="4">
        <v>13.185946368000002</v>
      </c>
    </row>
    <row r="989" spans="1:6">
      <c r="A989" s="4" t="s">
        <v>5526</v>
      </c>
      <c r="B989" s="4" t="s">
        <v>916</v>
      </c>
      <c r="C989" s="4" t="s">
        <v>4208</v>
      </c>
      <c r="F989" s="4">
        <v>18.7145112</v>
      </c>
    </row>
    <row r="990" spans="1:6">
      <c r="A990" s="4" t="s">
        <v>5526</v>
      </c>
      <c r="B990" s="4" t="s">
        <v>917</v>
      </c>
      <c r="C990" s="4" t="s">
        <v>3454</v>
      </c>
      <c r="F990" s="4">
        <v>10.251269280000001</v>
      </c>
    </row>
    <row r="991" spans="1:6">
      <c r="A991" s="4" t="s">
        <v>5526</v>
      </c>
      <c r="B991" s="4" t="s">
        <v>28764</v>
      </c>
      <c r="C991" s="4" t="s">
        <v>28763</v>
      </c>
      <c r="F991" s="4">
        <v>91.296598175999989</v>
      </c>
    </row>
    <row r="992" spans="1:6">
      <c r="A992" s="4" t="s">
        <v>5526</v>
      </c>
      <c r="B992" s="4" t="s">
        <v>12583</v>
      </c>
      <c r="C992" s="4" t="s">
        <v>12584</v>
      </c>
      <c r="F992" s="4">
        <v>77.226228576000011</v>
      </c>
    </row>
    <row r="993" spans="1:6">
      <c r="A993" s="4" t="s">
        <v>5526</v>
      </c>
      <c r="B993" s="4" t="s">
        <v>5992</v>
      </c>
      <c r="C993" s="4" t="s">
        <v>5993</v>
      </c>
      <c r="F993" s="4">
        <v>2.4005723840868001</v>
      </c>
    </row>
    <row r="994" spans="1:6">
      <c r="A994" s="4" t="s">
        <v>5526</v>
      </c>
      <c r="B994" s="4" t="s">
        <v>7101</v>
      </c>
      <c r="C994" s="4" t="s">
        <v>7102</v>
      </c>
      <c r="F994" s="4">
        <v>89.232943968000015</v>
      </c>
    </row>
    <row r="995" spans="1:6">
      <c r="A995" s="4" t="s">
        <v>5526</v>
      </c>
      <c r="B995" s="4" t="s">
        <v>7103</v>
      </c>
      <c r="C995" s="4" t="s">
        <v>7104</v>
      </c>
      <c r="F995" s="4">
        <v>89.232943968000015</v>
      </c>
    </row>
    <row r="996" spans="1:6">
      <c r="A996" s="4" t="s">
        <v>5526</v>
      </c>
      <c r="B996" s="4" t="s">
        <v>7105</v>
      </c>
      <c r="C996" s="4" t="s">
        <v>7106</v>
      </c>
      <c r="F996" s="4">
        <v>92.516030208000018</v>
      </c>
    </row>
    <row r="997" spans="1:6">
      <c r="A997" s="4" t="s">
        <v>5526</v>
      </c>
      <c r="B997" s="4" t="s">
        <v>918</v>
      </c>
      <c r="C997" s="4" t="s">
        <v>3455</v>
      </c>
      <c r="F997" s="4">
        <v>93.440654496000022</v>
      </c>
    </row>
    <row r="998" spans="1:6">
      <c r="A998" s="4" t="s">
        <v>5526</v>
      </c>
      <c r="B998" s="4" t="s">
        <v>919</v>
      </c>
      <c r="C998" s="4" t="s">
        <v>3456</v>
      </c>
      <c r="F998" s="4">
        <v>92.83763865600001</v>
      </c>
    </row>
    <row r="999" spans="1:6">
      <c r="A999" s="4" t="s">
        <v>5526</v>
      </c>
      <c r="B999" s="4" t="s">
        <v>920</v>
      </c>
      <c r="C999" s="4" t="s">
        <v>3457</v>
      </c>
      <c r="F999" s="4">
        <v>93.440654496000022</v>
      </c>
    </row>
    <row r="1000" spans="1:6">
      <c r="A1000" s="4" t="s">
        <v>5526</v>
      </c>
      <c r="B1000" s="4" t="s">
        <v>12441</v>
      </c>
      <c r="C1000" s="4" t="s">
        <v>12442</v>
      </c>
      <c r="F1000" s="4">
        <v>55.31504369999999</v>
      </c>
    </row>
    <row r="1001" spans="1:6">
      <c r="A1001" s="4" t="s">
        <v>5526</v>
      </c>
      <c r="B1001" s="4" t="s">
        <v>1039</v>
      </c>
      <c r="C1001" s="4" t="s">
        <v>3458</v>
      </c>
      <c r="F1001" s="4">
        <v>80.7371208</v>
      </c>
    </row>
    <row r="1002" spans="1:6">
      <c r="A1002" s="4" t="s">
        <v>5526</v>
      </c>
      <c r="B1002" s="4" t="s">
        <v>28786</v>
      </c>
      <c r="C1002" s="4" t="s">
        <v>28785</v>
      </c>
      <c r="F1002" s="4">
        <v>33.768887040000003</v>
      </c>
    </row>
    <row r="1003" spans="1:6">
      <c r="A1003" s="4" t="s">
        <v>5526</v>
      </c>
      <c r="B1003" s="4" t="s">
        <v>28999</v>
      </c>
      <c r="C1003" s="4" t="s">
        <v>29000</v>
      </c>
      <c r="F1003" s="4">
        <v>7.4639960640000016</v>
      </c>
    </row>
    <row r="1004" spans="1:6">
      <c r="A1004" s="4" t="s">
        <v>5526</v>
      </c>
      <c r="B1004" s="4" t="s">
        <v>28778</v>
      </c>
      <c r="C1004" s="4" t="s">
        <v>28777</v>
      </c>
      <c r="F1004" s="4">
        <v>8.5360242240000019</v>
      </c>
    </row>
    <row r="1005" spans="1:6">
      <c r="A1005" s="4" t="s">
        <v>5526</v>
      </c>
      <c r="B1005" s="4" t="s">
        <v>1268</v>
      </c>
      <c r="C1005" s="4" t="s">
        <v>3459</v>
      </c>
      <c r="F1005" s="4">
        <v>10.291470336000001</v>
      </c>
    </row>
    <row r="1006" spans="1:6">
      <c r="A1006" s="4" t="s">
        <v>5526</v>
      </c>
      <c r="B1006" s="4" t="s">
        <v>1269</v>
      </c>
      <c r="C1006" s="4" t="s">
        <v>3460</v>
      </c>
      <c r="F1006" s="4">
        <v>11.671706592000003</v>
      </c>
    </row>
    <row r="1007" spans="1:6">
      <c r="A1007" s="4" t="s">
        <v>5526</v>
      </c>
      <c r="B1007" s="4" t="s">
        <v>13709</v>
      </c>
      <c r="C1007" s="4" t="s">
        <v>13710</v>
      </c>
      <c r="F1007" s="4">
        <v>13.775561855999999</v>
      </c>
    </row>
    <row r="1008" spans="1:6">
      <c r="A1008" s="4" t="s">
        <v>5526</v>
      </c>
      <c r="B1008" s="4" t="s">
        <v>1270</v>
      </c>
      <c r="C1008" s="4" t="s">
        <v>3461</v>
      </c>
      <c r="F1008" s="4">
        <v>17.286454080000002</v>
      </c>
    </row>
    <row r="1009" spans="1:6">
      <c r="A1009" s="4" t="s">
        <v>5526</v>
      </c>
      <c r="B1009" s="4" t="s">
        <v>1634</v>
      </c>
      <c r="C1009" s="4" t="s">
        <v>3462</v>
      </c>
      <c r="F1009" s="4">
        <v>83.872803168000004</v>
      </c>
    </row>
    <row r="1010" spans="1:6">
      <c r="A1010" s="4" t="s">
        <v>5526</v>
      </c>
      <c r="B1010" s="4" t="s">
        <v>29001</v>
      </c>
      <c r="C1010" s="4" t="s">
        <v>29002</v>
      </c>
      <c r="F1010" s="4">
        <v>20.609741376000002</v>
      </c>
    </row>
    <row r="1011" spans="1:6">
      <c r="A1011" s="4" t="s">
        <v>5526</v>
      </c>
      <c r="B1011" s="4" t="s">
        <v>12551</v>
      </c>
      <c r="C1011" s="4" t="s">
        <v>12550</v>
      </c>
      <c r="F1011" s="4">
        <v>20.609741376000002</v>
      </c>
    </row>
    <row r="1012" spans="1:6">
      <c r="A1012" s="4" t="s">
        <v>5526</v>
      </c>
      <c r="B1012" s="4" t="s">
        <v>12549</v>
      </c>
      <c r="C1012" s="4" t="s">
        <v>12548</v>
      </c>
      <c r="F1012" s="4">
        <v>20.649942432</v>
      </c>
    </row>
    <row r="1013" spans="1:6">
      <c r="A1013" s="4" t="s">
        <v>5526</v>
      </c>
      <c r="B1013" s="4" t="s">
        <v>12547</v>
      </c>
      <c r="C1013" s="4" t="s">
        <v>12546</v>
      </c>
      <c r="F1013" s="4">
        <v>22.968203328000005</v>
      </c>
    </row>
    <row r="1014" spans="1:6">
      <c r="A1014" s="4" t="s">
        <v>5526</v>
      </c>
      <c r="B1014" s="4" t="s">
        <v>12545</v>
      </c>
      <c r="C1014" s="4" t="s">
        <v>12544</v>
      </c>
      <c r="F1014" s="4">
        <v>20.649942432</v>
      </c>
    </row>
    <row r="1015" spans="1:6">
      <c r="A1015" s="4" t="s">
        <v>5526</v>
      </c>
      <c r="B1015" s="4" t="s">
        <v>12543</v>
      </c>
      <c r="C1015" s="4" t="s">
        <v>12542</v>
      </c>
      <c r="F1015" s="4">
        <v>20.649942432</v>
      </c>
    </row>
    <row r="1016" spans="1:6">
      <c r="A1016" s="4" t="s">
        <v>5526</v>
      </c>
      <c r="B1016" s="4" t="s">
        <v>13766</v>
      </c>
      <c r="C1016" s="4" t="s">
        <v>13767</v>
      </c>
      <c r="F1016" s="4">
        <v>20.824147008000001</v>
      </c>
    </row>
    <row r="1017" spans="1:6">
      <c r="A1017" s="4" t="s">
        <v>5526</v>
      </c>
      <c r="B1017" s="4" t="s">
        <v>13764</v>
      </c>
      <c r="C1017" s="4" t="s">
        <v>13765</v>
      </c>
      <c r="F1017" s="4">
        <v>20.824147008000001</v>
      </c>
    </row>
    <row r="1018" spans="1:6">
      <c r="A1018" s="4" t="s">
        <v>5526</v>
      </c>
      <c r="B1018" s="4" t="s">
        <v>13762</v>
      </c>
      <c r="C1018" s="4" t="s">
        <v>13763</v>
      </c>
      <c r="F1018" s="4">
        <v>20.312371799999998</v>
      </c>
    </row>
    <row r="1019" spans="1:6">
      <c r="A1019" s="4" t="s">
        <v>5526</v>
      </c>
      <c r="B1019" s="4" t="s">
        <v>13691</v>
      </c>
      <c r="C1019" s="4" t="s">
        <v>13692</v>
      </c>
      <c r="F1019" s="4">
        <v>74.658745062000008</v>
      </c>
    </row>
    <row r="1020" spans="1:6">
      <c r="A1020" s="4" t="s">
        <v>5526</v>
      </c>
      <c r="B1020" s="4" t="s">
        <v>27492</v>
      </c>
      <c r="C1020" s="4" t="s">
        <v>3207</v>
      </c>
      <c r="F1020" s="4">
        <v>9.2060418239999997</v>
      </c>
    </row>
    <row r="1021" spans="1:6">
      <c r="A1021" s="4" t="s">
        <v>5526</v>
      </c>
      <c r="B1021" s="4" t="s">
        <v>5577</v>
      </c>
      <c r="C1021" s="4" t="s">
        <v>5578</v>
      </c>
      <c r="F1021" s="4">
        <v>35.256326111999996</v>
      </c>
    </row>
    <row r="1022" spans="1:6">
      <c r="A1022" s="4" t="s">
        <v>5526</v>
      </c>
      <c r="B1022" s="4" t="s">
        <v>965</v>
      </c>
      <c r="C1022" s="4" t="s">
        <v>3463</v>
      </c>
      <c r="F1022" s="4">
        <v>28.529349408000002</v>
      </c>
    </row>
    <row r="1023" spans="1:6">
      <c r="A1023" s="4" t="s">
        <v>5526</v>
      </c>
      <c r="B1023" s="4" t="s">
        <v>966</v>
      </c>
      <c r="C1023" s="4" t="s">
        <v>3207</v>
      </c>
      <c r="F1023" s="4">
        <v>8.5226238720000005</v>
      </c>
    </row>
    <row r="1024" spans="1:6">
      <c r="A1024" s="4" t="s">
        <v>5526</v>
      </c>
      <c r="B1024" s="4" t="s">
        <v>967</v>
      </c>
      <c r="C1024" s="4" t="s">
        <v>4209</v>
      </c>
      <c r="F1024" s="4">
        <v>13.842563616</v>
      </c>
    </row>
    <row r="1025" spans="1:6">
      <c r="A1025" s="4" t="s">
        <v>5526</v>
      </c>
      <c r="B1025" s="4" t="s">
        <v>25906</v>
      </c>
      <c r="C1025" s="4" t="s">
        <v>25907</v>
      </c>
      <c r="F1025" s="4">
        <v>29.553160229999996</v>
      </c>
    </row>
    <row r="1026" spans="1:6">
      <c r="A1026" s="4" t="s">
        <v>5526</v>
      </c>
      <c r="B1026" s="4" t="s">
        <v>11016</v>
      </c>
      <c r="C1026" s="4" t="s">
        <v>11015</v>
      </c>
      <c r="F1026" s="4">
        <v>47.249641152000002</v>
      </c>
    </row>
    <row r="1027" spans="1:6">
      <c r="A1027" s="4" t="s">
        <v>5526</v>
      </c>
      <c r="B1027" s="4" t="s">
        <v>1030</v>
      </c>
      <c r="C1027" s="4" t="s">
        <v>4210</v>
      </c>
      <c r="F1027" s="4">
        <v>29.688479856000001</v>
      </c>
    </row>
    <row r="1028" spans="1:6">
      <c r="A1028" s="4" t="s">
        <v>5526</v>
      </c>
      <c r="B1028" s="4" t="s">
        <v>26558</v>
      </c>
      <c r="C1028" s="4" t="s">
        <v>26559</v>
      </c>
      <c r="F1028" s="4">
        <v>30.432199392000005</v>
      </c>
    </row>
    <row r="1029" spans="1:6">
      <c r="A1029" s="4" t="s">
        <v>5526</v>
      </c>
      <c r="B1029" s="4" t="s">
        <v>1031</v>
      </c>
      <c r="C1029" s="4" t="s">
        <v>3464</v>
      </c>
      <c r="F1029" s="4">
        <v>92.663434080000016</v>
      </c>
    </row>
    <row r="1030" spans="1:6">
      <c r="A1030" s="4" t="s">
        <v>5526</v>
      </c>
      <c r="B1030" s="4" t="s">
        <v>27590</v>
      </c>
      <c r="C1030" s="4" t="s">
        <v>27591</v>
      </c>
      <c r="F1030" s="4">
        <v>57.259704095999993</v>
      </c>
    </row>
    <row r="1031" spans="1:6">
      <c r="A1031" s="4" t="s">
        <v>5526</v>
      </c>
      <c r="B1031" s="4" t="s">
        <v>1032</v>
      </c>
      <c r="C1031" s="4" t="s">
        <v>3465</v>
      </c>
      <c r="F1031" s="4">
        <v>75.832591968000017</v>
      </c>
    </row>
    <row r="1032" spans="1:6">
      <c r="A1032" s="4" t="s">
        <v>5526</v>
      </c>
      <c r="B1032" s="4" t="s">
        <v>11014</v>
      </c>
      <c r="C1032" s="4" t="s">
        <v>11013</v>
      </c>
      <c r="F1032" s="4">
        <v>131.17975199999998</v>
      </c>
    </row>
    <row r="1033" spans="1:6">
      <c r="A1033" s="4" t="s">
        <v>5526</v>
      </c>
      <c r="B1033" s="4" t="s">
        <v>12533</v>
      </c>
      <c r="C1033" s="4" t="s">
        <v>12532</v>
      </c>
      <c r="F1033" s="4">
        <v>41.889500351999999</v>
      </c>
    </row>
    <row r="1034" spans="1:6">
      <c r="A1034" s="4" t="s">
        <v>5526</v>
      </c>
      <c r="B1034" s="4" t="s">
        <v>1033</v>
      </c>
      <c r="C1034" s="4" t="s">
        <v>4211</v>
      </c>
      <c r="F1034" s="4">
        <v>19.028499839999998</v>
      </c>
    </row>
    <row r="1035" spans="1:6">
      <c r="A1035" s="4" t="s">
        <v>5526</v>
      </c>
      <c r="B1035" s="4" t="s">
        <v>1034</v>
      </c>
      <c r="C1035" s="4" t="s">
        <v>4212</v>
      </c>
      <c r="F1035" s="4">
        <v>34.747112735999998</v>
      </c>
    </row>
    <row r="1036" spans="1:6">
      <c r="A1036" s="4" t="s">
        <v>5526</v>
      </c>
      <c r="B1036" s="4" t="s">
        <v>25269</v>
      </c>
      <c r="C1036" s="4" t="s">
        <v>25270</v>
      </c>
      <c r="F1036" s="4">
        <v>83.524394016000002</v>
      </c>
    </row>
    <row r="1037" spans="1:6">
      <c r="A1037" s="4" t="s">
        <v>5526</v>
      </c>
      <c r="B1037" s="4" t="s">
        <v>27829</v>
      </c>
      <c r="C1037" s="4" t="s">
        <v>27830</v>
      </c>
      <c r="F1037" s="4">
        <v>74.961569088000005</v>
      </c>
    </row>
    <row r="1038" spans="1:6">
      <c r="A1038" s="4" t="s">
        <v>5526</v>
      </c>
      <c r="B1038" s="4" t="s">
        <v>11012</v>
      </c>
      <c r="C1038" s="4" t="s">
        <v>11011</v>
      </c>
      <c r="F1038" s="4">
        <v>14.406199499999998</v>
      </c>
    </row>
    <row r="1039" spans="1:6">
      <c r="A1039" s="4" t="s">
        <v>5526</v>
      </c>
      <c r="B1039" s="4" t="s">
        <v>1017</v>
      </c>
      <c r="C1039" s="4" t="s">
        <v>3466</v>
      </c>
      <c r="F1039" s="4">
        <v>26.519296607999998</v>
      </c>
    </row>
    <row r="1040" spans="1:6">
      <c r="A1040" s="4" t="s">
        <v>5526</v>
      </c>
      <c r="B1040" s="4" t="s">
        <v>25251</v>
      </c>
      <c r="C1040" s="4" t="s">
        <v>25250</v>
      </c>
      <c r="F1040" s="4">
        <v>31.727304</v>
      </c>
    </row>
    <row r="1041" spans="1:6">
      <c r="A1041" s="4" t="s">
        <v>5526</v>
      </c>
      <c r="B1041" s="4" t="s">
        <v>27831</v>
      </c>
      <c r="C1041" s="4" t="s">
        <v>27832</v>
      </c>
      <c r="F1041" s="4">
        <v>60.475788576000006</v>
      </c>
    </row>
    <row r="1042" spans="1:6">
      <c r="A1042" s="4" t="s">
        <v>5526</v>
      </c>
      <c r="B1042" s="4" t="s">
        <v>29003</v>
      </c>
      <c r="C1042" s="4" t="s">
        <v>29004</v>
      </c>
      <c r="E1042" s="4" t="s">
        <v>10004</v>
      </c>
      <c r="F1042" s="4">
        <v>73.483523399999982</v>
      </c>
    </row>
    <row r="1043" spans="1:6">
      <c r="A1043" s="4" t="s">
        <v>5526</v>
      </c>
      <c r="B1043" s="4" t="s">
        <v>11010</v>
      </c>
      <c r="C1043" s="4" t="s">
        <v>11009</v>
      </c>
      <c r="F1043" s="4">
        <v>21.038552639999999</v>
      </c>
    </row>
    <row r="1044" spans="1:6">
      <c r="A1044" s="4" t="s">
        <v>5526</v>
      </c>
      <c r="B1044" s="4" t="s">
        <v>12585</v>
      </c>
      <c r="C1044" s="4" t="s">
        <v>12586</v>
      </c>
      <c r="F1044" s="4">
        <v>22.485790655999999</v>
      </c>
    </row>
    <row r="1045" spans="1:6">
      <c r="A1045" s="4" t="s">
        <v>6989</v>
      </c>
      <c r="B1045" s="4" t="s">
        <v>27833</v>
      </c>
      <c r="C1045" s="4" t="s">
        <v>27834</v>
      </c>
      <c r="F1045" s="4">
        <v>32.42885184</v>
      </c>
    </row>
    <row r="1046" spans="1:6">
      <c r="A1046" s="4" t="s">
        <v>5526</v>
      </c>
      <c r="B1046" s="4" t="s">
        <v>5385</v>
      </c>
      <c r="C1046" s="4" t="s">
        <v>5386</v>
      </c>
      <c r="F1046" s="4">
        <v>40.201056000000008</v>
      </c>
    </row>
    <row r="1047" spans="1:6">
      <c r="A1047" s="4" t="s">
        <v>5526</v>
      </c>
      <c r="B1047" s="4" t="s">
        <v>12529</v>
      </c>
      <c r="C1047" s="4" t="s">
        <v>12528</v>
      </c>
      <c r="F1047" s="4">
        <v>50.599729152000002</v>
      </c>
    </row>
    <row r="1048" spans="1:6">
      <c r="A1048" s="4" t="s">
        <v>5526</v>
      </c>
      <c r="B1048" s="4" t="s">
        <v>12525</v>
      </c>
      <c r="C1048" s="4" t="s">
        <v>12524</v>
      </c>
      <c r="F1048" s="4">
        <v>48.830882688000003</v>
      </c>
    </row>
    <row r="1049" spans="1:6">
      <c r="A1049" s="4" t="s">
        <v>5526</v>
      </c>
      <c r="B1049" s="4" t="s">
        <v>12531</v>
      </c>
      <c r="C1049" s="4" t="s">
        <v>12530</v>
      </c>
      <c r="F1049" s="4">
        <v>40.509264096000003</v>
      </c>
    </row>
    <row r="1050" spans="1:6">
      <c r="A1050" s="4" t="s">
        <v>5526</v>
      </c>
      <c r="B1050" s="4" t="s">
        <v>12527</v>
      </c>
      <c r="C1050" s="4" t="s">
        <v>12526</v>
      </c>
      <c r="F1050" s="4">
        <v>29.842583904000001</v>
      </c>
    </row>
    <row r="1051" spans="1:6">
      <c r="A1051" s="4" t="s">
        <v>5526</v>
      </c>
      <c r="B1051" s="4" t="s">
        <v>13683</v>
      </c>
      <c r="C1051" s="4" t="s">
        <v>13684</v>
      </c>
      <c r="F1051" s="4">
        <v>14.003367840000001</v>
      </c>
    </row>
    <row r="1052" spans="1:6">
      <c r="A1052" s="4" t="s">
        <v>5526</v>
      </c>
      <c r="B1052" s="4" t="s">
        <v>788</v>
      </c>
      <c r="C1052" s="4" t="s">
        <v>4213</v>
      </c>
      <c r="F1052" s="4">
        <v>33.380276832000007</v>
      </c>
    </row>
    <row r="1053" spans="1:6">
      <c r="A1053" s="4" t="s">
        <v>5526</v>
      </c>
      <c r="B1053" s="4" t="s">
        <v>27835</v>
      </c>
      <c r="C1053" s="4" t="s">
        <v>27836</v>
      </c>
      <c r="F1053" s="4">
        <v>34.961518368000007</v>
      </c>
    </row>
    <row r="1054" spans="1:6">
      <c r="A1054" s="4" t="s">
        <v>5526</v>
      </c>
      <c r="B1054" s="4" t="s">
        <v>791</v>
      </c>
      <c r="C1054" s="4" t="s">
        <v>1577</v>
      </c>
      <c r="F1054" s="4">
        <v>8.203199549999999</v>
      </c>
    </row>
    <row r="1055" spans="1:6">
      <c r="A1055" s="4" t="s">
        <v>5526</v>
      </c>
      <c r="B1055" s="4" t="s">
        <v>792</v>
      </c>
      <c r="C1055" s="4" t="s">
        <v>1578</v>
      </c>
      <c r="F1055" s="4">
        <v>6.2863415999999992</v>
      </c>
    </row>
    <row r="1056" spans="1:6">
      <c r="A1056" s="4" t="s">
        <v>5526</v>
      </c>
      <c r="B1056" s="4" t="s">
        <v>793</v>
      </c>
      <c r="C1056" s="4" t="s">
        <v>1579</v>
      </c>
      <c r="F1056" s="4">
        <v>6.2863415999999992</v>
      </c>
    </row>
    <row r="1057" spans="1:6">
      <c r="A1057" s="4" t="s">
        <v>5526</v>
      </c>
      <c r="B1057" s="4" t="s">
        <v>790</v>
      </c>
      <c r="C1057" s="4" t="s">
        <v>4214</v>
      </c>
      <c r="F1057" s="4">
        <v>39.383634528000002</v>
      </c>
    </row>
    <row r="1058" spans="1:6">
      <c r="A1058" s="4" t="s">
        <v>5526</v>
      </c>
      <c r="B1058" s="4" t="s">
        <v>8474</v>
      </c>
      <c r="C1058" s="4" t="s">
        <v>8473</v>
      </c>
      <c r="F1058" s="4">
        <v>54.948011999999991</v>
      </c>
    </row>
    <row r="1059" spans="1:6">
      <c r="A1059" s="4" t="s">
        <v>5526</v>
      </c>
      <c r="B1059" s="4" t="s">
        <v>8472</v>
      </c>
      <c r="C1059" s="4" t="s">
        <v>8471</v>
      </c>
      <c r="F1059" s="4">
        <v>54.948011999999991</v>
      </c>
    </row>
    <row r="1060" spans="1:6">
      <c r="A1060" s="4" t="s">
        <v>5526</v>
      </c>
      <c r="B1060" s="4" t="s">
        <v>13768</v>
      </c>
      <c r="C1060" s="4" t="s">
        <v>13769</v>
      </c>
      <c r="F1060" s="4">
        <v>58.422496649999992</v>
      </c>
    </row>
    <row r="1061" spans="1:6">
      <c r="A1061" s="4" t="s">
        <v>5526</v>
      </c>
      <c r="B1061" s="4" t="s">
        <v>789</v>
      </c>
      <c r="C1061" s="4" t="s">
        <v>4215</v>
      </c>
      <c r="F1061" s="4">
        <v>54.284825951999998</v>
      </c>
    </row>
    <row r="1062" spans="1:6">
      <c r="A1062" s="4" t="s">
        <v>5526</v>
      </c>
      <c r="B1062" s="4" t="s">
        <v>8470</v>
      </c>
      <c r="C1062" s="4" t="s">
        <v>8469</v>
      </c>
      <c r="F1062" s="4">
        <v>38.02678319999999</v>
      </c>
    </row>
    <row r="1063" spans="1:6">
      <c r="A1063" s="4" t="s">
        <v>5526</v>
      </c>
      <c r="B1063" s="4" t="s">
        <v>799</v>
      </c>
      <c r="C1063" s="4" t="s">
        <v>3467</v>
      </c>
      <c r="F1063" s="4">
        <v>75.641876243999988</v>
      </c>
    </row>
    <row r="1064" spans="1:6">
      <c r="A1064" s="4" t="s">
        <v>5526</v>
      </c>
      <c r="B1064" s="4" t="s">
        <v>798</v>
      </c>
      <c r="C1064" s="4" t="s">
        <v>4216</v>
      </c>
      <c r="F1064" s="4">
        <v>25.326665279999997</v>
      </c>
    </row>
    <row r="1065" spans="1:6">
      <c r="A1065" s="4" t="s">
        <v>5526</v>
      </c>
      <c r="B1065" s="4" t="s">
        <v>27837</v>
      </c>
      <c r="C1065" s="4" t="s">
        <v>27838</v>
      </c>
      <c r="F1065" s="4">
        <v>33.920051549999997</v>
      </c>
    </row>
    <row r="1066" spans="1:6">
      <c r="A1066" s="4" t="s">
        <v>5526</v>
      </c>
      <c r="B1066" s="4" t="s">
        <v>795</v>
      </c>
      <c r="C1066" s="4" t="s">
        <v>3468</v>
      </c>
      <c r="F1066" s="4">
        <v>57.077124299999987</v>
      </c>
    </row>
    <row r="1067" spans="1:6">
      <c r="A1067" s="4" t="s">
        <v>5526</v>
      </c>
      <c r="B1067" s="4" t="s">
        <v>8468</v>
      </c>
      <c r="C1067" s="4" t="s">
        <v>8467</v>
      </c>
      <c r="F1067" s="4">
        <v>50.897936249999987</v>
      </c>
    </row>
    <row r="1068" spans="1:6">
      <c r="A1068" s="4" t="s">
        <v>5526</v>
      </c>
      <c r="B1068" s="4" t="s">
        <v>796</v>
      </c>
      <c r="C1068" s="4" t="s">
        <v>4217</v>
      </c>
      <c r="F1068" s="4">
        <v>101.58806851200002</v>
      </c>
    </row>
    <row r="1069" spans="1:6">
      <c r="A1069" s="4" t="s">
        <v>5526</v>
      </c>
      <c r="B1069" s="4" t="s">
        <v>797</v>
      </c>
      <c r="C1069" s="4" t="s">
        <v>3469</v>
      </c>
      <c r="F1069" s="4">
        <v>105.956583264</v>
      </c>
    </row>
    <row r="1070" spans="1:6">
      <c r="A1070" s="4" t="s">
        <v>5526</v>
      </c>
      <c r="B1070" s="4" t="s">
        <v>27839</v>
      </c>
      <c r="C1070" s="4" t="s">
        <v>27840</v>
      </c>
      <c r="F1070" s="4">
        <v>106.14418819199999</v>
      </c>
    </row>
    <row r="1071" spans="1:6">
      <c r="A1071" s="4" t="s">
        <v>5526</v>
      </c>
      <c r="B1071" s="4" t="s">
        <v>794</v>
      </c>
      <c r="C1071" s="4" t="s">
        <v>3504</v>
      </c>
      <c r="F1071" s="4">
        <v>21.802372704</v>
      </c>
    </row>
    <row r="1072" spans="1:6">
      <c r="A1072" s="4" t="s">
        <v>5526</v>
      </c>
      <c r="B1072" s="4" t="s">
        <v>25271</v>
      </c>
      <c r="C1072" s="4" t="s">
        <v>25272</v>
      </c>
      <c r="F1072" s="4">
        <v>27.577924416000002</v>
      </c>
    </row>
    <row r="1073" spans="1:6">
      <c r="A1073" s="4" t="s">
        <v>5526</v>
      </c>
      <c r="B1073" s="4" t="s">
        <v>9993</v>
      </c>
      <c r="C1073" s="4" t="s">
        <v>9992</v>
      </c>
      <c r="F1073" s="4">
        <v>100.90465056000001</v>
      </c>
    </row>
    <row r="1074" spans="1:6">
      <c r="A1074" s="4" t="s">
        <v>5526</v>
      </c>
      <c r="B1074" s="4" t="s">
        <v>28651</v>
      </c>
      <c r="C1074" s="4" t="s">
        <v>28650</v>
      </c>
      <c r="E1074" s="4" t="s">
        <v>10004</v>
      </c>
      <c r="F1074" s="4">
        <v>53.219596500000002</v>
      </c>
    </row>
    <row r="1075" spans="1:6">
      <c r="A1075" s="4" t="s">
        <v>5526</v>
      </c>
      <c r="B1075" s="4" t="s">
        <v>11008</v>
      </c>
      <c r="C1075" s="4" t="s">
        <v>11007</v>
      </c>
      <c r="F1075" s="4">
        <v>79.278277122000006</v>
      </c>
    </row>
    <row r="1076" spans="1:6">
      <c r="A1076" s="4" t="s">
        <v>5526</v>
      </c>
      <c r="B1076" s="4" t="s">
        <v>11006</v>
      </c>
      <c r="C1076" s="4" t="s">
        <v>11005</v>
      </c>
      <c r="F1076" s="4">
        <v>83.872803168000004</v>
      </c>
    </row>
    <row r="1077" spans="1:6">
      <c r="A1077" s="4" t="s">
        <v>5526</v>
      </c>
      <c r="B1077" s="4" t="s">
        <v>11004</v>
      </c>
      <c r="C1077" s="4" t="s">
        <v>11003</v>
      </c>
      <c r="F1077" s="4">
        <v>79.289882784</v>
      </c>
    </row>
    <row r="1078" spans="1:6">
      <c r="A1078" s="4" t="s">
        <v>5526</v>
      </c>
      <c r="B1078" s="4" t="s">
        <v>13888</v>
      </c>
      <c r="C1078" s="4" t="s">
        <v>13889</v>
      </c>
      <c r="F1078" s="4">
        <v>77.239628927999988</v>
      </c>
    </row>
    <row r="1079" spans="1:6">
      <c r="A1079" s="4" t="s">
        <v>5526</v>
      </c>
      <c r="B1079" s="4" t="s">
        <v>26560</v>
      </c>
      <c r="C1079" s="4" t="s">
        <v>26561</v>
      </c>
      <c r="F1079" s="4">
        <v>85.708651392000007</v>
      </c>
    </row>
    <row r="1080" spans="1:6">
      <c r="A1080" s="4" t="s">
        <v>5526</v>
      </c>
      <c r="B1080" s="4" t="s">
        <v>12028</v>
      </c>
      <c r="C1080" s="4" t="s">
        <v>12029</v>
      </c>
      <c r="F1080" s="4">
        <v>85.789053503999995</v>
      </c>
    </row>
    <row r="1081" spans="1:6">
      <c r="A1081" s="4" t="s">
        <v>5526</v>
      </c>
      <c r="B1081" s="4" t="s">
        <v>27841</v>
      </c>
      <c r="C1081" s="4" t="s">
        <v>27842</v>
      </c>
      <c r="F1081" s="4">
        <v>81.581342976000002</v>
      </c>
    </row>
    <row r="1082" spans="1:6">
      <c r="A1082" s="4" t="s">
        <v>5526</v>
      </c>
      <c r="B1082" s="4" t="s">
        <v>28768</v>
      </c>
      <c r="C1082" s="4" t="s">
        <v>28767</v>
      </c>
      <c r="F1082" s="4">
        <v>81.701946144000004</v>
      </c>
    </row>
    <row r="1083" spans="1:6">
      <c r="A1083" s="4" t="s">
        <v>5526</v>
      </c>
      <c r="B1083" s="4" t="s">
        <v>12030</v>
      </c>
      <c r="C1083" s="4" t="s">
        <v>12029</v>
      </c>
      <c r="F1083" s="4">
        <v>91.216196063999988</v>
      </c>
    </row>
    <row r="1084" spans="1:6">
      <c r="A1084" s="4" t="s">
        <v>5526</v>
      </c>
      <c r="B1084" s="4" t="s">
        <v>29005</v>
      </c>
      <c r="C1084" s="4" t="s">
        <v>29006</v>
      </c>
      <c r="F1084" s="4">
        <v>162.29358720000002</v>
      </c>
    </row>
    <row r="1085" spans="1:6">
      <c r="A1085" s="4" t="s">
        <v>5526</v>
      </c>
      <c r="B1085" s="4" t="s">
        <v>13890</v>
      </c>
      <c r="C1085" s="4" t="s">
        <v>13891</v>
      </c>
      <c r="F1085" s="4">
        <v>162.30523968000003</v>
      </c>
    </row>
    <row r="1086" spans="1:6">
      <c r="A1086" s="4" t="s">
        <v>5526</v>
      </c>
      <c r="B1086" s="4" t="s">
        <v>13892</v>
      </c>
      <c r="C1086" s="4" t="s">
        <v>13893</v>
      </c>
      <c r="F1086" s="4">
        <v>179.34116544000003</v>
      </c>
    </row>
    <row r="1087" spans="1:6">
      <c r="A1087" s="4" t="s">
        <v>5526</v>
      </c>
      <c r="B1087" s="4" t="s">
        <v>12637</v>
      </c>
      <c r="C1087" s="4" t="s">
        <v>12638</v>
      </c>
      <c r="F1087" s="4">
        <v>324.37958400000008</v>
      </c>
    </row>
    <row r="1088" spans="1:6">
      <c r="A1088" s="4" t="s">
        <v>5526</v>
      </c>
      <c r="B1088" s="4" t="s">
        <v>26562</v>
      </c>
      <c r="C1088" s="4" t="s">
        <v>26563</v>
      </c>
      <c r="F1088" s="4">
        <v>292.82466815999999</v>
      </c>
    </row>
    <row r="1089" spans="1:6">
      <c r="A1089" s="4" t="s">
        <v>5526</v>
      </c>
      <c r="B1089" s="4" t="s">
        <v>12587</v>
      </c>
      <c r="C1089" s="4" t="s">
        <v>12588</v>
      </c>
      <c r="F1089" s="4">
        <v>33.608082816</v>
      </c>
    </row>
    <row r="1090" spans="1:6">
      <c r="A1090" s="4" t="s">
        <v>6989</v>
      </c>
      <c r="B1090" s="4" t="s">
        <v>27843</v>
      </c>
      <c r="C1090" s="4" t="s">
        <v>27844</v>
      </c>
      <c r="F1090" s="4">
        <v>174.71411699999999</v>
      </c>
    </row>
    <row r="1091" spans="1:6">
      <c r="A1091" s="4" t="s">
        <v>5526</v>
      </c>
      <c r="B1091" s="4" t="s">
        <v>8466</v>
      </c>
      <c r="C1091" s="4" t="s">
        <v>8465</v>
      </c>
      <c r="F1091" s="4">
        <v>29.669627399999996</v>
      </c>
    </row>
    <row r="1092" spans="1:6">
      <c r="A1092" s="4" t="s">
        <v>5526</v>
      </c>
      <c r="B1092" s="4" t="s">
        <v>8464</v>
      </c>
      <c r="C1092" s="4" t="s">
        <v>8463</v>
      </c>
      <c r="F1092" s="4">
        <v>63.914423999999997</v>
      </c>
    </row>
    <row r="1093" spans="1:6">
      <c r="A1093" s="4" t="s">
        <v>5526</v>
      </c>
      <c r="B1093" s="4" t="s">
        <v>8462</v>
      </c>
      <c r="C1093" s="4" t="s">
        <v>8461</v>
      </c>
      <c r="F1093" s="4">
        <v>95.871635999999995</v>
      </c>
    </row>
    <row r="1094" spans="1:6">
      <c r="A1094" s="4" t="s">
        <v>5526</v>
      </c>
      <c r="B1094" s="4" t="s">
        <v>27845</v>
      </c>
      <c r="C1094" s="4" t="s">
        <v>27846</v>
      </c>
      <c r="F1094" s="4">
        <v>74.97496944000001</v>
      </c>
    </row>
    <row r="1095" spans="1:6">
      <c r="A1095" s="4" t="s">
        <v>5526</v>
      </c>
      <c r="B1095" s="4" t="s">
        <v>8460</v>
      </c>
      <c r="C1095" s="4" t="s">
        <v>8459</v>
      </c>
      <c r="F1095" s="4">
        <v>68.478097799999986</v>
      </c>
    </row>
    <row r="1096" spans="1:6">
      <c r="A1096" s="4" t="s">
        <v>5526</v>
      </c>
      <c r="B1096" s="4" t="s">
        <v>8458</v>
      </c>
      <c r="C1096" s="4" t="s">
        <v>8457</v>
      </c>
      <c r="F1096" s="4">
        <v>49.32669571200001</v>
      </c>
    </row>
    <row r="1097" spans="1:6">
      <c r="A1097" s="4" t="s">
        <v>5526</v>
      </c>
      <c r="B1097" s="4" t="s">
        <v>12063</v>
      </c>
      <c r="C1097" s="4" t="s">
        <v>12064</v>
      </c>
      <c r="F1097" s="4">
        <v>27.979934975999996</v>
      </c>
    </row>
    <row r="1098" spans="1:6">
      <c r="A1098" s="4" t="s">
        <v>5526</v>
      </c>
      <c r="B1098" s="4" t="s">
        <v>784</v>
      </c>
      <c r="C1098" s="4" t="s">
        <v>3470</v>
      </c>
      <c r="F1098" s="4">
        <v>19.068700896000003</v>
      </c>
    </row>
    <row r="1099" spans="1:6">
      <c r="A1099" s="4" t="s">
        <v>5526</v>
      </c>
      <c r="B1099" s="4" t="s">
        <v>11340</v>
      </c>
      <c r="C1099" s="4" t="s">
        <v>11339</v>
      </c>
      <c r="F1099" s="4">
        <v>69.521026176000007</v>
      </c>
    </row>
    <row r="1100" spans="1:6">
      <c r="A1100" s="4" t="s">
        <v>5526</v>
      </c>
      <c r="B1100" s="4" t="s">
        <v>8456</v>
      </c>
      <c r="C1100" s="4" t="s">
        <v>8455</v>
      </c>
      <c r="F1100" s="4">
        <v>52.085657400000002</v>
      </c>
    </row>
    <row r="1101" spans="1:6">
      <c r="A1101" s="4" t="s">
        <v>5526</v>
      </c>
      <c r="B1101" s="4" t="s">
        <v>27847</v>
      </c>
      <c r="C1101" s="4" t="s">
        <v>27848</v>
      </c>
      <c r="F1101" s="4">
        <v>19.772087999999997</v>
      </c>
    </row>
    <row r="1102" spans="1:6">
      <c r="A1102" s="4" t="s">
        <v>5526</v>
      </c>
      <c r="B1102" s="4" t="s">
        <v>779</v>
      </c>
      <c r="C1102" s="4" t="s">
        <v>3471</v>
      </c>
      <c r="F1102" s="4">
        <v>19.457311104000002</v>
      </c>
    </row>
    <row r="1103" spans="1:6">
      <c r="A1103" s="4" t="s">
        <v>5526</v>
      </c>
      <c r="B1103" s="4" t="s">
        <v>780</v>
      </c>
      <c r="C1103" s="4" t="s">
        <v>3472</v>
      </c>
      <c r="F1103" s="4">
        <v>26.117286047999997</v>
      </c>
    </row>
    <row r="1104" spans="1:6">
      <c r="A1104" s="4" t="s">
        <v>5526</v>
      </c>
      <c r="B1104" s="4" t="s">
        <v>781</v>
      </c>
      <c r="C1104" s="4" t="s">
        <v>3473</v>
      </c>
      <c r="F1104" s="4">
        <v>19.588161599999996</v>
      </c>
    </row>
    <row r="1105" spans="1:6">
      <c r="A1105" s="4" t="s">
        <v>5526</v>
      </c>
      <c r="B1105" s="4" t="s">
        <v>13793</v>
      </c>
      <c r="C1105" s="4" t="s">
        <v>13794</v>
      </c>
      <c r="F1105" s="4">
        <v>18.438884351999999</v>
      </c>
    </row>
    <row r="1106" spans="1:6">
      <c r="A1106" s="4" t="s">
        <v>5526</v>
      </c>
      <c r="B1106" s="4" t="s">
        <v>785</v>
      </c>
      <c r="C1106" s="4" t="s">
        <v>4219</v>
      </c>
      <c r="F1106" s="4">
        <v>70.9979364</v>
      </c>
    </row>
    <row r="1107" spans="1:6">
      <c r="A1107" s="4" t="s">
        <v>5526</v>
      </c>
      <c r="B1107" s="4" t="s">
        <v>786</v>
      </c>
      <c r="C1107" s="4" t="s">
        <v>4220</v>
      </c>
      <c r="F1107" s="4">
        <v>74.063745503999996</v>
      </c>
    </row>
    <row r="1108" spans="1:6">
      <c r="A1108" s="4" t="s">
        <v>5526</v>
      </c>
      <c r="B1108" s="4" t="s">
        <v>782</v>
      </c>
      <c r="C1108" s="4" t="s">
        <v>4221</v>
      </c>
      <c r="F1108" s="4">
        <v>20.174427000000001</v>
      </c>
    </row>
    <row r="1109" spans="1:6">
      <c r="A1109" s="4" t="s">
        <v>5526</v>
      </c>
      <c r="B1109" s="4" t="s">
        <v>787</v>
      </c>
      <c r="C1109" s="4" t="s">
        <v>4222</v>
      </c>
      <c r="F1109" s="4">
        <v>58.890934199999997</v>
      </c>
    </row>
    <row r="1110" spans="1:6">
      <c r="A1110" s="4" t="s">
        <v>5526</v>
      </c>
      <c r="B1110" s="4" t="s">
        <v>1231</v>
      </c>
      <c r="C1110" s="4" t="s">
        <v>3474</v>
      </c>
      <c r="F1110" s="4">
        <v>117.93727764000002</v>
      </c>
    </row>
    <row r="1111" spans="1:6">
      <c r="A1111" s="4" t="s">
        <v>5526</v>
      </c>
      <c r="B1111" s="4" t="s">
        <v>12523</v>
      </c>
      <c r="C1111" s="4" t="s">
        <v>12522</v>
      </c>
      <c r="F1111" s="4">
        <v>10.725208199999999</v>
      </c>
    </row>
    <row r="1112" spans="1:6">
      <c r="A1112" s="4" t="s">
        <v>5526</v>
      </c>
      <c r="B1112" s="4" t="s">
        <v>13789</v>
      </c>
      <c r="C1112" s="4" t="s">
        <v>13790</v>
      </c>
      <c r="F1112" s="4">
        <v>72.897914880000016</v>
      </c>
    </row>
    <row r="1113" spans="1:6">
      <c r="A1113" s="4" t="s">
        <v>5526</v>
      </c>
      <c r="B1113" s="4" t="s">
        <v>25691</v>
      </c>
      <c r="C1113" s="4" t="s">
        <v>25692</v>
      </c>
      <c r="F1113" s="4">
        <v>67.216165631999999</v>
      </c>
    </row>
    <row r="1114" spans="1:6">
      <c r="A1114" s="4" t="s">
        <v>5526</v>
      </c>
      <c r="B1114" s="4" t="s">
        <v>5649</v>
      </c>
      <c r="C1114" s="4" t="s">
        <v>5650</v>
      </c>
      <c r="F1114" s="4">
        <v>49.165891488</v>
      </c>
    </row>
    <row r="1115" spans="1:6">
      <c r="A1115" s="4" t="s">
        <v>5526</v>
      </c>
      <c r="B1115" s="4" t="s">
        <v>1035</v>
      </c>
      <c r="C1115" s="4" t="s">
        <v>4223</v>
      </c>
      <c r="F1115" s="4">
        <v>112.60647</v>
      </c>
    </row>
    <row r="1116" spans="1:6">
      <c r="A1116" s="4" t="s">
        <v>5526</v>
      </c>
      <c r="B1116" s="4" t="s">
        <v>11002</v>
      </c>
      <c r="C1116" s="4" t="s">
        <v>11001</v>
      </c>
      <c r="F1116" s="4">
        <v>103.78416614999999</v>
      </c>
    </row>
    <row r="1117" spans="1:6">
      <c r="A1117" s="4" t="s">
        <v>5526</v>
      </c>
      <c r="B1117" s="4" t="s">
        <v>13894</v>
      </c>
      <c r="C1117" s="4" t="s">
        <v>13895</v>
      </c>
      <c r="F1117" s="4">
        <v>65.83592937600001</v>
      </c>
    </row>
    <row r="1118" spans="1:6">
      <c r="A1118" s="4" t="s">
        <v>5526</v>
      </c>
      <c r="B1118" s="4" t="s">
        <v>800</v>
      </c>
      <c r="C1118" s="4" t="s">
        <v>3475</v>
      </c>
      <c r="F1118" s="4">
        <v>264.6606240000001</v>
      </c>
    </row>
    <row r="1119" spans="1:6">
      <c r="A1119" s="4" t="s">
        <v>5526</v>
      </c>
      <c r="B1119" s="4" t="s">
        <v>801</v>
      </c>
      <c r="C1119" s="4" t="s">
        <v>3476</v>
      </c>
      <c r="F1119" s="4">
        <v>46.92</v>
      </c>
    </row>
    <row r="1120" spans="1:6">
      <c r="A1120" s="4" t="s">
        <v>5526</v>
      </c>
      <c r="B1120" s="4" t="s">
        <v>27849</v>
      </c>
      <c r="C1120" s="4" t="s">
        <v>27850</v>
      </c>
      <c r="F1120" s="4">
        <v>331.12636992000006</v>
      </c>
    </row>
    <row r="1121" spans="1:6">
      <c r="A1121" s="4" t="s">
        <v>5526</v>
      </c>
      <c r="B1121" s="4" t="s">
        <v>11000</v>
      </c>
      <c r="C1121" s="4" t="s">
        <v>10999</v>
      </c>
      <c r="F1121" s="4">
        <v>36.217899899999999</v>
      </c>
    </row>
    <row r="1122" spans="1:6">
      <c r="A1122" s="4" t="s">
        <v>5526</v>
      </c>
      <c r="B1122" s="4" t="s">
        <v>29007</v>
      </c>
      <c r="C1122" s="4" t="s">
        <v>29008</v>
      </c>
      <c r="E1122" s="4" t="s">
        <v>10004</v>
      </c>
      <c r="F1122" s="4">
        <v>73.804984049999987</v>
      </c>
    </row>
    <row r="1123" spans="1:6">
      <c r="A1123" s="4" t="s">
        <v>5526</v>
      </c>
      <c r="B1123" s="4" t="s">
        <v>27493</v>
      </c>
      <c r="C1123" s="4" t="s">
        <v>27494</v>
      </c>
      <c r="F1123" s="4">
        <v>114.32032704000001</v>
      </c>
    </row>
    <row r="1124" spans="1:6">
      <c r="A1124" s="4" t="s">
        <v>5526</v>
      </c>
      <c r="B1124" s="4" t="s">
        <v>10998</v>
      </c>
      <c r="C1124" s="4" t="s">
        <v>10997</v>
      </c>
      <c r="F1124" s="4">
        <v>55.055346191999988</v>
      </c>
    </row>
    <row r="1125" spans="1:6">
      <c r="A1125" s="4" t="s">
        <v>5526</v>
      </c>
      <c r="B1125" s="4" t="s">
        <v>13630</v>
      </c>
      <c r="C1125" s="4" t="s">
        <v>13631</v>
      </c>
      <c r="F1125" s="4">
        <v>90.010164384000007</v>
      </c>
    </row>
    <row r="1126" spans="1:6">
      <c r="A1126" s="4" t="s">
        <v>5526</v>
      </c>
      <c r="B1126" s="4" t="s">
        <v>11110</v>
      </c>
      <c r="C1126" s="4" t="s">
        <v>11109</v>
      </c>
      <c r="F1126" s="4">
        <v>17.806139999999999</v>
      </c>
    </row>
    <row r="1127" spans="1:6">
      <c r="A1127" s="4" t="s">
        <v>6989</v>
      </c>
      <c r="B1127" s="4" t="s">
        <v>27851</v>
      </c>
      <c r="C1127" s="4" t="s">
        <v>27852</v>
      </c>
      <c r="F1127" s="4">
        <v>128.94350399999999</v>
      </c>
    </row>
    <row r="1128" spans="1:6">
      <c r="A1128" s="4" t="s">
        <v>5526</v>
      </c>
      <c r="B1128" s="4" t="s">
        <v>10996</v>
      </c>
      <c r="C1128" s="4" t="s">
        <v>10995</v>
      </c>
      <c r="F1128" s="4">
        <v>97.780095269999975</v>
      </c>
    </row>
    <row r="1129" spans="1:6">
      <c r="A1129" s="4" t="s">
        <v>5526</v>
      </c>
      <c r="B1129" s="4" t="s">
        <v>8454</v>
      </c>
      <c r="C1129" s="4" t="s">
        <v>8453</v>
      </c>
      <c r="F1129" s="4">
        <v>41.383439999999993</v>
      </c>
    </row>
    <row r="1130" spans="1:6">
      <c r="A1130" s="4" t="s">
        <v>5526</v>
      </c>
      <c r="B1130" s="4" t="s">
        <v>9584</v>
      </c>
      <c r="C1130" s="4" t="s">
        <v>9585</v>
      </c>
      <c r="F1130" s="4">
        <v>142.6674816</v>
      </c>
    </row>
    <row r="1131" spans="1:6">
      <c r="A1131" s="4" t="s">
        <v>5526</v>
      </c>
      <c r="B1131" s="4" t="s">
        <v>8452</v>
      </c>
      <c r="C1131" s="4" t="s">
        <v>8451</v>
      </c>
      <c r="F1131" s="4">
        <v>17.622448200000001</v>
      </c>
    </row>
    <row r="1132" spans="1:6">
      <c r="A1132" s="4" t="s">
        <v>5526</v>
      </c>
      <c r="B1132" s="4" t="s">
        <v>8450</v>
      </c>
      <c r="C1132" s="4" t="s">
        <v>8449</v>
      </c>
      <c r="F1132" s="4">
        <v>17.070668999999999</v>
      </c>
    </row>
    <row r="1133" spans="1:6">
      <c r="A1133" s="4" t="s">
        <v>5526</v>
      </c>
      <c r="B1133" s="4" t="s">
        <v>27853</v>
      </c>
      <c r="C1133" s="4" t="s">
        <v>27854</v>
      </c>
      <c r="F1133" s="4">
        <v>56.133237005999995</v>
      </c>
    </row>
    <row r="1134" spans="1:6">
      <c r="A1134" s="4" t="s">
        <v>5526</v>
      </c>
      <c r="B1134" s="4" t="s">
        <v>5793</v>
      </c>
      <c r="C1134" s="4" t="s">
        <v>5792</v>
      </c>
      <c r="F1134" s="4">
        <v>52.931390399999998</v>
      </c>
    </row>
    <row r="1135" spans="1:6">
      <c r="A1135" s="4" t="s">
        <v>5526</v>
      </c>
      <c r="B1135" s="4" t="s">
        <v>5795</v>
      </c>
      <c r="C1135" s="4" t="s">
        <v>5794</v>
      </c>
      <c r="F1135" s="4">
        <v>51.725358720000003</v>
      </c>
    </row>
    <row r="1136" spans="1:6">
      <c r="A1136" s="4" t="s">
        <v>5526</v>
      </c>
      <c r="B1136" s="4" t="s">
        <v>28752</v>
      </c>
      <c r="C1136" s="4" t="s">
        <v>28751</v>
      </c>
      <c r="F1136" s="4">
        <v>123.91531200000001</v>
      </c>
    </row>
    <row r="1137" spans="1:6">
      <c r="A1137" s="4" t="s">
        <v>5526</v>
      </c>
      <c r="B1137" s="4" t="s">
        <v>10994</v>
      </c>
      <c r="C1137" s="4" t="s">
        <v>10993</v>
      </c>
      <c r="F1137" s="4">
        <v>21.333360384000002</v>
      </c>
    </row>
    <row r="1138" spans="1:6">
      <c r="A1138" s="4" t="s">
        <v>5526</v>
      </c>
      <c r="B1138" s="4" t="s">
        <v>5534</v>
      </c>
      <c r="C1138" s="4" t="s">
        <v>5533</v>
      </c>
      <c r="F1138" s="4">
        <v>37.922996160000011</v>
      </c>
    </row>
    <row r="1139" spans="1:6">
      <c r="A1139" s="4" t="s">
        <v>6989</v>
      </c>
      <c r="B1139" s="4" t="s">
        <v>27855</v>
      </c>
      <c r="C1139" s="4" t="s">
        <v>27856</v>
      </c>
      <c r="F1139" s="4">
        <v>43.206692549999993</v>
      </c>
    </row>
    <row r="1140" spans="1:6">
      <c r="A1140" s="4" t="s">
        <v>5526</v>
      </c>
      <c r="B1140" s="4" t="s">
        <v>12589</v>
      </c>
      <c r="C1140" s="4" t="s">
        <v>12590</v>
      </c>
      <c r="F1140" s="4">
        <v>43.095532032000001</v>
      </c>
    </row>
    <row r="1141" spans="1:6">
      <c r="A1141" s="4" t="s">
        <v>5526</v>
      </c>
      <c r="B1141" s="4" t="s">
        <v>13807</v>
      </c>
      <c r="C1141" s="4" t="s">
        <v>13808</v>
      </c>
      <c r="F1141" s="4">
        <v>39.008424671999997</v>
      </c>
    </row>
    <row r="1142" spans="1:6">
      <c r="A1142" s="4" t="s">
        <v>5526</v>
      </c>
      <c r="B1142" s="4" t="s">
        <v>5824</v>
      </c>
      <c r="C1142" s="4" t="s">
        <v>5823</v>
      </c>
      <c r="F1142" s="4">
        <v>43.731570168000005</v>
      </c>
    </row>
    <row r="1143" spans="1:6">
      <c r="A1143" s="4" t="s">
        <v>5526</v>
      </c>
      <c r="B1143" s="4" t="s">
        <v>27857</v>
      </c>
      <c r="C1143" s="4" t="s">
        <v>27858</v>
      </c>
      <c r="F1143" s="4">
        <v>44.341764768000004</v>
      </c>
    </row>
    <row r="1144" spans="1:6">
      <c r="A1144" s="4" t="s">
        <v>5526</v>
      </c>
      <c r="B1144" s="4" t="s">
        <v>10992</v>
      </c>
      <c r="C1144" s="4" t="s">
        <v>10991</v>
      </c>
      <c r="F1144" s="4">
        <v>45.540258749999992</v>
      </c>
    </row>
    <row r="1145" spans="1:6">
      <c r="A1145" s="4" t="s">
        <v>5526</v>
      </c>
      <c r="B1145" s="4" t="s">
        <v>25273</v>
      </c>
      <c r="C1145" s="4" t="s">
        <v>25274</v>
      </c>
      <c r="F1145" s="4">
        <v>184.16529216000001</v>
      </c>
    </row>
    <row r="1146" spans="1:6">
      <c r="A1146" s="4" t="s">
        <v>5526</v>
      </c>
      <c r="B1146" s="4" t="s">
        <v>27859</v>
      </c>
      <c r="C1146" s="4" t="s">
        <v>27860</v>
      </c>
      <c r="F1146" s="4">
        <v>63.705273408000004</v>
      </c>
    </row>
    <row r="1147" spans="1:6">
      <c r="A1147" s="4" t="s">
        <v>5526</v>
      </c>
      <c r="B1147" s="4" t="s">
        <v>1739</v>
      </c>
      <c r="C1147" s="4" t="s">
        <v>1740</v>
      </c>
      <c r="F1147" s="4">
        <v>12.408725951999998</v>
      </c>
    </row>
    <row r="1148" spans="1:6">
      <c r="A1148" s="4" t="s">
        <v>5526</v>
      </c>
      <c r="B1148" s="4" t="s">
        <v>9991</v>
      </c>
      <c r="C1148" s="4" t="s">
        <v>9990</v>
      </c>
      <c r="F1148" s="4">
        <v>31.586543999999996</v>
      </c>
    </row>
    <row r="1149" spans="1:6">
      <c r="A1149" s="4" t="s">
        <v>5526</v>
      </c>
      <c r="B1149" s="4" t="s">
        <v>12535</v>
      </c>
      <c r="C1149" s="4" t="s">
        <v>12534</v>
      </c>
      <c r="F1149" s="4">
        <v>29.762181792000003</v>
      </c>
    </row>
    <row r="1150" spans="1:6">
      <c r="A1150" s="4" t="s">
        <v>5526</v>
      </c>
      <c r="B1150" s="4" t="s">
        <v>12443</v>
      </c>
      <c r="C1150" s="4" t="s">
        <v>12444</v>
      </c>
      <c r="F1150" s="4">
        <v>20.478233999999997</v>
      </c>
    </row>
    <row r="1151" spans="1:6">
      <c r="A1151" s="4" t="s">
        <v>5526</v>
      </c>
      <c r="B1151" s="4" t="s">
        <v>7107</v>
      </c>
      <c r="C1151" s="4" t="s">
        <v>7108</v>
      </c>
      <c r="F1151" s="4">
        <v>91.135793952000014</v>
      </c>
    </row>
    <row r="1152" spans="1:6">
      <c r="A1152" s="4" t="s">
        <v>5526</v>
      </c>
      <c r="B1152" s="4" t="s">
        <v>8218</v>
      </c>
      <c r="C1152" s="4" t="s">
        <v>8217</v>
      </c>
      <c r="F1152" s="4">
        <v>18.881095968</v>
      </c>
    </row>
    <row r="1153" spans="1:6">
      <c r="A1153" s="4" t="s">
        <v>5526</v>
      </c>
      <c r="B1153" s="4" t="s">
        <v>8200</v>
      </c>
      <c r="C1153" s="4" t="s">
        <v>8199</v>
      </c>
      <c r="F1153" s="4">
        <v>32.723659584000004</v>
      </c>
    </row>
    <row r="1154" spans="1:6">
      <c r="A1154" s="4" t="s">
        <v>5526</v>
      </c>
      <c r="B1154" s="4" t="s">
        <v>13896</v>
      </c>
      <c r="C1154" s="4" t="s">
        <v>13897</v>
      </c>
      <c r="F1154" s="4">
        <v>33.487479648000004</v>
      </c>
    </row>
    <row r="1155" spans="1:6">
      <c r="A1155" s="4" t="s">
        <v>5526</v>
      </c>
      <c r="B1155" s="4" t="s">
        <v>9586</v>
      </c>
      <c r="C1155" s="4" t="s">
        <v>9587</v>
      </c>
      <c r="F1155" s="4">
        <v>7.0753858560000005</v>
      </c>
    </row>
    <row r="1156" spans="1:6">
      <c r="A1156" s="4" t="s">
        <v>5526</v>
      </c>
      <c r="B1156" s="4" t="s">
        <v>9588</v>
      </c>
      <c r="C1156" s="4" t="s">
        <v>9587</v>
      </c>
      <c r="F1156" s="4">
        <v>8.7236291520000009</v>
      </c>
    </row>
    <row r="1157" spans="1:6">
      <c r="A1157" s="4" t="s">
        <v>5526</v>
      </c>
      <c r="B1157" s="4" t="s">
        <v>9589</v>
      </c>
      <c r="C1157" s="4" t="s">
        <v>9587</v>
      </c>
      <c r="F1157" s="4">
        <v>16.428831552000002</v>
      </c>
    </row>
    <row r="1158" spans="1:6">
      <c r="A1158" s="4" t="s">
        <v>5526</v>
      </c>
      <c r="B1158" s="4" t="s">
        <v>29009</v>
      </c>
      <c r="C1158" s="4" t="s">
        <v>29010</v>
      </c>
      <c r="E1158" s="4" t="s">
        <v>10004</v>
      </c>
      <c r="F1158" s="4">
        <v>9.7509730499999989</v>
      </c>
    </row>
    <row r="1159" spans="1:6">
      <c r="A1159" s="4" t="s">
        <v>5526</v>
      </c>
      <c r="B1159" s="4" t="s">
        <v>25908</v>
      </c>
      <c r="C1159" s="4" t="s">
        <v>25909</v>
      </c>
      <c r="F1159" s="4">
        <v>18.492485760000001</v>
      </c>
    </row>
    <row r="1160" spans="1:6">
      <c r="A1160" s="4" t="s">
        <v>5526</v>
      </c>
      <c r="B1160" s="4" t="s">
        <v>1731</v>
      </c>
      <c r="C1160" s="4" t="s">
        <v>1732</v>
      </c>
      <c r="F1160" s="4">
        <v>39.944462249999987</v>
      </c>
    </row>
    <row r="1161" spans="1:6">
      <c r="A1161" s="4" t="s">
        <v>5526</v>
      </c>
      <c r="B1161" s="4" t="s">
        <v>25249</v>
      </c>
      <c r="C1161" s="4" t="s">
        <v>25248</v>
      </c>
      <c r="F1161" s="4">
        <v>23.692840499999992</v>
      </c>
    </row>
    <row r="1162" spans="1:6">
      <c r="A1162" s="4" t="s">
        <v>5526</v>
      </c>
      <c r="B1162" s="4" t="s">
        <v>29011</v>
      </c>
      <c r="C1162" s="4" t="s">
        <v>29012</v>
      </c>
      <c r="F1162" s="4">
        <v>12.542729472</v>
      </c>
    </row>
    <row r="1163" spans="1:6">
      <c r="A1163" s="4" t="s">
        <v>5526</v>
      </c>
      <c r="B1163" s="4" t="s">
        <v>804</v>
      </c>
      <c r="C1163" s="4" t="s">
        <v>3477</v>
      </c>
      <c r="F1163" s="4">
        <v>38.753817984000001</v>
      </c>
    </row>
    <row r="1164" spans="1:6">
      <c r="A1164" s="4" t="s">
        <v>5526</v>
      </c>
      <c r="B1164" s="4" t="s">
        <v>1062</v>
      </c>
      <c r="C1164" s="4" t="s">
        <v>3478</v>
      </c>
      <c r="F1164" s="4">
        <v>45.212189418000001</v>
      </c>
    </row>
    <row r="1165" spans="1:6">
      <c r="A1165" s="4" t="s">
        <v>5526</v>
      </c>
      <c r="B1165" s="4" t="s">
        <v>9590</v>
      </c>
      <c r="C1165" s="4" t="s">
        <v>9591</v>
      </c>
      <c r="F1165" s="4">
        <v>36.824167295999999</v>
      </c>
    </row>
    <row r="1166" spans="1:6">
      <c r="A1166" s="4" t="s">
        <v>5526</v>
      </c>
      <c r="B1166" s="4" t="s">
        <v>3998</v>
      </c>
      <c r="C1166" s="4" t="s">
        <v>3999</v>
      </c>
      <c r="F1166" s="4">
        <v>110.23340328000002</v>
      </c>
    </row>
    <row r="1167" spans="1:6">
      <c r="A1167" s="4" t="s">
        <v>5526</v>
      </c>
      <c r="B1167" s="4" t="s">
        <v>5639</v>
      </c>
      <c r="C1167" s="4" t="s">
        <v>5638</v>
      </c>
      <c r="F1167" s="4">
        <v>153.96206400000003</v>
      </c>
    </row>
    <row r="1168" spans="1:6">
      <c r="A1168" s="4" t="s">
        <v>5526</v>
      </c>
      <c r="B1168" s="4" t="s">
        <v>25910</v>
      </c>
      <c r="C1168" s="4" t="s">
        <v>25911</v>
      </c>
      <c r="F1168" s="4">
        <v>160.51075776000002</v>
      </c>
    </row>
    <row r="1169" spans="1:6">
      <c r="A1169" s="4" t="s">
        <v>5526</v>
      </c>
      <c r="B1169" s="4" t="s">
        <v>5860</v>
      </c>
      <c r="C1169" s="4" t="s">
        <v>5859</v>
      </c>
      <c r="F1169" s="4">
        <v>26.974908576000001</v>
      </c>
    </row>
    <row r="1170" spans="1:6">
      <c r="A1170" s="4" t="s">
        <v>5526</v>
      </c>
      <c r="B1170" s="4" t="s">
        <v>1042</v>
      </c>
      <c r="C1170" s="4" t="s">
        <v>4224</v>
      </c>
      <c r="F1170" s="4">
        <v>34.773913440000001</v>
      </c>
    </row>
    <row r="1171" spans="1:6">
      <c r="A1171" s="4" t="s">
        <v>5526</v>
      </c>
      <c r="B1171" s="4" t="s">
        <v>1043</v>
      </c>
      <c r="C1171" s="4" t="s">
        <v>4225</v>
      </c>
      <c r="F1171" s="4">
        <v>51.524353440000006</v>
      </c>
    </row>
    <row r="1172" spans="1:6">
      <c r="A1172" s="4" t="s">
        <v>5526</v>
      </c>
      <c r="B1172" s="4" t="s">
        <v>1044</v>
      </c>
      <c r="C1172" s="4" t="s">
        <v>4226</v>
      </c>
      <c r="F1172" s="4">
        <v>115.66036224000001</v>
      </c>
    </row>
    <row r="1173" spans="1:6">
      <c r="A1173" s="4" t="s">
        <v>5526</v>
      </c>
      <c r="B1173" s="4" t="s">
        <v>12721</v>
      </c>
      <c r="C1173" s="4" t="s">
        <v>12722</v>
      </c>
      <c r="F1173" s="4">
        <v>42.398713728000004</v>
      </c>
    </row>
    <row r="1174" spans="1:6">
      <c r="A1174" s="4" t="s">
        <v>5526</v>
      </c>
      <c r="B1174" s="4" t="s">
        <v>12723</v>
      </c>
      <c r="C1174" s="4" t="s">
        <v>12724</v>
      </c>
      <c r="F1174" s="4">
        <v>55.504257984000006</v>
      </c>
    </row>
    <row r="1175" spans="1:6">
      <c r="A1175" s="4" t="s">
        <v>5526</v>
      </c>
      <c r="B1175" s="4" t="s">
        <v>1045</v>
      </c>
      <c r="C1175" s="4" t="s">
        <v>4227</v>
      </c>
      <c r="F1175" s="4">
        <v>59.202755136</v>
      </c>
    </row>
    <row r="1176" spans="1:6">
      <c r="A1176" s="4" t="s">
        <v>5526</v>
      </c>
      <c r="B1176" s="4" t="s">
        <v>1046</v>
      </c>
      <c r="C1176" s="4" t="s">
        <v>4228</v>
      </c>
      <c r="F1176" s="4">
        <v>69.708631104000006</v>
      </c>
    </row>
    <row r="1177" spans="1:6">
      <c r="A1177" s="4" t="s">
        <v>5526</v>
      </c>
      <c r="B1177" s="4" t="s">
        <v>11338</v>
      </c>
      <c r="C1177" s="4" t="s">
        <v>11337</v>
      </c>
      <c r="F1177" s="4">
        <v>54.887841792000003</v>
      </c>
    </row>
    <row r="1178" spans="1:6">
      <c r="A1178" s="4" t="s">
        <v>5526</v>
      </c>
      <c r="B1178" s="4" t="s">
        <v>1047</v>
      </c>
      <c r="C1178" s="4" t="s">
        <v>4229</v>
      </c>
      <c r="F1178" s="4">
        <v>70.392049056000005</v>
      </c>
    </row>
    <row r="1179" spans="1:6">
      <c r="A1179" s="4" t="s">
        <v>5526</v>
      </c>
      <c r="B1179" s="4" t="s">
        <v>26564</v>
      </c>
      <c r="C1179" s="4" t="s">
        <v>26565</v>
      </c>
      <c r="F1179" s="4">
        <v>188.80455000000001</v>
      </c>
    </row>
    <row r="1180" spans="1:6">
      <c r="A1180" s="4" t="s">
        <v>5526</v>
      </c>
      <c r="B1180" s="4" t="s">
        <v>13844</v>
      </c>
      <c r="C1180" s="4" t="s">
        <v>13845</v>
      </c>
      <c r="F1180" s="4">
        <v>210.287025</v>
      </c>
    </row>
    <row r="1181" spans="1:6">
      <c r="A1181" s="4" t="s">
        <v>5526</v>
      </c>
      <c r="B1181" s="4" t="s">
        <v>13846</v>
      </c>
      <c r="C1181" s="4" t="s">
        <v>13847</v>
      </c>
      <c r="F1181" s="4">
        <v>226.05464399999997</v>
      </c>
    </row>
    <row r="1182" spans="1:6">
      <c r="A1182" s="4" t="s">
        <v>5526</v>
      </c>
      <c r="B1182" s="4" t="s">
        <v>1489</v>
      </c>
      <c r="C1182" s="4" t="s">
        <v>3479</v>
      </c>
      <c r="F1182" s="4">
        <v>71.356874399999995</v>
      </c>
    </row>
    <row r="1183" spans="1:6">
      <c r="A1183" s="4" t="s">
        <v>5526</v>
      </c>
      <c r="B1183" s="4" t="s">
        <v>1490</v>
      </c>
      <c r="C1183" s="4" t="s">
        <v>3480</v>
      </c>
      <c r="F1183" s="4">
        <v>70.861061376000009</v>
      </c>
    </row>
    <row r="1184" spans="1:6">
      <c r="A1184" s="4" t="s">
        <v>5526</v>
      </c>
      <c r="B1184" s="4" t="s">
        <v>1491</v>
      </c>
      <c r="C1184" s="4" t="s">
        <v>3481</v>
      </c>
      <c r="F1184" s="4">
        <v>73.474130016000004</v>
      </c>
    </row>
    <row r="1185" spans="1:6">
      <c r="A1185" s="4" t="s">
        <v>5526</v>
      </c>
      <c r="B1185" s="4" t="s">
        <v>1492</v>
      </c>
      <c r="C1185" s="4" t="s">
        <v>3482</v>
      </c>
      <c r="F1185" s="4">
        <v>69.735431808000016</v>
      </c>
    </row>
    <row r="1186" spans="1:6">
      <c r="A1186" s="4" t="s">
        <v>5526</v>
      </c>
      <c r="B1186" s="4" t="s">
        <v>10990</v>
      </c>
      <c r="C1186" s="4" t="s">
        <v>10989</v>
      </c>
      <c r="F1186" s="4">
        <v>73.935949499999992</v>
      </c>
    </row>
    <row r="1187" spans="1:6">
      <c r="A1187" s="4" t="s">
        <v>5526</v>
      </c>
      <c r="B1187" s="4" t="s">
        <v>1493</v>
      </c>
      <c r="C1187" s="4" t="s">
        <v>3483</v>
      </c>
      <c r="F1187" s="4">
        <v>106.25139100800001</v>
      </c>
    </row>
    <row r="1188" spans="1:6">
      <c r="A1188" s="4" t="s">
        <v>5526</v>
      </c>
      <c r="B1188" s="4" t="s">
        <v>1494</v>
      </c>
      <c r="C1188" s="4" t="s">
        <v>4230</v>
      </c>
      <c r="F1188" s="4">
        <v>96.160925952000028</v>
      </c>
    </row>
    <row r="1189" spans="1:6">
      <c r="A1189" s="4" t="s">
        <v>5526</v>
      </c>
      <c r="B1189" s="4" t="s">
        <v>13660</v>
      </c>
      <c r="C1189" s="4" t="s">
        <v>13661</v>
      </c>
      <c r="F1189" s="4">
        <v>174.16746432000002</v>
      </c>
    </row>
    <row r="1190" spans="1:6">
      <c r="A1190" s="4" t="s">
        <v>5526</v>
      </c>
      <c r="B1190" s="4" t="s">
        <v>1495</v>
      </c>
      <c r="C1190" s="4" t="s">
        <v>3484</v>
      </c>
      <c r="F1190" s="4">
        <v>112.28114304000002</v>
      </c>
    </row>
    <row r="1191" spans="1:6">
      <c r="A1191" s="4" t="s">
        <v>5526</v>
      </c>
      <c r="B1191" s="4" t="s">
        <v>1496</v>
      </c>
      <c r="C1191" s="4" t="s">
        <v>3485</v>
      </c>
      <c r="F1191" s="4">
        <v>92.194421759999997</v>
      </c>
    </row>
    <row r="1192" spans="1:6">
      <c r="A1192" s="4" t="s">
        <v>5526</v>
      </c>
      <c r="B1192" s="4" t="s">
        <v>1497</v>
      </c>
      <c r="C1192" s="4" t="s">
        <v>3486</v>
      </c>
      <c r="F1192" s="4">
        <v>61.306610399999997</v>
      </c>
    </row>
    <row r="1193" spans="1:6">
      <c r="A1193" s="4" t="s">
        <v>5526</v>
      </c>
      <c r="B1193" s="4" t="s">
        <v>1498</v>
      </c>
      <c r="C1193" s="4" t="s">
        <v>3487</v>
      </c>
      <c r="F1193" s="4">
        <v>92.516030208000018</v>
      </c>
    </row>
    <row r="1194" spans="1:6">
      <c r="A1194" s="4" t="s">
        <v>5526</v>
      </c>
      <c r="B1194" s="4" t="s">
        <v>8448</v>
      </c>
      <c r="C1194" s="4" t="s">
        <v>8447</v>
      </c>
      <c r="F1194" s="4">
        <v>61.477399199999994</v>
      </c>
    </row>
    <row r="1195" spans="1:6">
      <c r="A1195" s="4" t="s">
        <v>5526</v>
      </c>
      <c r="B1195" s="4" t="s">
        <v>887</v>
      </c>
      <c r="C1195" s="4" t="s">
        <v>3488</v>
      </c>
      <c r="F1195" s="4">
        <v>61.695220608</v>
      </c>
    </row>
    <row r="1196" spans="1:6">
      <c r="A1196" s="4" t="s">
        <v>5526</v>
      </c>
      <c r="B1196" s="4" t="s">
        <v>927</v>
      </c>
      <c r="C1196" s="4" t="s">
        <v>3489</v>
      </c>
      <c r="F1196" s="4">
        <v>49.608103104000008</v>
      </c>
    </row>
    <row r="1197" spans="1:6">
      <c r="A1197" s="4" t="s">
        <v>5526</v>
      </c>
      <c r="B1197" s="4" t="s">
        <v>928</v>
      </c>
      <c r="C1197" s="4" t="s">
        <v>3490</v>
      </c>
      <c r="F1197" s="4">
        <v>27.685127231999999</v>
      </c>
    </row>
    <row r="1198" spans="1:6">
      <c r="A1198" s="4" t="s">
        <v>5526</v>
      </c>
      <c r="B1198" s="4" t="s">
        <v>929</v>
      </c>
      <c r="C1198" s="4" t="s">
        <v>4231</v>
      </c>
      <c r="F1198" s="4">
        <v>26.291490624000001</v>
      </c>
    </row>
    <row r="1199" spans="1:6">
      <c r="A1199" s="4" t="s">
        <v>5526</v>
      </c>
      <c r="B1199" s="4" t="s">
        <v>10988</v>
      </c>
      <c r="C1199" s="4" t="s">
        <v>10987</v>
      </c>
      <c r="F1199" s="4">
        <v>42.74236049999999</v>
      </c>
    </row>
    <row r="1200" spans="1:6">
      <c r="A1200" s="4" t="s">
        <v>5526</v>
      </c>
      <c r="B1200" s="4" t="s">
        <v>10986</v>
      </c>
      <c r="C1200" s="4" t="s">
        <v>10985</v>
      </c>
      <c r="F1200" s="4">
        <v>44.880530706000002</v>
      </c>
    </row>
    <row r="1201" spans="1:6">
      <c r="A1201" s="4" t="s">
        <v>5526</v>
      </c>
      <c r="B1201" s="4" t="s">
        <v>10984</v>
      </c>
      <c r="C1201" s="4" t="s">
        <v>10983</v>
      </c>
      <c r="F1201" s="4">
        <v>44.880530706000002</v>
      </c>
    </row>
    <row r="1202" spans="1:6">
      <c r="A1202" s="4" t="s">
        <v>5526</v>
      </c>
      <c r="B1202" s="4" t="s">
        <v>1636</v>
      </c>
      <c r="C1202" s="4" t="s">
        <v>4232</v>
      </c>
      <c r="F1202" s="4">
        <v>8.4809870639999989</v>
      </c>
    </row>
    <row r="1203" spans="1:6">
      <c r="A1203" s="4" t="s">
        <v>5526</v>
      </c>
      <c r="B1203" s="4" t="s">
        <v>1635</v>
      </c>
      <c r="C1203" s="4" t="s">
        <v>3491</v>
      </c>
      <c r="F1203" s="4">
        <v>26.010083232000003</v>
      </c>
    </row>
    <row r="1204" spans="1:6">
      <c r="A1204" s="4" t="s">
        <v>5526</v>
      </c>
      <c r="B1204" s="4" t="s">
        <v>1637</v>
      </c>
      <c r="C1204" s="4" t="s">
        <v>3492</v>
      </c>
      <c r="F1204" s="4">
        <v>197.62390656000005</v>
      </c>
    </row>
    <row r="1205" spans="1:6">
      <c r="A1205" s="4" t="s">
        <v>5526</v>
      </c>
      <c r="B1205" s="4" t="s">
        <v>13526</v>
      </c>
      <c r="C1205" s="4" t="s">
        <v>13525</v>
      </c>
      <c r="F1205" s="4">
        <v>20.891148768000004</v>
      </c>
    </row>
    <row r="1206" spans="1:6">
      <c r="A1206" s="4" t="s">
        <v>5526</v>
      </c>
      <c r="B1206" s="4" t="s">
        <v>3229</v>
      </c>
      <c r="C1206" s="4" t="s">
        <v>3493</v>
      </c>
      <c r="F1206" s="4">
        <v>15.665011487999999</v>
      </c>
    </row>
    <row r="1207" spans="1:6">
      <c r="A1207" s="4" t="s">
        <v>5526</v>
      </c>
      <c r="B1207" s="4" t="s">
        <v>3230</v>
      </c>
      <c r="C1207" s="4" t="s">
        <v>4233</v>
      </c>
      <c r="F1207" s="4">
        <v>18.907896672</v>
      </c>
    </row>
    <row r="1208" spans="1:6">
      <c r="A1208" s="4" t="s">
        <v>5526</v>
      </c>
      <c r="B1208" s="4" t="s">
        <v>3231</v>
      </c>
      <c r="C1208" s="4" t="s">
        <v>4234</v>
      </c>
      <c r="F1208" s="4">
        <v>16.991646335999999</v>
      </c>
    </row>
    <row r="1209" spans="1:6">
      <c r="A1209" s="4" t="s">
        <v>5526</v>
      </c>
      <c r="B1209" s="4" t="s">
        <v>3232</v>
      </c>
      <c r="C1209" s="4" t="s">
        <v>4235</v>
      </c>
      <c r="F1209" s="4">
        <v>17.031847392</v>
      </c>
    </row>
    <row r="1210" spans="1:6">
      <c r="A1210" s="4" t="s">
        <v>5526</v>
      </c>
      <c r="B1210" s="4" t="s">
        <v>1754</v>
      </c>
      <c r="C1210" s="4" t="s">
        <v>4236</v>
      </c>
      <c r="F1210" s="4">
        <v>30.016788480000002</v>
      </c>
    </row>
    <row r="1211" spans="1:6">
      <c r="A1211" s="4" t="s">
        <v>5526</v>
      </c>
      <c r="B1211" s="4" t="s">
        <v>1755</v>
      </c>
      <c r="C1211" s="4" t="s">
        <v>3494</v>
      </c>
      <c r="F1211" s="4">
        <v>31.705232832</v>
      </c>
    </row>
    <row r="1212" spans="1:6">
      <c r="A1212" s="4" t="s">
        <v>5526</v>
      </c>
      <c r="B1212" s="4" t="s">
        <v>1756</v>
      </c>
      <c r="C1212" s="4" t="s">
        <v>4237</v>
      </c>
      <c r="F1212" s="4">
        <v>23.062005792000001</v>
      </c>
    </row>
    <row r="1213" spans="1:6">
      <c r="A1213" s="4" t="s">
        <v>5526</v>
      </c>
      <c r="B1213" s="4" t="s">
        <v>3233</v>
      </c>
      <c r="C1213" s="4" t="s">
        <v>4238</v>
      </c>
      <c r="F1213" s="4">
        <v>23.075406143999999</v>
      </c>
    </row>
    <row r="1214" spans="1:6">
      <c r="A1214" s="4" t="s">
        <v>5526</v>
      </c>
      <c r="B1214" s="4" t="s">
        <v>3234</v>
      </c>
      <c r="C1214" s="4" t="s">
        <v>4239</v>
      </c>
      <c r="F1214" s="4">
        <v>23.075406143999999</v>
      </c>
    </row>
    <row r="1215" spans="1:6">
      <c r="A1215" s="4" t="s">
        <v>5526</v>
      </c>
      <c r="B1215" s="4" t="s">
        <v>29013</v>
      </c>
      <c r="C1215" s="4" t="s">
        <v>29014</v>
      </c>
      <c r="F1215" s="4">
        <v>28.740963299999997</v>
      </c>
    </row>
    <row r="1216" spans="1:6">
      <c r="A1216" s="4" t="s">
        <v>5526</v>
      </c>
      <c r="B1216" s="4" t="s">
        <v>29015</v>
      </c>
      <c r="C1216" s="4" t="s">
        <v>29016</v>
      </c>
      <c r="F1216" s="4">
        <v>33.931957499999996</v>
      </c>
    </row>
    <row r="1217" spans="1:6">
      <c r="A1217" s="4" t="s">
        <v>5526</v>
      </c>
      <c r="B1217" s="4" t="s">
        <v>10982</v>
      </c>
      <c r="C1217" s="4" t="s">
        <v>10981</v>
      </c>
      <c r="F1217" s="4">
        <v>30.324454649999993</v>
      </c>
    </row>
    <row r="1218" spans="1:6">
      <c r="A1218" s="4" t="s">
        <v>5526</v>
      </c>
      <c r="B1218" s="4" t="s">
        <v>1757</v>
      </c>
      <c r="C1218" s="4" t="s">
        <v>4240</v>
      </c>
      <c r="F1218" s="4">
        <v>28.596351168000005</v>
      </c>
    </row>
    <row r="1219" spans="1:6">
      <c r="A1219" s="4" t="s">
        <v>5526</v>
      </c>
      <c r="B1219" s="4" t="s">
        <v>3235</v>
      </c>
      <c r="C1219" s="4" t="s">
        <v>4241</v>
      </c>
      <c r="F1219" s="4">
        <v>30.539402208000002</v>
      </c>
    </row>
    <row r="1220" spans="1:6">
      <c r="A1220" s="4" t="s">
        <v>5526</v>
      </c>
      <c r="B1220" s="4" t="s">
        <v>1758</v>
      </c>
      <c r="C1220" s="4" t="s">
        <v>4242</v>
      </c>
      <c r="F1220" s="4">
        <v>34.867715904000008</v>
      </c>
    </row>
    <row r="1221" spans="1:6">
      <c r="A1221" s="4" t="s">
        <v>5526</v>
      </c>
      <c r="B1221" s="4" t="s">
        <v>1759</v>
      </c>
      <c r="C1221" s="4" t="s">
        <v>4243</v>
      </c>
      <c r="F1221" s="4">
        <v>36.596361311999999</v>
      </c>
    </row>
    <row r="1222" spans="1:6">
      <c r="A1222" s="4" t="s">
        <v>5526</v>
      </c>
      <c r="B1222" s="4" t="s">
        <v>11617</v>
      </c>
      <c r="C1222" s="4" t="s">
        <v>11618</v>
      </c>
      <c r="F1222" s="4">
        <v>36.658420049999997</v>
      </c>
    </row>
    <row r="1223" spans="1:6">
      <c r="A1223" s="4" t="s">
        <v>5526</v>
      </c>
      <c r="B1223" s="4" t="s">
        <v>3236</v>
      </c>
      <c r="C1223" s="4" t="s">
        <v>3495</v>
      </c>
      <c r="F1223" s="4">
        <v>32.478863868000005</v>
      </c>
    </row>
    <row r="1224" spans="1:6">
      <c r="A1224" s="4" t="s">
        <v>5526</v>
      </c>
      <c r="B1224" s="4" t="s">
        <v>10980</v>
      </c>
      <c r="C1224" s="4" t="s">
        <v>10979</v>
      </c>
      <c r="F1224" s="4">
        <v>20.904549120000002</v>
      </c>
    </row>
    <row r="1225" spans="1:6">
      <c r="A1225" s="4" t="s">
        <v>5526</v>
      </c>
      <c r="B1225" s="4" t="s">
        <v>10978</v>
      </c>
      <c r="C1225" s="4" t="s">
        <v>10977</v>
      </c>
      <c r="F1225" s="4">
        <v>20.864348063999998</v>
      </c>
    </row>
    <row r="1226" spans="1:6">
      <c r="A1226" s="4" t="s">
        <v>5526</v>
      </c>
      <c r="B1226" s="4" t="s">
        <v>10976</v>
      </c>
      <c r="C1226" s="4" t="s">
        <v>10975</v>
      </c>
      <c r="F1226" s="4">
        <v>18.15747696</v>
      </c>
    </row>
    <row r="1227" spans="1:6">
      <c r="A1227" s="4" t="s">
        <v>5526</v>
      </c>
      <c r="B1227" s="4" t="s">
        <v>3237</v>
      </c>
      <c r="C1227" s="4" t="s">
        <v>3496</v>
      </c>
      <c r="F1227" s="4">
        <v>10.572483599999998</v>
      </c>
    </row>
    <row r="1228" spans="1:6">
      <c r="A1228" s="4" t="s">
        <v>5526</v>
      </c>
      <c r="B1228" s="4" t="s">
        <v>10974</v>
      </c>
      <c r="C1228" s="4" t="s">
        <v>10973</v>
      </c>
      <c r="F1228" s="4">
        <v>21.430709999999998</v>
      </c>
    </row>
    <row r="1229" spans="1:6">
      <c r="A1229" s="4" t="s">
        <v>5526</v>
      </c>
      <c r="B1229" s="4" t="s">
        <v>3238</v>
      </c>
      <c r="C1229" s="4" t="s">
        <v>3497</v>
      </c>
      <c r="F1229" s="4">
        <v>16.080422400000003</v>
      </c>
    </row>
    <row r="1230" spans="1:6">
      <c r="A1230" s="4" t="s">
        <v>5526</v>
      </c>
      <c r="B1230" s="4" t="s">
        <v>3239</v>
      </c>
      <c r="C1230" s="4" t="s">
        <v>3498</v>
      </c>
      <c r="F1230" s="4">
        <v>18.733692096000002</v>
      </c>
    </row>
    <row r="1231" spans="1:6">
      <c r="A1231" s="4" t="s">
        <v>5526</v>
      </c>
      <c r="B1231" s="4" t="s">
        <v>3240</v>
      </c>
      <c r="C1231" s="4" t="s">
        <v>3499</v>
      </c>
      <c r="F1231" s="4">
        <v>10.706881248</v>
      </c>
    </row>
    <row r="1232" spans="1:6">
      <c r="A1232" s="4" t="s">
        <v>6989</v>
      </c>
      <c r="B1232" s="4" t="s">
        <v>27861</v>
      </c>
      <c r="C1232" s="4" t="s">
        <v>27862</v>
      </c>
      <c r="F1232" s="4">
        <v>98.693592480000007</v>
      </c>
    </row>
    <row r="1233" spans="1:6">
      <c r="A1233" s="4" t="s">
        <v>5526</v>
      </c>
      <c r="B1233" s="4" t="s">
        <v>5498</v>
      </c>
      <c r="C1233" s="4" t="s">
        <v>5532</v>
      </c>
      <c r="F1233" s="4">
        <v>20.060326944</v>
      </c>
    </row>
    <row r="1234" spans="1:6">
      <c r="A1234" s="4" t="s">
        <v>5526</v>
      </c>
      <c r="B1234" s="4" t="s">
        <v>5496</v>
      </c>
      <c r="C1234" s="4" t="s">
        <v>5497</v>
      </c>
      <c r="F1234" s="4">
        <v>21.266358624000002</v>
      </c>
    </row>
    <row r="1235" spans="1:6">
      <c r="A1235" s="4" t="s">
        <v>5526</v>
      </c>
      <c r="B1235" s="4" t="s">
        <v>11336</v>
      </c>
      <c r="C1235" s="4" t="s">
        <v>11335</v>
      </c>
      <c r="F1235" s="4">
        <v>76.073798304000007</v>
      </c>
    </row>
    <row r="1236" spans="1:6">
      <c r="A1236" s="4" t="s">
        <v>5526</v>
      </c>
      <c r="B1236" s="4" t="s">
        <v>10972</v>
      </c>
      <c r="C1236" s="4" t="s">
        <v>10971</v>
      </c>
      <c r="F1236" s="4">
        <v>18.465685055999998</v>
      </c>
    </row>
    <row r="1237" spans="1:6">
      <c r="A1237" s="4" t="s">
        <v>5526</v>
      </c>
      <c r="B1237" s="4" t="s">
        <v>10970</v>
      </c>
      <c r="C1237" s="4" t="s">
        <v>10969</v>
      </c>
      <c r="F1237" s="4">
        <v>19.122302303999998</v>
      </c>
    </row>
    <row r="1238" spans="1:6">
      <c r="A1238" s="4" t="s">
        <v>5526</v>
      </c>
      <c r="B1238" s="4" t="s">
        <v>4000</v>
      </c>
      <c r="C1238" s="4" t="s">
        <v>4001</v>
      </c>
      <c r="F1238" s="4">
        <v>18.395213561999999</v>
      </c>
    </row>
    <row r="1239" spans="1:6">
      <c r="A1239" s="4" t="s">
        <v>5526</v>
      </c>
      <c r="B1239" s="4" t="s">
        <v>10968</v>
      </c>
      <c r="C1239" s="4" t="s">
        <v>10967</v>
      </c>
      <c r="F1239" s="4">
        <v>17.969872032000001</v>
      </c>
    </row>
    <row r="1240" spans="1:6">
      <c r="A1240" s="4" t="s">
        <v>5526</v>
      </c>
      <c r="B1240" s="4" t="s">
        <v>1134</v>
      </c>
      <c r="C1240" s="4" t="s">
        <v>3195</v>
      </c>
      <c r="F1240" s="4">
        <v>44.904579552000001</v>
      </c>
    </row>
    <row r="1241" spans="1:6">
      <c r="A1241" s="4" t="s">
        <v>5526</v>
      </c>
      <c r="B1241" s="4" t="s">
        <v>8562</v>
      </c>
      <c r="C1241" s="4" t="s">
        <v>8561</v>
      </c>
      <c r="F1241" s="4">
        <v>183.40788096000006</v>
      </c>
    </row>
    <row r="1242" spans="1:6">
      <c r="A1242" s="4" t="s">
        <v>5526</v>
      </c>
      <c r="B1242" s="4" t="s">
        <v>1135</v>
      </c>
      <c r="C1242" s="4" t="s">
        <v>4245</v>
      </c>
      <c r="F1242" s="4">
        <v>209.73083328000004</v>
      </c>
    </row>
    <row r="1243" spans="1:6">
      <c r="A1243" s="4" t="s">
        <v>5526</v>
      </c>
      <c r="B1243" s="4" t="s">
        <v>921</v>
      </c>
      <c r="C1243" s="4" t="s">
        <v>4246</v>
      </c>
      <c r="F1243" s="4">
        <v>18.532686815999998</v>
      </c>
    </row>
    <row r="1244" spans="1:6">
      <c r="A1244" s="4" t="s">
        <v>5526</v>
      </c>
      <c r="B1244" s="4" t="s">
        <v>922</v>
      </c>
      <c r="C1244" s="4" t="s">
        <v>3500</v>
      </c>
      <c r="F1244" s="4">
        <v>9.5247599999999988</v>
      </c>
    </row>
    <row r="1245" spans="1:6">
      <c r="A1245" s="4" t="s">
        <v>5526</v>
      </c>
      <c r="B1245" s="4" t="s">
        <v>29017</v>
      </c>
      <c r="C1245" s="4" t="s">
        <v>29018</v>
      </c>
      <c r="E1245" s="4" t="s">
        <v>10004</v>
      </c>
      <c r="F1245" s="4">
        <v>129.95809799999998</v>
      </c>
    </row>
    <row r="1246" spans="1:6">
      <c r="A1246" s="4" t="s">
        <v>6989</v>
      </c>
      <c r="B1246" s="4" t="s">
        <v>27863</v>
      </c>
      <c r="C1246" s="4" t="s">
        <v>27864</v>
      </c>
      <c r="F1246" s="4">
        <v>133.229646</v>
      </c>
    </row>
    <row r="1247" spans="1:6">
      <c r="A1247" s="4" t="s">
        <v>5526</v>
      </c>
      <c r="B1247" s="4" t="s">
        <v>26566</v>
      </c>
      <c r="C1247" s="4" t="s">
        <v>26567</v>
      </c>
      <c r="E1247" s="4" t="s">
        <v>10004</v>
      </c>
      <c r="F1247" s="4">
        <v>40.658819249999993</v>
      </c>
    </row>
    <row r="1248" spans="1:6">
      <c r="A1248" s="4" t="s">
        <v>5526</v>
      </c>
      <c r="B1248" s="4" t="s">
        <v>4002</v>
      </c>
      <c r="C1248" s="4" t="s">
        <v>4003</v>
      </c>
      <c r="F1248" s="4">
        <v>15.395597411039997</v>
      </c>
    </row>
    <row r="1249" spans="1:6">
      <c r="A1249" s="4" t="s">
        <v>6989</v>
      </c>
      <c r="B1249" s="4" t="s">
        <v>27865</v>
      </c>
      <c r="C1249" s="4" t="s">
        <v>27866</v>
      </c>
      <c r="F1249" s="4">
        <v>28.562374049999992</v>
      </c>
    </row>
    <row r="1250" spans="1:6">
      <c r="A1250" s="4" t="s">
        <v>5526</v>
      </c>
      <c r="B1250" s="4" t="s">
        <v>923</v>
      </c>
      <c r="C1250" s="4" t="s">
        <v>3501</v>
      </c>
      <c r="F1250" s="4">
        <v>25.371579449999995</v>
      </c>
    </row>
    <row r="1251" spans="1:6">
      <c r="A1251" s="4" t="s">
        <v>5526</v>
      </c>
      <c r="B1251" s="4" t="s">
        <v>805</v>
      </c>
      <c r="C1251" s="4" t="s">
        <v>4247</v>
      </c>
      <c r="F1251" s="4">
        <v>32.589458999999998</v>
      </c>
    </row>
    <row r="1252" spans="1:6">
      <c r="A1252" s="4" t="s">
        <v>5526</v>
      </c>
      <c r="B1252" s="4" t="s">
        <v>5806</v>
      </c>
      <c r="C1252" s="4" t="s">
        <v>5805</v>
      </c>
      <c r="F1252" s="4">
        <v>40.268057759999998</v>
      </c>
    </row>
    <row r="1253" spans="1:6">
      <c r="A1253" s="4" t="s">
        <v>5526</v>
      </c>
      <c r="B1253" s="4" t="s">
        <v>806</v>
      </c>
      <c r="C1253" s="4" t="s">
        <v>4248</v>
      </c>
      <c r="F1253" s="4">
        <v>35.095521888000007</v>
      </c>
    </row>
    <row r="1254" spans="1:6">
      <c r="A1254" s="4" t="s">
        <v>5526</v>
      </c>
      <c r="B1254" s="4" t="s">
        <v>807</v>
      </c>
      <c r="C1254" s="4" t="s">
        <v>4249</v>
      </c>
      <c r="F1254" s="4">
        <v>37.628188415999993</v>
      </c>
    </row>
    <row r="1255" spans="1:6">
      <c r="A1255" s="4" t="s">
        <v>5526</v>
      </c>
      <c r="B1255" s="4" t="s">
        <v>808</v>
      </c>
      <c r="C1255" s="4" t="s">
        <v>3502</v>
      </c>
      <c r="F1255" s="4">
        <v>41.176522799999994</v>
      </c>
    </row>
    <row r="1256" spans="1:6">
      <c r="A1256" s="4" t="s">
        <v>5526</v>
      </c>
      <c r="B1256" s="4" t="s">
        <v>809</v>
      </c>
      <c r="C1256" s="4" t="s">
        <v>4250</v>
      </c>
      <c r="F1256" s="4">
        <v>48.303670799999999</v>
      </c>
    </row>
    <row r="1257" spans="1:6">
      <c r="A1257" s="4" t="s">
        <v>5526</v>
      </c>
      <c r="B1257" s="4" t="s">
        <v>810</v>
      </c>
      <c r="C1257" s="4" t="s">
        <v>4251</v>
      </c>
      <c r="F1257" s="4">
        <v>45.464306999999991</v>
      </c>
    </row>
    <row r="1258" spans="1:6">
      <c r="A1258" s="4" t="s">
        <v>5526</v>
      </c>
      <c r="B1258" s="4" t="s">
        <v>888</v>
      </c>
      <c r="C1258" s="4" t="s">
        <v>3503</v>
      </c>
      <c r="F1258" s="4">
        <v>21.614767776000001</v>
      </c>
    </row>
    <row r="1259" spans="1:6">
      <c r="A1259" s="4" t="s">
        <v>5526</v>
      </c>
      <c r="B1259" s="4" t="s">
        <v>889</v>
      </c>
      <c r="C1259" s="4" t="s">
        <v>4252</v>
      </c>
      <c r="F1259" s="4">
        <v>59.778970272000009</v>
      </c>
    </row>
    <row r="1260" spans="1:6">
      <c r="A1260" s="4" t="s">
        <v>5526</v>
      </c>
      <c r="B1260" s="4" t="s">
        <v>930</v>
      </c>
      <c r="C1260" s="4" t="s">
        <v>3504</v>
      </c>
      <c r="F1260" s="4">
        <v>53.789012927999998</v>
      </c>
    </row>
    <row r="1261" spans="1:6">
      <c r="A1261" s="4" t="s">
        <v>5526</v>
      </c>
      <c r="B1261" s="4" t="s">
        <v>29019</v>
      </c>
      <c r="C1261" s="4" t="s">
        <v>29020</v>
      </c>
      <c r="F1261" s="4">
        <v>79.638291936000016</v>
      </c>
    </row>
    <row r="1262" spans="1:6">
      <c r="A1262" s="4" t="s">
        <v>5526</v>
      </c>
      <c r="B1262" s="4" t="s">
        <v>25693</v>
      </c>
      <c r="C1262" s="4" t="s">
        <v>25694</v>
      </c>
      <c r="F1262" s="4">
        <v>16.603036127999999</v>
      </c>
    </row>
    <row r="1263" spans="1:6">
      <c r="A1263" s="4" t="s">
        <v>5526</v>
      </c>
      <c r="B1263" s="4" t="s">
        <v>926</v>
      </c>
      <c r="C1263" s="4" t="s">
        <v>3505</v>
      </c>
      <c r="F1263" s="4">
        <v>18.425484000000001</v>
      </c>
    </row>
    <row r="1264" spans="1:6">
      <c r="A1264" s="4" t="s">
        <v>5526</v>
      </c>
      <c r="B1264" s="4" t="s">
        <v>5820</v>
      </c>
      <c r="C1264" s="4" t="s">
        <v>5819</v>
      </c>
      <c r="F1264" s="4">
        <v>16.576235424</v>
      </c>
    </row>
    <row r="1265" spans="1:6">
      <c r="A1265" s="4" t="s">
        <v>5526</v>
      </c>
      <c r="B1265" s="4" t="s">
        <v>25275</v>
      </c>
      <c r="C1265" s="4" t="s">
        <v>25276</v>
      </c>
      <c r="F1265" s="4">
        <v>17.206051968000001</v>
      </c>
    </row>
    <row r="1266" spans="1:6">
      <c r="A1266" s="4" t="s">
        <v>5526</v>
      </c>
      <c r="B1266" s="4" t="s">
        <v>13715</v>
      </c>
      <c r="C1266" s="4" t="s">
        <v>13716</v>
      </c>
      <c r="F1266" s="4">
        <v>58.586338943999998</v>
      </c>
    </row>
    <row r="1267" spans="1:6">
      <c r="A1267" s="4" t="s">
        <v>5526</v>
      </c>
      <c r="B1267" s="4" t="s">
        <v>8446</v>
      </c>
      <c r="C1267" s="4" t="s">
        <v>8445</v>
      </c>
      <c r="F1267" s="4">
        <v>74.706962399999995</v>
      </c>
    </row>
    <row r="1268" spans="1:6">
      <c r="A1268" s="4" t="s">
        <v>5526</v>
      </c>
      <c r="B1268" s="4" t="s">
        <v>12274</v>
      </c>
      <c r="C1268" s="4" t="s">
        <v>12275</v>
      </c>
      <c r="F1268" s="4">
        <v>67.631576543999998</v>
      </c>
    </row>
    <row r="1269" spans="1:6">
      <c r="A1269" s="4" t="s">
        <v>5526</v>
      </c>
      <c r="B1269" s="4" t="s">
        <v>10966</v>
      </c>
      <c r="C1269" s="4" t="s">
        <v>10965</v>
      </c>
      <c r="F1269" s="4">
        <v>72.777311711999999</v>
      </c>
    </row>
    <row r="1270" spans="1:6">
      <c r="A1270" s="4" t="s">
        <v>5526</v>
      </c>
      <c r="B1270" s="4" t="s">
        <v>8185</v>
      </c>
      <c r="C1270" s="4" t="s">
        <v>8184</v>
      </c>
      <c r="F1270" s="4">
        <v>76.824218016000003</v>
      </c>
    </row>
    <row r="1271" spans="1:6">
      <c r="A1271" s="4" t="s">
        <v>5526</v>
      </c>
      <c r="B1271" s="4" t="s">
        <v>28766</v>
      </c>
      <c r="C1271" s="4" t="s">
        <v>28765</v>
      </c>
      <c r="F1271" s="4">
        <v>80.053702848000015</v>
      </c>
    </row>
    <row r="1272" spans="1:6">
      <c r="A1272" s="4" t="s">
        <v>6989</v>
      </c>
      <c r="B1272" s="4" t="s">
        <v>27867</v>
      </c>
      <c r="C1272" s="4" t="s">
        <v>27868</v>
      </c>
      <c r="F1272" s="4">
        <v>26.550268499999998</v>
      </c>
    </row>
    <row r="1273" spans="1:6">
      <c r="A1273" s="4" t="s">
        <v>5526</v>
      </c>
      <c r="B1273" s="4" t="s">
        <v>12639</v>
      </c>
      <c r="C1273" s="4" t="s">
        <v>12640</v>
      </c>
      <c r="F1273" s="4">
        <v>25.005056832000001</v>
      </c>
    </row>
    <row r="1274" spans="1:6">
      <c r="A1274" s="4" t="s">
        <v>5526</v>
      </c>
      <c r="B1274" s="4" t="s">
        <v>5651</v>
      </c>
      <c r="C1274" s="4" t="s">
        <v>5652</v>
      </c>
      <c r="F1274" s="4">
        <v>95.758915392000006</v>
      </c>
    </row>
    <row r="1275" spans="1:6">
      <c r="A1275" s="4" t="s">
        <v>5526</v>
      </c>
      <c r="B1275" s="4" t="s">
        <v>25912</v>
      </c>
      <c r="C1275" s="4" t="s">
        <v>25913</v>
      </c>
      <c r="F1275" s="4">
        <v>83.068782048000003</v>
      </c>
    </row>
    <row r="1276" spans="1:6">
      <c r="A1276" s="4" t="s">
        <v>5526</v>
      </c>
      <c r="B1276" s="4" t="s">
        <v>10964</v>
      </c>
      <c r="C1276" s="4" t="s">
        <v>10963</v>
      </c>
      <c r="F1276" s="4">
        <v>89.487550656000025</v>
      </c>
    </row>
    <row r="1277" spans="1:6">
      <c r="A1277" s="4" t="s">
        <v>5526</v>
      </c>
      <c r="B1277" s="4" t="s">
        <v>25277</v>
      </c>
      <c r="C1277" s="4" t="s">
        <v>25278</v>
      </c>
      <c r="F1277" s="4">
        <v>86.53947321599999</v>
      </c>
    </row>
    <row r="1278" spans="1:6">
      <c r="A1278" s="4" t="s">
        <v>5526</v>
      </c>
      <c r="B1278" s="4" t="s">
        <v>1252</v>
      </c>
      <c r="C1278" s="4" t="s">
        <v>3506</v>
      </c>
      <c r="F1278" s="4">
        <v>162.75640200000001</v>
      </c>
    </row>
    <row r="1279" spans="1:6">
      <c r="A1279" s="4" t="s">
        <v>5526</v>
      </c>
      <c r="B1279" s="4" t="s">
        <v>1253</v>
      </c>
      <c r="C1279" s="4" t="s">
        <v>4253</v>
      </c>
      <c r="F1279" s="4">
        <v>114.80081558400002</v>
      </c>
    </row>
    <row r="1280" spans="1:6">
      <c r="A1280" s="4" t="s">
        <v>5526</v>
      </c>
      <c r="B1280" s="4" t="s">
        <v>10962</v>
      </c>
      <c r="C1280" s="4" t="s">
        <v>10961</v>
      </c>
      <c r="F1280" s="4">
        <v>27.175913856000001</v>
      </c>
    </row>
    <row r="1281" spans="1:6">
      <c r="A1281" s="4" t="s">
        <v>5526</v>
      </c>
      <c r="B1281" s="4" t="s">
        <v>12260</v>
      </c>
      <c r="C1281" s="4" t="s">
        <v>12261</v>
      </c>
      <c r="F1281" s="4">
        <v>10.672303553999999</v>
      </c>
    </row>
    <row r="1282" spans="1:6">
      <c r="A1282" s="4" t="s">
        <v>5526</v>
      </c>
      <c r="B1282" s="4" t="s">
        <v>12110</v>
      </c>
      <c r="C1282" s="4" t="s">
        <v>12111</v>
      </c>
      <c r="F1282" s="4">
        <v>11.752108703999999</v>
      </c>
    </row>
    <row r="1283" spans="1:6">
      <c r="A1283" s="4" t="s">
        <v>5526</v>
      </c>
      <c r="B1283" s="4" t="s">
        <v>10960</v>
      </c>
      <c r="C1283" s="4" t="s">
        <v>10959</v>
      </c>
      <c r="F1283" s="4">
        <v>19.89952272</v>
      </c>
    </row>
    <row r="1284" spans="1:6">
      <c r="A1284" s="4" t="s">
        <v>5526</v>
      </c>
      <c r="B1284" s="4" t="s">
        <v>10958</v>
      </c>
      <c r="C1284" s="4" t="s">
        <v>10957</v>
      </c>
      <c r="F1284" s="4">
        <v>22.123981152000002</v>
      </c>
    </row>
    <row r="1285" spans="1:6">
      <c r="A1285" s="4" t="s">
        <v>5526</v>
      </c>
      <c r="B1285" s="4" t="s">
        <v>10956</v>
      </c>
      <c r="C1285" s="4" t="s">
        <v>10955</v>
      </c>
      <c r="F1285" s="4">
        <v>29.491038149999994</v>
      </c>
    </row>
    <row r="1286" spans="1:6">
      <c r="A1286" s="4" t="s">
        <v>5526</v>
      </c>
      <c r="B1286" s="4" t="s">
        <v>10954</v>
      </c>
      <c r="C1286" s="4" t="s">
        <v>10953</v>
      </c>
      <c r="F1286" s="4">
        <v>43.953154559999994</v>
      </c>
    </row>
    <row r="1287" spans="1:6">
      <c r="A1287" s="4" t="s">
        <v>5526</v>
      </c>
      <c r="B1287" s="4" t="s">
        <v>10952</v>
      </c>
      <c r="C1287" s="4" t="s">
        <v>10951</v>
      </c>
      <c r="F1287" s="4">
        <v>14.043568896000002</v>
      </c>
    </row>
    <row r="1288" spans="1:6">
      <c r="A1288" s="4" t="s">
        <v>5526</v>
      </c>
      <c r="B1288" s="4" t="s">
        <v>10950</v>
      </c>
      <c r="C1288" s="4" t="s">
        <v>10949</v>
      </c>
      <c r="F1288" s="4">
        <v>16.790641055999998</v>
      </c>
    </row>
    <row r="1289" spans="1:6">
      <c r="A1289" s="4" t="s">
        <v>5526</v>
      </c>
      <c r="B1289" s="4" t="s">
        <v>10948</v>
      </c>
      <c r="C1289" s="4" t="s">
        <v>10947</v>
      </c>
      <c r="F1289" s="4">
        <v>22.324986432000003</v>
      </c>
    </row>
    <row r="1290" spans="1:6">
      <c r="A1290" s="4" t="s">
        <v>5526</v>
      </c>
      <c r="B1290" s="4" t="s">
        <v>10946</v>
      </c>
      <c r="C1290" s="4" t="s">
        <v>10945</v>
      </c>
      <c r="F1290" s="4">
        <v>29.051963135999998</v>
      </c>
    </row>
    <row r="1291" spans="1:6">
      <c r="A1291" s="4" t="s">
        <v>5526</v>
      </c>
      <c r="B1291" s="4" t="s">
        <v>10944</v>
      </c>
      <c r="C1291" s="4" t="s">
        <v>10943</v>
      </c>
      <c r="F1291" s="4">
        <v>50.934737952000006</v>
      </c>
    </row>
    <row r="1292" spans="1:6">
      <c r="A1292" s="4" t="s">
        <v>5526</v>
      </c>
      <c r="B1292" s="4" t="s">
        <v>25914</v>
      </c>
      <c r="C1292" s="4" t="s">
        <v>25915</v>
      </c>
      <c r="F1292" s="4">
        <v>16.562835071999999</v>
      </c>
    </row>
    <row r="1293" spans="1:6">
      <c r="A1293" s="4" t="s">
        <v>5526</v>
      </c>
      <c r="B1293" s="4" t="s">
        <v>12108</v>
      </c>
      <c r="C1293" s="4" t="s">
        <v>12109</v>
      </c>
      <c r="F1293" s="4">
        <v>19.604714976000004</v>
      </c>
    </row>
    <row r="1294" spans="1:6">
      <c r="A1294" s="4" t="s">
        <v>5526</v>
      </c>
      <c r="B1294" s="4" t="s">
        <v>10942</v>
      </c>
      <c r="C1294" s="4" t="s">
        <v>10941</v>
      </c>
      <c r="F1294" s="4">
        <v>24.790651200000003</v>
      </c>
    </row>
    <row r="1295" spans="1:6">
      <c r="A1295" s="4" t="s">
        <v>5526</v>
      </c>
      <c r="B1295" s="4" t="s">
        <v>10940</v>
      </c>
      <c r="C1295" s="4" t="s">
        <v>10939</v>
      </c>
      <c r="F1295" s="4">
        <v>28.301543424000002</v>
      </c>
    </row>
    <row r="1296" spans="1:6">
      <c r="A1296" s="4" t="s">
        <v>6989</v>
      </c>
      <c r="B1296" s="4" t="s">
        <v>11149</v>
      </c>
      <c r="C1296" s="4" t="s">
        <v>11150</v>
      </c>
      <c r="F1296" s="4">
        <v>41.487489791999998</v>
      </c>
    </row>
    <row r="1297" spans="1:6">
      <c r="A1297" s="4" t="s">
        <v>5526</v>
      </c>
      <c r="B1297" s="4" t="s">
        <v>25916</v>
      </c>
      <c r="C1297" s="4" t="s">
        <v>25917</v>
      </c>
      <c r="F1297" s="4">
        <v>18.773893151999999</v>
      </c>
    </row>
    <row r="1298" spans="1:6">
      <c r="A1298" s="4" t="s">
        <v>5526</v>
      </c>
      <c r="B1298" s="4" t="s">
        <v>10938</v>
      </c>
      <c r="C1298" s="4" t="s">
        <v>10937</v>
      </c>
      <c r="F1298" s="4">
        <v>22.123981152000002</v>
      </c>
    </row>
    <row r="1299" spans="1:6">
      <c r="A1299" s="4" t="s">
        <v>5526</v>
      </c>
      <c r="B1299" s="4" t="s">
        <v>10936</v>
      </c>
      <c r="C1299" s="4" t="s">
        <v>10935</v>
      </c>
      <c r="F1299" s="4">
        <v>36.802272077999994</v>
      </c>
    </row>
    <row r="1300" spans="1:6">
      <c r="A1300" s="4" t="s">
        <v>5526</v>
      </c>
      <c r="B1300" s="4" t="s">
        <v>10934</v>
      </c>
      <c r="C1300" s="4" t="s">
        <v>10933</v>
      </c>
      <c r="F1300" s="4">
        <v>52.129642553999993</v>
      </c>
    </row>
    <row r="1301" spans="1:6">
      <c r="A1301" s="4" t="s">
        <v>5526</v>
      </c>
      <c r="B1301" s="4" t="s">
        <v>10932</v>
      </c>
      <c r="C1301" s="4" t="s">
        <v>10931</v>
      </c>
      <c r="F1301" s="4">
        <v>37.467384192000004</v>
      </c>
    </row>
    <row r="1302" spans="1:6">
      <c r="A1302" s="4" t="s">
        <v>5526</v>
      </c>
      <c r="B1302" s="4" t="s">
        <v>10930</v>
      </c>
      <c r="C1302" s="4" t="s">
        <v>10929</v>
      </c>
      <c r="F1302" s="4">
        <v>66.572948736000015</v>
      </c>
    </row>
    <row r="1303" spans="1:6">
      <c r="A1303" s="4" t="s">
        <v>5526</v>
      </c>
      <c r="B1303" s="4" t="s">
        <v>10928</v>
      </c>
      <c r="C1303" s="4" t="s">
        <v>10927</v>
      </c>
      <c r="F1303" s="4">
        <v>40.522664448</v>
      </c>
    </row>
    <row r="1304" spans="1:6">
      <c r="A1304" s="4" t="s">
        <v>5526</v>
      </c>
      <c r="B1304" s="4" t="s">
        <v>25918</v>
      </c>
      <c r="C1304" s="4" t="s">
        <v>25919</v>
      </c>
      <c r="F1304" s="4">
        <v>45.293189759999997</v>
      </c>
    </row>
    <row r="1305" spans="1:6">
      <c r="A1305" s="4" t="s">
        <v>5526</v>
      </c>
      <c r="B1305" s="4" t="s">
        <v>3242</v>
      </c>
      <c r="C1305" s="4" t="s">
        <v>3507</v>
      </c>
      <c r="F1305" s="4">
        <v>107.37702057600001</v>
      </c>
    </row>
    <row r="1306" spans="1:6">
      <c r="A1306" s="4" t="s">
        <v>5526</v>
      </c>
      <c r="B1306" s="4" t="s">
        <v>3243</v>
      </c>
      <c r="C1306" s="4" t="s">
        <v>3508</v>
      </c>
      <c r="F1306" s="4">
        <v>111.94322112000002</v>
      </c>
    </row>
    <row r="1307" spans="1:6">
      <c r="A1307" s="4" t="s">
        <v>5526</v>
      </c>
      <c r="B1307" s="4" t="s">
        <v>3244</v>
      </c>
      <c r="C1307" s="4" t="s">
        <v>3509</v>
      </c>
      <c r="F1307" s="4">
        <v>166.88466432000004</v>
      </c>
    </row>
    <row r="1308" spans="1:6">
      <c r="A1308" s="4" t="s">
        <v>5526</v>
      </c>
      <c r="B1308" s="4" t="s">
        <v>3245</v>
      </c>
      <c r="C1308" s="4" t="s">
        <v>3510</v>
      </c>
      <c r="F1308" s="4">
        <v>120.23978688000001</v>
      </c>
    </row>
    <row r="1309" spans="1:6">
      <c r="A1309" s="4" t="s">
        <v>5526</v>
      </c>
      <c r="B1309" s="4" t="s">
        <v>3246</v>
      </c>
      <c r="C1309" s="4" t="s">
        <v>3511</v>
      </c>
      <c r="F1309" s="4">
        <v>142.4843712</v>
      </c>
    </row>
    <row r="1310" spans="1:6">
      <c r="A1310" s="4" t="s">
        <v>5526</v>
      </c>
      <c r="B1310" s="4" t="s">
        <v>3247</v>
      </c>
      <c r="C1310" s="4" t="s">
        <v>3512</v>
      </c>
      <c r="F1310" s="4">
        <v>164.75226048000002</v>
      </c>
    </row>
    <row r="1311" spans="1:6">
      <c r="A1311" s="4" t="s">
        <v>5526</v>
      </c>
      <c r="B1311" s="4" t="s">
        <v>3248</v>
      </c>
      <c r="C1311" s="4" t="s">
        <v>3513</v>
      </c>
      <c r="F1311" s="4">
        <v>204.14929536000002</v>
      </c>
    </row>
    <row r="1312" spans="1:6">
      <c r="A1312" s="4" t="s">
        <v>5526</v>
      </c>
      <c r="B1312" s="4" t="s">
        <v>3249</v>
      </c>
      <c r="C1312" s="4" t="s">
        <v>3514</v>
      </c>
      <c r="F1312" s="4">
        <v>208.50732288000003</v>
      </c>
    </row>
    <row r="1313" spans="1:6">
      <c r="A1313" s="4" t="s">
        <v>5526</v>
      </c>
      <c r="B1313" s="4" t="s">
        <v>12539</v>
      </c>
      <c r="C1313" s="4" t="s">
        <v>12538</v>
      </c>
      <c r="F1313" s="4">
        <v>68.368595904000003</v>
      </c>
    </row>
    <row r="1314" spans="1:6">
      <c r="A1314" s="4" t="s">
        <v>5526</v>
      </c>
      <c r="B1314" s="4" t="s">
        <v>3250</v>
      </c>
      <c r="C1314" s="4" t="s">
        <v>4254</v>
      </c>
      <c r="F1314" s="4">
        <v>71.946489888000016</v>
      </c>
    </row>
    <row r="1315" spans="1:6">
      <c r="A1315" s="4" t="s">
        <v>5526</v>
      </c>
      <c r="B1315" s="4" t="s">
        <v>3251</v>
      </c>
      <c r="C1315" s="4" t="s">
        <v>4255</v>
      </c>
      <c r="F1315" s="4">
        <v>37.306579968000001</v>
      </c>
    </row>
    <row r="1316" spans="1:6">
      <c r="A1316" s="4" t="s">
        <v>5526</v>
      </c>
      <c r="B1316" s="4" t="s">
        <v>10926</v>
      </c>
      <c r="C1316" s="4" t="s">
        <v>10925</v>
      </c>
      <c r="F1316" s="4">
        <v>7.1825886719999996</v>
      </c>
    </row>
    <row r="1317" spans="1:6">
      <c r="A1317" s="4" t="s">
        <v>5526</v>
      </c>
      <c r="B1317" s="4" t="s">
        <v>10924</v>
      </c>
      <c r="C1317" s="4" t="s">
        <v>10923</v>
      </c>
      <c r="F1317" s="4">
        <v>7.5333907440000001</v>
      </c>
    </row>
    <row r="1318" spans="1:6">
      <c r="A1318" s="4" t="s">
        <v>6989</v>
      </c>
      <c r="B1318" s="4" t="s">
        <v>6998</v>
      </c>
      <c r="C1318" s="4" t="s">
        <v>6999</v>
      </c>
      <c r="F1318" s="4">
        <v>9.5366659499999962</v>
      </c>
    </row>
    <row r="1319" spans="1:6">
      <c r="A1319" s="4" t="s">
        <v>5526</v>
      </c>
      <c r="B1319" s="4" t="s">
        <v>25241</v>
      </c>
      <c r="C1319" s="4" t="s">
        <v>25240</v>
      </c>
      <c r="F1319" s="4">
        <v>34.765373999999994</v>
      </c>
    </row>
    <row r="1320" spans="1:6">
      <c r="A1320" s="4" t="s">
        <v>5526</v>
      </c>
      <c r="B1320" s="4" t="s">
        <v>10922</v>
      </c>
      <c r="C1320" s="4" t="s">
        <v>10921</v>
      </c>
      <c r="F1320" s="4">
        <v>36.706043849999993</v>
      </c>
    </row>
    <row r="1321" spans="1:6">
      <c r="A1321" s="4" t="s">
        <v>5526</v>
      </c>
      <c r="B1321" s="4" t="s">
        <v>25239</v>
      </c>
      <c r="C1321" s="4" t="s">
        <v>25238</v>
      </c>
      <c r="F1321" s="4">
        <v>34.765373999999994</v>
      </c>
    </row>
    <row r="1322" spans="1:6">
      <c r="A1322" s="4" t="s">
        <v>5526</v>
      </c>
      <c r="B1322" s="4" t="s">
        <v>10920</v>
      </c>
      <c r="C1322" s="4" t="s">
        <v>10919</v>
      </c>
      <c r="F1322" s="4">
        <v>43.801990049999986</v>
      </c>
    </row>
    <row r="1323" spans="1:6">
      <c r="A1323" s="4" t="s">
        <v>5526</v>
      </c>
      <c r="B1323" s="4" t="s">
        <v>26568</v>
      </c>
      <c r="C1323" s="4" t="s">
        <v>26569</v>
      </c>
      <c r="E1323" s="4" t="s">
        <v>10004</v>
      </c>
      <c r="F1323" s="4">
        <v>46.99278464999999</v>
      </c>
    </row>
    <row r="1324" spans="1:6">
      <c r="A1324" s="4" t="s">
        <v>6989</v>
      </c>
      <c r="B1324" s="4" t="s">
        <v>27869</v>
      </c>
      <c r="C1324" s="4" t="s">
        <v>27870</v>
      </c>
      <c r="F1324" s="4">
        <v>51.6241992</v>
      </c>
    </row>
    <row r="1325" spans="1:6">
      <c r="A1325" s="4" t="s">
        <v>6989</v>
      </c>
      <c r="B1325" s="4" t="s">
        <v>27871</v>
      </c>
      <c r="C1325" s="4" t="s">
        <v>27872</v>
      </c>
      <c r="F1325" s="4">
        <v>61.029899699999987</v>
      </c>
    </row>
    <row r="1326" spans="1:6">
      <c r="A1326" s="4" t="s">
        <v>5526</v>
      </c>
      <c r="B1326" s="4" t="s">
        <v>10918</v>
      </c>
      <c r="C1326" s="4" t="s">
        <v>10917</v>
      </c>
      <c r="F1326" s="4">
        <v>63.125346899999997</v>
      </c>
    </row>
    <row r="1327" spans="1:6">
      <c r="A1327" s="4" t="s">
        <v>6989</v>
      </c>
      <c r="B1327" s="4" t="s">
        <v>27873</v>
      </c>
      <c r="C1327" s="4" t="s">
        <v>27874</v>
      </c>
      <c r="F1327" s="4">
        <v>75.483722999999998</v>
      </c>
    </row>
    <row r="1328" spans="1:6">
      <c r="A1328" s="4" t="s">
        <v>5526</v>
      </c>
      <c r="B1328" s="4" t="s">
        <v>1760</v>
      </c>
      <c r="C1328" s="4" t="s">
        <v>3515</v>
      </c>
      <c r="F1328" s="4">
        <v>4.9156559100000008</v>
      </c>
    </row>
    <row r="1329" spans="1:6">
      <c r="A1329" s="4" t="s">
        <v>6989</v>
      </c>
      <c r="B1329" s="4" t="s">
        <v>27875</v>
      </c>
      <c r="C1329" s="4" t="s">
        <v>27876</v>
      </c>
      <c r="F1329" s="4">
        <v>5.274335849999999</v>
      </c>
    </row>
    <row r="1330" spans="1:6">
      <c r="A1330" s="4" t="s">
        <v>5526</v>
      </c>
      <c r="B1330" s="4" t="s">
        <v>1761</v>
      </c>
      <c r="C1330" s="4" t="s">
        <v>3516</v>
      </c>
      <c r="F1330" s="4">
        <v>5.279738688000001</v>
      </c>
    </row>
    <row r="1331" spans="1:6">
      <c r="A1331" s="4" t="s">
        <v>5526</v>
      </c>
      <c r="B1331" s="4" t="s">
        <v>10916</v>
      </c>
      <c r="C1331" s="4" t="s">
        <v>10915</v>
      </c>
      <c r="E1331" s="4" t="s">
        <v>10004</v>
      </c>
      <c r="F1331" s="4">
        <v>6.822109349999999</v>
      </c>
    </row>
    <row r="1332" spans="1:6">
      <c r="A1332" s="4" t="s">
        <v>5526</v>
      </c>
      <c r="B1332" s="4" t="s">
        <v>1762</v>
      </c>
      <c r="C1332" s="4" t="s">
        <v>3517</v>
      </c>
      <c r="F1332" s="4">
        <v>6.2713647359999998</v>
      </c>
    </row>
    <row r="1333" spans="1:6">
      <c r="A1333" s="4" t="s">
        <v>5526</v>
      </c>
      <c r="B1333" s="4" t="s">
        <v>12445</v>
      </c>
      <c r="C1333" s="4" t="s">
        <v>12446</v>
      </c>
      <c r="F1333" s="4">
        <v>7.3816889999999988</v>
      </c>
    </row>
    <row r="1334" spans="1:6">
      <c r="A1334" s="4" t="s">
        <v>5526</v>
      </c>
      <c r="B1334" s="4" t="s">
        <v>10914</v>
      </c>
      <c r="C1334" s="4" t="s">
        <v>10913</v>
      </c>
      <c r="F1334" s="4">
        <v>7.6079020499999981</v>
      </c>
    </row>
    <row r="1335" spans="1:6">
      <c r="A1335" s="4" t="s">
        <v>5526</v>
      </c>
      <c r="B1335" s="4" t="s">
        <v>26570</v>
      </c>
      <c r="C1335" s="4" t="s">
        <v>26571</v>
      </c>
      <c r="F1335" s="4">
        <v>8.0603281499999984</v>
      </c>
    </row>
    <row r="1336" spans="1:6">
      <c r="A1336" s="4" t="s">
        <v>5526</v>
      </c>
      <c r="B1336" s="4" t="s">
        <v>25235</v>
      </c>
      <c r="C1336" s="4" t="s">
        <v>25234</v>
      </c>
      <c r="F1336" s="4">
        <v>7.8341150999999982</v>
      </c>
    </row>
    <row r="1337" spans="1:6">
      <c r="A1337" s="4" t="s">
        <v>5526</v>
      </c>
      <c r="B1337" s="4" t="s">
        <v>3252</v>
      </c>
      <c r="C1337" s="4" t="s">
        <v>3518</v>
      </c>
      <c r="F1337" s="4">
        <v>8.0402112000000017</v>
      </c>
    </row>
    <row r="1338" spans="1:6">
      <c r="A1338" s="4" t="s">
        <v>5526</v>
      </c>
      <c r="B1338" s="4" t="s">
        <v>13837</v>
      </c>
      <c r="C1338" s="4" t="s">
        <v>13838</v>
      </c>
      <c r="F1338" s="4">
        <v>9.6557254499999985</v>
      </c>
    </row>
    <row r="1339" spans="1:6">
      <c r="A1339" s="4" t="s">
        <v>5526</v>
      </c>
      <c r="B1339" s="4" t="s">
        <v>10912</v>
      </c>
      <c r="C1339" s="4" t="s">
        <v>10911</v>
      </c>
      <c r="F1339" s="4">
        <v>10.679637149999998</v>
      </c>
    </row>
    <row r="1340" spans="1:6">
      <c r="A1340" s="4" t="s">
        <v>5526</v>
      </c>
      <c r="B1340" s="4" t="s">
        <v>5383</v>
      </c>
      <c r="C1340" s="4" t="s">
        <v>5384</v>
      </c>
      <c r="F1340" s="4">
        <v>11.658306239999998</v>
      </c>
    </row>
    <row r="1341" spans="1:6">
      <c r="A1341" s="4" t="s">
        <v>5526</v>
      </c>
      <c r="B1341" s="4" t="s">
        <v>10910</v>
      </c>
      <c r="C1341" s="4" t="s">
        <v>10909</v>
      </c>
      <c r="F1341" s="4">
        <v>14.394293549999997</v>
      </c>
    </row>
    <row r="1342" spans="1:6">
      <c r="A1342" s="4" t="s">
        <v>5526</v>
      </c>
      <c r="B1342" s="4" t="s">
        <v>5343</v>
      </c>
      <c r="C1342" s="4" t="s">
        <v>5344</v>
      </c>
      <c r="F1342" s="4">
        <v>15.358675499999999</v>
      </c>
    </row>
    <row r="1343" spans="1:6">
      <c r="A1343" s="4" t="s">
        <v>5526</v>
      </c>
      <c r="B1343" s="4" t="s">
        <v>10908</v>
      </c>
      <c r="C1343" s="4" t="s">
        <v>10907</v>
      </c>
      <c r="F1343" s="4">
        <v>21.430709999999998</v>
      </c>
    </row>
    <row r="1344" spans="1:6">
      <c r="A1344" s="4" t="s">
        <v>5526</v>
      </c>
      <c r="B1344" s="4" t="s">
        <v>10906</v>
      </c>
      <c r="C1344" s="4" t="s">
        <v>10905</v>
      </c>
      <c r="F1344" s="4">
        <v>26.216901899999996</v>
      </c>
    </row>
    <row r="1345" spans="1:6">
      <c r="A1345" s="4" t="s">
        <v>5526</v>
      </c>
      <c r="B1345" s="4" t="s">
        <v>3253</v>
      </c>
      <c r="C1345" s="4" t="s">
        <v>3519</v>
      </c>
      <c r="F1345" s="4">
        <v>68.569601184000007</v>
      </c>
    </row>
    <row r="1346" spans="1:6">
      <c r="A1346" s="4" t="s">
        <v>5526</v>
      </c>
      <c r="B1346" s="4" t="s">
        <v>3254</v>
      </c>
      <c r="C1346" s="4" t="s">
        <v>3520</v>
      </c>
      <c r="F1346" s="4">
        <v>62.311636800000002</v>
      </c>
    </row>
    <row r="1347" spans="1:6">
      <c r="A1347" s="4" t="s">
        <v>5526</v>
      </c>
      <c r="B1347" s="4" t="s">
        <v>8588</v>
      </c>
      <c r="C1347" s="4" t="s">
        <v>8587</v>
      </c>
      <c r="F1347" s="4">
        <v>60.90459984000001</v>
      </c>
    </row>
    <row r="1348" spans="1:6">
      <c r="A1348" s="4" t="s">
        <v>5526</v>
      </c>
      <c r="B1348" s="4" t="s">
        <v>5345</v>
      </c>
      <c r="C1348" s="4" t="s">
        <v>5346</v>
      </c>
      <c r="F1348" s="4">
        <v>92.382026687999996</v>
      </c>
    </row>
    <row r="1349" spans="1:6">
      <c r="A1349" s="4" t="s">
        <v>5526</v>
      </c>
      <c r="B1349" s="4" t="s">
        <v>7095</v>
      </c>
      <c r="C1349" s="4" t="s">
        <v>7096</v>
      </c>
      <c r="F1349" s="4">
        <v>30.865148999999999</v>
      </c>
    </row>
    <row r="1350" spans="1:6">
      <c r="A1350" s="4" t="s">
        <v>5526</v>
      </c>
      <c r="B1350" s="4" t="s">
        <v>5347</v>
      </c>
      <c r="C1350" s="4" t="s">
        <v>5348</v>
      </c>
      <c r="F1350" s="4">
        <v>50.948138304000011</v>
      </c>
    </row>
    <row r="1351" spans="1:6">
      <c r="A1351" s="4" t="s">
        <v>5526</v>
      </c>
      <c r="B1351" s="4" t="s">
        <v>1763</v>
      </c>
      <c r="C1351" s="4" t="s">
        <v>3521</v>
      </c>
      <c r="F1351" s="4">
        <v>80.777321856000015</v>
      </c>
    </row>
    <row r="1352" spans="1:6">
      <c r="A1352" s="4" t="s">
        <v>5526</v>
      </c>
      <c r="B1352" s="4" t="s">
        <v>3255</v>
      </c>
      <c r="C1352" s="4" t="s">
        <v>4256</v>
      </c>
      <c r="F1352" s="4">
        <v>134.72381952000001</v>
      </c>
    </row>
    <row r="1353" spans="1:6">
      <c r="A1353" s="4" t="s">
        <v>5526</v>
      </c>
      <c r="B1353" s="4" t="s">
        <v>3256</v>
      </c>
      <c r="C1353" s="4" t="s">
        <v>4257</v>
      </c>
      <c r="F1353" s="4">
        <v>134.70051456000002</v>
      </c>
    </row>
    <row r="1354" spans="1:6">
      <c r="A1354" s="4" t="s">
        <v>5526</v>
      </c>
      <c r="B1354" s="4" t="s">
        <v>10904</v>
      </c>
      <c r="C1354" s="4" t="s">
        <v>10903</v>
      </c>
      <c r="F1354" s="4">
        <v>1.2730334399999998</v>
      </c>
    </row>
    <row r="1355" spans="1:6">
      <c r="A1355" s="4" t="s">
        <v>5526</v>
      </c>
      <c r="B1355" s="4" t="s">
        <v>10902</v>
      </c>
      <c r="C1355" s="4" t="s">
        <v>10901</v>
      </c>
      <c r="F1355" s="4">
        <v>1.4525258999999997</v>
      </c>
    </row>
    <row r="1356" spans="1:6">
      <c r="A1356" s="4" t="s">
        <v>5526</v>
      </c>
      <c r="B1356" s="4" t="s">
        <v>10900</v>
      </c>
      <c r="C1356" s="4" t="s">
        <v>10899</v>
      </c>
      <c r="F1356" s="4">
        <v>1.3132344960000002</v>
      </c>
    </row>
    <row r="1357" spans="1:6">
      <c r="A1357" s="4" t="s">
        <v>5526</v>
      </c>
      <c r="B1357" s="4" t="s">
        <v>10898</v>
      </c>
      <c r="C1357" s="4" t="s">
        <v>10897</v>
      </c>
      <c r="F1357" s="4">
        <v>1.5001496999999999</v>
      </c>
    </row>
    <row r="1358" spans="1:6">
      <c r="A1358" s="4" t="s">
        <v>5526</v>
      </c>
      <c r="B1358" s="4" t="s">
        <v>10896</v>
      </c>
      <c r="C1358" s="4" t="s">
        <v>10895</v>
      </c>
      <c r="F1358" s="4">
        <v>1.5477734999999999</v>
      </c>
    </row>
    <row r="1359" spans="1:6">
      <c r="A1359" s="4" t="s">
        <v>5526</v>
      </c>
      <c r="B1359" s="4" t="s">
        <v>10894</v>
      </c>
      <c r="C1359" s="4" t="s">
        <v>10893</v>
      </c>
      <c r="F1359" s="4">
        <v>1.4338376639999999</v>
      </c>
    </row>
    <row r="1360" spans="1:6">
      <c r="A1360" s="4" t="s">
        <v>5526</v>
      </c>
      <c r="B1360" s="4" t="s">
        <v>25920</v>
      </c>
      <c r="C1360" s="4" t="s">
        <v>29021</v>
      </c>
      <c r="E1360" s="4" t="s">
        <v>10004</v>
      </c>
      <c r="F1360" s="4">
        <v>1.6192091999999998</v>
      </c>
    </row>
    <row r="1361" spans="1:6">
      <c r="A1361" s="4" t="s">
        <v>5526</v>
      </c>
      <c r="B1361" s="4" t="s">
        <v>10892</v>
      </c>
      <c r="C1361" s="4" t="s">
        <v>10891</v>
      </c>
      <c r="F1361" s="4">
        <v>1.6348429439999999</v>
      </c>
    </row>
    <row r="1362" spans="1:6">
      <c r="A1362" s="4" t="s">
        <v>5526</v>
      </c>
      <c r="B1362" s="4" t="s">
        <v>13813</v>
      </c>
      <c r="C1362" s="4" t="s">
        <v>13814</v>
      </c>
      <c r="F1362" s="4">
        <v>1.9406698499999997</v>
      </c>
    </row>
    <row r="1363" spans="1:6">
      <c r="A1363" s="4" t="s">
        <v>5526</v>
      </c>
      <c r="B1363" s="4" t="s">
        <v>13817</v>
      </c>
      <c r="C1363" s="4" t="s">
        <v>13818</v>
      </c>
      <c r="E1363" s="4" t="s">
        <v>10004</v>
      </c>
      <c r="F1363" s="4">
        <v>1.4168080499999998</v>
      </c>
    </row>
    <row r="1364" spans="1:6">
      <c r="A1364" s="4" t="s">
        <v>6989</v>
      </c>
      <c r="B1364" s="4" t="s">
        <v>27877</v>
      </c>
      <c r="C1364" s="4" t="s">
        <v>27878</v>
      </c>
      <c r="F1364" s="4">
        <v>1.5120556499999998</v>
      </c>
    </row>
    <row r="1365" spans="1:6">
      <c r="A1365" s="4" t="s">
        <v>5526</v>
      </c>
      <c r="B1365" s="4" t="s">
        <v>29022</v>
      </c>
      <c r="C1365" s="4" t="s">
        <v>29023</v>
      </c>
      <c r="E1365" s="4" t="s">
        <v>10004</v>
      </c>
      <c r="F1365" s="4">
        <v>1.5715853999999998</v>
      </c>
    </row>
    <row r="1366" spans="1:6">
      <c r="A1366" s="4" t="s">
        <v>5526</v>
      </c>
      <c r="B1366" s="4" t="s">
        <v>13819</v>
      </c>
      <c r="C1366" s="4" t="s">
        <v>13820</v>
      </c>
      <c r="F1366" s="4">
        <v>1.6430210999999997</v>
      </c>
    </row>
    <row r="1367" spans="1:6">
      <c r="A1367" s="4" t="s">
        <v>5526</v>
      </c>
      <c r="B1367" s="4" t="s">
        <v>13821</v>
      </c>
      <c r="C1367" s="4" t="s">
        <v>13822</v>
      </c>
      <c r="F1367" s="4">
        <v>1.8335162999999999</v>
      </c>
    </row>
    <row r="1368" spans="1:6">
      <c r="A1368" s="4" t="s">
        <v>5526</v>
      </c>
      <c r="B1368" s="4" t="s">
        <v>27879</v>
      </c>
      <c r="C1368" s="4" t="s">
        <v>27880</v>
      </c>
      <c r="E1368" s="4" t="s">
        <v>10004</v>
      </c>
      <c r="F1368" s="4">
        <v>2.0121055499999994</v>
      </c>
    </row>
    <row r="1369" spans="1:6">
      <c r="A1369" s="4" t="s">
        <v>5526</v>
      </c>
      <c r="B1369" s="4" t="s">
        <v>13823</v>
      </c>
      <c r="C1369" s="4" t="s">
        <v>13824</v>
      </c>
      <c r="F1369" s="4">
        <v>2.0576765999999997</v>
      </c>
    </row>
    <row r="1370" spans="1:6">
      <c r="A1370" s="4" t="s">
        <v>5526</v>
      </c>
      <c r="B1370" s="4" t="s">
        <v>26572</v>
      </c>
      <c r="C1370" s="4" t="s">
        <v>26573</v>
      </c>
      <c r="F1370" s="4">
        <v>2.6907446999999993</v>
      </c>
    </row>
    <row r="1371" spans="1:6">
      <c r="A1371" s="4" t="s">
        <v>6989</v>
      </c>
      <c r="B1371" s="4" t="s">
        <v>27881</v>
      </c>
      <c r="C1371" s="4" t="s">
        <v>27882</v>
      </c>
      <c r="F1371" s="4">
        <v>2.94076965</v>
      </c>
    </row>
    <row r="1372" spans="1:6">
      <c r="A1372" s="4" t="s">
        <v>5526</v>
      </c>
      <c r="B1372" s="4" t="s">
        <v>13825</v>
      </c>
      <c r="C1372" s="4" t="s">
        <v>13826</v>
      </c>
      <c r="F1372" s="4">
        <v>2.9526755999999996</v>
      </c>
    </row>
    <row r="1373" spans="1:6">
      <c r="A1373" s="4" t="s">
        <v>5526</v>
      </c>
      <c r="B1373" s="4" t="s">
        <v>13815</v>
      </c>
      <c r="C1373" s="4" t="s">
        <v>13816</v>
      </c>
      <c r="F1373" s="4">
        <v>3.6789385499999994</v>
      </c>
    </row>
    <row r="1374" spans="1:6">
      <c r="A1374" s="4" t="s">
        <v>5526</v>
      </c>
      <c r="B1374" s="4" t="s">
        <v>10890</v>
      </c>
      <c r="C1374" s="4" t="s">
        <v>10889</v>
      </c>
      <c r="F1374" s="4">
        <v>5.1433703999999993</v>
      </c>
    </row>
    <row r="1375" spans="1:6">
      <c r="A1375" s="4" t="s">
        <v>5526</v>
      </c>
      <c r="B1375" s="4" t="s">
        <v>10888</v>
      </c>
      <c r="C1375" s="4" t="s">
        <v>29024</v>
      </c>
      <c r="E1375" s="4" t="s">
        <v>10004</v>
      </c>
      <c r="F1375" s="4">
        <v>6.4010609999999994</v>
      </c>
    </row>
    <row r="1376" spans="1:6">
      <c r="A1376" s="4" t="s">
        <v>5526</v>
      </c>
      <c r="B1376" s="4" t="s">
        <v>10887</v>
      </c>
      <c r="C1376" s="4" t="s">
        <v>10886</v>
      </c>
      <c r="F1376" s="4">
        <v>6.7403770559999998</v>
      </c>
    </row>
    <row r="1377" spans="1:6">
      <c r="A1377" s="4" t="s">
        <v>5526</v>
      </c>
      <c r="B1377" s="4" t="s">
        <v>12262</v>
      </c>
      <c r="C1377" s="4" t="s">
        <v>12263</v>
      </c>
      <c r="F1377" s="4">
        <v>4.0737070080000004</v>
      </c>
    </row>
    <row r="1378" spans="1:6">
      <c r="A1378" s="4" t="s">
        <v>5526</v>
      </c>
      <c r="B1378" s="4" t="s">
        <v>12264</v>
      </c>
      <c r="C1378" s="4" t="s">
        <v>12265</v>
      </c>
      <c r="F1378" s="4">
        <v>4.418167841999999</v>
      </c>
    </row>
    <row r="1379" spans="1:6">
      <c r="A1379" s="4" t="s">
        <v>5526</v>
      </c>
      <c r="B1379" s="4" t="s">
        <v>12266</v>
      </c>
      <c r="C1379" s="4" t="s">
        <v>12267</v>
      </c>
      <c r="F1379" s="4">
        <v>4.8375270720000012</v>
      </c>
    </row>
    <row r="1380" spans="1:6">
      <c r="A1380" s="4" t="s">
        <v>5526</v>
      </c>
      <c r="B1380" s="4" t="s">
        <v>12268</v>
      </c>
      <c r="C1380" s="4" t="s">
        <v>12269</v>
      </c>
      <c r="F1380" s="4">
        <v>4.418167841999999</v>
      </c>
    </row>
    <row r="1381" spans="1:6">
      <c r="A1381" s="4" t="s">
        <v>5526</v>
      </c>
      <c r="B1381" s="4" t="s">
        <v>12270</v>
      </c>
      <c r="C1381" s="4" t="s">
        <v>12271</v>
      </c>
      <c r="F1381" s="4">
        <v>5.3302293000000001</v>
      </c>
    </row>
    <row r="1382" spans="1:6">
      <c r="A1382" s="4" t="s">
        <v>5526</v>
      </c>
      <c r="B1382" s="4" t="s">
        <v>12272</v>
      </c>
      <c r="C1382" s="4" t="s">
        <v>12273</v>
      </c>
      <c r="F1382" s="4">
        <v>5.3467404480000003</v>
      </c>
    </row>
    <row r="1383" spans="1:6">
      <c r="A1383" s="4" t="s">
        <v>5526</v>
      </c>
      <c r="B1383" s="4" t="s">
        <v>13898</v>
      </c>
      <c r="C1383" s="4" t="s">
        <v>13899</v>
      </c>
      <c r="F1383" s="4">
        <v>6.9547826880000008</v>
      </c>
    </row>
    <row r="1384" spans="1:6">
      <c r="A1384" s="4" t="s">
        <v>5526</v>
      </c>
      <c r="B1384" s="4" t="s">
        <v>9592</v>
      </c>
      <c r="C1384" s="4" t="s">
        <v>9593</v>
      </c>
      <c r="F1384" s="4">
        <v>6.8700733200000004</v>
      </c>
    </row>
    <row r="1385" spans="1:6">
      <c r="A1385" s="4" t="s">
        <v>6989</v>
      </c>
      <c r="B1385" s="4" t="s">
        <v>27883</v>
      </c>
      <c r="C1385" s="4" t="s">
        <v>27884</v>
      </c>
      <c r="F1385" s="4">
        <v>7.5245603999999995</v>
      </c>
    </row>
    <row r="1386" spans="1:6">
      <c r="A1386" s="4" t="s">
        <v>5526</v>
      </c>
      <c r="B1386" s="4" t="s">
        <v>27495</v>
      </c>
      <c r="C1386" s="4" t="s">
        <v>27496</v>
      </c>
      <c r="F1386" s="4">
        <v>7.4860109280000007</v>
      </c>
    </row>
    <row r="1387" spans="1:6">
      <c r="A1387" s="4" t="s">
        <v>5526</v>
      </c>
      <c r="B1387" s="4" t="s">
        <v>9594</v>
      </c>
      <c r="C1387" s="4" t="s">
        <v>9595</v>
      </c>
      <c r="F1387" s="4">
        <v>8.9648354880000003</v>
      </c>
    </row>
    <row r="1388" spans="1:6">
      <c r="A1388" s="4" t="s">
        <v>5526</v>
      </c>
      <c r="B1388" s="4" t="s">
        <v>9596</v>
      </c>
      <c r="C1388" s="4" t="s">
        <v>9597</v>
      </c>
      <c r="F1388" s="4">
        <v>9.0318372480000004</v>
      </c>
    </row>
    <row r="1389" spans="1:6">
      <c r="A1389" s="4" t="s">
        <v>5526</v>
      </c>
      <c r="B1389" s="4" t="s">
        <v>9598</v>
      </c>
      <c r="C1389" s="4" t="s">
        <v>9599</v>
      </c>
      <c r="F1389" s="4">
        <v>10.863856799999999</v>
      </c>
    </row>
    <row r="1390" spans="1:6">
      <c r="A1390" s="4" t="s">
        <v>5526</v>
      </c>
      <c r="B1390" s="4" t="s">
        <v>9600</v>
      </c>
      <c r="C1390" s="4" t="s">
        <v>9601</v>
      </c>
      <c r="F1390" s="4">
        <v>10.849977864000001</v>
      </c>
    </row>
    <row r="1391" spans="1:6">
      <c r="A1391" s="4" t="s">
        <v>5526</v>
      </c>
      <c r="B1391" s="4" t="s">
        <v>9602</v>
      </c>
      <c r="C1391" s="4" t="s">
        <v>9603</v>
      </c>
      <c r="F1391" s="4">
        <v>12.596330880000002</v>
      </c>
    </row>
    <row r="1392" spans="1:6">
      <c r="A1392" s="4" t="s">
        <v>6989</v>
      </c>
      <c r="B1392" s="4" t="s">
        <v>27885</v>
      </c>
      <c r="C1392" s="4" t="s">
        <v>27886</v>
      </c>
      <c r="F1392" s="4">
        <v>14.108550749999997</v>
      </c>
    </row>
    <row r="1393" spans="1:6">
      <c r="A1393" s="4" t="s">
        <v>5526</v>
      </c>
      <c r="B1393" s="4" t="s">
        <v>9604</v>
      </c>
      <c r="C1393" s="4" t="s">
        <v>9605</v>
      </c>
      <c r="F1393" s="4">
        <v>17.487459359999999</v>
      </c>
    </row>
    <row r="1394" spans="1:6">
      <c r="A1394" s="4" t="s">
        <v>5526</v>
      </c>
      <c r="B1394" s="4" t="s">
        <v>9606</v>
      </c>
      <c r="C1394" s="4" t="s">
        <v>9607</v>
      </c>
      <c r="F1394" s="4">
        <v>19.926323424</v>
      </c>
    </row>
    <row r="1395" spans="1:6">
      <c r="A1395" s="4" t="s">
        <v>5526</v>
      </c>
      <c r="B1395" s="4" t="s">
        <v>9608</v>
      </c>
      <c r="C1395" s="4" t="s">
        <v>9609</v>
      </c>
      <c r="F1395" s="4">
        <v>22.324986432000003</v>
      </c>
    </row>
    <row r="1396" spans="1:6">
      <c r="A1396" s="4" t="s">
        <v>5526</v>
      </c>
      <c r="B1396" s="4" t="s">
        <v>9610</v>
      </c>
      <c r="C1396" s="4" t="s">
        <v>9611</v>
      </c>
      <c r="F1396" s="4">
        <v>24.305845607999998</v>
      </c>
    </row>
    <row r="1397" spans="1:6">
      <c r="A1397" s="4" t="s">
        <v>5526</v>
      </c>
      <c r="B1397" s="4" t="s">
        <v>9612</v>
      </c>
      <c r="C1397" s="4" t="s">
        <v>9613</v>
      </c>
      <c r="F1397" s="4">
        <v>25.822478303999997</v>
      </c>
    </row>
    <row r="1398" spans="1:6">
      <c r="A1398" s="4" t="s">
        <v>6989</v>
      </c>
      <c r="B1398" s="4" t="s">
        <v>27887</v>
      </c>
      <c r="C1398" s="4" t="s">
        <v>27888</v>
      </c>
      <c r="F1398" s="4">
        <v>17.585088149999997</v>
      </c>
    </row>
    <row r="1399" spans="1:6">
      <c r="A1399" s="4" t="s">
        <v>5526</v>
      </c>
      <c r="B1399" s="4" t="s">
        <v>9614</v>
      </c>
      <c r="C1399" s="4" t="s">
        <v>9615</v>
      </c>
      <c r="F1399" s="4">
        <v>17.435772287999999</v>
      </c>
    </row>
    <row r="1400" spans="1:6">
      <c r="A1400" s="4" t="s">
        <v>5526</v>
      </c>
      <c r="B1400" s="4" t="s">
        <v>9616</v>
      </c>
      <c r="C1400" s="4" t="s">
        <v>9617</v>
      </c>
      <c r="F1400" s="4">
        <v>18.110934665999999</v>
      </c>
    </row>
    <row r="1401" spans="1:6">
      <c r="A1401" s="4" t="s">
        <v>5526</v>
      </c>
      <c r="B1401" s="4" t="s">
        <v>9618</v>
      </c>
      <c r="C1401" s="4" t="s">
        <v>9619</v>
      </c>
      <c r="F1401" s="4">
        <v>21.628886003999998</v>
      </c>
    </row>
    <row r="1402" spans="1:6">
      <c r="A1402" s="4" t="s">
        <v>5526</v>
      </c>
      <c r="B1402" s="4" t="s">
        <v>9620</v>
      </c>
      <c r="C1402" s="4" t="s">
        <v>9621</v>
      </c>
      <c r="F1402" s="4">
        <v>22.481722691999995</v>
      </c>
    </row>
    <row r="1403" spans="1:6">
      <c r="A1403" s="4" t="s">
        <v>5526</v>
      </c>
      <c r="B1403" s="4" t="s">
        <v>9622</v>
      </c>
      <c r="C1403" s="4" t="s">
        <v>9623</v>
      </c>
      <c r="F1403" s="4">
        <v>24.22293093</v>
      </c>
    </row>
    <row r="1404" spans="1:6">
      <c r="A1404" s="4" t="s">
        <v>5526</v>
      </c>
      <c r="B1404" s="4" t="s">
        <v>9624</v>
      </c>
      <c r="C1404" s="4" t="s">
        <v>9625</v>
      </c>
      <c r="F1404" s="4">
        <v>25.229752019999999</v>
      </c>
    </row>
    <row r="1405" spans="1:6">
      <c r="A1405" s="4" t="s">
        <v>5526</v>
      </c>
      <c r="B1405" s="4" t="s">
        <v>12447</v>
      </c>
      <c r="C1405" s="4" t="s">
        <v>12448</v>
      </c>
      <c r="F1405" s="4">
        <v>10.953473999999998</v>
      </c>
    </row>
    <row r="1406" spans="1:6">
      <c r="A1406" s="4" t="s">
        <v>5526</v>
      </c>
      <c r="B1406" s="4" t="s">
        <v>10885</v>
      </c>
      <c r="C1406" s="4" t="s">
        <v>12591</v>
      </c>
      <c r="F1406" s="4">
        <v>12.212147574000001</v>
      </c>
    </row>
    <row r="1407" spans="1:6">
      <c r="A1407" s="4" t="s">
        <v>5526</v>
      </c>
      <c r="B1407" s="4" t="s">
        <v>10884</v>
      </c>
      <c r="C1407" s="4" t="s">
        <v>10883</v>
      </c>
      <c r="F1407" s="4">
        <v>14.33837664</v>
      </c>
    </row>
    <row r="1408" spans="1:6">
      <c r="A1408" s="4" t="s">
        <v>5526</v>
      </c>
      <c r="B1408" s="4" t="s">
        <v>10882</v>
      </c>
      <c r="C1408" s="4" t="s">
        <v>10881</v>
      </c>
      <c r="F1408" s="4">
        <v>16.227586979999998</v>
      </c>
    </row>
    <row r="1409" spans="1:6">
      <c r="A1409" s="4" t="s">
        <v>5526</v>
      </c>
      <c r="B1409" s="4" t="s">
        <v>27497</v>
      </c>
      <c r="C1409" s="4" t="s">
        <v>27498</v>
      </c>
      <c r="F1409" s="4">
        <v>19.765519200000004</v>
      </c>
    </row>
    <row r="1410" spans="1:6">
      <c r="A1410" s="4" t="s">
        <v>5526</v>
      </c>
      <c r="B1410" s="4" t="s">
        <v>10880</v>
      </c>
      <c r="C1410" s="4" t="s">
        <v>10879</v>
      </c>
      <c r="F1410" s="4">
        <v>19.366499790000002</v>
      </c>
    </row>
    <row r="1411" spans="1:6">
      <c r="A1411" s="4" t="s">
        <v>5526</v>
      </c>
      <c r="B1411" s="4" t="s">
        <v>10878</v>
      </c>
      <c r="C1411" s="4" t="s">
        <v>10877</v>
      </c>
      <c r="F1411" s="4">
        <v>22.597493099999998</v>
      </c>
    </row>
    <row r="1412" spans="1:6">
      <c r="A1412" s="4" t="s">
        <v>5526</v>
      </c>
      <c r="B1412" s="4" t="s">
        <v>26574</v>
      </c>
      <c r="C1412" s="4" t="s">
        <v>26575</v>
      </c>
      <c r="F1412" s="4">
        <v>6.5661724800000023</v>
      </c>
    </row>
    <row r="1413" spans="1:6">
      <c r="A1413" s="4" t="s">
        <v>5526</v>
      </c>
      <c r="B1413" s="4" t="s">
        <v>25237</v>
      </c>
      <c r="C1413" s="4" t="s">
        <v>25236</v>
      </c>
      <c r="F1413" s="4">
        <v>11.167781099999999</v>
      </c>
    </row>
    <row r="1414" spans="1:6">
      <c r="A1414" s="4" t="s">
        <v>5526</v>
      </c>
      <c r="B1414" s="4" t="s">
        <v>25695</v>
      </c>
      <c r="C1414" s="4" t="s">
        <v>25696</v>
      </c>
      <c r="F1414" s="4">
        <v>13.976567136</v>
      </c>
    </row>
    <row r="1415" spans="1:6">
      <c r="A1415" s="4" t="s">
        <v>5526</v>
      </c>
      <c r="B1415" s="4" t="s">
        <v>12449</v>
      </c>
      <c r="C1415" s="4" t="s">
        <v>12450</v>
      </c>
      <c r="F1415" s="4">
        <v>26.812199399999994</v>
      </c>
    </row>
    <row r="1416" spans="1:6">
      <c r="A1416" s="4" t="s">
        <v>5526</v>
      </c>
      <c r="B1416" s="4" t="s">
        <v>12451</v>
      </c>
      <c r="C1416" s="4" t="s">
        <v>12452</v>
      </c>
      <c r="E1416" s="4" t="s">
        <v>10004</v>
      </c>
      <c r="F1416" s="4">
        <v>26.324055449999992</v>
      </c>
    </row>
    <row r="1417" spans="1:6">
      <c r="A1417" s="4" t="s">
        <v>5526</v>
      </c>
      <c r="B1417" s="4" t="s">
        <v>29025</v>
      </c>
      <c r="C1417" s="4" t="s">
        <v>29026</v>
      </c>
      <c r="E1417" s="4" t="s">
        <v>10004</v>
      </c>
      <c r="F1417" s="4">
        <v>31.848416249999996</v>
      </c>
    </row>
    <row r="1418" spans="1:6">
      <c r="A1418" s="4" t="s">
        <v>5526</v>
      </c>
      <c r="B1418" s="4" t="s">
        <v>5487</v>
      </c>
      <c r="C1418" s="4" t="s">
        <v>5488</v>
      </c>
      <c r="F1418" s="4">
        <v>37.520985600000003</v>
      </c>
    </row>
    <row r="1419" spans="1:6">
      <c r="A1419" s="4" t="s">
        <v>5526</v>
      </c>
      <c r="B1419" s="4" t="s">
        <v>13685</v>
      </c>
      <c r="C1419" s="4" t="s">
        <v>13686</v>
      </c>
      <c r="F1419" s="4">
        <v>56.335079807999996</v>
      </c>
    </row>
    <row r="1420" spans="1:6">
      <c r="A1420" s="4" t="s">
        <v>5526</v>
      </c>
      <c r="B1420" s="4" t="s">
        <v>12124</v>
      </c>
      <c r="C1420" s="4" t="s">
        <v>12125</v>
      </c>
      <c r="F1420" s="4">
        <v>5.4833057999999992</v>
      </c>
    </row>
    <row r="1421" spans="1:6">
      <c r="A1421" s="4" t="s">
        <v>5526</v>
      </c>
      <c r="B1421" s="4" t="s">
        <v>12729</v>
      </c>
      <c r="C1421" s="4" t="s">
        <v>12730</v>
      </c>
      <c r="E1421" s="4" t="s">
        <v>10004</v>
      </c>
      <c r="F1421" s="4">
        <v>6.2625296999999982</v>
      </c>
    </row>
    <row r="1422" spans="1:6">
      <c r="A1422" s="4" t="s">
        <v>5526</v>
      </c>
      <c r="B1422" s="4" t="s">
        <v>13900</v>
      </c>
      <c r="C1422" s="4" t="s">
        <v>13901</v>
      </c>
      <c r="F1422" s="4">
        <v>63.866077632000007</v>
      </c>
    </row>
    <row r="1423" spans="1:6">
      <c r="A1423" s="4" t="s">
        <v>5526</v>
      </c>
      <c r="B1423" s="4" t="s">
        <v>12501</v>
      </c>
      <c r="C1423" s="4" t="s">
        <v>12592</v>
      </c>
      <c r="F1423" s="4">
        <v>161.83914048000003</v>
      </c>
    </row>
    <row r="1424" spans="1:6">
      <c r="A1424" s="4" t="s">
        <v>5526</v>
      </c>
      <c r="B1424" s="4" t="s">
        <v>10876</v>
      </c>
      <c r="C1424" s="4" t="s">
        <v>10875</v>
      </c>
      <c r="F1424" s="4">
        <v>80.758058849999998</v>
      </c>
    </row>
    <row r="1425" spans="1:6">
      <c r="A1425" s="4" t="s">
        <v>5526</v>
      </c>
      <c r="B1425" s="4" t="s">
        <v>10874</v>
      </c>
      <c r="C1425" s="4" t="s">
        <v>10873</v>
      </c>
      <c r="F1425" s="4">
        <v>168.41113920000004</v>
      </c>
    </row>
    <row r="1426" spans="1:6">
      <c r="A1426" s="4" t="s">
        <v>5526</v>
      </c>
      <c r="B1426" s="4" t="s">
        <v>25257</v>
      </c>
      <c r="C1426" s="4" t="s">
        <v>25256</v>
      </c>
      <c r="F1426" s="4">
        <v>153.63540899999998</v>
      </c>
    </row>
    <row r="1427" spans="1:6">
      <c r="A1427" s="4" t="s">
        <v>5526</v>
      </c>
      <c r="B1427" s="4" t="s">
        <v>10872</v>
      </c>
      <c r="C1427" s="4" t="s">
        <v>10871</v>
      </c>
      <c r="F1427" s="4">
        <v>112.81715712</v>
      </c>
    </row>
    <row r="1428" spans="1:6">
      <c r="A1428" s="4" t="s">
        <v>5526</v>
      </c>
      <c r="B1428" s="4" t="s">
        <v>27889</v>
      </c>
      <c r="C1428" s="4" t="s">
        <v>27890</v>
      </c>
      <c r="F1428" s="4">
        <v>158.21143499999997</v>
      </c>
    </row>
    <row r="1429" spans="1:6">
      <c r="A1429" s="4" t="s">
        <v>5526</v>
      </c>
      <c r="B1429" s="4" t="s">
        <v>12453</v>
      </c>
      <c r="C1429" s="4" t="s">
        <v>12454</v>
      </c>
      <c r="F1429" s="4">
        <v>180.97768199999999</v>
      </c>
    </row>
    <row r="1430" spans="1:6">
      <c r="A1430" s="4" t="s">
        <v>5526</v>
      </c>
      <c r="B1430" s="4" t="s">
        <v>10870</v>
      </c>
      <c r="C1430" s="4" t="s">
        <v>10869</v>
      </c>
      <c r="F1430" s="4">
        <v>115.00782336</v>
      </c>
    </row>
    <row r="1431" spans="1:6">
      <c r="A1431" s="4" t="s">
        <v>5526</v>
      </c>
      <c r="B1431" s="4" t="s">
        <v>10868</v>
      </c>
      <c r="C1431" s="4" t="s">
        <v>10867</v>
      </c>
      <c r="F1431" s="4">
        <v>144.90808704</v>
      </c>
    </row>
    <row r="1432" spans="1:6">
      <c r="A1432" s="4" t="s">
        <v>5526</v>
      </c>
      <c r="B1432" s="4" t="s">
        <v>10866</v>
      </c>
      <c r="C1432" s="4" t="s">
        <v>10865</v>
      </c>
      <c r="F1432" s="4">
        <v>175.46255424000003</v>
      </c>
    </row>
    <row r="1433" spans="1:6">
      <c r="A1433" s="4" t="s">
        <v>5526</v>
      </c>
      <c r="B1433" s="4" t="s">
        <v>10864</v>
      </c>
      <c r="C1433" s="4" t="s">
        <v>10863</v>
      </c>
      <c r="F1433" s="4">
        <v>121.11372288000003</v>
      </c>
    </row>
    <row r="1434" spans="1:6">
      <c r="A1434" s="4" t="s">
        <v>5526</v>
      </c>
      <c r="B1434" s="4" t="s">
        <v>9626</v>
      </c>
      <c r="C1434" s="4" t="s">
        <v>9627</v>
      </c>
      <c r="F1434" s="4">
        <v>149.89534848000002</v>
      </c>
    </row>
    <row r="1435" spans="1:6">
      <c r="A1435" s="4" t="s">
        <v>5526</v>
      </c>
      <c r="B1435" s="4" t="s">
        <v>9628</v>
      </c>
      <c r="C1435" s="4" t="s">
        <v>9629</v>
      </c>
      <c r="F1435" s="4">
        <v>197.13871499999999</v>
      </c>
    </row>
    <row r="1436" spans="1:6">
      <c r="A1436" s="4" t="s">
        <v>5526</v>
      </c>
      <c r="B1436" s="4" t="s">
        <v>10862</v>
      </c>
      <c r="C1436" s="4" t="s">
        <v>10861</v>
      </c>
      <c r="F1436" s="4">
        <v>140.36361983999998</v>
      </c>
    </row>
    <row r="1437" spans="1:6">
      <c r="A1437" s="4" t="s">
        <v>5526</v>
      </c>
      <c r="B1437" s="4" t="s">
        <v>9630</v>
      </c>
      <c r="C1437" s="4" t="s">
        <v>9631</v>
      </c>
      <c r="F1437" s="4">
        <v>133.46535168000003</v>
      </c>
    </row>
    <row r="1438" spans="1:6">
      <c r="A1438" s="4" t="s">
        <v>5526</v>
      </c>
      <c r="B1438" s="4" t="s">
        <v>9632</v>
      </c>
      <c r="C1438" s="4" t="s">
        <v>9633</v>
      </c>
      <c r="F1438" s="4">
        <v>232.86100608000004</v>
      </c>
    </row>
    <row r="1439" spans="1:6">
      <c r="A1439" s="4" t="s">
        <v>5526</v>
      </c>
      <c r="B1439" s="4" t="s">
        <v>9634</v>
      </c>
      <c r="C1439" s="4" t="s">
        <v>9635</v>
      </c>
      <c r="F1439" s="4">
        <v>162.37334100000001</v>
      </c>
    </row>
    <row r="1440" spans="1:6">
      <c r="A1440" s="4" t="s">
        <v>5526</v>
      </c>
      <c r="B1440" s="4" t="s">
        <v>11452</v>
      </c>
      <c r="C1440" s="4" t="s">
        <v>11451</v>
      </c>
      <c r="F1440" s="4">
        <v>144.95469696000001</v>
      </c>
    </row>
    <row r="1441" spans="1:6">
      <c r="A1441" s="4" t="s">
        <v>5526</v>
      </c>
      <c r="B1441" s="4" t="s">
        <v>11619</v>
      </c>
      <c r="C1441" s="4" t="s">
        <v>11620</v>
      </c>
      <c r="F1441" s="4">
        <v>149.91865344000004</v>
      </c>
    </row>
    <row r="1442" spans="1:6">
      <c r="A1442" s="4" t="s">
        <v>5526</v>
      </c>
      <c r="B1442" s="4" t="s">
        <v>11406</v>
      </c>
      <c r="C1442" s="4" t="s">
        <v>11407</v>
      </c>
      <c r="F1442" s="4">
        <v>191.16843264000002</v>
      </c>
    </row>
    <row r="1443" spans="1:6">
      <c r="A1443" s="4" t="s">
        <v>5526</v>
      </c>
      <c r="B1443" s="4" t="s">
        <v>11408</v>
      </c>
      <c r="C1443" s="4" t="s">
        <v>11409</v>
      </c>
      <c r="F1443" s="4">
        <v>250.14163392000003</v>
      </c>
    </row>
    <row r="1444" spans="1:6">
      <c r="A1444" s="4" t="s">
        <v>5526</v>
      </c>
      <c r="B1444" s="4" t="s">
        <v>12455</v>
      </c>
      <c r="C1444" s="4" t="s">
        <v>12456</v>
      </c>
      <c r="F1444" s="4">
        <v>160.09126848</v>
      </c>
    </row>
    <row r="1445" spans="1:6">
      <c r="A1445" s="4" t="s">
        <v>5526</v>
      </c>
      <c r="B1445" s="4" t="s">
        <v>12641</v>
      </c>
      <c r="C1445" s="4" t="s">
        <v>12642</v>
      </c>
      <c r="F1445" s="4">
        <v>168.88889088000002</v>
      </c>
    </row>
    <row r="1446" spans="1:6">
      <c r="A1446" s="4" t="s">
        <v>5526</v>
      </c>
      <c r="B1446" s="4" t="s">
        <v>12457</v>
      </c>
      <c r="C1446" s="4" t="s">
        <v>12458</v>
      </c>
      <c r="F1446" s="4">
        <v>173.70136511999999</v>
      </c>
    </row>
    <row r="1447" spans="1:6">
      <c r="A1447" s="4" t="s">
        <v>5526</v>
      </c>
      <c r="B1447" s="4" t="s">
        <v>13596</v>
      </c>
      <c r="C1447" s="4" t="s">
        <v>13595</v>
      </c>
      <c r="F1447" s="4">
        <v>215.56872576000004</v>
      </c>
    </row>
    <row r="1448" spans="1:6">
      <c r="A1448" s="4" t="s">
        <v>5526</v>
      </c>
      <c r="B1448" s="4" t="s">
        <v>12459</v>
      </c>
      <c r="C1448" s="4" t="s">
        <v>12460</v>
      </c>
      <c r="F1448" s="4">
        <v>268.17249420000002</v>
      </c>
    </row>
    <row r="1449" spans="1:6">
      <c r="A1449" s="4" t="s">
        <v>5526</v>
      </c>
      <c r="B1449" s="4" t="s">
        <v>10860</v>
      </c>
      <c r="C1449" s="4" t="s">
        <v>10859</v>
      </c>
      <c r="F1449" s="4">
        <v>60.321525000000001</v>
      </c>
    </row>
    <row r="1450" spans="1:6">
      <c r="A1450" s="4" t="s">
        <v>5526</v>
      </c>
      <c r="B1450" s="4" t="s">
        <v>12643</v>
      </c>
      <c r="C1450" s="4" t="s">
        <v>12644</v>
      </c>
      <c r="F1450" s="4">
        <v>9.3668460480000011</v>
      </c>
    </row>
    <row r="1451" spans="1:6">
      <c r="A1451" s="4" t="s">
        <v>5526</v>
      </c>
      <c r="B1451" s="4" t="s">
        <v>12593</v>
      </c>
      <c r="C1451" s="4" t="s">
        <v>12594</v>
      </c>
      <c r="F1451" s="4">
        <v>14.889107178</v>
      </c>
    </row>
    <row r="1452" spans="1:6">
      <c r="A1452" s="4" t="s">
        <v>5526</v>
      </c>
      <c r="B1452" s="4" t="s">
        <v>12645</v>
      </c>
      <c r="C1452" s="4" t="s">
        <v>12646</v>
      </c>
      <c r="F1452" s="4">
        <v>16.549434720000001</v>
      </c>
    </row>
    <row r="1453" spans="1:6">
      <c r="A1453" s="4" t="s">
        <v>5526</v>
      </c>
      <c r="B1453" s="4" t="s">
        <v>27891</v>
      </c>
      <c r="C1453" s="4" t="s">
        <v>27892</v>
      </c>
      <c r="F1453" s="4">
        <v>16.093822752000001</v>
      </c>
    </row>
    <row r="1454" spans="1:6">
      <c r="A1454" s="4" t="s">
        <v>5526</v>
      </c>
      <c r="B1454" s="4" t="s">
        <v>12647</v>
      </c>
      <c r="C1454" s="4" t="s">
        <v>12648</v>
      </c>
      <c r="F1454" s="4">
        <v>24.924654720000007</v>
      </c>
    </row>
    <row r="1455" spans="1:6">
      <c r="A1455" s="4" t="s">
        <v>5526</v>
      </c>
      <c r="B1455" s="4" t="s">
        <v>12649</v>
      </c>
      <c r="C1455" s="4" t="s">
        <v>12650</v>
      </c>
      <c r="F1455" s="4">
        <v>28.100538143999998</v>
      </c>
    </row>
    <row r="1456" spans="1:6">
      <c r="A1456" s="4" t="s">
        <v>5526</v>
      </c>
      <c r="B1456" s="4" t="s">
        <v>12651</v>
      </c>
      <c r="C1456" s="4" t="s">
        <v>12652</v>
      </c>
      <c r="F1456" s="4">
        <v>35.055320832</v>
      </c>
    </row>
    <row r="1457" spans="1:6">
      <c r="A1457" s="4" t="s">
        <v>5526</v>
      </c>
      <c r="B1457" s="4" t="s">
        <v>12653</v>
      </c>
      <c r="C1457" s="4" t="s">
        <v>12654</v>
      </c>
      <c r="F1457" s="4">
        <v>43.604745407999999</v>
      </c>
    </row>
    <row r="1458" spans="1:6">
      <c r="A1458" s="4" t="s">
        <v>5526</v>
      </c>
      <c r="B1458" s="4" t="s">
        <v>12655</v>
      </c>
      <c r="C1458" s="4" t="s">
        <v>12656</v>
      </c>
      <c r="F1458" s="4">
        <v>14.941392480000001</v>
      </c>
    </row>
    <row r="1459" spans="1:6">
      <c r="A1459" s="4" t="s">
        <v>5526</v>
      </c>
      <c r="B1459" s="4" t="s">
        <v>13594</v>
      </c>
      <c r="C1459" s="4" t="s">
        <v>13593</v>
      </c>
      <c r="F1459" s="4">
        <v>111.36059712000001</v>
      </c>
    </row>
    <row r="1460" spans="1:6">
      <c r="A1460" s="4" t="s">
        <v>5526</v>
      </c>
      <c r="B1460" s="4" t="s">
        <v>13592</v>
      </c>
      <c r="C1460" s="4" t="s">
        <v>13591</v>
      </c>
      <c r="F1460" s="4">
        <v>124.45798464000002</v>
      </c>
    </row>
    <row r="1461" spans="1:6">
      <c r="A1461" s="4" t="s">
        <v>5526</v>
      </c>
      <c r="B1461" s="4" t="s">
        <v>12657</v>
      </c>
      <c r="C1461" s="4" t="s">
        <v>12658</v>
      </c>
      <c r="F1461" s="4">
        <v>153.11143296</v>
      </c>
    </row>
    <row r="1462" spans="1:6">
      <c r="A1462" s="4" t="s">
        <v>5526</v>
      </c>
      <c r="B1462" s="4" t="s">
        <v>13590</v>
      </c>
      <c r="C1462" s="4" t="s">
        <v>13589</v>
      </c>
      <c r="F1462" s="4">
        <v>198.54445247999999</v>
      </c>
    </row>
    <row r="1463" spans="1:6">
      <c r="A1463" s="4" t="s">
        <v>5526</v>
      </c>
      <c r="B1463" s="4" t="s">
        <v>10858</v>
      </c>
      <c r="C1463" s="4" t="s">
        <v>10857</v>
      </c>
      <c r="F1463" s="4">
        <v>51.537753792000004</v>
      </c>
    </row>
    <row r="1464" spans="1:6">
      <c r="A1464" s="4" t="s">
        <v>5526</v>
      </c>
      <c r="B1464" s="4" t="s">
        <v>10856</v>
      </c>
      <c r="C1464" s="4" t="s">
        <v>10855</v>
      </c>
      <c r="F1464" s="4">
        <v>77.681840543999996</v>
      </c>
    </row>
    <row r="1465" spans="1:6">
      <c r="A1465" s="4" t="s">
        <v>5526</v>
      </c>
      <c r="B1465" s="4" t="s">
        <v>10854</v>
      </c>
      <c r="C1465" s="4" t="s">
        <v>10853</v>
      </c>
      <c r="F1465" s="4">
        <v>81.072129599999997</v>
      </c>
    </row>
    <row r="1466" spans="1:6">
      <c r="A1466" s="4" t="s">
        <v>5526</v>
      </c>
      <c r="B1466" s="4" t="s">
        <v>9636</v>
      </c>
      <c r="C1466" s="4" t="s">
        <v>9637</v>
      </c>
      <c r="F1466" s="4">
        <v>50.425524576000001</v>
      </c>
    </row>
    <row r="1467" spans="1:6">
      <c r="A1467" s="4" t="s">
        <v>5526</v>
      </c>
      <c r="B1467" s="4" t="s">
        <v>811</v>
      </c>
      <c r="C1467" s="4" t="s">
        <v>3522</v>
      </c>
      <c r="F1467" s="4">
        <v>54.351827712000002</v>
      </c>
    </row>
    <row r="1468" spans="1:6">
      <c r="A1468" s="4" t="s">
        <v>5526</v>
      </c>
      <c r="B1468" s="4" t="s">
        <v>812</v>
      </c>
      <c r="C1468" s="4" t="s">
        <v>4258</v>
      </c>
      <c r="F1468" s="4">
        <v>59.2965576</v>
      </c>
    </row>
    <row r="1469" spans="1:6">
      <c r="A1469" s="4" t="s">
        <v>5526</v>
      </c>
      <c r="B1469" s="4" t="s">
        <v>10852</v>
      </c>
      <c r="C1469" s="4" t="s">
        <v>10851</v>
      </c>
      <c r="F1469" s="4">
        <v>62.713647360000003</v>
      </c>
    </row>
    <row r="1470" spans="1:6">
      <c r="A1470" s="4" t="s">
        <v>5526</v>
      </c>
      <c r="B1470" s="4" t="s">
        <v>27893</v>
      </c>
      <c r="C1470" s="4" t="s">
        <v>27894</v>
      </c>
      <c r="F1470" s="4">
        <v>73.742137056000004</v>
      </c>
    </row>
    <row r="1471" spans="1:6">
      <c r="A1471" s="4" t="s">
        <v>5526</v>
      </c>
      <c r="B1471" s="4" t="s">
        <v>813</v>
      </c>
      <c r="C1471" s="4" t="s">
        <v>4259</v>
      </c>
      <c r="F1471" s="4">
        <v>76.288203935999988</v>
      </c>
    </row>
    <row r="1472" spans="1:6">
      <c r="A1472" s="4" t="s">
        <v>5526</v>
      </c>
      <c r="B1472" s="4" t="s">
        <v>13902</v>
      </c>
      <c r="C1472" s="4" t="s">
        <v>13903</v>
      </c>
      <c r="F1472" s="4">
        <v>85.467445056000017</v>
      </c>
    </row>
    <row r="1473" spans="1:6">
      <c r="A1473" s="4" t="s">
        <v>5526</v>
      </c>
      <c r="B1473" s="4" t="s">
        <v>8444</v>
      </c>
      <c r="C1473" s="4" t="s">
        <v>8443</v>
      </c>
      <c r="F1473" s="4">
        <v>100.073828736</v>
      </c>
    </row>
    <row r="1474" spans="1:6">
      <c r="A1474" s="4" t="s">
        <v>5526</v>
      </c>
      <c r="B1474" s="4" t="s">
        <v>9638</v>
      </c>
      <c r="C1474" s="4" t="s">
        <v>9639</v>
      </c>
      <c r="F1474" s="4">
        <v>109.49475477599999</v>
      </c>
    </row>
    <row r="1475" spans="1:6">
      <c r="A1475" s="4" t="s">
        <v>5526</v>
      </c>
      <c r="B1475" s="4" t="s">
        <v>25279</v>
      </c>
      <c r="C1475" s="4" t="s">
        <v>25280</v>
      </c>
      <c r="F1475" s="4">
        <v>124.32980735999999</v>
      </c>
    </row>
    <row r="1476" spans="1:6">
      <c r="A1476" s="4" t="s">
        <v>5526</v>
      </c>
      <c r="B1476" s="4" t="s">
        <v>25921</v>
      </c>
      <c r="C1476" s="4" t="s">
        <v>25922</v>
      </c>
      <c r="F1476" s="4">
        <v>127.11475008000002</v>
      </c>
    </row>
    <row r="1477" spans="1:6">
      <c r="A1477" s="4" t="s">
        <v>5526</v>
      </c>
      <c r="B1477" s="4" t="s">
        <v>5579</v>
      </c>
      <c r="C1477" s="4" t="s">
        <v>5580</v>
      </c>
      <c r="F1477" s="4">
        <v>128.146323</v>
      </c>
    </row>
    <row r="1478" spans="1:6">
      <c r="A1478" s="4" t="s">
        <v>5526</v>
      </c>
      <c r="B1478" s="4" t="s">
        <v>814</v>
      </c>
      <c r="C1478" s="4" t="s">
        <v>3523</v>
      </c>
      <c r="F1478" s="4">
        <v>128.61792000000003</v>
      </c>
    </row>
    <row r="1479" spans="1:6">
      <c r="A1479" s="4" t="s">
        <v>5526</v>
      </c>
      <c r="B1479" s="4" t="s">
        <v>815</v>
      </c>
      <c r="C1479" s="4" t="s">
        <v>3524</v>
      </c>
      <c r="F1479" s="4">
        <v>143.17186752000001</v>
      </c>
    </row>
    <row r="1480" spans="1:6">
      <c r="A1480" s="4" t="s">
        <v>5526</v>
      </c>
      <c r="B1480" s="4" t="s">
        <v>816</v>
      </c>
      <c r="C1480" s="4" t="s">
        <v>3193</v>
      </c>
      <c r="F1480" s="4">
        <v>146.45786688000001</v>
      </c>
    </row>
    <row r="1481" spans="1:6">
      <c r="A1481" s="4" t="s">
        <v>5526</v>
      </c>
      <c r="B1481" s="4" t="s">
        <v>817</v>
      </c>
      <c r="C1481" s="4" t="s">
        <v>4260</v>
      </c>
      <c r="F1481" s="4">
        <v>71.624881439999996</v>
      </c>
    </row>
    <row r="1482" spans="1:6">
      <c r="A1482" s="4" t="s">
        <v>5526</v>
      </c>
      <c r="B1482" s="4" t="s">
        <v>818</v>
      </c>
      <c r="C1482" s="4" t="s">
        <v>4261</v>
      </c>
      <c r="F1482" s="4">
        <v>83.364640799999989</v>
      </c>
    </row>
    <row r="1483" spans="1:6">
      <c r="A1483" s="4" t="s">
        <v>5526</v>
      </c>
      <c r="B1483" s="4" t="s">
        <v>934</v>
      </c>
      <c r="C1483" s="4" t="s">
        <v>3525</v>
      </c>
      <c r="F1483" s="4">
        <v>330.64861824000002</v>
      </c>
    </row>
    <row r="1484" spans="1:6">
      <c r="A1484" s="4" t="s">
        <v>5526</v>
      </c>
      <c r="B1484" s="4" t="s">
        <v>12561</v>
      </c>
      <c r="C1484" s="4" t="s">
        <v>12560</v>
      </c>
      <c r="F1484" s="4">
        <v>387.74577024000001</v>
      </c>
    </row>
    <row r="1485" spans="1:6">
      <c r="A1485" s="4" t="s">
        <v>5526</v>
      </c>
      <c r="B1485" s="4" t="s">
        <v>935</v>
      </c>
      <c r="C1485" s="4" t="s">
        <v>3526</v>
      </c>
      <c r="F1485" s="4">
        <v>307.79644031999999</v>
      </c>
    </row>
    <row r="1486" spans="1:6">
      <c r="A1486" s="4" t="s">
        <v>5526</v>
      </c>
      <c r="B1486" s="4" t="s">
        <v>25697</v>
      </c>
      <c r="C1486" s="4" t="s">
        <v>25698</v>
      </c>
      <c r="F1486" s="4">
        <v>473.06522880000006</v>
      </c>
    </row>
    <row r="1487" spans="1:6">
      <c r="A1487" s="4" t="s">
        <v>5526</v>
      </c>
      <c r="B1487" s="4" t="s">
        <v>10850</v>
      </c>
      <c r="C1487" s="4" t="s">
        <v>10849</v>
      </c>
      <c r="F1487" s="4">
        <v>515.95800768000004</v>
      </c>
    </row>
    <row r="1488" spans="1:6">
      <c r="A1488" s="4" t="s">
        <v>5526</v>
      </c>
      <c r="B1488" s="4" t="s">
        <v>7000</v>
      </c>
      <c r="C1488" s="4" t="s">
        <v>7001</v>
      </c>
      <c r="F1488" s="4">
        <v>542.23435008000013</v>
      </c>
    </row>
    <row r="1489" spans="1:6">
      <c r="A1489" s="4" t="s">
        <v>5526</v>
      </c>
      <c r="B1489" s="4" t="s">
        <v>4039</v>
      </c>
      <c r="C1489" s="4" t="s">
        <v>4040</v>
      </c>
      <c r="F1489" s="4">
        <v>124.73764416</v>
      </c>
    </row>
    <row r="1490" spans="1:6">
      <c r="A1490" s="4" t="s">
        <v>5526</v>
      </c>
      <c r="B1490" s="4" t="s">
        <v>5653</v>
      </c>
      <c r="C1490" s="4" t="s">
        <v>5654</v>
      </c>
      <c r="F1490" s="4">
        <v>154.68753492000002</v>
      </c>
    </row>
    <row r="1491" spans="1:6">
      <c r="A1491" s="4" t="s">
        <v>5526</v>
      </c>
      <c r="B1491" s="4" t="s">
        <v>13904</v>
      </c>
      <c r="C1491" s="4" t="s">
        <v>13905</v>
      </c>
      <c r="F1491" s="4">
        <v>42.304911264000005</v>
      </c>
    </row>
    <row r="1492" spans="1:6">
      <c r="A1492" s="4" t="s">
        <v>5526</v>
      </c>
      <c r="B1492" s="4" t="s">
        <v>1609</v>
      </c>
      <c r="C1492" s="4" t="s">
        <v>3527</v>
      </c>
      <c r="F1492" s="4">
        <v>380.22992064000005</v>
      </c>
    </row>
    <row r="1493" spans="1:6">
      <c r="A1493" s="4" t="s">
        <v>6989</v>
      </c>
      <c r="B1493" s="4" t="s">
        <v>27895</v>
      </c>
      <c r="C1493" s="4" t="s">
        <v>27896</v>
      </c>
      <c r="F1493" s="4">
        <v>29.264825099999992</v>
      </c>
    </row>
    <row r="1494" spans="1:6">
      <c r="A1494" s="4" t="s">
        <v>6989</v>
      </c>
      <c r="B1494" s="4" t="s">
        <v>27897</v>
      </c>
      <c r="C1494" s="4" t="s">
        <v>27898</v>
      </c>
      <c r="F1494" s="4">
        <v>60.506037899999995</v>
      </c>
    </row>
    <row r="1495" spans="1:6">
      <c r="A1495" s="4" t="s">
        <v>6989</v>
      </c>
      <c r="B1495" s="4" t="s">
        <v>27899</v>
      </c>
      <c r="C1495" s="4" t="s">
        <v>27900</v>
      </c>
      <c r="F1495" s="4">
        <v>58.815392999999986</v>
      </c>
    </row>
    <row r="1496" spans="1:6">
      <c r="A1496" s="4" t="s">
        <v>6989</v>
      </c>
      <c r="B1496" s="4" t="s">
        <v>27901</v>
      </c>
      <c r="C1496" s="4" t="s">
        <v>27902</v>
      </c>
      <c r="F1496" s="4">
        <v>135.75577799999999</v>
      </c>
    </row>
    <row r="1497" spans="1:6">
      <c r="A1497" s="4" t="s">
        <v>6989</v>
      </c>
      <c r="B1497" s="4" t="s">
        <v>27903</v>
      </c>
      <c r="C1497" s="4" t="s">
        <v>27904</v>
      </c>
      <c r="F1497" s="4">
        <v>149.35961999999998</v>
      </c>
    </row>
    <row r="1498" spans="1:6">
      <c r="A1498" s="4" t="s">
        <v>6989</v>
      </c>
      <c r="B1498" s="4" t="s">
        <v>27905</v>
      </c>
      <c r="C1498" s="4" t="s">
        <v>27906</v>
      </c>
      <c r="F1498" s="4">
        <v>177.35413199999996</v>
      </c>
    </row>
    <row r="1499" spans="1:6">
      <c r="A1499" s="4" t="s">
        <v>6989</v>
      </c>
      <c r="B1499" s="4" t="s">
        <v>27907</v>
      </c>
      <c r="C1499" s="4" t="s">
        <v>27908</v>
      </c>
      <c r="F1499" s="4">
        <v>205.66958699999998</v>
      </c>
    </row>
    <row r="1500" spans="1:6">
      <c r="A1500" s="4" t="s">
        <v>6989</v>
      </c>
      <c r="B1500" s="4" t="s">
        <v>27909</v>
      </c>
      <c r="C1500" s="4" t="s">
        <v>27910</v>
      </c>
      <c r="F1500" s="4">
        <v>214.20045899999997</v>
      </c>
    </row>
    <row r="1501" spans="1:6">
      <c r="A1501" s="4" t="s">
        <v>5526</v>
      </c>
      <c r="B1501" s="4" t="s">
        <v>10848</v>
      </c>
      <c r="C1501" s="4" t="s">
        <v>10847</v>
      </c>
      <c r="F1501" s="4">
        <v>51.671822999999989</v>
      </c>
    </row>
    <row r="1502" spans="1:6">
      <c r="A1502" s="4" t="s">
        <v>5526</v>
      </c>
      <c r="B1502" s="4" t="s">
        <v>10846</v>
      </c>
      <c r="C1502" s="4" t="s">
        <v>10845</v>
      </c>
      <c r="F1502" s="4">
        <v>56.886629099999993</v>
      </c>
    </row>
    <row r="1503" spans="1:6">
      <c r="A1503" s="4" t="s">
        <v>5526</v>
      </c>
      <c r="B1503" s="4" t="s">
        <v>10844</v>
      </c>
      <c r="C1503" s="4" t="s">
        <v>10843</v>
      </c>
      <c r="F1503" s="4">
        <v>61.029899699999987</v>
      </c>
    </row>
    <row r="1504" spans="1:6">
      <c r="A1504" s="4" t="s">
        <v>5526</v>
      </c>
      <c r="B1504" s="4" t="s">
        <v>10842</v>
      </c>
      <c r="C1504" s="4" t="s">
        <v>10841</v>
      </c>
      <c r="F1504" s="4">
        <v>68.375870849999984</v>
      </c>
    </row>
    <row r="1505" spans="1:6">
      <c r="A1505" s="4" t="s">
        <v>5526</v>
      </c>
      <c r="B1505" s="4" t="s">
        <v>10840</v>
      </c>
      <c r="C1505" s="4" t="s">
        <v>10839</v>
      </c>
      <c r="F1505" s="4">
        <v>73.876419749999997</v>
      </c>
    </row>
    <row r="1506" spans="1:6">
      <c r="A1506" s="4" t="s">
        <v>5526</v>
      </c>
      <c r="B1506" s="4" t="s">
        <v>10838</v>
      </c>
      <c r="C1506" s="4" t="s">
        <v>10837</v>
      </c>
      <c r="F1506" s="4">
        <v>78.043502249999989</v>
      </c>
    </row>
    <row r="1507" spans="1:6">
      <c r="A1507" s="4" t="s">
        <v>5526</v>
      </c>
      <c r="B1507" s="4" t="s">
        <v>8214</v>
      </c>
      <c r="C1507" s="4" t="s">
        <v>4218</v>
      </c>
      <c r="F1507" s="4">
        <v>27.229515264</v>
      </c>
    </row>
    <row r="1508" spans="1:6">
      <c r="A1508" s="4" t="s">
        <v>5526</v>
      </c>
      <c r="B1508" s="4" t="s">
        <v>8578</v>
      </c>
      <c r="C1508" s="4" t="s">
        <v>8577</v>
      </c>
      <c r="F1508" s="4">
        <v>49.179291840000005</v>
      </c>
    </row>
    <row r="1509" spans="1:6">
      <c r="A1509" s="4" t="s">
        <v>5526</v>
      </c>
      <c r="B1509" s="4" t="s">
        <v>26576</v>
      </c>
      <c r="C1509" s="4" t="s">
        <v>26577</v>
      </c>
      <c r="F1509" s="4">
        <v>10.632013349999998</v>
      </c>
    </row>
    <row r="1510" spans="1:6">
      <c r="A1510" s="4" t="s">
        <v>6989</v>
      </c>
      <c r="B1510" s="4" t="s">
        <v>27911</v>
      </c>
      <c r="C1510" s="4" t="s">
        <v>27912</v>
      </c>
      <c r="F1510" s="4">
        <v>10.953473999999998</v>
      </c>
    </row>
    <row r="1511" spans="1:6">
      <c r="A1511" s="4" t="s">
        <v>5526</v>
      </c>
      <c r="B1511" s="4" t="s">
        <v>27913</v>
      </c>
      <c r="C1511" s="4" t="s">
        <v>27914</v>
      </c>
      <c r="E1511" s="4" t="s">
        <v>10004</v>
      </c>
      <c r="F1511" s="4">
        <v>11.98929165</v>
      </c>
    </row>
    <row r="1512" spans="1:6">
      <c r="A1512" s="4" t="s">
        <v>5526</v>
      </c>
      <c r="B1512" s="4" t="s">
        <v>10836</v>
      </c>
      <c r="C1512" s="4" t="s">
        <v>10835</v>
      </c>
      <c r="F1512" s="4">
        <v>11.929761899999999</v>
      </c>
    </row>
    <row r="1513" spans="1:6">
      <c r="A1513" s="4" t="s">
        <v>5526</v>
      </c>
      <c r="B1513" s="4" t="s">
        <v>29027</v>
      </c>
      <c r="C1513" s="4" t="s">
        <v>29028</v>
      </c>
      <c r="E1513" s="4" t="s">
        <v>10004</v>
      </c>
      <c r="F1513" s="4">
        <v>12.620306999999999</v>
      </c>
    </row>
    <row r="1514" spans="1:6">
      <c r="A1514" s="4" t="s">
        <v>6989</v>
      </c>
      <c r="B1514" s="4" t="s">
        <v>27915</v>
      </c>
      <c r="C1514" s="4" t="s">
        <v>27916</v>
      </c>
      <c r="F1514" s="4">
        <v>17.192191799999996</v>
      </c>
    </row>
    <row r="1515" spans="1:6">
      <c r="A1515" s="4" t="s">
        <v>6989</v>
      </c>
      <c r="B1515" s="4" t="s">
        <v>27917</v>
      </c>
      <c r="C1515" s="4" t="s">
        <v>27918</v>
      </c>
      <c r="F1515" s="4">
        <v>18.3113511</v>
      </c>
    </row>
    <row r="1516" spans="1:6">
      <c r="A1516" s="4" t="s">
        <v>5526</v>
      </c>
      <c r="B1516" s="4" t="s">
        <v>26578</v>
      </c>
      <c r="C1516" s="4" t="s">
        <v>26579</v>
      </c>
      <c r="F1516" s="4">
        <v>19.525757999999993</v>
      </c>
    </row>
    <row r="1517" spans="1:6">
      <c r="A1517" s="4" t="s">
        <v>5526</v>
      </c>
      <c r="B1517" s="4" t="s">
        <v>27919</v>
      </c>
      <c r="C1517" s="4" t="s">
        <v>27920</v>
      </c>
      <c r="F1517" s="4">
        <v>19.263827099999997</v>
      </c>
    </row>
    <row r="1518" spans="1:6">
      <c r="A1518" s="4" t="s">
        <v>5526</v>
      </c>
      <c r="B1518" s="4" t="s">
        <v>29029</v>
      </c>
      <c r="C1518" s="4" t="s">
        <v>29030</v>
      </c>
      <c r="E1518" s="4" t="s">
        <v>10004</v>
      </c>
      <c r="F1518" s="4">
        <v>18.620905799999999</v>
      </c>
    </row>
    <row r="1519" spans="1:6">
      <c r="A1519" s="4" t="s">
        <v>6989</v>
      </c>
      <c r="B1519" s="4" t="s">
        <v>27921</v>
      </c>
      <c r="C1519" s="4" t="s">
        <v>27922</v>
      </c>
      <c r="F1519" s="4">
        <v>20.573481599999997</v>
      </c>
    </row>
    <row r="1520" spans="1:6">
      <c r="A1520" s="4" t="s">
        <v>6989</v>
      </c>
      <c r="B1520" s="4" t="s">
        <v>27923</v>
      </c>
      <c r="C1520" s="4" t="s">
        <v>27924</v>
      </c>
      <c r="F1520" s="4">
        <v>22.46652765</v>
      </c>
    </row>
    <row r="1521" spans="1:6">
      <c r="A1521" s="4" t="s">
        <v>6989</v>
      </c>
      <c r="B1521" s="4" t="s">
        <v>27925</v>
      </c>
      <c r="C1521" s="4" t="s">
        <v>27926</v>
      </c>
      <c r="F1521" s="4">
        <v>22.359374099999997</v>
      </c>
    </row>
    <row r="1522" spans="1:6">
      <c r="A1522" s="4" t="s">
        <v>5526</v>
      </c>
      <c r="B1522" s="4" t="s">
        <v>10834</v>
      </c>
      <c r="C1522" s="4" t="s">
        <v>10833</v>
      </c>
      <c r="F1522" s="4">
        <v>24.859623599999995</v>
      </c>
    </row>
    <row r="1523" spans="1:6">
      <c r="A1523" s="4" t="s">
        <v>5526</v>
      </c>
      <c r="B1523" s="4" t="s">
        <v>10832</v>
      </c>
      <c r="C1523" s="4" t="s">
        <v>10831</v>
      </c>
      <c r="F1523" s="4">
        <v>26.752669649999994</v>
      </c>
    </row>
    <row r="1524" spans="1:6">
      <c r="A1524" s="4" t="s">
        <v>5526</v>
      </c>
      <c r="B1524" s="4" t="s">
        <v>26580</v>
      </c>
      <c r="C1524" s="4" t="s">
        <v>26581</v>
      </c>
      <c r="F1524" s="4">
        <v>29.3124489</v>
      </c>
    </row>
    <row r="1525" spans="1:6">
      <c r="A1525" s="4" t="s">
        <v>5526</v>
      </c>
      <c r="B1525" s="4" t="s">
        <v>27927</v>
      </c>
      <c r="C1525" s="4" t="s">
        <v>27928</v>
      </c>
      <c r="F1525" s="4">
        <v>26.859823199999994</v>
      </c>
    </row>
    <row r="1526" spans="1:6">
      <c r="A1526" s="4" t="s">
        <v>6989</v>
      </c>
      <c r="B1526" s="4" t="s">
        <v>27929</v>
      </c>
      <c r="C1526" s="4" t="s">
        <v>27930</v>
      </c>
      <c r="F1526" s="4">
        <v>27.478932599999993</v>
      </c>
    </row>
    <row r="1527" spans="1:6">
      <c r="A1527" s="4" t="s">
        <v>6989</v>
      </c>
      <c r="B1527" s="4" t="s">
        <v>27931</v>
      </c>
      <c r="C1527" s="4" t="s">
        <v>27932</v>
      </c>
      <c r="F1527" s="4">
        <v>31.205494949999999</v>
      </c>
    </row>
    <row r="1528" spans="1:6">
      <c r="A1528" s="4" t="s">
        <v>6989</v>
      </c>
      <c r="B1528" s="4" t="s">
        <v>27933</v>
      </c>
      <c r="C1528" s="4" t="s">
        <v>27934</v>
      </c>
      <c r="F1528" s="4">
        <v>32.979481499999991</v>
      </c>
    </row>
    <row r="1529" spans="1:6">
      <c r="A1529" s="4" t="s">
        <v>5526</v>
      </c>
      <c r="B1529" s="4" t="s">
        <v>29031</v>
      </c>
      <c r="C1529" s="4" t="s">
        <v>29032</v>
      </c>
      <c r="E1529" s="4" t="s">
        <v>10004</v>
      </c>
      <c r="F1529" s="4">
        <v>35.063022749999995</v>
      </c>
    </row>
    <row r="1530" spans="1:6">
      <c r="A1530" s="4" t="s">
        <v>5526</v>
      </c>
      <c r="B1530" s="4" t="s">
        <v>10830</v>
      </c>
      <c r="C1530" s="4" t="s">
        <v>10829</v>
      </c>
      <c r="F1530" s="4">
        <v>35.694038099999993</v>
      </c>
    </row>
    <row r="1531" spans="1:6">
      <c r="A1531" s="4" t="s">
        <v>6989</v>
      </c>
      <c r="B1531" s="4" t="s">
        <v>27935</v>
      </c>
      <c r="C1531" s="4" t="s">
        <v>27936</v>
      </c>
      <c r="F1531" s="4">
        <v>36.075028499999995</v>
      </c>
    </row>
    <row r="1532" spans="1:6">
      <c r="A1532" s="4" t="s">
        <v>5526</v>
      </c>
      <c r="B1532" s="4" t="s">
        <v>10828</v>
      </c>
      <c r="C1532" s="4" t="s">
        <v>10827</v>
      </c>
      <c r="F1532" s="4">
        <v>36.551266499999997</v>
      </c>
    </row>
    <row r="1533" spans="1:6">
      <c r="A1533" s="4" t="s">
        <v>5526</v>
      </c>
      <c r="B1533" s="4" t="s">
        <v>26582</v>
      </c>
      <c r="C1533" s="4" t="s">
        <v>26583</v>
      </c>
      <c r="F1533" s="4">
        <v>38.003792400000002</v>
      </c>
    </row>
    <row r="1534" spans="1:6">
      <c r="A1534" s="4" t="s">
        <v>6989</v>
      </c>
      <c r="B1534" s="4" t="s">
        <v>27937</v>
      </c>
      <c r="C1534" s="4" t="s">
        <v>27938</v>
      </c>
      <c r="F1534" s="4">
        <v>41.432705999999996</v>
      </c>
    </row>
    <row r="1535" spans="1:6">
      <c r="A1535" s="4" t="s">
        <v>6989</v>
      </c>
      <c r="B1535" s="4" t="s">
        <v>27939</v>
      </c>
      <c r="C1535" s="4" t="s">
        <v>27940</v>
      </c>
      <c r="F1535" s="4">
        <v>56.600886299999992</v>
      </c>
    </row>
    <row r="1536" spans="1:6">
      <c r="A1536" s="4" t="s">
        <v>5526</v>
      </c>
      <c r="B1536" s="4" t="s">
        <v>10826</v>
      </c>
      <c r="C1536" s="4" t="s">
        <v>10825</v>
      </c>
      <c r="F1536" s="4">
        <v>59.696433299999995</v>
      </c>
    </row>
    <row r="1537" spans="1:6">
      <c r="A1537" s="4" t="s">
        <v>6989</v>
      </c>
      <c r="B1537" s="4" t="s">
        <v>27941</v>
      </c>
      <c r="C1537" s="4" t="s">
        <v>27942</v>
      </c>
      <c r="F1537" s="4">
        <v>46.79038349999999</v>
      </c>
    </row>
    <row r="1538" spans="1:6">
      <c r="A1538" s="4" t="s">
        <v>6989</v>
      </c>
      <c r="B1538" s="4" t="s">
        <v>27943</v>
      </c>
      <c r="C1538" s="4" t="s">
        <v>27944</v>
      </c>
      <c r="F1538" s="4">
        <v>65.673220199999989</v>
      </c>
    </row>
    <row r="1539" spans="1:6">
      <c r="A1539" s="4" t="s">
        <v>5526</v>
      </c>
      <c r="B1539" s="4" t="s">
        <v>10824</v>
      </c>
      <c r="C1539" s="4" t="s">
        <v>10823</v>
      </c>
      <c r="F1539" s="4">
        <v>67.709137649999988</v>
      </c>
    </row>
    <row r="1540" spans="1:6">
      <c r="A1540" s="4" t="s">
        <v>5526</v>
      </c>
      <c r="B1540" s="4" t="s">
        <v>26584</v>
      </c>
      <c r="C1540" s="4" t="s">
        <v>26585</v>
      </c>
      <c r="F1540" s="4">
        <v>70.078421699999993</v>
      </c>
    </row>
    <row r="1541" spans="1:6">
      <c r="A1541" s="4" t="s">
        <v>6989</v>
      </c>
      <c r="B1541" s="4" t="s">
        <v>27945</v>
      </c>
      <c r="C1541" s="4" t="s">
        <v>27946</v>
      </c>
      <c r="F1541" s="4">
        <v>10.632013349999998</v>
      </c>
    </row>
    <row r="1542" spans="1:6">
      <c r="A1542" s="4" t="s">
        <v>5526</v>
      </c>
      <c r="B1542" s="4" t="s">
        <v>29033</v>
      </c>
      <c r="C1542" s="4" t="s">
        <v>29034</v>
      </c>
      <c r="E1542" s="4" t="s">
        <v>10004</v>
      </c>
      <c r="F1542" s="4">
        <v>13.358475899999997</v>
      </c>
    </row>
    <row r="1543" spans="1:6">
      <c r="A1543" s="4" t="s">
        <v>5526</v>
      </c>
      <c r="B1543" s="4" t="s">
        <v>29035</v>
      </c>
      <c r="C1543" s="4" t="s">
        <v>29036</v>
      </c>
      <c r="E1543" s="4" t="s">
        <v>10004</v>
      </c>
      <c r="F1543" s="4">
        <v>16.870731149999997</v>
      </c>
    </row>
    <row r="1544" spans="1:6">
      <c r="A1544" s="4" t="s">
        <v>6989</v>
      </c>
      <c r="B1544" s="4" t="s">
        <v>27947</v>
      </c>
      <c r="C1544" s="4" t="s">
        <v>27948</v>
      </c>
      <c r="F1544" s="4">
        <v>20.525857799999994</v>
      </c>
    </row>
    <row r="1545" spans="1:6">
      <c r="A1545" s="4" t="s">
        <v>5526</v>
      </c>
      <c r="B1545" s="4" t="s">
        <v>26586</v>
      </c>
      <c r="C1545" s="4" t="s">
        <v>26587</v>
      </c>
      <c r="F1545" s="4">
        <v>29.3124489</v>
      </c>
    </row>
    <row r="1546" spans="1:6">
      <c r="A1546" s="4" t="s">
        <v>6989</v>
      </c>
      <c r="B1546" s="4" t="s">
        <v>27949</v>
      </c>
      <c r="C1546" s="4" t="s">
        <v>27950</v>
      </c>
      <c r="F1546" s="4">
        <v>31.205494949999999</v>
      </c>
    </row>
    <row r="1547" spans="1:6">
      <c r="A1547" s="4" t="s">
        <v>5526</v>
      </c>
      <c r="B1547" s="4" t="s">
        <v>26588</v>
      </c>
      <c r="C1547" s="4" t="s">
        <v>26589</v>
      </c>
      <c r="F1547" s="4">
        <v>10.632013349999998</v>
      </c>
    </row>
    <row r="1548" spans="1:6">
      <c r="A1548" s="4" t="s">
        <v>5526</v>
      </c>
      <c r="B1548" s="4" t="s">
        <v>8572</v>
      </c>
      <c r="C1548" s="4" t="s">
        <v>8571</v>
      </c>
      <c r="F1548" s="4">
        <v>27.832531104000001</v>
      </c>
    </row>
    <row r="1549" spans="1:6">
      <c r="A1549" s="4" t="s">
        <v>5526</v>
      </c>
      <c r="B1549" s="4" t="s">
        <v>857</v>
      </c>
      <c r="C1549" s="4" t="s">
        <v>4262</v>
      </c>
      <c r="F1549" s="4">
        <v>31.035215232000002</v>
      </c>
    </row>
    <row r="1550" spans="1:6">
      <c r="A1550" s="4" t="s">
        <v>5526</v>
      </c>
      <c r="B1550" s="4" t="s">
        <v>858</v>
      </c>
      <c r="C1550" s="4" t="s">
        <v>3528</v>
      </c>
      <c r="F1550" s="4">
        <v>27.899532864000001</v>
      </c>
    </row>
    <row r="1551" spans="1:6">
      <c r="A1551" s="4" t="s">
        <v>5526</v>
      </c>
      <c r="B1551" s="4" t="s">
        <v>859</v>
      </c>
      <c r="C1551" s="4" t="s">
        <v>4263</v>
      </c>
      <c r="F1551" s="4">
        <v>26.071567199999997</v>
      </c>
    </row>
    <row r="1552" spans="1:6">
      <c r="A1552" s="4" t="s">
        <v>5526</v>
      </c>
      <c r="B1552" s="4" t="s">
        <v>860</v>
      </c>
      <c r="C1552" s="4" t="s">
        <v>4264</v>
      </c>
      <c r="F1552" s="4">
        <v>30.727204199999996</v>
      </c>
    </row>
    <row r="1553" spans="1:6">
      <c r="A1553" s="4" t="s">
        <v>5526</v>
      </c>
      <c r="B1553" s="4" t="s">
        <v>861</v>
      </c>
      <c r="C1553" s="4" t="s">
        <v>4265</v>
      </c>
      <c r="F1553" s="4">
        <v>32.279083199999995</v>
      </c>
    </row>
    <row r="1554" spans="1:6">
      <c r="A1554" s="4" t="s">
        <v>5526</v>
      </c>
      <c r="B1554" s="4" t="s">
        <v>862</v>
      </c>
      <c r="C1554" s="4" t="s">
        <v>4266</v>
      </c>
      <c r="F1554" s="4">
        <v>34.233301199999993</v>
      </c>
    </row>
    <row r="1555" spans="1:6">
      <c r="A1555" s="4" t="s">
        <v>5526</v>
      </c>
      <c r="B1555" s="4" t="s">
        <v>863</v>
      </c>
      <c r="C1555" s="4" t="s">
        <v>4267</v>
      </c>
      <c r="F1555" s="4">
        <v>36.797366592000003</v>
      </c>
    </row>
    <row r="1556" spans="1:6">
      <c r="A1556" s="4" t="s">
        <v>5526</v>
      </c>
      <c r="B1556" s="4" t="s">
        <v>5655</v>
      </c>
      <c r="C1556" s="4" t="s">
        <v>11334</v>
      </c>
      <c r="F1556" s="4">
        <v>38.365207775999998</v>
      </c>
    </row>
    <row r="1557" spans="1:6">
      <c r="A1557" s="4" t="s">
        <v>5526</v>
      </c>
      <c r="B1557" s="4" t="s">
        <v>7002</v>
      </c>
      <c r="C1557" s="4" t="s">
        <v>7003</v>
      </c>
      <c r="F1557" s="4">
        <v>37.788992640000004</v>
      </c>
    </row>
    <row r="1558" spans="1:6">
      <c r="A1558" s="4" t="s">
        <v>5526</v>
      </c>
      <c r="B1558" s="4" t="s">
        <v>864</v>
      </c>
      <c r="C1558" s="4" t="s">
        <v>4268</v>
      </c>
      <c r="F1558" s="4">
        <v>34.251299711999998</v>
      </c>
    </row>
    <row r="1559" spans="1:6">
      <c r="A1559" s="4" t="s">
        <v>5526</v>
      </c>
      <c r="B1559" s="4" t="s">
        <v>8570</v>
      </c>
      <c r="C1559" s="4" t="s">
        <v>8569</v>
      </c>
      <c r="F1559" s="4">
        <v>40.978276416</v>
      </c>
    </row>
    <row r="1560" spans="1:6">
      <c r="A1560" s="4" t="s">
        <v>5526</v>
      </c>
      <c r="B1560" s="4" t="s">
        <v>5828</v>
      </c>
      <c r="C1560" s="4" t="s">
        <v>5827</v>
      </c>
      <c r="F1560" s="4">
        <v>41.366886624000003</v>
      </c>
    </row>
    <row r="1561" spans="1:6">
      <c r="A1561" s="4" t="s">
        <v>5526</v>
      </c>
      <c r="B1561" s="4" t="s">
        <v>865</v>
      </c>
      <c r="C1561" s="4" t="s">
        <v>4269</v>
      </c>
      <c r="F1561" s="4">
        <v>39.670625399999999</v>
      </c>
    </row>
    <row r="1562" spans="1:6">
      <c r="A1562" s="4" t="s">
        <v>5526</v>
      </c>
      <c r="B1562" s="4" t="s">
        <v>5483</v>
      </c>
      <c r="C1562" s="4" t="s">
        <v>5484</v>
      </c>
      <c r="F1562" s="4">
        <v>45.038583072000002</v>
      </c>
    </row>
    <row r="1563" spans="1:6">
      <c r="A1563" s="4" t="s">
        <v>5526</v>
      </c>
      <c r="B1563" s="4" t="s">
        <v>11122</v>
      </c>
      <c r="C1563" s="4" t="s">
        <v>11121</v>
      </c>
      <c r="F1563" s="4">
        <v>45.185986944</v>
      </c>
    </row>
    <row r="1564" spans="1:6">
      <c r="A1564" s="4" t="s">
        <v>5526</v>
      </c>
      <c r="B1564" s="4" t="s">
        <v>866</v>
      </c>
      <c r="C1564" s="4" t="s">
        <v>4270</v>
      </c>
      <c r="F1564" s="4">
        <v>47.745454176000003</v>
      </c>
    </row>
    <row r="1565" spans="1:6">
      <c r="A1565" s="4" t="s">
        <v>5526</v>
      </c>
      <c r="B1565" s="4" t="s">
        <v>867</v>
      </c>
      <c r="C1565" s="4" t="s">
        <v>4271</v>
      </c>
      <c r="F1565" s="4">
        <v>42.539417424000007</v>
      </c>
    </row>
    <row r="1566" spans="1:6">
      <c r="A1566" s="4" t="s">
        <v>5526</v>
      </c>
      <c r="B1566" s="4" t="s">
        <v>868</v>
      </c>
      <c r="C1566" s="4" t="s">
        <v>3529</v>
      </c>
      <c r="F1566" s="4">
        <v>48.857683392000013</v>
      </c>
    </row>
    <row r="1567" spans="1:6">
      <c r="A1567" s="4" t="s">
        <v>5526</v>
      </c>
      <c r="B1567" s="4" t="s">
        <v>869</v>
      </c>
      <c r="C1567" s="4" t="s">
        <v>3530</v>
      </c>
      <c r="F1567" s="4">
        <v>61.909626240000009</v>
      </c>
    </row>
    <row r="1568" spans="1:6">
      <c r="A1568" s="4" t="s">
        <v>5526</v>
      </c>
      <c r="B1568" s="4" t="s">
        <v>870</v>
      </c>
      <c r="C1568" s="4" t="s">
        <v>3531</v>
      </c>
      <c r="F1568" s="4">
        <v>72.294899040000004</v>
      </c>
    </row>
    <row r="1569" spans="1:6">
      <c r="A1569" s="4" t="s">
        <v>5526</v>
      </c>
      <c r="B1569" s="4" t="s">
        <v>5581</v>
      </c>
      <c r="C1569" s="4" t="s">
        <v>5582</v>
      </c>
      <c r="F1569" s="4">
        <v>71.142468768000001</v>
      </c>
    </row>
    <row r="1570" spans="1:6">
      <c r="A1570" s="4" t="s">
        <v>5526</v>
      </c>
      <c r="B1570" s="4" t="s">
        <v>871</v>
      </c>
      <c r="C1570" s="4" t="s">
        <v>3532</v>
      </c>
      <c r="F1570" s="4">
        <v>89.790569399999995</v>
      </c>
    </row>
    <row r="1571" spans="1:6">
      <c r="A1571" s="4" t="s">
        <v>5526</v>
      </c>
      <c r="B1571" s="4" t="s">
        <v>872</v>
      </c>
      <c r="C1571" s="4" t="s">
        <v>3533</v>
      </c>
      <c r="F1571" s="4">
        <v>6.2713647359999998</v>
      </c>
    </row>
    <row r="1572" spans="1:6">
      <c r="A1572" s="4" t="s">
        <v>5526</v>
      </c>
      <c r="B1572" s="4" t="s">
        <v>873</v>
      </c>
      <c r="C1572" s="4" t="s">
        <v>3184</v>
      </c>
      <c r="F1572" s="4">
        <v>10.899750599999999</v>
      </c>
    </row>
    <row r="1573" spans="1:6">
      <c r="A1573" s="4" t="s">
        <v>5526</v>
      </c>
      <c r="B1573" s="4" t="s">
        <v>10822</v>
      </c>
      <c r="C1573" s="4" t="s">
        <v>10821</v>
      </c>
      <c r="F1573" s="4">
        <v>27.717192359999995</v>
      </c>
    </row>
    <row r="1574" spans="1:6">
      <c r="A1574" s="4" t="s">
        <v>5526</v>
      </c>
      <c r="B1574" s="4" t="s">
        <v>10820</v>
      </c>
      <c r="C1574" s="4" t="s">
        <v>10819</v>
      </c>
      <c r="F1574" s="4">
        <v>75.543252749999979</v>
      </c>
    </row>
    <row r="1575" spans="1:6">
      <c r="A1575" s="4" t="s">
        <v>5526</v>
      </c>
      <c r="B1575" s="4" t="s">
        <v>9900</v>
      </c>
      <c r="C1575" s="4" t="s">
        <v>9899</v>
      </c>
      <c r="F1575" s="4">
        <v>76.881235199999992</v>
      </c>
    </row>
    <row r="1576" spans="1:6">
      <c r="A1576" s="4" t="s">
        <v>5526</v>
      </c>
      <c r="B1576" s="4" t="s">
        <v>8442</v>
      </c>
      <c r="C1576" s="4" t="s">
        <v>8441</v>
      </c>
      <c r="F1576" s="4">
        <v>86.560361999999984</v>
      </c>
    </row>
    <row r="1577" spans="1:6">
      <c r="A1577" s="4" t="s">
        <v>5526</v>
      </c>
      <c r="B1577" s="4" t="s">
        <v>8440</v>
      </c>
      <c r="C1577" s="4" t="s">
        <v>8439</v>
      </c>
      <c r="F1577" s="4">
        <v>94.273775399999991</v>
      </c>
    </row>
    <row r="1578" spans="1:6">
      <c r="A1578" s="4" t="s">
        <v>5526</v>
      </c>
      <c r="B1578" s="4" t="s">
        <v>8438</v>
      </c>
      <c r="C1578" s="4" t="s">
        <v>8437</v>
      </c>
      <c r="F1578" s="4">
        <v>102.84934379999999</v>
      </c>
    </row>
    <row r="1579" spans="1:6">
      <c r="A1579" s="4" t="s">
        <v>5526</v>
      </c>
      <c r="B1579" s="4" t="s">
        <v>8436</v>
      </c>
      <c r="C1579" s="4" t="s">
        <v>8435</v>
      </c>
      <c r="F1579" s="4">
        <v>110.85681299999999</v>
      </c>
    </row>
    <row r="1580" spans="1:6">
      <c r="A1580" s="4" t="s">
        <v>6989</v>
      </c>
      <c r="B1580" s="4" t="s">
        <v>27951</v>
      </c>
      <c r="C1580" s="4" t="s">
        <v>27952</v>
      </c>
      <c r="F1580" s="4">
        <v>118.02108899999999</v>
      </c>
    </row>
    <row r="1581" spans="1:6">
      <c r="A1581" s="4" t="s">
        <v>5526</v>
      </c>
      <c r="B1581" s="4" t="s">
        <v>8434</v>
      </c>
      <c r="C1581" s="4" t="s">
        <v>8433</v>
      </c>
      <c r="F1581" s="4">
        <v>111.91888800000001</v>
      </c>
    </row>
    <row r="1582" spans="1:6">
      <c r="A1582" s="4" t="s">
        <v>5526</v>
      </c>
      <c r="B1582" s="4" t="s">
        <v>8432</v>
      </c>
      <c r="C1582" s="4" t="s">
        <v>8431</v>
      </c>
      <c r="F1582" s="4">
        <v>125.33352000000001</v>
      </c>
    </row>
    <row r="1583" spans="1:6">
      <c r="A1583" s="4" t="s">
        <v>5526</v>
      </c>
      <c r="B1583" s="4" t="s">
        <v>8430</v>
      </c>
      <c r="C1583" s="4" t="s">
        <v>8429</v>
      </c>
      <c r="F1583" s="4">
        <v>128.39229600000002</v>
      </c>
    </row>
    <row r="1584" spans="1:6">
      <c r="A1584" s="4" t="s">
        <v>5526</v>
      </c>
      <c r="B1584" s="4" t="s">
        <v>8428</v>
      </c>
      <c r="C1584" s="4" t="s">
        <v>8427</v>
      </c>
      <c r="F1584" s="4">
        <v>141.36710400000001</v>
      </c>
    </row>
    <row r="1585" spans="1:6">
      <c r="A1585" s="4" t="s">
        <v>5526</v>
      </c>
      <c r="B1585" s="4" t="s">
        <v>10818</v>
      </c>
      <c r="C1585" s="4" t="s">
        <v>10817</v>
      </c>
      <c r="F1585" s="4">
        <v>181.90945199999999</v>
      </c>
    </row>
    <row r="1586" spans="1:6">
      <c r="A1586" s="4" t="s">
        <v>5526</v>
      </c>
      <c r="B1586" s="4" t="s">
        <v>10816</v>
      </c>
      <c r="C1586" s="4" t="s">
        <v>10815</v>
      </c>
      <c r="F1586" s="4">
        <v>226.49982299999996</v>
      </c>
    </row>
    <row r="1587" spans="1:6">
      <c r="A1587" s="4" t="s">
        <v>6989</v>
      </c>
      <c r="B1587" s="4" t="s">
        <v>11151</v>
      </c>
      <c r="C1587" s="4" t="s">
        <v>11152</v>
      </c>
      <c r="F1587" s="4">
        <v>76.721941799999982</v>
      </c>
    </row>
    <row r="1588" spans="1:6">
      <c r="A1588" s="4" t="s">
        <v>5526</v>
      </c>
      <c r="B1588" s="4" t="s">
        <v>10814</v>
      </c>
      <c r="C1588" s="4" t="s">
        <v>10813</v>
      </c>
      <c r="F1588" s="4">
        <v>69.97126815</v>
      </c>
    </row>
    <row r="1589" spans="1:6">
      <c r="A1589" s="4" t="s">
        <v>5526</v>
      </c>
      <c r="B1589" s="4" t="s">
        <v>874</v>
      </c>
      <c r="C1589" s="4" t="s">
        <v>4272</v>
      </c>
      <c r="F1589" s="4">
        <v>34.465705343999993</v>
      </c>
    </row>
    <row r="1590" spans="1:6">
      <c r="A1590" s="4" t="s">
        <v>5526</v>
      </c>
      <c r="B1590" s="4" t="s">
        <v>27953</v>
      </c>
      <c r="C1590" s="4" t="s">
        <v>27954</v>
      </c>
      <c r="F1590" s="4">
        <v>23.772224447999999</v>
      </c>
    </row>
    <row r="1591" spans="1:6">
      <c r="A1591" s="4" t="s">
        <v>5526</v>
      </c>
      <c r="B1591" s="4" t="s">
        <v>5891</v>
      </c>
      <c r="C1591" s="4" t="s">
        <v>5890</v>
      </c>
      <c r="F1591" s="4">
        <v>23.758824096000005</v>
      </c>
    </row>
    <row r="1592" spans="1:6">
      <c r="A1592" s="4" t="s">
        <v>5526</v>
      </c>
      <c r="B1592" s="4" t="s">
        <v>5889</v>
      </c>
      <c r="C1592" s="4" t="s">
        <v>5888</v>
      </c>
      <c r="F1592" s="4">
        <v>24.134033952000003</v>
      </c>
    </row>
    <row r="1593" spans="1:6">
      <c r="A1593" s="4" t="s">
        <v>5526</v>
      </c>
      <c r="B1593" s="4" t="s">
        <v>27955</v>
      </c>
      <c r="C1593" s="4" t="s">
        <v>27956</v>
      </c>
      <c r="F1593" s="4">
        <v>26.653300128000001</v>
      </c>
    </row>
    <row r="1594" spans="1:6">
      <c r="A1594" s="4" t="s">
        <v>5526</v>
      </c>
      <c r="B1594" s="4" t="s">
        <v>875</v>
      </c>
      <c r="C1594" s="4" t="s">
        <v>4273</v>
      </c>
      <c r="F1594" s="4">
        <v>28.462347648000001</v>
      </c>
    </row>
    <row r="1595" spans="1:6">
      <c r="A1595" s="4" t="s">
        <v>5526</v>
      </c>
      <c r="B1595" s="4" t="s">
        <v>13906</v>
      </c>
      <c r="C1595" s="4" t="s">
        <v>13907</v>
      </c>
      <c r="F1595" s="4">
        <v>28.462347648000001</v>
      </c>
    </row>
    <row r="1596" spans="1:6">
      <c r="A1596" s="4" t="s">
        <v>5526</v>
      </c>
      <c r="B1596" s="4" t="s">
        <v>5826</v>
      </c>
      <c r="C1596" s="4" t="s">
        <v>5825</v>
      </c>
      <c r="F1596" s="4">
        <v>29.051963135999998</v>
      </c>
    </row>
    <row r="1597" spans="1:6">
      <c r="A1597" s="4" t="s">
        <v>5526</v>
      </c>
      <c r="B1597" s="4" t="s">
        <v>27588</v>
      </c>
      <c r="C1597" s="4" t="s">
        <v>27589</v>
      </c>
      <c r="F1597" s="4">
        <v>29.065363488000003</v>
      </c>
    </row>
    <row r="1598" spans="1:6">
      <c r="A1598" s="4" t="s">
        <v>5526</v>
      </c>
      <c r="B1598" s="4" t="s">
        <v>5583</v>
      </c>
      <c r="C1598" s="4" t="s">
        <v>5584</v>
      </c>
      <c r="F1598" s="4">
        <v>31.865248799999996</v>
      </c>
    </row>
    <row r="1599" spans="1:6">
      <c r="A1599" s="4" t="s">
        <v>5526</v>
      </c>
      <c r="B1599" s="4" t="s">
        <v>876</v>
      </c>
      <c r="C1599" s="4" t="s">
        <v>3534</v>
      </c>
      <c r="F1599" s="4">
        <v>32.737059936000009</v>
      </c>
    </row>
    <row r="1600" spans="1:6">
      <c r="A1600" s="4" t="s">
        <v>5526</v>
      </c>
      <c r="B1600" s="4" t="s">
        <v>877</v>
      </c>
      <c r="C1600" s="4" t="s">
        <v>4274</v>
      </c>
      <c r="F1600" s="4">
        <v>35.309927520000009</v>
      </c>
    </row>
    <row r="1601" spans="1:6">
      <c r="A1601" s="4" t="s">
        <v>5526</v>
      </c>
      <c r="B1601" s="4" t="s">
        <v>27957</v>
      </c>
      <c r="C1601" s="4" t="s">
        <v>27958</v>
      </c>
      <c r="F1601" s="4">
        <v>35.725338432000001</v>
      </c>
    </row>
    <row r="1602" spans="1:6">
      <c r="A1602" s="4" t="s">
        <v>5526</v>
      </c>
      <c r="B1602" s="4" t="s">
        <v>8568</v>
      </c>
      <c r="C1602" s="4" t="s">
        <v>8567</v>
      </c>
      <c r="F1602" s="4">
        <v>34.974918719999998</v>
      </c>
    </row>
    <row r="1603" spans="1:6">
      <c r="A1603" s="4" t="s">
        <v>5526</v>
      </c>
      <c r="B1603" s="4" t="s">
        <v>878</v>
      </c>
      <c r="C1603" s="4" t="s">
        <v>4275</v>
      </c>
      <c r="F1603" s="4">
        <v>36.4289226</v>
      </c>
    </row>
    <row r="1604" spans="1:6">
      <c r="A1604" s="4" t="s">
        <v>5526</v>
      </c>
      <c r="B1604" s="4" t="s">
        <v>5585</v>
      </c>
      <c r="C1604" s="4" t="s">
        <v>5586</v>
      </c>
      <c r="F1604" s="4">
        <v>39.155828544000002</v>
      </c>
    </row>
    <row r="1605" spans="1:6">
      <c r="A1605" s="4" t="s">
        <v>5526</v>
      </c>
      <c r="B1605" s="4" t="s">
        <v>8566</v>
      </c>
      <c r="C1605" s="4" t="s">
        <v>8565</v>
      </c>
      <c r="F1605" s="4">
        <v>41.889500351999999</v>
      </c>
    </row>
    <row r="1606" spans="1:6">
      <c r="A1606" s="4" t="s">
        <v>5526</v>
      </c>
      <c r="B1606" s="4" t="s">
        <v>879</v>
      </c>
      <c r="C1606" s="4" t="s">
        <v>4276</v>
      </c>
      <c r="F1606" s="4">
        <v>38.016798623999996</v>
      </c>
    </row>
    <row r="1607" spans="1:6">
      <c r="A1607" s="4" t="s">
        <v>5526</v>
      </c>
      <c r="B1607" s="4" t="s">
        <v>880</v>
      </c>
      <c r="C1607" s="4" t="s">
        <v>4277</v>
      </c>
      <c r="F1607" s="4">
        <v>41.176522799999994</v>
      </c>
    </row>
    <row r="1608" spans="1:6">
      <c r="A1608" s="4" t="s">
        <v>5526</v>
      </c>
      <c r="B1608" s="4" t="s">
        <v>881</v>
      </c>
      <c r="C1608" s="4" t="s">
        <v>3535</v>
      </c>
      <c r="F1608" s="4">
        <v>43.778949984</v>
      </c>
    </row>
    <row r="1609" spans="1:6">
      <c r="A1609" s="4" t="s">
        <v>5526</v>
      </c>
      <c r="B1609" s="4" t="s">
        <v>882</v>
      </c>
      <c r="C1609" s="4" t="s">
        <v>3536</v>
      </c>
      <c r="F1609" s="4">
        <v>44.502568992</v>
      </c>
    </row>
    <row r="1610" spans="1:6">
      <c r="A1610" s="4" t="s">
        <v>5526</v>
      </c>
      <c r="B1610" s="4" t="s">
        <v>883</v>
      </c>
      <c r="C1610" s="4" t="s">
        <v>3537</v>
      </c>
      <c r="F1610" s="4">
        <v>44.850978143999995</v>
      </c>
    </row>
    <row r="1611" spans="1:6">
      <c r="A1611" s="4" t="s">
        <v>5526</v>
      </c>
      <c r="B1611" s="4" t="s">
        <v>8564</v>
      </c>
      <c r="C1611" s="4" t="s">
        <v>8563</v>
      </c>
      <c r="F1611" s="4">
        <v>45.681799968</v>
      </c>
    </row>
    <row r="1612" spans="1:6">
      <c r="A1612" s="4" t="s">
        <v>5526</v>
      </c>
      <c r="B1612" s="4" t="s">
        <v>884</v>
      </c>
      <c r="C1612" s="4" t="s">
        <v>3538</v>
      </c>
      <c r="F1612" s="4">
        <v>60.113979071999999</v>
      </c>
    </row>
    <row r="1613" spans="1:6">
      <c r="A1613" s="4" t="s">
        <v>5526</v>
      </c>
      <c r="B1613" s="4" t="s">
        <v>885</v>
      </c>
      <c r="C1613" s="4" t="s">
        <v>3539</v>
      </c>
      <c r="F1613" s="4">
        <v>63.196060032000005</v>
      </c>
    </row>
    <row r="1614" spans="1:6">
      <c r="A1614" s="4" t="s">
        <v>5526</v>
      </c>
      <c r="B1614" s="4" t="s">
        <v>5587</v>
      </c>
      <c r="C1614" s="4" t="s">
        <v>5588</v>
      </c>
      <c r="F1614" s="4">
        <v>59.323358304000003</v>
      </c>
    </row>
    <row r="1615" spans="1:6">
      <c r="A1615" s="4" t="s">
        <v>5526</v>
      </c>
      <c r="B1615" s="4" t="s">
        <v>10812</v>
      </c>
      <c r="C1615" s="4" t="s">
        <v>10811</v>
      </c>
      <c r="F1615" s="4">
        <v>44.147262599999991</v>
      </c>
    </row>
    <row r="1616" spans="1:6">
      <c r="A1616" s="4" t="s">
        <v>5526</v>
      </c>
      <c r="B1616" s="4" t="s">
        <v>886</v>
      </c>
      <c r="C1616" s="4" t="s">
        <v>3540</v>
      </c>
      <c r="F1616" s="4">
        <v>32.683458528000003</v>
      </c>
    </row>
    <row r="1617" spans="1:6">
      <c r="A1617" s="4" t="s">
        <v>6989</v>
      </c>
      <c r="B1617" s="4" t="s">
        <v>27959</v>
      </c>
      <c r="C1617" s="4" t="s">
        <v>27960</v>
      </c>
      <c r="F1617" s="4">
        <v>18.787589099999995</v>
      </c>
    </row>
    <row r="1618" spans="1:6">
      <c r="A1618" s="4" t="s">
        <v>6989</v>
      </c>
      <c r="B1618" s="4" t="s">
        <v>10810</v>
      </c>
      <c r="C1618" s="4" t="s">
        <v>10809</v>
      </c>
      <c r="F1618" s="4">
        <v>24.859623599999995</v>
      </c>
    </row>
    <row r="1619" spans="1:6">
      <c r="A1619" s="4" t="s">
        <v>5526</v>
      </c>
      <c r="B1619" s="4" t="s">
        <v>10808</v>
      </c>
      <c r="C1619" s="4" t="s">
        <v>10807</v>
      </c>
      <c r="F1619" s="4">
        <v>24.740564099999997</v>
      </c>
    </row>
    <row r="1620" spans="1:6">
      <c r="A1620" s="4" t="s">
        <v>6989</v>
      </c>
      <c r="B1620" s="4" t="s">
        <v>27961</v>
      </c>
      <c r="C1620" s="4" t="s">
        <v>27962</v>
      </c>
      <c r="F1620" s="4">
        <v>23.704746449999995</v>
      </c>
    </row>
    <row r="1621" spans="1:6">
      <c r="A1621" s="4" t="s">
        <v>5526</v>
      </c>
      <c r="B1621" s="4" t="s">
        <v>10806</v>
      </c>
      <c r="C1621" s="4" t="s">
        <v>10805</v>
      </c>
      <c r="F1621" s="4">
        <v>35.694038099999993</v>
      </c>
    </row>
    <row r="1622" spans="1:6">
      <c r="A1622" s="4" t="s">
        <v>5526</v>
      </c>
      <c r="B1622" s="4" t="s">
        <v>29037</v>
      </c>
      <c r="C1622" s="4" t="s">
        <v>29038</v>
      </c>
      <c r="E1622" s="4" t="s">
        <v>10004</v>
      </c>
      <c r="F1622" s="4">
        <v>53.017195349999994</v>
      </c>
    </row>
    <row r="1623" spans="1:6">
      <c r="A1623" s="4" t="s">
        <v>5526</v>
      </c>
      <c r="B1623" s="4" t="s">
        <v>1164</v>
      </c>
      <c r="C1623" s="4" t="s">
        <v>3541</v>
      </c>
      <c r="F1623" s="4">
        <v>24.897854015999997</v>
      </c>
    </row>
    <row r="1624" spans="1:6">
      <c r="A1624" s="4" t="s">
        <v>5526</v>
      </c>
      <c r="B1624" s="4" t="s">
        <v>5475</v>
      </c>
      <c r="C1624" s="4" t="s">
        <v>5476</v>
      </c>
      <c r="F1624" s="4">
        <v>21.735370943999996</v>
      </c>
    </row>
    <row r="1625" spans="1:6">
      <c r="A1625" s="4" t="s">
        <v>5526</v>
      </c>
      <c r="B1625" s="4" t="s">
        <v>27963</v>
      </c>
      <c r="C1625" s="4" t="s">
        <v>27964</v>
      </c>
      <c r="F1625" s="4">
        <v>25.594672320000004</v>
      </c>
    </row>
    <row r="1626" spans="1:6">
      <c r="A1626" s="4" t="s">
        <v>5526</v>
      </c>
      <c r="B1626" s="4" t="s">
        <v>5479</v>
      </c>
      <c r="C1626" s="4" t="s">
        <v>5480</v>
      </c>
      <c r="F1626" s="4">
        <v>30.378597984000002</v>
      </c>
    </row>
    <row r="1627" spans="1:6">
      <c r="A1627" s="4" t="s">
        <v>5526</v>
      </c>
      <c r="B1627" s="4" t="s">
        <v>1165</v>
      </c>
      <c r="C1627" s="4" t="s">
        <v>3542</v>
      </c>
      <c r="F1627" s="4">
        <v>80.978327136000004</v>
      </c>
    </row>
    <row r="1628" spans="1:6">
      <c r="A1628" s="4" t="s">
        <v>5526</v>
      </c>
      <c r="B1628" s="4" t="s">
        <v>5473</v>
      </c>
      <c r="C1628" s="4" t="s">
        <v>5474</v>
      </c>
      <c r="F1628" s="4">
        <v>127.00987776000002</v>
      </c>
    </row>
    <row r="1629" spans="1:6">
      <c r="A1629" s="4" t="s">
        <v>5526</v>
      </c>
      <c r="B1629" s="4" t="s">
        <v>1166</v>
      </c>
      <c r="C1629" s="4" t="s">
        <v>3543</v>
      </c>
      <c r="F1629" s="4">
        <v>209.55604608000002</v>
      </c>
    </row>
    <row r="1630" spans="1:6">
      <c r="A1630" s="4" t="s">
        <v>5526</v>
      </c>
      <c r="B1630" s="4" t="s">
        <v>1167</v>
      </c>
      <c r="C1630" s="4" t="s">
        <v>3544</v>
      </c>
      <c r="F1630" s="4">
        <v>89.273145024000016</v>
      </c>
    </row>
    <row r="1631" spans="1:6">
      <c r="A1631" s="4" t="s">
        <v>5526</v>
      </c>
      <c r="B1631" s="4" t="s">
        <v>5994</v>
      </c>
      <c r="C1631" s="4" t="s">
        <v>5995</v>
      </c>
      <c r="F1631" s="4">
        <v>11.727410418339002</v>
      </c>
    </row>
    <row r="1632" spans="1:6">
      <c r="A1632" s="4" t="s">
        <v>5526</v>
      </c>
      <c r="B1632" s="4" t="s">
        <v>1168</v>
      </c>
      <c r="C1632" s="4" t="s">
        <v>3545</v>
      </c>
      <c r="F1632" s="4">
        <v>106.814205792</v>
      </c>
    </row>
    <row r="1633" spans="1:6">
      <c r="A1633" s="4" t="s">
        <v>5526</v>
      </c>
      <c r="B1633" s="4" t="s">
        <v>1169</v>
      </c>
      <c r="C1633" s="4" t="s">
        <v>3546</v>
      </c>
      <c r="F1633" s="4">
        <v>189.11759616000001</v>
      </c>
    </row>
    <row r="1634" spans="1:6">
      <c r="A1634" s="4" t="s">
        <v>5526</v>
      </c>
      <c r="B1634" s="4" t="s">
        <v>25699</v>
      </c>
      <c r="C1634" s="4" t="s">
        <v>25700</v>
      </c>
      <c r="F1634" s="4">
        <v>200.18745216000002</v>
      </c>
    </row>
    <row r="1635" spans="1:6">
      <c r="A1635" s="4" t="s">
        <v>5526</v>
      </c>
      <c r="B1635" s="4" t="s">
        <v>5477</v>
      </c>
      <c r="C1635" s="4" t="s">
        <v>5478</v>
      </c>
      <c r="F1635" s="4">
        <v>278.36394048</v>
      </c>
    </row>
    <row r="1636" spans="1:6">
      <c r="A1636" s="4" t="s">
        <v>5526</v>
      </c>
      <c r="B1636" s="4" t="s">
        <v>13654</v>
      </c>
      <c r="C1636" s="4" t="s">
        <v>13655</v>
      </c>
      <c r="F1636" s="4">
        <v>202.31985600000004</v>
      </c>
    </row>
    <row r="1637" spans="1:6">
      <c r="A1637" s="4" t="s">
        <v>5526</v>
      </c>
      <c r="B1637" s="4" t="s">
        <v>1170</v>
      </c>
      <c r="C1637" s="4" t="s">
        <v>3547</v>
      </c>
      <c r="F1637" s="4">
        <v>137.26406016000001</v>
      </c>
    </row>
    <row r="1638" spans="1:6">
      <c r="A1638" s="4" t="s">
        <v>5526</v>
      </c>
      <c r="B1638" s="4" t="s">
        <v>27499</v>
      </c>
      <c r="C1638" s="4" t="s">
        <v>27500</v>
      </c>
      <c r="F1638" s="4">
        <v>98.519387903999998</v>
      </c>
    </row>
    <row r="1639" spans="1:6">
      <c r="A1639" s="4" t="s">
        <v>5526</v>
      </c>
      <c r="B1639" s="4" t="s">
        <v>8426</v>
      </c>
      <c r="C1639" s="4" t="s">
        <v>8425</v>
      </c>
      <c r="F1639" s="4">
        <v>51.993694199999993</v>
      </c>
    </row>
    <row r="1640" spans="1:6">
      <c r="A1640" s="4" t="s">
        <v>5526</v>
      </c>
      <c r="B1640" s="4" t="s">
        <v>8424</v>
      </c>
      <c r="C1640" s="4" t="s">
        <v>8423</v>
      </c>
      <c r="F1640" s="4">
        <v>58.982897399999999</v>
      </c>
    </row>
    <row r="1641" spans="1:6">
      <c r="A1641" s="4" t="s">
        <v>5526</v>
      </c>
      <c r="B1641" s="4" t="s">
        <v>8422</v>
      </c>
      <c r="C1641" s="4" t="s">
        <v>8421</v>
      </c>
      <c r="F1641" s="4">
        <v>86.192509200000003</v>
      </c>
    </row>
    <row r="1642" spans="1:6">
      <c r="A1642" s="4" t="s">
        <v>5526</v>
      </c>
      <c r="B1642" s="4" t="s">
        <v>8420</v>
      </c>
      <c r="C1642" s="4" t="s">
        <v>8419</v>
      </c>
      <c r="F1642" s="4">
        <v>76.697308800000002</v>
      </c>
    </row>
    <row r="1643" spans="1:6">
      <c r="A1643" s="4" t="s">
        <v>5526</v>
      </c>
      <c r="B1643" s="4" t="s">
        <v>8418</v>
      </c>
      <c r="C1643" s="4" t="s">
        <v>8417</v>
      </c>
      <c r="F1643" s="4">
        <v>95.365838399999987</v>
      </c>
    </row>
    <row r="1644" spans="1:6">
      <c r="A1644" s="4" t="s">
        <v>5526</v>
      </c>
      <c r="B1644" s="4" t="s">
        <v>8416</v>
      </c>
      <c r="C1644" s="4" t="s">
        <v>8415</v>
      </c>
      <c r="F1644" s="4">
        <v>66.052568399999998</v>
      </c>
    </row>
    <row r="1645" spans="1:6">
      <c r="A1645" s="4" t="s">
        <v>5526</v>
      </c>
      <c r="B1645" s="4" t="s">
        <v>1549</v>
      </c>
      <c r="C1645" s="4" t="s">
        <v>3548</v>
      </c>
      <c r="F1645" s="4">
        <v>22.485790655999999</v>
      </c>
    </row>
    <row r="1646" spans="1:6">
      <c r="A1646" s="4" t="s">
        <v>6989</v>
      </c>
      <c r="B1646" s="4" t="s">
        <v>11153</v>
      </c>
      <c r="C1646" s="4" t="s">
        <v>11154</v>
      </c>
      <c r="F1646" s="4">
        <v>22.942765649999998</v>
      </c>
    </row>
    <row r="1647" spans="1:6">
      <c r="A1647" s="4" t="s">
        <v>5526</v>
      </c>
      <c r="B1647" s="4" t="s">
        <v>1550</v>
      </c>
      <c r="C1647" s="4" t="s">
        <v>3549</v>
      </c>
      <c r="F1647" s="4">
        <v>24.683448384000005</v>
      </c>
    </row>
    <row r="1648" spans="1:6">
      <c r="A1648" s="4" t="s">
        <v>5526</v>
      </c>
      <c r="B1648" s="4" t="s">
        <v>1551</v>
      </c>
      <c r="C1648" s="4" t="s">
        <v>3550</v>
      </c>
      <c r="F1648" s="4">
        <v>61.306610399999997</v>
      </c>
    </row>
    <row r="1649" spans="1:6">
      <c r="A1649" s="4" t="s">
        <v>5526</v>
      </c>
      <c r="B1649" s="4" t="s">
        <v>25923</v>
      </c>
      <c r="C1649" s="4" t="s">
        <v>25924</v>
      </c>
      <c r="F1649" s="4">
        <v>18.010073088000002</v>
      </c>
    </row>
    <row r="1650" spans="1:6">
      <c r="A1650" s="4" t="s">
        <v>5526</v>
      </c>
      <c r="B1650" s="4" t="s">
        <v>1136</v>
      </c>
      <c r="C1650" s="4" t="s">
        <v>4278</v>
      </c>
      <c r="F1650" s="4">
        <v>17.346558599999998</v>
      </c>
    </row>
    <row r="1651" spans="1:6">
      <c r="A1651" s="4" t="s">
        <v>5526</v>
      </c>
      <c r="B1651" s="4" t="s">
        <v>1137</v>
      </c>
      <c r="C1651" s="4" t="s">
        <v>3551</v>
      </c>
      <c r="F1651" s="4">
        <v>34.264700064000003</v>
      </c>
    </row>
    <row r="1652" spans="1:6">
      <c r="A1652" s="4" t="s">
        <v>5526</v>
      </c>
      <c r="B1652" s="4" t="s">
        <v>1138</v>
      </c>
      <c r="C1652" s="4" t="s">
        <v>3197</v>
      </c>
      <c r="F1652" s="4">
        <v>12.060316800000003</v>
      </c>
    </row>
    <row r="1653" spans="1:6">
      <c r="A1653" s="4" t="s">
        <v>5526</v>
      </c>
      <c r="B1653" s="4" t="s">
        <v>5656</v>
      </c>
      <c r="C1653" s="4" t="s">
        <v>5657</v>
      </c>
      <c r="F1653" s="4">
        <v>25.139060352000005</v>
      </c>
    </row>
    <row r="1654" spans="1:6">
      <c r="A1654" s="4" t="s">
        <v>5526</v>
      </c>
      <c r="B1654" s="4" t="s">
        <v>1139</v>
      </c>
      <c r="C1654" s="4" t="s">
        <v>3552</v>
      </c>
      <c r="F1654" s="4">
        <v>44.221161600000002</v>
      </c>
    </row>
    <row r="1655" spans="1:6">
      <c r="A1655" s="4" t="s">
        <v>5526</v>
      </c>
      <c r="B1655" s="4" t="s">
        <v>7004</v>
      </c>
      <c r="C1655" s="4" t="s">
        <v>7005</v>
      </c>
      <c r="F1655" s="4">
        <v>55.67846256</v>
      </c>
    </row>
    <row r="1656" spans="1:6">
      <c r="A1656" s="4" t="s">
        <v>5526</v>
      </c>
      <c r="B1656" s="4" t="s">
        <v>5996</v>
      </c>
      <c r="C1656" s="4" t="s">
        <v>5997</v>
      </c>
      <c r="F1656" s="4">
        <v>4.9480637041440003</v>
      </c>
    </row>
    <row r="1657" spans="1:6">
      <c r="A1657" s="4" t="s">
        <v>5526</v>
      </c>
      <c r="B1657" s="4" t="s">
        <v>5998</v>
      </c>
      <c r="C1657" s="4" t="s">
        <v>5999</v>
      </c>
      <c r="F1657" s="4">
        <v>5.2638975576000009</v>
      </c>
    </row>
    <row r="1658" spans="1:6">
      <c r="A1658" s="4" t="s">
        <v>5526</v>
      </c>
      <c r="B1658" s="4" t="s">
        <v>29039</v>
      </c>
      <c r="C1658" s="4" t="s">
        <v>29040</v>
      </c>
      <c r="E1658" s="4" t="s">
        <v>10004</v>
      </c>
      <c r="F1658" s="4">
        <v>54.365228064</v>
      </c>
    </row>
    <row r="1659" spans="1:6">
      <c r="A1659" s="4" t="s">
        <v>5526</v>
      </c>
      <c r="B1659" s="4" t="s">
        <v>11128</v>
      </c>
      <c r="C1659" s="4" t="s">
        <v>11127</v>
      </c>
      <c r="F1659" s="4">
        <v>66.586349088000006</v>
      </c>
    </row>
    <row r="1660" spans="1:6">
      <c r="A1660" s="4" t="s">
        <v>5526</v>
      </c>
      <c r="B1660" s="4" t="s">
        <v>1140</v>
      </c>
      <c r="C1660" s="4" t="s">
        <v>3553</v>
      </c>
      <c r="F1660" s="4">
        <v>101.266460064</v>
      </c>
    </row>
    <row r="1661" spans="1:6">
      <c r="A1661" s="4" t="s">
        <v>5526</v>
      </c>
      <c r="B1661" s="4" t="s">
        <v>27965</v>
      </c>
      <c r="C1661" s="4" t="s">
        <v>27966</v>
      </c>
      <c r="F1661" s="4">
        <v>77.574637728000013</v>
      </c>
    </row>
    <row r="1662" spans="1:6">
      <c r="A1662" s="4" t="s">
        <v>5526</v>
      </c>
      <c r="B1662" s="4" t="s">
        <v>1141</v>
      </c>
      <c r="C1662" s="4" t="s">
        <v>3554</v>
      </c>
      <c r="F1662" s="4">
        <v>122.79168000000001</v>
      </c>
    </row>
    <row r="1663" spans="1:6">
      <c r="A1663" s="4" t="s">
        <v>5526</v>
      </c>
      <c r="B1663" s="4" t="s">
        <v>1142</v>
      </c>
      <c r="C1663" s="4" t="s">
        <v>3555</v>
      </c>
      <c r="F1663" s="4">
        <v>147.83285952</v>
      </c>
    </row>
    <row r="1664" spans="1:6">
      <c r="A1664" s="4" t="s">
        <v>5526</v>
      </c>
      <c r="B1664" s="4" t="s">
        <v>1143</v>
      </c>
      <c r="C1664" s="4" t="s">
        <v>3556</v>
      </c>
      <c r="F1664" s="4">
        <v>86.258065824000013</v>
      </c>
    </row>
    <row r="1665" spans="1:6">
      <c r="A1665" s="4" t="s">
        <v>5526</v>
      </c>
      <c r="B1665" s="4" t="s">
        <v>1144</v>
      </c>
      <c r="C1665" s="4" t="s">
        <v>3557</v>
      </c>
      <c r="F1665" s="4">
        <v>71.330073695999999</v>
      </c>
    </row>
    <row r="1666" spans="1:6">
      <c r="A1666" s="4" t="s">
        <v>5526</v>
      </c>
      <c r="B1666" s="4" t="s">
        <v>6000</v>
      </c>
      <c r="C1666" s="4" t="s">
        <v>6001</v>
      </c>
      <c r="F1666" s="4">
        <v>5.8604726141280006</v>
      </c>
    </row>
    <row r="1667" spans="1:6">
      <c r="A1667" s="4" t="s">
        <v>5526</v>
      </c>
      <c r="B1667" s="4" t="s">
        <v>27967</v>
      </c>
      <c r="C1667" s="4" t="s">
        <v>27968</v>
      </c>
      <c r="F1667" s="4">
        <v>95.182700256000004</v>
      </c>
    </row>
    <row r="1668" spans="1:6">
      <c r="A1668" s="4" t="s">
        <v>5526</v>
      </c>
      <c r="B1668" s="4" t="s">
        <v>6002</v>
      </c>
      <c r="C1668" s="4" t="s">
        <v>6003</v>
      </c>
      <c r="F1668" s="4">
        <v>6.573048376092002</v>
      </c>
    </row>
    <row r="1669" spans="1:6">
      <c r="A1669" s="4" t="s">
        <v>5526</v>
      </c>
      <c r="B1669" s="4" t="s">
        <v>1145</v>
      </c>
      <c r="C1669" s="4" t="s">
        <v>3558</v>
      </c>
      <c r="F1669" s="4">
        <v>112.98029184000001</v>
      </c>
    </row>
    <row r="1670" spans="1:6">
      <c r="A1670" s="4" t="s">
        <v>5526</v>
      </c>
      <c r="B1670" s="4" t="s">
        <v>6004</v>
      </c>
      <c r="C1670" s="4" t="s">
        <v>6005</v>
      </c>
      <c r="F1670" s="4">
        <v>8.2350752901120021</v>
      </c>
    </row>
    <row r="1671" spans="1:6">
      <c r="A1671" s="4" t="s">
        <v>5526</v>
      </c>
      <c r="B1671" s="4" t="s">
        <v>1146</v>
      </c>
      <c r="C1671" s="4" t="s">
        <v>3559</v>
      </c>
      <c r="F1671" s="4">
        <v>84.221212320000021</v>
      </c>
    </row>
    <row r="1672" spans="1:6">
      <c r="A1672" s="4" t="s">
        <v>5526</v>
      </c>
      <c r="B1672" s="4" t="s">
        <v>7006</v>
      </c>
      <c r="C1672" s="4" t="s">
        <v>7007</v>
      </c>
      <c r="F1672" s="4">
        <v>6.7845790742399998</v>
      </c>
    </row>
    <row r="1673" spans="1:6">
      <c r="A1673" s="4" t="s">
        <v>5526</v>
      </c>
      <c r="B1673" s="4" t="s">
        <v>1147</v>
      </c>
      <c r="C1673" s="4" t="s">
        <v>3560</v>
      </c>
      <c r="F1673" s="4">
        <v>99.993426623999994</v>
      </c>
    </row>
    <row r="1674" spans="1:6">
      <c r="A1674" s="4" t="s">
        <v>5526</v>
      </c>
      <c r="B1674" s="4" t="s">
        <v>6006</v>
      </c>
      <c r="C1674" s="4" t="s">
        <v>6007</v>
      </c>
      <c r="F1674" s="4">
        <v>9.6446300805360003</v>
      </c>
    </row>
    <row r="1675" spans="1:6">
      <c r="A1675" s="4" t="s">
        <v>5526</v>
      </c>
      <c r="B1675" s="4" t="s">
        <v>1148</v>
      </c>
      <c r="C1675" s="4" t="s">
        <v>3561</v>
      </c>
      <c r="F1675" s="4">
        <v>95.986721375999991</v>
      </c>
    </row>
    <row r="1676" spans="1:6">
      <c r="A1676" s="4" t="s">
        <v>5526</v>
      </c>
      <c r="B1676" s="4" t="s">
        <v>6008</v>
      </c>
      <c r="C1676" s="4" t="s">
        <v>6009</v>
      </c>
      <c r="F1676" s="4">
        <v>7.3460614803840016</v>
      </c>
    </row>
    <row r="1677" spans="1:6">
      <c r="A1677" s="4" t="s">
        <v>5526</v>
      </c>
      <c r="B1677" s="4" t="s">
        <v>1149</v>
      </c>
      <c r="C1677" s="4" t="s">
        <v>3562</v>
      </c>
      <c r="F1677" s="4">
        <v>112.24134835200002</v>
      </c>
    </row>
    <row r="1678" spans="1:6">
      <c r="A1678" s="4" t="s">
        <v>5526</v>
      </c>
      <c r="B1678" s="4" t="s">
        <v>6010</v>
      </c>
      <c r="C1678" s="4" t="s">
        <v>6011</v>
      </c>
      <c r="F1678" s="4">
        <v>8.6035481191440013</v>
      </c>
    </row>
    <row r="1679" spans="1:6">
      <c r="A1679" s="4" t="s">
        <v>5526</v>
      </c>
      <c r="B1679" s="4" t="s">
        <v>6012</v>
      </c>
      <c r="C1679" s="4" t="s">
        <v>6013</v>
      </c>
      <c r="F1679" s="4">
        <v>11.05418487096</v>
      </c>
    </row>
    <row r="1680" spans="1:6">
      <c r="A1680" s="4" t="s">
        <v>6989</v>
      </c>
      <c r="B1680" s="4" t="s">
        <v>27969</v>
      </c>
      <c r="C1680" s="4" t="s">
        <v>27970</v>
      </c>
      <c r="F1680" s="4">
        <v>64.673120399999988</v>
      </c>
    </row>
    <row r="1681" spans="1:6">
      <c r="A1681" s="4" t="s">
        <v>5526</v>
      </c>
      <c r="B1681" s="4" t="s">
        <v>10804</v>
      </c>
      <c r="C1681" s="4" t="s">
        <v>10803</v>
      </c>
      <c r="F1681" s="4">
        <v>74.912237399999995</v>
      </c>
    </row>
    <row r="1682" spans="1:6">
      <c r="A1682" s="4" t="s">
        <v>5526</v>
      </c>
      <c r="B1682" s="4" t="s">
        <v>10802</v>
      </c>
      <c r="C1682" s="4" t="s">
        <v>10801</v>
      </c>
      <c r="F1682" s="4">
        <v>82.877317949999977</v>
      </c>
    </row>
    <row r="1683" spans="1:6">
      <c r="A1683" s="4" t="s">
        <v>6989</v>
      </c>
      <c r="B1683" s="4" t="s">
        <v>27971</v>
      </c>
      <c r="C1683" s="4" t="s">
        <v>27972</v>
      </c>
      <c r="F1683" s="4">
        <v>90.163759349999992</v>
      </c>
    </row>
    <row r="1684" spans="1:6">
      <c r="A1684" s="4" t="s">
        <v>6989</v>
      </c>
      <c r="B1684" s="4" t="s">
        <v>27973</v>
      </c>
      <c r="C1684" s="4" t="s">
        <v>27974</v>
      </c>
      <c r="F1684" s="4">
        <v>108.80847704999998</v>
      </c>
    </row>
    <row r="1685" spans="1:6">
      <c r="A1685" s="4" t="s">
        <v>6989</v>
      </c>
      <c r="B1685" s="4" t="s">
        <v>27975</v>
      </c>
      <c r="C1685" s="4" t="s">
        <v>27976</v>
      </c>
      <c r="F1685" s="4">
        <v>120.17451299999999</v>
      </c>
    </row>
    <row r="1686" spans="1:6">
      <c r="A1686" s="4" t="s">
        <v>5526</v>
      </c>
      <c r="B1686" s="4" t="s">
        <v>10800</v>
      </c>
      <c r="C1686" s="4" t="s">
        <v>10799</v>
      </c>
      <c r="F1686" s="4">
        <v>124.69877399999999</v>
      </c>
    </row>
    <row r="1687" spans="1:6">
      <c r="A1687" s="4" t="s">
        <v>5526</v>
      </c>
      <c r="B1687" s="4" t="s">
        <v>10798</v>
      </c>
      <c r="C1687" s="4" t="s">
        <v>10797</v>
      </c>
      <c r="F1687" s="4">
        <v>135.82824899999997</v>
      </c>
    </row>
    <row r="1688" spans="1:6">
      <c r="A1688" s="4" t="s">
        <v>5526</v>
      </c>
      <c r="B1688" s="4" t="s">
        <v>10796</v>
      </c>
      <c r="C1688" s="4" t="s">
        <v>10795</v>
      </c>
      <c r="F1688" s="4">
        <v>152.07210599999999</v>
      </c>
    </row>
    <row r="1689" spans="1:6">
      <c r="A1689" s="4" t="s">
        <v>5526</v>
      </c>
      <c r="B1689" s="4" t="s">
        <v>10794</v>
      </c>
      <c r="C1689" s="4" t="s">
        <v>10793</v>
      </c>
      <c r="F1689" s="4">
        <v>163.84346699999998</v>
      </c>
    </row>
    <row r="1690" spans="1:6">
      <c r="A1690" s="4" t="s">
        <v>6989</v>
      </c>
      <c r="B1690" s="4" t="s">
        <v>27977</v>
      </c>
      <c r="C1690" s="4" t="s">
        <v>27978</v>
      </c>
      <c r="F1690" s="4">
        <v>174.97294199999999</v>
      </c>
    </row>
    <row r="1691" spans="1:6">
      <c r="A1691" s="4" t="s">
        <v>6989</v>
      </c>
      <c r="B1691" s="4" t="s">
        <v>27979</v>
      </c>
      <c r="C1691" s="4" t="s">
        <v>27980</v>
      </c>
      <c r="F1691" s="4">
        <v>93.830791949999991</v>
      </c>
    </row>
    <row r="1692" spans="1:6">
      <c r="A1692" s="4" t="s">
        <v>6989</v>
      </c>
      <c r="B1692" s="4" t="s">
        <v>27981</v>
      </c>
      <c r="C1692" s="4" t="s">
        <v>27982</v>
      </c>
      <c r="F1692" s="4">
        <v>98.902726649999977</v>
      </c>
    </row>
    <row r="1693" spans="1:6">
      <c r="A1693" s="4" t="s">
        <v>5526</v>
      </c>
      <c r="B1693" s="4" t="s">
        <v>10792</v>
      </c>
      <c r="C1693" s="4" t="s">
        <v>10791</v>
      </c>
      <c r="F1693" s="4">
        <v>114.99801299999999</v>
      </c>
    </row>
    <row r="1694" spans="1:6">
      <c r="A1694" s="4" t="s">
        <v>5526</v>
      </c>
      <c r="B1694" s="4" t="s">
        <v>10790</v>
      </c>
      <c r="C1694" s="4" t="s">
        <v>10789</v>
      </c>
      <c r="F1694" s="4">
        <v>119.50156799999999</v>
      </c>
    </row>
    <row r="1695" spans="1:6">
      <c r="A1695" s="4" t="s">
        <v>6989</v>
      </c>
      <c r="B1695" s="4" t="s">
        <v>27983</v>
      </c>
      <c r="C1695" s="4" t="s">
        <v>27984</v>
      </c>
      <c r="F1695" s="4">
        <v>123.86018099999998</v>
      </c>
    </row>
    <row r="1696" spans="1:6">
      <c r="A1696" s="4" t="s">
        <v>5526</v>
      </c>
      <c r="B1696" s="4" t="s">
        <v>10788</v>
      </c>
      <c r="C1696" s="4" t="s">
        <v>10787</v>
      </c>
      <c r="F1696" s="4">
        <v>163.553583</v>
      </c>
    </row>
    <row r="1697" spans="1:6">
      <c r="A1697" s="4" t="s">
        <v>5526</v>
      </c>
      <c r="B1697" s="4" t="s">
        <v>10786</v>
      </c>
      <c r="C1697" s="4" t="s">
        <v>10785</v>
      </c>
      <c r="F1697" s="4">
        <v>3.2741362499999997</v>
      </c>
    </row>
    <row r="1698" spans="1:6">
      <c r="A1698" s="4" t="s">
        <v>5526</v>
      </c>
      <c r="B1698" s="4" t="s">
        <v>10784</v>
      </c>
      <c r="C1698" s="4" t="s">
        <v>10783</v>
      </c>
      <c r="F1698" s="4">
        <v>3.5717849999999993</v>
      </c>
    </row>
    <row r="1699" spans="1:6">
      <c r="A1699" s="4" t="s">
        <v>5526</v>
      </c>
      <c r="B1699" s="4" t="s">
        <v>27985</v>
      </c>
      <c r="C1699" s="4" t="s">
        <v>27986</v>
      </c>
      <c r="F1699" s="4">
        <v>4.2147062999999987</v>
      </c>
    </row>
    <row r="1700" spans="1:6">
      <c r="A1700" s="4" t="s">
        <v>6989</v>
      </c>
      <c r="B1700" s="4" t="s">
        <v>27987</v>
      </c>
      <c r="C1700" s="4" t="s">
        <v>27988</v>
      </c>
      <c r="F1700" s="4">
        <v>3.8099039999999995</v>
      </c>
    </row>
    <row r="1701" spans="1:6">
      <c r="A1701" s="4" t="s">
        <v>5526</v>
      </c>
      <c r="B1701" s="4" t="s">
        <v>29041</v>
      </c>
      <c r="C1701" s="4" t="s">
        <v>29042</v>
      </c>
      <c r="F1701" s="4">
        <v>4.2504241499999997</v>
      </c>
    </row>
    <row r="1702" spans="1:6">
      <c r="A1702" s="4" t="s">
        <v>6989</v>
      </c>
      <c r="B1702" s="4" t="s">
        <v>27989</v>
      </c>
      <c r="C1702" s="4" t="s">
        <v>27990</v>
      </c>
      <c r="F1702" s="4">
        <v>5.0124049499999987</v>
      </c>
    </row>
    <row r="1703" spans="1:6">
      <c r="A1703" s="4" t="s">
        <v>5526</v>
      </c>
      <c r="B1703" s="4" t="s">
        <v>26590</v>
      </c>
      <c r="C1703" s="4" t="s">
        <v>26591</v>
      </c>
      <c r="F1703" s="4">
        <v>5.5481726999999994</v>
      </c>
    </row>
    <row r="1704" spans="1:6">
      <c r="A1704" s="4" t="s">
        <v>5526</v>
      </c>
      <c r="B1704" s="4" t="s">
        <v>26592</v>
      </c>
      <c r="C1704" s="4" t="s">
        <v>26593</v>
      </c>
      <c r="F1704" s="4">
        <v>5.4053012999999988</v>
      </c>
    </row>
    <row r="1705" spans="1:6">
      <c r="A1705" s="4" t="s">
        <v>5526</v>
      </c>
      <c r="B1705" s="4" t="s">
        <v>27991</v>
      </c>
      <c r="C1705" s="4" t="s">
        <v>27992</v>
      </c>
      <c r="F1705" s="4">
        <v>6.7149557999999985</v>
      </c>
    </row>
    <row r="1706" spans="1:6">
      <c r="A1706" s="4" t="s">
        <v>6989</v>
      </c>
      <c r="B1706" s="4" t="s">
        <v>27993</v>
      </c>
      <c r="C1706" s="4" t="s">
        <v>27994</v>
      </c>
      <c r="F1706" s="4">
        <v>7.2507235499999982</v>
      </c>
    </row>
    <row r="1707" spans="1:6">
      <c r="A1707" s="4" t="s">
        <v>5526</v>
      </c>
      <c r="B1707" s="4" t="s">
        <v>29043</v>
      </c>
      <c r="C1707" s="4" t="s">
        <v>29044</v>
      </c>
      <c r="F1707" s="4">
        <v>6.8459212499999991</v>
      </c>
    </row>
    <row r="1708" spans="1:6">
      <c r="A1708" s="4" t="s">
        <v>5526</v>
      </c>
      <c r="B1708" s="4" t="s">
        <v>10782</v>
      </c>
      <c r="C1708" s="4" t="s">
        <v>10781</v>
      </c>
      <c r="F1708" s="4">
        <v>8.1674816999999997</v>
      </c>
    </row>
    <row r="1709" spans="1:6">
      <c r="A1709" s="4" t="s">
        <v>5526</v>
      </c>
      <c r="B1709" s="4" t="s">
        <v>10780</v>
      </c>
      <c r="C1709" s="4" t="s">
        <v>10779</v>
      </c>
      <c r="F1709" s="4">
        <v>8.4056006999999973</v>
      </c>
    </row>
    <row r="1710" spans="1:6">
      <c r="A1710" s="4" t="s">
        <v>5526</v>
      </c>
      <c r="B1710" s="4" t="s">
        <v>13827</v>
      </c>
      <c r="C1710" s="4" t="s">
        <v>13828</v>
      </c>
      <c r="F1710" s="4">
        <v>8.5960958999999981</v>
      </c>
    </row>
    <row r="1711" spans="1:6">
      <c r="A1711" s="4" t="s">
        <v>5526</v>
      </c>
      <c r="B1711" s="4" t="s">
        <v>13833</v>
      </c>
      <c r="C1711" s="4" t="s">
        <v>13834</v>
      </c>
      <c r="F1711" s="4">
        <v>8.2151054999999999</v>
      </c>
    </row>
    <row r="1712" spans="1:6">
      <c r="A1712" s="4" t="s">
        <v>5526</v>
      </c>
      <c r="B1712" s="4" t="s">
        <v>13829</v>
      </c>
      <c r="C1712" s="4" t="s">
        <v>13830</v>
      </c>
      <c r="F1712" s="4">
        <v>10.572483599999998</v>
      </c>
    </row>
    <row r="1713" spans="1:6">
      <c r="A1713" s="4" t="s">
        <v>5526</v>
      </c>
      <c r="B1713" s="4" t="s">
        <v>13831</v>
      </c>
      <c r="C1713" s="4" t="s">
        <v>13832</v>
      </c>
      <c r="F1713" s="4">
        <v>12.548871299999997</v>
      </c>
    </row>
    <row r="1714" spans="1:6">
      <c r="A1714" s="4" t="s">
        <v>6989</v>
      </c>
      <c r="B1714" s="4" t="s">
        <v>27995</v>
      </c>
      <c r="C1714" s="4" t="s">
        <v>27996</v>
      </c>
      <c r="F1714" s="4">
        <v>11.894044049999998</v>
      </c>
    </row>
    <row r="1715" spans="1:6">
      <c r="A1715" s="4" t="s">
        <v>6989</v>
      </c>
      <c r="B1715" s="4" t="s">
        <v>27997</v>
      </c>
      <c r="C1715" s="4" t="s">
        <v>27998</v>
      </c>
      <c r="F1715" s="4">
        <v>14.144268599999998</v>
      </c>
    </row>
    <row r="1716" spans="1:6">
      <c r="A1716" s="4" t="s">
        <v>6989</v>
      </c>
      <c r="B1716" s="4" t="s">
        <v>27999</v>
      </c>
      <c r="C1716" s="4" t="s">
        <v>28000</v>
      </c>
      <c r="F1716" s="4">
        <v>17.525558399999998</v>
      </c>
    </row>
    <row r="1717" spans="1:6">
      <c r="A1717" s="4" t="s">
        <v>6989</v>
      </c>
      <c r="B1717" s="4" t="s">
        <v>28001</v>
      </c>
      <c r="C1717" s="4" t="s">
        <v>28002</v>
      </c>
      <c r="F1717" s="4">
        <v>25.490638949999997</v>
      </c>
    </row>
    <row r="1718" spans="1:6">
      <c r="A1718" s="4" t="s">
        <v>5526</v>
      </c>
      <c r="B1718" s="4" t="s">
        <v>10778</v>
      </c>
      <c r="C1718" s="4" t="s">
        <v>10777</v>
      </c>
      <c r="F1718" s="4">
        <v>30.372078449999997</v>
      </c>
    </row>
    <row r="1719" spans="1:6">
      <c r="A1719" s="4" t="s">
        <v>5526</v>
      </c>
      <c r="B1719" s="4" t="s">
        <v>10776</v>
      </c>
      <c r="C1719" s="4" t="s">
        <v>10775</v>
      </c>
      <c r="F1719" s="4">
        <v>29.598191699999994</v>
      </c>
    </row>
    <row r="1720" spans="1:6">
      <c r="A1720" s="4" t="s">
        <v>5526</v>
      </c>
      <c r="B1720" s="4" t="s">
        <v>10774</v>
      </c>
      <c r="C1720" s="4" t="s">
        <v>10773</v>
      </c>
      <c r="F1720" s="4">
        <v>32.312748299999996</v>
      </c>
    </row>
    <row r="1721" spans="1:6">
      <c r="A1721" s="4" t="s">
        <v>6989</v>
      </c>
      <c r="B1721" s="4" t="s">
        <v>28003</v>
      </c>
      <c r="C1721" s="4" t="s">
        <v>28004</v>
      </c>
      <c r="F1721" s="4">
        <v>35.979780899999994</v>
      </c>
    </row>
    <row r="1722" spans="1:6">
      <c r="A1722" s="4" t="s">
        <v>6989</v>
      </c>
      <c r="B1722" s="4" t="s">
        <v>28005</v>
      </c>
      <c r="C1722" s="4" t="s">
        <v>28006</v>
      </c>
      <c r="F1722" s="4">
        <v>39.551565899999993</v>
      </c>
    </row>
    <row r="1723" spans="1:6">
      <c r="A1723" s="4" t="s">
        <v>5526</v>
      </c>
      <c r="B1723" s="4" t="s">
        <v>10772</v>
      </c>
      <c r="C1723" s="4" t="s">
        <v>10771</v>
      </c>
      <c r="F1723" s="4">
        <v>44.718748199999993</v>
      </c>
    </row>
    <row r="1724" spans="1:6">
      <c r="A1724" s="4" t="s">
        <v>6989</v>
      </c>
      <c r="B1724" s="4" t="s">
        <v>28007</v>
      </c>
      <c r="C1724" s="4" t="s">
        <v>28008</v>
      </c>
      <c r="F1724" s="4">
        <v>51.528951599999992</v>
      </c>
    </row>
    <row r="1725" spans="1:6">
      <c r="A1725" s="4" t="s">
        <v>5526</v>
      </c>
      <c r="B1725" s="4" t="s">
        <v>11450</v>
      </c>
      <c r="C1725" s="4" t="s">
        <v>11449</v>
      </c>
      <c r="F1725" s="4">
        <v>21.735370943999996</v>
      </c>
    </row>
    <row r="1726" spans="1:6">
      <c r="A1726" s="4" t="s">
        <v>5526</v>
      </c>
      <c r="B1726" s="4" t="s">
        <v>9640</v>
      </c>
      <c r="C1726" s="4" t="s">
        <v>9641</v>
      </c>
      <c r="F1726" s="4">
        <v>18.036873792000002</v>
      </c>
    </row>
    <row r="1727" spans="1:6">
      <c r="A1727" s="4" t="s">
        <v>5526</v>
      </c>
      <c r="B1727" s="4" t="s">
        <v>13703</v>
      </c>
      <c r="C1727" s="4" t="s">
        <v>13704</v>
      </c>
      <c r="F1727" s="4">
        <v>29.092164192000006</v>
      </c>
    </row>
    <row r="1728" spans="1:6">
      <c r="A1728" s="4" t="s">
        <v>5526</v>
      </c>
      <c r="B1728" s="4" t="s">
        <v>1552</v>
      </c>
      <c r="C1728" s="4" t="s">
        <v>3563</v>
      </c>
      <c r="F1728" s="4">
        <v>28.154139552000004</v>
      </c>
    </row>
    <row r="1729" spans="1:6">
      <c r="A1729" s="4" t="s">
        <v>5526</v>
      </c>
      <c r="B1729" s="4" t="s">
        <v>1553</v>
      </c>
      <c r="C1729" s="4" t="s">
        <v>3564</v>
      </c>
      <c r="F1729" s="4">
        <v>35.055320832</v>
      </c>
    </row>
    <row r="1730" spans="1:6">
      <c r="A1730" s="4" t="s">
        <v>5526</v>
      </c>
      <c r="B1730" s="4" t="s">
        <v>1554</v>
      </c>
      <c r="C1730" s="4" t="s">
        <v>3565</v>
      </c>
      <c r="F1730" s="4">
        <v>32.469052896000001</v>
      </c>
    </row>
    <row r="1731" spans="1:6">
      <c r="A1731" s="4" t="s">
        <v>5526</v>
      </c>
      <c r="B1731" s="4" t="s">
        <v>1555</v>
      </c>
      <c r="C1731" s="4" t="s">
        <v>3566</v>
      </c>
      <c r="F1731" s="4">
        <v>43.698547871999999</v>
      </c>
    </row>
    <row r="1732" spans="1:6">
      <c r="A1732" s="4" t="s">
        <v>5526</v>
      </c>
      <c r="B1732" s="4" t="s">
        <v>1556</v>
      </c>
      <c r="C1732" s="4" t="s">
        <v>3567</v>
      </c>
      <c r="F1732" s="4">
        <v>66.10393641600001</v>
      </c>
    </row>
    <row r="1733" spans="1:6">
      <c r="A1733" s="4" t="s">
        <v>5526</v>
      </c>
      <c r="B1733" s="4" t="s">
        <v>5589</v>
      </c>
      <c r="C1733" s="4" t="s">
        <v>5590</v>
      </c>
      <c r="F1733" s="4">
        <v>66.318342048000005</v>
      </c>
    </row>
    <row r="1734" spans="1:6">
      <c r="A1734" s="4" t="s">
        <v>5526</v>
      </c>
      <c r="B1734" s="4" t="s">
        <v>1557</v>
      </c>
      <c r="C1734" s="4" t="s">
        <v>3568</v>
      </c>
      <c r="F1734" s="4">
        <v>74.278151136000005</v>
      </c>
    </row>
    <row r="1735" spans="1:6">
      <c r="A1735" s="4" t="s">
        <v>5526</v>
      </c>
      <c r="B1735" s="4" t="s">
        <v>8550</v>
      </c>
      <c r="C1735" s="4" t="s">
        <v>8549</v>
      </c>
      <c r="F1735" s="4">
        <v>82.318362336000007</v>
      </c>
    </row>
    <row r="1736" spans="1:6">
      <c r="A1736" s="4" t="s">
        <v>5526</v>
      </c>
      <c r="B1736" s="4" t="s">
        <v>9642</v>
      </c>
      <c r="C1736" s="4" t="s">
        <v>9643</v>
      </c>
      <c r="F1736" s="4">
        <v>107.51102409600001</v>
      </c>
    </row>
    <row r="1737" spans="1:6">
      <c r="A1737" s="4" t="s">
        <v>5526</v>
      </c>
      <c r="B1737" s="4" t="s">
        <v>1232</v>
      </c>
      <c r="C1737" s="4" t="s">
        <v>3569</v>
      </c>
      <c r="F1737" s="4">
        <v>4.10755275</v>
      </c>
    </row>
    <row r="1738" spans="1:6">
      <c r="A1738" s="4" t="s">
        <v>5526</v>
      </c>
      <c r="B1738" s="4" t="s">
        <v>13835</v>
      </c>
      <c r="C1738" s="4" t="s">
        <v>13836</v>
      </c>
      <c r="F1738" s="4">
        <v>3.7741861499999994</v>
      </c>
    </row>
    <row r="1739" spans="1:6">
      <c r="A1739" s="4" t="s">
        <v>6989</v>
      </c>
      <c r="B1739" s="4" t="s">
        <v>28009</v>
      </c>
      <c r="C1739" s="4" t="s">
        <v>28010</v>
      </c>
      <c r="F1739" s="4">
        <v>3.9527753999999997</v>
      </c>
    </row>
    <row r="1740" spans="1:6">
      <c r="A1740" s="4" t="s">
        <v>5526</v>
      </c>
      <c r="B1740" s="4" t="s">
        <v>10770</v>
      </c>
      <c r="C1740" s="4" t="s">
        <v>10769</v>
      </c>
      <c r="F1740" s="4">
        <v>4.4655476580000002</v>
      </c>
    </row>
    <row r="1741" spans="1:6">
      <c r="A1741" s="4" t="s">
        <v>5526</v>
      </c>
      <c r="B1741" s="4" t="s">
        <v>10768</v>
      </c>
      <c r="C1741" s="4" t="s">
        <v>10767</v>
      </c>
      <c r="F1741" s="4">
        <v>5.2931390399999998</v>
      </c>
    </row>
    <row r="1742" spans="1:6">
      <c r="A1742" s="4" t="s">
        <v>6989</v>
      </c>
      <c r="B1742" s="4" t="s">
        <v>28011</v>
      </c>
      <c r="C1742" s="4" t="s">
        <v>28012</v>
      </c>
      <c r="F1742" s="4">
        <v>5.0124049499999987</v>
      </c>
    </row>
    <row r="1743" spans="1:6">
      <c r="A1743" s="4" t="s">
        <v>6989</v>
      </c>
      <c r="B1743" s="4" t="s">
        <v>28013</v>
      </c>
      <c r="C1743" s="4" t="s">
        <v>28014</v>
      </c>
      <c r="F1743" s="4">
        <v>3.3812897999999993</v>
      </c>
    </row>
    <row r="1744" spans="1:6">
      <c r="A1744" s="4" t="s">
        <v>6989</v>
      </c>
      <c r="B1744" s="4" t="s">
        <v>28015</v>
      </c>
      <c r="C1744" s="4" t="s">
        <v>28016</v>
      </c>
      <c r="F1744" s="4">
        <v>3.0479231999999996</v>
      </c>
    </row>
    <row r="1745" spans="1:6">
      <c r="A1745" s="4" t="s">
        <v>6989</v>
      </c>
      <c r="B1745" s="4" t="s">
        <v>28017</v>
      </c>
      <c r="C1745" s="4" t="s">
        <v>28018</v>
      </c>
      <c r="F1745" s="4">
        <v>3.0479231999999996</v>
      </c>
    </row>
    <row r="1746" spans="1:6">
      <c r="A1746" s="4" t="s">
        <v>5526</v>
      </c>
      <c r="B1746" s="4" t="s">
        <v>5511</v>
      </c>
      <c r="C1746" s="4" t="s">
        <v>5512</v>
      </c>
      <c r="F1746" s="4">
        <v>3.8593013759999999</v>
      </c>
    </row>
    <row r="1747" spans="1:6">
      <c r="A1747" s="4" t="s">
        <v>5526</v>
      </c>
      <c r="B1747" s="4" t="s">
        <v>26594</v>
      </c>
      <c r="C1747" s="4" t="s">
        <v>26595</v>
      </c>
      <c r="F1747" s="4">
        <v>4.2504241499999997</v>
      </c>
    </row>
    <row r="1748" spans="1:6">
      <c r="A1748" s="4" t="s">
        <v>5526</v>
      </c>
      <c r="B1748" s="4" t="s">
        <v>8414</v>
      </c>
      <c r="C1748" s="4" t="s">
        <v>8413</v>
      </c>
      <c r="F1748" s="4">
        <v>5.5637736000000002</v>
      </c>
    </row>
    <row r="1749" spans="1:6">
      <c r="A1749" s="4" t="s">
        <v>5526</v>
      </c>
      <c r="B1749" s="4" t="s">
        <v>8412</v>
      </c>
      <c r="C1749" s="4" t="s">
        <v>8411</v>
      </c>
      <c r="F1749" s="4">
        <v>6.391442399999999</v>
      </c>
    </row>
    <row r="1750" spans="1:6">
      <c r="A1750" s="4" t="s">
        <v>5526</v>
      </c>
      <c r="B1750" s="4" t="s">
        <v>5501</v>
      </c>
      <c r="C1750" s="4" t="s">
        <v>5502</v>
      </c>
      <c r="F1750" s="4">
        <v>6.8700733200000004</v>
      </c>
    </row>
    <row r="1751" spans="1:6">
      <c r="A1751" s="4" t="s">
        <v>5526</v>
      </c>
      <c r="B1751" s="4" t="s">
        <v>26596</v>
      </c>
      <c r="C1751" s="4" t="s">
        <v>26597</v>
      </c>
      <c r="F1751" s="4">
        <v>10.810602599999998</v>
      </c>
    </row>
    <row r="1752" spans="1:6">
      <c r="A1752" s="4" t="s">
        <v>5526</v>
      </c>
      <c r="B1752" s="4" t="s">
        <v>1233</v>
      </c>
      <c r="C1752" s="4" t="s">
        <v>4279</v>
      </c>
      <c r="F1752" s="4">
        <v>14.1508374</v>
      </c>
    </row>
    <row r="1753" spans="1:6">
      <c r="A1753" s="4" t="s">
        <v>5526</v>
      </c>
      <c r="B1753" s="4" t="s">
        <v>1234</v>
      </c>
      <c r="C1753" s="4" t="s">
        <v>4280</v>
      </c>
      <c r="F1753" s="4">
        <v>16.070569200000001</v>
      </c>
    </row>
    <row r="1754" spans="1:6">
      <c r="A1754" s="4" t="s">
        <v>5526</v>
      </c>
      <c r="B1754" s="4" t="s">
        <v>29045</v>
      </c>
      <c r="C1754" s="4" t="s">
        <v>29046</v>
      </c>
      <c r="F1754" s="4">
        <v>17.096944199999996</v>
      </c>
    </row>
    <row r="1755" spans="1:6">
      <c r="A1755" s="4" t="s">
        <v>6989</v>
      </c>
      <c r="B1755" s="4" t="s">
        <v>28019</v>
      </c>
      <c r="C1755" s="4" t="s">
        <v>28020</v>
      </c>
      <c r="F1755" s="4">
        <v>19.644817499999995</v>
      </c>
    </row>
    <row r="1756" spans="1:6">
      <c r="A1756" s="4" t="s">
        <v>5526</v>
      </c>
      <c r="B1756" s="4" t="s">
        <v>26598</v>
      </c>
      <c r="C1756" s="4" t="s">
        <v>26599</v>
      </c>
      <c r="F1756" s="4">
        <v>107.18941564800001</v>
      </c>
    </row>
    <row r="1757" spans="1:6">
      <c r="A1757" s="4" t="s">
        <v>5526</v>
      </c>
      <c r="B1757" s="4" t="s">
        <v>4004</v>
      </c>
      <c r="C1757" s="4" t="s">
        <v>4005</v>
      </c>
      <c r="F1757" s="4">
        <v>20.331205487999998</v>
      </c>
    </row>
    <row r="1758" spans="1:6">
      <c r="A1758" s="4" t="s">
        <v>5526</v>
      </c>
      <c r="B1758" s="4" t="s">
        <v>10766</v>
      </c>
      <c r="C1758" s="4" t="s">
        <v>10765</v>
      </c>
      <c r="F1758" s="4">
        <v>98.331782976</v>
      </c>
    </row>
    <row r="1759" spans="1:6">
      <c r="A1759" s="4" t="s">
        <v>5526</v>
      </c>
      <c r="B1759" s="4" t="s">
        <v>10764</v>
      </c>
      <c r="C1759" s="4" t="s">
        <v>10763</v>
      </c>
      <c r="F1759" s="4">
        <v>128.28873744000001</v>
      </c>
    </row>
    <row r="1760" spans="1:6">
      <c r="A1760" s="4" t="s">
        <v>5526</v>
      </c>
      <c r="B1760" s="4" t="s">
        <v>4006</v>
      </c>
      <c r="C1760" s="4" t="s">
        <v>4007</v>
      </c>
      <c r="F1760" s="4">
        <v>47.596710268800003</v>
      </c>
    </row>
    <row r="1761" spans="1:6">
      <c r="A1761" s="4" t="s">
        <v>5526</v>
      </c>
      <c r="B1761" s="4" t="s">
        <v>1171</v>
      </c>
      <c r="C1761" s="4" t="s">
        <v>3570</v>
      </c>
      <c r="F1761" s="4">
        <v>184.09537728000004</v>
      </c>
    </row>
    <row r="1762" spans="1:6">
      <c r="A1762" s="4" t="s">
        <v>5526</v>
      </c>
      <c r="B1762" s="4" t="s">
        <v>12595</v>
      </c>
      <c r="C1762" s="4" t="s">
        <v>12596</v>
      </c>
      <c r="F1762" s="4">
        <v>161.85079296000006</v>
      </c>
    </row>
    <row r="1763" spans="1:6">
      <c r="A1763" s="4" t="s">
        <v>5526</v>
      </c>
      <c r="B1763" s="4" t="s">
        <v>10762</v>
      </c>
      <c r="C1763" s="4" t="s">
        <v>10761</v>
      </c>
      <c r="F1763" s="4">
        <v>70.995064895999988</v>
      </c>
    </row>
    <row r="1764" spans="1:6">
      <c r="A1764" s="4" t="s">
        <v>5526</v>
      </c>
      <c r="B1764" s="4" t="s">
        <v>936</v>
      </c>
      <c r="C1764" s="4" t="s">
        <v>3571</v>
      </c>
      <c r="F1764" s="4">
        <v>95.53110940800002</v>
      </c>
    </row>
    <row r="1765" spans="1:6">
      <c r="A1765" s="4" t="s">
        <v>5526</v>
      </c>
      <c r="B1765" s="4" t="s">
        <v>8410</v>
      </c>
      <c r="C1765" s="4" t="s">
        <v>8409</v>
      </c>
      <c r="F1765" s="4">
        <v>156.22116</v>
      </c>
    </row>
    <row r="1766" spans="1:6">
      <c r="A1766" s="4" t="s">
        <v>5526</v>
      </c>
      <c r="B1766" s="4" t="s">
        <v>937</v>
      </c>
      <c r="C1766" s="4" t="s">
        <v>3572</v>
      </c>
      <c r="F1766" s="4">
        <v>140.61740400000002</v>
      </c>
    </row>
    <row r="1767" spans="1:6">
      <c r="A1767" s="4" t="s">
        <v>5526</v>
      </c>
      <c r="B1767" s="4" t="s">
        <v>938</v>
      </c>
      <c r="C1767" s="4" t="s">
        <v>3573</v>
      </c>
      <c r="F1767" s="4">
        <v>165.06762000000001</v>
      </c>
    </row>
    <row r="1768" spans="1:6">
      <c r="A1768" s="4" t="s">
        <v>5526</v>
      </c>
      <c r="B1768" s="4" t="s">
        <v>12563</v>
      </c>
      <c r="C1768" s="4" t="s">
        <v>12562</v>
      </c>
      <c r="F1768" s="4">
        <v>284.40415199999995</v>
      </c>
    </row>
    <row r="1769" spans="1:6">
      <c r="A1769" s="4" t="s">
        <v>5526</v>
      </c>
      <c r="B1769" s="4" t="s">
        <v>5846</v>
      </c>
      <c r="C1769" s="4" t="s">
        <v>5845</v>
      </c>
      <c r="F1769" s="4">
        <v>127.53423936000002</v>
      </c>
    </row>
    <row r="1770" spans="1:6">
      <c r="A1770" s="4" t="s">
        <v>5526</v>
      </c>
      <c r="B1770" s="4" t="s">
        <v>12079</v>
      </c>
      <c r="C1770" s="4" t="s">
        <v>12080</v>
      </c>
      <c r="F1770" s="4">
        <v>196.36543871999999</v>
      </c>
    </row>
    <row r="1771" spans="1:6">
      <c r="A1771" s="4" t="s">
        <v>5526</v>
      </c>
      <c r="B1771" s="4" t="s">
        <v>28808</v>
      </c>
      <c r="C1771" s="4" t="s">
        <v>28807</v>
      </c>
      <c r="F1771" s="4">
        <v>292.91788800000006</v>
      </c>
    </row>
    <row r="1772" spans="1:6">
      <c r="A1772" s="4" t="s">
        <v>5526</v>
      </c>
      <c r="B1772" s="4" t="s">
        <v>5658</v>
      </c>
      <c r="C1772" s="4" t="s">
        <v>5659</v>
      </c>
      <c r="F1772" s="4">
        <v>152.48219904000001</v>
      </c>
    </row>
    <row r="1773" spans="1:6">
      <c r="A1773" s="4" t="s">
        <v>5526</v>
      </c>
      <c r="B1773" s="4" t="s">
        <v>939</v>
      </c>
      <c r="C1773" s="4" t="s">
        <v>4281</v>
      </c>
      <c r="F1773" s="4">
        <v>134.37424512000001</v>
      </c>
    </row>
    <row r="1774" spans="1:6">
      <c r="A1774" s="4" t="s">
        <v>5526</v>
      </c>
      <c r="B1774" s="4" t="s">
        <v>5709</v>
      </c>
      <c r="C1774" s="4" t="s">
        <v>5710</v>
      </c>
      <c r="F1774" s="4">
        <v>337.46531904000005</v>
      </c>
    </row>
    <row r="1775" spans="1:6">
      <c r="A1775" s="4" t="s">
        <v>5526</v>
      </c>
      <c r="B1775" s="4" t="s">
        <v>940</v>
      </c>
      <c r="C1775" s="4" t="s">
        <v>3574</v>
      </c>
      <c r="F1775" s="4">
        <v>165.50967168000003</v>
      </c>
    </row>
    <row r="1776" spans="1:6">
      <c r="A1776" s="4" t="s">
        <v>5526</v>
      </c>
      <c r="B1776" s="4" t="s">
        <v>941</v>
      </c>
      <c r="C1776" s="4" t="s">
        <v>3575</v>
      </c>
      <c r="F1776" s="4">
        <v>211.44374784000004</v>
      </c>
    </row>
    <row r="1777" spans="1:6">
      <c r="A1777" s="4" t="s">
        <v>5526</v>
      </c>
      <c r="B1777" s="4" t="s">
        <v>942</v>
      </c>
      <c r="C1777" s="4" t="s">
        <v>4282</v>
      </c>
      <c r="F1777" s="4">
        <v>210.79931999999999</v>
      </c>
    </row>
    <row r="1778" spans="1:6">
      <c r="A1778" s="4" t="s">
        <v>5526</v>
      </c>
      <c r="B1778" s="4" t="s">
        <v>943</v>
      </c>
      <c r="C1778" s="4" t="s">
        <v>4283</v>
      </c>
      <c r="F1778" s="4">
        <v>176.99901696000003</v>
      </c>
    </row>
    <row r="1779" spans="1:6">
      <c r="A1779" s="4" t="s">
        <v>5526</v>
      </c>
      <c r="B1779" s="4" t="s">
        <v>944</v>
      </c>
      <c r="C1779" s="4" t="s">
        <v>3576</v>
      </c>
      <c r="F1779" s="4">
        <v>191.71609920000003</v>
      </c>
    </row>
    <row r="1780" spans="1:6">
      <c r="A1780" s="4" t="s">
        <v>5526</v>
      </c>
      <c r="B1780" s="4" t="s">
        <v>8625</v>
      </c>
      <c r="C1780" s="4" t="s">
        <v>8624</v>
      </c>
      <c r="F1780" s="4">
        <v>223.37588736000001</v>
      </c>
    </row>
    <row r="1781" spans="1:6">
      <c r="A1781" s="4" t="s">
        <v>5526</v>
      </c>
      <c r="B1781" s="4" t="s">
        <v>945</v>
      </c>
      <c r="C1781" s="4" t="s">
        <v>4284</v>
      </c>
      <c r="F1781" s="4">
        <v>283.40946431999998</v>
      </c>
    </row>
    <row r="1782" spans="1:6">
      <c r="A1782" s="4" t="s">
        <v>5526</v>
      </c>
      <c r="B1782" s="4" t="s">
        <v>28806</v>
      </c>
      <c r="C1782" s="4" t="s">
        <v>28805</v>
      </c>
      <c r="F1782" s="4">
        <v>479.41583040000006</v>
      </c>
    </row>
    <row r="1783" spans="1:6">
      <c r="A1783" s="4" t="s">
        <v>5526</v>
      </c>
      <c r="B1783" s="4" t="s">
        <v>946</v>
      </c>
      <c r="C1783" s="4" t="s">
        <v>3577</v>
      </c>
      <c r="F1783" s="4">
        <v>193.02117696000005</v>
      </c>
    </row>
    <row r="1784" spans="1:6">
      <c r="A1784" s="4" t="s">
        <v>5526</v>
      </c>
      <c r="B1784" s="4" t="s">
        <v>9644</v>
      </c>
      <c r="C1784" s="4" t="s">
        <v>9645</v>
      </c>
      <c r="F1784" s="4">
        <v>268.94873664000005</v>
      </c>
    </row>
    <row r="1785" spans="1:6">
      <c r="A1785" s="4" t="s">
        <v>5526</v>
      </c>
      <c r="B1785" s="4" t="s">
        <v>5844</v>
      </c>
      <c r="C1785" s="4" t="s">
        <v>5843</v>
      </c>
      <c r="F1785" s="4">
        <v>397.41732864000005</v>
      </c>
    </row>
    <row r="1786" spans="1:6">
      <c r="A1786" s="4" t="s">
        <v>5526</v>
      </c>
      <c r="B1786" s="4" t="s">
        <v>25701</v>
      </c>
      <c r="C1786" s="4" t="s">
        <v>25702</v>
      </c>
      <c r="F1786" s="4">
        <v>228.03687936000003</v>
      </c>
    </row>
    <row r="1787" spans="1:6">
      <c r="A1787" s="4" t="s">
        <v>5526</v>
      </c>
      <c r="B1787" s="4" t="s">
        <v>29047</v>
      </c>
      <c r="C1787" s="4" t="s">
        <v>29048</v>
      </c>
      <c r="F1787" s="4">
        <v>267.94662335999999</v>
      </c>
    </row>
    <row r="1788" spans="1:6">
      <c r="A1788" s="4" t="s">
        <v>5526</v>
      </c>
      <c r="B1788" s="4" t="s">
        <v>947</v>
      </c>
      <c r="C1788" s="4" t="s">
        <v>4285</v>
      </c>
      <c r="F1788" s="4">
        <v>360.50133563999992</v>
      </c>
    </row>
    <row r="1789" spans="1:6">
      <c r="A1789" s="4" t="s">
        <v>5526</v>
      </c>
      <c r="B1789" s="4" t="s">
        <v>5623</v>
      </c>
      <c r="C1789" s="4" t="s">
        <v>5624</v>
      </c>
      <c r="F1789" s="4">
        <v>366.3826128</v>
      </c>
    </row>
    <row r="1790" spans="1:6">
      <c r="A1790" s="4" t="s">
        <v>5526</v>
      </c>
      <c r="B1790" s="4" t="s">
        <v>25703</v>
      </c>
      <c r="C1790" s="4" t="s">
        <v>25704</v>
      </c>
      <c r="F1790" s="4">
        <v>577.37822976000007</v>
      </c>
    </row>
    <row r="1791" spans="1:6">
      <c r="A1791" s="4" t="s">
        <v>5526</v>
      </c>
      <c r="B1791" s="4" t="s">
        <v>948</v>
      </c>
      <c r="C1791" s="4" t="s">
        <v>4286</v>
      </c>
      <c r="F1791" s="4">
        <v>332.72275968000008</v>
      </c>
    </row>
    <row r="1792" spans="1:6">
      <c r="A1792" s="4" t="s">
        <v>5526</v>
      </c>
      <c r="B1792" s="4" t="s">
        <v>28790</v>
      </c>
      <c r="C1792" s="4" t="s">
        <v>28789</v>
      </c>
      <c r="F1792" s="4">
        <v>70.780659264000008</v>
      </c>
    </row>
    <row r="1793" spans="1:6">
      <c r="A1793" s="4" t="s">
        <v>5526</v>
      </c>
      <c r="B1793" s="4" t="s">
        <v>8558</v>
      </c>
      <c r="C1793" s="4" t="s">
        <v>8557</v>
      </c>
      <c r="F1793" s="4">
        <v>140.48014464000002</v>
      </c>
    </row>
    <row r="1794" spans="1:6">
      <c r="A1794" s="4" t="s">
        <v>5526</v>
      </c>
      <c r="B1794" s="4" t="s">
        <v>29049</v>
      </c>
      <c r="C1794" s="4" t="s">
        <v>29050</v>
      </c>
      <c r="F1794" s="4">
        <v>35.108922240000005</v>
      </c>
    </row>
    <row r="1795" spans="1:6">
      <c r="A1795" s="4" t="s">
        <v>5526</v>
      </c>
      <c r="B1795" s="4" t="s">
        <v>1249</v>
      </c>
      <c r="C1795" s="4" t="s">
        <v>3578</v>
      </c>
      <c r="F1795" s="4">
        <v>78.271456032000003</v>
      </c>
    </row>
    <row r="1796" spans="1:6">
      <c r="A1796" s="4" t="s">
        <v>5526</v>
      </c>
      <c r="B1796" s="4" t="s">
        <v>1250</v>
      </c>
      <c r="C1796" s="4" t="s">
        <v>3579</v>
      </c>
      <c r="F1796" s="4">
        <v>157.83068736000001</v>
      </c>
    </row>
    <row r="1797" spans="1:6">
      <c r="A1797" s="4" t="s">
        <v>5526</v>
      </c>
      <c r="B1797" s="4" t="s">
        <v>11410</v>
      </c>
      <c r="C1797" s="4" t="s">
        <v>11411</v>
      </c>
      <c r="F1797" s="4">
        <v>96.951546719999982</v>
      </c>
    </row>
    <row r="1798" spans="1:6">
      <c r="A1798" s="4" t="s">
        <v>5526</v>
      </c>
      <c r="B1798" s="4" t="s">
        <v>819</v>
      </c>
      <c r="C1798" s="4" t="s">
        <v>3580</v>
      </c>
      <c r="F1798" s="4">
        <v>115.10104320000002</v>
      </c>
    </row>
    <row r="1799" spans="1:6">
      <c r="A1799" s="4" t="s">
        <v>5526</v>
      </c>
      <c r="B1799" s="4" t="s">
        <v>9646</v>
      </c>
      <c r="C1799" s="4" t="s">
        <v>9647</v>
      </c>
      <c r="F1799" s="4">
        <v>123.56105580000001</v>
      </c>
    </row>
    <row r="1800" spans="1:6">
      <c r="A1800" s="4" t="s">
        <v>5526</v>
      </c>
      <c r="B1800" s="4" t="s">
        <v>820</v>
      </c>
      <c r="C1800" s="4" t="s">
        <v>3581</v>
      </c>
      <c r="F1800" s="4">
        <v>128.84493528000002</v>
      </c>
    </row>
    <row r="1801" spans="1:6">
      <c r="A1801" s="4" t="s">
        <v>6989</v>
      </c>
      <c r="B1801" s="4" t="s">
        <v>28021</v>
      </c>
      <c r="C1801" s="4" t="s">
        <v>28022</v>
      </c>
      <c r="F1801" s="4">
        <v>137.50543500000001</v>
      </c>
    </row>
    <row r="1802" spans="1:6">
      <c r="A1802" s="4" t="s">
        <v>5526</v>
      </c>
      <c r="B1802" s="4" t="s">
        <v>821</v>
      </c>
      <c r="C1802" s="4" t="s">
        <v>3582</v>
      </c>
      <c r="F1802" s="4">
        <v>129.31706880000002</v>
      </c>
    </row>
    <row r="1803" spans="1:6">
      <c r="A1803" s="4" t="s">
        <v>5526</v>
      </c>
      <c r="B1803" s="4" t="s">
        <v>822</v>
      </c>
      <c r="C1803" s="4" t="s">
        <v>4287</v>
      </c>
      <c r="F1803" s="4">
        <v>146.25977472000005</v>
      </c>
    </row>
    <row r="1804" spans="1:6">
      <c r="A1804" s="4" t="s">
        <v>5526</v>
      </c>
      <c r="B1804" s="4" t="s">
        <v>25281</v>
      </c>
      <c r="C1804" s="4" t="s">
        <v>25282</v>
      </c>
      <c r="F1804" s="4">
        <v>134.94521664000001</v>
      </c>
    </row>
    <row r="1805" spans="1:6">
      <c r="A1805" s="4" t="s">
        <v>5526</v>
      </c>
      <c r="B1805" s="4" t="s">
        <v>823</v>
      </c>
      <c r="C1805" s="4" t="s">
        <v>3583</v>
      </c>
      <c r="F1805" s="4">
        <v>143.99919360000001</v>
      </c>
    </row>
    <row r="1806" spans="1:6">
      <c r="A1806" s="4" t="s">
        <v>5526</v>
      </c>
      <c r="B1806" s="4" t="s">
        <v>824</v>
      </c>
      <c r="C1806" s="4" t="s">
        <v>3584</v>
      </c>
      <c r="F1806" s="4">
        <v>162.21201984000001</v>
      </c>
    </row>
    <row r="1807" spans="1:6">
      <c r="A1807" s="4" t="s">
        <v>5526</v>
      </c>
      <c r="B1807" s="4" t="s">
        <v>4008</v>
      </c>
      <c r="C1807" s="4" t="s">
        <v>4009</v>
      </c>
      <c r="F1807" s="4">
        <v>177.55833600000003</v>
      </c>
    </row>
    <row r="1808" spans="1:6">
      <c r="A1808" s="4" t="s">
        <v>5526</v>
      </c>
      <c r="B1808" s="4" t="s">
        <v>825</v>
      </c>
      <c r="C1808" s="4" t="s">
        <v>3585</v>
      </c>
      <c r="F1808" s="4">
        <v>207.29546496000003</v>
      </c>
    </row>
    <row r="1809" spans="1:6">
      <c r="A1809" s="4" t="s">
        <v>5526</v>
      </c>
      <c r="B1809" s="4" t="s">
        <v>826</v>
      </c>
      <c r="C1809" s="4" t="s">
        <v>3200</v>
      </c>
      <c r="F1809" s="4">
        <v>211.37383296000004</v>
      </c>
    </row>
    <row r="1810" spans="1:6">
      <c r="A1810" s="4" t="s">
        <v>5526</v>
      </c>
      <c r="B1810" s="4" t="s">
        <v>827</v>
      </c>
      <c r="C1810" s="4" t="s">
        <v>3586</v>
      </c>
      <c r="F1810" s="4">
        <v>239.15334528000005</v>
      </c>
    </row>
    <row r="1811" spans="1:6">
      <c r="A1811" s="4" t="s">
        <v>5526</v>
      </c>
      <c r="B1811" s="4" t="s">
        <v>5702</v>
      </c>
      <c r="C1811" s="4" t="s">
        <v>5703</v>
      </c>
      <c r="F1811" s="4">
        <v>261.96890112000006</v>
      </c>
    </row>
    <row r="1812" spans="1:6">
      <c r="A1812" s="4" t="s">
        <v>5526</v>
      </c>
      <c r="B1812" s="4" t="s">
        <v>25283</v>
      </c>
      <c r="C1812" s="4" t="s">
        <v>25284</v>
      </c>
      <c r="F1812" s="4">
        <v>245.29420224000003</v>
      </c>
    </row>
    <row r="1813" spans="1:6">
      <c r="A1813" s="4" t="s">
        <v>5526</v>
      </c>
      <c r="B1813" s="4" t="s">
        <v>4288</v>
      </c>
      <c r="C1813" s="4" t="s">
        <v>4289</v>
      </c>
      <c r="F1813" s="4">
        <v>272.00168640000004</v>
      </c>
    </row>
    <row r="1814" spans="1:6">
      <c r="A1814" s="4" t="s">
        <v>6989</v>
      </c>
      <c r="B1814" s="4" t="s">
        <v>28023</v>
      </c>
      <c r="C1814" s="4" t="s">
        <v>28024</v>
      </c>
      <c r="F1814" s="4">
        <v>67.125746099999986</v>
      </c>
    </row>
    <row r="1815" spans="1:6">
      <c r="A1815" s="4" t="s">
        <v>6989</v>
      </c>
      <c r="B1815" s="4" t="s">
        <v>28025</v>
      </c>
      <c r="C1815" s="4" t="s">
        <v>28026</v>
      </c>
      <c r="F1815" s="4">
        <v>77.126744099999996</v>
      </c>
    </row>
    <row r="1816" spans="1:6">
      <c r="A1816" s="4" t="s">
        <v>5526</v>
      </c>
      <c r="B1816" s="4" t="s">
        <v>828</v>
      </c>
      <c r="C1816" s="4" t="s">
        <v>3587</v>
      </c>
      <c r="F1816" s="4">
        <v>78.881434799999994</v>
      </c>
    </row>
    <row r="1817" spans="1:6">
      <c r="A1817" s="4" t="s">
        <v>5526</v>
      </c>
      <c r="B1817" s="4" t="s">
        <v>10760</v>
      </c>
      <c r="C1817" s="4" t="s">
        <v>10759</v>
      </c>
      <c r="F1817" s="4">
        <v>99.295622999999992</v>
      </c>
    </row>
    <row r="1818" spans="1:6">
      <c r="A1818" s="4" t="s">
        <v>6989</v>
      </c>
      <c r="B1818" s="4" t="s">
        <v>28027</v>
      </c>
      <c r="C1818" s="4" t="s">
        <v>28028</v>
      </c>
      <c r="F1818" s="4">
        <v>100.93864409999999</v>
      </c>
    </row>
    <row r="1819" spans="1:6">
      <c r="A1819" s="4" t="s">
        <v>5526</v>
      </c>
      <c r="B1819" s="4" t="s">
        <v>10758</v>
      </c>
      <c r="C1819" s="4" t="s">
        <v>10757</v>
      </c>
      <c r="F1819" s="4">
        <v>112.71362864999999</v>
      </c>
    </row>
    <row r="1820" spans="1:6">
      <c r="A1820" s="4" t="s">
        <v>5526</v>
      </c>
      <c r="B1820" s="4" t="s">
        <v>11621</v>
      </c>
      <c r="C1820" s="4" t="s">
        <v>11622</v>
      </c>
      <c r="F1820" s="4">
        <v>66.747153312000009</v>
      </c>
    </row>
    <row r="1821" spans="1:6">
      <c r="A1821" s="4" t="s">
        <v>5526</v>
      </c>
      <c r="B1821" s="4" t="s">
        <v>832</v>
      </c>
      <c r="C1821" s="4" t="s">
        <v>3588</v>
      </c>
      <c r="F1821" s="4">
        <v>83.65839753600001</v>
      </c>
    </row>
    <row r="1822" spans="1:6">
      <c r="A1822" s="4" t="s">
        <v>5526</v>
      </c>
      <c r="B1822" s="4" t="s">
        <v>4010</v>
      </c>
      <c r="C1822" s="4" t="s">
        <v>4011</v>
      </c>
      <c r="F1822" s="4">
        <v>10.143869399999998</v>
      </c>
    </row>
    <row r="1823" spans="1:6">
      <c r="A1823" s="4" t="s">
        <v>5526</v>
      </c>
      <c r="B1823" s="4" t="s">
        <v>1266</v>
      </c>
      <c r="C1823" s="4" t="s">
        <v>4290</v>
      </c>
      <c r="F1823" s="4">
        <v>9.0586379519999998</v>
      </c>
    </row>
    <row r="1824" spans="1:6">
      <c r="A1824" s="4" t="s">
        <v>5526</v>
      </c>
      <c r="B1824" s="4" t="s">
        <v>5711</v>
      </c>
      <c r="C1824" s="4" t="s">
        <v>5712</v>
      </c>
      <c r="F1824" s="4">
        <v>9.3572556000000002</v>
      </c>
    </row>
    <row r="1825" spans="1:6">
      <c r="A1825" s="4" t="s">
        <v>5526</v>
      </c>
      <c r="B1825" s="4" t="s">
        <v>12659</v>
      </c>
      <c r="C1825" s="4" t="s">
        <v>12660</v>
      </c>
      <c r="F1825" s="4">
        <v>9.8630532000000013</v>
      </c>
    </row>
    <row r="1826" spans="1:6">
      <c r="A1826" s="4" t="s">
        <v>5526</v>
      </c>
      <c r="B1826" s="4" t="s">
        <v>7115</v>
      </c>
      <c r="C1826" s="4" t="s">
        <v>7116</v>
      </c>
      <c r="F1826" s="4">
        <v>13.118944608</v>
      </c>
    </row>
    <row r="1827" spans="1:6">
      <c r="A1827" s="4" t="s">
        <v>5526</v>
      </c>
      <c r="B1827" s="4" t="s">
        <v>1267</v>
      </c>
      <c r="C1827" s="4" t="s">
        <v>4291</v>
      </c>
      <c r="F1827" s="4">
        <v>14.632412549999996</v>
      </c>
    </row>
    <row r="1828" spans="1:6">
      <c r="A1828" s="4" t="s">
        <v>5526</v>
      </c>
      <c r="B1828" s="4" t="s">
        <v>8408</v>
      </c>
      <c r="C1828" s="4" t="s">
        <v>8407</v>
      </c>
      <c r="F1828" s="4">
        <v>15.115597056</v>
      </c>
    </row>
    <row r="1829" spans="1:6">
      <c r="A1829" s="4" t="s">
        <v>5526</v>
      </c>
      <c r="B1829" s="4" t="s">
        <v>9648</v>
      </c>
      <c r="C1829" s="4" t="s">
        <v>9649</v>
      </c>
      <c r="F1829" s="4">
        <v>359.54676864000004</v>
      </c>
    </row>
    <row r="1830" spans="1:6">
      <c r="A1830" s="4" t="s">
        <v>5526</v>
      </c>
      <c r="B1830" s="4" t="s">
        <v>29051</v>
      </c>
      <c r="C1830" s="4" t="s">
        <v>29052</v>
      </c>
      <c r="F1830" s="4">
        <v>371.96831232000005</v>
      </c>
    </row>
    <row r="1831" spans="1:6">
      <c r="A1831" s="4" t="s">
        <v>5526</v>
      </c>
      <c r="B1831" s="4" t="s">
        <v>5873</v>
      </c>
      <c r="C1831" s="4" t="s">
        <v>5872</v>
      </c>
      <c r="F1831" s="4">
        <v>346.04154432000001</v>
      </c>
    </row>
    <row r="1832" spans="1:6">
      <c r="A1832" s="4" t="s">
        <v>5526</v>
      </c>
      <c r="B1832" s="4" t="s">
        <v>1230</v>
      </c>
      <c r="C1832" s="4" t="s">
        <v>3589</v>
      </c>
      <c r="F1832" s="4">
        <v>36.375853733999996</v>
      </c>
    </row>
    <row r="1833" spans="1:6">
      <c r="A1833" s="4" t="s">
        <v>5526</v>
      </c>
      <c r="B1833" s="4" t="s">
        <v>5531</v>
      </c>
      <c r="C1833" s="4" t="s">
        <v>5530</v>
      </c>
      <c r="F1833" s="4">
        <v>62.968254048000006</v>
      </c>
    </row>
    <row r="1834" spans="1:6">
      <c r="A1834" s="4" t="s">
        <v>5526</v>
      </c>
      <c r="B1834" s="4" t="s">
        <v>12597</v>
      </c>
      <c r="C1834" s="4" t="s">
        <v>12598</v>
      </c>
      <c r="F1834" s="4">
        <v>116.89552512000002</v>
      </c>
    </row>
    <row r="1835" spans="1:6">
      <c r="A1835" s="4" t="s">
        <v>5526</v>
      </c>
      <c r="B1835" s="4" t="s">
        <v>25285</v>
      </c>
      <c r="C1835" s="4" t="s">
        <v>25286</v>
      </c>
      <c r="F1835" s="4">
        <v>461.69240832000008</v>
      </c>
    </row>
    <row r="1836" spans="1:6">
      <c r="A1836" s="4" t="s">
        <v>6989</v>
      </c>
      <c r="B1836" s="4" t="s">
        <v>28029</v>
      </c>
      <c r="C1836" s="4" t="s">
        <v>28030</v>
      </c>
      <c r="F1836" s="4">
        <v>218.60048399999997</v>
      </c>
    </row>
    <row r="1837" spans="1:6">
      <c r="A1837" s="4" t="s">
        <v>6989</v>
      </c>
      <c r="B1837" s="4" t="s">
        <v>28031</v>
      </c>
      <c r="C1837" s="4" t="s">
        <v>28032</v>
      </c>
      <c r="F1837" s="4">
        <v>398.25609299999996</v>
      </c>
    </row>
    <row r="1838" spans="1:6">
      <c r="A1838" s="4" t="s">
        <v>5526</v>
      </c>
      <c r="B1838" s="4" t="s">
        <v>12069</v>
      </c>
      <c r="C1838" s="4" t="s">
        <v>12070</v>
      </c>
      <c r="F1838" s="4">
        <v>8.5360242240000019</v>
      </c>
    </row>
    <row r="1839" spans="1:6">
      <c r="A1839" s="4" t="s">
        <v>5526</v>
      </c>
      <c r="B1839" s="4" t="s">
        <v>1187</v>
      </c>
      <c r="C1839" s="4" t="s">
        <v>3590</v>
      </c>
      <c r="F1839" s="4">
        <v>8.10721296</v>
      </c>
    </row>
    <row r="1840" spans="1:6">
      <c r="A1840" s="4" t="s">
        <v>5526</v>
      </c>
      <c r="B1840" s="4" t="s">
        <v>1188</v>
      </c>
      <c r="C1840" s="4" t="s">
        <v>3191</v>
      </c>
      <c r="F1840" s="4">
        <v>8.0938126080000004</v>
      </c>
    </row>
    <row r="1841" spans="1:6">
      <c r="A1841" s="4" t="s">
        <v>5526</v>
      </c>
      <c r="B1841" s="4" t="s">
        <v>1189</v>
      </c>
      <c r="C1841" s="4" t="s">
        <v>3591</v>
      </c>
      <c r="F1841" s="4">
        <v>9.3266449920000003</v>
      </c>
    </row>
    <row r="1842" spans="1:6">
      <c r="A1842" s="4" t="s">
        <v>5526</v>
      </c>
      <c r="B1842" s="4" t="s">
        <v>27501</v>
      </c>
      <c r="C1842" s="4" t="s">
        <v>27502</v>
      </c>
      <c r="F1842" s="4">
        <v>8.4020207039999999</v>
      </c>
    </row>
    <row r="1843" spans="1:6">
      <c r="A1843" s="4" t="s">
        <v>5526</v>
      </c>
      <c r="B1843" s="4" t="s">
        <v>1190</v>
      </c>
      <c r="C1843" s="4" t="s">
        <v>3592</v>
      </c>
      <c r="F1843" s="4">
        <v>7.4639960640000016</v>
      </c>
    </row>
    <row r="1844" spans="1:6">
      <c r="A1844" s="4" t="s">
        <v>5526</v>
      </c>
      <c r="B1844" s="4" t="s">
        <v>12071</v>
      </c>
      <c r="C1844" s="4" t="s">
        <v>12072</v>
      </c>
      <c r="F1844" s="4">
        <v>10.827484416000001</v>
      </c>
    </row>
    <row r="1845" spans="1:6">
      <c r="A1845" s="4" t="s">
        <v>5526</v>
      </c>
      <c r="B1845" s="4" t="s">
        <v>1191</v>
      </c>
      <c r="C1845" s="4" t="s">
        <v>3593</v>
      </c>
      <c r="F1845" s="4">
        <v>11.618105184000001</v>
      </c>
    </row>
    <row r="1846" spans="1:6">
      <c r="A1846" s="4" t="s">
        <v>5526</v>
      </c>
      <c r="B1846" s="4" t="s">
        <v>1192</v>
      </c>
      <c r="C1846" s="4" t="s">
        <v>3594</v>
      </c>
      <c r="F1846" s="4">
        <v>8.2278161279999988</v>
      </c>
    </row>
    <row r="1847" spans="1:6">
      <c r="A1847" s="4" t="s">
        <v>5526</v>
      </c>
      <c r="B1847" s="4" t="s">
        <v>1193</v>
      </c>
      <c r="C1847" s="4" t="s">
        <v>3595</v>
      </c>
      <c r="F1847" s="4">
        <v>7.9330083840000007</v>
      </c>
    </row>
    <row r="1848" spans="1:6">
      <c r="A1848" s="4" t="s">
        <v>5526</v>
      </c>
      <c r="B1848" s="4" t="s">
        <v>1194</v>
      </c>
      <c r="C1848" s="4" t="s">
        <v>3596</v>
      </c>
      <c r="F1848" s="4">
        <v>13.842563616</v>
      </c>
    </row>
    <row r="1849" spans="1:6">
      <c r="A1849" s="4" t="s">
        <v>5526</v>
      </c>
      <c r="B1849" s="4" t="s">
        <v>1195</v>
      </c>
      <c r="C1849" s="4" t="s">
        <v>3597</v>
      </c>
      <c r="F1849" s="4">
        <v>11.497502016</v>
      </c>
    </row>
    <row r="1850" spans="1:6">
      <c r="A1850" s="4" t="s">
        <v>5526</v>
      </c>
      <c r="B1850" s="4" t="s">
        <v>1196</v>
      </c>
      <c r="C1850" s="4" t="s">
        <v>3598</v>
      </c>
      <c r="F1850" s="4">
        <v>15.437205504</v>
      </c>
    </row>
    <row r="1851" spans="1:6">
      <c r="A1851" s="4" t="s">
        <v>5526</v>
      </c>
      <c r="B1851" s="4" t="s">
        <v>1197</v>
      </c>
      <c r="C1851" s="4" t="s">
        <v>3599</v>
      </c>
      <c r="F1851" s="4">
        <v>12.690133344000003</v>
      </c>
    </row>
    <row r="1852" spans="1:6">
      <c r="A1852" s="4" t="s">
        <v>5526</v>
      </c>
      <c r="B1852" s="4" t="s">
        <v>1198</v>
      </c>
      <c r="C1852" s="4" t="s">
        <v>3600</v>
      </c>
      <c r="F1852" s="4">
        <v>17.085448800000002</v>
      </c>
    </row>
    <row r="1853" spans="1:6">
      <c r="A1853" s="4" t="s">
        <v>5526</v>
      </c>
      <c r="B1853" s="4" t="s">
        <v>1199</v>
      </c>
      <c r="C1853" s="4" t="s">
        <v>3601</v>
      </c>
      <c r="F1853" s="4">
        <v>18.492485760000001</v>
      </c>
    </row>
    <row r="1854" spans="1:6">
      <c r="A1854" s="4" t="s">
        <v>5526</v>
      </c>
      <c r="B1854" s="4" t="s">
        <v>1200</v>
      </c>
      <c r="C1854" s="4" t="s">
        <v>3602</v>
      </c>
      <c r="F1854" s="4">
        <v>23.611420224000007</v>
      </c>
    </row>
    <row r="1855" spans="1:6">
      <c r="A1855" s="4" t="s">
        <v>5526</v>
      </c>
      <c r="B1855" s="4" t="s">
        <v>1201</v>
      </c>
      <c r="C1855" s="4" t="s">
        <v>3603</v>
      </c>
      <c r="F1855" s="4">
        <v>27.577924416000002</v>
      </c>
    </row>
    <row r="1856" spans="1:6">
      <c r="A1856" s="4" t="s">
        <v>5526</v>
      </c>
      <c r="B1856" s="4" t="s">
        <v>1202</v>
      </c>
      <c r="C1856" s="4" t="s">
        <v>3604</v>
      </c>
      <c r="F1856" s="4">
        <v>35.309927520000009</v>
      </c>
    </row>
    <row r="1857" spans="1:6">
      <c r="A1857" s="4" t="s">
        <v>6989</v>
      </c>
      <c r="B1857" s="4" t="s">
        <v>28033</v>
      </c>
      <c r="C1857" s="4" t="s">
        <v>28034</v>
      </c>
      <c r="F1857" s="4">
        <v>59.208289349999987</v>
      </c>
    </row>
    <row r="1858" spans="1:6">
      <c r="A1858" s="4" t="s">
        <v>5526</v>
      </c>
      <c r="B1858" s="4" t="s">
        <v>1273</v>
      </c>
      <c r="C1858" s="4" t="s">
        <v>3605</v>
      </c>
      <c r="F1858" s="4">
        <v>21.775572</v>
      </c>
    </row>
    <row r="1859" spans="1:6">
      <c r="A1859" s="4" t="s">
        <v>5526</v>
      </c>
      <c r="B1859" s="4" t="s">
        <v>1274</v>
      </c>
      <c r="C1859" s="4" t="s">
        <v>3606</v>
      </c>
      <c r="F1859" s="4">
        <v>22.422497921999998</v>
      </c>
    </row>
    <row r="1860" spans="1:6">
      <c r="A1860" s="4" t="s">
        <v>5526</v>
      </c>
      <c r="B1860" s="4" t="s">
        <v>29053</v>
      </c>
      <c r="C1860" s="4" t="s">
        <v>29054</v>
      </c>
      <c r="F1860" s="4">
        <v>9.1199576999999987</v>
      </c>
    </row>
    <row r="1861" spans="1:6">
      <c r="A1861" s="4" t="s">
        <v>5526</v>
      </c>
      <c r="B1861" s="4" t="s">
        <v>29055</v>
      </c>
      <c r="C1861" s="4" t="s">
        <v>29056</v>
      </c>
      <c r="F1861" s="4">
        <v>10.000997999999999</v>
      </c>
    </row>
    <row r="1862" spans="1:6">
      <c r="A1862" s="4" t="s">
        <v>5526</v>
      </c>
      <c r="B1862" s="4" t="s">
        <v>29057</v>
      </c>
      <c r="C1862" s="4" t="s">
        <v>29058</v>
      </c>
      <c r="F1862" s="4">
        <v>13.179886649999997</v>
      </c>
    </row>
    <row r="1863" spans="1:6">
      <c r="A1863" s="4" t="s">
        <v>5526</v>
      </c>
      <c r="B1863" s="4" t="s">
        <v>29059</v>
      </c>
      <c r="C1863" s="4" t="s">
        <v>29060</v>
      </c>
      <c r="F1863" s="4">
        <v>15.311051699999997</v>
      </c>
    </row>
    <row r="1864" spans="1:6">
      <c r="A1864" s="4" t="s">
        <v>5526</v>
      </c>
      <c r="B1864" s="4" t="s">
        <v>1271</v>
      </c>
      <c r="C1864" s="4" t="s">
        <v>3185</v>
      </c>
      <c r="F1864" s="4">
        <v>25.028387801999997</v>
      </c>
    </row>
    <row r="1865" spans="1:6">
      <c r="A1865" s="4" t="s">
        <v>5526</v>
      </c>
      <c r="B1865" s="4" t="s">
        <v>1272</v>
      </c>
      <c r="C1865" s="4" t="s">
        <v>3186</v>
      </c>
      <c r="F1865" s="4">
        <v>37.802392992000001</v>
      </c>
    </row>
    <row r="1866" spans="1:6">
      <c r="A1866" s="4" t="s">
        <v>5526</v>
      </c>
      <c r="B1866" s="4" t="s">
        <v>10756</v>
      </c>
      <c r="C1866" s="4" t="s">
        <v>10755</v>
      </c>
      <c r="F1866" s="4">
        <v>66.059308458000004</v>
      </c>
    </row>
    <row r="1867" spans="1:6">
      <c r="A1867" s="4" t="s">
        <v>5526</v>
      </c>
      <c r="B1867" s="4" t="s">
        <v>10754</v>
      </c>
      <c r="C1867" s="4" t="s">
        <v>10753</v>
      </c>
      <c r="E1867" s="4" t="s">
        <v>10004</v>
      </c>
      <c r="F1867" s="4">
        <v>70.794538199999991</v>
      </c>
    </row>
    <row r="1868" spans="1:6">
      <c r="A1868" s="4" t="s">
        <v>5526</v>
      </c>
      <c r="B1868" s="4" t="s">
        <v>10752</v>
      </c>
      <c r="C1868" s="4" t="s">
        <v>10751</v>
      </c>
      <c r="F1868" s="4">
        <v>66.720352607999999</v>
      </c>
    </row>
    <row r="1869" spans="1:6">
      <c r="A1869" s="4" t="s">
        <v>5526</v>
      </c>
      <c r="B1869" s="4" t="s">
        <v>10750</v>
      </c>
      <c r="C1869" s="4" t="s">
        <v>10749</v>
      </c>
      <c r="F1869" s="4">
        <v>63.222860736000001</v>
      </c>
    </row>
    <row r="1870" spans="1:6">
      <c r="A1870" s="4" t="s">
        <v>5526</v>
      </c>
      <c r="B1870" s="4" t="s">
        <v>28035</v>
      </c>
      <c r="C1870" s="4" t="s">
        <v>28036</v>
      </c>
      <c r="F1870" s="4">
        <v>74.934768384000009</v>
      </c>
    </row>
    <row r="1871" spans="1:6">
      <c r="A1871" s="4" t="s">
        <v>5526</v>
      </c>
      <c r="B1871" s="4" t="s">
        <v>10748</v>
      </c>
      <c r="C1871" s="4" t="s">
        <v>10747</v>
      </c>
      <c r="F1871" s="4">
        <v>74.894567328000008</v>
      </c>
    </row>
    <row r="1872" spans="1:6">
      <c r="A1872" s="4" t="s">
        <v>5526</v>
      </c>
      <c r="B1872" s="4" t="s">
        <v>10746</v>
      </c>
      <c r="C1872" s="4" t="s">
        <v>10745</v>
      </c>
      <c r="F1872" s="4">
        <v>84.661509600000002</v>
      </c>
    </row>
    <row r="1873" spans="1:6">
      <c r="A1873" s="4" t="s">
        <v>5526</v>
      </c>
      <c r="B1873" s="4" t="s">
        <v>10744</v>
      </c>
      <c r="C1873" s="4" t="s">
        <v>28037</v>
      </c>
      <c r="F1873" s="4">
        <v>76.340728529999993</v>
      </c>
    </row>
    <row r="1874" spans="1:6">
      <c r="A1874" s="4" t="s">
        <v>5526</v>
      </c>
      <c r="B1874" s="4" t="s">
        <v>10743</v>
      </c>
      <c r="C1874" s="4" t="s">
        <v>10742</v>
      </c>
      <c r="F1874" s="4">
        <v>76.340728529999993</v>
      </c>
    </row>
    <row r="1875" spans="1:6">
      <c r="A1875" s="4" t="s">
        <v>5526</v>
      </c>
      <c r="B1875" s="4" t="s">
        <v>13666</v>
      </c>
      <c r="C1875" s="4" t="s">
        <v>13667</v>
      </c>
      <c r="F1875" s="4">
        <v>88.964936928000014</v>
      </c>
    </row>
    <row r="1876" spans="1:6">
      <c r="A1876" s="4" t="s">
        <v>5526</v>
      </c>
      <c r="B1876" s="4" t="s">
        <v>10741</v>
      </c>
      <c r="C1876" s="4" t="s">
        <v>10740</v>
      </c>
      <c r="F1876" s="4">
        <v>84.561126606000002</v>
      </c>
    </row>
    <row r="1877" spans="1:6">
      <c r="A1877" s="4" t="s">
        <v>5526</v>
      </c>
      <c r="B1877" s="4" t="s">
        <v>10739</v>
      </c>
      <c r="C1877" s="4" t="s">
        <v>10738</v>
      </c>
      <c r="F1877" s="4">
        <v>85.936457376000021</v>
      </c>
    </row>
    <row r="1878" spans="1:6">
      <c r="A1878" s="4" t="s">
        <v>5526</v>
      </c>
      <c r="B1878" s="4" t="s">
        <v>10737</v>
      </c>
      <c r="C1878" s="4" t="s">
        <v>10736</v>
      </c>
      <c r="F1878" s="4">
        <v>83.577995423999994</v>
      </c>
    </row>
    <row r="1879" spans="1:6">
      <c r="A1879" s="4" t="s">
        <v>5526</v>
      </c>
      <c r="B1879" s="4" t="s">
        <v>10735</v>
      </c>
      <c r="C1879" s="4" t="s">
        <v>10734</v>
      </c>
      <c r="F1879" s="4">
        <v>88.363356839999994</v>
      </c>
    </row>
    <row r="1880" spans="1:6">
      <c r="A1880" s="4" t="s">
        <v>5526</v>
      </c>
      <c r="B1880" s="4" t="s">
        <v>10733</v>
      </c>
      <c r="C1880" s="4" t="s">
        <v>10732</v>
      </c>
      <c r="F1880" s="4">
        <v>84.703624992000002</v>
      </c>
    </row>
    <row r="1881" spans="1:6">
      <c r="A1881" s="4" t="s">
        <v>5526</v>
      </c>
      <c r="B1881" s="4" t="s">
        <v>10731</v>
      </c>
      <c r="C1881" s="4" t="s">
        <v>10730</v>
      </c>
      <c r="F1881" s="4">
        <v>84.655886237999965</v>
      </c>
    </row>
    <row r="1882" spans="1:6">
      <c r="A1882" s="4" t="s">
        <v>5526</v>
      </c>
      <c r="B1882" s="4" t="s">
        <v>10729</v>
      </c>
      <c r="C1882" s="4" t="s">
        <v>10728</v>
      </c>
      <c r="F1882" s="4">
        <v>84.655886237999965</v>
      </c>
    </row>
    <row r="1883" spans="1:6">
      <c r="A1883" s="4" t="s">
        <v>5526</v>
      </c>
      <c r="B1883" s="4" t="s">
        <v>10727</v>
      </c>
      <c r="C1883" s="4" t="s">
        <v>10726</v>
      </c>
      <c r="F1883" s="4">
        <v>91.786548545999977</v>
      </c>
    </row>
    <row r="1884" spans="1:6">
      <c r="A1884" s="4" t="s">
        <v>5526</v>
      </c>
      <c r="B1884" s="4" t="s">
        <v>10725</v>
      </c>
      <c r="C1884" s="4" t="s">
        <v>10724</v>
      </c>
      <c r="F1884" s="4">
        <v>97.451667000000015</v>
      </c>
    </row>
    <row r="1885" spans="1:6">
      <c r="A1885" s="4" t="s">
        <v>5526</v>
      </c>
      <c r="B1885" s="4" t="s">
        <v>10723</v>
      </c>
      <c r="C1885" s="4" t="s">
        <v>10722</v>
      </c>
      <c r="F1885" s="4">
        <v>93.096552599999995</v>
      </c>
    </row>
    <row r="1886" spans="1:6">
      <c r="A1886" s="4" t="s">
        <v>5526</v>
      </c>
      <c r="B1886" s="4" t="s">
        <v>10721</v>
      </c>
      <c r="C1886" s="4" t="s">
        <v>10720</v>
      </c>
      <c r="F1886" s="4">
        <v>97.045349184000003</v>
      </c>
    </row>
    <row r="1887" spans="1:6">
      <c r="A1887" s="4" t="s">
        <v>5526</v>
      </c>
      <c r="B1887" s="4" t="s">
        <v>10719</v>
      </c>
      <c r="C1887" s="4" t="s">
        <v>10718</v>
      </c>
      <c r="F1887" s="4">
        <v>98.706992831999997</v>
      </c>
    </row>
    <row r="1888" spans="1:6">
      <c r="A1888" s="4" t="s">
        <v>5526</v>
      </c>
      <c r="B1888" s="4" t="s">
        <v>10717</v>
      </c>
      <c r="C1888" s="4" t="s">
        <v>10716</v>
      </c>
      <c r="F1888" s="4">
        <v>92.674920095999994</v>
      </c>
    </row>
    <row r="1889" spans="1:6">
      <c r="A1889" s="4" t="s">
        <v>5526</v>
      </c>
      <c r="B1889" s="4" t="s">
        <v>25705</v>
      </c>
      <c r="C1889" s="4" t="s">
        <v>25706</v>
      </c>
      <c r="F1889" s="4">
        <v>104.05373328000002</v>
      </c>
    </row>
    <row r="1890" spans="1:6">
      <c r="A1890" s="4" t="s">
        <v>5526</v>
      </c>
      <c r="B1890" s="4" t="s">
        <v>10715</v>
      </c>
      <c r="C1890" s="4" t="s">
        <v>10714</v>
      </c>
      <c r="F1890" s="4">
        <v>98.727691589999992</v>
      </c>
    </row>
    <row r="1891" spans="1:6">
      <c r="A1891" s="4" t="s">
        <v>5526</v>
      </c>
      <c r="B1891" s="4" t="s">
        <v>25707</v>
      </c>
      <c r="C1891" s="4" t="s">
        <v>25708</v>
      </c>
      <c r="F1891" s="4">
        <v>94.700287583999994</v>
      </c>
    </row>
    <row r="1892" spans="1:6">
      <c r="A1892" s="4" t="s">
        <v>5526</v>
      </c>
      <c r="B1892" s="4" t="s">
        <v>10713</v>
      </c>
      <c r="C1892" s="4" t="s">
        <v>10712</v>
      </c>
      <c r="F1892" s="4">
        <v>103.62492201599999</v>
      </c>
    </row>
    <row r="1893" spans="1:6">
      <c r="A1893" s="4" t="s">
        <v>5526</v>
      </c>
      <c r="B1893" s="4" t="s">
        <v>10711</v>
      </c>
      <c r="C1893" s="4" t="s">
        <v>10710</v>
      </c>
      <c r="F1893" s="4">
        <v>103.59596768399999</v>
      </c>
    </row>
    <row r="1894" spans="1:6">
      <c r="A1894" s="4" t="s">
        <v>5526</v>
      </c>
      <c r="B1894" s="4" t="s">
        <v>10709</v>
      </c>
      <c r="C1894" s="4" t="s">
        <v>10708</v>
      </c>
      <c r="F1894" s="4">
        <v>99.935876897999989</v>
      </c>
    </row>
    <row r="1895" spans="1:6">
      <c r="A1895" s="4" t="s">
        <v>5526</v>
      </c>
      <c r="B1895" s="4" t="s">
        <v>10707</v>
      </c>
      <c r="C1895" s="4" t="s">
        <v>10706</v>
      </c>
      <c r="F1895" s="4">
        <v>114.03699551999999</v>
      </c>
    </row>
    <row r="1896" spans="1:6">
      <c r="A1896" s="4" t="s">
        <v>5526</v>
      </c>
      <c r="B1896" s="4" t="s">
        <v>10705</v>
      </c>
      <c r="C1896" s="4" t="s">
        <v>10704</v>
      </c>
      <c r="F1896" s="4">
        <v>112.16094624000002</v>
      </c>
    </row>
    <row r="1897" spans="1:6">
      <c r="A1897" s="4" t="s">
        <v>5526</v>
      </c>
      <c r="B1897" s="4" t="s">
        <v>9650</v>
      </c>
      <c r="C1897" s="4" t="s">
        <v>9651</v>
      </c>
      <c r="F1897" s="4">
        <v>44.221161600000002</v>
      </c>
    </row>
    <row r="1898" spans="1:6">
      <c r="A1898" s="4" t="s">
        <v>5526</v>
      </c>
      <c r="B1898" s="4" t="s">
        <v>9652</v>
      </c>
      <c r="C1898" s="4" t="s">
        <v>9653</v>
      </c>
      <c r="F1898" s="4">
        <v>52.422177024</v>
      </c>
    </row>
    <row r="1899" spans="1:6">
      <c r="A1899" s="4" t="s">
        <v>5526</v>
      </c>
      <c r="B1899" s="4" t="s">
        <v>9654</v>
      </c>
      <c r="C1899" s="4" t="s">
        <v>9655</v>
      </c>
      <c r="F1899" s="4">
        <v>53.507605536</v>
      </c>
    </row>
    <row r="1900" spans="1:6">
      <c r="A1900" s="4" t="s">
        <v>5526</v>
      </c>
      <c r="B1900" s="4" t="s">
        <v>12061</v>
      </c>
      <c r="C1900" s="4" t="s">
        <v>12062</v>
      </c>
      <c r="F1900" s="4">
        <v>58.479136128</v>
      </c>
    </row>
    <row r="1901" spans="1:6">
      <c r="A1901" s="4" t="s">
        <v>5526</v>
      </c>
      <c r="B1901" s="4" t="s">
        <v>9656</v>
      </c>
      <c r="C1901" s="4" t="s">
        <v>9657</v>
      </c>
      <c r="F1901" s="4">
        <v>59.242956192000008</v>
      </c>
    </row>
    <row r="1902" spans="1:6">
      <c r="A1902" s="4" t="s">
        <v>5526</v>
      </c>
      <c r="B1902" s="4" t="s">
        <v>9658</v>
      </c>
      <c r="C1902" s="4" t="s">
        <v>9659</v>
      </c>
      <c r="F1902" s="4">
        <v>62.505822257999995</v>
      </c>
    </row>
    <row r="1903" spans="1:6">
      <c r="A1903" s="4" t="s">
        <v>5526</v>
      </c>
      <c r="B1903" s="4" t="s">
        <v>9660</v>
      </c>
      <c r="C1903" s="4" t="s">
        <v>9661</v>
      </c>
      <c r="F1903" s="4">
        <v>63.665072352000003</v>
      </c>
    </row>
    <row r="1904" spans="1:6">
      <c r="A1904" s="4" t="s">
        <v>5526</v>
      </c>
      <c r="B1904" s="4" t="s">
        <v>12304</v>
      </c>
      <c r="C1904" s="4" t="s">
        <v>12303</v>
      </c>
      <c r="F1904" s="4">
        <v>71.638281792000015</v>
      </c>
    </row>
    <row r="1905" spans="1:6">
      <c r="A1905" s="4" t="s">
        <v>5526</v>
      </c>
      <c r="B1905" s="4" t="s">
        <v>9662</v>
      </c>
      <c r="C1905" s="4" t="s">
        <v>9663</v>
      </c>
      <c r="F1905" s="4">
        <v>64.33508995199999</v>
      </c>
    </row>
    <row r="1906" spans="1:6">
      <c r="A1906" s="4" t="s">
        <v>5526</v>
      </c>
      <c r="B1906" s="4" t="s">
        <v>9664</v>
      </c>
      <c r="C1906" s="4" t="s">
        <v>9665</v>
      </c>
      <c r="F1906" s="4">
        <v>74.854366271999993</v>
      </c>
    </row>
    <row r="1907" spans="1:6">
      <c r="A1907" s="4" t="s">
        <v>5526</v>
      </c>
      <c r="B1907" s="4" t="s">
        <v>9666</v>
      </c>
      <c r="C1907" s="4" t="s">
        <v>9667</v>
      </c>
      <c r="F1907" s="4">
        <v>69.976638144000006</v>
      </c>
    </row>
    <row r="1908" spans="1:6">
      <c r="A1908" s="4" t="s">
        <v>5526</v>
      </c>
      <c r="B1908" s="4" t="s">
        <v>9668</v>
      </c>
      <c r="C1908" s="4" t="s">
        <v>9669</v>
      </c>
      <c r="F1908" s="4">
        <v>79.035276096000004</v>
      </c>
    </row>
    <row r="1909" spans="1:6">
      <c r="A1909" s="4" t="s">
        <v>5526</v>
      </c>
      <c r="B1909" s="4" t="s">
        <v>9670</v>
      </c>
      <c r="C1909" s="4" t="s">
        <v>9671</v>
      </c>
      <c r="F1909" s="4">
        <v>73.755537407999995</v>
      </c>
    </row>
    <row r="1910" spans="1:6">
      <c r="A1910" s="4" t="s">
        <v>5526</v>
      </c>
      <c r="B1910" s="4" t="s">
        <v>9672</v>
      </c>
      <c r="C1910" s="4" t="s">
        <v>9673</v>
      </c>
      <c r="F1910" s="4">
        <v>82.626570432000008</v>
      </c>
    </row>
    <row r="1911" spans="1:6">
      <c r="A1911" s="4" t="s">
        <v>5526</v>
      </c>
      <c r="B1911" s="4" t="s">
        <v>9674</v>
      </c>
      <c r="C1911" s="4" t="s">
        <v>9675</v>
      </c>
      <c r="F1911" s="4">
        <v>82.465766208000005</v>
      </c>
    </row>
    <row r="1912" spans="1:6">
      <c r="A1912" s="4" t="s">
        <v>5526</v>
      </c>
      <c r="B1912" s="4" t="s">
        <v>9676</v>
      </c>
      <c r="C1912" s="4" t="s">
        <v>9677</v>
      </c>
      <c r="F1912" s="4">
        <v>86.298266880000014</v>
      </c>
    </row>
    <row r="1913" spans="1:6">
      <c r="A1913" s="4" t="s">
        <v>5526</v>
      </c>
      <c r="B1913" s="4" t="s">
        <v>11412</v>
      </c>
      <c r="C1913" s="4" t="s">
        <v>11413</v>
      </c>
      <c r="F1913" s="4">
        <v>109.99008921600002</v>
      </c>
    </row>
    <row r="1914" spans="1:6">
      <c r="A1914" s="4" t="s">
        <v>5526</v>
      </c>
      <c r="B1914" s="4" t="s">
        <v>28038</v>
      </c>
      <c r="C1914" s="4" t="s">
        <v>28039</v>
      </c>
      <c r="F1914" s="4">
        <v>142.547346</v>
      </c>
    </row>
    <row r="1915" spans="1:6">
      <c r="A1915" s="4" t="s">
        <v>5526</v>
      </c>
      <c r="B1915" s="4" t="s">
        <v>11623</v>
      </c>
      <c r="C1915" s="4" t="s">
        <v>11624</v>
      </c>
      <c r="F1915" s="4">
        <v>175.47254208000004</v>
      </c>
    </row>
    <row r="1916" spans="1:6">
      <c r="A1916" s="4" t="s">
        <v>5526</v>
      </c>
      <c r="B1916" s="4" t="s">
        <v>10703</v>
      </c>
      <c r="C1916" s="4" t="s">
        <v>10702</v>
      </c>
      <c r="F1916" s="4">
        <v>359.63998848000006</v>
      </c>
    </row>
    <row r="1917" spans="1:6">
      <c r="A1917" s="4" t="s">
        <v>5526</v>
      </c>
      <c r="B1917" s="4" t="s">
        <v>10701</v>
      </c>
      <c r="C1917" s="4" t="s">
        <v>10700</v>
      </c>
      <c r="F1917" s="4">
        <v>554.820381</v>
      </c>
    </row>
    <row r="1918" spans="1:6">
      <c r="A1918" s="4" t="s">
        <v>5526</v>
      </c>
      <c r="B1918" s="4" t="s">
        <v>28040</v>
      </c>
      <c r="C1918" s="4" t="s">
        <v>28041</v>
      </c>
      <c r="F1918" s="4">
        <v>555.37834752000015</v>
      </c>
    </row>
    <row r="1919" spans="1:6">
      <c r="A1919" s="4" t="s">
        <v>5526</v>
      </c>
      <c r="B1919" s="4" t="s">
        <v>9678</v>
      </c>
      <c r="C1919" s="4" t="s">
        <v>9679</v>
      </c>
      <c r="F1919" s="4">
        <v>186.05299392000001</v>
      </c>
    </row>
    <row r="1920" spans="1:6">
      <c r="A1920" s="4" t="s">
        <v>5526</v>
      </c>
      <c r="B1920" s="4" t="s">
        <v>10699</v>
      </c>
      <c r="C1920" s="4" t="s">
        <v>10698</v>
      </c>
      <c r="F1920" s="4">
        <v>168.41113920000004</v>
      </c>
    </row>
    <row r="1921" spans="1:6">
      <c r="A1921" s="4" t="s">
        <v>5526</v>
      </c>
      <c r="B1921" s="4" t="s">
        <v>9680</v>
      </c>
      <c r="C1921" s="4" t="s">
        <v>9681</v>
      </c>
      <c r="F1921" s="4">
        <v>204.39399744000002</v>
      </c>
    </row>
    <row r="1922" spans="1:6">
      <c r="A1922" s="4" t="s">
        <v>5526</v>
      </c>
      <c r="B1922" s="4" t="s">
        <v>9682</v>
      </c>
      <c r="C1922" s="4" t="s">
        <v>9683</v>
      </c>
      <c r="F1922" s="4">
        <v>168.44609664000001</v>
      </c>
    </row>
    <row r="1923" spans="1:6">
      <c r="A1923" s="4" t="s">
        <v>5526</v>
      </c>
      <c r="B1923" s="4" t="s">
        <v>10697</v>
      </c>
      <c r="C1923" s="4" t="s">
        <v>28042</v>
      </c>
      <c r="F1923" s="4">
        <v>299.28014208000008</v>
      </c>
    </row>
    <row r="1924" spans="1:6">
      <c r="A1924" s="4" t="s">
        <v>5526</v>
      </c>
      <c r="B1924" s="4" t="s">
        <v>28043</v>
      </c>
      <c r="C1924" s="4" t="s">
        <v>28044</v>
      </c>
      <c r="F1924" s="4">
        <v>232.90761600000005</v>
      </c>
    </row>
    <row r="1925" spans="1:6">
      <c r="A1925" s="4" t="s">
        <v>5526</v>
      </c>
      <c r="B1925" s="4" t="s">
        <v>9684</v>
      </c>
      <c r="C1925" s="4" t="s">
        <v>9685</v>
      </c>
      <c r="F1925" s="4">
        <v>24.964855776</v>
      </c>
    </row>
    <row r="1926" spans="1:6">
      <c r="A1926" s="4" t="s">
        <v>5526</v>
      </c>
      <c r="B1926" s="4" t="s">
        <v>9686</v>
      </c>
      <c r="C1926" s="4" t="s">
        <v>9687</v>
      </c>
      <c r="F1926" s="4">
        <v>25.075767618</v>
      </c>
    </row>
    <row r="1927" spans="1:6">
      <c r="A1927" s="4" t="s">
        <v>5526</v>
      </c>
      <c r="B1927" s="4" t="s">
        <v>9688</v>
      </c>
      <c r="C1927" s="4" t="s">
        <v>9689</v>
      </c>
      <c r="F1927" s="4">
        <v>25.474069152000006</v>
      </c>
    </row>
    <row r="1928" spans="1:6">
      <c r="A1928" s="4" t="s">
        <v>5526</v>
      </c>
      <c r="B1928" s="4" t="s">
        <v>9690</v>
      </c>
      <c r="C1928" s="4" t="s">
        <v>9691</v>
      </c>
      <c r="F1928" s="4">
        <v>25.259663520000004</v>
      </c>
    </row>
    <row r="1929" spans="1:6">
      <c r="A1929" s="4" t="s">
        <v>5526</v>
      </c>
      <c r="B1929" s="4" t="s">
        <v>9692</v>
      </c>
      <c r="C1929" s="4" t="s">
        <v>9693</v>
      </c>
      <c r="F1929" s="4">
        <v>32.656657824000007</v>
      </c>
    </row>
    <row r="1930" spans="1:6">
      <c r="A1930" s="4" t="s">
        <v>5526</v>
      </c>
      <c r="B1930" s="4" t="s">
        <v>9694</v>
      </c>
      <c r="C1930" s="4" t="s">
        <v>9695</v>
      </c>
      <c r="F1930" s="4">
        <v>31.134059249999996</v>
      </c>
    </row>
    <row r="1931" spans="1:6">
      <c r="A1931" s="4" t="s">
        <v>5526</v>
      </c>
      <c r="B1931" s="4" t="s">
        <v>9696</v>
      </c>
      <c r="C1931" s="4" t="s">
        <v>9697</v>
      </c>
      <c r="F1931" s="4">
        <v>33.688484928000008</v>
      </c>
    </row>
    <row r="1932" spans="1:6">
      <c r="A1932" s="4" t="s">
        <v>5526</v>
      </c>
      <c r="B1932" s="4" t="s">
        <v>9698</v>
      </c>
      <c r="C1932" s="4" t="s">
        <v>9699</v>
      </c>
      <c r="F1932" s="4">
        <v>30.593003616000001</v>
      </c>
    </row>
    <row r="1933" spans="1:6">
      <c r="A1933" s="4" t="s">
        <v>5526</v>
      </c>
      <c r="B1933" s="4" t="s">
        <v>9700</v>
      </c>
      <c r="C1933" s="4" t="s">
        <v>9701</v>
      </c>
      <c r="F1933" s="4">
        <v>34.4796312</v>
      </c>
    </row>
    <row r="1934" spans="1:6">
      <c r="A1934" s="4" t="s">
        <v>5526</v>
      </c>
      <c r="B1934" s="4" t="s">
        <v>9702</v>
      </c>
      <c r="C1934" s="4" t="s">
        <v>9703</v>
      </c>
      <c r="F1934" s="4">
        <v>34.921317311999999</v>
      </c>
    </row>
    <row r="1935" spans="1:6">
      <c r="A1935" s="4" t="s">
        <v>5526</v>
      </c>
      <c r="B1935" s="4" t="s">
        <v>9704</v>
      </c>
      <c r="C1935" s="4" t="s">
        <v>9705</v>
      </c>
      <c r="F1935" s="4">
        <v>32.589656064000003</v>
      </c>
    </row>
    <row r="1936" spans="1:6">
      <c r="A1936" s="4" t="s">
        <v>5526</v>
      </c>
      <c r="B1936" s="4" t="s">
        <v>9706</v>
      </c>
      <c r="C1936" s="4" t="s">
        <v>9707</v>
      </c>
      <c r="F1936" s="4">
        <v>35.376929279999999</v>
      </c>
    </row>
    <row r="1937" spans="1:6">
      <c r="A1937" s="4" t="s">
        <v>6989</v>
      </c>
      <c r="B1937" s="4" t="s">
        <v>28045</v>
      </c>
      <c r="C1937" s="4" t="s">
        <v>28046</v>
      </c>
      <c r="F1937" s="4">
        <v>37.266378912</v>
      </c>
    </row>
    <row r="1938" spans="1:6">
      <c r="A1938" s="4" t="s">
        <v>5526</v>
      </c>
      <c r="B1938" s="4" t="s">
        <v>9708</v>
      </c>
      <c r="C1938" s="4" t="s">
        <v>9709</v>
      </c>
      <c r="F1938" s="4">
        <v>33.876089856</v>
      </c>
    </row>
    <row r="1939" spans="1:6">
      <c r="A1939" s="4" t="s">
        <v>5526</v>
      </c>
      <c r="B1939" s="4" t="s">
        <v>9710</v>
      </c>
      <c r="C1939" s="4" t="s">
        <v>9711</v>
      </c>
      <c r="F1939" s="4">
        <v>33.889490208000005</v>
      </c>
    </row>
    <row r="1940" spans="1:6">
      <c r="A1940" s="4" t="s">
        <v>6989</v>
      </c>
      <c r="B1940" s="4" t="s">
        <v>9712</v>
      </c>
      <c r="C1940" s="4" t="s">
        <v>28708</v>
      </c>
      <c r="F1940" s="4">
        <v>33.876089856</v>
      </c>
    </row>
    <row r="1941" spans="1:6">
      <c r="A1941" s="4" t="s">
        <v>5526</v>
      </c>
      <c r="B1941" s="4" t="s">
        <v>9713</v>
      </c>
      <c r="C1941" s="4" t="s">
        <v>9714</v>
      </c>
      <c r="F1941" s="4">
        <v>36.381955680000004</v>
      </c>
    </row>
    <row r="1942" spans="1:6">
      <c r="A1942" s="4" t="s">
        <v>5526</v>
      </c>
      <c r="B1942" s="4" t="s">
        <v>9715</v>
      </c>
      <c r="C1942" s="4" t="s">
        <v>9716</v>
      </c>
      <c r="F1942" s="4">
        <v>36.797366592000003</v>
      </c>
    </row>
    <row r="1943" spans="1:6">
      <c r="A1943" s="4" t="s">
        <v>5526</v>
      </c>
      <c r="B1943" s="4" t="s">
        <v>9717</v>
      </c>
      <c r="C1943" s="4" t="s">
        <v>9718</v>
      </c>
      <c r="F1943" s="4">
        <v>37.092174336000006</v>
      </c>
    </row>
    <row r="1944" spans="1:6">
      <c r="A1944" s="4" t="s">
        <v>5526</v>
      </c>
      <c r="B1944" s="4" t="s">
        <v>9719</v>
      </c>
      <c r="C1944" s="4" t="s">
        <v>9720</v>
      </c>
      <c r="F1944" s="4">
        <v>38.827759211999997</v>
      </c>
    </row>
    <row r="1945" spans="1:6">
      <c r="A1945" s="4" t="s">
        <v>6989</v>
      </c>
      <c r="B1945" s="4" t="s">
        <v>9721</v>
      </c>
      <c r="C1945" s="4" t="s">
        <v>28707</v>
      </c>
      <c r="F1945" s="4">
        <v>37.413782784000006</v>
      </c>
    </row>
    <row r="1946" spans="1:6">
      <c r="A1946" s="4" t="s">
        <v>6989</v>
      </c>
      <c r="B1946" s="4" t="s">
        <v>28047</v>
      </c>
      <c r="C1946" s="4" t="s">
        <v>28048</v>
      </c>
      <c r="F1946" s="4">
        <v>39.692440854000004</v>
      </c>
    </row>
    <row r="1947" spans="1:6">
      <c r="A1947" s="4" t="s">
        <v>5526</v>
      </c>
      <c r="B1947" s="4" t="s">
        <v>9722</v>
      </c>
      <c r="C1947" s="4" t="s">
        <v>9723</v>
      </c>
      <c r="F1947" s="4">
        <v>37.427183135999996</v>
      </c>
    </row>
    <row r="1948" spans="1:6">
      <c r="A1948" s="4" t="s">
        <v>5526</v>
      </c>
      <c r="B1948" s="4" t="s">
        <v>9724</v>
      </c>
      <c r="C1948" s="4" t="s">
        <v>9725</v>
      </c>
      <c r="F1948" s="4">
        <v>37.8559944</v>
      </c>
    </row>
    <row r="1949" spans="1:6">
      <c r="A1949" s="4" t="s">
        <v>5526</v>
      </c>
      <c r="B1949" s="4" t="s">
        <v>9726</v>
      </c>
      <c r="C1949" s="4" t="s">
        <v>9727</v>
      </c>
      <c r="F1949" s="4">
        <v>39.303232416000007</v>
      </c>
    </row>
    <row r="1950" spans="1:6">
      <c r="A1950" s="4" t="s">
        <v>5526</v>
      </c>
      <c r="B1950" s="4" t="s">
        <v>9728</v>
      </c>
      <c r="C1950" s="4" t="s">
        <v>9729</v>
      </c>
      <c r="F1950" s="4">
        <v>39.678442271999998</v>
      </c>
    </row>
    <row r="1951" spans="1:6">
      <c r="A1951" s="4" t="s">
        <v>5526</v>
      </c>
      <c r="B1951" s="4" t="s">
        <v>9730</v>
      </c>
      <c r="C1951" s="4" t="s">
        <v>9731</v>
      </c>
      <c r="F1951" s="4">
        <v>44.154159840000005</v>
      </c>
    </row>
    <row r="1952" spans="1:6">
      <c r="A1952" s="4" t="s">
        <v>5526</v>
      </c>
      <c r="B1952" s="4" t="s">
        <v>9732</v>
      </c>
      <c r="C1952" s="4" t="s">
        <v>9733</v>
      </c>
      <c r="F1952" s="4">
        <v>44.435567232000004</v>
      </c>
    </row>
    <row r="1953" spans="1:6">
      <c r="A1953" s="4" t="s">
        <v>5526</v>
      </c>
      <c r="B1953" s="4" t="s">
        <v>28049</v>
      </c>
      <c r="C1953" s="4" t="s">
        <v>28050</v>
      </c>
      <c r="F1953" s="4">
        <v>40.000050720000004</v>
      </c>
    </row>
    <row r="1954" spans="1:6">
      <c r="A1954" s="4" t="s">
        <v>5526</v>
      </c>
      <c r="B1954" s="4" t="s">
        <v>9734</v>
      </c>
      <c r="C1954" s="4" t="s">
        <v>9735</v>
      </c>
      <c r="F1954" s="4">
        <v>44.623500599999986</v>
      </c>
    </row>
    <row r="1955" spans="1:6">
      <c r="A1955" s="4" t="s">
        <v>5526</v>
      </c>
      <c r="B1955" s="4" t="s">
        <v>9736</v>
      </c>
      <c r="C1955" s="4" t="s">
        <v>9737</v>
      </c>
      <c r="F1955" s="4">
        <v>44.730374976</v>
      </c>
    </row>
    <row r="1956" spans="1:6">
      <c r="A1956" s="4" t="s">
        <v>5526</v>
      </c>
      <c r="B1956" s="4" t="s">
        <v>9738</v>
      </c>
      <c r="C1956" s="4" t="s">
        <v>9739</v>
      </c>
      <c r="F1956" s="4">
        <v>41.469183954000002</v>
      </c>
    </row>
    <row r="1957" spans="1:6">
      <c r="A1957" s="4" t="s">
        <v>6989</v>
      </c>
      <c r="B1957" s="4" t="s">
        <v>28051</v>
      </c>
      <c r="C1957" s="4" t="s">
        <v>28052</v>
      </c>
      <c r="F1957" s="4">
        <v>42.301840349999999</v>
      </c>
    </row>
    <row r="1958" spans="1:6">
      <c r="A1958" s="4" t="s">
        <v>5526</v>
      </c>
      <c r="B1958" s="4" t="s">
        <v>9740</v>
      </c>
      <c r="C1958" s="4" t="s">
        <v>9741</v>
      </c>
      <c r="F1958" s="4">
        <v>46.325016864000006</v>
      </c>
    </row>
    <row r="1959" spans="1:6">
      <c r="A1959" s="4" t="s">
        <v>5526</v>
      </c>
      <c r="B1959" s="4" t="s">
        <v>9742</v>
      </c>
      <c r="C1959" s="4" t="s">
        <v>9743</v>
      </c>
      <c r="F1959" s="4">
        <v>45.164809601999991</v>
      </c>
    </row>
    <row r="1960" spans="1:6">
      <c r="A1960" s="4" t="s">
        <v>5526</v>
      </c>
      <c r="B1960" s="4" t="s">
        <v>9744</v>
      </c>
      <c r="C1960" s="4" t="s">
        <v>9745</v>
      </c>
      <c r="F1960" s="4">
        <v>44.274763008000008</v>
      </c>
    </row>
    <row r="1961" spans="1:6">
      <c r="A1961" s="4" t="s">
        <v>5526</v>
      </c>
      <c r="B1961" s="4" t="s">
        <v>12661</v>
      </c>
      <c r="C1961" s="4" t="s">
        <v>12662</v>
      </c>
      <c r="F1961" s="4">
        <v>61.62821884800001</v>
      </c>
    </row>
    <row r="1962" spans="1:6">
      <c r="A1962" s="4" t="s">
        <v>5526</v>
      </c>
      <c r="B1962" s="4" t="s">
        <v>9746</v>
      </c>
      <c r="C1962" s="4" t="s">
        <v>9747</v>
      </c>
      <c r="F1962" s="4">
        <v>60.871218605999992</v>
      </c>
    </row>
    <row r="1963" spans="1:6">
      <c r="A1963" s="4" t="s">
        <v>5526</v>
      </c>
      <c r="B1963" s="4" t="s">
        <v>13668</v>
      </c>
      <c r="C1963" s="4" t="s">
        <v>13669</v>
      </c>
      <c r="F1963" s="4">
        <v>64.830902976000004</v>
      </c>
    </row>
    <row r="1964" spans="1:6">
      <c r="A1964" s="4" t="s">
        <v>5526</v>
      </c>
      <c r="B1964" s="4" t="s">
        <v>9748</v>
      </c>
      <c r="C1964" s="4" t="s">
        <v>9749</v>
      </c>
      <c r="F1964" s="4">
        <v>59.256356543999999</v>
      </c>
    </row>
    <row r="1965" spans="1:6">
      <c r="A1965" s="4" t="s">
        <v>5526</v>
      </c>
      <c r="B1965" s="4" t="s">
        <v>9750</v>
      </c>
      <c r="C1965" s="4" t="s">
        <v>9751</v>
      </c>
      <c r="F1965" s="4">
        <v>66.018492749999993</v>
      </c>
    </row>
    <row r="1966" spans="1:6">
      <c r="A1966" s="4" t="s">
        <v>5526</v>
      </c>
      <c r="B1966" s="4" t="s">
        <v>9752</v>
      </c>
      <c r="C1966" s="4" t="s">
        <v>9753</v>
      </c>
      <c r="F1966" s="4">
        <v>59.604765696000001</v>
      </c>
    </row>
    <row r="1967" spans="1:6">
      <c r="A1967" s="4" t="s">
        <v>5526</v>
      </c>
      <c r="B1967" s="4" t="s">
        <v>9754</v>
      </c>
      <c r="C1967" s="4" t="s">
        <v>9755</v>
      </c>
      <c r="F1967" s="4">
        <v>81.730182600000006</v>
      </c>
    </row>
    <row r="1968" spans="1:6">
      <c r="A1968" s="4" t="s">
        <v>5526</v>
      </c>
      <c r="B1968" s="4" t="s">
        <v>26600</v>
      </c>
      <c r="C1968" s="4" t="s">
        <v>26601</v>
      </c>
      <c r="F1968" s="4">
        <v>81.091425449999988</v>
      </c>
    </row>
    <row r="1969" spans="1:6">
      <c r="A1969" s="4" t="s">
        <v>5526</v>
      </c>
      <c r="B1969" s="4" t="s">
        <v>9756</v>
      </c>
      <c r="C1969" s="4" t="s">
        <v>9757</v>
      </c>
      <c r="F1969" s="4">
        <v>88.053712991999987</v>
      </c>
    </row>
    <row r="1970" spans="1:6">
      <c r="A1970" s="4" t="s">
        <v>5526</v>
      </c>
      <c r="B1970" s="4" t="s">
        <v>13670</v>
      </c>
      <c r="C1970" s="4" t="s">
        <v>13671</v>
      </c>
      <c r="F1970" s="4">
        <v>92.127420000000015</v>
      </c>
    </row>
    <row r="1971" spans="1:6">
      <c r="A1971" s="4" t="s">
        <v>5526</v>
      </c>
      <c r="B1971" s="4" t="s">
        <v>9758</v>
      </c>
      <c r="C1971" s="4" t="s">
        <v>9759</v>
      </c>
      <c r="F1971" s="4">
        <v>92.971642176000003</v>
      </c>
    </row>
    <row r="1972" spans="1:6">
      <c r="A1972" s="4" t="s">
        <v>5526</v>
      </c>
      <c r="B1972" s="4" t="s">
        <v>9760</v>
      </c>
      <c r="C1972" s="4" t="s">
        <v>9761</v>
      </c>
      <c r="F1972" s="4">
        <v>104.147535744</v>
      </c>
    </row>
    <row r="1973" spans="1:6">
      <c r="A1973" s="4" t="s">
        <v>5526</v>
      </c>
      <c r="B1973" s="4" t="s">
        <v>13672</v>
      </c>
      <c r="C1973" s="4" t="s">
        <v>13673</v>
      </c>
      <c r="F1973" s="4">
        <v>112.154049</v>
      </c>
    </row>
    <row r="1974" spans="1:6">
      <c r="A1974" s="4" t="s">
        <v>5526</v>
      </c>
      <c r="B1974" s="4" t="s">
        <v>9762</v>
      </c>
      <c r="C1974" s="4" t="s">
        <v>9763</v>
      </c>
      <c r="F1974" s="4">
        <v>100.26753561</v>
      </c>
    </row>
    <row r="1975" spans="1:6">
      <c r="A1975" s="4" t="s">
        <v>5526</v>
      </c>
      <c r="B1975" s="4" t="s">
        <v>11625</v>
      </c>
      <c r="C1975" s="4" t="s">
        <v>11626</v>
      </c>
      <c r="F1975" s="4">
        <v>114.53280854400001</v>
      </c>
    </row>
    <row r="1976" spans="1:6">
      <c r="A1976" s="4" t="s">
        <v>5526</v>
      </c>
      <c r="B1976" s="4" t="s">
        <v>9764</v>
      </c>
      <c r="C1976" s="4" t="s">
        <v>9765</v>
      </c>
      <c r="F1976" s="4">
        <v>111.68607126600001</v>
      </c>
    </row>
    <row r="1977" spans="1:6">
      <c r="A1977" s="4" t="s">
        <v>5526</v>
      </c>
      <c r="B1977" s="4" t="s">
        <v>9766</v>
      </c>
      <c r="C1977" s="4" t="s">
        <v>9767</v>
      </c>
      <c r="F1977" s="4">
        <v>111.34894464000001</v>
      </c>
    </row>
    <row r="1978" spans="1:6">
      <c r="A1978" s="4" t="s">
        <v>5526</v>
      </c>
      <c r="B1978" s="4" t="s">
        <v>13674</v>
      </c>
      <c r="C1978" s="4" t="s">
        <v>28649</v>
      </c>
      <c r="F1978" s="4">
        <v>112.54915008</v>
      </c>
    </row>
    <row r="1979" spans="1:6">
      <c r="A1979" s="4" t="s">
        <v>5526</v>
      </c>
      <c r="B1979" s="4" t="s">
        <v>9768</v>
      </c>
      <c r="C1979" s="4" t="s">
        <v>9769</v>
      </c>
      <c r="F1979" s="4">
        <v>125.10604980000001</v>
      </c>
    </row>
    <row r="1980" spans="1:6">
      <c r="A1980" s="4" t="s">
        <v>5526</v>
      </c>
      <c r="B1980" s="4" t="s">
        <v>9770</v>
      </c>
      <c r="C1980" s="4" t="s">
        <v>9771</v>
      </c>
      <c r="F1980" s="4">
        <v>156.87518400000002</v>
      </c>
    </row>
    <row r="1981" spans="1:6">
      <c r="A1981" s="4" t="s">
        <v>5526</v>
      </c>
      <c r="B1981" s="4" t="s">
        <v>9772</v>
      </c>
      <c r="C1981" s="4" t="s">
        <v>9773</v>
      </c>
      <c r="F1981" s="4">
        <v>64.282565357999999</v>
      </c>
    </row>
    <row r="1982" spans="1:6">
      <c r="A1982" s="4" t="s">
        <v>5526</v>
      </c>
      <c r="B1982" s="4" t="s">
        <v>9774</v>
      </c>
      <c r="C1982" s="4" t="s">
        <v>9775</v>
      </c>
      <c r="F1982" s="4">
        <v>41.916301056000002</v>
      </c>
    </row>
    <row r="1983" spans="1:6">
      <c r="A1983" s="4" t="s">
        <v>5526</v>
      </c>
      <c r="B1983" s="4" t="s">
        <v>9776</v>
      </c>
      <c r="C1983" s="4" t="s">
        <v>9777</v>
      </c>
      <c r="F1983" s="4">
        <v>13.172546016000002</v>
      </c>
    </row>
    <row r="1984" spans="1:6">
      <c r="A1984" s="4" t="s">
        <v>5526</v>
      </c>
      <c r="B1984" s="4" t="s">
        <v>9778</v>
      </c>
      <c r="C1984" s="4" t="s">
        <v>9779</v>
      </c>
      <c r="F1984" s="4">
        <v>18.680090688000003</v>
      </c>
    </row>
    <row r="1985" spans="1:6">
      <c r="A1985" s="4" t="s">
        <v>5526</v>
      </c>
      <c r="B1985" s="4" t="s">
        <v>10696</v>
      </c>
      <c r="C1985" s="4" t="s">
        <v>10695</v>
      </c>
      <c r="F1985" s="4">
        <v>46.683229949999998</v>
      </c>
    </row>
    <row r="1986" spans="1:6">
      <c r="A1986" s="4" t="s">
        <v>5526</v>
      </c>
      <c r="B1986" s="4" t="s">
        <v>12461</v>
      </c>
      <c r="C1986" s="4" t="s">
        <v>12462</v>
      </c>
      <c r="E1986" s="4" t="s">
        <v>10004</v>
      </c>
      <c r="F1986" s="4">
        <v>14.787189899999998</v>
      </c>
    </row>
    <row r="1987" spans="1:6">
      <c r="A1987" s="4" t="s">
        <v>5526</v>
      </c>
      <c r="B1987" s="4" t="s">
        <v>12555</v>
      </c>
      <c r="C1987" s="4" t="s">
        <v>12554</v>
      </c>
      <c r="F1987" s="4">
        <v>48.007598562000005</v>
      </c>
    </row>
    <row r="1988" spans="1:6">
      <c r="A1988" s="4" t="s">
        <v>5526</v>
      </c>
      <c r="B1988" s="4" t="s">
        <v>9780</v>
      </c>
      <c r="C1988" s="4" t="s">
        <v>9781</v>
      </c>
      <c r="F1988" s="4">
        <v>16.28142768</v>
      </c>
    </row>
    <row r="1989" spans="1:6">
      <c r="A1989" s="4" t="s">
        <v>5526</v>
      </c>
      <c r="B1989" s="4" t="s">
        <v>9782</v>
      </c>
      <c r="C1989" s="4" t="s">
        <v>9783</v>
      </c>
      <c r="F1989" s="4">
        <v>21.226157568000001</v>
      </c>
    </row>
    <row r="1990" spans="1:6">
      <c r="A1990" s="4" t="s">
        <v>5526</v>
      </c>
      <c r="B1990" s="4" t="s">
        <v>9784</v>
      </c>
      <c r="C1990" s="4" t="s">
        <v>9785</v>
      </c>
      <c r="F1990" s="4">
        <v>22.807399103999998</v>
      </c>
    </row>
    <row r="1991" spans="1:6">
      <c r="A1991" s="4" t="s">
        <v>5526</v>
      </c>
      <c r="B1991" s="4" t="s">
        <v>10694</v>
      </c>
      <c r="C1991" s="4" t="s">
        <v>10693</v>
      </c>
      <c r="F1991" s="4">
        <v>42.331711967999993</v>
      </c>
    </row>
    <row r="1992" spans="1:6">
      <c r="A1992" s="4" t="s">
        <v>5526</v>
      </c>
      <c r="B1992" s="4" t="s">
        <v>10692</v>
      </c>
      <c r="C1992" s="4" t="s">
        <v>10691</v>
      </c>
      <c r="F1992" s="4">
        <v>48.549475296000004</v>
      </c>
    </row>
    <row r="1993" spans="1:6">
      <c r="A1993" s="4" t="s">
        <v>5526</v>
      </c>
      <c r="B1993" s="4" t="s">
        <v>10690</v>
      </c>
      <c r="C1993" s="4" t="s">
        <v>10689</v>
      </c>
      <c r="F1993" s="4">
        <v>35.055320832</v>
      </c>
    </row>
    <row r="1994" spans="1:6">
      <c r="A1994" s="4" t="s">
        <v>5526</v>
      </c>
      <c r="B1994" s="4" t="s">
        <v>10688</v>
      </c>
      <c r="C1994" s="4" t="s">
        <v>10687</v>
      </c>
      <c r="F1994" s="4">
        <v>34.452304992000002</v>
      </c>
    </row>
    <row r="1995" spans="1:6">
      <c r="A1995" s="4" t="s">
        <v>5526</v>
      </c>
      <c r="B1995" s="4" t="s">
        <v>10686</v>
      </c>
      <c r="C1995" s="4" t="s">
        <v>10685</v>
      </c>
      <c r="F1995" s="4">
        <v>38.097200736000005</v>
      </c>
    </row>
    <row r="1996" spans="1:6">
      <c r="A1996" s="4" t="s">
        <v>5526</v>
      </c>
      <c r="B1996" s="4" t="s">
        <v>1558</v>
      </c>
      <c r="C1996" s="4" t="s">
        <v>3607</v>
      </c>
      <c r="F1996" s="4">
        <v>16.308228384000003</v>
      </c>
    </row>
    <row r="1997" spans="1:6">
      <c r="A1997" s="4" t="s">
        <v>5526</v>
      </c>
      <c r="B1997" s="4" t="s">
        <v>1559</v>
      </c>
      <c r="C1997" s="4" t="s">
        <v>3608</v>
      </c>
      <c r="F1997" s="4">
        <v>14.713586496000001</v>
      </c>
    </row>
    <row r="1998" spans="1:6">
      <c r="A1998" s="4" t="s">
        <v>5526</v>
      </c>
      <c r="B1998" s="4" t="s">
        <v>5812</v>
      </c>
      <c r="C1998" s="4" t="s">
        <v>5811</v>
      </c>
      <c r="F1998" s="4">
        <v>14.713586496000001</v>
      </c>
    </row>
    <row r="1999" spans="1:6">
      <c r="A1999" s="4" t="s">
        <v>5526</v>
      </c>
      <c r="B1999" s="4" t="s">
        <v>5349</v>
      </c>
      <c r="C1999" s="4" t="s">
        <v>5350</v>
      </c>
      <c r="F1999" s="4">
        <v>16.964845632000003</v>
      </c>
    </row>
    <row r="2000" spans="1:6">
      <c r="A2000" s="4" t="s">
        <v>5526</v>
      </c>
      <c r="B2000" s="4" t="s">
        <v>1235</v>
      </c>
      <c r="C2000" s="4" t="s">
        <v>3609</v>
      </c>
      <c r="F2000" s="4">
        <v>17.581261823999998</v>
      </c>
    </row>
    <row r="2001" spans="1:6">
      <c r="A2001" s="4" t="s">
        <v>5526</v>
      </c>
      <c r="B2001" s="4" t="s">
        <v>1560</v>
      </c>
      <c r="C2001" s="4" t="s">
        <v>3610</v>
      </c>
      <c r="F2001" s="4">
        <v>19.443910751999997</v>
      </c>
    </row>
    <row r="2002" spans="1:6">
      <c r="A2002" s="4" t="s">
        <v>5526</v>
      </c>
      <c r="B2002" s="4" t="s">
        <v>11120</v>
      </c>
      <c r="C2002" s="4" t="s">
        <v>11119</v>
      </c>
      <c r="F2002" s="4">
        <v>21.70857024</v>
      </c>
    </row>
    <row r="2003" spans="1:6">
      <c r="A2003" s="4" t="s">
        <v>5526</v>
      </c>
      <c r="B2003" s="4" t="s">
        <v>1561</v>
      </c>
      <c r="C2003" s="4" t="s">
        <v>3611</v>
      </c>
      <c r="F2003" s="4">
        <v>24.629846976</v>
      </c>
    </row>
    <row r="2004" spans="1:6">
      <c r="A2004" s="4" t="s">
        <v>5526</v>
      </c>
      <c r="B2004" s="4" t="s">
        <v>1562</v>
      </c>
      <c r="C2004" s="4" t="s">
        <v>3612</v>
      </c>
      <c r="F2004" s="4">
        <v>27.269716320000004</v>
      </c>
    </row>
    <row r="2005" spans="1:6">
      <c r="A2005" s="4" t="s">
        <v>5526</v>
      </c>
      <c r="B2005" s="4" t="s">
        <v>1236</v>
      </c>
      <c r="C2005" s="4" t="s">
        <v>3613</v>
      </c>
      <c r="F2005" s="4">
        <v>26.412093792000004</v>
      </c>
    </row>
    <row r="2006" spans="1:6">
      <c r="A2006" s="4" t="s">
        <v>5526</v>
      </c>
      <c r="B2006" s="4" t="s">
        <v>7008</v>
      </c>
      <c r="C2006" s="4" t="s">
        <v>7009</v>
      </c>
      <c r="F2006" s="4">
        <v>3.1496222999999994</v>
      </c>
    </row>
    <row r="2007" spans="1:6">
      <c r="A2007" s="4" t="s">
        <v>5526</v>
      </c>
      <c r="B2007" s="4" t="s">
        <v>1563</v>
      </c>
      <c r="C2007" s="4" t="s">
        <v>3614</v>
      </c>
      <c r="F2007" s="4">
        <v>36.917969759999998</v>
      </c>
    </row>
    <row r="2008" spans="1:6">
      <c r="A2008" s="4" t="s">
        <v>5526</v>
      </c>
      <c r="B2008" s="4" t="s">
        <v>1564</v>
      </c>
      <c r="C2008" s="4" t="s">
        <v>3615</v>
      </c>
      <c r="F2008" s="4">
        <v>34.854315552000003</v>
      </c>
    </row>
    <row r="2009" spans="1:6">
      <c r="A2009" s="4" t="s">
        <v>5526</v>
      </c>
      <c r="B2009" s="4" t="s">
        <v>1565</v>
      </c>
      <c r="C2009" s="4" t="s">
        <v>3616</v>
      </c>
      <c r="F2009" s="4">
        <v>36.917969759999998</v>
      </c>
    </row>
    <row r="2010" spans="1:6">
      <c r="A2010" s="4" t="s">
        <v>5526</v>
      </c>
      <c r="B2010" s="4" t="s">
        <v>1566</v>
      </c>
      <c r="C2010" s="4" t="s">
        <v>3617</v>
      </c>
      <c r="F2010" s="4">
        <v>34.867715904000008</v>
      </c>
    </row>
    <row r="2011" spans="1:6">
      <c r="A2011" s="4" t="s">
        <v>5526</v>
      </c>
      <c r="B2011" s="4" t="s">
        <v>5810</v>
      </c>
      <c r="C2011" s="4" t="s">
        <v>5809</v>
      </c>
      <c r="F2011" s="4">
        <v>4.0201056000000008</v>
      </c>
    </row>
    <row r="2012" spans="1:6">
      <c r="A2012" s="4" t="s">
        <v>5526</v>
      </c>
      <c r="B2012" s="4" t="s">
        <v>1567</v>
      </c>
      <c r="C2012" s="4" t="s">
        <v>3618</v>
      </c>
      <c r="F2012" s="4">
        <v>64.978306848000003</v>
      </c>
    </row>
    <row r="2013" spans="1:6">
      <c r="A2013" s="4" t="s">
        <v>5526</v>
      </c>
      <c r="B2013" s="4" t="s">
        <v>26602</v>
      </c>
      <c r="C2013" s="4" t="s">
        <v>26603</v>
      </c>
      <c r="F2013" s="4">
        <v>34.800714144000004</v>
      </c>
    </row>
    <row r="2014" spans="1:6">
      <c r="A2014" s="4" t="s">
        <v>5526</v>
      </c>
      <c r="B2014" s="4" t="s">
        <v>1568</v>
      </c>
      <c r="C2014" s="4" t="s">
        <v>3619</v>
      </c>
      <c r="F2014" s="4">
        <v>31.356823680000002</v>
      </c>
    </row>
    <row r="2015" spans="1:6">
      <c r="A2015" s="4" t="s">
        <v>5526</v>
      </c>
      <c r="B2015" s="4" t="s">
        <v>1569</v>
      </c>
      <c r="C2015" s="4" t="s">
        <v>3620</v>
      </c>
      <c r="F2015" s="4">
        <v>7.6382006400000009</v>
      </c>
    </row>
    <row r="2016" spans="1:6">
      <c r="A2016" s="4" t="s">
        <v>5526</v>
      </c>
      <c r="B2016" s="4" t="s">
        <v>1570</v>
      </c>
      <c r="C2016" s="4" t="s">
        <v>3621</v>
      </c>
      <c r="F2016" s="4">
        <v>52.730385120000001</v>
      </c>
    </row>
    <row r="2017" spans="1:6">
      <c r="A2017" s="4" t="s">
        <v>5526</v>
      </c>
      <c r="B2017" s="4" t="s">
        <v>1571</v>
      </c>
      <c r="C2017" s="4" t="s">
        <v>3622</v>
      </c>
      <c r="F2017" s="4">
        <v>46.87443129599999</v>
      </c>
    </row>
    <row r="2018" spans="1:6">
      <c r="A2018" s="4" t="s">
        <v>5526</v>
      </c>
      <c r="B2018" s="4" t="s">
        <v>5879</v>
      </c>
      <c r="C2018" s="4" t="s">
        <v>5878</v>
      </c>
      <c r="F2018" s="4">
        <v>61.145806176000008</v>
      </c>
    </row>
    <row r="2019" spans="1:6">
      <c r="A2019" s="4" t="s">
        <v>5526</v>
      </c>
      <c r="B2019" s="4" t="s">
        <v>1572</v>
      </c>
      <c r="C2019" s="4" t="s">
        <v>3623</v>
      </c>
      <c r="F2019" s="4">
        <v>68.00678640000001</v>
      </c>
    </row>
    <row r="2020" spans="1:6">
      <c r="A2020" s="4" t="s">
        <v>5526</v>
      </c>
      <c r="B2020" s="4" t="s">
        <v>1573</v>
      </c>
      <c r="C2020" s="4" t="s">
        <v>3624</v>
      </c>
      <c r="F2020" s="4">
        <v>46.847630592000009</v>
      </c>
    </row>
    <row r="2021" spans="1:6">
      <c r="A2021" s="4" t="s">
        <v>5526</v>
      </c>
      <c r="B2021" s="4" t="s">
        <v>5660</v>
      </c>
      <c r="C2021" s="4" t="s">
        <v>5661</v>
      </c>
      <c r="F2021" s="4">
        <v>73.902941280000007</v>
      </c>
    </row>
    <row r="2022" spans="1:6">
      <c r="A2022" s="4" t="s">
        <v>5526</v>
      </c>
      <c r="B2022" s="4" t="s">
        <v>1574</v>
      </c>
      <c r="C2022" s="4" t="s">
        <v>3625</v>
      </c>
      <c r="F2022" s="4">
        <v>90.18436896</v>
      </c>
    </row>
    <row r="2023" spans="1:6">
      <c r="A2023" s="4" t="s">
        <v>5526</v>
      </c>
      <c r="B2023" s="4" t="s">
        <v>5808</v>
      </c>
      <c r="C2023" s="4" t="s">
        <v>5807</v>
      </c>
      <c r="F2023" s="4">
        <v>94.593084768000011</v>
      </c>
    </row>
    <row r="2024" spans="1:6">
      <c r="A2024" s="4" t="s">
        <v>5526</v>
      </c>
      <c r="B2024" s="4" t="s">
        <v>1254</v>
      </c>
      <c r="C2024" s="4" t="s">
        <v>3626</v>
      </c>
      <c r="F2024" s="4">
        <v>7.4860109280000007</v>
      </c>
    </row>
    <row r="2025" spans="1:6">
      <c r="A2025" s="4" t="s">
        <v>5526</v>
      </c>
      <c r="B2025" s="4" t="s">
        <v>13842</v>
      </c>
      <c r="C2025" s="4" t="s">
        <v>13843</v>
      </c>
      <c r="F2025" s="4">
        <v>32.646114900000001</v>
      </c>
    </row>
    <row r="2026" spans="1:6">
      <c r="A2026" s="4" t="s">
        <v>5526</v>
      </c>
      <c r="B2026" s="4" t="s">
        <v>10684</v>
      </c>
      <c r="C2026" s="4" t="s">
        <v>10683</v>
      </c>
      <c r="F2026" s="4">
        <v>18.120855899999999</v>
      </c>
    </row>
    <row r="2027" spans="1:6">
      <c r="A2027" s="4" t="s">
        <v>5526</v>
      </c>
      <c r="B2027" s="4" t="s">
        <v>10682</v>
      </c>
      <c r="C2027" s="4" t="s">
        <v>10681</v>
      </c>
      <c r="F2027" s="4">
        <v>18.3113511</v>
      </c>
    </row>
    <row r="2028" spans="1:6">
      <c r="A2028" s="4" t="s">
        <v>5526</v>
      </c>
      <c r="B2028" s="4" t="s">
        <v>10680</v>
      </c>
      <c r="C2028" s="4" t="s">
        <v>10679</v>
      </c>
      <c r="F2028" s="4">
        <v>18.585187949999995</v>
      </c>
    </row>
    <row r="2029" spans="1:6">
      <c r="A2029" s="4" t="s">
        <v>5526</v>
      </c>
      <c r="B2029" s="4" t="s">
        <v>10678</v>
      </c>
      <c r="C2029" s="4" t="s">
        <v>10677</v>
      </c>
      <c r="F2029" s="4">
        <v>19.418604449999997</v>
      </c>
    </row>
    <row r="2030" spans="1:6">
      <c r="A2030" s="4" t="s">
        <v>5526</v>
      </c>
      <c r="B2030" s="4" t="s">
        <v>10676</v>
      </c>
      <c r="C2030" s="4" t="s">
        <v>10675</v>
      </c>
      <c r="F2030" s="4">
        <v>19.906748399999998</v>
      </c>
    </row>
    <row r="2031" spans="1:6">
      <c r="A2031" s="4" t="s">
        <v>5526</v>
      </c>
      <c r="B2031" s="4" t="s">
        <v>10674</v>
      </c>
      <c r="C2031" s="4" t="s">
        <v>10673</v>
      </c>
      <c r="F2031" s="4">
        <v>20.371080449999997</v>
      </c>
    </row>
    <row r="2032" spans="1:6">
      <c r="A2032" s="4" t="s">
        <v>5526</v>
      </c>
      <c r="B2032" s="4" t="s">
        <v>10672</v>
      </c>
      <c r="C2032" s="4" t="s">
        <v>10671</v>
      </c>
      <c r="F2032" s="4">
        <v>21.156873149999996</v>
      </c>
    </row>
    <row r="2033" spans="1:6">
      <c r="A2033" s="4" t="s">
        <v>5526</v>
      </c>
      <c r="B2033" s="4" t="s">
        <v>10670</v>
      </c>
      <c r="C2033" s="4" t="s">
        <v>10669</v>
      </c>
      <c r="F2033" s="4">
        <v>21.430709999999998</v>
      </c>
    </row>
    <row r="2034" spans="1:6">
      <c r="A2034" s="4" t="s">
        <v>5526</v>
      </c>
      <c r="B2034" s="4" t="s">
        <v>10668</v>
      </c>
      <c r="C2034" s="4" t="s">
        <v>10667</v>
      </c>
      <c r="F2034" s="4">
        <v>21.823606349999991</v>
      </c>
    </row>
    <row r="2035" spans="1:6">
      <c r="A2035" s="4" t="s">
        <v>5526</v>
      </c>
      <c r="B2035" s="4" t="s">
        <v>10666</v>
      </c>
      <c r="C2035" s="4" t="s">
        <v>10665</v>
      </c>
      <c r="F2035" s="4">
        <v>22.359374099999997</v>
      </c>
    </row>
    <row r="2036" spans="1:6">
      <c r="A2036" s="4" t="s">
        <v>5526</v>
      </c>
      <c r="B2036" s="4" t="s">
        <v>10664</v>
      </c>
      <c r="C2036" s="4" t="s">
        <v>10663</v>
      </c>
      <c r="F2036" s="4">
        <v>22.942765649999998</v>
      </c>
    </row>
    <row r="2037" spans="1:6">
      <c r="A2037" s="4" t="s">
        <v>5526</v>
      </c>
      <c r="B2037" s="4" t="s">
        <v>10662</v>
      </c>
      <c r="C2037" s="4" t="s">
        <v>10661</v>
      </c>
      <c r="F2037" s="4">
        <v>23.228508449999996</v>
      </c>
    </row>
    <row r="2038" spans="1:6">
      <c r="A2038" s="4" t="s">
        <v>5526</v>
      </c>
      <c r="B2038" s="4" t="s">
        <v>10660</v>
      </c>
      <c r="C2038" s="4" t="s">
        <v>10659</v>
      </c>
      <c r="F2038" s="4">
        <v>23.752370249999995</v>
      </c>
    </row>
    <row r="2039" spans="1:6">
      <c r="A2039" s="4" t="s">
        <v>5526</v>
      </c>
      <c r="B2039" s="4" t="s">
        <v>10658</v>
      </c>
      <c r="C2039" s="4" t="s">
        <v>10657</v>
      </c>
      <c r="F2039" s="4">
        <v>24.538162949999997</v>
      </c>
    </row>
    <row r="2040" spans="1:6">
      <c r="A2040" s="4" t="s">
        <v>5526</v>
      </c>
      <c r="B2040" s="4" t="s">
        <v>10656</v>
      </c>
      <c r="C2040" s="4" t="s">
        <v>10655</v>
      </c>
      <c r="F2040" s="4">
        <v>25.014400949999999</v>
      </c>
    </row>
    <row r="2041" spans="1:6">
      <c r="A2041" s="4" t="s">
        <v>5526</v>
      </c>
      <c r="B2041" s="4" t="s">
        <v>10654</v>
      </c>
      <c r="C2041" s="4" t="s">
        <v>10653</v>
      </c>
      <c r="F2041" s="4">
        <v>25.883535299999991</v>
      </c>
    </row>
    <row r="2042" spans="1:6">
      <c r="A2042" s="4" t="s">
        <v>5526</v>
      </c>
      <c r="B2042" s="4" t="s">
        <v>10652</v>
      </c>
      <c r="C2042" s="4" t="s">
        <v>10651</v>
      </c>
      <c r="F2042" s="4">
        <v>26.526456599999999</v>
      </c>
    </row>
    <row r="2043" spans="1:6">
      <c r="A2043" s="4" t="s">
        <v>6989</v>
      </c>
      <c r="B2043" s="4" t="s">
        <v>28053</v>
      </c>
      <c r="C2043" s="4" t="s">
        <v>28054</v>
      </c>
      <c r="F2043" s="4">
        <v>27.181283849999993</v>
      </c>
    </row>
    <row r="2044" spans="1:6">
      <c r="A2044" s="4" t="s">
        <v>5526</v>
      </c>
      <c r="B2044" s="4" t="s">
        <v>10650</v>
      </c>
      <c r="C2044" s="4" t="s">
        <v>10649</v>
      </c>
      <c r="F2044" s="4">
        <v>27.859922999999995</v>
      </c>
    </row>
    <row r="2045" spans="1:6">
      <c r="A2045" s="4" t="s">
        <v>5526</v>
      </c>
      <c r="B2045" s="4" t="s">
        <v>10648</v>
      </c>
      <c r="C2045" s="4" t="s">
        <v>10647</v>
      </c>
      <c r="F2045" s="4">
        <v>28.645715699999993</v>
      </c>
    </row>
    <row r="2046" spans="1:6">
      <c r="A2046" s="4" t="s">
        <v>5526</v>
      </c>
      <c r="B2046" s="4" t="s">
        <v>10646</v>
      </c>
      <c r="C2046" s="4" t="s">
        <v>10645</v>
      </c>
      <c r="F2046" s="4">
        <v>29.752969049999997</v>
      </c>
    </row>
    <row r="2047" spans="1:6">
      <c r="A2047" s="4" t="s">
        <v>5526</v>
      </c>
      <c r="B2047" s="4" t="s">
        <v>10644</v>
      </c>
      <c r="C2047" s="4" t="s">
        <v>10643</v>
      </c>
      <c r="F2047" s="4">
        <v>30.657821249999994</v>
      </c>
    </row>
    <row r="2048" spans="1:6">
      <c r="A2048" s="4" t="s">
        <v>5526</v>
      </c>
      <c r="B2048" s="4" t="s">
        <v>13809</v>
      </c>
      <c r="C2048" s="4" t="s">
        <v>13810</v>
      </c>
      <c r="F2048" s="4">
        <v>13.977585299999998</v>
      </c>
    </row>
    <row r="2049" spans="1:6">
      <c r="A2049" s="4" t="s">
        <v>5526</v>
      </c>
      <c r="B2049" s="4" t="s">
        <v>26604</v>
      </c>
      <c r="C2049" s="4" t="s">
        <v>26605</v>
      </c>
      <c r="F2049" s="4">
        <v>22.037913449999998</v>
      </c>
    </row>
    <row r="2050" spans="1:6">
      <c r="A2050" s="4" t="s">
        <v>6989</v>
      </c>
      <c r="B2050" s="4" t="s">
        <v>28055</v>
      </c>
      <c r="C2050" s="4" t="s">
        <v>28056</v>
      </c>
      <c r="F2050" s="4">
        <v>70.554659699999988</v>
      </c>
    </row>
    <row r="2051" spans="1:6">
      <c r="A2051" s="4" t="s">
        <v>5526</v>
      </c>
      <c r="B2051" s="4" t="s">
        <v>1203</v>
      </c>
      <c r="C2051" s="4" t="s">
        <v>4292</v>
      </c>
      <c r="F2051" s="4">
        <v>8.6468164199999986</v>
      </c>
    </row>
    <row r="2052" spans="1:6">
      <c r="A2052" s="4" t="s">
        <v>5526</v>
      </c>
      <c r="B2052" s="4" t="s">
        <v>1204</v>
      </c>
      <c r="C2052" s="4" t="s">
        <v>4293</v>
      </c>
      <c r="F2052" s="4">
        <v>8.7236291520000009</v>
      </c>
    </row>
    <row r="2053" spans="1:6">
      <c r="A2053" s="4" t="s">
        <v>5526</v>
      </c>
      <c r="B2053" s="4" t="s">
        <v>1205</v>
      </c>
      <c r="C2053" s="4" t="s">
        <v>4294</v>
      </c>
      <c r="F2053" s="4">
        <v>9.3668460480000011</v>
      </c>
    </row>
    <row r="2054" spans="1:6">
      <c r="A2054" s="4" t="s">
        <v>5526</v>
      </c>
      <c r="B2054" s="4" t="s">
        <v>13908</v>
      </c>
      <c r="C2054" s="4" t="s">
        <v>13909</v>
      </c>
      <c r="F2054" s="4">
        <v>9.9698618879999987</v>
      </c>
    </row>
    <row r="2055" spans="1:6">
      <c r="A2055" s="4" t="s">
        <v>5526</v>
      </c>
      <c r="B2055" s="4" t="s">
        <v>1206</v>
      </c>
      <c r="C2055" s="4" t="s">
        <v>4295</v>
      </c>
      <c r="F2055" s="4">
        <v>10.546077024000001</v>
      </c>
    </row>
    <row r="2056" spans="1:6">
      <c r="A2056" s="4" t="s">
        <v>5526</v>
      </c>
      <c r="B2056" s="4" t="s">
        <v>13705</v>
      </c>
      <c r="C2056" s="4" t="s">
        <v>13706</v>
      </c>
      <c r="F2056" s="4">
        <v>10.867685471999998</v>
      </c>
    </row>
    <row r="2057" spans="1:6">
      <c r="A2057" s="4" t="s">
        <v>5526</v>
      </c>
      <c r="B2057" s="4" t="s">
        <v>13707</v>
      </c>
      <c r="C2057" s="4" t="s">
        <v>13708</v>
      </c>
      <c r="F2057" s="4">
        <v>12.515928768</v>
      </c>
    </row>
    <row r="2058" spans="1:6">
      <c r="A2058" s="4" t="s">
        <v>5526</v>
      </c>
      <c r="B2058" s="4" t="s">
        <v>1207</v>
      </c>
      <c r="C2058" s="4" t="s">
        <v>4296</v>
      </c>
      <c r="F2058" s="4">
        <v>12.295062252000001</v>
      </c>
    </row>
    <row r="2059" spans="1:6">
      <c r="A2059" s="4" t="s">
        <v>5526</v>
      </c>
      <c r="B2059" s="4" t="s">
        <v>1208</v>
      </c>
      <c r="C2059" s="4" t="s">
        <v>4297</v>
      </c>
      <c r="F2059" s="4">
        <v>12.033516096</v>
      </c>
    </row>
    <row r="2060" spans="1:6">
      <c r="A2060" s="4" t="s">
        <v>5526</v>
      </c>
      <c r="B2060" s="4" t="s">
        <v>1209</v>
      </c>
      <c r="C2060" s="4" t="s">
        <v>4298</v>
      </c>
      <c r="F2060" s="4">
        <v>13.275134249999999</v>
      </c>
    </row>
    <row r="2061" spans="1:6">
      <c r="A2061" s="4" t="s">
        <v>5526</v>
      </c>
      <c r="B2061" s="4" t="s">
        <v>1210</v>
      </c>
      <c r="C2061" s="4" t="s">
        <v>3189</v>
      </c>
      <c r="F2061" s="4">
        <v>14.632412549999996</v>
      </c>
    </row>
    <row r="2062" spans="1:6">
      <c r="A2062" s="4" t="s">
        <v>5526</v>
      </c>
      <c r="B2062" s="4" t="s">
        <v>1211</v>
      </c>
      <c r="C2062" s="4" t="s">
        <v>3627</v>
      </c>
      <c r="F2062" s="4">
        <v>13.520955168</v>
      </c>
    </row>
    <row r="2063" spans="1:6">
      <c r="A2063" s="4" t="s">
        <v>5526</v>
      </c>
      <c r="B2063" s="4" t="s">
        <v>1212</v>
      </c>
      <c r="C2063" s="4" t="s">
        <v>3190</v>
      </c>
      <c r="F2063" s="4">
        <v>13.645387007999998</v>
      </c>
    </row>
    <row r="2064" spans="1:6">
      <c r="A2064" s="4" t="s">
        <v>5526</v>
      </c>
      <c r="B2064" s="4" t="s">
        <v>1213</v>
      </c>
      <c r="C2064" s="4" t="s">
        <v>4299</v>
      </c>
      <c r="F2064" s="4">
        <v>14.889107178</v>
      </c>
    </row>
    <row r="2065" spans="1:6">
      <c r="A2065" s="4" t="s">
        <v>5526</v>
      </c>
      <c r="B2065" s="4" t="s">
        <v>1214</v>
      </c>
      <c r="C2065" s="4" t="s">
        <v>4300</v>
      </c>
      <c r="F2065" s="4">
        <v>16.402030848000003</v>
      </c>
    </row>
    <row r="2066" spans="1:6">
      <c r="A2066" s="4" t="s">
        <v>5526</v>
      </c>
      <c r="B2066" s="4" t="s">
        <v>1215</v>
      </c>
      <c r="C2066" s="4" t="s">
        <v>4301</v>
      </c>
      <c r="F2066" s="4">
        <v>16.080422400000003</v>
      </c>
    </row>
    <row r="2067" spans="1:6">
      <c r="A2067" s="4" t="s">
        <v>5526</v>
      </c>
      <c r="B2067" s="4" t="s">
        <v>1216</v>
      </c>
      <c r="C2067" s="4" t="s">
        <v>4302</v>
      </c>
      <c r="F2067" s="4">
        <v>16.618470461999998</v>
      </c>
    </row>
    <row r="2068" spans="1:6">
      <c r="A2068" s="4" t="s">
        <v>5526</v>
      </c>
      <c r="B2068" s="4" t="s">
        <v>1217</v>
      </c>
      <c r="C2068" s="4" t="s">
        <v>4303</v>
      </c>
      <c r="F2068" s="4">
        <v>18.023473439999997</v>
      </c>
    </row>
    <row r="2069" spans="1:6">
      <c r="A2069" s="4" t="s">
        <v>5526</v>
      </c>
      <c r="B2069" s="4" t="s">
        <v>1218</v>
      </c>
      <c r="C2069" s="4" t="s">
        <v>3628</v>
      </c>
      <c r="F2069" s="4">
        <v>17.313254783999998</v>
      </c>
    </row>
    <row r="2070" spans="1:6">
      <c r="A2070" s="4" t="s">
        <v>5526</v>
      </c>
      <c r="B2070" s="4" t="s">
        <v>1219</v>
      </c>
      <c r="C2070" s="4" t="s">
        <v>4304</v>
      </c>
      <c r="F2070" s="4">
        <v>16.81983468</v>
      </c>
    </row>
    <row r="2071" spans="1:6">
      <c r="A2071" s="4" t="s">
        <v>5526</v>
      </c>
      <c r="B2071" s="4" t="s">
        <v>1220</v>
      </c>
      <c r="C2071" s="4" t="s">
        <v>4305</v>
      </c>
      <c r="F2071" s="4">
        <v>17.340055488000001</v>
      </c>
    </row>
    <row r="2072" spans="1:6">
      <c r="A2072" s="4" t="s">
        <v>5526</v>
      </c>
      <c r="B2072" s="4" t="s">
        <v>28780</v>
      </c>
      <c r="C2072" s="4" t="s">
        <v>28779</v>
      </c>
      <c r="F2072" s="4">
        <v>17.527660416</v>
      </c>
    </row>
    <row r="2073" spans="1:6">
      <c r="A2073" s="4" t="s">
        <v>5526</v>
      </c>
      <c r="B2073" s="4" t="s">
        <v>1237</v>
      </c>
      <c r="C2073" s="4" t="s">
        <v>4306</v>
      </c>
      <c r="F2073" s="4">
        <v>12.0471792</v>
      </c>
    </row>
    <row r="2074" spans="1:6">
      <c r="A2074" s="4" t="s">
        <v>5526</v>
      </c>
      <c r="B2074" s="4" t="s">
        <v>12599</v>
      </c>
      <c r="C2074" s="4" t="s">
        <v>12600</v>
      </c>
      <c r="F2074" s="4">
        <v>34.063694783999999</v>
      </c>
    </row>
    <row r="2075" spans="1:6">
      <c r="A2075" s="4" t="s">
        <v>5526</v>
      </c>
      <c r="B2075" s="4" t="s">
        <v>25709</v>
      </c>
      <c r="C2075" s="4" t="s">
        <v>25710</v>
      </c>
      <c r="F2075" s="4">
        <v>5.2395376320000002</v>
      </c>
    </row>
    <row r="2076" spans="1:6">
      <c r="A2076" s="4" t="s">
        <v>5526</v>
      </c>
      <c r="B2076" s="4" t="s">
        <v>25711</v>
      </c>
      <c r="C2076" s="4" t="s">
        <v>25712</v>
      </c>
      <c r="F2076" s="4">
        <v>5.3065393920000004</v>
      </c>
    </row>
    <row r="2077" spans="1:6">
      <c r="A2077" s="4" t="s">
        <v>5526</v>
      </c>
      <c r="B2077" s="4" t="s">
        <v>25713</v>
      </c>
      <c r="C2077" s="4" t="s">
        <v>25714</v>
      </c>
      <c r="F2077" s="4">
        <v>6.5259714239999997</v>
      </c>
    </row>
    <row r="2078" spans="1:6">
      <c r="A2078" s="4" t="s">
        <v>5526</v>
      </c>
      <c r="B2078" s="4" t="s">
        <v>1221</v>
      </c>
      <c r="C2078" s="4" t="s">
        <v>4307</v>
      </c>
      <c r="F2078" s="4">
        <v>6.619773888000001</v>
      </c>
    </row>
    <row r="2079" spans="1:6">
      <c r="A2079" s="4" t="s">
        <v>5526</v>
      </c>
      <c r="B2079" s="4" t="s">
        <v>1222</v>
      </c>
      <c r="C2079" s="4" t="s">
        <v>4308</v>
      </c>
      <c r="F2079" s="4">
        <v>11.470701311999999</v>
      </c>
    </row>
    <row r="2080" spans="1:6">
      <c r="A2080" s="4" t="s">
        <v>5526</v>
      </c>
      <c r="B2080" s="4" t="s">
        <v>1223</v>
      </c>
      <c r="C2080" s="4" t="s">
        <v>3629</v>
      </c>
      <c r="F2080" s="4">
        <v>21.427162848000002</v>
      </c>
    </row>
    <row r="2081" spans="1:6">
      <c r="A2081" s="4" t="s">
        <v>5526</v>
      </c>
      <c r="B2081" s="4" t="s">
        <v>1255</v>
      </c>
      <c r="C2081" s="4" t="s">
        <v>4309</v>
      </c>
      <c r="F2081" s="4">
        <v>7.6214501999999991</v>
      </c>
    </row>
    <row r="2082" spans="1:6">
      <c r="A2082" s="4" t="s">
        <v>5526</v>
      </c>
      <c r="B2082" s="4" t="s">
        <v>1256</v>
      </c>
      <c r="C2082" s="4" t="s">
        <v>4310</v>
      </c>
      <c r="F2082" s="4">
        <v>7.7593949999999996</v>
      </c>
    </row>
    <row r="2083" spans="1:6">
      <c r="A2083" s="4" t="s">
        <v>5526</v>
      </c>
      <c r="B2083" s="4" t="s">
        <v>1257</v>
      </c>
      <c r="C2083" s="4" t="s">
        <v>4311</v>
      </c>
      <c r="F2083" s="4">
        <v>8.0190338579999985</v>
      </c>
    </row>
    <row r="2084" spans="1:6">
      <c r="A2084" s="4" t="s">
        <v>5526</v>
      </c>
      <c r="B2084" s="4" t="s">
        <v>1258</v>
      </c>
      <c r="C2084" s="4" t="s">
        <v>4312</v>
      </c>
      <c r="F2084" s="4">
        <v>8.8844333759999987</v>
      </c>
    </row>
    <row r="2085" spans="1:6">
      <c r="A2085" s="4" t="s">
        <v>5526</v>
      </c>
      <c r="B2085" s="4" t="s">
        <v>1259</v>
      </c>
      <c r="C2085" s="4" t="s">
        <v>4313</v>
      </c>
      <c r="F2085" s="4">
        <v>9.3112739999999992</v>
      </c>
    </row>
    <row r="2086" spans="1:6">
      <c r="A2086" s="4" t="s">
        <v>5526</v>
      </c>
      <c r="B2086" s="4" t="s">
        <v>1260</v>
      </c>
      <c r="C2086" s="4" t="s">
        <v>4314</v>
      </c>
      <c r="F2086" s="4">
        <v>12.006715392000002</v>
      </c>
    </row>
    <row r="2087" spans="1:6">
      <c r="A2087" s="4" t="s">
        <v>5526</v>
      </c>
      <c r="B2087" s="4" t="s">
        <v>1261</v>
      </c>
      <c r="C2087" s="4" t="s">
        <v>4315</v>
      </c>
      <c r="F2087" s="4">
        <v>17.621462880000003</v>
      </c>
    </row>
    <row r="2088" spans="1:6">
      <c r="A2088" s="4" t="s">
        <v>5526</v>
      </c>
      <c r="B2088" s="4" t="s">
        <v>1262</v>
      </c>
      <c r="C2088" s="4" t="s">
        <v>4316</v>
      </c>
      <c r="F2088" s="4">
        <v>9.876059424000001</v>
      </c>
    </row>
    <row r="2089" spans="1:6">
      <c r="A2089" s="4" t="s">
        <v>5526</v>
      </c>
      <c r="B2089" s="4" t="s">
        <v>1263</v>
      </c>
      <c r="C2089" s="4" t="s">
        <v>3630</v>
      </c>
      <c r="F2089" s="4">
        <v>13.037015249999998</v>
      </c>
    </row>
    <row r="2090" spans="1:6">
      <c r="A2090" s="4" t="s">
        <v>5526</v>
      </c>
      <c r="B2090" s="4" t="s">
        <v>4012</v>
      </c>
      <c r="C2090" s="4" t="s">
        <v>4013</v>
      </c>
      <c r="F2090" s="4">
        <v>17.811301199999999</v>
      </c>
    </row>
    <row r="2091" spans="1:6">
      <c r="A2091" s="4" t="s">
        <v>5526</v>
      </c>
      <c r="B2091" s="4" t="s">
        <v>13840</v>
      </c>
      <c r="C2091" s="4" t="s">
        <v>13841</v>
      </c>
      <c r="F2091" s="4">
        <v>24.145266599999996</v>
      </c>
    </row>
    <row r="2092" spans="1:6">
      <c r="A2092" s="4" t="s">
        <v>5526</v>
      </c>
      <c r="B2092" s="4" t="s">
        <v>1150</v>
      </c>
      <c r="C2092" s="4" t="s">
        <v>3631</v>
      </c>
      <c r="F2092" s="4">
        <v>11.899512576000003</v>
      </c>
    </row>
    <row r="2093" spans="1:6">
      <c r="A2093" s="4" t="s">
        <v>5526</v>
      </c>
      <c r="B2093" s="4" t="s">
        <v>10642</v>
      </c>
      <c r="C2093" s="4" t="s">
        <v>10641</v>
      </c>
      <c r="F2093" s="4">
        <v>40.093853184000004</v>
      </c>
    </row>
    <row r="2094" spans="1:6">
      <c r="A2094" s="4" t="s">
        <v>5526</v>
      </c>
      <c r="B2094" s="4" t="s">
        <v>1151</v>
      </c>
      <c r="C2094" s="4" t="s">
        <v>4317</v>
      </c>
      <c r="F2094" s="4">
        <v>26.933722199999995</v>
      </c>
    </row>
    <row r="2095" spans="1:6">
      <c r="A2095" s="4" t="s">
        <v>5526</v>
      </c>
      <c r="B2095" s="4" t="s">
        <v>10640</v>
      </c>
      <c r="C2095" s="4" t="s">
        <v>10639</v>
      </c>
      <c r="F2095" s="4">
        <v>13.906149599999997</v>
      </c>
    </row>
    <row r="2096" spans="1:6">
      <c r="A2096" s="4" t="s">
        <v>5526</v>
      </c>
      <c r="B2096" s="4" t="s">
        <v>1152</v>
      </c>
      <c r="C2096" s="4" t="s">
        <v>4318</v>
      </c>
      <c r="F2096" s="4">
        <v>60.050327400000008</v>
      </c>
    </row>
    <row r="2097" spans="1:6">
      <c r="A2097" s="4" t="s">
        <v>5526</v>
      </c>
      <c r="B2097" s="4" t="s">
        <v>5840</v>
      </c>
      <c r="C2097" s="4" t="s">
        <v>5839</v>
      </c>
      <c r="F2097" s="4">
        <v>110.98771776000001</v>
      </c>
    </row>
    <row r="2098" spans="1:6">
      <c r="A2098" s="4" t="s">
        <v>5526</v>
      </c>
      <c r="B2098" s="4" t="s">
        <v>8406</v>
      </c>
      <c r="C2098" s="4" t="s">
        <v>8405</v>
      </c>
      <c r="F2098" s="4">
        <v>5.1154529999999996</v>
      </c>
    </row>
    <row r="2099" spans="1:6">
      <c r="A2099" s="4" t="s">
        <v>5526</v>
      </c>
      <c r="B2099" s="4" t="s">
        <v>8404</v>
      </c>
      <c r="C2099" s="4" t="s">
        <v>8403</v>
      </c>
      <c r="F2099" s="4">
        <v>6.391442399999999</v>
      </c>
    </row>
    <row r="2100" spans="1:6">
      <c r="A2100" s="4" t="s">
        <v>5526</v>
      </c>
      <c r="B2100" s="4" t="s">
        <v>1264</v>
      </c>
      <c r="C2100" s="4" t="s">
        <v>3632</v>
      </c>
      <c r="F2100" s="4">
        <v>15.327370475999997</v>
      </c>
    </row>
    <row r="2101" spans="1:6">
      <c r="A2101" s="4" t="s">
        <v>5526</v>
      </c>
      <c r="B2101" s="4" t="s">
        <v>1153</v>
      </c>
      <c r="C2101" s="4" t="s">
        <v>3633</v>
      </c>
      <c r="F2101" s="4">
        <v>10.331671392000001</v>
      </c>
    </row>
    <row r="2102" spans="1:6">
      <c r="A2102" s="4" t="s">
        <v>5526</v>
      </c>
      <c r="B2102" s="4" t="s">
        <v>1154</v>
      </c>
      <c r="C2102" s="4" t="s">
        <v>3634</v>
      </c>
      <c r="F2102" s="4">
        <v>40.040251775999991</v>
      </c>
    </row>
    <row r="2103" spans="1:6">
      <c r="A2103" s="4" t="s">
        <v>5526</v>
      </c>
      <c r="B2103" s="4" t="s">
        <v>1155</v>
      </c>
      <c r="C2103" s="4" t="s">
        <v>3635</v>
      </c>
      <c r="F2103" s="4">
        <v>21.695169888000002</v>
      </c>
    </row>
    <row r="2104" spans="1:6">
      <c r="A2104" s="4" t="s">
        <v>5526</v>
      </c>
      <c r="B2104" s="4" t="s">
        <v>5842</v>
      </c>
      <c r="C2104" s="4" t="s">
        <v>5841</v>
      </c>
      <c r="F2104" s="4">
        <v>25.264425899999996</v>
      </c>
    </row>
    <row r="2105" spans="1:6">
      <c r="A2105" s="4" t="s">
        <v>5526</v>
      </c>
      <c r="B2105" s="4" t="s">
        <v>11448</v>
      </c>
      <c r="C2105" s="4" t="s">
        <v>11447</v>
      </c>
      <c r="F2105" s="4">
        <v>12.046916448000001</v>
      </c>
    </row>
    <row r="2106" spans="1:6">
      <c r="A2106" s="4" t="s">
        <v>5526</v>
      </c>
      <c r="B2106" s="4" t="s">
        <v>10638</v>
      </c>
      <c r="C2106" s="4" t="s">
        <v>10637</v>
      </c>
      <c r="F2106" s="4">
        <v>11.739266699999996</v>
      </c>
    </row>
    <row r="2107" spans="1:6">
      <c r="A2107" s="4" t="s">
        <v>5526</v>
      </c>
      <c r="B2107" s="4" t="s">
        <v>1224</v>
      </c>
      <c r="C2107" s="4" t="s">
        <v>4319</v>
      </c>
      <c r="F2107" s="4">
        <v>2.5460668799999997</v>
      </c>
    </row>
    <row r="2108" spans="1:6">
      <c r="A2108" s="4" t="s">
        <v>5526</v>
      </c>
      <c r="B2108" s="4" t="s">
        <v>29061</v>
      </c>
      <c r="C2108" s="4" t="s">
        <v>29062</v>
      </c>
      <c r="F2108" s="4">
        <v>2.5460668799999997</v>
      </c>
    </row>
    <row r="2109" spans="1:6">
      <c r="A2109" s="4" t="s">
        <v>5526</v>
      </c>
      <c r="B2109" s="4" t="s">
        <v>13711</v>
      </c>
      <c r="C2109" s="4" t="s">
        <v>13712</v>
      </c>
      <c r="F2109" s="4">
        <v>3.0686806080000006</v>
      </c>
    </row>
    <row r="2110" spans="1:6">
      <c r="A2110" s="4" t="s">
        <v>5526</v>
      </c>
      <c r="B2110" s="4" t="s">
        <v>9786</v>
      </c>
      <c r="C2110" s="4" t="s">
        <v>9787</v>
      </c>
      <c r="F2110" s="4">
        <v>3.5644936320000005</v>
      </c>
    </row>
    <row r="2111" spans="1:6">
      <c r="A2111" s="4" t="s">
        <v>5526</v>
      </c>
      <c r="B2111" s="4" t="s">
        <v>5804</v>
      </c>
      <c r="C2111" s="4" t="s">
        <v>5803</v>
      </c>
      <c r="F2111" s="4">
        <v>4.5427193280000004</v>
      </c>
    </row>
    <row r="2112" spans="1:6">
      <c r="A2112" s="4" t="s">
        <v>5526</v>
      </c>
      <c r="B2112" s="4" t="s">
        <v>1225</v>
      </c>
      <c r="C2112" s="4" t="s">
        <v>4320</v>
      </c>
      <c r="F2112" s="4">
        <v>4.4717105999999998</v>
      </c>
    </row>
    <row r="2113" spans="1:6">
      <c r="A2113" s="4" t="s">
        <v>5526</v>
      </c>
      <c r="B2113" s="4" t="s">
        <v>8548</v>
      </c>
      <c r="C2113" s="4" t="s">
        <v>8547</v>
      </c>
      <c r="F2113" s="4">
        <v>5.6415481920000001</v>
      </c>
    </row>
    <row r="2114" spans="1:6">
      <c r="A2114" s="4" t="s">
        <v>5526</v>
      </c>
      <c r="B2114" s="4" t="s">
        <v>5591</v>
      </c>
      <c r="C2114" s="4" t="s">
        <v>5592</v>
      </c>
      <c r="F2114" s="4">
        <v>8.5046769720000004</v>
      </c>
    </row>
    <row r="2115" spans="1:6">
      <c r="A2115" s="4" t="s">
        <v>5526</v>
      </c>
      <c r="B2115" s="4" t="s">
        <v>13713</v>
      </c>
      <c r="C2115" s="4" t="s">
        <v>13714</v>
      </c>
      <c r="F2115" s="4">
        <v>9.876059424000001</v>
      </c>
    </row>
    <row r="2116" spans="1:6">
      <c r="A2116" s="4" t="s">
        <v>5526</v>
      </c>
      <c r="B2116" s="4" t="s">
        <v>1226</v>
      </c>
      <c r="C2116" s="4" t="s">
        <v>4321</v>
      </c>
      <c r="F2116" s="4">
        <v>11.644905888</v>
      </c>
    </row>
    <row r="2117" spans="1:6">
      <c r="A2117" s="4" t="s">
        <v>5526</v>
      </c>
      <c r="B2117" s="4" t="s">
        <v>1227</v>
      </c>
      <c r="C2117" s="4" t="s">
        <v>3636</v>
      </c>
      <c r="F2117" s="4">
        <v>13.132344960000005</v>
      </c>
    </row>
    <row r="2118" spans="1:6">
      <c r="A2118" s="4" t="s">
        <v>5526</v>
      </c>
      <c r="B2118" s="4" t="s">
        <v>1228</v>
      </c>
      <c r="C2118" s="4" t="s">
        <v>3637</v>
      </c>
      <c r="F2118" s="4">
        <v>91.350199583999995</v>
      </c>
    </row>
    <row r="2119" spans="1:6">
      <c r="A2119" s="4" t="s">
        <v>5526</v>
      </c>
      <c r="B2119" s="4" t="s">
        <v>25243</v>
      </c>
      <c r="C2119" s="4" t="s">
        <v>25242</v>
      </c>
      <c r="F2119" s="4">
        <v>25.014400949999999</v>
      </c>
    </row>
    <row r="2120" spans="1:6">
      <c r="A2120" s="4" t="s">
        <v>5526</v>
      </c>
      <c r="B2120" s="4" t="s">
        <v>10636</v>
      </c>
      <c r="C2120" s="4" t="s">
        <v>10635</v>
      </c>
      <c r="F2120" s="4">
        <v>30.372078449999997</v>
      </c>
    </row>
    <row r="2121" spans="1:6">
      <c r="A2121" s="4" t="s">
        <v>5526</v>
      </c>
      <c r="B2121" s="4" t="s">
        <v>10634</v>
      </c>
      <c r="C2121" s="4" t="s">
        <v>10633</v>
      </c>
      <c r="F2121" s="4">
        <v>27.478932599999993</v>
      </c>
    </row>
    <row r="2122" spans="1:6">
      <c r="A2122" s="4" t="s">
        <v>6989</v>
      </c>
      <c r="B2122" s="4" t="s">
        <v>28057</v>
      </c>
      <c r="C2122" s="4" t="s">
        <v>28058</v>
      </c>
      <c r="F2122" s="4">
        <v>31.693638899999993</v>
      </c>
    </row>
    <row r="2123" spans="1:6">
      <c r="A2123" s="4" t="s">
        <v>6989</v>
      </c>
      <c r="B2123" s="4" t="s">
        <v>28059</v>
      </c>
      <c r="C2123" s="4" t="s">
        <v>28060</v>
      </c>
      <c r="F2123" s="4">
        <v>55.136454449999995</v>
      </c>
    </row>
    <row r="2124" spans="1:6">
      <c r="A2124" s="4" t="s">
        <v>5526</v>
      </c>
      <c r="B2124" s="4" t="s">
        <v>8402</v>
      </c>
      <c r="C2124" s="4" t="s">
        <v>8401</v>
      </c>
      <c r="F2124" s="4">
        <v>9.9550163999999999</v>
      </c>
    </row>
    <row r="2125" spans="1:6">
      <c r="A2125" s="4" t="s">
        <v>5526</v>
      </c>
      <c r="B2125" s="4" t="s">
        <v>8400</v>
      </c>
      <c r="C2125" s="4" t="s">
        <v>8399</v>
      </c>
      <c r="F2125" s="4">
        <v>10.0469796</v>
      </c>
    </row>
    <row r="2126" spans="1:6">
      <c r="A2126" s="4" t="s">
        <v>5526</v>
      </c>
      <c r="B2126" s="4" t="s">
        <v>8398</v>
      </c>
      <c r="C2126" s="4" t="s">
        <v>8397</v>
      </c>
      <c r="F2126" s="4">
        <v>6.1615344000000007</v>
      </c>
    </row>
    <row r="2127" spans="1:6">
      <c r="A2127" s="4" t="s">
        <v>6989</v>
      </c>
      <c r="B2127" s="4" t="s">
        <v>28697</v>
      </c>
      <c r="C2127" s="4" t="s">
        <v>28696</v>
      </c>
      <c r="F2127" s="4">
        <v>34.872527549999994</v>
      </c>
    </row>
    <row r="2128" spans="1:6">
      <c r="A2128" s="4" t="s">
        <v>6989</v>
      </c>
      <c r="B2128" s="4" t="s">
        <v>28061</v>
      </c>
      <c r="C2128" s="4" t="s">
        <v>28062</v>
      </c>
      <c r="F2128" s="4">
        <v>33.134258849999995</v>
      </c>
    </row>
    <row r="2129" spans="1:6">
      <c r="A2129" s="4" t="s">
        <v>6989</v>
      </c>
      <c r="B2129" s="4" t="s">
        <v>28063</v>
      </c>
      <c r="C2129" s="4" t="s">
        <v>28064</v>
      </c>
      <c r="F2129" s="4">
        <v>33.134258849999995</v>
      </c>
    </row>
    <row r="2130" spans="1:6">
      <c r="A2130" s="4" t="s">
        <v>5526</v>
      </c>
      <c r="B2130" s="4" t="s">
        <v>10632</v>
      </c>
      <c r="C2130" s="4" t="s">
        <v>10631</v>
      </c>
      <c r="F2130" s="4">
        <v>33.134258849999995</v>
      </c>
    </row>
    <row r="2131" spans="1:6">
      <c r="A2131" s="4" t="s">
        <v>6989</v>
      </c>
      <c r="B2131" s="4" t="s">
        <v>28065</v>
      </c>
      <c r="C2131" s="4" t="s">
        <v>28066</v>
      </c>
      <c r="F2131" s="4">
        <v>34.872527549999994</v>
      </c>
    </row>
    <row r="2132" spans="1:6">
      <c r="A2132" s="4" t="s">
        <v>5526</v>
      </c>
      <c r="B2132" s="4" t="s">
        <v>1238</v>
      </c>
      <c r="C2132" s="4" t="s">
        <v>3638</v>
      </c>
      <c r="F2132" s="4">
        <v>20.770545600000002</v>
      </c>
    </row>
    <row r="2133" spans="1:6">
      <c r="A2133" s="4" t="s">
        <v>5526</v>
      </c>
      <c r="B2133" s="4" t="s">
        <v>1239</v>
      </c>
      <c r="C2133" s="4" t="s">
        <v>3639</v>
      </c>
      <c r="F2133" s="4">
        <v>32.576255711999998</v>
      </c>
    </row>
    <row r="2134" spans="1:6">
      <c r="A2134" s="4" t="s">
        <v>5526</v>
      </c>
      <c r="B2134" s="4" t="s">
        <v>12601</v>
      </c>
      <c r="C2134" s="4" t="s">
        <v>12602</v>
      </c>
      <c r="F2134" s="4">
        <v>17.206051968000001</v>
      </c>
    </row>
    <row r="2135" spans="1:6">
      <c r="A2135" s="4" t="s">
        <v>5526</v>
      </c>
      <c r="B2135" s="4" t="s">
        <v>1240</v>
      </c>
      <c r="C2135" s="4" t="s">
        <v>3640</v>
      </c>
      <c r="F2135" s="4">
        <v>37.105574688000004</v>
      </c>
    </row>
    <row r="2136" spans="1:6">
      <c r="A2136" s="4" t="s">
        <v>5526</v>
      </c>
      <c r="B2136" s="4" t="s">
        <v>1241</v>
      </c>
      <c r="C2136" s="4" t="s">
        <v>3641</v>
      </c>
      <c r="F2136" s="4">
        <v>43.350138720000004</v>
      </c>
    </row>
    <row r="2137" spans="1:6">
      <c r="A2137" s="4" t="s">
        <v>5526</v>
      </c>
      <c r="B2137" s="4" t="s">
        <v>1242</v>
      </c>
      <c r="C2137" s="4" t="s">
        <v>4322</v>
      </c>
      <c r="F2137" s="4">
        <v>44.274763008000008</v>
      </c>
    </row>
    <row r="2138" spans="1:6">
      <c r="A2138" s="4" t="s">
        <v>5526</v>
      </c>
      <c r="B2138" s="4" t="s">
        <v>1243</v>
      </c>
      <c r="C2138" s="4" t="s">
        <v>3642</v>
      </c>
      <c r="F2138" s="4">
        <v>60.113979071999999</v>
      </c>
    </row>
    <row r="2139" spans="1:6">
      <c r="A2139" s="4" t="s">
        <v>5526</v>
      </c>
      <c r="B2139" s="4" t="s">
        <v>1244</v>
      </c>
      <c r="C2139" s="4" t="s">
        <v>4323</v>
      </c>
      <c r="F2139" s="4">
        <v>48.889936199999994</v>
      </c>
    </row>
    <row r="2140" spans="1:6">
      <c r="A2140" s="4" t="s">
        <v>5526</v>
      </c>
      <c r="B2140" s="4" t="s">
        <v>1245</v>
      </c>
      <c r="C2140" s="4" t="s">
        <v>3643</v>
      </c>
      <c r="F2140" s="4">
        <v>28.422146592000004</v>
      </c>
    </row>
    <row r="2141" spans="1:6">
      <c r="A2141" s="4" t="s">
        <v>5526</v>
      </c>
      <c r="B2141" s="4" t="s">
        <v>12073</v>
      </c>
      <c r="C2141" s="4" t="s">
        <v>12074</v>
      </c>
      <c r="F2141" s="4">
        <v>5.2663383359999996</v>
      </c>
    </row>
    <row r="2142" spans="1:6">
      <c r="A2142" s="4" t="s">
        <v>5526</v>
      </c>
      <c r="B2142" s="4" t="s">
        <v>1246</v>
      </c>
      <c r="C2142" s="4" t="s">
        <v>4324</v>
      </c>
      <c r="F2142" s="4">
        <v>3.333666</v>
      </c>
    </row>
    <row r="2143" spans="1:6">
      <c r="A2143" s="4" t="s">
        <v>5526</v>
      </c>
      <c r="B2143" s="4" t="s">
        <v>8396</v>
      </c>
      <c r="C2143" s="4" t="s">
        <v>8395</v>
      </c>
      <c r="F2143" s="4">
        <v>5.0694713999999985</v>
      </c>
    </row>
    <row r="2144" spans="1:6">
      <c r="A2144" s="4" t="s">
        <v>5526</v>
      </c>
      <c r="B2144" s="4" t="s">
        <v>6014</v>
      </c>
      <c r="C2144" s="4" t="s">
        <v>6015</v>
      </c>
      <c r="F2144" s="4">
        <v>2.3163465599999999</v>
      </c>
    </row>
    <row r="2145" spans="1:6">
      <c r="A2145" s="4" t="s">
        <v>5526</v>
      </c>
      <c r="B2145" s="4" t="s">
        <v>26606</v>
      </c>
      <c r="C2145" s="4" t="s">
        <v>26607</v>
      </c>
      <c r="F2145" s="4">
        <v>31.142418048</v>
      </c>
    </row>
    <row r="2146" spans="1:6">
      <c r="A2146" s="4" t="s">
        <v>5526</v>
      </c>
      <c r="B2146" s="4" t="s">
        <v>26608</v>
      </c>
      <c r="C2146" s="4" t="s">
        <v>26609</v>
      </c>
      <c r="F2146" s="4">
        <v>40.123051499999995</v>
      </c>
    </row>
    <row r="2147" spans="1:6">
      <c r="A2147" s="4" t="s">
        <v>5526</v>
      </c>
      <c r="B2147" s="4" t="s">
        <v>29063</v>
      </c>
      <c r="C2147" s="4" t="s">
        <v>28067</v>
      </c>
      <c r="E2147" s="4" t="s">
        <v>10004</v>
      </c>
      <c r="F2147" s="4">
        <v>28.431408599999994</v>
      </c>
    </row>
    <row r="2148" spans="1:6">
      <c r="A2148" s="4" t="s">
        <v>6989</v>
      </c>
      <c r="B2148" s="4" t="s">
        <v>28068</v>
      </c>
      <c r="C2148" s="4" t="s">
        <v>28067</v>
      </c>
      <c r="F2148" s="4">
        <v>33.324754049999989</v>
      </c>
    </row>
    <row r="2149" spans="1:6">
      <c r="A2149" s="4" t="s">
        <v>5526</v>
      </c>
      <c r="B2149" s="4" t="s">
        <v>28069</v>
      </c>
      <c r="C2149" s="4" t="s">
        <v>28070</v>
      </c>
      <c r="F2149" s="4">
        <v>59.922646349999987</v>
      </c>
    </row>
    <row r="2150" spans="1:6">
      <c r="A2150" s="4" t="s">
        <v>5526</v>
      </c>
      <c r="B2150" s="4" t="s">
        <v>29064</v>
      </c>
      <c r="C2150" s="4" t="s">
        <v>29065</v>
      </c>
      <c r="F2150" s="4">
        <v>60.648909299999985</v>
      </c>
    </row>
    <row r="2151" spans="1:6">
      <c r="A2151" s="4" t="s">
        <v>5526</v>
      </c>
      <c r="B2151" s="4" t="s">
        <v>4014</v>
      </c>
      <c r="C2151" s="4" t="s">
        <v>4015</v>
      </c>
      <c r="F2151" s="4">
        <v>31.845043669724998</v>
      </c>
    </row>
    <row r="2152" spans="1:6">
      <c r="A2152" s="4" t="s">
        <v>5526</v>
      </c>
      <c r="B2152" s="4" t="s">
        <v>8394</v>
      </c>
      <c r="C2152" s="4" t="s">
        <v>8393</v>
      </c>
      <c r="F2152" s="4">
        <v>93.078253799999985</v>
      </c>
    </row>
    <row r="2153" spans="1:6">
      <c r="A2153" s="4" t="s">
        <v>5526</v>
      </c>
      <c r="B2153" s="4" t="s">
        <v>8538</v>
      </c>
      <c r="C2153" s="4" t="s">
        <v>8537</v>
      </c>
      <c r="F2153" s="4">
        <v>35.096159999999998</v>
      </c>
    </row>
    <row r="2154" spans="1:6">
      <c r="A2154" s="4" t="s">
        <v>5526</v>
      </c>
      <c r="B2154" s="4" t="s">
        <v>10630</v>
      </c>
      <c r="C2154" s="4" t="s">
        <v>10629</v>
      </c>
      <c r="F2154" s="4">
        <v>55.529350799999989</v>
      </c>
    </row>
    <row r="2155" spans="1:6">
      <c r="A2155" s="4" t="s">
        <v>5526</v>
      </c>
      <c r="B2155" s="4" t="s">
        <v>1156</v>
      </c>
      <c r="C2155" s="4" t="s">
        <v>3644</v>
      </c>
      <c r="F2155" s="4">
        <v>93.119046048000001</v>
      </c>
    </row>
    <row r="2156" spans="1:6">
      <c r="A2156" s="4" t="s">
        <v>5526</v>
      </c>
      <c r="B2156" s="4" t="s">
        <v>1157</v>
      </c>
      <c r="C2156" s="4" t="s">
        <v>3645</v>
      </c>
      <c r="F2156" s="4">
        <v>104.12073504000003</v>
      </c>
    </row>
    <row r="2157" spans="1:6">
      <c r="A2157" s="4" t="s">
        <v>5526</v>
      </c>
      <c r="B2157" s="4" t="s">
        <v>1158</v>
      </c>
      <c r="C2157" s="4" t="s">
        <v>3646</v>
      </c>
      <c r="F2157" s="4">
        <v>113.209596</v>
      </c>
    </row>
    <row r="2158" spans="1:6">
      <c r="A2158" s="4" t="s">
        <v>5526</v>
      </c>
      <c r="B2158" s="4" t="s">
        <v>5704</v>
      </c>
      <c r="C2158" s="4" t="s">
        <v>5705</v>
      </c>
      <c r="F2158" s="4">
        <v>110.98771776000001</v>
      </c>
    </row>
    <row r="2159" spans="1:6">
      <c r="A2159" s="4" t="s">
        <v>5526</v>
      </c>
      <c r="B2159" s="4" t="s">
        <v>1159</v>
      </c>
      <c r="C2159" s="4" t="s">
        <v>4325</v>
      </c>
      <c r="F2159" s="4">
        <v>135.76089024000001</v>
      </c>
    </row>
    <row r="2160" spans="1:6">
      <c r="A2160" s="4" t="s">
        <v>5526</v>
      </c>
      <c r="B2160" s="4" t="s">
        <v>11446</v>
      </c>
      <c r="C2160" s="4" t="s">
        <v>11445</v>
      </c>
      <c r="F2160" s="4">
        <v>154.66121279999999</v>
      </c>
    </row>
    <row r="2161" spans="1:6">
      <c r="A2161" s="4" t="s">
        <v>5526</v>
      </c>
      <c r="B2161" s="4" t="s">
        <v>5838</v>
      </c>
      <c r="C2161" s="4" t="s">
        <v>5837</v>
      </c>
      <c r="F2161" s="4">
        <v>165.63639240000001</v>
      </c>
    </row>
    <row r="2162" spans="1:6">
      <c r="A2162" s="4" t="s">
        <v>5526</v>
      </c>
      <c r="B2162" s="4" t="s">
        <v>9788</v>
      </c>
      <c r="C2162" s="4" t="s">
        <v>9789</v>
      </c>
      <c r="F2162" s="4">
        <v>191.83949064000001</v>
      </c>
    </row>
    <row r="2163" spans="1:6">
      <c r="A2163" s="4" t="s">
        <v>5526</v>
      </c>
      <c r="B2163" s="4" t="s">
        <v>1160</v>
      </c>
      <c r="C2163" s="4" t="s">
        <v>3647</v>
      </c>
      <c r="F2163" s="4">
        <v>9.9430611840000029</v>
      </c>
    </row>
    <row r="2164" spans="1:6">
      <c r="A2164" s="4" t="s">
        <v>5526</v>
      </c>
      <c r="B2164" s="4" t="s">
        <v>5875</v>
      </c>
      <c r="C2164" s="4" t="s">
        <v>5874</v>
      </c>
      <c r="F2164" s="4">
        <v>28.850957856000008</v>
      </c>
    </row>
    <row r="2165" spans="1:6">
      <c r="A2165" s="4" t="s">
        <v>5526</v>
      </c>
      <c r="B2165" s="4" t="s">
        <v>1265</v>
      </c>
      <c r="C2165" s="4" t="s">
        <v>3648</v>
      </c>
      <c r="F2165" s="4">
        <v>34.10389584</v>
      </c>
    </row>
    <row r="2166" spans="1:6">
      <c r="A2166" s="4" t="s">
        <v>5526</v>
      </c>
      <c r="B2166" s="4" t="s">
        <v>25287</v>
      </c>
      <c r="C2166" s="4" t="s">
        <v>25288</v>
      </c>
      <c r="F2166" s="4">
        <v>24.938055072000001</v>
      </c>
    </row>
    <row r="2167" spans="1:6">
      <c r="A2167" s="4" t="s">
        <v>5526</v>
      </c>
      <c r="B2167" s="4" t="s">
        <v>26610</v>
      </c>
      <c r="C2167" s="4" t="s">
        <v>26611</v>
      </c>
      <c r="F2167" s="4">
        <v>35.912943360000007</v>
      </c>
    </row>
    <row r="2168" spans="1:6">
      <c r="A2168" s="4" t="s">
        <v>5526</v>
      </c>
      <c r="B2168" s="4" t="s">
        <v>3257</v>
      </c>
      <c r="C2168" s="4" t="s">
        <v>3649</v>
      </c>
      <c r="F2168" s="4">
        <v>39.892847904000007</v>
      </c>
    </row>
    <row r="2169" spans="1:6">
      <c r="A2169" s="4" t="s">
        <v>5526</v>
      </c>
      <c r="B2169" s="4" t="s">
        <v>1229</v>
      </c>
      <c r="C2169" s="4" t="s">
        <v>3650</v>
      </c>
      <c r="F2169" s="4">
        <v>47.584649951999999</v>
      </c>
    </row>
    <row r="2170" spans="1:6">
      <c r="A2170" s="4" t="s">
        <v>5526</v>
      </c>
      <c r="B2170" s="4" t="s">
        <v>26612</v>
      </c>
      <c r="C2170" s="4" t="s">
        <v>26613</v>
      </c>
      <c r="F2170" s="4">
        <v>48.147464736000003</v>
      </c>
    </row>
    <row r="2171" spans="1:6">
      <c r="A2171" s="4" t="s">
        <v>5526</v>
      </c>
      <c r="B2171" s="4" t="s">
        <v>8392</v>
      </c>
      <c r="C2171" s="4" t="s">
        <v>8391</v>
      </c>
      <c r="F2171" s="4">
        <v>8.2192109999999996</v>
      </c>
    </row>
    <row r="2172" spans="1:6">
      <c r="A2172" s="4" t="s">
        <v>5526</v>
      </c>
      <c r="B2172" s="4" t="s">
        <v>5662</v>
      </c>
      <c r="C2172" s="4" t="s">
        <v>5663</v>
      </c>
      <c r="F2172" s="4">
        <v>95.233430159999997</v>
      </c>
    </row>
    <row r="2173" spans="1:6">
      <c r="A2173" s="4" t="s">
        <v>5526</v>
      </c>
      <c r="B2173" s="4" t="s">
        <v>12515</v>
      </c>
      <c r="C2173" s="4" t="s">
        <v>12514</v>
      </c>
      <c r="F2173" s="4">
        <v>124.15502016000003</v>
      </c>
    </row>
    <row r="2174" spans="1:6">
      <c r="A2174" s="4" t="s">
        <v>5526</v>
      </c>
      <c r="B2174" s="4" t="s">
        <v>5593</v>
      </c>
      <c r="C2174" s="4" t="s">
        <v>5594</v>
      </c>
      <c r="F2174" s="4">
        <v>196.74997056000001</v>
      </c>
    </row>
    <row r="2175" spans="1:6">
      <c r="A2175" s="4" t="s">
        <v>5526</v>
      </c>
      <c r="B2175" s="4" t="s">
        <v>9790</v>
      </c>
      <c r="C2175" s="4" t="s">
        <v>29066</v>
      </c>
      <c r="E2175" s="4" t="s">
        <v>10004</v>
      </c>
      <c r="F2175" s="4">
        <v>280.01692800000001</v>
      </c>
    </row>
    <row r="2176" spans="1:6">
      <c r="A2176" s="4" t="s">
        <v>5526</v>
      </c>
      <c r="B2176" s="4" t="s">
        <v>28071</v>
      </c>
      <c r="C2176" s="4" t="s">
        <v>10628</v>
      </c>
      <c r="F2176" s="4">
        <v>81.615287249999994</v>
      </c>
    </row>
    <row r="2177" spans="1:6">
      <c r="A2177" s="4" t="s">
        <v>5526</v>
      </c>
      <c r="B2177" s="4" t="s">
        <v>13839</v>
      </c>
      <c r="C2177" s="4" t="s">
        <v>10628</v>
      </c>
      <c r="F2177" s="4">
        <v>166.90795499999999</v>
      </c>
    </row>
    <row r="2178" spans="1:6">
      <c r="A2178" s="4" t="s">
        <v>6989</v>
      </c>
      <c r="B2178" s="4" t="s">
        <v>28072</v>
      </c>
      <c r="C2178" s="4" t="s">
        <v>28073</v>
      </c>
      <c r="F2178" s="4">
        <v>136.594371</v>
      </c>
    </row>
    <row r="2179" spans="1:6">
      <c r="A2179" s="4" t="s">
        <v>6989</v>
      </c>
      <c r="B2179" s="4" t="s">
        <v>28074</v>
      </c>
      <c r="C2179" s="4" t="s">
        <v>28075</v>
      </c>
      <c r="F2179" s="4">
        <v>186.48547799999997</v>
      </c>
    </row>
    <row r="2180" spans="1:6">
      <c r="A2180" s="4" t="s">
        <v>5526</v>
      </c>
      <c r="B2180" s="4" t="s">
        <v>1247</v>
      </c>
      <c r="C2180" s="4" t="s">
        <v>3192</v>
      </c>
      <c r="F2180" s="4">
        <v>17.929670976000001</v>
      </c>
    </row>
    <row r="2181" spans="1:6">
      <c r="A2181" s="4" t="s">
        <v>5526</v>
      </c>
      <c r="B2181" s="4" t="s">
        <v>25715</v>
      </c>
      <c r="C2181" s="4" t="s">
        <v>25716</v>
      </c>
      <c r="F2181" s="4">
        <v>69.856034976000004</v>
      </c>
    </row>
    <row r="2182" spans="1:6">
      <c r="A2182" s="4" t="s">
        <v>5526</v>
      </c>
      <c r="B2182" s="4" t="s">
        <v>5489</v>
      </c>
      <c r="C2182" s="4" t="s">
        <v>5490</v>
      </c>
      <c r="F2182" s="4">
        <v>80.71032009599999</v>
      </c>
    </row>
    <row r="2183" spans="1:6">
      <c r="A2183" s="4" t="s">
        <v>6989</v>
      </c>
      <c r="B2183" s="4" t="s">
        <v>28076</v>
      </c>
      <c r="C2183" s="4" t="s">
        <v>28077</v>
      </c>
      <c r="F2183" s="4">
        <v>8.3103530999999986</v>
      </c>
    </row>
    <row r="2184" spans="1:6">
      <c r="A2184" s="4" t="s">
        <v>5526</v>
      </c>
      <c r="B2184" s="4" t="s">
        <v>10627</v>
      </c>
      <c r="C2184" s="4" t="s">
        <v>10626</v>
      </c>
      <c r="F2184" s="4">
        <v>10.139280624</v>
      </c>
    </row>
    <row r="2185" spans="1:6">
      <c r="A2185" s="4" t="s">
        <v>5526</v>
      </c>
      <c r="B2185" s="4" t="s">
        <v>10625</v>
      </c>
      <c r="C2185" s="4" t="s">
        <v>10624</v>
      </c>
      <c r="F2185" s="4">
        <v>12.261322079999999</v>
      </c>
    </row>
    <row r="2186" spans="1:6">
      <c r="A2186" s="4" t="s">
        <v>5526</v>
      </c>
      <c r="B2186" s="4" t="s">
        <v>10623</v>
      </c>
      <c r="C2186" s="4" t="s">
        <v>10622</v>
      </c>
      <c r="F2186" s="4">
        <v>11.834514299999997</v>
      </c>
    </row>
    <row r="2187" spans="1:6">
      <c r="A2187" s="4" t="s">
        <v>5526</v>
      </c>
      <c r="B2187" s="4" t="s">
        <v>10621</v>
      </c>
      <c r="C2187" s="4" t="s">
        <v>10620</v>
      </c>
      <c r="F2187" s="4">
        <v>11.631744827999999</v>
      </c>
    </row>
    <row r="2188" spans="1:6">
      <c r="A2188" s="4" t="s">
        <v>5526</v>
      </c>
      <c r="B2188" s="4" t="s">
        <v>10619</v>
      </c>
      <c r="C2188" s="4" t="s">
        <v>10618</v>
      </c>
      <c r="F2188" s="4">
        <v>14.334763799999996</v>
      </c>
    </row>
    <row r="2189" spans="1:6">
      <c r="A2189" s="4" t="s">
        <v>6989</v>
      </c>
      <c r="B2189" s="4" t="s">
        <v>28078</v>
      </c>
      <c r="C2189" s="4" t="s">
        <v>28079</v>
      </c>
      <c r="F2189" s="4">
        <v>14.25142215</v>
      </c>
    </row>
    <row r="2190" spans="1:6">
      <c r="A2190" s="4" t="s">
        <v>5526</v>
      </c>
      <c r="B2190" s="4" t="s">
        <v>10617</v>
      </c>
      <c r="C2190" s="4" t="s">
        <v>10616</v>
      </c>
      <c r="F2190" s="4">
        <v>16.227809849999996</v>
      </c>
    </row>
    <row r="2191" spans="1:6">
      <c r="A2191" s="4" t="s">
        <v>5526</v>
      </c>
      <c r="B2191" s="4" t="s">
        <v>10615</v>
      </c>
      <c r="C2191" s="4" t="s">
        <v>10614</v>
      </c>
      <c r="F2191" s="4">
        <v>16.858825199999995</v>
      </c>
    </row>
    <row r="2192" spans="1:6">
      <c r="A2192" s="4" t="s">
        <v>5526</v>
      </c>
      <c r="B2192" s="4" t="s">
        <v>13811</v>
      </c>
      <c r="C2192" s="4" t="s">
        <v>13812</v>
      </c>
      <c r="F2192" s="4">
        <v>19.799594849999998</v>
      </c>
    </row>
    <row r="2193" spans="1:6">
      <c r="A2193" s="4" t="s">
        <v>6989</v>
      </c>
      <c r="B2193" s="4" t="s">
        <v>28080</v>
      </c>
      <c r="C2193" s="4" t="s">
        <v>28081</v>
      </c>
      <c r="F2193" s="4">
        <v>25.490638949999997</v>
      </c>
    </row>
    <row r="2194" spans="1:6">
      <c r="A2194" s="4" t="s">
        <v>5526</v>
      </c>
      <c r="B2194" s="4" t="s">
        <v>10613</v>
      </c>
      <c r="C2194" s="4" t="s">
        <v>10612</v>
      </c>
      <c r="F2194" s="4">
        <v>28.919552549999995</v>
      </c>
    </row>
    <row r="2195" spans="1:6">
      <c r="A2195" s="4" t="s">
        <v>5526</v>
      </c>
      <c r="B2195" s="4" t="s">
        <v>10611</v>
      </c>
      <c r="C2195" s="4" t="s">
        <v>10610</v>
      </c>
      <c r="F2195" s="4">
        <v>31.586485349999997</v>
      </c>
    </row>
    <row r="2196" spans="1:6">
      <c r="A2196" s="4" t="s">
        <v>6989</v>
      </c>
      <c r="B2196" s="4" t="s">
        <v>28082</v>
      </c>
      <c r="C2196" s="4" t="s">
        <v>28083</v>
      </c>
      <c r="F2196" s="4">
        <v>34.051017000000002</v>
      </c>
    </row>
    <row r="2197" spans="1:6">
      <c r="A2197" s="4" t="s">
        <v>5526</v>
      </c>
      <c r="B2197" s="4" t="s">
        <v>10609</v>
      </c>
      <c r="C2197" s="4" t="s">
        <v>10608</v>
      </c>
      <c r="F2197" s="4">
        <v>37.65851984999999</v>
      </c>
    </row>
    <row r="2198" spans="1:6">
      <c r="A2198" s="4" t="s">
        <v>5526</v>
      </c>
      <c r="B2198" s="4" t="s">
        <v>10607</v>
      </c>
      <c r="C2198" s="4" t="s">
        <v>10606</v>
      </c>
      <c r="F2198" s="4">
        <v>40.515947849999996</v>
      </c>
    </row>
    <row r="2199" spans="1:6">
      <c r="A2199" s="4" t="s">
        <v>5526</v>
      </c>
      <c r="B2199" s="4" t="s">
        <v>10605</v>
      </c>
      <c r="C2199" s="4" t="s">
        <v>10604</v>
      </c>
      <c r="F2199" s="4">
        <v>44.909243399999994</v>
      </c>
    </row>
    <row r="2200" spans="1:6">
      <c r="A2200" s="4" t="s">
        <v>5526</v>
      </c>
      <c r="B2200" s="4" t="s">
        <v>12663</v>
      </c>
      <c r="C2200" s="4" t="s">
        <v>12664</v>
      </c>
      <c r="F2200" s="4">
        <v>19.242905472000004</v>
      </c>
    </row>
    <row r="2201" spans="1:6">
      <c r="A2201" s="4" t="s">
        <v>5526</v>
      </c>
      <c r="B2201" s="4" t="s">
        <v>12665</v>
      </c>
      <c r="C2201" s="4" t="s">
        <v>12666</v>
      </c>
      <c r="F2201" s="4">
        <v>18.505886112000002</v>
      </c>
    </row>
    <row r="2202" spans="1:6">
      <c r="A2202" s="4" t="s">
        <v>5526</v>
      </c>
      <c r="B2202" s="4" t="s">
        <v>12667</v>
      </c>
      <c r="C2202" s="4" t="s">
        <v>12668</v>
      </c>
      <c r="F2202" s="4">
        <v>22.244584320000001</v>
      </c>
    </row>
    <row r="2203" spans="1:6">
      <c r="A2203" s="4" t="s">
        <v>5526</v>
      </c>
      <c r="B2203" s="4" t="s">
        <v>12669</v>
      </c>
      <c r="C2203" s="4" t="s">
        <v>12670</v>
      </c>
      <c r="F2203" s="4">
        <v>26.613099071999997</v>
      </c>
    </row>
    <row r="2204" spans="1:6">
      <c r="A2204" s="4" t="s">
        <v>5526</v>
      </c>
      <c r="B2204" s="4" t="s">
        <v>4016</v>
      </c>
      <c r="C2204" s="4" t="s">
        <v>4017</v>
      </c>
      <c r="F2204" s="4">
        <v>26.827504704000003</v>
      </c>
    </row>
    <row r="2205" spans="1:6">
      <c r="A2205" s="4" t="s">
        <v>5526</v>
      </c>
      <c r="B2205" s="4" t="s">
        <v>12671</v>
      </c>
      <c r="C2205" s="4" t="s">
        <v>12672</v>
      </c>
      <c r="F2205" s="4">
        <v>29.453973696000002</v>
      </c>
    </row>
    <row r="2206" spans="1:6">
      <c r="A2206" s="4" t="s">
        <v>5526</v>
      </c>
      <c r="B2206" s="4" t="s">
        <v>1172</v>
      </c>
      <c r="C2206" s="4" t="s">
        <v>3651</v>
      </c>
      <c r="F2206" s="4">
        <v>4.1139080639999994</v>
      </c>
    </row>
    <row r="2207" spans="1:6">
      <c r="A2207" s="4" t="s">
        <v>5526</v>
      </c>
      <c r="B2207" s="4" t="s">
        <v>5877</v>
      </c>
      <c r="C2207" s="4" t="s">
        <v>5876</v>
      </c>
      <c r="F2207" s="4">
        <v>4.057876199999999</v>
      </c>
    </row>
    <row r="2208" spans="1:6">
      <c r="A2208" s="4" t="s">
        <v>5526</v>
      </c>
      <c r="B2208" s="4" t="s">
        <v>1173</v>
      </c>
      <c r="C2208" s="4" t="s">
        <v>4326</v>
      </c>
      <c r="F2208" s="4">
        <v>4.1958210000000005</v>
      </c>
    </row>
    <row r="2209" spans="1:6">
      <c r="A2209" s="4" t="s">
        <v>5526</v>
      </c>
      <c r="B2209" s="4" t="s">
        <v>1174</v>
      </c>
      <c r="C2209" s="4" t="s">
        <v>29067</v>
      </c>
      <c r="E2209" s="4" t="s">
        <v>10004</v>
      </c>
      <c r="F2209" s="4">
        <v>4.5695200319999998</v>
      </c>
    </row>
    <row r="2210" spans="1:6">
      <c r="A2210" s="4" t="s">
        <v>5526</v>
      </c>
      <c r="B2210" s="4" t="s">
        <v>1175</v>
      </c>
      <c r="C2210" s="4" t="s">
        <v>3194</v>
      </c>
      <c r="F2210" s="4">
        <v>5.6281478400000005</v>
      </c>
    </row>
    <row r="2211" spans="1:6">
      <c r="A2211" s="4" t="s">
        <v>5526</v>
      </c>
      <c r="B2211" s="4" t="s">
        <v>1176</v>
      </c>
      <c r="C2211" s="4" t="s">
        <v>4327</v>
      </c>
      <c r="F2211" s="4">
        <v>5.896154880000001</v>
      </c>
    </row>
    <row r="2212" spans="1:6">
      <c r="A2212" s="4" t="s">
        <v>5526</v>
      </c>
      <c r="B2212" s="4" t="s">
        <v>1177</v>
      </c>
      <c r="C2212" s="4" t="s">
        <v>4328</v>
      </c>
      <c r="F2212" s="4">
        <v>7.2227897280000004</v>
      </c>
    </row>
    <row r="2213" spans="1:6">
      <c r="A2213" s="4" t="s">
        <v>5526</v>
      </c>
      <c r="B2213" s="4" t="s">
        <v>1178</v>
      </c>
      <c r="C2213" s="4" t="s">
        <v>4329</v>
      </c>
      <c r="F2213" s="4">
        <v>7.9893029999999996</v>
      </c>
    </row>
    <row r="2214" spans="1:6">
      <c r="A2214" s="4" t="s">
        <v>5526</v>
      </c>
      <c r="B2214" s="4" t="s">
        <v>4018</v>
      </c>
      <c r="C2214" s="4" t="s">
        <v>4019</v>
      </c>
      <c r="F2214" s="4">
        <v>6.1418280000000003</v>
      </c>
    </row>
    <row r="2215" spans="1:6">
      <c r="A2215" s="4" t="s">
        <v>5526</v>
      </c>
      <c r="B2215" s="4" t="s">
        <v>1179</v>
      </c>
      <c r="C2215" s="4" t="s">
        <v>4330</v>
      </c>
      <c r="F2215" s="4">
        <v>9.1733291999999995</v>
      </c>
    </row>
    <row r="2216" spans="1:6">
      <c r="A2216" s="4" t="s">
        <v>5526</v>
      </c>
      <c r="B2216" s="4" t="s">
        <v>1180</v>
      </c>
      <c r="C2216" s="4" t="s">
        <v>4331</v>
      </c>
      <c r="F2216" s="4">
        <v>21.186022199999996</v>
      </c>
    </row>
    <row r="2217" spans="1:6">
      <c r="A2217" s="4" t="s">
        <v>5526</v>
      </c>
      <c r="B2217" s="4" t="s">
        <v>1181</v>
      </c>
      <c r="C2217" s="4" t="s">
        <v>4332</v>
      </c>
      <c r="F2217" s="4">
        <v>35.785180199999999</v>
      </c>
    </row>
    <row r="2218" spans="1:6">
      <c r="A2218" s="4" t="s">
        <v>5526</v>
      </c>
      <c r="B2218" s="4" t="s">
        <v>1182</v>
      </c>
      <c r="C2218" s="4" t="s">
        <v>4333</v>
      </c>
      <c r="F2218" s="4">
        <v>48.303670799999999</v>
      </c>
    </row>
    <row r="2219" spans="1:6">
      <c r="A2219" s="4" t="s">
        <v>5526</v>
      </c>
      <c r="B2219" s="4" t="s">
        <v>1183</v>
      </c>
      <c r="C2219" s="4" t="s">
        <v>4334</v>
      </c>
      <c r="F2219" s="4">
        <v>54.051370799999994</v>
      </c>
    </row>
    <row r="2220" spans="1:6">
      <c r="A2220" s="4" t="s">
        <v>5526</v>
      </c>
      <c r="B2220" s="4" t="s">
        <v>1184</v>
      </c>
      <c r="C2220" s="4" t="s">
        <v>4335</v>
      </c>
      <c r="F2220" s="4">
        <v>8.4491189999999978</v>
      </c>
    </row>
    <row r="2221" spans="1:6">
      <c r="A2221" s="4" t="s">
        <v>5526</v>
      </c>
      <c r="B2221" s="4" t="s">
        <v>1185</v>
      </c>
      <c r="C2221" s="4" t="s">
        <v>4336</v>
      </c>
      <c r="F2221" s="4">
        <v>11.510902368</v>
      </c>
    </row>
    <row r="2222" spans="1:6">
      <c r="A2222" s="4" t="s">
        <v>5526</v>
      </c>
      <c r="B2222" s="4" t="s">
        <v>1186</v>
      </c>
      <c r="C2222" s="4" t="s">
        <v>4337</v>
      </c>
      <c r="F2222" s="4">
        <v>14.954792832000001</v>
      </c>
    </row>
    <row r="2223" spans="1:6">
      <c r="A2223" s="4" t="s">
        <v>5526</v>
      </c>
      <c r="B2223" s="4" t="s">
        <v>9791</v>
      </c>
      <c r="C2223" s="4" t="s">
        <v>9792</v>
      </c>
      <c r="F2223" s="4">
        <v>15.665011487999999</v>
      </c>
    </row>
    <row r="2224" spans="1:6">
      <c r="A2224" s="4" t="s">
        <v>5526</v>
      </c>
      <c r="B2224" s="4" t="s">
        <v>8390</v>
      </c>
      <c r="C2224" s="4" t="s">
        <v>8389</v>
      </c>
      <c r="F2224" s="4">
        <v>28.853454000000003</v>
      </c>
    </row>
    <row r="2225" spans="1:6">
      <c r="A2225" s="4" t="s">
        <v>5526</v>
      </c>
      <c r="B2225" s="4" t="s">
        <v>8388</v>
      </c>
      <c r="C2225" s="4" t="s">
        <v>8387</v>
      </c>
      <c r="F2225" s="4">
        <v>44.372244000000002</v>
      </c>
    </row>
    <row r="2226" spans="1:6">
      <c r="A2226" s="4" t="s">
        <v>5526</v>
      </c>
      <c r="B2226" s="4" t="s">
        <v>1161</v>
      </c>
      <c r="C2226" s="4" t="s">
        <v>3652</v>
      </c>
      <c r="F2226" s="4">
        <v>14.070369600000003</v>
      </c>
    </row>
    <row r="2227" spans="1:6">
      <c r="A2227" s="4" t="s">
        <v>5526</v>
      </c>
      <c r="B2227" s="4" t="s">
        <v>1162</v>
      </c>
      <c r="C2227" s="4" t="s">
        <v>3653</v>
      </c>
      <c r="F2227" s="4">
        <v>11.85931152</v>
      </c>
    </row>
    <row r="2228" spans="1:6">
      <c r="A2228" s="4" t="s">
        <v>5526</v>
      </c>
      <c r="B2228" s="4" t="s">
        <v>7010</v>
      </c>
      <c r="C2228" s="4" t="s">
        <v>7011</v>
      </c>
      <c r="F2228" s="4">
        <v>19.457311104000002</v>
      </c>
    </row>
    <row r="2229" spans="1:6">
      <c r="A2229" s="4" t="s">
        <v>5526</v>
      </c>
      <c r="B2229" s="4" t="s">
        <v>1163</v>
      </c>
      <c r="C2229" s="4" t="s">
        <v>3654</v>
      </c>
      <c r="F2229" s="4">
        <v>17.435772287999999</v>
      </c>
    </row>
    <row r="2230" spans="1:6">
      <c r="A2230" s="4" t="s">
        <v>5526</v>
      </c>
      <c r="B2230" s="4" t="s">
        <v>10603</v>
      </c>
      <c r="C2230" s="4" t="s">
        <v>10602</v>
      </c>
      <c r="F2230" s="4">
        <v>48.723679872000005</v>
      </c>
    </row>
    <row r="2231" spans="1:6">
      <c r="A2231" s="4" t="s">
        <v>5526</v>
      </c>
      <c r="B2231" s="4" t="s">
        <v>829</v>
      </c>
      <c r="C2231" s="4" t="s">
        <v>3655</v>
      </c>
      <c r="F2231" s="4">
        <v>183.67588800000004</v>
      </c>
    </row>
    <row r="2232" spans="1:6">
      <c r="A2232" s="4" t="s">
        <v>6989</v>
      </c>
      <c r="B2232" s="4" t="s">
        <v>28084</v>
      </c>
      <c r="C2232" s="4" t="s">
        <v>28085</v>
      </c>
      <c r="F2232" s="4">
        <v>217.97930399999998</v>
      </c>
    </row>
    <row r="2233" spans="1:6">
      <c r="A2233" s="4" t="s">
        <v>5526</v>
      </c>
      <c r="B2233" s="4" t="s">
        <v>10601</v>
      </c>
      <c r="C2233" s="4" t="s">
        <v>10600</v>
      </c>
      <c r="F2233" s="4">
        <v>202.08680640000006</v>
      </c>
    </row>
    <row r="2234" spans="1:6">
      <c r="A2234" s="4" t="s">
        <v>5526</v>
      </c>
      <c r="B2234" s="4" t="s">
        <v>7012</v>
      </c>
      <c r="C2234" s="4" t="s">
        <v>7013</v>
      </c>
      <c r="F2234" s="4">
        <v>99.283207967999999</v>
      </c>
    </row>
    <row r="2235" spans="1:6">
      <c r="A2235" s="4" t="s">
        <v>5526</v>
      </c>
      <c r="B2235" s="4" t="s">
        <v>7014</v>
      </c>
      <c r="C2235" s="4" t="s">
        <v>7015</v>
      </c>
      <c r="F2235" s="4">
        <v>114.62069052000001</v>
      </c>
    </row>
    <row r="2236" spans="1:6">
      <c r="A2236" s="4" t="s">
        <v>5526</v>
      </c>
      <c r="B2236" s="4" t="s">
        <v>25717</v>
      </c>
      <c r="C2236" s="4" t="s">
        <v>25718</v>
      </c>
      <c r="F2236" s="4">
        <v>63.062056512000005</v>
      </c>
    </row>
    <row r="2237" spans="1:6">
      <c r="A2237" s="4" t="s">
        <v>5526</v>
      </c>
      <c r="B2237" s="4" t="s">
        <v>8187</v>
      </c>
      <c r="C2237" s="4" t="s">
        <v>8186</v>
      </c>
      <c r="F2237" s="4">
        <v>41.661694368000006</v>
      </c>
    </row>
    <row r="2238" spans="1:6">
      <c r="A2238" s="4" t="s">
        <v>5526</v>
      </c>
      <c r="B2238" s="4" t="s">
        <v>12603</v>
      </c>
      <c r="C2238" s="4" t="s">
        <v>12604</v>
      </c>
      <c r="F2238" s="4">
        <v>168.57478799999998</v>
      </c>
    </row>
    <row r="2239" spans="1:6">
      <c r="A2239" s="4" t="s">
        <v>6989</v>
      </c>
      <c r="B2239" s="4" t="s">
        <v>28086</v>
      </c>
      <c r="C2239" s="4" t="s">
        <v>28087</v>
      </c>
      <c r="F2239" s="4">
        <v>145.03206600000001</v>
      </c>
    </row>
    <row r="2240" spans="1:6">
      <c r="A2240" s="4" t="s">
        <v>6989</v>
      </c>
      <c r="B2240" s="4" t="s">
        <v>28088</v>
      </c>
      <c r="C2240" s="4" t="s">
        <v>28089</v>
      </c>
      <c r="F2240" s="4">
        <v>228.09418499999995</v>
      </c>
    </row>
    <row r="2241" spans="1:6">
      <c r="A2241" s="4" t="s">
        <v>6989</v>
      </c>
      <c r="B2241" s="4" t="s">
        <v>28090</v>
      </c>
      <c r="C2241" s="4" t="s">
        <v>28091</v>
      </c>
      <c r="F2241" s="4">
        <v>115.62954599999998</v>
      </c>
    </row>
    <row r="2242" spans="1:6">
      <c r="A2242" s="4" t="s">
        <v>6989</v>
      </c>
      <c r="B2242" s="4" t="s">
        <v>28092</v>
      </c>
      <c r="C2242" s="4" t="s">
        <v>28093</v>
      </c>
      <c r="F2242" s="4">
        <v>118.10391299999999</v>
      </c>
    </row>
    <row r="2243" spans="1:6">
      <c r="A2243" s="4" t="s">
        <v>6989</v>
      </c>
      <c r="B2243" s="4" t="s">
        <v>28094</v>
      </c>
      <c r="C2243" s="4" t="s">
        <v>28095</v>
      </c>
      <c r="F2243" s="4">
        <v>124.667715</v>
      </c>
    </row>
    <row r="2244" spans="1:6">
      <c r="A2244" s="4" t="s">
        <v>6989</v>
      </c>
      <c r="B2244" s="4" t="s">
        <v>28096</v>
      </c>
      <c r="C2244" s="4" t="s">
        <v>28097</v>
      </c>
      <c r="F2244" s="4">
        <v>128.86068</v>
      </c>
    </row>
    <row r="2245" spans="1:6">
      <c r="A2245" s="4" t="s">
        <v>6989</v>
      </c>
      <c r="B2245" s="4" t="s">
        <v>28098</v>
      </c>
      <c r="C2245" s="4" t="s">
        <v>28099</v>
      </c>
      <c r="F2245" s="4">
        <v>146.11913100000001</v>
      </c>
    </row>
    <row r="2246" spans="1:6">
      <c r="A2246" s="4" t="s">
        <v>5526</v>
      </c>
      <c r="B2246" s="4" t="s">
        <v>25719</v>
      </c>
      <c r="C2246" s="4" t="s">
        <v>25720</v>
      </c>
      <c r="F2246" s="4">
        <v>99.028601280000004</v>
      </c>
    </row>
    <row r="2247" spans="1:6">
      <c r="A2247" s="4" t="s">
        <v>5526</v>
      </c>
      <c r="B2247" s="4" t="s">
        <v>25721</v>
      </c>
      <c r="C2247" s="4" t="s">
        <v>25722</v>
      </c>
      <c r="F2247" s="4">
        <v>106.77400473600002</v>
      </c>
    </row>
    <row r="2248" spans="1:6">
      <c r="A2248" s="4" t="s">
        <v>5526</v>
      </c>
      <c r="B2248" s="4" t="s">
        <v>25723</v>
      </c>
      <c r="C2248" s="4" t="s">
        <v>25724</v>
      </c>
      <c r="F2248" s="4">
        <v>2.7202714560000003</v>
      </c>
    </row>
    <row r="2249" spans="1:6">
      <c r="A2249" s="4" t="s">
        <v>5526</v>
      </c>
      <c r="B2249" s="4" t="s">
        <v>1069</v>
      </c>
      <c r="C2249" s="4" t="s">
        <v>3656</v>
      </c>
      <c r="F2249" s="4">
        <v>4.0469063040000002</v>
      </c>
    </row>
    <row r="2250" spans="1:6">
      <c r="A2250" s="4" t="s">
        <v>5526</v>
      </c>
      <c r="B2250" s="4" t="s">
        <v>5625</v>
      </c>
      <c r="C2250" s="4" t="s">
        <v>5626</v>
      </c>
      <c r="F2250" s="4">
        <v>3.6180950400000005</v>
      </c>
    </row>
    <row r="2251" spans="1:6">
      <c r="A2251" s="4" t="s">
        <v>5526</v>
      </c>
      <c r="B2251" s="4" t="s">
        <v>13717</v>
      </c>
      <c r="C2251" s="4" t="s">
        <v>13718</v>
      </c>
      <c r="F2251" s="4">
        <v>90.532778112000017</v>
      </c>
    </row>
    <row r="2252" spans="1:6">
      <c r="A2252" s="4" t="s">
        <v>5526</v>
      </c>
      <c r="B2252" s="4" t="s">
        <v>29068</v>
      </c>
      <c r="C2252" s="4" t="s">
        <v>29069</v>
      </c>
      <c r="F2252" s="4">
        <v>51.671757312000004</v>
      </c>
    </row>
    <row r="2253" spans="1:6">
      <c r="A2253" s="4" t="s">
        <v>5526</v>
      </c>
      <c r="B2253" s="4" t="s">
        <v>1419</v>
      </c>
      <c r="C2253" s="4" t="s">
        <v>3201</v>
      </c>
      <c r="F2253" s="4">
        <v>43.832551391999999</v>
      </c>
    </row>
    <row r="2254" spans="1:6">
      <c r="A2254" s="4" t="s">
        <v>5526</v>
      </c>
      <c r="B2254" s="4" t="s">
        <v>5797</v>
      </c>
      <c r="C2254" s="4" t="s">
        <v>5796</v>
      </c>
      <c r="F2254" s="4">
        <v>40.830872543999995</v>
      </c>
    </row>
    <row r="2255" spans="1:6">
      <c r="A2255" s="4" t="s">
        <v>5526</v>
      </c>
      <c r="B2255" s="4" t="s">
        <v>1420</v>
      </c>
      <c r="C2255" s="4" t="s">
        <v>4338</v>
      </c>
      <c r="F2255" s="4">
        <v>46.968233759999997</v>
      </c>
    </row>
    <row r="2256" spans="1:6">
      <c r="A2256" s="4" t="s">
        <v>5526</v>
      </c>
      <c r="B2256" s="4" t="s">
        <v>1421</v>
      </c>
      <c r="C2256" s="4" t="s">
        <v>4339</v>
      </c>
      <c r="F2256" s="4">
        <v>46.137411935999999</v>
      </c>
    </row>
    <row r="2257" spans="1:6">
      <c r="A2257" s="4" t="s">
        <v>5526</v>
      </c>
      <c r="B2257" s="4" t="s">
        <v>1070</v>
      </c>
      <c r="C2257" s="4" t="s">
        <v>3205</v>
      </c>
      <c r="F2257" s="4">
        <v>1.9832520960000002</v>
      </c>
    </row>
    <row r="2258" spans="1:6">
      <c r="A2258" s="4" t="s">
        <v>5526</v>
      </c>
      <c r="B2258" s="4" t="s">
        <v>28100</v>
      </c>
      <c r="C2258" s="4" t="s">
        <v>28101</v>
      </c>
      <c r="F2258" s="4">
        <v>2.3048605439999998</v>
      </c>
    </row>
    <row r="2259" spans="1:6">
      <c r="A2259" s="4" t="s">
        <v>5526</v>
      </c>
      <c r="B2259" s="4" t="s">
        <v>1071</v>
      </c>
      <c r="C2259" s="4" t="s">
        <v>3657</v>
      </c>
      <c r="F2259" s="4">
        <v>2.787273216</v>
      </c>
    </row>
    <row r="2260" spans="1:6">
      <c r="A2260" s="4" t="s">
        <v>5526</v>
      </c>
      <c r="B2260" s="4" t="s">
        <v>1072</v>
      </c>
      <c r="C2260" s="4" t="s">
        <v>4340</v>
      </c>
      <c r="F2260" s="4">
        <v>7.6516009920000005</v>
      </c>
    </row>
    <row r="2261" spans="1:6">
      <c r="A2261" s="4" t="s">
        <v>5526</v>
      </c>
      <c r="B2261" s="4" t="s">
        <v>1073</v>
      </c>
      <c r="C2261" s="4" t="s">
        <v>3658</v>
      </c>
      <c r="F2261" s="4">
        <v>4.3551144000000006</v>
      </c>
    </row>
    <row r="2262" spans="1:6">
      <c r="A2262" s="4" t="s">
        <v>5526</v>
      </c>
      <c r="B2262" s="4" t="s">
        <v>1074</v>
      </c>
      <c r="C2262" s="4" t="s">
        <v>3658</v>
      </c>
      <c r="F2262" s="4">
        <v>5.29814775</v>
      </c>
    </row>
    <row r="2263" spans="1:6">
      <c r="A2263" s="4" t="s">
        <v>5526</v>
      </c>
      <c r="B2263" s="4" t="s">
        <v>8386</v>
      </c>
      <c r="C2263" s="4" t="s">
        <v>8385</v>
      </c>
      <c r="F2263" s="4">
        <v>275.43345600000004</v>
      </c>
    </row>
    <row r="2264" spans="1:6">
      <c r="A2264" s="4" t="s">
        <v>5526</v>
      </c>
      <c r="B2264" s="4" t="s">
        <v>12112</v>
      </c>
      <c r="C2264" s="4" t="s">
        <v>12113</v>
      </c>
      <c r="F2264" s="4">
        <v>83.980005984000002</v>
      </c>
    </row>
    <row r="2265" spans="1:6">
      <c r="A2265" s="4" t="s">
        <v>5526</v>
      </c>
      <c r="B2265" s="4" t="s">
        <v>1422</v>
      </c>
      <c r="C2265" s="4" t="s">
        <v>3659</v>
      </c>
      <c r="F2265" s="4">
        <v>73.393727904000016</v>
      </c>
    </row>
    <row r="2266" spans="1:6">
      <c r="A2266" s="4" t="s">
        <v>5526</v>
      </c>
      <c r="B2266" s="4" t="s">
        <v>1423</v>
      </c>
      <c r="C2266" s="4" t="s">
        <v>4341</v>
      </c>
      <c r="F2266" s="4">
        <v>71.8692408</v>
      </c>
    </row>
    <row r="2267" spans="1:6">
      <c r="A2267" s="4" t="s">
        <v>5526</v>
      </c>
      <c r="B2267" s="4" t="s">
        <v>1424</v>
      </c>
      <c r="C2267" s="4" t="s">
        <v>4342</v>
      </c>
      <c r="F2267" s="4">
        <v>82.330054799999999</v>
      </c>
    </row>
    <row r="2268" spans="1:6">
      <c r="A2268" s="4" t="s">
        <v>5526</v>
      </c>
      <c r="B2268" s="4" t="s">
        <v>7174</v>
      </c>
      <c r="C2268" s="4" t="s">
        <v>7173</v>
      </c>
      <c r="F2268" s="4">
        <v>2.6264689920000004</v>
      </c>
    </row>
    <row r="2269" spans="1:6">
      <c r="A2269" s="4" t="s">
        <v>5526</v>
      </c>
      <c r="B2269" s="4" t="s">
        <v>25725</v>
      </c>
      <c r="C2269" s="4" t="s">
        <v>25726</v>
      </c>
      <c r="F2269" s="4">
        <v>4.4623172160000006</v>
      </c>
    </row>
    <row r="2270" spans="1:6">
      <c r="A2270" s="4" t="s">
        <v>5526</v>
      </c>
      <c r="B2270" s="4" t="s">
        <v>5595</v>
      </c>
      <c r="C2270" s="4" t="s">
        <v>5596</v>
      </c>
      <c r="F2270" s="4">
        <v>2.0368535040000002</v>
      </c>
    </row>
    <row r="2271" spans="1:6">
      <c r="A2271" s="4" t="s">
        <v>5526</v>
      </c>
      <c r="B2271" s="4" t="s">
        <v>1721</v>
      </c>
      <c r="C2271" s="4" t="s">
        <v>1722</v>
      </c>
      <c r="F2271" s="4">
        <v>58.281677999999992</v>
      </c>
    </row>
    <row r="2272" spans="1:6">
      <c r="A2272" s="4" t="s">
        <v>5526</v>
      </c>
      <c r="B2272" s="4" t="s">
        <v>1075</v>
      </c>
      <c r="C2272" s="4" t="s">
        <v>3660</v>
      </c>
      <c r="F2272" s="4">
        <v>7.1959890240000011</v>
      </c>
    </row>
    <row r="2273" spans="1:6">
      <c r="A2273" s="4" t="s">
        <v>5526</v>
      </c>
      <c r="B2273" s="4" t="s">
        <v>1076</v>
      </c>
      <c r="C2273" s="4" t="s">
        <v>3206</v>
      </c>
      <c r="F2273" s="4">
        <v>10.519276319999999</v>
      </c>
    </row>
    <row r="2274" spans="1:6">
      <c r="A2274" s="4" t="s">
        <v>5526</v>
      </c>
      <c r="B2274" s="4" t="s">
        <v>1077</v>
      </c>
      <c r="C2274" s="4" t="s">
        <v>4343</v>
      </c>
      <c r="F2274" s="4">
        <v>22.048177199999998</v>
      </c>
    </row>
    <row r="2275" spans="1:6">
      <c r="A2275" s="4" t="s">
        <v>5526</v>
      </c>
      <c r="B2275" s="4" t="s">
        <v>10599</v>
      </c>
      <c r="C2275" s="4" t="s">
        <v>10598</v>
      </c>
      <c r="F2275" s="4">
        <v>10.41770625</v>
      </c>
    </row>
    <row r="2276" spans="1:6">
      <c r="A2276" s="4" t="s">
        <v>5526</v>
      </c>
      <c r="B2276" s="4" t="s">
        <v>1078</v>
      </c>
      <c r="C2276" s="4" t="s">
        <v>3661</v>
      </c>
      <c r="F2276" s="4">
        <v>1.8760492800000002</v>
      </c>
    </row>
    <row r="2277" spans="1:6">
      <c r="A2277" s="4" t="s">
        <v>5526</v>
      </c>
      <c r="B2277" s="4" t="s">
        <v>1728</v>
      </c>
      <c r="C2277" s="4" t="s">
        <v>3662</v>
      </c>
      <c r="F2277" s="4">
        <v>174.18611399999998</v>
      </c>
    </row>
    <row r="2278" spans="1:6">
      <c r="A2278" s="4" t="s">
        <v>5526</v>
      </c>
      <c r="B2278" s="4" t="s">
        <v>8384</v>
      </c>
      <c r="C2278" s="4" t="s">
        <v>8383</v>
      </c>
      <c r="F2278" s="4">
        <v>348.30429599999997</v>
      </c>
    </row>
    <row r="2279" spans="1:6">
      <c r="A2279" s="4" t="s">
        <v>6989</v>
      </c>
      <c r="B2279" s="4" t="s">
        <v>28102</v>
      </c>
      <c r="C2279" s="4" t="s">
        <v>28103</v>
      </c>
      <c r="F2279" s="4">
        <v>24.288137999999993</v>
      </c>
    </row>
    <row r="2280" spans="1:6">
      <c r="A2280" s="4" t="s">
        <v>5526</v>
      </c>
      <c r="B2280" s="4" t="s">
        <v>10597</v>
      </c>
      <c r="C2280" s="4" t="s">
        <v>10596</v>
      </c>
      <c r="F2280" s="4">
        <v>39.980180099999984</v>
      </c>
    </row>
    <row r="2281" spans="1:6">
      <c r="A2281" s="4" t="s">
        <v>5526</v>
      </c>
      <c r="B2281" s="4" t="s">
        <v>10595</v>
      </c>
      <c r="C2281" s="4" t="s">
        <v>10594</v>
      </c>
      <c r="F2281" s="4">
        <v>39.633216084000004</v>
      </c>
    </row>
    <row r="2282" spans="1:6">
      <c r="A2282" s="4" t="s">
        <v>5526</v>
      </c>
      <c r="B2282" s="4" t="s">
        <v>28104</v>
      </c>
      <c r="C2282" s="4" t="s">
        <v>28105</v>
      </c>
      <c r="F2282" s="4">
        <v>56.321679456000005</v>
      </c>
    </row>
    <row r="2283" spans="1:6">
      <c r="A2283" s="4" t="s">
        <v>5526</v>
      </c>
      <c r="B2283" s="4" t="s">
        <v>1425</v>
      </c>
      <c r="C2283" s="4" t="s">
        <v>4344</v>
      </c>
      <c r="F2283" s="4">
        <v>56.784709475999996</v>
      </c>
    </row>
    <row r="2284" spans="1:6">
      <c r="A2284" s="4" t="s">
        <v>5526</v>
      </c>
      <c r="B2284" s="4" t="s">
        <v>9793</v>
      </c>
      <c r="C2284" s="4" t="s">
        <v>9794</v>
      </c>
      <c r="F2284" s="4">
        <v>57.085499519999999</v>
      </c>
    </row>
    <row r="2285" spans="1:6">
      <c r="A2285" s="4" t="s">
        <v>5526</v>
      </c>
      <c r="B2285" s="4" t="s">
        <v>1426</v>
      </c>
      <c r="C2285" s="4" t="s">
        <v>4345</v>
      </c>
      <c r="F2285" s="4">
        <v>48.839497199999997</v>
      </c>
    </row>
    <row r="2286" spans="1:6">
      <c r="A2286" s="4" t="s">
        <v>5526</v>
      </c>
      <c r="B2286" s="4" t="s">
        <v>5664</v>
      </c>
      <c r="C2286" s="4" t="s">
        <v>5665</v>
      </c>
      <c r="F2286" s="4">
        <v>45.555693083999998</v>
      </c>
    </row>
    <row r="2287" spans="1:6">
      <c r="A2287" s="4" t="s">
        <v>5526</v>
      </c>
      <c r="B2287" s="4" t="s">
        <v>11333</v>
      </c>
      <c r="C2287" s="4" t="s">
        <v>11332</v>
      </c>
      <c r="F2287" s="4">
        <v>27.457321248</v>
      </c>
    </row>
    <row r="2288" spans="1:6">
      <c r="A2288" s="4" t="s">
        <v>5526</v>
      </c>
      <c r="B2288" s="4" t="s">
        <v>28106</v>
      </c>
      <c r="C2288" s="4" t="s">
        <v>28107</v>
      </c>
      <c r="F2288" s="4">
        <v>75.778990559999997</v>
      </c>
    </row>
    <row r="2289" spans="1:6">
      <c r="A2289" s="4" t="s">
        <v>5526</v>
      </c>
      <c r="B2289" s="4" t="s">
        <v>10593</v>
      </c>
      <c r="C2289" s="4" t="s">
        <v>10592</v>
      </c>
      <c r="F2289" s="4">
        <v>4.810726368000001</v>
      </c>
    </row>
    <row r="2290" spans="1:6">
      <c r="A2290" s="4" t="s">
        <v>5526</v>
      </c>
      <c r="B2290" s="4" t="s">
        <v>10591</v>
      </c>
      <c r="C2290" s="4" t="s">
        <v>10590</v>
      </c>
      <c r="F2290" s="4">
        <v>4.810726368000001</v>
      </c>
    </row>
    <row r="2291" spans="1:6">
      <c r="A2291" s="4" t="s">
        <v>5526</v>
      </c>
      <c r="B2291" s="4" t="s">
        <v>10589</v>
      </c>
      <c r="C2291" s="4" t="s">
        <v>10588</v>
      </c>
      <c r="F2291" s="4">
        <v>5.319939744</v>
      </c>
    </row>
    <row r="2292" spans="1:6">
      <c r="A2292" s="4" t="s">
        <v>5526</v>
      </c>
      <c r="B2292" s="4" t="s">
        <v>10587</v>
      </c>
      <c r="C2292" s="4" t="s">
        <v>10586</v>
      </c>
      <c r="F2292" s="4">
        <v>5.3695834499999986</v>
      </c>
    </row>
    <row r="2293" spans="1:6">
      <c r="A2293" s="4" t="s">
        <v>5526</v>
      </c>
      <c r="B2293" s="4" t="s">
        <v>3258</v>
      </c>
      <c r="C2293" s="4" t="s">
        <v>3663</v>
      </c>
      <c r="F2293" s="4">
        <v>98.626590719999996</v>
      </c>
    </row>
    <row r="2294" spans="1:6">
      <c r="A2294" s="4" t="s">
        <v>5526</v>
      </c>
      <c r="B2294" s="4" t="s">
        <v>3259</v>
      </c>
      <c r="C2294" s="4" t="s">
        <v>3664</v>
      </c>
      <c r="F2294" s="4">
        <v>106.036985376</v>
      </c>
    </row>
    <row r="2295" spans="1:6">
      <c r="A2295" s="4" t="s">
        <v>5526</v>
      </c>
      <c r="B2295" s="4" t="s">
        <v>25727</v>
      </c>
      <c r="C2295" s="4" t="s">
        <v>25728</v>
      </c>
      <c r="F2295" s="4">
        <v>109.18606809600001</v>
      </c>
    </row>
    <row r="2296" spans="1:6">
      <c r="A2296" s="4" t="s">
        <v>5526</v>
      </c>
      <c r="B2296" s="4" t="s">
        <v>10585</v>
      </c>
      <c r="C2296" s="4" t="s">
        <v>10584</v>
      </c>
      <c r="F2296" s="4">
        <v>145.78202304000004</v>
      </c>
    </row>
    <row r="2297" spans="1:6">
      <c r="A2297" s="4" t="s">
        <v>6989</v>
      </c>
      <c r="B2297" s="4" t="s">
        <v>28108</v>
      </c>
      <c r="C2297" s="4" t="s">
        <v>28109</v>
      </c>
      <c r="F2297" s="4">
        <v>173.83411199999998</v>
      </c>
    </row>
    <row r="2298" spans="1:6">
      <c r="A2298" s="4" t="s">
        <v>5526</v>
      </c>
      <c r="B2298" s="4" t="s">
        <v>10583</v>
      </c>
      <c r="C2298" s="4" t="s">
        <v>10582</v>
      </c>
      <c r="F2298" s="4">
        <v>200.24571456000004</v>
      </c>
    </row>
    <row r="2299" spans="1:6">
      <c r="A2299" s="4" t="s">
        <v>5526</v>
      </c>
      <c r="B2299" s="4" t="s">
        <v>10581</v>
      </c>
      <c r="C2299" s="4" t="s">
        <v>10580</v>
      </c>
      <c r="F2299" s="4">
        <v>266.49360072000002</v>
      </c>
    </row>
    <row r="2300" spans="1:6">
      <c r="A2300" s="4" t="s">
        <v>5526</v>
      </c>
      <c r="B2300" s="4" t="s">
        <v>12308</v>
      </c>
      <c r="C2300" s="4" t="s">
        <v>12307</v>
      </c>
      <c r="F2300" s="4">
        <v>309.31292736</v>
      </c>
    </row>
    <row r="2301" spans="1:6">
      <c r="A2301" s="4" t="s">
        <v>5526</v>
      </c>
      <c r="B2301" s="4" t="s">
        <v>5752</v>
      </c>
      <c r="C2301" s="4" t="s">
        <v>5753</v>
      </c>
      <c r="F2301" s="4">
        <v>282.32578368000003</v>
      </c>
    </row>
    <row r="2302" spans="1:6">
      <c r="A2302" s="4" t="s">
        <v>5526</v>
      </c>
      <c r="B2302" s="4" t="s">
        <v>830</v>
      </c>
      <c r="C2302" s="4" t="s">
        <v>3665</v>
      </c>
      <c r="F2302" s="4">
        <v>317.14339392000005</v>
      </c>
    </row>
    <row r="2303" spans="1:6">
      <c r="A2303" s="4" t="s">
        <v>5526</v>
      </c>
      <c r="B2303" s="4" t="s">
        <v>25925</v>
      </c>
      <c r="C2303" s="4" t="s">
        <v>25926</v>
      </c>
      <c r="F2303" s="4">
        <v>290.02807296000003</v>
      </c>
    </row>
    <row r="2304" spans="1:6">
      <c r="A2304" s="4" t="s">
        <v>5526</v>
      </c>
      <c r="B2304" s="4" t="s">
        <v>8582</v>
      </c>
      <c r="C2304" s="4" t="s">
        <v>8581</v>
      </c>
      <c r="F2304" s="4">
        <v>304.78011264000008</v>
      </c>
    </row>
    <row r="2305" spans="1:6">
      <c r="A2305" s="4" t="s">
        <v>5526</v>
      </c>
      <c r="B2305" s="4" t="s">
        <v>25729</v>
      </c>
      <c r="C2305" s="4" t="s">
        <v>25730</v>
      </c>
      <c r="F2305" s="4">
        <v>322.45692480000008</v>
      </c>
    </row>
    <row r="2306" spans="1:6">
      <c r="A2306" s="4" t="s">
        <v>5526</v>
      </c>
      <c r="B2306" s="4" t="s">
        <v>12020</v>
      </c>
      <c r="C2306" s="4" t="s">
        <v>12021</v>
      </c>
      <c r="F2306" s="4">
        <v>406.14503616000007</v>
      </c>
    </row>
    <row r="2307" spans="1:6">
      <c r="A2307" s="4" t="s">
        <v>5526</v>
      </c>
      <c r="B2307" s="4" t="s">
        <v>5351</v>
      </c>
      <c r="C2307" s="4" t="s">
        <v>5352</v>
      </c>
      <c r="F2307" s="4">
        <v>401.09951232000003</v>
      </c>
    </row>
    <row r="2308" spans="1:6">
      <c r="A2308" s="4" t="s">
        <v>5526</v>
      </c>
      <c r="B2308" s="4" t="s">
        <v>12018</v>
      </c>
      <c r="C2308" s="4" t="s">
        <v>12019</v>
      </c>
      <c r="F2308" s="4">
        <v>451.07699904000003</v>
      </c>
    </row>
    <row r="2309" spans="1:6">
      <c r="A2309" s="4" t="s">
        <v>5526</v>
      </c>
      <c r="B2309" s="4" t="s">
        <v>10579</v>
      </c>
      <c r="C2309" s="4" t="s">
        <v>10578</v>
      </c>
      <c r="F2309" s="4">
        <v>412.11110592000011</v>
      </c>
    </row>
    <row r="2310" spans="1:6">
      <c r="A2310" s="4" t="s">
        <v>5526</v>
      </c>
      <c r="B2310" s="4" t="s">
        <v>9795</v>
      </c>
      <c r="C2310" s="4" t="s">
        <v>9796</v>
      </c>
      <c r="F2310" s="4">
        <v>422.20215360000003</v>
      </c>
    </row>
    <row r="2311" spans="1:6">
      <c r="A2311" s="4" t="s">
        <v>5526</v>
      </c>
      <c r="B2311" s="4" t="s">
        <v>25927</v>
      </c>
      <c r="C2311" s="4" t="s">
        <v>25928</v>
      </c>
      <c r="F2311" s="4">
        <v>529.28844480000021</v>
      </c>
    </row>
    <row r="2312" spans="1:6">
      <c r="A2312" s="4" t="s">
        <v>5526</v>
      </c>
      <c r="B2312" s="4" t="s">
        <v>831</v>
      </c>
      <c r="C2312" s="4" t="s">
        <v>3666</v>
      </c>
      <c r="F2312" s="4">
        <v>654.89052672000003</v>
      </c>
    </row>
    <row r="2313" spans="1:6">
      <c r="A2313" s="4" t="s">
        <v>5526</v>
      </c>
      <c r="B2313" s="4" t="s">
        <v>25929</v>
      </c>
      <c r="C2313" s="4" t="s">
        <v>25930</v>
      </c>
      <c r="F2313" s="4">
        <v>721.86898176</v>
      </c>
    </row>
    <row r="2314" spans="1:6">
      <c r="A2314" s="4" t="s">
        <v>5526</v>
      </c>
      <c r="B2314" s="4" t="s">
        <v>10577</v>
      </c>
      <c r="C2314" s="4" t="s">
        <v>10576</v>
      </c>
      <c r="F2314" s="4">
        <v>2.8812398999999997</v>
      </c>
    </row>
    <row r="2315" spans="1:6">
      <c r="A2315" s="4" t="s">
        <v>5526</v>
      </c>
      <c r="B2315" s="4" t="s">
        <v>5885</v>
      </c>
      <c r="C2315" s="4" t="s">
        <v>5884</v>
      </c>
      <c r="F2315" s="4">
        <v>15.142397760000003</v>
      </c>
    </row>
    <row r="2316" spans="1:6">
      <c r="A2316" s="4" t="s">
        <v>5526</v>
      </c>
      <c r="B2316" s="4" t="s">
        <v>3260</v>
      </c>
      <c r="C2316" s="4" t="s">
        <v>3667</v>
      </c>
      <c r="F2316" s="4">
        <v>112.71036067199999</v>
      </c>
    </row>
    <row r="2317" spans="1:6">
      <c r="A2317" s="4" t="s">
        <v>5526</v>
      </c>
      <c r="B2317" s="4" t="s">
        <v>10575</v>
      </c>
      <c r="C2317" s="4" t="s">
        <v>10574</v>
      </c>
      <c r="F2317" s="4">
        <v>103.34364599999998</v>
      </c>
    </row>
    <row r="2318" spans="1:6">
      <c r="A2318" s="4" t="s">
        <v>5526</v>
      </c>
      <c r="B2318" s="4" t="s">
        <v>12463</v>
      </c>
      <c r="C2318" s="4" t="s">
        <v>12464</v>
      </c>
      <c r="F2318" s="4">
        <v>5.3869415040000002</v>
      </c>
    </row>
    <row r="2319" spans="1:6">
      <c r="A2319" s="4" t="s">
        <v>5526</v>
      </c>
      <c r="B2319" s="4" t="s">
        <v>11627</v>
      </c>
      <c r="C2319" s="4" t="s">
        <v>11628</v>
      </c>
      <c r="F2319" s="4">
        <v>28.073737440000002</v>
      </c>
    </row>
    <row r="2320" spans="1:6">
      <c r="A2320" s="4" t="s">
        <v>5526</v>
      </c>
      <c r="B2320" s="4" t="s">
        <v>25289</v>
      </c>
      <c r="C2320" s="4" t="s">
        <v>25290</v>
      </c>
      <c r="F2320" s="4">
        <v>33.541081056000003</v>
      </c>
    </row>
    <row r="2321" spans="1:6">
      <c r="A2321" s="4" t="s">
        <v>5526</v>
      </c>
      <c r="B2321" s="4" t="s">
        <v>26614</v>
      </c>
      <c r="C2321" s="4" t="s">
        <v>26615</v>
      </c>
      <c r="F2321" s="4">
        <v>41.27792865</v>
      </c>
    </row>
    <row r="2322" spans="1:6">
      <c r="A2322" s="4" t="s">
        <v>5526</v>
      </c>
      <c r="B2322" s="4" t="s">
        <v>26616</v>
      </c>
      <c r="C2322" s="4" t="s">
        <v>26617</v>
      </c>
      <c r="F2322" s="4">
        <v>42.063721349999994</v>
      </c>
    </row>
    <row r="2323" spans="1:6">
      <c r="A2323" s="4" t="s">
        <v>5526</v>
      </c>
      <c r="B2323" s="4" t="s">
        <v>26618</v>
      </c>
      <c r="C2323" s="4" t="s">
        <v>26617</v>
      </c>
      <c r="F2323" s="4">
        <v>78.233997449999976</v>
      </c>
    </row>
    <row r="2324" spans="1:6">
      <c r="A2324" s="4" t="s">
        <v>5526</v>
      </c>
      <c r="B2324" s="4" t="s">
        <v>9797</v>
      </c>
      <c r="C2324" s="4" t="s">
        <v>9798</v>
      </c>
      <c r="F2324" s="4">
        <v>104.616548064</v>
      </c>
    </row>
    <row r="2325" spans="1:6">
      <c r="A2325" s="4" t="s">
        <v>5526</v>
      </c>
      <c r="B2325" s="4" t="s">
        <v>9799</v>
      </c>
      <c r="C2325" s="4" t="s">
        <v>9800</v>
      </c>
      <c r="F2325" s="4">
        <v>102.030280128</v>
      </c>
    </row>
    <row r="2326" spans="1:6">
      <c r="A2326" s="4" t="s">
        <v>5526</v>
      </c>
      <c r="B2326" s="4" t="s">
        <v>9989</v>
      </c>
      <c r="C2326" s="4" t="s">
        <v>9988</v>
      </c>
      <c r="F2326" s="4">
        <v>111.034598796</v>
      </c>
    </row>
    <row r="2327" spans="1:6">
      <c r="A2327" s="4" t="s">
        <v>5526</v>
      </c>
      <c r="B2327" s="4" t="s">
        <v>29070</v>
      </c>
      <c r="C2327" s="4" t="s">
        <v>29071</v>
      </c>
      <c r="E2327" s="4" t="s">
        <v>10004</v>
      </c>
      <c r="F2327" s="4">
        <v>120.898152</v>
      </c>
    </row>
    <row r="2328" spans="1:6">
      <c r="A2328" s="4" t="s">
        <v>5526</v>
      </c>
      <c r="B2328" s="4" t="s">
        <v>9801</v>
      </c>
      <c r="C2328" s="4" t="s">
        <v>9802</v>
      </c>
      <c r="F2328" s="4">
        <v>126.84674304000002</v>
      </c>
    </row>
    <row r="2329" spans="1:6">
      <c r="A2329" s="4" t="s">
        <v>5526</v>
      </c>
      <c r="B2329" s="4" t="s">
        <v>9803</v>
      </c>
      <c r="C2329" s="4" t="s">
        <v>9804</v>
      </c>
      <c r="F2329" s="4">
        <v>148.54366080000003</v>
      </c>
    </row>
    <row r="2330" spans="1:6">
      <c r="A2330" s="4" t="s">
        <v>5526</v>
      </c>
      <c r="B2330" s="4" t="s">
        <v>9805</v>
      </c>
      <c r="C2330" s="4" t="s">
        <v>9806</v>
      </c>
      <c r="F2330" s="4">
        <v>147.50659008000002</v>
      </c>
    </row>
    <row r="2331" spans="1:6">
      <c r="A2331" s="4" t="s">
        <v>5526</v>
      </c>
      <c r="B2331" s="4" t="s">
        <v>9807</v>
      </c>
      <c r="C2331" s="4" t="s">
        <v>9808</v>
      </c>
      <c r="F2331" s="4">
        <v>193.62138371999998</v>
      </c>
    </row>
    <row r="2332" spans="1:6">
      <c r="A2332" s="4" t="s">
        <v>5526</v>
      </c>
      <c r="B2332" s="4" t="s">
        <v>9809</v>
      </c>
      <c r="C2332" s="4" t="s">
        <v>9810</v>
      </c>
      <c r="F2332" s="4">
        <v>233.52342876</v>
      </c>
    </row>
    <row r="2333" spans="1:6">
      <c r="A2333" s="4" t="s">
        <v>5526</v>
      </c>
      <c r="B2333" s="4" t="s">
        <v>9811</v>
      </c>
      <c r="C2333" s="4" t="s">
        <v>9812</v>
      </c>
      <c r="F2333" s="4">
        <v>260.19772416000001</v>
      </c>
    </row>
    <row r="2334" spans="1:6">
      <c r="A2334" s="4" t="s">
        <v>5526</v>
      </c>
      <c r="B2334" s="4" t="s">
        <v>9813</v>
      </c>
      <c r="C2334" s="4" t="s">
        <v>9814</v>
      </c>
      <c r="F2334" s="4">
        <v>357.22792512000001</v>
      </c>
    </row>
    <row r="2335" spans="1:6">
      <c r="A2335" s="4" t="s">
        <v>5526</v>
      </c>
      <c r="B2335" s="4" t="s">
        <v>9815</v>
      </c>
      <c r="C2335" s="4" t="s">
        <v>9816</v>
      </c>
      <c r="F2335" s="4">
        <v>615.09574692000001</v>
      </c>
    </row>
    <row r="2336" spans="1:6">
      <c r="A2336" s="4" t="s">
        <v>5526</v>
      </c>
      <c r="B2336" s="4" t="s">
        <v>13910</v>
      </c>
      <c r="C2336" s="4" t="s">
        <v>13911</v>
      </c>
      <c r="F2336" s="4">
        <v>52.804804931999996</v>
      </c>
    </row>
    <row r="2337" spans="1:6">
      <c r="A2337" s="4" t="s">
        <v>5526</v>
      </c>
      <c r="B2337" s="4" t="s">
        <v>26619</v>
      </c>
      <c r="C2337" s="4" t="s">
        <v>26620</v>
      </c>
      <c r="F2337" s="4">
        <v>52.544215943999994</v>
      </c>
    </row>
    <row r="2338" spans="1:6">
      <c r="A2338" s="4" t="s">
        <v>5526</v>
      </c>
      <c r="B2338" s="4" t="s">
        <v>8382</v>
      </c>
      <c r="C2338" s="4" t="s">
        <v>8381</v>
      </c>
      <c r="F2338" s="4">
        <v>29.140838999999996</v>
      </c>
    </row>
    <row r="2339" spans="1:6">
      <c r="A2339" s="4" t="s">
        <v>5526</v>
      </c>
      <c r="B2339" s="4" t="s">
        <v>1509</v>
      </c>
      <c r="C2339" s="4" t="s">
        <v>4346</v>
      </c>
      <c r="F2339" s="4">
        <v>18.323257049999999</v>
      </c>
    </row>
    <row r="2340" spans="1:6">
      <c r="A2340" s="4" t="s">
        <v>5526</v>
      </c>
      <c r="B2340" s="4" t="s">
        <v>1510</v>
      </c>
      <c r="C2340" s="4" t="s">
        <v>4347</v>
      </c>
      <c r="F2340" s="4">
        <v>23.478533399999993</v>
      </c>
    </row>
    <row r="2341" spans="1:6">
      <c r="A2341" s="4" t="s">
        <v>5526</v>
      </c>
      <c r="B2341" s="4" t="s">
        <v>1511</v>
      </c>
      <c r="C2341" s="4" t="s">
        <v>4348</v>
      </c>
      <c r="F2341" s="4">
        <v>25.063922663999996</v>
      </c>
    </row>
    <row r="2342" spans="1:6">
      <c r="A2342" s="4" t="s">
        <v>5526</v>
      </c>
      <c r="B2342" s="4" t="s">
        <v>1512</v>
      </c>
      <c r="C2342" s="4" t="s">
        <v>4349</v>
      </c>
      <c r="F2342" s="4">
        <v>33.152470848</v>
      </c>
    </row>
    <row r="2343" spans="1:6">
      <c r="A2343" s="4" t="s">
        <v>5526</v>
      </c>
      <c r="B2343" s="4" t="s">
        <v>1513</v>
      </c>
      <c r="C2343" s="4" t="s">
        <v>4350</v>
      </c>
      <c r="F2343" s="4">
        <v>50.119944000000004</v>
      </c>
    </row>
    <row r="2344" spans="1:6">
      <c r="A2344" s="4" t="s">
        <v>5526</v>
      </c>
      <c r="B2344" s="4" t="s">
        <v>1499</v>
      </c>
      <c r="C2344" s="4" t="s">
        <v>4351</v>
      </c>
      <c r="F2344" s="4">
        <v>18.010073088000002</v>
      </c>
    </row>
    <row r="2345" spans="1:6">
      <c r="A2345" s="4" t="s">
        <v>5526</v>
      </c>
      <c r="B2345" s="4" t="s">
        <v>1500</v>
      </c>
      <c r="C2345" s="4" t="s">
        <v>4352</v>
      </c>
      <c r="F2345" s="4">
        <v>22.090480272000001</v>
      </c>
    </row>
    <row r="2346" spans="1:6">
      <c r="A2346" s="4" t="s">
        <v>5526</v>
      </c>
      <c r="B2346" s="4" t="s">
        <v>1501</v>
      </c>
      <c r="C2346" s="4" t="s">
        <v>4353</v>
      </c>
      <c r="F2346" s="4">
        <v>39.889037999999999</v>
      </c>
    </row>
    <row r="2347" spans="1:6">
      <c r="A2347" s="4" t="s">
        <v>5526</v>
      </c>
      <c r="B2347" s="4" t="s">
        <v>1502</v>
      </c>
      <c r="C2347" s="4" t="s">
        <v>4354</v>
      </c>
      <c r="F2347" s="4">
        <v>68.127389567999998</v>
      </c>
    </row>
    <row r="2348" spans="1:6">
      <c r="A2348" s="4" t="s">
        <v>5526</v>
      </c>
      <c r="B2348" s="4" t="s">
        <v>8380</v>
      </c>
      <c r="C2348" s="4" t="s">
        <v>8379</v>
      </c>
      <c r="F2348" s="4">
        <v>36.75079379999999</v>
      </c>
    </row>
    <row r="2349" spans="1:6">
      <c r="A2349" s="4" t="s">
        <v>5526</v>
      </c>
      <c r="B2349" s="4" t="s">
        <v>8378</v>
      </c>
      <c r="C2349" s="4" t="s">
        <v>8377</v>
      </c>
      <c r="F2349" s="4">
        <v>91.871236800000005</v>
      </c>
    </row>
    <row r="2350" spans="1:6">
      <c r="A2350" s="4" t="s">
        <v>5526</v>
      </c>
      <c r="B2350" s="4" t="s">
        <v>8216</v>
      </c>
      <c r="C2350" s="4" t="s">
        <v>8215</v>
      </c>
      <c r="F2350" s="4">
        <v>74.130747263999993</v>
      </c>
    </row>
    <row r="2351" spans="1:6">
      <c r="A2351" s="4" t="s">
        <v>5526</v>
      </c>
      <c r="B2351" s="4" t="s">
        <v>1079</v>
      </c>
      <c r="C2351" s="4" t="s">
        <v>3668</v>
      </c>
      <c r="F2351" s="4">
        <v>4.4757175680000003</v>
      </c>
    </row>
    <row r="2352" spans="1:6">
      <c r="A2352" s="4" t="s">
        <v>5526</v>
      </c>
      <c r="B2352" s="4" t="s">
        <v>1080</v>
      </c>
      <c r="C2352" s="4" t="s">
        <v>3669</v>
      </c>
      <c r="F2352" s="4">
        <v>4.1541091200000002</v>
      </c>
    </row>
    <row r="2353" spans="1:6">
      <c r="A2353" s="4" t="s">
        <v>5526</v>
      </c>
      <c r="B2353" s="4" t="s">
        <v>1081</v>
      </c>
      <c r="C2353" s="4" t="s">
        <v>3670</v>
      </c>
      <c r="F2353" s="4">
        <v>6.552772128</v>
      </c>
    </row>
    <row r="2354" spans="1:6">
      <c r="A2354" s="4" t="s">
        <v>5526</v>
      </c>
      <c r="B2354" s="4" t="s">
        <v>1515</v>
      </c>
      <c r="C2354" s="4" t="s">
        <v>4355</v>
      </c>
      <c r="F2354" s="4">
        <v>27.217001699999994</v>
      </c>
    </row>
    <row r="2355" spans="1:6">
      <c r="A2355" s="4" t="s">
        <v>5526</v>
      </c>
      <c r="B2355" s="4" t="s">
        <v>1516</v>
      </c>
      <c r="C2355" s="4" t="s">
        <v>3671</v>
      </c>
      <c r="F2355" s="4">
        <v>67.256366688</v>
      </c>
    </row>
    <row r="2356" spans="1:6">
      <c r="A2356" s="4" t="s">
        <v>5526</v>
      </c>
      <c r="B2356" s="4" t="s">
        <v>8376</v>
      </c>
      <c r="C2356" s="4" t="s">
        <v>8375</v>
      </c>
      <c r="F2356" s="4">
        <v>46.325016864000006</v>
      </c>
    </row>
    <row r="2357" spans="1:6">
      <c r="A2357" s="4" t="s">
        <v>5526</v>
      </c>
      <c r="B2357" s="4" t="s">
        <v>841</v>
      </c>
      <c r="C2357" s="4" t="s">
        <v>4356</v>
      </c>
      <c r="F2357" s="4">
        <v>50.838542568000001</v>
      </c>
    </row>
    <row r="2358" spans="1:6">
      <c r="A2358" s="4" t="s">
        <v>5526</v>
      </c>
      <c r="B2358" s="4" t="s">
        <v>1082</v>
      </c>
      <c r="C2358" s="4" t="s">
        <v>3672</v>
      </c>
      <c r="F2358" s="4">
        <v>4.1139080639999994</v>
      </c>
    </row>
    <row r="2359" spans="1:6">
      <c r="A2359" s="4" t="s">
        <v>5526</v>
      </c>
      <c r="B2359" s="4" t="s">
        <v>10573</v>
      </c>
      <c r="C2359" s="4" t="s">
        <v>10572</v>
      </c>
      <c r="F2359" s="4">
        <v>203.19379200000003</v>
      </c>
    </row>
    <row r="2360" spans="1:6">
      <c r="A2360" s="4" t="s">
        <v>5526</v>
      </c>
      <c r="B2360" s="4" t="s">
        <v>1503</v>
      </c>
      <c r="C2360" s="4" t="s">
        <v>3673</v>
      </c>
      <c r="F2360" s="4">
        <v>46.606424256000004</v>
      </c>
    </row>
    <row r="2361" spans="1:6">
      <c r="A2361" s="4" t="s">
        <v>5526</v>
      </c>
      <c r="B2361" s="4" t="s">
        <v>1504</v>
      </c>
      <c r="C2361" s="4" t="s">
        <v>4357</v>
      </c>
      <c r="F2361" s="4">
        <v>62.231234688000001</v>
      </c>
    </row>
    <row r="2362" spans="1:6">
      <c r="A2362" s="4" t="s">
        <v>5526</v>
      </c>
      <c r="B2362" s="4" t="s">
        <v>28110</v>
      </c>
      <c r="C2362" s="4" t="s">
        <v>28111</v>
      </c>
      <c r="F2362" s="4">
        <v>71.169269472000011</v>
      </c>
    </row>
    <row r="2363" spans="1:6">
      <c r="A2363" s="4" t="s">
        <v>6989</v>
      </c>
      <c r="B2363" s="4" t="s">
        <v>28112</v>
      </c>
      <c r="C2363" s="4" t="s">
        <v>28113</v>
      </c>
      <c r="F2363" s="4">
        <v>101.83159034999998</v>
      </c>
    </row>
    <row r="2364" spans="1:6">
      <c r="A2364" s="4" t="s">
        <v>5526</v>
      </c>
      <c r="B2364" s="4" t="s">
        <v>10571</v>
      </c>
      <c r="C2364" s="4" t="s">
        <v>10570</v>
      </c>
      <c r="F2364" s="4">
        <v>171.80201088000004</v>
      </c>
    </row>
    <row r="2365" spans="1:6">
      <c r="A2365" s="4" t="s">
        <v>5526</v>
      </c>
      <c r="B2365" s="4" t="s">
        <v>1514</v>
      </c>
      <c r="C2365" s="4" t="s">
        <v>4358</v>
      </c>
      <c r="F2365" s="4">
        <v>190.76933519999997</v>
      </c>
    </row>
    <row r="2366" spans="1:6">
      <c r="A2366" s="4" t="s">
        <v>5526</v>
      </c>
      <c r="B2366" s="4" t="s">
        <v>7016</v>
      </c>
      <c r="C2366" s="4" t="s">
        <v>7017</v>
      </c>
      <c r="F2366" s="4">
        <v>294.86385215999996</v>
      </c>
    </row>
    <row r="2367" spans="1:6">
      <c r="A2367" s="4" t="s">
        <v>5526</v>
      </c>
      <c r="B2367" s="4" t="s">
        <v>5353</v>
      </c>
      <c r="C2367" s="4" t="s">
        <v>5354</v>
      </c>
      <c r="F2367" s="4">
        <v>142.54263360000004</v>
      </c>
    </row>
    <row r="2368" spans="1:6">
      <c r="A2368" s="4" t="s">
        <v>6989</v>
      </c>
      <c r="B2368" s="4" t="s">
        <v>28114</v>
      </c>
      <c r="C2368" s="4" t="s">
        <v>28115</v>
      </c>
      <c r="F2368" s="4">
        <v>143.189232</v>
      </c>
    </row>
    <row r="2369" spans="1:6">
      <c r="A2369" s="4" t="s">
        <v>5526</v>
      </c>
      <c r="B2369" s="4" t="s">
        <v>836</v>
      </c>
      <c r="C2369" s="4" t="s">
        <v>3674</v>
      </c>
      <c r="F2369" s="4">
        <v>135.56279808000002</v>
      </c>
    </row>
    <row r="2370" spans="1:6">
      <c r="A2370" s="4" t="s">
        <v>5526</v>
      </c>
      <c r="B2370" s="4" t="s">
        <v>852</v>
      </c>
      <c r="C2370" s="4" t="s">
        <v>3675</v>
      </c>
      <c r="F2370" s="4">
        <v>73.889540928000002</v>
      </c>
    </row>
    <row r="2371" spans="1:6">
      <c r="A2371" s="4" t="s">
        <v>5526</v>
      </c>
      <c r="B2371" s="4" t="s">
        <v>25931</v>
      </c>
      <c r="C2371" s="4" t="s">
        <v>25932</v>
      </c>
      <c r="F2371" s="4">
        <v>69.936437087999991</v>
      </c>
    </row>
    <row r="2372" spans="1:6">
      <c r="A2372" s="4" t="s">
        <v>5526</v>
      </c>
      <c r="B2372" s="4" t="s">
        <v>12725</v>
      </c>
      <c r="C2372" s="4" t="s">
        <v>12726</v>
      </c>
      <c r="F2372" s="4">
        <v>100.0599498</v>
      </c>
    </row>
    <row r="2373" spans="1:6">
      <c r="A2373" s="4" t="s">
        <v>5526</v>
      </c>
      <c r="B2373" s="4" t="s">
        <v>13658</v>
      </c>
      <c r="C2373" s="4" t="s">
        <v>13659</v>
      </c>
      <c r="F2373" s="4">
        <v>113.98240512000001</v>
      </c>
    </row>
    <row r="2374" spans="1:6">
      <c r="A2374" s="4" t="s">
        <v>5526</v>
      </c>
      <c r="B2374" s="4" t="s">
        <v>853</v>
      </c>
      <c r="C2374" s="4" t="s">
        <v>4359</v>
      </c>
      <c r="F2374" s="4">
        <v>312.03630899999996</v>
      </c>
    </row>
    <row r="2375" spans="1:6">
      <c r="A2375" s="4" t="s">
        <v>5526</v>
      </c>
      <c r="B2375" s="4" t="s">
        <v>854</v>
      </c>
      <c r="C2375" s="4" t="s">
        <v>3676</v>
      </c>
      <c r="F2375" s="4">
        <v>408.18422016000005</v>
      </c>
    </row>
    <row r="2376" spans="1:6">
      <c r="A2376" s="4" t="s">
        <v>5526</v>
      </c>
      <c r="B2376" s="4" t="s">
        <v>25933</v>
      </c>
      <c r="C2376" s="4" t="s">
        <v>25934</v>
      </c>
      <c r="F2376" s="4">
        <v>74.170948320000008</v>
      </c>
    </row>
    <row r="2377" spans="1:6">
      <c r="A2377" s="4" t="s">
        <v>6989</v>
      </c>
      <c r="B2377" s="4" t="s">
        <v>11155</v>
      </c>
      <c r="C2377" s="4" t="s">
        <v>11156</v>
      </c>
      <c r="F2377" s="4">
        <v>90.69358233600002</v>
      </c>
    </row>
    <row r="2378" spans="1:6">
      <c r="A2378" s="4" t="s">
        <v>5526</v>
      </c>
      <c r="B2378" s="4" t="s">
        <v>10569</v>
      </c>
      <c r="C2378" s="4" t="s">
        <v>10568</v>
      </c>
      <c r="F2378" s="4">
        <v>121.20694272000001</v>
      </c>
    </row>
    <row r="2379" spans="1:6">
      <c r="A2379" s="4" t="s">
        <v>5526</v>
      </c>
      <c r="B2379" s="4" t="s">
        <v>5903</v>
      </c>
      <c r="C2379" s="4" t="s">
        <v>5902</v>
      </c>
      <c r="F2379" s="4">
        <v>69.253019135999992</v>
      </c>
    </row>
    <row r="2380" spans="1:6">
      <c r="A2380" s="4" t="s">
        <v>5526</v>
      </c>
      <c r="B2380" s="4" t="s">
        <v>5834</v>
      </c>
      <c r="C2380" s="4" t="s">
        <v>5833</v>
      </c>
      <c r="F2380" s="4">
        <v>113.85422784000002</v>
      </c>
    </row>
    <row r="2381" spans="1:6">
      <c r="A2381" s="4" t="s">
        <v>5526</v>
      </c>
      <c r="B2381" s="4" t="s">
        <v>846</v>
      </c>
      <c r="C2381" s="4" t="s">
        <v>3677</v>
      </c>
      <c r="F2381" s="4">
        <v>82.907977824000014</v>
      </c>
    </row>
    <row r="2382" spans="1:6">
      <c r="A2382" s="4" t="s">
        <v>5526</v>
      </c>
      <c r="B2382" s="4" t="s">
        <v>847</v>
      </c>
      <c r="C2382" s="4" t="s">
        <v>3678</v>
      </c>
      <c r="F2382" s="4">
        <v>87.024877037999985</v>
      </c>
    </row>
    <row r="2383" spans="1:6">
      <c r="A2383" s="4" t="s">
        <v>5526</v>
      </c>
      <c r="B2383" s="4" t="s">
        <v>9817</v>
      </c>
      <c r="C2383" s="4" t="s">
        <v>9818</v>
      </c>
      <c r="F2383" s="4">
        <v>106.09525297799998</v>
      </c>
    </row>
    <row r="2384" spans="1:6">
      <c r="A2384" s="4" t="s">
        <v>5526</v>
      </c>
      <c r="B2384" s="4" t="s">
        <v>7018</v>
      </c>
      <c r="C2384" s="4" t="s">
        <v>7019</v>
      </c>
      <c r="F2384" s="4">
        <v>127.39055399999999</v>
      </c>
    </row>
    <row r="2385" spans="1:6">
      <c r="A2385" s="4" t="s">
        <v>5526</v>
      </c>
      <c r="B2385" s="4" t="s">
        <v>13785</v>
      </c>
      <c r="C2385" s="4" t="s">
        <v>13786</v>
      </c>
      <c r="F2385" s="4">
        <v>272.10655872000001</v>
      </c>
    </row>
    <row r="2386" spans="1:6">
      <c r="A2386" s="4" t="s">
        <v>5526</v>
      </c>
      <c r="B2386" s="4" t="s">
        <v>10567</v>
      </c>
      <c r="C2386" s="4" t="s">
        <v>10566</v>
      </c>
      <c r="F2386" s="4">
        <v>413.84732543999996</v>
      </c>
    </row>
    <row r="2387" spans="1:6">
      <c r="A2387" s="4" t="s">
        <v>5526</v>
      </c>
      <c r="B2387" s="4" t="s">
        <v>1505</v>
      </c>
      <c r="C2387" s="4" t="s">
        <v>3679</v>
      </c>
      <c r="F2387" s="4">
        <v>30.646605024000003</v>
      </c>
    </row>
    <row r="2388" spans="1:6">
      <c r="A2388" s="4" t="s">
        <v>5526</v>
      </c>
      <c r="B2388" s="4" t="s">
        <v>1506</v>
      </c>
      <c r="C2388" s="4" t="s">
        <v>4360</v>
      </c>
      <c r="F2388" s="4">
        <v>33.634883520000002</v>
      </c>
    </row>
    <row r="2389" spans="1:6">
      <c r="A2389" s="4" t="s">
        <v>5526</v>
      </c>
      <c r="B2389" s="4" t="s">
        <v>11629</v>
      </c>
      <c r="C2389" s="4" t="s">
        <v>11630</v>
      </c>
      <c r="F2389" s="4">
        <v>44.475768288000005</v>
      </c>
    </row>
    <row r="2390" spans="1:6">
      <c r="A2390" s="4" t="s">
        <v>5526</v>
      </c>
      <c r="B2390" s="4" t="s">
        <v>1507</v>
      </c>
      <c r="C2390" s="4" t="s">
        <v>4361</v>
      </c>
      <c r="F2390" s="4">
        <v>82.438965504000009</v>
      </c>
    </row>
    <row r="2391" spans="1:6">
      <c r="A2391" s="4" t="s">
        <v>5526</v>
      </c>
      <c r="B2391" s="4" t="s">
        <v>1508</v>
      </c>
      <c r="C2391" s="4" t="s">
        <v>4362</v>
      </c>
      <c r="F2391" s="4">
        <v>193.48727616000002</v>
      </c>
    </row>
    <row r="2392" spans="1:6">
      <c r="A2392" s="4" t="s">
        <v>5526</v>
      </c>
      <c r="B2392" s="4" t="s">
        <v>10565</v>
      </c>
      <c r="C2392" s="4" t="s">
        <v>10564</v>
      </c>
      <c r="F2392" s="4">
        <v>285.79822272000001</v>
      </c>
    </row>
    <row r="2393" spans="1:6">
      <c r="A2393" s="4" t="s">
        <v>5526</v>
      </c>
      <c r="B2393" s="4" t="s">
        <v>8374</v>
      </c>
      <c r="C2393" s="4" t="s">
        <v>8373</v>
      </c>
      <c r="F2393" s="4">
        <v>28.370647199999997</v>
      </c>
    </row>
    <row r="2394" spans="1:6">
      <c r="A2394" s="4" t="s">
        <v>5526</v>
      </c>
      <c r="B2394" s="4" t="s">
        <v>1517</v>
      </c>
      <c r="C2394" s="4" t="s">
        <v>4363</v>
      </c>
      <c r="F2394" s="4">
        <v>30.240167561999996</v>
      </c>
    </row>
    <row r="2395" spans="1:6">
      <c r="A2395" s="4" t="s">
        <v>5526</v>
      </c>
      <c r="B2395" s="4" t="s">
        <v>8372</v>
      </c>
      <c r="C2395" s="4" t="s">
        <v>8371</v>
      </c>
      <c r="F2395" s="4">
        <v>77.168620199999978</v>
      </c>
    </row>
    <row r="2396" spans="1:6">
      <c r="A2396" s="4" t="s">
        <v>5526</v>
      </c>
      <c r="B2396" s="4" t="s">
        <v>4020</v>
      </c>
      <c r="C2396" s="4" t="s">
        <v>4021</v>
      </c>
      <c r="F2396" s="4">
        <v>195.93887472</v>
      </c>
    </row>
    <row r="2397" spans="1:6">
      <c r="A2397" s="4" t="s">
        <v>5526</v>
      </c>
      <c r="B2397" s="4" t="s">
        <v>28116</v>
      </c>
      <c r="C2397" s="4" t="s">
        <v>28117</v>
      </c>
      <c r="F2397" s="4">
        <v>218.72654784000005</v>
      </c>
    </row>
    <row r="2398" spans="1:6">
      <c r="A2398" s="4" t="s">
        <v>5526</v>
      </c>
      <c r="B2398" s="4" t="s">
        <v>1518</v>
      </c>
      <c r="C2398" s="4" t="s">
        <v>4364</v>
      </c>
      <c r="F2398" s="4">
        <v>257.77317600000003</v>
      </c>
    </row>
    <row r="2399" spans="1:6">
      <c r="A2399" s="4" t="s">
        <v>6989</v>
      </c>
      <c r="B2399" s="4" t="s">
        <v>4043</v>
      </c>
      <c r="C2399" s="4" t="s">
        <v>28706</v>
      </c>
      <c r="F2399" s="4">
        <v>375.16890299999994</v>
      </c>
    </row>
    <row r="2400" spans="1:6">
      <c r="A2400" s="4" t="s">
        <v>5526</v>
      </c>
      <c r="B2400" s="4" t="s">
        <v>10563</v>
      </c>
      <c r="C2400" s="4" t="s">
        <v>10562</v>
      </c>
      <c r="F2400" s="4">
        <v>70.66699556399999</v>
      </c>
    </row>
    <row r="2401" spans="1:6">
      <c r="A2401" s="4" t="s">
        <v>5526</v>
      </c>
      <c r="B2401" s="4" t="s">
        <v>837</v>
      </c>
      <c r="C2401" s="4" t="s">
        <v>3680</v>
      </c>
      <c r="F2401" s="4">
        <v>71.383675104000005</v>
      </c>
    </row>
    <row r="2402" spans="1:6">
      <c r="A2402" s="4" t="s">
        <v>5526</v>
      </c>
      <c r="B2402" s="4" t="s">
        <v>10561</v>
      </c>
      <c r="C2402" s="4" t="s">
        <v>10560</v>
      </c>
      <c r="F2402" s="4">
        <v>119.80864512000001</v>
      </c>
    </row>
    <row r="2403" spans="1:6">
      <c r="A2403" s="4" t="s">
        <v>5526</v>
      </c>
      <c r="B2403" s="4" t="s">
        <v>838</v>
      </c>
      <c r="C2403" s="4" t="s">
        <v>3681</v>
      </c>
      <c r="F2403" s="4">
        <v>157.80738240000002</v>
      </c>
    </row>
    <row r="2404" spans="1:6">
      <c r="A2404" s="4" t="s">
        <v>5526</v>
      </c>
      <c r="B2404" s="4" t="s">
        <v>12553</v>
      </c>
      <c r="C2404" s="4" t="s">
        <v>12552</v>
      </c>
      <c r="F2404" s="4">
        <v>141.14433600000004</v>
      </c>
    </row>
    <row r="2405" spans="1:6">
      <c r="A2405" s="4" t="s">
        <v>5526</v>
      </c>
      <c r="B2405" s="4" t="s">
        <v>839</v>
      </c>
      <c r="C2405" s="4" t="s">
        <v>3682</v>
      </c>
      <c r="F2405" s="4">
        <v>162.2353248</v>
      </c>
    </row>
    <row r="2406" spans="1:6">
      <c r="A2406" s="4" t="s">
        <v>5526</v>
      </c>
      <c r="B2406" s="4" t="s">
        <v>5666</v>
      </c>
      <c r="C2406" s="4" t="s">
        <v>5667</v>
      </c>
      <c r="F2406" s="4">
        <v>181.14813216000002</v>
      </c>
    </row>
    <row r="2407" spans="1:6">
      <c r="A2407" s="4" t="s">
        <v>5526</v>
      </c>
      <c r="B2407" s="4" t="s">
        <v>10559</v>
      </c>
      <c r="C2407" s="4" t="s">
        <v>10558</v>
      </c>
      <c r="F2407" s="4">
        <v>249.76875456000005</v>
      </c>
    </row>
    <row r="2408" spans="1:6">
      <c r="A2408" s="4" t="s">
        <v>5526</v>
      </c>
      <c r="B2408" s="4" t="s">
        <v>840</v>
      </c>
      <c r="C2408" s="4" t="s">
        <v>3683</v>
      </c>
      <c r="F2408" s="4">
        <v>323.37747072000002</v>
      </c>
    </row>
    <row r="2409" spans="1:6">
      <c r="A2409" s="4" t="s">
        <v>5526</v>
      </c>
      <c r="B2409" s="4" t="s">
        <v>842</v>
      </c>
      <c r="C2409" s="4" t="s">
        <v>3684</v>
      </c>
      <c r="F2409" s="4">
        <v>101.119056192</v>
      </c>
    </row>
    <row r="2410" spans="1:6">
      <c r="A2410" s="4" t="s">
        <v>5526</v>
      </c>
      <c r="B2410" s="4" t="s">
        <v>843</v>
      </c>
      <c r="C2410" s="4" t="s">
        <v>3685</v>
      </c>
      <c r="F2410" s="4">
        <v>110.432300832</v>
      </c>
    </row>
    <row r="2411" spans="1:6">
      <c r="A2411" s="4" t="s">
        <v>5526</v>
      </c>
      <c r="B2411" s="4" t="s">
        <v>25935</v>
      </c>
      <c r="C2411" s="4" t="s">
        <v>25936</v>
      </c>
      <c r="F2411" s="4">
        <v>149.09132736000001</v>
      </c>
    </row>
    <row r="2412" spans="1:6">
      <c r="A2412" s="4" t="s">
        <v>5526</v>
      </c>
      <c r="B2412" s="4" t="s">
        <v>844</v>
      </c>
      <c r="C2412" s="4" t="s">
        <v>3686</v>
      </c>
      <c r="F2412" s="4">
        <v>199.75802399999998</v>
      </c>
    </row>
    <row r="2413" spans="1:6">
      <c r="A2413" s="4" t="s">
        <v>5526</v>
      </c>
      <c r="B2413" s="4" t="s">
        <v>845</v>
      </c>
      <c r="C2413" s="4" t="s">
        <v>3687</v>
      </c>
      <c r="F2413" s="4">
        <v>388.73352600000004</v>
      </c>
    </row>
    <row r="2414" spans="1:6">
      <c r="A2414" s="4" t="s">
        <v>5526</v>
      </c>
      <c r="B2414" s="4" t="s">
        <v>848</v>
      </c>
      <c r="C2414" s="4" t="s">
        <v>3202</v>
      </c>
      <c r="F2414" s="4">
        <v>91.913014368000006</v>
      </c>
    </row>
    <row r="2415" spans="1:6">
      <c r="A2415" s="4" t="s">
        <v>5526</v>
      </c>
      <c r="B2415" s="4" t="s">
        <v>25937</v>
      </c>
      <c r="C2415" s="4" t="s">
        <v>25938</v>
      </c>
      <c r="F2415" s="4">
        <v>100.303070472</v>
      </c>
    </row>
    <row r="2416" spans="1:6">
      <c r="A2416" s="4" t="s">
        <v>5526</v>
      </c>
      <c r="B2416" s="4" t="s">
        <v>10557</v>
      </c>
      <c r="C2416" s="4" t="s">
        <v>10556</v>
      </c>
      <c r="F2416" s="4">
        <v>111.73670172</v>
      </c>
    </row>
    <row r="2417" spans="1:6">
      <c r="A2417" s="4" t="s">
        <v>5526</v>
      </c>
      <c r="B2417" s="4" t="s">
        <v>849</v>
      </c>
      <c r="C2417" s="4" t="s">
        <v>3688</v>
      </c>
      <c r="F2417" s="4">
        <v>375.90685056000007</v>
      </c>
    </row>
    <row r="2418" spans="1:6">
      <c r="A2418" s="4" t="s">
        <v>5526</v>
      </c>
      <c r="B2418" s="4" t="s">
        <v>850</v>
      </c>
      <c r="C2418" s="4" t="s">
        <v>3689</v>
      </c>
      <c r="F2418" s="4">
        <v>408.86006400000002</v>
      </c>
    </row>
    <row r="2419" spans="1:6">
      <c r="A2419" s="4" t="s">
        <v>5526</v>
      </c>
      <c r="B2419" s="4" t="s">
        <v>851</v>
      </c>
      <c r="C2419" s="4" t="s">
        <v>3690</v>
      </c>
      <c r="F2419" s="4">
        <v>657.08119296000007</v>
      </c>
    </row>
    <row r="2420" spans="1:6">
      <c r="A2420" s="4" t="s">
        <v>5526</v>
      </c>
      <c r="B2420" s="4" t="s">
        <v>1610</v>
      </c>
      <c r="C2420" s="4" t="s">
        <v>3691</v>
      </c>
      <c r="F2420" s="4">
        <v>113.74709326199999</v>
      </c>
    </row>
    <row r="2421" spans="1:6">
      <c r="A2421" s="4" t="s">
        <v>5526</v>
      </c>
      <c r="B2421" s="4" t="s">
        <v>10555</v>
      </c>
      <c r="C2421" s="4" t="s">
        <v>10554</v>
      </c>
      <c r="F2421" s="4">
        <v>143.55327816000002</v>
      </c>
    </row>
    <row r="2422" spans="1:6">
      <c r="A2422" s="4" t="s">
        <v>5526</v>
      </c>
      <c r="B2422" s="4" t="s">
        <v>1575</v>
      </c>
      <c r="C2422" s="4" t="s">
        <v>3692</v>
      </c>
      <c r="F2422" s="4">
        <v>182.65486799999999</v>
      </c>
    </row>
    <row r="2423" spans="1:6">
      <c r="A2423" s="4" t="s">
        <v>5526</v>
      </c>
      <c r="B2423" s="4" t="s">
        <v>855</v>
      </c>
      <c r="C2423" s="4" t="s">
        <v>3693</v>
      </c>
      <c r="F2423" s="4">
        <v>100.303070472</v>
      </c>
    </row>
    <row r="2424" spans="1:6">
      <c r="A2424" s="4" t="s">
        <v>5526</v>
      </c>
      <c r="B2424" s="4" t="s">
        <v>8580</v>
      </c>
      <c r="C2424" s="4" t="s">
        <v>8579</v>
      </c>
      <c r="F2424" s="4">
        <v>128.02364352000001</v>
      </c>
    </row>
    <row r="2425" spans="1:6">
      <c r="A2425" s="4" t="s">
        <v>5526</v>
      </c>
      <c r="B2425" s="4" t="s">
        <v>10553</v>
      </c>
      <c r="C2425" s="4" t="s">
        <v>10552</v>
      </c>
      <c r="F2425" s="4">
        <v>173.03717376000003</v>
      </c>
    </row>
    <row r="2426" spans="1:6">
      <c r="A2426" s="4" t="s">
        <v>5526</v>
      </c>
      <c r="B2426" s="4" t="s">
        <v>10551</v>
      </c>
      <c r="C2426" s="4" t="s">
        <v>10550</v>
      </c>
      <c r="F2426" s="4">
        <v>115.87284374399999</v>
      </c>
    </row>
    <row r="2427" spans="1:6">
      <c r="A2427" s="4" t="s">
        <v>5526</v>
      </c>
      <c r="B2427" s="4" t="s">
        <v>856</v>
      </c>
      <c r="C2427" s="4" t="s">
        <v>3694</v>
      </c>
      <c r="F2427" s="4">
        <v>84.797427456000008</v>
      </c>
    </row>
    <row r="2428" spans="1:6">
      <c r="A2428" s="4" t="s">
        <v>5526</v>
      </c>
      <c r="B2428" s="4" t="s">
        <v>10549</v>
      </c>
      <c r="C2428" s="4" t="s">
        <v>28118</v>
      </c>
      <c r="F2428" s="4">
        <v>182.18842812</v>
      </c>
    </row>
    <row r="2429" spans="1:6">
      <c r="A2429" s="4" t="s">
        <v>5526</v>
      </c>
      <c r="B2429" s="4" t="s">
        <v>26621</v>
      </c>
      <c r="C2429" s="4" t="s">
        <v>26622</v>
      </c>
      <c r="F2429" s="4">
        <v>3.7503742499999992</v>
      </c>
    </row>
    <row r="2430" spans="1:6">
      <c r="A2430" s="4" t="s">
        <v>5526</v>
      </c>
      <c r="B2430" s="4" t="s">
        <v>25255</v>
      </c>
      <c r="C2430" s="4" t="s">
        <v>25254</v>
      </c>
      <c r="F2430" s="4">
        <v>1.6192091999999998</v>
      </c>
    </row>
    <row r="2431" spans="1:6">
      <c r="A2431" s="4" t="s">
        <v>5526</v>
      </c>
      <c r="B2431" s="4" t="s">
        <v>1083</v>
      </c>
      <c r="C2431" s="4" t="s">
        <v>3203</v>
      </c>
      <c r="F2431" s="4">
        <v>1.456929342</v>
      </c>
    </row>
    <row r="2432" spans="1:6">
      <c r="A2432" s="4" t="s">
        <v>5526</v>
      </c>
      <c r="B2432" s="4" t="s">
        <v>10548</v>
      </c>
      <c r="C2432" s="4" t="s">
        <v>10547</v>
      </c>
      <c r="F2432" s="4">
        <v>2.6788387499999997</v>
      </c>
    </row>
    <row r="2433" spans="1:6">
      <c r="A2433" s="4" t="s">
        <v>5526</v>
      </c>
      <c r="B2433" s="4" t="s">
        <v>1084</v>
      </c>
      <c r="C2433" s="4" t="s">
        <v>4365</v>
      </c>
      <c r="F2433" s="4">
        <v>3.2187119999999991</v>
      </c>
    </row>
    <row r="2434" spans="1:6">
      <c r="A2434" s="4" t="s">
        <v>5526</v>
      </c>
      <c r="B2434" s="4" t="s">
        <v>25253</v>
      </c>
      <c r="C2434" s="4" t="s">
        <v>25252</v>
      </c>
      <c r="F2434" s="4">
        <v>2.0240114999999999</v>
      </c>
    </row>
    <row r="2435" spans="1:6">
      <c r="A2435" s="4" t="s">
        <v>5526</v>
      </c>
      <c r="B2435" s="4" t="s">
        <v>1085</v>
      </c>
      <c r="C2435" s="4" t="s">
        <v>3204</v>
      </c>
      <c r="F2435" s="4">
        <v>1.4095495259999999</v>
      </c>
    </row>
    <row r="2436" spans="1:6">
      <c r="A2436" s="4" t="s">
        <v>5526</v>
      </c>
      <c r="B2436" s="4" t="s">
        <v>8370</v>
      </c>
      <c r="C2436" s="4" t="s">
        <v>8369</v>
      </c>
      <c r="F2436" s="4">
        <v>1.9887041999999999</v>
      </c>
    </row>
    <row r="2437" spans="1:6">
      <c r="A2437" s="4" t="s">
        <v>5526</v>
      </c>
      <c r="B2437" s="4" t="s">
        <v>8368</v>
      </c>
      <c r="C2437" s="4" t="s">
        <v>8367</v>
      </c>
      <c r="F2437" s="4">
        <v>3.8394635999999993</v>
      </c>
    </row>
    <row r="2438" spans="1:6">
      <c r="A2438" s="4" t="s">
        <v>5526</v>
      </c>
      <c r="B2438" s="4" t="s">
        <v>8366</v>
      </c>
      <c r="C2438" s="4" t="s">
        <v>8365</v>
      </c>
      <c r="F2438" s="4">
        <v>3.8394635999999993</v>
      </c>
    </row>
    <row r="2439" spans="1:6">
      <c r="A2439" s="4" t="s">
        <v>5526</v>
      </c>
      <c r="B2439" s="4" t="s">
        <v>1086</v>
      </c>
      <c r="C2439" s="4" t="s">
        <v>4366</v>
      </c>
      <c r="F2439" s="4">
        <v>2.1956213999999998</v>
      </c>
    </row>
    <row r="2440" spans="1:6">
      <c r="A2440" s="4" t="s">
        <v>6989</v>
      </c>
      <c r="B2440" s="4" t="s">
        <v>28705</v>
      </c>
      <c r="C2440" s="4" t="s">
        <v>28704</v>
      </c>
      <c r="F2440" s="4">
        <v>3.797998049999999</v>
      </c>
    </row>
    <row r="2441" spans="1:6">
      <c r="A2441" s="4" t="s">
        <v>5526</v>
      </c>
      <c r="B2441" s="4" t="s">
        <v>8364</v>
      </c>
      <c r="C2441" s="4" t="s">
        <v>8363</v>
      </c>
      <c r="F2441" s="4">
        <v>5.2127369280000009</v>
      </c>
    </row>
    <row r="2442" spans="1:6">
      <c r="A2442" s="4" t="s">
        <v>5526</v>
      </c>
      <c r="B2442" s="4" t="s">
        <v>10546</v>
      </c>
      <c r="C2442" s="4" t="s">
        <v>10545</v>
      </c>
      <c r="F2442" s="4">
        <v>4.0693715999999993</v>
      </c>
    </row>
    <row r="2443" spans="1:6">
      <c r="A2443" s="4" t="s">
        <v>5526</v>
      </c>
      <c r="B2443" s="4" t="s">
        <v>13787</v>
      </c>
      <c r="C2443" s="4" t="s">
        <v>13788</v>
      </c>
      <c r="F2443" s="4">
        <v>4.0003991999999995</v>
      </c>
    </row>
    <row r="2444" spans="1:6">
      <c r="A2444" s="4" t="s">
        <v>5526</v>
      </c>
      <c r="B2444" s="4" t="s">
        <v>1087</v>
      </c>
      <c r="C2444" s="4" t="s">
        <v>3695</v>
      </c>
      <c r="F2444" s="4">
        <v>6.5125710720000018</v>
      </c>
    </row>
    <row r="2445" spans="1:6">
      <c r="A2445" s="4" t="s">
        <v>5526</v>
      </c>
      <c r="B2445" s="4" t="s">
        <v>13522</v>
      </c>
      <c r="C2445" s="4" t="s">
        <v>13521</v>
      </c>
      <c r="F2445" s="4">
        <v>5.9229555840000003</v>
      </c>
    </row>
    <row r="2446" spans="1:6">
      <c r="A2446" s="4" t="s">
        <v>5526</v>
      </c>
      <c r="B2446" s="4" t="s">
        <v>5887</v>
      </c>
      <c r="C2446" s="4" t="s">
        <v>5886</v>
      </c>
      <c r="F2446" s="4">
        <v>8.9514351360000006</v>
      </c>
    </row>
    <row r="2447" spans="1:6">
      <c r="A2447" s="4" t="s">
        <v>5526</v>
      </c>
      <c r="B2447" s="4" t="s">
        <v>1088</v>
      </c>
      <c r="C2447" s="4" t="s">
        <v>3696</v>
      </c>
      <c r="F2447" s="4">
        <v>6.1239608640000016</v>
      </c>
    </row>
    <row r="2448" spans="1:6">
      <c r="A2448" s="4" t="s">
        <v>5526</v>
      </c>
      <c r="B2448" s="4" t="s">
        <v>1089</v>
      </c>
      <c r="C2448" s="4" t="s">
        <v>3697</v>
      </c>
      <c r="F2448" s="4">
        <v>6.4436549760000004</v>
      </c>
    </row>
    <row r="2449" spans="1:6">
      <c r="A2449" s="4" t="s">
        <v>5526</v>
      </c>
      <c r="B2449" s="4" t="s">
        <v>1090</v>
      </c>
      <c r="C2449" s="4" t="s">
        <v>3698</v>
      </c>
      <c r="F2449" s="4">
        <v>6.0167580479999998</v>
      </c>
    </row>
    <row r="2450" spans="1:6">
      <c r="A2450" s="4" t="s">
        <v>5526</v>
      </c>
      <c r="B2450" s="4" t="s">
        <v>25731</v>
      </c>
      <c r="C2450" s="4" t="s">
        <v>25732</v>
      </c>
      <c r="F2450" s="4">
        <v>5.9631566400000002</v>
      </c>
    </row>
    <row r="2451" spans="1:6">
      <c r="A2451" s="4" t="s">
        <v>5526</v>
      </c>
      <c r="B2451" s="4" t="s">
        <v>1091</v>
      </c>
      <c r="C2451" s="4" t="s">
        <v>3699</v>
      </c>
      <c r="F2451" s="4">
        <v>4.4757175680000003</v>
      </c>
    </row>
    <row r="2452" spans="1:6">
      <c r="A2452" s="4" t="s">
        <v>5526</v>
      </c>
      <c r="B2452" s="4" t="s">
        <v>25939</v>
      </c>
      <c r="C2452" s="4" t="s">
        <v>25940</v>
      </c>
      <c r="F2452" s="4">
        <v>9.0021650399999995</v>
      </c>
    </row>
    <row r="2453" spans="1:6">
      <c r="A2453" s="4" t="s">
        <v>6989</v>
      </c>
      <c r="B2453" s="4" t="s">
        <v>11157</v>
      </c>
      <c r="C2453" s="4" t="s">
        <v>11158</v>
      </c>
      <c r="F2453" s="4">
        <v>153.79892928000004</v>
      </c>
    </row>
    <row r="2454" spans="1:6">
      <c r="A2454" s="4" t="s">
        <v>5526</v>
      </c>
      <c r="B2454" s="4" t="s">
        <v>5901</v>
      </c>
      <c r="C2454" s="4" t="s">
        <v>5900</v>
      </c>
      <c r="F2454" s="4">
        <v>97.380357984</v>
      </c>
    </row>
    <row r="2455" spans="1:6">
      <c r="A2455" s="4" t="s">
        <v>5526</v>
      </c>
      <c r="B2455" s="4" t="s">
        <v>5897</v>
      </c>
      <c r="C2455" s="4" t="s">
        <v>5896</v>
      </c>
      <c r="F2455" s="4">
        <v>165.20670720000001</v>
      </c>
    </row>
    <row r="2456" spans="1:6">
      <c r="A2456" s="4" t="s">
        <v>5526</v>
      </c>
      <c r="B2456" s="4" t="s">
        <v>12302</v>
      </c>
      <c r="C2456" s="4" t="s">
        <v>12301</v>
      </c>
      <c r="F2456" s="4">
        <v>4.1139080639999994</v>
      </c>
    </row>
    <row r="2457" spans="1:6">
      <c r="A2457" s="4" t="s">
        <v>5526</v>
      </c>
      <c r="B2457" s="4" t="s">
        <v>12100</v>
      </c>
      <c r="C2457" s="4" t="s">
        <v>12101</v>
      </c>
      <c r="F2457" s="4">
        <v>4.1005077120000006</v>
      </c>
    </row>
    <row r="2458" spans="1:6">
      <c r="A2458" s="4" t="s">
        <v>5526</v>
      </c>
      <c r="B2458" s="4" t="s">
        <v>10544</v>
      </c>
      <c r="C2458" s="4" t="s">
        <v>10543</v>
      </c>
      <c r="F2458" s="4">
        <v>4.335253164</v>
      </c>
    </row>
    <row r="2459" spans="1:6">
      <c r="A2459" s="4" t="s">
        <v>5526</v>
      </c>
      <c r="B2459" s="4" t="s">
        <v>10542</v>
      </c>
      <c r="C2459" s="4" t="s">
        <v>10541</v>
      </c>
      <c r="F2459" s="4">
        <v>3.7922996160000002</v>
      </c>
    </row>
    <row r="2460" spans="1:6">
      <c r="A2460" s="4" t="s">
        <v>5526</v>
      </c>
      <c r="B2460" s="4" t="s">
        <v>12258</v>
      </c>
      <c r="C2460" s="4" t="s">
        <v>12259</v>
      </c>
      <c r="F2460" s="4">
        <v>4.1005077120000006</v>
      </c>
    </row>
    <row r="2461" spans="1:6">
      <c r="A2461" s="4" t="s">
        <v>5526</v>
      </c>
      <c r="B2461" s="4" t="s">
        <v>10540</v>
      </c>
      <c r="C2461" s="4" t="s">
        <v>10539</v>
      </c>
      <c r="F2461" s="4">
        <v>4.0746641759999997</v>
      </c>
    </row>
    <row r="2462" spans="1:6">
      <c r="A2462" s="4" t="s">
        <v>5526</v>
      </c>
      <c r="B2462" s="4" t="s">
        <v>10538</v>
      </c>
      <c r="C2462" s="4" t="s">
        <v>10537</v>
      </c>
      <c r="F2462" s="4">
        <v>4.5293189759999999</v>
      </c>
    </row>
    <row r="2463" spans="1:6">
      <c r="A2463" s="4" t="s">
        <v>5526</v>
      </c>
      <c r="B2463" s="4" t="s">
        <v>10536</v>
      </c>
      <c r="C2463" s="4" t="s">
        <v>10535</v>
      </c>
      <c r="F2463" s="4">
        <v>4.5159186240000002</v>
      </c>
    </row>
    <row r="2464" spans="1:6">
      <c r="A2464" s="4" t="s">
        <v>5526</v>
      </c>
      <c r="B2464" s="4" t="s">
        <v>10534</v>
      </c>
      <c r="C2464" s="4" t="s">
        <v>10533</v>
      </c>
      <c r="F2464" s="4">
        <v>207.61008192</v>
      </c>
    </row>
    <row r="2465" spans="1:6">
      <c r="A2465" s="4" t="s">
        <v>5526</v>
      </c>
      <c r="B2465" s="4" t="s">
        <v>10532</v>
      </c>
      <c r="C2465" s="4" t="s">
        <v>10531</v>
      </c>
      <c r="F2465" s="4">
        <v>193.34744640000002</v>
      </c>
    </row>
    <row r="2466" spans="1:6">
      <c r="A2466" s="4" t="s">
        <v>6989</v>
      </c>
      <c r="B2466" s="4" t="s">
        <v>11159</v>
      </c>
      <c r="C2466" s="4" t="s">
        <v>11160</v>
      </c>
      <c r="F2466" s="4">
        <v>285.43699584000001</v>
      </c>
    </row>
    <row r="2467" spans="1:6">
      <c r="A2467" s="4" t="s">
        <v>5526</v>
      </c>
      <c r="B2467" s="4" t="s">
        <v>1427</v>
      </c>
      <c r="C2467" s="4" t="s">
        <v>4367</v>
      </c>
      <c r="F2467" s="4">
        <v>7.959809088000001</v>
      </c>
    </row>
    <row r="2468" spans="1:6">
      <c r="A2468" s="4" t="s">
        <v>5526</v>
      </c>
      <c r="B2468" s="4" t="s">
        <v>26623</v>
      </c>
      <c r="C2468" s="4" t="s">
        <v>4367</v>
      </c>
      <c r="F2468" s="4">
        <v>8.8442323199999997</v>
      </c>
    </row>
    <row r="2469" spans="1:6">
      <c r="A2469" s="4" t="s">
        <v>5526</v>
      </c>
      <c r="B2469" s="4" t="s">
        <v>1729</v>
      </c>
      <c r="C2469" s="4" t="s">
        <v>1730</v>
      </c>
      <c r="F2469" s="4">
        <v>12.465529649999997</v>
      </c>
    </row>
    <row r="2470" spans="1:6">
      <c r="A2470" s="4" t="s">
        <v>5526</v>
      </c>
      <c r="B2470" s="4" t="s">
        <v>7020</v>
      </c>
      <c r="C2470" s="4" t="s">
        <v>7021</v>
      </c>
      <c r="F2470" s="4">
        <v>2.1074752733759996</v>
      </c>
    </row>
    <row r="2471" spans="1:6">
      <c r="A2471" s="4" t="s">
        <v>5526</v>
      </c>
      <c r="B2471" s="4" t="s">
        <v>13848</v>
      </c>
      <c r="C2471" s="4" t="s">
        <v>13849</v>
      </c>
      <c r="F2471" s="4">
        <v>9.369982649999999</v>
      </c>
    </row>
    <row r="2472" spans="1:6">
      <c r="A2472" s="4" t="s">
        <v>5526</v>
      </c>
      <c r="B2472" s="4" t="s">
        <v>13850</v>
      </c>
      <c r="C2472" s="4" t="s">
        <v>13851</v>
      </c>
      <c r="F2472" s="4">
        <v>8.0365162499999983</v>
      </c>
    </row>
    <row r="2473" spans="1:6">
      <c r="A2473" s="4" t="s">
        <v>5526</v>
      </c>
      <c r="B2473" s="4" t="s">
        <v>10530</v>
      </c>
      <c r="C2473" s="4" t="s">
        <v>10529</v>
      </c>
      <c r="F2473" s="4">
        <v>7.8817388999999993</v>
      </c>
    </row>
    <row r="2474" spans="1:6">
      <c r="A2474" s="4" t="s">
        <v>6989</v>
      </c>
      <c r="B2474" s="4" t="s">
        <v>28119</v>
      </c>
      <c r="C2474" s="4" t="s">
        <v>28120</v>
      </c>
      <c r="F2474" s="4">
        <v>7.2388176</v>
      </c>
    </row>
    <row r="2475" spans="1:6">
      <c r="A2475" s="4" t="s">
        <v>6989</v>
      </c>
      <c r="B2475" s="4" t="s">
        <v>28121</v>
      </c>
      <c r="C2475" s="4" t="s">
        <v>28122</v>
      </c>
      <c r="F2475" s="4">
        <v>7.2388176</v>
      </c>
    </row>
    <row r="2476" spans="1:6">
      <c r="A2476" s="4" t="s">
        <v>5526</v>
      </c>
      <c r="B2476" s="4" t="s">
        <v>10528</v>
      </c>
      <c r="C2476" s="4" t="s">
        <v>10527</v>
      </c>
      <c r="F2476" s="4">
        <v>8.0365162499999983</v>
      </c>
    </row>
    <row r="2477" spans="1:6">
      <c r="A2477" s="4" t="s">
        <v>5526</v>
      </c>
      <c r="B2477" s="4" t="s">
        <v>4022</v>
      </c>
      <c r="C2477" s="4" t="s">
        <v>4023</v>
      </c>
      <c r="F2477" s="4">
        <v>11.977385699999999</v>
      </c>
    </row>
    <row r="2478" spans="1:6">
      <c r="A2478" s="4" t="s">
        <v>6989</v>
      </c>
      <c r="B2478" s="4" t="s">
        <v>28123</v>
      </c>
      <c r="C2478" s="4" t="s">
        <v>28124</v>
      </c>
      <c r="F2478" s="4">
        <v>9.6557254499999985</v>
      </c>
    </row>
    <row r="2479" spans="1:6">
      <c r="A2479" s="4" t="s">
        <v>5526</v>
      </c>
      <c r="B2479" s="4" t="s">
        <v>1428</v>
      </c>
      <c r="C2479" s="4" t="s">
        <v>1584</v>
      </c>
      <c r="F2479" s="4">
        <v>10.1200575</v>
      </c>
    </row>
    <row r="2480" spans="1:6">
      <c r="A2480" s="4" t="s">
        <v>5526</v>
      </c>
      <c r="B2480" s="4" t="s">
        <v>28125</v>
      </c>
      <c r="C2480" s="4" t="s">
        <v>28126</v>
      </c>
      <c r="F2480" s="4">
        <v>10.1914932</v>
      </c>
    </row>
    <row r="2481" spans="1:6">
      <c r="A2481" s="4" t="s">
        <v>5526</v>
      </c>
      <c r="B2481" s="4" t="s">
        <v>1482</v>
      </c>
      <c r="C2481" s="4" t="s">
        <v>3700</v>
      </c>
      <c r="F2481" s="4">
        <v>6.8877809279999997</v>
      </c>
    </row>
    <row r="2482" spans="1:6">
      <c r="A2482" s="4" t="s">
        <v>5526</v>
      </c>
      <c r="B2482" s="4" t="s">
        <v>8362</v>
      </c>
      <c r="C2482" s="4" t="s">
        <v>8361</v>
      </c>
      <c r="F2482" s="4">
        <v>19.346758199999996</v>
      </c>
    </row>
    <row r="2483" spans="1:6">
      <c r="A2483" s="4" t="s">
        <v>5526</v>
      </c>
      <c r="B2483" s="4" t="s">
        <v>8360</v>
      </c>
      <c r="C2483" s="4" t="s">
        <v>8359</v>
      </c>
      <c r="F2483" s="4">
        <v>18.128245799999998</v>
      </c>
    </row>
    <row r="2484" spans="1:6">
      <c r="A2484" s="4" t="s">
        <v>5526</v>
      </c>
      <c r="B2484" s="4" t="s">
        <v>4024</v>
      </c>
      <c r="C2484" s="4" t="s">
        <v>4025</v>
      </c>
      <c r="F2484" s="4">
        <v>15.483599999999999</v>
      </c>
    </row>
    <row r="2485" spans="1:6">
      <c r="A2485" s="4" t="s">
        <v>5526</v>
      </c>
      <c r="B2485" s="4" t="s">
        <v>4026</v>
      </c>
      <c r="C2485" s="4" t="s">
        <v>4027</v>
      </c>
      <c r="F2485" s="4">
        <v>14.193300000000001</v>
      </c>
    </row>
    <row r="2486" spans="1:6">
      <c r="A2486" s="4" t="s">
        <v>5526</v>
      </c>
      <c r="B2486" s="4" t="s">
        <v>4028</v>
      </c>
      <c r="C2486" s="4" t="s">
        <v>4029</v>
      </c>
      <c r="F2486" s="4">
        <v>11.6127</v>
      </c>
    </row>
    <row r="2487" spans="1:6">
      <c r="A2487" s="4" t="s">
        <v>5526</v>
      </c>
      <c r="B2487" s="4" t="s">
        <v>10526</v>
      </c>
      <c r="C2487" s="4" t="s">
        <v>10525</v>
      </c>
      <c r="F2487" s="4">
        <v>1.4874390720000004</v>
      </c>
    </row>
    <row r="2488" spans="1:6">
      <c r="A2488" s="4" t="s">
        <v>5526</v>
      </c>
      <c r="B2488" s="4" t="s">
        <v>10524</v>
      </c>
      <c r="C2488" s="4" t="s">
        <v>10523</v>
      </c>
      <c r="F2488" s="4">
        <v>1.058627808</v>
      </c>
    </row>
    <row r="2489" spans="1:6">
      <c r="A2489" s="4" t="s">
        <v>5526</v>
      </c>
      <c r="B2489" s="4" t="s">
        <v>10522</v>
      </c>
      <c r="C2489" s="4" t="s">
        <v>10521</v>
      </c>
      <c r="F2489" s="4">
        <v>1.085428512</v>
      </c>
    </row>
    <row r="2490" spans="1:6">
      <c r="A2490" s="4" t="s">
        <v>5526</v>
      </c>
      <c r="B2490" s="4" t="s">
        <v>11631</v>
      </c>
      <c r="C2490" s="4" t="s">
        <v>11632</v>
      </c>
      <c r="F2490" s="4">
        <v>1.0120057499999999</v>
      </c>
    </row>
    <row r="2491" spans="1:6">
      <c r="A2491" s="4" t="s">
        <v>5526</v>
      </c>
      <c r="B2491" s="4" t="s">
        <v>10520</v>
      </c>
      <c r="C2491" s="4" t="s">
        <v>10519</v>
      </c>
      <c r="F2491" s="4">
        <v>0.97822569600000009</v>
      </c>
    </row>
    <row r="2492" spans="1:6">
      <c r="A2492" s="4" t="s">
        <v>5526</v>
      </c>
      <c r="B2492" s="4" t="s">
        <v>7172</v>
      </c>
      <c r="C2492" s="4" t="s">
        <v>7171</v>
      </c>
      <c r="F2492" s="4">
        <v>8.2144157760000009</v>
      </c>
    </row>
    <row r="2493" spans="1:6">
      <c r="A2493" s="4" t="s">
        <v>5526</v>
      </c>
      <c r="B2493" s="4" t="s">
        <v>1479</v>
      </c>
      <c r="C2493" s="4" t="s">
        <v>3701</v>
      </c>
      <c r="F2493" s="4">
        <v>6.5839903499999988</v>
      </c>
    </row>
    <row r="2494" spans="1:6">
      <c r="A2494" s="4" t="s">
        <v>5526</v>
      </c>
      <c r="B2494" s="4" t="s">
        <v>1480</v>
      </c>
      <c r="C2494" s="4" t="s">
        <v>3702</v>
      </c>
      <c r="F2494" s="4">
        <v>5.9497562880000014</v>
      </c>
    </row>
    <row r="2495" spans="1:6">
      <c r="A2495" s="4" t="s">
        <v>5526</v>
      </c>
      <c r="B2495" s="4" t="s">
        <v>13632</v>
      </c>
      <c r="C2495" s="4" t="s">
        <v>13633</v>
      </c>
      <c r="F2495" s="4">
        <v>6.2982475499999993</v>
      </c>
    </row>
    <row r="2496" spans="1:6">
      <c r="A2496" s="4" t="s">
        <v>5526</v>
      </c>
      <c r="B2496" s="4" t="s">
        <v>1481</v>
      </c>
      <c r="C2496" s="4" t="s">
        <v>3703</v>
      </c>
      <c r="F2496" s="4">
        <v>5.9172571499999984</v>
      </c>
    </row>
    <row r="2497" spans="1:6">
      <c r="A2497" s="4" t="s">
        <v>5526</v>
      </c>
      <c r="B2497" s="4" t="s">
        <v>1483</v>
      </c>
      <c r="C2497" s="4" t="s">
        <v>3704</v>
      </c>
      <c r="F2497" s="4">
        <v>8.9547852240000001</v>
      </c>
    </row>
    <row r="2498" spans="1:6">
      <c r="A2498" s="4" t="s">
        <v>5526</v>
      </c>
      <c r="B2498" s="4" t="s">
        <v>1484</v>
      </c>
      <c r="C2498" s="4" t="s">
        <v>3705</v>
      </c>
      <c r="F2498" s="4">
        <v>7.8058246859999993</v>
      </c>
    </row>
    <row r="2499" spans="1:6">
      <c r="A2499" s="4" t="s">
        <v>5526</v>
      </c>
      <c r="B2499" s="4" t="s">
        <v>1485</v>
      </c>
      <c r="C2499" s="4" t="s">
        <v>3706</v>
      </c>
      <c r="F2499" s="4">
        <v>8.1876150720000016</v>
      </c>
    </row>
    <row r="2500" spans="1:6">
      <c r="A2500" s="4" t="s">
        <v>5526</v>
      </c>
      <c r="B2500" s="4" t="s">
        <v>1486</v>
      </c>
      <c r="C2500" s="4" t="s">
        <v>3707</v>
      </c>
      <c r="F2500" s="4">
        <v>7.3165921920000008</v>
      </c>
    </row>
    <row r="2501" spans="1:6">
      <c r="A2501" s="4" t="s">
        <v>5526</v>
      </c>
      <c r="B2501" s="4" t="s">
        <v>5668</v>
      </c>
      <c r="C2501" s="4" t="s">
        <v>5669</v>
      </c>
      <c r="F2501" s="4">
        <v>7.3165921920000008</v>
      </c>
    </row>
    <row r="2502" spans="1:6">
      <c r="A2502" s="4" t="s">
        <v>5526</v>
      </c>
      <c r="B2502" s="4" t="s">
        <v>1487</v>
      </c>
      <c r="C2502" s="4" t="s">
        <v>3708</v>
      </c>
      <c r="F2502" s="4">
        <v>7.3031918400000011</v>
      </c>
    </row>
    <row r="2503" spans="1:6">
      <c r="A2503" s="4" t="s">
        <v>5526</v>
      </c>
      <c r="B2503" s="4" t="s">
        <v>13856</v>
      </c>
      <c r="C2503" s="4" t="s">
        <v>13857</v>
      </c>
      <c r="F2503" s="4">
        <v>25.805999999999997</v>
      </c>
    </row>
    <row r="2504" spans="1:6">
      <c r="A2504" s="4" t="s">
        <v>5526</v>
      </c>
      <c r="B2504" s="4" t="s">
        <v>10518</v>
      </c>
      <c r="C2504" s="4" t="s">
        <v>10517</v>
      </c>
      <c r="F2504" s="4">
        <v>13.668030599999998</v>
      </c>
    </row>
    <row r="2505" spans="1:6">
      <c r="A2505" s="4" t="s">
        <v>5526</v>
      </c>
      <c r="B2505" s="4" t="s">
        <v>28127</v>
      </c>
      <c r="C2505" s="4" t="s">
        <v>28128</v>
      </c>
      <c r="F2505" s="4">
        <v>10.438874208</v>
      </c>
    </row>
    <row r="2506" spans="1:6">
      <c r="A2506" s="4" t="s">
        <v>5526</v>
      </c>
      <c r="B2506" s="4" t="s">
        <v>1429</v>
      </c>
      <c r="C2506" s="4" t="s">
        <v>3709</v>
      </c>
      <c r="F2506" s="4">
        <v>6.5393717759999994</v>
      </c>
    </row>
    <row r="2507" spans="1:6">
      <c r="A2507" s="4" t="s">
        <v>5526</v>
      </c>
      <c r="B2507" s="4" t="s">
        <v>1430</v>
      </c>
      <c r="C2507" s="4" t="s">
        <v>3710</v>
      </c>
      <c r="F2507" s="4">
        <v>6.3651672000000001</v>
      </c>
    </row>
    <row r="2508" spans="1:6">
      <c r="A2508" s="4" t="s">
        <v>5526</v>
      </c>
      <c r="B2508" s="4" t="s">
        <v>26624</v>
      </c>
      <c r="C2508" s="4" t="s">
        <v>26625</v>
      </c>
      <c r="F2508" s="4">
        <v>6.3651672000000001</v>
      </c>
    </row>
    <row r="2509" spans="1:6">
      <c r="A2509" s="4" t="s">
        <v>5526</v>
      </c>
      <c r="B2509" s="4" t="s">
        <v>11331</v>
      </c>
      <c r="C2509" s="4" t="s">
        <v>11330</v>
      </c>
      <c r="F2509" s="4">
        <v>12.247921728000003</v>
      </c>
    </row>
    <row r="2510" spans="1:6">
      <c r="A2510" s="4" t="s">
        <v>5526</v>
      </c>
      <c r="B2510" s="4" t="s">
        <v>5791</v>
      </c>
      <c r="C2510" s="4" t="s">
        <v>5790</v>
      </c>
      <c r="F2510" s="4">
        <v>10.666680192000001</v>
      </c>
    </row>
    <row r="2511" spans="1:6">
      <c r="A2511" s="4" t="s">
        <v>5526</v>
      </c>
      <c r="B2511" s="4" t="s">
        <v>1431</v>
      </c>
      <c r="C2511" s="4" t="s">
        <v>4368</v>
      </c>
      <c r="F2511" s="4">
        <v>10.412073504</v>
      </c>
    </row>
    <row r="2512" spans="1:6">
      <c r="A2512" s="4" t="s">
        <v>5526</v>
      </c>
      <c r="B2512" s="4" t="s">
        <v>1432</v>
      </c>
      <c r="C2512" s="4" t="s">
        <v>4369</v>
      </c>
      <c r="F2512" s="4">
        <v>3.457290816</v>
      </c>
    </row>
    <row r="2513" spans="1:6">
      <c r="A2513" s="4" t="s">
        <v>5526</v>
      </c>
      <c r="B2513" s="4" t="s">
        <v>1433</v>
      </c>
      <c r="C2513" s="4" t="s">
        <v>4370</v>
      </c>
      <c r="F2513" s="4">
        <v>11.001688992000002</v>
      </c>
    </row>
    <row r="2514" spans="1:6">
      <c r="A2514" s="4" t="s">
        <v>5526</v>
      </c>
      <c r="B2514" s="4" t="s">
        <v>1434</v>
      </c>
      <c r="C2514" s="4" t="s">
        <v>3213</v>
      </c>
      <c r="F2514" s="4">
        <v>11.564503776000002</v>
      </c>
    </row>
    <row r="2515" spans="1:6">
      <c r="A2515" s="4" t="s">
        <v>5526</v>
      </c>
      <c r="B2515" s="4" t="s">
        <v>1435</v>
      </c>
      <c r="C2515" s="4" t="s">
        <v>3214</v>
      </c>
      <c r="F2515" s="4">
        <v>11.350098144000002</v>
      </c>
    </row>
    <row r="2516" spans="1:6">
      <c r="A2516" s="4" t="s">
        <v>6989</v>
      </c>
      <c r="B2516" s="4" t="s">
        <v>1436</v>
      </c>
      <c r="C2516" s="4" t="s">
        <v>28692</v>
      </c>
      <c r="F2516" s="4">
        <v>12.529329120000002</v>
      </c>
    </row>
    <row r="2517" spans="1:6">
      <c r="A2517" s="4" t="s">
        <v>5526</v>
      </c>
      <c r="B2517" s="4" t="s">
        <v>1437</v>
      </c>
      <c r="C2517" s="4" t="s">
        <v>4371</v>
      </c>
      <c r="F2517" s="4">
        <v>11.618105184000001</v>
      </c>
    </row>
    <row r="2518" spans="1:6">
      <c r="A2518" s="4" t="s">
        <v>5526</v>
      </c>
      <c r="B2518" s="4" t="s">
        <v>1438</v>
      </c>
      <c r="C2518" s="4" t="s">
        <v>3711</v>
      </c>
      <c r="F2518" s="4">
        <v>3.2160844799999997</v>
      </c>
    </row>
    <row r="2519" spans="1:6">
      <c r="A2519" s="4" t="s">
        <v>5526</v>
      </c>
      <c r="B2519" s="4" t="s">
        <v>7170</v>
      </c>
      <c r="C2519" s="4" t="s">
        <v>7169</v>
      </c>
      <c r="F2519" s="4">
        <v>11.028489696000001</v>
      </c>
    </row>
    <row r="2520" spans="1:6">
      <c r="A2520" s="4" t="s">
        <v>5526</v>
      </c>
      <c r="B2520" s="4" t="s">
        <v>9819</v>
      </c>
      <c r="C2520" s="4" t="s">
        <v>9820</v>
      </c>
      <c r="F2520" s="4">
        <v>11.658306239999998</v>
      </c>
    </row>
    <row r="2521" spans="1:6">
      <c r="A2521" s="4" t="s">
        <v>5526</v>
      </c>
      <c r="B2521" s="4" t="s">
        <v>1439</v>
      </c>
      <c r="C2521" s="4" t="s">
        <v>3712</v>
      </c>
      <c r="F2521" s="4">
        <v>11.041890048000001</v>
      </c>
    </row>
    <row r="2522" spans="1:6">
      <c r="A2522" s="4" t="s">
        <v>5526</v>
      </c>
      <c r="B2522" s="4" t="s">
        <v>5789</v>
      </c>
      <c r="C2522" s="4" t="s">
        <v>5788</v>
      </c>
      <c r="F2522" s="4">
        <v>12.234521376000002</v>
      </c>
    </row>
    <row r="2523" spans="1:6">
      <c r="A2523" s="4" t="s">
        <v>5526</v>
      </c>
      <c r="B2523" s="4" t="s">
        <v>1440</v>
      </c>
      <c r="C2523" s="4" t="s">
        <v>3713</v>
      </c>
      <c r="F2523" s="4">
        <v>12.542729472</v>
      </c>
    </row>
    <row r="2524" spans="1:6">
      <c r="A2524" s="4" t="s">
        <v>5526</v>
      </c>
      <c r="B2524" s="4" t="s">
        <v>12031</v>
      </c>
      <c r="C2524" s="4" t="s">
        <v>12032</v>
      </c>
      <c r="F2524" s="4">
        <v>37.949796864000007</v>
      </c>
    </row>
    <row r="2525" spans="1:6">
      <c r="A2525" s="4" t="s">
        <v>5526</v>
      </c>
      <c r="B2525" s="4" t="s">
        <v>28129</v>
      </c>
      <c r="C2525" s="4" t="s">
        <v>28130</v>
      </c>
      <c r="F2525" s="4">
        <v>4.01166</v>
      </c>
    </row>
    <row r="2526" spans="1:6">
      <c r="A2526" s="4" t="s">
        <v>5526</v>
      </c>
      <c r="B2526" s="4" t="s">
        <v>1441</v>
      </c>
      <c r="C2526" s="4" t="s">
        <v>3714</v>
      </c>
      <c r="F2526" s="4">
        <v>35.591334912000008</v>
      </c>
    </row>
    <row r="2527" spans="1:6">
      <c r="A2527" s="4" t="s">
        <v>5526</v>
      </c>
      <c r="B2527" s="4" t="s">
        <v>28131</v>
      </c>
      <c r="C2527" s="4" t="s">
        <v>28130</v>
      </c>
      <c r="F2527" s="4">
        <v>3.7301399999999996</v>
      </c>
    </row>
    <row r="2528" spans="1:6">
      <c r="A2528" s="4" t="s">
        <v>5526</v>
      </c>
      <c r="B2528" s="4" t="s">
        <v>1442</v>
      </c>
      <c r="C2528" s="4" t="s">
        <v>4372</v>
      </c>
      <c r="F2528" s="4">
        <v>34.251299711999998</v>
      </c>
    </row>
    <row r="2529" spans="1:6">
      <c r="A2529" s="4" t="s">
        <v>5526</v>
      </c>
      <c r="B2529" s="4" t="s">
        <v>1443</v>
      </c>
      <c r="C2529" s="4" t="s">
        <v>3715</v>
      </c>
      <c r="F2529" s="4">
        <v>33.433878239999999</v>
      </c>
    </row>
    <row r="2530" spans="1:6">
      <c r="A2530" s="4" t="s">
        <v>5526</v>
      </c>
      <c r="B2530" s="4" t="s">
        <v>28132</v>
      </c>
      <c r="C2530" s="4" t="s">
        <v>3715</v>
      </c>
      <c r="F2530" s="4">
        <v>3.5189999999999997</v>
      </c>
    </row>
    <row r="2531" spans="1:6">
      <c r="A2531" s="4" t="s">
        <v>5526</v>
      </c>
      <c r="B2531" s="4" t="s">
        <v>25941</v>
      </c>
      <c r="C2531" s="4" t="s">
        <v>25942</v>
      </c>
      <c r="F2531" s="4">
        <v>33.447278592000011</v>
      </c>
    </row>
    <row r="2532" spans="1:6">
      <c r="A2532" s="4" t="s">
        <v>5526</v>
      </c>
      <c r="B2532" s="4" t="s">
        <v>1444</v>
      </c>
      <c r="C2532" s="4" t="s">
        <v>3716</v>
      </c>
      <c r="F2532" s="4">
        <v>37.172576448000001</v>
      </c>
    </row>
    <row r="2533" spans="1:6">
      <c r="A2533" s="4" t="s">
        <v>5526</v>
      </c>
      <c r="B2533" s="4" t="s">
        <v>4030</v>
      </c>
      <c r="C2533" s="4" t="s">
        <v>4031</v>
      </c>
      <c r="F2533" s="4">
        <v>1.5740627759999999</v>
      </c>
    </row>
    <row r="2534" spans="1:6">
      <c r="A2534" s="4" t="s">
        <v>5526</v>
      </c>
      <c r="B2534" s="4" t="s">
        <v>1445</v>
      </c>
      <c r="C2534" s="4" t="s">
        <v>4373</v>
      </c>
      <c r="F2534" s="4">
        <v>50.492526336000005</v>
      </c>
    </row>
    <row r="2535" spans="1:6">
      <c r="A2535" s="4" t="s">
        <v>5526</v>
      </c>
      <c r="B2535" s="4" t="s">
        <v>28133</v>
      </c>
      <c r="C2535" s="4" t="s">
        <v>28134</v>
      </c>
      <c r="F2535" s="4">
        <v>4.6619712</v>
      </c>
    </row>
    <row r="2536" spans="1:6">
      <c r="A2536" s="4" t="s">
        <v>5526</v>
      </c>
      <c r="B2536" s="4" t="s">
        <v>1446</v>
      </c>
      <c r="C2536" s="4" t="s">
        <v>3717</v>
      </c>
      <c r="F2536" s="4">
        <v>47.263041504</v>
      </c>
    </row>
    <row r="2537" spans="1:6">
      <c r="A2537" s="4" t="s">
        <v>5526</v>
      </c>
      <c r="B2537" s="4" t="s">
        <v>28135</v>
      </c>
      <c r="C2537" s="4" t="s">
        <v>28136</v>
      </c>
      <c r="F2537" s="4">
        <v>4.2931799999999996</v>
      </c>
    </row>
    <row r="2538" spans="1:6">
      <c r="A2538" s="4" t="s">
        <v>5526</v>
      </c>
      <c r="B2538" s="4" t="s">
        <v>1447</v>
      </c>
      <c r="C2538" s="4" t="s">
        <v>3718</v>
      </c>
      <c r="F2538" s="4">
        <v>44.288163359999999</v>
      </c>
    </row>
    <row r="2539" spans="1:6">
      <c r="A2539" s="4" t="s">
        <v>5526</v>
      </c>
      <c r="B2539" s="4" t="s">
        <v>5597</v>
      </c>
      <c r="C2539" s="4" t="s">
        <v>5598</v>
      </c>
      <c r="F2539" s="4">
        <v>44.046957024000001</v>
      </c>
    </row>
    <row r="2540" spans="1:6">
      <c r="A2540" s="4" t="s">
        <v>5526</v>
      </c>
      <c r="B2540" s="4" t="s">
        <v>5670</v>
      </c>
      <c r="C2540" s="4" t="s">
        <v>5671</v>
      </c>
      <c r="F2540" s="4">
        <v>43.966554912000007</v>
      </c>
    </row>
    <row r="2541" spans="1:6">
      <c r="A2541" s="4" t="s">
        <v>5526</v>
      </c>
      <c r="B2541" s="4" t="s">
        <v>10516</v>
      </c>
      <c r="C2541" s="4" t="s">
        <v>10474</v>
      </c>
      <c r="F2541" s="4">
        <v>8.5008482999999995</v>
      </c>
    </row>
    <row r="2542" spans="1:6">
      <c r="A2542" s="4" t="s">
        <v>5526</v>
      </c>
      <c r="B2542" s="4" t="s">
        <v>10515</v>
      </c>
      <c r="C2542" s="4" t="s">
        <v>10472</v>
      </c>
      <c r="F2542" s="4">
        <v>8.5008482999999995</v>
      </c>
    </row>
    <row r="2543" spans="1:6">
      <c r="A2543" s="4" t="s">
        <v>6989</v>
      </c>
      <c r="B2543" s="4" t="s">
        <v>11161</v>
      </c>
      <c r="C2543" s="4" t="s">
        <v>10471</v>
      </c>
      <c r="F2543" s="4">
        <v>8.5008482999999995</v>
      </c>
    </row>
    <row r="2544" spans="1:6">
      <c r="A2544" s="4" t="s">
        <v>5526</v>
      </c>
      <c r="B2544" s="4" t="s">
        <v>10514</v>
      </c>
      <c r="C2544" s="4" t="s">
        <v>10513</v>
      </c>
      <c r="F2544" s="4">
        <v>1.9287638999999996</v>
      </c>
    </row>
    <row r="2545" spans="1:6">
      <c r="A2545" s="4" t="s">
        <v>5526</v>
      </c>
      <c r="B2545" s="4" t="s">
        <v>10512</v>
      </c>
      <c r="C2545" s="4" t="s">
        <v>10511</v>
      </c>
      <c r="F2545" s="4">
        <v>1.3400352</v>
      </c>
    </row>
    <row r="2546" spans="1:6">
      <c r="A2546" s="4" t="s">
        <v>5526</v>
      </c>
      <c r="B2546" s="4" t="s">
        <v>10510</v>
      </c>
      <c r="C2546" s="4" t="s">
        <v>10509</v>
      </c>
      <c r="F2546" s="4">
        <v>1.1256295680000001</v>
      </c>
    </row>
    <row r="2547" spans="1:6">
      <c r="A2547" s="4" t="s">
        <v>5526</v>
      </c>
      <c r="B2547" s="4" t="s">
        <v>10508</v>
      </c>
      <c r="C2547" s="4" t="s">
        <v>10507</v>
      </c>
      <c r="F2547" s="4">
        <v>1.2730334399999998</v>
      </c>
    </row>
    <row r="2548" spans="1:6">
      <c r="A2548" s="4" t="s">
        <v>5526</v>
      </c>
      <c r="B2548" s="4" t="s">
        <v>10506</v>
      </c>
      <c r="C2548" s="4" t="s">
        <v>10505</v>
      </c>
      <c r="F2548" s="4">
        <v>1.2730334399999998</v>
      </c>
    </row>
    <row r="2549" spans="1:6">
      <c r="A2549" s="4" t="s">
        <v>5526</v>
      </c>
      <c r="B2549" s="4" t="s">
        <v>9821</v>
      </c>
      <c r="C2549" s="4" t="s">
        <v>9822</v>
      </c>
      <c r="F2549" s="4">
        <v>9.6062576940000017</v>
      </c>
    </row>
    <row r="2550" spans="1:6">
      <c r="A2550" s="4" t="s">
        <v>5526</v>
      </c>
      <c r="B2550" s="4" t="s">
        <v>10504</v>
      </c>
      <c r="C2550" s="4" t="s">
        <v>10488</v>
      </c>
      <c r="F2550" s="4">
        <v>9.6214527360000019</v>
      </c>
    </row>
    <row r="2551" spans="1:6">
      <c r="A2551" s="4" t="s">
        <v>5526</v>
      </c>
      <c r="B2551" s="4" t="s">
        <v>10503</v>
      </c>
      <c r="C2551" s="4" t="s">
        <v>10486</v>
      </c>
      <c r="F2551" s="4">
        <v>9.6214527360000019</v>
      </c>
    </row>
    <row r="2552" spans="1:6">
      <c r="A2552" s="4" t="s">
        <v>5526</v>
      </c>
      <c r="B2552" s="4" t="s">
        <v>10502</v>
      </c>
      <c r="C2552" s="4" t="s">
        <v>10501</v>
      </c>
      <c r="F2552" s="4">
        <v>9.0008981999999982</v>
      </c>
    </row>
    <row r="2553" spans="1:6">
      <c r="A2553" s="4" t="s">
        <v>5526</v>
      </c>
      <c r="B2553" s="4" t="s">
        <v>10500</v>
      </c>
      <c r="C2553" s="4" t="s">
        <v>10499</v>
      </c>
      <c r="F2553" s="4">
        <v>1.456929342</v>
      </c>
    </row>
    <row r="2554" spans="1:6">
      <c r="A2554" s="4" t="s">
        <v>5526</v>
      </c>
      <c r="B2554" s="4" t="s">
        <v>10498</v>
      </c>
      <c r="C2554" s="4" t="s">
        <v>10497</v>
      </c>
      <c r="F2554" s="4">
        <v>1.6616436480000001</v>
      </c>
    </row>
    <row r="2555" spans="1:6">
      <c r="A2555" s="4" t="s">
        <v>5526</v>
      </c>
      <c r="B2555" s="4" t="s">
        <v>1448</v>
      </c>
      <c r="C2555" s="4" t="s">
        <v>3719</v>
      </c>
      <c r="F2555" s="4">
        <v>11.068690752000002</v>
      </c>
    </row>
    <row r="2556" spans="1:6">
      <c r="A2556" s="4" t="s">
        <v>5526</v>
      </c>
      <c r="B2556" s="4" t="s">
        <v>1449</v>
      </c>
      <c r="C2556" s="4" t="s">
        <v>3720</v>
      </c>
      <c r="F2556" s="4">
        <v>33.447278592000011</v>
      </c>
    </row>
    <row r="2557" spans="1:6">
      <c r="A2557" s="4" t="s">
        <v>5526</v>
      </c>
      <c r="B2557" s="4" t="s">
        <v>1450</v>
      </c>
      <c r="C2557" s="4" t="s">
        <v>3721</v>
      </c>
      <c r="F2557" s="4">
        <v>12.261322079999999</v>
      </c>
    </row>
    <row r="2558" spans="1:6">
      <c r="A2558" s="4" t="s">
        <v>5526</v>
      </c>
      <c r="B2558" s="4" t="s">
        <v>1451</v>
      </c>
      <c r="C2558" s="4" t="s">
        <v>4374</v>
      </c>
      <c r="F2558" s="4">
        <v>34.382741399999993</v>
      </c>
    </row>
    <row r="2559" spans="1:6">
      <c r="A2559" s="4" t="s">
        <v>5526</v>
      </c>
      <c r="B2559" s="4" t="s">
        <v>10496</v>
      </c>
      <c r="C2559" s="4" t="s">
        <v>10484</v>
      </c>
      <c r="F2559" s="4">
        <v>9.6214527360000019</v>
      </c>
    </row>
    <row r="2560" spans="1:6">
      <c r="A2560" s="4" t="s">
        <v>5526</v>
      </c>
      <c r="B2560" s="4" t="s">
        <v>10495</v>
      </c>
      <c r="C2560" s="4" t="s">
        <v>10490</v>
      </c>
      <c r="F2560" s="4">
        <v>9.6214527360000019</v>
      </c>
    </row>
    <row r="2561" spans="1:6">
      <c r="A2561" s="4" t="s">
        <v>5526</v>
      </c>
      <c r="B2561" s="4" t="s">
        <v>10494</v>
      </c>
      <c r="C2561" s="4" t="s">
        <v>10488</v>
      </c>
      <c r="F2561" s="4">
        <v>9.6214527360000019</v>
      </c>
    </row>
    <row r="2562" spans="1:6">
      <c r="A2562" s="4" t="s">
        <v>5526</v>
      </c>
      <c r="B2562" s="4" t="s">
        <v>10493</v>
      </c>
      <c r="C2562" s="4" t="s">
        <v>10486</v>
      </c>
      <c r="F2562" s="4">
        <v>9.6214527360000019</v>
      </c>
    </row>
    <row r="2563" spans="1:6">
      <c r="A2563" s="4" t="s">
        <v>5526</v>
      </c>
      <c r="B2563" s="4" t="s">
        <v>10492</v>
      </c>
      <c r="C2563" s="4" t="s">
        <v>10484</v>
      </c>
      <c r="F2563" s="4">
        <v>9.6214527360000019</v>
      </c>
    </row>
    <row r="2564" spans="1:6">
      <c r="A2564" s="4" t="s">
        <v>5526</v>
      </c>
      <c r="B2564" s="4" t="s">
        <v>10491</v>
      </c>
      <c r="C2564" s="4" t="s">
        <v>10490</v>
      </c>
      <c r="F2564" s="4">
        <v>9.4874492160000017</v>
      </c>
    </row>
    <row r="2565" spans="1:6">
      <c r="A2565" s="4" t="s">
        <v>5526</v>
      </c>
      <c r="B2565" s="4" t="s">
        <v>10489</v>
      </c>
      <c r="C2565" s="4" t="s">
        <v>10488</v>
      </c>
      <c r="F2565" s="4">
        <v>9.6214527360000019</v>
      </c>
    </row>
    <row r="2566" spans="1:6">
      <c r="A2566" s="4" t="s">
        <v>5526</v>
      </c>
      <c r="B2566" s="4" t="s">
        <v>10487</v>
      </c>
      <c r="C2566" s="4" t="s">
        <v>10486</v>
      </c>
      <c r="F2566" s="4">
        <v>9.0050365440000011</v>
      </c>
    </row>
    <row r="2567" spans="1:6">
      <c r="A2567" s="4" t="s">
        <v>5526</v>
      </c>
      <c r="B2567" s="4" t="s">
        <v>10485</v>
      </c>
      <c r="C2567" s="4" t="s">
        <v>10484</v>
      </c>
      <c r="F2567" s="4">
        <v>9.4874492160000017</v>
      </c>
    </row>
    <row r="2568" spans="1:6">
      <c r="A2568" s="4" t="s">
        <v>5526</v>
      </c>
      <c r="B2568" s="4" t="s">
        <v>10483</v>
      </c>
      <c r="C2568" s="4" t="s">
        <v>10476</v>
      </c>
      <c r="F2568" s="4">
        <v>8.5008482999999995</v>
      </c>
    </row>
    <row r="2569" spans="1:6">
      <c r="A2569" s="4" t="s">
        <v>5526</v>
      </c>
      <c r="B2569" s="4" t="s">
        <v>10482</v>
      </c>
      <c r="C2569" s="4" t="s">
        <v>10481</v>
      </c>
      <c r="F2569" s="4">
        <v>8.5008482999999995</v>
      </c>
    </row>
    <row r="2570" spans="1:6">
      <c r="A2570" s="4" t="s">
        <v>5526</v>
      </c>
      <c r="B2570" s="4" t="s">
        <v>10480</v>
      </c>
      <c r="C2570" s="4" t="s">
        <v>10479</v>
      </c>
      <c r="F2570" s="4">
        <v>8.5008482999999995</v>
      </c>
    </row>
    <row r="2571" spans="1:6">
      <c r="A2571" s="4" t="s">
        <v>5526</v>
      </c>
      <c r="B2571" s="4" t="s">
        <v>10478</v>
      </c>
      <c r="C2571" s="4" t="s">
        <v>10477</v>
      </c>
      <c r="F2571" s="4">
        <v>8.5008482999999995</v>
      </c>
    </row>
    <row r="2572" spans="1:6">
      <c r="A2572" s="4" t="s">
        <v>5526</v>
      </c>
      <c r="B2572" s="4" t="s">
        <v>10475</v>
      </c>
      <c r="C2572" s="4" t="s">
        <v>10474</v>
      </c>
      <c r="F2572" s="4">
        <v>8.0000101440000009</v>
      </c>
    </row>
    <row r="2573" spans="1:6">
      <c r="A2573" s="4" t="s">
        <v>5526</v>
      </c>
      <c r="B2573" s="4" t="s">
        <v>10473</v>
      </c>
      <c r="C2573" s="4" t="s">
        <v>10472</v>
      </c>
      <c r="F2573" s="4">
        <v>8.3625375240000004</v>
      </c>
    </row>
    <row r="2574" spans="1:6">
      <c r="A2574" s="4" t="s">
        <v>5526</v>
      </c>
      <c r="B2574" s="4" t="s">
        <v>12605</v>
      </c>
      <c r="C2574" s="4" t="s">
        <v>12606</v>
      </c>
      <c r="F2574" s="4">
        <v>7.892807328</v>
      </c>
    </row>
    <row r="2575" spans="1:6">
      <c r="A2575" s="4" t="s">
        <v>5526</v>
      </c>
      <c r="B2575" s="4" t="s">
        <v>10470</v>
      </c>
      <c r="C2575" s="4" t="s">
        <v>10469</v>
      </c>
      <c r="F2575" s="4">
        <v>7.7320031040000003</v>
      </c>
    </row>
    <row r="2576" spans="1:6">
      <c r="A2576" s="4" t="s">
        <v>5526</v>
      </c>
      <c r="B2576" s="4" t="s">
        <v>1452</v>
      </c>
      <c r="C2576" s="4" t="s">
        <v>3722</v>
      </c>
      <c r="F2576" s="4">
        <v>17.742066047999998</v>
      </c>
    </row>
    <row r="2577" spans="1:6">
      <c r="A2577" s="4" t="s">
        <v>5526</v>
      </c>
      <c r="B2577" s="4" t="s">
        <v>28137</v>
      </c>
      <c r="C2577" s="4" t="s">
        <v>28138</v>
      </c>
      <c r="F2577" s="4">
        <v>19.56451392</v>
      </c>
    </row>
    <row r="2578" spans="1:6">
      <c r="A2578" s="4" t="s">
        <v>5526</v>
      </c>
      <c r="B2578" s="4" t="s">
        <v>1453</v>
      </c>
      <c r="C2578" s="4" t="s">
        <v>3723</v>
      </c>
      <c r="F2578" s="4">
        <v>13.494154464000001</v>
      </c>
    </row>
    <row r="2579" spans="1:6">
      <c r="A2579" s="4" t="s">
        <v>5526</v>
      </c>
      <c r="B2579" s="4" t="s">
        <v>1454</v>
      </c>
      <c r="C2579" s="4" t="s">
        <v>3724</v>
      </c>
      <c r="F2579" s="4">
        <v>12.341724192000003</v>
      </c>
    </row>
    <row r="2580" spans="1:6">
      <c r="A2580" s="4" t="s">
        <v>5526</v>
      </c>
      <c r="B2580" s="4" t="s">
        <v>5787</v>
      </c>
      <c r="C2580" s="4" t="s">
        <v>5786</v>
      </c>
      <c r="F2580" s="4">
        <v>16.790641055999998</v>
      </c>
    </row>
    <row r="2581" spans="1:6">
      <c r="A2581" s="4" t="s">
        <v>5526</v>
      </c>
      <c r="B2581" s="4" t="s">
        <v>28139</v>
      </c>
      <c r="C2581" s="4" t="s">
        <v>28140</v>
      </c>
      <c r="F2581" s="4">
        <v>12.690133344000003</v>
      </c>
    </row>
    <row r="2582" spans="1:6">
      <c r="A2582" s="4" t="s">
        <v>5526</v>
      </c>
      <c r="B2582" s="4" t="s">
        <v>5785</v>
      </c>
      <c r="C2582" s="4" t="s">
        <v>5784</v>
      </c>
      <c r="F2582" s="4">
        <v>11.899512576000003</v>
      </c>
    </row>
    <row r="2583" spans="1:6">
      <c r="A2583" s="4" t="s">
        <v>5526</v>
      </c>
      <c r="B2583" s="4" t="s">
        <v>1488</v>
      </c>
      <c r="C2583" s="4" t="s">
        <v>3725</v>
      </c>
      <c r="F2583" s="4">
        <v>11.939713632</v>
      </c>
    </row>
    <row r="2584" spans="1:6">
      <c r="A2584" s="4" t="s">
        <v>5526</v>
      </c>
      <c r="B2584" s="4" t="s">
        <v>12300</v>
      </c>
      <c r="C2584" s="4" t="s">
        <v>12299</v>
      </c>
      <c r="F2584" s="4">
        <v>11.309897088</v>
      </c>
    </row>
    <row r="2585" spans="1:6">
      <c r="A2585" s="4" t="s">
        <v>5526</v>
      </c>
      <c r="B2585" s="4" t="s">
        <v>1092</v>
      </c>
      <c r="C2585" s="4" t="s">
        <v>3726</v>
      </c>
      <c r="F2585" s="4">
        <v>12.154119264000002</v>
      </c>
    </row>
    <row r="2586" spans="1:6">
      <c r="A2586" s="4" t="s">
        <v>5526</v>
      </c>
      <c r="B2586" s="4" t="s">
        <v>12513</v>
      </c>
      <c r="C2586" s="4" t="s">
        <v>12512</v>
      </c>
      <c r="F2586" s="4">
        <v>22.030178688000003</v>
      </c>
    </row>
    <row r="2587" spans="1:6">
      <c r="A2587" s="4" t="s">
        <v>5526</v>
      </c>
      <c r="B2587" s="4" t="s">
        <v>7022</v>
      </c>
      <c r="C2587" s="4" t="s">
        <v>7023</v>
      </c>
      <c r="F2587" s="4">
        <v>8.7060411899999988</v>
      </c>
    </row>
    <row r="2588" spans="1:6">
      <c r="A2588" s="4" t="s">
        <v>5526</v>
      </c>
      <c r="B2588" s="4" t="s">
        <v>25733</v>
      </c>
      <c r="C2588" s="4" t="s">
        <v>25734</v>
      </c>
      <c r="F2588" s="4">
        <v>8.7102288000000012</v>
      </c>
    </row>
    <row r="2589" spans="1:6">
      <c r="A2589" s="4" t="s">
        <v>5526</v>
      </c>
      <c r="B2589" s="4" t="s">
        <v>1456</v>
      </c>
      <c r="C2589" s="4" t="s">
        <v>1585</v>
      </c>
      <c r="F2589" s="4">
        <v>20.84731845</v>
      </c>
    </row>
    <row r="2590" spans="1:6">
      <c r="A2590" s="4" t="s">
        <v>6989</v>
      </c>
      <c r="B2590" s="4" t="s">
        <v>28141</v>
      </c>
      <c r="C2590" s="4" t="s">
        <v>28142</v>
      </c>
      <c r="F2590" s="4">
        <v>20.84731845</v>
      </c>
    </row>
    <row r="2591" spans="1:6">
      <c r="A2591" s="4" t="s">
        <v>5526</v>
      </c>
      <c r="B2591" s="4" t="s">
        <v>11633</v>
      </c>
      <c r="C2591" s="4" t="s">
        <v>11634</v>
      </c>
      <c r="F2591" s="4">
        <v>15.632512349999999</v>
      </c>
    </row>
    <row r="2592" spans="1:6">
      <c r="A2592" s="4" t="s">
        <v>5526</v>
      </c>
      <c r="B2592" s="4" t="s">
        <v>11635</v>
      </c>
      <c r="C2592" s="4" t="s">
        <v>11636</v>
      </c>
      <c r="F2592" s="4">
        <v>15.632512349999999</v>
      </c>
    </row>
    <row r="2593" spans="1:6">
      <c r="A2593" s="4" t="s">
        <v>5526</v>
      </c>
      <c r="B2593" s="4" t="s">
        <v>11637</v>
      </c>
      <c r="C2593" s="4" t="s">
        <v>11638</v>
      </c>
      <c r="F2593" s="4">
        <v>20.84731845</v>
      </c>
    </row>
    <row r="2594" spans="1:6">
      <c r="A2594" s="4" t="s">
        <v>5526</v>
      </c>
      <c r="B2594" s="4" t="s">
        <v>11639</v>
      </c>
      <c r="C2594" s="4" t="s">
        <v>11640</v>
      </c>
      <c r="F2594" s="4">
        <v>20.84731845</v>
      </c>
    </row>
    <row r="2595" spans="1:6">
      <c r="A2595" s="4" t="s">
        <v>5526</v>
      </c>
      <c r="B2595" s="4" t="s">
        <v>11641</v>
      </c>
      <c r="C2595" s="4" t="s">
        <v>11642</v>
      </c>
      <c r="F2595" s="4">
        <v>26.050218599999997</v>
      </c>
    </row>
    <row r="2596" spans="1:6">
      <c r="A2596" s="4" t="s">
        <v>5526</v>
      </c>
      <c r="B2596" s="4" t="s">
        <v>11643</v>
      </c>
      <c r="C2596" s="4" t="s">
        <v>11644</v>
      </c>
      <c r="F2596" s="4">
        <v>20.84731845</v>
      </c>
    </row>
    <row r="2597" spans="1:6">
      <c r="A2597" s="4" t="s">
        <v>5526</v>
      </c>
      <c r="B2597" s="4" t="s">
        <v>11645</v>
      </c>
      <c r="C2597" s="4" t="s">
        <v>11646</v>
      </c>
      <c r="F2597" s="4">
        <v>20.84731845</v>
      </c>
    </row>
    <row r="2598" spans="1:6">
      <c r="A2598" s="4" t="s">
        <v>5526</v>
      </c>
      <c r="B2598" s="4" t="s">
        <v>11647</v>
      </c>
      <c r="C2598" s="4" t="s">
        <v>11648</v>
      </c>
      <c r="F2598" s="4">
        <v>20.84731845</v>
      </c>
    </row>
    <row r="2599" spans="1:6">
      <c r="A2599" s="4" t="s">
        <v>5526</v>
      </c>
      <c r="B2599" s="4" t="s">
        <v>11649</v>
      </c>
      <c r="C2599" s="4" t="s">
        <v>11650</v>
      </c>
      <c r="F2599" s="4">
        <v>20.84731845</v>
      </c>
    </row>
    <row r="2600" spans="1:6">
      <c r="A2600" s="4" t="s">
        <v>5526</v>
      </c>
      <c r="B2600" s="4" t="s">
        <v>11651</v>
      </c>
      <c r="C2600" s="4" t="s">
        <v>11652</v>
      </c>
      <c r="F2600" s="4">
        <v>20.84731845</v>
      </c>
    </row>
    <row r="2601" spans="1:6">
      <c r="A2601" s="4" t="s">
        <v>5526</v>
      </c>
      <c r="B2601" s="4" t="s">
        <v>11653</v>
      </c>
      <c r="C2601" s="4" t="s">
        <v>11654</v>
      </c>
      <c r="F2601" s="4">
        <v>26.050218599999997</v>
      </c>
    </row>
    <row r="2602" spans="1:6">
      <c r="A2602" s="4" t="s">
        <v>5526</v>
      </c>
      <c r="B2602" s="4" t="s">
        <v>11655</v>
      </c>
      <c r="C2602" s="4" t="s">
        <v>11656</v>
      </c>
      <c r="F2602" s="4">
        <v>26.050218599999997</v>
      </c>
    </row>
    <row r="2603" spans="1:6">
      <c r="A2603" s="4" t="s">
        <v>5526</v>
      </c>
      <c r="B2603" s="4" t="s">
        <v>11657</v>
      </c>
      <c r="C2603" s="4" t="s">
        <v>11658</v>
      </c>
      <c r="F2603" s="4">
        <v>26.050218599999997</v>
      </c>
    </row>
    <row r="2604" spans="1:6">
      <c r="A2604" s="4" t="s">
        <v>5526</v>
      </c>
      <c r="B2604" s="4" t="s">
        <v>11659</v>
      </c>
      <c r="C2604" s="4" t="s">
        <v>11660</v>
      </c>
      <c r="F2604" s="4">
        <v>26.050218599999997</v>
      </c>
    </row>
    <row r="2605" spans="1:6">
      <c r="A2605" s="4" t="s">
        <v>5526</v>
      </c>
      <c r="B2605" s="4" t="s">
        <v>1457</v>
      </c>
      <c r="C2605" s="4" t="s">
        <v>4375</v>
      </c>
      <c r="F2605" s="4">
        <v>60.797397023999999</v>
      </c>
    </row>
    <row r="2606" spans="1:6">
      <c r="A2606" s="4" t="s">
        <v>5526</v>
      </c>
      <c r="B2606" s="4" t="s">
        <v>1458</v>
      </c>
      <c r="C2606" s="4" t="s">
        <v>1586</v>
      </c>
      <c r="F2606" s="4">
        <v>51.055341120000001</v>
      </c>
    </row>
    <row r="2607" spans="1:6">
      <c r="A2607" s="4" t="s">
        <v>5526</v>
      </c>
      <c r="B2607" s="4" t="s">
        <v>25735</v>
      </c>
      <c r="C2607" s="4" t="s">
        <v>25736</v>
      </c>
      <c r="F2607" s="4">
        <v>43.939754207999997</v>
      </c>
    </row>
    <row r="2608" spans="1:6">
      <c r="A2608" s="4" t="s">
        <v>5526</v>
      </c>
      <c r="B2608" s="4" t="s">
        <v>28143</v>
      </c>
      <c r="C2608" s="4" t="s">
        <v>28144</v>
      </c>
      <c r="F2608" s="4">
        <v>0.91493999999999986</v>
      </c>
    </row>
    <row r="2609" spans="1:6">
      <c r="A2609" s="4" t="s">
        <v>5526</v>
      </c>
      <c r="B2609" s="4" t="s">
        <v>5672</v>
      </c>
      <c r="C2609" s="4" t="s">
        <v>5673</v>
      </c>
      <c r="F2609" s="4">
        <v>50.680131264000003</v>
      </c>
    </row>
    <row r="2610" spans="1:6">
      <c r="A2610" s="4" t="s">
        <v>5526</v>
      </c>
      <c r="B2610" s="4" t="s">
        <v>25737</v>
      </c>
      <c r="C2610" s="4" t="s">
        <v>25738</v>
      </c>
      <c r="F2610" s="4">
        <v>48.68347881599999</v>
      </c>
    </row>
    <row r="2611" spans="1:6">
      <c r="A2611" s="4" t="s">
        <v>5526</v>
      </c>
      <c r="B2611" s="4" t="s">
        <v>1459</v>
      </c>
      <c r="C2611" s="4" t="s">
        <v>1587</v>
      </c>
      <c r="F2611" s="4">
        <v>72.268098336000008</v>
      </c>
    </row>
    <row r="2612" spans="1:6">
      <c r="A2612" s="4" t="s">
        <v>5526</v>
      </c>
      <c r="B2612" s="4" t="s">
        <v>8540</v>
      </c>
      <c r="C2612" s="4" t="s">
        <v>8539</v>
      </c>
      <c r="F2612" s="4">
        <v>58.626540000000013</v>
      </c>
    </row>
    <row r="2613" spans="1:6">
      <c r="A2613" s="4" t="s">
        <v>5526</v>
      </c>
      <c r="B2613" s="4" t="s">
        <v>5674</v>
      </c>
      <c r="C2613" s="4" t="s">
        <v>5675</v>
      </c>
      <c r="F2613" s="4">
        <v>60.850998431999997</v>
      </c>
    </row>
    <row r="2614" spans="1:6">
      <c r="A2614" s="4" t="s">
        <v>5526</v>
      </c>
      <c r="B2614" s="4" t="s">
        <v>5676</v>
      </c>
      <c r="C2614" s="4" t="s">
        <v>5677</v>
      </c>
      <c r="F2614" s="4">
        <v>58.572938592000007</v>
      </c>
    </row>
    <row r="2615" spans="1:6">
      <c r="A2615" s="4" t="s">
        <v>5526</v>
      </c>
      <c r="B2615" s="4" t="s">
        <v>12511</v>
      </c>
      <c r="C2615" s="4" t="s">
        <v>12510</v>
      </c>
      <c r="F2615" s="4">
        <v>58.572938592000007</v>
      </c>
    </row>
    <row r="2616" spans="1:6">
      <c r="A2616" s="4" t="s">
        <v>5526</v>
      </c>
      <c r="B2616" s="4" t="s">
        <v>7024</v>
      </c>
      <c r="C2616" s="4" t="s">
        <v>7025</v>
      </c>
      <c r="F2616" s="4">
        <v>58.572938592000007</v>
      </c>
    </row>
    <row r="2617" spans="1:6">
      <c r="A2617" s="4" t="s">
        <v>5526</v>
      </c>
      <c r="B2617" s="4" t="s">
        <v>7026</v>
      </c>
      <c r="C2617" s="4" t="s">
        <v>7027</v>
      </c>
      <c r="F2617" s="4">
        <v>53.976617856000004</v>
      </c>
    </row>
    <row r="2618" spans="1:6">
      <c r="A2618" s="4" t="s">
        <v>5526</v>
      </c>
      <c r="B2618" s="4" t="s">
        <v>7028</v>
      </c>
      <c r="C2618" s="4" t="s">
        <v>7029</v>
      </c>
      <c r="F2618" s="4">
        <v>53.976617856000004</v>
      </c>
    </row>
    <row r="2619" spans="1:6">
      <c r="A2619" s="4" t="s">
        <v>5526</v>
      </c>
      <c r="B2619" s="4" t="s">
        <v>6016</v>
      </c>
      <c r="C2619" s="4" t="s">
        <v>6017</v>
      </c>
      <c r="F2619" s="4">
        <v>2.0741830559999994</v>
      </c>
    </row>
    <row r="2620" spans="1:6">
      <c r="A2620" s="4" t="s">
        <v>5526</v>
      </c>
      <c r="B2620" s="4" t="s">
        <v>8358</v>
      </c>
      <c r="C2620" s="4" t="s">
        <v>8357</v>
      </c>
      <c r="F2620" s="4">
        <v>36.440417999999994</v>
      </c>
    </row>
    <row r="2621" spans="1:6">
      <c r="A2621" s="4" t="s">
        <v>5526</v>
      </c>
      <c r="B2621" s="4" t="s">
        <v>11329</v>
      </c>
      <c r="C2621" s="4" t="s">
        <v>11328</v>
      </c>
      <c r="F2621" s="4">
        <v>30.646605024000003</v>
      </c>
    </row>
    <row r="2622" spans="1:6">
      <c r="A2622" s="4" t="s">
        <v>5526</v>
      </c>
      <c r="B2622" s="4" t="s">
        <v>1460</v>
      </c>
      <c r="C2622" s="4" t="s">
        <v>3727</v>
      </c>
      <c r="F2622" s="4">
        <v>31.504227552000003</v>
      </c>
    </row>
    <row r="2623" spans="1:6">
      <c r="A2623" s="4" t="s">
        <v>5526</v>
      </c>
      <c r="B2623" s="4" t="s">
        <v>9444</v>
      </c>
      <c r="C2623" s="4" t="s">
        <v>9443</v>
      </c>
      <c r="F2623" s="4">
        <v>0.42834863280000002</v>
      </c>
    </row>
    <row r="2624" spans="1:6">
      <c r="A2624" s="4" t="s">
        <v>5526</v>
      </c>
      <c r="B2624" s="4" t="s">
        <v>10468</v>
      </c>
      <c r="C2624" s="4" t="s">
        <v>10467</v>
      </c>
      <c r="F2624" s="4">
        <v>3.1431707999999996</v>
      </c>
    </row>
    <row r="2625" spans="1:6">
      <c r="A2625" s="4" t="s">
        <v>5526</v>
      </c>
      <c r="B2625" s="4" t="s">
        <v>10466</v>
      </c>
      <c r="C2625" s="4" t="s">
        <v>10465</v>
      </c>
      <c r="F2625" s="4">
        <v>3.0360172499999991</v>
      </c>
    </row>
    <row r="2626" spans="1:6">
      <c r="A2626" s="4" t="s">
        <v>5526</v>
      </c>
      <c r="B2626" s="4" t="s">
        <v>10464</v>
      </c>
      <c r="C2626" s="4" t="s">
        <v>10463</v>
      </c>
      <c r="F2626" s="4">
        <v>3.0360172499999991</v>
      </c>
    </row>
    <row r="2627" spans="1:6">
      <c r="A2627" s="4" t="s">
        <v>5526</v>
      </c>
      <c r="B2627" s="4" t="s">
        <v>10462</v>
      </c>
      <c r="C2627" s="4" t="s">
        <v>10461</v>
      </c>
      <c r="F2627" s="4">
        <v>2.7859922999999993</v>
      </c>
    </row>
    <row r="2628" spans="1:6">
      <c r="A2628" s="4" t="s">
        <v>5526</v>
      </c>
      <c r="B2628" s="4" t="s">
        <v>10460</v>
      </c>
      <c r="C2628" s="4" t="s">
        <v>10459</v>
      </c>
      <c r="F2628" s="4">
        <v>2.8812398999999997</v>
      </c>
    </row>
    <row r="2629" spans="1:6">
      <c r="A2629" s="4" t="s">
        <v>5526</v>
      </c>
      <c r="B2629" s="4" t="s">
        <v>10458</v>
      </c>
      <c r="C2629" s="4" t="s">
        <v>10457</v>
      </c>
      <c r="F2629" s="4">
        <v>1.60730325</v>
      </c>
    </row>
    <row r="2630" spans="1:6">
      <c r="A2630" s="4" t="s">
        <v>5526</v>
      </c>
      <c r="B2630" s="4" t="s">
        <v>10456</v>
      </c>
      <c r="C2630" s="4" t="s">
        <v>10455</v>
      </c>
      <c r="F2630" s="4">
        <v>1.5239615999999998</v>
      </c>
    </row>
    <row r="2631" spans="1:6">
      <c r="A2631" s="4" t="s">
        <v>5526</v>
      </c>
      <c r="B2631" s="4" t="s">
        <v>10454</v>
      </c>
      <c r="C2631" s="4" t="s">
        <v>10453</v>
      </c>
      <c r="F2631" s="4">
        <v>1.5239615999999998</v>
      </c>
    </row>
    <row r="2632" spans="1:6">
      <c r="A2632" s="4" t="s">
        <v>5526</v>
      </c>
      <c r="B2632" s="4" t="s">
        <v>1455</v>
      </c>
      <c r="C2632" s="4" t="s">
        <v>3728</v>
      </c>
      <c r="F2632" s="4">
        <v>10.345071744</v>
      </c>
    </row>
    <row r="2633" spans="1:6">
      <c r="A2633" s="4" t="s">
        <v>5526</v>
      </c>
      <c r="B2633" s="4" t="s">
        <v>26626</v>
      </c>
      <c r="C2633" s="4" t="s">
        <v>26627</v>
      </c>
      <c r="F2633" s="4">
        <v>11.786890499999997</v>
      </c>
    </row>
    <row r="2634" spans="1:6">
      <c r="A2634" s="4" t="s">
        <v>5526</v>
      </c>
      <c r="B2634" s="4" t="s">
        <v>26628</v>
      </c>
      <c r="C2634" s="4" t="s">
        <v>26629</v>
      </c>
      <c r="F2634" s="4">
        <v>11.786890499999997</v>
      </c>
    </row>
    <row r="2635" spans="1:6">
      <c r="A2635" s="4" t="s">
        <v>5526</v>
      </c>
      <c r="B2635" s="4" t="s">
        <v>26630</v>
      </c>
      <c r="C2635" s="4" t="s">
        <v>26631</v>
      </c>
      <c r="F2635" s="4">
        <v>11.786890499999997</v>
      </c>
    </row>
    <row r="2636" spans="1:6">
      <c r="A2636" s="4" t="s">
        <v>5526</v>
      </c>
      <c r="B2636" s="4" t="s">
        <v>26632</v>
      </c>
      <c r="C2636" s="4" t="s">
        <v>26633</v>
      </c>
      <c r="F2636" s="4">
        <v>4.6365217920000008</v>
      </c>
    </row>
    <row r="2637" spans="1:6">
      <c r="A2637" s="4" t="s">
        <v>5526</v>
      </c>
      <c r="B2637" s="4" t="s">
        <v>10452</v>
      </c>
      <c r="C2637" s="4" t="s">
        <v>10451</v>
      </c>
      <c r="F2637" s="4">
        <v>11.0725335</v>
      </c>
    </row>
    <row r="2638" spans="1:6">
      <c r="A2638" s="4" t="s">
        <v>5526</v>
      </c>
      <c r="B2638" s="4" t="s">
        <v>10450</v>
      </c>
      <c r="C2638" s="4" t="s">
        <v>10449</v>
      </c>
      <c r="F2638" s="4">
        <v>9.8224087499999975</v>
      </c>
    </row>
    <row r="2639" spans="1:6">
      <c r="A2639" s="4" t="s">
        <v>5526</v>
      </c>
      <c r="B2639" s="4" t="s">
        <v>10448</v>
      </c>
      <c r="C2639" s="4" t="s">
        <v>10447</v>
      </c>
      <c r="F2639" s="4">
        <v>9.5247599999999988</v>
      </c>
    </row>
    <row r="2640" spans="1:6">
      <c r="A2640" s="4" t="s">
        <v>5526</v>
      </c>
      <c r="B2640" s="4" t="s">
        <v>10446</v>
      </c>
      <c r="C2640" s="4" t="s">
        <v>10445</v>
      </c>
      <c r="F2640" s="4">
        <v>9.2152052999999992</v>
      </c>
    </row>
    <row r="2641" spans="1:6">
      <c r="A2641" s="4" t="s">
        <v>5526</v>
      </c>
      <c r="B2641" s="4" t="s">
        <v>10444</v>
      </c>
      <c r="C2641" s="4" t="s">
        <v>10443</v>
      </c>
      <c r="F2641" s="4">
        <v>9.2152052999999992</v>
      </c>
    </row>
    <row r="2642" spans="1:6">
      <c r="A2642" s="4" t="s">
        <v>5526</v>
      </c>
      <c r="B2642" s="4" t="s">
        <v>10442</v>
      </c>
      <c r="C2642" s="4" t="s">
        <v>10441</v>
      </c>
      <c r="F2642" s="4">
        <v>9.2152052999999992</v>
      </c>
    </row>
    <row r="2643" spans="1:6">
      <c r="A2643" s="4" t="s">
        <v>5526</v>
      </c>
      <c r="B2643" s="4" t="s">
        <v>10440</v>
      </c>
      <c r="C2643" s="4" t="s">
        <v>10439</v>
      </c>
      <c r="F2643" s="4">
        <v>9.2152052999999992</v>
      </c>
    </row>
    <row r="2644" spans="1:6">
      <c r="A2644" s="4" t="s">
        <v>5526</v>
      </c>
      <c r="B2644" s="4" t="s">
        <v>10438</v>
      </c>
      <c r="C2644" s="4" t="s">
        <v>10437</v>
      </c>
      <c r="F2644" s="4">
        <v>9.2152052999999992</v>
      </c>
    </row>
    <row r="2645" spans="1:6">
      <c r="A2645" s="4" t="s">
        <v>5526</v>
      </c>
      <c r="B2645" s="4" t="s">
        <v>10436</v>
      </c>
      <c r="C2645" s="4" t="s">
        <v>10435</v>
      </c>
      <c r="F2645" s="4">
        <v>13.751372249999999</v>
      </c>
    </row>
    <row r="2646" spans="1:6">
      <c r="A2646" s="4" t="s">
        <v>5526</v>
      </c>
      <c r="B2646" s="4" t="s">
        <v>10434</v>
      </c>
      <c r="C2646" s="4" t="s">
        <v>10433</v>
      </c>
      <c r="F2646" s="4">
        <v>12.691742699999997</v>
      </c>
    </row>
    <row r="2647" spans="1:6">
      <c r="A2647" s="4" t="s">
        <v>5526</v>
      </c>
      <c r="B2647" s="4" t="s">
        <v>10432</v>
      </c>
      <c r="C2647" s="4" t="s">
        <v>10431</v>
      </c>
      <c r="F2647" s="4">
        <v>12.263128499999999</v>
      </c>
    </row>
    <row r="2648" spans="1:6">
      <c r="A2648" s="4" t="s">
        <v>5526</v>
      </c>
      <c r="B2648" s="4" t="s">
        <v>10430</v>
      </c>
      <c r="C2648" s="4" t="s">
        <v>10429</v>
      </c>
      <c r="F2648" s="4">
        <v>11.477335799999999</v>
      </c>
    </row>
    <row r="2649" spans="1:6">
      <c r="A2649" s="4" t="s">
        <v>5526</v>
      </c>
      <c r="B2649" s="4" t="s">
        <v>10428</v>
      </c>
      <c r="C2649" s="4" t="s">
        <v>10427</v>
      </c>
      <c r="F2649" s="4">
        <v>11.822608349999998</v>
      </c>
    </row>
    <row r="2650" spans="1:6">
      <c r="A2650" s="4" t="s">
        <v>5526</v>
      </c>
      <c r="B2650" s="4" t="s">
        <v>10426</v>
      </c>
      <c r="C2650" s="4" t="s">
        <v>10425</v>
      </c>
      <c r="F2650" s="4">
        <v>11.477335799999999</v>
      </c>
    </row>
    <row r="2651" spans="1:6">
      <c r="A2651" s="4" t="s">
        <v>5526</v>
      </c>
      <c r="B2651" s="4" t="s">
        <v>10424</v>
      </c>
      <c r="C2651" s="4" t="s">
        <v>10423</v>
      </c>
      <c r="F2651" s="4">
        <v>11.822608349999998</v>
      </c>
    </row>
    <row r="2652" spans="1:6">
      <c r="A2652" s="4" t="s">
        <v>5526</v>
      </c>
      <c r="B2652" s="4" t="s">
        <v>10422</v>
      </c>
      <c r="C2652" s="4" t="s">
        <v>10421</v>
      </c>
      <c r="F2652" s="4">
        <v>11.477335799999999</v>
      </c>
    </row>
    <row r="2653" spans="1:6">
      <c r="A2653" s="4" t="s">
        <v>5526</v>
      </c>
      <c r="B2653" s="4" t="s">
        <v>10420</v>
      </c>
      <c r="C2653" s="4" t="s">
        <v>10419</v>
      </c>
      <c r="F2653" s="4">
        <v>11.477335799999999</v>
      </c>
    </row>
    <row r="2654" spans="1:6">
      <c r="A2654" s="4" t="s">
        <v>5526</v>
      </c>
      <c r="B2654" s="4" t="s">
        <v>10418</v>
      </c>
      <c r="C2654" s="4" t="s">
        <v>10417</v>
      </c>
      <c r="F2654" s="4">
        <v>16.239715799999999</v>
      </c>
    </row>
    <row r="2655" spans="1:6">
      <c r="A2655" s="4" t="s">
        <v>5526</v>
      </c>
      <c r="B2655" s="4" t="s">
        <v>10416</v>
      </c>
      <c r="C2655" s="4" t="s">
        <v>10415</v>
      </c>
      <c r="F2655" s="4">
        <v>13.858525799999997</v>
      </c>
    </row>
    <row r="2656" spans="1:6">
      <c r="A2656" s="4" t="s">
        <v>5526</v>
      </c>
      <c r="B2656" s="4" t="s">
        <v>10414</v>
      </c>
      <c r="C2656" s="4" t="s">
        <v>10413</v>
      </c>
      <c r="F2656" s="4">
        <v>10.274834849999998</v>
      </c>
    </row>
    <row r="2657" spans="1:6">
      <c r="A2657" s="4" t="s">
        <v>5526</v>
      </c>
      <c r="B2657" s="4" t="s">
        <v>10412</v>
      </c>
      <c r="C2657" s="4" t="s">
        <v>10411</v>
      </c>
      <c r="F2657" s="4">
        <v>10.060527749999999</v>
      </c>
    </row>
    <row r="2658" spans="1:6">
      <c r="A2658" s="4" t="s">
        <v>5526</v>
      </c>
      <c r="B2658" s="4" t="s">
        <v>10410</v>
      </c>
      <c r="C2658" s="4" t="s">
        <v>10409</v>
      </c>
      <c r="F2658" s="4">
        <v>9.5723837999999972</v>
      </c>
    </row>
    <row r="2659" spans="1:6">
      <c r="A2659" s="4" t="s">
        <v>5526</v>
      </c>
      <c r="B2659" s="4" t="s">
        <v>10408</v>
      </c>
      <c r="C2659" s="4" t="s">
        <v>10407</v>
      </c>
      <c r="F2659" s="4">
        <v>17.704147649999999</v>
      </c>
    </row>
    <row r="2660" spans="1:6">
      <c r="A2660" s="4" t="s">
        <v>5526</v>
      </c>
      <c r="B2660" s="4" t="s">
        <v>10406</v>
      </c>
      <c r="C2660" s="4" t="s">
        <v>10405</v>
      </c>
      <c r="F2660" s="4">
        <v>15.132462449999998</v>
      </c>
    </row>
    <row r="2661" spans="1:6">
      <c r="A2661" s="4" t="s">
        <v>5526</v>
      </c>
      <c r="B2661" s="4" t="s">
        <v>10404</v>
      </c>
      <c r="C2661" s="4" t="s">
        <v>10403</v>
      </c>
      <c r="F2661" s="4">
        <v>10.87013235</v>
      </c>
    </row>
    <row r="2662" spans="1:6">
      <c r="A2662" s="4" t="s">
        <v>5526</v>
      </c>
      <c r="B2662" s="4" t="s">
        <v>10402</v>
      </c>
      <c r="C2662" s="4" t="s">
        <v>10401</v>
      </c>
      <c r="F2662" s="4">
        <v>10.179587250000001</v>
      </c>
    </row>
    <row r="2663" spans="1:6">
      <c r="A2663" s="4" t="s">
        <v>5526</v>
      </c>
      <c r="B2663" s="4" t="s">
        <v>3986</v>
      </c>
      <c r="C2663" s="4" t="s">
        <v>3987</v>
      </c>
      <c r="F2663" s="4">
        <v>15.638210784</v>
      </c>
    </row>
    <row r="2664" spans="1:6">
      <c r="A2664" s="4" t="s">
        <v>5526</v>
      </c>
      <c r="B2664" s="4" t="s">
        <v>27503</v>
      </c>
      <c r="C2664" s="4" t="s">
        <v>27504</v>
      </c>
      <c r="F2664" s="4">
        <v>23.410414944000003</v>
      </c>
    </row>
    <row r="2665" spans="1:6">
      <c r="A2665" s="4" t="s">
        <v>5526</v>
      </c>
      <c r="B2665" s="4" t="s">
        <v>13719</v>
      </c>
      <c r="C2665" s="4" t="s">
        <v>13720</v>
      </c>
      <c r="F2665" s="4">
        <v>21.869374464</v>
      </c>
    </row>
    <row r="2666" spans="1:6">
      <c r="A2666" s="4" t="s">
        <v>5526</v>
      </c>
      <c r="B2666" s="4" t="s">
        <v>1470</v>
      </c>
      <c r="C2666" s="4" t="s">
        <v>3729</v>
      </c>
      <c r="F2666" s="4">
        <v>16.308228384000003</v>
      </c>
    </row>
    <row r="2667" spans="1:6">
      <c r="A2667" s="4" t="s">
        <v>5526</v>
      </c>
      <c r="B2667" s="4" t="s">
        <v>1471</v>
      </c>
      <c r="C2667" s="4" t="s">
        <v>3730</v>
      </c>
      <c r="F2667" s="4">
        <v>15.584609376000003</v>
      </c>
    </row>
    <row r="2668" spans="1:6">
      <c r="A2668" s="4" t="s">
        <v>5526</v>
      </c>
      <c r="B2668" s="4" t="s">
        <v>1472</v>
      </c>
      <c r="C2668" s="4" t="s">
        <v>3731</v>
      </c>
      <c r="F2668" s="4">
        <v>19.658316383999999</v>
      </c>
    </row>
    <row r="2669" spans="1:6">
      <c r="A2669" s="4" t="s">
        <v>5526</v>
      </c>
      <c r="B2669" s="4" t="s">
        <v>1473</v>
      </c>
      <c r="C2669" s="4" t="s">
        <v>3732</v>
      </c>
      <c r="F2669" s="4">
        <v>22.003377984000004</v>
      </c>
    </row>
    <row r="2670" spans="1:6">
      <c r="A2670" s="4" t="s">
        <v>5526</v>
      </c>
      <c r="B2670" s="4" t="s">
        <v>1474</v>
      </c>
      <c r="C2670" s="4" t="s">
        <v>3733</v>
      </c>
      <c r="F2670" s="4">
        <v>64.670098752000001</v>
      </c>
    </row>
    <row r="2671" spans="1:6">
      <c r="A2671" s="4" t="s">
        <v>5526</v>
      </c>
      <c r="B2671" s="4" t="s">
        <v>1475</v>
      </c>
      <c r="C2671" s="4" t="s">
        <v>3734</v>
      </c>
      <c r="F2671" s="4">
        <v>64.670098752000001</v>
      </c>
    </row>
    <row r="2672" spans="1:6">
      <c r="A2672" s="4" t="s">
        <v>5526</v>
      </c>
      <c r="B2672" s="4" t="s">
        <v>13912</v>
      </c>
      <c r="C2672" s="4" t="s">
        <v>13913</v>
      </c>
      <c r="F2672" s="4">
        <v>68.489199072000005</v>
      </c>
    </row>
    <row r="2673" spans="1:6">
      <c r="A2673" s="4" t="s">
        <v>5526</v>
      </c>
      <c r="B2673" s="4" t="s">
        <v>13914</v>
      </c>
      <c r="C2673" s="4" t="s">
        <v>13915</v>
      </c>
      <c r="F2673" s="4">
        <v>68.489199072000005</v>
      </c>
    </row>
    <row r="2674" spans="1:6">
      <c r="A2674" s="4" t="s">
        <v>5526</v>
      </c>
      <c r="B2674" s="4" t="s">
        <v>13675</v>
      </c>
      <c r="C2674" s="4" t="s">
        <v>13676</v>
      </c>
      <c r="F2674" s="4">
        <v>148.85827776000002</v>
      </c>
    </row>
    <row r="2675" spans="1:6">
      <c r="A2675" s="4" t="s">
        <v>5526</v>
      </c>
      <c r="B2675" s="4" t="s">
        <v>13677</v>
      </c>
      <c r="C2675" s="4" t="s">
        <v>13678</v>
      </c>
      <c r="F2675" s="4">
        <v>136.09881215999999</v>
      </c>
    </row>
    <row r="2676" spans="1:6">
      <c r="A2676" s="4" t="s">
        <v>5526</v>
      </c>
      <c r="B2676" s="4" t="s">
        <v>1476</v>
      </c>
      <c r="C2676" s="4" t="s">
        <v>3735</v>
      </c>
      <c r="F2676" s="4">
        <v>25.514270207999999</v>
      </c>
    </row>
    <row r="2677" spans="1:6">
      <c r="A2677" s="4" t="s">
        <v>5526</v>
      </c>
      <c r="B2677" s="4" t="s">
        <v>1477</v>
      </c>
      <c r="C2677" s="4" t="s">
        <v>3736</v>
      </c>
      <c r="F2677" s="4">
        <v>26.881106112000001</v>
      </c>
    </row>
    <row r="2678" spans="1:6">
      <c r="A2678" s="4" t="s">
        <v>5526</v>
      </c>
      <c r="B2678" s="4" t="s">
        <v>1478</v>
      </c>
      <c r="C2678" s="4" t="s">
        <v>3737</v>
      </c>
      <c r="F2678" s="4">
        <v>158.40165888000004</v>
      </c>
    </row>
    <row r="2679" spans="1:6">
      <c r="A2679" s="4" t="s">
        <v>5526</v>
      </c>
      <c r="B2679" s="4" t="s">
        <v>3980</v>
      </c>
      <c r="C2679" s="4" t="s">
        <v>3981</v>
      </c>
      <c r="F2679" s="4">
        <v>155.88472320000002</v>
      </c>
    </row>
    <row r="2680" spans="1:6">
      <c r="A2680" s="4" t="s">
        <v>5526</v>
      </c>
      <c r="B2680" s="4" t="s">
        <v>1638</v>
      </c>
      <c r="C2680" s="4" t="s">
        <v>3738</v>
      </c>
      <c r="F2680" s="4">
        <v>26.828820809999996</v>
      </c>
    </row>
    <row r="2681" spans="1:6">
      <c r="A2681" s="4" t="s">
        <v>5526</v>
      </c>
      <c r="B2681" s="4" t="s">
        <v>1698</v>
      </c>
      <c r="C2681" s="4" t="s">
        <v>4376</v>
      </c>
      <c r="F2681" s="4">
        <v>12.623131584000001</v>
      </c>
    </row>
    <row r="2682" spans="1:6">
      <c r="A2682" s="4" t="s">
        <v>5526</v>
      </c>
      <c r="B2682" s="4" t="s">
        <v>1699</v>
      </c>
      <c r="C2682" s="4" t="s">
        <v>3739</v>
      </c>
      <c r="F2682" s="4">
        <v>18.814094207999997</v>
      </c>
    </row>
    <row r="2683" spans="1:6">
      <c r="A2683" s="4" t="s">
        <v>5526</v>
      </c>
      <c r="B2683" s="4" t="s">
        <v>1700</v>
      </c>
      <c r="C2683" s="4" t="s">
        <v>3740</v>
      </c>
      <c r="F2683" s="4">
        <v>39.601652999999999</v>
      </c>
    </row>
    <row r="2684" spans="1:6">
      <c r="A2684" s="4" t="s">
        <v>5526</v>
      </c>
      <c r="B2684" s="4" t="s">
        <v>1701</v>
      </c>
      <c r="C2684" s="4" t="s">
        <v>4377</v>
      </c>
      <c r="F2684" s="4">
        <v>128.46643776000002</v>
      </c>
    </row>
    <row r="2685" spans="1:6">
      <c r="A2685" s="4" t="s">
        <v>5526</v>
      </c>
      <c r="B2685" s="4" t="s">
        <v>5895</v>
      </c>
      <c r="C2685" s="4" t="s">
        <v>5894</v>
      </c>
      <c r="F2685" s="4">
        <v>142.35063899999997</v>
      </c>
    </row>
    <row r="2686" spans="1:6">
      <c r="A2686" s="4" t="s">
        <v>5526</v>
      </c>
      <c r="B2686" s="4" t="s">
        <v>28145</v>
      </c>
      <c r="C2686" s="4" t="s">
        <v>28146</v>
      </c>
      <c r="F2686" s="4">
        <v>13.104756</v>
      </c>
    </row>
    <row r="2687" spans="1:6">
      <c r="A2687" s="4" t="s">
        <v>5526</v>
      </c>
      <c r="B2687" s="4" t="s">
        <v>1702</v>
      </c>
      <c r="C2687" s="4" t="s">
        <v>4378</v>
      </c>
      <c r="F2687" s="4">
        <v>12.623131584000001</v>
      </c>
    </row>
    <row r="2688" spans="1:6">
      <c r="A2688" s="4" t="s">
        <v>5526</v>
      </c>
      <c r="B2688" s="4" t="s">
        <v>1703</v>
      </c>
      <c r="C2688" s="4" t="s">
        <v>4379</v>
      </c>
      <c r="F2688" s="4">
        <v>38.298206015999995</v>
      </c>
    </row>
    <row r="2689" spans="1:6">
      <c r="A2689" s="4" t="s">
        <v>5526</v>
      </c>
      <c r="B2689" s="4" t="s">
        <v>13916</v>
      </c>
      <c r="C2689" s="4" t="s">
        <v>13917</v>
      </c>
      <c r="F2689" s="4">
        <v>105.90298185600001</v>
      </c>
    </row>
    <row r="2690" spans="1:6">
      <c r="A2690" s="4" t="s">
        <v>5526</v>
      </c>
      <c r="B2690" s="4" t="s">
        <v>5713</v>
      </c>
      <c r="C2690" s="4" t="s">
        <v>5714</v>
      </c>
      <c r="F2690" s="4">
        <v>23.075406143999999</v>
      </c>
    </row>
    <row r="2691" spans="1:6">
      <c r="A2691" s="4" t="s">
        <v>5526</v>
      </c>
      <c r="B2691" s="4" t="s">
        <v>12306</v>
      </c>
      <c r="C2691" s="4" t="s">
        <v>12305</v>
      </c>
      <c r="F2691" s="4">
        <v>25.581271967999999</v>
      </c>
    </row>
    <row r="2692" spans="1:6">
      <c r="A2692" s="4" t="s">
        <v>5526</v>
      </c>
      <c r="B2692" s="4" t="s">
        <v>25943</v>
      </c>
      <c r="C2692" s="4" t="s">
        <v>25944</v>
      </c>
      <c r="F2692" s="4">
        <v>62.217834336000003</v>
      </c>
    </row>
    <row r="2693" spans="1:6">
      <c r="A2693" s="4" t="s">
        <v>5526</v>
      </c>
      <c r="B2693" s="4" t="s">
        <v>12091</v>
      </c>
      <c r="C2693" s="4" t="s">
        <v>12092</v>
      </c>
      <c r="F2693" s="4">
        <v>46.351817568000008</v>
      </c>
    </row>
    <row r="2694" spans="1:6">
      <c r="A2694" s="4" t="s">
        <v>5526</v>
      </c>
      <c r="B2694" s="4" t="s">
        <v>8634</v>
      </c>
      <c r="C2694" s="4" t="s">
        <v>8635</v>
      </c>
      <c r="F2694" s="4">
        <v>67.042439639999998</v>
      </c>
    </row>
    <row r="2695" spans="1:6">
      <c r="A2695" s="4" t="s">
        <v>5526</v>
      </c>
      <c r="B2695" s="4" t="s">
        <v>5899</v>
      </c>
      <c r="C2695" s="4" t="s">
        <v>5898</v>
      </c>
      <c r="F2695" s="4">
        <v>74.371953599999998</v>
      </c>
    </row>
    <row r="2696" spans="1:6">
      <c r="A2696" s="4" t="s">
        <v>5526</v>
      </c>
      <c r="B2696" s="4" t="s">
        <v>11661</v>
      </c>
      <c r="C2696" s="4" t="s">
        <v>11662</v>
      </c>
      <c r="F2696" s="4">
        <v>49.152491136000002</v>
      </c>
    </row>
    <row r="2697" spans="1:6">
      <c r="A2697" s="4" t="s">
        <v>5526</v>
      </c>
      <c r="B2697" s="4" t="s">
        <v>11663</v>
      </c>
      <c r="C2697" s="4" t="s">
        <v>11664</v>
      </c>
      <c r="F2697" s="4">
        <v>74.479156416000009</v>
      </c>
    </row>
    <row r="2698" spans="1:6">
      <c r="A2698" s="4" t="s">
        <v>5526</v>
      </c>
      <c r="B2698" s="4" t="s">
        <v>11665</v>
      </c>
      <c r="C2698" s="4" t="s">
        <v>11666</v>
      </c>
      <c r="F2698" s="4">
        <v>21.048077399999997</v>
      </c>
    </row>
    <row r="2699" spans="1:6">
      <c r="A2699" s="4" t="s">
        <v>5526</v>
      </c>
      <c r="B2699" s="4" t="s">
        <v>11667</v>
      </c>
      <c r="C2699" s="4" t="s">
        <v>11668</v>
      </c>
      <c r="F2699" s="4">
        <v>23.062005792000001</v>
      </c>
    </row>
    <row r="2700" spans="1:6">
      <c r="A2700" s="4" t="s">
        <v>5526</v>
      </c>
      <c r="B2700" s="4" t="s">
        <v>26634</v>
      </c>
      <c r="C2700" s="4" t="s">
        <v>26635</v>
      </c>
      <c r="F2700" s="4">
        <v>2.0240114999999999</v>
      </c>
    </row>
    <row r="2701" spans="1:6">
      <c r="A2701" s="4" t="s">
        <v>5526</v>
      </c>
      <c r="B2701" s="4" t="s">
        <v>26636</v>
      </c>
      <c r="C2701" s="4" t="s">
        <v>26637</v>
      </c>
      <c r="F2701" s="4">
        <v>1.8216103499999996</v>
      </c>
    </row>
    <row r="2702" spans="1:6">
      <c r="A2702" s="4" t="s">
        <v>6989</v>
      </c>
      <c r="B2702" s="4" t="s">
        <v>28147</v>
      </c>
      <c r="C2702" s="4" t="s">
        <v>28148</v>
      </c>
      <c r="F2702" s="4">
        <v>2.6788387499999997</v>
      </c>
    </row>
    <row r="2703" spans="1:6">
      <c r="A2703" s="4" t="s">
        <v>6989</v>
      </c>
      <c r="B2703" s="4" t="s">
        <v>28149</v>
      </c>
      <c r="C2703" s="4" t="s">
        <v>28150</v>
      </c>
      <c r="F2703" s="4">
        <v>2.4407197499999991</v>
      </c>
    </row>
    <row r="2704" spans="1:6">
      <c r="A2704" s="4" t="s">
        <v>6989</v>
      </c>
      <c r="B2704" s="4" t="s">
        <v>28151</v>
      </c>
      <c r="C2704" s="4" t="s">
        <v>28152</v>
      </c>
      <c r="F2704" s="4">
        <v>2.1668829000000001</v>
      </c>
    </row>
    <row r="2705" spans="1:6">
      <c r="A2705" s="4" t="s">
        <v>6989</v>
      </c>
      <c r="B2705" s="4" t="s">
        <v>28153</v>
      </c>
      <c r="C2705" s="4" t="s">
        <v>28154</v>
      </c>
      <c r="F2705" s="4">
        <v>2.0716352999999996</v>
      </c>
    </row>
    <row r="2706" spans="1:6">
      <c r="A2706" s="4" t="s">
        <v>6989</v>
      </c>
      <c r="B2706" s="4" t="s">
        <v>28155</v>
      </c>
      <c r="C2706" s="4" t="s">
        <v>28156</v>
      </c>
      <c r="F2706" s="4">
        <v>2.0716352999999996</v>
      </c>
    </row>
    <row r="2707" spans="1:6">
      <c r="A2707" s="4" t="s">
        <v>6989</v>
      </c>
      <c r="B2707" s="4" t="s">
        <v>28157</v>
      </c>
      <c r="C2707" s="4" t="s">
        <v>28158</v>
      </c>
      <c r="F2707" s="4">
        <v>2.0716352999999996</v>
      </c>
    </row>
    <row r="2708" spans="1:6">
      <c r="A2708" s="4" t="s">
        <v>5526</v>
      </c>
      <c r="B2708" s="4" t="s">
        <v>13624</v>
      </c>
      <c r="C2708" s="4" t="s">
        <v>13625</v>
      </c>
      <c r="F2708" s="4">
        <v>10.130666112</v>
      </c>
    </row>
    <row r="2709" spans="1:6">
      <c r="A2709" s="4" t="s">
        <v>5526</v>
      </c>
      <c r="B2709" s="4" t="s">
        <v>13626</v>
      </c>
      <c r="C2709" s="4" t="s">
        <v>13627</v>
      </c>
      <c r="F2709" s="4">
        <v>10.130666112</v>
      </c>
    </row>
    <row r="2710" spans="1:6">
      <c r="A2710" s="4" t="s">
        <v>5526</v>
      </c>
      <c r="B2710" s="4" t="s">
        <v>13628</v>
      </c>
      <c r="C2710" s="4" t="s">
        <v>13629</v>
      </c>
      <c r="F2710" s="4">
        <v>9.5946520320000008</v>
      </c>
    </row>
    <row r="2711" spans="1:6">
      <c r="A2711" s="4" t="s">
        <v>5526</v>
      </c>
      <c r="B2711" s="4" t="s">
        <v>25739</v>
      </c>
      <c r="C2711" s="4" t="s">
        <v>25740</v>
      </c>
      <c r="F2711" s="4">
        <v>10.023463296000001</v>
      </c>
    </row>
    <row r="2712" spans="1:6">
      <c r="A2712" s="4" t="s">
        <v>5526</v>
      </c>
      <c r="B2712" s="4" t="s">
        <v>28159</v>
      </c>
      <c r="C2712" s="4" t="s">
        <v>28160</v>
      </c>
      <c r="F2712" s="4">
        <v>10.179587250000001</v>
      </c>
    </row>
    <row r="2713" spans="1:6">
      <c r="A2713" s="4" t="s">
        <v>5526</v>
      </c>
      <c r="B2713" s="4" t="s">
        <v>11669</v>
      </c>
      <c r="C2713" s="4" t="s">
        <v>11670</v>
      </c>
      <c r="F2713" s="4">
        <v>2.3852626560000001</v>
      </c>
    </row>
    <row r="2714" spans="1:6">
      <c r="A2714" s="4" t="s">
        <v>5526</v>
      </c>
      <c r="B2714" s="4" t="s">
        <v>11671</v>
      </c>
      <c r="C2714" s="4" t="s">
        <v>11672</v>
      </c>
      <c r="F2714" s="4">
        <v>1.9832520960000002</v>
      </c>
    </row>
    <row r="2715" spans="1:6">
      <c r="A2715" s="4" t="s">
        <v>5526</v>
      </c>
      <c r="B2715" s="4" t="s">
        <v>11673</v>
      </c>
      <c r="C2715" s="4" t="s">
        <v>11674</v>
      </c>
      <c r="F2715" s="4">
        <v>2.0234531520000001</v>
      </c>
    </row>
    <row r="2716" spans="1:6">
      <c r="A2716" s="4" t="s">
        <v>5526</v>
      </c>
      <c r="B2716" s="4" t="s">
        <v>11675</v>
      </c>
      <c r="C2716" s="4" t="s">
        <v>11676</v>
      </c>
      <c r="F2716" s="4">
        <v>3.3098869440000005</v>
      </c>
    </row>
    <row r="2717" spans="1:6">
      <c r="A2717" s="4" t="s">
        <v>5526</v>
      </c>
      <c r="B2717" s="4" t="s">
        <v>11677</v>
      </c>
      <c r="C2717" s="4" t="s">
        <v>11678</v>
      </c>
      <c r="F2717" s="4">
        <v>1.2596330879999997</v>
      </c>
    </row>
    <row r="2718" spans="1:6">
      <c r="A2718" s="4" t="s">
        <v>5526</v>
      </c>
      <c r="B2718" s="4" t="s">
        <v>11679</v>
      </c>
      <c r="C2718" s="4" t="s">
        <v>11680</v>
      </c>
      <c r="F2718" s="4">
        <v>1.4095495259999999</v>
      </c>
    </row>
    <row r="2719" spans="1:6">
      <c r="A2719" s="4" t="s">
        <v>5526</v>
      </c>
      <c r="B2719" s="4" t="s">
        <v>11681</v>
      </c>
      <c r="C2719" s="4" t="s">
        <v>11682</v>
      </c>
      <c r="F2719" s="4">
        <v>1.9832520960000002</v>
      </c>
    </row>
    <row r="2720" spans="1:6">
      <c r="A2720" s="4" t="s">
        <v>5526</v>
      </c>
      <c r="B2720" s="4" t="s">
        <v>11683</v>
      </c>
      <c r="C2720" s="4" t="s">
        <v>11684</v>
      </c>
      <c r="F2720" s="4">
        <v>1.9741589999999998</v>
      </c>
    </row>
    <row r="2721" spans="1:6">
      <c r="A2721" s="4" t="s">
        <v>5526</v>
      </c>
      <c r="B2721" s="4" t="s">
        <v>25945</v>
      </c>
      <c r="C2721" s="4" t="s">
        <v>25946</v>
      </c>
      <c r="F2721" s="4">
        <v>12.342442068</v>
      </c>
    </row>
    <row r="2722" spans="1:6">
      <c r="A2722" s="4" t="s">
        <v>5526</v>
      </c>
      <c r="B2722" s="4" t="s">
        <v>11685</v>
      </c>
      <c r="C2722" s="4" t="s">
        <v>11686</v>
      </c>
      <c r="F2722" s="4">
        <v>3.7386982080000002</v>
      </c>
    </row>
    <row r="2723" spans="1:6">
      <c r="A2723" s="4" t="s">
        <v>5526</v>
      </c>
      <c r="B2723" s="4" t="s">
        <v>11687</v>
      </c>
      <c r="C2723" s="4" t="s">
        <v>11688</v>
      </c>
      <c r="F2723" s="4">
        <v>4.0067052480000003</v>
      </c>
    </row>
    <row r="2724" spans="1:6">
      <c r="A2724" s="4" t="s">
        <v>5526</v>
      </c>
      <c r="B2724" s="4" t="s">
        <v>11689</v>
      </c>
      <c r="C2724" s="4" t="s">
        <v>11690</v>
      </c>
      <c r="F2724" s="4">
        <v>27.792330048</v>
      </c>
    </row>
    <row r="2725" spans="1:6">
      <c r="A2725" s="4" t="s">
        <v>5526</v>
      </c>
      <c r="B2725" s="4" t="s">
        <v>11691</v>
      </c>
      <c r="C2725" s="4" t="s">
        <v>11692</v>
      </c>
      <c r="F2725" s="4">
        <v>30.175424999999997</v>
      </c>
    </row>
    <row r="2726" spans="1:6">
      <c r="A2726" s="4" t="s">
        <v>5526</v>
      </c>
      <c r="B2726" s="4" t="s">
        <v>12065</v>
      </c>
      <c r="C2726" s="4" t="s">
        <v>12066</v>
      </c>
      <c r="F2726" s="4">
        <v>1.7152450560000001</v>
      </c>
    </row>
    <row r="2727" spans="1:6">
      <c r="A2727" s="4" t="s">
        <v>5526</v>
      </c>
      <c r="B2727" s="4" t="s">
        <v>13791</v>
      </c>
      <c r="C2727" s="4" t="s">
        <v>13792</v>
      </c>
      <c r="F2727" s="4">
        <v>39.843056399999995</v>
      </c>
    </row>
    <row r="2728" spans="1:6">
      <c r="A2728" s="4" t="s">
        <v>5526</v>
      </c>
      <c r="B2728" s="4" t="s">
        <v>9498</v>
      </c>
      <c r="C2728" s="4" t="s">
        <v>9497</v>
      </c>
      <c r="F2728" s="4">
        <v>7.5711988800000016</v>
      </c>
    </row>
    <row r="2729" spans="1:6">
      <c r="A2729" s="4" t="s">
        <v>5526</v>
      </c>
      <c r="B2729" s="4" t="s">
        <v>833</v>
      </c>
      <c r="C2729" s="4" t="s">
        <v>3741</v>
      </c>
      <c r="F2729" s="4">
        <v>101.23965935999999</v>
      </c>
    </row>
    <row r="2730" spans="1:6">
      <c r="A2730" s="4" t="s">
        <v>5526</v>
      </c>
      <c r="B2730" s="4" t="s">
        <v>10400</v>
      </c>
      <c r="C2730" s="4" t="s">
        <v>10399</v>
      </c>
      <c r="F2730" s="4">
        <v>103.2483984</v>
      </c>
    </row>
    <row r="2731" spans="1:6">
      <c r="A2731" s="4" t="s">
        <v>5526</v>
      </c>
      <c r="B2731" s="4" t="s">
        <v>834</v>
      </c>
      <c r="C2731" s="4" t="s">
        <v>3742</v>
      </c>
      <c r="F2731" s="4">
        <v>124.60946688000001</v>
      </c>
    </row>
    <row r="2732" spans="1:6">
      <c r="A2732" s="4" t="s">
        <v>5526</v>
      </c>
      <c r="B2732" s="4" t="s">
        <v>835</v>
      </c>
      <c r="C2732" s="4" t="s">
        <v>3743</v>
      </c>
      <c r="F2732" s="4">
        <v>136.72804607999998</v>
      </c>
    </row>
    <row r="2733" spans="1:6">
      <c r="A2733" s="4" t="s">
        <v>5526</v>
      </c>
      <c r="B2733" s="4" t="s">
        <v>28161</v>
      </c>
      <c r="C2733" s="4" t="s">
        <v>28162</v>
      </c>
      <c r="E2733" s="4" t="s">
        <v>10004</v>
      </c>
      <c r="F2733" s="4">
        <v>44.956867199999991</v>
      </c>
    </row>
    <row r="2734" spans="1:6">
      <c r="A2734" s="4" t="s">
        <v>5526</v>
      </c>
      <c r="B2734" s="4" t="s">
        <v>5678</v>
      </c>
      <c r="C2734" s="4" t="s">
        <v>5679</v>
      </c>
      <c r="F2734" s="4">
        <v>29.078763840000001</v>
      </c>
    </row>
    <row r="2735" spans="1:6">
      <c r="A2735" s="4" t="s">
        <v>5526</v>
      </c>
      <c r="B2735" s="4" t="s">
        <v>5680</v>
      </c>
      <c r="C2735" s="4" t="s">
        <v>5681</v>
      </c>
      <c r="F2735" s="4">
        <v>32.991666624000004</v>
      </c>
    </row>
    <row r="2736" spans="1:6">
      <c r="A2736" s="4" t="s">
        <v>5526</v>
      </c>
      <c r="B2736" s="4" t="s">
        <v>1461</v>
      </c>
      <c r="C2736" s="4" t="s">
        <v>3744</v>
      </c>
      <c r="F2736" s="4">
        <v>36.355154975999994</v>
      </c>
    </row>
    <row r="2737" spans="1:6">
      <c r="A2737" s="4" t="s">
        <v>5526</v>
      </c>
      <c r="B2737" s="4" t="s">
        <v>1462</v>
      </c>
      <c r="C2737" s="4" t="s">
        <v>3745</v>
      </c>
      <c r="F2737" s="4">
        <v>35.671737024000002</v>
      </c>
    </row>
    <row r="2738" spans="1:6">
      <c r="A2738" s="4" t="s">
        <v>5526</v>
      </c>
      <c r="B2738" s="4" t="s">
        <v>1463</v>
      </c>
      <c r="C2738" s="4" t="s">
        <v>3746</v>
      </c>
      <c r="F2738" s="4">
        <v>28.891158912000002</v>
      </c>
    </row>
    <row r="2739" spans="1:6">
      <c r="A2739" s="4" t="s">
        <v>5526</v>
      </c>
      <c r="B2739" s="4" t="s">
        <v>1464</v>
      </c>
      <c r="C2739" s="4" t="s">
        <v>3747</v>
      </c>
      <c r="F2739" s="4">
        <v>32.160844800000007</v>
      </c>
    </row>
    <row r="2740" spans="1:6">
      <c r="A2740" s="4" t="s">
        <v>5526</v>
      </c>
      <c r="B2740" s="4" t="s">
        <v>1465</v>
      </c>
      <c r="C2740" s="4" t="s">
        <v>3748</v>
      </c>
      <c r="F2740" s="4">
        <v>28.984961375999998</v>
      </c>
    </row>
    <row r="2741" spans="1:6">
      <c r="A2741" s="4" t="s">
        <v>5526</v>
      </c>
      <c r="B2741" s="4" t="s">
        <v>1466</v>
      </c>
      <c r="C2741" s="4" t="s">
        <v>3749</v>
      </c>
      <c r="F2741" s="4">
        <v>46.995034464</v>
      </c>
    </row>
    <row r="2742" spans="1:6">
      <c r="A2742" s="4" t="s">
        <v>5526</v>
      </c>
      <c r="B2742" s="4" t="s">
        <v>8183</v>
      </c>
      <c r="C2742" s="4" t="s">
        <v>8182</v>
      </c>
      <c r="F2742" s="4">
        <v>44.609771808000005</v>
      </c>
    </row>
    <row r="2743" spans="1:6">
      <c r="A2743" s="4" t="s">
        <v>5526</v>
      </c>
      <c r="B2743" s="4" t="s">
        <v>1467</v>
      </c>
      <c r="C2743" s="4" t="s">
        <v>3750</v>
      </c>
      <c r="F2743" s="4">
        <v>46.271415456</v>
      </c>
    </row>
    <row r="2744" spans="1:6">
      <c r="A2744" s="4" t="s">
        <v>5526</v>
      </c>
      <c r="B2744" s="4" t="s">
        <v>13721</v>
      </c>
      <c r="C2744" s="4" t="s">
        <v>13722</v>
      </c>
      <c r="F2744" s="4">
        <v>38.311606368000007</v>
      </c>
    </row>
    <row r="2745" spans="1:6">
      <c r="A2745" s="4" t="s">
        <v>5526</v>
      </c>
      <c r="B2745" s="4" t="s">
        <v>12509</v>
      </c>
      <c r="C2745" s="4" t="s">
        <v>12508</v>
      </c>
      <c r="F2745" s="4">
        <v>42.385313375999999</v>
      </c>
    </row>
    <row r="2746" spans="1:6">
      <c r="A2746" s="4" t="s">
        <v>5526</v>
      </c>
      <c r="B2746" s="4" t="s">
        <v>1468</v>
      </c>
      <c r="C2746" s="4" t="s">
        <v>3751</v>
      </c>
      <c r="F2746" s="4">
        <v>39.356833823999999</v>
      </c>
    </row>
    <row r="2747" spans="1:6">
      <c r="A2747" s="4" t="s">
        <v>5526</v>
      </c>
      <c r="B2747" s="4" t="s">
        <v>12507</v>
      </c>
      <c r="C2747" s="4" t="s">
        <v>12506</v>
      </c>
      <c r="F2747" s="4">
        <v>42.706921823999998</v>
      </c>
    </row>
    <row r="2748" spans="1:6">
      <c r="A2748" s="4" t="s">
        <v>5526</v>
      </c>
      <c r="B2748" s="4" t="s">
        <v>1469</v>
      </c>
      <c r="C2748" s="4" t="s">
        <v>3752</v>
      </c>
      <c r="F2748" s="4">
        <v>39.732043680000004</v>
      </c>
    </row>
    <row r="2749" spans="1:6">
      <c r="A2749" s="4" t="s">
        <v>6989</v>
      </c>
      <c r="B2749" s="4" t="s">
        <v>28163</v>
      </c>
      <c r="C2749" s="4" t="s">
        <v>28164</v>
      </c>
      <c r="F2749" s="4">
        <v>66.375671249999982</v>
      </c>
    </row>
    <row r="2750" spans="1:6">
      <c r="A2750" s="4" t="s">
        <v>6989</v>
      </c>
      <c r="B2750" s="4" t="s">
        <v>28165</v>
      </c>
      <c r="C2750" s="4" t="s">
        <v>28166</v>
      </c>
      <c r="F2750" s="4">
        <v>57.172371899999995</v>
      </c>
    </row>
    <row r="2751" spans="1:6">
      <c r="A2751" s="4" t="s">
        <v>6989</v>
      </c>
      <c r="B2751" s="4" t="s">
        <v>28167</v>
      </c>
      <c r="C2751" s="4" t="s">
        <v>28168</v>
      </c>
      <c r="F2751" s="4">
        <v>55.291231799999984</v>
      </c>
    </row>
    <row r="2752" spans="1:6">
      <c r="A2752" s="4" t="s">
        <v>6989</v>
      </c>
      <c r="B2752" s="4" t="s">
        <v>28169</v>
      </c>
      <c r="C2752" s="4" t="s">
        <v>28170</v>
      </c>
      <c r="F2752" s="4">
        <v>53.79108209999999</v>
      </c>
    </row>
    <row r="2753" spans="1:6">
      <c r="A2753" s="4" t="s">
        <v>5526</v>
      </c>
      <c r="B2753" s="4" t="s">
        <v>10398</v>
      </c>
      <c r="C2753" s="4" t="s">
        <v>10397</v>
      </c>
      <c r="F2753" s="4">
        <v>16.954072799999995</v>
      </c>
    </row>
    <row r="2754" spans="1:6">
      <c r="A2754" s="4" t="s">
        <v>6989</v>
      </c>
      <c r="B2754" s="4" t="s">
        <v>28694</v>
      </c>
      <c r="C2754" s="4" t="s">
        <v>28693</v>
      </c>
      <c r="F2754" s="4">
        <v>16.084938449999996</v>
      </c>
    </row>
    <row r="2755" spans="1:6">
      <c r="A2755" s="4" t="s">
        <v>5526</v>
      </c>
      <c r="B2755" s="4" t="s">
        <v>10396</v>
      </c>
      <c r="C2755" s="4" t="s">
        <v>10395</v>
      </c>
      <c r="F2755" s="4">
        <v>15.132462449999998</v>
      </c>
    </row>
    <row r="2756" spans="1:6">
      <c r="A2756" s="4" t="s">
        <v>5526</v>
      </c>
      <c r="B2756" s="4" t="s">
        <v>10394</v>
      </c>
      <c r="C2756" s="4" t="s">
        <v>10393</v>
      </c>
      <c r="F2756" s="4">
        <v>15.132462449999998</v>
      </c>
    </row>
    <row r="2757" spans="1:6">
      <c r="A2757" s="4" t="s">
        <v>5526</v>
      </c>
      <c r="B2757" s="4" t="s">
        <v>10392</v>
      </c>
      <c r="C2757" s="4" t="s">
        <v>10391</v>
      </c>
      <c r="F2757" s="4">
        <v>15.132462449999998</v>
      </c>
    </row>
    <row r="2758" spans="1:6">
      <c r="A2758" s="4" t="s">
        <v>5526</v>
      </c>
      <c r="B2758" s="4" t="s">
        <v>10390</v>
      </c>
      <c r="C2758" s="4" t="s">
        <v>10389</v>
      </c>
      <c r="F2758" s="4">
        <v>15.132462449999998</v>
      </c>
    </row>
    <row r="2759" spans="1:6">
      <c r="A2759" s="4" t="s">
        <v>5526</v>
      </c>
      <c r="B2759" s="4" t="s">
        <v>10388</v>
      </c>
      <c r="C2759" s="4" t="s">
        <v>10387</v>
      </c>
      <c r="F2759" s="4">
        <v>15.132462449999998</v>
      </c>
    </row>
    <row r="2760" spans="1:6">
      <c r="A2760" s="4" t="s">
        <v>5526</v>
      </c>
      <c r="B2760" s="4" t="s">
        <v>10386</v>
      </c>
      <c r="C2760" s="4" t="s">
        <v>10385</v>
      </c>
      <c r="F2760" s="4">
        <v>15.132462449999998</v>
      </c>
    </row>
    <row r="2761" spans="1:6">
      <c r="A2761" s="4" t="s">
        <v>5526</v>
      </c>
      <c r="B2761" s="4" t="s">
        <v>1744</v>
      </c>
      <c r="C2761" s="4" t="s">
        <v>3753</v>
      </c>
      <c r="F2761" s="4">
        <v>82.907977824000014</v>
      </c>
    </row>
    <row r="2762" spans="1:6">
      <c r="A2762" s="4" t="s">
        <v>5526</v>
      </c>
      <c r="B2762" s="4" t="s">
        <v>3261</v>
      </c>
      <c r="C2762" s="4" t="s">
        <v>3754</v>
      </c>
      <c r="F2762" s="4">
        <v>78.727068000000003</v>
      </c>
    </row>
    <row r="2763" spans="1:6">
      <c r="A2763" s="4" t="s">
        <v>5526</v>
      </c>
      <c r="B2763" s="4" t="s">
        <v>1745</v>
      </c>
      <c r="C2763" s="4" t="s">
        <v>3755</v>
      </c>
      <c r="F2763" s="4">
        <v>68.341795200000007</v>
      </c>
    </row>
    <row r="2764" spans="1:6">
      <c r="A2764" s="4" t="s">
        <v>5526</v>
      </c>
      <c r="B2764" s="4" t="s">
        <v>3262</v>
      </c>
      <c r="C2764" s="4" t="s">
        <v>3756</v>
      </c>
      <c r="F2764" s="4">
        <v>68.341795200000007</v>
      </c>
    </row>
    <row r="2765" spans="1:6">
      <c r="A2765" s="4" t="s">
        <v>5526</v>
      </c>
      <c r="B2765" s="4" t="s">
        <v>5599</v>
      </c>
      <c r="C2765" s="4" t="s">
        <v>5600</v>
      </c>
      <c r="F2765" s="4">
        <v>68.341795200000007</v>
      </c>
    </row>
    <row r="2766" spans="1:6">
      <c r="A2766" s="4" t="s">
        <v>5526</v>
      </c>
      <c r="B2766" s="4" t="s">
        <v>3263</v>
      </c>
      <c r="C2766" s="4" t="s">
        <v>3757</v>
      </c>
      <c r="F2766" s="4">
        <v>68.341795200000007</v>
      </c>
    </row>
    <row r="2767" spans="1:6">
      <c r="A2767" s="4" t="s">
        <v>5526</v>
      </c>
      <c r="B2767" s="4" t="s">
        <v>1746</v>
      </c>
      <c r="C2767" s="4" t="s">
        <v>3758</v>
      </c>
      <c r="F2767" s="4">
        <v>68.341795200000007</v>
      </c>
    </row>
    <row r="2768" spans="1:6">
      <c r="A2768" s="4" t="s">
        <v>5526</v>
      </c>
      <c r="B2768" s="4" t="s">
        <v>3264</v>
      </c>
      <c r="C2768" s="4" t="s">
        <v>3759</v>
      </c>
      <c r="F2768" s="4">
        <v>68.341795200000007</v>
      </c>
    </row>
    <row r="2769" spans="1:6">
      <c r="A2769" s="4" t="s">
        <v>5526</v>
      </c>
      <c r="B2769" s="4" t="s">
        <v>3265</v>
      </c>
      <c r="C2769" s="4" t="s">
        <v>3760</v>
      </c>
      <c r="F2769" s="4">
        <v>68.341795200000007</v>
      </c>
    </row>
    <row r="2770" spans="1:6">
      <c r="A2770" s="4" t="s">
        <v>5526</v>
      </c>
      <c r="B2770" s="4" t="s">
        <v>10384</v>
      </c>
      <c r="C2770" s="4" t="s">
        <v>10383</v>
      </c>
      <c r="F2770" s="4">
        <v>18.370880849999995</v>
      </c>
    </row>
    <row r="2771" spans="1:6">
      <c r="A2771" s="4" t="s">
        <v>5526</v>
      </c>
      <c r="B2771" s="4" t="s">
        <v>10382</v>
      </c>
      <c r="C2771" s="4" t="s">
        <v>10381</v>
      </c>
      <c r="F2771" s="4">
        <v>18.0494202</v>
      </c>
    </row>
    <row r="2772" spans="1:6">
      <c r="A2772" s="4" t="s">
        <v>5526</v>
      </c>
      <c r="B2772" s="4" t="s">
        <v>10380</v>
      </c>
      <c r="C2772" s="4" t="s">
        <v>10379</v>
      </c>
      <c r="F2772" s="4">
        <v>16.954072799999995</v>
      </c>
    </row>
    <row r="2773" spans="1:6">
      <c r="A2773" s="4" t="s">
        <v>5526</v>
      </c>
      <c r="B2773" s="4" t="s">
        <v>10378</v>
      </c>
      <c r="C2773" s="4" t="s">
        <v>10377</v>
      </c>
      <c r="F2773" s="4">
        <v>16.954072799999995</v>
      </c>
    </row>
    <row r="2774" spans="1:6">
      <c r="A2774" s="4" t="s">
        <v>5526</v>
      </c>
      <c r="B2774" s="4" t="s">
        <v>10376</v>
      </c>
      <c r="C2774" s="4" t="s">
        <v>10375</v>
      </c>
      <c r="F2774" s="4">
        <v>16.954072799999995</v>
      </c>
    </row>
    <row r="2775" spans="1:6">
      <c r="A2775" s="4" t="s">
        <v>5526</v>
      </c>
      <c r="B2775" s="4" t="s">
        <v>10374</v>
      </c>
      <c r="C2775" s="4" t="s">
        <v>10373</v>
      </c>
      <c r="F2775" s="4">
        <v>16.954072799999995</v>
      </c>
    </row>
    <row r="2776" spans="1:6">
      <c r="A2776" s="4" t="s">
        <v>5526</v>
      </c>
      <c r="B2776" s="4" t="s">
        <v>10372</v>
      </c>
      <c r="C2776" s="4" t="s">
        <v>10371</v>
      </c>
      <c r="F2776" s="4">
        <v>16.954072799999995</v>
      </c>
    </row>
    <row r="2777" spans="1:6">
      <c r="A2777" s="4" t="s">
        <v>5526</v>
      </c>
      <c r="B2777" s="4" t="s">
        <v>28171</v>
      </c>
      <c r="C2777" s="4" t="s">
        <v>3761</v>
      </c>
      <c r="F2777" s="4">
        <v>91.403800992000015</v>
      </c>
    </row>
    <row r="2778" spans="1:6">
      <c r="A2778" s="4" t="s">
        <v>5526</v>
      </c>
      <c r="B2778" s="4" t="s">
        <v>3266</v>
      </c>
      <c r="C2778" s="4" t="s">
        <v>3762</v>
      </c>
      <c r="F2778" s="4">
        <v>78.820870464000024</v>
      </c>
    </row>
    <row r="2779" spans="1:6">
      <c r="A2779" s="4" t="s">
        <v>5526</v>
      </c>
      <c r="B2779" s="4" t="s">
        <v>28172</v>
      </c>
      <c r="C2779" s="4" t="s">
        <v>28173</v>
      </c>
      <c r="F2779" s="4">
        <v>84.663423935999987</v>
      </c>
    </row>
    <row r="2780" spans="1:6">
      <c r="A2780" s="4" t="s">
        <v>5526</v>
      </c>
      <c r="B2780" s="4" t="s">
        <v>3267</v>
      </c>
      <c r="C2780" s="4" t="s">
        <v>3763</v>
      </c>
      <c r="F2780" s="4">
        <v>78.820870464000024</v>
      </c>
    </row>
    <row r="2781" spans="1:6">
      <c r="A2781" s="4" t="s">
        <v>5526</v>
      </c>
      <c r="B2781" s="4" t="s">
        <v>3268</v>
      </c>
      <c r="C2781" s="4" t="s">
        <v>3761</v>
      </c>
      <c r="F2781" s="4">
        <v>84.154210559999996</v>
      </c>
    </row>
    <row r="2782" spans="1:6">
      <c r="A2782" s="4" t="s">
        <v>5526</v>
      </c>
      <c r="B2782" s="4" t="s">
        <v>3269</v>
      </c>
      <c r="C2782" s="4" t="s">
        <v>3764</v>
      </c>
      <c r="F2782" s="4">
        <v>78.820870464000024</v>
      </c>
    </row>
    <row r="2783" spans="1:6">
      <c r="A2783" s="4" t="s">
        <v>5526</v>
      </c>
      <c r="B2783" s="4" t="s">
        <v>3270</v>
      </c>
      <c r="C2783" s="4" t="s">
        <v>3765</v>
      </c>
      <c r="F2783" s="4">
        <v>84.663423935999987</v>
      </c>
    </row>
    <row r="2784" spans="1:6">
      <c r="A2784" s="4" t="s">
        <v>5526</v>
      </c>
      <c r="B2784" s="4" t="s">
        <v>3271</v>
      </c>
      <c r="C2784" s="4" t="s">
        <v>3766</v>
      </c>
      <c r="F2784" s="4">
        <v>78.820870464000024</v>
      </c>
    </row>
    <row r="2785" spans="1:6">
      <c r="A2785" s="4" t="s">
        <v>5526</v>
      </c>
      <c r="B2785" s="4" t="s">
        <v>3272</v>
      </c>
      <c r="C2785" s="4" t="s">
        <v>3767</v>
      </c>
      <c r="F2785" s="4">
        <v>78.820870464000024</v>
      </c>
    </row>
    <row r="2786" spans="1:6">
      <c r="A2786" s="4" t="s">
        <v>6989</v>
      </c>
      <c r="B2786" s="4" t="s">
        <v>28174</v>
      </c>
      <c r="C2786" s="4" t="s">
        <v>28175</v>
      </c>
      <c r="F2786" s="4">
        <v>97.188269849999969</v>
      </c>
    </row>
    <row r="2787" spans="1:6">
      <c r="A2787" s="4" t="s">
        <v>6989</v>
      </c>
      <c r="B2787" s="4" t="s">
        <v>28176</v>
      </c>
      <c r="C2787" s="4" t="s">
        <v>28177</v>
      </c>
      <c r="F2787" s="4">
        <v>87.473014649999982</v>
      </c>
    </row>
    <row r="2788" spans="1:6">
      <c r="A2788" s="4" t="s">
        <v>6989</v>
      </c>
      <c r="B2788" s="4" t="s">
        <v>28178</v>
      </c>
      <c r="C2788" s="4" t="s">
        <v>28179</v>
      </c>
      <c r="F2788" s="4">
        <v>97.188269849999969</v>
      </c>
    </row>
    <row r="2789" spans="1:6">
      <c r="A2789" s="4" t="s">
        <v>6989</v>
      </c>
      <c r="B2789" s="4" t="s">
        <v>28180</v>
      </c>
      <c r="C2789" s="4" t="s">
        <v>28181</v>
      </c>
      <c r="F2789" s="4">
        <v>87.473014649999982</v>
      </c>
    </row>
    <row r="2790" spans="1:6">
      <c r="A2790" s="4" t="s">
        <v>6989</v>
      </c>
      <c r="B2790" s="4" t="s">
        <v>28182</v>
      </c>
      <c r="C2790" s="4" t="s">
        <v>28183</v>
      </c>
      <c r="F2790" s="4">
        <v>97.29542339999999</v>
      </c>
    </row>
    <row r="2791" spans="1:6">
      <c r="A2791" s="4" t="s">
        <v>5526</v>
      </c>
      <c r="B2791" s="4" t="s">
        <v>1704</v>
      </c>
      <c r="C2791" s="4" t="s">
        <v>3768</v>
      </c>
      <c r="F2791" s="4">
        <v>12.636531935999999</v>
      </c>
    </row>
    <row r="2792" spans="1:6">
      <c r="A2792" s="4" t="s">
        <v>5526</v>
      </c>
      <c r="B2792" s="4" t="s">
        <v>12257</v>
      </c>
      <c r="C2792" s="4" t="s">
        <v>3768</v>
      </c>
      <c r="F2792" s="4">
        <v>6.8073788159999999</v>
      </c>
    </row>
    <row r="2793" spans="1:6">
      <c r="A2793" s="4" t="s">
        <v>5526</v>
      </c>
      <c r="B2793" s="4" t="s">
        <v>10370</v>
      </c>
      <c r="C2793" s="4" t="s">
        <v>10369</v>
      </c>
      <c r="F2793" s="4">
        <v>54.636404549999988</v>
      </c>
    </row>
    <row r="2794" spans="1:6">
      <c r="A2794" s="4" t="s">
        <v>5526</v>
      </c>
      <c r="B2794" s="4" t="s">
        <v>10368</v>
      </c>
      <c r="C2794" s="4" t="s">
        <v>10367</v>
      </c>
      <c r="F2794" s="4">
        <v>46.861819199999992</v>
      </c>
    </row>
    <row r="2795" spans="1:6">
      <c r="A2795" s="4" t="s">
        <v>5526</v>
      </c>
      <c r="B2795" s="4" t="s">
        <v>10366</v>
      </c>
      <c r="C2795" s="4" t="s">
        <v>10365</v>
      </c>
      <c r="F2795" s="4">
        <v>46.861819199999992</v>
      </c>
    </row>
    <row r="2796" spans="1:6">
      <c r="A2796" s="4" t="s">
        <v>5526</v>
      </c>
      <c r="B2796" s="4" t="s">
        <v>10364</v>
      </c>
      <c r="C2796" s="4" t="s">
        <v>10363</v>
      </c>
      <c r="F2796" s="4">
        <v>46.861819199999992</v>
      </c>
    </row>
    <row r="2797" spans="1:6">
      <c r="A2797" s="4" t="s">
        <v>6989</v>
      </c>
      <c r="B2797" s="4" t="s">
        <v>28184</v>
      </c>
      <c r="C2797" s="4" t="s">
        <v>28185</v>
      </c>
      <c r="F2797" s="4">
        <v>46.861819199999992</v>
      </c>
    </row>
    <row r="2798" spans="1:6">
      <c r="A2798" s="4" t="s">
        <v>5526</v>
      </c>
      <c r="B2798" s="4" t="s">
        <v>10362</v>
      </c>
      <c r="C2798" s="4" t="s">
        <v>10361</v>
      </c>
      <c r="F2798" s="4">
        <v>46.861819199999992</v>
      </c>
    </row>
    <row r="2799" spans="1:6">
      <c r="A2799" s="4" t="s">
        <v>5526</v>
      </c>
      <c r="B2799" s="4" t="s">
        <v>10360</v>
      </c>
      <c r="C2799" s="4" t="s">
        <v>10359</v>
      </c>
      <c r="F2799" s="4">
        <v>46.861819199999992</v>
      </c>
    </row>
    <row r="2800" spans="1:6">
      <c r="A2800" s="4" t="s">
        <v>5526</v>
      </c>
      <c r="B2800" s="4" t="s">
        <v>10358</v>
      </c>
      <c r="C2800" s="4" t="s">
        <v>10357</v>
      </c>
      <c r="F2800" s="4">
        <v>46.861819199999992</v>
      </c>
    </row>
    <row r="2801" spans="1:6">
      <c r="A2801" s="4" t="s">
        <v>5526</v>
      </c>
      <c r="B2801" s="4" t="s">
        <v>10356</v>
      </c>
      <c r="C2801" s="4" t="s">
        <v>10355</v>
      </c>
      <c r="F2801" s="4">
        <v>46.861819199999992</v>
      </c>
    </row>
    <row r="2802" spans="1:6">
      <c r="A2802" s="4" t="s">
        <v>5526</v>
      </c>
      <c r="B2802" s="4" t="s">
        <v>10354</v>
      </c>
      <c r="C2802" s="4" t="s">
        <v>10353</v>
      </c>
      <c r="F2802" s="4">
        <v>2.6666700480000003</v>
      </c>
    </row>
    <row r="2803" spans="1:6">
      <c r="A2803" s="4" t="s">
        <v>5526</v>
      </c>
      <c r="B2803" s="4" t="s">
        <v>10352</v>
      </c>
      <c r="C2803" s="4" t="s">
        <v>10351</v>
      </c>
      <c r="F2803" s="4">
        <v>2.3986630080000002</v>
      </c>
    </row>
    <row r="2804" spans="1:6">
      <c r="A2804" s="4" t="s">
        <v>5526</v>
      </c>
      <c r="B2804" s="4" t="s">
        <v>10350</v>
      </c>
      <c r="C2804" s="4" t="s">
        <v>10349</v>
      </c>
      <c r="F2804" s="4">
        <v>2.2623862139999997</v>
      </c>
    </row>
    <row r="2805" spans="1:6">
      <c r="A2805" s="4" t="s">
        <v>5526</v>
      </c>
      <c r="B2805" s="4" t="s">
        <v>10348</v>
      </c>
      <c r="C2805" s="4" t="s">
        <v>10347</v>
      </c>
      <c r="F2805" s="4">
        <v>2.0368535040000002</v>
      </c>
    </row>
    <row r="2806" spans="1:6">
      <c r="A2806" s="4" t="s">
        <v>5526</v>
      </c>
      <c r="B2806" s="4" t="s">
        <v>10346</v>
      </c>
      <c r="C2806" s="4" t="s">
        <v>10345</v>
      </c>
      <c r="F2806" s="4">
        <v>2.0368535040000002</v>
      </c>
    </row>
    <row r="2807" spans="1:6">
      <c r="A2807" s="4" t="s">
        <v>5526</v>
      </c>
      <c r="B2807" s="4" t="s">
        <v>10344</v>
      </c>
      <c r="C2807" s="4" t="s">
        <v>10343</v>
      </c>
      <c r="F2807" s="4">
        <v>2.1440563200000002</v>
      </c>
    </row>
    <row r="2808" spans="1:6">
      <c r="A2808" s="4" t="s">
        <v>5526</v>
      </c>
      <c r="B2808" s="4" t="s">
        <v>12673</v>
      </c>
      <c r="C2808" s="4" t="s">
        <v>12674</v>
      </c>
      <c r="F2808" s="4">
        <v>37.628188415999993</v>
      </c>
    </row>
    <row r="2809" spans="1:6">
      <c r="A2809" s="4" t="s">
        <v>5526</v>
      </c>
      <c r="B2809" s="4" t="s">
        <v>12675</v>
      </c>
      <c r="C2809" s="4" t="s">
        <v>12676</v>
      </c>
      <c r="F2809" s="4">
        <v>33.916290911999994</v>
      </c>
    </row>
    <row r="2810" spans="1:6">
      <c r="A2810" s="4" t="s">
        <v>5526</v>
      </c>
      <c r="B2810" s="4" t="s">
        <v>12677</v>
      </c>
      <c r="C2810" s="4" t="s">
        <v>12678</v>
      </c>
      <c r="F2810" s="4">
        <v>25.353465984000003</v>
      </c>
    </row>
    <row r="2811" spans="1:6">
      <c r="A2811" s="4" t="s">
        <v>5526</v>
      </c>
      <c r="B2811" s="4" t="s">
        <v>12679</v>
      </c>
      <c r="C2811" s="4" t="s">
        <v>12680</v>
      </c>
      <c r="F2811" s="4">
        <v>28.904559264</v>
      </c>
    </row>
    <row r="2812" spans="1:6">
      <c r="A2812" s="4" t="s">
        <v>5526</v>
      </c>
      <c r="B2812" s="4" t="s">
        <v>12681</v>
      </c>
      <c r="C2812" s="4" t="s">
        <v>12682</v>
      </c>
      <c r="F2812" s="4">
        <v>28.904559264</v>
      </c>
    </row>
    <row r="2813" spans="1:6">
      <c r="A2813" s="4" t="s">
        <v>5526</v>
      </c>
      <c r="B2813" s="4" t="s">
        <v>12683</v>
      </c>
      <c r="C2813" s="4" t="s">
        <v>12684</v>
      </c>
      <c r="F2813" s="4">
        <v>28.904559264</v>
      </c>
    </row>
    <row r="2814" spans="1:6">
      <c r="A2814" s="4" t="s">
        <v>5526</v>
      </c>
      <c r="B2814" s="4" t="s">
        <v>12685</v>
      </c>
      <c r="C2814" s="4" t="s">
        <v>12686</v>
      </c>
      <c r="F2814" s="4">
        <v>25.353465984000003</v>
      </c>
    </row>
    <row r="2815" spans="1:6">
      <c r="A2815" s="4" t="s">
        <v>5526</v>
      </c>
      <c r="B2815" s="4" t="s">
        <v>12687</v>
      </c>
      <c r="C2815" s="4" t="s">
        <v>12688</v>
      </c>
      <c r="F2815" s="4">
        <v>25.353465984000003</v>
      </c>
    </row>
    <row r="2816" spans="1:6">
      <c r="A2816" s="4" t="s">
        <v>5526</v>
      </c>
      <c r="B2816" s="4" t="s">
        <v>12689</v>
      </c>
      <c r="C2816" s="4" t="s">
        <v>12690</v>
      </c>
      <c r="F2816" s="4">
        <v>28.904559264</v>
      </c>
    </row>
    <row r="2817" spans="1:6">
      <c r="A2817" s="4" t="s">
        <v>5526</v>
      </c>
      <c r="B2817" s="4" t="s">
        <v>12691</v>
      </c>
      <c r="C2817" s="4" t="s">
        <v>12692</v>
      </c>
      <c r="F2817" s="4">
        <v>33.031867679999998</v>
      </c>
    </row>
    <row r="2818" spans="1:6">
      <c r="A2818" s="4" t="s">
        <v>5526</v>
      </c>
      <c r="B2818" s="4" t="s">
        <v>12693</v>
      </c>
      <c r="C2818" s="4" t="s">
        <v>12694</v>
      </c>
      <c r="F2818" s="4">
        <v>33.916290911999994</v>
      </c>
    </row>
    <row r="2819" spans="1:6">
      <c r="A2819" s="4" t="s">
        <v>5526</v>
      </c>
      <c r="B2819" s="4" t="s">
        <v>25741</v>
      </c>
      <c r="C2819" s="4" t="s">
        <v>25742</v>
      </c>
      <c r="F2819" s="4">
        <v>25.313264928000002</v>
      </c>
    </row>
    <row r="2820" spans="1:6">
      <c r="A2820" s="4" t="s">
        <v>5526</v>
      </c>
      <c r="B2820" s="4" t="s">
        <v>25743</v>
      </c>
      <c r="C2820" s="4" t="s">
        <v>25744</v>
      </c>
      <c r="F2820" s="4">
        <v>25.313264928000002</v>
      </c>
    </row>
    <row r="2821" spans="1:6">
      <c r="A2821" s="4" t="s">
        <v>5526</v>
      </c>
      <c r="B2821" s="4" t="s">
        <v>25947</v>
      </c>
      <c r="C2821" s="4" t="s">
        <v>25948</v>
      </c>
      <c r="F2821" s="4">
        <v>28.113938495999999</v>
      </c>
    </row>
    <row r="2822" spans="1:6">
      <c r="A2822" s="4" t="s">
        <v>5526</v>
      </c>
      <c r="B2822" s="4" t="s">
        <v>12695</v>
      </c>
      <c r="C2822" s="4" t="s">
        <v>12696</v>
      </c>
      <c r="F2822" s="4">
        <v>28.154139552000004</v>
      </c>
    </row>
    <row r="2823" spans="1:6">
      <c r="A2823" s="4" t="s">
        <v>5526</v>
      </c>
      <c r="B2823" s="4" t="s">
        <v>12697</v>
      </c>
      <c r="C2823" s="4" t="s">
        <v>12698</v>
      </c>
      <c r="F2823" s="4">
        <v>28.917959616000001</v>
      </c>
    </row>
    <row r="2824" spans="1:6">
      <c r="A2824" s="4" t="s">
        <v>5526</v>
      </c>
      <c r="B2824" s="4" t="s">
        <v>29072</v>
      </c>
      <c r="C2824" s="4" t="s">
        <v>29073</v>
      </c>
      <c r="F2824" s="4">
        <v>26.653300128000001</v>
      </c>
    </row>
    <row r="2825" spans="1:6">
      <c r="A2825" s="4" t="s">
        <v>5526</v>
      </c>
      <c r="B2825" s="4" t="s">
        <v>12699</v>
      </c>
      <c r="C2825" s="4" t="s">
        <v>12700</v>
      </c>
      <c r="F2825" s="4">
        <v>24.254637120000002</v>
      </c>
    </row>
    <row r="2826" spans="1:6">
      <c r="A2826" s="4" t="s">
        <v>5526</v>
      </c>
      <c r="B2826" s="4" t="s">
        <v>28760</v>
      </c>
      <c r="C2826" s="4" t="s">
        <v>28759</v>
      </c>
      <c r="F2826" s="4">
        <v>22.311586079999994</v>
      </c>
    </row>
    <row r="2827" spans="1:6">
      <c r="A2827" s="4" t="s">
        <v>5526</v>
      </c>
      <c r="B2827" s="4" t="s">
        <v>12701</v>
      </c>
      <c r="C2827" s="4" t="s">
        <v>12702</v>
      </c>
      <c r="F2827" s="4">
        <v>20.073727296000001</v>
      </c>
    </row>
    <row r="2828" spans="1:6">
      <c r="A2828" s="4" t="s">
        <v>5526</v>
      </c>
      <c r="B2828" s="4" t="s">
        <v>28758</v>
      </c>
      <c r="C2828" s="4" t="s">
        <v>28757</v>
      </c>
      <c r="F2828" s="4">
        <v>20.113928352000002</v>
      </c>
    </row>
    <row r="2829" spans="1:6">
      <c r="A2829" s="4" t="s">
        <v>5526</v>
      </c>
      <c r="B2829" s="4" t="s">
        <v>28756</v>
      </c>
      <c r="C2829" s="4" t="s">
        <v>28755</v>
      </c>
      <c r="F2829" s="4">
        <v>20.113928352000002</v>
      </c>
    </row>
    <row r="2830" spans="1:6">
      <c r="A2830" s="4" t="s">
        <v>5526</v>
      </c>
      <c r="B2830" s="4" t="s">
        <v>12703</v>
      </c>
      <c r="C2830" s="4" t="s">
        <v>12704</v>
      </c>
      <c r="F2830" s="4">
        <v>20.113928352000002</v>
      </c>
    </row>
    <row r="2831" spans="1:6">
      <c r="A2831" s="4" t="s">
        <v>5526</v>
      </c>
      <c r="B2831" s="4" t="s">
        <v>12705</v>
      </c>
      <c r="C2831" s="4" t="s">
        <v>12706</v>
      </c>
      <c r="F2831" s="4">
        <v>20.113928352000002</v>
      </c>
    </row>
    <row r="2832" spans="1:6">
      <c r="A2832" s="4" t="s">
        <v>5526</v>
      </c>
      <c r="B2832" s="4" t="s">
        <v>25949</v>
      </c>
      <c r="C2832" s="4" t="s">
        <v>25950</v>
      </c>
      <c r="F2832" s="4">
        <v>26.706901536</v>
      </c>
    </row>
    <row r="2833" spans="1:6">
      <c r="A2833" s="4" t="s">
        <v>5526</v>
      </c>
      <c r="B2833" s="4" t="s">
        <v>13634</v>
      </c>
      <c r="C2833" s="4" t="s">
        <v>13635</v>
      </c>
      <c r="F2833" s="4">
        <v>22.311586079999994</v>
      </c>
    </row>
    <row r="2834" spans="1:6">
      <c r="A2834" s="4" t="s">
        <v>5526</v>
      </c>
      <c r="B2834" s="4" t="s">
        <v>12707</v>
      </c>
      <c r="C2834" s="4" t="s">
        <v>12708</v>
      </c>
      <c r="F2834" s="4">
        <v>20.113928352000002</v>
      </c>
    </row>
    <row r="2835" spans="1:6">
      <c r="A2835" s="4" t="s">
        <v>5526</v>
      </c>
      <c r="B2835" s="4" t="s">
        <v>10342</v>
      </c>
      <c r="C2835" s="4" t="s">
        <v>10341</v>
      </c>
      <c r="F2835" s="4">
        <v>51.51704565</v>
      </c>
    </row>
    <row r="2836" spans="1:6">
      <c r="A2836" s="4" t="s">
        <v>6989</v>
      </c>
      <c r="B2836" s="4" t="s">
        <v>28186</v>
      </c>
      <c r="C2836" s="4" t="s">
        <v>28187</v>
      </c>
      <c r="F2836" s="4">
        <v>27.502744499999999</v>
      </c>
    </row>
    <row r="2837" spans="1:6">
      <c r="A2837" s="4" t="s">
        <v>5526</v>
      </c>
      <c r="B2837" s="4" t="s">
        <v>10340</v>
      </c>
      <c r="C2837" s="4" t="s">
        <v>10339</v>
      </c>
      <c r="F2837" s="4">
        <v>25.073930699999995</v>
      </c>
    </row>
    <row r="2838" spans="1:6">
      <c r="A2838" s="4" t="s">
        <v>6989</v>
      </c>
      <c r="B2838" s="4" t="s">
        <v>28188</v>
      </c>
      <c r="C2838" s="4" t="s">
        <v>28189</v>
      </c>
      <c r="F2838" s="4">
        <v>32.586585149999998</v>
      </c>
    </row>
    <row r="2839" spans="1:6">
      <c r="A2839" s="4" t="s">
        <v>6989</v>
      </c>
      <c r="B2839" s="4" t="s">
        <v>28190</v>
      </c>
      <c r="C2839" s="4" t="s">
        <v>28191</v>
      </c>
      <c r="F2839" s="4">
        <v>33.848615849999987</v>
      </c>
    </row>
    <row r="2840" spans="1:6">
      <c r="A2840" s="4" t="s">
        <v>5526</v>
      </c>
      <c r="B2840" s="4" t="s">
        <v>1639</v>
      </c>
      <c r="C2840" s="4" t="s">
        <v>3769</v>
      </c>
      <c r="F2840" s="4">
        <v>29.869384608000001</v>
      </c>
    </row>
    <row r="2841" spans="1:6">
      <c r="A2841" s="4" t="s">
        <v>5526</v>
      </c>
      <c r="B2841" s="4" t="s">
        <v>1615</v>
      </c>
      <c r="C2841" s="4" t="s">
        <v>4380</v>
      </c>
      <c r="F2841" s="4">
        <v>28.273905198000001</v>
      </c>
    </row>
    <row r="2842" spans="1:6">
      <c r="A2842" s="4" t="s">
        <v>5526</v>
      </c>
      <c r="B2842" s="4" t="s">
        <v>1616</v>
      </c>
      <c r="C2842" s="4" t="s">
        <v>4381</v>
      </c>
      <c r="F2842" s="4">
        <v>31.571229312</v>
      </c>
    </row>
    <row r="2843" spans="1:6">
      <c r="A2843" s="4" t="s">
        <v>5526</v>
      </c>
      <c r="B2843" s="4" t="s">
        <v>10338</v>
      </c>
      <c r="C2843" s="4" t="s">
        <v>10337</v>
      </c>
      <c r="F2843" s="4">
        <v>4.7742859499999986</v>
      </c>
    </row>
    <row r="2844" spans="1:6">
      <c r="A2844" s="4" t="s">
        <v>5526</v>
      </c>
      <c r="B2844" s="4" t="s">
        <v>10336</v>
      </c>
      <c r="C2844" s="4" t="s">
        <v>10335</v>
      </c>
      <c r="F2844" s="4">
        <v>2.6312149499999995</v>
      </c>
    </row>
    <row r="2845" spans="1:6">
      <c r="A2845" s="4" t="s">
        <v>5526</v>
      </c>
      <c r="B2845" s="4" t="s">
        <v>10334</v>
      </c>
      <c r="C2845" s="4" t="s">
        <v>10333</v>
      </c>
      <c r="F2845" s="4">
        <v>3.1431707999999996</v>
      </c>
    </row>
    <row r="2846" spans="1:6">
      <c r="A2846" s="4" t="s">
        <v>5526</v>
      </c>
      <c r="B2846" s="4" t="s">
        <v>10332</v>
      </c>
      <c r="C2846" s="4" t="s">
        <v>10331</v>
      </c>
      <c r="F2846" s="4">
        <v>2.6312149499999995</v>
      </c>
    </row>
    <row r="2847" spans="1:6">
      <c r="A2847" s="4" t="s">
        <v>5526</v>
      </c>
      <c r="B2847" s="4" t="s">
        <v>10330</v>
      </c>
      <c r="C2847" s="4" t="s">
        <v>10329</v>
      </c>
      <c r="F2847" s="4">
        <v>4.6195085999999987</v>
      </c>
    </row>
    <row r="2848" spans="1:6">
      <c r="A2848" s="4" t="s">
        <v>5526</v>
      </c>
      <c r="B2848" s="4" t="s">
        <v>10328</v>
      </c>
      <c r="C2848" s="4" t="s">
        <v>10327</v>
      </c>
      <c r="F2848" s="4">
        <v>8.3460709499999979</v>
      </c>
    </row>
    <row r="2849" spans="1:6">
      <c r="A2849" s="4" t="s">
        <v>5526</v>
      </c>
      <c r="B2849" s="4" t="s">
        <v>10326</v>
      </c>
      <c r="C2849" s="4" t="s">
        <v>10325</v>
      </c>
      <c r="F2849" s="4">
        <v>6.012504749999998</v>
      </c>
    </row>
    <row r="2850" spans="1:6">
      <c r="A2850" s="4" t="s">
        <v>5526</v>
      </c>
      <c r="B2850" s="4" t="s">
        <v>10324</v>
      </c>
      <c r="C2850" s="4" t="s">
        <v>10323</v>
      </c>
      <c r="F2850" s="4">
        <v>5.5600786499999986</v>
      </c>
    </row>
    <row r="2851" spans="1:6">
      <c r="A2851" s="4" t="s">
        <v>5526</v>
      </c>
      <c r="B2851" s="4" t="s">
        <v>10322</v>
      </c>
      <c r="C2851" s="4" t="s">
        <v>10321</v>
      </c>
      <c r="F2851" s="4">
        <v>4.6195085999999987</v>
      </c>
    </row>
    <row r="2852" spans="1:6">
      <c r="A2852" s="4" t="s">
        <v>5526</v>
      </c>
      <c r="B2852" s="4" t="s">
        <v>10320</v>
      </c>
      <c r="C2852" s="4" t="s">
        <v>10319</v>
      </c>
      <c r="F2852" s="4">
        <v>4.6195085999999987</v>
      </c>
    </row>
    <row r="2853" spans="1:6">
      <c r="A2853" s="4" t="s">
        <v>5526</v>
      </c>
      <c r="B2853" s="4" t="s">
        <v>10318</v>
      </c>
      <c r="C2853" s="4" t="s">
        <v>10317</v>
      </c>
      <c r="F2853" s="4">
        <v>4.6195085999999987</v>
      </c>
    </row>
    <row r="2854" spans="1:6">
      <c r="A2854" s="4" t="s">
        <v>6989</v>
      </c>
      <c r="B2854" s="4" t="s">
        <v>28192</v>
      </c>
      <c r="C2854" s="4" t="s">
        <v>28193</v>
      </c>
      <c r="F2854" s="4">
        <v>4.8219097499999988</v>
      </c>
    </row>
    <row r="2855" spans="1:6">
      <c r="A2855" s="4" t="s">
        <v>6989</v>
      </c>
      <c r="B2855" s="4" t="s">
        <v>28194</v>
      </c>
      <c r="C2855" s="4" t="s">
        <v>28195</v>
      </c>
      <c r="F2855" s="4">
        <v>8.7389672999999988</v>
      </c>
    </row>
    <row r="2856" spans="1:6">
      <c r="A2856" s="4" t="s">
        <v>6989</v>
      </c>
      <c r="B2856" s="4" t="s">
        <v>28196</v>
      </c>
      <c r="C2856" s="4" t="s">
        <v>28197</v>
      </c>
      <c r="F2856" s="4">
        <v>6.250623749999999</v>
      </c>
    </row>
    <row r="2857" spans="1:6">
      <c r="A2857" s="4" t="s">
        <v>6989</v>
      </c>
      <c r="B2857" s="4" t="s">
        <v>28198</v>
      </c>
      <c r="C2857" s="4" t="s">
        <v>28199</v>
      </c>
      <c r="F2857" s="4">
        <v>5.8220095499999989</v>
      </c>
    </row>
    <row r="2858" spans="1:6">
      <c r="A2858" s="4" t="s">
        <v>6989</v>
      </c>
      <c r="B2858" s="4" t="s">
        <v>28200</v>
      </c>
      <c r="C2858" s="4" t="s">
        <v>28201</v>
      </c>
      <c r="F2858" s="4">
        <v>4.8219097499999988</v>
      </c>
    </row>
    <row r="2859" spans="1:6">
      <c r="A2859" s="4" t="s">
        <v>6989</v>
      </c>
      <c r="B2859" s="4" t="s">
        <v>28202</v>
      </c>
      <c r="C2859" s="4" t="s">
        <v>28203</v>
      </c>
      <c r="F2859" s="4">
        <v>4.8219097499999988</v>
      </c>
    </row>
    <row r="2860" spans="1:6">
      <c r="A2860" s="4" t="s">
        <v>6989</v>
      </c>
      <c r="B2860" s="4" t="s">
        <v>28204</v>
      </c>
      <c r="C2860" s="4" t="s">
        <v>28205</v>
      </c>
      <c r="F2860" s="4">
        <v>4.8219097499999988</v>
      </c>
    </row>
    <row r="2861" spans="1:6">
      <c r="A2861" s="4" t="s">
        <v>5526</v>
      </c>
      <c r="B2861" s="4" t="s">
        <v>12276</v>
      </c>
      <c r="C2861" s="4" t="s">
        <v>12277</v>
      </c>
      <c r="F2861" s="4">
        <v>10.371872448</v>
      </c>
    </row>
    <row r="2862" spans="1:6">
      <c r="A2862" s="4" t="s">
        <v>6989</v>
      </c>
      <c r="B2862" s="4" t="s">
        <v>28206</v>
      </c>
      <c r="C2862" s="4" t="s">
        <v>28207</v>
      </c>
      <c r="F2862" s="4">
        <v>8.4889423499999985</v>
      </c>
    </row>
    <row r="2863" spans="1:6">
      <c r="A2863" s="4" t="s">
        <v>5526</v>
      </c>
      <c r="B2863" s="4" t="s">
        <v>11693</v>
      </c>
      <c r="C2863" s="4" t="s">
        <v>11694</v>
      </c>
      <c r="F2863" s="4">
        <v>8.9514351360000006</v>
      </c>
    </row>
    <row r="2864" spans="1:6">
      <c r="A2864" s="4" t="s">
        <v>6989</v>
      </c>
      <c r="B2864" s="4" t="s">
        <v>28208</v>
      </c>
      <c r="C2864" s="4" t="s">
        <v>28209</v>
      </c>
      <c r="F2864" s="4">
        <v>7.6555258499999983</v>
      </c>
    </row>
    <row r="2865" spans="1:6">
      <c r="A2865" s="4" t="s">
        <v>5526</v>
      </c>
      <c r="B2865" s="4" t="s">
        <v>1277</v>
      </c>
      <c r="C2865" s="4" t="s">
        <v>4382</v>
      </c>
      <c r="F2865" s="4">
        <v>22.351787136000006</v>
      </c>
    </row>
    <row r="2866" spans="1:6">
      <c r="A2866" s="4" t="s">
        <v>5526</v>
      </c>
      <c r="B2866" s="4" t="s">
        <v>1278</v>
      </c>
      <c r="C2866" s="4" t="s">
        <v>4383</v>
      </c>
      <c r="F2866" s="4">
        <v>23.013790799999995</v>
      </c>
    </row>
    <row r="2867" spans="1:6">
      <c r="A2867" s="4" t="s">
        <v>5526</v>
      </c>
      <c r="B2867" s="4" t="s">
        <v>1279</v>
      </c>
      <c r="C2867" s="4" t="s">
        <v>4384</v>
      </c>
      <c r="F2867" s="4">
        <v>23.651621279999997</v>
      </c>
    </row>
    <row r="2868" spans="1:6">
      <c r="A2868" s="4" t="s">
        <v>5526</v>
      </c>
      <c r="B2868" s="4" t="s">
        <v>1280</v>
      </c>
      <c r="C2868" s="4" t="s">
        <v>4385</v>
      </c>
      <c r="F2868" s="4">
        <v>26.666700479999999</v>
      </c>
    </row>
    <row r="2869" spans="1:6">
      <c r="A2869" s="4" t="s">
        <v>5526</v>
      </c>
      <c r="B2869" s="4" t="s">
        <v>1281</v>
      </c>
      <c r="C2869" s="4" t="s">
        <v>4386</v>
      </c>
      <c r="F2869" s="4">
        <v>28.797356447999999</v>
      </c>
    </row>
    <row r="2870" spans="1:6">
      <c r="A2870" s="4" t="s">
        <v>5526</v>
      </c>
      <c r="B2870" s="4" t="s">
        <v>1282</v>
      </c>
      <c r="C2870" s="4" t="s">
        <v>4387</v>
      </c>
      <c r="F2870" s="4">
        <v>21.092154048000001</v>
      </c>
    </row>
    <row r="2871" spans="1:6">
      <c r="A2871" s="4" t="s">
        <v>5526</v>
      </c>
      <c r="B2871" s="4" t="s">
        <v>1283</v>
      </c>
      <c r="C2871" s="4" t="s">
        <v>4388</v>
      </c>
      <c r="F2871" s="4">
        <v>36.274752864</v>
      </c>
    </row>
    <row r="2872" spans="1:6">
      <c r="A2872" s="4" t="s">
        <v>5526</v>
      </c>
      <c r="B2872" s="4" t="s">
        <v>5799</v>
      </c>
      <c r="C2872" s="4" t="s">
        <v>5798</v>
      </c>
      <c r="F2872" s="4">
        <v>17.393656896000003</v>
      </c>
    </row>
    <row r="2873" spans="1:6">
      <c r="A2873" s="4" t="s">
        <v>5526</v>
      </c>
      <c r="B2873" s="4" t="s">
        <v>1284</v>
      </c>
      <c r="C2873" s="4" t="s">
        <v>4389</v>
      </c>
      <c r="F2873" s="4">
        <v>18.318281184</v>
      </c>
    </row>
    <row r="2874" spans="1:6">
      <c r="A2874" s="4" t="s">
        <v>5526</v>
      </c>
      <c r="B2874" s="4" t="s">
        <v>1285</v>
      </c>
      <c r="C2874" s="4" t="s">
        <v>4390</v>
      </c>
      <c r="F2874" s="4">
        <v>19.818069599999998</v>
      </c>
    </row>
    <row r="2875" spans="1:6">
      <c r="A2875" s="4" t="s">
        <v>5526</v>
      </c>
      <c r="B2875" s="4" t="s">
        <v>9823</v>
      </c>
      <c r="C2875" s="4" t="s">
        <v>9824</v>
      </c>
      <c r="F2875" s="4">
        <v>25.433868096000005</v>
      </c>
    </row>
    <row r="2876" spans="1:6">
      <c r="A2876" s="4" t="s">
        <v>5526</v>
      </c>
      <c r="B2876" s="4" t="s">
        <v>1286</v>
      </c>
      <c r="C2876" s="4" t="s">
        <v>4391</v>
      </c>
      <c r="F2876" s="4">
        <v>20.931349824000002</v>
      </c>
    </row>
    <row r="2877" spans="1:6">
      <c r="A2877" s="4" t="s">
        <v>5526</v>
      </c>
      <c r="B2877" s="4" t="s">
        <v>1287</v>
      </c>
      <c r="C2877" s="4" t="s">
        <v>4392</v>
      </c>
      <c r="F2877" s="4">
        <v>24.268037472</v>
      </c>
    </row>
    <row r="2878" spans="1:6">
      <c r="A2878" s="4" t="s">
        <v>5526</v>
      </c>
      <c r="B2878" s="4" t="s">
        <v>1288</v>
      </c>
      <c r="C2878" s="4" t="s">
        <v>4393</v>
      </c>
      <c r="F2878" s="4">
        <v>27.216114911999998</v>
      </c>
    </row>
    <row r="2879" spans="1:6">
      <c r="A2879" s="4" t="s">
        <v>5526</v>
      </c>
      <c r="B2879" s="4" t="s">
        <v>1289</v>
      </c>
      <c r="C2879" s="4" t="s">
        <v>4394</v>
      </c>
      <c r="F2879" s="4">
        <v>34.358502528000002</v>
      </c>
    </row>
    <row r="2880" spans="1:6">
      <c r="A2880" s="4" t="s">
        <v>5526</v>
      </c>
      <c r="B2880" s="4" t="s">
        <v>1290</v>
      </c>
      <c r="C2880" s="4" t="s">
        <v>4395</v>
      </c>
      <c r="F2880" s="4">
        <v>23.048605439999999</v>
      </c>
    </row>
    <row r="2881" spans="1:6">
      <c r="A2881" s="4" t="s">
        <v>5526</v>
      </c>
      <c r="B2881" s="4" t="s">
        <v>1291</v>
      </c>
      <c r="C2881" s="4" t="s">
        <v>4396</v>
      </c>
      <c r="F2881" s="4">
        <v>23.2322034</v>
      </c>
    </row>
    <row r="2882" spans="1:6">
      <c r="A2882" s="4" t="s">
        <v>5526</v>
      </c>
      <c r="B2882" s="4" t="s">
        <v>1292</v>
      </c>
      <c r="C2882" s="4" t="s">
        <v>4397</v>
      </c>
      <c r="F2882" s="4">
        <v>28.301674800000001</v>
      </c>
    </row>
    <row r="2883" spans="1:6">
      <c r="A2883" s="4" t="s">
        <v>5526</v>
      </c>
      <c r="B2883" s="4" t="s">
        <v>1293</v>
      </c>
      <c r="C2883" s="4" t="s">
        <v>4398</v>
      </c>
      <c r="F2883" s="4">
        <v>28.435546943999999</v>
      </c>
    </row>
    <row r="2884" spans="1:6">
      <c r="A2884" s="4" t="s">
        <v>5526</v>
      </c>
      <c r="B2884" s="4" t="s">
        <v>1294</v>
      </c>
      <c r="C2884" s="4" t="s">
        <v>4399</v>
      </c>
      <c r="F2884" s="4">
        <v>31.785634944000002</v>
      </c>
    </row>
    <row r="2885" spans="1:6">
      <c r="A2885" s="4" t="s">
        <v>5526</v>
      </c>
      <c r="B2885" s="4" t="s">
        <v>1295</v>
      </c>
      <c r="C2885" s="4" t="s">
        <v>4400</v>
      </c>
      <c r="F2885" s="4">
        <v>36.944411525999996</v>
      </c>
    </row>
    <row r="2886" spans="1:6">
      <c r="A2886" s="4" t="s">
        <v>5526</v>
      </c>
      <c r="B2886" s="4" t="s">
        <v>1296</v>
      </c>
      <c r="C2886" s="4" t="s">
        <v>4401</v>
      </c>
      <c r="F2886" s="4">
        <v>21.534365664000006</v>
      </c>
    </row>
    <row r="2887" spans="1:6">
      <c r="A2887" s="4" t="s">
        <v>5526</v>
      </c>
      <c r="B2887" s="4" t="s">
        <v>1297</v>
      </c>
      <c r="C2887" s="4" t="s">
        <v>4402</v>
      </c>
      <c r="F2887" s="4">
        <v>24.3357618</v>
      </c>
    </row>
    <row r="2888" spans="1:6">
      <c r="A2888" s="4" t="s">
        <v>5526</v>
      </c>
      <c r="B2888" s="4" t="s">
        <v>1298</v>
      </c>
      <c r="C2888" s="4" t="s">
        <v>4403</v>
      </c>
      <c r="F2888" s="4">
        <v>28.435546943999999</v>
      </c>
    </row>
    <row r="2889" spans="1:6">
      <c r="A2889" s="4" t="s">
        <v>5526</v>
      </c>
      <c r="B2889" s="4" t="s">
        <v>1299</v>
      </c>
      <c r="C2889" s="4" t="s">
        <v>4404</v>
      </c>
      <c r="F2889" s="4">
        <v>30.543277799999995</v>
      </c>
    </row>
    <row r="2890" spans="1:6">
      <c r="A2890" s="4" t="s">
        <v>5526</v>
      </c>
      <c r="B2890" s="4" t="s">
        <v>1300</v>
      </c>
      <c r="C2890" s="4" t="s">
        <v>4405</v>
      </c>
      <c r="F2890" s="4">
        <v>38.780618688000011</v>
      </c>
    </row>
    <row r="2891" spans="1:6">
      <c r="A2891" s="4" t="s">
        <v>5526</v>
      </c>
      <c r="B2891" s="4" t="s">
        <v>1301</v>
      </c>
      <c r="C2891" s="4" t="s">
        <v>4406</v>
      </c>
      <c r="F2891" s="4">
        <v>16.894015199999998</v>
      </c>
    </row>
    <row r="2892" spans="1:6">
      <c r="A2892" s="4" t="s">
        <v>5526</v>
      </c>
      <c r="B2892" s="4" t="s">
        <v>1302</v>
      </c>
      <c r="C2892" s="4" t="s">
        <v>4407</v>
      </c>
      <c r="F2892" s="4">
        <v>16.361829792000002</v>
      </c>
    </row>
    <row r="2893" spans="1:6">
      <c r="A2893" s="4" t="s">
        <v>5526</v>
      </c>
      <c r="B2893" s="4" t="s">
        <v>1303</v>
      </c>
      <c r="C2893" s="4" t="s">
        <v>4408</v>
      </c>
      <c r="F2893" s="4">
        <v>18.264919067999998</v>
      </c>
    </row>
    <row r="2894" spans="1:6">
      <c r="A2894" s="4" t="s">
        <v>5526</v>
      </c>
      <c r="B2894" s="4" t="s">
        <v>1304</v>
      </c>
      <c r="C2894" s="4" t="s">
        <v>4409</v>
      </c>
      <c r="F2894" s="4">
        <v>19.510912512000001</v>
      </c>
    </row>
    <row r="2895" spans="1:6">
      <c r="A2895" s="4" t="s">
        <v>5526</v>
      </c>
      <c r="B2895" s="4" t="s">
        <v>1305</v>
      </c>
      <c r="C2895" s="4" t="s">
        <v>4410</v>
      </c>
      <c r="F2895" s="4">
        <v>13.507095000000001</v>
      </c>
    </row>
    <row r="2896" spans="1:6">
      <c r="A2896" s="4" t="s">
        <v>5526</v>
      </c>
      <c r="B2896" s="4" t="s">
        <v>1306</v>
      </c>
      <c r="C2896" s="4" t="s">
        <v>4411</v>
      </c>
      <c r="F2896" s="4">
        <v>13.645039799999996</v>
      </c>
    </row>
    <row r="2897" spans="1:6">
      <c r="A2897" s="4" t="s">
        <v>5526</v>
      </c>
      <c r="B2897" s="4" t="s">
        <v>1307</v>
      </c>
      <c r="C2897" s="4" t="s">
        <v>4412</v>
      </c>
      <c r="F2897" s="4">
        <v>16.160824512000001</v>
      </c>
    </row>
    <row r="2898" spans="1:6">
      <c r="A2898" s="4" t="s">
        <v>5526</v>
      </c>
      <c r="B2898" s="4" t="s">
        <v>1308</v>
      </c>
      <c r="C2898" s="4" t="s">
        <v>4413</v>
      </c>
      <c r="F2898" s="4">
        <v>15.426826799999999</v>
      </c>
    </row>
    <row r="2899" spans="1:6">
      <c r="A2899" s="4" t="s">
        <v>5526</v>
      </c>
      <c r="B2899" s="4" t="s">
        <v>1309</v>
      </c>
      <c r="C2899" s="4" t="s">
        <v>4414</v>
      </c>
      <c r="F2899" s="4">
        <v>17.849268864000003</v>
      </c>
    </row>
    <row r="2900" spans="1:6">
      <c r="A2900" s="4" t="s">
        <v>5526</v>
      </c>
      <c r="B2900" s="4" t="s">
        <v>1310</v>
      </c>
      <c r="C2900" s="4" t="s">
        <v>4415</v>
      </c>
      <c r="F2900" s="4">
        <v>10.403336999999999</v>
      </c>
    </row>
    <row r="2901" spans="1:6">
      <c r="A2901" s="4" t="s">
        <v>5526</v>
      </c>
      <c r="B2901" s="4" t="s">
        <v>1311</v>
      </c>
      <c r="C2901" s="4" t="s">
        <v>4416</v>
      </c>
      <c r="F2901" s="4">
        <v>11.966514335999999</v>
      </c>
    </row>
    <row r="2902" spans="1:6">
      <c r="A2902" s="4" t="s">
        <v>5526</v>
      </c>
      <c r="B2902" s="4" t="s">
        <v>1312</v>
      </c>
      <c r="C2902" s="4" t="s">
        <v>4417</v>
      </c>
      <c r="F2902" s="4">
        <v>12.167519616000002</v>
      </c>
    </row>
    <row r="2903" spans="1:6">
      <c r="A2903" s="4" t="s">
        <v>5526</v>
      </c>
      <c r="B2903" s="4" t="s">
        <v>1313</v>
      </c>
      <c r="C2903" s="4" t="s">
        <v>4418</v>
      </c>
      <c r="F2903" s="4">
        <v>12.502528416000001</v>
      </c>
    </row>
    <row r="2904" spans="1:6">
      <c r="A2904" s="4" t="s">
        <v>5526</v>
      </c>
      <c r="B2904" s="4" t="s">
        <v>1314</v>
      </c>
      <c r="C2904" s="4" t="s">
        <v>4419</v>
      </c>
      <c r="F2904" s="4">
        <v>13.829163264</v>
      </c>
    </row>
    <row r="2905" spans="1:6">
      <c r="A2905" s="4" t="s">
        <v>5526</v>
      </c>
      <c r="B2905" s="4" t="s">
        <v>1315</v>
      </c>
      <c r="C2905" s="4" t="s">
        <v>4420</v>
      </c>
      <c r="F2905" s="4">
        <v>13.058774399999999</v>
      </c>
    </row>
    <row r="2906" spans="1:6">
      <c r="A2906" s="4" t="s">
        <v>5526</v>
      </c>
      <c r="B2906" s="4" t="s">
        <v>1316</v>
      </c>
      <c r="C2906" s="4" t="s">
        <v>4421</v>
      </c>
      <c r="F2906" s="4">
        <v>13.346750592000003</v>
      </c>
    </row>
    <row r="2907" spans="1:6">
      <c r="A2907" s="4" t="s">
        <v>5526</v>
      </c>
      <c r="B2907" s="4" t="s">
        <v>1317</v>
      </c>
      <c r="C2907" s="4" t="s">
        <v>4422</v>
      </c>
      <c r="F2907" s="4">
        <v>13.346750592000003</v>
      </c>
    </row>
    <row r="2908" spans="1:6">
      <c r="A2908" s="4" t="s">
        <v>5526</v>
      </c>
      <c r="B2908" s="4" t="s">
        <v>1318</v>
      </c>
      <c r="C2908" s="4" t="s">
        <v>4423</v>
      </c>
      <c r="F2908" s="4">
        <v>13.33335024</v>
      </c>
    </row>
    <row r="2909" spans="1:6">
      <c r="A2909" s="4" t="s">
        <v>5526</v>
      </c>
      <c r="B2909" s="4" t="s">
        <v>1319</v>
      </c>
      <c r="C2909" s="4" t="s">
        <v>4424</v>
      </c>
      <c r="F2909" s="4">
        <v>14.426727000000001</v>
      </c>
    </row>
    <row r="2910" spans="1:6">
      <c r="A2910" s="4" t="s">
        <v>5526</v>
      </c>
      <c r="B2910" s="4" t="s">
        <v>1320</v>
      </c>
      <c r="C2910" s="4" t="s">
        <v>4425</v>
      </c>
      <c r="F2910" s="4">
        <v>15.195999168000002</v>
      </c>
    </row>
    <row r="2911" spans="1:6">
      <c r="A2911" s="4" t="s">
        <v>5526</v>
      </c>
      <c r="B2911" s="4" t="s">
        <v>1321</v>
      </c>
      <c r="C2911" s="4" t="s">
        <v>4426</v>
      </c>
      <c r="F2911" s="4">
        <v>15.598009727999999</v>
      </c>
    </row>
    <row r="2912" spans="1:6">
      <c r="A2912" s="4" t="s">
        <v>5526</v>
      </c>
      <c r="B2912" s="4" t="s">
        <v>1322</v>
      </c>
      <c r="C2912" s="4" t="s">
        <v>4427</v>
      </c>
      <c r="F2912" s="4">
        <v>15.598009727999999</v>
      </c>
    </row>
    <row r="2913" spans="1:6">
      <c r="A2913" s="4" t="s">
        <v>5526</v>
      </c>
      <c r="B2913" s="4" t="s">
        <v>1323</v>
      </c>
      <c r="C2913" s="4" t="s">
        <v>4428</v>
      </c>
      <c r="F2913" s="4">
        <v>16.1625324</v>
      </c>
    </row>
    <row r="2914" spans="1:6">
      <c r="A2914" s="4" t="s">
        <v>5526</v>
      </c>
      <c r="B2914" s="4" t="s">
        <v>1324</v>
      </c>
      <c r="C2914" s="4" t="s">
        <v>28210</v>
      </c>
      <c r="F2914" s="4">
        <v>18.0545814</v>
      </c>
    </row>
    <row r="2915" spans="1:6">
      <c r="A2915" s="4" t="s">
        <v>5526</v>
      </c>
      <c r="B2915" s="4" t="s">
        <v>1325</v>
      </c>
      <c r="C2915" s="4" t="s">
        <v>4429</v>
      </c>
      <c r="F2915" s="4">
        <v>18.622547999999998</v>
      </c>
    </row>
    <row r="2916" spans="1:6">
      <c r="A2916" s="4" t="s">
        <v>5526</v>
      </c>
      <c r="B2916" s="4" t="s">
        <v>1326</v>
      </c>
      <c r="C2916" s="4" t="s">
        <v>4430</v>
      </c>
      <c r="F2916" s="4">
        <v>19.726106400000003</v>
      </c>
    </row>
    <row r="2917" spans="1:6">
      <c r="A2917" s="4" t="s">
        <v>5526</v>
      </c>
      <c r="B2917" s="4" t="s">
        <v>1327</v>
      </c>
      <c r="C2917" s="4" t="s">
        <v>4431</v>
      </c>
      <c r="F2917" s="4">
        <v>24.053631840000005</v>
      </c>
    </row>
    <row r="2918" spans="1:6">
      <c r="A2918" s="4" t="s">
        <v>5526</v>
      </c>
      <c r="B2918" s="4" t="s">
        <v>1328</v>
      </c>
      <c r="C2918" s="4" t="s">
        <v>4432</v>
      </c>
      <c r="F2918" s="4">
        <v>28.328344128000001</v>
      </c>
    </row>
    <row r="2919" spans="1:6">
      <c r="A2919" s="4" t="s">
        <v>5526</v>
      </c>
      <c r="B2919" s="4" t="s">
        <v>1329</v>
      </c>
      <c r="C2919" s="4" t="s">
        <v>4433</v>
      </c>
      <c r="F2919" s="4">
        <v>32.279083199999995</v>
      </c>
    </row>
    <row r="2920" spans="1:6">
      <c r="A2920" s="4" t="s">
        <v>5526</v>
      </c>
      <c r="B2920" s="4" t="s">
        <v>1330</v>
      </c>
      <c r="C2920" s="4" t="s">
        <v>4434</v>
      </c>
      <c r="F2920" s="4">
        <v>33.380276832000007</v>
      </c>
    </row>
    <row r="2921" spans="1:6">
      <c r="A2921" s="4" t="s">
        <v>5526</v>
      </c>
      <c r="B2921" s="4" t="s">
        <v>1331</v>
      </c>
      <c r="C2921" s="4" t="s">
        <v>4435</v>
      </c>
      <c r="F2921" s="4">
        <v>17.760392999999997</v>
      </c>
    </row>
    <row r="2922" spans="1:6">
      <c r="A2922" s="4" t="s">
        <v>5526</v>
      </c>
      <c r="B2922" s="4" t="s">
        <v>28772</v>
      </c>
      <c r="C2922" s="4" t="s">
        <v>28771</v>
      </c>
      <c r="F2922" s="4">
        <v>17.326655135999999</v>
      </c>
    </row>
    <row r="2923" spans="1:6">
      <c r="A2923" s="4" t="s">
        <v>5526</v>
      </c>
      <c r="B2923" s="4" t="s">
        <v>1332</v>
      </c>
      <c r="C2923" s="4" t="s">
        <v>4436</v>
      </c>
      <c r="F2923" s="4">
        <v>31.450626144000001</v>
      </c>
    </row>
    <row r="2924" spans="1:6">
      <c r="A2924" s="4" t="s">
        <v>5526</v>
      </c>
      <c r="B2924" s="4" t="s">
        <v>1333</v>
      </c>
      <c r="C2924" s="4" t="s">
        <v>4437</v>
      </c>
      <c r="F2924" s="4">
        <v>31.812435647999997</v>
      </c>
    </row>
    <row r="2925" spans="1:6">
      <c r="A2925" s="4" t="s">
        <v>5526</v>
      </c>
      <c r="B2925" s="4" t="s">
        <v>1334</v>
      </c>
      <c r="C2925" s="4" t="s">
        <v>4438</v>
      </c>
      <c r="F2925" s="4">
        <v>32.099825339999995</v>
      </c>
    </row>
    <row r="2926" spans="1:6">
      <c r="A2926" s="4" t="s">
        <v>5526</v>
      </c>
      <c r="B2926" s="4" t="s">
        <v>1335</v>
      </c>
      <c r="C2926" s="4" t="s">
        <v>4439</v>
      </c>
      <c r="F2926" s="4">
        <v>30.9111306</v>
      </c>
    </row>
    <row r="2927" spans="1:6">
      <c r="A2927" s="4" t="s">
        <v>5526</v>
      </c>
      <c r="B2927" s="4" t="s">
        <v>1336</v>
      </c>
      <c r="C2927" s="4" t="s">
        <v>4440</v>
      </c>
      <c r="F2927" s="4">
        <v>14.137371360000003</v>
      </c>
    </row>
    <row r="2928" spans="1:6">
      <c r="A2928" s="4" t="s">
        <v>5526</v>
      </c>
      <c r="B2928" s="4" t="s">
        <v>1337</v>
      </c>
      <c r="C2928" s="4" t="s">
        <v>4441</v>
      </c>
      <c r="F2928" s="4">
        <v>13.073718420000001</v>
      </c>
    </row>
    <row r="2929" spans="1:6">
      <c r="A2929" s="4" t="s">
        <v>5526</v>
      </c>
      <c r="B2929" s="4" t="s">
        <v>1338</v>
      </c>
      <c r="C2929" s="4" t="s">
        <v>4442</v>
      </c>
      <c r="F2929" s="4">
        <v>13.695159744000003</v>
      </c>
    </row>
    <row r="2930" spans="1:6">
      <c r="A2930" s="4" t="s">
        <v>5526</v>
      </c>
      <c r="B2930" s="4" t="s">
        <v>1339</v>
      </c>
      <c r="C2930" s="4" t="s">
        <v>4443</v>
      </c>
      <c r="F2930" s="4">
        <v>14.619784032</v>
      </c>
    </row>
    <row r="2931" spans="1:6">
      <c r="A2931" s="4" t="s">
        <v>5526</v>
      </c>
      <c r="B2931" s="4" t="s">
        <v>1340</v>
      </c>
      <c r="C2931" s="4" t="s">
        <v>4444</v>
      </c>
      <c r="F2931" s="4">
        <v>19.323307584000002</v>
      </c>
    </row>
    <row r="2932" spans="1:6">
      <c r="A2932" s="4" t="s">
        <v>5526</v>
      </c>
      <c r="B2932" s="4" t="s">
        <v>1341</v>
      </c>
      <c r="C2932" s="4" t="s">
        <v>4445</v>
      </c>
      <c r="F2932" s="4">
        <v>22.062722400000002</v>
      </c>
    </row>
    <row r="2933" spans="1:6">
      <c r="A2933" s="4" t="s">
        <v>5526</v>
      </c>
      <c r="B2933" s="4" t="s">
        <v>1342</v>
      </c>
      <c r="C2933" s="4" t="s">
        <v>4446</v>
      </c>
      <c r="F2933" s="4">
        <v>25.809077952000006</v>
      </c>
    </row>
    <row r="2934" spans="1:6">
      <c r="A2934" s="4" t="s">
        <v>5526</v>
      </c>
      <c r="B2934" s="4" t="s">
        <v>1343</v>
      </c>
      <c r="C2934" s="4" t="s">
        <v>4447</v>
      </c>
      <c r="F2934" s="4">
        <v>26.331332741999997</v>
      </c>
    </row>
    <row r="2935" spans="1:6">
      <c r="A2935" s="4" t="s">
        <v>5526</v>
      </c>
      <c r="B2935" s="4" t="s">
        <v>1344</v>
      </c>
      <c r="C2935" s="4" t="s">
        <v>4448</v>
      </c>
      <c r="F2935" s="4">
        <v>26.599698720000003</v>
      </c>
    </row>
    <row r="2936" spans="1:6">
      <c r="A2936" s="4" t="s">
        <v>5526</v>
      </c>
      <c r="B2936" s="4" t="s">
        <v>1345</v>
      </c>
      <c r="C2936" s="4" t="s">
        <v>4449</v>
      </c>
      <c r="F2936" s="4">
        <v>28.757155392000001</v>
      </c>
    </row>
    <row r="2937" spans="1:6">
      <c r="A2937" s="4" t="s">
        <v>5526</v>
      </c>
      <c r="B2937" s="4" t="s">
        <v>1346</v>
      </c>
      <c r="C2937" s="4" t="s">
        <v>4450</v>
      </c>
      <c r="F2937" s="4">
        <v>27.417120192000002</v>
      </c>
    </row>
    <row r="2938" spans="1:6">
      <c r="A2938" s="4" t="s">
        <v>5526</v>
      </c>
      <c r="B2938" s="4" t="s">
        <v>1347</v>
      </c>
      <c r="C2938" s="4" t="s">
        <v>4451</v>
      </c>
      <c r="F2938" s="4">
        <v>42.653320416</v>
      </c>
    </row>
    <row r="2939" spans="1:6">
      <c r="A2939" s="4" t="s">
        <v>5526</v>
      </c>
      <c r="B2939" s="4" t="s">
        <v>1348</v>
      </c>
      <c r="C2939" s="4" t="s">
        <v>4452</v>
      </c>
      <c r="F2939" s="4">
        <v>22.606393824000001</v>
      </c>
    </row>
    <row r="2940" spans="1:6">
      <c r="A2940" s="4" t="s">
        <v>5526</v>
      </c>
      <c r="B2940" s="4" t="s">
        <v>1349</v>
      </c>
      <c r="C2940" s="4" t="s">
        <v>4453</v>
      </c>
      <c r="F2940" s="4">
        <v>24.080432544000001</v>
      </c>
    </row>
    <row r="2941" spans="1:6">
      <c r="A2941" s="4" t="s">
        <v>5526</v>
      </c>
      <c r="B2941" s="4" t="s">
        <v>1350</v>
      </c>
      <c r="C2941" s="4" t="s">
        <v>4454</v>
      </c>
      <c r="F2941" s="4">
        <v>54.486788400000002</v>
      </c>
    </row>
    <row r="2942" spans="1:6">
      <c r="A2942" s="4" t="s">
        <v>5526</v>
      </c>
      <c r="B2942" s="4" t="s">
        <v>8542</v>
      </c>
      <c r="C2942" s="4" t="s">
        <v>8541</v>
      </c>
      <c r="F2942" s="4">
        <v>91.916843039999989</v>
      </c>
    </row>
    <row r="2943" spans="1:6">
      <c r="A2943" s="4" t="s">
        <v>5526</v>
      </c>
      <c r="B2943" s="4" t="s">
        <v>1351</v>
      </c>
      <c r="C2943" s="4" t="s">
        <v>3770</v>
      </c>
      <c r="F2943" s="4">
        <v>114.84101663999999</v>
      </c>
    </row>
    <row r="2944" spans="1:6">
      <c r="A2944" s="4" t="s">
        <v>5526</v>
      </c>
      <c r="B2944" s="4" t="s">
        <v>1352</v>
      </c>
      <c r="C2944" s="4" t="s">
        <v>3771</v>
      </c>
      <c r="F2944" s="4">
        <v>113.14342656000002</v>
      </c>
    </row>
    <row r="2945" spans="1:6">
      <c r="A2945" s="4" t="s">
        <v>5526</v>
      </c>
      <c r="B2945" s="4" t="s">
        <v>1353</v>
      </c>
      <c r="C2945" s="4" t="s">
        <v>3772</v>
      </c>
      <c r="F2945" s="4">
        <v>86.713677791999999</v>
      </c>
    </row>
    <row r="2946" spans="1:6">
      <c r="A2946" s="4" t="s">
        <v>5526</v>
      </c>
      <c r="B2946" s="4" t="s">
        <v>1354</v>
      </c>
      <c r="C2946" s="4" t="s">
        <v>3773</v>
      </c>
      <c r="F2946" s="4">
        <v>92.395427040000001</v>
      </c>
    </row>
    <row r="2947" spans="1:6">
      <c r="A2947" s="4" t="s">
        <v>5526</v>
      </c>
      <c r="B2947" s="4" t="s">
        <v>1355</v>
      </c>
      <c r="C2947" s="4" t="s">
        <v>3774</v>
      </c>
      <c r="F2947" s="4">
        <v>49.049954514</v>
      </c>
    </row>
    <row r="2948" spans="1:6">
      <c r="A2948" s="4" t="s">
        <v>5526</v>
      </c>
      <c r="B2948" s="4" t="s">
        <v>1356</v>
      </c>
      <c r="C2948" s="4" t="s">
        <v>3775</v>
      </c>
      <c r="F2948" s="4">
        <v>55.638261504000006</v>
      </c>
    </row>
    <row r="2949" spans="1:6">
      <c r="A2949" s="4" t="s">
        <v>5526</v>
      </c>
      <c r="B2949" s="4" t="s">
        <v>7117</v>
      </c>
      <c r="C2949" s="4" t="s">
        <v>7118</v>
      </c>
      <c r="F2949" s="4">
        <v>55.263051648000008</v>
      </c>
    </row>
    <row r="2950" spans="1:6">
      <c r="A2950" s="4" t="s">
        <v>5526</v>
      </c>
      <c r="B2950" s="4" t="s">
        <v>1358</v>
      </c>
      <c r="C2950" s="4" t="s">
        <v>3776</v>
      </c>
      <c r="F2950" s="4">
        <v>65.460719519999998</v>
      </c>
    </row>
    <row r="2951" spans="1:6">
      <c r="A2951" s="4" t="s">
        <v>5526</v>
      </c>
      <c r="B2951" s="4" t="s">
        <v>1359</v>
      </c>
      <c r="C2951" s="4" t="s">
        <v>3777</v>
      </c>
      <c r="F2951" s="4">
        <v>52.023037967999997</v>
      </c>
    </row>
    <row r="2952" spans="1:6">
      <c r="A2952" s="4" t="s">
        <v>5526</v>
      </c>
      <c r="B2952" s="4" t="s">
        <v>1360</v>
      </c>
      <c r="C2952" s="4" t="s">
        <v>3778</v>
      </c>
      <c r="F2952" s="4">
        <v>62.593044192000001</v>
      </c>
    </row>
    <row r="2953" spans="1:6">
      <c r="A2953" s="4" t="s">
        <v>5526</v>
      </c>
      <c r="B2953" s="4" t="s">
        <v>1361</v>
      </c>
      <c r="C2953" s="4" t="s">
        <v>3779</v>
      </c>
      <c r="F2953" s="4">
        <v>63.125346899999997</v>
      </c>
    </row>
    <row r="2954" spans="1:6">
      <c r="A2954" s="4" t="s">
        <v>5526</v>
      </c>
      <c r="B2954" s="4" t="s">
        <v>1362</v>
      </c>
      <c r="C2954" s="4" t="s">
        <v>3780</v>
      </c>
      <c r="F2954" s="4">
        <v>68.971611744000015</v>
      </c>
    </row>
    <row r="2955" spans="1:6">
      <c r="A2955" s="4" t="s">
        <v>5526</v>
      </c>
      <c r="B2955" s="4" t="s">
        <v>1363</v>
      </c>
      <c r="C2955" s="4" t="s">
        <v>3781</v>
      </c>
      <c r="F2955" s="4">
        <v>74.358553248000007</v>
      </c>
    </row>
    <row r="2956" spans="1:6">
      <c r="A2956" s="4" t="s">
        <v>5526</v>
      </c>
      <c r="B2956" s="4" t="s">
        <v>1364</v>
      </c>
      <c r="C2956" s="4" t="s">
        <v>3782</v>
      </c>
      <c r="F2956" s="4">
        <v>52.569580896000005</v>
      </c>
    </row>
    <row r="2957" spans="1:6">
      <c r="A2957" s="4" t="s">
        <v>5526</v>
      </c>
      <c r="B2957" s="4" t="s">
        <v>1365</v>
      </c>
      <c r="C2957" s="4" t="s">
        <v>3783</v>
      </c>
      <c r="F2957" s="4">
        <v>90.626580575999981</v>
      </c>
    </row>
    <row r="2958" spans="1:6">
      <c r="A2958" s="4" t="s">
        <v>5526</v>
      </c>
      <c r="B2958" s="4" t="s">
        <v>1366</v>
      </c>
      <c r="C2958" s="4" t="s">
        <v>3784</v>
      </c>
      <c r="F2958" s="4">
        <v>53.829213984000006</v>
      </c>
    </row>
    <row r="2959" spans="1:6">
      <c r="A2959" s="4" t="s">
        <v>5526</v>
      </c>
      <c r="B2959" s="4" t="s">
        <v>1367</v>
      </c>
      <c r="C2959" s="4" t="s">
        <v>4455</v>
      </c>
      <c r="F2959" s="4">
        <v>92.430602963999988</v>
      </c>
    </row>
    <row r="2960" spans="1:6">
      <c r="A2960" s="4" t="s">
        <v>5526</v>
      </c>
      <c r="B2960" s="4" t="s">
        <v>1368</v>
      </c>
      <c r="C2960" s="4" t="s">
        <v>3785</v>
      </c>
      <c r="F2960" s="4">
        <v>58.087654415999999</v>
      </c>
    </row>
    <row r="2961" spans="1:6">
      <c r="A2961" s="4" t="s">
        <v>5526</v>
      </c>
      <c r="B2961" s="4" t="s">
        <v>1369</v>
      </c>
      <c r="C2961" s="4" t="s">
        <v>3786</v>
      </c>
      <c r="F2961" s="4">
        <v>77.574637728000013</v>
      </c>
    </row>
    <row r="2962" spans="1:6">
      <c r="A2962" s="4" t="s">
        <v>5526</v>
      </c>
      <c r="B2962" s="4" t="s">
        <v>1370</v>
      </c>
      <c r="C2962" s="4" t="s">
        <v>3787</v>
      </c>
      <c r="F2962" s="4">
        <v>62.162318591999998</v>
      </c>
    </row>
    <row r="2963" spans="1:6">
      <c r="A2963" s="4" t="s">
        <v>5526</v>
      </c>
      <c r="B2963" s="4" t="s">
        <v>1371</v>
      </c>
      <c r="C2963" s="4" t="s">
        <v>3788</v>
      </c>
      <c r="F2963" s="4">
        <v>64.938105792000002</v>
      </c>
    </row>
    <row r="2964" spans="1:6">
      <c r="A2964" s="4" t="s">
        <v>5526</v>
      </c>
      <c r="B2964" s="4" t="s">
        <v>1372</v>
      </c>
      <c r="C2964" s="4" t="s">
        <v>3789</v>
      </c>
      <c r="F2964" s="4">
        <v>65.809128672000014</v>
      </c>
    </row>
    <row r="2965" spans="1:6">
      <c r="A2965" s="4" t="s">
        <v>5526</v>
      </c>
      <c r="B2965" s="4" t="s">
        <v>1373</v>
      </c>
      <c r="C2965" s="4" t="s">
        <v>3790</v>
      </c>
      <c r="F2965" s="4">
        <v>77.46599916000001</v>
      </c>
    </row>
    <row r="2966" spans="1:6">
      <c r="A2966" s="4" t="s">
        <v>5526</v>
      </c>
      <c r="B2966" s="4" t="s">
        <v>1374</v>
      </c>
      <c r="C2966" s="4" t="s">
        <v>3791</v>
      </c>
      <c r="F2966" s="4">
        <v>90.546178463999993</v>
      </c>
    </row>
    <row r="2967" spans="1:6">
      <c r="A2967" s="4" t="s">
        <v>5526</v>
      </c>
      <c r="B2967" s="4" t="s">
        <v>1375</v>
      </c>
      <c r="C2967" s="4" t="s">
        <v>3792</v>
      </c>
      <c r="F2967" s="4">
        <v>101.94987801600001</v>
      </c>
    </row>
    <row r="2968" spans="1:6">
      <c r="A2968" s="4" t="s">
        <v>5526</v>
      </c>
      <c r="B2968" s="4" t="s">
        <v>29074</v>
      </c>
      <c r="C2968" s="4" t="s">
        <v>29075</v>
      </c>
      <c r="E2968" s="4" t="s">
        <v>10004</v>
      </c>
      <c r="F2968" s="4">
        <v>99.831390749999983</v>
      </c>
    </row>
    <row r="2969" spans="1:6">
      <c r="A2969" s="4" t="s">
        <v>5526</v>
      </c>
      <c r="B2969" s="4" t="s">
        <v>1376</v>
      </c>
      <c r="C2969" s="4" t="s">
        <v>3793</v>
      </c>
      <c r="F2969" s="4">
        <v>54.646635456000006</v>
      </c>
    </row>
    <row r="2970" spans="1:6">
      <c r="A2970" s="4" t="s">
        <v>5526</v>
      </c>
      <c r="B2970" s="4" t="s">
        <v>1377</v>
      </c>
      <c r="C2970" s="4" t="s">
        <v>3794</v>
      </c>
      <c r="F2970" s="4">
        <v>59.43056112</v>
      </c>
    </row>
    <row r="2971" spans="1:6">
      <c r="A2971" s="4" t="s">
        <v>5526</v>
      </c>
      <c r="B2971" s="4" t="s">
        <v>1378</v>
      </c>
      <c r="C2971" s="4" t="s">
        <v>3795</v>
      </c>
      <c r="F2971" s="4">
        <v>72.361900800000001</v>
      </c>
    </row>
    <row r="2972" spans="1:6">
      <c r="A2972" s="4" t="s">
        <v>5526</v>
      </c>
      <c r="B2972" s="4" t="s">
        <v>11118</v>
      </c>
      <c r="C2972" s="4" t="s">
        <v>11117</v>
      </c>
      <c r="F2972" s="4">
        <v>89.500472423999994</v>
      </c>
    </row>
    <row r="2973" spans="1:6">
      <c r="A2973" s="4" t="s">
        <v>6989</v>
      </c>
      <c r="B2973" s="4" t="s">
        <v>5802</v>
      </c>
      <c r="C2973" s="4" t="s">
        <v>28695</v>
      </c>
      <c r="F2973" s="4">
        <v>75.626594399999988</v>
      </c>
    </row>
    <row r="2974" spans="1:6">
      <c r="A2974" s="4" t="s">
        <v>5526</v>
      </c>
      <c r="B2974" s="4" t="s">
        <v>5491</v>
      </c>
      <c r="C2974" s="4" t="s">
        <v>5492</v>
      </c>
      <c r="F2974" s="4">
        <v>97.578731051999981</v>
      </c>
    </row>
    <row r="2975" spans="1:6">
      <c r="A2975" s="4" t="s">
        <v>5526</v>
      </c>
      <c r="B2975" s="4" t="s">
        <v>28211</v>
      </c>
      <c r="C2975" s="4" t="s">
        <v>28212</v>
      </c>
      <c r="F2975" s="4">
        <v>57.753827999999999</v>
      </c>
    </row>
    <row r="2976" spans="1:6">
      <c r="A2976" s="4" t="s">
        <v>5526</v>
      </c>
      <c r="B2976" s="4" t="s">
        <v>5601</v>
      </c>
      <c r="C2976" s="4" t="s">
        <v>5602</v>
      </c>
      <c r="F2976" s="4">
        <v>57.313305504000006</v>
      </c>
    </row>
    <row r="2977" spans="1:6">
      <c r="A2977" s="4" t="s">
        <v>5526</v>
      </c>
      <c r="B2977" s="4" t="s">
        <v>13861</v>
      </c>
      <c r="C2977" s="4" t="s">
        <v>13867</v>
      </c>
      <c r="F2977" s="4">
        <v>51.082141823999997</v>
      </c>
    </row>
    <row r="2978" spans="1:6">
      <c r="A2978" s="4" t="s">
        <v>5526</v>
      </c>
      <c r="B2978" s="4" t="s">
        <v>5801</v>
      </c>
      <c r="C2978" s="4" t="s">
        <v>5800</v>
      </c>
      <c r="F2978" s="4">
        <v>28.958160672000002</v>
      </c>
    </row>
    <row r="2979" spans="1:6">
      <c r="A2979" s="4" t="s">
        <v>5526</v>
      </c>
      <c r="B2979" s="4" t="s">
        <v>5355</v>
      </c>
      <c r="C2979" s="4" t="s">
        <v>5356</v>
      </c>
      <c r="F2979" s="4">
        <v>26.935425395999996</v>
      </c>
    </row>
    <row r="2980" spans="1:6">
      <c r="A2980" s="4" t="s">
        <v>5526</v>
      </c>
      <c r="B2980" s="4" t="s">
        <v>1357</v>
      </c>
      <c r="C2980" s="4" t="s">
        <v>3796</v>
      </c>
      <c r="F2980" s="4">
        <v>55.209330594000008</v>
      </c>
    </row>
    <row r="2981" spans="1:6">
      <c r="A2981" s="4" t="s">
        <v>5526</v>
      </c>
      <c r="B2981" s="4" t="s">
        <v>8544</v>
      </c>
      <c r="C2981" s="4" t="s">
        <v>8543</v>
      </c>
      <c r="F2981" s="4">
        <v>55.799065728000002</v>
      </c>
    </row>
    <row r="2982" spans="1:6">
      <c r="A2982" s="4" t="s">
        <v>5526</v>
      </c>
      <c r="B2982" s="4" t="s">
        <v>968</v>
      </c>
      <c r="C2982" s="4" t="s">
        <v>4456</v>
      </c>
      <c r="F2982" s="4">
        <v>10.245885209999999</v>
      </c>
    </row>
    <row r="2983" spans="1:6">
      <c r="A2983" s="4" t="s">
        <v>5526</v>
      </c>
      <c r="B2983" s="4" t="s">
        <v>969</v>
      </c>
      <c r="C2983" s="4" t="s">
        <v>4457</v>
      </c>
      <c r="F2983" s="4">
        <v>10.459094382</v>
      </c>
    </row>
    <row r="2984" spans="1:6">
      <c r="A2984" s="4" t="s">
        <v>5526</v>
      </c>
      <c r="B2984" s="4" t="s">
        <v>5682</v>
      </c>
      <c r="C2984" s="4" t="s">
        <v>5683</v>
      </c>
      <c r="F2984" s="4">
        <v>10.873667771999999</v>
      </c>
    </row>
    <row r="2985" spans="1:6">
      <c r="A2985" s="4" t="s">
        <v>5526</v>
      </c>
      <c r="B2985" s="4" t="s">
        <v>970</v>
      </c>
      <c r="C2985" s="4" t="s">
        <v>4458</v>
      </c>
      <c r="F2985" s="4">
        <v>10.304870688000001</v>
      </c>
    </row>
    <row r="2986" spans="1:6">
      <c r="A2986" s="4" t="s">
        <v>5526</v>
      </c>
      <c r="B2986" s="4" t="s">
        <v>971</v>
      </c>
      <c r="C2986" s="4" t="s">
        <v>4459</v>
      </c>
      <c r="F2986" s="4">
        <v>8.6164263359999982</v>
      </c>
    </row>
    <row r="2987" spans="1:6">
      <c r="A2987" s="4" t="s">
        <v>5526</v>
      </c>
      <c r="B2987" s="4" t="s">
        <v>972</v>
      </c>
      <c r="C2987" s="4" t="s">
        <v>4460</v>
      </c>
      <c r="F2987" s="4">
        <v>6.4321689599999994</v>
      </c>
    </row>
    <row r="2988" spans="1:6">
      <c r="A2988" s="4" t="s">
        <v>5526</v>
      </c>
      <c r="B2988" s="4" t="s">
        <v>973</v>
      </c>
      <c r="C2988" s="4" t="s">
        <v>4461</v>
      </c>
      <c r="F2988" s="4">
        <v>8.8718705459999985</v>
      </c>
    </row>
    <row r="2989" spans="1:6">
      <c r="A2989" s="4" t="s">
        <v>5526</v>
      </c>
      <c r="B2989" s="4" t="s">
        <v>974</v>
      </c>
      <c r="C2989" s="4" t="s">
        <v>4462</v>
      </c>
      <c r="F2989" s="4">
        <v>10.398673152000001</v>
      </c>
    </row>
    <row r="2990" spans="1:6">
      <c r="A2990" s="4" t="s">
        <v>5526</v>
      </c>
      <c r="B2990" s="4" t="s">
        <v>975</v>
      </c>
      <c r="C2990" s="4" t="s">
        <v>4463</v>
      </c>
      <c r="F2990" s="4">
        <v>9.7554562560000004</v>
      </c>
    </row>
    <row r="2991" spans="1:6">
      <c r="A2991" s="4" t="s">
        <v>5526</v>
      </c>
      <c r="B2991" s="4" t="s">
        <v>5432</v>
      </c>
      <c r="C2991" s="4" t="s">
        <v>5433</v>
      </c>
      <c r="F2991" s="4">
        <v>7.2728017559999998</v>
      </c>
    </row>
    <row r="2992" spans="1:6">
      <c r="A2992" s="4" t="s">
        <v>5526</v>
      </c>
      <c r="B2992" s="4" t="s">
        <v>9898</v>
      </c>
      <c r="C2992" s="4" t="s">
        <v>9897</v>
      </c>
      <c r="F2992" s="4">
        <v>5.3657641619999996</v>
      </c>
    </row>
    <row r="2993" spans="1:6">
      <c r="A2993" s="4" t="s">
        <v>5526</v>
      </c>
      <c r="B2993" s="4" t="s">
        <v>976</v>
      </c>
      <c r="C2993" s="4" t="s">
        <v>3797</v>
      </c>
      <c r="F2993" s="4">
        <v>6.0290815859999984</v>
      </c>
    </row>
    <row r="2994" spans="1:6">
      <c r="A2994" s="4" t="s">
        <v>5526</v>
      </c>
      <c r="B2994" s="4" t="s">
        <v>977</v>
      </c>
      <c r="C2994" s="4" t="s">
        <v>3798</v>
      </c>
      <c r="F2994" s="4">
        <v>13.092622487999998</v>
      </c>
    </row>
    <row r="2995" spans="1:6">
      <c r="A2995" s="4" t="s">
        <v>5526</v>
      </c>
      <c r="B2995" s="4" t="s">
        <v>10316</v>
      </c>
      <c r="C2995" s="4" t="s">
        <v>10315</v>
      </c>
      <c r="F2995" s="4">
        <v>86.981684832000013</v>
      </c>
    </row>
    <row r="2996" spans="1:6">
      <c r="A2996" s="4" t="s">
        <v>5526</v>
      </c>
      <c r="B2996" s="4" t="s">
        <v>11695</v>
      </c>
      <c r="C2996" s="4" t="s">
        <v>11696</v>
      </c>
      <c r="F2996" s="4">
        <v>4.1943101760000001</v>
      </c>
    </row>
    <row r="2997" spans="1:6">
      <c r="A2997" s="4" t="s">
        <v>5526</v>
      </c>
      <c r="B2997" s="4" t="s">
        <v>10314</v>
      </c>
      <c r="C2997" s="4" t="s">
        <v>10313</v>
      </c>
      <c r="F2997" s="4">
        <v>7.6518402839999986</v>
      </c>
    </row>
    <row r="2998" spans="1:6">
      <c r="A2998" s="4" t="s">
        <v>5526</v>
      </c>
      <c r="B2998" s="4" t="s">
        <v>978</v>
      </c>
      <c r="C2998" s="4" t="s">
        <v>3799</v>
      </c>
      <c r="F2998" s="4">
        <v>20.553775199999993</v>
      </c>
    </row>
    <row r="2999" spans="1:6">
      <c r="A2999" s="4" t="s">
        <v>5526</v>
      </c>
      <c r="B2999" s="4" t="s">
        <v>11414</v>
      </c>
      <c r="C2999" s="4" t="s">
        <v>11415</v>
      </c>
      <c r="F2999" s="4">
        <v>8.7102288000000012</v>
      </c>
    </row>
    <row r="3000" spans="1:6">
      <c r="A3000" s="4" t="s">
        <v>5526</v>
      </c>
      <c r="B3000" s="4" t="s">
        <v>979</v>
      </c>
      <c r="C3000" s="4" t="s">
        <v>4464</v>
      </c>
      <c r="F3000" s="4">
        <v>9.2596432320000002</v>
      </c>
    </row>
    <row r="3001" spans="1:6">
      <c r="A3001" s="4" t="s">
        <v>5526</v>
      </c>
      <c r="B3001" s="4" t="s">
        <v>980</v>
      </c>
      <c r="C3001" s="4" t="s">
        <v>4465</v>
      </c>
      <c r="F3001" s="4">
        <v>11.6916429</v>
      </c>
    </row>
    <row r="3002" spans="1:6">
      <c r="A3002" s="4" t="s">
        <v>5526</v>
      </c>
      <c r="B3002" s="4" t="s">
        <v>981</v>
      </c>
      <c r="C3002" s="4" t="s">
        <v>4466</v>
      </c>
      <c r="F3002" s="4">
        <v>16.185523199999999</v>
      </c>
    </row>
    <row r="3003" spans="1:6">
      <c r="A3003" s="4" t="s">
        <v>5526</v>
      </c>
      <c r="B3003" s="4" t="s">
        <v>982</v>
      </c>
      <c r="C3003" s="4" t="s">
        <v>4467</v>
      </c>
      <c r="F3003" s="4">
        <v>14.231173824000001</v>
      </c>
    </row>
    <row r="3004" spans="1:6">
      <c r="A3004" s="4" t="s">
        <v>5526</v>
      </c>
      <c r="B3004" s="4" t="s">
        <v>983</v>
      </c>
      <c r="C3004" s="4" t="s">
        <v>3800</v>
      </c>
      <c r="F3004" s="4">
        <v>22.003377984000004</v>
      </c>
    </row>
    <row r="3005" spans="1:6">
      <c r="A3005" s="4" t="s">
        <v>5526</v>
      </c>
      <c r="B3005" s="4" t="s">
        <v>10312</v>
      </c>
      <c r="C3005" s="4" t="s">
        <v>10311</v>
      </c>
      <c r="F3005" s="4">
        <v>6.1001513100000002</v>
      </c>
    </row>
    <row r="3006" spans="1:6">
      <c r="A3006" s="4" t="s">
        <v>5526</v>
      </c>
      <c r="B3006" s="4" t="s">
        <v>26638</v>
      </c>
      <c r="C3006" s="4" t="s">
        <v>26639</v>
      </c>
      <c r="F3006" s="4">
        <v>7.5483722999999987</v>
      </c>
    </row>
    <row r="3007" spans="1:6">
      <c r="A3007" s="4" t="s">
        <v>5526</v>
      </c>
      <c r="B3007" s="4" t="s">
        <v>10310</v>
      </c>
      <c r="C3007" s="4" t="s">
        <v>10309</v>
      </c>
      <c r="F3007" s="4">
        <v>9.2390641200000001</v>
      </c>
    </row>
    <row r="3008" spans="1:6">
      <c r="A3008" s="4" t="s">
        <v>5526</v>
      </c>
      <c r="B3008" s="4" t="s">
        <v>10308</v>
      </c>
      <c r="C3008" s="4" t="s">
        <v>10307</v>
      </c>
      <c r="F3008" s="4">
        <v>6.2541357119999992</v>
      </c>
    </row>
    <row r="3009" spans="1:6">
      <c r="A3009" s="4" t="s">
        <v>5526</v>
      </c>
      <c r="B3009" s="4" t="s">
        <v>5715</v>
      </c>
      <c r="C3009" s="4" t="s">
        <v>5716</v>
      </c>
      <c r="F3009" s="4">
        <v>1.3029449399999997</v>
      </c>
    </row>
    <row r="3010" spans="1:6">
      <c r="A3010" s="4" t="s">
        <v>5526</v>
      </c>
      <c r="B3010" s="4" t="s">
        <v>984</v>
      </c>
      <c r="C3010" s="4" t="s">
        <v>3801</v>
      </c>
      <c r="F3010" s="4">
        <v>136.23864192000002</v>
      </c>
    </row>
    <row r="3011" spans="1:6">
      <c r="A3011" s="4" t="s">
        <v>5526</v>
      </c>
      <c r="B3011" s="4" t="s">
        <v>985</v>
      </c>
      <c r="C3011" s="4" t="s">
        <v>3802</v>
      </c>
      <c r="F3011" s="4">
        <v>147.16866816000004</v>
      </c>
    </row>
    <row r="3012" spans="1:6">
      <c r="A3012" s="4" t="s">
        <v>5526</v>
      </c>
      <c r="B3012" s="4" t="s">
        <v>26640</v>
      </c>
      <c r="C3012" s="4" t="s">
        <v>26641</v>
      </c>
      <c r="F3012" s="4">
        <v>58.345132608</v>
      </c>
    </row>
    <row r="3013" spans="1:6">
      <c r="A3013" s="4" t="s">
        <v>6989</v>
      </c>
      <c r="B3013" s="4" t="s">
        <v>28213</v>
      </c>
      <c r="C3013" s="4" t="s">
        <v>28214</v>
      </c>
      <c r="F3013" s="4">
        <v>150.29139000000001</v>
      </c>
    </row>
    <row r="3014" spans="1:6">
      <c r="A3014" s="4" t="s">
        <v>5526</v>
      </c>
      <c r="B3014" s="4" t="s">
        <v>986</v>
      </c>
      <c r="C3014" s="4" t="s">
        <v>3803</v>
      </c>
      <c r="F3014" s="4">
        <v>52.544215943999994</v>
      </c>
    </row>
    <row r="3015" spans="1:6">
      <c r="A3015" s="4" t="s">
        <v>5526</v>
      </c>
      <c r="B3015" s="4" t="s">
        <v>987</v>
      </c>
      <c r="C3015" s="4" t="s">
        <v>3804</v>
      </c>
      <c r="F3015" s="4">
        <v>52.544215943999994</v>
      </c>
    </row>
    <row r="3016" spans="1:6">
      <c r="A3016" s="4" t="s">
        <v>5526</v>
      </c>
      <c r="B3016" s="4" t="s">
        <v>988</v>
      </c>
      <c r="C3016" s="4" t="s">
        <v>3805</v>
      </c>
      <c r="F3016" s="4">
        <v>119.36585088000002</v>
      </c>
    </row>
    <row r="3017" spans="1:6">
      <c r="A3017" s="4" t="s">
        <v>5526</v>
      </c>
      <c r="B3017" s="4" t="s">
        <v>989</v>
      </c>
      <c r="C3017" s="4" t="s">
        <v>3806</v>
      </c>
      <c r="F3017" s="4">
        <v>132.52150080000001</v>
      </c>
    </row>
    <row r="3018" spans="1:6">
      <c r="A3018" s="4" t="s">
        <v>5526</v>
      </c>
      <c r="B3018" s="4" t="s">
        <v>10306</v>
      </c>
      <c r="C3018" s="4" t="s">
        <v>10305</v>
      </c>
      <c r="F3018" s="4">
        <v>13.628157984000001</v>
      </c>
    </row>
    <row r="3019" spans="1:6">
      <c r="A3019" s="4" t="s">
        <v>5526</v>
      </c>
      <c r="B3019" s="4" t="s">
        <v>990</v>
      </c>
      <c r="C3019" s="4" t="s">
        <v>4468</v>
      </c>
      <c r="F3019" s="4">
        <v>19.711917792000001</v>
      </c>
    </row>
    <row r="3020" spans="1:6">
      <c r="A3020" s="4" t="s">
        <v>5526</v>
      </c>
      <c r="B3020" s="4" t="s">
        <v>28784</v>
      </c>
      <c r="C3020" s="4" t="s">
        <v>28783</v>
      </c>
      <c r="F3020" s="4">
        <v>46.877302799999995</v>
      </c>
    </row>
    <row r="3021" spans="1:6">
      <c r="A3021" s="4" t="s">
        <v>5526</v>
      </c>
      <c r="B3021" s="4" t="s">
        <v>10304</v>
      </c>
      <c r="C3021" s="4" t="s">
        <v>10303</v>
      </c>
      <c r="F3021" s="4">
        <v>7.9464087360000004</v>
      </c>
    </row>
    <row r="3022" spans="1:6">
      <c r="A3022" s="4" t="s">
        <v>5526</v>
      </c>
      <c r="B3022" s="4" t="s">
        <v>10302</v>
      </c>
      <c r="C3022" s="4" t="s">
        <v>10301</v>
      </c>
      <c r="F3022" s="4">
        <v>11.265492000000002</v>
      </c>
    </row>
    <row r="3023" spans="1:6">
      <c r="A3023" s="4" t="s">
        <v>5526</v>
      </c>
      <c r="B3023" s="4" t="s">
        <v>991</v>
      </c>
      <c r="C3023" s="4" t="s">
        <v>3807</v>
      </c>
      <c r="F3023" s="4">
        <v>10.278069984000002</v>
      </c>
    </row>
    <row r="3024" spans="1:6">
      <c r="A3024" s="4" t="s">
        <v>5526</v>
      </c>
      <c r="B3024" s="4" t="s">
        <v>29076</v>
      </c>
      <c r="C3024" s="4" t="s">
        <v>29077</v>
      </c>
      <c r="E3024" s="4" t="s">
        <v>10004</v>
      </c>
      <c r="F3024" s="4">
        <v>9.523821599999998</v>
      </c>
    </row>
    <row r="3025" spans="1:6">
      <c r="A3025" s="4" t="s">
        <v>5526</v>
      </c>
      <c r="B3025" s="4" t="s">
        <v>992</v>
      </c>
      <c r="C3025" s="4" t="s">
        <v>4469</v>
      </c>
      <c r="F3025" s="4">
        <v>19.242905472000004</v>
      </c>
    </row>
    <row r="3026" spans="1:6">
      <c r="A3026" s="4" t="s">
        <v>5526</v>
      </c>
      <c r="B3026" s="4" t="s">
        <v>993</v>
      </c>
      <c r="C3026" s="4" t="s">
        <v>3808</v>
      </c>
      <c r="F3026" s="4">
        <v>13.601357280000002</v>
      </c>
    </row>
    <row r="3027" spans="1:6">
      <c r="A3027" s="4" t="s">
        <v>5526</v>
      </c>
      <c r="B3027" s="4" t="s">
        <v>25745</v>
      </c>
      <c r="C3027" s="4" t="s">
        <v>25746</v>
      </c>
      <c r="F3027" s="4">
        <v>73.407128256000007</v>
      </c>
    </row>
    <row r="3028" spans="1:6">
      <c r="A3028" s="4" t="s">
        <v>5526</v>
      </c>
      <c r="B3028" s="4" t="s">
        <v>994</v>
      </c>
      <c r="C3028" s="4" t="s">
        <v>3809</v>
      </c>
      <c r="F3028" s="4">
        <v>59.055351264000009</v>
      </c>
    </row>
    <row r="3029" spans="1:6">
      <c r="A3029" s="4" t="s">
        <v>5526</v>
      </c>
      <c r="B3029" s="4" t="s">
        <v>5818</v>
      </c>
      <c r="C3029" s="4" t="s">
        <v>5817</v>
      </c>
      <c r="F3029" s="4">
        <v>27.095511744</v>
      </c>
    </row>
    <row r="3030" spans="1:6">
      <c r="A3030" s="4" t="s">
        <v>5526</v>
      </c>
      <c r="B3030" s="4" t="s">
        <v>995</v>
      </c>
      <c r="C3030" s="4" t="s">
        <v>4470</v>
      </c>
      <c r="F3030" s="4">
        <v>18.492485760000001</v>
      </c>
    </row>
    <row r="3031" spans="1:6">
      <c r="A3031" s="4" t="s">
        <v>5526</v>
      </c>
      <c r="B3031" s="4" t="s">
        <v>12102</v>
      </c>
      <c r="C3031" s="4" t="s">
        <v>12103</v>
      </c>
      <c r="F3031" s="4">
        <v>23.584619520000004</v>
      </c>
    </row>
    <row r="3032" spans="1:6">
      <c r="A3032" s="4" t="s">
        <v>5526</v>
      </c>
      <c r="B3032" s="4" t="s">
        <v>996</v>
      </c>
      <c r="C3032" s="4" t="s">
        <v>4471</v>
      </c>
      <c r="F3032" s="4">
        <v>58.197728736000002</v>
      </c>
    </row>
    <row r="3033" spans="1:6">
      <c r="A3033" s="4" t="s">
        <v>5526</v>
      </c>
      <c r="B3033" s="4" t="s">
        <v>997</v>
      </c>
      <c r="C3033" s="4" t="s">
        <v>11327</v>
      </c>
      <c r="F3033" s="4">
        <v>16.187625216000001</v>
      </c>
    </row>
    <row r="3034" spans="1:6">
      <c r="A3034" s="4" t="s">
        <v>5526</v>
      </c>
      <c r="B3034" s="4" t="s">
        <v>8196</v>
      </c>
      <c r="C3034" s="4" t="s">
        <v>8195</v>
      </c>
      <c r="F3034" s="4">
        <v>210.05710271999999</v>
      </c>
    </row>
    <row r="3035" spans="1:6">
      <c r="A3035" s="4" t="s">
        <v>5526</v>
      </c>
      <c r="B3035" s="4" t="s">
        <v>10300</v>
      </c>
      <c r="C3035" s="4" t="s">
        <v>10299</v>
      </c>
      <c r="F3035" s="4">
        <v>10.921047587999999</v>
      </c>
    </row>
    <row r="3036" spans="1:6">
      <c r="A3036" s="4" t="s">
        <v>5526</v>
      </c>
      <c r="B3036" s="4" t="s">
        <v>998</v>
      </c>
      <c r="C3036" s="4" t="s">
        <v>3810</v>
      </c>
      <c r="F3036" s="4">
        <v>212.03802432000003</v>
      </c>
    </row>
    <row r="3037" spans="1:6">
      <c r="A3037" s="4" t="s">
        <v>5526</v>
      </c>
      <c r="B3037" s="4" t="s">
        <v>25747</v>
      </c>
      <c r="C3037" s="4" t="s">
        <v>25748</v>
      </c>
      <c r="F3037" s="4">
        <v>30.794008896000005</v>
      </c>
    </row>
    <row r="3038" spans="1:6">
      <c r="A3038" s="4" t="s">
        <v>5526</v>
      </c>
      <c r="B3038" s="4" t="s">
        <v>999</v>
      </c>
      <c r="C3038" s="4" t="s">
        <v>3811</v>
      </c>
      <c r="F3038" s="4">
        <v>134.53737984</v>
      </c>
    </row>
    <row r="3039" spans="1:6">
      <c r="A3039" s="4" t="s">
        <v>5526</v>
      </c>
      <c r="B3039" s="4" t="s">
        <v>10298</v>
      </c>
      <c r="C3039" s="4" t="s">
        <v>10297</v>
      </c>
      <c r="F3039" s="4">
        <v>20.668729199999998</v>
      </c>
    </row>
    <row r="3040" spans="1:6">
      <c r="A3040" s="4" t="s">
        <v>5526</v>
      </c>
      <c r="B3040" s="4" t="s">
        <v>1000</v>
      </c>
      <c r="C3040" s="4" t="s">
        <v>4472</v>
      </c>
      <c r="F3040" s="4">
        <v>29.872973987999995</v>
      </c>
    </row>
    <row r="3041" spans="1:6">
      <c r="A3041" s="4" t="s">
        <v>5526</v>
      </c>
      <c r="B3041" s="4" t="s">
        <v>29078</v>
      </c>
      <c r="C3041" s="4" t="s">
        <v>29079</v>
      </c>
      <c r="F3041" s="4">
        <v>97.259705549999978</v>
      </c>
    </row>
    <row r="3042" spans="1:6">
      <c r="A3042" s="4" t="s">
        <v>5526</v>
      </c>
      <c r="B3042" s="4" t="s">
        <v>1001</v>
      </c>
      <c r="C3042" s="4" t="s">
        <v>4473</v>
      </c>
      <c r="F3042" s="4">
        <v>15.564771599999998</v>
      </c>
    </row>
    <row r="3043" spans="1:6">
      <c r="A3043" s="4" t="s">
        <v>5526</v>
      </c>
      <c r="B3043" s="4" t="s">
        <v>10296</v>
      </c>
      <c r="C3043" s="4" t="s">
        <v>27592</v>
      </c>
      <c r="F3043" s="4">
        <v>15.222799872</v>
      </c>
    </row>
    <row r="3044" spans="1:6">
      <c r="A3044" s="4" t="s">
        <v>5526</v>
      </c>
      <c r="B3044" s="4" t="s">
        <v>25951</v>
      </c>
      <c r="C3044" s="4" t="s">
        <v>25952</v>
      </c>
      <c r="F3044" s="4">
        <v>50.800734432000006</v>
      </c>
    </row>
    <row r="3045" spans="1:6">
      <c r="A3045" s="4" t="s">
        <v>5526</v>
      </c>
      <c r="B3045" s="4" t="s">
        <v>1052</v>
      </c>
      <c r="C3045" s="4" t="s">
        <v>3812</v>
      </c>
      <c r="F3045" s="4">
        <v>29.654978976000002</v>
      </c>
    </row>
    <row r="3046" spans="1:6">
      <c r="A3046" s="4" t="s">
        <v>5526</v>
      </c>
      <c r="B3046" s="4" t="s">
        <v>5684</v>
      </c>
      <c r="C3046" s="4" t="s">
        <v>5685</v>
      </c>
      <c r="F3046" s="4">
        <v>14.753787552000002</v>
      </c>
    </row>
    <row r="3047" spans="1:6">
      <c r="A3047" s="4" t="s">
        <v>5526</v>
      </c>
      <c r="B3047" s="4" t="s">
        <v>1018</v>
      </c>
      <c r="C3047" s="4" t="s">
        <v>3813</v>
      </c>
      <c r="F3047" s="4">
        <v>41.527690847999999</v>
      </c>
    </row>
    <row r="3048" spans="1:6">
      <c r="A3048" s="4" t="s">
        <v>5526</v>
      </c>
      <c r="B3048" s="4" t="s">
        <v>10295</v>
      </c>
      <c r="C3048" s="4" t="s">
        <v>10294</v>
      </c>
      <c r="F3048" s="4">
        <v>50.371923168000009</v>
      </c>
    </row>
    <row r="3049" spans="1:6">
      <c r="A3049" s="4" t="s">
        <v>5526</v>
      </c>
      <c r="B3049" s="4" t="s">
        <v>10293</v>
      </c>
      <c r="C3049" s="4" t="s">
        <v>10292</v>
      </c>
      <c r="F3049" s="4">
        <v>71.035265952000003</v>
      </c>
    </row>
    <row r="3050" spans="1:6">
      <c r="A3050" s="4" t="s">
        <v>5526</v>
      </c>
      <c r="B3050" s="4" t="s">
        <v>10291</v>
      </c>
      <c r="C3050" s="4" t="s">
        <v>10290</v>
      </c>
      <c r="F3050" s="4">
        <v>50.371923168000009</v>
      </c>
    </row>
    <row r="3051" spans="1:6">
      <c r="A3051" s="4" t="s">
        <v>5526</v>
      </c>
      <c r="B3051" s="4" t="s">
        <v>10289</v>
      </c>
      <c r="C3051" s="4" t="s">
        <v>10288</v>
      </c>
      <c r="F3051" s="4">
        <v>23.209409664000002</v>
      </c>
    </row>
    <row r="3052" spans="1:6">
      <c r="A3052" s="4" t="s">
        <v>5526</v>
      </c>
      <c r="B3052" s="4" t="s">
        <v>10287</v>
      </c>
      <c r="C3052" s="4" t="s">
        <v>10286</v>
      </c>
      <c r="F3052" s="4">
        <v>9.7152552000000014</v>
      </c>
    </row>
    <row r="3053" spans="1:6">
      <c r="A3053" s="4" t="s">
        <v>5526</v>
      </c>
      <c r="B3053" s="4" t="s">
        <v>1002</v>
      </c>
      <c r="C3053" s="4" t="s">
        <v>3814</v>
      </c>
      <c r="F3053" s="4">
        <v>54.368338859999994</v>
      </c>
    </row>
    <row r="3054" spans="1:6">
      <c r="A3054" s="4" t="s">
        <v>5526</v>
      </c>
      <c r="B3054" s="4" t="s">
        <v>1003</v>
      </c>
      <c r="C3054" s="4" t="s">
        <v>3815</v>
      </c>
      <c r="F3054" s="4">
        <v>18.867695616000002</v>
      </c>
    </row>
    <row r="3055" spans="1:6">
      <c r="A3055" s="4" t="s">
        <v>5526</v>
      </c>
      <c r="B3055" s="4" t="s">
        <v>25953</v>
      </c>
      <c r="C3055" s="4" t="s">
        <v>25954</v>
      </c>
      <c r="F3055" s="4">
        <v>31.584629664000001</v>
      </c>
    </row>
    <row r="3056" spans="1:6">
      <c r="A3056" s="4" t="s">
        <v>5526</v>
      </c>
      <c r="B3056" s="4" t="s">
        <v>1004</v>
      </c>
      <c r="C3056" s="4" t="s">
        <v>4474</v>
      </c>
      <c r="F3056" s="4">
        <v>20.180930112000002</v>
      </c>
    </row>
    <row r="3057" spans="1:6">
      <c r="A3057" s="4" t="s">
        <v>5526</v>
      </c>
      <c r="B3057" s="4" t="s">
        <v>1005</v>
      </c>
      <c r="C3057" s="4" t="s">
        <v>4475</v>
      </c>
      <c r="F3057" s="4">
        <v>25.313264928000002</v>
      </c>
    </row>
    <row r="3058" spans="1:6">
      <c r="A3058" s="4" t="s">
        <v>5526</v>
      </c>
      <c r="B3058" s="4" t="s">
        <v>10285</v>
      </c>
      <c r="C3058" s="4" t="s">
        <v>10284</v>
      </c>
      <c r="F3058" s="4">
        <v>24.026831135999998</v>
      </c>
    </row>
    <row r="3059" spans="1:6">
      <c r="A3059" s="4" t="s">
        <v>5526</v>
      </c>
      <c r="B3059" s="4" t="s">
        <v>1006</v>
      </c>
      <c r="C3059" s="4" t="s">
        <v>3816</v>
      </c>
      <c r="F3059" s="4">
        <v>361.24803072000009</v>
      </c>
    </row>
    <row r="3060" spans="1:6">
      <c r="A3060" s="4" t="s">
        <v>5526</v>
      </c>
      <c r="B3060" s="4" t="s">
        <v>6018</v>
      </c>
      <c r="C3060" s="4" t="s">
        <v>6019</v>
      </c>
      <c r="F3060" s="4">
        <v>4.7465468178479995</v>
      </c>
    </row>
    <row r="3061" spans="1:6">
      <c r="A3061" s="4" t="s">
        <v>5526</v>
      </c>
      <c r="B3061" s="4" t="s">
        <v>10283</v>
      </c>
      <c r="C3061" s="4" t="s">
        <v>10282</v>
      </c>
      <c r="F3061" s="4">
        <v>26.378712558</v>
      </c>
    </row>
    <row r="3062" spans="1:6">
      <c r="A3062" s="4" t="s">
        <v>5526</v>
      </c>
      <c r="B3062" s="4" t="s">
        <v>1007</v>
      </c>
      <c r="C3062" s="4" t="s">
        <v>3817</v>
      </c>
      <c r="F3062" s="4">
        <v>168.95880576000005</v>
      </c>
    </row>
    <row r="3063" spans="1:6">
      <c r="A3063" s="4" t="s">
        <v>5526</v>
      </c>
      <c r="B3063" s="4" t="s">
        <v>1019</v>
      </c>
      <c r="C3063" s="4" t="s">
        <v>3818</v>
      </c>
      <c r="F3063" s="4">
        <v>97.849370304000004</v>
      </c>
    </row>
    <row r="3064" spans="1:6">
      <c r="A3064" s="4" t="s">
        <v>5526</v>
      </c>
      <c r="B3064" s="4" t="s">
        <v>10281</v>
      </c>
      <c r="C3064" s="4" t="s">
        <v>10280</v>
      </c>
      <c r="F3064" s="4">
        <v>29.01176208</v>
      </c>
    </row>
    <row r="3065" spans="1:6">
      <c r="A3065" s="4" t="s">
        <v>5526</v>
      </c>
      <c r="B3065" s="4" t="s">
        <v>1020</v>
      </c>
      <c r="C3065" s="4" t="s">
        <v>3819</v>
      </c>
      <c r="F3065" s="4">
        <v>98.814195648000009</v>
      </c>
    </row>
    <row r="3066" spans="1:6">
      <c r="A3066" s="4" t="s">
        <v>5526</v>
      </c>
      <c r="B3066" s="4" t="s">
        <v>10279</v>
      </c>
      <c r="C3066" s="4" t="s">
        <v>10278</v>
      </c>
      <c r="F3066" s="4">
        <v>24.696848736</v>
      </c>
    </row>
    <row r="3067" spans="1:6">
      <c r="A3067" s="4" t="s">
        <v>5526</v>
      </c>
      <c r="B3067" s="4" t="s">
        <v>1684</v>
      </c>
      <c r="C3067" s="4" t="s">
        <v>3820</v>
      </c>
      <c r="F3067" s="4">
        <v>40.871073599999995</v>
      </c>
    </row>
    <row r="3068" spans="1:6">
      <c r="A3068" s="4" t="s">
        <v>5526</v>
      </c>
      <c r="B3068" s="4" t="s">
        <v>5883</v>
      </c>
      <c r="C3068" s="4" t="s">
        <v>5882</v>
      </c>
      <c r="F3068" s="4">
        <v>98.291581919999999</v>
      </c>
    </row>
    <row r="3069" spans="1:6">
      <c r="A3069" s="4" t="s">
        <v>5526</v>
      </c>
      <c r="B3069" s="4" t="s">
        <v>10277</v>
      </c>
      <c r="C3069" s="4" t="s">
        <v>10276</v>
      </c>
      <c r="F3069" s="4">
        <v>50.479125984000007</v>
      </c>
    </row>
    <row r="3070" spans="1:6">
      <c r="A3070" s="4" t="s">
        <v>5526</v>
      </c>
      <c r="B3070" s="4" t="s">
        <v>1021</v>
      </c>
      <c r="C3070" s="4" t="s">
        <v>3821</v>
      </c>
      <c r="F3070" s="4">
        <v>34.613109215999998</v>
      </c>
    </row>
    <row r="3071" spans="1:6">
      <c r="A3071" s="4" t="s">
        <v>5526</v>
      </c>
      <c r="B3071" s="4" t="s">
        <v>9825</v>
      </c>
      <c r="C3071" s="4" t="s">
        <v>9826</v>
      </c>
      <c r="F3071" s="4">
        <v>37.319980320000006</v>
      </c>
    </row>
    <row r="3072" spans="1:6">
      <c r="A3072" s="4" t="s">
        <v>5526</v>
      </c>
      <c r="B3072" s="4" t="s">
        <v>1022</v>
      </c>
      <c r="C3072" s="4" t="s">
        <v>3822</v>
      </c>
      <c r="F3072" s="4">
        <v>31.169218752000006</v>
      </c>
    </row>
    <row r="3073" spans="1:6">
      <c r="A3073" s="4" t="s">
        <v>5526</v>
      </c>
      <c r="B3073" s="4" t="s">
        <v>10275</v>
      </c>
      <c r="C3073" s="4" t="s">
        <v>13918</v>
      </c>
      <c r="F3073" s="4">
        <v>28.850957856000008</v>
      </c>
    </row>
    <row r="3074" spans="1:6">
      <c r="A3074" s="4" t="s">
        <v>5526</v>
      </c>
      <c r="B3074" s="4" t="s">
        <v>11444</v>
      </c>
      <c r="C3074" s="4" t="s">
        <v>11443</v>
      </c>
      <c r="F3074" s="4">
        <v>46.365217920000006</v>
      </c>
    </row>
    <row r="3075" spans="1:6">
      <c r="A3075" s="4" t="s">
        <v>5526</v>
      </c>
      <c r="B3075" s="4" t="s">
        <v>10274</v>
      </c>
      <c r="C3075" s="4" t="s">
        <v>10273</v>
      </c>
      <c r="F3075" s="4">
        <v>18.110934665999999</v>
      </c>
    </row>
    <row r="3076" spans="1:6">
      <c r="A3076" s="4" t="s">
        <v>5526</v>
      </c>
      <c r="B3076" s="4" t="s">
        <v>1025</v>
      </c>
      <c r="C3076" s="4" t="s">
        <v>3823</v>
      </c>
      <c r="F3076" s="4">
        <v>27.631525824000004</v>
      </c>
    </row>
    <row r="3077" spans="1:6">
      <c r="A3077" s="4" t="s">
        <v>5526</v>
      </c>
      <c r="B3077" s="4" t="s">
        <v>1029</v>
      </c>
      <c r="C3077" s="4" t="s">
        <v>3824</v>
      </c>
      <c r="F3077" s="4">
        <v>60.529389984000012</v>
      </c>
    </row>
    <row r="3078" spans="1:6">
      <c r="A3078" s="4" t="s">
        <v>5526</v>
      </c>
      <c r="B3078" s="4" t="s">
        <v>11442</v>
      </c>
      <c r="C3078" s="4" t="s">
        <v>11441</v>
      </c>
      <c r="F3078" s="4">
        <v>15.075396000000001</v>
      </c>
    </row>
    <row r="3079" spans="1:6">
      <c r="A3079" s="4" t="s">
        <v>5526</v>
      </c>
      <c r="B3079" s="4" t="s">
        <v>11697</v>
      </c>
      <c r="C3079" s="4" t="s">
        <v>11698</v>
      </c>
      <c r="F3079" s="4">
        <v>6.5384146080000001</v>
      </c>
    </row>
    <row r="3080" spans="1:6">
      <c r="A3080" s="4" t="s">
        <v>5526</v>
      </c>
      <c r="B3080" s="4" t="s">
        <v>1008</v>
      </c>
      <c r="C3080" s="4" t="s">
        <v>3825</v>
      </c>
      <c r="F3080" s="4">
        <v>1.5516889739999997</v>
      </c>
    </row>
    <row r="3081" spans="1:6">
      <c r="A3081" s="4" t="s">
        <v>5526</v>
      </c>
      <c r="B3081" s="4" t="s">
        <v>1009</v>
      </c>
      <c r="C3081" s="4" t="s">
        <v>4476</v>
      </c>
      <c r="F3081" s="4">
        <v>130.41240192000001</v>
      </c>
    </row>
    <row r="3082" spans="1:6">
      <c r="A3082" s="4" t="s">
        <v>5526</v>
      </c>
      <c r="B3082" s="4" t="s">
        <v>1010</v>
      </c>
      <c r="C3082" s="4" t="s">
        <v>4477</v>
      </c>
      <c r="F3082" s="4">
        <v>113.42308608</v>
      </c>
    </row>
    <row r="3083" spans="1:6">
      <c r="A3083" s="4" t="s">
        <v>5526</v>
      </c>
      <c r="B3083" s="4" t="s">
        <v>7030</v>
      </c>
      <c r="C3083" s="4" t="s">
        <v>7031</v>
      </c>
      <c r="F3083" s="4">
        <v>0.92590689311999985</v>
      </c>
    </row>
    <row r="3084" spans="1:6">
      <c r="A3084" s="4" t="s">
        <v>5526</v>
      </c>
      <c r="B3084" s="4" t="s">
        <v>1011</v>
      </c>
      <c r="C3084" s="4" t="s">
        <v>4478</v>
      </c>
      <c r="F3084" s="4">
        <v>130.24926720000002</v>
      </c>
    </row>
    <row r="3085" spans="1:6">
      <c r="A3085" s="4" t="s">
        <v>6989</v>
      </c>
      <c r="B3085" s="4" t="s">
        <v>1012</v>
      </c>
      <c r="C3085" s="4" t="s">
        <v>28703</v>
      </c>
      <c r="F3085" s="4">
        <v>1.3621697099999996</v>
      </c>
    </row>
    <row r="3086" spans="1:6">
      <c r="A3086" s="4" t="s">
        <v>5526</v>
      </c>
      <c r="B3086" s="4" t="s">
        <v>1013</v>
      </c>
      <c r="C3086" s="4" t="s">
        <v>4479</v>
      </c>
      <c r="F3086" s="4">
        <v>131.91557184000004</v>
      </c>
    </row>
    <row r="3087" spans="1:6">
      <c r="A3087" s="4" t="s">
        <v>5526</v>
      </c>
      <c r="B3087" s="4" t="s">
        <v>1014</v>
      </c>
      <c r="C3087" s="4" t="s">
        <v>3826</v>
      </c>
      <c r="F3087" s="4">
        <v>14.711432867999999</v>
      </c>
    </row>
    <row r="3088" spans="1:6">
      <c r="A3088" s="4" t="s">
        <v>5526</v>
      </c>
      <c r="B3088" s="4" t="s">
        <v>10272</v>
      </c>
      <c r="C3088" s="4" t="s">
        <v>10271</v>
      </c>
      <c r="F3088" s="4">
        <v>10.778908139999999</v>
      </c>
    </row>
    <row r="3089" spans="1:6">
      <c r="A3089" s="4" t="s">
        <v>5526</v>
      </c>
      <c r="B3089" s="4" t="s">
        <v>1015</v>
      </c>
      <c r="C3089" s="4" t="s">
        <v>4480</v>
      </c>
      <c r="F3089" s="4">
        <v>16.392440399999998</v>
      </c>
    </row>
    <row r="3090" spans="1:6">
      <c r="A3090" s="4" t="s">
        <v>5526</v>
      </c>
      <c r="B3090" s="4" t="s">
        <v>5357</v>
      </c>
      <c r="C3090" s="4" t="s">
        <v>5358</v>
      </c>
      <c r="F3090" s="4">
        <v>203.77641600000004</v>
      </c>
    </row>
    <row r="3091" spans="1:6">
      <c r="A3091" s="4" t="s">
        <v>5526</v>
      </c>
      <c r="B3091" s="4" t="s">
        <v>13701</v>
      </c>
      <c r="C3091" s="4" t="s">
        <v>13702</v>
      </c>
      <c r="F3091" s="4">
        <v>50.787334079999994</v>
      </c>
    </row>
    <row r="3092" spans="1:6">
      <c r="A3092" s="4" t="s">
        <v>5526</v>
      </c>
      <c r="B3092" s="4" t="s">
        <v>1048</v>
      </c>
      <c r="C3092" s="4" t="s">
        <v>3827</v>
      </c>
      <c r="F3092" s="4">
        <v>143.20682496000001</v>
      </c>
    </row>
    <row r="3093" spans="1:6">
      <c r="A3093" s="4" t="s">
        <v>5526</v>
      </c>
      <c r="B3093" s="4" t="s">
        <v>12104</v>
      </c>
      <c r="C3093" s="4" t="s">
        <v>12105</v>
      </c>
      <c r="F3093" s="4">
        <v>63.07545686400001</v>
      </c>
    </row>
    <row r="3094" spans="1:6">
      <c r="A3094" s="4" t="s">
        <v>5526</v>
      </c>
      <c r="B3094" s="4" t="s">
        <v>12607</v>
      </c>
      <c r="C3094" s="4" t="s">
        <v>12608</v>
      </c>
      <c r="F3094" s="4">
        <v>256.16596608000003</v>
      </c>
    </row>
    <row r="3095" spans="1:6">
      <c r="A3095" s="4" t="s">
        <v>5526</v>
      </c>
      <c r="B3095" s="4" t="s">
        <v>27505</v>
      </c>
      <c r="C3095" s="4" t="s">
        <v>27506</v>
      </c>
      <c r="F3095" s="4">
        <v>39.678442271999998</v>
      </c>
    </row>
    <row r="3096" spans="1:6">
      <c r="A3096" s="4" t="s">
        <v>5526</v>
      </c>
      <c r="B3096" s="4" t="s">
        <v>27507</v>
      </c>
      <c r="C3096" s="4" t="s">
        <v>27508</v>
      </c>
      <c r="F3096" s="4">
        <v>69.735431808000016</v>
      </c>
    </row>
    <row r="3097" spans="1:6">
      <c r="A3097" s="4" t="s">
        <v>5526</v>
      </c>
      <c r="B3097" s="4" t="s">
        <v>1379</v>
      </c>
      <c r="C3097" s="4" t="s">
        <v>4481</v>
      </c>
      <c r="F3097" s="4">
        <v>116.10064972800001</v>
      </c>
    </row>
    <row r="3098" spans="1:6">
      <c r="A3098" s="4" t="s">
        <v>5526</v>
      </c>
      <c r="B3098" s="4" t="s">
        <v>25291</v>
      </c>
      <c r="C3098" s="4" t="s">
        <v>3829</v>
      </c>
      <c r="F3098" s="4">
        <v>113.5679832</v>
      </c>
    </row>
    <row r="3099" spans="1:6">
      <c r="A3099" s="4" t="s">
        <v>5526</v>
      </c>
      <c r="B3099" s="4" t="s">
        <v>5603</v>
      </c>
      <c r="C3099" s="4" t="s">
        <v>5604</v>
      </c>
      <c r="F3099" s="4">
        <v>128.09355840000001</v>
      </c>
    </row>
    <row r="3100" spans="1:6">
      <c r="A3100" s="4" t="s">
        <v>5526</v>
      </c>
      <c r="B3100" s="4" t="s">
        <v>9987</v>
      </c>
      <c r="C3100" s="4" t="s">
        <v>9986</v>
      </c>
      <c r="F3100" s="4">
        <v>124.07605380000001</v>
      </c>
    </row>
    <row r="3101" spans="1:6">
      <c r="A3101" s="4" t="s">
        <v>5526</v>
      </c>
      <c r="B3101" s="4" t="s">
        <v>1380</v>
      </c>
      <c r="C3101" s="4" t="s">
        <v>3828</v>
      </c>
      <c r="F3101" s="4">
        <v>131.95552319999999</v>
      </c>
    </row>
    <row r="3102" spans="1:6">
      <c r="A3102" s="4" t="s">
        <v>5526</v>
      </c>
      <c r="B3102" s="4" t="s">
        <v>1381</v>
      </c>
      <c r="C3102" s="4" t="s">
        <v>3211</v>
      </c>
      <c r="F3102" s="4">
        <v>180.62293824000002</v>
      </c>
    </row>
    <row r="3103" spans="1:6">
      <c r="A3103" s="4" t="s">
        <v>5526</v>
      </c>
      <c r="B3103" s="4" t="s">
        <v>1382</v>
      </c>
      <c r="C3103" s="4" t="s">
        <v>3829</v>
      </c>
      <c r="F3103" s="4">
        <v>114.83303616000001</v>
      </c>
    </row>
    <row r="3104" spans="1:6">
      <c r="A3104" s="4" t="s">
        <v>5526</v>
      </c>
      <c r="B3104" s="4" t="s">
        <v>25749</v>
      </c>
      <c r="C3104" s="4" t="s">
        <v>25750</v>
      </c>
      <c r="F3104" s="4">
        <v>110.28856895999999</v>
      </c>
    </row>
    <row r="3105" spans="1:6">
      <c r="A3105" s="4" t="s">
        <v>5526</v>
      </c>
      <c r="B3105" s="4" t="s">
        <v>27509</v>
      </c>
      <c r="C3105" s="4" t="s">
        <v>27510</v>
      </c>
      <c r="F3105" s="4">
        <v>123.66561600000001</v>
      </c>
    </row>
    <row r="3106" spans="1:6">
      <c r="A3106" s="4" t="s">
        <v>5526</v>
      </c>
      <c r="B3106" s="4" t="s">
        <v>5686</v>
      </c>
      <c r="C3106" s="4" t="s">
        <v>5687</v>
      </c>
      <c r="F3106" s="4">
        <v>110.27691648000003</v>
      </c>
    </row>
    <row r="3107" spans="1:6">
      <c r="A3107" s="4" t="s">
        <v>5526</v>
      </c>
      <c r="B3107" s="4" t="s">
        <v>1383</v>
      </c>
      <c r="C3107" s="4" t="s">
        <v>4482</v>
      </c>
      <c r="F3107" s="4">
        <v>136.21533696</v>
      </c>
    </row>
    <row r="3108" spans="1:6">
      <c r="A3108" s="4" t="s">
        <v>5526</v>
      </c>
      <c r="B3108" s="4" t="s">
        <v>1384</v>
      </c>
      <c r="C3108" s="4" t="s">
        <v>3830</v>
      </c>
      <c r="F3108" s="4">
        <v>132.17192640000002</v>
      </c>
    </row>
    <row r="3109" spans="1:6">
      <c r="A3109" s="4" t="s">
        <v>5526</v>
      </c>
      <c r="B3109" s="4" t="s">
        <v>1385</v>
      </c>
      <c r="C3109" s="4" t="s">
        <v>3831</v>
      </c>
      <c r="F3109" s="4">
        <v>123.47917632000001</v>
      </c>
    </row>
    <row r="3110" spans="1:6">
      <c r="A3110" s="4" t="s">
        <v>5526</v>
      </c>
      <c r="B3110" s="4" t="s">
        <v>1386</v>
      </c>
      <c r="C3110" s="4" t="s">
        <v>4483</v>
      </c>
      <c r="F3110" s="4">
        <v>142.14644928000004</v>
      </c>
    </row>
    <row r="3111" spans="1:6">
      <c r="A3111" s="4" t="s">
        <v>5526</v>
      </c>
      <c r="B3111" s="4" t="s">
        <v>1387</v>
      </c>
      <c r="C3111" s="4" t="s">
        <v>3209</v>
      </c>
      <c r="F3111" s="4">
        <v>73.688535648000013</v>
      </c>
    </row>
    <row r="3112" spans="1:6">
      <c r="A3112" s="4" t="s">
        <v>5526</v>
      </c>
      <c r="B3112" s="4" t="s">
        <v>1388</v>
      </c>
      <c r="C3112" s="4" t="s">
        <v>4484</v>
      </c>
      <c r="F3112" s="4">
        <v>74.662212449999984</v>
      </c>
    </row>
    <row r="3113" spans="1:6">
      <c r="A3113" s="4" t="s">
        <v>5526</v>
      </c>
      <c r="B3113" s="4" t="s">
        <v>5688</v>
      </c>
      <c r="C3113" s="4" t="s">
        <v>5689</v>
      </c>
      <c r="F3113" s="4">
        <v>76.743815904000002</v>
      </c>
    </row>
    <row r="3114" spans="1:6">
      <c r="A3114" s="4" t="s">
        <v>5526</v>
      </c>
      <c r="B3114" s="4" t="s">
        <v>1389</v>
      </c>
      <c r="C3114" s="4" t="s">
        <v>4485</v>
      </c>
      <c r="F3114" s="4">
        <v>51.743258699999991</v>
      </c>
    </row>
    <row r="3115" spans="1:6">
      <c r="A3115" s="4" t="s">
        <v>5526</v>
      </c>
      <c r="B3115" s="4" t="s">
        <v>1390</v>
      </c>
      <c r="C3115" s="4" t="s">
        <v>4486</v>
      </c>
      <c r="F3115" s="4">
        <v>53.454004128000001</v>
      </c>
    </row>
    <row r="3116" spans="1:6">
      <c r="A3116" s="4" t="s">
        <v>5526</v>
      </c>
      <c r="B3116" s="4" t="s">
        <v>1391</v>
      </c>
      <c r="C3116" s="4" t="s">
        <v>3832</v>
      </c>
      <c r="F3116" s="4">
        <v>40.924675008000001</v>
      </c>
    </row>
    <row r="3117" spans="1:6">
      <c r="A3117" s="4" t="s">
        <v>6989</v>
      </c>
      <c r="B3117" s="4" t="s">
        <v>28215</v>
      </c>
      <c r="C3117" s="4" t="s">
        <v>28216</v>
      </c>
      <c r="F3117" s="4">
        <v>59.113041749999987</v>
      </c>
    </row>
    <row r="3118" spans="1:6">
      <c r="A3118" s="4" t="s">
        <v>5526</v>
      </c>
      <c r="B3118" s="4" t="s">
        <v>1392</v>
      </c>
      <c r="C3118" s="4" t="s">
        <v>3833</v>
      </c>
      <c r="F3118" s="4">
        <v>53.976617856000004</v>
      </c>
    </row>
    <row r="3119" spans="1:6">
      <c r="A3119" s="4" t="s">
        <v>5526</v>
      </c>
      <c r="B3119" s="4" t="s">
        <v>13799</v>
      </c>
      <c r="C3119" s="4" t="s">
        <v>13800</v>
      </c>
      <c r="F3119" s="4">
        <v>43.528153199999991</v>
      </c>
    </row>
    <row r="3120" spans="1:6">
      <c r="A3120" s="4" t="s">
        <v>5526</v>
      </c>
      <c r="B3120" s="4" t="s">
        <v>13801</v>
      </c>
      <c r="C3120" s="4" t="s">
        <v>13802</v>
      </c>
      <c r="F3120" s="4">
        <v>43.528153199999991</v>
      </c>
    </row>
    <row r="3121" spans="1:6">
      <c r="A3121" s="4" t="s">
        <v>5526</v>
      </c>
      <c r="B3121" s="4" t="s">
        <v>13803</v>
      </c>
      <c r="C3121" s="4" t="s">
        <v>13804</v>
      </c>
      <c r="F3121" s="4">
        <v>68.411588699999982</v>
      </c>
    </row>
    <row r="3122" spans="1:6">
      <c r="A3122" s="4" t="s">
        <v>5526</v>
      </c>
      <c r="B3122" s="4" t="s">
        <v>12254</v>
      </c>
      <c r="C3122" s="4" t="s">
        <v>3210</v>
      </c>
      <c r="F3122" s="4">
        <v>38.995024320000006</v>
      </c>
    </row>
    <row r="3123" spans="1:6">
      <c r="A3123" s="4" t="s">
        <v>5526</v>
      </c>
      <c r="B3123" s="4" t="s">
        <v>1393</v>
      </c>
      <c r="C3123" s="4" t="s">
        <v>4487</v>
      </c>
      <c r="F3123" s="4">
        <v>52.931390399999998</v>
      </c>
    </row>
    <row r="3124" spans="1:6">
      <c r="A3124" s="4" t="s">
        <v>5526</v>
      </c>
      <c r="B3124" s="4" t="s">
        <v>1394</v>
      </c>
      <c r="C3124" s="4" t="s">
        <v>4488</v>
      </c>
      <c r="F3124" s="4">
        <v>61.293210048000006</v>
      </c>
    </row>
    <row r="3125" spans="1:6">
      <c r="A3125" s="4" t="s">
        <v>5526</v>
      </c>
      <c r="B3125" s="4" t="s">
        <v>9827</v>
      </c>
      <c r="C3125" s="4" t="s">
        <v>9828</v>
      </c>
      <c r="F3125" s="4">
        <v>42.412114079999995</v>
      </c>
    </row>
    <row r="3126" spans="1:6">
      <c r="A3126" s="4" t="s">
        <v>6989</v>
      </c>
      <c r="B3126" s="4" t="s">
        <v>28701</v>
      </c>
      <c r="C3126" s="4" t="s">
        <v>28700</v>
      </c>
      <c r="F3126" s="4">
        <v>52.219496699999993</v>
      </c>
    </row>
    <row r="3127" spans="1:6">
      <c r="A3127" s="4" t="s">
        <v>5526</v>
      </c>
      <c r="B3127" s="4" t="s">
        <v>26642</v>
      </c>
      <c r="C3127" s="4" t="s">
        <v>26643</v>
      </c>
      <c r="F3127" s="4">
        <v>63.053911199999995</v>
      </c>
    </row>
    <row r="3128" spans="1:6">
      <c r="A3128" s="4" t="s">
        <v>5526</v>
      </c>
      <c r="B3128" s="4" t="s">
        <v>1395</v>
      </c>
      <c r="C3128" s="4" t="s">
        <v>3834</v>
      </c>
      <c r="F3128" s="4">
        <v>62.164232928000004</v>
      </c>
    </row>
    <row r="3129" spans="1:6">
      <c r="A3129" s="4" t="s">
        <v>5526</v>
      </c>
      <c r="B3129" s="4" t="s">
        <v>5605</v>
      </c>
      <c r="C3129" s="4" t="s">
        <v>5606</v>
      </c>
      <c r="F3129" s="4">
        <v>29.668379328000004</v>
      </c>
    </row>
    <row r="3130" spans="1:6">
      <c r="A3130" s="4" t="s">
        <v>5526</v>
      </c>
      <c r="B3130" s="4" t="s">
        <v>1396</v>
      </c>
      <c r="C3130" s="4" t="s">
        <v>4489</v>
      </c>
      <c r="F3130" s="4">
        <v>32.026841279999999</v>
      </c>
    </row>
    <row r="3131" spans="1:6">
      <c r="A3131" s="4" t="s">
        <v>5526</v>
      </c>
      <c r="B3131" s="4" t="s">
        <v>8206</v>
      </c>
      <c r="C3131" s="4" t="s">
        <v>8205</v>
      </c>
      <c r="F3131" s="4">
        <v>38.204403552000002</v>
      </c>
    </row>
    <row r="3132" spans="1:6">
      <c r="A3132" s="4" t="s">
        <v>5526</v>
      </c>
      <c r="B3132" s="4" t="s">
        <v>1397</v>
      </c>
      <c r="C3132" s="4" t="s">
        <v>4490</v>
      </c>
      <c r="F3132" s="4">
        <v>48.361870368000005</v>
      </c>
    </row>
    <row r="3133" spans="1:6">
      <c r="A3133" s="4" t="s">
        <v>5526</v>
      </c>
      <c r="B3133" s="4" t="s">
        <v>1398</v>
      </c>
      <c r="C3133" s="4" t="s">
        <v>4491</v>
      </c>
      <c r="F3133" s="4">
        <v>67.577975136000006</v>
      </c>
    </row>
    <row r="3134" spans="1:6">
      <c r="A3134" s="4" t="s">
        <v>5526</v>
      </c>
      <c r="B3134" s="4" t="s">
        <v>26644</v>
      </c>
      <c r="C3134" s="4" t="s">
        <v>26645</v>
      </c>
      <c r="F3134" s="4">
        <v>79.356884543999996</v>
      </c>
    </row>
    <row r="3135" spans="1:6">
      <c r="A3135" s="4" t="s">
        <v>5526</v>
      </c>
      <c r="B3135" s="4" t="s">
        <v>8574</v>
      </c>
      <c r="C3135" s="4" t="s">
        <v>8573</v>
      </c>
      <c r="F3135" s="4">
        <v>70.351848000000004</v>
      </c>
    </row>
    <row r="3136" spans="1:6">
      <c r="A3136" s="4" t="s">
        <v>5526</v>
      </c>
      <c r="B3136" s="4" t="s">
        <v>26646</v>
      </c>
      <c r="C3136" s="4" t="s">
        <v>26647</v>
      </c>
      <c r="F3136" s="4">
        <v>68.475798720000014</v>
      </c>
    </row>
    <row r="3137" spans="1:6">
      <c r="A3137" s="4" t="s">
        <v>5526</v>
      </c>
      <c r="B3137" s="4" t="s">
        <v>27511</v>
      </c>
      <c r="C3137" s="4" t="s">
        <v>27512</v>
      </c>
      <c r="F3137" s="4">
        <v>41.500890143999996</v>
      </c>
    </row>
    <row r="3138" spans="1:6">
      <c r="A3138" s="4" t="s">
        <v>5526</v>
      </c>
      <c r="B3138" s="4" t="s">
        <v>1399</v>
      </c>
      <c r="C3138" s="4" t="s">
        <v>3835</v>
      </c>
      <c r="F3138" s="4">
        <v>56.254677696000002</v>
      </c>
    </row>
    <row r="3139" spans="1:6">
      <c r="A3139" s="4" t="s">
        <v>5526</v>
      </c>
      <c r="B3139" s="4" t="s">
        <v>1400</v>
      </c>
      <c r="C3139" s="4" t="s">
        <v>3208</v>
      </c>
      <c r="F3139" s="4">
        <v>57.340106208000002</v>
      </c>
    </row>
    <row r="3140" spans="1:6">
      <c r="A3140" s="4" t="s">
        <v>5526</v>
      </c>
      <c r="B3140" s="4" t="s">
        <v>12609</v>
      </c>
      <c r="C3140" s="4" t="s">
        <v>12610</v>
      </c>
      <c r="F3140" s="4">
        <v>42.854325696000004</v>
      </c>
    </row>
    <row r="3141" spans="1:6">
      <c r="A3141" s="4" t="s">
        <v>5526</v>
      </c>
      <c r="B3141" s="4" t="s">
        <v>1401</v>
      </c>
      <c r="C3141" s="4" t="s">
        <v>4492</v>
      </c>
      <c r="F3141" s="4">
        <v>59.082151968000005</v>
      </c>
    </row>
    <row r="3142" spans="1:6">
      <c r="A3142" s="4" t="s">
        <v>5526</v>
      </c>
      <c r="B3142" s="4" t="s">
        <v>13805</v>
      </c>
      <c r="C3142" s="4" t="s">
        <v>13806</v>
      </c>
      <c r="F3142" s="4">
        <v>65.113640549999985</v>
      </c>
    </row>
    <row r="3143" spans="1:6">
      <c r="A3143" s="4" t="s">
        <v>5526</v>
      </c>
      <c r="B3143" s="4" t="s">
        <v>26648</v>
      </c>
      <c r="C3143" s="4" t="s">
        <v>26649</v>
      </c>
      <c r="F3143" s="4">
        <v>47.718653472</v>
      </c>
    </row>
    <row r="3144" spans="1:6">
      <c r="A3144" s="4" t="s">
        <v>5526</v>
      </c>
      <c r="B3144" s="4" t="s">
        <v>12097</v>
      </c>
      <c r="C3144" s="4" t="s">
        <v>3210</v>
      </c>
      <c r="F3144" s="4">
        <v>30.445599743999999</v>
      </c>
    </row>
    <row r="3145" spans="1:6">
      <c r="A3145" s="4" t="s">
        <v>5526</v>
      </c>
      <c r="B3145" s="4" t="s">
        <v>1402</v>
      </c>
      <c r="C3145" s="4" t="s">
        <v>4493</v>
      </c>
      <c r="F3145" s="4">
        <v>67.500988799999988</v>
      </c>
    </row>
    <row r="3146" spans="1:6">
      <c r="A3146" s="4" t="s">
        <v>5526</v>
      </c>
      <c r="B3146" s="4" t="s">
        <v>1403</v>
      </c>
      <c r="C3146" s="4" t="s">
        <v>3836</v>
      </c>
      <c r="F3146" s="4">
        <v>74.264750784</v>
      </c>
    </row>
    <row r="3147" spans="1:6">
      <c r="A3147" s="4" t="s">
        <v>5526</v>
      </c>
      <c r="B3147" s="4" t="s">
        <v>1404</v>
      </c>
      <c r="C3147" s="4" t="s">
        <v>3837</v>
      </c>
      <c r="F3147" s="4">
        <v>169.12194048000001</v>
      </c>
    </row>
    <row r="3148" spans="1:6">
      <c r="A3148" s="4" t="s">
        <v>5526</v>
      </c>
      <c r="B3148" s="4" t="s">
        <v>12093</v>
      </c>
      <c r="C3148" s="4" t="s">
        <v>12094</v>
      </c>
      <c r="F3148" s="4">
        <v>150.32649024000003</v>
      </c>
    </row>
    <row r="3149" spans="1:6">
      <c r="A3149" s="4" t="s">
        <v>5526</v>
      </c>
      <c r="B3149" s="4" t="s">
        <v>1405</v>
      </c>
      <c r="C3149" s="4" t="s">
        <v>3838</v>
      </c>
      <c r="F3149" s="4">
        <v>166.63996224000005</v>
      </c>
    </row>
    <row r="3150" spans="1:6">
      <c r="A3150" s="4" t="s">
        <v>5526</v>
      </c>
      <c r="B3150" s="4" t="s">
        <v>25955</v>
      </c>
      <c r="C3150" s="4" t="s">
        <v>25956</v>
      </c>
      <c r="F3150" s="4">
        <v>200.36223936000005</v>
      </c>
    </row>
    <row r="3151" spans="1:6">
      <c r="A3151" s="4" t="s">
        <v>5526</v>
      </c>
      <c r="B3151" s="4" t="s">
        <v>28217</v>
      </c>
      <c r="C3151" s="4" t="s">
        <v>28218</v>
      </c>
      <c r="F3151" s="4">
        <v>124.67938176000001</v>
      </c>
    </row>
    <row r="3152" spans="1:6">
      <c r="A3152" s="4" t="s">
        <v>5526</v>
      </c>
      <c r="B3152" s="4" t="s">
        <v>11124</v>
      </c>
      <c r="C3152" s="4" t="s">
        <v>11123</v>
      </c>
      <c r="F3152" s="4">
        <v>201.52748735999998</v>
      </c>
    </row>
    <row r="3153" spans="1:6">
      <c r="A3153" s="4" t="s">
        <v>5526</v>
      </c>
      <c r="B3153" s="4" t="s">
        <v>1407</v>
      </c>
      <c r="C3153" s="4" t="s">
        <v>3839</v>
      </c>
      <c r="F3153" s="4">
        <v>184.47990912000003</v>
      </c>
    </row>
    <row r="3154" spans="1:6">
      <c r="A3154" s="4" t="s">
        <v>5526</v>
      </c>
      <c r="B3154" s="4" t="s">
        <v>9829</v>
      </c>
      <c r="C3154" s="4" t="s">
        <v>9830</v>
      </c>
      <c r="F3154" s="4">
        <v>221.63966784000002</v>
      </c>
    </row>
    <row r="3155" spans="1:6">
      <c r="A3155" s="4" t="s">
        <v>5526</v>
      </c>
      <c r="B3155" s="4" t="s">
        <v>1408</v>
      </c>
      <c r="C3155" s="4" t="s">
        <v>3840</v>
      </c>
      <c r="F3155" s="4">
        <v>263.23902144000004</v>
      </c>
    </row>
    <row r="3156" spans="1:6">
      <c r="A3156" s="4" t="s">
        <v>5526</v>
      </c>
      <c r="B3156" s="4" t="s">
        <v>13860</v>
      </c>
      <c r="C3156" s="4" t="s">
        <v>13866</v>
      </c>
      <c r="F3156" s="4">
        <v>178.36235712000004</v>
      </c>
    </row>
    <row r="3157" spans="1:6">
      <c r="A3157" s="4" t="s">
        <v>5526</v>
      </c>
      <c r="B3157" s="4" t="s">
        <v>1406</v>
      </c>
      <c r="C3157" s="4" t="s">
        <v>3841</v>
      </c>
      <c r="F3157" s="4">
        <v>138.25452096000001</v>
      </c>
    </row>
    <row r="3158" spans="1:6">
      <c r="A3158" s="4" t="s">
        <v>5526</v>
      </c>
      <c r="B3158" s="4" t="s">
        <v>11326</v>
      </c>
      <c r="C3158" s="4" t="s">
        <v>11325</v>
      </c>
      <c r="F3158" s="4">
        <v>229.62161664000001</v>
      </c>
    </row>
    <row r="3159" spans="1:6">
      <c r="A3159" s="4" t="s">
        <v>5526</v>
      </c>
      <c r="B3159" s="4" t="s">
        <v>1409</v>
      </c>
      <c r="C3159" s="4" t="s">
        <v>3842</v>
      </c>
      <c r="F3159" s="4">
        <v>137.82337920000003</v>
      </c>
    </row>
    <row r="3160" spans="1:6">
      <c r="A3160" s="4" t="s">
        <v>5526</v>
      </c>
      <c r="B3160" s="4" t="s">
        <v>26650</v>
      </c>
      <c r="C3160" s="4" t="s">
        <v>26651</v>
      </c>
      <c r="F3160" s="4">
        <v>105.27240989999997</v>
      </c>
    </row>
    <row r="3161" spans="1:6">
      <c r="A3161" s="4" t="s">
        <v>5526</v>
      </c>
      <c r="B3161" s="4" t="s">
        <v>1410</v>
      </c>
      <c r="C3161" s="4" t="s">
        <v>3843</v>
      </c>
      <c r="F3161" s="4">
        <v>166.17386304000001</v>
      </c>
    </row>
    <row r="3162" spans="1:6">
      <c r="A3162" s="4" t="s">
        <v>5526</v>
      </c>
      <c r="B3162" s="4" t="s">
        <v>26743</v>
      </c>
      <c r="C3162" s="4" t="s">
        <v>26744</v>
      </c>
      <c r="F3162" s="4">
        <v>155.73324096000002</v>
      </c>
    </row>
    <row r="3163" spans="1:6">
      <c r="A3163" s="4" t="s">
        <v>5526</v>
      </c>
      <c r="B3163" s="4" t="s">
        <v>1412</v>
      </c>
      <c r="C3163" s="4" t="s">
        <v>3844</v>
      </c>
      <c r="F3163" s="4">
        <v>286.84694592000005</v>
      </c>
    </row>
    <row r="3164" spans="1:6">
      <c r="A3164" s="4" t="s">
        <v>5526</v>
      </c>
      <c r="B3164" s="4" t="s">
        <v>1413</v>
      </c>
      <c r="C3164" s="4" t="s">
        <v>3845</v>
      </c>
      <c r="F3164" s="4">
        <v>335.36787264000009</v>
      </c>
    </row>
    <row r="3165" spans="1:6">
      <c r="A3165" s="4" t="s">
        <v>5526</v>
      </c>
      <c r="B3165" s="4" t="s">
        <v>10270</v>
      </c>
      <c r="C3165" s="4" t="s">
        <v>10269</v>
      </c>
      <c r="F3165" s="4">
        <v>36.422156735999998</v>
      </c>
    </row>
    <row r="3166" spans="1:6">
      <c r="A3166" s="4" t="s">
        <v>5526</v>
      </c>
      <c r="B3166" s="4" t="s">
        <v>10268</v>
      </c>
      <c r="C3166" s="4" t="s">
        <v>10267</v>
      </c>
      <c r="F3166" s="4">
        <v>113.74935552000001</v>
      </c>
    </row>
    <row r="3167" spans="1:6">
      <c r="A3167" s="4" t="s">
        <v>5526</v>
      </c>
      <c r="B3167" s="4" t="s">
        <v>10266</v>
      </c>
      <c r="C3167" s="4" t="s">
        <v>10265</v>
      </c>
      <c r="F3167" s="4">
        <v>89.835959808000013</v>
      </c>
    </row>
    <row r="3168" spans="1:6">
      <c r="A3168" s="4" t="s">
        <v>5526</v>
      </c>
      <c r="B3168" s="4" t="s">
        <v>10264</v>
      </c>
      <c r="C3168" s="4" t="s">
        <v>10263</v>
      </c>
      <c r="F3168" s="4">
        <v>113.29997616000001</v>
      </c>
    </row>
    <row r="3169" spans="1:6">
      <c r="A3169" s="4" t="s">
        <v>5526</v>
      </c>
      <c r="B3169" s="4" t="s">
        <v>10262</v>
      </c>
      <c r="C3169" s="4" t="s">
        <v>10261</v>
      </c>
      <c r="F3169" s="4">
        <v>120.46118400000002</v>
      </c>
    </row>
    <row r="3170" spans="1:6">
      <c r="A3170" s="4" t="s">
        <v>5526</v>
      </c>
      <c r="B3170" s="4" t="s">
        <v>25957</v>
      </c>
      <c r="C3170" s="4" t="s">
        <v>25958</v>
      </c>
      <c r="F3170" s="4">
        <v>98.733793536000022</v>
      </c>
    </row>
    <row r="3171" spans="1:6">
      <c r="A3171" s="4" t="s">
        <v>5526</v>
      </c>
      <c r="B3171" s="4" t="s">
        <v>10260</v>
      </c>
      <c r="C3171" s="4" t="s">
        <v>10259</v>
      </c>
      <c r="F3171" s="4">
        <v>109.719808902</v>
      </c>
    </row>
    <row r="3172" spans="1:6">
      <c r="A3172" s="4" t="s">
        <v>6989</v>
      </c>
      <c r="B3172" s="4" t="s">
        <v>11162</v>
      </c>
      <c r="C3172" s="4" t="s">
        <v>11163</v>
      </c>
      <c r="F3172" s="4">
        <v>120.96224064000002</v>
      </c>
    </row>
    <row r="3173" spans="1:6">
      <c r="A3173" s="4" t="s">
        <v>5526</v>
      </c>
      <c r="B3173" s="4" t="s">
        <v>10258</v>
      </c>
      <c r="C3173" s="4" t="s">
        <v>10257</v>
      </c>
      <c r="F3173" s="4">
        <v>125.76306240000001</v>
      </c>
    </row>
    <row r="3174" spans="1:6">
      <c r="A3174" s="4" t="s">
        <v>5526</v>
      </c>
      <c r="B3174" s="4" t="s">
        <v>10256</v>
      </c>
      <c r="C3174" s="4" t="s">
        <v>10255</v>
      </c>
      <c r="F3174" s="4">
        <v>120.72919104000002</v>
      </c>
    </row>
    <row r="3175" spans="1:6">
      <c r="A3175" s="4" t="s">
        <v>5526</v>
      </c>
      <c r="B3175" s="4" t="s">
        <v>10254</v>
      </c>
      <c r="C3175" s="4" t="s">
        <v>10253</v>
      </c>
      <c r="F3175" s="4">
        <v>155.2438368</v>
      </c>
    </row>
    <row r="3176" spans="1:6">
      <c r="A3176" s="4" t="s">
        <v>5526</v>
      </c>
      <c r="B3176" s="4" t="s">
        <v>10252</v>
      </c>
      <c r="C3176" s="4" t="s">
        <v>10251</v>
      </c>
      <c r="F3176" s="4">
        <v>157.93555968000004</v>
      </c>
    </row>
    <row r="3177" spans="1:6">
      <c r="A3177" s="4" t="s">
        <v>5526</v>
      </c>
      <c r="B3177" s="4" t="s">
        <v>10250</v>
      </c>
      <c r="C3177" s="4" t="s">
        <v>10249</v>
      </c>
      <c r="F3177" s="4">
        <v>89.554552416000007</v>
      </c>
    </row>
    <row r="3178" spans="1:6">
      <c r="A3178" s="4" t="s">
        <v>5526</v>
      </c>
      <c r="B3178" s="4" t="s">
        <v>10248</v>
      </c>
      <c r="C3178" s="4" t="s">
        <v>10247</v>
      </c>
      <c r="F3178" s="4">
        <v>116.40612096000002</v>
      </c>
    </row>
    <row r="3179" spans="1:6">
      <c r="A3179" s="4" t="s">
        <v>5526</v>
      </c>
      <c r="B3179" s="4" t="s">
        <v>10246</v>
      </c>
      <c r="C3179" s="4" t="s">
        <v>10245</v>
      </c>
      <c r="F3179" s="4">
        <v>119.69212032000001</v>
      </c>
    </row>
    <row r="3180" spans="1:6">
      <c r="A3180" s="4" t="s">
        <v>5526</v>
      </c>
      <c r="B3180" s="4" t="s">
        <v>10244</v>
      </c>
      <c r="C3180" s="4" t="s">
        <v>10243</v>
      </c>
      <c r="F3180" s="4">
        <v>155.02243968000002</v>
      </c>
    </row>
    <row r="3181" spans="1:6">
      <c r="A3181" s="4" t="s">
        <v>5526</v>
      </c>
      <c r="B3181" s="4" t="s">
        <v>10242</v>
      </c>
      <c r="C3181" s="4" t="s">
        <v>10241</v>
      </c>
      <c r="F3181" s="4">
        <v>128.15182080000002</v>
      </c>
    </row>
    <row r="3182" spans="1:6">
      <c r="A3182" s="4" t="s">
        <v>5526</v>
      </c>
      <c r="B3182" s="4" t="s">
        <v>10240</v>
      </c>
      <c r="C3182" s="4" t="s">
        <v>10239</v>
      </c>
      <c r="F3182" s="4">
        <v>150.81589440000002</v>
      </c>
    </row>
    <row r="3183" spans="1:6">
      <c r="A3183" s="4" t="s">
        <v>5526</v>
      </c>
      <c r="B3183" s="4" t="s">
        <v>5529</v>
      </c>
      <c r="C3183" s="4" t="s">
        <v>5528</v>
      </c>
      <c r="F3183" s="4">
        <v>142.18140672000001</v>
      </c>
    </row>
    <row r="3184" spans="1:6">
      <c r="A3184" s="4" t="s">
        <v>5526</v>
      </c>
      <c r="B3184" s="4" t="s">
        <v>26741</v>
      </c>
      <c r="C3184" s="4" t="s">
        <v>26742</v>
      </c>
      <c r="F3184" s="4">
        <v>158.36670144000004</v>
      </c>
    </row>
    <row r="3185" spans="1:6">
      <c r="A3185" s="4" t="s">
        <v>5526</v>
      </c>
      <c r="B3185" s="4" t="s">
        <v>25959</v>
      </c>
      <c r="C3185" s="4" t="s">
        <v>25960</v>
      </c>
      <c r="F3185" s="4">
        <v>169.79778432000003</v>
      </c>
    </row>
    <row r="3186" spans="1:6">
      <c r="A3186" s="4" t="s">
        <v>5526</v>
      </c>
      <c r="B3186" s="4" t="s">
        <v>10238</v>
      </c>
      <c r="C3186" s="4" t="s">
        <v>10237</v>
      </c>
      <c r="F3186" s="4">
        <v>162.362988</v>
      </c>
    </row>
    <row r="3187" spans="1:6">
      <c r="A3187" s="4" t="s">
        <v>5526</v>
      </c>
      <c r="B3187" s="4" t="s">
        <v>8249</v>
      </c>
      <c r="C3187" s="4" t="s">
        <v>8248</v>
      </c>
      <c r="F3187" s="4">
        <v>170.06579136000002</v>
      </c>
    </row>
    <row r="3188" spans="1:6">
      <c r="A3188" s="4" t="s">
        <v>5526</v>
      </c>
      <c r="B3188" s="4" t="s">
        <v>8636</v>
      </c>
      <c r="C3188" s="4" t="s">
        <v>8637</v>
      </c>
      <c r="F3188" s="4">
        <v>172.31472000000002</v>
      </c>
    </row>
    <row r="3189" spans="1:6">
      <c r="A3189" s="4" t="s">
        <v>5526</v>
      </c>
      <c r="B3189" s="4" t="s">
        <v>25751</v>
      </c>
      <c r="C3189" s="4" t="s">
        <v>25752</v>
      </c>
      <c r="F3189" s="4">
        <v>187.78921344000003</v>
      </c>
    </row>
    <row r="3190" spans="1:6">
      <c r="A3190" s="4" t="s">
        <v>6989</v>
      </c>
      <c r="B3190" s="4" t="s">
        <v>28699</v>
      </c>
      <c r="C3190" s="4" t="s">
        <v>28698</v>
      </c>
      <c r="F3190" s="4">
        <v>292.53125699999998</v>
      </c>
    </row>
    <row r="3191" spans="1:6">
      <c r="A3191" s="4" t="s">
        <v>5526</v>
      </c>
      <c r="B3191" s="4" t="s">
        <v>10236</v>
      </c>
      <c r="C3191" s="4" t="s">
        <v>10235</v>
      </c>
      <c r="F3191" s="4">
        <v>188.83560900000001</v>
      </c>
    </row>
    <row r="3192" spans="1:6">
      <c r="A3192" s="4" t="s">
        <v>5526</v>
      </c>
      <c r="B3192" s="4" t="s">
        <v>13919</v>
      </c>
      <c r="C3192" s="4" t="s">
        <v>13920</v>
      </c>
      <c r="F3192" s="4">
        <v>164.67069312000004</v>
      </c>
    </row>
    <row r="3193" spans="1:6">
      <c r="A3193" s="4" t="s">
        <v>5526</v>
      </c>
      <c r="B3193" s="4" t="s">
        <v>13921</v>
      </c>
      <c r="C3193" s="4" t="s">
        <v>13922</v>
      </c>
      <c r="F3193" s="4">
        <v>190.56250368000002</v>
      </c>
    </row>
    <row r="3194" spans="1:6">
      <c r="A3194" s="4" t="s">
        <v>5526</v>
      </c>
      <c r="B3194" s="4" t="s">
        <v>5481</v>
      </c>
      <c r="C3194" s="4" t="s">
        <v>5482</v>
      </c>
      <c r="F3194" s="4">
        <v>131.36790528</v>
      </c>
    </row>
    <row r="3195" spans="1:6">
      <c r="A3195" s="4" t="s">
        <v>5526</v>
      </c>
      <c r="B3195" s="4" t="s">
        <v>8211</v>
      </c>
      <c r="C3195" s="4" t="s">
        <v>8210</v>
      </c>
      <c r="F3195" s="4">
        <v>143.31169728</v>
      </c>
    </row>
    <row r="3196" spans="1:6">
      <c r="A3196" s="4" t="s">
        <v>5526</v>
      </c>
      <c r="B3196" s="4" t="s">
        <v>1414</v>
      </c>
      <c r="C3196" s="4" t="s">
        <v>4494</v>
      </c>
      <c r="F3196" s="4">
        <v>155.64002112000003</v>
      </c>
    </row>
    <row r="3197" spans="1:6">
      <c r="A3197" s="4" t="s">
        <v>5526</v>
      </c>
      <c r="B3197" s="4" t="s">
        <v>1415</v>
      </c>
      <c r="C3197" s="4" t="s">
        <v>3846</v>
      </c>
      <c r="F3197" s="4">
        <v>159.92813376000001</v>
      </c>
    </row>
    <row r="3198" spans="1:6">
      <c r="A3198" s="4" t="s">
        <v>5526</v>
      </c>
      <c r="B3198" s="4" t="s">
        <v>1411</v>
      </c>
      <c r="C3198" s="4" t="s">
        <v>3847</v>
      </c>
      <c r="F3198" s="4">
        <v>136.13883899999999</v>
      </c>
    </row>
    <row r="3199" spans="1:6">
      <c r="A3199" s="4" t="s">
        <v>5526</v>
      </c>
      <c r="B3199" s="4" t="s">
        <v>28648</v>
      </c>
      <c r="C3199" s="4" t="s">
        <v>28647</v>
      </c>
      <c r="F3199" s="4">
        <v>106.91543099999998</v>
      </c>
    </row>
    <row r="3200" spans="1:6">
      <c r="A3200" s="4" t="s">
        <v>5526</v>
      </c>
      <c r="B3200" s="4" t="s">
        <v>28219</v>
      </c>
      <c r="C3200" s="4" t="s">
        <v>28220</v>
      </c>
      <c r="F3200" s="4">
        <v>112.62717599999999</v>
      </c>
    </row>
    <row r="3201" spans="1:6">
      <c r="A3201" s="4" t="s">
        <v>5526</v>
      </c>
      <c r="B3201" s="4" t="s">
        <v>5359</v>
      </c>
      <c r="C3201" s="4" t="s">
        <v>5360</v>
      </c>
      <c r="F3201" s="4">
        <v>151.16546880000001</v>
      </c>
    </row>
    <row r="3202" spans="1:6">
      <c r="A3202" s="4" t="s">
        <v>5526</v>
      </c>
      <c r="B3202" s="4" t="s">
        <v>28221</v>
      </c>
      <c r="C3202" s="4" t="s">
        <v>28222</v>
      </c>
      <c r="F3202" s="4">
        <v>84.047007744000013</v>
      </c>
    </row>
    <row r="3203" spans="1:6">
      <c r="A3203" s="4" t="s">
        <v>6989</v>
      </c>
      <c r="B3203" s="4" t="s">
        <v>28223</v>
      </c>
      <c r="C3203" s="4" t="s">
        <v>28224</v>
      </c>
      <c r="F3203" s="4">
        <v>474.75440999999995</v>
      </c>
    </row>
    <row r="3204" spans="1:6">
      <c r="A3204" s="4" t="s">
        <v>5526</v>
      </c>
      <c r="B3204" s="4" t="s">
        <v>9985</v>
      </c>
      <c r="C3204" s="4" t="s">
        <v>9984</v>
      </c>
      <c r="F3204" s="4">
        <v>372.28292928000008</v>
      </c>
    </row>
    <row r="3205" spans="1:6">
      <c r="A3205" s="4" t="s">
        <v>5526</v>
      </c>
      <c r="B3205" s="4" t="s">
        <v>8213</v>
      </c>
      <c r="C3205" s="4" t="s">
        <v>8212</v>
      </c>
      <c r="F3205" s="4">
        <v>314.46051443999994</v>
      </c>
    </row>
    <row r="3206" spans="1:6">
      <c r="A3206" s="4" t="s">
        <v>5526</v>
      </c>
      <c r="B3206" s="4" t="s">
        <v>10234</v>
      </c>
      <c r="C3206" s="4" t="s">
        <v>10233</v>
      </c>
      <c r="F3206" s="4">
        <v>120.16987200000001</v>
      </c>
    </row>
    <row r="3207" spans="1:6">
      <c r="A3207" s="4" t="s">
        <v>5526</v>
      </c>
      <c r="B3207" s="4" t="s">
        <v>29080</v>
      </c>
      <c r="C3207" s="4" t="s">
        <v>29081</v>
      </c>
      <c r="F3207" s="4">
        <v>175.58376899999999</v>
      </c>
    </row>
    <row r="3208" spans="1:6">
      <c r="A3208" s="4" t="s">
        <v>6989</v>
      </c>
      <c r="B3208" s="4" t="s">
        <v>28225</v>
      </c>
      <c r="C3208" s="4" t="s">
        <v>28226</v>
      </c>
      <c r="F3208" s="4">
        <v>240.69378599999999</v>
      </c>
    </row>
    <row r="3209" spans="1:6">
      <c r="A3209" s="4" t="s">
        <v>5526</v>
      </c>
      <c r="B3209" s="4" t="s">
        <v>10232</v>
      </c>
      <c r="C3209" s="4" t="s">
        <v>10231</v>
      </c>
      <c r="F3209" s="4">
        <v>170.842095</v>
      </c>
    </row>
    <row r="3210" spans="1:6">
      <c r="A3210" s="4" t="s">
        <v>5526</v>
      </c>
      <c r="B3210" s="4" t="s">
        <v>10230</v>
      </c>
      <c r="C3210" s="4" t="s">
        <v>10229</v>
      </c>
      <c r="F3210" s="4">
        <v>176.80542299999996</v>
      </c>
    </row>
    <row r="3211" spans="1:6">
      <c r="A3211" s="4" t="s">
        <v>6989</v>
      </c>
      <c r="B3211" s="4" t="s">
        <v>28227</v>
      </c>
      <c r="C3211" s="4" t="s">
        <v>10227</v>
      </c>
      <c r="F3211" s="4">
        <v>185.97818100000001</v>
      </c>
    </row>
    <row r="3212" spans="1:6">
      <c r="A3212" s="4" t="s">
        <v>5526</v>
      </c>
      <c r="B3212" s="4" t="s">
        <v>10228</v>
      </c>
      <c r="C3212" s="4" t="s">
        <v>10227</v>
      </c>
      <c r="F3212" s="4">
        <v>196.79706599999997</v>
      </c>
    </row>
    <row r="3213" spans="1:6">
      <c r="A3213" s="4" t="s">
        <v>5526</v>
      </c>
      <c r="B3213" s="4" t="s">
        <v>28228</v>
      </c>
      <c r="C3213" s="4" t="s">
        <v>28229</v>
      </c>
      <c r="F3213" s="4">
        <v>202.05638999999999</v>
      </c>
    </row>
    <row r="3214" spans="1:6">
      <c r="A3214" s="4" t="s">
        <v>5526</v>
      </c>
      <c r="B3214" s="4" t="s">
        <v>10226</v>
      </c>
      <c r="C3214" s="4" t="s">
        <v>10225</v>
      </c>
      <c r="F3214" s="4">
        <v>204.74816999999999</v>
      </c>
    </row>
    <row r="3215" spans="1:6">
      <c r="A3215" s="4" t="s">
        <v>5526</v>
      </c>
      <c r="B3215" s="4" t="s">
        <v>10224</v>
      </c>
      <c r="C3215" s="4" t="s">
        <v>10223</v>
      </c>
      <c r="F3215" s="4">
        <v>118.27717632000001</v>
      </c>
    </row>
    <row r="3216" spans="1:6">
      <c r="A3216" s="4" t="s">
        <v>5526</v>
      </c>
      <c r="B3216" s="4" t="s">
        <v>7168</v>
      </c>
      <c r="C3216" s="4" t="s">
        <v>7167</v>
      </c>
      <c r="F3216" s="4">
        <v>25.259663520000004</v>
      </c>
    </row>
    <row r="3217" spans="1:6">
      <c r="A3217" s="4" t="s">
        <v>5526</v>
      </c>
      <c r="B3217" s="4" t="s">
        <v>8202</v>
      </c>
      <c r="C3217" s="4" t="s">
        <v>8201</v>
      </c>
      <c r="F3217" s="4">
        <v>24.978256128000002</v>
      </c>
    </row>
    <row r="3218" spans="1:6">
      <c r="A3218" s="4" t="s">
        <v>5526</v>
      </c>
      <c r="B3218" s="4" t="s">
        <v>5361</v>
      </c>
      <c r="C3218" s="4" t="s">
        <v>5362</v>
      </c>
      <c r="F3218" s="4">
        <v>16.277486399999997</v>
      </c>
    </row>
    <row r="3219" spans="1:6">
      <c r="A3219" s="4" t="s">
        <v>5526</v>
      </c>
      <c r="B3219" s="4" t="s">
        <v>7032</v>
      </c>
      <c r="C3219" s="4" t="s">
        <v>7033</v>
      </c>
      <c r="F3219" s="4">
        <v>23.088806496000004</v>
      </c>
    </row>
    <row r="3220" spans="1:6">
      <c r="A3220" s="4" t="s">
        <v>5526</v>
      </c>
      <c r="B3220" s="4" t="s">
        <v>7034</v>
      </c>
      <c r="C3220" s="4" t="s">
        <v>7035</v>
      </c>
      <c r="F3220" s="4">
        <v>24.080432544000001</v>
      </c>
    </row>
    <row r="3221" spans="1:6">
      <c r="A3221" s="4" t="s">
        <v>5526</v>
      </c>
      <c r="B3221" s="4" t="s">
        <v>4041</v>
      </c>
      <c r="C3221" s="4" t="s">
        <v>4042</v>
      </c>
      <c r="F3221" s="4">
        <v>17.608062528000001</v>
      </c>
    </row>
    <row r="3222" spans="1:6">
      <c r="A3222" s="4" t="s">
        <v>5526</v>
      </c>
      <c r="B3222" s="4" t="s">
        <v>3274</v>
      </c>
      <c r="C3222" s="4" t="s">
        <v>29082</v>
      </c>
      <c r="E3222" s="4" t="s">
        <v>10004</v>
      </c>
      <c r="F3222" s="4">
        <v>19.537713216000004</v>
      </c>
    </row>
    <row r="3223" spans="1:6">
      <c r="A3223" s="4" t="s">
        <v>5526</v>
      </c>
      <c r="B3223" s="4" t="s">
        <v>5363</v>
      </c>
      <c r="C3223" s="4" t="s">
        <v>5364</v>
      </c>
      <c r="F3223" s="4">
        <v>24.968008799999996</v>
      </c>
    </row>
    <row r="3224" spans="1:6">
      <c r="A3224" s="4" t="s">
        <v>5526</v>
      </c>
      <c r="B3224" s="4" t="s">
        <v>29083</v>
      </c>
      <c r="C3224" s="4" t="s">
        <v>29084</v>
      </c>
      <c r="F3224" s="4">
        <v>27.812299199999995</v>
      </c>
    </row>
    <row r="3225" spans="1:6">
      <c r="A3225" s="4" t="s">
        <v>5526</v>
      </c>
      <c r="B3225" s="4" t="s">
        <v>5832</v>
      </c>
      <c r="C3225" s="4" t="s">
        <v>5831</v>
      </c>
      <c r="F3225" s="4">
        <v>21.009837599999997</v>
      </c>
    </row>
    <row r="3226" spans="1:6">
      <c r="A3226" s="4" t="s">
        <v>5526</v>
      </c>
      <c r="B3226" s="4" t="s">
        <v>7166</v>
      </c>
      <c r="C3226" s="4" t="s">
        <v>7165</v>
      </c>
      <c r="F3226" s="4">
        <v>27.738728639999998</v>
      </c>
    </row>
    <row r="3227" spans="1:6">
      <c r="A3227" s="4" t="s">
        <v>5526</v>
      </c>
      <c r="B3227" s="4" t="s">
        <v>12255</v>
      </c>
      <c r="C3227" s="4" t="s">
        <v>12256</v>
      </c>
      <c r="F3227" s="4">
        <v>23.839226208000003</v>
      </c>
    </row>
    <row r="3228" spans="1:6">
      <c r="A3228" s="4" t="s">
        <v>5526</v>
      </c>
      <c r="B3228" s="4" t="s">
        <v>5365</v>
      </c>
      <c r="C3228" s="4" t="s">
        <v>5366</v>
      </c>
      <c r="F3228" s="4">
        <v>33.675084575999996</v>
      </c>
    </row>
    <row r="3229" spans="1:6">
      <c r="A3229" s="4" t="s">
        <v>5526</v>
      </c>
      <c r="B3229" s="4" t="s">
        <v>3982</v>
      </c>
      <c r="C3229" s="4" t="s">
        <v>3983</v>
      </c>
      <c r="F3229" s="4">
        <v>48.694514399999989</v>
      </c>
    </row>
    <row r="3230" spans="1:6">
      <c r="A3230" s="4" t="s">
        <v>5526</v>
      </c>
      <c r="B3230" s="4" t="s">
        <v>7036</v>
      </c>
      <c r="C3230" s="4" t="s">
        <v>7037</v>
      </c>
      <c r="F3230" s="4">
        <v>69.762232512000011</v>
      </c>
    </row>
    <row r="3231" spans="1:6">
      <c r="A3231" s="4" t="s">
        <v>5526</v>
      </c>
      <c r="B3231" s="4" t="s">
        <v>5430</v>
      </c>
      <c r="C3231" s="4" t="s">
        <v>5431</v>
      </c>
      <c r="F3231" s="4">
        <v>56.750490720000002</v>
      </c>
    </row>
    <row r="3232" spans="1:6">
      <c r="A3232" s="4" t="s">
        <v>5526</v>
      </c>
      <c r="B3232" s="4" t="s">
        <v>8209</v>
      </c>
      <c r="C3232" s="4" t="s">
        <v>12611</v>
      </c>
      <c r="F3232" s="4">
        <v>84.703266053999982</v>
      </c>
    </row>
    <row r="3233" spans="1:6">
      <c r="A3233" s="4" t="s">
        <v>5526</v>
      </c>
      <c r="B3233" s="4" t="s">
        <v>8204</v>
      </c>
      <c r="C3233" s="4" t="s">
        <v>8203</v>
      </c>
      <c r="F3233" s="4">
        <v>33.822488448000001</v>
      </c>
    </row>
    <row r="3234" spans="1:6">
      <c r="A3234" s="4" t="s">
        <v>5526</v>
      </c>
      <c r="B3234" s="4" t="s">
        <v>12023</v>
      </c>
      <c r="C3234" s="4" t="s">
        <v>12024</v>
      </c>
      <c r="F3234" s="4">
        <v>30.794008896000005</v>
      </c>
    </row>
    <row r="3235" spans="1:6">
      <c r="A3235" s="4" t="s">
        <v>5526</v>
      </c>
      <c r="B3235" s="4" t="s">
        <v>7164</v>
      </c>
      <c r="C3235" s="4" t="s">
        <v>7163</v>
      </c>
      <c r="F3235" s="4">
        <v>31.946439168000001</v>
      </c>
    </row>
    <row r="3236" spans="1:6">
      <c r="A3236" s="4" t="s">
        <v>6989</v>
      </c>
      <c r="B3236" s="4" t="s">
        <v>7038</v>
      </c>
      <c r="C3236" s="4" t="s">
        <v>7039</v>
      </c>
      <c r="F3236" s="4">
        <v>31.316622624000001</v>
      </c>
    </row>
    <row r="3237" spans="1:6">
      <c r="A3237" s="4" t="s">
        <v>5526</v>
      </c>
      <c r="B3237" s="4" t="s">
        <v>12095</v>
      </c>
      <c r="C3237" s="4" t="s">
        <v>12096</v>
      </c>
      <c r="F3237" s="4">
        <v>64.268088191999993</v>
      </c>
    </row>
    <row r="3238" spans="1:6">
      <c r="A3238" s="4" t="s">
        <v>5526</v>
      </c>
      <c r="B3238" s="4" t="s">
        <v>12022</v>
      </c>
      <c r="C3238" s="4" t="s">
        <v>29085</v>
      </c>
      <c r="E3238" s="4" t="s">
        <v>10004</v>
      </c>
      <c r="F3238" s="4">
        <v>66.208987949999994</v>
      </c>
    </row>
    <row r="3239" spans="1:6">
      <c r="A3239" s="4" t="s">
        <v>6989</v>
      </c>
      <c r="B3239" s="4" t="s">
        <v>7040</v>
      </c>
      <c r="C3239" s="4" t="s">
        <v>7041</v>
      </c>
      <c r="F3239" s="4">
        <v>59.564564640000008</v>
      </c>
    </row>
    <row r="3240" spans="1:6">
      <c r="A3240" s="4" t="s">
        <v>5526</v>
      </c>
      <c r="B3240" s="4" t="s">
        <v>5893</v>
      </c>
      <c r="C3240" s="4" t="s">
        <v>5892</v>
      </c>
      <c r="F3240" s="4">
        <v>64.225972799999994</v>
      </c>
    </row>
    <row r="3241" spans="1:6">
      <c r="A3241" s="4" t="s">
        <v>5526</v>
      </c>
      <c r="B3241" s="4" t="s">
        <v>3984</v>
      </c>
      <c r="C3241" s="4" t="s">
        <v>28230</v>
      </c>
      <c r="F3241" s="4">
        <v>72.75726044999999</v>
      </c>
    </row>
    <row r="3242" spans="1:6">
      <c r="A3242" s="4" t="s">
        <v>5526</v>
      </c>
      <c r="B3242" s="4" t="s">
        <v>8208</v>
      </c>
      <c r="C3242" s="4" t="s">
        <v>8207</v>
      </c>
      <c r="F3242" s="4">
        <v>64.522694880000003</v>
      </c>
    </row>
    <row r="3243" spans="1:6">
      <c r="A3243" s="4" t="s">
        <v>5526</v>
      </c>
      <c r="B3243" s="4" t="s">
        <v>28782</v>
      </c>
      <c r="C3243" s="4" t="s">
        <v>28781</v>
      </c>
      <c r="F3243" s="4">
        <v>22.539392064000005</v>
      </c>
    </row>
    <row r="3244" spans="1:6">
      <c r="A3244" s="4" t="s">
        <v>5526</v>
      </c>
      <c r="B3244" s="4" t="s">
        <v>13923</v>
      </c>
      <c r="C3244" s="4" t="s">
        <v>13924</v>
      </c>
      <c r="F3244" s="4">
        <v>55.423855872000011</v>
      </c>
    </row>
    <row r="3245" spans="1:6">
      <c r="A3245" s="4" t="s">
        <v>5526</v>
      </c>
      <c r="B3245" s="4" t="s">
        <v>9831</v>
      </c>
      <c r="C3245" s="4" t="s">
        <v>9832</v>
      </c>
      <c r="F3245" s="4">
        <v>80.067103200000005</v>
      </c>
    </row>
    <row r="3246" spans="1:6">
      <c r="A3246" s="4" t="s">
        <v>5526</v>
      </c>
      <c r="B3246" s="4" t="s">
        <v>10222</v>
      </c>
      <c r="C3246" s="4" t="s">
        <v>10221</v>
      </c>
      <c r="F3246" s="4">
        <v>27.00170928</v>
      </c>
    </row>
    <row r="3247" spans="1:6">
      <c r="A3247" s="4" t="s">
        <v>5526</v>
      </c>
      <c r="B3247" s="4" t="s">
        <v>12517</v>
      </c>
      <c r="C3247" s="4" t="s">
        <v>12516</v>
      </c>
      <c r="F3247" s="4">
        <v>17.728665696</v>
      </c>
    </row>
    <row r="3248" spans="1:6">
      <c r="A3248" s="4" t="s">
        <v>5526</v>
      </c>
      <c r="B3248" s="4" t="s">
        <v>12465</v>
      </c>
      <c r="C3248" s="4" t="s">
        <v>12466</v>
      </c>
      <c r="F3248" s="4">
        <v>13.159145664</v>
      </c>
    </row>
    <row r="3249" spans="1:6">
      <c r="A3249" s="4" t="s">
        <v>5526</v>
      </c>
      <c r="B3249" s="4" t="s">
        <v>9896</v>
      </c>
      <c r="C3249" s="4" t="s">
        <v>9895</v>
      </c>
      <c r="F3249" s="4">
        <v>17.311251299999995</v>
      </c>
    </row>
    <row r="3250" spans="1:6">
      <c r="A3250" s="4" t="s">
        <v>5526</v>
      </c>
      <c r="B3250" s="4" t="s">
        <v>25753</v>
      </c>
      <c r="C3250" s="4" t="s">
        <v>25754</v>
      </c>
      <c r="F3250" s="4">
        <v>32.857663104000004</v>
      </c>
    </row>
    <row r="3251" spans="1:6">
      <c r="A3251" s="4" t="s">
        <v>5526</v>
      </c>
      <c r="B3251" s="4" t="s">
        <v>10220</v>
      </c>
      <c r="C3251" s="4" t="s">
        <v>10219</v>
      </c>
      <c r="F3251" s="4">
        <v>39.182629247999998</v>
      </c>
    </row>
    <row r="3252" spans="1:6">
      <c r="A3252" s="4" t="s">
        <v>5526</v>
      </c>
      <c r="B3252" s="4" t="s">
        <v>1095</v>
      </c>
      <c r="C3252" s="4" t="s">
        <v>3849</v>
      </c>
      <c r="F3252" s="4">
        <v>46.512621792000004</v>
      </c>
    </row>
    <row r="3253" spans="1:6">
      <c r="A3253" s="4" t="s">
        <v>5526</v>
      </c>
      <c r="B3253" s="4" t="s">
        <v>1096</v>
      </c>
      <c r="C3253" s="4" t="s">
        <v>3850</v>
      </c>
      <c r="F3253" s="4">
        <v>43.216135200000004</v>
      </c>
    </row>
    <row r="3254" spans="1:6">
      <c r="A3254" s="4" t="s">
        <v>5526</v>
      </c>
      <c r="B3254" s="4" t="s">
        <v>10218</v>
      </c>
      <c r="C3254" s="4" t="s">
        <v>10217</v>
      </c>
      <c r="F3254" s="4">
        <v>45.990008064000001</v>
      </c>
    </row>
    <row r="3255" spans="1:6">
      <c r="A3255" s="4" t="s">
        <v>5526</v>
      </c>
      <c r="B3255" s="4" t="s">
        <v>10216</v>
      </c>
      <c r="C3255" s="4" t="s">
        <v>10215</v>
      </c>
      <c r="F3255" s="4">
        <v>17.696361275999998</v>
      </c>
    </row>
    <row r="3256" spans="1:6">
      <c r="A3256" s="4" t="s">
        <v>5526</v>
      </c>
      <c r="B3256" s="4" t="s">
        <v>10214</v>
      </c>
      <c r="C3256" s="4" t="s">
        <v>10213</v>
      </c>
      <c r="F3256" s="4">
        <v>46.780628832000005</v>
      </c>
    </row>
    <row r="3257" spans="1:6">
      <c r="A3257" s="4" t="s">
        <v>5526</v>
      </c>
      <c r="B3257" s="4" t="s">
        <v>8556</v>
      </c>
      <c r="C3257" s="4" t="s">
        <v>8555</v>
      </c>
      <c r="F3257" s="4">
        <v>50.364744407999993</v>
      </c>
    </row>
    <row r="3258" spans="1:6">
      <c r="A3258" s="4" t="s">
        <v>5526</v>
      </c>
      <c r="B3258" s="4" t="s">
        <v>10212</v>
      </c>
      <c r="C3258" s="4" t="s">
        <v>10211</v>
      </c>
      <c r="F3258" s="4">
        <v>114.77640779999999</v>
      </c>
    </row>
    <row r="3259" spans="1:6">
      <c r="A3259" s="4" t="s">
        <v>5526</v>
      </c>
      <c r="B3259" s="4" t="s">
        <v>10210</v>
      </c>
      <c r="C3259" s="4" t="s">
        <v>10209</v>
      </c>
      <c r="F3259" s="4">
        <v>111.48950268</v>
      </c>
    </row>
    <row r="3260" spans="1:6">
      <c r="A3260" s="4" t="s">
        <v>5526</v>
      </c>
      <c r="B3260" s="4" t="s">
        <v>10208</v>
      </c>
      <c r="C3260" s="4" t="s">
        <v>10207</v>
      </c>
      <c r="F3260" s="4">
        <v>129.67923203999999</v>
      </c>
    </row>
    <row r="3261" spans="1:6">
      <c r="A3261" s="4" t="s">
        <v>5526</v>
      </c>
      <c r="B3261" s="4" t="s">
        <v>1097</v>
      </c>
      <c r="C3261" s="4" t="s">
        <v>3851</v>
      </c>
      <c r="F3261" s="4">
        <v>130.34248704000004</v>
      </c>
    </row>
    <row r="3262" spans="1:6">
      <c r="A3262" s="4" t="s">
        <v>5526</v>
      </c>
      <c r="B3262" s="4" t="s">
        <v>5816</v>
      </c>
      <c r="C3262" s="4" t="s">
        <v>5815</v>
      </c>
      <c r="F3262" s="4">
        <v>25.018457183999999</v>
      </c>
    </row>
    <row r="3263" spans="1:6">
      <c r="A3263" s="4" t="s">
        <v>5526</v>
      </c>
      <c r="B3263" s="4" t="s">
        <v>10206</v>
      </c>
      <c r="C3263" s="4" t="s">
        <v>28231</v>
      </c>
      <c r="E3263" s="4" t="s">
        <v>10004</v>
      </c>
      <c r="F3263" s="4">
        <v>11.036815649999998</v>
      </c>
    </row>
    <row r="3264" spans="1:6">
      <c r="A3264" s="4" t="s">
        <v>5526</v>
      </c>
      <c r="B3264" s="4" t="s">
        <v>10205</v>
      </c>
      <c r="C3264" s="4" t="s">
        <v>10204</v>
      </c>
      <c r="F3264" s="4">
        <v>13.453953407999999</v>
      </c>
    </row>
    <row r="3265" spans="1:6">
      <c r="A3265" s="4" t="s">
        <v>5526</v>
      </c>
      <c r="B3265" s="4" t="s">
        <v>27593</v>
      </c>
      <c r="C3265" s="4" t="s">
        <v>27594</v>
      </c>
      <c r="F3265" s="4">
        <v>68.824207872000002</v>
      </c>
    </row>
    <row r="3266" spans="1:6">
      <c r="A3266" s="4" t="s">
        <v>5526</v>
      </c>
      <c r="B3266" s="4" t="s">
        <v>10203</v>
      </c>
      <c r="C3266" s="4" t="s">
        <v>10202</v>
      </c>
      <c r="F3266" s="4">
        <v>24.348439584000005</v>
      </c>
    </row>
    <row r="3267" spans="1:6">
      <c r="A3267" s="4" t="s">
        <v>5526</v>
      </c>
      <c r="B3267" s="4" t="s">
        <v>28855</v>
      </c>
      <c r="C3267" s="4" t="s">
        <v>29086</v>
      </c>
      <c r="E3267" s="4" t="s">
        <v>10004</v>
      </c>
      <c r="F3267" s="4">
        <v>35.146364399999996</v>
      </c>
    </row>
    <row r="3268" spans="1:6">
      <c r="A3268" s="4" t="s">
        <v>5526</v>
      </c>
      <c r="B3268" s="4" t="s">
        <v>12519</v>
      </c>
      <c r="C3268" s="4" t="s">
        <v>12518</v>
      </c>
      <c r="F3268" s="4">
        <v>41.340085920000007</v>
      </c>
    </row>
    <row r="3269" spans="1:6">
      <c r="A3269" s="4" t="s">
        <v>5526</v>
      </c>
      <c r="B3269" s="4" t="s">
        <v>8623</v>
      </c>
      <c r="C3269" s="4" t="s">
        <v>8622</v>
      </c>
      <c r="F3269" s="4">
        <v>28.984602437999992</v>
      </c>
    </row>
    <row r="3270" spans="1:6">
      <c r="A3270" s="4" t="s">
        <v>5526</v>
      </c>
      <c r="B3270" s="4" t="s">
        <v>8554</v>
      </c>
      <c r="C3270" s="4" t="s">
        <v>8553</v>
      </c>
      <c r="F3270" s="4">
        <v>39.370234175999997</v>
      </c>
    </row>
    <row r="3271" spans="1:6">
      <c r="A3271" s="4" t="s">
        <v>5526</v>
      </c>
      <c r="B3271" s="4" t="s">
        <v>8552</v>
      </c>
      <c r="C3271" s="4" t="s">
        <v>8551</v>
      </c>
      <c r="F3271" s="4">
        <v>54.13742208</v>
      </c>
    </row>
    <row r="3272" spans="1:6">
      <c r="A3272" s="4" t="s">
        <v>5526</v>
      </c>
      <c r="B3272" s="4" t="s">
        <v>10201</v>
      </c>
      <c r="C3272" s="4" t="s">
        <v>10200</v>
      </c>
      <c r="F3272" s="4">
        <v>38.619814463999994</v>
      </c>
    </row>
    <row r="3273" spans="1:6">
      <c r="A3273" s="4" t="s">
        <v>5526</v>
      </c>
      <c r="B3273" s="4" t="s">
        <v>1706</v>
      </c>
      <c r="C3273" s="4" t="s">
        <v>3852</v>
      </c>
      <c r="F3273" s="4">
        <v>303.9411340800001</v>
      </c>
    </row>
    <row r="3274" spans="1:6">
      <c r="A3274" s="4" t="s">
        <v>5526</v>
      </c>
      <c r="B3274" s="4" t="s">
        <v>10199</v>
      </c>
      <c r="C3274" s="4" t="s">
        <v>10198</v>
      </c>
      <c r="F3274" s="4">
        <v>52.046967168000002</v>
      </c>
    </row>
    <row r="3275" spans="1:6">
      <c r="A3275" s="4" t="s">
        <v>5526</v>
      </c>
      <c r="B3275" s="4" t="s">
        <v>10197</v>
      </c>
      <c r="C3275" s="4" t="s">
        <v>10196</v>
      </c>
      <c r="F3275" s="4">
        <v>32.159050109999995</v>
      </c>
    </row>
    <row r="3276" spans="1:6">
      <c r="A3276" s="4" t="s">
        <v>5526</v>
      </c>
      <c r="B3276" s="4" t="s">
        <v>1707</v>
      </c>
      <c r="C3276" s="4" t="s">
        <v>3853</v>
      </c>
      <c r="F3276" s="4">
        <v>247.33338624000004</v>
      </c>
    </row>
    <row r="3277" spans="1:6">
      <c r="A3277" s="4" t="s">
        <v>5526</v>
      </c>
      <c r="B3277" s="4" t="s">
        <v>10195</v>
      </c>
      <c r="C3277" s="4" t="s">
        <v>10194</v>
      </c>
      <c r="F3277" s="4">
        <v>29.574576864000001</v>
      </c>
    </row>
    <row r="3278" spans="1:6">
      <c r="A3278" s="4" t="s">
        <v>5526</v>
      </c>
      <c r="B3278" s="4" t="s">
        <v>10193</v>
      </c>
      <c r="C3278" s="4" t="s">
        <v>10192</v>
      </c>
      <c r="F3278" s="4">
        <v>34.988319072000003</v>
      </c>
    </row>
    <row r="3279" spans="1:6">
      <c r="A3279" s="4" t="s">
        <v>5526</v>
      </c>
      <c r="B3279" s="4" t="s">
        <v>1708</v>
      </c>
      <c r="C3279" s="4" t="s">
        <v>3854</v>
      </c>
      <c r="F3279" s="4">
        <v>298.2430713600001</v>
      </c>
    </row>
    <row r="3280" spans="1:6">
      <c r="A3280" s="4" t="s">
        <v>5526</v>
      </c>
      <c r="B3280" s="4" t="s">
        <v>10191</v>
      </c>
      <c r="C3280" s="4" t="s">
        <v>10190</v>
      </c>
      <c r="F3280" s="4">
        <v>47.691852767999997</v>
      </c>
    </row>
    <row r="3281" spans="1:6">
      <c r="A3281" s="4" t="s">
        <v>5526</v>
      </c>
      <c r="B3281" s="4" t="s">
        <v>7042</v>
      </c>
      <c r="C3281" s="4" t="s">
        <v>7043</v>
      </c>
      <c r="F3281" s="4">
        <v>401.49569664000006</v>
      </c>
    </row>
    <row r="3282" spans="1:6">
      <c r="A3282" s="4" t="s">
        <v>5526</v>
      </c>
      <c r="B3282" s="4" t="s">
        <v>10189</v>
      </c>
      <c r="C3282" s="4" t="s">
        <v>10188</v>
      </c>
      <c r="F3282" s="4">
        <v>62.539442784000009</v>
      </c>
    </row>
    <row r="3283" spans="1:6">
      <c r="A3283" s="4" t="s">
        <v>5526</v>
      </c>
      <c r="B3283" s="4" t="s">
        <v>9833</v>
      </c>
      <c r="C3283" s="4" t="s">
        <v>9834</v>
      </c>
      <c r="F3283" s="4">
        <v>48.214466495999993</v>
      </c>
    </row>
    <row r="3284" spans="1:6">
      <c r="A3284" s="4" t="s">
        <v>5526</v>
      </c>
      <c r="B3284" s="4" t="s">
        <v>9835</v>
      </c>
      <c r="C3284" s="4" t="s">
        <v>9836</v>
      </c>
      <c r="F3284" s="4">
        <v>63.18265968</v>
      </c>
    </row>
    <row r="3285" spans="1:6">
      <c r="A3285" s="4" t="s">
        <v>5526</v>
      </c>
      <c r="B3285" s="4" t="s">
        <v>9837</v>
      </c>
      <c r="C3285" s="4" t="s">
        <v>9838</v>
      </c>
      <c r="F3285" s="4">
        <v>50.874077430000007</v>
      </c>
    </row>
    <row r="3286" spans="1:6">
      <c r="A3286" s="4" t="s">
        <v>5526</v>
      </c>
      <c r="B3286" s="4" t="s">
        <v>9839</v>
      </c>
      <c r="C3286" s="4" t="s">
        <v>9840</v>
      </c>
      <c r="F3286" s="4">
        <v>63.18265968</v>
      </c>
    </row>
    <row r="3287" spans="1:6">
      <c r="A3287" s="4" t="s">
        <v>5526</v>
      </c>
      <c r="B3287" s="4" t="s">
        <v>10187</v>
      </c>
      <c r="C3287" s="4" t="s">
        <v>10186</v>
      </c>
      <c r="F3287" s="4">
        <v>63.287589222000001</v>
      </c>
    </row>
    <row r="3288" spans="1:6">
      <c r="A3288" s="4" t="s">
        <v>5526</v>
      </c>
      <c r="B3288" s="4" t="s">
        <v>5814</v>
      </c>
      <c r="C3288" s="4" t="s">
        <v>5813</v>
      </c>
      <c r="F3288" s="4">
        <v>25.005056832000001</v>
      </c>
    </row>
    <row r="3289" spans="1:6">
      <c r="A3289" s="4" t="s">
        <v>5526</v>
      </c>
      <c r="B3289" s="4" t="s">
        <v>28232</v>
      </c>
      <c r="C3289" s="4" t="s">
        <v>28233</v>
      </c>
      <c r="F3289" s="4">
        <v>41.718448799999997</v>
      </c>
    </row>
    <row r="3290" spans="1:6">
      <c r="A3290" s="4" t="s">
        <v>5526</v>
      </c>
      <c r="B3290" s="4" t="s">
        <v>28234</v>
      </c>
      <c r="C3290" s="4" t="s">
        <v>28235</v>
      </c>
      <c r="F3290" s="4">
        <v>86.418870048000002</v>
      </c>
    </row>
    <row r="3291" spans="1:6">
      <c r="A3291" s="4" t="s">
        <v>5526</v>
      </c>
      <c r="B3291" s="4" t="s">
        <v>26652</v>
      </c>
      <c r="C3291" s="4" t="s">
        <v>26653</v>
      </c>
      <c r="F3291" s="4">
        <v>47.0523144</v>
      </c>
    </row>
    <row r="3292" spans="1:6">
      <c r="A3292" s="4" t="s">
        <v>5526</v>
      </c>
      <c r="B3292" s="4" t="s">
        <v>1098</v>
      </c>
      <c r="C3292" s="4" t="s">
        <v>4495</v>
      </c>
      <c r="F3292" s="4">
        <v>79.075477152000005</v>
      </c>
    </row>
    <row r="3293" spans="1:6">
      <c r="A3293" s="4" t="s">
        <v>5526</v>
      </c>
      <c r="B3293" s="4" t="s">
        <v>1099</v>
      </c>
      <c r="C3293" s="4" t="s">
        <v>3855</v>
      </c>
      <c r="F3293" s="4">
        <v>76.851018720000013</v>
      </c>
    </row>
    <row r="3294" spans="1:6">
      <c r="A3294" s="4" t="s">
        <v>5526</v>
      </c>
      <c r="B3294" s="4" t="s">
        <v>10185</v>
      </c>
      <c r="C3294" s="4" t="s">
        <v>10184</v>
      </c>
      <c r="F3294" s="4">
        <v>36.731202353999997</v>
      </c>
    </row>
    <row r="3295" spans="1:6">
      <c r="A3295" s="4" t="s">
        <v>5526</v>
      </c>
      <c r="B3295" s="4" t="s">
        <v>1100</v>
      </c>
      <c r="C3295" s="4" t="s">
        <v>3856</v>
      </c>
      <c r="F3295" s="4">
        <v>33.983292671999997</v>
      </c>
    </row>
    <row r="3296" spans="1:6">
      <c r="A3296" s="4" t="s">
        <v>5526</v>
      </c>
      <c r="B3296" s="4" t="s">
        <v>5881</v>
      </c>
      <c r="C3296" s="4" t="s">
        <v>5880</v>
      </c>
      <c r="F3296" s="4">
        <v>38.378608128000003</v>
      </c>
    </row>
    <row r="3297" spans="1:6">
      <c r="A3297" s="4" t="s">
        <v>5526</v>
      </c>
      <c r="B3297" s="4" t="s">
        <v>13699</v>
      </c>
      <c r="C3297" s="4" t="s">
        <v>13700</v>
      </c>
      <c r="F3297" s="4">
        <v>42.599719008000001</v>
      </c>
    </row>
    <row r="3298" spans="1:6">
      <c r="A3298" s="4" t="s">
        <v>5526</v>
      </c>
      <c r="B3298" s="4" t="s">
        <v>1101</v>
      </c>
      <c r="C3298" s="4" t="s">
        <v>3857</v>
      </c>
      <c r="F3298" s="4">
        <v>42.599719008000001</v>
      </c>
    </row>
    <row r="3299" spans="1:6">
      <c r="A3299" s="4" t="s">
        <v>5526</v>
      </c>
      <c r="B3299" s="4" t="s">
        <v>26654</v>
      </c>
      <c r="C3299" s="4" t="s">
        <v>26655</v>
      </c>
      <c r="F3299" s="4">
        <v>48.562875648000002</v>
      </c>
    </row>
    <row r="3300" spans="1:6">
      <c r="A3300" s="4" t="s">
        <v>5526</v>
      </c>
      <c r="B3300" s="4" t="s">
        <v>5607</v>
      </c>
      <c r="C3300" s="4" t="s">
        <v>5608</v>
      </c>
      <c r="F3300" s="4">
        <v>54.00341856</v>
      </c>
    </row>
    <row r="3301" spans="1:6">
      <c r="A3301" s="4" t="s">
        <v>5526</v>
      </c>
      <c r="B3301" s="4" t="s">
        <v>1102</v>
      </c>
      <c r="C3301" s="4" t="s">
        <v>4496</v>
      </c>
      <c r="F3301" s="4">
        <v>48.589676352000005</v>
      </c>
    </row>
    <row r="3302" spans="1:6">
      <c r="A3302" s="4" t="s">
        <v>5526</v>
      </c>
      <c r="B3302" s="4" t="s">
        <v>1103</v>
      </c>
      <c r="C3302" s="4" t="s">
        <v>3858</v>
      </c>
      <c r="F3302" s="4">
        <v>69.092214912000003</v>
      </c>
    </row>
    <row r="3303" spans="1:6">
      <c r="A3303" s="4" t="s">
        <v>5526</v>
      </c>
      <c r="B3303" s="4" t="s">
        <v>10183</v>
      </c>
      <c r="C3303" s="4" t="s">
        <v>10182</v>
      </c>
      <c r="F3303" s="4">
        <v>15.691812192000002</v>
      </c>
    </row>
    <row r="3304" spans="1:6">
      <c r="A3304" s="4" t="s">
        <v>5526</v>
      </c>
      <c r="B3304" s="4" t="s">
        <v>13795</v>
      </c>
      <c r="C3304" s="4" t="s">
        <v>13796</v>
      </c>
      <c r="F3304" s="4">
        <v>17.537464349999997</v>
      </c>
    </row>
    <row r="3305" spans="1:6">
      <c r="A3305" s="4" t="s">
        <v>5526</v>
      </c>
      <c r="B3305" s="4" t="s">
        <v>10181</v>
      </c>
      <c r="C3305" s="4" t="s">
        <v>10180</v>
      </c>
      <c r="F3305" s="4">
        <v>16.559245692000001</v>
      </c>
    </row>
    <row r="3306" spans="1:6">
      <c r="A3306" s="4" t="s">
        <v>5526</v>
      </c>
      <c r="B3306" s="4" t="s">
        <v>10179</v>
      </c>
      <c r="C3306" s="4" t="s">
        <v>10178</v>
      </c>
      <c r="F3306" s="4">
        <v>14.94402</v>
      </c>
    </row>
    <row r="3307" spans="1:6">
      <c r="A3307" s="4" t="s">
        <v>5526</v>
      </c>
      <c r="B3307" s="4" t="s">
        <v>10177</v>
      </c>
      <c r="C3307" s="4" t="s">
        <v>10176</v>
      </c>
      <c r="F3307" s="4">
        <v>16.562835071999999</v>
      </c>
    </row>
    <row r="3308" spans="1:6">
      <c r="A3308" s="4" t="s">
        <v>5526</v>
      </c>
      <c r="B3308" s="4" t="s">
        <v>25961</v>
      </c>
      <c r="C3308" s="4" t="s">
        <v>25962</v>
      </c>
      <c r="F3308" s="4">
        <v>20.462337504000001</v>
      </c>
    </row>
    <row r="3309" spans="1:6">
      <c r="A3309" s="4" t="s">
        <v>5526</v>
      </c>
      <c r="B3309" s="4" t="s">
        <v>10175</v>
      </c>
      <c r="C3309" s="4" t="s">
        <v>10174</v>
      </c>
      <c r="F3309" s="4">
        <v>27.074130299999997</v>
      </c>
    </row>
    <row r="3310" spans="1:6">
      <c r="A3310" s="4" t="s">
        <v>5526</v>
      </c>
      <c r="B3310" s="4" t="s">
        <v>1104</v>
      </c>
      <c r="C3310" s="4" t="s">
        <v>4497</v>
      </c>
      <c r="F3310" s="4">
        <v>28.515949056000004</v>
      </c>
    </row>
    <row r="3311" spans="1:6">
      <c r="A3311" s="4" t="s">
        <v>5526</v>
      </c>
      <c r="B3311" s="4" t="s">
        <v>1105</v>
      </c>
      <c r="C3311" s="4" t="s">
        <v>3859</v>
      </c>
      <c r="F3311" s="4">
        <v>37.440583488000001</v>
      </c>
    </row>
    <row r="3312" spans="1:6">
      <c r="A3312" s="4" t="s">
        <v>5526</v>
      </c>
      <c r="B3312" s="4" t="s">
        <v>1106</v>
      </c>
      <c r="C3312" s="4" t="s">
        <v>3860</v>
      </c>
      <c r="F3312" s="4">
        <v>62.874451584000006</v>
      </c>
    </row>
    <row r="3313" spans="1:6">
      <c r="A3313" s="4" t="s">
        <v>5526</v>
      </c>
      <c r="B3313" s="4" t="s">
        <v>10173</v>
      </c>
      <c r="C3313" s="4" t="s">
        <v>10172</v>
      </c>
      <c r="F3313" s="4">
        <v>14.043568896000002</v>
      </c>
    </row>
    <row r="3314" spans="1:6">
      <c r="A3314" s="4" t="s">
        <v>5526</v>
      </c>
      <c r="B3314" s="4" t="s">
        <v>10171</v>
      </c>
      <c r="C3314" s="4" t="s">
        <v>10170</v>
      </c>
      <c r="F3314" s="4">
        <v>14.150771712000001</v>
      </c>
    </row>
    <row r="3315" spans="1:6">
      <c r="A3315" s="4" t="s">
        <v>5526</v>
      </c>
      <c r="B3315" s="4" t="s">
        <v>10169</v>
      </c>
      <c r="C3315" s="4" t="s">
        <v>10168</v>
      </c>
      <c r="F3315" s="4">
        <v>23.950496987999994</v>
      </c>
    </row>
    <row r="3316" spans="1:6">
      <c r="A3316" s="4" t="s">
        <v>5526</v>
      </c>
      <c r="B3316" s="4" t="s">
        <v>10167</v>
      </c>
      <c r="C3316" s="4" t="s">
        <v>10166</v>
      </c>
      <c r="F3316" s="4">
        <v>18.036873792000002</v>
      </c>
    </row>
    <row r="3317" spans="1:6">
      <c r="A3317" s="4" t="s">
        <v>5526</v>
      </c>
      <c r="B3317" s="4" t="s">
        <v>10165</v>
      </c>
      <c r="C3317" s="4" t="s">
        <v>10164</v>
      </c>
      <c r="F3317" s="4">
        <v>20.046926592000002</v>
      </c>
    </row>
    <row r="3318" spans="1:6">
      <c r="A3318" s="4" t="s">
        <v>5526</v>
      </c>
      <c r="B3318" s="4" t="s">
        <v>10163</v>
      </c>
      <c r="C3318" s="4" t="s">
        <v>10162</v>
      </c>
      <c r="F3318" s="4">
        <v>29.373571584000004</v>
      </c>
    </row>
    <row r="3319" spans="1:6">
      <c r="A3319" s="4" t="s">
        <v>5526</v>
      </c>
      <c r="B3319" s="4" t="s">
        <v>10161</v>
      </c>
      <c r="C3319" s="4" t="s">
        <v>10160</v>
      </c>
      <c r="F3319" s="4">
        <v>21.759180497999999</v>
      </c>
    </row>
    <row r="3320" spans="1:6">
      <c r="A3320" s="4" t="s">
        <v>5526</v>
      </c>
      <c r="B3320" s="4" t="s">
        <v>10159</v>
      </c>
      <c r="C3320" s="4" t="s">
        <v>10158</v>
      </c>
      <c r="F3320" s="4">
        <v>22.097180448</v>
      </c>
    </row>
    <row r="3321" spans="1:6">
      <c r="A3321" s="4" t="s">
        <v>5526</v>
      </c>
      <c r="B3321" s="4" t="s">
        <v>13697</v>
      </c>
      <c r="C3321" s="4" t="s">
        <v>13698</v>
      </c>
      <c r="F3321" s="4">
        <v>22.633194528000004</v>
      </c>
    </row>
    <row r="3322" spans="1:6">
      <c r="A3322" s="4" t="s">
        <v>5526</v>
      </c>
      <c r="B3322" s="4" t="s">
        <v>1093</v>
      </c>
      <c r="C3322" s="4" t="s">
        <v>3861</v>
      </c>
      <c r="F3322" s="4">
        <v>23.477416704000003</v>
      </c>
    </row>
    <row r="3323" spans="1:6">
      <c r="A3323" s="4" t="s">
        <v>5526</v>
      </c>
      <c r="B3323" s="4" t="s">
        <v>1094</v>
      </c>
      <c r="C3323" s="4" t="s">
        <v>4498</v>
      </c>
      <c r="F3323" s="4">
        <v>69.186017376000009</v>
      </c>
    </row>
    <row r="3324" spans="1:6">
      <c r="A3324" s="4" t="s">
        <v>5526</v>
      </c>
      <c r="B3324" s="4" t="s">
        <v>10157</v>
      </c>
      <c r="C3324" s="4" t="s">
        <v>10156</v>
      </c>
      <c r="F3324" s="4">
        <v>68.355195551999998</v>
      </c>
    </row>
    <row r="3325" spans="1:6">
      <c r="A3325" s="4" t="s">
        <v>5526</v>
      </c>
      <c r="B3325" s="4" t="s">
        <v>1023</v>
      </c>
      <c r="C3325" s="4" t="s">
        <v>3862</v>
      </c>
      <c r="F3325" s="4">
        <v>102.61989561600002</v>
      </c>
    </row>
    <row r="3326" spans="1:6">
      <c r="A3326" s="4" t="s">
        <v>5526</v>
      </c>
      <c r="B3326" s="4" t="s">
        <v>25292</v>
      </c>
      <c r="C3326" s="4" t="s">
        <v>25293</v>
      </c>
      <c r="F3326" s="4">
        <v>91.296598175999989</v>
      </c>
    </row>
    <row r="3327" spans="1:6">
      <c r="A3327" s="4" t="s">
        <v>5526</v>
      </c>
      <c r="B3327" s="4" t="s">
        <v>1024</v>
      </c>
      <c r="C3327" s="4" t="s">
        <v>3863</v>
      </c>
      <c r="F3327" s="4">
        <v>105.25976495999998</v>
      </c>
    </row>
    <row r="3328" spans="1:6">
      <c r="A3328" s="4" t="s">
        <v>5526</v>
      </c>
      <c r="B3328" s="4" t="s">
        <v>10155</v>
      </c>
      <c r="C3328" s="4" t="s">
        <v>10154</v>
      </c>
      <c r="F3328" s="4">
        <v>17.929670976000001</v>
      </c>
    </row>
    <row r="3329" spans="1:6">
      <c r="A3329" s="4" t="s">
        <v>5526</v>
      </c>
      <c r="B3329" s="4" t="s">
        <v>1743</v>
      </c>
      <c r="C3329" s="4" t="s">
        <v>3864</v>
      </c>
      <c r="F3329" s="4">
        <v>33.206072255999999</v>
      </c>
    </row>
    <row r="3330" spans="1:6">
      <c r="A3330" s="4" t="s">
        <v>5526</v>
      </c>
      <c r="B3330" s="4" t="s">
        <v>13797</v>
      </c>
      <c r="C3330" s="4" t="s">
        <v>13798</v>
      </c>
      <c r="F3330" s="4">
        <v>351.92641800000001</v>
      </c>
    </row>
    <row r="3331" spans="1:6">
      <c r="A3331" s="4" t="s">
        <v>5526</v>
      </c>
      <c r="B3331" s="4" t="s">
        <v>10153</v>
      </c>
      <c r="C3331" s="4" t="s">
        <v>10152</v>
      </c>
      <c r="F3331" s="4">
        <v>44.207761248000004</v>
      </c>
    </row>
    <row r="3332" spans="1:6">
      <c r="A3332" s="4" t="s">
        <v>5526</v>
      </c>
      <c r="B3332" s="4" t="s">
        <v>10151</v>
      </c>
      <c r="C3332" s="4" t="s">
        <v>10150</v>
      </c>
      <c r="F3332" s="4">
        <v>53.467404479999999</v>
      </c>
    </row>
    <row r="3333" spans="1:6">
      <c r="A3333" s="4" t="s">
        <v>5526</v>
      </c>
      <c r="B3333" s="4" t="s">
        <v>10149</v>
      </c>
      <c r="C3333" s="4" t="s">
        <v>10148</v>
      </c>
      <c r="F3333" s="4">
        <v>59.363559359999996</v>
      </c>
    </row>
    <row r="3334" spans="1:6">
      <c r="A3334" s="4" t="s">
        <v>5526</v>
      </c>
      <c r="B3334" s="4" t="s">
        <v>1107</v>
      </c>
      <c r="C3334" s="4" t="s">
        <v>3865</v>
      </c>
      <c r="F3334" s="4">
        <v>39.477436992000001</v>
      </c>
    </row>
    <row r="3335" spans="1:6">
      <c r="A3335" s="4" t="s">
        <v>5526</v>
      </c>
      <c r="B3335" s="4" t="s">
        <v>7111</v>
      </c>
      <c r="C3335" s="4" t="s">
        <v>7112</v>
      </c>
      <c r="F3335" s="4">
        <v>44.810777088000002</v>
      </c>
    </row>
    <row r="3336" spans="1:6">
      <c r="A3336" s="4" t="s">
        <v>5526</v>
      </c>
      <c r="B3336" s="4" t="s">
        <v>9841</v>
      </c>
      <c r="C3336" s="4" t="s">
        <v>9842</v>
      </c>
      <c r="F3336" s="4">
        <v>55.504257984000006</v>
      </c>
    </row>
    <row r="3337" spans="1:6">
      <c r="A3337" s="4" t="s">
        <v>5526</v>
      </c>
      <c r="B3337" s="4" t="s">
        <v>9843</v>
      </c>
      <c r="C3337" s="4" t="s">
        <v>9844</v>
      </c>
      <c r="F3337" s="4">
        <v>38.081527109999996</v>
      </c>
    </row>
    <row r="3338" spans="1:6">
      <c r="A3338" s="4" t="s">
        <v>5526</v>
      </c>
      <c r="B3338" s="4" t="s">
        <v>5706</v>
      </c>
      <c r="C3338" s="4" t="s">
        <v>5707</v>
      </c>
      <c r="F3338" s="4">
        <v>81.420538751999999</v>
      </c>
    </row>
    <row r="3339" spans="1:6">
      <c r="A3339" s="4" t="s">
        <v>5526</v>
      </c>
      <c r="B3339" s="4" t="s">
        <v>1053</v>
      </c>
      <c r="C3339" s="4" t="s">
        <v>4499</v>
      </c>
      <c r="F3339" s="4">
        <v>66.988359648000014</v>
      </c>
    </row>
    <row r="3340" spans="1:6">
      <c r="A3340" s="4" t="s">
        <v>5526</v>
      </c>
      <c r="B3340" s="4" t="s">
        <v>26656</v>
      </c>
      <c r="C3340" s="4" t="s">
        <v>26657</v>
      </c>
      <c r="F3340" s="4">
        <v>113.259775104</v>
      </c>
    </row>
    <row r="3341" spans="1:6">
      <c r="A3341" s="4" t="s">
        <v>5526</v>
      </c>
      <c r="B3341" s="4" t="s">
        <v>1054</v>
      </c>
      <c r="C3341" s="4" t="s">
        <v>4500</v>
      </c>
      <c r="F3341" s="4">
        <v>113.35357756800002</v>
      </c>
    </row>
    <row r="3342" spans="1:6">
      <c r="A3342" s="4" t="s">
        <v>5526</v>
      </c>
      <c r="B3342" s="4" t="s">
        <v>10147</v>
      </c>
      <c r="C3342" s="4" t="s">
        <v>10146</v>
      </c>
      <c r="F3342" s="4">
        <v>55.209450240000002</v>
      </c>
    </row>
    <row r="3343" spans="1:6">
      <c r="A3343" s="4" t="s">
        <v>5526</v>
      </c>
      <c r="B3343" s="4" t="s">
        <v>1055</v>
      </c>
      <c r="C3343" s="4" t="s">
        <v>4501</v>
      </c>
      <c r="F3343" s="4">
        <v>33.715285631999997</v>
      </c>
    </row>
    <row r="3344" spans="1:6">
      <c r="A3344" s="4" t="s">
        <v>5526</v>
      </c>
      <c r="B3344" s="4" t="s">
        <v>1056</v>
      </c>
      <c r="C3344" s="4" t="s">
        <v>4502</v>
      </c>
      <c r="F3344" s="4">
        <v>23.008404384000002</v>
      </c>
    </row>
    <row r="3345" spans="1:6">
      <c r="A3345" s="4" t="s">
        <v>5526</v>
      </c>
      <c r="B3345" s="4" t="s">
        <v>1057</v>
      </c>
      <c r="C3345" s="4" t="s">
        <v>4503</v>
      </c>
      <c r="F3345" s="4">
        <v>15.263000928</v>
      </c>
    </row>
    <row r="3346" spans="1:6">
      <c r="A3346" s="4" t="s">
        <v>6989</v>
      </c>
      <c r="B3346" s="4" t="s">
        <v>8194</v>
      </c>
      <c r="C3346" s="4" t="s">
        <v>28702</v>
      </c>
      <c r="F3346" s="4">
        <v>15.598009727999999</v>
      </c>
    </row>
    <row r="3347" spans="1:6">
      <c r="A3347" s="4" t="s">
        <v>5526</v>
      </c>
      <c r="B3347" s="4" t="s">
        <v>9845</v>
      </c>
      <c r="C3347" s="4" t="s">
        <v>9846</v>
      </c>
      <c r="F3347" s="4">
        <v>47.303242559999994</v>
      </c>
    </row>
    <row r="3348" spans="1:6">
      <c r="A3348" s="4" t="s">
        <v>5526</v>
      </c>
      <c r="B3348" s="4" t="s">
        <v>10145</v>
      </c>
      <c r="C3348" s="4" t="s">
        <v>10144</v>
      </c>
      <c r="F3348" s="4">
        <v>25.554471264000007</v>
      </c>
    </row>
    <row r="3349" spans="1:6">
      <c r="A3349" s="4" t="s">
        <v>5526</v>
      </c>
      <c r="B3349" s="4" t="s">
        <v>7044</v>
      </c>
      <c r="C3349" s="4" t="s">
        <v>7045</v>
      </c>
      <c r="F3349" s="4">
        <v>31.691832479999995</v>
      </c>
    </row>
    <row r="3350" spans="1:6">
      <c r="A3350" s="4" t="s">
        <v>5526</v>
      </c>
      <c r="B3350" s="4" t="s">
        <v>5367</v>
      </c>
      <c r="C3350" s="4" t="s">
        <v>5368</v>
      </c>
      <c r="F3350" s="4">
        <v>20.368535039999998</v>
      </c>
    </row>
    <row r="3351" spans="1:6">
      <c r="A3351" s="4" t="s">
        <v>5526</v>
      </c>
      <c r="B3351" s="4" t="s">
        <v>8356</v>
      </c>
      <c r="C3351" s="4" t="s">
        <v>8355</v>
      </c>
      <c r="F3351" s="4">
        <v>17.412082379999998</v>
      </c>
    </row>
    <row r="3352" spans="1:6">
      <c r="A3352" s="4" t="s">
        <v>5526</v>
      </c>
      <c r="B3352" s="4" t="s">
        <v>8193</v>
      </c>
      <c r="C3352" s="4" t="s">
        <v>8192</v>
      </c>
      <c r="F3352" s="4">
        <v>31.892837759999999</v>
      </c>
    </row>
    <row r="3353" spans="1:6">
      <c r="A3353" s="4" t="s">
        <v>5526</v>
      </c>
      <c r="B3353" s="4" t="s">
        <v>7109</v>
      </c>
      <c r="C3353" s="4" t="s">
        <v>7110</v>
      </c>
      <c r="F3353" s="4">
        <v>87.285466025999995</v>
      </c>
    </row>
    <row r="3354" spans="1:6">
      <c r="A3354" s="4" t="s">
        <v>5526</v>
      </c>
      <c r="B3354" s="4" t="s">
        <v>28236</v>
      </c>
      <c r="C3354" s="4" t="s">
        <v>28237</v>
      </c>
      <c r="E3354" s="4" t="s">
        <v>10004</v>
      </c>
      <c r="F3354" s="4">
        <v>25.264425899999996</v>
      </c>
    </row>
    <row r="3355" spans="1:6">
      <c r="A3355" s="4" t="s">
        <v>5526</v>
      </c>
      <c r="B3355" s="4" t="s">
        <v>12467</v>
      </c>
      <c r="C3355" s="4" t="s">
        <v>12468</v>
      </c>
      <c r="F3355" s="4">
        <v>46.491444450000003</v>
      </c>
    </row>
    <row r="3356" spans="1:6">
      <c r="A3356" s="4" t="s">
        <v>5526</v>
      </c>
      <c r="B3356" s="4" t="s">
        <v>8354</v>
      </c>
      <c r="C3356" s="4" t="s">
        <v>8353</v>
      </c>
      <c r="F3356" s="4">
        <v>57.5114862</v>
      </c>
    </row>
    <row r="3357" spans="1:6">
      <c r="A3357" s="4" t="s">
        <v>5526</v>
      </c>
      <c r="B3357" s="4" t="s">
        <v>1058</v>
      </c>
      <c r="C3357" s="4" t="s">
        <v>4504</v>
      </c>
      <c r="F3357" s="4">
        <v>78.767269056000004</v>
      </c>
    </row>
    <row r="3358" spans="1:6">
      <c r="A3358" s="4" t="s">
        <v>5526</v>
      </c>
      <c r="B3358" s="4" t="s">
        <v>1059</v>
      </c>
      <c r="C3358" s="4" t="s">
        <v>4505</v>
      </c>
      <c r="F3358" s="4">
        <v>83.336789088000003</v>
      </c>
    </row>
    <row r="3359" spans="1:6">
      <c r="A3359" s="4" t="s">
        <v>5526</v>
      </c>
      <c r="B3359" s="4" t="s">
        <v>1060</v>
      </c>
      <c r="C3359" s="4" t="s">
        <v>4506</v>
      </c>
      <c r="F3359" s="4">
        <v>66.834255599999992</v>
      </c>
    </row>
    <row r="3360" spans="1:6">
      <c r="A3360" s="4" t="s">
        <v>5526</v>
      </c>
      <c r="B3360" s="4" t="s">
        <v>1061</v>
      </c>
      <c r="C3360" s="4" t="s">
        <v>4507</v>
      </c>
      <c r="F3360" s="4">
        <v>54.619834751999996</v>
      </c>
    </row>
    <row r="3361" spans="1:6">
      <c r="A3361" s="4" t="s">
        <v>5526</v>
      </c>
      <c r="B3361" s="4" t="s">
        <v>26658</v>
      </c>
      <c r="C3361" s="4" t="s">
        <v>3866</v>
      </c>
      <c r="F3361" s="4">
        <v>70.191043776000015</v>
      </c>
    </row>
    <row r="3362" spans="1:6">
      <c r="A3362" s="4" t="s">
        <v>5526</v>
      </c>
      <c r="B3362" s="4" t="s">
        <v>8352</v>
      </c>
      <c r="C3362" s="4" t="s">
        <v>8351</v>
      </c>
      <c r="F3362" s="4">
        <v>30.351797280000003</v>
      </c>
    </row>
    <row r="3363" spans="1:6">
      <c r="A3363" s="4" t="s">
        <v>5526</v>
      </c>
      <c r="B3363" s="4" t="s">
        <v>13693</v>
      </c>
      <c r="C3363" s="4" t="s">
        <v>13694</v>
      </c>
      <c r="F3363" s="4">
        <v>40.000409658000002</v>
      </c>
    </row>
    <row r="3364" spans="1:6">
      <c r="A3364" s="4" t="s">
        <v>5526</v>
      </c>
      <c r="B3364" s="4" t="s">
        <v>1741</v>
      </c>
      <c r="C3364" s="4" t="s">
        <v>1742</v>
      </c>
      <c r="F3364" s="4">
        <v>115.76523456000001</v>
      </c>
    </row>
    <row r="3365" spans="1:6">
      <c r="A3365" s="4" t="s">
        <v>5526</v>
      </c>
      <c r="B3365" s="4" t="s">
        <v>12067</v>
      </c>
      <c r="C3365" s="4" t="s">
        <v>12068</v>
      </c>
      <c r="F3365" s="4">
        <v>80.080503551999982</v>
      </c>
    </row>
    <row r="3366" spans="1:6">
      <c r="A3366" s="4" t="s">
        <v>5526</v>
      </c>
      <c r="B3366" s="4" t="s">
        <v>5717</v>
      </c>
      <c r="C3366" s="4" t="s">
        <v>5718</v>
      </c>
      <c r="F3366" s="4">
        <v>22.686795935999999</v>
      </c>
    </row>
    <row r="3367" spans="1:6">
      <c r="A3367" s="4" t="s">
        <v>5526</v>
      </c>
      <c r="B3367" s="4" t="s">
        <v>7046</v>
      </c>
      <c r="C3367" s="4" t="s">
        <v>7047</v>
      </c>
      <c r="F3367" s="4">
        <v>36.234551807999999</v>
      </c>
    </row>
    <row r="3368" spans="1:6">
      <c r="A3368" s="4" t="s">
        <v>5526</v>
      </c>
      <c r="B3368" s="4" t="s">
        <v>28238</v>
      </c>
      <c r="C3368" s="4" t="s">
        <v>28239</v>
      </c>
      <c r="F3368" s="4">
        <v>134.49076992000002</v>
      </c>
    </row>
    <row r="3369" spans="1:6">
      <c r="A3369" s="4" t="s">
        <v>5526</v>
      </c>
      <c r="B3369" s="4" t="s">
        <v>1063</v>
      </c>
      <c r="C3369" s="4" t="s">
        <v>3867</v>
      </c>
      <c r="F3369" s="4">
        <v>163.68023232000004</v>
      </c>
    </row>
    <row r="3370" spans="1:6">
      <c r="A3370" s="4" t="s">
        <v>5526</v>
      </c>
      <c r="B3370" s="4" t="s">
        <v>8350</v>
      </c>
      <c r="C3370" s="4" t="s">
        <v>8349</v>
      </c>
      <c r="F3370" s="4">
        <v>22.1746266</v>
      </c>
    </row>
    <row r="3371" spans="1:6">
      <c r="A3371" s="4" t="s">
        <v>5526</v>
      </c>
      <c r="B3371" s="4" t="s">
        <v>26659</v>
      </c>
      <c r="C3371" s="4" t="s">
        <v>26660</v>
      </c>
      <c r="F3371" s="4">
        <v>122.69846016000002</v>
      </c>
    </row>
    <row r="3372" spans="1:6">
      <c r="A3372" s="4" t="s">
        <v>5526</v>
      </c>
      <c r="B3372" s="4" t="s">
        <v>29087</v>
      </c>
      <c r="C3372" s="4" t="s">
        <v>29088</v>
      </c>
      <c r="E3372" s="4" t="s">
        <v>10004</v>
      </c>
      <c r="F3372" s="4">
        <v>47.624851007999993</v>
      </c>
    </row>
    <row r="3373" spans="1:6">
      <c r="A3373" s="4" t="s">
        <v>5526</v>
      </c>
      <c r="B3373" s="4" t="s">
        <v>1737</v>
      </c>
      <c r="C3373" s="4" t="s">
        <v>1738</v>
      </c>
      <c r="F3373" s="4">
        <v>56.549485440000012</v>
      </c>
    </row>
    <row r="3374" spans="1:6">
      <c r="A3374" s="4" t="s">
        <v>5526</v>
      </c>
      <c r="B3374" s="4" t="s">
        <v>29089</v>
      </c>
      <c r="C3374" s="4" t="s">
        <v>29090</v>
      </c>
      <c r="E3374" s="4" t="s">
        <v>10004</v>
      </c>
      <c r="F3374" s="4">
        <v>26.788387499999995</v>
      </c>
    </row>
    <row r="3375" spans="1:6">
      <c r="A3375" s="4" t="s">
        <v>5526</v>
      </c>
      <c r="B3375" s="4" t="s">
        <v>13695</v>
      </c>
      <c r="C3375" s="4" t="s">
        <v>13696</v>
      </c>
      <c r="F3375" s="4">
        <v>26.680100832000001</v>
      </c>
    </row>
    <row r="3376" spans="1:6">
      <c r="A3376" s="4" t="s">
        <v>5526</v>
      </c>
      <c r="B3376" s="4" t="s">
        <v>11699</v>
      </c>
      <c r="C3376" s="4" t="s">
        <v>11700</v>
      </c>
      <c r="F3376" s="4">
        <v>24.629846976</v>
      </c>
    </row>
    <row r="3377" spans="1:6">
      <c r="A3377" s="4" t="s">
        <v>5526</v>
      </c>
      <c r="B3377" s="4" t="s">
        <v>7162</v>
      </c>
      <c r="C3377" s="4" t="s">
        <v>7161</v>
      </c>
      <c r="F3377" s="4">
        <v>36.515959200000005</v>
      </c>
    </row>
    <row r="3378" spans="1:6">
      <c r="A3378" s="4" t="s">
        <v>5526</v>
      </c>
      <c r="B3378" s="4" t="s">
        <v>8189</v>
      </c>
      <c r="C3378" s="4" t="s">
        <v>8188</v>
      </c>
      <c r="F3378" s="4">
        <v>22.284785376000002</v>
      </c>
    </row>
    <row r="3379" spans="1:6">
      <c r="A3379" s="4" t="s">
        <v>5526</v>
      </c>
      <c r="B3379" s="4" t="s">
        <v>25755</v>
      </c>
      <c r="C3379" s="4" t="s">
        <v>3866</v>
      </c>
      <c r="F3379" s="4">
        <v>22.968203328000005</v>
      </c>
    </row>
    <row r="3380" spans="1:6">
      <c r="A3380" s="4" t="s">
        <v>5526</v>
      </c>
      <c r="B3380" s="4" t="s">
        <v>8191</v>
      </c>
      <c r="C3380" s="4" t="s">
        <v>8190</v>
      </c>
      <c r="F3380" s="4">
        <v>27.363518784000004</v>
      </c>
    </row>
    <row r="3381" spans="1:6">
      <c r="A3381" s="4" t="s">
        <v>5526</v>
      </c>
      <c r="B3381" s="4" t="s">
        <v>10143</v>
      </c>
      <c r="C3381" s="4" t="s">
        <v>10142</v>
      </c>
      <c r="F3381" s="4">
        <v>64.469093471999997</v>
      </c>
    </row>
    <row r="3382" spans="1:6">
      <c r="A3382" s="4" t="s">
        <v>5526</v>
      </c>
      <c r="B3382" s="4" t="s">
        <v>10141</v>
      </c>
      <c r="C3382" s="4" t="s">
        <v>10140</v>
      </c>
      <c r="F3382" s="4">
        <v>31.892837759999999</v>
      </c>
    </row>
    <row r="3383" spans="1:6">
      <c r="A3383" s="4" t="s">
        <v>5526</v>
      </c>
      <c r="B3383" s="4" t="s">
        <v>10139</v>
      </c>
      <c r="C3383" s="4" t="s">
        <v>10138</v>
      </c>
      <c r="F3383" s="4">
        <v>37.145775743999998</v>
      </c>
    </row>
    <row r="3384" spans="1:6">
      <c r="A3384" s="4" t="s">
        <v>5526</v>
      </c>
      <c r="B3384" s="4" t="s">
        <v>10137</v>
      </c>
      <c r="C3384" s="4" t="s">
        <v>10136</v>
      </c>
      <c r="F3384" s="4">
        <v>42.492516192000011</v>
      </c>
    </row>
    <row r="3385" spans="1:6">
      <c r="A3385" s="4" t="s">
        <v>5526</v>
      </c>
      <c r="B3385" s="4" t="s">
        <v>10135</v>
      </c>
      <c r="C3385" s="4" t="s">
        <v>10134</v>
      </c>
      <c r="F3385" s="4">
        <v>38.638239947999992</v>
      </c>
    </row>
    <row r="3386" spans="1:6">
      <c r="A3386" s="4" t="s">
        <v>5526</v>
      </c>
      <c r="B3386" s="4" t="s">
        <v>7113</v>
      </c>
      <c r="C3386" s="4" t="s">
        <v>7114</v>
      </c>
      <c r="F3386" s="4">
        <v>72.817512768000014</v>
      </c>
    </row>
    <row r="3387" spans="1:6">
      <c r="A3387" s="4" t="s">
        <v>5526</v>
      </c>
      <c r="B3387" s="4" t="s">
        <v>10133</v>
      </c>
      <c r="C3387" s="4" t="s">
        <v>10132</v>
      </c>
      <c r="F3387" s="4">
        <v>76.636852379999993</v>
      </c>
    </row>
    <row r="3388" spans="1:6">
      <c r="A3388" s="4" t="s">
        <v>5526</v>
      </c>
      <c r="B3388" s="4" t="s">
        <v>1705</v>
      </c>
      <c r="C3388" s="4" t="s">
        <v>3868</v>
      </c>
      <c r="F3388" s="4">
        <v>53.038593215999995</v>
      </c>
    </row>
    <row r="3389" spans="1:6">
      <c r="A3389" s="4" t="s">
        <v>5526</v>
      </c>
      <c r="B3389" s="4" t="s">
        <v>10131</v>
      </c>
      <c r="C3389" s="4" t="s">
        <v>10130</v>
      </c>
      <c r="F3389" s="4">
        <v>115.83514944000002</v>
      </c>
    </row>
    <row r="3390" spans="1:6">
      <c r="A3390" s="4" t="s">
        <v>5526</v>
      </c>
      <c r="B3390" s="4" t="s">
        <v>10129</v>
      </c>
      <c r="C3390" s="4" t="s">
        <v>10128</v>
      </c>
      <c r="F3390" s="4">
        <v>116.03324160000001</v>
      </c>
    </row>
    <row r="3391" spans="1:6">
      <c r="A3391" s="4" t="s">
        <v>5526</v>
      </c>
      <c r="B3391" s="4" t="s">
        <v>10127</v>
      </c>
      <c r="C3391" s="4" t="s">
        <v>10126</v>
      </c>
      <c r="F3391" s="4">
        <v>64.562895936000004</v>
      </c>
    </row>
    <row r="3392" spans="1:6">
      <c r="A3392" s="4" t="s">
        <v>5526</v>
      </c>
      <c r="B3392" s="4" t="s">
        <v>10125</v>
      </c>
      <c r="C3392" s="4" t="s">
        <v>10124</v>
      </c>
      <c r="F3392" s="4">
        <v>18.586288224</v>
      </c>
    </row>
    <row r="3393" spans="1:6">
      <c r="A3393" s="4" t="s">
        <v>5526</v>
      </c>
      <c r="B3393" s="4" t="s">
        <v>1640</v>
      </c>
      <c r="C3393" s="4" t="s">
        <v>3869</v>
      </c>
      <c r="F3393" s="4">
        <v>36.140749344</v>
      </c>
    </row>
    <row r="3394" spans="1:6">
      <c r="A3394" s="4" t="s">
        <v>5526</v>
      </c>
      <c r="B3394" s="4" t="s">
        <v>1641</v>
      </c>
      <c r="C3394" s="4" t="s">
        <v>3870</v>
      </c>
      <c r="F3394" s="4">
        <v>36.757165536000002</v>
      </c>
    </row>
    <row r="3395" spans="1:6">
      <c r="A3395" s="4" t="s">
        <v>5526</v>
      </c>
      <c r="B3395" s="4" t="s">
        <v>10123</v>
      </c>
      <c r="C3395" s="4" t="s">
        <v>10122</v>
      </c>
      <c r="F3395" s="4">
        <v>46.083810528000001</v>
      </c>
    </row>
    <row r="3396" spans="1:6">
      <c r="A3396" s="4" t="s">
        <v>5526</v>
      </c>
      <c r="B3396" s="4" t="s">
        <v>10121</v>
      </c>
      <c r="C3396" s="4" t="s">
        <v>10120</v>
      </c>
      <c r="F3396" s="4">
        <v>47.308746276000001</v>
      </c>
    </row>
    <row r="3397" spans="1:6">
      <c r="A3397" s="4" t="s">
        <v>5526</v>
      </c>
      <c r="B3397" s="4" t="s">
        <v>10119</v>
      </c>
      <c r="C3397" s="4" t="s">
        <v>10118</v>
      </c>
      <c r="F3397" s="4">
        <v>45.271414188000001</v>
      </c>
    </row>
    <row r="3398" spans="1:6">
      <c r="A3398" s="4" t="s">
        <v>5526</v>
      </c>
      <c r="B3398" s="4" t="s">
        <v>10117</v>
      </c>
      <c r="C3398" s="4" t="s">
        <v>10116</v>
      </c>
      <c r="F3398" s="4">
        <v>53.029859058000007</v>
      </c>
    </row>
    <row r="3399" spans="1:6">
      <c r="A3399" s="4" t="s">
        <v>5526</v>
      </c>
      <c r="B3399" s="4" t="s">
        <v>10115</v>
      </c>
      <c r="C3399" s="4" t="s">
        <v>10114</v>
      </c>
      <c r="F3399" s="4">
        <v>53.029859058000007</v>
      </c>
    </row>
    <row r="3400" spans="1:6">
      <c r="A3400" s="4" t="s">
        <v>5526</v>
      </c>
      <c r="B3400" s="4" t="s">
        <v>10113</v>
      </c>
      <c r="C3400" s="4" t="s">
        <v>10112</v>
      </c>
      <c r="F3400" s="4">
        <v>53.029859058000007</v>
      </c>
    </row>
    <row r="3401" spans="1:6">
      <c r="A3401" s="4" t="s">
        <v>5526</v>
      </c>
      <c r="B3401" s="4" t="s">
        <v>1016</v>
      </c>
      <c r="C3401" s="4" t="s">
        <v>4508</v>
      </c>
      <c r="F3401" s="4">
        <v>48.670078464000007</v>
      </c>
    </row>
    <row r="3402" spans="1:6">
      <c r="A3402" s="4" t="s">
        <v>5526</v>
      </c>
      <c r="B3402" s="4" t="s">
        <v>10111</v>
      </c>
      <c r="C3402" s="4" t="s">
        <v>10110</v>
      </c>
      <c r="F3402" s="4">
        <v>14.604828282</v>
      </c>
    </row>
    <row r="3403" spans="1:6">
      <c r="A3403" s="4" t="s">
        <v>5526</v>
      </c>
      <c r="B3403" s="4" t="s">
        <v>10109</v>
      </c>
      <c r="C3403" s="4" t="s">
        <v>10108</v>
      </c>
      <c r="F3403" s="4">
        <v>368.64735552000013</v>
      </c>
    </row>
    <row r="3404" spans="1:6">
      <c r="A3404" s="4" t="s">
        <v>5526</v>
      </c>
      <c r="B3404" s="4" t="s">
        <v>6020</v>
      </c>
      <c r="C3404" s="4" t="s">
        <v>6021</v>
      </c>
      <c r="F3404" s="4">
        <v>6.2870968975609518</v>
      </c>
    </row>
    <row r="3405" spans="1:6">
      <c r="A3405" s="4" t="s">
        <v>5526</v>
      </c>
      <c r="B3405" s="4" t="s">
        <v>10107</v>
      </c>
      <c r="C3405" s="4" t="s">
        <v>10106</v>
      </c>
      <c r="F3405" s="4">
        <v>11.856798953999999</v>
      </c>
    </row>
    <row r="3406" spans="1:6">
      <c r="A3406" s="4" t="s">
        <v>5526</v>
      </c>
      <c r="B3406" s="4" t="s">
        <v>11440</v>
      </c>
      <c r="C3406" s="4" t="s">
        <v>11439</v>
      </c>
      <c r="F3406" s="4">
        <v>18.572887871999999</v>
      </c>
    </row>
    <row r="3407" spans="1:6">
      <c r="A3407" s="4" t="s">
        <v>5526</v>
      </c>
      <c r="B3407" s="4" t="s">
        <v>5719</v>
      </c>
      <c r="C3407" s="4" t="s">
        <v>5720</v>
      </c>
      <c r="F3407" s="4">
        <v>109.02526387200001</v>
      </c>
    </row>
    <row r="3408" spans="1:6">
      <c r="A3408" s="4" t="s">
        <v>5526</v>
      </c>
      <c r="B3408" s="4" t="s">
        <v>28788</v>
      </c>
      <c r="C3408" s="4" t="s">
        <v>28787</v>
      </c>
      <c r="F3408" s="4">
        <v>110.51270294400003</v>
      </c>
    </row>
    <row r="3409" spans="1:6">
      <c r="A3409" s="4" t="s">
        <v>5526</v>
      </c>
      <c r="B3409" s="4" t="s">
        <v>11324</v>
      </c>
      <c r="C3409" s="4" t="s">
        <v>11323</v>
      </c>
      <c r="F3409" s="4">
        <v>107.45742268800001</v>
      </c>
    </row>
    <row r="3410" spans="1:6">
      <c r="A3410" s="4" t="s">
        <v>5526</v>
      </c>
      <c r="B3410" s="4" t="s">
        <v>10105</v>
      </c>
      <c r="C3410" s="4" t="s">
        <v>10104</v>
      </c>
      <c r="F3410" s="4">
        <v>38.472410592000003</v>
      </c>
    </row>
    <row r="3411" spans="1:6">
      <c r="A3411" s="4" t="s">
        <v>5526</v>
      </c>
      <c r="B3411" s="4" t="s">
        <v>10103</v>
      </c>
      <c r="C3411" s="4" t="s">
        <v>10102</v>
      </c>
      <c r="F3411" s="4">
        <v>25.648273727999999</v>
      </c>
    </row>
    <row r="3412" spans="1:6">
      <c r="A3412" s="4" t="s">
        <v>5526</v>
      </c>
      <c r="B3412" s="4" t="s">
        <v>10101</v>
      </c>
      <c r="C3412" s="4" t="s">
        <v>10100</v>
      </c>
      <c r="F3412" s="4">
        <v>53.029859058000007</v>
      </c>
    </row>
    <row r="3413" spans="1:6">
      <c r="A3413" s="4" t="s">
        <v>5526</v>
      </c>
      <c r="B3413" s="4" t="s">
        <v>10099</v>
      </c>
      <c r="C3413" s="4" t="s">
        <v>10098</v>
      </c>
      <c r="F3413" s="4">
        <v>48.388671072000001</v>
      </c>
    </row>
    <row r="3414" spans="1:6">
      <c r="A3414" s="4" t="s">
        <v>5526</v>
      </c>
      <c r="B3414" s="4" t="s">
        <v>25963</v>
      </c>
      <c r="C3414" s="4" t="s">
        <v>25964</v>
      </c>
      <c r="F3414" s="4">
        <v>38.217803904</v>
      </c>
    </row>
    <row r="3415" spans="1:6">
      <c r="A3415" s="4" t="s">
        <v>5526</v>
      </c>
      <c r="B3415" s="4" t="s">
        <v>12612</v>
      </c>
      <c r="C3415" s="4" t="s">
        <v>12613</v>
      </c>
      <c r="F3415" s="4">
        <v>36.100548288000006</v>
      </c>
    </row>
    <row r="3416" spans="1:6">
      <c r="A3416" s="4" t="s">
        <v>5526</v>
      </c>
      <c r="B3416" s="4" t="s">
        <v>25965</v>
      </c>
      <c r="C3416" s="4" t="s">
        <v>25966</v>
      </c>
      <c r="F3416" s="4">
        <v>42.720322176000003</v>
      </c>
    </row>
    <row r="3417" spans="1:6">
      <c r="A3417" s="4" t="s">
        <v>5526</v>
      </c>
      <c r="B3417" s="4" t="s">
        <v>25967</v>
      </c>
      <c r="C3417" s="4" t="s">
        <v>25968</v>
      </c>
      <c r="F3417" s="4">
        <v>63.825876575999999</v>
      </c>
    </row>
    <row r="3418" spans="1:6">
      <c r="A3418" s="4" t="s">
        <v>5526</v>
      </c>
      <c r="B3418" s="4" t="s">
        <v>10097</v>
      </c>
      <c r="C3418" s="4" t="s">
        <v>10096</v>
      </c>
      <c r="F3418" s="4">
        <v>63.263061792000002</v>
      </c>
    </row>
    <row r="3419" spans="1:6">
      <c r="A3419" s="4" t="s">
        <v>5526</v>
      </c>
      <c r="B3419" s="4" t="s">
        <v>10095</v>
      </c>
      <c r="C3419" s="4" t="s">
        <v>10094</v>
      </c>
      <c r="F3419" s="4">
        <v>73.835939519999997</v>
      </c>
    </row>
    <row r="3420" spans="1:6">
      <c r="A3420" s="4" t="s">
        <v>5526</v>
      </c>
      <c r="B3420" s="4" t="s">
        <v>7048</v>
      </c>
      <c r="C3420" s="4" t="s">
        <v>7049</v>
      </c>
      <c r="F3420" s="4">
        <v>38.271405311999999</v>
      </c>
    </row>
    <row r="3421" spans="1:6">
      <c r="A3421" s="4" t="s">
        <v>5526</v>
      </c>
      <c r="B3421" s="4" t="s">
        <v>10093</v>
      </c>
      <c r="C3421" s="4" t="s">
        <v>10092</v>
      </c>
      <c r="F3421" s="4">
        <v>46.123650300000001</v>
      </c>
    </row>
    <row r="3422" spans="1:6">
      <c r="A3422" s="4" t="s">
        <v>5526</v>
      </c>
      <c r="B3422" s="4" t="s">
        <v>12521</v>
      </c>
      <c r="C3422" s="4" t="s">
        <v>12520</v>
      </c>
      <c r="F3422" s="4">
        <v>28.636552224000006</v>
      </c>
    </row>
    <row r="3423" spans="1:6">
      <c r="A3423" s="4" t="s">
        <v>5526</v>
      </c>
      <c r="B3423" s="4" t="s">
        <v>1027</v>
      </c>
      <c r="C3423" s="4" t="s">
        <v>3871</v>
      </c>
      <c r="F3423" s="4">
        <v>51.122342879999998</v>
      </c>
    </row>
    <row r="3424" spans="1:6">
      <c r="A3424" s="4" t="s">
        <v>5526</v>
      </c>
      <c r="B3424" s="4" t="s">
        <v>10091</v>
      </c>
      <c r="C3424" s="4" t="s">
        <v>10090</v>
      </c>
      <c r="F3424" s="4">
        <v>16.495833312000002</v>
      </c>
    </row>
    <row r="3425" spans="1:6">
      <c r="A3425" s="4" t="s">
        <v>5526</v>
      </c>
      <c r="B3425" s="4" t="s">
        <v>1028</v>
      </c>
      <c r="C3425" s="4" t="s">
        <v>3872</v>
      </c>
      <c r="F3425" s="4">
        <v>25.407067392000002</v>
      </c>
    </row>
    <row r="3426" spans="1:6">
      <c r="A3426" s="4" t="s">
        <v>5526</v>
      </c>
      <c r="B3426" s="4" t="s">
        <v>4032</v>
      </c>
      <c r="C3426" s="4" t="s">
        <v>4033</v>
      </c>
      <c r="F3426" s="4">
        <v>14.177572416</v>
      </c>
    </row>
    <row r="3427" spans="1:6">
      <c r="A3427" s="4" t="s">
        <v>5526</v>
      </c>
      <c r="B3427" s="4" t="s">
        <v>10089</v>
      </c>
      <c r="C3427" s="4" t="s">
        <v>10088</v>
      </c>
      <c r="F3427" s="4">
        <v>13.703748449999997</v>
      </c>
    </row>
    <row r="3428" spans="1:6">
      <c r="A3428" s="4" t="s">
        <v>5526</v>
      </c>
      <c r="B3428" s="4" t="s">
        <v>8198</v>
      </c>
      <c r="C3428" s="4" t="s">
        <v>8197</v>
      </c>
      <c r="F3428" s="4">
        <v>20.770545600000002</v>
      </c>
    </row>
    <row r="3429" spans="1:6">
      <c r="A3429" s="4" t="s">
        <v>5526</v>
      </c>
      <c r="B3429" s="4" t="s">
        <v>4034</v>
      </c>
      <c r="C3429" s="4" t="s">
        <v>4035</v>
      </c>
      <c r="F3429" s="4">
        <v>20.254871340000001</v>
      </c>
    </row>
    <row r="3430" spans="1:6">
      <c r="A3430" s="4" t="s">
        <v>5526</v>
      </c>
      <c r="B3430" s="4" t="s">
        <v>1026</v>
      </c>
      <c r="C3430" s="4" t="s">
        <v>3873</v>
      </c>
      <c r="F3430" s="4">
        <v>32.388650783999999</v>
      </c>
    </row>
    <row r="3431" spans="1:6">
      <c r="A3431" s="4" t="s">
        <v>5526</v>
      </c>
      <c r="B3431" s="4" t="s">
        <v>25294</v>
      </c>
      <c r="C3431" s="4" t="s">
        <v>25295</v>
      </c>
      <c r="F3431" s="4">
        <v>91.417201343999992</v>
      </c>
    </row>
    <row r="3432" spans="1:6">
      <c r="A3432" s="4" t="s">
        <v>5526</v>
      </c>
      <c r="B3432" s="4" t="s">
        <v>5387</v>
      </c>
      <c r="C3432" s="4" t="s">
        <v>5388</v>
      </c>
      <c r="F3432" s="4">
        <v>83.993406336000007</v>
      </c>
    </row>
    <row r="3433" spans="1:6">
      <c r="A3433" s="4" t="s">
        <v>5526</v>
      </c>
      <c r="B3433" s="4" t="s">
        <v>10087</v>
      </c>
      <c r="C3433" s="4" t="s">
        <v>10086</v>
      </c>
      <c r="F3433" s="4">
        <v>14.485780512000002</v>
      </c>
    </row>
    <row r="3434" spans="1:6">
      <c r="A3434" s="4" t="s">
        <v>5526</v>
      </c>
      <c r="B3434" s="4" t="s">
        <v>12500</v>
      </c>
      <c r="C3434" s="4" t="s">
        <v>12499</v>
      </c>
      <c r="F3434" s="4">
        <v>3.1088816640000001</v>
      </c>
    </row>
    <row r="3435" spans="1:6">
      <c r="A3435" s="4" t="s">
        <v>5526</v>
      </c>
      <c r="B3435" s="4" t="s">
        <v>9894</v>
      </c>
      <c r="C3435" s="4" t="s">
        <v>9893</v>
      </c>
      <c r="F3435" s="4">
        <v>3.1088816640000001</v>
      </c>
    </row>
    <row r="3436" spans="1:6">
      <c r="A3436" s="4" t="s">
        <v>5526</v>
      </c>
      <c r="B3436" s="4" t="s">
        <v>8348</v>
      </c>
      <c r="C3436" s="4" t="s">
        <v>8347</v>
      </c>
      <c r="F3436" s="4">
        <v>3.5241611999999991</v>
      </c>
    </row>
    <row r="3437" spans="1:6">
      <c r="A3437" s="4" t="s">
        <v>5526</v>
      </c>
      <c r="B3437" s="4" t="s">
        <v>1527</v>
      </c>
      <c r="C3437" s="4" t="s">
        <v>4509</v>
      </c>
      <c r="F3437" s="4">
        <v>2.6934707520000001</v>
      </c>
    </row>
    <row r="3438" spans="1:6">
      <c r="A3438" s="4" t="s">
        <v>5526</v>
      </c>
      <c r="B3438" s="4" t="s">
        <v>1528</v>
      </c>
      <c r="C3438" s="4" t="s">
        <v>4510</v>
      </c>
      <c r="F3438" s="4">
        <v>2.7978982499999994</v>
      </c>
    </row>
    <row r="3439" spans="1:6">
      <c r="A3439" s="4" t="s">
        <v>5526</v>
      </c>
      <c r="B3439" s="4" t="s">
        <v>1529</v>
      </c>
      <c r="C3439" s="4" t="s">
        <v>3874</v>
      </c>
      <c r="F3439" s="4">
        <v>3.8218099499999996</v>
      </c>
    </row>
    <row r="3440" spans="1:6">
      <c r="A3440" s="4" t="s">
        <v>5526</v>
      </c>
      <c r="B3440" s="4" t="s">
        <v>1530</v>
      </c>
      <c r="C3440" s="4" t="s">
        <v>4511</v>
      </c>
      <c r="F3440" s="4">
        <v>3.4256291999999995</v>
      </c>
    </row>
    <row r="3441" spans="1:6">
      <c r="A3441" s="4" t="s">
        <v>5526</v>
      </c>
      <c r="B3441" s="4" t="s">
        <v>1531</v>
      </c>
      <c r="C3441" s="4" t="s">
        <v>4512</v>
      </c>
      <c r="F3441" s="4">
        <v>2.9658131999999999</v>
      </c>
    </row>
    <row r="3442" spans="1:6">
      <c r="A3442" s="4" t="s">
        <v>5526</v>
      </c>
      <c r="B3442" s="4" t="s">
        <v>1532</v>
      </c>
      <c r="C3442" s="4" t="s">
        <v>4513</v>
      </c>
      <c r="F3442" s="4">
        <v>3.8593013759999999</v>
      </c>
    </row>
    <row r="3443" spans="1:6">
      <c r="A3443" s="4" t="s">
        <v>5526</v>
      </c>
      <c r="B3443" s="4" t="s">
        <v>1533</v>
      </c>
      <c r="C3443" s="4" t="s">
        <v>4514</v>
      </c>
      <c r="F3443" s="4">
        <v>4.9315266000000006</v>
      </c>
    </row>
    <row r="3444" spans="1:6">
      <c r="A3444" s="4" t="s">
        <v>5526</v>
      </c>
      <c r="B3444" s="4" t="s">
        <v>1534</v>
      </c>
      <c r="C3444" s="4" t="s">
        <v>4515</v>
      </c>
      <c r="F3444" s="4">
        <v>3.1957211999999995</v>
      </c>
    </row>
    <row r="3445" spans="1:6">
      <c r="A3445" s="4" t="s">
        <v>5526</v>
      </c>
      <c r="B3445" s="4" t="s">
        <v>1535</v>
      </c>
      <c r="C3445" s="4" t="s">
        <v>4516</v>
      </c>
      <c r="F3445" s="4">
        <v>4.2747122880000008</v>
      </c>
    </row>
    <row r="3446" spans="1:6">
      <c r="A3446" s="4" t="s">
        <v>5526</v>
      </c>
      <c r="B3446" s="4" t="s">
        <v>1536</v>
      </c>
      <c r="C3446" s="4" t="s">
        <v>4517</v>
      </c>
      <c r="F3446" s="4">
        <v>5.9095552320000007</v>
      </c>
    </row>
    <row r="3447" spans="1:6">
      <c r="A3447" s="4" t="s">
        <v>5526</v>
      </c>
      <c r="B3447" s="4" t="s">
        <v>1537</v>
      </c>
      <c r="C3447" s="4" t="s">
        <v>4518</v>
      </c>
      <c r="F3447" s="4">
        <v>4.3819151039999999</v>
      </c>
    </row>
    <row r="3448" spans="1:6">
      <c r="A3448" s="4" t="s">
        <v>5526</v>
      </c>
      <c r="B3448" s="4" t="s">
        <v>12559</v>
      </c>
      <c r="C3448" s="4" t="s">
        <v>12558</v>
      </c>
      <c r="F3448" s="4">
        <v>5.5075446720000008</v>
      </c>
    </row>
    <row r="3449" spans="1:6">
      <c r="A3449" s="4" t="s">
        <v>5526</v>
      </c>
      <c r="B3449" s="4" t="s">
        <v>5609</v>
      </c>
      <c r="C3449" s="4" t="s">
        <v>5610</v>
      </c>
      <c r="F3449" s="4">
        <v>6.9949837439999989</v>
      </c>
    </row>
    <row r="3450" spans="1:6">
      <c r="A3450" s="4" t="s">
        <v>5526</v>
      </c>
      <c r="B3450" s="4" t="s">
        <v>1538</v>
      </c>
      <c r="C3450" s="4" t="s">
        <v>3875</v>
      </c>
      <c r="F3450" s="4">
        <v>11.256295680000001</v>
      </c>
    </row>
    <row r="3451" spans="1:6">
      <c r="A3451" s="4" t="s">
        <v>5526</v>
      </c>
      <c r="B3451" s="4" t="s">
        <v>10085</v>
      </c>
      <c r="C3451" s="4" t="s">
        <v>10084</v>
      </c>
      <c r="F3451" s="4">
        <v>5.6951496000000006</v>
      </c>
    </row>
    <row r="3452" spans="1:6">
      <c r="A3452" s="4" t="s">
        <v>5526</v>
      </c>
      <c r="B3452" s="4" t="s">
        <v>1539</v>
      </c>
      <c r="C3452" s="4" t="s">
        <v>4519</v>
      </c>
      <c r="F3452" s="4">
        <v>7.8794069759999994</v>
      </c>
    </row>
    <row r="3453" spans="1:6">
      <c r="A3453" s="4" t="s">
        <v>5526</v>
      </c>
      <c r="B3453" s="4" t="s">
        <v>1540</v>
      </c>
      <c r="C3453" s="4" t="s">
        <v>4520</v>
      </c>
      <c r="F3453" s="4">
        <v>9.3802464000000008</v>
      </c>
    </row>
    <row r="3454" spans="1:6">
      <c r="A3454" s="4" t="s">
        <v>5526</v>
      </c>
      <c r="B3454" s="4" t="s">
        <v>1541</v>
      </c>
      <c r="C3454" s="4" t="s">
        <v>3876</v>
      </c>
      <c r="F3454" s="4">
        <v>13.038542496000002</v>
      </c>
    </row>
    <row r="3455" spans="1:6">
      <c r="A3455" s="4" t="s">
        <v>6989</v>
      </c>
      <c r="B3455" s="4" t="s">
        <v>7050</v>
      </c>
      <c r="C3455" s="4" t="s">
        <v>7051</v>
      </c>
      <c r="F3455" s="4">
        <v>9.1256397119999999</v>
      </c>
    </row>
    <row r="3456" spans="1:6">
      <c r="A3456" s="4" t="s">
        <v>5526</v>
      </c>
      <c r="B3456" s="4" t="s">
        <v>1542</v>
      </c>
      <c r="C3456" s="4" t="s">
        <v>4521</v>
      </c>
      <c r="F3456" s="4">
        <v>11.001688992000002</v>
      </c>
    </row>
    <row r="3457" spans="1:6">
      <c r="A3457" s="4" t="s">
        <v>5526</v>
      </c>
      <c r="B3457" s="4" t="s">
        <v>1543</v>
      </c>
      <c r="C3457" s="4" t="s">
        <v>3877</v>
      </c>
      <c r="F3457" s="4">
        <v>15.691812192000002</v>
      </c>
    </row>
    <row r="3458" spans="1:6">
      <c r="A3458" s="4" t="s">
        <v>5526</v>
      </c>
      <c r="B3458" s="4" t="s">
        <v>28240</v>
      </c>
      <c r="C3458" s="4" t="s">
        <v>28241</v>
      </c>
      <c r="F3458" s="4">
        <v>11.110566852000002</v>
      </c>
    </row>
    <row r="3459" spans="1:6">
      <c r="A3459" s="4" t="s">
        <v>5526</v>
      </c>
      <c r="B3459" s="4" t="s">
        <v>1544</v>
      </c>
      <c r="C3459" s="4" t="s">
        <v>4522</v>
      </c>
      <c r="F3459" s="4">
        <v>16.026820992000001</v>
      </c>
    </row>
    <row r="3460" spans="1:6">
      <c r="A3460" s="4" t="s">
        <v>5526</v>
      </c>
      <c r="B3460" s="4" t="s">
        <v>1545</v>
      </c>
      <c r="C3460" s="4" t="s">
        <v>4523</v>
      </c>
      <c r="F3460" s="4">
        <v>18.882836699999999</v>
      </c>
    </row>
    <row r="3461" spans="1:6">
      <c r="A3461" s="4" t="s">
        <v>5526</v>
      </c>
      <c r="B3461" s="4" t="s">
        <v>1546</v>
      </c>
      <c r="C3461" s="4" t="s">
        <v>4524</v>
      </c>
      <c r="F3461" s="4">
        <v>20.609741376000002</v>
      </c>
    </row>
    <row r="3462" spans="1:6">
      <c r="A3462" s="4" t="s">
        <v>5526</v>
      </c>
      <c r="B3462" s="4" t="s">
        <v>1547</v>
      </c>
      <c r="C3462" s="4" t="s">
        <v>4525</v>
      </c>
      <c r="F3462" s="4">
        <v>18.010073088000002</v>
      </c>
    </row>
    <row r="3463" spans="1:6">
      <c r="A3463" s="4" t="s">
        <v>5526</v>
      </c>
      <c r="B3463" s="4" t="s">
        <v>1548</v>
      </c>
      <c r="C3463" s="4" t="s">
        <v>4526</v>
      </c>
      <c r="F3463" s="4">
        <v>23.504217407999999</v>
      </c>
    </row>
    <row r="3464" spans="1:6">
      <c r="A3464" s="4" t="s">
        <v>5526</v>
      </c>
      <c r="B3464" s="4" t="s">
        <v>10083</v>
      </c>
      <c r="C3464" s="4" t="s">
        <v>10082</v>
      </c>
      <c r="F3464" s="4">
        <v>18.010073088000002</v>
      </c>
    </row>
    <row r="3465" spans="1:6">
      <c r="A3465" s="4" t="s">
        <v>5526</v>
      </c>
      <c r="B3465" s="4" t="s">
        <v>5690</v>
      </c>
      <c r="C3465" s="4" t="s">
        <v>5691</v>
      </c>
      <c r="F3465" s="4">
        <v>27.966534624000005</v>
      </c>
    </row>
    <row r="3466" spans="1:6">
      <c r="A3466" s="4" t="s">
        <v>5526</v>
      </c>
      <c r="B3466" s="4" t="s">
        <v>1519</v>
      </c>
      <c r="C3466" s="4" t="s">
        <v>4527</v>
      </c>
      <c r="F3466" s="4">
        <v>79.370284896000001</v>
      </c>
    </row>
    <row r="3467" spans="1:6">
      <c r="A3467" s="4" t="s">
        <v>5526</v>
      </c>
      <c r="B3467" s="4" t="s">
        <v>1520</v>
      </c>
      <c r="C3467" s="4" t="s">
        <v>4528</v>
      </c>
      <c r="F3467" s="4">
        <v>73.018518048000004</v>
      </c>
    </row>
    <row r="3468" spans="1:6">
      <c r="A3468" s="4" t="s">
        <v>5526</v>
      </c>
      <c r="B3468" s="4" t="s">
        <v>1521</v>
      </c>
      <c r="C3468" s="4" t="s">
        <v>4529</v>
      </c>
      <c r="F3468" s="4">
        <v>83.390390495999995</v>
      </c>
    </row>
    <row r="3469" spans="1:6">
      <c r="A3469" s="4" t="s">
        <v>5526</v>
      </c>
      <c r="B3469" s="4" t="s">
        <v>13642</v>
      </c>
      <c r="C3469" s="4" t="s">
        <v>13643</v>
      </c>
      <c r="F3469" s="4">
        <v>94.526083008000001</v>
      </c>
    </row>
    <row r="3470" spans="1:6">
      <c r="A3470" s="4" t="s">
        <v>5526</v>
      </c>
      <c r="B3470" s="4" t="s">
        <v>13770</v>
      </c>
      <c r="C3470" s="4" t="s">
        <v>13771</v>
      </c>
      <c r="F3470" s="4">
        <v>90.090566496000022</v>
      </c>
    </row>
    <row r="3471" spans="1:6">
      <c r="A3471" s="4" t="s">
        <v>5526</v>
      </c>
      <c r="B3471" s="4" t="s">
        <v>5611</v>
      </c>
      <c r="C3471" s="4" t="s">
        <v>5612</v>
      </c>
      <c r="F3471" s="4">
        <v>111.27652300800001</v>
      </c>
    </row>
    <row r="3472" spans="1:6">
      <c r="A3472" s="4" t="s">
        <v>5526</v>
      </c>
      <c r="B3472" s="4" t="s">
        <v>1522</v>
      </c>
      <c r="C3472" s="4" t="s">
        <v>4530</v>
      </c>
      <c r="F3472" s="4">
        <v>113.23297440000002</v>
      </c>
    </row>
    <row r="3473" spans="1:6">
      <c r="A3473" s="4" t="s">
        <v>5526</v>
      </c>
      <c r="B3473" s="4" t="s">
        <v>10081</v>
      </c>
      <c r="C3473" s="4" t="s">
        <v>10080</v>
      </c>
      <c r="F3473" s="4">
        <v>112.96496736000002</v>
      </c>
    </row>
    <row r="3474" spans="1:6">
      <c r="A3474" s="4" t="s">
        <v>5526</v>
      </c>
      <c r="B3474" s="4" t="s">
        <v>28804</v>
      </c>
      <c r="C3474" s="4" t="s">
        <v>28803</v>
      </c>
      <c r="F3474" s="4">
        <v>124.41137472000001</v>
      </c>
    </row>
    <row r="3475" spans="1:6">
      <c r="A3475" s="4" t="s">
        <v>5526</v>
      </c>
      <c r="B3475" s="4" t="s">
        <v>1523</v>
      </c>
      <c r="C3475" s="4" t="s">
        <v>3878</v>
      </c>
      <c r="F3475" s="4">
        <v>138.11469120000001</v>
      </c>
    </row>
    <row r="3476" spans="1:6">
      <c r="A3476" s="4" t="s">
        <v>5526</v>
      </c>
      <c r="B3476" s="4" t="s">
        <v>4044</v>
      </c>
      <c r="C3476" s="4" t="s">
        <v>4045</v>
      </c>
      <c r="F3476" s="4">
        <v>215.24245632000003</v>
      </c>
    </row>
    <row r="3477" spans="1:6">
      <c r="A3477" s="4" t="s">
        <v>5526</v>
      </c>
      <c r="B3477" s="4" t="s">
        <v>5369</v>
      </c>
      <c r="C3477" s="4" t="s">
        <v>5370</v>
      </c>
      <c r="F3477" s="4">
        <v>173.16566316000001</v>
      </c>
    </row>
    <row r="3478" spans="1:6">
      <c r="A3478" s="4" t="s">
        <v>5526</v>
      </c>
      <c r="B3478" s="4" t="s">
        <v>13774</v>
      </c>
      <c r="C3478" s="4" t="s">
        <v>13775</v>
      </c>
      <c r="F3478" s="4">
        <v>166.87301184000006</v>
      </c>
    </row>
    <row r="3479" spans="1:6">
      <c r="A3479" s="4" t="s">
        <v>5526</v>
      </c>
      <c r="B3479" s="4" t="s">
        <v>957</v>
      </c>
      <c r="C3479" s="4" t="s">
        <v>3879</v>
      </c>
      <c r="F3479" s="4">
        <v>57.128213141999993</v>
      </c>
    </row>
    <row r="3480" spans="1:6">
      <c r="A3480" s="4" t="s">
        <v>5526</v>
      </c>
      <c r="B3480" s="4" t="s">
        <v>958</v>
      </c>
      <c r="C3480" s="4" t="s">
        <v>3880</v>
      </c>
      <c r="F3480" s="4">
        <v>95.678513280000018</v>
      </c>
    </row>
    <row r="3481" spans="1:6">
      <c r="A3481" s="4" t="s">
        <v>5526</v>
      </c>
      <c r="B3481" s="4" t="s">
        <v>25756</v>
      </c>
      <c r="C3481" s="4" t="s">
        <v>25757</v>
      </c>
      <c r="F3481" s="4">
        <v>43.015129920000007</v>
      </c>
    </row>
    <row r="3482" spans="1:6">
      <c r="A3482" s="4" t="s">
        <v>5526</v>
      </c>
      <c r="B3482" s="4" t="s">
        <v>953</v>
      </c>
      <c r="C3482" s="4" t="s">
        <v>3881</v>
      </c>
      <c r="F3482" s="4">
        <v>102.84770160000001</v>
      </c>
    </row>
    <row r="3483" spans="1:6">
      <c r="A3483" s="4" t="s">
        <v>5526</v>
      </c>
      <c r="B3483" s="4" t="s">
        <v>959</v>
      </c>
      <c r="C3483" s="4" t="s">
        <v>3882</v>
      </c>
      <c r="F3483" s="4">
        <v>49.822508736000003</v>
      </c>
    </row>
    <row r="3484" spans="1:6">
      <c r="A3484" s="4" t="s">
        <v>5526</v>
      </c>
      <c r="B3484" s="4" t="s">
        <v>960</v>
      </c>
      <c r="C3484" s="4" t="s">
        <v>4531</v>
      </c>
      <c r="F3484" s="4">
        <v>57.48751008</v>
      </c>
    </row>
    <row r="3485" spans="1:6">
      <c r="A3485" s="4" t="s">
        <v>5526</v>
      </c>
      <c r="B3485" s="4" t="s">
        <v>8584</v>
      </c>
      <c r="C3485" s="4" t="s">
        <v>8583</v>
      </c>
      <c r="F3485" s="4">
        <v>100.31491542599998</v>
      </c>
    </row>
    <row r="3486" spans="1:6">
      <c r="A3486" s="4" t="s">
        <v>6989</v>
      </c>
      <c r="B3486" s="4" t="s">
        <v>28242</v>
      </c>
      <c r="C3486" s="4" t="s">
        <v>28243</v>
      </c>
      <c r="F3486" s="4">
        <v>104.30802794999998</v>
      </c>
    </row>
    <row r="3487" spans="1:6">
      <c r="A3487" s="4" t="s">
        <v>5526</v>
      </c>
      <c r="B3487" s="4" t="s">
        <v>5836</v>
      </c>
      <c r="C3487" s="4" t="s">
        <v>5835</v>
      </c>
      <c r="F3487" s="4">
        <v>103.71872448000002</v>
      </c>
    </row>
    <row r="3488" spans="1:6">
      <c r="A3488" s="4" t="s">
        <v>5526</v>
      </c>
      <c r="B3488" s="4" t="s">
        <v>964</v>
      </c>
      <c r="C3488" s="4" t="s">
        <v>3199</v>
      </c>
      <c r="F3488" s="4">
        <v>97.634964671999995</v>
      </c>
    </row>
    <row r="3489" spans="1:6">
      <c r="A3489" s="4" t="s">
        <v>5526</v>
      </c>
      <c r="B3489" s="4" t="s">
        <v>12089</v>
      </c>
      <c r="C3489" s="4" t="s">
        <v>12090</v>
      </c>
      <c r="F3489" s="4">
        <v>178.21087488000003</v>
      </c>
    </row>
    <row r="3490" spans="1:6">
      <c r="A3490" s="4" t="s">
        <v>5526</v>
      </c>
      <c r="B3490" s="4" t="s">
        <v>8346</v>
      </c>
      <c r="C3490" s="4" t="s">
        <v>8345</v>
      </c>
      <c r="F3490" s="4">
        <v>245.01562799999999</v>
      </c>
    </row>
    <row r="3491" spans="1:6">
      <c r="A3491" s="4" t="s">
        <v>5526</v>
      </c>
      <c r="B3491" s="4" t="s">
        <v>13778</v>
      </c>
      <c r="C3491" s="4" t="s">
        <v>13779</v>
      </c>
      <c r="F3491" s="4">
        <v>39.44441235</v>
      </c>
    </row>
    <row r="3492" spans="1:6">
      <c r="A3492" s="4" t="s">
        <v>5526</v>
      </c>
      <c r="B3492" s="4" t="s">
        <v>1525</v>
      </c>
      <c r="C3492" s="4" t="s">
        <v>3883</v>
      </c>
      <c r="F3492" s="4">
        <v>225.48498624000004</v>
      </c>
    </row>
    <row r="3493" spans="1:6">
      <c r="A3493" s="4" t="s">
        <v>5526</v>
      </c>
      <c r="B3493" s="4" t="s">
        <v>1526</v>
      </c>
      <c r="C3493" s="4" t="s">
        <v>3884</v>
      </c>
      <c r="F3493" s="4">
        <v>217.53799488000004</v>
      </c>
    </row>
    <row r="3494" spans="1:6">
      <c r="A3494" s="4" t="s">
        <v>5526</v>
      </c>
      <c r="B3494" s="4" t="s">
        <v>12098</v>
      </c>
      <c r="C3494" s="4" t="s">
        <v>12099</v>
      </c>
      <c r="F3494" s="4">
        <v>158.05208448000002</v>
      </c>
    </row>
    <row r="3495" spans="1:6">
      <c r="A3495" s="4" t="s">
        <v>5526</v>
      </c>
      <c r="B3495" s="4" t="s">
        <v>1524</v>
      </c>
      <c r="C3495" s="4" t="s">
        <v>4532</v>
      </c>
      <c r="F3495" s="4">
        <v>17.104113576</v>
      </c>
    </row>
    <row r="3496" spans="1:6">
      <c r="A3496" s="4" t="s">
        <v>5526</v>
      </c>
      <c r="B3496" s="4" t="s">
        <v>13664</v>
      </c>
      <c r="C3496" s="4" t="s">
        <v>13665</v>
      </c>
      <c r="F3496" s="4">
        <v>184.91105088</v>
      </c>
    </row>
    <row r="3497" spans="1:6">
      <c r="A3497" s="4" t="s">
        <v>5526</v>
      </c>
      <c r="B3497" s="4" t="s">
        <v>954</v>
      </c>
      <c r="C3497" s="4" t="s">
        <v>3885</v>
      </c>
      <c r="F3497" s="4">
        <v>350.32965695999997</v>
      </c>
    </row>
    <row r="3498" spans="1:6">
      <c r="A3498" s="4" t="s">
        <v>5526</v>
      </c>
      <c r="B3498" s="4" t="s">
        <v>13776</v>
      </c>
      <c r="C3498" s="4" t="s">
        <v>13777</v>
      </c>
      <c r="F3498" s="4">
        <v>39.44441235</v>
      </c>
    </row>
    <row r="3499" spans="1:6">
      <c r="A3499" s="4" t="s">
        <v>5526</v>
      </c>
      <c r="B3499" s="4" t="s">
        <v>955</v>
      </c>
      <c r="C3499" s="4" t="s">
        <v>3886</v>
      </c>
      <c r="F3499" s="4">
        <v>316.25780543999997</v>
      </c>
    </row>
    <row r="3500" spans="1:6">
      <c r="A3500" s="4" t="s">
        <v>6989</v>
      </c>
      <c r="B3500" s="4" t="s">
        <v>28244</v>
      </c>
      <c r="C3500" s="4" t="s">
        <v>28245</v>
      </c>
      <c r="F3500" s="4">
        <v>40.849314450000001</v>
      </c>
    </row>
    <row r="3501" spans="1:6">
      <c r="A3501" s="4" t="s">
        <v>5526</v>
      </c>
      <c r="B3501" s="4" t="s">
        <v>10079</v>
      </c>
      <c r="C3501" s="4" t="s">
        <v>10078</v>
      </c>
      <c r="F3501" s="4">
        <v>45.445011149999992</v>
      </c>
    </row>
    <row r="3502" spans="1:6">
      <c r="A3502" s="4" t="s">
        <v>5526</v>
      </c>
      <c r="B3502" s="4" t="s">
        <v>13781</v>
      </c>
      <c r="C3502" s="4" t="s">
        <v>13782</v>
      </c>
      <c r="F3502" s="4">
        <v>12.953673599999998</v>
      </c>
    </row>
    <row r="3503" spans="1:6">
      <c r="A3503" s="4" t="s">
        <v>5526</v>
      </c>
      <c r="B3503" s="4" t="s">
        <v>13780</v>
      </c>
      <c r="C3503" s="4" t="s">
        <v>29091</v>
      </c>
      <c r="E3503" s="4" t="s">
        <v>10004</v>
      </c>
      <c r="F3503" s="4">
        <v>18.51375225</v>
      </c>
    </row>
    <row r="3504" spans="1:6">
      <c r="A3504" s="4" t="s">
        <v>5526</v>
      </c>
      <c r="B3504" s="4" t="s">
        <v>1613</v>
      </c>
      <c r="C3504" s="4" t="s">
        <v>4533</v>
      </c>
      <c r="F3504" s="4">
        <v>13.078743551999999</v>
      </c>
    </row>
    <row r="3505" spans="1:6">
      <c r="A3505" s="4" t="s">
        <v>5526</v>
      </c>
      <c r="B3505" s="4" t="s">
        <v>1611</v>
      </c>
      <c r="C3505" s="4" t="s">
        <v>4534</v>
      </c>
      <c r="F3505" s="4">
        <v>13.078743551999999</v>
      </c>
    </row>
    <row r="3506" spans="1:6">
      <c r="A3506" s="4" t="s">
        <v>5526</v>
      </c>
      <c r="B3506" s="4" t="s">
        <v>1614</v>
      </c>
      <c r="C3506" s="4" t="s">
        <v>4535</v>
      </c>
      <c r="F3506" s="4">
        <v>18.198156600000001</v>
      </c>
    </row>
    <row r="3507" spans="1:6">
      <c r="A3507" s="4" t="s">
        <v>5526</v>
      </c>
      <c r="B3507" s="4" t="s">
        <v>1612</v>
      </c>
      <c r="C3507" s="4" t="s">
        <v>4536</v>
      </c>
      <c r="F3507" s="4">
        <v>18.117275904</v>
      </c>
    </row>
    <row r="3508" spans="1:6">
      <c r="A3508" s="4" t="s">
        <v>5526</v>
      </c>
      <c r="B3508" s="4" t="s">
        <v>26661</v>
      </c>
      <c r="C3508" s="4" t="s">
        <v>26662</v>
      </c>
      <c r="F3508" s="4">
        <v>4.3685147520000003</v>
      </c>
    </row>
    <row r="3509" spans="1:6">
      <c r="A3509" s="4" t="s">
        <v>5526</v>
      </c>
      <c r="B3509" s="4" t="s">
        <v>8344</v>
      </c>
      <c r="C3509" s="4" t="s">
        <v>8343</v>
      </c>
      <c r="F3509" s="4">
        <v>4.8395633999999994</v>
      </c>
    </row>
    <row r="3510" spans="1:6">
      <c r="A3510" s="4" t="s">
        <v>5526</v>
      </c>
      <c r="B3510" s="4" t="s">
        <v>26663</v>
      </c>
      <c r="C3510" s="4" t="s">
        <v>26664</v>
      </c>
      <c r="F3510" s="4">
        <v>4.234511232</v>
      </c>
    </row>
    <row r="3511" spans="1:6">
      <c r="A3511" s="4" t="s">
        <v>5526</v>
      </c>
      <c r="B3511" s="4" t="s">
        <v>8342</v>
      </c>
      <c r="C3511" s="4" t="s">
        <v>8341</v>
      </c>
      <c r="F3511" s="4">
        <v>4.3337658000000001</v>
      </c>
    </row>
    <row r="3512" spans="1:6">
      <c r="A3512" s="4" t="s">
        <v>5526</v>
      </c>
      <c r="B3512" s="4" t="s">
        <v>1718</v>
      </c>
      <c r="C3512" s="4" t="s">
        <v>4537</v>
      </c>
      <c r="F3512" s="4">
        <v>4.7935818000000001</v>
      </c>
    </row>
    <row r="3513" spans="1:6">
      <c r="A3513" s="4" t="s">
        <v>5526</v>
      </c>
      <c r="B3513" s="4" t="s">
        <v>1719</v>
      </c>
      <c r="C3513" s="4" t="s">
        <v>4538</v>
      </c>
      <c r="F3513" s="4">
        <v>5.2993794000000003</v>
      </c>
    </row>
    <row r="3514" spans="1:6">
      <c r="A3514" s="4" t="s">
        <v>5526</v>
      </c>
      <c r="B3514" s="4" t="s">
        <v>1720</v>
      </c>
      <c r="C3514" s="4" t="s">
        <v>4539</v>
      </c>
      <c r="F3514" s="4">
        <v>6.3454607999999988</v>
      </c>
    </row>
    <row r="3515" spans="1:6">
      <c r="A3515" s="4" t="s">
        <v>5526</v>
      </c>
      <c r="B3515" s="4" t="s">
        <v>8340</v>
      </c>
      <c r="C3515" s="4" t="s">
        <v>8339</v>
      </c>
      <c r="F3515" s="4">
        <v>19.358253599999998</v>
      </c>
    </row>
    <row r="3516" spans="1:6">
      <c r="A3516" s="4" t="s">
        <v>5526</v>
      </c>
      <c r="B3516" s="4" t="s">
        <v>1715</v>
      </c>
      <c r="C3516" s="4" t="s">
        <v>1716</v>
      </c>
      <c r="F3516" s="4">
        <v>4.234511232</v>
      </c>
    </row>
    <row r="3517" spans="1:6">
      <c r="A3517" s="4" t="s">
        <v>5526</v>
      </c>
      <c r="B3517" s="4" t="s">
        <v>1717</v>
      </c>
      <c r="C3517" s="4" t="s">
        <v>4540</v>
      </c>
      <c r="F3517" s="4">
        <v>5.5292873999999994</v>
      </c>
    </row>
    <row r="3518" spans="1:6">
      <c r="A3518" s="4" t="s">
        <v>5526</v>
      </c>
      <c r="B3518" s="4" t="s">
        <v>8338</v>
      </c>
      <c r="C3518" s="4" t="s">
        <v>8337</v>
      </c>
      <c r="F3518" s="4">
        <v>7.2076157999999984</v>
      </c>
    </row>
    <row r="3519" spans="1:6">
      <c r="A3519" s="4" t="s">
        <v>5526</v>
      </c>
      <c r="B3519" s="4" t="s">
        <v>26665</v>
      </c>
      <c r="C3519" s="4" t="s">
        <v>26666</v>
      </c>
      <c r="F3519" s="4">
        <v>9.0184368960000008</v>
      </c>
    </row>
    <row r="3520" spans="1:6">
      <c r="A3520" s="4" t="s">
        <v>5526</v>
      </c>
      <c r="B3520" s="4" t="s">
        <v>8336</v>
      </c>
      <c r="C3520" s="4" t="s">
        <v>8335</v>
      </c>
      <c r="F3520" s="4">
        <v>18.266190600000002</v>
      </c>
    </row>
    <row r="3521" spans="1:6">
      <c r="A3521" s="4" t="s">
        <v>5526</v>
      </c>
      <c r="B3521" s="4" t="s">
        <v>8334</v>
      </c>
      <c r="C3521" s="4" t="s">
        <v>8333</v>
      </c>
      <c r="F3521" s="4">
        <v>11.955215999999998</v>
      </c>
    </row>
    <row r="3522" spans="1:6">
      <c r="A3522" s="4" t="s">
        <v>5526</v>
      </c>
      <c r="B3522" s="4" t="s">
        <v>8332</v>
      </c>
      <c r="C3522" s="4" t="s">
        <v>8331</v>
      </c>
      <c r="F3522" s="4">
        <v>23.094258599999996</v>
      </c>
    </row>
    <row r="3523" spans="1:6">
      <c r="A3523" s="4" t="s">
        <v>5526</v>
      </c>
      <c r="B3523" s="4" t="s">
        <v>8330</v>
      </c>
      <c r="C3523" s="4" t="s">
        <v>8329</v>
      </c>
      <c r="F3523" s="4">
        <v>24.6116514</v>
      </c>
    </row>
    <row r="3524" spans="1:6">
      <c r="A3524" s="4" t="s">
        <v>5526</v>
      </c>
      <c r="B3524" s="4" t="s">
        <v>8328</v>
      </c>
      <c r="C3524" s="4" t="s">
        <v>8327</v>
      </c>
      <c r="F3524" s="4">
        <v>30.991598399999997</v>
      </c>
    </row>
    <row r="3525" spans="1:6">
      <c r="A3525" s="4" t="s">
        <v>5526</v>
      </c>
      <c r="B3525" s="4" t="s">
        <v>8326</v>
      </c>
      <c r="C3525" s="4" t="s">
        <v>8325</v>
      </c>
      <c r="F3525" s="4">
        <v>47.521983600000006</v>
      </c>
    </row>
    <row r="3526" spans="1:6">
      <c r="A3526" s="4" t="s">
        <v>5526</v>
      </c>
      <c r="B3526" s="4" t="s">
        <v>1617</v>
      </c>
      <c r="C3526" s="4" t="s">
        <v>3887</v>
      </c>
      <c r="F3526" s="4">
        <v>5.2529379840000008</v>
      </c>
    </row>
    <row r="3527" spans="1:6">
      <c r="A3527" s="4" t="s">
        <v>5526</v>
      </c>
      <c r="B3527" s="4" t="s">
        <v>1618</v>
      </c>
      <c r="C3527" s="4" t="s">
        <v>4541</v>
      </c>
      <c r="F3527" s="4">
        <v>5.2395376320000002</v>
      </c>
    </row>
    <row r="3528" spans="1:6">
      <c r="A3528" s="4" t="s">
        <v>5526</v>
      </c>
      <c r="B3528" s="4" t="s">
        <v>5613</v>
      </c>
      <c r="C3528" s="4" t="s">
        <v>5614</v>
      </c>
      <c r="F3528" s="4">
        <v>10.477236</v>
      </c>
    </row>
    <row r="3529" spans="1:6">
      <c r="A3529" s="4" t="s">
        <v>5526</v>
      </c>
      <c r="B3529" s="4" t="s">
        <v>5721</v>
      </c>
      <c r="C3529" s="4" t="s">
        <v>5722</v>
      </c>
      <c r="F3529" s="4">
        <v>6.76717776</v>
      </c>
    </row>
    <row r="3530" spans="1:6">
      <c r="A3530" s="4" t="s">
        <v>5526</v>
      </c>
      <c r="B3530" s="4" t="s">
        <v>10077</v>
      </c>
      <c r="C3530" s="4" t="s">
        <v>10076</v>
      </c>
      <c r="F3530" s="4">
        <v>7.1155869120000004</v>
      </c>
    </row>
    <row r="3531" spans="1:6">
      <c r="A3531" s="4" t="s">
        <v>5526</v>
      </c>
      <c r="B3531" s="4" t="s">
        <v>1619</v>
      </c>
      <c r="C3531" s="4" t="s">
        <v>3888</v>
      </c>
      <c r="F3531" s="4">
        <v>6.1507615679999992</v>
      </c>
    </row>
    <row r="3532" spans="1:6">
      <c r="A3532" s="4" t="s">
        <v>5526</v>
      </c>
      <c r="B3532" s="4" t="s">
        <v>1620</v>
      </c>
      <c r="C3532" s="4" t="s">
        <v>4542</v>
      </c>
      <c r="F3532" s="4">
        <v>6.981583392000001</v>
      </c>
    </row>
    <row r="3533" spans="1:6">
      <c r="A3533" s="4" t="s">
        <v>5526</v>
      </c>
      <c r="B3533" s="4" t="s">
        <v>10075</v>
      </c>
      <c r="C3533" s="4" t="s">
        <v>10074</v>
      </c>
      <c r="F3533" s="4">
        <v>10.465674912000001</v>
      </c>
    </row>
    <row r="3534" spans="1:6">
      <c r="A3534" s="4" t="s">
        <v>5526</v>
      </c>
      <c r="B3534" s="4" t="s">
        <v>7097</v>
      </c>
      <c r="C3534" s="4" t="s">
        <v>7098</v>
      </c>
      <c r="F3534" s="4">
        <v>14.53938192</v>
      </c>
    </row>
    <row r="3535" spans="1:6">
      <c r="A3535" s="4" t="s">
        <v>5526</v>
      </c>
      <c r="B3535" s="4" t="s">
        <v>10073</v>
      </c>
      <c r="C3535" s="4" t="s">
        <v>10072</v>
      </c>
      <c r="F3535" s="4">
        <v>18.0904752</v>
      </c>
    </row>
    <row r="3536" spans="1:6">
      <c r="A3536" s="4" t="s">
        <v>5526</v>
      </c>
      <c r="B3536" s="4" t="s">
        <v>10071</v>
      </c>
      <c r="C3536" s="4" t="s">
        <v>10070</v>
      </c>
      <c r="F3536" s="4">
        <v>21.4405632</v>
      </c>
    </row>
    <row r="3537" spans="1:6">
      <c r="A3537" s="4" t="s">
        <v>5526</v>
      </c>
      <c r="B3537" s="4" t="s">
        <v>1621</v>
      </c>
      <c r="C3537" s="4" t="s">
        <v>3889</v>
      </c>
      <c r="F3537" s="4">
        <v>7.2609568019999999</v>
      </c>
    </row>
    <row r="3538" spans="1:6">
      <c r="A3538" s="4" t="s">
        <v>5526</v>
      </c>
      <c r="B3538" s="4" t="s">
        <v>1622</v>
      </c>
      <c r="C3538" s="4" t="s">
        <v>4543</v>
      </c>
      <c r="F3538" s="4">
        <v>7.3438714799999998</v>
      </c>
    </row>
    <row r="3539" spans="1:6">
      <c r="A3539" s="4" t="s">
        <v>5526</v>
      </c>
      <c r="B3539" s="4" t="s">
        <v>28802</v>
      </c>
      <c r="C3539" s="4" t="s">
        <v>28801</v>
      </c>
      <c r="F3539" s="4">
        <v>8.6968284480000015</v>
      </c>
    </row>
    <row r="3540" spans="1:6">
      <c r="A3540" s="4" t="s">
        <v>5526</v>
      </c>
      <c r="B3540" s="4" t="s">
        <v>10069</v>
      </c>
      <c r="C3540" s="4" t="s">
        <v>10068</v>
      </c>
      <c r="F3540" s="4">
        <v>11.055290400000001</v>
      </c>
    </row>
    <row r="3541" spans="1:6">
      <c r="A3541" s="4" t="s">
        <v>5526</v>
      </c>
      <c r="B3541" s="4" t="s">
        <v>12469</v>
      </c>
      <c r="C3541" s="4" t="s">
        <v>12470</v>
      </c>
      <c r="F3541" s="4">
        <v>12.556129823999999</v>
      </c>
    </row>
    <row r="3542" spans="1:6">
      <c r="A3542" s="4" t="s">
        <v>5526</v>
      </c>
      <c r="B3542" s="4" t="s">
        <v>10067</v>
      </c>
      <c r="C3542" s="4" t="s">
        <v>27513</v>
      </c>
      <c r="F3542" s="4">
        <v>16.375230144000003</v>
      </c>
    </row>
    <row r="3543" spans="1:6">
      <c r="A3543" s="4" t="s">
        <v>5526</v>
      </c>
      <c r="B3543" s="4" t="s">
        <v>1623</v>
      </c>
      <c r="C3543" s="4" t="s">
        <v>3890</v>
      </c>
      <c r="F3543" s="4">
        <v>18.492485760000001</v>
      </c>
    </row>
    <row r="3544" spans="1:6">
      <c r="A3544" s="4" t="s">
        <v>5526</v>
      </c>
      <c r="B3544" s="4" t="s">
        <v>25296</v>
      </c>
      <c r="C3544" s="4" t="s">
        <v>25297</v>
      </c>
      <c r="F3544" s="4">
        <v>9.2730435840000016</v>
      </c>
    </row>
    <row r="3545" spans="1:6">
      <c r="A3545" s="4" t="s">
        <v>5526</v>
      </c>
      <c r="B3545" s="4" t="s">
        <v>12614</v>
      </c>
      <c r="C3545" s="4" t="s">
        <v>12615</v>
      </c>
      <c r="F3545" s="4">
        <v>10.934687232</v>
      </c>
    </row>
    <row r="3546" spans="1:6">
      <c r="A3546" s="4" t="s">
        <v>5526</v>
      </c>
      <c r="B3546" s="4" t="s">
        <v>10066</v>
      </c>
      <c r="C3546" s="4" t="s">
        <v>10065</v>
      </c>
      <c r="F3546" s="4">
        <v>12.515928768</v>
      </c>
    </row>
    <row r="3547" spans="1:6">
      <c r="A3547" s="4" t="s">
        <v>5526</v>
      </c>
      <c r="B3547" s="4" t="s">
        <v>10064</v>
      </c>
      <c r="C3547" s="4" t="s">
        <v>10063</v>
      </c>
      <c r="F3547" s="4">
        <v>17.996672736000001</v>
      </c>
    </row>
    <row r="3548" spans="1:6">
      <c r="A3548" s="4" t="s">
        <v>5526</v>
      </c>
      <c r="B3548" s="4" t="s">
        <v>10062</v>
      </c>
      <c r="C3548" s="4" t="s">
        <v>10061</v>
      </c>
      <c r="F3548" s="4">
        <v>21.681769536000004</v>
      </c>
    </row>
    <row r="3549" spans="1:6">
      <c r="A3549" s="4" t="s">
        <v>5526</v>
      </c>
      <c r="B3549" s="4" t="s">
        <v>25758</v>
      </c>
      <c r="C3549" s="4" t="s">
        <v>25759</v>
      </c>
      <c r="F3549" s="4">
        <v>21.936376224</v>
      </c>
    </row>
    <row r="3550" spans="1:6">
      <c r="A3550" s="4" t="s">
        <v>5526</v>
      </c>
      <c r="B3550" s="4" t="s">
        <v>13644</v>
      </c>
      <c r="C3550" s="4" t="s">
        <v>13645</v>
      </c>
      <c r="F3550" s="4">
        <v>13.802362560000001</v>
      </c>
    </row>
    <row r="3551" spans="1:6">
      <c r="A3551" s="4" t="s">
        <v>5526</v>
      </c>
      <c r="B3551" s="4" t="s">
        <v>13524</v>
      </c>
      <c r="C3551" s="4" t="s">
        <v>13523</v>
      </c>
      <c r="F3551" s="4">
        <v>14.003367840000001</v>
      </c>
    </row>
    <row r="3552" spans="1:6">
      <c r="A3552" s="4" t="s">
        <v>5526</v>
      </c>
      <c r="B3552" s="4" t="s">
        <v>10060</v>
      </c>
      <c r="C3552" s="4" t="s">
        <v>10059</v>
      </c>
      <c r="F3552" s="4">
        <v>15.799015008000001</v>
      </c>
    </row>
    <row r="3553" spans="1:6">
      <c r="A3553" s="4" t="s">
        <v>5526</v>
      </c>
      <c r="B3553" s="4" t="s">
        <v>10058</v>
      </c>
      <c r="C3553" s="4" t="s">
        <v>10057</v>
      </c>
      <c r="F3553" s="4">
        <v>16.777240704</v>
      </c>
    </row>
    <row r="3554" spans="1:6">
      <c r="A3554" s="4" t="s">
        <v>5526</v>
      </c>
      <c r="B3554" s="4" t="s">
        <v>13646</v>
      </c>
      <c r="C3554" s="4" t="s">
        <v>13647</v>
      </c>
      <c r="F3554" s="4">
        <v>23.959829375999998</v>
      </c>
    </row>
    <row r="3555" spans="1:6">
      <c r="A3555" s="4" t="s">
        <v>5526</v>
      </c>
      <c r="B3555" s="4" t="s">
        <v>11438</v>
      </c>
      <c r="C3555" s="4" t="s">
        <v>11437</v>
      </c>
      <c r="F3555" s="4">
        <v>29.574576864000001</v>
      </c>
    </row>
    <row r="3556" spans="1:6">
      <c r="A3556" s="4" t="s">
        <v>5526</v>
      </c>
      <c r="B3556" s="4" t="s">
        <v>12616</v>
      </c>
      <c r="C3556" s="4" t="s">
        <v>12617</v>
      </c>
      <c r="F3556" s="4">
        <v>19.117755755999998</v>
      </c>
    </row>
    <row r="3557" spans="1:6">
      <c r="A3557" s="4" t="s">
        <v>5526</v>
      </c>
      <c r="B3557" s="4" t="s">
        <v>9847</v>
      </c>
      <c r="C3557" s="4" t="s">
        <v>9848</v>
      </c>
      <c r="F3557" s="4">
        <v>20.167529760000001</v>
      </c>
    </row>
    <row r="3558" spans="1:6">
      <c r="A3558" s="4" t="s">
        <v>5526</v>
      </c>
      <c r="B3558" s="4" t="s">
        <v>10056</v>
      </c>
      <c r="C3558" s="4" t="s">
        <v>10055</v>
      </c>
      <c r="F3558" s="4">
        <v>20.971550880000006</v>
      </c>
    </row>
    <row r="3559" spans="1:6">
      <c r="A3559" s="4" t="s">
        <v>5526</v>
      </c>
      <c r="B3559" s="4" t="s">
        <v>26667</v>
      </c>
      <c r="C3559" s="4" t="s">
        <v>26668</v>
      </c>
      <c r="F3559" s="4">
        <v>31.142418048</v>
      </c>
    </row>
    <row r="3560" spans="1:6">
      <c r="A3560" s="4" t="s">
        <v>5526</v>
      </c>
      <c r="B3560" s="4" t="s">
        <v>9849</v>
      </c>
      <c r="C3560" s="4" t="s">
        <v>9850</v>
      </c>
      <c r="F3560" s="4">
        <v>36.341754624000004</v>
      </c>
    </row>
    <row r="3561" spans="1:6">
      <c r="A3561" s="4" t="s">
        <v>6989</v>
      </c>
      <c r="B3561" s="4" t="s">
        <v>28246</v>
      </c>
      <c r="C3561" s="4" t="s">
        <v>28247</v>
      </c>
      <c r="F3561" s="4">
        <v>5.3219596499999984</v>
      </c>
    </row>
    <row r="3562" spans="1:6">
      <c r="A3562" s="4" t="s">
        <v>5526</v>
      </c>
      <c r="B3562" s="4" t="s">
        <v>5615</v>
      </c>
      <c r="C3562" s="4" t="s">
        <v>5616</v>
      </c>
      <c r="F3562" s="4">
        <v>3.7788992640000001</v>
      </c>
    </row>
    <row r="3563" spans="1:6">
      <c r="A3563" s="4" t="s">
        <v>5526</v>
      </c>
      <c r="B3563" s="4" t="s">
        <v>5692</v>
      </c>
      <c r="C3563" s="4" t="s">
        <v>5693</v>
      </c>
      <c r="F3563" s="4">
        <v>4.7385680999999993</v>
      </c>
    </row>
    <row r="3564" spans="1:6">
      <c r="A3564" s="4" t="s">
        <v>5526</v>
      </c>
      <c r="B3564" s="4" t="s">
        <v>1624</v>
      </c>
      <c r="C3564" s="4" t="s">
        <v>3891</v>
      </c>
      <c r="F3564" s="4">
        <v>8.0841400499999985</v>
      </c>
    </row>
    <row r="3565" spans="1:6">
      <c r="A3565" s="4" t="s">
        <v>5526</v>
      </c>
      <c r="B3565" s="4" t="s">
        <v>5723</v>
      </c>
      <c r="C3565" s="4" t="s">
        <v>5724</v>
      </c>
      <c r="F3565" s="4">
        <v>4.9647811499999994</v>
      </c>
    </row>
    <row r="3566" spans="1:6">
      <c r="A3566" s="4" t="s">
        <v>5526</v>
      </c>
      <c r="B3566" s="4" t="s">
        <v>1625</v>
      </c>
      <c r="C3566" s="4" t="s">
        <v>3892</v>
      </c>
      <c r="F3566" s="4">
        <v>6.2268118499999998</v>
      </c>
    </row>
    <row r="3567" spans="1:6">
      <c r="A3567" s="4" t="s">
        <v>5526</v>
      </c>
      <c r="B3567" s="4" t="s">
        <v>1626</v>
      </c>
      <c r="C3567" s="4" t="s">
        <v>3893</v>
      </c>
      <c r="F3567" s="4">
        <v>7.5245603999999995</v>
      </c>
    </row>
    <row r="3568" spans="1:6">
      <c r="A3568" s="4" t="s">
        <v>5526</v>
      </c>
      <c r="B3568" s="4" t="s">
        <v>1627</v>
      </c>
      <c r="C3568" s="4" t="s">
        <v>3894</v>
      </c>
      <c r="F3568" s="4">
        <v>8.5008482999999995</v>
      </c>
    </row>
    <row r="3569" spans="1:6">
      <c r="A3569" s="4" t="s">
        <v>5526</v>
      </c>
      <c r="B3569" s="4" t="s">
        <v>1628</v>
      </c>
      <c r="C3569" s="4" t="s">
        <v>3895</v>
      </c>
      <c r="F3569" s="4">
        <v>6.7149557999999985</v>
      </c>
    </row>
    <row r="3570" spans="1:6">
      <c r="A3570" s="4" t="s">
        <v>5526</v>
      </c>
      <c r="B3570" s="4" t="s">
        <v>1629</v>
      </c>
      <c r="C3570" s="4" t="s">
        <v>3896</v>
      </c>
      <c r="F3570" s="4">
        <v>8.000798399999999</v>
      </c>
    </row>
    <row r="3571" spans="1:6">
      <c r="A3571" s="4" t="s">
        <v>5526</v>
      </c>
      <c r="B3571" s="4" t="s">
        <v>12618</v>
      </c>
      <c r="C3571" s="4" t="s">
        <v>12619</v>
      </c>
      <c r="F3571" s="4">
        <v>10.000997999999999</v>
      </c>
    </row>
    <row r="3572" spans="1:6">
      <c r="A3572" s="4" t="s">
        <v>5526</v>
      </c>
      <c r="B3572" s="4" t="s">
        <v>1630</v>
      </c>
      <c r="C3572" s="4" t="s">
        <v>3897</v>
      </c>
      <c r="F3572" s="4">
        <v>8.5722839999999998</v>
      </c>
    </row>
    <row r="3573" spans="1:6">
      <c r="A3573" s="4" t="s">
        <v>5526</v>
      </c>
      <c r="B3573" s="4" t="s">
        <v>7099</v>
      </c>
      <c r="C3573" s="4" t="s">
        <v>7100</v>
      </c>
      <c r="F3573" s="4">
        <v>9.2271112499999983</v>
      </c>
    </row>
    <row r="3574" spans="1:6">
      <c r="A3574" s="4" t="s">
        <v>5526</v>
      </c>
      <c r="B3574" s="4" t="s">
        <v>12085</v>
      </c>
      <c r="C3574" s="4" t="s">
        <v>12086</v>
      </c>
      <c r="F3574" s="4">
        <v>11.441617949999998</v>
      </c>
    </row>
    <row r="3575" spans="1:6">
      <c r="A3575" s="4" t="s">
        <v>5526</v>
      </c>
      <c r="B3575" s="4" t="s">
        <v>13772</v>
      </c>
      <c r="C3575" s="4" t="s">
        <v>13773</v>
      </c>
      <c r="F3575" s="4">
        <v>11.441617949999998</v>
      </c>
    </row>
    <row r="3576" spans="1:6">
      <c r="A3576" s="4" t="s">
        <v>5526</v>
      </c>
      <c r="B3576" s="4" t="s">
        <v>1631</v>
      </c>
      <c r="C3576" s="4" t="s">
        <v>4544</v>
      </c>
      <c r="F3576" s="4">
        <v>25.514270207999999</v>
      </c>
    </row>
    <row r="3577" spans="1:6">
      <c r="A3577" s="4" t="s">
        <v>5526</v>
      </c>
      <c r="B3577" s="4" t="s">
        <v>1632</v>
      </c>
      <c r="C3577" s="4" t="s">
        <v>4545</v>
      </c>
      <c r="F3577" s="4">
        <v>28.690153631999998</v>
      </c>
    </row>
    <row r="3578" spans="1:6">
      <c r="A3578" s="4" t="s">
        <v>5526</v>
      </c>
      <c r="B3578" s="4" t="s">
        <v>1633</v>
      </c>
      <c r="C3578" s="4" t="s">
        <v>4546</v>
      </c>
      <c r="F3578" s="4">
        <v>15.598009727999999</v>
      </c>
    </row>
    <row r="3579" spans="1:6">
      <c r="A3579" s="4" t="s">
        <v>5526</v>
      </c>
      <c r="B3579" s="4" t="s">
        <v>10054</v>
      </c>
      <c r="C3579" s="4" t="s">
        <v>10053</v>
      </c>
      <c r="E3579" s="4" t="s">
        <v>10004</v>
      </c>
      <c r="F3579" s="4">
        <v>97.283517449999962</v>
      </c>
    </row>
    <row r="3580" spans="1:6">
      <c r="A3580" s="4" t="s">
        <v>5526</v>
      </c>
      <c r="B3580" s="4" t="s">
        <v>26669</v>
      </c>
      <c r="C3580" s="4" t="s">
        <v>26670</v>
      </c>
      <c r="F3580" s="4">
        <v>15.013402949999996</v>
      </c>
    </row>
    <row r="3581" spans="1:6">
      <c r="A3581" s="4" t="s">
        <v>5526</v>
      </c>
      <c r="B3581" s="4" t="s">
        <v>10052</v>
      </c>
      <c r="C3581" s="4" t="s">
        <v>10051</v>
      </c>
      <c r="F3581" s="4">
        <v>35.363528928000001</v>
      </c>
    </row>
    <row r="3582" spans="1:6">
      <c r="A3582" s="4" t="s">
        <v>5526</v>
      </c>
      <c r="B3582" s="4" t="s">
        <v>10050</v>
      </c>
      <c r="C3582" s="4" t="s">
        <v>10049</v>
      </c>
      <c r="F3582" s="4">
        <v>31.665031776000003</v>
      </c>
    </row>
    <row r="3583" spans="1:6">
      <c r="A3583" s="4" t="s">
        <v>5526</v>
      </c>
      <c r="B3583" s="4" t="s">
        <v>10048</v>
      </c>
      <c r="C3583" s="4" t="s">
        <v>10047</v>
      </c>
      <c r="F3583" s="4">
        <v>35.912943360000007</v>
      </c>
    </row>
    <row r="3584" spans="1:6">
      <c r="A3584" s="4" t="s">
        <v>5526</v>
      </c>
      <c r="B3584" s="4" t="s">
        <v>25969</v>
      </c>
      <c r="C3584" s="4" t="s">
        <v>25970</v>
      </c>
      <c r="F3584" s="4">
        <v>42.291510911999993</v>
      </c>
    </row>
    <row r="3585" spans="1:6">
      <c r="A3585" s="4" t="s">
        <v>5526</v>
      </c>
      <c r="B3585" s="4" t="s">
        <v>12083</v>
      </c>
      <c r="C3585" s="4" t="s">
        <v>12084</v>
      </c>
      <c r="F3585" s="4">
        <v>38.137401792000006</v>
      </c>
    </row>
    <row r="3586" spans="1:6">
      <c r="A3586" s="4" t="s">
        <v>5526</v>
      </c>
      <c r="B3586" s="4" t="s">
        <v>25298</v>
      </c>
      <c r="C3586" s="4" t="s">
        <v>25299</v>
      </c>
      <c r="F3586" s="4">
        <v>51.350148864000005</v>
      </c>
    </row>
    <row r="3587" spans="1:6">
      <c r="A3587" s="4" t="s">
        <v>5526</v>
      </c>
      <c r="B3587" s="4" t="s">
        <v>28800</v>
      </c>
      <c r="C3587" s="4" t="s">
        <v>28799</v>
      </c>
      <c r="F3587" s="4">
        <v>29.01176208</v>
      </c>
    </row>
    <row r="3588" spans="1:6">
      <c r="A3588" s="4" t="s">
        <v>5526</v>
      </c>
      <c r="B3588" s="4" t="s">
        <v>13648</v>
      </c>
      <c r="C3588" s="4" t="s">
        <v>13649</v>
      </c>
      <c r="F3588" s="4">
        <v>35.912943360000007</v>
      </c>
    </row>
    <row r="3589" spans="1:6">
      <c r="A3589" s="4" t="s">
        <v>5526</v>
      </c>
      <c r="B3589" s="4" t="s">
        <v>8222</v>
      </c>
      <c r="C3589" s="4" t="s">
        <v>8221</v>
      </c>
      <c r="F3589" s="4">
        <v>62.407353599999986</v>
      </c>
    </row>
    <row r="3590" spans="1:6">
      <c r="A3590" s="4" t="s">
        <v>5526</v>
      </c>
      <c r="B3590" s="4" t="s">
        <v>25300</v>
      </c>
      <c r="C3590" s="4" t="s">
        <v>25301</v>
      </c>
      <c r="F3590" s="4">
        <v>38.418809184000004</v>
      </c>
    </row>
    <row r="3591" spans="1:6">
      <c r="A3591" s="4" t="s">
        <v>5526</v>
      </c>
      <c r="B3591" s="4" t="s">
        <v>25302</v>
      </c>
      <c r="C3591" s="4" t="s">
        <v>25303</v>
      </c>
      <c r="F3591" s="4">
        <v>43.671747168000003</v>
      </c>
    </row>
    <row r="3592" spans="1:6">
      <c r="A3592" s="4" t="s">
        <v>5526</v>
      </c>
      <c r="B3592" s="4" t="s">
        <v>25304</v>
      </c>
      <c r="C3592" s="4" t="s">
        <v>25305</v>
      </c>
      <c r="F3592" s="4">
        <v>45.453993984</v>
      </c>
    </row>
    <row r="3593" spans="1:6">
      <c r="A3593" s="4" t="s">
        <v>5526</v>
      </c>
      <c r="B3593" s="4" t="s">
        <v>12252</v>
      </c>
      <c r="C3593" s="4" t="s">
        <v>12253</v>
      </c>
      <c r="F3593" s="4">
        <v>38.767218335999999</v>
      </c>
    </row>
    <row r="3594" spans="1:6">
      <c r="A3594" s="4" t="s">
        <v>5526</v>
      </c>
      <c r="B3594" s="4" t="s">
        <v>12010</v>
      </c>
      <c r="C3594" s="4" t="s">
        <v>12011</v>
      </c>
      <c r="F3594" s="4">
        <v>47.705253120000002</v>
      </c>
    </row>
    <row r="3595" spans="1:6">
      <c r="A3595" s="4" t="s">
        <v>5526</v>
      </c>
      <c r="B3595" s="4" t="s">
        <v>7052</v>
      </c>
      <c r="C3595" s="4" t="s">
        <v>8233</v>
      </c>
      <c r="F3595" s="4">
        <v>58.532737536000006</v>
      </c>
    </row>
    <row r="3596" spans="1:6">
      <c r="A3596" s="4" t="s">
        <v>5526</v>
      </c>
      <c r="B3596" s="4" t="s">
        <v>28798</v>
      </c>
      <c r="C3596" s="4" t="s">
        <v>28797</v>
      </c>
      <c r="F3596" s="4">
        <v>50.934737952000006</v>
      </c>
    </row>
    <row r="3597" spans="1:6">
      <c r="A3597" s="4" t="s">
        <v>5526</v>
      </c>
      <c r="B3597" s="4" t="s">
        <v>12012</v>
      </c>
      <c r="C3597" s="4" t="s">
        <v>12013</v>
      </c>
      <c r="F3597" s="4">
        <v>67.577975136000006</v>
      </c>
    </row>
    <row r="3598" spans="1:6">
      <c r="A3598" s="4" t="s">
        <v>5526</v>
      </c>
      <c r="B3598" s="4" t="s">
        <v>12014</v>
      </c>
      <c r="C3598" s="4" t="s">
        <v>12015</v>
      </c>
      <c r="F3598" s="4">
        <v>63.825876575999999</v>
      </c>
    </row>
    <row r="3599" spans="1:6">
      <c r="A3599" s="4" t="s">
        <v>5526</v>
      </c>
      <c r="B3599" s="4" t="s">
        <v>8220</v>
      </c>
      <c r="C3599" s="4" t="s">
        <v>8219</v>
      </c>
      <c r="F3599" s="4">
        <v>83.966605632000011</v>
      </c>
    </row>
    <row r="3600" spans="1:6">
      <c r="A3600" s="4" t="s">
        <v>5526</v>
      </c>
      <c r="B3600" s="4" t="s">
        <v>12016</v>
      </c>
      <c r="C3600" s="4" t="s">
        <v>12017</v>
      </c>
      <c r="F3600" s="4">
        <v>69.132415968000004</v>
      </c>
    </row>
    <row r="3601" spans="1:6">
      <c r="A3601" s="4" t="s">
        <v>5526</v>
      </c>
      <c r="B3601" s="4" t="s">
        <v>7053</v>
      </c>
      <c r="C3601" s="4" t="s">
        <v>7054</v>
      </c>
      <c r="F3601" s="4">
        <v>80.522715168000019</v>
      </c>
    </row>
    <row r="3602" spans="1:6">
      <c r="A3602" s="4" t="s">
        <v>5526</v>
      </c>
      <c r="B3602" s="4" t="s">
        <v>7055</v>
      </c>
      <c r="C3602" s="4" t="s">
        <v>29092</v>
      </c>
      <c r="E3602" s="4" t="s">
        <v>10004</v>
      </c>
      <c r="F3602" s="4">
        <v>84.207811968000016</v>
      </c>
    </row>
    <row r="3603" spans="1:6">
      <c r="A3603" s="4" t="s">
        <v>5526</v>
      </c>
      <c r="B3603" s="4" t="s">
        <v>27514</v>
      </c>
      <c r="C3603" s="4" t="s">
        <v>27515</v>
      </c>
      <c r="F3603" s="4">
        <v>27.015109632000005</v>
      </c>
    </row>
    <row r="3604" spans="1:6">
      <c r="A3604" s="4" t="s">
        <v>5526</v>
      </c>
      <c r="B3604" s="4" t="s">
        <v>27516</v>
      </c>
      <c r="C3604" s="4" t="s">
        <v>27517</v>
      </c>
      <c r="F3604" s="4">
        <v>25.6807236</v>
      </c>
    </row>
    <row r="3605" spans="1:6">
      <c r="A3605" s="4" t="s">
        <v>5526</v>
      </c>
      <c r="B3605" s="4" t="s">
        <v>28248</v>
      </c>
      <c r="C3605" s="4" t="s">
        <v>28249</v>
      </c>
      <c r="F3605" s="4">
        <v>59.350159008000006</v>
      </c>
    </row>
    <row r="3606" spans="1:6">
      <c r="A3606" s="4" t="s">
        <v>5526</v>
      </c>
      <c r="B3606" s="4" t="s">
        <v>27518</v>
      </c>
      <c r="C3606" s="4" t="s">
        <v>27519</v>
      </c>
      <c r="F3606" s="4">
        <v>70.284846239999993</v>
      </c>
    </row>
    <row r="3607" spans="1:6">
      <c r="A3607" s="4" t="s">
        <v>5526</v>
      </c>
      <c r="B3607" s="4" t="s">
        <v>27520</v>
      </c>
      <c r="C3607" s="4" t="s">
        <v>27521</v>
      </c>
      <c r="F3607" s="4">
        <v>220.64920704000002</v>
      </c>
    </row>
    <row r="3608" spans="1:6">
      <c r="A3608" s="4" t="s">
        <v>5526</v>
      </c>
      <c r="B3608" s="4" t="s">
        <v>5617</v>
      </c>
      <c r="C3608" s="4" t="s">
        <v>5618</v>
      </c>
      <c r="F3608" s="4">
        <v>84.56962147199998</v>
      </c>
    </row>
    <row r="3609" spans="1:6">
      <c r="A3609" s="4" t="s">
        <v>5526</v>
      </c>
      <c r="B3609" s="4" t="s">
        <v>5493</v>
      </c>
      <c r="C3609" s="4" t="s">
        <v>5527</v>
      </c>
      <c r="F3609" s="4">
        <v>149.9419584</v>
      </c>
    </row>
    <row r="3610" spans="1:6">
      <c r="A3610" s="4" t="s">
        <v>5526</v>
      </c>
      <c r="B3610" s="4" t="s">
        <v>5494</v>
      </c>
      <c r="C3610" s="4" t="s">
        <v>5495</v>
      </c>
      <c r="F3610" s="4">
        <v>135.27148607999999</v>
      </c>
    </row>
    <row r="3611" spans="1:6">
      <c r="A3611" s="4" t="s">
        <v>5526</v>
      </c>
      <c r="B3611" s="4" t="s">
        <v>13687</v>
      </c>
      <c r="C3611" s="4" t="s">
        <v>13688</v>
      </c>
      <c r="F3611" s="4">
        <v>152.21419200000003</v>
      </c>
    </row>
    <row r="3612" spans="1:6">
      <c r="A3612" s="4" t="s">
        <v>5526</v>
      </c>
      <c r="B3612" s="4" t="s">
        <v>5694</v>
      </c>
      <c r="C3612" s="4" t="s">
        <v>5695</v>
      </c>
      <c r="F3612" s="4">
        <v>63.2448756</v>
      </c>
    </row>
    <row r="3613" spans="1:6">
      <c r="A3613" s="4" t="s">
        <v>5526</v>
      </c>
      <c r="B3613" s="4" t="s">
        <v>770</v>
      </c>
      <c r="C3613" s="4" t="s">
        <v>4547</v>
      </c>
      <c r="F3613" s="4">
        <v>65.613866400000006</v>
      </c>
    </row>
    <row r="3614" spans="1:6">
      <c r="A3614" s="4" t="s">
        <v>5526</v>
      </c>
      <c r="B3614" s="4" t="s">
        <v>10046</v>
      </c>
      <c r="C3614" s="4" t="s">
        <v>10045</v>
      </c>
      <c r="F3614" s="4">
        <v>39.825846143999996</v>
      </c>
    </row>
    <row r="3615" spans="1:6">
      <c r="A3615" s="4" t="s">
        <v>5526</v>
      </c>
      <c r="B3615" s="4" t="s">
        <v>10044</v>
      </c>
      <c r="C3615" s="4" t="s">
        <v>10043</v>
      </c>
      <c r="F3615" s="4">
        <v>86.070460896000014</v>
      </c>
    </row>
    <row r="3616" spans="1:6">
      <c r="A3616" s="4" t="s">
        <v>5526</v>
      </c>
      <c r="B3616" s="4" t="s">
        <v>10042</v>
      </c>
      <c r="C3616" s="4" t="s">
        <v>10041</v>
      </c>
      <c r="F3616" s="4">
        <v>137.92950000000002</v>
      </c>
    </row>
    <row r="3617" spans="1:6">
      <c r="A3617" s="4" t="s">
        <v>5526</v>
      </c>
      <c r="B3617" s="4" t="s">
        <v>28770</v>
      </c>
      <c r="C3617" s="4" t="s">
        <v>28769</v>
      </c>
      <c r="F3617" s="4">
        <v>183.39622848000002</v>
      </c>
    </row>
    <row r="3618" spans="1:6">
      <c r="A3618" s="4" t="s">
        <v>5526</v>
      </c>
      <c r="B3618" s="4" t="s">
        <v>1248</v>
      </c>
      <c r="C3618" s="4" t="s">
        <v>3898</v>
      </c>
      <c r="F3618" s="4">
        <v>15.195999168000002</v>
      </c>
    </row>
    <row r="3619" spans="1:6">
      <c r="A3619" s="4" t="s">
        <v>5526</v>
      </c>
      <c r="B3619" s="4" t="s">
        <v>26671</v>
      </c>
      <c r="C3619" s="4" t="s">
        <v>26672</v>
      </c>
      <c r="F3619" s="4">
        <v>8.7236291520000009</v>
      </c>
    </row>
    <row r="3620" spans="1:6">
      <c r="A3620" s="4" t="s">
        <v>5526</v>
      </c>
      <c r="B3620" s="4" t="s">
        <v>29093</v>
      </c>
      <c r="C3620" s="4" t="s">
        <v>29094</v>
      </c>
      <c r="F3620" s="4">
        <v>8.5494245760000016</v>
      </c>
    </row>
    <row r="3621" spans="1:6">
      <c r="A3621" s="4" t="s">
        <v>5526</v>
      </c>
      <c r="B3621" s="4" t="s">
        <v>5637</v>
      </c>
      <c r="C3621" s="4" t="s">
        <v>5636</v>
      </c>
      <c r="F3621" s="4">
        <v>10.211068224000002</v>
      </c>
    </row>
    <row r="3622" spans="1:6">
      <c r="A3622" s="4" t="s">
        <v>5526</v>
      </c>
      <c r="B3622" s="4" t="s">
        <v>28754</v>
      </c>
      <c r="C3622" s="4" t="s">
        <v>28753</v>
      </c>
      <c r="F3622" s="4">
        <v>8.7236291520000009</v>
      </c>
    </row>
    <row r="3623" spans="1:6">
      <c r="A3623" s="4" t="s">
        <v>5526</v>
      </c>
      <c r="B3623" s="4" t="s">
        <v>802</v>
      </c>
      <c r="C3623" s="4" t="s">
        <v>3899</v>
      </c>
      <c r="F3623" s="4">
        <v>11.993315040000001</v>
      </c>
    </row>
    <row r="3624" spans="1:6">
      <c r="A3624" s="4" t="s">
        <v>5526</v>
      </c>
      <c r="B3624" s="4" t="s">
        <v>803</v>
      </c>
      <c r="C3624" s="4" t="s">
        <v>3900</v>
      </c>
      <c r="F3624" s="4">
        <v>12.167519616000002</v>
      </c>
    </row>
    <row r="3625" spans="1:6">
      <c r="A3625" s="4" t="s">
        <v>5526</v>
      </c>
      <c r="B3625" s="4" t="s">
        <v>10040</v>
      </c>
      <c r="C3625" s="4" t="s">
        <v>10039</v>
      </c>
      <c r="F3625" s="4">
        <v>67.618176192000007</v>
      </c>
    </row>
    <row r="3626" spans="1:6">
      <c r="A3626" s="4" t="s">
        <v>5526</v>
      </c>
      <c r="B3626" s="4" t="s">
        <v>8324</v>
      </c>
      <c r="C3626" s="4" t="s">
        <v>8323</v>
      </c>
      <c r="F3626" s="4">
        <v>15.472808400000002</v>
      </c>
    </row>
    <row r="3627" spans="1:6">
      <c r="A3627" s="4" t="s">
        <v>5526</v>
      </c>
      <c r="B3627" s="4" t="s">
        <v>8322</v>
      </c>
      <c r="C3627" s="4" t="s">
        <v>8321</v>
      </c>
      <c r="F3627" s="4">
        <v>4.8855449999999996</v>
      </c>
    </row>
    <row r="3628" spans="1:6">
      <c r="A3628" s="4" t="s">
        <v>5526</v>
      </c>
      <c r="B3628" s="4" t="s">
        <v>3275</v>
      </c>
      <c r="C3628" s="4" t="s">
        <v>3901</v>
      </c>
      <c r="F3628" s="4">
        <v>9.4204474559999998</v>
      </c>
    </row>
    <row r="3629" spans="1:6">
      <c r="A3629" s="4" t="s">
        <v>5526</v>
      </c>
      <c r="B3629" s="4" t="s">
        <v>8320</v>
      </c>
      <c r="C3629" s="4" t="s">
        <v>8319</v>
      </c>
      <c r="F3629" s="4">
        <v>5.9316263999999999</v>
      </c>
    </row>
    <row r="3630" spans="1:6">
      <c r="A3630" s="4" t="s">
        <v>5526</v>
      </c>
      <c r="B3630" s="4" t="s">
        <v>8318</v>
      </c>
      <c r="C3630" s="4" t="s">
        <v>8317</v>
      </c>
      <c r="F3630" s="4">
        <v>5.2074161999999991</v>
      </c>
    </row>
    <row r="3631" spans="1:6">
      <c r="A3631" s="4" t="s">
        <v>5526</v>
      </c>
      <c r="B3631" s="4" t="s">
        <v>8316</v>
      </c>
      <c r="C3631" s="4" t="s">
        <v>8315</v>
      </c>
      <c r="F3631" s="4">
        <v>18.39264</v>
      </c>
    </row>
    <row r="3632" spans="1:6">
      <c r="A3632" s="4" t="s">
        <v>5526</v>
      </c>
      <c r="B3632" s="4" t="s">
        <v>8314</v>
      </c>
      <c r="C3632" s="4" t="s">
        <v>8313</v>
      </c>
      <c r="F3632" s="4">
        <v>5.2074161999999991</v>
      </c>
    </row>
    <row r="3633" spans="1:6">
      <c r="A3633" s="4" t="s">
        <v>5526</v>
      </c>
      <c r="B3633" s="4" t="s">
        <v>8312</v>
      </c>
      <c r="C3633" s="4" t="s">
        <v>8311</v>
      </c>
      <c r="F3633" s="4">
        <v>12.093160799999998</v>
      </c>
    </row>
    <row r="3634" spans="1:6">
      <c r="A3634" s="4" t="s">
        <v>5526</v>
      </c>
      <c r="B3634" s="4" t="s">
        <v>8310</v>
      </c>
      <c r="C3634" s="4" t="s">
        <v>8309</v>
      </c>
      <c r="F3634" s="4">
        <v>8.4031373999999985</v>
      </c>
    </row>
    <row r="3635" spans="1:6">
      <c r="A3635" s="4" t="s">
        <v>5526</v>
      </c>
      <c r="B3635" s="4" t="s">
        <v>8308</v>
      </c>
      <c r="C3635" s="4" t="s">
        <v>8307</v>
      </c>
      <c r="F3635" s="4">
        <v>17.346558599999998</v>
      </c>
    </row>
    <row r="3636" spans="1:6">
      <c r="A3636" s="4" t="s">
        <v>5526</v>
      </c>
      <c r="B3636" s="4" t="s">
        <v>8306</v>
      </c>
      <c r="C3636" s="4" t="s">
        <v>8305</v>
      </c>
      <c r="F3636" s="4">
        <v>8.8974396000000002</v>
      </c>
    </row>
    <row r="3637" spans="1:6">
      <c r="A3637" s="4" t="s">
        <v>5526</v>
      </c>
      <c r="B3637" s="4" t="s">
        <v>8304</v>
      </c>
      <c r="C3637" s="4" t="s">
        <v>8303</v>
      </c>
      <c r="F3637" s="4">
        <v>11.0010978</v>
      </c>
    </row>
    <row r="3638" spans="1:6">
      <c r="A3638" s="4" t="s">
        <v>5526</v>
      </c>
      <c r="B3638" s="4" t="s">
        <v>8302</v>
      </c>
      <c r="C3638" s="4" t="s">
        <v>8301</v>
      </c>
      <c r="F3638" s="4">
        <v>13.104756</v>
      </c>
    </row>
    <row r="3639" spans="1:6">
      <c r="A3639" s="4" t="s">
        <v>5526</v>
      </c>
      <c r="B3639" s="4" t="s">
        <v>8300</v>
      </c>
      <c r="C3639" s="4" t="s">
        <v>8299</v>
      </c>
      <c r="F3639" s="4">
        <v>36.842756999999999</v>
      </c>
    </row>
    <row r="3640" spans="1:6">
      <c r="A3640" s="4" t="s">
        <v>5526</v>
      </c>
      <c r="B3640" s="4" t="s">
        <v>8298</v>
      </c>
      <c r="C3640" s="4" t="s">
        <v>8297</v>
      </c>
      <c r="F3640" s="4">
        <v>3.8394635999999993</v>
      </c>
    </row>
    <row r="3641" spans="1:6">
      <c r="A3641" s="4" t="s">
        <v>5526</v>
      </c>
      <c r="B3641" s="4" t="s">
        <v>8296</v>
      </c>
      <c r="C3641" s="4" t="s">
        <v>8295</v>
      </c>
      <c r="F3641" s="4">
        <v>3.8394635999999993</v>
      </c>
    </row>
    <row r="3642" spans="1:6">
      <c r="A3642" s="4" t="s">
        <v>5526</v>
      </c>
      <c r="B3642" s="4" t="s">
        <v>8294</v>
      </c>
      <c r="C3642" s="4" t="s">
        <v>8293</v>
      </c>
      <c r="F3642" s="4">
        <v>3.8394635999999993</v>
      </c>
    </row>
    <row r="3643" spans="1:6">
      <c r="A3643" s="4" t="s">
        <v>5526</v>
      </c>
      <c r="B3643" s="4" t="s">
        <v>8292</v>
      </c>
      <c r="C3643" s="4" t="s">
        <v>8291</v>
      </c>
      <c r="F3643" s="4">
        <v>3.8394635999999993</v>
      </c>
    </row>
    <row r="3644" spans="1:6">
      <c r="A3644" s="4" t="s">
        <v>5526</v>
      </c>
      <c r="B3644" s="4" t="s">
        <v>8290</v>
      </c>
      <c r="C3644" s="4" t="s">
        <v>8289</v>
      </c>
      <c r="F3644" s="4">
        <v>7.9893029999999996</v>
      </c>
    </row>
    <row r="3645" spans="1:6">
      <c r="A3645" s="4" t="s">
        <v>5526</v>
      </c>
      <c r="B3645" s="4" t="s">
        <v>8288</v>
      </c>
      <c r="C3645" s="4" t="s">
        <v>8287</v>
      </c>
      <c r="F3645" s="4">
        <v>23.301175799999999</v>
      </c>
    </row>
    <row r="3646" spans="1:6">
      <c r="A3646" s="4" t="s">
        <v>5526</v>
      </c>
      <c r="B3646" s="4" t="s">
        <v>8286</v>
      </c>
      <c r="C3646" s="4" t="s">
        <v>8285</v>
      </c>
      <c r="F3646" s="4">
        <v>68.179217399999999</v>
      </c>
    </row>
    <row r="3647" spans="1:6">
      <c r="A3647" s="4" t="s">
        <v>5526</v>
      </c>
      <c r="B3647" s="4" t="s">
        <v>1697</v>
      </c>
      <c r="C3647" s="4" t="s">
        <v>3902</v>
      </c>
      <c r="F3647" s="4">
        <v>39.624840863999999</v>
      </c>
    </row>
    <row r="3648" spans="1:6">
      <c r="A3648" s="4" t="s">
        <v>5526</v>
      </c>
      <c r="B3648" s="4" t="s">
        <v>13925</v>
      </c>
      <c r="C3648" s="4" t="s">
        <v>13926</v>
      </c>
      <c r="F3648" s="4">
        <v>16.616436480000001</v>
      </c>
    </row>
    <row r="3649" spans="1:6">
      <c r="A3649" s="4" t="s">
        <v>5526</v>
      </c>
      <c r="B3649" s="4" t="s">
        <v>8284</v>
      </c>
      <c r="C3649" s="4" t="s">
        <v>8283</v>
      </c>
      <c r="F3649" s="4">
        <v>7.0121939999999991</v>
      </c>
    </row>
    <row r="3650" spans="1:6">
      <c r="A3650" s="4" t="s">
        <v>5526</v>
      </c>
      <c r="B3650" s="4" t="s">
        <v>777</v>
      </c>
      <c r="C3650" s="4" t="s">
        <v>3903</v>
      </c>
      <c r="F3650" s="4">
        <v>4.8338156999999988</v>
      </c>
    </row>
    <row r="3651" spans="1:6">
      <c r="A3651" s="4" t="s">
        <v>5526</v>
      </c>
      <c r="B3651" s="4" t="s">
        <v>778</v>
      </c>
      <c r="C3651" s="4" t="s">
        <v>3904</v>
      </c>
      <c r="F3651" s="4">
        <v>9.6557254499999985</v>
      </c>
    </row>
    <row r="3652" spans="1:6">
      <c r="A3652" s="4" t="s">
        <v>5526</v>
      </c>
      <c r="B3652" s="4" t="s">
        <v>13927</v>
      </c>
      <c r="C3652" s="4" t="s">
        <v>13928</v>
      </c>
      <c r="F3652" s="4">
        <v>42.827524992000001</v>
      </c>
    </row>
    <row r="3653" spans="1:6">
      <c r="A3653" s="4" t="s">
        <v>5526</v>
      </c>
      <c r="B3653" s="4" t="s">
        <v>11322</v>
      </c>
      <c r="C3653" s="4" t="s">
        <v>11321</v>
      </c>
      <c r="F3653" s="4">
        <v>73.541131776000014</v>
      </c>
    </row>
    <row r="3654" spans="1:6">
      <c r="A3654" s="4" t="s">
        <v>5526</v>
      </c>
      <c r="B3654" s="4" t="s">
        <v>1695</v>
      </c>
      <c r="C3654" s="4" t="s">
        <v>4548</v>
      </c>
      <c r="F3654" s="4">
        <v>11.564503776000002</v>
      </c>
    </row>
    <row r="3655" spans="1:6">
      <c r="A3655" s="4" t="s">
        <v>5526</v>
      </c>
      <c r="B3655" s="4" t="s">
        <v>1696</v>
      </c>
      <c r="C3655" s="4" t="s">
        <v>4548</v>
      </c>
      <c r="F3655" s="4">
        <v>14.016768192000002</v>
      </c>
    </row>
    <row r="3656" spans="1:6">
      <c r="A3656" s="4" t="s">
        <v>5526</v>
      </c>
      <c r="B3656" s="4" t="s">
        <v>26673</v>
      </c>
      <c r="C3656" s="4" t="s">
        <v>26674</v>
      </c>
      <c r="F3656" s="4">
        <v>29.360171231999999</v>
      </c>
    </row>
    <row r="3657" spans="1:6">
      <c r="A3657" s="4" t="s">
        <v>5526</v>
      </c>
      <c r="B3657" s="4" t="s">
        <v>28250</v>
      </c>
      <c r="C3657" s="4" t="s">
        <v>28251</v>
      </c>
      <c r="F3657" s="4">
        <v>30.376007999999995</v>
      </c>
    </row>
    <row r="3658" spans="1:6">
      <c r="A3658" s="4" t="s">
        <v>5526</v>
      </c>
      <c r="B3658" s="4" t="s">
        <v>10038</v>
      </c>
      <c r="C3658" s="4" t="s">
        <v>10037</v>
      </c>
      <c r="F3658" s="4">
        <v>38.365207775999998</v>
      </c>
    </row>
    <row r="3659" spans="1:6">
      <c r="A3659" s="4" t="s">
        <v>5526</v>
      </c>
      <c r="B3659" s="4" t="s">
        <v>10036</v>
      </c>
      <c r="C3659" s="4" t="s">
        <v>10035</v>
      </c>
      <c r="F3659" s="4">
        <v>39.04862572799999</v>
      </c>
    </row>
    <row r="3660" spans="1:6">
      <c r="A3660" s="4" t="s">
        <v>5526</v>
      </c>
      <c r="B3660" s="4" t="s">
        <v>25973</v>
      </c>
      <c r="C3660" s="4" t="s">
        <v>25974</v>
      </c>
      <c r="F3660" s="4">
        <v>53.212797792000011</v>
      </c>
    </row>
    <row r="3661" spans="1:6">
      <c r="A3661" s="4" t="s">
        <v>5526</v>
      </c>
      <c r="B3661" s="4" t="s">
        <v>25975</v>
      </c>
      <c r="C3661" s="4" t="s">
        <v>25976</v>
      </c>
      <c r="F3661" s="4">
        <v>56.348480160000001</v>
      </c>
    </row>
    <row r="3662" spans="1:6">
      <c r="A3662" s="4" t="s">
        <v>5526</v>
      </c>
      <c r="B3662" s="4" t="s">
        <v>25306</v>
      </c>
      <c r="C3662" s="4" t="s">
        <v>25307</v>
      </c>
      <c r="F3662" s="4">
        <v>68.423494649999981</v>
      </c>
    </row>
    <row r="3663" spans="1:6">
      <c r="A3663" s="4" t="s">
        <v>5526</v>
      </c>
      <c r="B3663" s="4" t="s">
        <v>10034</v>
      </c>
      <c r="C3663" s="4" t="s">
        <v>10033</v>
      </c>
      <c r="F3663" s="4">
        <v>67.108962816000002</v>
      </c>
    </row>
    <row r="3664" spans="1:6">
      <c r="A3664" s="4" t="s">
        <v>6989</v>
      </c>
      <c r="B3664" s="4" t="s">
        <v>28252</v>
      </c>
      <c r="C3664" s="4" t="s">
        <v>28253</v>
      </c>
      <c r="F3664" s="4">
        <v>71.209486949999999</v>
      </c>
    </row>
    <row r="3665" spans="1:6">
      <c r="A3665" s="4" t="s">
        <v>5526</v>
      </c>
      <c r="B3665" s="4" t="s">
        <v>13681</v>
      </c>
      <c r="C3665" s="4" t="s">
        <v>13682</v>
      </c>
      <c r="F3665" s="4">
        <v>25.966876949999996</v>
      </c>
    </row>
    <row r="3666" spans="1:6">
      <c r="A3666" s="4" t="s">
        <v>5526</v>
      </c>
      <c r="B3666" s="4" t="s">
        <v>5485</v>
      </c>
      <c r="C3666" s="4" t="s">
        <v>5486</v>
      </c>
      <c r="F3666" s="4">
        <v>19.567864008000001</v>
      </c>
    </row>
    <row r="3667" spans="1:6">
      <c r="A3667" s="4" t="s">
        <v>5526</v>
      </c>
      <c r="B3667" s="4" t="s">
        <v>9851</v>
      </c>
      <c r="C3667" s="4" t="s">
        <v>9852</v>
      </c>
      <c r="F3667" s="4">
        <v>35.384483400000001</v>
      </c>
    </row>
    <row r="3668" spans="1:6">
      <c r="A3668" s="4" t="s">
        <v>5526</v>
      </c>
      <c r="B3668" s="4" t="s">
        <v>10032</v>
      </c>
      <c r="C3668" s="4" t="s">
        <v>10031</v>
      </c>
      <c r="F3668" s="4">
        <v>14.8348137</v>
      </c>
    </row>
    <row r="3669" spans="1:6">
      <c r="A3669" s="4" t="s">
        <v>6989</v>
      </c>
      <c r="B3669" s="4" t="s">
        <v>28254</v>
      </c>
      <c r="C3669" s="4" t="s">
        <v>28255</v>
      </c>
      <c r="F3669" s="4">
        <v>72.002962799999992</v>
      </c>
    </row>
    <row r="3670" spans="1:6">
      <c r="A3670" s="4" t="s">
        <v>5526</v>
      </c>
      <c r="B3670" s="4" t="s">
        <v>10030</v>
      </c>
      <c r="C3670" s="4" t="s">
        <v>10029</v>
      </c>
      <c r="F3670" s="4">
        <v>26.613099071999997</v>
      </c>
    </row>
    <row r="3671" spans="1:6">
      <c r="A3671" s="4" t="s">
        <v>5526</v>
      </c>
      <c r="B3671" s="4" t="s">
        <v>13783</v>
      </c>
      <c r="C3671" s="4" t="s">
        <v>13784</v>
      </c>
      <c r="F3671" s="4">
        <v>41.123151299999989</v>
      </c>
    </row>
    <row r="3672" spans="1:6">
      <c r="A3672" s="4" t="s">
        <v>5526</v>
      </c>
      <c r="B3672" s="4" t="s">
        <v>961</v>
      </c>
      <c r="C3672" s="4" t="s">
        <v>4549</v>
      </c>
      <c r="F3672" s="4">
        <v>21.802372704</v>
      </c>
    </row>
    <row r="3673" spans="1:6">
      <c r="A3673" s="4" t="s">
        <v>5526</v>
      </c>
      <c r="B3673" s="4" t="s">
        <v>962</v>
      </c>
      <c r="C3673" s="4" t="s">
        <v>4550</v>
      </c>
      <c r="F3673" s="4">
        <v>20.772187800000001</v>
      </c>
    </row>
    <row r="3674" spans="1:6">
      <c r="A3674" s="4" t="s">
        <v>5526</v>
      </c>
      <c r="B3674" s="4" t="s">
        <v>10028</v>
      </c>
      <c r="C3674" s="4" t="s">
        <v>10027</v>
      </c>
      <c r="F3674" s="4">
        <v>17.835113099999997</v>
      </c>
    </row>
    <row r="3675" spans="1:6">
      <c r="A3675" s="4" t="s">
        <v>5526</v>
      </c>
      <c r="B3675" s="4" t="s">
        <v>10026</v>
      </c>
      <c r="C3675" s="4" t="s">
        <v>10025</v>
      </c>
      <c r="F3675" s="4">
        <v>26.550268499999998</v>
      </c>
    </row>
    <row r="3676" spans="1:6">
      <c r="A3676" s="4" t="s">
        <v>5526</v>
      </c>
      <c r="B3676" s="4" t="s">
        <v>10024</v>
      </c>
      <c r="C3676" s="4" t="s">
        <v>10023</v>
      </c>
      <c r="F3676" s="4">
        <v>15.007556717999998</v>
      </c>
    </row>
    <row r="3677" spans="1:6">
      <c r="A3677" s="4" t="s">
        <v>5526</v>
      </c>
      <c r="B3677" s="4" t="s">
        <v>8282</v>
      </c>
      <c r="C3677" s="4" t="s">
        <v>8281</v>
      </c>
      <c r="F3677" s="4">
        <v>81.536872200000005</v>
      </c>
    </row>
    <row r="3678" spans="1:6">
      <c r="A3678" s="4" t="s">
        <v>5526</v>
      </c>
      <c r="B3678" s="4" t="s">
        <v>8280</v>
      </c>
      <c r="C3678" s="4" t="s">
        <v>8279</v>
      </c>
      <c r="F3678" s="4">
        <v>50.349851999999991</v>
      </c>
    </row>
    <row r="3679" spans="1:6">
      <c r="A3679" s="4" t="s">
        <v>5526</v>
      </c>
      <c r="B3679" s="4" t="s">
        <v>8278</v>
      </c>
      <c r="C3679" s="4" t="s">
        <v>8277</v>
      </c>
      <c r="F3679" s="4">
        <v>100.61923619999999</v>
      </c>
    </row>
    <row r="3680" spans="1:6">
      <c r="A3680" s="4" t="s">
        <v>5526</v>
      </c>
      <c r="B3680" s="4" t="s">
        <v>8276</v>
      </c>
      <c r="C3680" s="4" t="s">
        <v>8275</v>
      </c>
      <c r="F3680" s="4">
        <v>111.59901599999999</v>
      </c>
    </row>
    <row r="3681" spans="1:6">
      <c r="A3681" s="4" t="s">
        <v>5526</v>
      </c>
      <c r="B3681" s="4" t="s">
        <v>8274</v>
      </c>
      <c r="C3681" s="4" t="s">
        <v>8273</v>
      </c>
      <c r="F3681" s="4">
        <v>89.790569399999995</v>
      </c>
    </row>
    <row r="3682" spans="1:6">
      <c r="A3682" s="4" t="s">
        <v>5526</v>
      </c>
      <c r="B3682" s="4" t="s">
        <v>8272</v>
      </c>
      <c r="C3682" s="4" t="s">
        <v>8271</v>
      </c>
      <c r="F3682" s="4">
        <v>109.56265739999999</v>
      </c>
    </row>
    <row r="3683" spans="1:6">
      <c r="A3683" s="4" t="s">
        <v>5526</v>
      </c>
      <c r="B3683" s="4" t="s">
        <v>924</v>
      </c>
      <c r="C3683" s="4" t="s">
        <v>3905</v>
      </c>
      <c r="F3683" s="4">
        <v>24.174235008</v>
      </c>
    </row>
    <row r="3684" spans="1:6">
      <c r="A3684" s="4" t="s">
        <v>5526</v>
      </c>
      <c r="B3684" s="4" t="s">
        <v>925</v>
      </c>
      <c r="C3684" s="4" t="s">
        <v>3906</v>
      </c>
      <c r="F3684" s="4">
        <v>18.077074848000002</v>
      </c>
    </row>
    <row r="3685" spans="1:6">
      <c r="A3685" s="4" t="s">
        <v>5526</v>
      </c>
      <c r="B3685" s="4" t="s">
        <v>567</v>
      </c>
      <c r="C3685" s="4" t="s">
        <v>12127</v>
      </c>
      <c r="F3685" s="4">
        <v>33.4530216</v>
      </c>
    </row>
    <row r="3686" spans="1:6">
      <c r="A3686" s="4" t="s">
        <v>5526</v>
      </c>
      <c r="B3686" s="4" t="s">
        <v>28642</v>
      </c>
      <c r="C3686" s="4" t="s">
        <v>28641</v>
      </c>
      <c r="F3686" s="4">
        <v>28.990988249999994</v>
      </c>
    </row>
    <row r="3687" spans="1:6">
      <c r="A3687" s="4" t="s">
        <v>5526</v>
      </c>
      <c r="B3687" s="4" t="s">
        <v>28644</v>
      </c>
      <c r="C3687" s="4" t="s">
        <v>28643</v>
      </c>
      <c r="F3687" s="4">
        <v>21.5497695</v>
      </c>
    </row>
    <row r="3688" spans="1:6">
      <c r="A3688" s="4" t="s">
        <v>5526</v>
      </c>
      <c r="B3688" s="4" t="s">
        <v>4036</v>
      </c>
      <c r="C3688" s="4" t="s">
        <v>4037</v>
      </c>
      <c r="F3688" s="4">
        <v>206.97962400000003</v>
      </c>
    </row>
    <row r="3689" spans="1:6">
      <c r="A3689" s="4" t="s">
        <v>5526</v>
      </c>
      <c r="B3689" s="4" t="s">
        <v>949</v>
      </c>
      <c r="C3689" s="4" t="s">
        <v>3907</v>
      </c>
      <c r="F3689" s="4">
        <v>35.832541247999998</v>
      </c>
    </row>
    <row r="3690" spans="1:6">
      <c r="A3690" s="4" t="s">
        <v>5526</v>
      </c>
      <c r="B3690" s="4" t="s">
        <v>26675</v>
      </c>
      <c r="C3690" s="4" t="s">
        <v>26676</v>
      </c>
      <c r="F3690" s="4">
        <v>2.5996682880000002</v>
      </c>
    </row>
    <row r="3691" spans="1:6">
      <c r="A3691" s="4" t="s">
        <v>5526</v>
      </c>
      <c r="B3691" s="4" t="s">
        <v>1724</v>
      </c>
      <c r="C3691" s="4" t="s">
        <v>4551</v>
      </c>
      <c r="F3691" s="4">
        <v>108.84419489999998</v>
      </c>
    </row>
    <row r="3692" spans="1:6">
      <c r="A3692" s="4" t="s">
        <v>6989</v>
      </c>
      <c r="B3692" s="4" t="s">
        <v>28256</v>
      </c>
      <c r="C3692" s="4" t="s">
        <v>28257</v>
      </c>
      <c r="F3692" s="4">
        <v>14.989591049999998</v>
      </c>
    </row>
    <row r="3693" spans="1:6">
      <c r="A3693" s="4" t="s">
        <v>6989</v>
      </c>
      <c r="B3693" s="4" t="s">
        <v>28258</v>
      </c>
      <c r="C3693" s="4" t="s">
        <v>28257</v>
      </c>
      <c r="F3693" s="4">
        <v>14.4776352</v>
      </c>
    </row>
    <row r="3694" spans="1:6">
      <c r="A3694" s="4" t="s">
        <v>5526</v>
      </c>
      <c r="B3694" s="4" t="s">
        <v>1723</v>
      </c>
      <c r="C3694" s="4" t="s">
        <v>4552</v>
      </c>
      <c r="F3694" s="4">
        <v>21.2205084</v>
      </c>
    </row>
    <row r="3695" spans="1:6">
      <c r="A3695" s="4" t="s">
        <v>6989</v>
      </c>
      <c r="B3695" s="4" t="s">
        <v>28259</v>
      </c>
      <c r="C3695" s="4" t="s">
        <v>28260</v>
      </c>
      <c r="F3695" s="4">
        <v>63.01819334999999</v>
      </c>
    </row>
    <row r="3696" spans="1:6">
      <c r="A3696" s="4" t="s">
        <v>6989</v>
      </c>
      <c r="B3696" s="4" t="s">
        <v>28261</v>
      </c>
      <c r="C3696" s="4" t="s">
        <v>28262</v>
      </c>
      <c r="F3696" s="4">
        <v>77.329145249999982</v>
      </c>
    </row>
    <row r="3697" spans="1:6">
      <c r="A3697" s="4" t="s">
        <v>6989</v>
      </c>
      <c r="B3697" s="4" t="s">
        <v>28263</v>
      </c>
      <c r="C3697" s="4" t="s">
        <v>28264</v>
      </c>
      <c r="F3697" s="4">
        <v>111.301992</v>
      </c>
    </row>
    <row r="3698" spans="1:6">
      <c r="A3698" s="4" t="s">
        <v>5526</v>
      </c>
      <c r="B3698" s="4" t="s">
        <v>25227</v>
      </c>
      <c r="C3698" s="4" t="s">
        <v>25226</v>
      </c>
      <c r="F3698" s="4">
        <v>27.933821999999999</v>
      </c>
    </row>
    <row r="3699" spans="1:6">
      <c r="A3699" s="4" t="s">
        <v>5526</v>
      </c>
      <c r="B3699" s="4" t="s">
        <v>13622</v>
      </c>
      <c r="C3699" s="4" t="s">
        <v>13623</v>
      </c>
      <c r="F3699" s="4">
        <v>31.267487999999997</v>
      </c>
    </row>
    <row r="3700" spans="1:6">
      <c r="A3700" s="4" t="s">
        <v>5526</v>
      </c>
      <c r="B3700" s="4" t="s">
        <v>25225</v>
      </c>
      <c r="C3700" s="4" t="s">
        <v>25224</v>
      </c>
      <c r="F3700" s="4">
        <v>32.279083199999995</v>
      </c>
    </row>
    <row r="3701" spans="1:6">
      <c r="A3701" s="4" t="s">
        <v>5526</v>
      </c>
      <c r="B3701" s="4" t="s">
        <v>25308</v>
      </c>
      <c r="C3701" s="4" t="s">
        <v>25309</v>
      </c>
      <c r="F3701" s="4">
        <v>61.234822799999996</v>
      </c>
    </row>
    <row r="3702" spans="1:6">
      <c r="A3702" s="4" t="s">
        <v>5526</v>
      </c>
      <c r="B3702" s="4" t="s">
        <v>1725</v>
      </c>
      <c r="C3702" s="4" t="s">
        <v>4553</v>
      </c>
      <c r="F3702" s="4">
        <v>41.004091799999998</v>
      </c>
    </row>
    <row r="3703" spans="1:6">
      <c r="A3703" s="4" t="s">
        <v>5526</v>
      </c>
      <c r="B3703" s="4" t="s">
        <v>9966</v>
      </c>
      <c r="C3703" s="4" t="s">
        <v>9967</v>
      </c>
      <c r="F3703" s="4">
        <v>22.613093999999997</v>
      </c>
    </row>
    <row r="3704" spans="1:6">
      <c r="A3704" s="4" t="s">
        <v>5526</v>
      </c>
      <c r="B3704" s="4" t="s">
        <v>765</v>
      </c>
      <c r="C3704" s="4" t="s">
        <v>3908</v>
      </c>
      <c r="F3704" s="4">
        <v>36.670325999999996</v>
      </c>
    </row>
    <row r="3705" spans="1:6">
      <c r="A3705" s="4" t="s">
        <v>5526</v>
      </c>
      <c r="B3705" s="4" t="s">
        <v>764</v>
      </c>
      <c r="C3705" s="4" t="s">
        <v>3909</v>
      </c>
      <c r="F3705" s="4">
        <v>49.1864706</v>
      </c>
    </row>
    <row r="3706" spans="1:6">
      <c r="A3706" s="4" t="s">
        <v>5526</v>
      </c>
      <c r="B3706" s="4" t="s">
        <v>28265</v>
      </c>
      <c r="C3706" s="4" t="s">
        <v>28266</v>
      </c>
      <c r="F3706" s="4">
        <v>29.669627399999996</v>
      </c>
    </row>
    <row r="3707" spans="1:6">
      <c r="A3707" s="4" t="s">
        <v>5526</v>
      </c>
      <c r="B3707" s="4" t="s">
        <v>766</v>
      </c>
      <c r="C3707" s="4" t="s">
        <v>3910</v>
      </c>
      <c r="F3707" s="4">
        <v>21.1170498</v>
      </c>
    </row>
    <row r="3708" spans="1:6">
      <c r="A3708" s="4" t="s">
        <v>5526</v>
      </c>
      <c r="B3708" s="4" t="s">
        <v>767</v>
      </c>
      <c r="C3708" s="4" t="s">
        <v>3911</v>
      </c>
      <c r="F3708" s="4">
        <v>24.404734199999996</v>
      </c>
    </row>
    <row r="3709" spans="1:6">
      <c r="A3709" s="4" t="s">
        <v>5526</v>
      </c>
      <c r="B3709" s="4" t="s">
        <v>8270</v>
      </c>
      <c r="C3709" s="4" t="s">
        <v>8269</v>
      </c>
      <c r="F3709" s="4">
        <v>29.140838999999996</v>
      </c>
    </row>
    <row r="3710" spans="1:6">
      <c r="A3710" s="4" t="s">
        <v>5526</v>
      </c>
      <c r="B3710" s="4" t="s">
        <v>5513</v>
      </c>
      <c r="C3710" s="4" t="s">
        <v>5514</v>
      </c>
      <c r="F3710" s="4">
        <v>55.281378599999996</v>
      </c>
    </row>
    <row r="3711" spans="1:6">
      <c r="A3711" s="4" t="s">
        <v>5526</v>
      </c>
      <c r="B3711" s="4" t="s">
        <v>28267</v>
      </c>
      <c r="C3711" s="4" t="s">
        <v>28268</v>
      </c>
      <c r="F3711" s="4">
        <v>55.281378599999996</v>
      </c>
    </row>
    <row r="3712" spans="1:6">
      <c r="A3712" s="4" t="s">
        <v>5526</v>
      </c>
      <c r="B3712" s="4" t="s">
        <v>26677</v>
      </c>
      <c r="C3712" s="4" t="s">
        <v>26678</v>
      </c>
      <c r="F3712" s="4">
        <v>69.849334799999994</v>
      </c>
    </row>
    <row r="3713" spans="1:6">
      <c r="A3713" s="4" t="s">
        <v>5526</v>
      </c>
      <c r="B3713" s="4" t="s">
        <v>5925</v>
      </c>
      <c r="C3713" s="4" t="s">
        <v>5924</v>
      </c>
      <c r="F3713" s="4">
        <v>49.809568200000001</v>
      </c>
    </row>
    <row r="3714" spans="1:6">
      <c r="A3714" s="4" t="s">
        <v>5526</v>
      </c>
      <c r="B3714" s="4" t="s">
        <v>10022</v>
      </c>
      <c r="C3714" s="4" t="s">
        <v>10021</v>
      </c>
      <c r="F3714" s="4">
        <v>55.350761549999987</v>
      </c>
    </row>
    <row r="3715" spans="1:6">
      <c r="A3715" s="4" t="s">
        <v>6989</v>
      </c>
      <c r="B3715" s="4" t="s">
        <v>28269</v>
      </c>
      <c r="C3715" s="4" t="s">
        <v>28270</v>
      </c>
      <c r="F3715" s="4">
        <v>170.45903399999997</v>
      </c>
    </row>
    <row r="3716" spans="1:6">
      <c r="A3716" s="4" t="s">
        <v>5526</v>
      </c>
      <c r="B3716" s="4" t="s">
        <v>763</v>
      </c>
      <c r="C3716" s="4" t="s">
        <v>3912</v>
      </c>
      <c r="F3716" s="4">
        <v>45.245894399999997</v>
      </c>
    </row>
    <row r="3717" spans="1:6">
      <c r="A3717" s="4" t="s">
        <v>5526</v>
      </c>
      <c r="B3717" s="4" t="s">
        <v>5504</v>
      </c>
      <c r="C3717" s="4" t="s">
        <v>5505</v>
      </c>
      <c r="F3717" s="4">
        <v>53.097252599999997</v>
      </c>
    </row>
    <row r="3718" spans="1:6">
      <c r="A3718" s="4" t="s">
        <v>5526</v>
      </c>
      <c r="B3718" s="4" t="s">
        <v>26748</v>
      </c>
      <c r="C3718" s="4" t="s">
        <v>26749</v>
      </c>
      <c r="F3718" s="4">
        <v>15.886642799999997</v>
      </c>
    </row>
    <row r="3719" spans="1:6">
      <c r="A3719" s="4" t="s">
        <v>5526</v>
      </c>
      <c r="B3719" s="4" t="s">
        <v>5635</v>
      </c>
      <c r="C3719" s="4" t="s">
        <v>5634</v>
      </c>
      <c r="F3719" s="4">
        <v>64.4652648</v>
      </c>
    </row>
    <row r="3720" spans="1:6">
      <c r="A3720" s="4" t="s">
        <v>5526</v>
      </c>
      <c r="B3720" s="4" t="s">
        <v>775</v>
      </c>
      <c r="C3720" s="4" t="s">
        <v>4554</v>
      </c>
      <c r="F3720" s="4">
        <v>55.783188000000003</v>
      </c>
    </row>
    <row r="3721" spans="1:6">
      <c r="A3721" s="4" t="s">
        <v>5526</v>
      </c>
      <c r="B3721" s="4" t="s">
        <v>25977</v>
      </c>
      <c r="C3721" s="4" t="s">
        <v>25978</v>
      </c>
      <c r="F3721" s="4">
        <v>24.1518354</v>
      </c>
    </row>
    <row r="3722" spans="1:6">
      <c r="A3722" s="4" t="s">
        <v>5526</v>
      </c>
      <c r="B3722" s="4" t="s">
        <v>25228</v>
      </c>
      <c r="C3722" s="4" t="s">
        <v>28271</v>
      </c>
      <c r="F3722" s="4">
        <v>40.613248199999994</v>
      </c>
    </row>
    <row r="3723" spans="1:6">
      <c r="A3723" s="4" t="s">
        <v>5526</v>
      </c>
      <c r="B3723" s="4" t="s">
        <v>29095</v>
      </c>
      <c r="C3723" s="4" t="s">
        <v>29096</v>
      </c>
      <c r="F3723" s="4">
        <v>40.613248199999994</v>
      </c>
    </row>
    <row r="3724" spans="1:6">
      <c r="A3724" s="4" t="s">
        <v>5526</v>
      </c>
      <c r="B3724" s="4" t="s">
        <v>28272</v>
      </c>
      <c r="C3724" s="4" t="s">
        <v>28273</v>
      </c>
      <c r="F3724" s="4">
        <v>65.696210999999991</v>
      </c>
    </row>
    <row r="3725" spans="1:6">
      <c r="A3725" s="4" t="s">
        <v>5526</v>
      </c>
      <c r="B3725" s="4" t="s">
        <v>25310</v>
      </c>
      <c r="C3725" s="4" t="s">
        <v>25311</v>
      </c>
      <c r="F3725" s="4">
        <v>34.230720600000005</v>
      </c>
    </row>
    <row r="3726" spans="1:6">
      <c r="A3726" s="4" t="s">
        <v>5526</v>
      </c>
      <c r="B3726" s="4" t="s">
        <v>29097</v>
      </c>
      <c r="C3726" s="4" t="s">
        <v>29098</v>
      </c>
      <c r="E3726" s="4" t="s">
        <v>10004</v>
      </c>
      <c r="F3726" s="4">
        <v>60.343811999999986</v>
      </c>
    </row>
    <row r="3727" spans="1:6">
      <c r="A3727" s="4" t="s">
        <v>5526</v>
      </c>
      <c r="B3727" s="4" t="s">
        <v>9968</v>
      </c>
      <c r="C3727" s="4" t="s">
        <v>9969</v>
      </c>
      <c r="F3727" s="4">
        <v>50.441815200000001</v>
      </c>
    </row>
    <row r="3728" spans="1:6">
      <c r="A3728" s="4" t="s">
        <v>5526</v>
      </c>
      <c r="B3728" s="4" t="s">
        <v>768</v>
      </c>
      <c r="C3728" s="4" t="s">
        <v>3913</v>
      </c>
      <c r="F3728" s="4">
        <v>27.554473799999997</v>
      </c>
    </row>
    <row r="3729" spans="1:6">
      <c r="A3729" s="4" t="s">
        <v>5526</v>
      </c>
      <c r="B3729" s="4" t="s">
        <v>5503</v>
      </c>
      <c r="C3729" s="4" t="s">
        <v>5525</v>
      </c>
      <c r="F3729" s="4">
        <v>48.257689199999994</v>
      </c>
    </row>
    <row r="3730" spans="1:6">
      <c r="A3730" s="4" t="s">
        <v>5526</v>
      </c>
      <c r="B3730" s="4" t="s">
        <v>776</v>
      </c>
      <c r="C3730" s="4" t="s">
        <v>3914</v>
      </c>
      <c r="F3730" s="4">
        <v>32.376207599999994</v>
      </c>
    </row>
    <row r="3731" spans="1:6">
      <c r="A3731" s="4" t="s">
        <v>5526</v>
      </c>
      <c r="B3731" s="4" t="s">
        <v>28274</v>
      </c>
      <c r="C3731" s="4" t="s">
        <v>28275</v>
      </c>
      <c r="F3731" s="4">
        <v>59.284592999999994</v>
      </c>
    </row>
    <row r="3732" spans="1:6">
      <c r="A3732" s="4" t="s">
        <v>5526</v>
      </c>
      <c r="B3732" s="4" t="s">
        <v>12117</v>
      </c>
      <c r="C3732" s="4" t="s">
        <v>12118</v>
      </c>
      <c r="F3732" s="4">
        <v>114.467868</v>
      </c>
    </row>
    <row r="3733" spans="1:6">
      <c r="A3733" s="4" t="s">
        <v>6989</v>
      </c>
      <c r="B3733" s="4" t="s">
        <v>28276</v>
      </c>
      <c r="C3733" s="4" t="s">
        <v>28277</v>
      </c>
      <c r="F3733" s="4">
        <v>25.276331849999998</v>
      </c>
    </row>
    <row r="3734" spans="1:6">
      <c r="A3734" s="4" t="s">
        <v>5526</v>
      </c>
      <c r="B3734" s="4" t="s">
        <v>25979</v>
      </c>
      <c r="C3734" s="4" t="s">
        <v>25980</v>
      </c>
      <c r="F3734" s="4">
        <v>12.598958400000001</v>
      </c>
    </row>
    <row r="3735" spans="1:6">
      <c r="A3735" s="4" t="s">
        <v>5526</v>
      </c>
      <c r="B3735" s="4" t="s">
        <v>12039</v>
      </c>
      <c r="C3735" s="4" t="s">
        <v>12040</v>
      </c>
      <c r="F3735" s="4">
        <v>150.52343999999999</v>
      </c>
    </row>
    <row r="3736" spans="1:6">
      <c r="A3736" s="4" t="s">
        <v>5526</v>
      </c>
      <c r="B3736" s="4" t="s">
        <v>25312</v>
      </c>
      <c r="C3736" s="4" t="s">
        <v>25313</v>
      </c>
      <c r="F3736" s="4">
        <v>354.32229599999999</v>
      </c>
    </row>
    <row r="3737" spans="1:6">
      <c r="A3737" s="4" t="s">
        <v>5526</v>
      </c>
      <c r="B3737" s="4" t="s">
        <v>28278</v>
      </c>
      <c r="C3737" s="4" t="s">
        <v>28279</v>
      </c>
      <c r="F3737" s="4">
        <v>76.444409999999991</v>
      </c>
    </row>
    <row r="3738" spans="1:6">
      <c r="A3738" s="4" t="s">
        <v>5526</v>
      </c>
      <c r="B3738" s="4" t="s">
        <v>28280</v>
      </c>
      <c r="C3738" s="4" t="s">
        <v>28281</v>
      </c>
      <c r="F3738" s="4">
        <v>66.918007799999998</v>
      </c>
    </row>
    <row r="3739" spans="1:6">
      <c r="A3739" s="4" t="s">
        <v>5526</v>
      </c>
      <c r="B3739" s="4" t="s">
        <v>25760</v>
      </c>
      <c r="C3739" s="4" t="s">
        <v>25761</v>
      </c>
      <c r="F3739" s="4">
        <v>77.458820399999979</v>
      </c>
    </row>
    <row r="3740" spans="1:6">
      <c r="A3740" s="4" t="s">
        <v>5526</v>
      </c>
      <c r="B3740" s="4" t="s">
        <v>28282</v>
      </c>
      <c r="C3740" s="4" t="s">
        <v>28283</v>
      </c>
      <c r="F3740" s="4">
        <v>38.7624888</v>
      </c>
    </row>
    <row r="3741" spans="1:6">
      <c r="A3741" s="4" t="s">
        <v>5526</v>
      </c>
      <c r="B3741" s="4" t="s">
        <v>10020</v>
      </c>
      <c r="C3741" s="4" t="s">
        <v>10019</v>
      </c>
      <c r="F3741" s="4">
        <v>59.212805399999993</v>
      </c>
    </row>
    <row r="3742" spans="1:6">
      <c r="A3742" s="4" t="s">
        <v>5526</v>
      </c>
      <c r="B3742" s="4" t="s">
        <v>10018</v>
      </c>
      <c r="C3742" s="4" t="s">
        <v>10017</v>
      </c>
      <c r="F3742" s="4">
        <v>63.316663200000001</v>
      </c>
    </row>
    <row r="3743" spans="1:6">
      <c r="A3743" s="4" t="s">
        <v>5526</v>
      </c>
      <c r="B3743" s="4" t="s">
        <v>11108</v>
      </c>
      <c r="C3743" s="4" t="s">
        <v>11107</v>
      </c>
      <c r="F3743" s="4">
        <v>60.097951199999997</v>
      </c>
    </row>
    <row r="3744" spans="1:6">
      <c r="A3744" s="4" t="s">
        <v>5526</v>
      </c>
      <c r="B3744" s="4" t="s">
        <v>28284</v>
      </c>
      <c r="C3744" s="4" t="s">
        <v>28285</v>
      </c>
      <c r="F3744" s="4">
        <v>65.254928399999997</v>
      </c>
    </row>
    <row r="3745" spans="1:6">
      <c r="A3745" s="4" t="s">
        <v>5526</v>
      </c>
      <c r="B3745" s="4" t="s">
        <v>5696</v>
      </c>
      <c r="C3745" s="4" t="s">
        <v>5697</v>
      </c>
      <c r="F3745" s="4">
        <v>45.800488799999997</v>
      </c>
    </row>
    <row r="3746" spans="1:6">
      <c r="A3746" s="4" t="s">
        <v>5526</v>
      </c>
      <c r="B3746" s="4" t="s">
        <v>28286</v>
      </c>
      <c r="C3746" s="4" t="s">
        <v>28287</v>
      </c>
      <c r="F3746" s="4">
        <v>31.155818399999998</v>
      </c>
    </row>
    <row r="3747" spans="1:6">
      <c r="A3747" s="4" t="s">
        <v>5526</v>
      </c>
      <c r="B3747" s="4" t="s">
        <v>28288</v>
      </c>
      <c r="C3747" s="4" t="s">
        <v>28289</v>
      </c>
      <c r="F3747" s="4">
        <v>26.462410800000001</v>
      </c>
    </row>
    <row r="3748" spans="1:6">
      <c r="A3748" s="4" t="s">
        <v>5526</v>
      </c>
      <c r="B3748" s="4" t="s">
        <v>28290</v>
      </c>
      <c r="C3748" s="4" t="s">
        <v>28291</v>
      </c>
      <c r="F3748" s="4">
        <v>22.473506999999998</v>
      </c>
    </row>
    <row r="3749" spans="1:6">
      <c r="A3749" s="4" t="s">
        <v>5526</v>
      </c>
      <c r="B3749" s="4" t="s">
        <v>27522</v>
      </c>
      <c r="C3749" s="4" t="s">
        <v>27523</v>
      </c>
      <c r="F3749" s="4">
        <v>16.223997600000001</v>
      </c>
    </row>
    <row r="3750" spans="1:6">
      <c r="A3750" s="4" t="s">
        <v>5526</v>
      </c>
      <c r="B3750" s="4" t="s">
        <v>28292</v>
      </c>
      <c r="C3750" s="4" t="s">
        <v>28293</v>
      </c>
      <c r="F3750" s="4">
        <v>68.478097799999986</v>
      </c>
    </row>
    <row r="3751" spans="1:6">
      <c r="A3751" s="4" t="s">
        <v>5526</v>
      </c>
      <c r="B3751" s="4" t="s">
        <v>28294</v>
      </c>
      <c r="C3751" s="4" t="s">
        <v>28295</v>
      </c>
      <c r="F3751" s="4">
        <v>25.484598000000002</v>
      </c>
    </row>
    <row r="3752" spans="1:6">
      <c r="A3752" s="4" t="s">
        <v>5526</v>
      </c>
      <c r="B3752" s="4" t="s">
        <v>28296</v>
      </c>
      <c r="C3752" s="4" t="s">
        <v>28297</v>
      </c>
      <c r="F3752" s="4">
        <v>20.588261399999997</v>
      </c>
    </row>
    <row r="3753" spans="1:6">
      <c r="A3753" s="4" t="s">
        <v>5526</v>
      </c>
      <c r="B3753" s="4" t="s">
        <v>28608</v>
      </c>
      <c r="C3753" s="4" t="s">
        <v>28609</v>
      </c>
      <c r="E3753" s="4" t="s">
        <v>10004</v>
      </c>
      <c r="F3753" s="4">
        <v>30.7131282</v>
      </c>
    </row>
    <row r="3754" spans="1:6">
      <c r="A3754" s="4" t="s">
        <v>5526</v>
      </c>
      <c r="B3754" s="4" t="s">
        <v>25762</v>
      </c>
      <c r="C3754" s="4" t="s">
        <v>25763</v>
      </c>
      <c r="F3754" s="4">
        <v>13.127746799999999</v>
      </c>
    </row>
    <row r="3755" spans="1:6">
      <c r="A3755" s="4" t="s">
        <v>5526</v>
      </c>
      <c r="B3755" s="4" t="s">
        <v>28298</v>
      </c>
      <c r="C3755" s="4" t="s">
        <v>28299</v>
      </c>
      <c r="F3755" s="4">
        <v>50.039476199999996</v>
      </c>
    </row>
    <row r="3756" spans="1:6">
      <c r="A3756" s="4" t="s">
        <v>5526</v>
      </c>
      <c r="B3756" s="4" t="s">
        <v>28300</v>
      </c>
      <c r="C3756" s="4" t="s">
        <v>28301</v>
      </c>
      <c r="F3756" s="4">
        <v>32.394037199999993</v>
      </c>
    </row>
    <row r="3757" spans="1:6">
      <c r="A3757" s="4" t="s">
        <v>5526</v>
      </c>
      <c r="B3757" s="4" t="s">
        <v>28302</v>
      </c>
      <c r="C3757" s="4" t="s">
        <v>28303</v>
      </c>
      <c r="F3757" s="4">
        <v>26.301475199999995</v>
      </c>
    </row>
    <row r="3758" spans="1:6">
      <c r="A3758" s="4" t="s">
        <v>5526</v>
      </c>
      <c r="B3758" s="4" t="s">
        <v>28304</v>
      </c>
      <c r="C3758" s="4" t="s">
        <v>28305</v>
      </c>
      <c r="F3758" s="4">
        <v>47.384038799999992</v>
      </c>
    </row>
    <row r="3759" spans="1:6">
      <c r="A3759" s="4" t="s">
        <v>5526</v>
      </c>
      <c r="B3759" s="4" t="s">
        <v>28306</v>
      </c>
      <c r="C3759" s="4" t="s">
        <v>28307</v>
      </c>
      <c r="F3759" s="4">
        <v>47.384038799999992</v>
      </c>
    </row>
    <row r="3760" spans="1:6">
      <c r="A3760" s="4" t="s">
        <v>5526</v>
      </c>
      <c r="B3760" s="4" t="s">
        <v>28308</v>
      </c>
      <c r="C3760" s="4" t="s">
        <v>28309</v>
      </c>
      <c r="F3760" s="4">
        <v>56.066115600000003</v>
      </c>
    </row>
    <row r="3761" spans="1:6">
      <c r="A3761" s="4" t="s">
        <v>5526</v>
      </c>
      <c r="B3761" s="4" t="s">
        <v>1733</v>
      </c>
      <c r="C3761" s="4" t="s">
        <v>1734</v>
      </c>
      <c r="F3761" s="4">
        <v>323.41201199999995</v>
      </c>
    </row>
    <row r="3762" spans="1:6">
      <c r="A3762" s="4" t="s">
        <v>3985</v>
      </c>
      <c r="B3762" s="4">
        <v>2712</v>
      </c>
      <c r="C3762" s="4" t="s">
        <v>25981</v>
      </c>
      <c r="F3762" s="4">
        <v>991.22702400000003</v>
      </c>
    </row>
    <row r="3763" spans="1:6">
      <c r="A3763" s="4" t="s">
        <v>7062</v>
      </c>
      <c r="B3763" s="4">
        <v>3710</v>
      </c>
      <c r="C3763" s="4" t="s">
        <v>29099</v>
      </c>
      <c r="E3763" s="4" t="s">
        <v>10004</v>
      </c>
      <c r="F3763" s="4">
        <v>234.80971200000002</v>
      </c>
    </row>
    <row r="3764" spans="1:6">
      <c r="A3764" s="4" t="s">
        <v>3985</v>
      </c>
      <c r="B3764" s="4">
        <v>4131</v>
      </c>
      <c r="C3764" s="4" t="s">
        <v>25319</v>
      </c>
      <c r="F3764" s="4">
        <v>1168.5913560000001</v>
      </c>
    </row>
    <row r="3765" spans="1:6">
      <c r="A3765" s="4" t="s">
        <v>3985</v>
      </c>
      <c r="B3765" s="4">
        <v>4326</v>
      </c>
      <c r="C3765" s="4" t="s">
        <v>5854</v>
      </c>
      <c r="F3765" s="4">
        <v>138.69817199999997</v>
      </c>
    </row>
    <row r="3766" spans="1:6">
      <c r="A3766" s="4" t="s">
        <v>3985</v>
      </c>
      <c r="B3766" s="4">
        <v>4327</v>
      </c>
      <c r="C3766" s="4" t="s">
        <v>4555</v>
      </c>
      <c r="F3766" s="4">
        <v>144.55582800000002</v>
      </c>
    </row>
    <row r="3767" spans="1:6">
      <c r="A3767" s="4" t="s">
        <v>3985</v>
      </c>
      <c r="B3767" s="4">
        <v>4328</v>
      </c>
      <c r="C3767" s="4" t="s">
        <v>26732</v>
      </c>
      <c r="F3767" s="4">
        <v>148.12440000000001</v>
      </c>
    </row>
    <row r="3768" spans="1:6">
      <c r="A3768" s="4" t="s">
        <v>3985</v>
      </c>
      <c r="B3768" s="4">
        <v>4329</v>
      </c>
      <c r="C3768" s="4" t="s">
        <v>4556</v>
      </c>
      <c r="F3768" s="4">
        <v>153.75214799999998</v>
      </c>
    </row>
    <row r="3769" spans="1:6">
      <c r="A3769" s="4" t="s">
        <v>3985</v>
      </c>
      <c r="B3769" s="4">
        <v>6408</v>
      </c>
      <c r="C3769" s="4" t="s">
        <v>4557</v>
      </c>
      <c r="F3769" s="4">
        <v>216.29711999999998</v>
      </c>
    </row>
    <row r="3770" spans="1:6">
      <c r="A3770" s="4" t="s">
        <v>3985</v>
      </c>
      <c r="B3770" s="4">
        <v>6413</v>
      </c>
      <c r="C3770" s="4" t="s">
        <v>5409</v>
      </c>
      <c r="F3770" s="4">
        <v>129.51184799999999</v>
      </c>
    </row>
    <row r="3771" spans="1:6">
      <c r="A3771" s="4" t="s">
        <v>3985</v>
      </c>
      <c r="B3771" s="4">
        <v>6906</v>
      </c>
      <c r="C3771" s="4" t="s">
        <v>12287</v>
      </c>
      <c r="F3771" s="4">
        <v>1214.2077959999999</v>
      </c>
    </row>
    <row r="3772" spans="1:6">
      <c r="A3772" s="4" t="s">
        <v>3985</v>
      </c>
      <c r="B3772" s="4">
        <v>9032</v>
      </c>
      <c r="C3772" s="4" t="s">
        <v>13579</v>
      </c>
      <c r="F3772" s="4">
        <v>488.42985600000003</v>
      </c>
    </row>
    <row r="3773" spans="1:6">
      <c r="A3773" s="4" t="s">
        <v>7062</v>
      </c>
      <c r="B3773" s="4">
        <v>9046</v>
      </c>
      <c r="C3773" s="4" t="s">
        <v>28660</v>
      </c>
      <c r="F3773" s="4">
        <v>598.59699599999999</v>
      </c>
    </row>
    <row r="3774" spans="1:6">
      <c r="A3774" s="4" t="s">
        <v>3985</v>
      </c>
      <c r="B3774" s="4">
        <v>9069</v>
      </c>
      <c r="C3774" s="4" t="s">
        <v>13588</v>
      </c>
      <c r="F3774" s="4">
        <v>277.48834799999997</v>
      </c>
    </row>
    <row r="3775" spans="1:6">
      <c r="A3775" s="4" t="s">
        <v>3985</v>
      </c>
      <c r="B3775" s="4">
        <v>9403</v>
      </c>
      <c r="C3775" s="4" t="s">
        <v>8643</v>
      </c>
      <c r="F3775" s="4">
        <v>638.43819600000006</v>
      </c>
    </row>
    <row r="3776" spans="1:6">
      <c r="A3776" s="4" t="s">
        <v>3985</v>
      </c>
      <c r="B3776" s="4">
        <v>9404</v>
      </c>
      <c r="C3776" s="4" t="s">
        <v>28718</v>
      </c>
      <c r="F3776" s="4">
        <v>618.98597999999993</v>
      </c>
    </row>
    <row r="3777" spans="1:6">
      <c r="A3777" s="4" t="s">
        <v>3985</v>
      </c>
      <c r="B3777" s="4">
        <v>9741</v>
      </c>
      <c r="C3777" s="4" t="s">
        <v>25222</v>
      </c>
      <c r="F3777" s="4">
        <v>1039.5576839999999</v>
      </c>
    </row>
    <row r="3778" spans="1:6">
      <c r="A3778" s="4" t="s">
        <v>3985</v>
      </c>
      <c r="B3778" s="4">
        <v>9903</v>
      </c>
      <c r="C3778" s="4" t="s">
        <v>12043</v>
      </c>
      <c r="F3778" s="4">
        <v>611.6389200000001</v>
      </c>
    </row>
    <row r="3779" spans="1:6">
      <c r="A3779" s="4" t="s">
        <v>3985</v>
      </c>
      <c r="B3779" s="4">
        <v>9910</v>
      </c>
      <c r="C3779" s="4" t="s">
        <v>4558</v>
      </c>
      <c r="F3779" s="4">
        <v>274.33302288000004</v>
      </c>
    </row>
    <row r="3780" spans="1:6">
      <c r="A3780" s="4" t="s">
        <v>3985</v>
      </c>
      <c r="B3780" s="4">
        <v>9911</v>
      </c>
      <c r="C3780" s="4" t="s">
        <v>3915</v>
      </c>
      <c r="F3780" s="4">
        <v>325.06359600000002</v>
      </c>
    </row>
    <row r="3781" spans="1:6">
      <c r="A3781" s="4" t="s">
        <v>3985</v>
      </c>
      <c r="B3781" s="4">
        <v>369224671</v>
      </c>
      <c r="C3781" s="4" t="s">
        <v>15026</v>
      </c>
      <c r="F3781" s="4">
        <v>5.4661800000000005</v>
      </c>
    </row>
    <row r="3782" spans="1:6">
      <c r="A3782" s="4" t="s">
        <v>3985</v>
      </c>
      <c r="B3782" s="4">
        <v>387224501</v>
      </c>
      <c r="C3782" s="4" t="s">
        <v>15060</v>
      </c>
      <c r="F3782" s="4">
        <v>28.264607999999992</v>
      </c>
    </row>
    <row r="3783" spans="1:6">
      <c r="A3783" s="4" t="s">
        <v>3985</v>
      </c>
      <c r="B3783" s="4">
        <v>394369610</v>
      </c>
      <c r="C3783" s="4" t="s">
        <v>25764</v>
      </c>
      <c r="F3783" s="4">
        <v>371.67616800000008</v>
      </c>
    </row>
    <row r="3784" spans="1:6">
      <c r="A3784" s="4" t="s">
        <v>7062</v>
      </c>
      <c r="B3784" s="4">
        <v>531291652</v>
      </c>
      <c r="C3784" s="4" t="s">
        <v>29100</v>
      </c>
      <c r="E3784" s="4" t="s">
        <v>10004</v>
      </c>
      <c r="F3784" s="4">
        <v>45.369763200000001</v>
      </c>
    </row>
    <row r="3785" spans="1:6">
      <c r="A3785" s="4" t="s">
        <v>7062</v>
      </c>
      <c r="B3785" s="4">
        <v>531291656</v>
      </c>
      <c r="C3785" s="4" t="s">
        <v>29101</v>
      </c>
      <c r="E3785" s="4" t="s">
        <v>10004</v>
      </c>
      <c r="F3785" s="4">
        <v>48.313054800000003</v>
      </c>
    </row>
    <row r="3786" spans="1:6">
      <c r="A3786" s="4" t="s">
        <v>3985</v>
      </c>
      <c r="B3786" s="4">
        <v>531492640</v>
      </c>
      <c r="C3786" s="4" t="s">
        <v>27524</v>
      </c>
      <c r="F3786" s="4">
        <v>23.498474399999999</v>
      </c>
    </row>
    <row r="3787" spans="1:6">
      <c r="A3787" s="4" t="s">
        <v>7062</v>
      </c>
      <c r="B3787" s="4">
        <v>531492652</v>
      </c>
      <c r="C3787" s="4" t="s">
        <v>29102</v>
      </c>
      <c r="E3787" s="4" t="s">
        <v>10004</v>
      </c>
      <c r="F3787" s="4">
        <v>44.627958</v>
      </c>
    </row>
    <row r="3788" spans="1:6">
      <c r="A3788" s="4" t="s">
        <v>7062</v>
      </c>
      <c r="B3788" s="4">
        <v>531492656</v>
      </c>
      <c r="C3788" s="4" t="s">
        <v>29103</v>
      </c>
      <c r="E3788" s="4" t="s">
        <v>10004</v>
      </c>
      <c r="F3788" s="4">
        <v>38.765304</v>
      </c>
    </row>
    <row r="3789" spans="1:6">
      <c r="A3789" s="4" t="s">
        <v>3985</v>
      </c>
      <c r="B3789" s="4">
        <v>532484072</v>
      </c>
      <c r="C3789" s="4" t="s">
        <v>25320</v>
      </c>
      <c r="F3789" s="4">
        <v>32.172809399999998</v>
      </c>
    </row>
    <row r="3790" spans="1:6">
      <c r="A3790" s="4" t="s">
        <v>7062</v>
      </c>
      <c r="B3790" s="4">
        <v>652024718</v>
      </c>
      <c r="C3790" s="4" t="s">
        <v>25321</v>
      </c>
      <c r="E3790" s="4" t="s">
        <v>10004</v>
      </c>
      <c r="F3790" s="4">
        <v>72.613157399999992</v>
      </c>
    </row>
    <row r="3791" spans="1:6">
      <c r="A3791" s="4" t="s">
        <v>3985</v>
      </c>
      <c r="B3791" s="4">
        <v>652024749</v>
      </c>
      <c r="C3791" s="4" t="s">
        <v>25322</v>
      </c>
      <c r="F3791" s="4">
        <v>191.06272799999999</v>
      </c>
    </row>
    <row r="3792" spans="1:6">
      <c r="A3792" s="4" t="s">
        <v>7062</v>
      </c>
      <c r="B3792" s="4">
        <v>652024750</v>
      </c>
      <c r="C3792" s="4" t="s">
        <v>29104</v>
      </c>
      <c r="E3792" s="4" t="s">
        <v>10004</v>
      </c>
      <c r="F3792" s="4">
        <v>53.721053999999995</v>
      </c>
    </row>
    <row r="3793" spans="1:6">
      <c r="A3793" s="4" t="s">
        <v>3985</v>
      </c>
      <c r="B3793" s="4">
        <v>664465602</v>
      </c>
      <c r="C3793" s="4" t="s">
        <v>28312</v>
      </c>
      <c r="F3793" s="4">
        <v>43.132382999999997</v>
      </c>
    </row>
    <row r="3794" spans="1:6">
      <c r="A3794" s="4" t="s">
        <v>3985</v>
      </c>
      <c r="B3794" s="4">
        <v>664531043</v>
      </c>
      <c r="C3794" s="4" t="s">
        <v>25323</v>
      </c>
      <c r="F3794" s="4">
        <v>36.611676000000003</v>
      </c>
    </row>
    <row r="3795" spans="1:6">
      <c r="A3795" s="4" t="s">
        <v>3985</v>
      </c>
      <c r="B3795" s="4">
        <v>664531048</v>
      </c>
      <c r="C3795" s="4" t="s">
        <v>25765</v>
      </c>
      <c r="F3795" s="4">
        <v>37.305622800000002</v>
      </c>
    </row>
    <row r="3796" spans="1:6">
      <c r="A3796" s="4" t="s">
        <v>3985</v>
      </c>
      <c r="B3796" s="4">
        <v>671001427</v>
      </c>
      <c r="C3796" s="4" t="s">
        <v>25982</v>
      </c>
      <c r="F3796" s="4">
        <v>32.663358000000002</v>
      </c>
    </row>
    <row r="3797" spans="1:6">
      <c r="A3797" s="4" t="s">
        <v>3985</v>
      </c>
      <c r="B3797" s="4">
        <v>671001433</v>
      </c>
      <c r="C3797" s="4" t="s">
        <v>25983</v>
      </c>
      <c r="F3797" s="4">
        <v>38.610995849999995</v>
      </c>
    </row>
    <row r="3798" spans="1:6">
      <c r="A3798" s="4" t="s">
        <v>3985</v>
      </c>
      <c r="B3798" s="4">
        <v>671002549</v>
      </c>
      <c r="C3798" s="4" t="s">
        <v>14664</v>
      </c>
      <c r="F3798" s="4">
        <v>31.014999749999998</v>
      </c>
    </row>
    <row r="3799" spans="1:6">
      <c r="A3799" s="4" t="s">
        <v>3985</v>
      </c>
      <c r="B3799" s="4">
        <v>671014610</v>
      </c>
      <c r="C3799" s="4" t="s">
        <v>25984</v>
      </c>
      <c r="F3799" s="4">
        <v>46.32693119999999</v>
      </c>
    </row>
    <row r="3800" spans="1:6">
      <c r="A3800" s="4" t="s">
        <v>7062</v>
      </c>
      <c r="B3800" s="4">
        <v>957802410</v>
      </c>
      <c r="C3800" s="4" t="s">
        <v>29105</v>
      </c>
      <c r="E3800" s="4" t="s">
        <v>10004</v>
      </c>
      <c r="F3800" s="4">
        <v>5.3457715499999985</v>
      </c>
    </row>
    <row r="3801" spans="1:6">
      <c r="A3801" s="4" t="s">
        <v>3985</v>
      </c>
      <c r="B3801" s="4">
        <v>966244030</v>
      </c>
      <c r="C3801" s="4" t="s">
        <v>25985</v>
      </c>
      <c r="F3801" s="4">
        <v>324.4212</v>
      </c>
    </row>
    <row r="3802" spans="1:6">
      <c r="A3802" s="4" t="s">
        <v>7062</v>
      </c>
      <c r="B3802" s="4">
        <v>1607000480</v>
      </c>
      <c r="C3802" s="4" t="s">
        <v>29106</v>
      </c>
      <c r="E3802" s="4" t="s">
        <v>10004</v>
      </c>
      <c r="F3802" s="4">
        <v>115.60677449999999</v>
      </c>
    </row>
    <row r="3803" spans="1:6">
      <c r="A3803" s="4" t="s">
        <v>7062</v>
      </c>
      <c r="B3803" s="4">
        <v>1607000481</v>
      </c>
      <c r="C3803" s="4" t="s">
        <v>29107</v>
      </c>
      <c r="E3803" s="4" t="s">
        <v>10004</v>
      </c>
      <c r="F3803" s="4">
        <v>181.73345099999997</v>
      </c>
    </row>
    <row r="3804" spans="1:6">
      <c r="A3804" s="4" t="s">
        <v>7062</v>
      </c>
      <c r="B3804" s="4">
        <v>1607000483</v>
      </c>
      <c r="C3804" s="4" t="s">
        <v>29108</v>
      </c>
      <c r="E3804" s="4" t="s">
        <v>10004</v>
      </c>
      <c r="F3804" s="4">
        <v>87.901628849999966</v>
      </c>
    </row>
    <row r="3805" spans="1:6">
      <c r="A3805" s="4" t="s">
        <v>7062</v>
      </c>
      <c r="B3805" s="4">
        <v>1607000485</v>
      </c>
      <c r="C3805" s="4" t="s">
        <v>29109</v>
      </c>
      <c r="E3805" s="4" t="s">
        <v>10004</v>
      </c>
      <c r="F3805" s="4">
        <v>47.207091749999989</v>
      </c>
    </row>
    <row r="3806" spans="1:6">
      <c r="A3806" s="4" t="s">
        <v>7062</v>
      </c>
      <c r="B3806" s="4">
        <v>1607000489</v>
      </c>
      <c r="C3806" s="4" t="s">
        <v>29110</v>
      </c>
      <c r="E3806" s="4" t="s">
        <v>10004</v>
      </c>
      <c r="F3806" s="4">
        <v>83.04400124999998</v>
      </c>
    </row>
    <row r="3807" spans="1:6">
      <c r="A3807" s="4" t="s">
        <v>7062</v>
      </c>
      <c r="B3807" s="4">
        <v>1607000492</v>
      </c>
      <c r="C3807" s="4" t="s">
        <v>29111</v>
      </c>
      <c r="E3807" s="4" t="s">
        <v>10004</v>
      </c>
      <c r="F3807" s="4">
        <v>147.682434</v>
      </c>
    </row>
    <row r="3808" spans="1:6">
      <c r="A3808" s="4" t="s">
        <v>7062</v>
      </c>
      <c r="B3808" s="4">
        <v>1617014126</v>
      </c>
      <c r="C3808" s="4" t="s">
        <v>29112</v>
      </c>
      <c r="E3808" s="4" t="s">
        <v>10004</v>
      </c>
      <c r="F3808" s="4">
        <v>21.406898099999996</v>
      </c>
    </row>
    <row r="3809" spans="1:6">
      <c r="A3809" s="4" t="s">
        <v>7062</v>
      </c>
      <c r="B3809" s="4">
        <v>2607014013</v>
      </c>
      <c r="C3809" s="4" t="s">
        <v>29113</v>
      </c>
      <c r="E3809" s="4" t="s">
        <v>10004</v>
      </c>
      <c r="F3809" s="4">
        <v>11.846420249999996</v>
      </c>
    </row>
    <row r="3810" spans="1:6">
      <c r="A3810" s="4" t="s">
        <v>3985</v>
      </c>
      <c r="B3810" s="4" t="s">
        <v>28600</v>
      </c>
      <c r="C3810" s="4" t="s">
        <v>28601</v>
      </c>
      <c r="F3810" s="4">
        <v>248.28432000000001</v>
      </c>
    </row>
    <row r="3811" spans="1:6">
      <c r="A3811" s="4" t="s">
        <v>3985</v>
      </c>
      <c r="B3811" s="4" t="s">
        <v>28832</v>
      </c>
      <c r="C3811" s="4" t="s">
        <v>28831</v>
      </c>
      <c r="F3811" s="4">
        <v>510.22949999999997</v>
      </c>
    </row>
    <row r="3812" spans="1:6">
      <c r="A3812" s="4" t="s">
        <v>3985</v>
      </c>
      <c r="B3812" s="4" t="s">
        <v>28882</v>
      </c>
      <c r="C3812" s="4" t="s">
        <v>28881</v>
      </c>
      <c r="F3812" s="4">
        <v>965.83718399999998</v>
      </c>
    </row>
    <row r="3813" spans="1:6">
      <c r="A3813" s="4" t="s">
        <v>3985</v>
      </c>
      <c r="B3813" s="4" t="s">
        <v>12423</v>
      </c>
      <c r="C3813" s="4" t="s">
        <v>28623</v>
      </c>
      <c r="F3813" s="4">
        <v>783.17517600000019</v>
      </c>
    </row>
    <row r="3814" spans="1:6">
      <c r="A3814" s="4" t="s">
        <v>3985</v>
      </c>
      <c r="B3814" s="4" t="s">
        <v>28888</v>
      </c>
      <c r="C3814" s="4" t="s">
        <v>28887</v>
      </c>
      <c r="F3814" s="4">
        <v>425.06949600000002</v>
      </c>
    </row>
    <row r="3815" spans="1:6">
      <c r="A3815" s="4" t="s">
        <v>3985</v>
      </c>
      <c r="B3815" s="4" t="s">
        <v>28879</v>
      </c>
      <c r="C3815" s="4" t="s">
        <v>28878</v>
      </c>
      <c r="F3815" s="4">
        <v>483.05025971999999</v>
      </c>
    </row>
    <row r="3816" spans="1:6">
      <c r="A3816" s="4" t="s">
        <v>3985</v>
      </c>
      <c r="B3816" s="4" t="s">
        <v>28886</v>
      </c>
      <c r="C3816" s="4" t="s">
        <v>28885</v>
      </c>
      <c r="F3816" s="4">
        <v>634.56974400000001</v>
      </c>
    </row>
    <row r="3817" spans="1:6">
      <c r="A3817" s="4" t="s">
        <v>3985</v>
      </c>
      <c r="B3817" s="4" t="s">
        <v>28898</v>
      </c>
      <c r="C3817" s="4" t="s">
        <v>28897</v>
      </c>
      <c r="F3817" s="4">
        <v>1113.5726110800001</v>
      </c>
    </row>
    <row r="3818" spans="1:6">
      <c r="A3818" s="4" t="s">
        <v>3985</v>
      </c>
      <c r="B3818" s="4" t="s">
        <v>28900</v>
      </c>
      <c r="C3818" s="4" t="s">
        <v>28899</v>
      </c>
      <c r="F3818" s="4">
        <v>793.16092499999991</v>
      </c>
    </row>
    <row r="3819" spans="1:6">
      <c r="A3819" s="4" t="s">
        <v>3985</v>
      </c>
      <c r="B3819" s="4" t="s">
        <v>28909</v>
      </c>
      <c r="C3819" s="4" t="s">
        <v>28908</v>
      </c>
      <c r="F3819" s="4">
        <v>1946.8992449999998</v>
      </c>
    </row>
    <row r="3820" spans="1:6">
      <c r="A3820" s="4" t="s">
        <v>3985</v>
      </c>
      <c r="B3820" s="4" t="s">
        <v>28884</v>
      </c>
      <c r="C3820" s="4" t="s">
        <v>28883</v>
      </c>
      <c r="F3820" s="4">
        <v>288.03841199999999</v>
      </c>
    </row>
    <row r="3821" spans="1:6">
      <c r="A3821" s="4" t="s">
        <v>3985</v>
      </c>
      <c r="B3821" s="4" t="s">
        <v>28624</v>
      </c>
      <c r="C3821" s="4" t="s">
        <v>28625</v>
      </c>
      <c r="F3821" s="4">
        <v>354.60177599999997</v>
      </c>
    </row>
    <row r="3822" spans="1:6">
      <c r="A3822" s="4" t="s">
        <v>3985</v>
      </c>
      <c r="B3822" s="4" t="s">
        <v>28834</v>
      </c>
      <c r="C3822" s="4" t="s">
        <v>28833</v>
      </c>
      <c r="F3822" s="4">
        <v>462.68281200000001</v>
      </c>
    </row>
    <row r="3823" spans="1:6">
      <c r="A3823" s="4" t="s">
        <v>3985</v>
      </c>
      <c r="B3823" s="4" t="s">
        <v>28911</v>
      </c>
      <c r="C3823" s="4" t="s">
        <v>28910</v>
      </c>
      <c r="F3823" s="4">
        <v>285.84316799999999</v>
      </c>
    </row>
    <row r="3824" spans="1:6">
      <c r="A3824" s="4" t="s">
        <v>3985</v>
      </c>
      <c r="B3824" s="4" t="s">
        <v>28902</v>
      </c>
      <c r="C3824" s="4" t="s">
        <v>28901</v>
      </c>
      <c r="F3824" s="4">
        <v>1757.9381086800001</v>
      </c>
    </row>
    <row r="3825" spans="1:6">
      <c r="A3825" s="4" t="s">
        <v>3985</v>
      </c>
      <c r="B3825" s="4" t="s">
        <v>28890</v>
      </c>
      <c r="C3825" s="4" t="s">
        <v>28889</v>
      </c>
      <c r="F3825" s="4">
        <v>82.985292600000008</v>
      </c>
    </row>
    <row r="3826" spans="1:6">
      <c r="A3826" s="4" t="s">
        <v>3985</v>
      </c>
      <c r="B3826" s="4" t="s">
        <v>28894</v>
      </c>
      <c r="C3826" s="4" t="s">
        <v>28893</v>
      </c>
      <c r="F3826" s="4">
        <v>327.03280800000005</v>
      </c>
    </row>
    <row r="3827" spans="1:6">
      <c r="A3827" s="4" t="s">
        <v>3985</v>
      </c>
      <c r="B3827" s="4" t="s">
        <v>28840</v>
      </c>
      <c r="C3827" s="4" t="s">
        <v>28839</v>
      </c>
      <c r="F3827" s="4">
        <v>259.71974399999999</v>
      </c>
    </row>
    <row r="3828" spans="1:6">
      <c r="A3828" s="4" t="s">
        <v>3985</v>
      </c>
      <c r="B3828" s="4" t="s">
        <v>28606</v>
      </c>
      <c r="C3828" s="4" t="s">
        <v>28607</v>
      </c>
      <c r="F3828" s="4">
        <v>126.89289600000001</v>
      </c>
    </row>
    <row r="3829" spans="1:6">
      <c r="A3829" s="4" t="s">
        <v>3985</v>
      </c>
      <c r="B3829" s="4" t="s">
        <v>28838</v>
      </c>
      <c r="C3829" s="4" t="s">
        <v>28837</v>
      </c>
      <c r="F3829" s="4">
        <v>137.83586399999999</v>
      </c>
    </row>
    <row r="3830" spans="1:6">
      <c r="A3830" s="4" t="s">
        <v>3985</v>
      </c>
      <c r="B3830" s="4" t="s">
        <v>28836</v>
      </c>
      <c r="C3830" s="4" t="s">
        <v>28835</v>
      </c>
      <c r="F3830" s="4">
        <v>282.222576</v>
      </c>
    </row>
    <row r="3831" spans="1:6">
      <c r="A3831" s="4" t="s">
        <v>3985</v>
      </c>
      <c r="B3831" s="4" t="s">
        <v>28830</v>
      </c>
      <c r="C3831" s="4" t="s">
        <v>28829</v>
      </c>
      <c r="F3831" s="4">
        <v>317.87647199999998</v>
      </c>
    </row>
    <row r="3832" spans="1:6">
      <c r="A3832" s="4" t="s">
        <v>3985</v>
      </c>
      <c r="B3832" s="4" t="s">
        <v>28892</v>
      </c>
      <c r="C3832" s="4" t="s">
        <v>28891</v>
      </c>
      <c r="F3832" s="4">
        <v>245.78531999999998</v>
      </c>
    </row>
    <row r="3833" spans="1:6">
      <c r="A3833" s="4" t="s">
        <v>3985</v>
      </c>
      <c r="B3833" s="4" t="s">
        <v>25890</v>
      </c>
      <c r="C3833" s="4" t="s">
        <v>25671</v>
      </c>
      <c r="F3833" s="4">
        <v>745.90804800000012</v>
      </c>
    </row>
    <row r="3834" spans="1:6">
      <c r="A3834" s="4" t="s">
        <v>3985</v>
      </c>
      <c r="B3834" s="4" t="s">
        <v>28904</v>
      </c>
      <c r="C3834" s="4" t="s">
        <v>28903</v>
      </c>
      <c r="F3834" s="4">
        <v>2108.6105468400001</v>
      </c>
    </row>
    <row r="3835" spans="1:6">
      <c r="A3835" s="4" t="s">
        <v>3985</v>
      </c>
      <c r="B3835" s="4" t="s">
        <v>28906</v>
      </c>
      <c r="C3835" s="4" t="s">
        <v>28905</v>
      </c>
      <c r="F3835" s="4">
        <v>1366.0349306399999</v>
      </c>
    </row>
    <row r="3836" spans="1:6">
      <c r="A3836" s="4" t="s">
        <v>3985</v>
      </c>
      <c r="B3836" s="4" t="s">
        <v>12503</v>
      </c>
      <c r="C3836" s="4" t="s">
        <v>12502</v>
      </c>
      <c r="F3836" s="4">
        <v>241.45970400000002</v>
      </c>
    </row>
    <row r="3837" spans="1:6">
      <c r="A3837" s="4" t="s">
        <v>3985</v>
      </c>
      <c r="B3837" s="4" t="s">
        <v>28896</v>
      </c>
      <c r="C3837" s="4" t="s">
        <v>28895</v>
      </c>
      <c r="F3837" s="4">
        <v>235.03961999999999</v>
      </c>
    </row>
    <row r="3838" spans="1:6">
      <c r="A3838" s="4" t="s">
        <v>3985</v>
      </c>
      <c r="B3838" s="4" t="s">
        <v>25264</v>
      </c>
      <c r="C3838" s="4" t="s">
        <v>28622</v>
      </c>
      <c r="F3838" s="4">
        <v>156.37579199999999</v>
      </c>
    </row>
    <row r="3839" spans="1:6">
      <c r="A3839" s="4" t="s">
        <v>3985</v>
      </c>
      <c r="B3839" s="4" t="s">
        <v>28852</v>
      </c>
      <c r="C3839" s="4" t="s">
        <v>28851</v>
      </c>
      <c r="F3839" s="4">
        <v>8.9056505999999995</v>
      </c>
    </row>
    <row r="3840" spans="1:6">
      <c r="A3840" s="4" t="s">
        <v>3985</v>
      </c>
      <c r="B3840" s="4" t="s">
        <v>5907</v>
      </c>
      <c r="C3840" s="4" t="s">
        <v>5906</v>
      </c>
      <c r="D3840" s="4" t="s">
        <v>13941</v>
      </c>
      <c r="F3840" s="4">
        <v>821.25366911999993</v>
      </c>
    </row>
    <row r="3841" spans="1:6">
      <c r="A3841" s="4" t="s">
        <v>3985</v>
      </c>
      <c r="B3841" s="4" t="s">
        <v>527</v>
      </c>
      <c r="C3841" s="4" t="s">
        <v>11701</v>
      </c>
      <c r="F3841" s="4">
        <v>42.127356599999999</v>
      </c>
    </row>
    <row r="3842" spans="1:6">
      <c r="A3842" s="4" t="s">
        <v>7062</v>
      </c>
      <c r="B3842" s="4" t="s">
        <v>13929</v>
      </c>
      <c r="C3842" s="4" t="s">
        <v>29114</v>
      </c>
      <c r="E3842" s="4" t="s">
        <v>10004</v>
      </c>
      <c r="F3842" s="4">
        <v>28.116809999999997</v>
      </c>
    </row>
    <row r="3843" spans="1:6">
      <c r="A3843" s="4" t="s">
        <v>3985</v>
      </c>
      <c r="B3843" s="4" t="s">
        <v>528</v>
      </c>
      <c r="C3843" s="4" t="s">
        <v>13574</v>
      </c>
      <c r="F3843" s="4">
        <v>14.334763799999996</v>
      </c>
    </row>
    <row r="3844" spans="1:6">
      <c r="A3844" s="4" t="s">
        <v>3985</v>
      </c>
      <c r="B3844" s="4" t="s">
        <v>529</v>
      </c>
      <c r="C3844" s="4" t="s">
        <v>13567</v>
      </c>
      <c r="F3844" s="4">
        <v>36.073268999999996</v>
      </c>
    </row>
    <row r="3845" spans="1:6">
      <c r="A3845" s="4" t="s">
        <v>3985</v>
      </c>
      <c r="B3845" s="4" t="s">
        <v>7160</v>
      </c>
      <c r="C3845" s="4" t="s">
        <v>7159</v>
      </c>
      <c r="F3845" s="4">
        <v>11.677449599999999</v>
      </c>
    </row>
    <row r="3846" spans="1:6">
      <c r="A3846" s="4" t="s">
        <v>7062</v>
      </c>
      <c r="B3846" s="4" t="s">
        <v>21283</v>
      </c>
      <c r="C3846" s="4" t="s">
        <v>25766</v>
      </c>
      <c r="E3846" s="4" t="s">
        <v>10004</v>
      </c>
      <c r="F3846" s="4">
        <v>4.9533443999999989</v>
      </c>
    </row>
    <row r="3847" spans="1:6">
      <c r="A3847" s="4" t="s">
        <v>3985</v>
      </c>
      <c r="B3847" s="4" t="s">
        <v>21289</v>
      </c>
      <c r="C3847" s="4" t="s">
        <v>25767</v>
      </c>
      <c r="F3847" s="4">
        <v>3.8765304</v>
      </c>
    </row>
    <row r="3848" spans="1:6">
      <c r="A3848" s="4" t="s">
        <v>7062</v>
      </c>
      <c r="B3848" s="4" t="s">
        <v>530</v>
      </c>
      <c r="C3848" s="4" t="s">
        <v>13559</v>
      </c>
      <c r="E3848" s="4" t="s">
        <v>10004</v>
      </c>
      <c r="F3848" s="4">
        <v>20.160350999999999</v>
      </c>
    </row>
    <row r="3849" spans="1:6">
      <c r="A3849" s="4" t="s">
        <v>7062</v>
      </c>
      <c r="B3849" s="4" t="s">
        <v>29115</v>
      </c>
      <c r="C3849" s="4" t="s">
        <v>29116</v>
      </c>
      <c r="E3849" s="4" t="s">
        <v>10004</v>
      </c>
      <c r="F3849" s="4">
        <v>12.322658249999998</v>
      </c>
    </row>
    <row r="3850" spans="1:6">
      <c r="A3850" s="4" t="s">
        <v>7062</v>
      </c>
      <c r="B3850" s="4" t="s">
        <v>29117</v>
      </c>
      <c r="C3850" s="4" t="s">
        <v>29118</v>
      </c>
      <c r="E3850" s="4" t="s">
        <v>10004</v>
      </c>
      <c r="F3850" s="4">
        <v>7.7269615499999995</v>
      </c>
    </row>
    <row r="3851" spans="1:6">
      <c r="A3851" s="4" t="s">
        <v>3985</v>
      </c>
      <c r="B3851" s="4" t="s">
        <v>20856</v>
      </c>
      <c r="C3851" s="4" t="s">
        <v>25324</v>
      </c>
      <c r="F3851" s="4">
        <v>35.893799999999999</v>
      </c>
    </row>
    <row r="3852" spans="1:6">
      <c r="A3852" s="4" t="s">
        <v>7062</v>
      </c>
      <c r="B3852" s="4" t="s">
        <v>531</v>
      </c>
      <c r="C3852" s="4" t="s">
        <v>29119</v>
      </c>
      <c r="E3852" s="4" t="s">
        <v>10004</v>
      </c>
      <c r="F3852" s="4">
        <v>24.907247399999999</v>
      </c>
    </row>
    <row r="3853" spans="1:6">
      <c r="A3853" s="4" t="s">
        <v>7062</v>
      </c>
      <c r="B3853" s="4" t="s">
        <v>532</v>
      </c>
      <c r="C3853" s="4" t="s">
        <v>29120</v>
      </c>
      <c r="E3853" s="4" t="s">
        <v>10004</v>
      </c>
      <c r="F3853" s="4">
        <v>26.359773299999993</v>
      </c>
    </row>
    <row r="3854" spans="1:6">
      <c r="A3854" s="4" t="s">
        <v>3985</v>
      </c>
      <c r="B3854" s="4" t="s">
        <v>533</v>
      </c>
      <c r="C3854" s="4" t="s">
        <v>11702</v>
      </c>
      <c r="F3854" s="4">
        <v>37.006507800000001</v>
      </c>
    </row>
    <row r="3855" spans="1:6">
      <c r="A3855" s="4" t="s">
        <v>7062</v>
      </c>
      <c r="B3855" s="4" t="s">
        <v>535</v>
      </c>
      <c r="C3855" s="4" t="s">
        <v>11703</v>
      </c>
      <c r="E3855" s="4" t="s">
        <v>10004</v>
      </c>
      <c r="F3855" s="4">
        <v>39.184064999999997</v>
      </c>
    </row>
    <row r="3856" spans="1:6">
      <c r="A3856" s="4" t="s">
        <v>3985</v>
      </c>
      <c r="B3856" s="4" t="s">
        <v>536</v>
      </c>
      <c r="C3856" s="4" t="s">
        <v>11704</v>
      </c>
      <c r="F3856" s="4">
        <v>29.600420400000001</v>
      </c>
    </row>
    <row r="3857" spans="1:6">
      <c r="A3857" s="4" t="s">
        <v>3985</v>
      </c>
      <c r="B3857" s="4" t="s">
        <v>19714</v>
      </c>
      <c r="C3857" s="4" t="s">
        <v>28313</v>
      </c>
      <c r="F3857" s="4">
        <v>22.684881600000001</v>
      </c>
    </row>
    <row r="3858" spans="1:6">
      <c r="A3858" s="4" t="s">
        <v>3985</v>
      </c>
      <c r="B3858" s="4" t="s">
        <v>9412</v>
      </c>
      <c r="C3858" s="4" t="s">
        <v>9413</v>
      </c>
      <c r="F3858" s="4">
        <v>1214.2077959999999</v>
      </c>
    </row>
    <row r="3859" spans="1:6">
      <c r="A3859" s="4" t="s">
        <v>7062</v>
      </c>
      <c r="B3859" s="4" t="s">
        <v>29121</v>
      </c>
      <c r="C3859" s="4" t="s">
        <v>29122</v>
      </c>
      <c r="E3859" s="4" t="s">
        <v>10004</v>
      </c>
      <c r="F3859" s="4">
        <v>3.3812897999999993</v>
      </c>
    </row>
    <row r="3860" spans="1:6">
      <c r="A3860" s="4" t="s">
        <v>7062</v>
      </c>
      <c r="B3860" s="4" t="s">
        <v>29123</v>
      </c>
      <c r="C3860" s="4" t="s">
        <v>29124</v>
      </c>
      <c r="E3860" s="4" t="s">
        <v>10004</v>
      </c>
      <c r="F3860" s="4">
        <v>3.9884932499999994</v>
      </c>
    </row>
    <row r="3861" spans="1:6">
      <c r="A3861" s="4" t="s">
        <v>7062</v>
      </c>
      <c r="B3861" s="4" t="s">
        <v>29125</v>
      </c>
      <c r="C3861" s="4" t="s">
        <v>29126</v>
      </c>
      <c r="E3861" s="4" t="s">
        <v>10004</v>
      </c>
      <c r="F3861" s="4">
        <v>3.7860920999999998</v>
      </c>
    </row>
    <row r="3862" spans="1:6">
      <c r="A3862" s="4" t="s">
        <v>7062</v>
      </c>
      <c r="B3862" s="4" t="s">
        <v>29127</v>
      </c>
      <c r="C3862" s="4" t="s">
        <v>29128</v>
      </c>
      <c r="E3862" s="4" t="s">
        <v>10004</v>
      </c>
      <c r="F3862" s="4">
        <v>10.480989600000001</v>
      </c>
    </row>
    <row r="3863" spans="1:6">
      <c r="A3863" s="4" t="s">
        <v>7062</v>
      </c>
      <c r="B3863" s="4" t="s">
        <v>29129</v>
      </c>
      <c r="C3863" s="4" t="s">
        <v>29130</v>
      </c>
      <c r="E3863" s="4" t="s">
        <v>10004</v>
      </c>
      <c r="F3863" s="4">
        <v>5.0600287499999999</v>
      </c>
    </row>
    <row r="3864" spans="1:6">
      <c r="A3864" s="4" t="s">
        <v>3985</v>
      </c>
      <c r="B3864" s="4" t="s">
        <v>0</v>
      </c>
      <c r="C3864" s="4" t="s">
        <v>3916</v>
      </c>
      <c r="F3864" s="4">
        <v>581.61093599999992</v>
      </c>
    </row>
    <row r="3865" spans="1:6">
      <c r="A3865" s="4" t="s">
        <v>3985</v>
      </c>
      <c r="B3865" s="4" t="s">
        <v>537</v>
      </c>
      <c r="C3865" s="4" t="s">
        <v>5397</v>
      </c>
      <c r="F3865" s="4">
        <v>65.039565600000003</v>
      </c>
    </row>
    <row r="3866" spans="1:6">
      <c r="A3866" s="4" t="s">
        <v>7062</v>
      </c>
      <c r="B3866" s="4" t="s">
        <v>29131</v>
      </c>
      <c r="C3866" s="4" t="s">
        <v>29132</v>
      </c>
      <c r="E3866" s="4" t="s">
        <v>10004</v>
      </c>
      <c r="F3866" s="4">
        <v>3.5893799999999998</v>
      </c>
    </row>
    <row r="3867" spans="1:6">
      <c r="A3867" s="4" t="s">
        <v>7062</v>
      </c>
      <c r="B3867" s="4" t="s">
        <v>29133</v>
      </c>
      <c r="C3867" s="4" t="s">
        <v>29134</v>
      </c>
      <c r="E3867" s="4" t="s">
        <v>10004</v>
      </c>
      <c r="F3867" s="4">
        <v>5.3933953499999996</v>
      </c>
    </row>
    <row r="3868" spans="1:6">
      <c r="A3868" s="4" t="s">
        <v>7062</v>
      </c>
      <c r="B3868" s="4" t="s">
        <v>29135</v>
      </c>
      <c r="C3868" s="4" t="s">
        <v>29136</v>
      </c>
      <c r="E3868" s="4" t="s">
        <v>10004</v>
      </c>
      <c r="F3868" s="4">
        <v>5.025132000000001</v>
      </c>
    </row>
    <row r="3869" spans="1:6">
      <c r="A3869" s="4" t="s">
        <v>7062</v>
      </c>
      <c r="B3869" s="4" t="s">
        <v>29137</v>
      </c>
      <c r="C3869" s="4" t="s">
        <v>29138</v>
      </c>
      <c r="E3869" s="4" t="s">
        <v>10004</v>
      </c>
      <c r="F3869" s="4">
        <v>6.9633972000000011</v>
      </c>
    </row>
    <row r="3870" spans="1:6">
      <c r="A3870" s="4" t="s">
        <v>7062</v>
      </c>
      <c r="B3870" s="4" t="s">
        <v>29139</v>
      </c>
      <c r="C3870" s="4" t="s">
        <v>29140</v>
      </c>
      <c r="E3870" s="4" t="s">
        <v>10004</v>
      </c>
      <c r="F3870" s="4">
        <v>3.9483179999999996</v>
      </c>
    </row>
    <row r="3871" spans="1:6">
      <c r="A3871" s="4" t="s">
        <v>7062</v>
      </c>
      <c r="B3871" s="4" t="s">
        <v>29141</v>
      </c>
      <c r="C3871" s="4" t="s">
        <v>29142</v>
      </c>
      <c r="E3871" s="4" t="s">
        <v>10004</v>
      </c>
      <c r="F3871" s="4">
        <v>5.262429899999999</v>
      </c>
    </row>
    <row r="3872" spans="1:6">
      <c r="A3872" s="4" t="s">
        <v>7062</v>
      </c>
      <c r="B3872" s="4" t="s">
        <v>29143</v>
      </c>
      <c r="C3872" s="4" t="s">
        <v>29144</v>
      </c>
      <c r="E3872" s="4" t="s">
        <v>10004</v>
      </c>
      <c r="F3872" s="4">
        <v>9.5961956999999991</v>
      </c>
    </row>
    <row r="3873" spans="1:6">
      <c r="A3873" s="4" t="s">
        <v>7062</v>
      </c>
      <c r="B3873" s="4" t="s">
        <v>29145</v>
      </c>
      <c r="C3873" s="4" t="s">
        <v>29146</v>
      </c>
      <c r="E3873" s="4" t="s">
        <v>10004</v>
      </c>
      <c r="F3873" s="4">
        <v>7.7864912999999998</v>
      </c>
    </row>
    <row r="3874" spans="1:6">
      <c r="A3874" s="4" t="s">
        <v>7062</v>
      </c>
      <c r="B3874" s="4" t="s">
        <v>29147</v>
      </c>
      <c r="C3874" s="4" t="s">
        <v>29148</v>
      </c>
      <c r="E3874" s="4" t="s">
        <v>10004</v>
      </c>
      <c r="F3874" s="4">
        <v>11.486015999999999</v>
      </c>
    </row>
    <row r="3875" spans="1:6">
      <c r="A3875" s="4" t="s">
        <v>3985</v>
      </c>
      <c r="B3875" s="4" t="s">
        <v>12568</v>
      </c>
      <c r="C3875" s="4" t="s">
        <v>12569</v>
      </c>
      <c r="F3875" s="4">
        <v>209.1</v>
      </c>
    </row>
    <row r="3876" spans="1:6">
      <c r="A3876" s="4" t="s">
        <v>3985</v>
      </c>
      <c r="B3876" s="4" t="s">
        <v>12570</v>
      </c>
      <c r="C3876" s="4" t="s">
        <v>12571</v>
      </c>
      <c r="F3876" s="4">
        <v>272.48745119999995</v>
      </c>
    </row>
    <row r="3877" spans="1:6">
      <c r="A3877" s="4" t="s">
        <v>7062</v>
      </c>
      <c r="B3877" s="4" t="s">
        <v>29149</v>
      </c>
      <c r="C3877" s="4" t="s">
        <v>29150</v>
      </c>
      <c r="E3877" s="4" t="s">
        <v>10004</v>
      </c>
      <c r="F3877" s="4">
        <v>33.980402399999996</v>
      </c>
    </row>
    <row r="3878" spans="1:6">
      <c r="A3878" s="4" t="s">
        <v>3985</v>
      </c>
      <c r="B3878" s="4" t="s">
        <v>13930</v>
      </c>
      <c r="C3878" s="4" t="s">
        <v>13931</v>
      </c>
      <c r="F3878" s="4">
        <v>13.496068799999998</v>
      </c>
    </row>
    <row r="3879" spans="1:6">
      <c r="A3879" s="4" t="s">
        <v>7062</v>
      </c>
      <c r="B3879" s="4" t="s">
        <v>539</v>
      </c>
      <c r="C3879" s="4" t="s">
        <v>29151</v>
      </c>
      <c r="E3879" s="4" t="s">
        <v>10004</v>
      </c>
      <c r="F3879" s="4">
        <v>55.515743999999991</v>
      </c>
    </row>
    <row r="3880" spans="1:6">
      <c r="A3880" s="4" t="s">
        <v>3985</v>
      </c>
      <c r="B3880" s="4" t="s">
        <v>540</v>
      </c>
      <c r="C3880" s="4" t="s">
        <v>11705</v>
      </c>
      <c r="F3880" s="4">
        <v>163.03435200000001</v>
      </c>
    </row>
    <row r="3881" spans="1:6">
      <c r="A3881" s="4" t="s">
        <v>3985</v>
      </c>
      <c r="B3881" s="4" t="s">
        <v>541</v>
      </c>
      <c r="C3881" s="4" t="s">
        <v>11706</v>
      </c>
      <c r="F3881" s="4">
        <v>16.559006399999998</v>
      </c>
    </row>
    <row r="3882" spans="1:6">
      <c r="A3882" s="4" t="s">
        <v>3985</v>
      </c>
      <c r="B3882" s="4" t="s">
        <v>542</v>
      </c>
      <c r="C3882" s="4" t="s">
        <v>5393</v>
      </c>
      <c r="F3882" s="4">
        <v>120.55482000000001</v>
      </c>
    </row>
    <row r="3883" spans="1:6">
      <c r="A3883" s="4" t="s">
        <v>7062</v>
      </c>
      <c r="B3883" s="4" t="s">
        <v>29152</v>
      </c>
      <c r="C3883" s="4" t="s">
        <v>29153</v>
      </c>
      <c r="E3883" s="4" t="s">
        <v>10004</v>
      </c>
      <c r="F3883" s="4">
        <v>2.5843536</v>
      </c>
    </row>
    <row r="3884" spans="1:6">
      <c r="A3884" s="4" t="s">
        <v>3985</v>
      </c>
      <c r="B3884" s="4" t="s">
        <v>545</v>
      </c>
      <c r="C3884" s="4" t="s">
        <v>5725</v>
      </c>
      <c r="F3884" s="4">
        <v>65.482724999999988</v>
      </c>
    </row>
    <row r="3885" spans="1:6">
      <c r="A3885" s="4" t="s">
        <v>7062</v>
      </c>
      <c r="B3885" s="4" t="s">
        <v>29154</v>
      </c>
      <c r="C3885" s="4" t="s">
        <v>29155</v>
      </c>
      <c r="E3885" s="4" t="s">
        <v>10004</v>
      </c>
      <c r="F3885" s="4">
        <v>8.7580871999999985</v>
      </c>
    </row>
    <row r="3886" spans="1:6">
      <c r="A3886" s="4" t="s">
        <v>7062</v>
      </c>
      <c r="B3886" s="4" t="s">
        <v>29156</v>
      </c>
      <c r="C3886" s="4" t="s">
        <v>29157</v>
      </c>
      <c r="E3886" s="4" t="s">
        <v>10004</v>
      </c>
      <c r="F3886" s="4">
        <v>9.3323879999999981</v>
      </c>
    </row>
    <row r="3887" spans="1:6">
      <c r="A3887" s="4" t="s">
        <v>7062</v>
      </c>
      <c r="B3887" s="4" t="s">
        <v>547</v>
      </c>
      <c r="C3887" s="4" t="s">
        <v>29158</v>
      </c>
      <c r="E3887" s="4" t="s">
        <v>10004</v>
      </c>
      <c r="F3887" s="4">
        <v>415.37296800000001</v>
      </c>
    </row>
    <row r="3888" spans="1:6">
      <c r="A3888" s="4" t="s">
        <v>3985</v>
      </c>
      <c r="B3888" s="4" t="s">
        <v>548</v>
      </c>
      <c r="C3888" s="4" t="s">
        <v>11707</v>
      </c>
      <c r="F3888" s="4">
        <v>191.620566</v>
      </c>
    </row>
    <row r="3889" spans="1:6">
      <c r="A3889" s="4" t="s">
        <v>3985</v>
      </c>
      <c r="B3889" s="4" t="s">
        <v>549</v>
      </c>
      <c r="C3889" s="4" t="s">
        <v>12054</v>
      </c>
      <c r="F3889" s="4">
        <v>66.687091020000011</v>
      </c>
    </row>
    <row r="3890" spans="1:6">
      <c r="A3890" s="4" t="s">
        <v>7062</v>
      </c>
      <c r="B3890" s="4" t="s">
        <v>19734</v>
      </c>
      <c r="C3890" s="4" t="s">
        <v>29159</v>
      </c>
      <c r="E3890" s="4" t="s">
        <v>10004</v>
      </c>
      <c r="F3890" s="4">
        <v>28.188597599999998</v>
      </c>
    </row>
    <row r="3891" spans="1:6">
      <c r="A3891" s="4" t="s">
        <v>3985</v>
      </c>
      <c r="B3891" s="4" t="s">
        <v>551</v>
      </c>
      <c r="C3891" s="4" t="s">
        <v>7085</v>
      </c>
      <c r="F3891" s="4">
        <v>51.611999999999995</v>
      </c>
    </row>
    <row r="3892" spans="1:6">
      <c r="A3892" s="4" t="s">
        <v>3985</v>
      </c>
      <c r="B3892" s="4" t="s">
        <v>13932</v>
      </c>
      <c r="C3892" s="4" t="s">
        <v>28314</v>
      </c>
      <c r="F3892" s="4">
        <v>85.18795200000001</v>
      </c>
    </row>
    <row r="3893" spans="1:6">
      <c r="A3893" s="4" t="s">
        <v>3985</v>
      </c>
      <c r="B3893" s="4" t="s">
        <v>552</v>
      </c>
      <c r="C3893" s="4" t="s">
        <v>28746</v>
      </c>
      <c r="F3893" s="4">
        <v>96.566286599999984</v>
      </c>
    </row>
    <row r="3894" spans="1:6">
      <c r="A3894" s="4" t="s">
        <v>7062</v>
      </c>
      <c r="B3894" s="4" t="s">
        <v>20243</v>
      </c>
      <c r="C3894" s="4" t="s">
        <v>29160</v>
      </c>
      <c r="E3894" s="4" t="s">
        <v>10004</v>
      </c>
      <c r="F3894" s="4">
        <v>47.451603599999991</v>
      </c>
    </row>
    <row r="3895" spans="1:6">
      <c r="A3895" s="4" t="s">
        <v>7062</v>
      </c>
      <c r="B3895" s="4" t="s">
        <v>29161</v>
      </c>
      <c r="C3895" s="4" t="s">
        <v>29162</v>
      </c>
      <c r="E3895" s="4" t="s">
        <v>10004</v>
      </c>
      <c r="F3895" s="4">
        <v>4.3072559999999998</v>
      </c>
    </row>
    <row r="3896" spans="1:6">
      <c r="A3896" s="4" t="s">
        <v>3985</v>
      </c>
      <c r="B3896" s="4" t="s">
        <v>13933</v>
      </c>
      <c r="C3896" s="4" t="s">
        <v>28315</v>
      </c>
      <c r="F3896" s="4">
        <v>19.298899799999997</v>
      </c>
    </row>
    <row r="3897" spans="1:6">
      <c r="A3897" s="4" t="s">
        <v>7062</v>
      </c>
      <c r="B3897" s="4" t="s">
        <v>554</v>
      </c>
      <c r="C3897" s="4" t="s">
        <v>29163</v>
      </c>
      <c r="E3897" s="4" t="s">
        <v>10004</v>
      </c>
      <c r="F3897" s="4">
        <v>101.45980799999998</v>
      </c>
    </row>
    <row r="3898" spans="1:6">
      <c r="A3898" s="4" t="s">
        <v>7062</v>
      </c>
      <c r="B3898" s="4" t="s">
        <v>555</v>
      </c>
      <c r="C3898" s="4" t="s">
        <v>12480</v>
      </c>
      <c r="E3898" s="4" t="s">
        <v>10004</v>
      </c>
      <c r="F3898" s="4">
        <v>156.67750800000002</v>
      </c>
    </row>
    <row r="3899" spans="1:6">
      <c r="A3899" s="4" t="s">
        <v>7062</v>
      </c>
      <c r="B3899" s="4" t="s">
        <v>14605</v>
      </c>
      <c r="C3899" s="4" t="s">
        <v>29164</v>
      </c>
      <c r="F3899" s="4">
        <v>105.67134719999999</v>
      </c>
    </row>
    <row r="3900" spans="1:6">
      <c r="A3900" s="4" t="s">
        <v>7062</v>
      </c>
      <c r="B3900" s="4" t="s">
        <v>14943</v>
      </c>
      <c r="C3900" s="4" t="s">
        <v>29165</v>
      </c>
      <c r="E3900" s="4" t="s">
        <v>10004</v>
      </c>
      <c r="F3900" s="4">
        <v>22.657433399999999</v>
      </c>
    </row>
    <row r="3901" spans="1:6">
      <c r="A3901" s="4" t="s">
        <v>7062</v>
      </c>
      <c r="B3901" s="4" t="s">
        <v>14945</v>
      </c>
      <c r="C3901" s="4" t="s">
        <v>29166</v>
      </c>
      <c r="E3901" s="4" t="s">
        <v>10004</v>
      </c>
      <c r="F3901" s="4">
        <v>29.129343599999999</v>
      </c>
    </row>
    <row r="3902" spans="1:6">
      <c r="A3902" s="4" t="s">
        <v>7062</v>
      </c>
      <c r="B3902" s="4" t="s">
        <v>29167</v>
      </c>
      <c r="C3902" s="4" t="s">
        <v>29168</v>
      </c>
      <c r="E3902" s="4" t="s">
        <v>10004</v>
      </c>
      <c r="F3902" s="4">
        <v>7.7507734499999987</v>
      </c>
    </row>
    <row r="3903" spans="1:6">
      <c r="A3903" s="4" t="s">
        <v>3985</v>
      </c>
      <c r="B3903" s="4" t="s">
        <v>556</v>
      </c>
      <c r="C3903" s="4" t="s">
        <v>9892</v>
      </c>
      <c r="F3903" s="4">
        <v>157.76054399999998</v>
      </c>
    </row>
    <row r="3904" spans="1:6">
      <c r="A3904" s="4" t="s">
        <v>3985</v>
      </c>
      <c r="B3904" s="4" t="s">
        <v>14004</v>
      </c>
      <c r="C3904" s="4" t="s">
        <v>27525</v>
      </c>
      <c r="F3904" s="4">
        <v>97.056835199999995</v>
      </c>
    </row>
    <row r="3905" spans="1:6">
      <c r="A3905" s="4" t="s">
        <v>3985</v>
      </c>
      <c r="B3905" s="4" t="s">
        <v>1658</v>
      </c>
      <c r="C3905" s="4" t="s">
        <v>28316</v>
      </c>
      <c r="F3905" s="4">
        <v>133.850112</v>
      </c>
    </row>
    <row r="3906" spans="1:6">
      <c r="A3906" s="4" t="s">
        <v>7062</v>
      </c>
      <c r="B3906" s="4" t="s">
        <v>557</v>
      </c>
      <c r="C3906" s="4" t="s">
        <v>29169</v>
      </c>
      <c r="E3906" s="4" t="s">
        <v>10004</v>
      </c>
      <c r="F3906" s="4">
        <v>89.734499999999997</v>
      </c>
    </row>
    <row r="3907" spans="1:6">
      <c r="A3907" s="4" t="s">
        <v>3985</v>
      </c>
      <c r="B3907" s="4" t="s">
        <v>558</v>
      </c>
      <c r="C3907" s="4" t="s">
        <v>12177</v>
      </c>
      <c r="F3907" s="4">
        <v>97.41577319999999</v>
      </c>
    </row>
    <row r="3908" spans="1:6">
      <c r="A3908" s="4" t="s">
        <v>3985</v>
      </c>
      <c r="B3908" s="4" t="s">
        <v>1678</v>
      </c>
      <c r="C3908" s="4" t="s">
        <v>11708</v>
      </c>
      <c r="F3908" s="4">
        <v>31.217400899999991</v>
      </c>
    </row>
    <row r="3909" spans="1:6">
      <c r="A3909" s="4" t="s">
        <v>3985</v>
      </c>
      <c r="B3909" s="4" t="s">
        <v>1660</v>
      </c>
      <c r="C3909" s="4" t="s">
        <v>7158</v>
      </c>
      <c r="F3909" s="4">
        <v>283.03732853999998</v>
      </c>
    </row>
    <row r="3910" spans="1:6">
      <c r="A3910" s="4" t="s">
        <v>3985</v>
      </c>
      <c r="B3910" s="4" t="s">
        <v>1659</v>
      </c>
      <c r="C3910" s="4" t="s">
        <v>8606</v>
      </c>
      <c r="F3910" s="4">
        <v>126.60301199999999</v>
      </c>
    </row>
    <row r="3911" spans="1:6">
      <c r="A3911" s="4" t="s">
        <v>3985</v>
      </c>
      <c r="B3911" s="4" t="s">
        <v>4565</v>
      </c>
      <c r="C3911" s="4" t="s">
        <v>4566</v>
      </c>
      <c r="F3911" s="4">
        <v>369.15840000000003</v>
      </c>
    </row>
    <row r="3912" spans="1:6">
      <c r="A3912" s="4" t="s">
        <v>3985</v>
      </c>
      <c r="B3912" s="4" t="s">
        <v>1681</v>
      </c>
      <c r="C3912" s="4" t="s">
        <v>26679</v>
      </c>
      <c r="F3912" s="4">
        <v>36.970613999999998</v>
      </c>
    </row>
    <row r="3913" spans="1:6">
      <c r="A3913" s="4" t="s">
        <v>3985</v>
      </c>
      <c r="B3913" s="4" t="s">
        <v>19741</v>
      </c>
      <c r="C3913" s="4" t="s">
        <v>25768</v>
      </c>
      <c r="F3913" s="4">
        <v>159.29931599999998</v>
      </c>
    </row>
    <row r="3914" spans="1:6">
      <c r="A3914" s="4" t="s">
        <v>3985</v>
      </c>
      <c r="B3914" s="4" t="s">
        <v>6033</v>
      </c>
      <c r="C3914" s="4" t="s">
        <v>9924</v>
      </c>
      <c r="F3914" s="4">
        <v>154.19095199999998</v>
      </c>
    </row>
    <row r="3915" spans="1:6">
      <c r="A3915" s="4" t="s">
        <v>3985</v>
      </c>
      <c r="B3915" s="4" t="s">
        <v>6034</v>
      </c>
      <c r="C3915" s="4" t="s">
        <v>9932</v>
      </c>
      <c r="F3915" s="4">
        <v>187.13878800000001</v>
      </c>
    </row>
    <row r="3916" spans="1:6">
      <c r="A3916" s="4" t="s">
        <v>3985</v>
      </c>
      <c r="B3916" s="4" t="s">
        <v>13934</v>
      </c>
      <c r="C3916" s="4" t="s">
        <v>26729</v>
      </c>
      <c r="F3916" s="4">
        <v>210.57940799999997</v>
      </c>
    </row>
    <row r="3917" spans="1:6">
      <c r="A3917" s="4" t="s">
        <v>7062</v>
      </c>
      <c r="B3917" s="4" t="s">
        <v>14963</v>
      </c>
      <c r="C3917" s="4" t="s">
        <v>29170</v>
      </c>
      <c r="E3917" s="4" t="s">
        <v>10004</v>
      </c>
      <c r="F3917" s="4">
        <v>40.40879429999999</v>
      </c>
    </row>
    <row r="3918" spans="1:6">
      <c r="A3918" s="4" t="s">
        <v>3985</v>
      </c>
      <c r="B3918" s="4" t="s">
        <v>6030</v>
      </c>
      <c r="C3918" s="4" t="s">
        <v>25986</v>
      </c>
      <c r="F3918" s="4">
        <v>77.915821199999996</v>
      </c>
    </row>
    <row r="3919" spans="1:6">
      <c r="A3919" s="4" t="s">
        <v>3985</v>
      </c>
      <c r="B3919" s="4" t="s">
        <v>6031</v>
      </c>
      <c r="C3919" s="4" t="s">
        <v>28317</v>
      </c>
      <c r="F3919" s="4">
        <v>94.101344399999988</v>
      </c>
    </row>
    <row r="3920" spans="1:6">
      <c r="A3920" s="4" t="s">
        <v>3985</v>
      </c>
      <c r="B3920" s="4" t="s">
        <v>6032</v>
      </c>
      <c r="C3920" s="4" t="s">
        <v>25325</v>
      </c>
      <c r="F3920" s="4">
        <v>125.47346399999999</v>
      </c>
    </row>
    <row r="3921" spans="1:6">
      <c r="A3921" s="4" t="s">
        <v>7062</v>
      </c>
      <c r="B3921" s="4" t="s">
        <v>6035</v>
      </c>
      <c r="C3921" s="4" t="s">
        <v>29171</v>
      </c>
      <c r="E3921" s="4" t="s">
        <v>10004</v>
      </c>
      <c r="F3921" s="4">
        <v>221.19516000000002</v>
      </c>
    </row>
    <row r="3922" spans="1:6">
      <c r="A3922" s="4" t="s">
        <v>3985</v>
      </c>
      <c r="B3922" s="4" t="s">
        <v>6036</v>
      </c>
      <c r="C3922" s="4" t="s">
        <v>9891</v>
      </c>
      <c r="F3922" s="4">
        <v>134.149992</v>
      </c>
    </row>
    <row r="3923" spans="1:6">
      <c r="A3923" s="4" t="s">
        <v>3985</v>
      </c>
      <c r="B3923" s="4" t="s">
        <v>11131</v>
      </c>
      <c r="C3923" s="4" t="s">
        <v>28318</v>
      </c>
      <c r="F3923" s="4">
        <v>260.426196</v>
      </c>
    </row>
    <row r="3924" spans="1:6">
      <c r="A3924" s="4" t="s">
        <v>3985</v>
      </c>
      <c r="B3924" s="4" t="s">
        <v>12620</v>
      </c>
      <c r="C3924" s="4" t="s">
        <v>12621</v>
      </c>
      <c r="F3924" s="4">
        <v>269.56491149999999</v>
      </c>
    </row>
    <row r="3925" spans="1:6">
      <c r="A3925" s="4" t="s">
        <v>3985</v>
      </c>
      <c r="B3925" s="4" t="s">
        <v>9935</v>
      </c>
      <c r="C3925" s="4" t="s">
        <v>9934</v>
      </c>
      <c r="F3925" s="4">
        <v>272.58851484000002</v>
      </c>
    </row>
    <row r="3926" spans="1:6">
      <c r="A3926" s="4" t="s">
        <v>7062</v>
      </c>
      <c r="B3926" s="4" t="s">
        <v>14974</v>
      </c>
      <c r="C3926" s="4" t="s">
        <v>29172</v>
      </c>
      <c r="E3926" s="4" t="s">
        <v>10004</v>
      </c>
      <c r="F3926" s="4">
        <v>32.2326324</v>
      </c>
    </row>
    <row r="3927" spans="1:6">
      <c r="A3927" s="4" t="s">
        <v>7062</v>
      </c>
      <c r="B3927" s="4" t="s">
        <v>6045</v>
      </c>
      <c r="C3927" s="4" t="s">
        <v>29173</v>
      </c>
      <c r="E3927" s="4" t="s">
        <v>10004</v>
      </c>
      <c r="F3927" s="4">
        <v>40.643746199999995</v>
      </c>
    </row>
    <row r="3928" spans="1:6">
      <c r="A3928" s="4" t="s">
        <v>3985</v>
      </c>
      <c r="B3928" s="4" t="s">
        <v>12485</v>
      </c>
      <c r="C3928" s="4" t="s">
        <v>25326</v>
      </c>
      <c r="F3928" s="4">
        <v>24.874403399999998</v>
      </c>
    </row>
    <row r="3929" spans="1:6">
      <c r="A3929" s="4" t="s">
        <v>7062</v>
      </c>
      <c r="B3929" s="4" t="s">
        <v>29174</v>
      </c>
      <c r="C3929" s="4" t="s">
        <v>29175</v>
      </c>
      <c r="E3929" s="4" t="s">
        <v>10004</v>
      </c>
      <c r="F3929" s="4">
        <v>29.097907199999998</v>
      </c>
    </row>
    <row r="3930" spans="1:6">
      <c r="A3930" s="4" t="s">
        <v>7062</v>
      </c>
      <c r="B3930" s="4" t="s">
        <v>29176</v>
      </c>
      <c r="C3930" s="4" t="s">
        <v>29177</v>
      </c>
      <c r="E3930" s="4" t="s">
        <v>10004</v>
      </c>
      <c r="F3930" s="4">
        <v>807.35488800000007</v>
      </c>
    </row>
    <row r="3931" spans="1:6">
      <c r="A3931" s="4" t="s">
        <v>7062</v>
      </c>
      <c r="B3931" s="4" t="s">
        <v>6038</v>
      </c>
      <c r="C3931" s="4" t="s">
        <v>9538</v>
      </c>
      <c r="E3931" s="4" t="s">
        <v>10004</v>
      </c>
      <c r="F3931" s="4">
        <v>669.76117199999999</v>
      </c>
    </row>
    <row r="3932" spans="1:6">
      <c r="A3932" s="4" t="s">
        <v>7062</v>
      </c>
      <c r="B3932" s="4" t="s">
        <v>13935</v>
      </c>
      <c r="C3932" s="4" t="s">
        <v>27166</v>
      </c>
      <c r="E3932" s="4" t="s">
        <v>10004</v>
      </c>
      <c r="F3932" s="4">
        <v>527.88243599999998</v>
      </c>
    </row>
    <row r="3933" spans="1:6">
      <c r="A3933" s="4" t="s">
        <v>7062</v>
      </c>
      <c r="B3933" s="4" t="s">
        <v>6039</v>
      </c>
      <c r="C3933" s="4" t="s">
        <v>29178</v>
      </c>
      <c r="E3933" s="4" t="s">
        <v>10004</v>
      </c>
      <c r="F3933" s="4">
        <v>567.00677999999994</v>
      </c>
    </row>
    <row r="3934" spans="1:6">
      <c r="A3934" s="4" t="s">
        <v>7062</v>
      </c>
      <c r="B3934" s="4" t="s">
        <v>12052</v>
      </c>
      <c r="C3934" s="4" t="s">
        <v>29179</v>
      </c>
      <c r="F3934" s="4">
        <v>54.438929999999999</v>
      </c>
    </row>
    <row r="3935" spans="1:6">
      <c r="A3935" s="4" t="s">
        <v>7062</v>
      </c>
      <c r="B3935" s="4" t="s">
        <v>6037</v>
      </c>
      <c r="C3935" s="4" t="s">
        <v>29180</v>
      </c>
      <c r="E3935" s="4" t="s">
        <v>10004</v>
      </c>
      <c r="F3935" s="4">
        <v>228.38228399999997</v>
      </c>
    </row>
    <row r="3936" spans="1:6">
      <c r="A3936" s="4" t="s">
        <v>3985</v>
      </c>
      <c r="B3936" s="4" t="s">
        <v>4567</v>
      </c>
      <c r="C3936" s="4" t="s">
        <v>28747</v>
      </c>
      <c r="F3936" s="4">
        <v>884.86387200000001</v>
      </c>
    </row>
    <row r="3937" spans="1:6">
      <c r="A3937" s="4" t="s">
        <v>7062</v>
      </c>
      <c r="B3937" s="4" t="s">
        <v>13936</v>
      </c>
      <c r="C3937" s="4" t="s">
        <v>29181</v>
      </c>
      <c r="E3937" s="4" t="s">
        <v>10004</v>
      </c>
      <c r="F3937" s="4">
        <v>12.323537999999999</v>
      </c>
    </row>
    <row r="3938" spans="1:6">
      <c r="A3938" s="4" t="s">
        <v>7062</v>
      </c>
      <c r="B3938" s="4" t="s">
        <v>13937</v>
      </c>
      <c r="C3938" s="4" t="s">
        <v>29182</v>
      </c>
      <c r="E3938" s="4" t="s">
        <v>10004</v>
      </c>
      <c r="F3938" s="4">
        <v>12.56283</v>
      </c>
    </row>
    <row r="3939" spans="1:6">
      <c r="A3939" s="4" t="s">
        <v>3985</v>
      </c>
      <c r="B3939" s="4" t="s">
        <v>14993</v>
      </c>
      <c r="C3939" s="4" t="s">
        <v>14994</v>
      </c>
      <c r="F3939" s="4">
        <v>9.8109719999999996</v>
      </c>
    </row>
    <row r="3940" spans="1:6">
      <c r="A3940" s="4" t="s">
        <v>3985</v>
      </c>
      <c r="B3940" s="4" t="s">
        <v>9931</v>
      </c>
      <c r="C3940" s="4" t="s">
        <v>9930</v>
      </c>
      <c r="F3940" s="4">
        <v>737.46</v>
      </c>
    </row>
    <row r="3941" spans="1:6">
      <c r="A3941" s="4" t="s">
        <v>7062</v>
      </c>
      <c r="B3941" s="4" t="s">
        <v>12483</v>
      </c>
      <c r="C3941" s="4" t="s">
        <v>29183</v>
      </c>
      <c r="E3941" s="4" t="s">
        <v>10004</v>
      </c>
      <c r="F3941" s="4">
        <v>90.51219900000001</v>
      </c>
    </row>
    <row r="3942" spans="1:6">
      <c r="A3942" s="4" t="s">
        <v>3985</v>
      </c>
      <c r="B3942" s="4" t="s">
        <v>11436</v>
      </c>
      <c r="C3942" s="4" t="s">
        <v>11435</v>
      </c>
      <c r="F3942" s="4">
        <v>121.265148</v>
      </c>
    </row>
    <row r="3943" spans="1:6">
      <c r="A3943" s="4" t="s">
        <v>7062</v>
      </c>
      <c r="B3943" s="4" t="s">
        <v>12622</v>
      </c>
      <c r="C3943" s="4" t="s">
        <v>29184</v>
      </c>
      <c r="E3943" s="4" t="s">
        <v>10004</v>
      </c>
      <c r="F3943" s="4">
        <v>100.07191439999998</v>
      </c>
    </row>
    <row r="3944" spans="1:6">
      <c r="A3944" s="4" t="s">
        <v>7062</v>
      </c>
      <c r="B3944" s="4" t="s">
        <v>29185</v>
      </c>
      <c r="C3944" s="4" t="s">
        <v>29186</v>
      </c>
      <c r="E3944" s="4" t="s">
        <v>10004</v>
      </c>
      <c r="F3944" s="4">
        <v>249.585228</v>
      </c>
    </row>
    <row r="3945" spans="1:6">
      <c r="A3945" s="4" t="s">
        <v>3985</v>
      </c>
      <c r="B3945" s="4" t="s">
        <v>13550</v>
      </c>
      <c r="C3945" s="4" t="s">
        <v>13551</v>
      </c>
      <c r="F3945" s="4">
        <v>301.719672</v>
      </c>
    </row>
    <row r="3946" spans="1:6">
      <c r="A3946" s="4" t="s">
        <v>3985</v>
      </c>
      <c r="B3946" s="4" t="s">
        <v>13552</v>
      </c>
      <c r="C3946" s="4" t="s">
        <v>28726</v>
      </c>
      <c r="F3946" s="4">
        <v>346.15515599999998</v>
      </c>
    </row>
    <row r="3947" spans="1:6">
      <c r="A3947" s="4" t="s">
        <v>7062</v>
      </c>
      <c r="B3947" s="4" t="s">
        <v>29187</v>
      </c>
      <c r="C3947" s="4" t="s">
        <v>29188</v>
      </c>
      <c r="E3947" s="4" t="s">
        <v>10004</v>
      </c>
      <c r="F3947" s="4">
        <v>176.37227999999999</v>
      </c>
    </row>
    <row r="3948" spans="1:6">
      <c r="A3948" s="4" t="s">
        <v>3985</v>
      </c>
      <c r="B3948" s="4" t="s">
        <v>28628</v>
      </c>
      <c r="C3948" s="4" t="s">
        <v>28629</v>
      </c>
      <c r="F3948" s="4">
        <v>223.50239999999999</v>
      </c>
    </row>
    <row r="3949" spans="1:6">
      <c r="A3949" s="4" t="s">
        <v>3985</v>
      </c>
      <c r="B3949" s="4" t="s">
        <v>21026</v>
      </c>
      <c r="C3949" s="4" t="s">
        <v>28319</v>
      </c>
      <c r="F3949" s="4">
        <v>165.61454400000002</v>
      </c>
    </row>
    <row r="3950" spans="1:6">
      <c r="A3950" s="4" t="s">
        <v>3985</v>
      </c>
      <c r="B3950" s="4" t="s">
        <v>12479</v>
      </c>
      <c r="C3950" s="4" t="s">
        <v>12478</v>
      </c>
      <c r="F3950" s="4">
        <v>117.75780864000002</v>
      </c>
    </row>
    <row r="3951" spans="1:6">
      <c r="A3951" s="4" t="s">
        <v>3985</v>
      </c>
      <c r="B3951" s="4" t="s">
        <v>25987</v>
      </c>
      <c r="C3951" s="4" t="s">
        <v>25988</v>
      </c>
      <c r="F3951" s="4">
        <v>126.43890624000001</v>
      </c>
    </row>
    <row r="3952" spans="1:6">
      <c r="A3952" s="4" t="s">
        <v>3985</v>
      </c>
      <c r="B3952" s="4" t="s">
        <v>3241</v>
      </c>
      <c r="C3952" s="4" t="s">
        <v>4244</v>
      </c>
      <c r="F3952" s="4">
        <v>119.64551040000001</v>
      </c>
    </row>
    <row r="3953" spans="1:6">
      <c r="A3953" s="4" t="s">
        <v>3985</v>
      </c>
      <c r="B3953" s="4" t="s">
        <v>28859</v>
      </c>
      <c r="C3953" s="4" t="s">
        <v>28858</v>
      </c>
      <c r="F3953" s="4">
        <v>114.62530499999998</v>
      </c>
    </row>
    <row r="3954" spans="1:6">
      <c r="A3954" s="4" t="s">
        <v>3985</v>
      </c>
      <c r="B3954" s="4" t="s">
        <v>28610</v>
      </c>
      <c r="C3954" s="4" t="s">
        <v>28611</v>
      </c>
      <c r="F3954" s="4">
        <v>430.19575488000004</v>
      </c>
    </row>
    <row r="3955" spans="1:6">
      <c r="A3955" s="4" t="s">
        <v>3985</v>
      </c>
      <c r="B3955" s="4" t="s">
        <v>28612</v>
      </c>
      <c r="C3955" s="4" t="s">
        <v>28613</v>
      </c>
      <c r="F3955" s="4">
        <v>425.97755712000009</v>
      </c>
    </row>
    <row r="3956" spans="1:6">
      <c r="A3956" s="4" t="s">
        <v>3985</v>
      </c>
      <c r="B3956" s="4" t="s">
        <v>28614</v>
      </c>
      <c r="C3956" s="4" t="s">
        <v>28615</v>
      </c>
      <c r="F3956" s="4">
        <v>755.97579072000008</v>
      </c>
    </row>
    <row r="3957" spans="1:6">
      <c r="A3957" s="4" t="s">
        <v>3985</v>
      </c>
      <c r="B3957" s="4" t="s">
        <v>28873</v>
      </c>
      <c r="C3957" s="4" t="s">
        <v>28872</v>
      </c>
      <c r="F3957" s="4">
        <v>11.786890499999997</v>
      </c>
    </row>
    <row r="3958" spans="1:6">
      <c r="A3958" s="4" t="s">
        <v>3985</v>
      </c>
      <c r="B3958" s="4" t="s">
        <v>28871</v>
      </c>
      <c r="C3958" s="4" t="s">
        <v>28870</v>
      </c>
      <c r="F3958" s="4">
        <v>12.310752299999997</v>
      </c>
    </row>
    <row r="3959" spans="1:6">
      <c r="A3959" s="4" t="s">
        <v>3985</v>
      </c>
      <c r="B3959" s="4" t="s">
        <v>28869</v>
      </c>
      <c r="C3959" s="4" t="s">
        <v>28868</v>
      </c>
      <c r="F3959" s="4">
        <v>14.501447099999996</v>
      </c>
    </row>
    <row r="3960" spans="1:6">
      <c r="A3960" s="4" t="s">
        <v>3985</v>
      </c>
      <c r="B3960" s="4" t="s">
        <v>28867</v>
      </c>
      <c r="C3960" s="4" t="s">
        <v>28866</v>
      </c>
      <c r="F3960" s="4">
        <v>13.620406799999998</v>
      </c>
    </row>
    <row r="3961" spans="1:6">
      <c r="A3961" s="4" t="s">
        <v>3985</v>
      </c>
      <c r="B3961" s="4" t="s">
        <v>28865</v>
      </c>
      <c r="C3961" s="4" t="s">
        <v>28864</v>
      </c>
      <c r="F3961" s="4">
        <v>14.965779149999998</v>
      </c>
    </row>
    <row r="3962" spans="1:6">
      <c r="A3962" s="4" t="s">
        <v>3985</v>
      </c>
      <c r="B3962" s="4" t="s">
        <v>28863</v>
      </c>
      <c r="C3962" s="4" t="s">
        <v>28862</v>
      </c>
      <c r="F3962" s="4">
        <v>22.847518049999998</v>
      </c>
    </row>
    <row r="3963" spans="1:6">
      <c r="A3963" s="4" t="s">
        <v>3985</v>
      </c>
      <c r="B3963" s="4" t="s">
        <v>28850</v>
      </c>
      <c r="C3963" s="4" t="s">
        <v>28849</v>
      </c>
      <c r="F3963" s="4">
        <v>4.7385680999999993</v>
      </c>
    </row>
    <row r="3964" spans="1:6">
      <c r="A3964" s="4" t="s">
        <v>3985</v>
      </c>
      <c r="B3964" s="4" t="s">
        <v>28848</v>
      </c>
      <c r="C3964" s="4" t="s">
        <v>28847</v>
      </c>
      <c r="F3964" s="4">
        <v>6.4173070499999989</v>
      </c>
    </row>
    <row r="3965" spans="1:6">
      <c r="A3965" s="4" t="s">
        <v>3985</v>
      </c>
      <c r="B3965" s="4" t="s">
        <v>28877</v>
      </c>
      <c r="C3965" s="4" t="s">
        <v>28876</v>
      </c>
      <c r="F3965" s="4">
        <v>154.90882799999997</v>
      </c>
    </row>
    <row r="3966" spans="1:6">
      <c r="A3966" s="4" t="s">
        <v>3985</v>
      </c>
      <c r="B3966" s="4" t="s">
        <v>12727</v>
      </c>
      <c r="C3966" s="4" t="s">
        <v>12728</v>
      </c>
      <c r="F3966" s="4">
        <v>32.134044095999997</v>
      </c>
    </row>
    <row r="3967" spans="1:6">
      <c r="A3967" s="4" t="s">
        <v>3985</v>
      </c>
      <c r="B3967" s="4" t="s">
        <v>28616</v>
      </c>
      <c r="C3967" s="4" t="s">
        <v>28617</v>
      </c>
      <c r="F3967" s="4">
        <v>29.721980736000006</v>
      </c>
    </row>
    <row r="3968" spans="1:6">
      <c r="A3968" s="4" t="s">
        <v>3985</v>
      </c>
      <c r="B3968" s="4" t="s">
        <v>28618</v>
      </c>
      <c r="C3968" s="4" t="s">
        <v>28619</v>
      </c>
      <c r="F3968" s="4">
        <v>28.891158912000002</v>
      </c>
    </row>
    <row r="3969" spans="1:6">
      <c r="A3969" s="4" t="s">
        <v>3985</v>
      </c>
      <c r="B3969" s="4" t="s">
        <v>28842</v>
      </c>
      <c r="C3969" s="4" t="s">
        <v>28841</v>
      </c>
      <c r="F3969" s="4">
        <v>54.69593429999999</v>
      </c>
    </row>
    <row r="3970" spans="1:6">
      <c r="A3970" s="4" t="s">
        <v>3985</v>
      </c>
      <c r="B3970" s="4" t="s">
        <v>28844</v>
      </c>
      <c r="C3970" s="4" t="s">
        <v>28843</v>
      </c>
      <c r="F3970" s="4">
        <v>49.743059099999996</v>
      </c>
    </row>
    <row r="3971" spans="1:6">
      <c r="A3971" s="4" t="s">
        <v>3985</v>
      </c>
      <c r="B3971" s="4" t="s">
        <v>28857</v>
      </c>
      <c r="C3971" s="4" t="s">
        <v>28856</v>
      </c>
      <c r="F3971" s="4">
        <v>9.0008981999999982</v>
      </c>
    </row>
    <row r="3972" spans="1:6">
      <c r="A3972" s="4" t="s">
        <v>3985</v>
      </c>
      <c r="B3972" s="4" t="s">
        <v>28854</v>
      </c>
      <c r="C3972" s="4" t="s">
        <v>28853</v>
      </c>
      <c r="F3972" s="4">
        <v>61.172771099999999</v>
      </c>
    </row>
    <row r="3973" spans="1:6">
      <c r="A3973" s="4" t="s">
        <v>3985</v>
      </c>
      <c r="B3973" s="4" t="s">
        <v>3273</v>
      </c>
      <c r="C3973" s="4" t="s">
        <v>3848</v>
      </c>
      <c r="F3973" s="4">
        <v>141.02781120000003</v>
      </c>
    </row>
    <row r="3974" spans="1:6">
      <c r="A3974" s="4" t="s">
        <v>3985</v>
      </c>
      <c r="B3974" s="4" t="s">
        <v>28875</v>
      </c>
      <c r="C3974" s="4" t="s">
        <v>28874</v>
      </c>
      <c r="F3974" s="4">
        <v>90.651903300000001</v>
      </c>
    </row>
    <row r="3975" spans="1:6">
      <c r="A3975" s="4" t="s">
        <v>3985</v>
      </c>
      <c r="B3975" s="4" t="s">
        <v>25971</v>
      </c>
      <c r="C3975" s="4" t="s">
        <v>25972</v>
      </c>
      <c r="F3975" s="4">
        <v>92.355225984000015</v>
      </c>
    </row>
    <row r="3976" spans="1:6">
      <c r="A3976" s="4" t="s">
        <v>3985</v>
      </c>
      <c r="B3976" s="4" t="s">
        <v>28846</v>
      </c>
      <c r="C3976" s="4" t="s">
        <v>28845</v>
      </c>
      <c r="F3976" s="4">
        <v>8.7627791999999989</v>
      </c>
    </row>
    <row r="3977" spans="1:6">
      <c r="A3977" s="4" t="s">
        <v>3985</v>
      </c>
      <c r="B3977" s="4" t="s">
        <v>29189</v>
      </c>
      <c r="F3977" s="4">
        <v>1545.125376</v>
      </c>
    </row>
    <row r="3978" spans="1:6">
      <c r="A3978" s="4" t="s">
        <v>3985</v>
      </c>
      <c r="B3978" s="4" t="s">
        <v>12291</v>
      </c>
      <c r="C3978" s="4" t="s">
        <v>12290</v>
      </c>
      <c r="F3978" s="4">
        <v>2117.5563119999997</v>
      </c>
    </row>
    <row r="3979" spans="1:6">
      <c r="A3979" s="4" t="s">
        <v>3985</v>
      </c>
      <c r="B3979" s="4" t="s">
        <v>20990</v>
      </c>
      <c r="C3979" s="4" t="s">
        <v>25327</v>
      </c>
      <c r="F3979" s="4">
        <v>9.8588303999999987</v>
      </c>
    </row>
    <row r="3980" spans="1:6">
      <c r="A3980" s="4" t="s">
        <v>3985</v>
      </c>
      <c r="B3980" s="4" t="s">
        <v>8238</v>
      </c>
      <c r="C3980" s="4" t="s">
        <v>8239</v>
      </c>
      <c r="F3980" s="4">
        <v>822.27463199999988</v>
      </c>
    </row>
    <row r="3981" spans="1:6">
      <c r="A3981" s="4" t="s">
        <v>3985</v>
      </c>
      <c r="B3981" s="4" t="s">
        <v>9414</v>
      </c>
      <c r="C3981" s="4" t="s">
        <v>9415</v>
      </c>
      <c r="D3981" s="4" t="s">
        <v>12731</v>
      </c>
      <c r="F3981" s="4">
        <v>448.57152000000002</v>
      </c>
    </row>
    <row r="3982" spans="1:6">
      <c r="A3982" s="4" t="s">
        <v>3985</v>
      </c>
      <c r="B3982" s="4" t="s">
        <v>11709</v>
      </c>
      <c r="C3982" s="4" t="s">
        <v>28320</v>
      </c>
      <c r="F3982" s="4">
        <v>1545.2057520000003</v>
      </c>
    </row>
    <row r="3983" spans="1:6">
      <c r="A3983" s="4" t="s">
        <v>7062</v>
      </c>
      <c r="B3983" s="4" t="s">
        <v>29190</v>
      </c>
      <c r="C3983" s="4" t="s">
        <v>29114</v>
      </c>
      <c r="E3983" s="4" t="s">
        <v>10004</v>
      </c>
      <c r="F3983" s="4">
        <v>4.5704772</v>
      </c>
    </row>
    <row r="3984" spans="1:6">
      <c r="A3984" s="4" t="s">
        <v>3985</v>
      </c>
      <c r="B3984" s="4" t="s">
        <v>11710</v>
      </c>
      <c r="C3984" s="4" t="s">
        <v>11711</v>
      </c>
      <c r="F3984" s="4">
        <v>4.9533443999999989</v>
      </c>
    </row>
    <row r="3985" spans="1:6">
      <c r="A3985" s="4" t="s">
        <v>7062</v>
      </c>
      <c r="B3985" s="4" t="s">
        <v>20007</v>
      </c>
      <c r="C3985" s="4" t="s">
        <v>28690</v>
      </c>
      <c r="F3985" s="4">
        <v>6.0580757999999992</v>
      </c>
    </row>
    <row r="3986" spans="1:6">
      <c r="A3986" s="4" t="s">
        <v>7062</v>
      </c>
      <c r="B3986" s="4" t="s">
        <v>561</v>
      </c>
      <c r="C3986" s="4" t="s">
        <v>12471</v>
      </c>
      <c r="F3986" s="4">
        <v>13.065343200000001</v>
      </c>
    </row>
    <row r="3987" spans="1:6">
      <c r="A3987" s="4" t="s">
        <v>3985</v>
      </c>
      <c r="B3987" s="4" t="s">
        <v>5777</v>
      </c>
      <c r="C3987" s="4" t="s">
        <v>5776</v>
      </c>
      <c r="F3987" s="4">
        <v>171.29512800000001</v>
      </c>
    </row>
    <row r="3988" spans="1:6">
      <c r="A3988" s="4" t="s">
        <v>7062</v>
      </c>
      <c r="B3988" s="4" t="s">
        <v>26680</v>
      </c>
      <c r="C3988" s="4" t="s">
        <v>29191</v>
      </c>
      <c r="E3988" s="4" t="s">
        <v>10004</v>
      </c>
      <c r="F3988" s="4">
        <v>167.95646399999998</v>
      </c>
    </row>
    <row r="3989" spans="1:6">
      <c r="A3989" s="4" t="s">
        <v>7062</v>
      </c>
      <c r="B3989" s="4" t="s">
        <v>29192</v>
      </c>
      <c r="C3989" s="4" t="s">
        <v>29193</v>
      </c>
      <c r="E3989" s="4" t="s">
        <v>10004</v>
      </c>
      <c r="F3989" s="4">
        <v>216.21959999999999</v>
      </c>
    </row>
    <row r="3990" spans="1:6">
      <c r="A3990" s="4" t="s">
        <v>3985</v>
      </c>
      <c r="B3990" s="4" t="s">
        <v>1</v>
      </c>
      <c r="C3990" s="4" t="s">
        <v>3917</v>
      </c>
      <c r="F3990" s="4">
        <v>400.153548</v>
      </c>
    </row>
    <row r="3991" spans="1:6">
      <c r="A3991" s="4" t="s">
        <v>3985</v>
      </c>
      <c r="B3991" s="4" t="s">
        <v>5421</v>
      </c>
      <c r="C3991" s="4" t="s">
        <v>5422</v>
      </c>
      <c r="F3991" s="4">
        <v>424.503804</v>
      </c>
    </row>
    <row r="3992" spans="1:6">
      <c r="A3992" s="4" t="s">
        <v>3985</v>
      </c>
      <c r="B3992" s="4" t="s">
        <v>7125</v>
      </c>
      <c r="C3992" s="4" t="s">
        <v>7126</v>
      </c>
      <c r="F3992" s="4">
        <v>439.33679699999993</v>
      </c>
    </row>
    <row r="3993" spans="1:6">
      <c r="A3993" s="4" t="s">
        <v>3985</v>
      </c>
      <c r="B3993" s="4" t="s">
        <v>7157</v>
      </c>
      <c r="C3993" s="4" t="s">
        <v>7156</v>
      </c>
      <c r="F3993" s="4">
        <v>443.61615599999999</v>
      </c>
    </row>
    <row r="3994" spans="1:6">
      <c r="A3994" s="4" t="s">
        <v>3985</v>
      </c>
      <c r="B3994" s="4" t="s">
        <v>11416</v>
      </c>
      <c r="C3994" s="4" t="s">
        <v>11417</v>
      </c>
      <c r="F3994" s="4">
        <v>447.54213599999997</v>
      </c>
    </row>
    <row r="3995" spans="1:6">
      <c r="A3995" s="4" t="s">
        <v>3985</v>
      </c>
      <c r="B3995" s="4" t="s">
        <v>5564</v>
      </c>
      <c r="C3995" s="4" t="s">
        <v>5565</v>
      </c>
      <c r="F3995" s="4">
        <v>445.395444</v>
      </c>
    </row>
    <row r="3996" spans="1:6">
      <c r="A3996" s="4" t="s">
        <v>3985</v>
      </c>
      <c r="B3996" s="4" t="s">
        <v>5905</v>
      </c>
      <c r="C3996" s="4" t="s">
        <v>5904</v>
      </c>
      <c r="F3996" s="4">
        <v>489.57776399999995</v>
      </c>
    </row>
    <row r="3997" spans="1:6">
      <c r="A3997" s="4" t="s">
        <v>3985</v>
      </c>
      <c r="B3997" s="4" t="s">
        <v>5566</v>
      </c>
      <c r="C3997" s="4" t="s">
        <v>5567</v>
      </c>
      <c r="D3997" s="4" t="s">
        <v>12731</v>
      </c>
      <c r="F3997" s="4">
        <v>538.87053900000001</v>
      </c>
    </row>
    <row r="3998" spans="1:6">
      <c r="A3998" s="4" t="s">
        <v>3985</v>
      </c>
      <c r="B3998" s="4" t="s">
        <v>2</v>
      </c>
      <c r="C3998" s="4" t="s">
        <v>4559</v>
      </c>
      <c r="F3998" s="4">
        <v>762.11870399999998</v>
      </c>
    </row>
    <row r="3999" spans="1:6">
      <c r="A3999" s="4" t="s">
        <v>3985</v>
      </c>
      <c r="B3999" s="4" t="s">
        <v>11712</v>
      </c>
      <c r="C3999" s="4" t="s">
        <v>11713</v>
      </c>
      <c r="F3999" s="4">
        <v>23.091678000000002</v>
      </c>
    </row>
    <row r="4000" spans="1:6">
      <c r="A4000" s="4" t="s">
        <v>7062</v>
      </c>
      <c r="B4000" s="4" t="s">
        <v>29194</v>
      </c>
      <c r="C4000" s="4" t="s">
        <v>29195</v>
      </c>
      <c r="F4000" s="4">
        <v>129.2748</v>
      </c>
    </row>
    <row r="4001" spans="1:6">
      <c r="A4001" s="4" t="s">
        <v>7062</v>
      </c>
      <c r="B4001" s="4" t="s">
        <v>29196</v>
      </c>
      <c r="C4001" s="4" t="s">
        <v>29197</v>
      </c>
      <c r="E4001" s="4" t="s">
        <v>10004</v>
      </c>
      <c r="F4001" s="4">
        <v>51.901730999999998</v>
      </c>
    </row>
    <row r="4002" spans="1:6">
      <c r="A4002" s="4" t="s">
        <v>3985</v>
      </c>
      <c r="B4002" s="4" t="s">
        <v>28321</v>
      </c>
      <c r="C4002" s="4" t="s">
        <v>28322</v>
      </c>
      <c r="F4002" s="4">
        <v>73.75448639999999</v>
      </c>
    </row>
    <row r="4003" spans="1:6">
      <c r="A4003" s="4" t="s">
        <v>7062</v>
      </c>
      <c r="B4003" s="4" t="s">
        <v>29198</v>
      </c>
      <c r="C4003" s="4" t="s">
        <v>29199</v>
      </c>
      <c r="F4003" s="4">
        <v>129.2748</v>
      </c>
    </row>
    <row r="4004" spans="1:6">
      <c r="A4004" s="4" t="s">
        <v>3985</v>
      </c>
      <c r="B4004" s="4" t="s">
        <v>564</v>
      </c>
      <c r="C4004" s="4" t="s">
        <v>11714</v>
      </c>
      <c r="F4004" s="4">
        <v>170.44200000000001</v>
      </c>
    </row>
    <row r="4005" spans="1:6">
      <c r="A4005" s="4" t="s">
        <v>7062</v>
      </c>
      <c r="B4005" s="4" t="s">
        <v>29200</v>
      </c>
      <c r="C4005" s="4" t="s">
        <v>29201</v>
      </c>
      <c r="E4005" s="4" t="s">
        <v>10004</v>
      </c>
      <c r="F4005" s="4">
        <v>30.880632599999998</v>
      </c>
    </row>
    <row r="4006" spans="1:6">
      <c r="A4006" s="4" t="s">
        <v>7062</v>
      </c>
      <c r="B4006" s="4" t="s">
        <v>29202</v>
      </c>
      <c r="C4006" s="4" t="s">
        <v>29203</v>
      </c>
      <c r="E4006" s="4" t="s">
        <v>10004</v>
      </c>
      <c r="F4006" s="4">
        <v>23.737766399999998</v>
      </c>
    </row>
    <row r="4007" spans="1:6">
      <c r="A4007" s="4" t="s">
        <v>7062</v>
      </c>
      <c r="B4007" s="4" t="s">
        <v>29204</v>
      </c>
      <c r="C4007" s="4" t="s">
        <v>29205</v>
      </c>
      <c r="E4007" s="4" t="s">
        <v>10004</v>
      </c>
      <c r="F4007" s="4">
        <v>32.340313799999997</v>
      </c>
    </row>
    <row r="4008" spans="1:6">
      <c r="A4008" s="4" t="s">
        <v>3985</v>
      </c>
      <c r="B4008" s="4" t="s">
        <v>566</v>
      </c>
      <c r="C4008" s="4" t="s">
        <v>11715</v>
      </c>
      <c r="F4008" s="4">
        <v>38.083321799999993</v>
      </c>
    </row>
    <row r="4009" spans="1:6">
      <c r="A4009" s="4" t="s">
        <v>7062</v>
      </c>
      <c r="B4009" s="4" t="s">
        <v>21021</v>
      </c>
      <c r="C4009" s="4" t="s">
        <v>29206</v>
      </c>
      <c r="E4009" s="4" t="s">
        <v>10004</v>
      </c>
      <c r="F4009" s="4">
        <v>10.289555999999999</v>
      </c>
    </row>
    <row r="4010" spans="1:6">
      <c r="A4010" s="4" t="s">
        <v>3985</v>
      </c>
      <c r="B4010" s="4" t="s">
        <v>569</v>
      </c>
      <c r="C4010" s="4" t="s">
        <v>11716</v>
      </c>
      <c r="F4010" s="4">
        <v>5.025132000000001</v>
      </c>
    </row>
    <row r="4011" spans="1:6">
      <c r="A4011" s="4" t="s">
        <v>3985</v>
      </c>
      <c r="B4011" s="4" t="s">
        <v>570</v>
      </c>
      <c r="C4011" s="4" t="s">
        <v>11717</v>
      </c>
      <c r="F4011" s="4">
        <v>7.6094856000000002</v>
      </c>
    </row>
    <row r="4012" spans="1:6">
      <c r="A4012" s="4" t="s">
        <v>3985</v>
      </c>
      <c r="B4012" s="4" t="s">
        <v>571</v>
      </c>
      <c r="C4012" s="4" t="s">
        <v>12732</v>
      </c>
      <c r="F4012" s="4">
        <v>0.44269020000000003</v>
      </c>
    </row>
    <row r="4013" spans="1:6">
      <c r="A4013" s="4" t="s">
        <v>3985</v>
      </c>
      <c r="B4013" s="4" t="s">
        <v>572</v>
      </c>
      <c r="C4013" s="4" t="s">
        <v>11718</v>
      </c>
      <c r="F4013" s="4">
        <v>1.4836103999999999</v>
      </c>
    </row>
    <row r="4014" spans="1:6">
      <c r="A4014" s="4" t="s">
        <v>7062</v>
      </c>
      <c r="B4014" s="4" t="s">
        <v>574</v>
      </c>
      <c r="C4014" s="4" t="s">
        <v>29207</v>
      </c>
      <c r="E4014" s="4" t="s">
        <v>10004</v>
      </c>
      <c r="F4014" s="4">
        <v>41.361622199999999</v>
      </c>
    </row>
    <row r="4015" spans="1:6">
      <c r="A4015" s="4" t="s">
        <v>3985</v>
      </c>
      <c r="B4015" s="4" t="s">
        <v>576</v>
      </c>
      <c r="C4015" s="4" t="s">
        <v>28323</v>
      </c>
      <c r="F4015" s="4">
        <v>111.55793039999999</v>
      </c>
    </row>
    <row r="4016" spans="1:6">
      <c r="A4016" s="4" t="s">
        <v>3985</v>
      </c>
      <c r="B4016" s="4" t="s">
        <v>577</v>
      </c>
      <c r="C4016" s="4" t="s">
        <v>13565</v>
      </c>
      <c r="F4016" s="4">
        <v>133.86153600000003</v>
      </c>
    </row>
    <row r="4017" spans="1:6">
      <c r="A4017" s="4" t="s">
        <v>3985</v>
      </c>
      <c r="B4017" s="4" t="s">
        <v>578</v>
      </c>
      <c r="C4017" s="4" t="s">
        <v>11719</v>
      </c>
      <c r="F4017" s="4">
        <v>109.38037319999999</v>
      </c>
    </row>
    <row r="4018" spans="1:6">
      <c r="A4018" s="4" t="s">
        <v>3985</v>
      </c>
      <c r="B4018" s="4" t="s">
        <v>579</v>
      </c>
      <c r="C4018" s="4" t="s">
        <v>11720</v>
      </c>
      <c r="F4018" s="4">
        <v>171.13906800000001</v>
      </c>
    </row>
    <row r="4019" spans="1:6">
      <c r="A4019" s="4" t="s">
        <v>3985</v>
      </c>
      <c r="B4019" s="4" t="s">
        <v>20249</v>
      </c>
      <c r="C4019" s="4" t="s">
        <v>27526</v>
      </c>
      <c r="F4019" s="4">
        <v>79.397085599999997</v>
      </c>
    </row>
    <row r="4020" spans="1:6">
      <c r="A4020" s="4" t="s">
        <v>7062</v>
      </c>
      <c r="B4020" s="4" t="s">
        <v>582</v>
      </c>
      <c r="C4020" s="4" t="s">
        <v>5396</v>
      </c>
      <c r="E4020" s="4" t="s">
        <v>10004</v>
      </c>
      <c r="F4020" s="4">
        <v>89.303774399999995</v>
      </c>
    </row>
    <row r="4021" spans="1:6">
      <c r="A4021" s="4" t="s">
        <v>3985</v>
      </c>
      <c r="B4021" s="4" t="s">
        <v>585</v>
      </c>
      <c r="C4021" s="4" t="s">
        <v>11721</v>
      </c>
      <c r="F4021" s="4">
        <v>6.9547169999999987</v>
      </c>
    </row>
    <row r="4022" spans="1:6">
      <c r="A4022" s="4" t="s">
        <v>3985</v>
      </c>
      <c r="B4022" s="4" t="s">
        <v>586</v>
      </c>
      <c r="C4022" s="4" t="s">
        <v>9440</v>
      </c>
      <c r="F4022" s="4">
        <v>49.275008639999996</v>
      </c>
    </row>
    <row r="4023" spans="1:6">
      <c r="A4023" s="4" t="s">
        <v>7062</v>
      </c>
      <c r="B4023" s="4" t="s">
        <v>13940</v>
      </c>
      <c r="C4023" s="4" t="s">
        <v>29208</v>
      </c>
      <c r="E4023" s="4" t="s">
        <v>10004</v>
      </c>
      <c r="F4023" s="4">
        <v>54.977337000000006</v>
      </c>
    </row>
    <row r="4024" spans="1:6">
      <c r="A4024" s="4" t="s">
        <v>7062</v>
      </c>
      <c r="B4024" s="4" t="s">
        <v>15808</v>
      </c>
      <c r="C4024" s="4" t="s">
        <v>29209</v>
      </c>
      <c r="E4024" s="4" t="s">
        <v>10004</v>
      </c>
      <c r="F4024" s="4">
        <v>31.107959999999999</v>
      </c>
    </row>
    <row r="4025" spans="1:6">
      <c r="A4025" s="4" t="s">
        <v>7062</v>
      </c>
      <c r="B4025" s="4" t="s">
        <v>1683</v>
      </c>
      <c r="C4025" s="4" t="s">
        <v>28324</v>
      </c>
      <c r="E4025" s="4" t="s">
        <v>10004</v>
      </c>
      <c r="F4025" s="4">
        <v>108.72232020000001</v>
      </c>
    </row>
    <row r="4026" spans="1:6">
      <c r="A4026" s="4" t="s">
        <v>3985</v>
      </c>
      <c r="B4026" s="4" t="s">
        <v>590</v>
      </c>
      <c r="C4026" s="4" t="s">
        <v>11723</v>
      </c>
      <c r="F4026" s="4">
        <v>9.1050605999999998</v>
      </c>
    </row>
    <row r="4027" spans="1:6">
      <c r="A4027" s="4" t="s">
        <v>3985</v>
      </c>
      <c r="B4027" s="4" t="s">
        <v>591</v>
      </c>
      <c r="C4027" s="4" t="s">
        <v>11724</v>
      </c>
      <c r="F4027" s="4">
        <v>9.1050605999999998</v>
      </c>
    </row>
    <row r="4028" spans="1:6">
      <c r="A4028" s="4" t="s">
        <v>3985</v>
      </c>
      <c r="B4028" s="4" t="s">
        <v>593</v>
      </c>
      <c r="C4028" s="4" t="s">
        <v>11725</v>
      </c>
      <c r="F4028" s="4">
        <v>15.278794199999998</v>
      </c>
    </row>
    <row r="4029" spans="1:6">
      <c r="A4029" s="4" t="s">
        <v>3985</v>
      </c>
      <c r="B4029" s="4" t="s">
        <v>594</v>
      </c>
      <c r="C4029" s="4" t="s">
        <v>5436</v>
      </c>
      <c r="F4029" s="4">
        <v>5.6791381499999982</v>
      </c>
    </row>
    <row r="4030" spans="1:6">
      <c r="A4030" s="4" t="s">
        <v>3985</v>
      </c>
      <c r="B4030" s="4" t="s">
        <v>595</v>
      </c>
      <c r="C4030" s="4" t="s">
        <v>25989</v>
      </c>
      <c r="F4030" s="4">
        <v>14.357519999999999</v>
      </c>
    </row>
    <row r="4031" spans="1:6">
      <c r="A4031" s="4" t="s">
        <v>3985</v>
      </c>
      <c r="B4031" s="4" t="s">
        <v>596</v>
      </c>
      <c r="C4031" s="4" t="s">
        <v>5437</v>
      </c>
      <c r="F4031" s="4">
        <v>6.6673319999999991</v>
      </c>
    </row>
    <row r="4032" spans="1:6">
      <c r="A4032" s="4" t="s">
        <v>3985</v>
      </c>
      <c r="B4032" s="4" t="s">
        <v>597</v>
      </c>
      <c r="C4032" s="4" t="s">
        <v>5438</v>
      </c>
      <c r="F4032" s="4">
        <v>5.7981976499999988</v>
      </c>
    </row>
    <row r="4033" spans="1:6">
      <c r="A4033" s="4" t="s">
        <v>3985</v>
      </c>
      <c r="B4033" s="4" t="s">
        <v>598</v>
      </c>
      <c r="C4033" s="4" t="s">
        <v>7056</v>
      </c>
      <c r="F4033" s="4">
        <v>8.8657685999999991</v>
      </c>
    </row>
    <row r="4034" spans="1:6">
      <c r="A4034" s="4" t="s">
        <v>3985</v>
      </c>
      <c r="B4034" s="4" t="s">
        <v>15439</v>
      </c>
      <c r="C4034" s="4" t="s">
        <v>26681</v>
      </c>
      <c r="F4034" s="4">
        <v>8.8657685999999991</v>
      </c>
    </row>
    <row r="4035" spans="1:6">
      <c r="A4035" s="4" t="s">
        <v>7062</v>
      </c>
      <c r="B4035" s="4" t="s">
        <v>599</v>
      </c>
      <c r="C4035" s="4" t="s">
        <v>29210</v>
      </c>
      <c r="F4035" s="4">
        <v>13.771254599999999</v>
      </c>
    </row>
    <row r="4036" spans="1:6">
      <c r="A4036" s="4" t="s">
        <v>3985</v>
      </c>
      <c r="B4036" s="4" t="s">
        <v>15464</v>
      </c>
      <c r="C4036" s="4" t="s">
        <v>25328</v>
      </c>
      <c r="F4036" s="4">
        <v>15.015573</v>
      </c>
    </row>
    <row r="4037" spans="1:6">
      <c r="A4037" s="4" t="s">
        <v>3985</v>
      </c>
      <c r="B4037" s="4" t="s">
        <v>7057</v>
      </c>
      <c r="C4037" s="4" t="s">
        <v>7058</v>
      </c>
      <c r="F4037" s="4">
        <v>279.93165600000003</v>
      </c>
    </row>
    <row r="4038" spans="1:6">
      <c r="A4038" s="4" t="s">
        <v>3985</v>
      </c>
      <c r="B4038" s="4" t="s">
        <v>5467</v>
      </c>
      <c r="C4038" s="4" t="s">
        <v>5468</v>
      </c>
      <c r="F4038" s="4">
        <v>315.867276</v>
      </c>
    </row>
    <row r="4039" spans="1:6">
      <c r="A4039" s="4" t="s">
        <v>3985</v>
      </c>
      <c r="B4039" s="4" t="s">
        <v>5915</v>
      </c>
      <c r="C4039" s="4" t="s">
        <v>5914</v>
      </c>
      <c r="F4039" s="4">
        <v>384.92045999999999</v>
      </c>
    </row>
    <row r="4040" spans="1:6">
      <c r="A4040" s="4" t="s">
        <v>3985</v>
      </c>
      <c r="B4040" s="4" t="s">
        <v>1747</v>
      </c>
      <c r="C4040" s="4" t="s">
        <v>3918</v>
      </c>
      <c r="F4040" s="4">
        <v>695.59425299999987</v>
      </c>
    </row>
    <row r="4041" spans="1:6">
      <c r="A4041" s="4" t="s">
        <v>3985</v>
      </c>
      <c r="B4041" s="4" t="s">
        <v>28325</v>
      </c>
      <c r="C4041" s="4" t="s">
        <v>28326</v>
      </c>
      <c r="F4041" s="4">
        <v>125.81496</v>
      </c>
    </row>
    <row r="4042" spans="1:6">
      <c r="A4042" s="4" t="s">
        <v>3985</v>
      </c>
      <c r="B4042" s="4" t="s">
        <v>3</v>
      </c>
      <c r="C4042" s="4" t="s">
        <v>3919</v>
      </c>
      <c r="F4042" s="4">
        <v>171.29512800000001</v>
      </c>
    </row>
    <row r="4043" spans="1:6">
      <c r="A4043" s="4" t="s">
        <v>3985</v>
      </c>
      <c r="B4043" s="4" t="s">
        <v>12494</v>
      </c>
      <c r="C4043" s="4" t="s">
        <v>12493</v>
      </c>
      <c r="F4043" s="4">
        <v>208.06041600000003</v>
      </c>
    </row>
    <row r="4044" spans="1:6">
      <c r="A4044" s="4" t="s">
        <v>7062</v>
      </c>
      <c r="B4044" s="4" t="s">
        <v>28741</v>
      </c>
      <c r="C4044" s="4" t="s">
        <v>28740</v>
      </c>
      <c r="E4044" s="4" t="s">
        <v>10004</v>
      </c>
      <c r="F4044" s="4">
        <v>232.86600000000001</v>
      </c>
    </row>
    <row r="4045" spans="1:6">
      <c r="A4045" s="4" t="s">
        <v>3985</v>
      </c>
      <c r="B4045" s="4" t="s">
        <v>5959</v>
      </c>
      <c r="C4045" s="4" t="s">
        <v>5960</v>
      </c>
      <c r="F4045" s="4">
        <v>208.06041600000003</v>
      </c>
    </row>
    <row r="4046" spans="1:6">
      <c r="A4046" s="4" t="s">
        <v>3985</v>
      </c>
      <c r="B4046" s="4" t="s">
        <v>5961</v>
      </c>
      <c r="C4046" s="4" t="s">
        <v>5962</v>
      </c>
      <c r="F4046" s="4">
        <v>310.00961999999998</v>
      </c>
    </row>
    <row r="4047" spans="1:6">
      <c r="A4047" s="4" t="s">
        <v>3985</v>
      </c>
      <c r="B4047" s="4" t="s">
        <v>4</v>
      </c>
      <c r="C4047" s="4" t="s">
        <v>3920</v>
      </c>
      <c r="F4047" s="4">
        <v>325.06359600000002</v>
      </c>
    </row>
    <row r="4048" spans="1:6">
      <c r="A4048" s="4" t="s">
        <v>3985</v>
      </c>
      <c r="B4048" s="4" t="s">
        <v>27527</v>
      </c>
      <c r="C4048" s="4" t="s">
        <v>27528</v>
      </c>
      <c r="F4048" s="4">
        <v>254.98092599999998</v>
      </c>
    </row>
    <row r="4049" spans="1:6">
      <c r="A4049" s="4" t="s">
        <v>3985</v>
      </c>
      <c r="B4049" s="4" t="s">
        <v>5698</v>
      </c>
      <c r="C4049" s="4" t="s">
        <v>5699</v>
      </c>
      <c r="F4049" s="4">
        <v>304.16196000000002</v>
      </c>
    </row>
    <row r="4050" spans="1:6">
      <c r="A4050" s="4" t="s">
        <v>3985</v>
      </c>
      <c r="B4050" s="4" t="s">
        <v>11418</v>
      </c>
      <c r="C4050" s="4" t="s">
        <v>11419</v>
      </c>
      <c r="F4050" s="4">
        <v>400.26350400000001</v>
      </c>
    </row>
    <row r="4051" spans="1:6">
      <c r="A4051" s="4" t="s">
        <v>3985</v>
      </c>
      <c r="B4051" s="4" t="s">
        <v>5963</v>
      </c>
      <c r="C4051" s="4" t="s">
        <v>5964</v>
      </c>
      <c r="F4051" s="4">
        <v>409.42983600000002</v>
      </c>
    </row>
    <row r="4052" spans="1:6">
      <c r="A4052" s="4" t="s">
        <v>3985</v>
      </c>
      <c r="B4052" s="4" t="s">
        <v>5853</v>
      </c>
      <c r="C4052" s="4" t="s">
        <v>5852</v>
      </c>
      <c r="F4052" s="4">
        <v>345.94523999999996</v>
      </c>
    </row>
    <row r="4053" spans="1:6">
      <c r="A4053" s="4" t="s">
        <v>3985</v>
      </c>
      <c r="B4053" s="4" t="s">
        <v>5</v>
      </c>
      <c r="C4053" s="4" t="s">
        <v>3921</v>
      </c>
      <c r="F4053" s="4">
        <v>243.99603599999998</v>
      </c>
    </row>
    <row r="4054" spans="1:6">
      <c r="A4054" s="4" t="s">
        <v>3985</v>
      </c>
      <c r="B4054" s="4" t="s">
        <v>8597</v>
      </c>
      <c r="C4054" s="4" t="s">
        <v>8596</v>
      </c>
      <c r="F4054" s="4">
        <v>320.76388799999995</v>
      </c>
    </row>
    <row r="4055" spans="1:6">
      <c r="A4055" s="4" t="s">
        <v>3985</v>
      </c>
      <c r="B4055" s="4" t="s">
        <v>9531</v>
      </c>
      <c r="C4055" s="4" t="s">
        <v>9530</v>
      </c>
      <c r="F4055" s="4">
        <v>274.03044599999998</v>
      </c>
    </row>
    <row r="4056" spans="1:6">
      <c r="A4056" s="4" t="s">
        <v>3985</v>
      </c>
      <c r="B4056" s="4" t="s">
        <v>6</v>
      </c>
      <c r="C4056" s="4" t="s">
        <v>3922</v>
      </c>
      <c r="F4056" s="4">
        <v>371.75491199999999</v>
      </c>
    </row>
    <row r="4057" spans="1:6">
      <c r="A4057" s="4" t="s">
        <v>3985</v>
      </c>
      <c r="B4057" s="4" t="s">
        <v>28327</v>
      </c>
      <c r="C4057" s="4" t="s">
        <v>28328</v>
      </c>
      <c r="F4057" s="4">
        <v>404.71636499999994</v>
      </c>
    </row>
    <row r="4058" spans="1:6">
      <c r="A4058" s="4" t="s">
        <v>3985</v>
      </c>
      <c r="B4058" s="4" t="s">
        <v>13530</v>
      </c>
      <c r="C4058" s="4" t="s">
        <v>13529</v>
      </c>
      <c r="F4058" s="4">
        <v>392.60335499999997</v>
      </c>
    </row>
    <row r="4059" spans="1:6">
      <c r="A4059" s="4" t="s">
        <v>3985</v>
      </c>
      <c r="B4059" s="4" t="s">
        <v>8604</v>
      </c>
      <c r="C4059" s="4" t="s">
        <v>8603</v>
      </c>
      <c r="F4059" s="4">
        <v>400.26350400000001</v>
      </c>
    </row>
    <row r="4060" spans="1:6">
      <c r="A4060" s="4" t="s">
        <v>3985</v>
      </c>
      <c r="B4060" s="4" t="s">
        <v>5419</v>
      </c>
      <c r="C4060" s="4" t="s">
        <v>5420</v>
      </c>
      <c r="F4060" s="4">
        <v>319.19594399999994</v>
      </c>
    </row>
    <row r="4061" spans="1:6">
      <c r="A4061" s="4" t="s">
        <v>3985</v>
      </c>
      <c r="B4061" s="4" t="s">
        <v>5779</v>
      </c>
      <c r="C4061" s="4" t="s">
        <v>5778</v>
      </c>
      <c r="F4061" s="4">
        <v>360.98921999999999</v>
      </c>
    </row>
    <row r="4062" spans="1:6">
      <c r="A4062" s="4" t="s">
        <v>3985</v>
      </c>
      <c r="B4062" s="4" t="s">
        <v>58</v>
      </c>
      <c r="C4062" s="4" t="s">
        <v>5403</v>
      </c>
      <c r="F4062" s="4">
        <v>45.8363826</v>
      </c>
    </row>
    <row r="4063" spans="1:6">
      <c r="A4063" s="4" t="s">
        <v>7062</v>
      </c>
      <c r="B4063" s="4" t="s">
        <v>21155</v>
      </c>
      <c r="C4063" s="4" t="s">
        <v>29211</v>
      </c>
      <c r="E4063" s="4" t="s">
        <v>10004</v>
      </c>
      <c r="F4063" s="4">
        <v>15.314688</v>
      </c>
    </row>
    <row r="4064" spans="1:6">
      <c r="A4064" s="4" t="s">
        <v>7062</v>
      </c>
      <c r="B4064" s="4" t="s">
        <v>11727</v>
      </c>
      <c r="C4064" s="4" t="s">
        <v>29212</v>
      </c>
      <c r="E4064" s="4" t="s">
        <v>10004</v>
      </c>
      <c r="F4064" s="4">
        <v>14.8241394</v>
      </c>
    </row>
    <row r="4065" spans="1:6">
      <c r="A4065" s="4" t="s">
        <v>3985</v>
      </c>
      <c r="B4065" s="4" t="s">
        <v>59</v>
      </c>
      <c r="C4065" s="4" t="s">
        <v>25769</v>
      </c>
      <c r="F4065" s="4">
        <v>41.110365599999994</v>
      </c>
    </row>
    <row r="4066" spans="1:6">
      <c r="A4066" s="4" t="s">
        <v>7062</v>
      </c>
      <c r="B4066" s="4" t="s">
        <v>19372</v>
      </c>
      <c r="C4066" s="4" t="s">
        <v>19373</v>
      </c>
      <c r="E4066" s="4" t="s">
        <v>10004</v>
      </c>
      <c r="F4066" s="4">
        <v>20.537763749999996</v>
      </c>
    </row>
    <row r="4067" spans="1:6">
      <c r="A4067" s="4" t="s">
        <v>7062</v>
      </c>
      <c r="B4067" s="4" t="s">
        <v>18707</v>
      </c>
      <c r="C4067" s="4" t="s">
        <v>28689</v>
      </c>
      <c r="F4067" s="4">
        <v>39.061369199999994</v>
      </c>
    </row>
    <row r="4068" spans="1:6">
      <c r="A4068" s="4" t="s">
        <v>3985</v>
      </c>
      <c r="B4068" s="4" t="s">
        <v>60</v>
      </c>
      <c r="C4068" s="4" t="s">
        <v>5404</v>
      </c>
      <c r="F4068" s="4">
        <v>67.827317399999984</v>
      </c>
    </row>
    <row r="4069" spans="1:6">
      <c r="A4069" s="4" t="s">
        <v>3985</v>
      </c>
      <c r="B4069" s="4" t="s">
        <v>19374</v>
      </c>
      <c r="C4069" s="4" t="s">
        <v>25329</v>
      </c>
      <c r="F4069" s="4">
        <v>11.805775799999997</v>
      </c>
    </row>
    <row r="4070" spans="1:6">
      <c r="A4070" s="4" t="s">
        <v>3985</v>
      </c>
      <c r="B4070" s="4" t="s">
        <v>62</v>
      </c>
      <c r="C4070" s="4" t="s">
        <v>11728</v>
      </c>
      <c r="F4070" s="4">
        <v>11.713812599999999</v>
      </c>
    </row>
    <row r="4071" spans="1:6">
      <c r="A4071" s="4" t="s">
        <v>3985</v>
      </c>
      <c r="B4071" s="4" t="s">
        <v>63</v>
      </c>
      <c r="C4071" s="4" t="s">
        <v>11729</v>
      </c>
      <c r="F4071" s="4">
        <v>8.8859442000000008</v>
      </c>
    </row>
    <row r="4072" spans="1:6">
      <c r="A4072" s="4" t="s">
        <v>3985</v>
      </c>
      <c r="B4072" s="4" t="s">
        <v>64</v>
      </c>
      <c r="C4072" s="4" t="s">
        <v>11730</v>
      </c>
      <c r="F4072" s="4">
        <v>6.4259285999999998</v>
      </c>
    </row>
    <row r="4073" spans="1:6">
      <c r="A4073" s="4" t="s">
        <v>3985</v>
      </c>
      <c r="B4073" s="4" t="s">
        <v>65</v>
      </c>
      <c r="C4073" s="4" t="s">
        <v>28329</v>
      </c>
      <c r="F4073" s="4">
        <v>8.1239633999999992</v>
      </c>
    </row>
    <row r="4074" spans="1:6">
      <c r="A4074" s="4" t="s">
        <v>3985</v>
      </c>
      <c r="B4074" s="4" t="s">
        <v>66</v>
      </c>
      <c r="C4074" s="4" t="s">
        <v>11731</v>
      </c>
      <c r="F4074" s="4">
        <v>8.1239633999999992</v>
      </c>
    </row>
    <row r="4075" spans="1:6">
      <c r="A4075" s="4" t="s">
        <v>3985</v>
      </c>
      <c r="B4075" s="4" t="s">
        <v>67</v>
      </c>
      <c r="C4075" s="4" t="s">
        <v>9555</v>
      </c>
      <c r="F4075" s="4">
        <v>8.4031373999999985</v>
      </c>
    </row>
    <row r="4076" spans="1:6">
      <c r="A4076" s="4" t="s">
        <v>3985</v>
      </c>
      <c r="B4076" s="4" t="s">
        <v>68</v>
      </c>
      <c r="C4076" s="4" t="s">
        <v>25990</v>
      </c>
      <c r="F4076" s="4">
        <v>9.8468657999999998</v>
      </c>
    </row>
    <row r="4077" spans="1:6">
      <c r="A4077" s="4" t="s">
        <v>3985</v>
      </c>
      <c r="B4077" s="4" t="s">
        <v>69</v>
      </c>
      <c r="C4077" s="4" t="s">
        <v>9556</v>
      </c>
      <c r="F4077" s="4">
        <v>6.6558365999999998</v>
      </c>
    </row>
    <row r="4078" spans="1:6">
      <c r="A4078" s="4" t="s">
        <v>3985</v>
      </c>
      <c r="B4078" s="4" t="s">
        <v>70</v>
      </c>
      <c r="C4078" s="4" t="s">
        <v>11732</v>
      </c>
      <c r="F4078" s="4">
        <v>11.874748199999999</v>
      </c>
    </row>
    <row r="4079" spans="1:6">
      <c r="A4079" s="4" t="s">
        <v>3985</v>
      </c>
      <c r="B4079" s="4" t="s">
        <v>71</v>
      </c>
      <c r="C4079" s="4" t="s">
        <v>6022</v>
      </c>
      <c r="F4079" s="4">
        <v>13.691021399999999</v>
      </c>
    </row>
    <row r="4080" spans="1:6">
      <c r="A4080" s="4" t="s">
        <v>3985</v>
      </c>
      <c r="B4080" s="4" t="s">
        <v>72</v>
      </c>
      <c r="C4080" s="4" t="s">
        <v>11733</v>
      </c>
      <c r="F4080" s="4">
        <v>10.679637149999998</v>
      </c>
    </row>
    <row r="4081" spans="1:6">
      <c r="A4081" s="4" t="s">
        <v>3985</v>
      </c>
      <c r="B4081" s="4" t="s">
        <v>73</v>
      </c>
      <c r="C4081" s="4" t="s">
        <v>9557</v>
      </c>
      <c r="F4081" s="4">
        <v>9.6561360000000001</v>
      </c>
    </row>
    <row r="4082" spans="1:6">
      <c r="A4082" s="4" t="s">
        <v>3985</v>
      </c>
      <c r="B4082" s="4" t="s">
        <v>74</v>
      </c>
      <c r="C4082" s="4" t="s">
        <v>11734</v>
      </c>
      <c r="F4082" s="4">
        <v>9.7251084000000017</v>
      </c>
    </row>
    <row r="4083" spans="1:6">
      <c r="A4083" s="4" t="s">
        <v>3985</v>
      </c>
      <c r="B4083" s="4" t="s">
        <v>19432</v>
      </c>
      <c r="C4083" s="4" t="s">
        <v>28330</v>
      </c>
      <c r="F4083" s="4">
        <v>7.8973397999999992</v>
      </c>
    </row>
    <row r="4084" spans="1:6">
      <c r="A4084" s="4" t="s">
        <v>3985</v>
      </c>
      <c r="B4084" s="4" t="s">
        <v>75</v>
      </c>
      <c r="C4084" s="4" t="s">
        <v>11735</v>
      </c>
      <c r="F4084" s="4">
        <v>9.0811314000000003</v>
      </c>
    </row>
    <row r="4085" spans="1:6">
      <c r="A4085" s="4" t="s">
        <v>3985</v>
      </c>
      <c r="B4085" s="4" t="s">
        <v>76</v>
      </c>
      <c r="C4085" s="4" t="s">
        <v>9558</v>
      </c>
      <c r="F4085" s="4">
        <v>9.8468657999999998</v>
      </c>
    </row>
    <row r="4086" spans="1:6">
      <c r="A4086" s="4" t="s">
        <v>7062</v>
      </c>
      <c r="B4086" s="4" t="s">
        <v>19378</v>
      </c>
      <c r="C4086" s="4" t="s">
        <v>19379</v>
      </c>
      <c r="E4086" s="4" t="s">
        <v>10004</v>
      </c>
      <c r="F4086" s="4">
        <v>9.8581265999999967</v>
      </c>
    </row>
    <row r="4087" spans="1:6">
      <c r="A4087" s="4" t="s">
        <v>3985</v>
      </c>
      <c r="B4087" s="4" t="s">
        <v>77</v>
      </c>
      <c r="C4087" s="4" t="s">
        <v>11736</v>
      </c>
      <c r="F4087" s="4">
        <v>9.5477507999999993</v>
      </c>
    </row>
    <row r="4088" spans="1:6">
      <c r="A4088" s="4" t="s">
        <v>3985</v>
      </c>
      <c r="B4088" s="4" t="s">
        <v>78</v>
      </c>
      <c r="C4088" s="4" t="s">
        <v>9559</v>
      </c>
      <c r="F4088" s="4">
        <v>20.315890799999998</v>
      </c>
    </row>
    <row r="4089" spans="1:6">
      <c r="A4089" s="4" t="s">
        <v>3985</v>
      </c>
      <c r="B4089" s="4" t="s">
        <v>79</v>
      </c>
      <c r="C4089" s="4" t="s">
        <v>11737</v>
      </c>
      <c r="F4089" s="4">
        <v>17.109378</v>
      </c>
    </row>
    <row r="4090" spans="1:6">
      <c r="A4090" s="4" t="s">
        <v>3985</v>
      </c>
      <c r="B4090" s="4" t="s">
        <v>80</v>
      </c>
      <c r="C4090" s="4" t="s">
        <v>11105</v>
      </c>
      <c r="F4090" s="4">
        <v>18.726006599999998</v>
      </c>
    </row>
    <row r="4091" spans="1:6">
      <c r="A4091" s="4" t="s">
        <v>7062</v>
      </c>
      <c r="B4091" s="4" t="s">
        <v>81</v>
      </c>
      <c r="C4091" s="4" t="s">
        <v>28331</v>
      </c>
      <c r="E4091" s="4" t="s">
        <v>10004</v>
      </c>
      <c r="F4091" s="4">
        <v>11.1510072</v>
      </c>
    </row>
    <row r="4092" spans="1:6">
      <c r="A4092" s="4" t="s">
        <v>3985</v>
      </c>
      <c r="B4092" s="4" t="s">
        <v>1652</v>
      </c>
      <c r="C4092" s="4" t="s">
        <v>12046</v>
      </c>
      <c r="F4092" s="4">
        <v>411.71075999999999</v>
      </c>
    </row>
    <row r="4093" spans="1:6">
      <c r="A4093" s="4" t="s">
        <v>3985</v>
      </c>
      <c r="B4093" s="4" t="s">
        <v>84</v>
      </c>
      <c r="C4093" s="4" t="s">
        <v>11738</v>
      </c>
      <c r="F4093" s="4">
        <v>55.4200272</v>
      </c>
    </row>
    <row r="4094" spans="1:6">
      <c r="A4094" s="4" t="s">
        <v>7062</v>
      </c>
      <c r="B4094" s="4" t="s">
        <v>19447</v>
      </c>
      <c r="C4094" s="4" t="s">
        <v>19448</v>
      </c>
      <c r="E4094" s="4" t="s">
        <v>10004</v>
      </c>
      <c r="F4094" s="4">
        <v>138.47861700000001</v>
      </c>
    </row>
    <row r="4095" spans="1:6">
      <c r="A4095" s="4" t="s">
        <v>7062</v>
      </c>
      <c r="B4095" s="4" t="s">
        <v>19449</v>
      </c>
      <c r="C4095" s="4" t="s">
        <v>19450</v>
      </c>
      <c r="E4095" s="4" t="s">
        <v>10004</v>
      </c>
      <c r="F4095" s="4">
        <v>41.075527499999993</v>
      </c>
    </row>
    <row r="4096" spans="1:6">
      <c r="A4096" s="4" t="s">
        <v>7062</v>
      </c>
      <c r="B4096" s="4" t="s">
        <v>19453</v>
      </c>
      <c r="C4096" s="4" t="s">
        <v>19454</v>
      </c>
      <c r="E4096" s="4" t="s">
        <v>10004</v>
      </c>
      <c r="F4096" s="4">
        <v>41.075527499999993</v>
      </c>
    </row>
    <row r="4097" spans="1:6">
      <c r="A4097" s="4" t="s">
        <v>3985</v>
      </c>
      <c r="B4097" s="4" t="s">
        <v>19601</v>
      </c>
      <c r="C4097" s="4" t="s">
        <v>28332</v>
      </c>
      <c r="F4097" s="4">
        <v>25.991099399999996</v>
      </c>
    </row>
    <row r="4098" spans="1:6">
      <c r="A4098" s="4" t="s">
        <v>7062</v>
      </c>
      <c r="B4098" s="4" t="s">
        <v>19493</v>
      </c>
      <c r="C4098" s="4" t="s">
        <v>19495</v>
      </c>
      <c r="E4098" s="4" t="s">
        <v>10004</v>
      </c>
      <c r="F4098" s="4">
        <v>34.503443099999998</v>
      </c>
    </row>
    <row r="4099" spans="1:6">
      <c r="A4099" s="4" t="s">
        <v>7062</v>
      </c>
      <c r="B4099" s="4" t="s">
        <v>16488</v>
      </c>
      <c r="C4099" s="4" t="s">
        <v>29213</v>
      </c>
      <c r="E4099" s="4" t="s">
        <v>10004</v>
      </c>
      <c r="F4099" s="4">
        <v>81.329544449999986</v>
      </c>
    </row>
    <row r="4100" spans="1:6">
      <c r="A4100" s="4" t="s">
        <v>7062</v>
      </c>
      <c r="B4100" s="4" t="s">
        <v>16490</v>
      </c>
      <c r="C4100" s="4" t="s">
        <v>29214</v>
      </c>
      <c r="E4100" s="4" t="s">
        <v>10004</v>
      </c>
      <c r="F4100" s="4">
        <v>81.329544449999986</v>
      </c>
    </row>
    <row r="4101" spans="1:6">
      <c r="A4101" s="4" t="s">
        <v>3985</v>
      </c>
      <c r="B4101" s="4" t="s">
        <v>85</v>
      </c>
      <c r="C4101" s="4" t="s">
        <v>11739</v>
      </c>
      <c r="F4101" s="4">
        <v>104.33183984999998</v>
      </c>
    </row>
    <row r="4102" spans="1:6">
      <c r="A4102" s="4" t="s">
        <v>7062</v>
      </c>
      <c r="B4102" s="4" t="s">
        <v>16493</v>
      </c>
      <c r="C4102" s="4" t="s">
        <v>16494</v>
      </c>
      <c r="E4102" s="4" t="s">
        <v>10004</v>
      </c>
      <c r="F4102" s="4">
        <v>104.33183984999998</v>
      </c>
    </row>
    <row r="4103" spans="1:6">
      <c r="A4103" s="4" t="s">
        <v>7062</v>
      </c>
      <c r="B4103" s="4" t="s">
        <v>16497</v>
      </c>
      <c r="C4103" s="4" t="s">
        <v>29215</v>
      </c>
      <c r="E4103" s="4" t="s">
        <v>10004</v>
      </c>
      <c r="F4103" s="4">
        <v>129.90633299999999</v>
      </c>
    </row>
    <row r="4104" spans="1:6">
      <c r="A4104" s="4" t="s">
        <v>7062</v>
      </c>
      <c r="B4104" s="4" t="s">
        <v>16501</v>
      </c>
      <c r="C4104" s="4" t="s">
        <v>29216</v>
      </c>
      <c r="E4104" s="4" t="s">
        <v>10004</v>
      </c>
      <c r="F4104" s="4">
        <v>155.62318499999998</v>
      </c>
    </row>
    <row r="4105" spans="1:6">
      <c r="A4105" s="4" t="s">
        <v>7062</v>
      </c>
      <c r="B4105" s="4" t="s">
        <v>86</v>
      </c>
      <c r="C4105" s="4" t="s">
        <v>29217</v>
      </c>
      <c r="E4105" s="4" t="s">
        <v>10004</v>
      </c>
      <c r="F4105" s="4">
        <v>107.61788204999999</v>
      </c>
    </row>
    <row r="4106" spans="1:6">
      <c r="A4106" s="4" t="s">
        <v>7062</v>
      </c>
      <c r="B4106" s="4" t="s">
        <v>16530</v>
      </c>
      <c r="C4106" s="4" t="s">
        <v>29218</v>
      </c>
      <c r="E4106" s="4" t="s">
        <v>10004</v>
      </c>
      <c r="F4106" s="4">
        <v>168.48161099999999</v>
      </c>
    </row>
    <row r="4107" spans="1:6">
      <c r="A4107" s="4" t="s">
        <v>7062</v>
      </c>
      <c r="B4107" s="4" t="s">
        <v>16538</v>
      </c>
      <c r="C4107" s="4" t="s">
        <v>29219</v>
      </c>
      <c r="E4107" s="4" t="s">
        <v>10004</v>
      </c>
      <c r="F4107" s="4">
        <v>117.04790699999998</v>
      </c>
    </row>
    <row r="4108" spans="1:6">
      <c r="A4108" s="4" t="s">
        <v>7062</v>
      </c>
      <c r="B4108" s="4" t="s">
        <v>16540</v>
      </c>
      <c r="C4108" s="4" t="s">
        <v>29220</v>
      </c>
      <c r="E4108" s="4" t="s">
        <v>10004</v>
      </c>
      <c r="F4108" s="4">
        <v>121.33404899999998</v>
      </c>
    </row>
    <row r="4109" spans="1:6">
      <c r="A4109" s="4" t="s">
        <v>3985</v>
      </c>
      <c r="B4109" s="4" t="s">
        <v>19346</v>
      </c>
      <c r="C4109" s="4" t="s">
        <v>28333</v>
      </c>
      <c r="F4109" s="4">
        <v>9.1170252000000005</v>
      </c>
    </row>
    <row r="4110" spans="1:6">
      <c r="A4110" s="4" t="s">
        <v>3985</v>
      </c>
      <c r="B4110" s="4" t="s">
        <v>19348</v>
      </c>
      <c r="C4110" s="4" t="s">
        <v>28334</v>
      </c>
      <c r="F4110" s="4">
        <v>12.2756796</v>
      </c>
    </row>
    <row r="4111" spans="1:6">
      <c r="A4111" s="4" t="s">
        <v>7062</v>
      </c>
      <c r="B4111" s="4" t="s">
        <v>19424</v>
      </c>
      <c r="C4111" s="4" t="s">
        <v>19425</v>
      </c>
      <c r="E4111" s="4" t="s">
        <v>10004</v>
      </c>
      <c r="F4111" s="4">
        <v>27.931358699999997</v>
      </c>
    </row>
    <row r="4112" spans="1:6">
      <c r="A4112" s="4" t="s">
        <v>7062</v>
      </c>
      <c r="B4112" s="4" t="s">
        <v>19385</v>
      </c>
      <c r="C4112" s="4" t="s">
        <v>19386</v>
      </c>
      <c r="E4112" s="4" t="s">
        <v>10004</v>
      </c>
      <c r="F4112" s="4">
        <v>159.19497000000001</v>
      </c>
    </row>
    <row r="4113" spans="1:6">
      <c r="A4113" s="4" t="s">
        <v>7062</v>
      </c>
      <c r="B4113" s="4" t="s">
        <v>19401</v>
      </c>
      <c r="C4113" s="4" t="s">
        <v>19402</v>
      </c>
      <c r="E4113" s="4" t="s">
        <v>10004</v>
      </c>
      <c r="F4113" s="4">
        <v>85.437097199999982</v>
      </c>
    </row>
    <row r="4114" spans="1:6">
      <c r="A4114" s="4" t="s">
        <v>7062</v>
      </c>
      <c r="B4114" s="4" t="s">
        <v>87</v>
      </c>
      <c r="C4114" s="4" t="s">
        <v>29221</v>
      </c>
      <c r="E4114" s="4" t="s">
        <v>10004</v>
      </c>
      <c r="F4114" s="4">
        <v>67.264981199999994</v>
      </c>
    </row>
    <row r="4115" spans="1:6">
      <c r="A4115" s="4" t="s">
        <v>7062</v>
      </c>
      <c r="B4115" s="4" t="s">
        <v>19496</v>
      </c>
      <c r="C4115" s="4" t="s">
        <v>29222</v>
      </c>
      <c r="E4115" s="4" t="s">
        <v>10004</v>
      </c>
      <c r="F4115" s="4">
        <v>28.752869249999993</v>
      </c>
    </row>
    <row r="4116" spans="1:6">
      <c r="A4116" s="4" t="s">
        <v>7062</v>
      </c>
      <c r="B4116" s="4" t="s">
        <v>19437</v>
      </c>
      <c r="C4116" s="4" t="s">
        <v>19438</v>
      </c>
      <c r="E4116" s="4" t="s">
        <v>10004</v>
      </c>
      <c r="F4116" s="4">
        <v>27.990888449999996</v>
      </c>
    </row>
    <row r="4117" spans="1:6">
      <c r="A4117" s="4" t="s">
        <v>3985</v>
      </c>
      <c r="B4117" s="4" t="s">
        <v>88</v>
      </c>
      <c r="C4117" s="4" t="s">
        <v>11740</v>
      </c>
      <c r="F4117" s="4">
        <v>19.909094399999997</v>
      </c>
    </row>
    <row r="4118" spans="1:6">
      <c r="A4118" s="4" t="s">
        <v>3985</v>
      </c>
      <c r="B4118" s="4" t="s">
        <v>89</v>
      </c>
      <c r="C4118" s="4" t="s">
        <v>11741</v>
      </c>
      <c r="F4118" s="4">
        <v>23.4147222</v>
      </c>
    </row>
    <row r="4119" spans="1:6">
      <c r="A4119" s="4" t="s">
        <v>3985</v>
      </c>
      <c r="B4119" s="4" t="s">
        <v>90</v>
      </c>
      <c r="C4119" s="4" t="s">
        <v>11742</v>
      </c>
      <c r="F4119" s="4">
        <v>19.717660799999997</v>
      </c>
    </row>
    <row r="4120" spans="1:6">
      <c r="A4120" s="4" t="s">
        <v>3985</v>
      </c>
      <c r="B4120" s="4" t="s">
        <v>91</v>
      </c>
      <c r="C4120" s="4" t="s">
        <v>11743</v>
      </c>
      <c r="F4120" s="4">
        <v>17.133307200000001</v>
      </c>
    </row>
    <row r="4121" spans="1:6">
      <c r="A4121" s="4" t="s">
        <v>3985</v>
      </c>
      <c r="B4121" s="4" t="s">
        <v>92</v>
      </c>
      <c r="C4121" s="4" t="s">
        <v>11744</v>
      </c>
      <c r="F4121" s="4">
        <v>21.2491296</v>
      </c>
    </row>
    <row r="4122" spans="1:6">
      <c r="A4122" s="4" t="s">
        <v>3985</v>
      </c>
      <c r="B4122" s="4" t="s">
        <v>94</v>
      </c>
      <c r="C4122" s="4" t="s">
        <v>25770</v>
      </c>
      <c r="F4122" s="4">
        <v>29.564526600000001</v>
      </c>
    </row>
    <row r="4123" spans="1:6">
      <c r="A4123" s="4" t="s">
        <v>3985</v>
      </c>
      <c r="B4123" s="4" t="s">
        <v>95</v>
      </c>
      <c r="C4123" s="4" t="s">
        <v>11745</v>
      </c>
      <c r="F4123" s="4">
        <v>26.920349999999999</v>
      </c>
    </row>
    <row r="4124" spans="1:6">
      <c r="A4124" s="4" t="s">
        <v>3985</v>
      </c>
      <c r="B4124" s="4" t="s">
        <v>97</v>
      </c>
      <c r="C4124" s="4" t="s">
        <v>28335</v>
      </c>
      <c r="F4124" s="4">
        <v>14.931820800000001</v>
      </c>
    </row>
    <row r="4125" spans="1:6">
      <c r="A4125" s="4" t="s">
        <v>3985</v>
      </c>
      <c r="B4125" s="4" t="s">
        <v>100</v>
      </c>
      <c r="C4125" s="4" t="s">
        <v>25991</v>
      </c>
      <c r="F4125" s="4">
        <v>36.958649399999999</v>
      </c>
    </row>
    <row r="4126" spans="1:6">
      <c r="A4126" s="4" t="s">
        <v>3985</v>
      </c>
      <c r="B4126" s="4" t="s">
        <v>101</v>
      </c>
      <c r="C4126" s="4" t="s">
        <v>5394</v>
      </c>
      <c r="F4126" s="4">
        <v>23.546332799999998</v>
      </c>
    </row>
    <row r="4127" spans="1:6">
      <c r="A4127" s="4" t="s">
        <v>3985</v>
      </c>
      <c r="B4127" s="4" t="s">
        <v>19206</v>
      </c>
      <c r="C4127" s="4" t="s">
        <v>26682</v>
      </c>
      <c r="F4127" s="4">
        <v>38.884949999999996</v>
      </c>
    </row>
    <row r="4128" spans="1:6">
      <c r="A4128" s="4" t="s">
        <v>7062</v>
      </c>
      <c r="B4128" s="4" t="s">
        <v>102</v>
      </c>
      <c r="C4128" s="4" t="s">
        <v>29223</v>
      </c>
      <c r="E4128" s="4" t="s">
        <v>10004</v>
      </c>
      <c r="F4128" s="4">
        <v>21.967005599999997</v>
      </c>
    </row>
    <row r="4129" spans="1:6">
      <c r="A4129" s="4" t="s">
        <v>3985</v>
      </c>
      <c r="B4129" s="4" t="s">
        <v>103</v>
      </c>
      <c r="C4129" s="4" t="s">
        <v>11746</v>
      </c>
      <c r="F4129" s="4">
        <v>24.623146799999994</v>
      </c>
    </row>
    <row r="4130" spans="1:6">
      <c r="A4130" s="4" t="s">
        <v>3985</v>
      </c>
      <c r="B4130" s="4" t="s">
        <v>104</v>
      </c>
      <c r="C4130" s="4" t="s">
        <v>13560</v>
      </c>
      <c r="F4130" s="4">
        <v>23.773660200000002</v>
      </c>
    </row>
    <row r="4131" spans="1:6">
      <c r="A4131" s="4" t="s">
        <v>3985</v>
      </c>
      <c r="B4131" s="4" t="s">
        <v>105</v>
      </c>
      <c r="C4131" s="4" t="s">
        <v>11747</v>
      </c>
      <c r="F4131" s="4">
        <v>27.111783599999999</v>
      </c>
    </row>
    <row r="4132" spans="1:6">
      <c r="A4132" s="4" t="s">
        <v>3985</v>
      </c>
      <c r="B4132" s="4" t="s">
        <v>106</v>
      </c>
      <c r="C4132" s="4" t="s">
        <v>11748</v>
      </c>
      <c r="F4132" s="4">
        <v>34.505906400000001</v>
      </c>
    </row>
    <row r="4133" spans="1:6">
      <c r="A4133" s="4" t="s">
        <v>3985</v>
      </c>
      <c r="B4133" s="4" t="s">
        <v>108</v>
      </c>
      <c r="C4133" s="4" t="s">
        <v>11749</v>
      </c>
      <c r="F4133" s="4">
        <v>61.342504199999993</v>
      </c>
    </row>
    <row r="4134" spans="1:6">
      <c r="A4134" s="4" t="s">
        <v>3985</v>
      </c>
      <c r="B4134" s="4" t="s">
        <v>109</v>
      </c>
      <c r="C4134" s="4" t="s">
        <v>25992</v>
      </c>
      <c r="F4134" s="4">
        <v>41.8880646</v>
      </c>
    </row>
    <row r="4135" spans="1:6">
      <c r="A4135" s="4" t="s">
        <v>3985</v>
      </c>
      <c r="B4135" s="4" t="s">
        <v>110</v>
      </c>
      <c r="C4135" s="4" t="s">
        <v>11750</v>
      </c>
      <c r="F4135" s="4">
        <v>76.358077199999997</v>
      </c>
    </row>
    <row r="4136" spans="1:6">
      <c r="A4136" s="4" t="s">
        <v>3985</v>
      </c>
      <c r="B4136" s="4" t="s">
        <v>111</v>
      </c>
      <c r="C4136" s="4" t="s">
        <v>11751</v>
      </c>
      <c r="F4136" s="4">
        <v>71.452591200000001</v>
      </c>
    </row>
    <row r="4137" spans="1:6">
      <c r="A4137" s="4" t="s">
        <v>3985</v>
      </c>
      <c r="B4137" s="4" t="s">
        <v>112</v>
      </c>
      <c r="C4137" s="4" t="s">
        <v>11752</v>
      </c>
      <c r="F4137" s="4">
        <v>124.862076</v>
      </c>
    </row>
    <row r="4138" spans="1:6">
      <c r="A4138" s="4" t="s">
        <v>3985</v>
      </c>
      <c r="B4138" s="4" t="s">
        <v>113</v>
      </c>
      <c r="C4138" s="4" t="s">
        <v>28336</v>
      </c>
      <c r="F4138" s="4">
        <v>62.826114599999997</v>
      </c>
    </row>
    <row r="4139" spans="1:6">
      <c r="A4139" s="4" t="s">
        <v>3985</v>
      </c>
      <c r="B4139" s="4" t="s">
        <v>13942</v>
      </c>
      <c r="C4139" s="4" t="s">
        <v>13943</v>
      </c>
      <c r="F4139" s="4">
        <v>16.271856</v>
      </c>
    </row>
    <row r="4140" spans="1:6">
      <c r="A4140" s="4" t="s">
        <v>3985</v>
      </c>
      <c r="B4140" s="4" t="s">
        <v>114</v>
      </c>
      <c r="C4140" s="4" t="s">
        <v>28337</v>
      </c>
      <c r="F4140" s="4">
        <v>21.392704800000001</v>
      </c>
    </row>
    <row r="4141" spans="1:6">
      <c r="A4141" s="4" t="s">
        <v>3985</v>
      </c>
      <c r="B4141" s="4" t="s">
        <v>115</v>
      </c>
      <c r="C4141" s="4" t="s">
        <v>11753</v>
      </c>
      <c r="F4141" s="4">
        <v>24.395819400000001</v>
      </c>
    </row>
    <row r="4142" spans="1:6">
      <c r="A4142" s="4" t="s">
        <v>3985</v>
      </c>
      <c r="B4142" s="4" t="s">
        <v>116</v>
      </c>
      <c r="C4142" s="4" t="s">
        <v>11754</v>
      </c>
      <c r="F4142" s="4">
        <v>1.316106</v>
      </c>
    </row>
    <row r="4143" spans="1:6">
      <c r="A4143" s="4" t="s">
        <v>3985</v>
      </c>
      <c r="B4143" s="4" t="s">
        <v>118</v>
      </c>
      <c r="C4143" s="4" t="s">
        <v>5398</v>
      </c>
      <c r="F4143" s="4">
        <v>6.7839282000000001</v>
      </c>
    </row>
    <row r="4144" spans="1:6">
      <c r="A4144" s="4" t="s">
        <v>3985</v>
      </c>
      <c r="B4144" s="4" t="s">
        <v>119</v>
      </c>
      <c r="C4144" s="4" t="s">
        <v>11755</v>
      </c>
      <c r="F4144" s="4">
        <v>3.0988313999999999</v>
      </c>
    </row>
    <row r="4145" spans="1:6">
      <c r="A4145" s="4" t="s">
        <v>3985</v>
      </c>
      <c r="B4145" s="4" t="s">
        <v>120</v>
      </c>
      <c r="C4145" s="4" t="s">
        <v>11756</v>
      </c>
      <c r="F4145" s="4">
        <v>8.1598571999999994</v>
      </c>
    </row>
    <row r="4146" spans="1:6">
      <c r="A4146" s="4" t="s">
        <v>3985</v>
      </c>
      <c r="B4146" s="4" t="s">
        <v>122</v>
      </c>
      <c r="C4146" s="4" t="s">
        <v>28338</v>
      </c>
      <c r="F4146" s="4">
        <v>47.418524999999995</v>
      </c>
    </row>
    <row r="4147" spans="1:6">
      <c r="A4147" s="4" t="s">
        <v>3985</v>
      </c>
      <c r="B4147" s="4" t="s">
        <v>123</v>
      </c>
      <c r="C4147" s="4" t="s">
        <v>28339</v>
      </c>
      <c r="F4147" s="4">
        <v>127.608732</v>
      </c>
    </row>
    <row r="4148" spans="1:6">
      <c r="A4148" s="4" t="s">
        <v>7062</v>
      </c>
      <c r="B4148" s="4" t="s">
        <v>124</v>
      </c>
      <c r="C4148" s="4" t="s">
        <v>29224</v>
      </c>
      <c r="E4148" s="4" t="s">
        <v>10004</v>
      </c>
      <c r="F4148" s="4">
        <v>94.44990134999999</v>
      </c>
    </row>
    <row r="4149" spans="1:6">
      <c r="A4149" s="4" t="s">
        <v>3985</v>
      </c>
      <c r="B4149" s="4" t="s">
        <v>20257</v>
      </c>
      <c r="C4149" s="4" t="s">
        <v>28340</v>
      </c>
      <c r="F4149" s="4">
        <v>104.1253332</v>
      </c>
    </row>
    <row r="4150" spans="1:6">
      <c r="A4150" s="4" t="s">
        <v>7062</v>
      </c>
      <c r="B4150" s="4" t="s">
        <v>125</v>
      </c>
      <c r="C4150" s="4" t="s">
        <v>25771</v>
      </c>
      <c r="E4150" s="4" t="s">
        <v>10004</v>
      </c>
      <c r="F4150" s="4">
        <v>38.573870400000004</v>
      </c>
    </row>
    <row r="4151" spans="1:6">
      <c r="A4151" s="4" t="s">
        <v>7062</v>
      </c>
      <c r="B4151" s="4" t="s">
        <v>19468</v>
      </c>
      <c r="C4151" s="4" t="s">
        <v>19469</v>
      </c>
      <c r="E4151" s="4" t="s">
        <v>10004</v>
      </c>
      <c r="F4151" s="4">
        <v>18.894742649999998</v>
      </c>
    </row>
    <row r="4152" spans="1:6">
      <c r="A4152" s="4" t="s">
        <v>7062</v>
      </c>
      <c r="B4152" s="4" t="s">
        <v>19470</v>
      </c>
      <c r="C4152" s="4" t="s">
        <v>19471</v>
      </c>
      <c r="E4152" s="4" t="s">
        <v>10004</v>
      </c>
      <c r="F4152" s="4">
        <v>18.894742649999998</v>
      </c>
    </row>
    <row r="4153" spans="1:6">
      <c r="A4153" s="4" t="s">
        <v>7062</v>
      </c>
      <c r="B4153" s="4" t="s">
        <v>19560</v>
      </c>
      <c r="C4153" s="4" t="s">
        <v>19561</v>
      </c>
      <c r="E4153" s="4" t="s">
        <v>10004</v>
      </c>
      <c r="F4153" s="4">
        <v>27.931358699999997</v>
      </c>
    </row>
    <row r="4154" spans="1:6">
      <c r="A4154" s="4" t="s">
        <v>7062</v>
      </c>
      <c r="B4154" s="4" t="s">
        <v>19474</v>
      </c>
      <c r="C4154" s="4" t="s">
        <v>19475</v>
      </c>
      <c r="E4154" s="4" t="s">
        <v>10004</v>
      </c>
      <c r="F4154" s="4">
        <v>36.967974749999996</v>
      </c>
    </row>
    <row r="4155" spans="1:6">
      <c r="A4155" s="4" t="s">
        <v>3985</v>
      </c>
      <c r="B4155" s="4" t="s">
        <v>126</v>
      </c>
      <c r="C4155" s="4" t="s">
        <v>11757</v>
      </c>
      <c r="F4155" s="4">
        <v>19.717660799999997</v>
      </c>
    </row>
    <row r="4156" spans="1:6">
      <c r="A4156" s="4" t="s">
        <v>7062</v>
      </c>
      <c r="B4156" s="4" t="s">
        <v>19570</v>
      </c>
      <c r="C4156" s="4" t="s">
        <v>19571</v>
      </c>
      <c r="E4156" s="4" t="s">
        <v>10004</v>
      </c>
      <c r="F4156" s="4">
        <v>23.823805949999997</v>
      </c>
    </row>
    <row r="4157" spans="1:6">
      <c r="A4157" s="4" t="s">
        <v>7062</v>
      </c>
      <c r="B4157" s="4" t="s">
        <v>19572</v>
      </c>
      <c r="C4157" s="4" t="s">
        <v>29225</v>
      </c>
      <c r="E4157" s="4" t="s">
        <v>10004</v>
      </c>
      <c r="F4157" s="4">
        <v>23.002295399999998</v>
      </c>
    </row>
    <row r="4158" spans="1:6">
      <c r="A4158" s="4" t="s">
        <v>7062</v>
      </c>
      <c r="B4158" s="4" t="s">
        <v>19497</v>
      </c>
      <c r="C4158" s="4" t="s">
        <v>29226</v>
      </c>
      <c r="E4158" s="4" t="s">
        <v>10004</v>
      </c>
      <c r="F4158" s="4">
        <v>23.823805949999997</v>
      </c>
    </row>
    <row r="4159" spans="1:6">
      <c r="A4159" s="4" t="s">
        <v>7062</v>
      </c>
      <c r="B4159" s="4" t="s">
        <v>19499</v>
      </c>
      <c r="C4159" s="4" t="s">
        <v>29227</v>
      </c>
      <c r="E4159" s="4" t="s">
        <v>10004</v>
      </c>
      <c r="F4159" s="4">
        <v>23.823805949999997</v>
      </c>
    </row>
    <row r="4160" spans="1:6">
      <c r="A4160" s="4" t="s">
        <v>7062</v>
      </c>
      <c r="B4160" s="4" t="s">
        <v>19501</v>
      </c>
      <c r="C4160" s="4" t="s">
        <v>29228</v>
      </c>
      <c r="E4160" s="4" t="s">
        <v>10004</v>
      </c>
      <c r="F4160" s="4">
        <v>26.288337599999995</v>
      </c>
    </row>
    <row r="4161" spans="1:6">
      <c r="A4161" s="4" t="s">
        <v>3985</v>
      </c>
      <c r="B4161" s="4" t="s">
        <v>127</v>
      </c>
      <c r="C4161" s="4" t="s">
        <v>28341</v>
      </c>
      <c r="F4161" s="4">
        <v>19.334793599999998</v>
      </c>
    </row>
    <row r="4162" spans="1:6">
      <c r="A4162" s="4" t="s">
        <v>3985</v>
      </c>
      <c r="B4162" s="4" t="s">
        <v>128</v>
      </c>
      <c r="C4162" s="4" t="s">
        <v>9553</v>
      </c>
      <c r="F4162" s="4">
        <v>20.933123399999999</v>
      </c>
    </row>
    <row r="4163" spans="1:6">
      <c r="A4163" s="4" t="s">
        <v>3985</v>
      </c>
      <c r="B4163" s="4" t="s">
        <v>20339</v>
      </c>
      <c r="C4163" s="4" t="s">
        <v>28342</v>
      </c>
      <c r="F4163" s="4">
        <v>28.014289799999997</v>
      </c>
    </row>
    <row r="4164" spans="1:6">
      <c r="A4164" s="4" t="s">
        <v>3985</v>
      </c>
      <c r="B4164" s="4" t="s">
        <v>20345</v>
      </c>
      <c r="C4164" s="4" t="s">
        <v>20346</v>
      </c>
      <c r="F4164" s="4">
        <v>14.533469999999998</v>
      </c>
    </row>
    <row r="4165" spans="1:6">
      <c r="A4165" s="4" t="s">
        <v>3985</v>
      </c>
      <c r="B4165" s="4" t="s">
        <v>130</v>
      </c>
      <c r="C4165" s="4" t="s">
        <v>6023</v>
      </c>
      <c r="F4165" s="4">
        <v>49.059786600000002</v>
      </c>
    </row>
    <row r="4166" spans="1:6">
      <c r="A4166" s="4" t="s">
        <v>3985</v>
      </c>
      <c r="B4166" s="4" t="s">
        <v>131</v>
      </c>
      <c r="C4166" s="4" t="s">
        <v>11758</v>
      </c>
      <c r="F4166" s="4">
        <v>27.111783599999999</v>
      </c>
    </row>
    <row r="4167" spans="1:6">
      <c r="A4167" s="4" t="s">
        <v>3985</v>
      </c>
      <c r="B4167" s="4" t="s">
        <v>132</v>
      </c>
      <c r="C4167" s="4" t="s">
        <v>11759</v>
      </c>
      <c r="F4167" s="4">
        <v>3.5534862</v>
      </c>
    </row>
    <row r="4168" spans="1:6">
      <c r="A4168" s="4" t="s">
        <v>3985</v>
      </c>
      <c r="B4168" s="4" t="s">
        <v>133</v>
      </c>
      <c r="C4168" s="4" t="s">
        <v>11760</v>
      </c>
      <c r="F4168" s="4">
        <v>3.4716107999999997</v>
      </c>
    </row>
    <row r="4169" spans="1:6">
      <c r="A4169" s="4" t="s">
        <v>3985</v>
      </c>
      <c r="B4169" s="4" t="s">
        <v>135</v>
      </c>
      <c r="C4169" s="4" t="s">
        <v>11761</v>
      </c>
      <c r="F4169" s="4">
        <v>3.1152533999999998</v>
      </c>
    </row>
    <row r="4170" spans="1:6">
      <c r="A4170" s="4" t="s">
        <v>3985</v>
      </c>
      <c r="B4170" s="4" t="s">
        <v>137</v>
      </c>
      <c r="C4170" s="4" t="s">
        <v>9550</v>
      </c>
      <c r="F4170" s="4">
        <v>4.3072559999999998</v>
      </c>
    </row>
    <row r="4171" spans="1:6">
      <c r="A4171" s="4" t="s">
        <v>3985</v>
      </c>
      <c r="B4171" s="4" t="s">
        <v>138</v>
      </c>
      <c r="C4171" s="4" t="s">
        <v>9552</v>
      </c>
      <c r="F4171" s="4">
        <v>4.3072559999999998</v>
      </c>
    </row>
    <row r="4172" spans="1:6">
      <c r="A4172" s="4" t="s">
        <v>3985</v>
      </c>
      <c r="B4172" s="4" t="s">
        <v>139</v>
      </c>
      <c r="C4172" s="4" t="s">
        <v>9554</v>
      </c>
      <c r="F4172" s="4">
        <v>4.9054859999999998</v>
      </c>
    </row>
    <row r="4173" spans="1:6">
      <c r="A4173" s="4" t="s">
        <v>3985</v>
      </c>
      <c r="B4173" s="4" t="s">
        <v>140</v>
      </c>
      <c r="C4173" s="4" t="s">
        <v>11762</v>
      </c>
      <c r="F4173" s="4">
        <v>54.187673400000001</v>
      </c>
    </row>
    <row r="4174" spans="1:6">
      <c r="A4174" s="4" t="s">
        <v>3985</v>
      </c>
      <c r="B4174" s="4" t="s">
        <v>18006</v>
      </c>
      <c r="C4174" s="4" t="s">
        <v>28343</v>
      </c>
      <c r="F4174" s="4">
        <v>10.518291</v>
      </c>
    </row>
    <row r="4175" spans="1:6">
      <c r="A4175" s="4" t="s">
        <v>3985</v>
      </c>
      <c r="B4175" s="4" t="s">
        <v>18005</v>
      </c>
      <c r="C4175" s="4" t="s">
        <v>28344</v>
      </c>
      <c r="F4175" s="4">
        <v>12.322658249999998</v>
      </c>
    </row>
    <row r="4176" spans="1:6">
      <c r="A4176" s="4" t="s">
        <v>3985</v>
      </c>
      <c r="B4176" s="4" t="s">
        <v>18011</v>
      </c>
      <c r="C4176" s="4" t="s">
        <v>28345</v>
      </c>
      <c r="F4176" s="4">
        <v>30.612250199999995</v>
      </c>
    </row>
    <row r="4177" spans="1:6">
      <c r="A4177" s="4" t="s">
        <v>3985</v>
      </c>
      <c r="B4177" s="4" t="s">
        <v>17999</v>
      </c>
      <c r="C4177" s="4" t="s">
        <v>28346</v>
      </c>
      <c r="F4177" s="4">
        <v>12.242600999999997</v>
      </c>
    </row>
    <row r="4178" spans="1:6">
      <c r="A4178" s="4" t="s">
        <v>3985</v>
      </c>
      <c r="B4178" s="4" t="s">
        <v>141</v>
      </c>
      <c r="C4178" s="4" t="s">
        <v>11763</v>
      </c>
      <c r="F4178" s="4">
        <v>14.507194799999999</v>
      </c>
    </row>
    <row r="4179" spans="1:6">
      <c r="A4179" s="4" t="s">
        <v>3985</v>
      </c>
      <c r="B4179" s="4" t="s">
        <v>17983</v>
      </c>
      <c r="C4179" s="4" t="s">
        <v>28347</v>
      </c>
      <c r="F4179" s="4">
        <v>11.208015</v>
      </c>
    </row>
    <row r="4180" spans="1:6">
      <c r="A4180" s="4" t="s">
        <v>3985</v>
      </c>
      <c r="B4180" s="4" t="s">
        <v>17984</v>
      </c>
      <c r="C4180" s="4" t="s">
        <v>25772</v>
      </c>
      <c r="F4180" s="4">
        <v>12.162133199999998</v>
      </c>
    </row>
    <row r="4181" spans="1:6">
      <c r="A4181" s="4" t="s">
        <v>3985</v>
      </c>
      <c r="B4181" s="4" t="s">
        <v>17982</v>
      </c>
      <c r="C4181" s="4" t="s">
        <v>28348</v>
      </c>
      <c r="F4181" s="4">
        <v>16.295785200000001</v>
      </c>
    </row>
    <row r="4182" spans="1:6">
      <c r="A4182" s="4" t="s">
        <v>3985</v>
      </c>
      <c r="B4182" s="4" t="s">
        <v>17976</v>
      </c>
      <c r="C4182" s="4" t="s">
        <v>28349</v>
      </c>
      <c r="F4182" s="4">
        <v>29.576491199999996</v>
      </c>
    </row>
    <row r="4183" spans="1:6">
      <c r="A4183" s="4" t="s">
        <v>3985</v>
      </c>
      <c r="B4183" s="4" t="s">
        <v>142</v>
      </c>
      <c r="C4183" s="4" t="s">
        <v>11764</v>
      </c>
      <c r="F4183" s="4">
        <v>12.060316800000001</v>
      </c>
    </row>
    <row r="4184" spans="1:6">
      <c r="A4184" s="4" t="s">
        <v>3985</v>
      </c>
      <c r="B4184" s="4" t="s">
        <v>143</v>
      </c>
      <c r="C4184" s="4" t="s">
        <v>11765</v>
      </c>
      <c r="F4184" s="4">
        <v>10.349379000000001</v>
      </c>
    </row>
    <row r="4185" spans="1:6">
      <c r="A4185" s="4" t="s">
        <v>3985</v>
      </c>
      <c r="B4185" s="4" t="s">
        <v>144</v>
      </c>
      <c r="C4185" s="4" t="s">
        <v>11766</v>
      </c>
      <c r="F4185" s="4">
        <v>12.323537999999999</v>
      </c>
    </row>
    <row r="4186" spans="1:6">
      <c r="A4186" s="4" t="s">
        <v>3985</v>
      </c>
      <c r="B4186" s="4" t="s">
        <v>145</v>
      </c>
      <c r="C4186" s="4" t="s">
        <v>11767</v>
      </c>
      <c r="F4186" s="4">
        <v>12.682475999999998</v>
      </c>
    </row>
    <row r="4187" spans="1:6">
      <c r="A4187" s="4" t="s">
        <v>3985</v>
      </c>
      <c r="B4187" s="4" t="s">
        <v>146</v>
      </c>
      <c r="C4187" s="4" t="s">
        <v>11768</v>
      </c>
      <c r="F4187" s="4">
        <v>5.9822999999999995</v>
      </c>
    </row>
    <row r="4188" spans="1:6">
      <c r="A4188" s="4" t="s">
        <v>3985</v>
      </c>
      <c r="B4188" s="4" t="s">
        <v>147</v>
      </c>
      <c r="C4188" s="4" t="s">
        <v>11104</v>
      </c>
      <c r="F4188" s="4">
        <v>6.5720843999999987</v>
      </c>
    </row>
    <row r="4189" spans="1:6">
      <c r="A4189" s="4" t="s">
        <v>3985</v>
      </c>
      <c r="B4189" s="4" t="s">
        <v>148</v>
      </c>
      <c r="C4189" s="4" t="s">
        <v>11769</v>
      </c>
      <c r="F4189" s="4">
        <v>8.1359279999999998</v>
      </c>
    </row>
    <row r="4190" spans="1:6">
      <c r="A4190" s="4" t="s">
        <v>7062</v>
      </c>
      <c r="B4190" s="4" t="s">
        <v>15967</v>
      </c>
      <c r="C4190" s="4" t="s">
        <v>28688</v>
      </c>
      <c r="F4190" s="4">
        <v>13.748498400000001</v>
      </c>
    </row>
    <row r="4191" spans="1:6">
      <c r="A4191" s="4" t="s">
        <v>3985</v>
      </c>
      <c r="B4191" s="4" t="s">
        <v>149</v>
      </c>
      <c r="C4191" s="4" t="s">
        <v>11770</v>
      </c>
      <c r="F4191" s="4">
        <v>8.1359279999999998</v>
      </c>
    </row>
    <row r="4192" spans="1:6">
      <c r="A4192" s="4" t="s">
        <v>7062</v>
      </c>
      <c r="B4192" s="4" t="s">
        <v>15970</v>
      </c>
      <c r="C4192" s="4" t="s">
        <v>28687</v>
      </c>
      <c r="F4192" s="4">
        <v>12.093160799999998</v>
      </c>
    </row>
    <row r="4193" spans="1:6">
      <c r="A4193" s="4" t="s">
        <v>3985</v>
      </c>
      <c r="B4193" s="4" t="s">
        <v>150</v>
      </c>
      <c r="C4193" s="4" t="s">
        <v>11771</v>
      </c>
      <c r="F4193" s="4">
        <v>13.909433999999997</v>
      </c>
    </row>
    <row r="4194" spans="1:6">
      <c r="A4194" s="4" t="s">
        <v>3985</v>
      </c>
      <c r="B4194" s="4" t="s">
        <v>16298</v>
      </c>
      <c r="C4194" s="4" t="s">
        <v>25773</v>
      </c>
      <c r="F4194" s="4">
        <v>15.745413599999999</v>
      </c>
    </row>
    <row r="4195" spans="1:6">
      <c r="A4195" s="4" t="s">
        <v>3985</v>
      </c>
      <c r="B4195" s="4" t="s">
        <v>152</v>
      </c>
      <c r="C4195" s="4" t="s">
        <v>28350</v>
      </c>
      <c r="F4195" s="4">
        <v>38.286719999999995</v>
      </c>
    </row>
    <row r="4196" spans="1:6">
      <c r="A4196" s="4" t="s">
        <v>3985</v>
      </c>
      <c r="B4196" s="4" t="s">
        <v>16318</v>
      </c>
      <c r="C4196" s="4" t="s">
        <v>28351</v>
      </c>
      <c r="F4196" s="4">
        <v>21.955041000000001</v>
      </c>
    </row>
    <row r="4197" spans="1:6">
      <c r="A4197" s="4" t="s">
        <v>7062</v>
      </c>
      <c r="B4197" s="4" t="s">
        <v>16320</v>
      </c>
      <c r="C4197" s="4" t="s">
        <v>28352</v>
      </c>
      <c r="E4197" s="4" t="s">
        <v>10004</v>
      </c>
      <c r="F4197" s="4">
        <v>28.9304028</v>
      </c>
    </row>
    <row r="4198" spans="1:6">
      <c r="A4198" s="4" t="s">
        <v>3985</v>
      </c>
      <c r="B4198" s="4" t="s">
        <v>155</v>
      </c>
      <c r="C4198" s="4" t="s">
        <v>12472</v>
      </c>
      <c r="F4198" s="4">
        <v>10.426327800000001</v>
      </c>
    </row>
    <row r="4199" spans="1:6">
      <c r="A4199" s="4" t="s">
        <v>3985</v>
      </c>
      <c r="B4199" s="4" t="s">
        <v>16306</v>
      </c>
      <c r="C4199" s="4" t="s">
        <v>16307</v>
      </c>
      <c r="F4199" s="4">
        <v>3.2860421999999994</v>
      </c>
    </row>
    <row r="4200" spans="1:6">
      <c r="A4200" s="4" t="s">
        <v>3985</v>
      </c>
      <c r="B4200" s="4" t="s">
        <v>18640</v>
      </c>
      <c r="C4200" s="4" t="s">
        <v>28353</v>
      </c>
      <c r="F4200" s="4">
        <v>48.866945399999992</v>
      </c>
    </row>
    <row r="4201" spans="1:6">
      <c r="A4201" s="4" t="s">
        <v>3985</v>
      </c>
      <c r="B4201" s="4" t="s">
        <v>156</v>
      </c>
      <c r="C4201" s="4" t="s">
        <v>11772</v>
      </c>
      <c r="F4201" s="4">
        <v>21.081625200000001</v>
      </c>
    </row>
    <row r="4202" spans="1:6">
      <c r="A4202" s="4" t="s">
        <v>3985</v>
      </c>
      <c r="B4202" s="4" t="s">
        <v>157</v>
      </c>
      <c r="C4202" s="4" t="s">
        <v>11773</v>
      </c>
      <c r="F4202" s="4">
        <v>53.740994999999991</v>
      </c>
    </row>
    <row r="4203" spans="1:6">
      <c r="A4203" s="4" t="s">
        <v>3985</v>
      </c>
      <c r="B4203" s="4" t="s">
        <v>158</v>
      </c>
      <c r="C4203" s="4" t="s">
        <v>28354</v>
      </c>
      <c r="F4203" s="4">
        <v>151.33704299999999</v>
      </c>
    </row>
    <row r="4204" spans="1:6">
      <c r="A4204" s="4" t="s">
        <v>3985</v>
      </c>
      <c r="B4204" s="4" t="s">
        <v>13945</v>
      </c>
      <c r="C4204" s="4" t="s">
        <v>28355</v>
      </c>
      <c r="F4204" s="4">
        <v>101.81874599999999</v>
      </c>
    </row>
    <row r="4205" spans="1:6">
      <c r="A4205" s="4" t="s">
        <v>3985</v>
      </c>
      <c r="B4205" s="4" t="s">
        <v>160</v>
      </c>
      <c r="C4205" s="4" t="s">
        <v>25330</v>
      </c>
      <c r="F4205" s="4">
        <v>110.171628</v>
      </c>
    </row>
    <row r="4206" spans="1:6">
      <c r="A4206" s="4" t="s">
        <v>3985</v>
      </c>
      <c r="B4206" s="4" t="s">
        <v>161</v>
      </c>
      <c r="C4206" s="4" t="s">
        <v>11774</v>
      </c>
      <c r="F4206" s="4">
        <v>112.33566000000002</v>
      </c>
    </row>
    <row r="4207" spans="1:6">
      <c r="A4207" s="4" t="s">
        <v>3985</v>
      </c>
      <c r="B4207" s="4" t="s">
        <v>162</v>
      </c>
      <c r="C4207" s="4" t="s">
        <v>11775</v>
      </c>
      <c r="F4207" s="4">
        <v>127.36944</v>
      </c>
    </row>
    <row r="4208" spans="1:6">
      <c r="A4208" s="4" t="s">
        <v>3985</v>
      </c>
      <c r="B4208" s="4" t="s">
        <v>163</v>
      </c>
      <c r="C4208" s="4" t="s">
        <v>28356</v>
      </c>
      <c r="F4208" s="4">
        <v>129.24216000000001</v>
      </c>
    </row>
    <row r="4209" spans="1:6">
      <c r="A4209" s="4" t="s">
        <v>3985</v>
      </c>
      <c r="B4209" s="4" t="s">
        <v>164</v>
      </c>
      <c r="C4209" s="4" t="s">
        <v>11776</v>
      </c>
      <c r="F4209" s="4">
        <v>135.74466000000004</v>
      </c>
    </row>
    <row r="4210" spans="1:6">
      <c r="A4210" s="4" t="s">
        <v>3985</v>
      </c>
      <c r="B4210" s="4" t="s">
        <v>165</v>
      </c>
      <c r="C4210" s="4" t="s">
        <v>11777</v>
      </c>
      <c r="F4210" s="4">
        <v>178.482609</v>
      </c>
    </row>
    <row r="4211" spans="1:6">
      <c r="A4211" s="4" t="s">
        <v>3985</v>
      </c>
      <c r="B4211" s="4" t="s">
        <v>13946</v>
      </c>
      <c r="C4211" s="4" t="s">
        <v>27529</v>
      </c>
      <c r="F4211" s="4">
        <v>70.710785999999999</v>
      </c>
    </row>
    <row r="4212" spans="1:6">
      <c r="A4212" s="4" t="s">
        <v>3985</v>
      </c>
      <c r="B4212" s="4" t="s">
        <v>166</v>
      </c>
      <c r="C4212" s="4" t="s">
        <v>11778</v>
      </c>
      <c r="F4212" s="4">
        <v>147.5532</v>
      </c>
    </row>
    <row r="4213" spans="1:6">
      <c r="A4213" s="4" t="s">
        <v>3985</v>
      </c>
      <c r="B4213" s="4" t="s">
        <v>167</v>
      </c>
      <c r="C4213" s="4" t="s">
        <v>25331</v>
      </c>
      <c r="F4213" s="4">
        <v>100.88550719999999</v>
      </c>
    </row>
    <row r="4214" spans="1:6">
      <c r="A4214" s="4" t="s">
        <v>3985</v>
      </c>
      <c r="B4214" s="4" t="s">
        <v>168</v>
      </c>
      <c r="C4214" s="4" t="s">
        <v>11779</v>
      </c>
      <c r="F4214" s="4">
        <v>251.56198800000001</v>
      </c>
    </row>
    <row r="4215" spans="1:6">
      <c r="A4215" s="4" t="s">
        <v>3985</v>
      </c>
      <c r="B4215" s="4" t="s">
        <v>169</v>
      </c>
      <c r="C4215" s="4" t="s">
        <v>11780</v>
      </c>
      <c r="F4215" s="4">
        <v>408.48552000000001</v>
      </c>
    </row>
    <row r="4216" spans="1:6">
      <c r="A4216" s="4" t="s">
        <v>7062</v>
      </c>
      <c r="B4216" s="4" t="s">
        <v>16602</v>
      </c>
      <c r="C4216" s="4" t="s">
        <v>29229</v>
      </c>
      <c r="E4216" s="4" t="s">
        <v>10004</v>
      </c>
      <c r="F4216" s="4">
        <v>402.79070699999994</v>
      </c>
    </row>
    <row r="4217" spans="1:6">
      <c r="A4217" s="4" t="s">
        <v>7062</v>
      </c>
      <c r="B4217" s="4" t="s">
        <v>16612</v>
      </c>
      <c r="C4217" s="4" t="s">
        <v>29230</v>
      </c>
      <c r="E4217" s="4" t="s">
        <v>10004</v>
      </c>
      <c r="F4217" s="4">
        <v>399.21892200000002</v>
      </c>
    </row>
    <row r="4218" spans="1:6">
      <c r="A4218" s="4" t="s">
        <v>3985</v>
      </c>
      <c r="B4218" s="4" t="s">
        <v>170</v>
      </c>
      <c r="C4218" s="4" t="s">
        <v>11781</v>
      </c>
      <c r="F4218" s="4">
        <v>467.79719399999999</v>
      </c>
    </row>
    <row r="4219" spans="1:6">
      <c r="A4219" s="4" t="s">
        <v>7062</v>
      </c>
      <c r="B4219" s="4" t="s">
        <v>20371</v>
      </c>
      <c r="C4219" s="4" t="s">
        <v>29231</v>
      </c>
      <c r="E4219" s="4" t="s">
        <v>10004</v>
      </c>
      <c r="F4219" s="4">
        <v>82.151054999999985</v>
      </c>
    </row>
    <row r="4220" spans="1:6">
      <c r="A4220" s="4" t="s">
        <v>7062</v>
      </c>
      <c r="B4220" s="4" t="s">
        <v>20373</v>
      </c>
      <c r="C4220" s="4" t="s">
        <v>29232</v>
      </c>
      <c r="E4220" s="4" t="s">
        <v>10004</v>
      </c>
      <c r="F4220" s="4">
        <v>53.398185749999989</v>
      </c>
    </row>
    <row r="4221" spans="1:6">
      <c r="A4221" s="4" t="s">
        <v>3985</v>
      </c>
      <c r="B4221" s="4" t="s">
        <v>20375</v>
      </c>
      <c r="C4221" s="4" t="s">
        <v>20372</v>
      </c>
      <c r="F4221" s="4">
        <v>47.056067999999996</v>
      </c>
    </row>
    <row r="4222" spans="1:6">
      <c r="A4222" s="4" t="s">
        <v>7062</v>
      </c>
      <c r="B4222" s="4" t="s">
        <v>20376</v>
      </c>
      <c r="C4222" s="4" t="s">
        <v>29233</v>
      </c>
      <c r="E4222" s="4" t="s">
        <v>10004</v>
      </c>
      <c r="F4222" s="4">
        <v>69.828396749999996</v>
      </c>
    </row>
    <row r="4223" spans="1:6">
      <c r="A4223" s="4" t="s">
        <v>3985</v>
      </c>
      <c r="B4223" s="4" t="s">
        <v>171</v>
      </c>
      <c r="C4223" s="4" t="s">
        <v>11782</v>
      </c>
      <c r="F4223" s="4">
        <v>1.316106</v>
      </c>
    </row>
    <row r="4224" spans="1:6">
      <c r="A4224" s="4" t="s">
        <v>3985</v>
      </c>
      <c r="B4224" s="4" t="s">
        <v>172</v>
      </c>
      <c r="C4224" s="4" t="s">
        <v>11783</v>
      </c>
      <c r="F4224" s="4">
        <v>1.316106</v>
      </c>
    </row>
    <row r="4225" spans="1:6">
      <c r="A4225" s="4" t="s">
        <v>3985</v>
      </c>
      <c r="B4225" s="4" t="s">
        <v>173</v>
      </c>
      <c r="C4225" s="4" t="s">
        <v>11784</v>
      </c>
      <c r="F4225" s="4">
        <v>6.1139105999999996</v>
      </c>
    </row>
    <row r="4226" spans="1:6">
      <c r="A4226" s="4" t="s">
        <v>3985</v>
      </c>
      <c r="B4226" s="4" t="s">
        <v>174</v>
      </c>
      <c r="C4226" s="4" t="s">
        <v>11785</v>
      </c>
      <c r="F4226" s="4">
        <v>3.9483179999999996</v>
      </c>
    </row>
    <row r="4227" spans="1:6">
      <c r="A4227" s="4" t="s">
        <v>3985</v>
      </c>
      <c r="B4227" s="4" t="s">
        <v>175</v>
      </c>
      <c r="C4227" s="4" t="s">
        <v>11786</v>
      </c>
      <c r="F4227" s="4">
        <v>51.854576399999999</v>
      </c>
    </row>
    <row r="4228" spans="1:6">
      <c r="A4228" s="4" t="s">
        <v>3985</v>
      </c>
      <c r="B4228" s="4" t="s">
        <v>177</v>
      </c>
      <c r="C4228" s="4" t="s">
        <v>12481</v>
      </c>
      <c r="F4228" s="4">
        <v>51.854576399999999</v>
      </c>
    </row>
    <row r="4229" spans="1:6">
      <c r="A4229" s="4" t="s">
        <v>3985</v>
      </c>
      <c r="B4229" s="4" t="s">
        <v>18674</v>
      </c>
      <c r="C4229" s="4" t="s">
        <v>28357</v>
      </c>
      <c r="F4229" s="4">
        <v>55.764185399999995</v>
      </c>
    </row>
    <row r="4230" spans="1:6">
      <c r="A4230" s="4" t="s">
        <v>3985</v>
      </c>
      <c r="B4230" s="4" t="s">
        <v>18676</v>
      </c>
      <c r="C4230" s="4" t="s">
        <v>28358</v>
      </c>
      <c r="F4230" s="4">
        <v>84.065860199999989</v>
      </c>
    </row>
    <row r="4231" spans="1:6">
      <c r="A4231" s="4" t="s">
        <v>3985</v>
      </c>
      <c r="B4231" s="4" t="s">
        <v>178</v>
      </c>
      <c r="C4231" s="4" t="s">
        <v>12477</v>
      </c>
      <c r="F4231" s="4">
        <v>67.480343999999988</v>
      </c>
    </row>
    <row r="4232" spans="1:6">
      <c r="A4232" s="4" t="s">
        <v>7062</v>
      </c>
      <c r="B4232" s="4" t="s">
        <v>18678</v>
      </c>
      <c r="C4232" s="4" t="s">
        <v>28686</v>
      </c>
      <c r="F4232" s="4">
        <v>34.313769000000001</v>
      </c>
    </row>
    <row r="4233" spans="1:6">
      <c r="A4233" s="4" t="s">
        <v>3985</v>
      </c>
      <c r="B4233" s="4" t="s">
        <v>179</v>
      </c>
      <c r="C4233" s="4" t="s">
        <v>11787</v>
      </c>
      <c r="F4233" s="4">
        <v>56.018257199999994</v>
      </c>
    </row>
    <row r="4234" spans="1:6">
      <c r="A4234" s="4" t="s">
        <v>3985</v>
      </c>
      <c r="B4234" s="4" t="s">
        <v>180</v>
      </c>
      <c r="C4234" s="4" t="s">
        <v>25332</v>
      </c>
      <c r="F4234" s="4">
        <v>77.410961999999998</v>
      </c>
    </row>
    <row r="4235" spans="1:6">
      <c r="A4235" s="4" t="s">
        <v>7062</v>
      </c>
      <c r="B4235" s="4" t="s">
        <v>18623</v>
      </c>
      <c r="C4235" s="4" t="s">
        <v>18624</v>
      </c>
      <c r="E4235" s="4" t="s">
        <v>10004</v>
      </c>
      <c r="F4235" s="4">
        <v>107.61788204999999</v>
      </c>
    </row>
    <row r="4236" spans="1:6">
      <c r="A4236" s="4" t="s">
        <v>3985</v>
      </c>
      <c r="B4236" s="4" t="s">
        <v>181</v>
      </c>
      <c r="C4236" s="4" t="s">
        <v>11788</v>
      </c>
      <c r="F4236" s="4">
        <v>90.332729999999998</v>
      </c>
    </row>
    <row r="4237" spans="1:6">
      <c r="A4237" s="4" t="s">
        <v>3985</v>
      </c>
      <c r="B4237" s="4" t="s">
        <v>182</v>
      </c>
      <c r="C4237" s="4" t="s">
        <v>25774</v>
      </c>
      <c r="F4237" s="4">
        <v>151.152984</v>
      </c>
    </row>
    <row r="4238" spans="1:6">
      <c r="A4238" s="4" t="s">
        <v>3985</v>
      </c>
      <c r="B4238" s="4" t="s">
        <v>183</v>
      </c>
      <c r="C4238" s="4" t="s">
        <v>28359</v>
      </c>
      <c r="F4238" s="4">
        <v>125.47591200000001</v>
      </c>
    </row>
    <row r="4239" spans="1:6">
      <c r="A4239" s="4" t="s">
        <v>3985</v>
      </c>
      <c r="B4239" s="4" t="s">
        <v>184</v>
      </c>
      <c r="C4239" s="4" t="s">
        <v>11789</v>
      </c>
      <c r="F4239" s="4">
        <v>101.6991</v>
      </c>
    </row>
    <row r="4240" spans="1:6">
      <c r="A4240" s="4" t="s">
        <v>3985</v>
      </c>
      <c r="B4240" s="4" t="s">
        <v>185</v>
      </c>
      <c r="C4240" s="4" t="s">
        <v>11790</v>
      </c>
      <c r="F4240" s="4">
        <v>77.769899999999993</v>
      </c>
    </row>
    <row r="4241" spans="1:6">
      <c r="A4241" s="4" t="s">
        <v>3985</v>
      </c>
      <c r="B4241" s="4" t="s">
        <v>186</v>
      </c>
      <c r="C4241" s="4" t="s">
        <v>11791</v>
      </c>
      <c r="F4241" s="4">
        <v>23.151501</v>
      </c>
    </row>
    <row r="4242" spans="1:6">
      <c r="A4242" s="4" t="s">
        <v>3985</v>
      </c>
      <c r="B4242" s="4" t="s">
        <v>188</v>
      </c>
      <c r="C4242" s="4" t="s">
        <v>11792</v>
      </c>
      <c r="F4242" s="4">
        <v>32.017269599999999</v>
      </c>
    </row>
    <row r="4243" spans="1:6">
      <c r="A4243" s="4" t="s">
        <v>3985</v>
      </c>
      <c r="B4243" s="4" t="s">
        <v>189</v>
      </c>
      <c r="C4243" s="4" t="s">
        <v>11793</v>
      </c>
      <c r="F4243" s="4">
        <v>35.714331000000001</v>
      </c>
    </row>
    <row r="4244" spans="1:6">
      <c r="A4244" s="4" t="s">
        <v>3985</v>
      </c>
      <c r="B4244" s="4" t="s">
        <v>190</v>
      </c>
      <c r="C4244" s="4" t="s">
        <v>11794</v>
      </c>
      <c r="F4244" s="4">
        <v>35.092171799999996</v>
      </c>
    </row>
    <row r="4245" spans="1:6">
      <c r="A4245" s="4" t="s">
        <v>3985</v>
      </c>
      <c r="B4245" s="4" t="s">
        <v>191</v>
      </c>
      <c r="C4245" s="4" t="s">
        <v>11795</v>
      </c>
      <c r="F4245" s="4">
        <v>38.884949999999996</v>
      </c>
    </row>
    <row r="4246" spans="1:6">
      <c r="A4246" s="4" t="s">
        <v>3985</v>
      </c>
      <c r="B4246" s="4" t="s">
        <v>192</v>
      </c>
      <c r="C4246" s="4" t="s">
        <v>11796</v>
      </c>
      <c r="F4246" s="4">
        <v>34.505906400000001</v>
      </c>
    </row>
    <row r="4247" spans="1:6">
      <c r="A4247" s="4" t="s">
        <v>3985</v>
      </c>
      <c r="B4247" s="4" t="s">
        <v>193</v>
      </c>
      <c r="C4247" s="4" t="s">
        <v>11797</v>
      </c>
      <c r="F4247" s="4">
        <v>61.342504199999993</v>
      </c>
    </row>
    <row r="4248" spans="1:6">
      <c r="A4248" s="4" t="s">
        <v>3985</v>
      </c>
      <c r="B4248" s="4" t="s">
        <v>194</v>
      </c>
      <c r="C4248" s="4" t="s">
        <v>11798</v>
      </c>
      <c r="F4248" s="4">
        <v>61.342504199999993</v>
      </c>
    </row>
    <row r="4249" spans="1:6">
      <c r="A4249" s="4" t="s">
        <v>3985</v>
      </c>
      <c r="B4249" s="4" t="s">
        <v>195</v>
      </c>
      <c r="C4249" s="4" t="s">
        <v>11799</v>
      </c>
      <c r="F4249" s="4">
        <v>66.283884</v>
      </c>
    </row>
    <row r="4250" spans="1:6">
      <c r="A4250" s="4" t="s">
        <v>3985</v>
      </c>
      <c r="B4250" s="4" t="s">
        <v>196</v>
      </c>
      <c r="C4250" s="4" t="s">
        <v>11800</v>
      </c>
      <c r="F4250" s="4">
        <v>101.01711780000001</v>
      </c>
    </row>
    <row r="4251" spans="1:6">
      <c r="A4251" s="4" t="s">
        <v>3985</v>
      </c>
      <c r="B4251" s="4" t="s">
        <v>197</v>
      </c>
      <c r="C4251" s="4" t="s">
        <v>11801</v>
      </c>
      <c r="F4251" s="4">
        <v>103.46986080000001</v>
      </c>
    </row>
    <row r="4252" spans="1:6">
      <c r="A4252" s="4" t="s">
        <v>3985</v>
      </c>
      <c r="B4252" s="4" t="s">
        <v>198</v>
      </c>
      <c r="C4252" s="4" t="s">
        <v>11802</v>
      </c>
      <c r="F4252" s="4">
        <v>108.4112406</v>
      </c>
    </row>
    <row r="4253" spans="1:6">
      <c r="A4253" s="4" t="s">
        <v>3985</v>
      </c>
      <c r="B4253" s="4" t="s">
        <v>199</v>
      </c>
      <c r="C4253" s="4" t="s">
        <v>11803</v>
      </c>
      <c r="F4253" s="4">
        <v>71.452591200000001</v>
      </c>
    </row>
    <row r="4254" spans="1:6">
      <c r="A4254" s="4" t="s">
        <v>7062</v>
      </c>
      <c r="B4254" s="4" t="s">
        <v>19441</v>
      </c>
      <c r="C4254" s="4" t="s">
        <v>29234</v>
      </c>
      <c r="E4254" s="4" t="s">
        <v>10004</v>
      </c>
      <c r="F4254" s="4">
        <v>27.931358699999997</v>
      </c>
    </row>
    <row r="4255" spans="1:6">
      <c r="A4255" s="4" t="s">
        <v>3985</v>
      </c>
      <c r="B4255" s="4" t="s">
        <v>200</v>
      </c>
      <c r="C4255" s="4" t="s">
        <v>6024</v>
      </c>
      <c r="F4255" s="4">
        <v>37.447086599999999</v>
      </c>
    </row>
    <row r="4256" spans="1:6">
      <c r="A4256" s="4" t="s">
        <v>3985</v>
      </c>
      <c r="B4256" s="4" t="s">
        <v>201</v>
      </c>
      <c r="C4256" s="4" t="s">
        <v>11804</v>
      </c>
      <c r="F4256" s="4">
        <v>163.22162399999999</v>
      </c>
    </row>
    <row r="4257" spans="1:6">
      <c r="A4257" s="4" t="s">
        <v>3985</v>
      </c>
      <c r="B4257" s="4" t="s">
        <v>202</v>
      </c>
      <c r="C4257" s="4" t="s">
        <v>11805</v>
      </c>
      <c r="F4257" s="4">
        <v>187.95193200000003</v>
      </c>
    </row>
    <row r="4258" spans="1:6">
      <c r="A4258" s="4" t="s">
        <v>3985</v>
      </c>
      <c r="B4258" s="4" t="s">
        <v>203</v>
      </c>
      <c r="C4258" s="4" t="s">
        <v>11806</v>
      </c>
      <c r="F4258" s="4">
        <v>57.310433999999994</v>
      </c>
    </row>
    <row r="4259" spans="1:6">
      <c r="A4259" s="4" t="s">
        <v>3985</v>
      </c>
      <c r="B4259" s="4" t="s">
        <v>204</v>
      </c>
      <c r="C4259" s="4" t="s">
        <v>11807</v>
      </c>
      <c r="F4259" s="4">
        <v>53.840699999999998</v>
      </c>
    </row>
    <row r="4260" spans="1:6">
      <c r="A4260" s="4" t="s">
        <v>3985</v>
      </c>
      <c r="B4260" s="4" t="s">
        <v>205</v>
      </c>
      <c r="C4260" s="4" t="s">
        <v>11808</v>
      </c>
      <c r="F4260" s="4">
        <v>54.199637999999993</v>
      </c>
    </row>
    <row r="4261" spans="1:6">
      <c r="A4261" s="4" t="s">
        <v>7062</v>
      </c>
      <c r="B4261" s="4" t="s">
        <v>206</v>
      </c>
      <c r="C4261" s="4" t="s">
        <v>12175</v>
      </c>
      <c r="E4261" s="4" t="s">
        <v>10004</v>
      </c>
      <c r="F4261" s="4">
        <v>114.32175299999999</v>
      </c>
    </row>
    <row r="4262" spans="1:6">
      <c r="A4262" s="4" t="s">
        <v>3985</v>
      </c>
      <c r="B4262" s="4" t="s">
        <v>13949</v>
      </c>
      <c r="C4262" s="4" t="s">
        <v>13950</v>
      </c>
      <c r="F4262" s="4">
        <v>61.342504199999993</v>
      </c>
    </row>
    <row r="4263" spans="1:6">
      <c r="A4263" s="4" t="s">
        <v>7062</v>
      </c>
      <c r="B4263" s="4" t="s">
        <v>18876</v>
      </c>
      <c r="C4263" s="4" t="s">
        <v>29235</v>
      </c>
      <c r="E4263" s="4" t="s">
        <v>10004</v>
      </c>
      <c r="F4263" s="4">
        <v>464.39661600000005</v>
      </c>
    </row>
    <row r="4264" spans="1:6">
      <c r="A4264" s="4" t="s">
        <v>3985</v>
      </c>
      <c r="B4264" s="4" t="s">
        <v>25775</v>
      </c>
      <c r="C4264" s="4" t="s">
        <v>25776</v>
      </c>
      <c r="F4264" s="4">
        <v>47.623799999999989</v>
      </c>
    </row>
    <row r="4265" spans="1:6">
      <c r="A4265" s="4" t="s">
        <v>3985</v>
      </c>
      <c r="B4265" s="4" t="s">
        <v>209</v>
      </c>
      <c r="C4265" s="4" t="s">
        <v>11809</v>
      </c>
      <c r="F4265" s="4">
        <v>3.3574778999999992</v>
      </c>
    </row>
    <row r="4266" spans="1:6">
      <c r="A4266" s="4" t="s">
        <v>3985</v>
      </c>
      <c r="B4266" s="4" t="s">
        <v>210</v>
      </c>
      <c r="C4266" s="4" t="s">
        <v>11810</v>
      </c>
      <c r="F4266" s="4">
        <v>3.6970613999999995</v>
      </c>
    </row>
    <row r="4267" spans="1:6">
      <c r="A4267" s="4" t="s">
        <v>3985</v>
      </c>
      <c r="B4267" s="4" t="s">
        <v>211</v>
      </c>
      <c r="C4267" s="4" t="s">
        <v>28360</v>
      </c>
      <c r="F4267" s="4">
        <v>3.2860421999999994</v>
      </c>
    </row>
    <row r="4268" spans="1:6">
      <c r="A4268" s="4" t="s">
        <v>3985</v>
      </c>
      <c r="B4268" s="4" t="s">
        <v>212</v>
      </c>
      <c r="C4268" s="4" t="s">
        <v>11811</v>
      </c>
      <c r="F4268" s="4">
        <v>3.2860421999999994</v>
      </c>
    </row>
    <row r="4269" spans="1:6">
      <c r="A4269" s="4" t="s">
        <v>3985</v>
      </c>
      <c r="B4269" s="4" t="s">
        <v>213</v>
      </c>
      <c r="C4269" s="4" t="s">
        <v>11812</v>
      </c>
      <c r="F4269" s="4">
        <v>3.2860421999999994</v>
      </c>
    </row>
    <row r="4270" spans="1:6">
      <c r="A4270" s="4" t="s">
        <v>3985</v>
      </c>
      <c r="B4270" s="4" t="s">
        <v>214</v>
      </c>
      <c r="C4270" s="4" t="s">
        <v>11813</v>
      </c>
      <c r="F4270" s="4">
        <v>4.6661939999999991</v>
      </c>
    </row>
    <row r="4271" spans="1:6">
      <c r="A4271" s="4" t="s">
        <v>3985</v>
      </c>
      <c r="B4271" s="4" t="s">
        <v>215</v>
      </c>
      <c r="C4271" s="4" t="s">
        <v>11814</v>
      </c>
      <c r="F4271" s="4">
        <v>7.8966359999999991</v>
      </c>
    </row>
    <row r="4272" spans="1:6">
      <c r="A4272" s="4" t="s">
        <v>3985</v>
      </c>
      <c r="B4272" s="4" t="s">
        <v>216</v>
      </c>
      <c r="C4272" s="4" t="s">
        <v>28361</v>
      </c>
      <c r="F4272" s="4">
        <v>11.713812599999999</v>
      </c>
    </row>
    <row r="4273" spans="1:6">
      <c r="A4273" s="4" t="s">
        <v>3985</v>
      </c>
      <c r="B4273" s="4" t="s">
        <v>218</v>
      </c>
      <c r="C4273" s="4" t="s">
        <v>11815</v>
      </c>
      <c r="F4273" s="4">
        <v>11.0792196</v>
      </c>
    </row>
    <row r="4274" spans="1:6">
      <c r="A4274" s="4" t="s">
        <v>3985</v>
      </c>
      <c r="B4274" s="4" t="s">
        <v>219</v>
      </c>
      <c r="C4274" s="4" t="s">
        <v>11816</v>
      </c>
      <c r="F4274" s="4">
        <v>31.107959999999999</v>
      </c>
    </row>
    <row r="4275" spans="1:6">
      <c r="A4275" s="4" t="s">
        <v>3985</v>
      </c>
      <c r="B4275" s="4" t="s">
        <v>220</v>
      </c>
      <c r="C4275" s="4" t="s">
        <v>11817</v>
      </c>
      <c r="F4275" s="4">
        <v>35.893799999999999</v>
      </c>
    </row>
    <row r="4276" spans="1:6">
      <c r="A4276" s="4" t="s">
        <v>3985</v>
      </c>
      <c r="B4276" s="4" t="s">
        <v>28362</v>
      </c>
      <c r="C4276" s="4" t="s">
        <v>28363</v>
      </c>
      <c r="F4276" s="4">
        <v>14.610653399999999</v>
      </c>
    </row>
    <row r="4277" spans="1:6">
      <c r="A4277" s="4" t="s">
        <v>3985</v>
      </c>
      <c r="B4277" s="4" t="s">
        <v>16349</v>
      </c>
      <c r="C4277" s="4" t="s">
        <v>28364</v>
      </c>
      <c r="F4277" s="4">
        <v>126.942876</v>
      </c>
    </row>
    <row r="4278" spans="1:6">
      <c r="A4278" s="4" t="s">
        <v>7062</v>
      </c>
      <c r="B4278" s="4" t="s">
        <v>20263</v>
      </c>
      <c r="C4278" s="4" t="s">
        <v>29236</v>
      </c>
      <c r="E4278" s="4" t="s">
        <v>10004</v>
      </c>
      <c r="F4278" s="4">
        <v>108.04033799999998</v>
      </c>
    </row>
    <row r="4279" spans="1:6">
      <c r="A4279" s="4" t="s">
        <v>7062</v>
      </c>
      <c r="B4279" s="4" t="s">
        <v>19574</v>
      </c>
      <c r="C4279" s="4" t="s">
        <v>19575</v>
      </c>
      <c r="E4279" s="4" t="s">
        <v>10004</v>
      </c>
      <c r="F4279" s="4">
        <v>38.610995849999995</v>
      </c>
    </row>
    <row r="4280" spans="1:6">
      <c r="A4280" s="4" t="s">
        <v>3985</v>
      </c>
      <c r="B4280" s="4" t="s">
        <v>221</v>
      </c>
      <c r="C4280" s="4" t="s">
        <v>27530</v>
      </c>
      <c r="F4280" s="4">
        <v>54.714115799999995</v>
      </c>
    </row>
    <row r="4281" spans="1:6">
      <c r="A4281" s="4" t="s">
        <v>3985</v>
      </c>
      <c r="B4281" s="4" t="s">
        <v>222</v>
      </c>
      <c r="C4281" s="4" t="s">
        <v>11818</v>
      </c>
      <c r="F4281" s="4">
        <v>55.862717399999994</v>
      </c>
    </row>
    <row r="4282" spans="1:6">
      <c r="A4282" s="4" t="s">
        <v>7062</v>
      </c>
      <c r="B4282" s="4" t="s">
        <v>19523</v>
      </c>
      <c r="C4282" s="4" t="s">
        <v>19524</v>
      </c>
      <c r="E4282" s="4" t="s">
        <v>10004</v>
      </c>
      <c r="F4282" s="4">
        <v>58.327249049999992</v>
      </c>
    </row>
    <row r="4283" spans="1:6">
      <c r="A4283" s="4" t="s">
        <v>3985</v>
      </c>
      <c r="B4283" s="4" t="s">
        <v>18753</v>
      </c>
      <c r="C4283" s="4" t="s">
        <v>25777</v>
      </c>
      <c r="F4283" s="4">
        <v>25.723889999999997</v>
      </c>
    </row>
    <row r="4284" spans="1:6">
      <c r="A4284" s="4" t="s">
        <v>3985</v>
      </c>
      <c r="B4284" s="4" t="s">
        <v>223</v>
      </c>
      <c r="C4284" s="4" t="s">
        <v>11819</v>
      </c>
      <c r="F4284" s="4">
        <v>35.714331000000001</v>
      </c>
    </row>
    <row r="4285" spans="1:6">
      <c r="A4285" s="4" t="s">
        <v>7062</v>
      </c>
      <c r="B4285" s="4" t="s">
        <v>13951</v>
      </c>
      <c r="C4285" s="4" t="s">
        <v>13952</v>
      </c>
      <c r="E4285" s="4" t="s">
        <v>10004</v>
      </c>
      <c r="F4285" s="4">
        <v>41.76841859999999</v>
      </c>
    </row>
    <row r="4286" spans="1:6">
      <c r="A4286" s="4" t="s">
        <v>3985</v>
      </c>
      <c r="B4286" s="4" t="s">
        <v>224</v>
      </c>
      <c r="C4286" s="4" t="s">
        <v>11820</v>
      </c>
      <c r="F4286" s="4">
        <v>45.884241000000003</v>
      </c>
    </row>
    <row r="4287" spans="1:6">
      <c r="A4287" s="4" t="s">
        <v>3985</v>
      </c>
      <c r="B4287" s="4" t="s">
        <v>18684</v>
      </c>
      <c r="C4287" s="4" t="s">
        <v>25778</v>
      </c>
      <c r="F4287" s="4">
        <v>21.300976200000001</v>
      </c>
    </row>
    <row r="4288" spans="1:6">
      <c r="A4288" s="4" t="s">
        <v>3985</v>
      </c>
      <c r="B4288" s="4" t="s">
        <v>225</v>
      </c>
      <c r="C4288" s="4" t="s">
        <v>11821</v>
      </c>
      <c r="F4288" s="4">
        <v>138.60576</v>
      </c>
    </row>
    <row r="4289" spans="1:6">
      <c r="A4289" s="4" t="s">
        <v>3985</v>
      </c>
      <c r="B4289" s="4" t="s">
        <v>17337</v>
      </c>
      <c r="C4289" s="4" t="s">
        <v>28365</v>
      </c>
      <c r="F4289" s="4">
        <v>4.0201055999999999</v>
      </c>
    </row>
    <row r="4290" spans="1:6">
      <c r="A4290" s="4" t="s">
        <v>3985</v>
      </c>
      <c r="B4290" s="4" t="s">
        <v>6055</v>
      </c>
      <c r="C4290" s="4" t="s">
        <v>11822</v>
      </c>
      <c r="F4290" s="4">
        <v>4.426902000000001</v>
      </c>
    </row>
    <row r="4291" spans="1:6">
      <c r="A4291" s="4" t="s">
        <v>3985</v>
      </c>
      <c r="B4291" s="4" t="s">
        <v>6056</v>
      </c>
      <c r="C4291" s="4" t="s">
        <v>11823</v>
      </c>
      <c r="F4291" s="4">
        <v>4.8456630000000001</v>
      </c>
    </row>
    <row r="4292" spans="1:6">
      <c r="A4292" s="4" t="s">
        <v>3985</v>
      </c>
      <c r="B4292" s="4" t="s">
        <v>17346</v>
      </c>
      <c r="C4292" s="4" t="s">
        <v>28366</v>
      </c>
      <c r="F4292" s="4">
        <v>5.3122824</v>
      </c>
    </row>
    <row r="4293" spans="1:6">
      <c r="A4293" s="4" t="s">
        <v>3985</v>
      </c>
      <c r="B4293" s="4" t="s">
        <v>17350</v>
      </c>
      <c r="C4293" s="4" t="s">
        <v>28367</v>
      </c>
      <c r="F4293" s="4">
        <v>6.3173088000000002</v>
      </c>
    </row>
    <row r="4294" spans="1:6">
      <c r="A4294" s="4" t="s">
        <v>3985</v>
      </c>
      <c r="B4294" s="4" t="s">
        <v>18581</v>
      </c>
      <c r="C4294" s="4" t="s">
        <v>28368</v>
      </c>
      <c r="F4294" s="4">
        <v>80.593545599999999</v>
      </c>
    </row>
    <row r="4295" spans="1:6">
      <c r="A4295" s="4" t="s">
        <v>3985</v>
      </c>
      <c r="B4295" s="4" t="s">
        <v>17356</v>
      </c>
      <c r="C4295" s="4" t="s">
        <v>28369</v>
      </c>
      <c r="F4295" s="4">
        <v>5.2404948000000005</v>
      </c>
    </row>
    <row r="4296" spans="1:6">
      <c r="A4296" s="4" t="s">
        <v>3985</v>
      </c>
      <c r="B4296" s="4" t="s">
        <v>17358</v>
      </c>
      <c r="C4296" s="4" t="s">
        <v>28370</v>
      </c>
      <c r="F4296" s="4">
        <v>4.5226188</v>
      </c>
    </row>
    <row r="4297" spans="1:6">
      <c r="A4297" s="4" t="s">
        <v>3985</v>
      </c>
      <c r="B4297" s="4" t="s">
        <v>6057</v>
      </c>
      <c r="C4297" s="4" t="s">
        <v>11824</v>
      </c>
      <c r="F4297" s="4">
        <v>10.349379000000001</v>
      </c>
    </row>
    <row r="4298" spans="1:6">
      <c r="A4298" s="4" t="s">
        <v>3985</v>
      </c>
      <c r="B4298" s="4" t="s">
        <v>17367</v>
      </c>
      <c r="C4298" s="4" t="s">
        <v>28371</v>
      </c>
      <c r="F4298" s="4">
        <v>5.8147956000000001</v>
      </c>
    </row>
    <row r="4299" spans="1:6">
      <c r="A4299" s="4" t="s">
        <v>3985</v>
      </c>
      <c r="B4299" s="4" t="s">
        <v>6058</v>
      </c>
      <c r="C4299" s="4" t="s">
        <v>11825</v>
      </c>
      <c r="F4299" s="4">
        <v>8.0162820000000004</v>
      </c>
    </row>
    <row r="4300" spans="1:6">
      <c r="A4300" s="4" t="s">
        <v>3985</v>
      </c>
      <c r="B4300" s="4" t="s">
        <v>6059</v>
      </c>
      <c r="C4300" s="4" t="s">
        <v>11826</v>
      </c>
      <c r="F4300" s="4">
        <v>17.121342600000002</v>
      </c>
    </row>
    <row r="4301" spans="1:6">
      <c r="A4301" s="4" t="s">
        <v>3985</v>
      </c>
      <c r="B4301" s="4" t="s">
        <v>6060</v>
      </c>
      <c r="C4301" s="4" t="s">
        <v>11827</v>
      </c>
      <c r="F4301" s="4">
        <v>35.714331000000001</v>
      </c>
    </row>
    <row r="4302" spans="1:6">
      <c r="A4302" s="4" t="s">
        <v>3985</v>
      </c>
      <c r="B4302" s="4" t="s">
        <v>6061</v>
      </c>
      <c r="C4302" s="4" t="s">
        <v>11828</v>
      </c>
      <c r="F4302" s="4">
        <v>63.053442000000004</v>
      </c>
    </row>
    <row r="4303" spans="1:6">
      <c r="A4303" s="4" t="s">
        <v>3985</v>
      </c>
      <c r="B4303" s="4" t="s">
        <v>6062</v>
      </c>
      <c r="C4303" s="4" t="s">
        <v>11829</v>
      </c>
      <c r="F4303" s="4">
        <v>65.159211599999992</v>
      </c>
    </row>
    <row r="4304" spans="1:6">
      <c r="A4304" s="4" t="s">
        <v>3985</v>
      </c>
      <c r="B4304" s="4" t="s">
        <v>6063</v>
      </c>
      <c r="C4304" s="4" t="s">
        <v>11830</v>
      </c>
      <c r="F4304" s="4">
        <v>62.826114599999997</v>
      </c>
    </row>
    <row r="4305" spans="1:6">
      <c r="A4305" s="4" t="s">
        <v>3985</v>
      </c>
      <c r="B4305" s="4" t="s">
        <v>16268</v>
      </c>
      <c r="C4305" s="4" t="s">
        <v>25779</v>
      </c>
      <c r="F4305" s="4">
        <v>7.1548308</v>
      </c>
    </row>
    <row r="4306" spans="1:6">
      <c r="A4306" s="4" t="s">
        <v>7062</v>
      </c>
      <c r="B4306" s="4" t="s">
        <v>20480</v>
      </c>
      <c r="C4306" s="4" t="s">
        <v>29237</v>
      </c>
      <c r="E4306" s="4" t="s">
        <v>10004</v>
      </c>
      <c r="F4306" s="4">
        <v>436.47228000000001</v>
      </c>
    </row>
    <row r="4307" spans="1:6">
      <c r="A4307" s="4" t="s">
        <v>3985</v>
      </c>
      <c r="B4307" s="4" t="s">
        <v>1664</v>
      </c>
      <c r="C4307" s="4" t="s">
        <v>12283</v>
      </c>
      <c r="F4307" s="4">
        <v>25.711925399999998</v>
      </c>
    </row>
    <row r="4308" spans="1:6">
      <c r="A4308" s="4" t="s">
        <v>3985</v>
      </c>
      <c r="B4308" s="4" t="s">
        <v>1665</v>
      </c>
      <c r="C4308" s="4" t="s">
        <v>11831</v>
      </c>
      <c r="F4308" s="4">
        <v>147.5532</v>
      </c>
    </row>
    <row r="4309" spans="1:6">
      <c r="A4309" s="4" t="s">
        <v>3985</v>
      </c>
      <c r="B4309" s="4" t="s">
        <v>1666</v>
      </c>
      <c r="C4309" s="4" t="s">
        <v>11132</v>
      </c>
      <c r="F4309" s="4">
        <v>24.531183599999999</v>
      </c>
    </row>
    <row r="4310" spans="1:6">
      <c r="A4310" s="4" t="s">
        <v>3985</v>
      </c>
      <c r="B4310" s="4" t="s">
        <v>1667</v>
      </c>
      <c r="C4310" s="4" t="s">
        <v>12176</v>
      </c>
      <c r="F4310" s="4">
        <v>32.860422</v>
      </c>
    </row>
    <row r="4311" spans="1:6">
      <c r="A4311" s="4" t="s">
        <v>3985</v>
      </c>
      <c r="B4311" s="4" t="s">
        <v>1668</v>
      </c>
      <c r="C4311" s="4" t="s">
        <v>9439</v>
      </c>
      <c r="F4311" s="4">
        <v>36.394436399999996</v>
      </c>
    </row>
    <row r="4312" spans="1:6">
      <c r="A4312" s="4" t="s">
        <v>7062</v>
      </c>
      <c r="B4312" s="4" t="s">
        <v>1669</v>
      </c>
      <c r="C4312" s="4" t="s">
        <v>29238</v>
      </c>
      <c r="F4312" s="4">
        <v>49.039376399999988</v>
      </c>
    </row>
    <row r="4313" spans="1:6">
      <c r="A4313" s="4" t="s">
        <v>3985</v>
      </c>
      <c r="B4313" s="4" t="s">
        <v>1670</v>
      </c>
      <c r="C4313" s="4" t="s">
        <v>8598</v>
      </c>
      <c r="F4313" s="4">
        <v>61.868242799999997</v>
      </c>
    </row>
    <row r="4314" spans="1:6">
      <c r="A4314" s="4" t="s">
        <v>3985</v>
      </c>
      <c r="B4314" s="4" t="s">
        <v>16278</v>
      </c>
      <c r="C4314" s="4" t="s">
        <v>28372</v>
      </c>
      <c r="F4314" s="4">
        <v>6.4489193999999994</v>
      </c>
    </row>
    <row r="4315" spans="1:6">
      <c r="A4315" s="4" t="s">
        <v>7062</v>
      </c>
      <c r="B4315" s="4" t="s">
        <v>16861</v>
      </c>
      <c r="C4315" s="4" t="s">
        <v>29239</v>
      </c>
      <c r="E4315" s="4" t="s">
        <v>10004</v>
      </c>
      <c r="F4315" s="4">
        <v>2.8715039999999998</v>
      </c>
    </row>
    <row r="4316" spans="1:6">
      <c r="A4316" s="4" t="s">
        <v>7062</v>
      </c>
      <c r="B4316" s="4" t="s">
        <v>16863</v>
      </c>
      <c r="C4316" s="4" t="s">
        <v>29240</v>
      </c>
      <c r="E4316" s="4" t="s">
        <v>10004</v>
      </c>
      <c r="F4316" s="4">
        <v>3.5175924000000003</v>
      </c>
    </row>
    <row r="4317" spans="1:6">
      <c r="A4317" s="4" t="s">
        <v>3985</v>
      </c>
      <c r="B4317" s="4" t="s">
        <v>16871</v>
      </c>
      <c r="C4317" s="4" t="s">
        <v>28373</v>
      </c>
      <c r="F4317" s="4">
        <v>3.7329552000000001</v>
      </c>
    </row>
    <row r="4318" spans="1:6">
      <c r="A4318" s="4" t="s">
        <v>3985</v>
      </c>
      <c r="B4318" s="4" t="s">
        <v>16873</v>
      </c>
      <c r="C4318" s="4" t="s">
        <v>28374</v>
      </c>
      <c r="F4318" s="4">
        <v>4.5704772</v>
      </c>
    </row>
    <row r="4319" spans="1:6">
      <c r="A4319" s="4" t="s">
        <v>3985</v>
      </c>
      <c r="B4319" s="4" t="s">
        <v>16875</v>
      </c>
      <c r="C4319" s="4" t="s">
        <v>28375</v>
      </c>
      <c r="F4319" s="4">
        <v>5.1614345999999998</v>
      </c>
    </row>
    <row r="4320" spans="1:6">
      <c r="A4320" s="4" t="s">
        <v>3985</v>
      </c>
      <c r="B4320" s="4" t="s">
        <v>6052</v>
      </c>
      <c r="C4320" s="4" t="s">
        <v>11832</v>
      </c>
      <c r="F4320" s="4">
        <v>16.212033000000002</v>
      </c>
    </row>
    <row r="4321" spans="1:6">
      <c r="A4321" s="4" t="s">
        <v>7062</v>
      </c>
      <c r="B4321" s="4" t="s">
        <v>16882</v>
      </c>
      <c r="C4321" s="4" t="s">
        <v>29241</v>
      </c>
      <c r="E4321" s="4" t="s">
        <v>10004</v>
      </c>
      <c r="F4321" s="4">
        <v>12.574794600000001</v>
      </c>
    </row>
    <row r="4322" spans="1:6">
      <c r="A4322" s="4" t="s">
        <v>3985</v>
      </c>
      <c r="B4322" s="4" t="s">
        <v>6053</v>
      </c>
      <c r="C4322" s="4" t="s">
        <v>11833</v>
      </c>
      <c r="F4322" s="4">
        <v>13.974652799999999</v>
      </c>
    </row>
    <row r="4323" spans="1:6">
      <c r="A4323" s="4" t="s">
        <v>3985</v>
      </c>
      <c r="B4323" s="4" t="s">
        <v>16891</v>
      </c>
      <c r="C4323" s="4" t="s">
        <v>28376</v>
      </c>
      <c r="F4323" s="4">
        <v>6.402937800000001</v>
      </c>
    </row>
    <row r="4324" spans="1:6">
      <c r="A4324" s="4" t="s">
        <v>3985</v>
      </c>
      <c r="B4324" s="4" t="s">
        <v>16787</v>
      </c>
      <c r="C4324" s="4" t="s">
        <v>28377</v>
      </c>
      <c r="F4324" s="4">
        <v>397.15556400000008</v>
      </c>
    </row>
    <row r="4325" spans="1:6">
      <c r="A4325" s="4" t="s">
        <v>3985</v>
      </c>
      <c r="B4325" s="4" t="s">
        <v>16790</v>
      </c>
      <c r="C4325" s="4" t="s">
        <v>28378</v>
      </c>
      <c r="F4325" s="4">
        <v>346.45687200000003</v>
      </c>
    </row>
    <row r="4326" spans="1:6">
      <c r="A4326" s="4" t="s">
        <v>7062</v>
      </c>
      <c r="B4326" s="4" t="s">
        <v>16792</v>
      </c>
      <c r="C4326" s="4" t="s">
        <v>16793</v>
      </c>
      <c r="E4326" s="4" t="s">
        <v>10004</v>
      </c>
      <c r="F4326" s="4">
        <v>440.6516279999999</v>
      </c>
    </row>
    <row r="4327" spans="1:6">
      <c r="A4327" s="4" t="s">
        <v>3985</v>
      </c>
      <c r="B4327" s="4" t="s">
        <v>6051</v>
      </c>
      <c r="C4327" s="4" t="s">
        <v>12624</v>
      </c>
      <c r="F4327" s="4">
        <v>419.93527499999999</v>
      </c>
    </row>
    <row r="4328" spans="1:6">
      <c r="A4328" s="4" t="s">
        <v>3985</v>
      </c>
      <c r="B4328" s="4" t="s">
        <v>16797</v>
      </c>
      <c r="C4328" s="4" t="s">
        <v>28379</v>
      </c>
      <c r="F4328" s="4">
        <v>424.93577399999998</v>
      </c>
    </row>
    <row r="4329" spans="1:6">
      <c r="A4329" s="4" t="s">
        <v>3985</v>
      </c>
      <c r="B4329" s="4" t="s">
        <v>16799</v>
      </c>
      <c r="C4329" s="4" t="s">
        <v>28380</v>
      </c>
      <c r="F4329" s="4">
        <v>447.33405599999998</v>
      </c>
    </row>
    <row r="4330" spans="1:6">
      <c r="A4330" s="4" t="s">
        <v>3985</v>
      </c>
      <c r="B4330" s="4" t="s">
        <v>16801</v>
      </c>
      <c r="C4330" s="4" t="s">
        <v>28381</v>
      </c>
      <c r="F4330" s="4">
        <v>570.63185999999996</v>
      </c>
    </row>
    <row r="4331" spans="1:6">
      <c r="A4331" s="4" t="s">
        <v>3985</v>
      </c>
      <c r="B4331" s="4" t="s">
        <v>16803</v>
      </c>
      <c r="C4331" s="4" t="s">
        <v>28382</v>
      </c>
      <c r="F4331" s="4">
        <v>589.95224099999996</v>
      </c>
    </row>
    <row r="4332" spans="1:6">
      <c r="A4332" s="4" t="s">
        <v>7062</v>
      </c>
      <c r="B4332" s="4" t="s">
        <v>17163</v>
      </c>
      <c r="C4332" s="4" t="s">
        <v>29242</v>
      </c>
      <c r="E4332" s="4" t="s">
        <v>10004</v>
      </c>
      <c r="F4332" s="4">
        <v>9.9066887999999977</v>
      </c>
    </row>
    <row r="4333" spans="1:6">
      <c r="A4333" s="4" t="s">
        <v>3985</v>
      </c>
      <c r="B4333" s="4" t="s">
        <v>9539</v>
      </c>
      <c r="C4333" s="4" t="s">
        <v>9540</v>
      </c>
      <c r="F4333" s="4">
        <v>8.674335000000001</v>
      </c>
    </row>
    <row r="4334" spans="1:6">
      <c r="A4334" s="4" t="s">
        <v>3985</v>
      </c>
      <c r="B4334" s="4" t="s">
        <v>17073</v>
      </c>
      <c r="C4334" s="4" t="s">
        <v>28383</v>
      </c>
      <c r="F4334" s="4">
        <v>8.7580871999999985</v>
      </c>
    </row>
    <row r="4335" spans="1:6">
      <c r="A4335" s="4" t="s">
        <v>3985</v>
      </c>
      <c r="B4335" s="4" t="s">
        <v>9541</v>
      </c>
      <c r="C4335" s="4" t="s">
        <v>9542</v>
      </c>
      <c r="F4335" s="4">
        <v>12.7303344</v>
      </c>
    </row>
    <row r="4336" spans="1:6">
      <c r="A4336" s="4" t="s">
        <v>3985</v>
      </c>
      <c r="B4336" s="4" t="s">
        <v>17102</v>
      </c>
      <c r="C4336" s="4" t="s">
        <v>28384</v>
      </c>
      <c r="F4336" s="4">
        <v>12.060316800000001</v>
      </c>
    </row>
    <row r="4337" spans="1:6">
      <c r="A4337" s="4" t="s">
        <v>3985</v>
      </c>
      <c r="B4337" s="4" t="s">
        <v>9543</v>
      </c>
      <c r="C4337" s="4" t="s">
        <v>9544</v>
      </c>
      <c r="F4337" s="4">
        <v>16.882050599999996</v>
      </c>
    </row>
    <row r="4338" spans="1:6">
      <c r="A4338" s="4" t="s">
        <v>7062</v>
      </c>
      <c r="B4338" s="4" t="s">
        <v>17225</v>
      </c>
      <c r="C4338" s="4" t="s">
        <v>29243</v>
      </c>
      <c r="E4338" s="4" t="s">
        <v>10004</v>
      </c>
      <c r="F4338" s="4">
        <v>154.78397999999999</v>
      </c>
    </row>
    <row r="4339" spans="1:6">
      <c r="A4339" s="4" t="s">
        <v>3985</v>
      </c>
      <c r="B4339" s="4" t="s">
        <v>16923</v>
      </c>
      <c r="C4339" s="4" t="s">
        <v>28385</v>
      </c>
      <c r="F4339" s="4">
        <v>9.9784763999999999</v>
      </c>
    </row>
    <row r="4340" spans="1:6">
      <c r="A4340" s="4" t="s">
        <v>7062</v>
      </c>
      <c r="B4340" s="4" t="s">
        <v>16824</v>
      </c>
      <c r="C4340" s="4" t="s">
        <v>16825</v>
      </c>
      <c r="E4340" s="4" t="s">
        <v>10004</v>
      </c>
      <c r="F4340" s="4">
        <v>4.9290632999999984</v>
      </c>
    </row>
    <row r="4341" spans="1:6">
      <c r="A4341" s="4" t="s">
        <v>7062</v>
      </c>
      <c r="B4341" s="4" t="s">
        <v>16832</v>
      </c>
      <c r="C4341" s="4" t="s">
        <v>29244</v>
      </c>
      <c r="E4341" s="4" t="s">
        <v>10004</v>
      </c>
      <c r="F4341" s="4">
        <v>6.5720843999999987</v>
      </c>
    </row>
    <row r="4342" spans="1:6">
      <c r="A4342" s="4" t="s">
        <v>7062</v>
      </c>
      <c r="B4342" s="4" t="s">
        <v>16834</v>
      </c>
      <c r="C4342" s="4" t="s">
        <v>29245</v>
      </c>
      <c r="E4342" s="4" t="s">
        <v>10004</v>
      </c>
      <c r="F4342" s="4">
        <v>6.5720843999999987</v>
      </c>
    </row>
    <row r="4343" spans="1:6">
      <c r="A4343" s="4" t="s">
        <v>7062</v>
      </c>
      <c r="B4343" s="4" t="s">
        <v>16836</v>
      </c>
      <c r="C4343" s="4" t="s">
        <v>29246</v>
      </c>
      <c r="E4343" s="4" t="s">
        <v>10004</v>
      </c>
      <c r="F4343" s="4">
        <v>8.2151054999999999</v>
      </c>
    </row>
    <row r="4344" spans="1:6">
      <c r="A4344" s="4" t="s">
        <v>7062</v>
      </c>
      <c r="B4344" s="4" t="s">
        <v>16838</v>
      </c>
      <c r="C4344" s="4" t="s">
        <v>29247</v>
      </c>
      <c r="E4344" s="4" t="s">
        <v>10004</v>
      </c>
      <c r="F4344" s="4">
        <v>8.2151054999999999</v>
      </c>
    </row>
    <row r="4345" spans="1:6">
      <c r="A4345" s="4" t="s">
        <v>7062</v>
      </c>
      <c r="B4345" s="4" t="s">
        <v>16840</v>
      </c>
      <c r="C4345" s="4" t="s">
        <v>29248</v>
      </c>
      <c r="E4345" s="4" t="s">
        <v>10004</v>
      </c>
      <c r="F4345" s="4">
        <v>9.0366160499999992</v>
      </c>
    </row>
    <row r="4346" spans="1:6">
      <c r="A4346" s="4" t="s">
        <v>7062</v>
      </c>
      <c r="B4346" s="4" t="s">
        <v>16842</v>
      </c>
      <c r="C4346" s="4" t="s">
        <v>16843</v>
      </c>
      <c r="E4346" s="4" t="s">
        <v>10004</v>
      </c>
      <c r="F4346" s="4">
        <v>13.965679349999998</v>
      </c>
    </row>
    <row r="4347" spans="1:6">
      <c r="A4347" s="4" t="s">
        <v>7062</v>
      </c>
      <c r="B4347" s="4" t="s">
        <v>16844</v>
      </c>
      <c r="C4347" s="4" t="s">
        <v>16845</v>
      </c>
      <c r="E4347" s="4" t="s">
        <v>10004</v>
      </c>
      <c r="F4347" s="4">
        <v>8.2151054999999999</v>
      </c>
    </row>
    <row r="4348" spans="1:6">
      <c r="A4348" s="4" t="s">
        <v>7062</v>
      </c>
      <c r="B4348" s="4" t="s">
        <v>16846</v>
      </c>
      <c r="C4348" s="4" t="s">
        <v>29249</v>
      </c>
      <c r="E4348" s="4" t="s">
        <v>10004</v>
      </c>
      <c r="F4348" s="4">
        <v>8.2151054999999999</v>
      </c>
    </row>
    <row r="4349" spans="1:6">
      <c r="A4349" s="4" t="s">
        <v>7062</v>
      </c>
      <c r="B4349" s="4" t="s">
        <v>16850</v>
      </c>
      <c r="C4349" s="4" t="s">
        <v>29250</v>
      </c>
      <c r="E4349" s="4" t="s">
        <v>10004</v>
      </c>
      <c r="F4349" s="4">
        <v>11.501147699999999</v>
      </c>
    </row>
    <row r="4350" spans="1:6">
      <c r="A4350" s="4" t="s">
        <v>7062</v>
      </c>
      <c r="B4350" s="4" t="s">
        <v>16852</v>
      </c>
      <c r="C4350" s="4" t="s">
        <v>16853</v>
      </c>
      <c r="E4350" s="4" t="s">
        <v>10004</v>
      </c>
      <c r="F4350" s="4">
        <v>12.322658249999998</v>
      </c>
    </row>
    <row r="4351" spans="1:6">
      <c r="A4351" s="4" t="s">
        <v>7062</v>
      </c>
      <c r="B4351" s="4" t="s">
        <v>16854</v>
      </c>
      <c r="C4351" s="4" t="s">
        <v>16855</v>
      </c>
      <c r="E4351" s="4" t="s">
        <v>10004</v>
      </c>
      <c r="F4351" s="4">
        <v>12.322658249999998</v>
      </c>
    </row>
    <row r="4352" spans="1:6">
      <c r="A4352" s="4" t="s">
        <v>7062</v>
      </c>
      <c r="B4352" s="4" t="s">
        <v>16856</v>
      </c>
      <c r="C4352" s="4" t="s">
        <v>16857</v>
      </c>
      <c r="E4352" s="4" t="s">
        <v>10004</v>
      </c>
      <c r="F4352" s="4">
        <v>18.073232099999998</v>
      </c>
    </row>
    <row r="4353" spans="1:6">
      <c r="A4353" s="4" t="s">
        <v>3985</v>
      </c>
      <c r="B4353" s="4" t="s">
        <v>11835</v>
      </c>
      <c r="C4353" s="4" t="s">
        <v>28386</v>
      </c>
      <c r="F4353" s="4">
        <v>62.44324739999999</v>
      </c>
    </row>
    <row r="4354" spans="1:6">
      <c r="A4354" s="4" t="s">
        <v>3985</v>
      </c>
      <c r="B4354" s="4" t="s">
        <v>18440</v>
      </c>
      <c r="C4354" s="4" t="s">
        <v>25333</v>
      </c>
      <c r="F4354" s="4">
        <v>73.678006800000006</v>
      </c>
    </row>
    <row r="4355" spans="1:6">
      <c r="A4355" s="4" t="s">
        <v>3985</v>
      </c>
      <c r="B4355" s="4" t="s">
        <v>11836</v>
      </c>
      <c r="C4355" s="4" t="s">
        <v>11837</v>
      </c>
      <c r="F4355" s="4">
        <v>46.566223199999996</v>
      </c>
    </row>
    <row r="4356" spans="1:6">
      <c r="A4356" s="4" t="s">
        <v>3985</v>
      </c>
      <c r="B4356" s="4" t="s">
        <v>18995</v>
      </c>
      <c r="C4356" s="4" t="s">
        <v>25334</v>
      </c>
      <c r="F4356" s="4">
        <v>52.357089599999995</v>
      </c>
    </row>
    <row r="4357" spans="1:6">
      <c r="A4357" s="4" t="s">
        <v>7062</v>
      </c>
      <c r="B4357" s="4" t="s">
        <v>29251</v>
      </c>
      <c r="C4357" s="4" t="s">
        <v>29252</v>
      </c>
      <c r="E4357" s="4" t="s">
        <v>10004</v>
      </c>
      <c r="F4357" s="4">
        <v>30.940455599999996</v>
      </c>
    </row>
    <row r="4358" spans="1:6">
      <c r="A4358" s="4" t="s">
        <v>7062</v>
      </c>
      <c r="B4358" s="4" t="s">
        <v>29253</v>
      </c>
      <c r="C4358" s="4" t="s">
        <v>29254</v>
      </c>
      <c r="E4358" s="4" t="s">
        <v>10004</v>
      </c>
      <c r="F4358" s="4">
        <v>25.5803148</v>
      </c>
    </row>
    <row r="4359" spans="1:6">
      <c r="A4359" s="4" t="s">
        <v>7062</v>
      </c>
      <c r="B4359" s="4" t="s">
        <v>29255</v>
      </c>
      <c r="C4359" s="4" t="s">
        <v>29256</v>
      </c>
      <c r="E4359" s="4" t="s">
        <v>10004</v>
      </c>
      <c r="F4359" s="4">
        <v>35.8818354</v>
      </c>
    </row>
    <row r="4360" spans="1:6">
      <c r="A4360" s="4" t="s">
        <v>7062</v>
      </c>
      <c r="B4360" s="4" t="s">
        <v>29257</v>
      </c>
      <c r="C4360" s="4" t="s">
        <v>29258</v>
      </c>
      <c r="E4360" s="4" t="s">
        <v>10004</v>
      </c>
      <c r="F4360" s="4">
        <v>46.374789599999993</v>
      </c>
    </row>
    <row r="4361" spans="1:6">
      <c r="A4361" s="4" t="s">
        <v>7062</v>
      </c>
      <c r="B4361" s="4" t="s">
        <v>29259</v>
      </c>
      <c r="C4361" s="4" t="s">
        <v>29260</v>
      </c>
      <c r="E4361" s="4" t="s">
        <v>10004</v>
      </c>
      <c r="F4361" s="4">
        <v>80.832837600000005</v>
      </c>
    </row>
    <row r="4362" spans="1:6">
      <c r="A4362" s="4" t="s">
        <v>7062</v>
      </c>
      <c r="B4362" s="4" t="s">
        <v>29261</v>
      </c>
      <c r="C4362" s="4" t="s">
        <v>29262</v>
      </c>
      <c r="E4362" s="4" t="s">
        <v>10004</v>
      </c>
      <c r="F4362" s="4">
        <v>95.711932049999987</v>
      </c>
    </row>
    <row r="4363" spans="1:6">
      <c r="A4363" s="4" t="s">
        <v>7062</v>
      </c>
      <c r="B4363" s="4" t="s">
        <v>29263</v>
      </c>
      <c r="C4363" s="4" t="s">
        <v>29264</v>
      </c>
      <c r="E4363" s="4" t="s">
        <v>10004</v>
      </c>
      <c r="F4363" s="4">
        <v>25.006013999999997</v>
      </c>
    </row>
    <row r="4364" spans="1:6">
      <c r="A4364" s="4" t="s">
        <v>7062</v>
      </c>
      <c r="B4364" s="4" t="s">
        <v>29265</v>
      </c>
      <c r="C4364" s="4" t="s">
        <v>29266</v>
      </c>
      <c r="E4364" s="4" t="s">
        <v>10004</v>
      </c>
      <c r="F4364" s="4">
        <v>3.9243887999999996</v>
      </c>
    </row>
    <row r="4365" spans="1:6">
      <c r="A4365" s="4" t="s">
        <v>7062</v>
      </c>
      <c r="B4365" s="4" t="s">
        <v>29267</v>
      </c>
      <c r="C4365" s="4" t="s">
        <v>29268</v>
      </c>
      <c r="E4365" s="4" t="s">
        <v>10004</v>
      </c>
      <c r="F4365" s="4">
        <v>116.75736000000001</v>
      </c>
    </row>
    <row r="4366" spans="1:6">
      <c r="A4366" s="4" t="s">
        <v>7062</v>
      </c>
      <c r="B4366" s="4" t="s">
        <v>29269</v>
      </c>
      <c r="C4366" s="4" t="s">
        <v>29270</v>
      </c>
      <c r="E4366" s="4" t="s">
        <v>10004</v>
      </c>
      <c r="F4366" s="4">
        <v>158.78952000000001</v>
      </c>
    </row>
    <row r="4367" spans="1:6">
      <c r="A4367" s="4" t="s">
        <v>7062</v>
      </c>
      <c r="B4367" s="4" t="s">
        <v>29271</v>
      </c>
      <c r="C4367" s="4" t="s">
        <v>29272</v>
      </c>
      <c r="E4367" s="4" t="s">
        <v>10004</v>
      </c>
      <c r="F4367" s="4">
        <v>79.564589999999995</v>
      </c>
    </row>
    <row r="4368" spans="1:6">
      <c r="A4368" s="4" t="s">
        <v>7062</v>
      </c>
      <c r="B4368" s="4" t="s">
        <v>29273</v>
      </c>
      <c r="C4368" s="4" t="s">
        <v>29274</v>
      </c>
      <c r="E4368" s="4" t="s">
        <v>10004</v>
      </c>
      <c r="F4368" s="4">
        <v>9.9545471999999986</v>
      </c>
    </row>
    <row r="4369" spans="1:6">
      <c r="A4369" s="4" t="s">
        <v>7062</v>
      </c>
      <c r="B4369" s="4" t="s">
        <v>29275</v>
      </c>
      <c r="C4369" s="4" t="s">
        <v>29276</v>
      </c>
      <c r="E4369" s="4" t="s">
        <v>10004</v>
      </c>
      <c r="F4369" s="4">
        <v>9.4520339999999994</v>
      </c>
    </row>
    <row r="4370" spans="1:6">
      <c r="A4370" s="4" t="s">
        <v>7062</v>
      </c>
      <c r="B4370" s="4" t="s">
        <v>29277</v>
      </c>
      <c r="C4370" s="4" t="s">
        <v>29278</v>
      </c>
      <c r="E4370" s="4" t="s">
        <v>10004</v>
      </c>
      <c r="F4370" s="4">
        <v>8.3153970000000008</v>
      </c>
    </row>
    <row r="4371" spans="1:6">
      <c r="A4371" s="4" t="s">
        <v>7062</v>
      </c>
      <c r="B4371" s="4" t="s">
        <v>29279</v>
      </c>
      <c r="C4371" s="4" t="s">
        <v>29280</v>
      </c>
      <c r="E4371" s="4" t="s">
        <v>10004</v>
      </c>
      <c r="F4371" s="4">
        <v>8.3153970000000008</v>
      </c>
    </row>
    <row r="4372" spans="1:6">
      <c r="A4372" s="4" t="s">
        <v>7062</v>
      </c>
      <c r="B4372" s="4" t="s">
        <v>29281</v>
      </c>
      <c r="C4372" s="4" t="s">
        <v>29282</v>
      </c>
      <c r="E4372" s="4" t="s">
        <v>10004</v>
      </c>
      <c r="F4372" s="4">
        <v>15.601838399999997</v>
      </c>
    </row>
    <row r="4373" spans="1:6">
      <c r="A4373" s="4" t="s">
        <v>3985</v>
      </c>
      <c r="B4373" s="4" t="s">
        <v>11838</v>
      </c>
      <c r="C4373" s="4" t="s">
        <v>11839</v>
      </c>
      <c r="F4373" s="4">
        <v>126.78681600000002</v>
      </c>
    </row>
    <row r="4374" spans="1:6">
      <c r="A4374" s="4" t="s">
        <v>3985</v>
      </c>
      <c r="B4374" s="4" t="s">
        <v>11840</v>
      </c>
      <c r="C4374" s="4" t="s">
        <v>11841</v>
      </c>
      <c r="F4374" s="4">
        <v>148.20865199999997</v>
      </c>
    </row>
    <row r="4375" spans="1:6">
      <c r="A4375" s="4" t="s">
        <v>3985</v>
      </c>
      <c r="B4375" s="4" t="s">
        <v>13563</v>
      </c>
      <c r="C4375" s="4" t="s">
        <v>13564</v>
      </c>
      <c r="F4375" s="4">
        <v>37.281693599999997</v>
      </c>
    </row>
    <row r="4376" spans="1:6">
      <c r="A4376" s="4" t="s">
        <v>3985</v>
      </c>
      <c r="B4376" s="4" t="s">
        <v>13561</v>
      </c>
      <c r="C4376" s="4" t="s">
        <v>13562</v>
      </c>
      <c r="F4376" s="4">
        <v>33.601054199999993</v>
      </c>
    </row>
    <row r="4377" spans="1:6">
      <c r="A4377" s="4" t="s">
        <v>3985</v>
      </c>
      <c r="B4377" s="4" t="s">
        <v>17770</v>
      </c>
      <c r="C4377" s="4" t="s">
        <v>26753</v>
      </c>
      <c r="F4377" s="4">
        <v>77.602395600000008</v>
      </c>
    </row>
    <row r="4378" spans="1:6">
      <c r="A4378" s="4" t="s">
        <v>3985</v>
      </c>
      <c r="B4378" s="4" t="s">
        <v>17773</v>
      </c>
      <c r="C4378" s="4" t="s">
        <v>26754</v>
      </c>
      <c r="F4378" s="4">
        <v>77.602395600000008</v>
      </c>
    </row>
    <row r="4379" spans="1:6">
      <c r="A4379" s="4" t="s">
        <v>3985</v>
      </c>
      <c r="B4379" s="4" t="s">
        <v>17775</v>
      </c>
      <c r="C4379" s="4" t="s">
        <v>26750</v>
      </c>
      <c r="F4379" s="4">
        <v>65.805300000000003</v>
      </c>
    </row>
    <row r="4380" spans="1:6">
      <c r="A4380" s="4" t="s">
        <v>3985</v>
      </c>
      <c r="B4380" s="4" t="s">
        <v>17777</v>
      </c>
      <c r="C4380" s="4" t="s">
        <v>26751</v>
      </c>
      <c r="F4380" s="4">
        <v>65.805300000000003</v>
      </c>
    </row>
    <row r="4381" spans="1:6">
      <c r="A4381" s="4" t="s">
        <v>3985</v>
      </c>
      <c r="B4381" s="4" t="s">
        <v>17779</v>
      </c>
      <c r="C4381" s="4" t="s">
        <v>26752</v>
      </c>
      <c r="F4381" s="4">
        <v>65.805300000000003</v>
      </c>
    </row>
    <row r="4382" spans="1:6">
      <c r="A4382" s="4" t="s">
        <v>3985</v>
      </c>
      <c r="B4382" s="4" t="s">
        <v>13953</v>
      </c>
      <c r="C4382" s="4" t="s">
        <v>28387</v>
      </c>
      <c r="F4382" s="4">
        <v>29.552561999999995</v>
      </c>
    </row>
    <row r="4383" spans="1:6">
      <c r="A4383" s="4" t="s">
        <v>3985</v>
      </c>
      <c r="B4383" s="4" t="s">
        <v>7</v>
      </c>
      <c r="C4383" s="4" t="s">
        <v>3923</v>
      </c>
      <c r="F4383" s="4">
        <v>159.599808</v>
      </c>
    </row>
    <row r="4384" spans="1:6">
      <c r="A4384" s="4" t="s">
        <v>3985</v>
      </c>
      <c r="B4384" s="4" t="s">
        <v>8</v>
      </c>
      <c r="C4384" s="4" t="s">
        <v>3924</v>
      </c>
      <c r="F4384" s="4">
        <v>180.48145199999999</v>
      </c>
    </row>
    <row r="4385" spans="1:6">
      <c r="A4385" s="4" t="s">
        <v>7062</v>
      </c>
      <c r="B4385" s="4" t="s">
        <v>29283</v>
      </c>
      <c r="C4385" s="4" t="s">
        <v>29284</v>
      </c>
      <c r="E4385" s="4" t="s">
        <v>10004</v>
      </c>
      <c r="F4385" s="4">
        <v>174.49670399999999</v>
      </c>
    </row>
    <row r="4386" spans="1:6">
      <c r="A4386" s="4" t="s">
        <v>3985</v>
      </c>
      <c r="B4386" s="4" t="s">
        <v>7123</v>
      </c>
      <c r="C4386" s="4" t="s">
        <v>7124</v>
      </c>
      <c r="F4386" s="4">
        <v>135.35950800000001</v>
      </c>
    </row>
    <row r="4387" spans="1:6">
      <c r="A4387" s="4" t="s">
        <v>3985</v>
      </c>
      <c r="B4387" s="4" t="s">
        <v>25993</v>
      </c>
      <c r="C4387" s="4" t="s">
        <v>25994</v>
      </c>
      <c r="F4387" s="4">
        <v>184.01111099999997</v>
      </c>
    </row>
    <row r="4388" spans="1:6">
      <c r="A4388" s="4" t="s">
        <v>3985</v>
      </c>
      <c r="B4388" s="4" t="s">
        <v>7059</v>
      </c>
      <c r="C4388" s="4" t="s">
        <v>7060</v>
      </c>
      <c r="D4388" s="4" t="s">
        <v>12731</v>
      </c>
      <c r="F4388" s="4">
        <v>177.98245200000002</v>
      </c>
    </row>
    <row r="4389" spans="1:6">
      <c r="A4389" s="4" t="s">
        <v>3985</v>
      </c>
      <c r="B4389" s="4" t="s">
        <v>5633</v>
      </c>
      <c r="C4389" s="4" t="s">
        <v>5632</v>
      </c>
      <c r="F4389" s="4">
        <v>542.31665999999996</v>
      </c>
    </row>
    <row r="4390" spans="1:6">
      <c r="A4390" s="4" t="s">
        <v>3985</v>
      </c>
      <c r="B4390" s="4" t="s">
        <v>9</v>
      </c>
      <c r="C4390" s="4" t="s">
        <v>3925</v>
      </c>
      <c r="F4390" s="4">
        <v>213.90807599999999</v>
      </c>
    </row>
    <row r="4391" spans="1:6">
      <c r="A4391" s="4" t="s">
        <v>3985</v>
      </c>
      <c r="B4391" s="4" t="s">
        <v>5763</v>
      </c>
      <c r="C4391" s="4" t="s">
        <v>5764</v>
      </c>
      <c r="F4391" s="4">
        <v>249.853692</v>
      </c>
    </row>
    <row r="4392" spans="1:6">
      <c r="A4392" s="4" t="s">
        <v>3985</v>
      </c>
      <c r="B4392" s="4" t="s">
        <v>10</v>
      </c>
      <c r="C4392" s="4" t="s">
        <v>4560</v>
      </c>
      <c r="F4392" s="4">
        <v>279.57322800000003</v>
      </c>
    </row>
    <row r="4393" spans="1:6">
      <c r="A4393" s="4" t="s">
        <v>3985</v>
      </c>
      <c r="B4393" s="4" t="s">
        <v>11467</v>
      </c>
      <c r="C4393" s="4" t="s">
        <v>11466</v>
      </c>
      <c r="F4393" s="4">
        <v>261.539016</v>
      </c>
    </row>
    <row r="4394" spans="1:6">
      <c r="A4394" s="4" t="s">
        <v>3985</v>
      </c>
      <c r="B4394" s="4" t="s">
        <v>11</v>
      </c>
      <c r="C4394" s="4" t="s">
        <v>3926</v>
      </c>
      <c r="D4394" s="4" t="s">
        <v>12731</v>
      </c>
      <c r="F4394" s="4">
        <v>269.71574399999997</v>
      </c>
    </row>
    <row r="4395" spans="1:6">
      <c r="A4395" s="4" t="s">
        <v>3985</v>
      </c>
      <c r="B4395" s="4" t="s">
        <v>12</v>
      </c>
      <c r="C4395" s="4" t="s">
        <v>3927</v>
      </c>
      <c r="F4395" s="4">
        <v>300.82329600000003</v>
      </c>
    </row>
    <row r="4396" spans="1:6">
      <c r="A4396" s="4" t="s">
        <v>3985</v>
      </c>
      <c r="B4396" s="4" t="s">
        <v>13540</v>
      </c>
      <c r="C4396" s="4" t="s">
        <v>25995</v>
      </c>
      <c r="F4396" s="4">
        <v>330.91125599999998</v>
      </c>
    </row>
    <row r="4397" spans="1:6">
      <c r="A4397" s="4" t="s">
        <v>3985</v>
      </c>
      <c r="B4397" s="4" t="s">
        <v>5631</v>
      </c>
      <c r="C4397" s="4" t="s">
        <v>5630</v>
      </c>
      <c r="F4397" s="4">
        <v>520.59535200000005</v>
      </c>
    </row>
    <row r="4398" spans="1:6">
      <c r="A4398" s="4" t="s">
        <v>7062</v>
      </c>
      <c r="B4398" s="4" t="s">
        <v>29285</v>
      </c>
      <c r="C4398" s="4" t="s">
        <v>29286</v>
      </c>
      <c r="E4398" s="4" t="s">
        <v>10004</v>
      </c>
      <c r="F4398" s="4">
        <v>855.4725719999999</v>
      </c>
    </row>
    <row r="4399" spans="1:6">
      <c r="A4399" s="4" t="s">
        <v>3985</v>
      </c>
      <c r="B4399" s="4" t="s">
        <v>28388</v>
      </c>
      <c r="C4399" s="4" t="s">
        <v>28389</v>
      </c>
      <c r="F4399" s="4">
        <v>1263.3926040000001</v>
      </c>
    </row>
    <row r="4400" spans="1:6">
      <c r="A4400" s="4" t="s">
        <v>3985</v>
      </c>
      <c r="B4400" s="4" t="s">
        <v>12572</v>
      </c>
      <c r="C4400" s="4" t="s">
        <v>12573</v>
      </c>
      <c r="D4400" s="4" t="s">
        <v>12731</v>
      </c>
      <c r="F4400" s="4">
        <v>264.18</v>
      </c>
    </row>
    <row r="4401" spans="1:6">
      <c r="A4401" s="4" t="s">
        <v>3985</v>
      </c>
      <c r="B4401" s="4" t="s">
        <v>11116</v>
      </c>
      <c r="C4401" s="4" t="s">
        <v>11115</v>
      </c>
      <c r="D4401" s="4" t="s">
        <v>12731</v>
      </c>
      <c r="F4401" s="4">
        <v>147.06482399999999</v>
      </c>
    </row>
    <row r="4402" spans="1:6">
      <c r="A4402" s="4" t="s">
        <v>3985</v>
      </c>
      <c r="B4402" s="4" t="s">
        <v>11842</v>
      </c>
      <c r="C4402" s="4" t="s">
        <v>11843</v>
      </c>
      <c r="D4402" s="4" t="s">
        <v>12731</v>
      </c>
      <c r="F4402" s="4">
        <v>159.653052</v>
      </c>
    </row>
    <row r="4403" spans="1:6">
      <c r="A4403" s="4" t="s">
        <v>3985</v>
      </c>
      <c r="B4403" s="4" t="s">
        <v>28390</v>
      </c>
      <c r="C4403" s="4" t="s">
        <v>28391</v>
      </c>
      <c r="F4403" s="4">
        <v>460.43942400000003</v>
      </c>
    </row>
    <row r="4404" spans="1:6">
      <c r="A4404" s="4" t="s">
        <v>3985</v>
      </c>
      <c r="B4404" s="4" t="s">
        <v>27531</v>
      </c>
      <c r="C4404" s="4" t="s">
        <v>27532</v>
      </c>
      <c r="F4404" s="4">
        <v>219.76573199999999</v>
      </c>
    </row>
    <row r="4405" spans="1:6">
      <c r="A4405" s="4" t="s">
        <v>3985</v>
      </c>
      <c r="B4405" s="4" t="s">
        <v>9434</v>
      </c>
      <c r="C4405" s="4" t="s">
        <v>9433</v>
      </c>
      <c r="F4405" s="4">
        <v>259.67710800000003</v>
      </c>
    </row>
    <row r="4406" spans="1:6">
      <c r="A4406" s="4" t="s">
        <v>3985</v>
      </c>
      <c r="B4406" s="4" t="s">
        <v>5771</v>
      </c>
      <c r="C4406" s="4" t="s">
        <v>5770</v>
      </c>
      <c r="D4406" s="4" t="s">
        <v>12731</v>
      </c>
      <c r="F4406" s="4">
        <v>121.754952</v>
      </c>
    </row>
    <row r="4407" spans="1:6">
      <c r="A4407" s="4" t="s">
        <v>3985</v>
      </c>
      <c r="B4407" s="4" t="s">
        <v>9890</v>
      </c>
      <c r="C4407" s="4" t="s">
        <v>9889</v>
      </c>
      <c r="F4407" s="4">
        <v>142.31672399999999</v>
      </c>
    </row>
    <row r="4408" spans="1:6">
      <c r="A4408" s="4" t="s">
        <v>7062</v>
      </c>
      <c r="B4408" s="4" t="s">
        <v>29287</v>
      </c>
      <c r="C4408" s="4" t="s">
        <v>29288</v>
      </c>
      <c r="F4408" s="4">
        <v>216.41707199999999</v>
      </c>
    </row>
    <row r="4409" spans="1:6">
      <c r="A4409" s="4" t="s">
        <v>3985</v>
      </c>
      <c r="B4409" s="4" t="s">
        <v>28392</v>
      </c>
      <c r="C4409" s="4" t="s">
        <v>28393</v>
      </c>
      <c r="F4409" s="4">
        <v>388.64815200000004</v>
      </c>
    </row>
    <row r="4410" spans="1:6">
      <c r="A4410" s="4" t="s">
        <v>3985</v>
      </c>
      <c r="B4410" s="4" t="s">
        <v>9919</v>
      </c>
      <c r="C4410" s="4" t="s">
        <v>9918</v>
      </c>
      <c r="D4410" s="4" t="s">
        <v>12731</v>
      </c>
      <c r="F4410" s="4">
        <v>155.07161999999997</v>
      </c>
    </row>
    <row r="4411" spans="1:6">
      <c r="A4411" s="4" t="s">
        <v>3985</v>
      </c>
      <c r="B4411" s="4" t="s">
        <v>5414</v>
      </c>
      <c r="C4411" s="4" t="s">
        <v>5415</v>
      </c>
      <c r="F4411" s="4">
        <v>313.60104000000007</v>
      </c>
    </row>
    <row r="4412" spans="1:6">
      <c r="A4412" s="4" t="s">
        <v>3985</v>
      </c>
      <c r="B4412" s="4" t="s">
        <v>5416</v>
      </c>
      <c r="C4412" s="4" t="s">
        <v>5417</v>
      </c>
      <c r="F4412" s="4">
        <v>313.60104000000007</v>
      </c>
    </row>
    <row r="4413" spans="1:6">
      <c r="A4413" s="4" t="s">
        <v>7062</v>
      </c>
      <c r="B4413" s="4" t="s">
        <v>17229</v>
      </c>
      <c r="C4413" s="4" t="s">
        <v>29289</v>
      </c>
      <c r="E4413" s="4" t="s">
        <v>10004</v>
      </c>
      <c r="F4413" s="4">
        <v>2.6669328000000001</v>
      </c>
    </row>
    <row r="4414" spans="1:6">
      <c r="A4414" s="4" t="s">
        <v>7062</v>
      </c>
      <c r="B4414" s="4" t="s">
        <v>17232</v>
      </c>
      <c r="C4414" s="4" t="s">
        <v>29290</v>
      </c>
      <c r="E4414" s="4" t="s">
        <v>10004</v>
      </c>
      <c r="F4414" s="4">
        <v>2.6669328000000001</v>
      </c>
    </row>
    <row r="4415" spans="1:6">
      <c r="A4415" s="4" t="s">
        <v>7062</v>
      </c>
      <c r="B4415" s="4" t="s">
        <v>17234</v>
      </c>
      <c r="C4415" s="4" t="s">
        <v>29291</v>
      </c>
      <c r="E4415" s="4" t="s">
        <v>10004</v>
      </c>
      <c r="F4415" s="4">
        <v>2.6669328000000001</v>
      </c>
    </row>
    <row r="4416" spans="1:6">
      <c r="A4416" s="4" t="s">
        <v>7062</v>
      </c>
      <c r="B4416" s="4" t="s">
        <v>228</v>
      </c>
      <c r="C4416" s="4" t="s">
        <v>11844</v>
      </c>
      <c r="E4416" s="4" t="s">
        <v>10004</v>
      </c>
      <c r="F4416" s="4">
        <v>2.6554373999999994</v>
      </c>
    </row>
    <row r="4417" spans="1:6">
      <c r="A4417" s="4" t="s">
        <v>7062</v>
      </c>
      <c r="B4417" s="4" t="s">
        <v>229</v>
      </c>
      <c r="C4417" s="4" t="s">
        <v>29292</v>
      </c>
      <c r="E4417" s="4" t="s">
        <v>10004</v>
      </c>
      <c r="F4417" s="4">
        <v>2.7264625499999995</v>
      </c>
    </row>
    <row r="4418" spans="1:6">
      <c r="A4418" s="4" t="s">
        <v>7062</v>
      </c>
      <c r="B4418" s="4" t="s">
        <v>230</v>
      </c>
      <c r="C4418" s="4" t="s">
        <v>27533</v>
      </c>
      <c r="E4418" s="4" t="s">
        <v>10004</v>
      </c>
      <c r="F4418" s="4">
        <v>3.0868667999999997</v>
      </c>
    </row>
    <row r="4419" spans="1:6">
      <c r="A4419" s="4" t="s">
        <v>7062</v>
      </c>
      <c r="B4419" s="4" t="s">
        <v>17239</v>
      </c>
      <c r="C4419" s="4" t="s">
        <v>29293</v>
      </c>
      <c r="E4419" s="4" t="s">
        <v>10004</v>
      </c>
      <c r="F4419" s="4">
        <v>2.7264625499999995</v>
      </c>
    </row>
    <row r="4420" spans="1:6">
      <c r="A4420" s="4" t="s">
        <v>3985</v>
      </c>
      <c r="B4420" s="4" t="s">
        <v>231</v>
      </c>
      <c r="C4420" s="4" t="s">
        <v>27534</v>
      </c>
      <c r="F4420" s="4">
        <v>2.8812398999999997</v>
      </c>
    </row>
    <row r="4421" spans="1:6">
      <c r="A4421" s="4" t="s">
        <v>7062</v>
      </c>
      <c r="B4421" s="4" t="s">
        <v>232</v>
      </c>
      <c r="C4421" s="4" t="s">
        <v>11845</v>
      </c>
      <c r="E4421" s="4" t="s">
        <v>10004</v>
      </c>
      <c r="F4421" s="4">
        <v>2.7014189999999996</v>
      </c>
    </row>
    <row r="4422" spans="1:6">
      <c r="A4422" s="4" t="s">
        <v>7062</v>
      </c>
      <c r="B4422" s="4" t="s">
        <v>233</v>
      </c>
      <c r="C4422" s="4" t="s">
        <v>11846</v>
      </c>
      <c r="E4422" s="4" t="s">
        <v>10004</v>
      </c>
      <c r="F4422" s="4">
        <v>4.0599289499999998</v>
      </c>
    </row>
    <row r="4423" spans="1:6">
      <c r="A4423" s="4" t="s">
        <v>7062</v>
      </c>
      <c r="B4423" s="4" t="s">
        <v>234</v>
      </c>
      <c r="C4423" s="4" t="s">
        <v>29294</v>
      </c>
      <c r="E4423" s="4" t="s">
        <v>10004</v>
      </c>
      <c r="F4423" s="4">
        <v>2.9428223999999998</v>
      </c>
    </row>
    <row r="4424" spans="1:6">
      <c r="A4424" s="4" t="s">
        <v>3985</v>
      </c>
      <c r="B4424" s="4" t="s">
        <v>235</v>
      </c>
      <c r="C4424" s="4" t="s">
        <v>9545</v>
      </c>
      <c r="F4424" s="4">
        <v>3.8099039999999995</v>
      </c>
    </row>
    <row r="4425" spans="1:6">
      <c r="A4425" s="4" t="s">
        <v>7062</v>
      </c>
      <c r="B4425" s="4" t="s">
        <v>236</v>
      </c>
      <c r="C4425" s="4" t="s">
        <v>11847</v>
      </c>
      <c r="E4425" s="4" t="s">
        <v>10004</v>
      </c>
      <c r="F4425" s="4">
        <v>4.3694836499999994</v>
      </c>
    </row>
    <row r="4426" spans="1:6">
      <c r="A4426" s="4" t="s">
        <v>7062</v>
      </c>
      <c r="B4426" s="4" t="s">
        <v>237</v>
      </c>
      <c r="C4426" s="4" t="s">
        <v>11848</v>
      </c>
      <c r="E4426" s="4" t="s">
        <v>10004</v>
      </c>
      <c r="F4426" s="4">
        <v>5.2148060999999997</v>
      </c>
    </row>
    <row r="4427" spans="1:6">
      <c r="A4427" s="4" t="s">
        <v>3985</v>
      </c>
      <c r="B4427" s="4" t="s">
        <v>238</v>
      </c>
      <c r="C4427" s="4" t="s">
        <v>5435</v>
      </c>
      <c r="F4427" s="4">
        <v>4.10755275</v>
      </c>
    </row>
    <row r="4428" spans="1:6">
      <c r="A4428" s="4" t="s">
        <v>7062</v>
      </c>
      <c r="B4428" s="4" t="s">
        <v>239</v>
      </c>
      <c r="C4428" s="4" t="s">
        <v>11849</v>
      </c>
      <c r="E4428" s="4" t="s">
        <v>10004</v>
      </c>
      <c r="F4428" s="4">
        <v>4.3694836499999994</v>
      </c>
    </row>
    <row r="4429" spans="1:6">
      <c r="A4429" s="4" t="s">
        <v>7062</v>
      </c>
      <c r="B4429" s="4" t="s">
        <v>240</v>
      </c>
      <c r="C4429" s="4" t="s">
        <v>28725</v>
      </c>
      <c r="E4429" s="4" t="s">
        <v>10004</v>
      </c>
      <c r="F4429" s="4">
        <v>4.7385680999999993</v>
      </c>
    </row>
    <row r="4430" spans="1:6">
      <c r="A4430" s="4" t="s">
        <v>7062</v>
      </c>
      <c r="B4430" s="4" t="s">
        <v>17251</v>
      </c>
      <c r="C4430" s="4" t="s">
        <v>29295</v>
      </c>
      <c r="E4430" s="4" t="s">
        <v>10004</v>
      </c>
      <c r="F4430" s="4">
        <v>4.7385680999999993</v>
      </c>
    </row>
    <row r="4431" spans="1:6">
      <c r="A4431" s="4" t="s">
        <v>7062</v>
      </c>
      <c r="B4431" s="4" t="s">
        <v>17253</v>
      </c>
      <c r="C4431" s="4" t="s">
        <v>29296</v>
      </c>
      <c r="E4431" s="4" t="s">
        <v>10004</v>
      </c>
      <c r="F4431" s="4">
        <v>6.3934951499999997</v>
      </c>
    </row>
    <row r="4432" spans="1:6">
      <c r="A4432" s="4" t="s">
        <v>3985</v>
      </c>
      <c r="B4432" s="4" t="s">
        <v>241</v>
      </c>
      <c r="C4432" s="4" t="s">
        <v>11850</v>
      </c>
      <c r="F4432" s="4">
        <v>9.0366160499999992</v>
      </c>
    </row>
    <row r="4433" spans="1:6">
      <c r="A4433" s="4" t="s">
        <v>7062</v>
      </c>
      <c r="B4433" s="4" t="s">
        <v>17258</v>
      </c>
      <c r="C4433" s="4" t="s">
        <v>29297</v>
      </c>
      <c r="E4433" s="4" t="s">
        <v>10004</v>
      </c>
      <c r="F4433" s="4">
        <v>8.7270613499999996</v>
      </c>
    </row>
    <row r="4434" spans="1:6">
      <c r="A4434" s="4" t="s">
        <v>3985</v>
      </c>
      <c r="B4434" s="4" t="s">
        <v>17260</v>
      </c>
      <c r="C4434" s="4" t="s">
        <v>27535</v>
      </c>
      <c r="F4434" s="4">
        <v>10.679637149999998</v>
      </c>
    </row>
    <row r="4435" spans="1:6">
      <c r="A4435" s="4" t="s">
        <v>7062</v>
      </c>
      <c r="B4435" s="4" t="s">
        <v>17262</v>
      </c>
      <c r="C4435" s="4" t="s">
        <v>29298</v>
      </c>
      <c r="E4435" s="4" t="s">
        <v>10004</v>
      </c>
      <c r="F4435" s="4">
        <v>11.2868406</v>
      </c>
    </row>
    <row r="4436" spans="1:6">
      <c r="A4436" s="4" t="s">
        <v>7062</v>
      </c>
      <c r="B4436" s="4" t="s">
        <v>17264</v>
      </c>
      <c r="C4436" s="4" t="s">
        <v>17265</v>
      </c>
      <c r="E4436" s="4" t="s">
        <v>10004</v>
      </c>
      <c r="F4436" s="4">
        <v>12.322658249999998</v>
      </c>
    </row>
    <row r="4437" spans="1:6">
      <c r="A4437" s="4" t="s">
        <v>7062</v>
      </c>
      <c r="B4437" s="4" t="s">
        <v>17266</v>
      </c>
      <c r="C4437" s="4" t="s">
        <v>17267</v>
      </c>
      <c r="E4437" s="4" t="s">
        <v>10004</v>
      </c>
      <c r="F4437" s="4">
        <v>15.608700449999995</v>
      </c>
    </row>
    <row r="4438" spans="1:6">
      <c r="A4438" s="4" t="s">
        <v>7062</v>
      </c>
      <c r="B4438" s="4" t="s">
        <v>17268</v>
      </c>
      <c r="C4438" s="4" t="s">
        <v>17269</v>
      </c>
      <c r="E4438" s="4" t="s">
        <v>10004</v>
      </c>
      <c r="F4438" s="4">
        <v>12.322658249999998</v>
      </c>
    </row>
    <row r="4439" spans="1:6">
      <c r="A4439" s="4" t="s">
        <v>7062</v>
      </c>
      <c r="B4439" s="4" t="s">
        <v>17270</v>
      </c>
      <c r="C4439" s="4" t="s">
        <v>17271</v>
      </c>
      <c r="E4439" s="4" t="s">
        <v>10004</v>
      </c>
      <c r="F4439" s="4">
        <v>19.716253199999993</v>
      </c>
    </row>
    <row r="4440" spans="1:6">
      <c r="A4440" s="4" t="s">
        <v>3985</v>
      </c>
      <c r="B4440" s="4" t="s">
        <v>17272</v>
      </c>
      <c r="C4440" s="4" t="s">
        <v>27536</v>
      </c>
      <c r="F4440" s="4">
        <v>8.4948659999999983</v>
      </c>
    </row>
    <row r="4441" spans="1:6">
      <c r="A4441" s="4" t="s">
        <v>3985</v>
      </c>
      <c r="B4441" s="4" t="s">
        <v>242</v>
      </c>
      <c r="C4441" s="4" t="s">
        <v>7061</v>
      </c>
      <c r="F4441" s="4">
        <v>11.964599999999999</v>
      </c>
    </row>
    <row r="4442" spans="1:6">
      <c r="A4442" s="4" t="s">
        <v>3985</v>
      </c>
      <c r="B4442" s="4" t="s">
        <v>243</v>
      </c>
      <c r="C4442" s="4" t="s">
        <v>11851</v>
      </c>
      <c r="F4442" s="4">
        <v>60.660522</v>
      </c>
    </row>
    <row r="4443" spans="1:6">
      <c r="A4443" s="4" t="s">
        <v>3985</v>
      </c>
      <c r="B4443" s="4" t="s">
        <v>244</v>
      </c>
      <c r="C4443" s="4" t="s">
        <v>9549</v>
      </c>
      <c r="F4443" s="4">
        <v>8.920430399999999</v>
      </c>
    </row>
    <row r="4444" spans="1:6">
      <c r="A4444" s="4" t="s">
        <v>3985</v>
      </c>
      <c r="B4444" s="4" t="s">
        <v>19047</v>
      </c>
      <c r="C4444" s="4" t="s">
        <v>28394</v>
      </c>
      <c r="F4444" s="4">
        <v>32.591570400000002</v>
      </c>
    </row>
    <row r="4445" spans="1:6">
      <c r="A4445" s="4" t="s">
        <v>3985</v>
      </c>
      <c r="B4445" s="4" t="s">
        <v>22030</v>
      </c>
      <c r="C4445" s="4" t="s">
        <v>28395</v>
      </c>
      <c r="F4445" s="4">
        <v>1.4357519999999999</v>
      </c>
    </row>
    <row r="4446" spans="1:6">
      <c r="A4446" s="4" t="s">
        <v>3985</v>
      </c>
      <c r="B4446" s="4" t="s">
        <v>245</v>
      </c>
      <c r="C4446" s="4" t="s">
        <v>9562</v>
      </c>
      <c r="F4446" s="4">
        <v>1.8784422000000001</v>
      </c>
    </row>
    <row r="4447" spans="1:6">
      <c r="A4447" s="4" t="s">
        <v>7062</v>
      </c>
      <c r="B4447" s="4" t="s">
        <v>246</v>
      </c>
      <c r="C4447" s="4" t="s">
        <v>9561</v>
      </c>
      <c r="E4447" s="4" t="s">
        <v>10004</v>
      </c>
      <c r="F4447" s="4">
        <v>1.839264</v>
      </c>
    </row>
    <row r="4448" spans="1:6">
      <c r="A4448" s="4" t="s">
        <v>3985</v>
      </c>
      <c r="B4448" s="4" t="s">
        <v>247</v>
      </c>
      <c r="C4448" s="4" t="s">
        <v>11852</v>
      </c>
      <c r="F4448" s="4">
        <v>1.9741589999999998</v>
      </c>
    </row>
    <row r="4449" spans="1:6">
      <c r="A4449" s="4" t="s">
        <v>3985</v>
      </c>
      <c r="B4449" s="4" t="s">
        <v>248</v>
      </c>
      <c r="C4449" s="4" t="s">
        <v>9563</v>
      </c>
      <c r="F4449" s="4">
        <v>1.9312271999999997</v>
      </c>
    </row>
    <row r="4450" spans="1:6">
      <c r="A4450" s="4" t="s">
        <v>3985</v>
      </c>
      <c r="B4450" s="4" t="s">
        <v>22037</v>
      </c>
      <c r="C4450" s="4" t="s">
        <v>28396</v>
      </c>
      <c r="F4450" s="4">
        <v>1.6511147999999998</v>
      </c>
    </row>
    <row r="4451" spans="1:6">
      <c r="A4451" s="4" t="s">
        <v>3985</v>
      </c>
      <c r="B4451" s="4" t="s">
        <v>22039</v>
      </c>
      <c r="C4451" s="4" t="s">
        <v>28397</v>
      </c>
      <c r="F4451" s="4">
        <v>2.5843536</v>
      </c>
    </row>
    <row r="4452" spans="1:6">
      <c r="A4452" s="4" t="s">
        <v>3985</v>
      </c>
      <c r="B4452" s="4" t="s">
        <v>249</v>
      </c>
      <c r="C4452" s="4" t="s">
        <v>9565</v>
      </c>
      <c r="F4452" s="4">
        <v>0.82151054999999984</v>
      </c>
    </row>
    <row r="4453" spans="1:6">
      <c r="A4453" s="4" t="s">
        <v>3985</v>
      </c>
      <c r="B4453" s="4" t="s">
        <v>250</v>
      </c>
      <c r="C4453" s="4" t="s">
        <v>6025</v>
      </c>
      <c r="F4453" s="4">
        <v>0.82151054999999984</v>
      </c>
    </row>
    <row r="4454" spans="1:6">
      <c r="A4454" s="4" t="s">
        <v>3985</v>
      </c>
      <c r="B4454" s="4" t="s">
        <v>251</v>
      </c>
      <c r="C4454" s="4" t="s">
        <v>9566</v>
      </c>
      <c r="F4454" s="4">
        <v>1.1964599999999999</v>
      </c>
    </row>
    <row r="4455" spans="1:6">
      <c r="A4455" s="4" t="s">
        <v>3985</v>
      </c>
      <c r="B4455" s="4" t="s">
        <v>252</v>
      </c>
      <c r="C4455" s="4" t="s">
        <v>6026</v>
      </c>
      <c r="F4455" s="4">
        <v>1.6430210999999997</v>
      </c>
    </row>
    <row r="4456" spans="1:6">
      <c r="A4456" s="4" t="s">
        <v>3985</v>
      </c>
      <c r="B4456" s="4" t="s">
        <v>21760</v>
      </c>
      <c r="C4456" s="4" t="s">
        <v>28398</v>
      </c>
      <c r="F4456" s="4">
        <v>1.4944019999999998</v>
      </c>
    </row>
    <row r="4457" spans="1:6">
      <c r="A4457" s="4" t="s">
        <v>3985</v>
      </c>
      <c r="B4457" s="4" t="s">
        <v>253</v>
      </c>
      <c r="C4457" s="4" t="s">
        <v>6027</v>
      </c>
      <c r="F4457" s="4">
        <v>1.6511147999999998</v>
      </c>
    </row>
    <row r="4458" spans="1:6">
      <c r="A4458" s="4" t="s">
        <v>7062</v>
      </c>
      <c r="B4458" s="4" t="s">
        <v>21765</v>
      </c>
      <c r="C4458" s="4" t="s">
        <v>21766</v>
      </c>
      <c r="E4458" s="4" t="s">
        <v>10004</v>
      </c>
      <c r="F4458" s="4">
        <v>2.4645316499999992</v>
      </c>
    </row>
    <row r="4459" spans="1:6">
      <c r="A4459" s="4" t="s">
        <v>3985</v>
      </c>
      <c r="B4459" s="4" t="s">
        <v>254</v>
      </c>
      <c r="C4459" s="4" t="s">
        <v>9564</v>
      </c>
      <c r="F4459" s="4">
        <v>2.4645316499999992</v>
      </c>
    </row>
    <row r="4460" spans="1:6">
      <c r="A4460" s="4" t="s">
        <v>7062</v>
      </c>
      <c r="B4460" s="4" t="s">
        <v>21768</v>
      </c>
      <c r="C4460" s="4" t="s">
        <v>29299</v>
      </c>
      <c r="E4460" s="4" t="s">
        <v>10004</v>
      </c>
      <c r="F4460" s="4">
        <v>3.2860421999999994</v>
      </c>
    </row>
    <row r="4461" spans="1:6">
      <c r="A4461" s="4" t="s">
        <v>3985</v>
      </c>
      <c r="B4461" s="4" t="s">
        <v>21770</v>
      </c>
      <c r="C4461" s="4" t="s">
        <v>28399</v>
      </c>
      <c r="F4461" s="4">
        <v>4.1038577999999992</v>
      </c>
    </row>
    <row r="4462" spans="1:6">
      <c r="A4462" s="4" t="s">
        <v>3985</v>
      </c>
      <c r="B4462" s="4" t="s">
        <v>255</v>
      </c>
      <c r="C4462" s="4" t="s">
        <v>13568</v>
      </c>
      <c r="F4462" s="4">
        <v>10.851892199999998</v>
      </c>
    </row>
    <row r="4463" spans="1:6">
      <c r="A4463" s="4" t="s">
        <v>3985</v>
      </c>
      <c r="B4463" s="4" t="s">
        <v>21875</v>
      </c>
      <c r="C4463" s="4" t="s">
        <v>28400</v>
      </c>
      <c r="F4463" s="4">
        <v>5.3568563999999999</v>
      </c>
    </row>
    <row r="4464" spans="1:6">
      <c r="A4464" s="4" t="s">
        <v>3985</v>
      </c>
      <c r="B4464" s="4" t="s">
        <v>256</v>
      </c>
      <c r="C4464" s="4" t="s">
        <v>11853</v>
      </c>
      <c r="F4464" s="4">
        <v>40.248914399999997</v>
      </c>
    </row>
    <row r="4465" spans="1:6">
      <c r="A4465" s="4" t="s">
        <v>3985</v>
      </c>
      <c r="B4465" s="4" t="s">
        <v>257</v>
      </c>
      <c r="C4465" s="4" t="s">
        <v>11854</v>
      </c>
      <c r="F4465" s="4">
        <v>8.920430399999999</v>
      </c>
    </row>
    <row r="4466" spans="1:6">
      <c r="A4466" s="4" t="s">
        <v>3985</v>
      </c>
      <c r="B4466" s="4" t="s">
        <v>258</v>
      </c>
      <c r="C4466" s="4" t="s">
        <v>12053</v>
      </c>
      <c r="F4466" s="4">
        <v>9.8975393999999977</v>
      </c>
    </row>
    <row r="4467" spans="1:6">
      <c r="A4467" s="4" t="s">
        <v>3985</v>
      </c>
      <c r="B4467" s="4" t="s">
        <v>259</v>
      </c>
      <c r="C4467" s="4" t="s">
        <v>12476</v>
      </c>
      <c r="F4467" s="4">
        <v>12.682475999999998</v>
      </c>
    </row>
    <row r="4468" spans="1:6">
      <c r="A4468" s="4" t="s">
        <v>3985</v>
      </c>
      <c r="B4468" s="4" t="s">
        <v>260</v>
      </c>
      <c r="C4468" s="4" t="s">
        <v>11855</v>
      </c>
      <c r="F4468" s="4">
        <v>14.417342999999999</v>
      </c>
    </row>
    <row r="4469" spans="1:6">
      <c r="A4469" s="4" t="s">
        <v>3985</v>
      </c>
      <c r="B4469" s="4" t="s">
        <v>261</v>
      </c>
      <c r="C4469" s="4" t="s">
        <v>28401</v>
      </c>
      <c r="F4469" s="4">
        <v>12.394093949999998</v>
      </c>
    </row>
    <row r="4470" spans="1:6">
      <c r="A4470" s="4" t="s">
        <v>3985</v>
      </c>
      <c r="B4470" s="4" t="s">
        <v>262</v>
      </c>
      <c r="C4470" s="4" t="s">
        <v>5440</v>
      </c>
      <c r="F4470" s="4">
        <v>20.973943800000001</v>
      </c>
    </row>
    <row r="4471" spans="1:6">
      <c r="A4471" s="4" t="s">
        <v>3985</v>
      </c>
      <c r="B4471" s="4" t="s">
        <v>263</v>
      </c>
      <c r="C4471" s="4" t="s">
        <v>5441</v>
      </c>
      <c r="F4471" s="4">
        <v>15.608700449999995</v>
      </c>
    </row>
    <row r="4472" spans="1:6">
      <c r="A4472" s="4" t="s">
        <v>3985</v>
      </c>
      <c r="B4472" s="4" t="s">
        <v>264</v>
      </c>
      <c r="C4472" s="4" t="s">
        <v>11856</v>
      </c>
      <c r="F4472" s="4">
        <v>25.173518399999995</v>
      </c>
    </row>
    <row r="4473" spans="1:6">
      <c r="A4473" s="4" t="s">
        <v>3985</v>
      </c>
      <c r="B4473" s="4" t="s">
        <v>265</v>
      </c>
      <c r="C4473" s="4" t="s">
        <v>11857</v>
      </c>
      <c r="F4473" s="4">
        <v>23.319005399999998</v>
      </c>
    </row>
    <row r="4474" spans="1:6">
      <c r="A4474" s="4" t="s">
        <v>3985</v>
      </c>
      <c r="B4474" s="4" t="s">
        <v>266</v>
      </c>
      <c r="C4474" s="4" t="s">
        <v>11858</v>
      </c>
      <c r="F4474" s="4">
        <v>30.7131282</v>
      </c>
    </row>
    <row r="4475" spans="1:6">
      <c r="A4475" s="4" t="s">
        <v>3985</v>
      </c>
      <c r="B4475" s="4" t="s">
        <v>267</v>
      </c>
      <c r="C4475" s="4" t="s">
        <v>11859</v>
      </c>
      <c r="F4475" s="4">
        <v>32.842826999999993</v>
      </c>
    </row>
    <row r="4476" spans="1:6">
      <c r="A4476" s="4" t="s">
        <v>3985</v>
      </c>
      <c r="B4476" s="4" t="s">
        <v>22083</v>
      </c>
      <c r="C4476" s="4" t="s">
        <v>28402</v>
      </c>
      <c r="F4476" s="4">
        <v>2.4370247999999997</v>
      </c>
    </row>
    <row r="4477" spans="1:6">
      <c r="A4477" s="4" t="s">
        <v>3985</v>
      </c>
      <c r="B4477" s="4" t="s">
        <v>22085</v>
      </c>
      <c r="C4477" s="4" t="s">
        <v>28403</v>
      </c>
      <c r="F4477" s="4">
        <v>2.5864649999999996</v>
      </c>
    </row>
    <row r="4478" spans="1:6">
      <c r="A4478" s="4" t="s">
        <v>3985</v>
      </c>
      <c r="B4478" s="4" t="s">
        <v>22089</v>
      </c>
      <c r="C4478" s="4" t="s">
        <v>28404</v>
      </c>
      <c r="F4478" s="4">
        <v>2.6554373999999994</v>
      </c>
    </row>
    <row r="4479" spans="1:6">
      <c r="A4479" s="4" t="s">
        <v>3985</v>
      </c>
      <c r="B4479" s="4" t="s">
        <v>22107</v>
      </c>
      <c r="C4479" s="4" t="s">
        <v>28405</v>
      </c>
      <c r="F4479" s="4">
        <v>4.368252</v>
      </c>
    </row>
    <row r="4480" spans="1:6">
      <c r="A4480" s="4" t="s">
        <v>7062</v>
      </c>
      <c r="B4480" s="4" t="s">
        <v>22111</v>
      </c>
      <c r="C4480" s="4" t="s">
        <v>28682</v>
      </c>
      <c r="F4480" s="4">
        <v>5.0694713999999985</v>
      </c>
    </row>
    <row r="4481" spans="1:6">
      <c r="A4481" s="4" t="s">
        <v>3985</v>
      </c>
      <c r="B4481" s="4" t="s">
        <v>13954</v>
      </c>
      <c r="C4481" s="4" t="s">
        <v>13955</v>
      </c>
      <c r="F4481" s="4">
        <v>23.737766399999998</v>
      </c>
    </row>
    <row r="4482" spans="1:6">
      <c r="A4482" s="4" t="s">
        <v>7062</v>
      </c>
      <c r="B4482" s="4" t="s">
        <v>17276</v>
      </c>
      <c r="C4482" s="4" t="s">
        <v>17277</v>
      </c>
      <c r="E4482" s="4" t="s">
        <v>10004</v>
      </c>
      <c r="F4482" s="4">
        <v>18.894742649999998</v>
      </c>
    </row>
    <row r="4483" spans="1:6">
      <c r="A4483" s="4" t="s">
        <v>7062</v>
      </c>
      <c r="B4483" s="4" t="s">
        <v>17278</v>
      </c>
      <c r="C4483" s="4" t="s">
        <v>17279</v>
      </c>
      <c r="E4483" s="4" t="s">
        <v>10004</v>
      </c>
      <c r="F4483" s="4">
        <v>16.430211</v>
      </c>
    </row>
    <row r="4484" spans="1:6">
      <c r="A4484" s="4" t="s">
        <v>7062</v>
      </c>
      <c r="B4484" s="4" t="s">
        <v>17280</v>
      </c>
      <c r="C4484" s="4" t="s">
        <v>17281</v>
      </c>
      <c r="E4484" s="4" t="s">
        <v>10004</v>
      </c>
      <c r="F4484" s="4">
        <v>23.002295399999998</v>
      </c>
    </row>
    <row r="4485" spans="1:6">
      <c r="A4485" s="4" t="s">
        <v>3985</v>
      </c>
      <c r="B4485" s="4" t="s">
        <v>268</v>
      </c>
      <c r="C4485" s="4" t="s">
        <v>5395</v>
      </c>
      <c r="F4485" s="4">
        <v>21.177341999999996</v>
      </c>
    </row>
    <row r="4486" spans="1:6">
      <c r="A4486" s="4" t="s">
        <v>3985</v>
      </c>
      <c r="B4486" s="4" t="s">
        <v>269</v>
      </c>
      <c r="C4486" s="4" t="s">
        <v>9416</v>
      </c>
      <c r="F4486" s="4">
        <v>5.9431217999999992</v>
      </c>
    </row>
    <row r="4487" spans="1:6">
      <c r="A4487" s="4" t="s">
        <v>3985</v>
      </c>
      <c r="B4487" s="4" t="s">
        <v>270</v>
      </c>
      <c r="C4487" s="4" t="s">
        <v>11860</v>
      </c>
      <c r="F4487" s="4">
        <v>8.2151054999999999</v>
      </c>
    </row>
    <row r="4488" spans="1:6">
      <c r="A4488" s="4" t="s">
        <v>3985</v>
      </c>
      <c r="B4488" s="4" t="s">
        <v>271</v>
      </c>
      <c r="C4488" s="4" t="s">
        <v>12048</v>
      </c>
      <c r="F4488" s="4">
        <v>10.345859999999998</v>
      </c>
    </row>
    <row r="4489" spans="1:6">
      <c r="A4489" s="4" t="s">
        <v>3985</v>
      </c>
      <c r="B4489" s="4" t="s">
        <v>272</v>
      </c>
      <c r="C4489" s="4" t="s">
        <v>12055</v>
      </c>
      <c r="F4489" s="4">
        <v>10.679637149999998</v>
      </c>
    </row>
    <row r="4490" spans="1:6">
      <c r="A4490" s="4" t="s">
        <v>3985</v>
      </c>
      <c r="B4490" s="4" t="s">
        <v>273</v>
      </c>
      <c r="C4490" s="4" t="s">
        <v>12475</v>
      </c>
      <c r="F4490" s="4">
        <v>10.983502799999998</v>
      </c>
    </row>
    <row r="4491" spans="1:6">
      <c r="A4491" s="4" t="s">
        <v>3985</v>
      </c>
      <c r="B4491" s="4" t="s">
        <v>13956</v>
      </c>
      <c r="C4491" s="4" t="s">
        <v>28406</v>
      </c>
      <c r="F4491" s="4">
        <v>10.983502799999998</v>
      </c>
    </row>
    <row r="4492" spans="1:6">
      <c r="A4492" s="4" t="s">
        <v>3985</v>
      </c>
      <c r="B4492" s="4" t="s">
        <v>275</v>
      </c>
      <c r="C4492" s="4" t="s">
        <v>11861</v>
      </c>
      <c r="F4492" s="4">
        <v>18.073232099999998</v>
      </c>
    </row>
    <row r="4493" spans="1:6">
      <c r="A4493" s="4" t="s">
        <v>3985</v>
      </c>
      <c r="B4493" s="4" t="s">
        <v>276</v>
      </c>
      <c r="C4493" s="4" t="s">
        <v>11862</v>
      </c>
      <c r="F4493" s="4">
        <v>11.501147699999999</v>
      </c>
    </row>
    <row r="4494" spans="1:6">
      <c r="A4494" s="4" t="s">
        <v>3985</v>
      </c>
      <c r="B4494" s="4" t="s">
        <v>278</v>
      </c>
      <c r="C4494" s="4" t="s">
        <v>25996</v>
      </c>
      <c r="F4494" s="4">
        <v>15.0275376</v>
      </c>
    </row>
    <row r="4495" spans="1:6">
      <c r="A4495" s="4" t="s">
        <v>3985</v>
      </c>
      <c r="B4495" s="4" t="s">
        <v>13957</v>
      </c>
      <c r="C4495" s="4" t="s">
        <v>13958</v>
      </c>
      <c r="F4495" s="4">
        <v>22.613093999999997</v>
      </c>
    </row>
    <row r="4496" spans="1:6">
      <c r="A4496" s="4" t="s">
        <v>3985</v>
      </c>
      <c r="B4496" s="4" t="s">
        <v>279</v>
      </c>
      <c r="C4496" s="4" t="s">
        <v>13573</v>
      </c>
      <c r="F4496" s="4">
        <v>23.929199999999998</v>
      </c>
    </row>
    <row r="4497" spans="1:6">
      <c r="A4497" s="4" t="s">
        <v>7062</v>
      </c>
      <c r="B4497" s="4" t="s">
        <v>24087</v>
      </c>
      <c r="C4497" s="4" t="s">
        <v>29300</v>
      </c>
      <c r="E4497" s="4" t="s">
        <v>10004</v>
      </c>
      <c r="F4497" s="4">
        <v>13.965679349999998</v>
      </c>
    </row>
    <row r="4498" spans="1:6">
      <c r="A4498" s="4" t="s">
        <v>3985</v>
      </c>
      <c r="B4498" s="4" t="s">
        <v>23872</v>
      </c>
      <c r="C4498" s="4" t="s">
        <v>28407</v>
      </c>
      <c r="F4498" s="4">
        <v>18.162262800000001</v>
      </c>
    </row>
    <row r="4499" spans="1:6">
      <c r="A4499" s="4" t="s">
        <v>3985</v>
      </c>
      <c r="B4499" s="4" t="s">
        <v>281</v>
      </c>
      <c r="C4499" s="4" t="s">
        <v>11863</v>
      </c>
      <c r="F4499" s="4">
        <v>48.695922000000003</v>
      </c>
    </row>
    <row r="4500" spans="1:6">
      <c r="A4500" s="4" t="s">
        <v>7062</v>
      </c>
      <c r="B4500" s="4" t="s">
        <v>23659</v>
      </c>
      <c r="C4500" s="4" t="s">
        <v>29301</v>
      </c>
      <c r="E4500" s="4" t="s">
        <v>10004</v>
      </c>
      <c r="F4500" s="4">
        <v>21.359274299999996</v>
      </c>
    </row>
    <row r="4501" spans="1:6">
      <c r="A4501" s="4" t="s">
        <v>3985</v>
      </c>
      <c r="B4501" s="4" t="s">
        <v>23742</v>
      </c>
      <c r="C4501" s="4" t="s">
        <v>28408</v>
      </c>
      <c r="F4501" s="4">
        <v>15.7214844</v>
      </c>
    </row>
    <row r="4502" spans="1:6">
      <c r="A4502" s="4" t="s">
        <v>3985</v>
      </c>
      <c r="B4502" s="4" t="s">
        <v>23744</v>
      </c>
      <c r="C4502" s="4" t="s">
        <v>28409</v>
      </c>
      <c r="F4502" s="4">
        <v>19.813377599999995</v>
      </c>
    </row>
    <row r="4503" spans="1:6">
      <c r="A4503" s="4" t="s">
        <v>3985</v>
      </c>
      <c r="B4503" s="4" t="s">
        <v>18494</v>
      </c>
      <c r="C4503" s="4" t="s">
        <v>25780</v>
      </c>
      <c r="F4503" s="4">
        <v>11.964599999999999</v>
      </c>
    </row>
    <row r="4504" spans="1:6">
      <c r="A4504" s="4" t="s">
        <v>3985</v>
      </c>
      <c r="B4504" s="4" t="s">
        <v>282</v>
      </c>
      <c r="C4504" s="4" t="s">
        <v>11864</v>
      </c>
      <c r="F4504" s="4">
        <v>1.316106</v>
      </c>
    </row>
    <row r="4505" spans="1:6">
      <c r="A4505" s="4" t="s">
        <v>3985</v>
      </c>
      <c r="B4505" s="4" t="s">
        <v>22302</v>
      </c>
      <c r="C4505" s="4" t="s">
        <v>28410</v>
      </c>
      <c r="F4505" s="4">
        <v>1.8852456</v>
      </c>
    </row>
    <row r="4506" spans="1:6">
      <c r="A4506" s="4" t="s">
        <v>3985</v>
      </c>
      <c r="B4506" s="4" t="s">
        <v>283</v>
      </c>
      <c r="C4506" s="4" t="s">
        <v>11865</v>
      </c>
      <c r="F4506" s="4">
        <v>2.1611351999999995</v>
      </c>
    </row>
    <row r="4507" spans="1:6">
      <c r="A4507" s="4" t="s">
        <v>3985</v>
      </c>
      <c r="B4507" s="4" t="s">
        <v>22305</v>
      </c>
      <c r="C4507" s="4" t="s">
        <v>28411</v>
      </c>
      <c r="F4507" s="4">
        <v>2.5864649999999996</v>
      </c>
    </row>
    <row r="4508" spans="1:6">
      <c r="A4508" s="4" t="s">
        <v>3985</v>
      </c>
      <c r="B4508" s="4" t="s">
        <v>284</v>
      </c>
      <c r="C4508" s="4" t="s">
        <v>11866</v>
      </c>
      <c r="F4508" s="4">
        <v>2.6800704</v>
      </c>
    </row>
    <row r="4509" spans="1:6">
      <c r="A4509" s="4" t="s">
        <v>3985</v>
      </c>
      <c r="B4509" s="4" t="s">
        <v>285</v>
      </c>
      <c r="C4509" s="4" t="s">
        <v>11867</v>
      </c>
      <c r="F4509" s="4">
        <v>2.9543177999999992</v>
      </c>
    </row>
    <row r="4510" spans="1:6">
      <c r="A4510" s="4" t="s">
        <v>3985</v>
      </c>
      <c r="B4510" s="4" t="s">
        <v>22311</v>
      </c>
      <c r="C4510" s="4" t="s">
        <v>28412</v>
      </c>
      <c r="F4510" s="4">
        <v>3.0347856000000002</v>
      </c>
    </row>
    <row r="4511" spans="1:6">
      <c r="A4511" s="4" t="s">
        <v>3985</v>
      </c>
      <c r="B4511" s="4" t="s">
        <v>286</v>
      </c>
      <c r="C4511" s="4" t="s">
        <v>11868</v>
      </c>
      <c r="F4511" s="4">
        <v>6.7363043999999999</v>
      </c>
    </row>
    <row r="4512" spans="1:6">
      <c r="A4512" s="4" t="s">
        <v>3985</v>
      </c>
      <c r="B4512" s="4" t="s">
        <v>22320</v>
      </c>
      <c r="C4512" s="4" t="s">
        <v>28413</v>
      </c>
      <c r="F4512" s="4">
        <v>7.6674318000000001</v>
      </c>
    </row>
    <row r="4513" spans="1:6">
      <c r="A4513" s="4" t="s">
        <v>3985</v>
      </c>
      <c r="B4513" s="4" t="s">
        <v>287</v>
      </c>
      <c r="C4513" s="4" t="s">
        <v>11869</v>
      </c>
      <c r="F4513" s="4">
        <v>9.3227693999999985</v>
      </c>
    </row>
    <row r="4514" spans="1:6">
      <c r="A4514" s="4" t="s">
        <v>3985</v>
      </c>
      <c r="B4514" s="4" t="s">
        <v>288</v>
      </c>
      <c r="C4514" s="4" t="s">
        <v>11870</v>
      </c>
      <c r="F4514" s="4">
        <v>17.444386799999997</v>
      </c>
    </row>
    <row r="4515" spans="1:6">
      <c r="A4515" s="4" t="s">
        <v>3985</v>
      </c>
      <c r="B4515" s="4" t="s">
        <v>22334</v>
      </c>
      <c r="C4515" s="4" t="s">
        <v>28414</v>
      </c>
      <c r="F4515" s="4">
        <v>10.0469796</v>
      </c>
    </row>
    <row r="4516" spans="1:6">
      <c r="A4516" s="4" t="s">
        <v>7062</v>
      </c>
      <c r="B4516" s="4" t="s">
        <v>24089</v>
      </c>
      <c r="C4516" s="4" t="s">
        <v>24090</v>
      </c>
      <c r="E4516" s="4" t="s">
        <v>10004</v>
      </c>
      <c r="F4516" s="4">
        <v>23.002295399999998</v>
      </c>
    </row>
    <row r="4517" spans="1:6">
      <c r="A4517" s="4" t="s">
        <v>7062</v>
      </c>
      <c r="B4517" s="4" t="s">
        <v>24091</v>
      </c>
      <c r="C4517" s="4" t="s">
        <v>24092</v>
      </c>
      <c r="E4517" s="4" t="s">
        <v>10004</v>
      </c>
      <c r="F4517" s="4">
        <v>13.965679349999998</v>
      </c>
    </row>
    <row r="4518" spans="1:6">
      <c r="A4518" s="4" t="s">
        <v>7062</v>
      </c>
      <c r="B4518" s="4" t="s">
        <v>24094</v>
      </c>
      <c r="C4518" s="4" t="s">
        <v>24095</v>
      </c>
      <c r="E4518" s="4" t="s">
        <v>10004</v>
      </c>
      <c r="F4518" s="4">
        <v>20.537763749999996</v>
      </c>
    </row>
    <row r="4519" spans="1:6">
      <c r="A4519" s="4" t="s">
        <v>7062</v>
      </c>
      <c r="B4519" s="4" t="s">
        <v>24103</v>
      </c>
      <c r="C4519" s="4" t="s">
        <v>24104</v>
      </c>
      <c r="E4519" s="4" t="s">
        <v>10004</v>
      </c>
      <c r="F4519" s="4">
        <v>14.787189899999998</v>
      </c>
    </row>
    <row r="4520" spans="1:6">
      <c r="A4520" s="4" t="s">
        <v>7062</v>
      </c>
      <c r="B4520" s="4" t="s">
        <v>24106</v>
      </c>
      <c r="C4520" s="4" t="s">
        <v>24107</v>
      </c>
      <c r="E4520" s="4" t="s">
        <v>10004</v>
      </c>
      <c r="F4520" s="4">
        <v>20.537763749999996</v>
      </c>
    </row>
    <row r="4521" spans="1:6">
      <c r="A4521" s="4" t="s">
        <v>7062</v>
      </c>
      <c r="B4521" s="4" t="s">
        <v>24108</v>
      </c>
      <c r="C4521" s="4" t="s">
        <v>24109</v>
      </c>
      <c r="E4521" s="4" t="s">
        <v>10004</v>
      </c>
      <c r="F4521" s="4">
        <v>17.251721549999999</v>
      </c>
    </row>
    <row r="4522" spans="1:6">
      <c r="A4522" s="4" t="s">
        <v>7062</v>
      </c>
      <c r="B4522" s="4" t="s">
        <v>24120</v>
      </c>
      <c r="C4522" s="4" t="s">
        <v>24121</v>
      </c>
      <c r="E4522" s="4" t="s">
        <v>10004</v>
      </c>
      <c r="F4522" s="4">
        <v>26.288337599999995</v>
      </c>
    </row>
    <row r="4523" spans="1:6">
      <c r="A4523" s="4" t="s">
        <v>7062</v>
      </c>
      <c r="B4523" s="4" t="s">
        <v>24123</v>
      </c>
      <c r="C4523" s="4" t="s">
        <v>24124</v>
      </c>
      <c r="E4523" s="4" t="s">
        <v>10004</v>
      </c>
      <c r="F4523" s="4">
        <v>25.466827049999996</v>
      </c>
    </row>
    <row r="4524" spans="1:6">
      <c r="A4524" s="4" t="s">
        <v>7062</v>
      </c>
      <c r="B4524" s="4" t="s">
        <v>24125</v>
      </c>
      <c r="C4524" s="4" t="s">
        <v>24126</v>
      </c>
      <c r="E4524" s="4" t="s">
        <v>10004</v>
      </c>
      <c r="F4524" s="4">
        <v>21.359274299999996</v>
      </c>
    </row>
    <row r="4525" spans="1:6">
      <c r="A4525" s="4" t="s">
        <v>7062</v>
      </c>
      <c r="B4525" s="4" t="s">
        <v>24138</v>
      </c>
      <c r="C4525" s="4" t="s">
        <v>24139</v>
      </c>
      <c r="E4525" s="4" t="s">
        <v>10004</v>
      </c>
      <c r="F4525" s="4">
        <v>20.537763749999996</v>
      </c>
    </row>
    <row r="4526" spans="1:6">
      <c r="A4526" s="4" t="s">
        <v>7062</v>
      </c>
      <c r="B4526" s="4" t="s">
        <v>24142</v>
      </c>
      <c r="C4526" s="4" t="s">
        <v>24143</v>
      </c>
      <c r="E4526" s="4" t="s">
        <v>10004</v>
      </c>
      <c r="F4526" s="4">
        <v>23.823805949999997</v>
      </c>
    </row>
    <row r="4527" spans="1:6">
      <c r="A4527" s="4" t="s">
        <v>7062</v>
      </c>
      <c r="B4527" s="4" t="s">
        <v>24147</v>
      </c>
      <c r="C4527" s="4" t="s">
        <v>24148</v>
      </c>
      <c r="E4527" s="4" t="s">
        <v>10004</v>
      </c>
      <c r="F4527" s="4">
        <v>23.823805949999997</v>
      </c>
    </row>
    <row r="4528" spans="1:6">
      <c r="A4528" s="4" t="s">
        <v>7062</v>
      </c>
      <c r="B4528" s="4" t="s">
        <v>23609</v>
      </c>
      <c r="C4528" s="4" t="s">
        <v>29302</v>
      </c>
      <c r="E4528" s="4" t="s">
        <v>10004</v>
      </c>
      <c r="F4528" s="4">
        <v>15.608700449999995</v>
      </c>
    </row>
    <row r="4529" spans="1:6">
      <c r="A4529" s="4" t="s">
        <v>3985</v>
      </c>
      <c r="B4529" s="4" t="s">
        <v>289</v>
      </c>
      <c r="C4529" s="4" t="s">
        <v>11871</v>
      </c>
      <c r="F4529" s="4">
        <v>65.805300000000003</v>
      </c>
    </row>
    <row r="4530" spans="1:6">
      <c r="A4530" s="4" t="s">
        <v>7062</v>
      </c>
      <c r="B4530" s="4" t="s">
        <v>23706</v>
      </c>
      <c r="C4530" s="4" t="s">
        <v>29303</v>
      </c>
      <c r="E4530" s="4" t="s">
        <v>10004</v>
      </c>
      <c r="F4530" s="4">
        <v>41.42080004999999</v>
      </c>
    </row>
    <row r="4531" spans="1:6">
      <c r="A4531" s="4" t="s">
        <v>7062</v>
      </c>
      <c r="B4531" s="4" t="s">
        <v>24306</v>
      </c>
      <c r="C4531" s="4" t="s">
        <v>29304</v>
      </c>
      <c r="E4531" s="4" t="s">
        <v>10004</v>
      </c>
      <c r="F4531" s="4">
        <v>11.501147699999999</v>
      </c>
    </row>
    <row r="4532" spans="1:6">
      <c r="A4532" s="4" t="s">
        <v>7062</v>
      </c>
      <c r="B4532" s="4" t="s">
        <v>23866</v>
      </c>
      <c r="C4532" s="4" t="s">
        <v>29305</v>
      </c>
      <c r="E4532" s="4" t="s">
        <v>10004</v>
      </c>
      <c r="F4532" s="4">
        <v>36.967974749999996</v>
      </c>
    </row>
    <row r="4533" spans="1:6">
      <c r="A4533" s="4" t="s">
        <v>7062</v>
      </c>
      <c r="B4533" s="4" t="s">
        <v>23627</v>
      </c>
      <c r="C4533" s="4" t="s">
        <v>29306</v>
      </c>
      <c r="E4533" s="4" t="s">
        <v>10004</v>
      </c>
      <c r="F4533" s="4">
        <v>14.787189899999998</v>
      </c>
    </row>
    <row r="4534" spans="1:6">
      <c r="A4534" s="4" t="s">
        <v>7062</v>
      </c>
      <c r="B4534" s="4" t="s">
        <v>23958</v>
      </c>
      <c r="C4534" s="4" t="s">
        <v>29307</v>
      </c>
      <c r="E4534" s="4" t="s">
        <v>10004</v>
      </c>
      <c r="F4534" s="4">
        <v>20.537763749999996</v>
      </c>
    </row>
    <row r="4535" spans="1:6">
      <c r="A4535" s="4" t="s">
        <v>7062</v>
      </c>
      <c r="B4535" s="4" t="s">
        <v>23960</v>
      </c>
      <c r="C4535" s="4" t="s">
        <v>29308</v>
      </c>
      <c r="E4535" s="4" t="s">
        <v>10004</v>
      </c>
      <c r="F4535" s="4">
        <v>38.610995849999995</v>
      </c>
    </row>
    <row r="4536" spans="1:6">
      <c r="A4536" s="4" t="s">
        <v>3985</v>
      </c>
      <c r="B4536" s="4" t="s">
        <v>290</v>
      </c>
      <c r="C4536" s="4" t="s">
        <v>11872</v>
      </c>
      <c r="F4536" s="4">
        <v>69.155387999999988</v>
      </c>
    </row>
    <row r="4537" spans="1:6">
      <c r="A4537" s="4" t="s">
        <v>7062</v>
      </c>
      <c r="B4537" s="4" t="s">
        <v>23946</v>
      </c>
      <c r="C4537" s="4" t="s">
        <v>29309</v>
      </c>
      <c r="E4537" s="4" t="s">
        <v>10004</v>
      </c>
      <c r="F4537" s="4">
        <v>38.610995849999995</v>
      </c>
    </row>
    <row r="4538" spans="1:6">
      <c r="A4538" s="4" t="s">
        <v>3985</v>
      </c>
      <c r="B4538" s="4" t="s">
        <v>23978</v>
      </c>
      <c r="C4538" s="4" t="s">
        <v>28415</v>
      </c>
      <c r="F4538" s="4">
        <v>8.1837864000000007</v>
      </c>
    </row>
    <row r="4539" spans="1:6">
      <c r="A4539" s="4" t="s">
        <v>3985</v>
      </c>
      <c r="B4539" s="4" t="s">
        <v>23980</v>
      </c>
      <c r="C4539" s="4" t="s">
        <v>28416</v>
      </c>
      <c r="F4539" s="4">
        <v>9.8349012000000009</v>
      </c>
    </row>
    <row r="4540" spans="1:6">
      <c r="A4540" s="4" t="s">
        <v>3985</v>
      </c>
      <c r="B4540" s="4" t="s">
        <v>23983</v>
      </c>
      <c r="C4540" s="4" t="s">
        <v>28417</v>
      </c>
      <c r="F4540" s="4">
        <v>11.486015999999999</v>
      </c>
    </row>
    <row r="4541" spans="1:6">
      <c r="A4541" s="4" t="s">
        <v>7062</v>
      </c>
      <c r="B4541" s="4" t="s">
        <v>23986</v>
      </c>
      <c r="C4541" s="4" t="s">
        <v>29310</v>
      </c>
      <c r="E4541" s="4" t="s">
        <v>10004</v>
      </c>
      <c r="F4541" s="4">
        <v>14.787189899999998</v>
      </c>
    </row>
    <row r="4542" spans="1:6">
      <c r="A4542" s="4" t="s">
        <v>7062</v>
      </c>
      <c r="B4542" s="4" t="s">
        <v>23995</v>
      </c>
      <c r="C4542" s="4" t="s">
        <v>29311</v>
      </c>
      <c r="E4542" s="4" t="s">
        <v>10004</v>
      </c>
      <c r="F4542" s="4">
        <v>26.288337599999995</v>
      </c>
    </row>
    <row r="4543" spans="1:6">
      <c r="A4543" s="4" t="s">
        <v>7062</v>
      </c>
      <c r="B4543" s="4" t="s">
        <v>23997</v>
      </c>
      <c r="C4543" s="4" t="s">
        <v>29312</v>
      </c>
      <c r="E4543" s="4" t="s">
        <v>10004</v>
      </c>
      <c r="F4543" s="4">
        <v>30.395890349999995</v>
      </c>
    </row>
    <row r="4544" spans="1:6">
      <c r="A4544" s="4" t="s">
        <v>7062</v>
      </c>
      <c r="B4544" s="4" t="s">
        <v>23544</v>
      </c>
      <c r="C4544" s="4" t="s">
        <v>29313</v>
      </c>
      <c r="E4544" s="4" t="s">
        <v>10004</v>
      </c>
      <c r="F4544" s="4">
        <v>21.359274299999996</v>
      </c>
    </row>
    <row r="4545" spans="1:6">
      <c r="A4545" s="4" t="s">
        <v>7062</v>
      </c>
      <c r="B4545" s="4" t="s">
        <v>23548</v>
      </c>
      <c r="C4545" s="4" t="s">
        <v>29314</v>
      </c>
      <c r="E4545" s="4" t="s">
        <v>10004</v>
      </c>
      <c r="F4545" s="4">
        <v>23.823805949999997</v>
      </c>
    </row>
    <row r="4546" spans="1:6">
      <c r="A4546" s="4" t="s">
        <v>7062</v>
      </c>
      <c r="B4546" s="4" t="s">
        <v>23550</v>
      </c>
      <c r="C4546" s="4" t="s">
        <v>29315</v>
      </c>
      <c r="E4546" s="4" t="s">
        <v>10004</v>
      </c>
      <c r="F4546" s="4">
        <v>20.537763749999996</v>
      </c>
    </row>
    <row r="4547" spans="1:6">
      <c r="A4547" s="4" t="s">
        <v>7062</v>
      </c>
      <c r="B4547" s="4" t="s">
        <v>23553</v>
      </c>
      <c r="C4547" s="4" t="s">
        <v>29316</v>
      </c>
      <c r="E4547" s="4" t="s">
        <v>10004</v>
      </c>
      <c r="F4547" s="4">
        <v>42.718548599999991</v>
      </c>
    </row>
    <row r="4548" spans="1:6">
      <c r="A4548" s="4" t="s">
        <v>7062</v>
      </c>
      <c r="B4548" s="4" t="s">
        <v>24315</v>
      </c>
      <c r="C4548" s="4" t="s">
        <v>29317</v>
      </c>
      <c r="E4548" s="4" t="s">
        <v>10004</v>
      </c>
      <c r="F4548" s="4">
        <v>17.251721549999999</v>
      </c>
    </row>
    <row r="4549" spans="1:6">
      <c r="A4549" s="4" t="s">
        <v>7062</v>
      </c>
      <c r="B4549" s="4" t="s">
        <v>24319</v>
      </c>
      <c r="C4549" s="4" t="s">
        <v>24320</v>
      </c>
      <c r="E4549" s="4" t="s">
        <v>10004</v>
      </c>
      <c r="F4549" s="4">
        <v>30.395890349999995</v>
      </c>
    </row>
    <row r="4550" spans="1:6">
      <c r="A4550" s="4" t="s">
        <v>7062</v>
      </c>
      <c r="B4550" s="4" t="s">
        <v>24245</v>
      </c>
      <c r="C4550" s="4" t="s">
        <v>24246</v>
      </c>
      <c r="E4550" s="4" t="s">
        <v>10004</v>
      </c>
      <c r="F4550" s="4">
        <v>21.359274299999996</v>
      </c>
    </row>
    <row r="4551" spans="1:6">
      <c r="A4551" s="4" t="s">
        <v>7062</v>
      </c>
      <c r="B4551" s="4" t="s">
        <v>24234</v>
      </c>
      <c r="C4551" s="4" t="s">
        <v>29318</v>
      </c>
      <c r="E4551" s="4" t="s">
        <v>10004</v>
      </c>
      <c r="F4551" s="4">
        <v>26.288337599999995</v>
      </c>
    </row>
    <row r="4552" spans="1:6">
      <c r="A4552" s="4" t="s">
        <v>7062</v>
      </c>
      <c r="B4552" s="4" t="s">
        <v>24256</v>
      </c>
      <c r="C4552" s="4" t="s">
        <v>24257</v>
      </c>
      <c r="E4552" s="4" t="s">
        <v>10004</v>
      </c>
      <c r="F4552" s="4">
        <v>26.288337599999995</v>
      </c>
    </row>
    <row r="4553" spans="1:6">
      <c r="A4553" s="4" t="s">
        <v>7062</v>
      </c>
      <c r="B4553" s="4" t="s">
        <v>24258</v>
      </c>
      <c r="C4553" s="4" t="s">
        <v>24259</v>
      </c>
      <c r="E4553" s="4" t="s">
        <v>10004</v>
      </c>
      <c r="F4553" s="4">
        <v>34.503443099999998</v>
      </c>
    </row>
    <row r="4554" spans="1:6">
      <c r="A4554" s="4" t="s">
        <v>7062</v>
      </c>
      <c r="B4554" s="4" t="s">
        <v>24262</v>
      </c>
      <c r="C4554" s="4" t="s">
        <v>29319</v>
      </c>
      <c r="E4554" s="4" t="s">
        <v>10004</v>
      </c>
      <c r="F4554" s="4">
        <v>20.537763749999996</v>
      </c>
    </row>
    <row r="4555" spans="1:6">
      <c r="A4555" s="4" t="s">
        <v>7062</v>
      </c>
      <c r="B4555" s="4" t="s">
        <v>24019</v>
      </c>
      <c r="C4555" s="4" t="s">
        <v>24020</v>
      </c>
      <c r="E4555" s="4" t="s">
        <v>10004</v>
      </c>
      <c r="F4555" s="4">
        <v>26.288337599999995</v>
      </c>
    </row>
    <row r="4556" spans="1:6">
      <c r="A4556" s="4" t="s">
        <v>7062</v>
      </c>
      <c r="B4556" s="4" t="s">
        <v>23749</v>
      </c>
      <c r="C4556" s="4" t="s">
        <v>29320</v>
      </c>
      <c r="E4556" s="4" t="s">
        <v>10004</v>
      </c>
      <c r="F4556" s="4">
        <v>17.251721549999999</v>
      </c>
    </row>
    <row r="4557" spans="1:6">
      <c r="A4557" s="4" t="s">
        <v>7062</v>
      </c>
      <c r="B4557" s="4" t="s">
        <v>23767</v>
      </c>
      <c r="C4557" s="4" t="s">
        <v>29321</v>
      </c>
      <c r="E4557" s="4" t="s">
        <v>10004</v>
      </c>
      <c r="F4557" s="4">
        <v>27.931358699999997</v>
      </c>
    </row>
    <row r="4558" spans="1:6">
      <c r="A4558" s="4" t="s">
        <v>3985</v>
      </c>
      <c r="B4558" s="4" t="s">
        <v>23776</v>
      </c>
      <c r="C4558" s="4" t="s">
        <v>28418</v>
      </c>
      <c r="F4558" s="4">
        <v>11.486015999999999</v>
      </c>
    </row>
    <row r="4559" spans="1:6">
      <c r="A4559" s="4" t="s">
        <v>3985</v>
      </c>
      <c r="B4559" s="4" t="s">
        <v>23777</v>
      </c>
      <c r="C4559" s="4" t="s">
        <v>28419</v>
      </c>
      <c r="F4559" s="4">
        <v>13.1371308</v>
      </c>
    </row>
    <row r="4560" spans="1:6">
      <c r="A4560" s="4" t="s">
        <v>3985</v>
      </c>
      <c r="B4560" s="4" t="s">
        <v>23778</v>
      </c>
      <c r="C4560" s="4" t="s">
        <v>28420</v>
      </c>
      <c r="F4560" s="4">
        <v>14.716458000000001</v>
      </c>
    </row>
    <row r="4561" spans="1:6">
      <c r="A4561" s="4" t="s">
        <v>3985</v>
      </c>
      <c r="B4561" s="4" t="s">
        <v>23780</v>
      </c>
      <c r="C4561" s="4" t="s">
        <v>28421</v>
      </c>
      <c r="F4561" s="4">
        <v>17.229023999999999</v>
      </c>
    </row>
    <row r="4562" spans="1:6">
      <c r="A4562" s="4" t="s">
        <v>7062</v>
      </c>
      <c r="B4562" s="4" t="s">
        <v>23785</v>
      </c>
      <c r="C4562" s="4" t="s">
        <v>29322</v>
      </c>
      <c r="E4562" s="4" t="s">
        <v>10004</v>
      </c>
      <c r="F4562" s="4">
        <v>41.075527499999993</v>
      </c>
    </row>
    <row r="4563" spans="1:6">
      <c r="A4563" s="4" t="s">
        <v>3985</v>
      </c>
      <c r="B4563" s="4" t="s">
        <v>23671</v>
      </c>
      <c r="C4563" s="4" t="s">
        <v>28422</v>
      </c>
      <c r="F4563" s="4">
        <v>13.926794400000002</v>
      </c>
    </row>
    <row r="4564" spans="1:6">
      <c r="A4564" s="4" t="s">
        <v>3985</v>
      </c>
      <c r="B4564" s="4" t="s">
        <v>23877</v>
      </c>
      <c r="C4564" s="4" t="s">
        <v>28423</v>
      </c>
      <c r="F4564" s="4">
        <v>19.669802400000002</v>
      </c>
    </row>
    <row r="4565" spans="1:6">
      <c r="A4565" s="4" t="s">
        <v>7062</v>
      </c>
      <c r="B4565" s="4" t="s">
        <v>23891</v>
      </c>
      <c r="C4565" s="4" t="s">
        <v>23893</v>
      </c>
      <c r="E4565" s="4" t="s">
        <v>10004</v>
      </c>
      <c r="F4565" s="4">
        <v>23.823805949999997</v>
      </c>
    </row>
    <row r="4566" spans="1:6">
      <c r="A4566" s="4" t="s">
        <v>7062</v>
      </c>
      <c r="B4566" s="4" t="s">
        <v>23589</v>
      </c>
      <c r="C4566" s="4" t="s">
        <v>23591</v>
      </c>
      <c r="E4566" s="4" t="s">
        <v>10004</v>
      </c>
      <c r="F4566" s="4">
        <v>10.679637149999998</v>
      </c>
    </row>
    <row r="4567" spans="1:6">
      <c r="A4567" s="4" t="s">
        <v>3985</v>
      </c>
      <c r="B4567" s="4" t="s">
        <v>291</v>
      </c>
      <c r="C4567" s="4" t="s">
        <v>13570</v>
      </c>
      <c r="F4567" s="4">
        <v>39.554967600000005</v>
      </c>
    </row>
    <row r="4568" spans="1:6">
      <c r="A4568" s="4" t="s">
        <v>7062</v>
      </c>
      <c r="B4568" s="4" t="s">
        <v>17282</v>
      </c>
      <c r="C4568" s="4" t="s">
        <v>29323</v>
      </c>
      <c r="E4568" s="4" t="s">
        <v>10004</v>
      </c>
      <c r="F4568" s="4">
        <v>18.430410599999998</v>
      </c>
    </row>
    <row r="4569" spans="1:6">
      <c r="A4569" s="4" t="s">
        <v>7062</v>
      </c>
      <c r="B4569" s="4" t="s">
        <v>17284</v>
      </c>
      <c r="C4569" s="4" t="s">
        <v>29324</v>
      </c>
      <c r="E4569" s="4" t="s">
        <v>10004</v>
      </c>
      <c r="F4569" s="4">
        <v>20.597293499999999</v>
      </c>
    </row>
    <row r="4570" spans="1:6">
      <c r="A4570" s="4" t="s">
        <v>3985</v>
      </c>
      <c r="B4570" s="4" t="s">
        <v>292</v>
      </c>
      <c r="C4570" s="4" t="s">
        <v>7063</v>
      </c>
      <c r="F4570" s="4">
        <v>40.762688399999995</v>
      </c>
    </row>
    <row r="4571" spans="1:6">
      <c r="A4571" s="4" t="s">
        <v>3985</v>
      </c>
      <c r="B4571" s="4" t="s">
        <v>293</v>
      </c>
      <c r="C4571" s="4" t="s">
        <v>25781</v>
      </c>
      <c r="F4571" s="4">
        <v>38.9926314</v>
      </c>
    </row>
    <row r="4572" spans="1:6">
      <c r="A4572" s="4" t="s">
        <v>3985</v>
      </c>
      <c r="B4572" s="4" t="s">
        <v>1654</v>
      </c>
      <c r="C4572" s="4" t="s">
        <v>11873</v>
      </c>
      <c r="F4572" s="4">
        <v>34.230720600000005</v>
      </c>
    </row>
    <row r="4573" spans="1:6">
      <c r="A4573" s="4" t="s">
        <v>3985</v>
      </c>
      <c r="B4573" s="4" t="s">
        <v>1655</v>
      </c>
      <c r="C4573" s="4" t="s">
        <v>11874</v>
      </c>
      <c r="F4573" s="4">
        <v>34.230720600000005</v>
      </c>
    </row>
    <row r="4574" spans="1:6">
      <c r="A4574" s="4" t="s">
        <v>3985</v>
      </c>
      <c r="B4574" s="4" t="s">
        <v>1656</v>
      </c>
      <c r="C4574" s="4" t="s">
        <v>25782</v>
      </c>
      <c r="F4574" s="4">
        <v>34.230720600000005</v>
      </c>
    </row>
    <row r="4575" spans="1:6">
      <c r="A4575" s="4" t="s">
        <v>3985</v>
      </c>
      <c r="B4575" s="4" t="s">
        <v>1657</v>
      </c>
      <c r="C4575" s="4" t="s">
        <v>11875</v>
      </c>
      <c r="F4575" s="4">
        <v>56.413088999999992</v>
      </c>
    </row>
    <row r="4576" spans="1:6">
      <c r="A4576" s="4" t="s">
        <v>3985</v>
      </c>
      <c r="B4576" s="4" t="s">
        <v>294</v>
      </c>
      <c r="C4576" s="4" t="s">
        <v>28424</v>
      </c>
      <c r="F4576" s="4">
        <v>2.2732739999999998</v>
      </c>
    </row>
    <row r="4577" spans="1:6">
      <c r="A4577" s="4" t="s">
        <v>3985</v>
      </c>
      <c r="B4577" s="4" t="s">
        <v>295</v>
      </c>
      <c r="C4577" s="4" t="s">
        <v>28425</v>
      </c>
      <c r="F4577" s="4">
        <v>6.0421229999999992</v>
      </c>
    </row>
    <row r="4578" spans="1:6">
      <c r="A4578" s="4" t="s">
        <v>7062</v>
      </c>
      <c r="B4578" s="4" t="s">
        <v>17290</v>
      </c>
      <c r="C4578" s="4" t="s">
        <v>29325</v>
      </c>
      <c r="E4578" s="4" t="s">
        <v>10004</v>
      </c>
      <c r="F4578" s="4">
        <v>5.9172571499999984</v>
      </c>
    </row>
    <row r="4579" spans="1:6">
      <c r="A4579" s="4" t="s">
        <v>7062</v>
      </c>
      <c r="B4579" s="4" t="s">
        <v>17292</v>
      </c>
      <c r="C4579" s="4" t="s">
        <v>29326</v>
      </c>
      <c r="E4579" s="4" t="s">
        <v>10004</v>
      </c>
      <c r="F4579" s="4">
        <v>7.6317139499999991</v>
      </c>
    </row>
    <row r="4580" spans="1:6">
      <c r="A4580" s="4" t="s">
        <v>7062</v>
      </c>
      <c r="B4580" s="4" t="s">
        <v>17294</v>
      </c>
      <c r="C4580" s="4" t="s">
        <v>28426</v>
      </c>
      <c r="E4580" s="4" t="s">
        <v>10004</v>
      </c>
      <c r="F4580" s="4">
        <v>10.3374144</v>
      </c>
    </row>
    <row r="4581" spans="1:6">
      <c r="A4581" s="4" t="s">
        <v>7062</v>
      </c>
      <c r="B4581" s="4" t="s">
        <v>296</v>
      </c>
      <c r="C4581" s="4" t="s">
        <v>29327</v>
      </c>
      <c r="E4581" s="4" t="s">
        <v>10004</v>
      </c>
      <c r="F4581" s="4">
        <v>15.608700449999995</v>
      </c>
    </row>
    <row r="4582" spans="1:6">
      <c r="A4582" s="4" t="s">
        <v>7062</v>
      </c>
      <c r="B4582" s="4" t="s">
        <v>17297</v>
      </c>
      <c r="C4582" s="4" t="s">
        <v>29328</v>
      </c>
      <c r="E4582" s="4" t="s">
        <v>10004</v>
      </c>
      <c r="F4582" s="4">
        <v>21.847418249999997</v>
      </c>
    </row>
    <row r="4583" spans="1:6">
      <c r="A4583" s="4" t="s">
        <v>7062</v>
      </c>
      <c r="B4583" s="4" t="s">
        <v>17299</v>
      </c>
      <c r="C4583" s="4" t="s">
        <v>29329</v>
      </c>
      <c r="E4583" s="4" t="s">
        <v>10004</v>
      </c>
      <c r="F4583" s="4">
        <v>33.110446949999989</v>
      </c>
    </row>
    <row r="4584" spans="1:6">
      <c r="A4584" s="4" t="s">
        <v>3985</v>
      </c>
      <c r="B4584" s="4" t="s">
        <v>21043</v>
      </c>
      <c r="C4584" s="4" t="s">
        <v>28427</v>
      </c>
      <c r="F4584" s="4">
        <v>17.659749599999998</v>
      </c>
    </row>
    <row r="4585" spans="1:6">
      <c r="A4585" s="4" t="s">
        <v>3985</v>
      </c>
      <c r="B4585" s="4" t="s">
        <v>19141</v>
      </c>
      <c r="C4585" s="4" t="s">
        <v>25335</v>
      </c>
      <c r="F4585" s="4">
        <v>7.1548308</v>
      </c>
    </row>
    <row r="4586" spans="1:6">
      <c r="A4586" s="4" t="s">
        <v>3985</v>
      </c>
      <c r="B4586" s="4" t="s">
        <v>19146</v>
      </c>
      <c r="C4586" s="4" t="s">
        <v>28428</v>
      </c>
      <c r="F4586" s="4">
        <v>10.110087</v>
      </c>
    </row>
    <row r="4587" spans="1:6">
      <c r="A4587" s="4" t="s">
        <v>3985</v>
      </c>
      <c r="B4587" s="4" t="s">
        <v>297</v>
      </c>
      <c r="C4587" s="4" t="s">
        <v>11876</v>
      </c>
      <c r="F4587" s="4">
        <v>10.588670999999998</v>
      </c>
    </row>
    <row r="4588" spans="1:6">
      <c r="A4588" s="4" t="s">
        <v>3985</v>
      </c>
      <c r="B4588" s="4" t="s">
        <v>298</v>
      </c>
      <c r="C4588" s="4" t="s">
        <v>11877</v>
      </c>
      <c r="F4588" s="4">
        <v>14.046440399999998</v>
      </c>
    </row>
    <row r="4589" spans="1:6">
      <c r="A4589" s="4" t="s">
        <v>3985</v>
      </c>
      <c r="B4589" s="4" t="s">
        <v>299</v>
      </c>
      <c r="C4589" s="4" t="s">
        <v>11878</v>
      </c>
      <c r="F4589" s="4">
        <v>15.015573</v>
      </c>
    </row>
    <row r="4590" spans="1:6">
      <c r="A4590" s="4" t="s">
        <v>3985</v>
      </c>
      <c r="B4590" s="4" t="s">
        <v>300</v>
      </c>
      <c r="C4590" s="4" t="s">
        <v>25997</v>
      </c>
      <c r="F4590" s="4">
        <v>12.682475999999998</v>
      </c>
    </row>
    <row r="4591" spans="1:6">
      <c r="A4591" s="4" t="s">
        <v>3985</v>
      </c>
      <c r="B4591" s="4" t="s">
        <v>301</v>
      </c>
      <c r="C4591" s="4" t="s">
        <v>11879</v>
      </c>
      <c r="F4591" s="4">
        <v>18.473342399999996</v>
      </c>
    </row>
    <row r="4592" spans="1:6">
      <c r="A4592" s="4" t="s">
        <v>7062</v>
      </c>
      <c r="B4592" s="4" t="s">
        <v>302</v>
      </c>
      <c r="C4592" s="4" t="s">
        <v>29330</v>
      </c>
      <c r="E4592" s="4" t="s">
        <v>10004</v>
      </c>
      <c r="F4592" s="4">
        <v>17.061519599999997</v>
      </c>
    </row>
    <row r="4593" spans="1:6">
      <c r="A4593" s="4" t="s">
        <v>3985</v>
      </c>
      <c r="B4593" s="4" t="s">
        <v>303</v>
      </c>
      <c r="C4593" s="4" t="s">
        <v>11880</v>
      </c>
      <c r="F4593" s="4">
        <v>23.007925799999995</v>
      </c>
    </row>
    <row r="4594" spans="1:6">
      <c r="A4594" s="4" t="s">
        <v>3985</v>
      </c>
      <c r="B4594" s="4" t="s">
        <v>304</v>
      </c>
      <c r="C4594" s="4" t="s">
        <v>11881</v>
      </c>
      <c r="F4594" s="4">
        <v>25.628173199999999</v>
      </c>
    </row>
    <row r="4595" spans="1:6">
      <c r="A4595" s="4" t="s">
        <v>3985</v>
      </c>
      <c r="B4595" s="4" t="s">
        <v>305</v>
      </c>
      <c r="C4595" s="4" t="s">
        <v>11882</v>
      </c>
      <c r="F4595" s="4">
        <v>55.30038119999999</v>
      </c>
    </row>
    <row r="4596" spans="1:6">
      <c r="A4596" s="4" t="s">
        <v>3985</v>
      </c>
      <c r="B4596" s="4" t="s">
        <v>306</v>
      </c>
      <c r="C4596" s="4" t="s">
        <v>11883</v>
      </c>
      <c r="F4596" s="4">
        <v>27.51858</v>
      </c>
    </row>
    <row r="4597" spans="1:6">
      <c r="A4597" s="4" t="s">
        <v>3985</v>
      </c>
      <c r="B4597" s="4" t="s">
        <v>307</v>
      </c>
      <c r="C4597" s="4" t="s">
        <v>26683</v>
      </c>
      <c r="F4597" s="4">
        <v>36.503994599999999</v>
      </c>
    </row>
    <row r="4598" spans="1:6">
      <c r="A4598" s="4" t="s">
        <v>3985</v>
      </c>
      <c r="B4598" s="4" t="s">
        <v>308</v>
      </c>
      <c r="C4598" s="4" t="s">
        <v>26684</v>
      </c>
      <c r="F4598" s="4">
        <v>37.485091799999992</v>
      </c>
    </row>
    <row r="4599" spans="1:6">
      <c r="A4599" s="4" t="s">
        <v>3985</v>
      </c>
      <c r="B4599" s="4" t="s">
        <v>309</v>
      </c>
      <c r="C4599" s="4" t="s">
        <v>11884</v>
      </c>
      <c r="F4599" s="4">
        <v>8.9495208000000002</v>
      </c>
    </row>
    <row r="4600" spans="1:6">
      <c r="A4600" s="4" t="s">
        <v>7062</v>
      </c>
      <c r="B4600" s="4" t="s">
        <v>19167</v>
      </c>
      <c r="C4600" s="4" t="s">
        <v>29331</v>
      </c>
      <c r="E4600" s="4" t="s">
        <v>10004</v>
      </c>
      <c r="F4600" s="4">
        <v>16.008634799999999</v>
      </c>
    </row>
    <row r="4601" spans="1:6">
      <c r="A4601" s="4" t="s">
        <v>3985</v>
      </c>
      <c r="B4601" s="4" t="s">
        <v>310</v>
      </c>
      <c r="C4601" s="4" t="s">
        <v>11885</v>
      </c>
      <c r="F4601" s="4">
        <v>7.394122799999999</v>
      </c>
    </row>
    <row r="4602" spans="1:6">
      <c r="A4602" s="4" t="s">
        <v>3985</v>
      </c>
      <c r="B4602" s="4" t="s">
        <v>19170</v>
      </c>
      <c r="C4602" s="4" t="s">
        <v>25336</v>
      </c>
      <c r="F4602" s="4">
        <v>9.6075737999999991</v>
      </c>
    </row>
    <row r="4603" spans="1:6">
      <c r="A4603" s="4" t="s">
        <v>3985</v>
      </c>
      <c r="B4603" s="4" t="s">
        <v>311</v>
      </c>
      <c r="C4603" s="4" t="s">
        <v>28429</v>
      </c>
      <c r="F4603" s="4">
        <v>11.856918599999998</v>
      </c>
    </row>
    <row r="4604" spans="1:6">
      <c r="A4604" s="4" t="s">
        <v>7062</v>
      </c>
      <c r="B4604" s="4" t="s">
        <v>312</v>
      </c>
      <c r="C4604" s="4" t="s">
        <v>29332</v>
      </c>
      <c r="E4604" s="4" t="s">
        <v>10004</v>
      </c>
      <c r="F4604" s="4">
        <v>13.543927199999999</v>
      </c>
    </row>
    <row r="4605" spans="1:6">
      <c r="A4605" s="4" t="s">
        <v>3985</v>
      </c>
      <c r="B4605" s="4" t="s">
        <v>22206</v>
      </c>
      <c r="C4605" s="4" t="s">
        <v>28430</v>
      </c>
      <c r="F4605" s="4">
        <v>3.5750693999999994</v>
      </c>
    </row>
    <row r="4606" spans="1:6">
      <c r="A4606" s="4" t="s">
        <v>3985</v>
      </c>
      <c r="B4606" s="4" t="s">
        <v>313</v>
      </c>
      <c r="C4606" s="4" t="s">
        <v>11886</v>
      </c>
      <c r="F4606" s="4">
        <v>3.8969405999999998</v>
      </c>
    </row>
    <row r="4607" spans="1:6">
      <c r="A4607" s="4" t="s">
        <v>3985</v>
      </c>
      <c r="B4607" s="4" t="s">
        <v>314</v>
      </c>
      <c r="C4607" s="4" t="s">
        <v>11887</v>
      </c>
      <c r="F4607" s="4">
        <v>5.7908663999999987</v>
      </c>
    </row>
    <row r="4608" spans="1:6">
      <c r="A4608" s="4" t="s">
        <v>3985</v>
      </c>
      <c r="B4608" s="4" t="s">
        <v>22214</v>
      </c>
      <c r="C4608" s="4" t="s">
        <v>28431</v>
      </c>
      <c r="F4608" s="4">
        <v>6.2994792000000004</v>
      </c>
    </row>
    <row r="4609" spans="1:6">
      <c r="A4609" s="4" t="s">
        <v>3985</v>
      </c>
      <c r="B4609" s="4" t="s">
        <v>315</v>
      </c>
      <c r="C4609" s="4" t="s">
        <v>11888</v>
      </c>
      <c r="F4609" s="4">
        <v>9.2652923999999999</v>
      </c>
    </row>
    <row r="4610" spans="1:6">
      <c r="A4610" s="4" t="s">
        <v>3985</v>
      </c>
      <c r="B4610" s="4" t="s">
        <v>316</v>
      </c>
      <c r="C4610" s="4" t="s">
        <v>11889</v>
      </c>
      <c r="F4610" s="4">
        <v>18.186191999999998</v>
      </c>
    </row>
    <row r="4611" spans="1:6">
      <c r="A4611" s="4" t="s">
        <v>3985</v>
      </c>
      <c r="B4611" s="4" t="s">
        <v>22232</v>
      </c>
      <c r="C4611" s="4" t="s">
        <v>28432</v>
      </c>
      <c r="F4611" s="4">
        <v>17.9673102</v>
      </c>
    </row>
    <row r="4612" spans="1:6">
      <c r="A4612" s="4" t="s">
        <v>7062</v>
      </c>
      <c r="B4612" s="4" t="s">
        <v>317</v>
      </c>
      <c r="C4612" s="4" t="s">
        <v>29333</v>
      </c>
      <c r="E4612" s="4" t="s">
        <v>10004</v>
      </c>
      <c r="F4612" s="4">
        <v>9.8581265999999967</v>
      </c>
    </row>
    <row r="4613" spans="1:6">
      <c r="A4613" s="4" t="s">
        <v>7062</v>
      </c>
      <c r="B4613" s="4" t="s">
        <v>17302</v>
      </c>
      <c r="C4613" s="4" t="s">
        <v>25998</v>
      </c>
      <c r="E4613" s="4" t="s">
        <v>10004</v>
      </c>
      <c r="F4613" s="4">
        <v>11.917855949999998</v>
      </c>
    </row>
    <row r="4614" spans="1:6">
      <c r="A4614" s="4" t="s">
        <v>7062</v>
      </c>
      <c r="B4614" s="4" t="s">
        <v>17304</v>
      </c>
      <c r="C4614" s="4" t="s">
        <v>17305</v>
      </c>
      <c r="E4614" s="4" t="s">
        <v>10004</v>
      </c>
      <c r="F4614" s="4">
        <v>5.7505738499999994</v>
      </c>
    </row>
    <row r="4615" spans="1:6">
      <c r="A4615" s="4" t="s">
        <v>7062</v>
      </c>
      <c r="B4615" s="4" t="s">
        <v>17306</v>
      </c>
      <c r="C4615" s="4" t="s">
        <v>29334</v>
      </c>
      <c r="E4615" s="4" t="s">
        <v>10004</v>
      </c>
      <c r="F4615" s="4">
        <v>16.7873895</v>
      </c>
    </row>
    <row r="4616" spans="1:6">
      <c r="A4616" s="4" t="s">
        <v>7062</v>
      </c>
      <c r="B4616" s="4" t="s">
        <v>17308</v>
      </c>
      <c r="C4616" s="4" t="s">
        <v>29335</v>
      </c>
      <c r="E4616" s="4" t="s">
        <v>10004</v>
      </c>
      <c r="F4616" s="4">
        <v>42.968573549999995</v>
      </c>
    </row>
    <row r="4617" spans="1:6">
      <c r="A4617" s="4" t="s">
        <v>3985</v>
      </c>
      <c r="B4617" s="4" t="s">
        <v>318</v>
      </c>
      <c r="C4617" s="4" t="s">
        <v>11890</v>
      </c>
      <c r="F4617" s="4">
        <v>44.029727999999992</v>
      </c>
    </row>
    <row r="4618" spans="1:6">
      <c r="A4618" s="4" t="s">
        <v>3985</v>
      </c>
      <c r="B4618" s="4" t="s">
        <v>319</v>
      </c>
      <c r="C4618" s="4" t="s">
        <v>5434</v>
      </c>
      <c r="F4618" s="4">
        <v>49.054859999999998</v>
      </c>
    </row>
    <row r="4619" spans="1:6">
      <c r="A4619" s="4" t="s">
        <v>3985</v>
      </c>
      <c r="B4619" s="4" t="s">
        <v>320</v>
      </c>
      <c r="C4619" s="4" t="s">
        <v>5439</v>
      </c>
      <c r="F4619" s="4">
        <v>3.7146563999999995</v>
      </c>
    </row>
    <row r="4620" spans="1:6">
      <c r="A4620" s="4" t="s">
        <v>3985</v>
      </c>
      <c r="B4620" s="4" t="s">
        <v>322</v>
      </c>
      <c r="C4620" s="4" t="s">
        <v>7064</v>
      </c>
      <c r="F4620" s="4">
        <v>7.1078521499999985</v>
      </c>
    </row>
    <row r="4621" spans="1:6">
      <c r="A4621" s="4" t="s">
        <v>3985</v>
      </c>
      <c r="B4621" s="4" t="s">
        <v>323</v>
      </c>
      <c r="C4621" s="4" t="s">
        <v>324</v>
      </c>
      <c r="F4621" s="4">
        <v>7.2507235499999982</v>
      </c>
    </row>
    <row r="4622" spans="1:6">
      <c r="A4622" s="4" t="s">
        <v>3985</v>
      </c>
      <c r="B4622" s="4" t="s">
        <v>13959</v>
      </c>
      <c r="C4622" s="4" t="s">
        <v>13960</v>
      </c>
      <c r="F4622" s="4">
        <v>137.51334</v>
      </c>
    </row>
    <row r="4623" spans="1:6">
      <c r="A4623" s="4" t="s">
        <v>7062</v>
      </c>
      <c r="B4623" s="4" t="s">
        <v>325</v>
      </c>
      <c r="C4623" s="4" t="s">
        <v>29336</v>
      </c>
      <c r="F4623" s="4">
        <v>14.8600332</v>
      </c>
    </row>
    <row r="4624" spans="1:6">
      <c r="A4624" s="4" t="s">
        <v>7062</v>
      </c>
      <c r="B4624" s="4" t="s">
        <v>17312</v>
      </c>
      <c r="C4624" s="4" t="s">
        <v>29337</v>
      </c>
      <c r="E4624" s="4" t="s">
        <v>10004</v>
      </c>
      <c r="F4624" s="4">
        <v>4.488543149999999</v>
      </c>
    </row>
    <row r="4625" spans="1:6">
      <c r="A4625" s="4" t="s">
        <v>3985</v>
      </c>
      <c r="B4625" s="4" t="s">
        <v>326</v>
      </c>
      <c r="C4625" s="4" t="s">
        <v>11891</v>
      </c>
      <c r="F4625" s="4">
        <v>16.439360400000002</v>
      </c>
    </row>
    <row r="4626" spans="1:6">
      <c r="A4626" s="4" t="s">
        <v>3985</v>
      </c>
      <c r="B4626" s="4" t="s">
        <v>327</v>
      </c>
      <c r="C4626" s="4" t="s">
        <v>11892</v>
      </c>
      <c r="F4626" s="4">
        <v>22.170403799999999</v>
      </c>
    </row>
    <row r="4627" spans="1:6">
      <c r="A4627" s="4" t="s">
        <v>7062</v>
      </c>
      <c r="B4627" s="4" t="s">
        <v>328</v>
      </c>
      <c r="C4627" s="4" t="s">
        <v>28433</v>
      </c>
      <c r="E4627" s="4" t="s">
        <v>10004</v>
      </c>
      <c r="F4627" s="4">
        <v>1.9406698499999997</v>
      </c>
    </row>
    <row r="4628" spans="1:6">
      <c r="A4628" s="4" t="s">
        <v>7062</v>
      </c>
      <c r="B4628" s="4" t="s">
        <v>22771</v>
      </c>
      <c r="C4628" s="4" t="s">
        <v>28434</v>
      </c>
      <c r="E4628" s="4" t="s">
        <v>10004</v>
      </c>
      <c r="F4628" s="4">
        <v>2.1668829000000001</v>
      </c>
    </row>
    <row r="4629" spans="1:6">
      <c r="A4629" s="4" t="s">
        <v>3985</v>
      </c>
      <c r="B4629" s="4" t="s">
        <v>329</v>
      </c>
      <c r="C4629" s="4" t="s">
        <v>12284</v>
      </c>
      <c r="F4629" s="4">
        <v>4.4747604000000001</v>
      </c>
    </row>
    <row r="4630" spans="1:6">
      <c r="A4630" s="4" t="s">
        <v>7062</v>
      </c>
      <c r="B4630" s="4" t="s">
        <v>330</v>
      </c>
      <c r="C4630" s="4" t="s">
        <v>11893</v>
      </c>
      <c r="E4630" s="4" t="s">
        <v>10004</v>
      </c>
      <c r="F4630" s="4">
        <v>3.9765872999999989</v>
      </c>
    </row>
    <row r="4631" spans="1:6">
      <c r="A4631" s="4" t="s">
        <v>3985</v>
      </c>
      <c r="B4631" s="4" t="s">
        <v>331</v>
      </c>
      <c r="C4631" s="4" t="s">
        <v>11894</v>
      </c>
      <c r="F4631" s="4">
        <v>5.2046009999999994</v>
      </c>
    </row>
    <row r="4632" spans="1:6">
      <c r="A4632" s="4" t="s">
        <v>7062</v>
      </c>
      <c r="B4632" s="4" t="s">
        <v>22776</v>
      </c>
      <c r="C4632" s="4" t="s">
        <v>28435</v>
      </c>
      <c r="E4632" s="4" t="s">
        <v>10004</v>
      </c>
      <c r="F4632" s="4">
        <v>4.1670824999999994</v>
      </c>
    </row>
    <row r="4633" spans="1:6">
      <c r="A4633" s="4" t="s">
        <v>3985</v>
      </c>
      <c r="B4633" s="4" t="s">
        <v>17719</v>
      </c>
      <c r="C4633" s="4" t="s">
        <v>28436</v>
      </c>
      <c r="F4633" s="4">
        <v>1.9542179999999998</v>
      </c>
    </row>
    <row r="4634" spans="1:6">
      <c r="A4634" s="4" t="s">
        <v>7062</v>
      </c>
      <c r="B4634" s="4" t="s">
        <v>332</v>
      </c>
      <c r="C4634" s="4" t="s">
        <v>25999</v>
      </c>
      <c r="E4634" s="4" t="s">
        <v>10004</v>
      </c>
      <c r="F4634" s="4">
        <v>17.695643399999998</v>
      </c>
    </row>
    <row r="4635" spans="1:6">
      <c r="A4635" s="4" t="s">
        <v>3985</v>
      </c>
      <c r="B4635" s="4" t="s">
        <v>333</v>
      </c>
      <c r="C4635" s="4" t="s">
        <v>11895</v>
      </c>
      <c r="F4635" s="4">
        <v>21.392704800000001</v>
      </c>
    </row>
    <row r="4636" spans="1:6">
      <c r="A4636" s="4" t="s">
        <v>3985</v>
      </c>
      <c r="B4636" s="4" t="s">
        <v>18107</v>
      </c>
      <c r="C4636" s="4" t="s">
        <v>18108</v>
      </c>
      <c r="F4636" s="4">
        <v>4.5152679999999998</v>
      </c>
    </row>
    <row r="4637" spans="1:6">
      <c r="A4637" s="4" t="s">
        <v>3985</v>
      </c>
      <c r="B4637" s="4" t="s">
        <v>334</v>
      </c>
      <c r="C4637" s="4" t="s">
        <v>12174</v>
      </c>
      <c r="F4637" s="4">
        <v>3.7688489999999999</v>
      </c>
    </row>
    <row r="4638" spans="1:6">
      <c r="A4638" s="4" t="s">
        <v>3985</v>
      </c>
      <c r="B4638" s="4" t="s">
        <v>335</v>
      </c>
      <c r="C4638" s="4" t="s">
        <v>12173</v>
      </c>
      <c r="F4638" s="4">
        <v>3.5534862</v>
      </c>
    </row>
    <row r="4639" spans="1:6">
      <c r="A4639" s="4" t="s">
        <v>3985</v>
      </c>
      <c r="B4639" s="4" t="s">
        <v>18071</v>
      </c>
      <c r="C4639" s="4" t="s">
        <v>25783</v>
      </c>
      <c r="F4639" s="4">
        <v>4.4508312000000005</v>
      </c>
    </row>
    <row r="4640" spans="1:6">
      <c r="A4640" s="4" t="s">
        <v>3985</v>
      </c>
      <c r="B4640" s="4" t="s">
        <v>18074</v>
      </c>
      <c r="C4640" s="4" t="s">
        <v>25784</v>
      </c>
      <c r="F4640" s="4">
        <v>3.5534862</v>
      </c>
    </row>
    <row r="4641" spans="1:6">
      <c r="A4641" s="4" t="s">
        <v>3985</v>
      </c>
      <c r="B4641" s="4" t="s">
        <v>336</v>
      </c>
      <c r="C4641" s="4" t="s">
        <v>11896</v>
      </c>
      <c r="F4641" s="4">
        <v>6.8676804000000002</v>
      </c>
    </row>
    <row r="4642" spans="1:6">
      <c r="A4642" s="4" t="s">
        <v>3985</v>
      </c>
      <c r="B4642" s="4" t="s">
        <v>1653</v>
      </c>
      <c r="C4642" s="4" t="s">
        <v>11897</v>
      </c>
      <c r="F4642" s="4">
        <v>4.4388665999999999</v>
      </c>
    </row>
    <row r="4643" spans="1:6">
      <c r="A4643" s="4" t="s">
        <v>3985</v>
      </c>
      <c r="B4643" s="4" t="s">
        <v>25196</v>
      </c>
      <c r="C4643" s="4" t="s">
        <v>28437</v>
      </c>
      <c r="F4643" s="4">
        <v>10.679226599999998</v>
      </c>
    </row>
    <row r="4644" spans="1:6">
      <c r="A4644" s="4" t="s">
        <v>3985</v>
      </c>
      <c r="B4644" s="4" t="s">
        <v>338</v>
      </c>
      <c r="C4644" s="4" t="s">
        <v>11898</v>
      </c>
      <c r="F4644" s="4">
        <v>2.2134510000000005</v>
      </c>
    </row>
    <row r="4645" spans="1:6">
      <c r="A4645" s="4" t="s">
        <v>3985</v>
      </c>
      <c r="B4645" s="4" t="s">
        <v>339</v>
      </c>
      <c r="C4645" s="4" t="s">
        <v>11899</v>
      </c>
      <c r="F4645" s="4">
        <v>1.0000997999999999</v>
      </c>
    </row>
    <row r="4646" spans="1:6">
      <c r="A4646" s="4" t="s">
        <v>3985</v>
      </c>
      <c r="B4646" s="4" t="s">
        <v>340</v>
      </c>
      <c r="C4646" s="4" t="s">
        <v>5399</v>
      </c>
      <c r="F4646" s="4">
        <v>1.1548771499999997</v>
      </c>
    </row>
    <row r="4647" spans="1:6">
      <c r="A4647" s="4" t="s">
        <v>3985</v>
      </c>
      <c r="B4647" s="4" t="s">
        <v>341</v>
      </c>
      <c r="C4647" s="4" t="s">
        <v>11900</v>
      </c>
      <c r="F4647" s="4">
        <v>1.3929961499999997</v>
      </c>
    </row>
    <row r="4648" spans="1:6">
      <c r="A4648" s="4" t="s">
        <v>3985</v>
      </c>
      <c r="B4648" s="4" t="s">
        <v>342</v>
      </c>
      <c r="C4648" s="4" t="s">
        <v>5400</v>
      </c>
      <c r="F4648" s="4">
        <v>3.1107960000000001</v>
      </c>
    </row>
    <row r="4649" spans="1:6">
      <c r="A4649" s="4" t="s">
        <v>3985</v>
      </c>
      <c r="B4649" s="4" t="s">
        <v>343</v>
      </c>
      <c r="C4649" s="4" t="s">
        <v>11901</v>
      </c>
      <c r="F4649" s="4">
        <v>1.7501746499999999</v>
      </c>
    </row>
    <row r="4650" spans="1:6">
      <c r="A4650" s="4" t="s">
        <v>3985</v>
      </c>
      <c r="B4650" s="4" t="s">
        <v>344</v>
      </c>
      <c r="C4650" s="4" t="s">
        <v>5401</v>
      </c>
      <c r="F4650" s="4">
        <v>2.8393638000000001</v>
      </c>
    </row>
    <row r="4651" spans="1:6">
      <c r="A4651" s="4" t="s">
        <v>3985</v>
      </c>
      <c r="B4651" s="4" t="s">
        <v>345</v>
      </c>
      <c r="C4651" s="4" t="s">
        <v>11902</v>
      </c>
      <c r="F4651" s="4">
        <v>2.4883435499999997</v>
      </c>
    </row>
    <row r="4652" spans="1:6">
      <c r="A4652" s="4" t="s">
        <v>3985</v>
      </c>
      <c r="B4652" s="4" t="s">
        <v>346</v>
      </c>
      <c r="C4652" s="4" t="s">
        <v>5402</v>
      </c>
      <c r="F4652" s="4">
        <v>2.6193089999999999</v>
      </c>
    </row>
    <row r="4653" spans="1:6">
      <c r="A4653" s="4" t="s">
        <v>3985</v>
      </c>
      <c r="B4653" s="4" t="s">
        <v>347</v>
      </c>
      <c r="C4653" s="4" t="s">
        <v>11903</v>
      </c>
      <c r="F4653" s="4">
        <v>2.9764874999999993</v>
      </c>
    </row>
    <row r="4654" spans="1:6">
      <c r="A4654" s="4" t="s">
        <v>3985</v>
      </c>
      <c r="B4654" s="4" t="s">
        <v>348</v>
      </c>
      <c r="C4654" s="4" t="s">
        <v>11904</v>
      </c>
      <c r="F4654" s="4">
        <v>3.6432206999999992</v>
      </c>
    </row>
    <row r="4655" spans="1:6">
      <c r="A4655" s="4" t="s">
        <v>3985</v>
      </c>
      <c r="B4655" s="4" t="s">
        <v>349</v>
      </c>
      <c r="C4655" s="4" t="s">
        <v>11905</v>
      </c>
      <c r="F4655" s="4">
        <v>4.10755275</v>
      </c>
    </row>
    <row r="4656" spans="1:6">
      <c r="A4656" s="4" t="s">
        <v>3985</v>
      </c>
      <c r="B4656" s="4" t="s">
        <v>350</v>
      </c>
      <c r="C4656" s="4" t="s">
        <v>11906</v>
      </c>
      <c r="F4656" s="4">
        <v>4.7861918999999986</v>
      </c>
    </row>
    <row r="4657" spans="1:6">
      <c r="A4657" s="4" t="s">
        <v>3985</v>
      </c>
      <c r="B4657" s="4" t="s">
        <v>351</v>
      </c>
      <c r="C4657" s="4" t="s">
        <v>11907</v>
      </c>
      <c r="F4657" s="4">
        <v>11.091184199999997</v>
      </c>
    </row>
    <row r="4658" spans="1:6">
      <c r="A4658" s="4" t="s">
        <v>3985</v>
      </c>
      <c r="B4658" s="4" t="s">
        <v>352</v>
      </c>
      <c r="C4658" s="4" t="s">
        <v>11908</v>
      </c>
      <c r="F4658" s="4">
        <v>6.1791880499999996</v>
      </c>
    </row>
    <row r="4659" spans="1:6">
      <c r="A4659" s="4" t="s">
        <v>3985</v>
      </c>
      <c r="B4659" s="4" t="s">
        <v>353</v>
      </c>
      <c r="C4659" s="4" t="s">
        <v>11909</v>
      </c>
      <c r="F4659" s="4">
        <v>6.7982974499999989</v>
      </c>
    </row>
    <row r="4660" spans="1:6">
      <c r="A4660" s="4" t="s">
        <v>3985</v>
      </c>
      <c r="B4660" s="4" t="s">
        <v>354</v>
      </c>
      <c r="C4660" s="4" t="s">
        <v>11910</v>
      </c>
      <c r="F4660" s="4">
        <v>7.9888924499999989</v>
      </c>
    </row>
    <row r="4661" spans="1:6">
      <c r="A4661" s="4" t="s">
        <v>3985</v>
      </c>
      <c r="B4661" s="4" t="s">
        <v>355</v>
      </c>
      <c r="C4661" s="4" t="s">
        <v>11911</v>
      </c>
      <c r="F4661" s="4">
        <v>8.6318137499999992</v>
      </c>
    </row>
    <row r="4662" spans="1:6">
      <c r="A4662" s="4" t="s">
        <v>3985</v>
      </c>
      <c r="B4662" s="4" t="s">
        <v>356</v>
      </c>
      <c r="C4662" s="4" t="s">
        <v>11912</v>
      </c>
      <c r="F4662" s="4">
        <v>9.8581265999999967</v>
      </c>
    </row>
    <row r="4663" spans="1:6">
      <c r="A4663" s="4" t="s">
        <v>3985</v>
      </c>
      <c r="B4663" s="4" t="s">
        <v>357</v>
      </c>
      <c r="C4663" s="4" t="s">
        <v>11913</v>
      </c>
      <c r="F4663" s="4">
        <v>9.8581265999999967</v>
      </c>
    </row>
    <row r="4664" spans="1:6">
      <c r="A4664" s="4" t="s">
        <v>3985</v>
      </c>
      <c r="B4664" s="4" t="s">
        <v>358</v>
      </c>
      <c r="C4664" s="4" t="s">
        <v>11914</v>
      </c>
      <c r="F4664" s="4">
        <v>21.359274299999996</v>
      </c>
    </row>
    <row r="4665" spans="1:6">
      <c r="A4665" s="4" t="s">
        <v>3985</v>
      </c>
      <c r="B4665" s="4" t="s">
        <v>359</v>
      </c>
      <c r="C4665" s="4" t="s">
        <v>11915</v>
      </c>
      <c r="F4665" s="4">
        <v>11.501147699999999</v>
      </c>
    </row>
    <row r="4666" spans="1:6">
      <c r="A4666" s="4" t="s">
        <v>3985</v>
      </c>
      <c r="B4666" s="4" t="s">
        <v>360</v>
      </c>
      <c r="C4666" s="4" t="s">
        <v>11916</v>
      </c>
      <c r="F4666" s="4">
        <v>12.322658249999998</v>
      </c>
    </row>
    <row r="4667" spans="1:6">
      <c r="A4667" s="4" t="s">
        <v>3985</v>
      </c>
      <c r="B4667" s="4" t="s">
        <v>362</v>
      </c>
      <c r="C4667" s="4" t="s">
        <v>11917</v>
      </c>
      <c r="F4667" s="4">
        <v>170.65008</v>
      </c>
    </row>
    <row r="4668" spans="1:6">
      <c r="A4668" s="4" t="s">
        <v>3985</v>
      </c>
      <c r="B4668" s="4" t="s">
        <v>364</v>
      </c>
      <c r="C4668" s="4" t="s">
        <v>11918</v>
      </c>
      <c r="F4668" s="4">
        <v>18.784421999999996</v>
      </c>
    </row>
    <row r="4669" spans="1:6">
      <c r="A4669" s="4" t="s">
        <v>3985</v>
      </c>
      <c r="B4669" s="4" t="s">
        <v>23536</v>
      </c>
      <c r="C4669" s="4" t="s">
        <v>28438</v>
      </c>
      <c r="F4669" s="4">
        <v>28.715039999999998</v>
      </c>
    </row>
    <row r="4670" spans="1:6">
      <c r="A4670" s="4" t="s">
        <v>3985</v>
      </c>
      <c r="B4670" s="4" t="s">
        <v>365</v>
      </c>
      <c r="C4670" s="4" t="s">
        <v>11919</v>
      </c>
      <c r="F4670" s="4">
        <v>31.692817799999997</v>
      </c>
    </row>
    <row r="4671" spans="1:6">
      <c r="A4671" s="4" t="s">
        <v>3985</v>
      </c>
      <c r="B4671" s="4" t="s">
        <v>366</v>
      </c>
      <c r="C4671" s="4" t="s">
        <v>11920</v>
      </c>
      <c r="F4671" s="4">
        <v>21.772287599999999</v>
      </c>
    </row>
    <row r="4672" spans="1:6">
      <c r="A4672" s="4" t="s">
        <v>7062</v>
      </c>
      <c r="B4672" s="4" t="s">
        <v>29338</v>
      </c>
      <c r="C4672" s="4" t="s">
        <v>29339</v>
      </c>
      <c r="E4672" s="4" t="s">
        <v>10004</v>
      </c>
      <c r="F4672" s="4">
        <v>17.085448799999998</v>
      </c>
    </row>
    <row r="4673" spans="1:6">
      <c r="A4673" s="4" t="s">
        <v>3985</v>
      </c>
      <c r="B4673" s="4" t="s">
        <v>15997</v>
      </c>
      <c r="C4673" s="4" t="s">
        <v>25785</v>
      </c>
      <c r="F4673" s="4">
        <v>114.14595600000001</v>
      </c>
    </row>
    <row r="4674" spans="1:6">
      <c r="A4674" s="4" t="s">
        <v>3985</v>
      </c>
      <c r="B4674" s="4" t="s">
        <v>368</v>
      </c>
      <c r="C4674" s="4" t="s">
        <v>6028</v>
      </c>
      <c r="F4674" s="4">
        <v>78.583492800000002</v>
      </c>
    </row>
    <row r="4675" spans="1:6">
      <c r="A4675" s="4" t="s">
        <v>3985</v>
      </c>
      <c r="B4675" s="4" t="s">
        <v>13961</v>
      </c>
      <c r="C4675" s="4" t="s">
        <v>28439</v>
      </c>
      <c r="F4675" s="4">
        <v>114.13799999999999</v>
      </c>
    </row>
    <row r="4676" spans="1:6">
      <c r="A4676" s="4" t="s">
        <v>3985</v>
      </c>
      <c r="B4676" s="4" t="s">
        <v>369</v>
      </c>
      <c r="C4676" s="4" t="s">
        <v>11921</v>
      </c>
      <c r="F4676" s="4">
        <v>23.773660200000002</v>
      </c>
    </row>
    <row r="4677" spans="1:6">
      <c r="A4677" s="4" t="s">
        <v>3985</v>
      </c>
      <c r="B4677" s="4" t="s">
        <v>370</v>
      </c>
      <c r="C4677" s="4" t="s">
        <v>11922</v>
      </c>
      <c r="F4677" s="4">
        <v>44.986896000000009</v>
      </c>
    </row>
    <row r="4678" spans="1:6">
      <c r="A4678" s="4" t="s">
        <v>3985</v>
      </c>
      <c r="B4678" s="4" t="s">
        <v>371</v>
      </c>
      <c r="C4678" s="4" t="s">
        <v>11923</v>
      </c>
      <c r="F4678" s="4">
        <v>48.995037000000004</v>
      </c>
    </row>
    <row r="4679" spans="1:6">
      <c r="A4679" s="4" t="s">
        <v>3985</v>
      </c>
      <c r="B4679" s="4" t="s">
        <v>372</v>
      </c>
      <c r="C4679" s="4" t="s">
        <v>11924</v>
      </c>
      <c r="F4679" s="4">
        <v>49.2582582</v>
      </c>
    </row>
    <row r="4680" spans="1:6">
      <c r="A4680" s="4" t="s">
        <v>3985</v>
      </c>
      <c r="B4680" s="4" t="s">
        <v>373</v>
      </c>
      <c r="C4680" s="4" t="s">
        <v>9546</v>
      </c>
      <c r="F4680" s="4">
        <v>12.7303344</v>
      </c>
    </row>
    <row r="4681" spans="1:6">
      <c r="A4681" s="4" t="s">
        <v>3985</v>
      </c>
      <c r="B4681" s="4" t="s">
        <v>19000</v>
      </c>
      <c r="C4681" s="4" t="s">
        <v>28440</v>
      </c>
      <c r="F4681" s="4">
        <v>17.946899999999999</v>
      </c>
    </row>
    <row r="4682" spans="1:6">
      <c r="A4682" s="4" t="s">
        <v>3985</v>
      </c>
      <c r="B4682" s="4" t="s">
        <v>19004</v>
      </c>
      <c r="C4682" s="4" t="s">
        <v>28441</v>
      </c>
      <c r="F4682" s="4">
        <v>12.060316800000001</v>
      </c>
    </row>
    <row r="4683" spans="1:6">
      <c r="A4683" s="4" t="s">
        <v>3985</v>
      </c>
      <c r="B4683" s="4" t="s">
        <v>19006</v>
      </c>
      <c r="C4683" s="4" t="s">
        <v>28442</v>
      </c>
      <c r="F4683" s="4">
        <v>17.946899999999999</v>
      </c>
    </row>
    <row r="4684" spans="1:6">
      <c r="A4684" s="4" t="s">
        <v>3985</v>
      </c>
      <c r="B4684" s="4" t="s">
        <v>374</v>
      </c>
      <c r="C4684" s="4" t="s">
        <v>25337</v>
      </c>
      <c r="F4684" s="4">
        <v>15.9488118</v>
      </c>
    </row>
    <row r="4685" spans="1:6">
      <c r="A4685" s="4" t="s">
        <v>3985</v>
      </c>
      <c r="B4685" s="4" t="s">
        <v>375</v>
      </c>
      <c r="C4685" s="4" t="s">
        <v>11925</v>
      </c>
      <c r="F4685" s="4">
        <v>24.886368000000001</v>
      </c>
    </row>
    <row r="4686" spans="1:6">
      <c r="A4686" s="4" t="s">
        <v>7062</v>
      </c>
      <c r="B4686" s="4" t="s">
        <v>19323</v>
      </c>
      <c r="C4686" s="4" t="s">
        <v>28685</v>
      </c>
      <c r="F4686" s="4">
        <v>62.113341149999989</v>
      </c>
    </row>
    <row r="4687" spans="1:6">
      <c r="A4687" s="4" t="s">
        <v>7062</v>
      </c>
      <c r="B4687" s="4" t="s">
        <v>6065</v>
      </c>
      <c r="C4687" s="4" t="s">
        <v>28684</v>
      </c>
      <c r="F4687" s="4">
        <v>245.3355</v>
      </c>
    </row>
    <row r="4688" spans="1:6">
      <c r="A4688" s="4" t="s">
        <v>3985</v>
      </c>
      <c r="B4688" s="4" t="s">
        <v>376</v>
      </c>
      <c r="C4688" s="4" t="s">
        <v>11926</v>
      </c>
      <c r="F4688" s="4">
        <v>8.2151054999999999</v>
      </c>
    </row>
    <row r="4689" spans="1:6">
      <c r="A4689" s="4" t="s">
        <v>3985</v>
      </c>
      <c r="B4689" s="4" t="s">
        <v>377</v>
      </c>
      <c r="C4689" s="4" t="s">
        <v>11927</v>
      </c>
      <c r="F4689" s="4">
        <v>9.8581265999999967</v>
      </c>
    </row>
    <row r="4690" spans="1:6">
      <c r="A4690" s="4" t="s">
        <v>3985</v>
      </c>
      <c r="B4690" s="4" t="s">
        <v>378</v>
      </c>
      <c r="C4690" s="4" t="s">
        <v>12171</v>
      </c>
      <c r="F4690" s="4">
        <v>11.501147699999999</v>
      </c>
    </row>
    <row r="4691" spans="1:6">
      <c r="A4691" s="4" t="s">
        <v>3985</v>
      </c>
      <c r="B4691" s="4" t="s">
        <v>19081</v>
      </c>
      <c r="C4691" s="4" t="s">
        <v>25338</v>
      </c>
      <c r="F4691" s="4">
        <v>23.773660200000002</v>
      </c>
    </row>
    <row r="4692" spans="1:6">
      <c r="A4692" s="4" t="s">
        <v>3985</v>
      </c>
      <c r="B4692" s="4" t="s">
        <v>379</v>
      </c>
      <c r="C4692" s="4" t="s">
        <v>25786</v>
      </c>
      <c r="F4692" s="4">
        <v>10.851892199999998</v>
      </c>
    </row>
    <row r="4693" spans="1:6">
      <c r="A4693" s="4" t="s">
        <v>3985</v>
      </c>
      <c r="B4693" s="4" t="s">
        <v>19099</v>
      </c>
      <c r="C4693" s="4" t="s">
        <v>26000</v>
      </c>
      <c r="F4693" s="4">
        <v>12.060316800000001</v>
      </c>
    </row>
    <row r="4694" spans="1:6">
      <c r="A4694" s="4" t="s">
        <v>3985</v>
      </c>
      <c r="B4694" s="4" t="s">
        <v>380</v>
      </c>
      <c r="C4694" s="4" t="s">
        <v>25787</v>
      </c>
      <c r="F4694" s="4">
        <v>13.400352</v>
      </c>
    </row>
    <row r="4695" spans="1:6">
      <c r="A4695" s="4" t="s">
        <v>3985</v>
      </c>
      <c r="B4695" s="4" t="s">
        <v>381</v>
      </c>
      <c r="C4695" s="4" t="s">
        <v>11928</v>
      </c>
      <c r="F4695" s="4">
        <v>9.7272197999999985</v>
      </c>
    </row>
    <row r="4696" spans="1:6">
      <c r="A4696" s="4" t="s">
        <v>3985</v>
      </c>
      <c r="B4696" s="4" t="s">
        <v>383</v>
      </c>
      <c r="C4696" s="4" t="s">
        <v>28443</v>
      </c>
      <c r="F4696" s="4">
        <v>17.001696600000002</v>
      </c>
    </row>
    <row r="4697" spans="1:6">
      <c r="A4697" s="4" t="s">
        <v>3985</v>
      </c>
      <c r="B4697" s="4" t="s">
        <v>384</v>
      </c>
      <c r="C4697" s="4" t="s">
        <v>11929</v>
      </c>
      <c r="F4697" s="4">
        <v>22.170403799999999</v>
      </c>
    </row>
    <row r="4698" spans="1:6">
      <c r="A4698" s="4" t="s">
        <v>3985</v>
      </c>
      <c r="B4698" s="4" t="s">
        <v>386</v>
      </c>
      <c r="C4698" s="4" t="s">
        <v>28444</v>
      </c>
      <c r="F4698" s="4">
        <v>1.3929961499999997</v>
      </c>
    </row>
    <row r="4699" spans="1:6">
      <c r="A4699" s="4" t="s">
        <v>3985</v>
      </c>
      <c r="B4699" s="4" t="s">
        <v>387</v>
      </c>
      <c r="C4699" s="4" t="s">
        <v>11930</v>
      </c>
      <c r="F4699" s="4">
        <v>1.7501746499999999</v>
      </c>
    </row>
    <row r="4700" spans="1:6">
      <c r="A4700" s="4" t="s">
        <v>3985</v>
      </c>
      <c r="B4700" s="4" t="s">
        <v>388</v>
      </c>
      <c r="C4700" s="4" t="s">
        <v>11931</v>
      </c>
      <c r="F4700" s="4">
        <v>4.9290632999999984</v>
      </c>
    </row>
    <row r="4701" spans="1:6">
      <c r="A4701" s="4" t="s">
        <v>3985</v>
      </c>
      <c r="B4701" s="4" t="s">
        <v>22523</v>
      </c>
      <c r="C4701" s="4" t="s">
        <v>28445</v>
      </c>
      <c r="F4701" s="4">
        <v>1.8162731999999999</v>
      </c>
    </row>
    <row r="4702" spans="1:6">
      <c r="A4702" s="4" t="s">
        <v>7062</v>
      </c>
      <c r="B4702" s="4" t="s">
        <v>22529</v>
      </c>
      <c r="C4702" s="4" t="s">
        <v>28681</v>
      </c>
      <c r="F4702" s="4">
        <v>1.3334663999999996</v>
      </c>
    </row>
    <row r="4703" spans="1:6">
      <c r="A4703" s="4" t="s">
        <v>3985</v>
      </c>
      <c r="B4703" s="4" t="s">
        <v>22541</v>
      </c>
      <c r="C4703" s="4" t="s">
        <v>28446</v>
      </c>
      <c r="F4703" s="4">
        <v>1.6438421999999997</v>
      </c>
    </row>
    <row r="4704" spans="1:6">
      <c r="A4704" s="4" t="s">
        <v>3985</v>
      </c>
      <c r="B4704" s="4" t="s">
        <v>22555</v>
      </c>
      <c r="C4704" s="4" t="s">
        <v>28447</v>
      </c>
      <c r="F4704" s="4">
        <v>7.3455605999999989</v>
      </c>
    </row>
    <row r="4705" spans="1:6">
      <c r="A4705" s="4" t="s">
        <v>3985</v>
      </c>
      <c r="B4705" s="4" t="s">
        <v>25207</v>
      </c>
      <c r="C4705" s="4" t="s">
        <v>28448</v>
      </c>
      <c r="F4705" s="4">
        <v>8.6145119999999995</v>
      </c>
    </row>
    <row r="4706" spans="1:6">
      <c r="A4706" s="4" t="s">
        <v>7062</v>
      </c>
      <c r="B4706" s="4" t="s">
        <v>390</v>
      </c>
      <c r="C4706" s="4" t="s">
        <v>29340</v>
      </c>
      <c r="E4706" s="4" t="s">
        <v>10004</v>
      </c>
      <c r="F4706" s="4">
        <v>126.682776</v>
      </c>
    </row>
    <row r="4707" spans="1:6">
      <c r="A4707" s="4" t="s">
        <v>3985</v>
      </c>
      <c r="B4707" s="4" t="s">
        <v>391</v>
      </c>
      <c r="C4707" s="4" t="s">
        <v>25339</v>
      </c>
      <c r="F4707" s="4">
        <v>42.199613399999997</v>
      </c>
    </row>
    <row r="4708" spans="1:6">
      <c r="A4708" s="4" t="s">
        <v>7062</v>
      </c>
      <c r="B4708" s="4" t="s">
        <v>392</v>
      </c>
      <c r="C4708" s="4" t="s">
        <v>11932</v>
      </c>
      <c r="E4708" s="4" t="s">
        <v>10004</v>
      </c>
      <c r="F4708" s="4">
        <v>129.59589600000001</v>
      </c>
    </row>
    <row r="4709" spans="1:6">
      <c r="A4709" s="4" t="s">
        <v>3985</v>
      </c>
      <c r="B4709" s="4" t="s">
        <v>22809</v>
      </c>
      <c r="C4709" s="4" t="s">
        <v>28449</v>
      </c>
      <c r="F4709" s="4">
        <v>22.394915999999998</v>
      </c>
    </row>
    <row r="4710" spans="1:6">
      <c r="A4710" s="4" t="s">
        <v>7062</v>
      </c>
      <c r="B4710" s="4" t="s">
        <v>393</v>
      </c>
      <c r="C4710" s="4" t="s">
        <v>29341</v>
      </c>
      <c r="E4710" s="4" t="s">
        <v>10004</v>
      </c>
      <c r="F4710" s="4">
        <v>49.988098799999996</v>
      </c>
    </row>
    <row r="4711" spans="1:6">
      <c r="A4711" s="4" t="s">
        <v>7062</v>
      </c>
      <c r="B4711" s="4" t="s">
        <v>22813</v>
      </c>
      <c r="C4711" s="4" t="s">
        <v>22814</v>
      </c>
      <c r="E4711" s="4" t="s">
        <v>10004</v>
      </c>
      <c r="F4711" s="4">
        <v>82.151054999999985</v>
      </c>
    </row>
    <row r="4712" spans="1:6">
      <c r="A4712" s="4" t="s">
        <v>7062</v>
      </c>
      <c r="B4712" s="4" t="s">
        <v>22799</v>
      </c>
      <c r="C4712" s="4" t="s">
        <v>29342</v>
      </c>
      <c r="E4712" s="4" t="s">
        <v>10004</v>
      </c>
      <c r="F4712" s="4">
        <v>52.57667519999999</v>
      </c>
    </row>
    <row r="4713" spans="1:6">
      <c r="A4713" s="4" t="s">
        <v>3985</v>
      </c>
      <c r="B4713" s="4" t="s">
        <v>22145</v>
      </c>
      <c r="C4713" s="4" t="s">
        <v>28450</v>
      </c>
      <c r="F4713" s="4">
        <v>1.092063</v>
      </c>
    </row>
    <row r="4714" spans="1:6">
      <c r="A4714" s="4" t="s">
        <v>3985</v>
      </c>
      <c r="B4714" s="4" t="s">
        <v>22177</v>
      </c>
      <c r="C4714" s="4" t="s">
        <v>28451</v>
      </c>
      <c r="F4714" s="4">
        <v>2.1266489999999996</v>
      </c>
    </row>
    <row r="4715" spans="1:6">
      <c r="A4715" s="4" t="s">
        <v>3985</v>
      </c>
      <c r="B4715" s="4" t="s">
        <v>21845</v>
      </c>
      <c r="C4715" s="4" t="s">
        <v>28452</v>
      </c>
      <c r="F4715" s="4">
        <v>2.7279287999999995</v>
      </c>
    </row>
    <row r="4716" spans="1:6">
      <c r="A4716" s="4" t="s">
        <v>3985</v>
      </c>
      <c r="B4716" s="4" t="s">
        <v>396</v>
      </c>
      <c r="C4716" s="4" t="s">
        <v>11933</v>
      </c>
      <c r="F4716" s="4">
        <v>34.146968400000006</v>
      </c>
    </row>
    <row r="4717" spans="1:6">
      <c r="A4717" s="4" t="s">
        <v>7062</v>
      </c>
      <c r="B4717" s="4" t="s">
        <v>21849</v>
      </c>
      <c r="C4717" s="4" t="s">
        <v>29343</v>
      </c>
      <c r="E4717" s="4" t="s">
        <v>10004</v>
      </c>
      <c r="F4717" s="4">
        <v>6.8916095999999989</v>
      </c>
    </row>
    <row r="4718" spans="1:6">
      <c r="A4718" s="4" t="s">
        <v>7062</v>
      </c>
      <c r="B4718" s="4" t="s">
        <v>22641</v>
      </c>
      <c r="C4718" s="4" t="s">
        <v>29344</v>
      </c>
      <c r="E4718" s="4" t="s">
        <v>10004</v>
      </c>
      <c r="F4718" s="4">
        <v>45.291875999999988</v>
      </c>
    </row>
    <row r="4719" spans="1:6">
      <c r="A4719" s="4" t="s">
        <v>7062</v>
      </c>
      <c r="B4719" s="4" t="s">
        <v>397</v>
      </c>
      <c r="C4719" s="4" t="s">
        <v>29345</v>
      </c>
      <c r="F4719" s="4">
        <v>57.621513599999993</v>
      </c>
    </row>
    <row r="4720" spans="1:6">
      <c r="A4720" s="4" t="s">
        <v>3985</v>
      </c>
      <c r="B4720" s="4" t="s">
        <v>398</v>
      </c>
      <c r="C4720" s="4" t="s">
        <v>28453</v>
      </c>
      <c r="F4720" s="4">
        <v>59.942645999999996</v>
      </c>
    </row>
    <row r="4721" spans="1:6">
      <c r="A4721" s="4" t="s">
        <v>7062</v>
      </c>
      <c r="B4721" s="4" t="s">
        <v>399</v>
      </c>
      <c r="C4721" s="4" t="s">
        <v>12049</v>
      </c>
      <c r="E4721" s="4" t="s">
        <v>10004</v>
      </c>
      <c r="F4721" s="4">
        <v>47.678931000000006</v>
      </c>
    </row>
    <row r="4722" spans="1:6">
      <c r="A4722" s="4" t="s">
        <v>3985</v>
      </c>
      <c r="B4722" s="4" t="s">
        <v>400</v>
      </c>
      <c r="C4722" s="4" t="s">
        <v>11934</v>
      </c>
      <c r="F4722" s="4">
        <v>58.889761199999995</v>
      </c>
    </row>
    <row r="4723" spans="1:6">
      <c r="A4723" s="4" t="s">
        <v>3985</v>
      </c>
      <c r="B4723" s="4" t="s">
        <v>401</v>
      </c>
      <c r="C4723" s="4" t="s">
        <v>27537</v>
      </c>
      <c r="F4723" s="4">
        <v>63.388450800000001</v>
      </c>
    </row>
    <row r="4724" spans="1:6">
      <c r="A4724" s="4" t="s">
        <v>3985</v>
      </c>
      <c r="B4724" s="4" t="s">
        <v>402</v>
      </c>
      <c r="C4724" s="4" t="s">
        <v>11935</v>
      </c>
      <c r="F4724" s="4">
        <v>71.189369999999997</v>
      </c>
    </row>
    <row r="4725" spans="1:6">
      <c r="A4725" s="4" t="s">
        <v>3985</v>
      </c>
      <c r="B4725" s="4" t="s">
        <v>403</v>
      </c>
      <c r="C4725" s="4" t="s">
        <v>11936</v>
      </c>
      <c r="F4725" s="4">
        <v>78.583492800000002</v>
      </c>
    </row>
    <row r="4726" spans="1:6">
      <c r="A4726" s="4" t="s">
        <v>3985</v>
      </c>
      <c r="B4726" s="4" t="s">
        <v>404</v>
      </c>
      <c r="C4726" s="4" t="s">
        <v>11937</v>
      </c>
      <c r="F4726" s="4">
        <v>83.512907999999982</v>
      </c>
    </row>
    <row r="4727" spans="1:6">
      <c r="A4727" s="4" t="s">
        <v>3985</v>
      </c>
      <c r="B4727" s="4" t="s">
        <v>405</v>
      </c>
      <c r="C4727" s="4" t="s">
        <v>11938</v>
      </c>
      <c r="F4727" s="4">
        <v>93.359773799999999</v>
      </c>
    </row>
    <row r="4728" spans="1:6">
      <c r="A4728" s="4" t="s">
        <v>3985</v>
      </c>
      <c r="B4728" s="4" t="s">
        <v>406</v>
      </c>
      <c r="C4728" s="4" t="s">
        <v>11939</v>
      </c>
      <c r="F4728" s="4">
        <v>98.301153599999992</v>
      </c>
    </row>
    <row r="4729" spans="1:6">
      <c r="A4729" s="4" t="s">
        <v>3985</v>
      </c>
      <c r="B4729" s="4" t="s">
        <v>407</v>
      </c>
      <c r="C4729" s="4" t="s">
        <v>26001</v>
      </c>
      <c r="F4729" s="4">
        <v>88.502146199999999</v>
      </c>
    </row>
    <row r="4730" spans="1:6">
      <c r="A4730" s="4" t="s">
        <v>3985</v>
      </c>
      <c r="B4730" s="4" t="s">
        <v>408</v>
      </c>
      <c r="C4730" s="4" t="s">
        <v>26685</v>
      </c>
      <c r="F4730" s="4">
        <v>113.937876</v>
      </c>
    </row>
    <row r="4731" spans="1:6">
      <c r="A4731" s="4" t="s">
        <v>3985</v>
      </c>
      <c r="B4731" s="4" t="s">
        <v>409</v>
      </c>
      <c r="C4731" s="4" t="s">
        <v>11940</v>
      </c>
      <c r="F4731" s="4">
        <v>88.693579799999995</v>
      </c>
    </row>
    <row r="4732" spans="1:6">
      <c r="A4732" s="4" t="s">
        <v>3985</v>
      </c>
      <c r="B4732" s="4" t="s">
        <v>410</v>
      </c>
      <c r="C4732" s="4" t="s">
        <v>11941</v>
      </c>
      <c r="F4732" s="4">
        <v>96.075737999999987</v>
      </c>
    </row>
    <row r="4733" spans="1:6">
      <c r="A4733" s="4" t="s">
        <v>3985</v>
      </c>
      <c r="B4733" s="4" t="s">
        <v>411</v>
      </c>
      <c r="C4733" s="4" t="s">
        <v>11942</v>
      </c>
      <c r="F4733" s="4">
        <v>101.01711780000001</v>
      </c>
    </row>
    <row r="4734" spans="1:6">
      <c r="A4734" s="4" t="s">
        <v>3985</v>
      </c>
      <c r="B4734" s="4" t="s">
        <v>412</v>
      </c>
      <c r="C4734" s="4" t="s">
        <v>11943</v>
      </c>
      <c r="F4734" s="4">
        <v>75.448767599999996</v>
      </c>
    </row>
    <row r="4735" spans="1:6">
      <c r="A4735" s="4" t="s">
        <v>3985</v>
      </c>
      <c r="B4735" s="4" t="s">
        <v>413</v>
      </c>
      <c r="C4735" s="4" t="s">
        <v>11944</v>
      </c>
      <c r="F4735" s="4">
        <v>152.7552</v>
      </c>
    </row>
    <row r="4736" spans="1:6">
      <c r="A4736" s="4" t="s">
        <v>3985</v>
      </c>
      <c r="B4736" s="4" t="s">
        <v>414</v>
      </c>
      <c r="C4736" s="4" t="s">
        <v>11945</v>
      </c>
      <c r="F4736" s="4">
        <v>105.92260379999999</v>
      </c>
    </row>
    <row r="4737" spans="1:6">
      <c r="A4737" s="4" t="s">
        <v>3985</v>
      </c>
      <c r="B4737" s="4" t="s">
        <v>19135</v>
      </c>
      <c r="C4737" s="4" t="s">
        <v>25340</v>
      </c>
      <c r="F4737" s="4">
        <v>158.92477200000002</v>
      </c>
    </row>
    <row r="4738" spans="1:6">
      <c r="A4738" s="4" t="s">
        <v>3985</v>
      </c>
      <c r="B4738" s="4" t="s">
        <v>415</v>
      </c>
      <c r="C4738" s="4" t="s">
        <v>11946</v>
      </c>
      <c r="F4738" s="4">
        <v>88.214995799999997</v>
      </c>
    </row>
    <row r="4739" spans="1:6">
      <c r="A4739" s="4" t="s">
        <v>3985</v>
      </c>
      <c r="B4739" s="4" t="s">
        <v>416</v>
      </c>
      <c r="C4739" s="4" t="s">
        <v>26686</v>
      </c>
      <c r="F4739" s="4">
        <v>89.878075199999998</v>
      </c>
    </row>
    <row r="4740" spans="1:6">
      <c r="A4740" s="4" t="s">
        <v>3985</v>
      </c>
      <c r="B4740" s="4" t="s">
        <v>417</v>
      </c>
      <c r="C4740" s="4" t="s">
        <v>11947</v>
      </c>
      <c r="F4740" s="4">
        <v>128.971656</v>
      </c>
    </row>
    <row r="4741" spans="1:6">
      <c r="A4741" s="4" t="s">
        <v>3985</v>
      </c>
      <c r="B4741" s="4" t="s">
        <v>418</v>
      </c>
      <c r="C4741" s="4" t="s">
        <v>11948</v>
      </c>
      <c r="F4741" s="4">
        <v>128.07691199999999</v>
      </c>
    </row>
    <row r="4742" spans="1:6">
      <c r="A4742" s="4" t="s">
        <v>3985</v>
      </c>
      <c r="B4742" s="4" t="s">
        <v>419</v>
      </c>
      <c r="C4742" s="4" t="s">
        <v>11949</v>
      </c>
      <c r="F4742" s="4">
        <v>8.1000341999999996</v>
      </c>
    </row>
    <row r="4743" spans="1:6">
      <c r="A4743" s="4" t="s">
        <v>3985</v>
      </c>
      <c r="B4743" s="4" t="s">
        <v>420</v>
      </c>
      <c r="C4743" s="4" t="s">
        <v>11950</v>
      </c>
      <c r="F4743" s="4">
        <v>11.1988656</v>
      </c>
    </row>
    <row r="4744" spans="1:6">
      <c r="A4744" s="4" t="s">
        <v>7062</v>
      </c>
      <c r="B4744" s="4" t="s">
        <v>25098</v>
      </c>
      <c r="C4744" s="4" t="s">
        <v>29346</v>
      </c>
      <c r="F4744" s="4">
        <v>10.403336999999999</v>
      </c>
    </row>
    <row r="4745" spans="1:6">
      <c r="A4745" s="4" t="s">
        <v>3985</v>
      </c>
      <c r="B4745" s="4" t="s">
        <v>25100</v>
      </c>
      <c r="C4745" s="4" t="s">
        <v>28454</v>
      </c>
      <c r="F4745" s="4">
        <v>11.506895399999998</v>
      </c>
    </row>
    <row r="4746" spans="1:6">
      <c r="A4746" s="4" t="s">
        <v>7062</v>
      </c>
      <c r="B4746" s="4" t="s">
        <v>421</v>
      </c>
      <c r="C4746" s="4" t="s">
        <v>29347</v>
      </c>
      <c r="E4746" s="4" t="s">
        <v>10004</v>
      </c>
      <c r="F4746" s="4">
        <v>6.8676804000000002</v>
      </c>
    </row>
    <row r="4747" spans="1:6">
      <c r="A4747" s="4" t="s">
        <v>3985</v>
      </c>
      <c r="B4747" s="4" t="s">
        <v>422</v>
      </c>
      <c r="C4747" s="4" t="s">
        <v>11951</v>
      </c>
      <c r="F4747" s="4">
        <v>9.0213083999999988</v>
      </c>
    </row>
    <row r="4748" spans="1:6">
      <c r="A4748" s="4" t="s">
        <v>3985</v>
      </c>
      <c r="B4748" s="4" t="s">
        <v>423</v>
      </c>
      <c r="C4748" s="4" t="s">
        <v>26002</v>
      </c>
      <c r="F4748" s="4">
        <v>5.025132000000001</v>
      </c>
    </row>
    <row r="4749" spans="1:6">
      <c r="A4749" s="4" t="s">
        <v>3985</v>
      </c>
      <c r="B4749" s="4" t="s">
        <v>424</v>
      </c>
      <c r="C4749" s="4" t="s">
        <v>11952</v>
      </c>
      <c r="F4749" s="4">
        <v>6.8916095999999989</v>
      </c>
    </row>
    <row r="4750" spans="1:6">
      <c r="A4750" s="4" t="s">
        <v>7062</v>
      </c>
      <c r="B4750" s="4" t="s">
        <v>18506</v>
      </c>
      <c r="C4750" s="4" t="s">
        <v>18507</v>
      </c>
      <c r="E4750" s="4" t="s">
        <v>10004</v>
      </c>
      <c r="F4750" s="4">
        <v>16.870085999999997</v>
      </c>
    </row>
    <row r="4751" spans="1:6">
      <c r="A4751" s="4" t="s">
        <v>3985</v>
      </c>
      <c r="B4751" s="4" t="s">
        <v>425</v>
      </c>
      <c r="C4751" s="4" t="s">
        <v>12047</v>
      </c>
      <c r="F4751" s="4">
        <v>17.731537199999998</v>
      </c>
    </row>
    <row r="4752" spans="1:6">
      <c r="A4752" s="4" t="s">
        <v>3985</v>
      </c>
      <c r="B4752" s="4" t="s">
        <v>426</v>
      </c>
      <c r="C4752" s="4" t="s">
        <v>28455</v>
      </c>
      <c r="F4752" s="4">
        <v>25.723889999999997</v>
      </c>
    </row>
    <row r="4753" spans="1:6">
      <c r="A4753" s="4" t="s">
        <v>3985</v>
      </c>
      <c r="B4753" s="4" t="s">
        <v>427</v>
      </c>
      <c r="C4753" s="4" t="s">
        <v>11953</v>
      </c>
      <c r="F4753" s="4">
        <v>17.530484999999999</v>
      </c>
    </row>
    <row r="4754" spans="1:6">
      <c r="A4754" s="4" t="s">
        <v>3985</v>
      </c>
      <c r="B4754" s="4" t="s">
        <v>18496</v>
      </c>
      <c r="C4754" s="4" t="s">
        <v>28456</v>
      </c>
      <c r="F4754" s="4">
        <v>21.852755399999996</v>
      </c>
    </row>
    <row r="4755" spans="1:6">
      <c r="A4755" s="4" t="s">
        <v>3985</v>
      </c>
      <c r="B4755" s="4" t="s">
        <v>428</v>
      </c>
      <c r="C4755" s="4" t="s">
        <v>11954</v>
      </c>
      <c r="F4755" s="4">
        <v>26.860526999999998</v>
      </c>
    </row>
    <row r="4756" spans="1:6">
      <c r="A4756" s="4" t="s">
        <v>3985</v>
      </c>
      <c r="B4756" s="4" t="s">
        <v>18516</v>
      </c>
      <c r="C4756" s="4" t="s">
        <v>28457</v>
      </c>
      <c r="F4756" s="4">
        <v>30.623745599999996</v>
      </c>
    </row>
    <row r="4757" spans="1:6">
      <c r="A4757" s="4" t="s">
        <v>3985</v>
      </c>
      <c r="B4757" s="4" t="s">
        <v>21851</v>
      </c>
      <c r="C4757" s="4" t="s">
        <v>28458</v>
      </c>
      <c r="F4757" s="4">
        <v>34.463209199999994</v>
      </c>
    </row>
    <row r="4758" spans="1:6">
      <c r="A4758" s="4" t="s">
        <v>3985</v>
      </c>
      <c r="B4758" s="4" t="s">
        <v>429</v>
      </c>
      <c r="C4758" s="4" t="s">
        <v>26747</v>
      </c>
      <c r="F4758" s="4">
        <v>228.41308800000002</v>
      </c>
    </row>
    <row r="4759" spans="1:6">
      <c r="A4759" s="4" t="s">
        <v>3985</v>
      </c>
      <c r="B4759" s="4" t="s">
        <v>430</v>
      </c>
      <c r="C4759" s="4" t="s">
        <v>11955</v>
      </c>
      <c r="F4759" s="4">
        <v>2.9552562</v>
      </c>
    </row>
    <row r="4760" spans="1:6">
      <c r="A4760" s="4" t="s">
        <v>3985</v>
      </c>
      <c r="B4760" s="4" t="s">
        <v>28459</v>
      </c>
      <c r="C4760" s="4" t="s">
        <v>28460</v>
      </c>
      <c r="F4760" s="4">
        <v>26.025585599999996</v>
      </c>
    </row>
    <row r="4761" spans="1:6">
      <c r="A4761" s="4" t="s">
        <v>3985</v>
      </c>
      <c r="B4761" s="4" t="s">
        <v>435</v>
      </c>
      <c r="C4761" s="4" t="s">
        <v>13571</v>
      </c>
      <c r="F4761" s="4">
        <v>23.905270799999997</v>
      </c>
    </row>
    <row r="4762" spans="1:6">
      <c r="A4762" s="4" t="s">
        <v>7062</v>
      </c>
      <c r="B4762" s="4" t="s">
        <v>23586</v>
      </c>
      <c r="C4762" s="4" t="s">
        <v>23587</v>
      </c>
      <c r="E4762" s="4" t="s">
        <v>10004</v>
      </c>
      <c r="F4762" s="4">
        <v>16.430211</v>
      </c>
    </row>
    <row r="4763" spans="1:6">
      <c r="A4763" s="4" t="s">
        <v>7062</v>
      </c>
      <c r="B4763" s="4" t="s">
        <v>24012</v>
      </c>
      <c r="C4763" s="4" t="s">
        <v>24013</v>
      </c>
      <c r="E4763" s="4" t="s">
        <v>10004</v>
      </c>
      <c r="F4763" s="4">
        <v>21.359274299999996</v>
      </c>
    </row>
    <row r="4764" spans="1:6">
      <c r="A4764" s="4" t="s">
        <v>7062</v>
      </c>
      <c r="B4764" s="4" t="s">
        <v>23562</v>
      </c>
      <c r="C4764" s="4" t="s">
        <v>29348</v>
      </c>
      <c r="E4764" s="4" t="s">
        <v>10004</v>
      </c>
      <c r="F4764" s="4">
        <v>14.716458000000001</v>
      </c>
    </row>
    <row r="4765" spans="1:6">
      <c r="A4765" s="4" t="s">
        <v>7062</v>
      </c>
      <c r="B4765" s="4" t="s">
        <v>23567</v>
      </c>
      <c r="C4765" s="4" t="s">
        <v>23568</v>
      </c>
      <c r="E4765" s="4" t="s">
        <v>10004</v>
      </c>
      <c r="F4765" s="4">
        <v>7.3935949499999989</v>
      </c>
    </row>
    <row r="4766" spans="1:6">
      <c r="A4766" s="4" t="s">
        <v>7062</v>
      </c>
      <c r="B4766" s="4" t="s">
        <v>436</v>
      </c>
      <c r="C4766" s="4" t="s">
        <v>23572</v>
      </c>
      <c r="E4766" s="4" t="s">
        <v>10004</v>
      </c>
      <c r="F4766" s="4">
        <v>25.728757949999999</v>
      </c>
    </row>
    <row r="4767" spans="1:6">
      <c r="A4767" s="4" t="s">
        <v>7062</v>
      </c>
      <c r="B4767" s="4" t="s">
        <v>23832</v>
      </c>
      <c r="C4767" s="4" t="s">
        <v>23807</v>
      </c>
      <c r="E4767" s="4" t="s">
        <v>10004</v>
      </c>
      <c r="F4767" s="4">
        <v>23.823805949999997</v>
      </c>
    </row>
    <row r="4768" spans="1:6">
      <c r="A4768" s="4" t="s">
        <v>7062</v>
      </c>
      <c r="B4768" s="4" t="s">
        <v>23834</v>
      </c>
      <c r="C4768" s="4" t="s">
        <v>23813</v>
      </c>
      <c r="E4768" s="4" t="s">
        <v>10004</v>
      </c>
      <c r="F4768" s="4">
        <v>27.931358699999997</v>
      </c>
    </row>
    <row r="4769" spans="1:6">
      <c r="A4769" s="4" t="s">
        <v>3985</v>
      </c>
      <c r="B4769" s="4" t="s">
        <v>23691</v>
      </c>
      <c r="C4769" s="4" t="s">
        <v>28461</v>
      </c>
      <c r="F4769" s="4">
        <v>11.6295912</v>
      </c>
    </row>
    <row r="4770" spans="1:6">
      <c r="A4770" s="4" t="s">
        <v>7062</v>
      </c>
      <c r="B4770" s="4" t="s">
        <v>23697</v>
      </c>
      <c r="C4770" s="4" t="s">
        <v>23698</v>
      </c>
      <c r="E4770" s="4" t="s">
        <v>10004</v>
      </c>
      <c r="F4770" s="4">
        <v>41.897038049999985</v>
      </c>
    </row>
    <row r="4771" spans="1:6">
      <c r="A4771" s="4" t="s">
        <v>3985</v>
      </c>
      <c r="B4771" s="4" t="s">
        <v>437</v>
      </c>
      <c r="C4771" s="4" t="s">
        <v>13572</v>
      </c>
      <c r="F4771" s="4">
        <v>49.054859999999998</v>
      </c>
    </row>
    <row r="4772" spans="1:6">
      <c r="A4772" s="4" t="s">
        <v>7062</v>
      </c>
      <c r="B4772" s="4" t="s">
        <v>23846</v>
      </c>
      <c r="C4772" s="4" t="s">
        <v>23838</v>
      </c>
      <c r="E4772" s="4" t="s">
        <v>10004</v>
      </c>
      <c r="F4772" s="4">
        <v>14.787189899999998</v>
      </c>
    </row>
    <row r="4773" spans="1:6">
      <c r="A4773" s="4" t="s">
        <v>3985</v>
      </c>
      <c r="B4773" s="4" t="s">
        <v>22246</v>
      </c>
      <c r="C4773" s="4" t="s">
        <v>25788</v>
      </c>
      <c r="F4773" s="4">
        <v>79.968000000000004</v>
      </c>
    </row>
    <row r="4774" spans="1:6">
      <c r="A4774" s="4" t="s">
        <v>3985</v>
      </c>
      <c r="B4774" s="4" t="s">
        <v>438</v>
      </c>
      <c r="C4774" s="4" t="s">
        <v>12163</v>
      </c>
      <c r="F4774" s="4">
        <v>9.7631135999999987</v>
      </c>
    </row>
    <row r="4775" spans="1:6">
      <c r="A4775" s="4" t="s">
        <v>3985</v>
      </c>
      <c r="B4775" s="4" t="s">
        <v>439</v>
      </c>
      <c r="C4775" s="4" t="s">
        <v>11956</v>
      </c>
      <c r="F4775" s="4">
        <v>11.258688599999999</v>
      </c>
    </row>
    <row r="4776" spans="1:6">
      <c r="A4776" s="4" t="s">
        <v>7062</v>
      </c>
      <c r="B4776" s="4" t="s">
        <v>17934</v>
      </c>
      <c r="C4776" s="4" t="s">
        <v>29349</v>
      </c>
      <c r="E4776" s="4" t="s">
        <v>10004</v>
      </c>
      <c r="F4776" s="4">
        <v>110.1820014</v>
      </c>
    </row>
    <row r="4777" spans="1:6">
      <c r="A4777" s="4" t="s">
        <v>7062</v>
      </c>
      <c r="B4777" s="4" t="s">
        <v>17937</v>
      </c>
      <c r="C4777" s="4" t="s">
        <v>29350</v>
      </c>
      <c r="E4777" s="4" t="s">
        <v>10004</v>
      </c>
      <c r="F4777" s="4">
        <v>129.97044</v>
      </c>
    </row>
    <row r="4778" spans="1:6">
      <c r="A4778" s="4" t="s">
        <v>3985</v>
      </c>
      <c r="B4778" s="4" t="s">
        <v>440</v>
      </c>
      <c r="C4778" s="4" t="s">
        <v>25789</v>
      </c>
      <c r="F4778" s="4">
        <v>138.60576</v>
      </c>
    </row>
    <row r="4779" spans="1:6">
      <c r="A4779" s="4" t="s">
        <v>3985</v>
      </c>
      <c r="B4779" s="4" t="s">
        <v>1671</v>
      </c>
      <c r="C4779" s="4" t="s">
        <v>12172</v>
      </c>
      <c r="F4779" s="4">
        <v>3.7688489999999999</v>
      </c>
    </row>
    <row r="4780" spans="1:6">
      <c r="A4780" s="4" t="s">
        <v>3985</v>
      </c>
      <c r="B4780" s="4" t="s">
        <v>6054</v>
      </c>
      <c r="C4780" s="4" t="s">
        <v>11957</v>
      </c>
      <c r="F4780" s="4">
        <v>13.280705999999999</v>
      </c>
    </row>
    <row r="4781" spans="1:6">
      <c r="A4781" s="4" t="s">
        <v>3985</v>
      </c>
      <c r="B4781" s="4" t="s">
        <v>18044</v>
      </c>
      <c r="C4781" s="4" t="s">
        <v>28462</v>
      </c>
      <c r="F4781" s="4">
        <v>35.6472354</v>
      </c>
    </row>
    <row r="4782" spans="1:6">
      <c r="A4782" s="4" t="s">
        <v>3985</v>
      </c>
      <c r="B4782" s="4" t="s">
        <v>12050</v>
      </c>
      <c r="C4782" s="4" t="s">
        <v>12051</v>
      </c>
      <c r="F4782" s="4">
        <v>46.087639200000005</v>
      </c>
    </row>
    <row r="4783" spans="1:6">
      <c r="A4783" s="4" t="s">
        <v>3985</v>
      </c>
      <c r="B4783" s="4" t="s">
        <v>22645</v>
      </c>
      <c r="C4783" s="4" t="s">
        <v>28463</v>
      </c>
      <c r="F4783" s="4">
        <v>1.9312271999999997</v>
      </c>
    </row>
    <row r="4784" spans="1:6">
      <c r="A4784" s="4" t="s">
        <v>3985</v>
      </c>
      <c r="B4784" s="4" t="s">
        <v>22648</v>
      </c>
      <c r="C4784" s="4" t="s">
        <v>28464</v>
      </c>
      <c r="F4784" s="4">
        <v>2.1956213999999998</v>
      </c>
    </row>
    <row r="4785" spans="1:6">
      <c r="A4785" s="4" t="s">
        <v>7062</v>
      </c>
      <c r="B4785" s="4" t="s">
        <v>22650</v>
      </c>
      <c r="C4785" s="4" t="s">
        <v>22651</v>
      </c>
      <c r="E4785" s="4" t="s">
        <v>10004</v>
      </c>
      <c r="F4785" s="4">
        <v>1.6430210999999997</v>
      </c>
    </row>
    <row r="4786" spans="1:6">
      <c r="A4786" s="4" t="s">
        <v>7062</v>
      </c>
      <c r="B4786" s="4" t="s">
        <v>22652</v>
      </c>
      <c r="C4786" s="4" t="s">
        <v>22653</v>
      </c>
      <c r="E4786" s="4" t="s">
        <v>10004</v>
      </c>
      <c r="F4786" s="4">
        <v>2.4645316499999992</v>
      </c>
    </row>
    <row r="4787" spans="1:6">
      <c r="A4787" s="4" t="s">
        <v>7062</v>
      </c>
      <c r="B4787" s="4" t="s">
        <v>22654</v>
      </c>
      <c r="C4787" s="4" t="s">
        <v>28683</v>
      </c>
      <c r="F4787" s="4">
        <v>2.9888039999999996</v>
      </c>
    </row>
    <row r="4788" spans="1:6">
      <c r="A4788" s="4" t="s">
        <v>7062</v>
      </c>
      <c r="B4788" s="4" t="s">
        <v>22656</v>
      </c>
      <c r="C4788" s="4" t="s">
        <v>22657</v>
      </c>
      <c r="E4788" s="4" t="s">
        <v>10004</v>
      </c>
      <c r="F4788" s="4">
        <v>4.9290632999999984</v>
      </c>
    </row>
    <row r="4789" spans="1:6">
      <c r="A4789" s="4" t="s">
        <v>7062</v>
      </c>
      <c r="B4789" s="4" t="s">
        <v>16329</v>
      </c>
      <c r="C4789" s="4" t="s">
        <v>29351</v>
      </c>
      <c r="E4789" s="4" t="s">
        <v>10004</v>
      </c>
      <c r="F4789" s="4">
        <v>12.742299000000001</v>
      </c>
    </row>
    <row r="4790" spans="1:6">
      <c r="A4790" s="4" t="s">
        <v>7062</v>
      </c>
      <c r="B4790" s="4" t="s">
        <v>18550</v>
      </c>
      <c r="C4790" s="4" t="s">
        <v>18551</v>
      </c>
      <c r="E4790" s="4" t="s">
        <v>10004</v>
      </c>
      <c r="F4790" s="4">
        <v>32.038911450000001</v>
      </c>
    </row>
    <row r="4791" spans="1:6">
      <c r="A4791" s="4" t="s">
        <v>7062</v>
      </c>
      <c r="B4791" s="4" t="s">
        <v>15104</v>
      </c>
      <c r="C4791" s="4" t="s">
        <v>29352</v>
      </c>
      <c r="E4791" s="4" t="s">
        <v>10004</v>
      </c>
      <c r="F4791" s="4">
        <v>19.404235199999995</v>
      </c>
    </row>
    <row r="4792" spans="1:6">
      <c r="A4792" s="4" t="s">
        <v>3985</v>
      </c>
      <c r="B4792" s="4" t="s">
        <v>12625</v>
      </c>
      <c r="C4792" s="4" t="s">
        <v>28465</v>
      </c>
      <c r="F4792" s="4">
        <v>10.1340162</v>
      </c>
    </row>
    <row r="4793" spans="1:6">
      <c r="A4793" s="4" t="s">
        <v>7062</v>
      </c>
      <c r="B4793" s="4" t="s">
        <v>22658</v>
      </c>
      <c r="C4793" s="4" t="s">
        <v>29353</v>
      </c>
      <c r="E4793" s="4" t="s">
        <v>10004</v>
      </c>
      <c r="F4793" s="4">
        <v>42.0436044</v>
      </c>
    </row>
    <row r="4794" spans="1:6">
      <c r="A4794" s="4" t="s">
        <v>3985</v>
      </c>
      <c r="B4794" s="4" t="s">
        <v>24211</v>
      </c>
      <c r="C4794" s="4" t="s">
        <v>28466</v>
      </c>
      <c r="F4794" s="4">
        <v>8.9734499999999997</v>
      </c>
    </row>
    <row r="4795" spans="1:6">
      <c r="A4795" s="4" t="s">
        <v>3985</v>
      </c>
      <c r="B4795" s="4" t="s">
        <v>24214</v>
      </c>
      <c r="C4795" s="4" t="s">
        <v>28467</v>
      </c>
      <c r="F4795" s="4">
        <v>9.6913260000000001</v>
      </c>
    </row>
    <row r="4796" spans="1:6">
      <c r="A4796" s="4" t="s">
        <v>7062</v>
      </c>
      <c r="B4796" s="4" t="s">
        <v>24217</v>
      </c>
      <c r="C4796" s="4" t="s">
        <v>24226</v>
      </c>
      <c r="E4796" s="4" t="s">
        <v>10004</v>
      </c>
      <c r="F4796" s="4">
        <v>15.608700449999995</v>
      </c>
    </row>
    <row r="4797" spans="1:6">
      <c r="A4797" s="4" t="s">
        <v>3985</v>
      </c>
      <c r="B4797" s="4" t="s">
        <v>24196</v>
      </c>
      <c r="C4797" s="4" t="s">
        <v>28468</v>
      </c>
      <c r="F4797" s="4">
        <v>12.6346176</v>
      </c>
    </row>
    <row r="4798" spans="1:6">
      <c r="A4798" s="4" t="s">
        <v>3985</v>
      </c>
      <c r="B4798" s="4" t="s">
        <v>24154</v>
      </c>
      <c r="C4798" s="4" t="s">
        <v>28468</v>
      </c>
      <c r="F4798" s="4">
        <v>11.773166399999999</v>
      </c>
    </row>
    <row r="4799" spans="1:6">
      <c r="A4799" s="4" t="s">
        <v>3985</v>
      </c>
      <c r="B4799" s="4" t="s">
        <v>24157</v>
      </c>
      <c r="C4799" s="4" t="s">
        <v>28469</v>
      </c>
      <c r="F4799" s="4">
        <v>13.8550068</v>
      </c>
    </row>
    <row r="4800" spans="1:6">
      <c r="A4800" s="4" t="s">
        <v>7062</v>
      </c>
      <c r="B4800" s="4" t="s">
        <v>24163</v>
      </c>
      <c r="C4800" s="4" t="s">
        <v>29354</v>
      </c>
      <c r="E4800" s="4" t="s">
        <v>10004</v>
      </c>
      <c r="F4800" s="4">
        <v>5.7505738499999994</v>
      </c>
    </row>
    <row r="4801" spans="1:6">
      <c r="A4801" s="4" t="s">
        <v>7062</v>
      </c>
      <c r="B4801" s="4" t="s">
        <v>24166</v>
      </c>
      <c r="C4801" s="4" t="s">
        <v>29355</v>
      </c>
      <c r="E4801" s="4" t="s">
        <v>10004</v>
      </c>
      <c r="F4801" s="4">
        <v>22.373801999999994</v>
      </c>
    </row>
    <row r="4802" spans="1:6">
      <c r="A4802" s="4" t="s">
        <v>3985</v>
      </c>
      <c r="B4802" s="4" t="s">
        <v>24099</v>
      </c>
      <c r="C4802" s="4" t="s">
        <v>28470</v>
      </c>
      <c r="F4802" s="4">
        <v>10.6245648</v>
      </c>
    </row>
    <row r="4803" spans="1:6">
      <c r="A4803" s="4" t="s">
        <v>3985</v>
      </c>
      <c r="B4803" s="4" t="s">
        <v>24102</v>
      </c>
      <c r="C4803" s="4" t="s">
        <v>28471</v>
      </c>
      <c r="F4803" s="4">
        <v>10.6245648</v>
      </c>
    </row>
    <row r="4804" spans="1:6">
      <c r="A4804" s="4" t="s">
        <v>3985</v>
      </c>
      <c r="B4804" s="4" t="s">
        <v>24105</v>
      </c>
      <c r="C4804" s="4" t="s">
        <v>28472</v>
      </c>
      <c r="F4804" s="4">
        <v>12.347467199999999</v>
      </c>
    </row>
    <row r="4805" spans="1:6">
      <c r="A4805" s="4" t="s">
        <v>3985</v>
      </c>
      <c r="B4805" s="4" t="s">
        <v>24110</v>
      </c>
      <c r="C4805" s="4" t="s">
        <v>28473</v>
      </c>
      <c r="F4805" s="4">
        <v>13.926794400000002</v>
      </c>
    </row>
    <row r="4806" spans="1:6">
      <c r="A4806" s="4" t="s">
        <v>3985</v>
      </c>
      <c r="B4806" s="4" t="s">
        <v>24113</v>
      </c>
      <c r="C4806" s="4" t="s">
        <v>28474</v>
      </c>
      <c r="F4806" s="4">
        <v>16.223997600000001</v>
      </c>
    </row>
    <row r="4807" spans="1:6">
      <c r="A4807" s="4" t="s">
        <v>3985</v>
      </c>
      <c r="B4807" s="4" t="s">
        <v>24116</v>
      </c>
      <c r="C4807" s="4" t="s">
        <v>28475</v>
      </c>
      <c r="F4807" s="4">
        <v>16.223997600000001</v>
      </c>
    </row>
    <row r="4808" spans="1:6">
      <c r="A4808" s="4" t="s">
        <v>7062</v>
      </c>
      <c r="B4808" s="4" t="s">
        <v>24130</v>
      </c>
      <c r="C4808" s="4" t="s">
        <v>29356</v>
      </c>
      <c r="E4808" s="4" t="s">
        <v>10004</v>
      </c>
      <c r="F4808" s="4">
        <v>4.9290632999999984</v>
      </c>
    </row>
    <row r="4809" spans="1:6">
      <c r="A4809" s="4" t="s">
        <v>3985</v>
      </c>
      <c r="B4809" s="4" t="s">
        <v>23608</v>
      </c>
      <c r="C4809" s="4" t="s">
        <v>28476</v>
      </c>
      <c r="F4809" s="4">
        <v>16.0804224</v>
      </c>
    </row>
    <row r="4810" spans="1:6">
      <c r="A4810" s="4" t="s">
        <v>3985</v>
      </c>
      <c r="B4810" s="4" t="s">
        <v>23598</v>
      </c>
      <c r="C4810" s="4" t="s">
        <v>28477</v>
      </c>
      <c r="F4810" s="4">
        <v>13.065343200000001</v>
      </c>
    </row>
    <row r="4811" spans="1:6">
      <c r="A4811" s="4" t="s">
        <v>7062</v>
      </c>
      <c r="B4811" s="4" t="s">
        <v>23599</v>
      </c>
      <c r="C4811" s="4" t="s">
        <v>29357</v>
      </c>
      <c r="E4811" s="4" t="s">
        <v>10004</v>
      </c>
      <c r="F4811" s="4">
        <v>26.288337599999995</v>
      </c>
    </row>
    <row r="4812" spans="1:6">
      <c r="A4812" s="4" t="s">
        <v>7062</v>
      </c>
      <c r="B4812" s="4" t="s">
        <v>23579</v>
      </c>
      <c r="C4812" s="4" t="s">
        <v>23578</v>
      </c>
      <c r="E4812" s="4" t="s">
        <v>10004</v>
      </c>
      <c r="F4812" s="4">
        <v>20.537763749999996</v>
      </c>
    </row>
    <row r="4813" spans="1:6">
      <c r="A4813" s="4" t="s">
        <v>7062</v>
      </c>
      <c r="B4813" s="4" t="s">
        <v>23566</v>
      </c>
      <c r="C4813" s="4" t="s">
        <v>29358</v>
      </c>
      <c r="E4813" s="4" t="s">
        <v>10004</v>
      </c>
      <c r="F4813" s="4">
        <v>4.10755275</v>
      </c>
    </row>
    <row r="4814" spans="1:6">
      <c r="A4814" s="4" t="s">
        <v>3985</v>
      </c>
      <c r="B4814" s="4" t="s">
        <v>23727</v>
      </c>
      <c r="C4814" s="4" t="s">
        <v>28478</v>
      </c>
      <c r="F4814" s="4">
        <v>15.577909199999999</v>
      </c>
    </row>
    <row r="4815" spans="1:6">
      <c r="A4815" s="4" t="s">
        <v>3985</v>
      </c>
      <c r="B4815" s="4" t="s">
        <v>23748</v>
      </c>
      <c r="C4815" s="4" t="s">
        <v>28479</v>
      </c>
      <c r="F4815" s="4">
        <v>14.716458000000001</v>
      </c>
    </row>
    <row r="4816" spans="1:6">
      <c r="A4816" s="4" t="s">
        <v>7062</v>
      </c>
      <c r="B4816" s="4" t="s">
        <v>23754</v>
      </c>
      <c r="C4816" s="4" t="s">
        <v>23801</v>
      </c>
      <c r="E4816" s="4" t="s">
        <v>10004</v>
      </c>
      <c r="F4816" s="4">
        <v>29.574379799999996</v>
      </c>
    </row>
    <row r="4817" spans="1:6">
      <c r="A4817" s="4" t="s">
        <v>7062</v>
      </c>
      <c r="B4817" s="4" t="s">
        <v>23757</v>
      </c>
      <c r="C4817" s="4" t="s">
        <v>23830</v>
      </c>
      <c r="E4817" s="4" t="s">
        <v>10004</v>
      </c>
      <c r="F4817" s="4">
        <v>23.823805949999997</v>
      </c>
    </row>
    <row r="4818" spans="1:6">
      <c r="A4818" s="4" t="s">
        <v>7062</v>
      </c>
      <c r="B4818" s="4" t="s">
        <v>23760</v>
      </c>
      <c r="C4818" s="4" t="s">
        <v>23805</v>
      </c>
      <c r="E4818" s="4" t="s">
        <v>10004</v>
      </c>
      <c r="F4818" s="4">
        <v>33.681932549999992</v>
      </c>
    </row>
    <row r="4819" spans="1:6">
      <c r="A4819" s="4" t="s">
        <v>7062</v>
      </c>
      <c r="B4819" s="4" t="s">
        <v>23766</v>
      </c>
      <c r="C4819" s="4" t="s">
        <v>23810</v>
      </c>
      <c r="E4819" s="4" t="s">
        <v>10004</v>
      </c>
      <c r="F4819" s="4">
        <v>42.718548599999991</v>
      </c>
    </row>
    <row r="4820" spans="1:6">
      <c r="A4820" s="4" t="s">
        <v>3985</v>
      </c>
      <c r="B4820" s="4" t="s">
        <v>28480</v>
      </c>
      <c r="C4820" s="4" t="s">
        <v>28481</v>
      </c>
      <c r="F4820" s="4">
        <v>26.561411999999997</v>
      </c>
    </row>
    <row r="4821" spans="1:6">
      <c r="A4821" s="4" t="s">
        <v>3985</v>
      </c>
      <c r="B4821" s="4" t="s">
        <v>28482</v>
      </c>
      <c r="C4821" s="4" t="s">
        <v>28483</v>
      </c>
      <c r="F4821" s="4">
        <v>33.515249249999997</v>
      </c>
    </row>
    <row r="4822" spans="1:6">
      <c r="A4822" s="4" t="s">
        <v>7062</v>
      </c>
      <c r="B4822" s="4" t="s">
        <v>29359</v>
      </c>
      <c r="C4822" s="4" t="s">
        <v>29360</v>
      </c>
      <c r="E4822" s="4" t="s">
        <v>10004</v>
      </c>
      <c r="F4822" s="4">
        <v>30.455420099999994</v>
      </c>
    </row>
    <row r="4823" spans="1:6">
      <c r="A4823" s="4" t="s">
        <v>7062</v>
      </c>
      <c r="B4823" s="4" t="s">
        <v>29361</v>
      </c>
      <c r="C4823" s="4" t="s">
        <v>29362</v>
      </c>
      <c r="F4823" s="4">
        <v>12.56283</v>
      </c>
    </row>
    <row r="4824" spans="1:6">
      <c r="A4824" s="4" t="s">
        <v>7062</v>
      </c>
      <c r="B4824" s="4" t="s">
        <v>29363</v>
      </c>
      <c r="C4824" s="4" t="s">
        <v>29364</v>
      </c>
      <c r="F4824" s="4">
        <v>22.972031999999999</v>
      </c>
    </row>
    <row r="4825" spans="1:6">
      <c r="A4825" s="4" t="s">
        <v>7062</v>
      </c>
      <c r="B4825" s="4" t="s">
        <v>29365</v>
      </c>
      <c r="C4825" s="4" t="s">
        <v>29366</v>
      </c>
      <c r="E4825" s="4" t="s">
        <v>10004</v>
      </c>
      <c r="F4825" s="4">
        <v>9.7870427999999983</v>
      </c>
    </row>
    <row r="4826" spans="1:6">
      <c r="A4826" s="4" t="s">
        <v>3985</v>
      </c>
      <c r="B4826" s="4" t="s">
        <v>441</v>
      </c>
      <c r="C4826" s="4" t="s">
        <v>11320</v>
      </c>
      <c r="F4826" s="4">
        <v>26.716951799999993</v>
      </c>
    </row>
    <row r="4827" spans="1:6">
      <c r="A4827" s="4" t="s">
        <v>3985</v>
      </c>
      <c r="B4827" s="4" t="s">
        <v>13548</v>
      </c>
      <c r="C4827" s="4" t="s">
        <v>13549</v>
      </c>
      <c r="F4827" s="4">
        <v>353.614824</v>
      </c>
    </row>
    <row r="4828" spans="1:6">
      <c r="A4828" s="4" t="s">
        <v>3985</v>
      </c>
      <c r="B4828" s="4" t="s">
        <v>13962</v>
      </c>
      <c r="C4828" s="4" t="s">
        <v>13963</v>
      </c>
      <c r="F4828" s="4">
        <v>351.92641800000001</v>
      </c>
    </row>
    <row r="4829" spans="1:6">
      <c r="A4829" s="4" t="s">
        <v>3985</v>
      </c>
      <c r="B4829" s="4" t="s">
        <v>9446</v>
      </c>
      <c r="C4829" s="4" t="s">
        <v>9445</v>
      </c>
      <c r="F4829" s="4">
        <v>286.11667079999995</v>
      </c>
    </row>
    <row r="4830" spans="1:6">
      <c r="A4830" s="4" t="s">
        <v>3985</v>
      </c>
      <c r="B4830" s="4" t="s">
        <v>28484</v>
      </c>
      <c r="C4830" s="4" t="s">
        <v>28485</v>
      </c>
      <c r="F4830" s="4">
        <v>212.29872</v>
      </c>
    </row>
    <row r="4831" spans="1:6">
      <c r="A4831" s="4" t="s">
        <v>3985</v>
      </c>
      <c r="B4831" s="4" t="s">
        <v>5869</v>
      </c>
      <c r="C4831" s="4" t="s">
        <v>5868</v>
      </c>
      <c r="D4831" s="4" t="s">
        <v>12731</v>
      </c>
      <c r="F4831" s="4">
        <v>277.42266000000001</v>
      </c>
    </row>
    <row r="4832" spans="1:6">
      <c r="A4832" s="4" t="s">
        <v>3985</v>
      </c>
      <c r="B4832" s="4" t="s">
        <v>11420</v>
      </c>
      <c r="C4832" s="4" t="s">
        <v>11421</v>
      </c>
      <c r="F4832" s="4">
        <v>846.51493199999993</v>
      </c>
    </row>
    <row r="4833" spans="1:6">
      <c r="A4833" s="4" t="s">
        <v>3985</v>
      </c>
      <c r="B4833" s="4" t="s">
        <v>9970</v>
      </c>
      <c r="C4833" s="4" t="s">
        <v>9971</v>
      </c>
      <c r="F4833" s="4">
        <v>497.24323739999994</v>
      </c>
    </row>
    <row r="4834" spans="1:6">
      <c r="A4834" s="4" t="s">
        <v>3985</v>
      </c>
      <c r="B4834" s="4" t="s">
        <v>26687</v>
      </c>
      <c r="C4834" s="4" t="s">
        <v>26688</v>
      </c>
      <c r="F4834" s="4">
        <v>113.78146919999999</v>
      </c>
    </row>
    <row r="4835" spans="1:6">
      <c r="A4835" s="4" t="s">
        <v>3985</v>
      </c>
      <c r="B4835" s="4" t="s">
        <v>25790</v>
      </c>
      <c r="C4835" s="4" t="s">
        <v>25791</v>
      </c>
      <c r="F4835" s="4">
        <v>144.76043439</v>
      </c>
    </row>
    <row r="4836" spans="1:6">
      <c r="A4836" s="4" t="s">
        <v>7062</v>
      </c>
      <c r="B4836" s="4" t="s">
        <v>26689</v>
      </c>
      <c r="C4836" s="4" t="s">
        <v>26690</v>
      </c>
      <c r="E4836" s="4" t="s">
        <v>10004</v>
      </c>
      <c r="F4836" s="4">
        <v>289.12797599999999</v>
      </c>
    </row>
    <row r="4837" spans="1:6">
      <c r="A4837" s="4" t="s">
        <v>3985</v>
      </c>
      <c r="B4837" s="4" t="s">
        <v>8261</v>
      </c>
      <c r="C4837" s="4" t="s">
        <v>8260</v>
      </c>
      <c r="D4837" s="4" t="s">
        <v>12731</v>
      </c>
      <c r="F4837" s="4">
        <v>279.93165600000003</v>
      </c>
    </row>
    <row r="4838" spans="1:6">
      <c r="A4838" s="4" t="s">
        <v>3985</v>
      </c>
      <c r="B4838" s="4" t="s">
        <v>13555</v>
      </c>
      <c r="C4838" s="4" t="s">
        <v>13556</v>
      </c>
      <c r="F4838" s="4">
        <v>1134.663912</v>
      </c>
    </row>
    <row r="4839" spans="1:6">
      <c r="A4839" s="4" t="s">
        <v>7062</v>
      </c>
      <c r="B4839" s="4" t="s">
        <v>29367</v>
      </c>
      <c r="C4839" s="4" t="s">
        <v>29368</v>
      </c>
      <c r="E4839" s="4" t="s">
        <v>10004</v>
      </c>
      <c r="F4839" s="4">
        <v>2141.0012159999997</v>
      </c>
    </row>
    <row r="4840" spans="1:6">
      <c r="A4840" s="4" t="s">
        <v>3985</v>
      </c>
      <c r="B4840" s="4" t="s">
        <v>7155</v>
      </c>
      <c r="C4840" s="4" t="s">
        <v>7154</v>
      </c>
      <c r="F4840" s="4">
        <v>1228.6016279999999</v>
      </c>
    </row>
    <row r="4841" spans="1:6">
      <c r="A4841" s="4" t="s">
        <v>3985</v>
      </c>
      <c r="B4841" s="4" t="s">
        <v>28728</v>
      </c>
      <c r="C4841" s="4" t="s">
        <v>28727</v>
      </c>
      <c r="F4841" s="4">
        <v>283.54485299999999</v>
      </c>
    </row>
    <row r="4842" spans="1:6">
      <c r="A4842" s="4" t="s">
        <v>3985</v>
      </c>
      <c r="B4842" s="4" t="s">
        <v>5923</v>
      </c>
      <c r="C4842" s="4" t="s">
        <v>5922</v>
      </c>
      <c r="F4842" s="4">
        <v>789.00937199999998</v>
      </c>
    </row>
    <row r="4843" spans="1:6">
      <c r="A4843" s="4" t="s">
        <v>3985</v>
      </c>
      <c r="B4843" s="4" t="s">
        <v>5921</v>
      </c>
      <c r="C4843" s="4" t="s">
        <v>5920</v>
      </c>
      <c r="F4843" s="4">
        <v>325.06359600000002</v>
      </c>
    </row>
    <row r="4844" spans="1:6">
      <c r="A4844" s="4" t="s">
        <v>3985</v>
      </c>
      <c r="B4844" s="4" t="s">
        <v>26727</v>
      </c>
      <c r="C4844" s="4" t="s">
        <v>26728</v>
      </c>
      <c r="F4844" s="4">
        <v>267.46664399999997</v>
      </c>
    </row>
    <row r="4845" spans="1:6">
      <c r="A4845" s="4" t="s">
        <v>3985</v>
      </c>
      <c r="B4845" s="4" t="s">
        <v>11958</v>
      </c>
      <c r="C4845" s="4" t="s">
        <v>11959</v>
      </c>
      <c r="F4845" s="4">
        <v>762.10870799999998</v>
      </c>
    </row>
    <row r="4846" spans="1:6">
      <c r="A4846" s="4" t="s">
        <v>3985</v>
      </c>
      <c r="B4846" s="4" t="s">
        <v>5515</v>
      </c>
      <c r="D4846" s="4" t="s">
        <v>12733</v>
      </c>
      <c r="F4846" s="4">
        <v>634.52637869999978</v>
      </c>
    </row>
    <row r="4847" spans="1:6">
      <c r="A4847" s="4" t="s">
        <v>3985</v>
      </c>
      <c r="B4847" s="4" t="s">
        <v>27538</v>
      </c>
      <c r="C4847" s="4" t="s">
        <v>27539</v>
      </c>
      <c r="F4847" s="4">
        <v>608.34023999999988</v>
      </c>
    </row>
    <row r="4848" spans="1:6">
      <c r="A4848" s="4" t="s">
        <v>3985</v>
      </c>
      <c r="B4848" s="4" t="s">
        <v>5629</v>
      </c>
      <c r="C4848" s="4" t="s">
        <v>5628</v>
      </c>
      <c r="F4848" s="4">
        <v>490.51738799999998</v>
      </c>
    </row>
    <row r="4849" spans="1:6">
      <c r="A4849" s="4" t="s">
        <v>3985</v>
      </c>
      <c r="B4849" s="4" t="s">
        <v>27160</v>
      </c>
      <c r="C4849" s="4" t="s">
        <v>27161</v>
      </c>
      <c r="F4849" s="4">
        <v>641.77685999999994</v>
      </c>
    </row>
    <row r="4850" spans="1:6">
      <c r="A4850" s="4" t="s">
        <v>3985</v>
      </c>
      <c r="B4850" s="4" t="s">
        <v>26691</v>
      </c>
      <c r="C4850" s="4" t="s">
        <v>26692</v>
      </c>
      <c r="F4850" s="4">
        <v>215.17364099999998</v>
      </c>
    </row>
    <row r="4851" spans="1:6">
      <c r="A4851" s="4" t="s">
        <v>7062</v>
      </c>
      <c r="B4851" s="4" t="s">
        <v>27540</v>
      </c>
      <c r="C4851" s="4" t="s">
        <v>27541</v>
      </c>
      <c r="E4851" s="4" t="s">
        <v>10004</v>
      </c>
      <c r="F4851" s="4">
        <v>671.85482400000001</v>
      </c>
    </row>
    <row r="4852" spans="1:6">
      <c r="A4852" s="4" t="s">
        <v>3985</v>
      </c>
      <c r="B4852" s="4" t="s">
        <v>26003</v>
      </c>
      <c r="C4852" s="4" t="s">
        <v>26004</v>
      </c>
      <c r="F4852" s="4">
        <v>284.89640400000002</v>
      </c>
    </row>
    <row r="4853" spans="1:6">
      <c r="A4853" s="4" t="s">
        <v>3985</v>
      </c>
      <c r="B4853" s="4" t="s">
        <v>27542</v>
      </c>
      <c r="C4853" s="4" t="s">
        <v>27543</v>
      </c>
      <c r="F4853" s="4">
        <v>430.35146399999996</v>
      </c>
    </row>
    <row r="4854" spans="1:6">
      <c r="A4854" s="4" t="s">
        <v>7062</v>
      </c>
      <c r="B4854" s="4" t="s">
        <v>28664</v>
      </c>
      <c r="C4854" s="4" t="s">
        <v>28663</v>
      </c>
      <c r="E4854" s="4" t="s">
        <v>10004</v>
      </c>
      <c r="F4854" s="4">
        <v>806.1264000000001</v>
      </c>
    </row>
    <row r="4855" spans="1:6">
      <c r="A4855" s="4" t="s">
        <v>7062</v>
      </c>
      <c r="B4855" s="4" t="s">
        <v>27544</v>
      </c>
      <c r="C4855" s="4" t="s">
        <v>27545</v>
      </c>
      <c r="E4855" s="4" t="s">
        <v>10004</v>
      </c>
      <c r="F4855" s="4">
        <v>641.77685999999994</v>
      </c>
    </row>
    <row r="4856" spans="1:6">
      <c r="A4856" s="4" t="s">
        <v>7062</v>
      </c>
      <c r="B4856" s="4" t="s">
        <v>29369</v>
      </c>
      <c r="C4856" s="4" t="s">
        <v>29370</v>
      </c>
      <c r="E4856" s="4" t="s">
        <v>10004</v>
      </c>
      <c r="F4856" s="4">
        <v>711.45</v>
      </c>
    </row>
    <row r="4857" spans="1:6">
      <c r="A4857" s="4" t="s">
        <v>3985</v>
      </c>
      <c r="B4857" s="4" t="s">
        <v>26005</v>
      </c>
      <c r="C4857" s="4" t="s">
        <v>26006</v>
      </c>
      <c r="F4857" s="4">
        <v>247.26472800000002</v>
      </c>
    </row>
    <row r="4858" spans="1:6">
      <c r="A4858" s="4" t="s">
        <v>7062</v>
      </c>
      <c r="B4858" s="4" t="s">
        <v>29371</v>
      </c>
      <c r="C4858" s="4" t="s">
        <v>29372</v>
      </c>
      <c r="E4858" s="4" t="s">
        <v>10004</v>
      </c>
      <c r="F4858" s="4">
        <v>1568.7396000000001</v>
      </c>
    </row>
    <row r="4859" spans="1:6">
      <c r="A4859" s="4" t="s">
        <v>7062</v>
      </c>
      <c r="B4859" s="4" t="s">
        <v>14280</v>
      </c>
      <c r="C4859" s="4" t="s">
        <v>29373</v>
      </c>
      <c r="E4859" s="4" t="s">
        <v>10004</v>
      </c>
      <c r="F4859" s="4">
        <v>349.80696</v>
      </c>
    </row>
    <row r="4860" spans="1:6">
      <c r="A4860" s="4" t="s">
        <v>3985</v>
      </c>
      <c r="B4860" s="4" t="s">
        <v>28486</v>
      </c>
      <c r="C4860" s="4" t="s">
        <v>28487</v>
      </c>
      <c r="F4860" s="4">
        <v>296.76491999999996</v>
      </c>
    </row>
    <row r="4861" spans="1:6">
      <c r="A4861" s="4" t="s">
        <v>7062</v>
      </c>
      <c r="B4861" s="4" t="s">
        <v>28488</v>
      </c>
      <c r="C4861" s="4" t="s">
        <v>28489</v>
      </c>
      <c r="E4861" s="4" t="s">
        <v>10004</v>
      </c>
      <c r="F4861" s="4">
        <v>81.119987999999978</v>
      </c>
    </row>
    <row r="4862" spans="1:6">
      <c r="A4862" s="4" t="s">
        <v>3985</v>
      </c>
      <c r="B4862" s="4" t="s">
        <v>6042</v>
      </c>
      <c r="C4862" s="4" t="s">
        <v>8602</v>
      </c>
      <c r="F4862" s="4">
        <v>65.420321399999992</v>
      </c>
    </row>
    <row r="4863" spans="1:6">
      <c r="A4863" s="4" t="s">
        <v>7062</v>
      </c>
      <c r="B4863" s="4" t="s">
        <v>8601</v>
      </c>
      <c r="C4863" s="4" t="s">
        <v>29374</v>
      </c>
      <c r="E4863" s="4" t="s">
        <v>10004</v>
      </c>
      <c r="F4863" s="4">
        <v>114.13799999999999</v>
      </c>
    </row>
    <row r="4864" spans="1:6">
      <c r="A4864" s="4" t="s">
        <v>3985</v>
      </c>
      <c r="B4864" s="4" t="s">
        <v>28490</v>
      </c>
      <c r="C4864" s="4" t="s">
        <v>28491</v>
      </c>
      <c r="F4864" s="4">
        <v>827.69389200000001</v>
      </c>
    </row>
    <row r="4865" spans="1:6">
      <c r="A4865" s="4" t="s">
        <v>7062</v>
      </c>
      <c r="B4865" s="4" t="s">
        <v>29375</v>
      </c>
      <c r="C4865" s="4" t="s">
        <v>29376</v>
      </c>
      <c r="E4865" s="4" t="s">
        <v>10004</v>
      </c>
      <c r="F4865" s="4">
        <v>707.13784799999996</v>
      </c>
    </row>
    <row r="4866" spans="1:6">
      <c r="A4866" s="4" t="s">
        <v>3985</v>
      </c>
      <c r="B4866" s="4" t="s">
        <v>26007</v>
      </c>
      <c r="C4866" s="4" t="s">
        <v>26008</v>
      </c>
      <c r="F4866" s="4">
        <v>147.06482399999999</v>
      </c>
    </row>
    <row r="4867" spans="1:6">
      <c r="A4867" s="4" t="s">
        <v>3985</v>
      </c>
      <c r="B4867" s="4" t="s">
        <v>28492</v>
      </c>
      <c r="C4867" s="4" t="s">
        <v>28493</v>
      </c>
      <c r="F4867" s="4">
        <v>389.13509999999997</v>
      </c>
    </row>
    <row r="4868" spans="1:6">
      <c r="A4868" s="4" t="s">
        <v>3985</v>
      </c>
      <c r="B4868" s="4" t="s">
        <v>3276</v>
      </c>
      <c r="C4868" s="4" t="s">
        <v>3928</v>
      </c>
      <c r="D4868" s="4" t="s">
        <v>12733</v>
      </c>
      <c r="F4868" s="4">
        <v>414.24112500000001</v>
      </c>
    </row>
    <row r="4869" spans="1:6">
      <c r="A4869" s="4" t="s">
        <v>3985</v>
      </c>
      <c r="B4869" s="4" t="s">
        <v>8252</v>
      </c>
      <c r="C4869" s="4" t="s">
        <v>8251</v>
      </c>
      <c r="D4869" s="4" t="s">
        <v>12731</v>
      </c>
      <c r="F4869" s="4">
        <v>323.34000000000003</v>
      </c>
    </row>
    <row r="4870" spans="1:6">
      <c r="A4870" s="4" t="s">
        <v>7062</v>
      </c>
      <c r="B4870" s="4" t="s">
        <v>28662</v>
      </c>
      <c r="C4870" s="4" t="s">
        <v>28661</v>
      </c>
      <c r="F4870" s="4">
        <v>213.18</v>
      </c>
    </row>
    <row r="4871" spans="1:6">
      <c r="A4871" s="4" t="s">
        <v>7062</v>
      </c>
      <c r="B4871" s="4" t="s">
        <v>27546</v>
      </c>
      <c r="C4871" s="4" t="s">
        <v>27547</v>
      </c>
      <c r="F4871" s="4">
        <v>318.16528499999998</v>
      </c>
    </row>
    <row r="4872" spans="1:6">
      <c r="A4872" s="4" t="s">
        <v>7062</v>
      </c>
      <c r="B4872" s="4" t="s">
        <v>28657</v>
      </c>
      <c r="C4872" s="4" t="s">
        <v>28656</v>
      </c>
      <c r="F4872" s="4">
        <v>133.809414</v>
      </c>
    </row>
    <row r="4873" spans="1:6">
      <c r="A4873" s="4" t="s">
        <v>3985</v>
      </c>
      <c r="B4873" s="4" t="s">
        <v>27548</v>
      </c>
      <c r="C4873" s="4" t="s">
        <v>27549</v>
      </c>
      <c r="F4873" s="4">
        <v>278.81006400000001</v>
      </c>
    </row>
    <row r="4874" spans="1:6">
      <c r="A4874" s="4" t="s">
        <v>7062</v>
      </c>
      <c r="B4874" s="4" t="s">
        <v>29377</v>
      </c>
      <c r="C4874" s="4" t="s">
        <v>29378</v>
      </c>
      <c r="F4874" s="4">
        <v>244.01908800000001</v>
      </c>
    </row>
    <row r="4875" spans="1:6">
      <c r="A4875" s="4" t="s">
        <v>3985</v>
      </c>
      <c r="B4875" s="4" t="s">
        <v>28494</v>
      </c>
      <c r="C4875" s="4" t="s">
        <v>28495</v>
      </c>
      <c r="F4875" s="4">
        <v>231.69095999999999</v>
      </c>
    </row>
    <row r="4876" spans="1:6">
      <c r="A4876" s="4" t="s">
        <v>3985</v>
      </c>
      <c r="B4876" s="4" t="s">
        <v>26009</v>
      </c>
      <c r="C4876" s="4" t="s">
        <v>26010</v>
      </c>
      <c r="F4876" s="4">
        <v>255.69135600000001</v>
      </c>
    </row>
    <row r="4877" spans="1:6">
      <c r="A4877" s="4" t="s">
        <v>3985</v>
      </c>
      <c r="B4877" s="4" t="s">
        <v>10016</v>
      </c>
      <c r="C4877" s="4" t="s">
        <v>26011</v>
      </c>
      <c r="F4877" s="4">
        <v>370.18553999999995</v>
      </c>
    </row>
    <row r="4878" spans="1:6">
      <c r="A4878" s="4" t="s">
        <v>3985</v>
      </c>
      <c r="B4878" s="4" t="s">
        <v>9925</v>
      </c>
      <c r="C4878" s="4" t="s">
        <v>25792</v>
      </c>
      <c r="F4878" s="4">
        <v>218.04641999999998</v>
      </c>
    </row>
    <row r="4879" spans="1:6">
      <c r="A4879" s="4" t="s">
        <v>3985</v>
      </c>
      <c r="B4879" s="4" t="s">
        <v>26012</v>
      </c>
      <c r="C4879" s="4" t="s">
        <v>26013</v>
      </c>
      <c r="F4879" s="4">
        <v>234.83969999999999</v>
      </c>
    </row>
    <row r="4880" spans="1:6">
      <c r="A4880" s="4" t="s">
        <v>3985</v>
      </c>
      <c r="B4880" s="4" t="s">
        <v>28496</v>
      </c>
      <c r="C4880" s="4" t="s">
        <v>28497</v>
      </c>
      <c r="F4880" s="4">
        <v>207.180768</v>
      </c>
    </row>
    <row r="4881" spans="1:6">
      <c r="A4881" s="4" t="s">
        <v>3985</v>
      </c>
      <c r="B4881" s="4" t="s">
        <v>9535</v>
      </c>
      <c r="C4881" s="4" t="s">
        <v>9534</v>
      </c>
      <c r="F4881" s="4">
        <v>151.699398</v>
      </c>
    </row>
    <row r="4882" spans="1:6">
      <c r="A4882" s="4" t="s">
        <v>3985</v>
      </c>
      <c r="B4882" s="4" t="s">
        <v>5568</v>
      </c>
      <c r="C4882" s="4" t="s">
        <v>5849</v>
      </c>
      <c r="F4882" s="4">
        <v>256.87088399999999</v>
      </c>
    </row>
    <row r="4883" spans="1:6">
      <c r="A4883" s="4" t="s">
        <v>3985</v>
      </c>
      <c r="B4883" s="4" t="s">
        <v>5919</v>
      </c>
      <c r="C4883" s="4" t="s">
        <v>5918</v>
      </c>
      <c r="D4883" s="4" t="s">
        <v>12733</v>
      </c>
      <c r="F4883" s="4">
        <v>370.57538400000004</v>
      </c>
    </row>
    <row r="4884" spans="1:6">
      <c r="A4884" s="4" t="s">
        <v>3985</v>
      </c>
      <c r="B4884" s="4" t="s">
        <v>5917</v>
      </c>
      <c r="C4884" s="4" t="s">
        <v>5916</v>
      </c>
      <c r="F4884" s="4">
        <v>307.51062000000002</v>
      </c>
    </row>
    <row r="4885" spans="1:6">
      <c r="A4885" s="4" t="s">
        <v>3985</v>
      </c>
      <c r="B4885" s="4" t="s">
        <v>26693</v>
      </c>
      <c r="C4885" s="4" t="s">
        <v>26694</v>
      </c>
      <c r="F4885" s="4">
        <v>359.38057799999996</v>
      </c>
    </row>
    <row r="4886" spans="1:6">
      <c r="A4886" s="4" t="s">
        <v>3985</v>
      </c>
      <c r="B4886" s="4" t="s">
        <v>5407</v>
      </c>
      <c r="C4886" s="4" t="s">
        <v>5408</v>
      </c>
      <c r="D4886" s="4" t="s">
        <v>12733</v>
      </c>
      <c r="F4886" s="4">
        <v>394.41584399999999</v>
      </c>
    </row>
    <row r="4887" spans="1:6">
      <c r="A4887" s="4" t="s">
        <v>3985</v>
      </c>
      <c r="B4887" s="4" t="s">
        <v>26695</v>
      </c>
      <c r="C4887" s="4" t="s">
        <v>26696</v>
      </c>
      <c r="F4887" s="4">
        <v>555.3214559999999</v>
      </c>
    </row>
    <row r="4888" spans="1:6">
      <c r="A4888" s="4" t="s">
        <v>3985</v>
      </c>
      <c r="B4888" s="4" t="s">
        <v>28498</v>
      </c>
      <c r="C4888" s="4" t="s">
        <v>28499</v>
      </c>
      <c r="F4888" s="4">
        <v>1040.7366</v>
      </c>
    </row>
    <row r="4889" spans="1:6">
      <c r="A4889" s="4" t="s">
        <v>3985</v>
      </c>
      <c r="B4889" s="4" t="s">
        <v>12473</v>
      </c>
      <c r="C4889" s="4" t="s">
        <v>12474</v>
      </c>
      <c r="F4889" s="4">
        <v>589.31744400000002</v>
      </c>
    </row>
    <row r="4890" spans="1:6">
      <c r="A4890" s="4" t="s">
        <v>3985</v>
      </c>
      <c r="B4890" s="4" t="s">
        <v>5390</v>
      </c>
      <c r="C4890" s="4" t="s">
        <v>5391</v>
      </c>
      <c r="F4890" s="4">
        <v>494.51619600000004</v>
      </c>
    </row>
    <row r="4891" spans="1:6">
      <c r="A4891" s="4" t="s">
        <v>3985</v>
      </c>
      <c r="B4891" s="4" t="s">
        <v>12286</v>
      </c>
      <c r="C4891" s="4" t="s">
        <v>12285</v>
      </c>
      <c r="F4891" s="4">
        <v>507.56281200000001</v>
      </c>
    </row>
    <row r="4892" spans="1:6">
      <c r="A4892" s="4" t="s">
        <v>7062</v>
      </c>
      <c r="B4892" s="4" t="s">
        <v>28739</v>
      </c>
      <c r="C4892" s="4" t="s">
        <v>29379</v>
      </c>
      <c r="E4892" s="4" t="s">
        <v>10004</v>
      </c>
      <c r="F4892" s="4">
        <v>448.78266000000002</v>
      </c>
    </row>
    <row r="4893" spans="1:6">
      <c r="A4893" s="4" t="s">
        <v>3985</v>
      </c>
      <c r="B4893" s="4" t="s">
        <v>26014</v>
      </c>
      <c r="C4893" s="4" t="s">
        <v>26015</v>
      </c>
      <c r="F4893" s="4">
        <v>897.80399999999997</v>
      </c>
    </row>
    <row r="4894" spans="1:6">
      <c r="A4894" s="4" t="s">
        <v>3985</v>
      </c>
      <c r="B4894" s="4" t="s">
        <v>13518</v>
      </c>
      <c r="C4894" s="4" t="s">
        <v>13517</v>
      </c>
      <c r="F4894" s="4">
        <v>460.97456699999998</v>
      </c>
    </row>
    <row r="4895" spans="1:6">
      <c r="A4895" s="4" t="s">
        <v>3985</v>
      </c>
      <c r="B4895" s="4" t="s">
        <v>1748</v>
      </c>
      <c r="C4895" s="4" t="s">
        <v>3929</v>
      </c>
      <c r="F4895" s="4">
        <v>467.12674800000002</v>
      </c>
    </row>
    <row r="4896" spans="1:6">
      <c r="A4896" s="4" t="s">
        <v>3985</v>
      </c>
      <c r="B4896" s="4" t="s">
        <v>28500</v>
      </c>
      <c r="C4896" s="4" t="s">
        <v>28501</v>
      </c>
      <c r="F4896" s="4">
        <v>494.51619600000004</v>
      </c>
    </row>
    <row r="4897" spans="1:6">
      <c r="A4897" s="4" t="s">
        <v>7062</v>
      </c>
      <c r="B4897" s="4" t="s">
        <v>9455</v>
      </c>
      <c r="C4897" s="4" t="s">
        <v>29380</v>
      </c>
      <c r="E4897" s="4" t="s">
        <v>10004</v>
      </c>
      <c r="F4897" s="4">
        <v>564.09814800000004</v>
      </c>
    </row>
    <row r="4898" spans="1:6">
      <c r="A4898" s="4" t="s">
        <v>3985</v>
      </c>
      <c r="B4898" s="4" t="s">
        <v>8600</v>
      </c>
      <c r="C4898" s="4" t="s">
        <v>8599</v>
      </c>
      <c r="F4898" s="4">
        <v>724.09606199999985</v>
      </c>
    </row>
    <row r="4899" spans="1:6">
      <c r="A4899" s="4" t="s">
        <v>7062</v>
      </c>
      <c r="B4899" s="4" t="s">
        <v>27550</v>
      </c>
      <c r="C4899" s="4" t="s">
        <v>29381</v>
      </c>
      <c r="E4899" s="4" t="s">
        <v>10004</v>
      </c>
      <c r="F4899" s="4">
        <v>633.21742799999993</v>
      </c>
    </row>
    <row r="4900" spans="1:6">
      <c r="A4900" s="4" t="s">
        <v>3985</v>
      </c>
      <c r="B4900" s="4" t="s">
        <v>10015</v>
      </c>
      <c r="C4900" s="4" t="s">
        <v>10014</v>
      </c>
      <c r="D4900" s="4" t="s">
        <v>12731</v>
      </c>
      <c r="F4900" s="4">
        <v>261.09388799999999</v>
      </c>
    </row>
    <row r="4901" spans="1:6">
      <c r="A4901" s="4" t="s">
        <v>3985</v>
      </c>
      <c r="B4901" s="4" t="s">
        <v>12734</v>
      </c>
      <c r="C4901" s="4" t="s">
        <v>12735</v>
      </c>
      <c r="D4901" s="4" t="s">
        <v>12731</v>
      </c>
      <c r="F4901" s="4">
        <v>357.98292299999997</v>
      </c>
    </row>
    <row r="4902" spans="1:6">
      <c r="A4902" s="4" t="s">
        <v>3985</v>
      </c>
      <c r="B4902" s="4" t="s">
        <v>26016</v>
      </c>
      <c r="C4902" s="4" t="s">
        <v>26017</v>
      </c>
      <c r="F4902" s="4">
        <v>821.54512800000009</v>
      </c>
    </row>
    <row r="4903" spans="1:6">
      <c r="A4903" s="4" t="s">
        <v>3985</v>
      </c>
      <c r="B4903" s="4" t="s">
        <v>9417</v>
      </c>
      <c r="C4903" s="4" t="s">
        <v>9418</v>
      </c>
      <c r="D4903" s="4" t="s">
        <v>12733</v>
      </c>
      <c r="F4903" s="4">
        <v>460.43942400000003</v>
      </c>
    </row>
    <row r="4904" spans="1:6">
      <c r="A4904" s="4" t="s">
        <v>7062</v>
      </c>
      <c r="B4904" s="4" t="s">
        <v>29382</v>
      </c>
      <c r="C4904" s="4" t="s">
        <v>29383</v>
      </c>
      <c r="F4904" s="4">
        <v>1105.9696800000002</v>
      </c>
    </row>
    <row r="4905" spans="1:6">
      <c r="A4905" s="4" t="s">
        <v>3985</v>
      </c>
      <c r="B4905" s="4" t="s">
        <v>5761</v>
      </c>
      <c r="C4905" s="4" t="s">
        <v>5762</v>
      </c>
      <c r="F4905" s="4">
        <v>520.59535200000005</v>
      </c>
    </row>
    <row r="4906" spans="1:6">
      <c r="A4906" s="4" t="s">
        <v>3985</v>
      </c>
      <c r="B4906" s="4" t="s">
        <v>28502</v>
      </c>
      <c r="C4906" s="4" t="s">
        <v>28503</v>
      </c>
      <c r="F4906" s="4">
        <v>570.18448799999999</v>
      </c>
    </row>
    <row r="4907" spans="1:6">
      <c r="A4907" s="4" t="s">
        <v>3985</v>
      </c>
      <c r="B4907" s="4" t="s">
        <v>9915</v>
      </c>
      <c r="C4907" s="4" t="s">
        <v>9914</v>
      </c>
      <c r="F4907" s="4">
        <v>227.46265199999999</v>
      </c>
    </row>
    <row r="4908" spans="1:6">
      <c r="A4908" s="4" t="s">
        <v>3985</v>
      </c>
      <c r="B4908" s="4" t="s">
        <v>13536</v>
      </c>
      <c r="C4908" s="4" t="s">
        <v>13535</v>
      </c>
      <c r="F4908" s="4">
        <v>443.78054939999998</v>
      </c>
    </row>
    <row r="4909" spans="1:6">
      <c r="A4909" s="4" t="s">
        <v>3985</v>
      </c>
      <c r="B4909" s="4" t="s">
        <v>3277</v>
      </c>
      <c r="C4909" s="4" t="s">
        <v>3930</v>
      </c>
      <c r="F4909" s="4">
        <v>302.59258799999998</v>
      </c>
    </row>
    <row r="4910" spans="1:6">
      <c r="A4910" s="4" t="s">
        <v>7062</v>
      </c>
      <c r="B4910" s="4" t="s">
        <v>8257</v>
      </c>
      <c r="C4910" s="4" t="s">
        <v>27579</v>
      </c>
      <c r="E4910" s="4" t="s">
        <v>10004</v>
      </c>
      <c r="F4910" s="4">
        <v>608.34023999999988</v>
      </c>
    </row>
    <row r="4911" spans="1:6">
      <c r="A4911" s="4" t="s">
        <v>3985</v>
      </c>
      <c r="B4911" s="4" t="s">
        <v>28504</v>
      </c>
      <c r="C4911" s="4" t="s">
        <v>28505</v>
      </c>
      <c r="F4911" s="4">
        <v>287.01310799999999</v>
      </c>
    </row>
    <row r="4912" spans="1:6">
      <c r="A4912" s="4" t="s">
        <v>3985</v>
      </c>
      <c r="B4912" s="4" t="s">
        <v>13</v>
      </c>
      <c r="C4912" s="4" t="s">
        <v>3931</v>
      </c>
      <c r="F4912" s="4">
        <v>892.87495200000001</v>
      </c>
    </row>
    <row r="4913" spans="1:6">
      <c r="A4913" s="4" t="s">
        <v>7062</v>
      </c>
      <c r="B4913" s="4" t="s">
        <v>9936</v>
      </c>
      <c r="C4913" s="4" t="s">
        <v>27598</v>
      </c>
      <c r="E4913" s="4" t="s">
        <v>10004</v>
      </c>
      <c r="F4913" s="4">
        <v>980.71592399999997</v>
      </c>
    </row>
    <row r="4914" spans="1:6">
      <c r="A4914" s="4" t="s">
        <v>3985</v>
      </c>
      <c r="B4914" s="4" t="s">
        <v>5965</v>
      </c>
      <c r="C4914" s="4" t="s">
        <v>5966</v>
      </c>
      <c r="D4914" s="4" t="s">
        <v>11432</v>
      </c>
      <c r="F4914" s="4">
        <v>400.26350400000001</v>
      </c>
    </row>
    <row r="4915" spans="1:6">
      <c r="A4915" s="4" t="s">
        <v>3985</v>
      </c>
      <c r="B4915" s="4" t="s">
        <v>5524</v>
      </c>
      <c r="C4915" s="4" t="s">
        <v>5523</v>
      </c>
      <c r="F4915" s="4">
        <v>824.15653200000008</v>
      </c>
    </row>
    <row r="4916" spans="1:6">
      <c r="A4916" s="4" t="s">
        <v>3985</v>
      </c>
      <c r="B4916" s="4" t="s">
        <v>13964</v>
      </c>
      <c r="C4916" s="4" t="s">
        <v>13965</v>
      </c>
      <c r="F4916" s="4">
        <v>363.17610000000002</v>
      </c>
    </row>
    <row r="4917" spans="1:6">
      <c r="A4917" s="4" t="s">
        <v>3985</v>
      </c>
      <c r="B4917" s="4" t="s">
        <v>5466</v>
      </c>
      <c r="C4917" s="4" t="s">
        <v>28630</v>
      </c>
      <c r="F4917" s="4">
        <v>397.96707599999996</v>
      </c>
    </row>
    <row r="4918" spans="1:6">
      <c r="A4918" s="4" t="s">
        <v>3985</v>
      </c>
      <c r="B4918" s="4" t="s">
        <v>11319</v>
      </c>
      <c r="C4918" s="4" t="s">
        <v>26018</v>
      </c>
      <c r="F4918" s="4">
        <v>578.26227599999993</v>
      </c>
    </row>
    <row r="4919" spans="1:6">
      <c r="A4919" s="4" t="s">
        <v>7062</v>
      </c>
      <c r="B4919" s="4" t="s">
        <v>29384</v>
      </c>
      <c r="C4919" s="4" t="s">
        <v>29385</v>
      </c>
      <c r="E4919" s="4" t="s">
        <v>10004</v>
      </c>
      <c r="F4919" s="4">
        <v>698.91318000000012</v>
      </c>
    </row>
    <row r="4920" spans="1:6">
      <c r="A4920" s="4" t="s">
        <v>3985</v>
      </c>
      <c r="B4920" s="4" t="s">
        <v>54</v>
      </c>
      <c r="C4920" s="4" t="s">
        <v>3932</v>
      </c>
      <c r="F4920" s="4">
        <v>633.21742799999993</v>
      </c>
    </row>
    <row r="4921" spans="1:6">
      <c r="A4921" s="4" t="s">
        <v>3985</v>
      </c>
      <c r="B4921" s="4" t="s">
        <v>5967</v>
      </c>
      <c r="C4921" s="4" t="s">
        <v>5968</v>
      </c>
      <c r="F4921" s="4">
        <v>730.21881600000006</v>
      </c>
    </row>
    <row r="4922" spans="1:6">
      <c r="A4922" s="4" t="s">
        <v>3985</v>
      </c>
      <c r="B4922" s="4" t="s">
        <v>9533</v>
      </c>
      <c r="C4922" s="4" t="s">
        <v>9532</v>
      </c>
      <c r="F4922" s="4">
        <v>1077.9923039999999</v>
      </c>
    </row>
    <row r="4923" spans="1:6">
      <c r="A4923" s="4" t="s">
        <v>3985</v>
      </c>
      <c r="B4923" s="4" t="s">
        <v>28506</v>
      </c>
      <c r="C4923" s="4" t="s">
        <v>28507</v>
      </c>
      <c r="F4923" s="4">
        <v>1940.1387359999999</v>
      </c>
    </row>
    <row r="4924" spans="1:6">
      <c r="A4924" s="4" t="s">
        <v>3985</v>
      </c>
      <c r="B4924" s="4" t="s">
        <v>8254</v>
      </c>
      <c r="C4924" s="4" t="s">
        <v>8253</v>
      </c>
      <c r="F4924" s="4">
        <v>636.29150400000003</v>
      </c>
    </row>
    <row r="4925" spans="1:6">
      <c r="A4925" s="4" t="s">
        <v>3985</v>
      </c>
      <c r="B4925" s="4" t="s">
        <v>13516</v>
      </c>
      <c r="C4925" s="4" t="s">
        <v>13515</v>
      </c>
      <c r="F4925" s="4">
        <v>692.06387999999993</v>
      </c>
    </row>
    <row r="4926" spans="1:6">
      <c r="A4926" s="4" t="s">
        <v>7062</v>
      </c>
      <c r="B4926" s="4" t="s">
        <v>29386</v>
      </c>
      <c r="C4926" s="4" t="s">
        <v>29387</v>
      </c>
      <c r="E4926" s="4" t="s">
        <v>10004</v>
      </c>
      <c r="F4926" s="4">
        <v>1316.1013079999998</v>
      </c>
    </row>
    <row r="4927" spans="1:6">
      <c r="A4927" s="4" t="s">
        <v>3985</v>
      </c>
      <c r="B4927" s="4" t="s">
        <v>13636</v>
      </c>
      <c r="C4927" s="4" t="s">
        <v>13637</v>
      </c>
      <c r="F4927" s="4">
        <v>1321.6654079999998</v>
      </c>
    </row>
    <row r="4928" spans="1:6">
      <c r="A4928" s="4" t="s">
        <v>3985</v>
      </c>
      <c r="B4928" s="4" t="s">
        <v>8240</v>
      </c>
      <c r="C4928" s="4" t="s">
        <v>8241</v>
      </c>
      <c r="F4928" s="4">
        <v>866.90534400000001</v>
      </c>
    </row>
    <row r="4929" spans="1:6">
      <c r="A4929" s="4" t="s">
        <v>3985</v>
      </c>
      <c r="B4929" s="4" t="s">
        <v>12736</v>
      </c>
      <c r="C4929" s="4" t="s">
        <v>12737</v>
      </c>
      <c r="D4929" s="4" t="s">
        <v>12731</v>
      </c>
      <c r="F4929" s="4">
        <v>822.27463199999988</v>
      </c>
    </row>
    <row r="4930" spans="1:6">
      <c r="A4930" s="4" t="s">
        <v>7062</v>
      </c>
      <c r="B4930" s="4" t="s">
        <v>5744</v>
      </c>
      <c r="C4930" s="4" t="s">
        <v>5745</v>
      </c>
      <c r="E4930" s="4" t="s">
        <v>10004</v>
      </c>
      <c r="F4930" s="4">
        <v>414.24112500000001</v>
      </c>
    </row>
    <row r="4931" spans="1:6">
      <c r="A4931" s="4" t="s">
        <v>3985</v>
      </c>
      <c r="B4931" s="4" t="s">
        <v>9448</v>
      </c>
      <c r="C4931" s="4" t="s">
        <v>9447</v>
      </c>
      <c r="F4931" s="4">
        <v>289.60135799999995</v>
      </c>
    </row>
    <row r="4932" spans="1:6">
      <c r="A4932" s="4" t="s">
        <v>3985</v>
      </c>
      <c r="B4932" s="4" t="s">
        <v>13580</v>
      </c>
      <c r="C4932" s="4" t="s">
        <v>13581</v>
      </c>
      <c r="F4932" s="4">
        <v>612.68849999999998</v>
      </c>
    </row>
    <row r="4933" spans="1:6">
      <c r="A4933" s="4" t="s">
        <v>3985</v>
      </c>
      <c r="B4933" s="4" t="s">
        <v>26019</v>
      </c>
      <c r="C4933" s="4" t="s">
        <v>26020</v>
      </c>
      <c r="F4933" s="4">
        <v>591.69690000000003</v>
      </c>
    </row>
    <row r="4934" spans="1:6">
      <c r="A4934" s="4" t="s">
        <v>3985</v>
      </c>
      <c r="B4934" s="4" t="s">
        <v>25793</v>
      </c>
      <c r="C4934" s="4" t="s">
        <v>25794</v>
      </c>
      <c r="F4934" s="4">
        <v>711.11339999999996</v>
      </c>
    </row>
    <row r="4935" spans="1:6">
      <c r="A4935" s="4" t="s">
        <v>3985</v>
      </c>
      <c r="B4935" s="4" t="s">
        <v>5775</v>
      </c>
      <c r="C4935" s="4" t="s">
        <v>5774</v>
      </c>
      <c r="F4935" s="4">
        <v>548.18431199999998</v>
      </c>
    </row>
    <row r="4936" spans="1:6">
      <c r="A4936" s="4" t="s">
        <v>3985</v>
      </c>
      <c r="B4936" s="4" t="s">
        <v>9567</v>
      </c>
      <c r="C4936" s="4" t="s">
        <v>9568</v>
      </c>
      <c r="F4936" s="4">
        <v>559.86984000000007</v>
      </c>
    </row>
    <row r="4937" spans="1:6">
      <c r="A4937" s="4" t="s">
        <v>7062</v>
      </c>
      <c r="B4937" s="4" t="s">
        <v>29388</v>
      </c>
      <c r="C4937" s="4" t="s">
        <v>29389</v>
      </c>
      <c r="F4937" s="4">
        <v>912.00790800000004</v>
      </c>
    </row>
    <row r="4938" spans="1:6">
      <c r="A4938" s="4" t="s">
        <v>3985</v>
      </c>
      <c r="B4938" s="4" t="s">
        <v>28508</v>
      </c>
      <c r="C4938" s="4" t="s">
        <v>28509</v>
      </c>
      <c r="F4938" s="4">
        <v>458.37596399999995</v>
      </c>
    </row>
    <row r="4939" spans="1:6">
      <c r="A4939" s="4" t="s">
        <v>3985</v>
      </c>
      <c r="B4939" s="4" t="s">
        <v>28826</v>
      </c>
      <c r="C4939" s="4" t="s">
        <v>28825</v>
      </c>
      <c r="F4939" s="4">
        <v>644.53575599999999</v>
      </c>
    </row>
    <row r="4940" spans="1:6">
      <c r="A4940" s="4" t="s">
        <v>3985</v>
      </c>
      <c r="B4940" s="4" t="s">
        <v>28633</v>
      </c>
      <c r="C4940" s="4" t="s">
        <v>28824</v>
      </c>
      <c r="F4940" s="4">
        <v>698.15062799999998</v>
      </c>
    </row>
    <row r="4941" spans="1:6">
      <c r="A4941" s="4" t="s">
        <v>3985</v>
      </c>
      <c r="B4941" s="4" t="s">
        <v>28721</v>
      </c>
      <c r="C4941" s="4" t="s">
        <v>28720</v>
      </c>
      <c r="F4941" s="4">
        <v>695.50960320000013</v>
      </c>
    </row>
    <row r="4942" spans="1:6">
      <c r="A4942" s="4" t="s">
        <v>3985</v>
      </c>
      <c r="B4942" s="4" t="s">
        <v>28510</v>
      </c>
      <c r="C4942" s="4" t="s">
        <v>28511</v>
      </c>
      <c r="F4942" s="4">
        <v>805.50038519999998</v>
      </c>
    </row>
    <row r="4943" spans="1:6">
      <c r="A4943" s="4" t="s">
        <v>7062</v>
      </c>
      <c r="B4943" s="4" t="s">
        <v>28655</v>
      </c>
      <c r="C4943" s="4" t="s">
        <v>28654</v>
      </c>
      <c r="E4943" s="4" t="s">
        <v>10004</v>
      </c>
      <c r="F4943" s="4">
        <v>573.65942400000006</v>
      </c>
    </row>
    <row r="4944" spans="1:6">
      <c r="A4944" s="4" t="s">
        <v>7062</v>
      </c>
      <c r="B4944" s="4" t="s">
        <v>29390</v>
      </c>
      <c r="C4944" s="4" t="s">
        <v>29391</v>
      </c>
      <c r="E4944" s="4" t="s">
        <v>10004</v>
      </c>
      <c r="F4944" s="4">
        <v>1881.281931</v>
      </c>
    </row>
    <row r="4945" spans="1:6">
      <c r="A4945" s="4" t="s">
        <v>3985</v>
      </c>
      <c r="B4945" s="4" t="s">
        <v>28512</v>
      </c>
      <c r="C4945" s="4" t="s">
        <v>28513</v>
      </c>
      <c r="F4945" s="4">
        <v>1599.9909209999996</v>
      </c>
    </row>
    <row r="4946" spans="1:6">
      <c r="A4946" s="4" t="s">
        <v>7062</v>
      </c>
      <c r="B4946" s="4" t="s">
        <v>29392</v>
      </c>
      <c r="C4946" s="4" t="s">
        <v>29393</v>
      </c>
      <c r="E4946" s="4" t="s">
        <v>10004</v>
      </c>
      <c r="F4946" s="4">
        <v>1141.1351999999999</v>
      </c>
    </row>
    <row r="4947" spans="1:6">
      <c r="A4947" s="4" t="s">
        <v>7062</v>
      </c>
      <c r="B4947" s="4" t="s">
        <v>29394</v>
      </c>
      <c r="C4947" s="4" t="s">
        <v>29395</v>
      </c>
      <c r="F4947" s="4">
        <v>190.10759999999999</v>
      </c>
    </row>
    <row r="4948" spans="1:6">
      <c r="A4948" s="4" t="s">
        <v>3985</v>
      </c>
      <c r="B4948" s="4" t="s">
        <v>12280</v>
      </c>
      <c r="C4948" s="4" t="s">
        <v>28627</v>
      </c>
      <c r="F4948" s="4">
        <v>197.05543200000002</v>
      </c>
    </row>
    <row r="4949" spans="1:6">
      <c r="A4949" s="4" t="s">
        <v>3985</v>
      </c>
      <c r="B4949" s="4" t="s">
        <v>8642</v>
      </c>
      <c r="C4949" s="4" t="s">
        <v>7065</v>
      </c>
      <c r="F4949" s="4">
        <v>602.05489799999987</v>
      </c>
    </row>
    <row r="4950" spans="1:6">
      <c r="A4950" s="4" t="s">
        <v>3985</v>
      </c>
      <c r="B4950" s="4" t="s">
        <v>13542</v>
      </c>
      <c r="C4950" s="4" t="s">
        <v>13543</v>
      </c>
      <c r="F4950" s="4">
        <v>602.05489799999987</v>
      </c>
    </row>
    <row r="4951" spans="1:6">
      <c r="A4951" s="4" t="s">
        <v>3985</v>
      </c>
      <c r="B4951" s="4" t="s">
        <v>26697</v>
      </c>
      <c r="C4951" s="4" t="s">
        <v>26698</v>
      </c>
      <c r="F4951" s="4">
        <v>633.21742799999993</v>
      </c>
    </row>
    <row r="4952" spans="1:6">
      <c r="A4952" s="4" t="s">
        <v>3985</v>
      </c>
      <c r="B4952" s="4" t="s">
        <v>5865</v>
      </c>
      <c r="C4952" s="4" t="s">
        <v>13966</v>
      </c>
      <c r="F4952" s="4">
        <v>315.76731599999994</v>
      </c>
    </row>
    <row r="4953" spans="1:6">
      <c r="A4953" s="4" t="s">
        <v>3985</v>
      </c>
      <c r="B4953" s="4" t="s">
        <v>5410</v>
      </c>
      <c r="C4953" s="4" t="s">
        <v>5411</v>
      </c>
      <c r="F4953" s="4">
        <v>355.54745879999996</v>
      </c>
    </row>
    <row r="4954" spans="1:6">
      <c r="A4954" s="4" t="s">
        <v>3985</v>
      </c>
      <c r="B4954" s="4" t="s">
        <v>25795</v>
      </c>
      <c r="C4954" s="4" t="s">
        <v>25796</v>
      </c>
      <c r="F4954" s="4">
        <v>915.482844</v>
      </c>
    </row>
    <row r="4955" spans="1:6">
      <c r="A4955" s="4" t="s">
        <v>3985</v>
      </c>
      <c r="B4955" s="4" t="s">
        <v>25797</v>
      </c>
      <c r="C4955" s="4" t="s">
        <v>25798</v>
      </c>
      <c r="F4955" s="4">
        <v>942.2027129999999</v>
      </c>
    </row>
    <row r="4956" spans="1:6">
      <c r="A4956" s="4" t="s">
        <v>7062</v>
      </c>
      <c r="B4956" s="4" t="s">
        <v>11422</v>
      </c>
      <c r="C4956" s="4" t="s">
        <v>11423</v>
      </c>
      <c r="E4956" s="4" t="s">
        <v>10004</v>
      </c>
      <c r="F4956" s="4">
        <v>1322.539344</v>
      </c>
    </row>
    <row r="4957" spans="1:6">
      <c r="A4957" s="4" t="s">
        <v>7062</v>
      </c>
      <c r="B4957" s="4" t="s">
        <v>7066</v>
      </c>
      <c r="C4957" s="4" t="s">
        <v>29396</v>
      </c>
      <c r="E4957" s="4" t="s">
        <v>10004</v>
      </c>
      <c r="F4957" s="4">
        <v>824.15653200000008</v>
      </c>
    </row>
    <row r="4958" spans="1:6">
      <c r="A4958" s="4" t="s">
        <v>3985</v>
      </c>
      <c r="B4958" s="4" t="s">
        <v>7067</v>
      </c>
      <c r="C4958" s="4" t="s">
        <v>7068</v>
      </c>
      <c r="F4958" s="4">
        <v>683.25515999999993</v>
      </c>
    </row>
    <row r="4959" spans="1:6">
      <c r="A4959" s="4" t="s">
        <v>3985</v>
      </c>
      <c r="B4959" s="4" t="s">
        <v>8259</v>
      </c>
      <c r="C4959" s="4" t="s">
        <v>8258</v>
      </c>
      <c r="F4959" s="4">
        <v>400.26350400000001</v>
      </c>
    </row>
    <row r="4960" spans="1:6">
      <c r="A4960" s="4" t="s">
        <v>7062</v>
      </c>
      <c r="B4960" s="4" t="s">
        <v>29397</v>
      </c>
      <c r="C4960" s="4" t="s">
        <v>29398</v>
      </c>
      <c r="F4960" s="4">
        <v>668.51616000000001</v>
      </c>
    </row>
    <row r="4961" spans="1:6">
      <c r="A4961" s="4" t="s">
        <v>3985</v>
      </c>
      <c r="B4961" s="4" t="s">
        <v>28514</v>
      </c>
      <c r="C4961" s="4" t="s">
        <v>28515</v>
      </c>
      <c r="F4961" s="4">
        <v>272.02992</v>
      </c>
    </row>
    <row r="4962" spans="1:6">
      <c r="A4962" s="4" t="s">
        <v>3985</v>
      </c>
      <c r="B4962" s="4" t="s">
        <v>26699</v>
      </c>
      <c r="C4962" s="4" t="s">
        <v>26700</v>
      </c>
      <c r="F4962" s="4">
        <v>1568.828391</v>
      </c>
    </row>
    <row r="4963" spans="1:6">
      <c r="A4963" s="4" t="s">
        <v>3985</v>
      </c>
      <c r="B4963" s="4" t="s">
        <v>13538</v>
      </c>
      <c r="C4963" s="4" t="s">
        <v>13537</v>
      </c>
      <c r="F4963" s="4">
        <v>512.97840000000008</v>
      </c>
    </row>
    <row r="4964" spans="1:6">
      <c r="A4964" s="4" t="s">
        <v>3985</v>
      </c>
      <c r="B4964" s="4" t="s">
        <v>26701</v>
      </c>
      <c r="C4964" s="4" t="s">
        <v>26702</v>
      </c>
      <c r="F4964" s="4">
        <v>1448.6566320000002</v>
      </c>
    </row>
    <row r="4965" spans="1:6">
      <c r="A4965" s="4" t="s">
        <v>7062</v>
      </c>
      <c r="B4965" s="4" t="s">
        <v>28516</v>
      </c>
      <c r="C4965" s="4" t="s">
        <v>28517</v>
      </c>
      <c r="E4965" s="4" t="s">
        <v>10004</v>
      </c>
      <c r="F4965" s="4">
        <v>1129.1468339999999</v>
      </c>
    </row>
    <row r="4966" spans="1:6">
      <c r="A4966" s="4" t="s">
        <v>3985</v>
      </c>
      <c r="B4966" s="4" t="s">
        <v>25314</v>
      </c>
      <c r="C4966" s="4" t="s">
        <v>25315</v>
      </c>
      <c r="F4966" s="4">
        <v>485.61221411999998</v>
      </c>
    </row>
    <row r="4967" spans="1:6">
      <c r="A4967" s="4" t="s">
        <v>3985</v>
      </c>
      <c r="B4967" s="4" t="s">
        <v>25341</v>
      </c>
      <c r="C4967" s="4" t="s">
        <v>25342</v>
      </c>
      <c r="F4967" s="4">
        <v>824.15653200000008</v>
      </c>
    </row>
    <row r="4968" spans="1:6">
      <c r="A4968" s="4" t="s">
        <v>3985</v>
      </c>
      <c r="B4968" s="4" t="s">
        <v>11134</v>
      </c>
      <c r="C4968" s="4" t="s">
        <v>11133</v>
      </c>
      <c r="F4968" s="4">
        <v>414.24112500000001</v>
      </c>
    </row>
    <row r="4969" spans="1:6">
      <c r="A4969" s="4" t="s">
        <v>3985</v>
      </c>
      <c r="B4969" s="4" t="s">
        <v>12489</v>
      </c>
      <c r="C4969" s="4" t="s">
        <v>12488</v>
      </c>
      <c r="D4969" s="4" t="s">
        <v>12731</v>
      </c>
      <c r="F4969" s="4">
        <v>698.91318000000012</v>
      </c>
    </row>
    <row r="4970" spans="1:6">
      <c r="A4970" s="4" t="s">
        <v>3985</v>
      </c>
      <c r="B4970" s="4" t="s">
        <v>11318</v>
      </c>
      <c r="C4970" s="4" t="s">
        <v>11317</v>
      </c>
      <c r="F4970" s="4">
        <v>755.44851600000004</v>
      </c>
    </row>
    <row r="4971" spans="1:6">
      <c r="A4971" s="4" t="s">
        <v>7062</v>
      </c>
      <c r="B4971" s="4" t="s">
        <v>29399</v>
      </c>
      <c r="C4971" s="4" t="s">
        <v>29400</v>
      </c>
      <c r="E4971" s="4" t="s">
        <v>10004</v>
      </c>
      <c r="F4971" s="4">
        <v>211.70538599999998</v>
      </c>
    </row>
    <row r="4972" spans="1:6">
      <c r="A4972" s="4" t="s">
        <v>3985</v>
      </c>
      <c r="B4972" s="4" t="s">
        <v>11960</v>
      </c>
      <c r="C4972" s="4" t="s">
        <v>11961</v>
      </c>
      <c r="F4972" s="4">
        <v>330.28864799999997</v>
      </c>
    </row>
    <row r="4973" spans="1:6">
      <c r="A4973" s="4" t="s">
        <v>3985</v>
      </c>
      <c r="B4973" s="4" t="s">
        <v>12158</v>
      </c>
      <c r="C4973" s="4" t="s">
        <v>12159</v>
      </c>
      <c r="F4973" s="4">
        <v>355.38431999999995</v>
      </c>
    </row>
    <row r="4974" spans="1:6">
      <c r="A4974" s="4" t="s">
        <v>3985</v>
      </c>
      <c r="B4974" s="4" t="s">
        <v>8640</v>
      </c>
      <c r="C4974" s="4" t="s">
        <v>8641</v>
      </c>
      <c r="F4974" s="4">
        <v>349.71087599999993</v>
      </c>
    </row>
    <row r="4975" spans="1:6">
      <c r="A4975" s="4" t="s">
        <v>3985</v>
      </c>
      <c r="B4975" s="4" t="s">
        <v>7153</v>
      </c>
      <c r="C4975" s="4" t="s">
        <v>27551</v>
      </c>
      <c r="F4975" s="4">
        <v>294.96563999999995</v>
      </c>
    </row>
    <row r="4976" spans="1:6">
      <c r="A4976" s="4" t="s">
        <v>7062</v>
      </c>
      <c r="B4976" s="4" t="s">
        <v>28659</v>
      </c>
      <c r="C4976" s="4" t="s">
        <v>28658</v>
      </c>
      <c r="F4976" s="4">
        <v>165.31752</v>
      </c>
    </row>
    <row r="4977" spans="1:6">
      <c r="A4977" s="4" t="s">
        <v>3985</v>
      </c>
      <c r="B4977" s="4" t="s">
        <v>25799</v>
      </c>
      <c r="C4977" s="4" t="s">
        <v>25800</v>
      </c>
      <c r="F4977" s="4">
        <v>476.24677200000002</v>
      </c>
    </row>
    <row r="4978" spans="1:6">
      <c r="A4978" s="4" t="s">
        <v>3985</v>
      </c>
      <c r="B4978" s="4" t="s">
        <v>26703</v>
      </c>
      <c r="C4978" s="4" t="s">
        <v>26704</v>
      </c>
      <c r="F4978" s="4">
        <v>476.24677200000002</v>
      </c>
    </row>
    <row r="4979" spans="1:6">
      <c r="A4979" s="4" t="s">
        <v>3985</v>
      </c>
      <c r="B4979" s="4" t="s">
        <v>5969</v>
      </c>
      <c r="C4979" s="4" t="s">
        <v>5970</v>
      </c>
      <c r="F4979" s="4">
        <v>762.10870799999998</v>
      </c>
    </row>
    <row r="4980" spans="1:6">
      <c r="A4980" s="4" t="s">
        <v>3985</v>
      </c>
      <c r="B4980" s="4" t="s">
        <v>11465</v>
      </c>
      <c r="C4980" s="4" t="s">
        <v>11464</v>
      </c>
      <c r="F4980" s="4">
        <v>340.09758000000005</v>
      </c>
    </row>
    <row r="4981" spans="1:6">
      <c r="A4981" s="4" t="s">
        <v>3985</v>
      </c>
      <c r="B4981" s="4" t="s">
        <v>28518</v>
      </c>
      <c r="C4981" s="4" t="s">
        <v>28519</v>
      </c>
      <c r="F4981" s="4">
        <v>1482.573672</v>
      </c>
    </row>
    <row r="4982" spans="1:6">
      <c r="A4982" s="4" t="s">
        <v>3985</v>
      </c>
      <c r="B4982" s="4" t="s">
        <v>27596</v>
      </c>
      <c r="C4982" s="4" t="s">
        <v>27597</v>
      </c>
      <c r="F4982" s="4">
        <v>792.19666800000005</v>
      </c>
    </row>
    <row r="4983" spans="1:6">
      <c r="A4983" s="4" t="s">
        <v>3985</v>
      </c>
      <c r="B4983" s="4" t="s">
        <v>9923</v>
      </c>
      <c r="C4983" s="4" t="s">
        <v>9922</v>
      </c>
      <c r="D4983" s="4" t="s">
        <v>12731</v>
      </c>
      <c r="F4983" s="4">
        <v>722.83442400000001</v>
      </c>
    </row>
    <row r="4984" spans="1:6">
      <c r="A4984" s="4" t="s">
        <v>3985</v>
      </c>
      <c r="B4984" s="4" t="s">
        <v>5708</v>
      </c>
      <c r="C4984" s="4" t="s">
        <v>28520</v>
      </c>
      <c r="F4984" s="4">
        <v>310.00961999999998</v>
      </c>
    </row>
    <row r="4985" spans="1:6">
      <c r="A4985" s="4" t="s">
        <v>3985</v>
      </c>
      <c r="B4985" s="4" t="s">
        <v>9888</v>
      </c>
      <c r="C4985" s="4" t="s">
        <v>9887</v>
      </c>
      <c r="F4985" s="4">
        <v>746.78688</v>
      </c>
    </row>
    <row r="4986" spans="1:6">
      <c r="A4986" s="4" t="s">
        <v>7062</v>
      </c>
      <c r="B4986" s="4" t="s">
        <v>27552</v>
      </c>
      <c r="C4986" s="4" t="s">
        <v>28521</v>
      </c>
      <c r="E4986" s="4" t="s">
        <v>10004</v>
      </c>
      <c r="F4986" s="4">
        <v>320.76388799999995</v>
      </c>
    </row>
    <row r="4987" spans="1:6">
      <c r="A4987" s="4" t="s">
        <v>3985</v>
      </c>
      <c r="B4987" s="4" t="s">
        <v>28522</v>
      </c>
      <c r="C4987" s="4" t="s">
        <v>28523</v>
      </c>
      <c r="F4987" s="4">
        <v>714.57120000000009</v>
      </c>
    </row>
    <row r="4988" spans="1:6">
      <c r="A4988" s="4" t="s">
        <v>7062</v>
      </c>
      <c r="B4988" s="4" t="s">
        <v>28524</v>
      </c>
      <c r="C4988" s="4" t="s">
        <v>29401</v>
      </c>
      <c r="E4988" s="4" t="s">
        <v>10004</v>
      </c>
      <c r="F4988" s="4">
        <v>195.53542800000002</v>
      </c>
    </row>
    <row r="4989" spans="1:6">
      <c r="A4989" s="4" t="s">
        <v>7062</v>
      </c>
      <c r="B4989" s="4" t="s">
        <v>29402</v>
      </c>
      <c r="C4989" s="4" t="s">
        <v>29403</v>
      </c>
      <c r="F4989" s="4">
        <v>1002.7824000000001</v>
      </c>
    </row>
    <row r="4990" spans="1:6">
      <c r="A4990" s="4" t="s">
        <v>3985</v>
      </c>
      <c r="B4990" s="4" t="s">
        <v>13520</v>
      </c>
      <c r="C4990" s="4" t="s">
        <v>13519</v>
      </c>
      <c r="F4990" s="4">
        <v>520.59535200000005</v>
      </c>
    </row>
    <row r="4991" spans="1:6">
      <c r="A4991" s="4" t="s">
        <v>7062</v>
      </c>
      <c r="B4991" s="4" t="s">
        <v>29404</v>
      </c>
      <c r="C4991" s="4" t="s">
        <v>29405</v>
      </c>
      <c r="E4991" s="4" t="s">
        <v>10004</v>
      </c>
      <c r="F4991" s="4">
        <v>686.51161200000001</v>
      </c>
    </row>
    <row r="4992" spans="1:6">
      <c r="A4992" s="4" t="s">
        <v>3985</v>
      </c>
      <c r="B4992" s="4" t="s">
        <v>9407</v>
      </c>
      <c r="C4992" s="4" t="s">
        <v>9408</v>
      </c>
      <c r="F4992" s="4">
        <v>538.87053900000001</v>
      </c>
    </row>
    <row r="4993" spans="1:6">
      <c r="A4993" s="4" t="s">
        <v>7062</v>
      </c>
      <c r="B4993" s="4" t="s">
        <v>29406</v>
      </c>
      <c r="C4993" s="4" t="s">
        <v>29407</v>
      </c>
      <c r="F4993" s="4">
        <v>767.40271199999995</v>
      </c>
    </row>
    <row r="4994" spans="1:6">
      <c r="A4994" s="4" t="s">
        <v>3985</v>
      </c>
      <c r="B4994" s="4" t="s">
        <v>9419</v>
      </c>
      <c r="C4994" s="4" t="s">
        <v>9420</v>
      </c>
      <c r="D4994" s="4" t="s">
        <v>13941</v>
      </c>
      <c r="F4994" s="4">
        <v>361.47167999999994</v>
      </c>
    </row>
    <row r="4995" spans="1:6">
      <c r="A4995" s="4" t="s">
        <v>3985</v>
      </c>
      <c r="B4995" s="4" t="s">
        <v>28525</v>
      </c>
      <c r="C4995" s="4" t="s">
        <v>28526</v>
      </c>
      <c r="F4995" s="4">
        <v>835.74281399999995</v>
      </c>
    </row>
    <row r="4996" spans="1:6">
      <c r="A4996" s="4" t="s">
        <v>7062</v>
      </c>
      <c r="B4996" s="4" t="s">
        <v>29408</v>
      </c>
      <c r="C4996" s="4" t="s">
        <v>29409</v>
      </c>
      <c r="E4996" s="4" t="s">
        <v>10004</v>
      </c>
      <c r="F4996" s="4">
        <v>611.68889999999999</v>
      </c>
    </row>
    <row r="4997" spans="1:6">
      <c r="A4997" s="4" t="s">
        <v>7062</v>
      </c>
      <c r="B4997" s="4" t="s">
        <v>29410</v>
      </c>
      <c r="C4997" s="4" t="s">
        <v>29411</v>
      </c>
      <c r="E4997" s="4" t="s">
        <v>10004</v>
      </c>
      <c r="F4997" s="4">
        <v>460.43942400000003</v>
      </c>
    </row>
    <row r="4998" spans="1:6">
      <c r="A4998" s="4" t="s">
        <v>3985</v>
      </c>
      <c r="B4998" s="4" t="s">
        <v>12041</v>
      </c>
      <c r="C4998" s="4" t="s">
        <v>12042</v>
      </c>
      <c r="F4998" s="4">
        <v>824.15653200000008</v>
      </c>
    </row>
    <row r="4999" spans="1:6">
      <c r="A4999" s="4" t="s">
        <v>3985</v>
      </c>
      <c r="B4999" s="4" t="s">
        <v>9972</v>
      </c>
      <c r="C4999" s="4" t="s">
        <v>9973</v>
      </c>
      <c r="D4999" s="4" t="s">
        <v>11432</v>
      </c>
      <c r="F4999" s="4">
        <v>822.27463199999988</v>
      </c>
    </row>
    <row r="5000" spans="1:6">
      <c r="A5000" s="4" t="s">
        <v>3985</v>
      </c>
      <c r="B5000" s="4" t="s">
        <v>26737</v>
      </c>
      <c r="C5000" s="4" t="s">
        <v>26738</v>
      </c>
      <c r="F5000" s="4">
        <v>825.34340400000008</v>
      </c>
    </row>
    <row r="5001" spans="1:6">
      <c r="A5001" s="4" t="s">
        <v>3985</v>
      </c>
      <c r="B5001" s="4" t="s">
        <v>11130</v>
      </c>
      <c r="C5001" s="4" t="s">
        <v>11129</v>
      </c>
      <c r="F5001" s="4">
        <v>726.68431199999986</v>
      </c>
    </row>
    <row r="5002" spans="1:6">
      <c r="A5002" s="4" t="s">
        <v>3985</v>
      </c>
      <c r="B5002" s="4" t="s">
        <v>26705</v>
      </c>
      <c r="C5002" s="4" t="s">
        <v>26706</v>
      </c>
      <c r="F5002" s="4">
        <v>315.88762499999996</v>
      </c>
    </row>
    <row r="5003" spans="1:6">
      <c r="A5003" s="4" t="s">
        <v>3985</v>
      </c>
      <c r="B5003" s="4" t="s">
        <v>11316</v>
      </c>
      <c r="C5003" s="4" t="s">
        <v>11315</v>
      </c>
      <c r="F5003" s="4">
        <v>708.58012799999995</v>
      </c>
    </row>
    <row r="5004" spans="1:6">
      <c r="A5004" s="4" t="s">
        <v>3985</v>
      </c>
      <c r="B5004" s="4" t="s">
        <v>5735</v>
      </c>
      <c r="C5004" s="4" t="s">
        <v>5736</v>
      </c>
      <c r="F5004" s="4">
        <v>520.59535200000005</v>
      </c>
    </row>
    <row r="5005" spans="1:6">
      <c r="A5005" s="4" t="s">
        <v>3985</v>
      </c>
      <c r="B5005" s="4" t="s">
        <v>10013</v>
      </c>
      <c r="C5005" s="4" t="s">
        <v>10012</v>
      </c>
      <c r="F5005" s="4">
        <v>789.00937199999998</v>
      </c>
    </row>
    <row r="5006" spans="1:6">
      <c r="A5006" s="4" t="s">
        <v>7062</v>
      </c>
      <c r="B5006" s="4" t="s">
        <v>25343</v>
      </c>
      <c r="C5006" s="4" t="s">
        <v>25344</v>
      </c>
      <c r="F5006" s="4">
        <v>445.395444</v>
      </c>
    </row>
    <row r="5007" spans="1:6">
      <c r="A5007" s="4" t="s">
        <v>3985</v>
      </c>
      <c r="B5007" s="4" t="s">
        <v>28634</v>
      </c>
      <c r="C5007" s="4" t="s">
        <v>28635</v>
      </c>
      <c r="F5007" s="4">
        <v>226.44306</v>
      </c>
    </row>
    <row r="5008" spans="1:6">
      <c r="A5008" s="4" t="s">
        <v>7062</v>
      </c>
      <c r="B5008" s="4" t="s">
        <v>28676</v>
      </c>
      <c r="C5008" s="4" t="s">
        <v>28675</v>
      </c>
      <c r="F5008" s="4">
        <v>975.95349299999987</v>
      </c>
    </row>
    <row r="5009" spans="1:6">
      <c r="A5009" s="4" t="s">
        <v>3985</v>
      </c>
      <c r="B5009" s="4" t="s">
        <v>25801</v>
      </c>
      <c r="C5009" s="4" t="s">
        <v>25802</v>
      </c>
      <c r="F5009" s="4">
        <v>3144.7167120000004</v>
      </c>
    </row>
    <row r="5010" spans="1:6">
      <c r="A5010" s="4" t="s">
        <v>7062</v>
      </c>
      <c r="B5010" s="4" t="s">
        <v>28620</v>
      </c>
      <c r="C5010" s="4" t="s">
        <v>29412</v>
      </c>
      <c r="E5010" s="4" t="s">
        <v>10004</v>
      </c>
      <c r="F5010" s="4">
        <v>555.311103</v>
      </c>
    </row>
    <row r="5011" spans="1:6">
      <c r="A5011" s="4" t="s">
        <v>3985</v>
      </c>
      <c r="B5011" s="4" t="s">
        <v>13582</v>
      </c>
      <c r="C5011" s="4" t="s">
        <v>13583</v>
      </c>
      <c r="F5011" s="4">
        <v>790.23949200000004</v>
      </c>
    </row>
    <row r="5012" spans="1:6">
      <c r="A5012" s="4" t="s">
        <v>7062</v>
      </c>
      <c r="B5012" s="4" t="s">
        <v>28674</v>
      </c>
      <c r="C5012" s="4" t="s">
        <v>28673</v>
      </c>
      <c r="F5012" s="4">
        <v>1377.451656</v>
      </c>
    </row>
    <row r="5013" spans="1:6">
      <c r="A5013" s="4" t="s">
        <v>3985</v>
      </c>
      <c r="B5013" s="4" t="s">
        <v>7132</v>
      </c>
      <c r="C5013" s="4" t="s">
        <v>7133</v>
      </c>
      <c r="F5013" s="4">
        <v>389.66923320000001</v>
      </c>
    </row>
    <row r="5014" spans="1:6">
      <c r="A5014" s="4" t="s">
        <v>7062</v>
      </c>
      <c r="B5014" s="4" t="s">
        <v>28672</v>
      </c>
      <c r="C5014" s="4" t="s">
        <v>28671</v>
      </c>
      <c r="F5014" s="4">
        <v>826.11739019999982</v>
      </c>
    </row>
    <row r="5015" spans="1:6">
      <c r="A5015" s="4" t="s">
        <v>3985</v>
      </c>
      <c r="B5015" s="4" t="s">
        <v>28527</v>
      </c>
      <c r="C5015" s="4" t="s">
        <v>28528</v>
      </c>
      <c r="F5015" s="4">
        <v>483.481989</v>
      </c>
    </row>
    <row r="5016" spans="1:6">
      <c r="A5016" s="4" t="s">
        <v>3985</v>
      </c>
      <c r="B5016" s="4" t="s">
        <v>9974</v>
      </c>
      <c r="C5016" s="4" t="s">
        <v>9975</v>
      </c>
      <c r="D5016" s="4" t="s">
        <v>12731</v>
      </c>
      <c r="F5016" s="4">
        <v>803.94957107999994</v>
      </c>
    </row>
    <row r="5017" spans="1:6">
      <c r="A5017" s="4" t="s">
        <v>7062</v>
      </c>
      <c r="B5017" s="4" t="s">
        <v>28670</v>
      </c>
      <c r="C5017" s="4" t="s">
        <v>28669</v>
      </c>
      <c r="F5017" s="4">
        <v>1266.9487013999997</v>
      </c>
    </row>
    <row r="5018" spans="1:6">
      <c r="A5018" s="4" t="s">
        <v>7062</v>
      </c>
      <c r="B5018" s="4" t="s">
        <v>28653</v>
      </c>
      <c r="C5018" s="4" t="s">
        <v>28652</v>
      </c>
      <c r="F5018" s="4">
        <v>1012.0319639999999</v>
      </c>
    </row>
    <row r="5019" spans="1:6">
      <c r="A5019" s="4" t="s">
        <v>7062</v>
      </c>
      <c r="B5019" s="4" t="s">
        <v>29413</v>
      </c>
      <c r="C5019" s="4" t="s">
        <v>29414</v>
      </c>
      <c r="E5019" s="4" t="s">
        <v>10004</v>
      </c>
      <c r="F5019" s="4">
        <v>6.748034399999999</v>
      </c>
    </row>
    <row r="5020" spans="1:6">
      <c r="A5020" s="4" t="s">
        <v>7062</v>
      </c>
      <c r="B5020" s="4" t="s">
        <v>29415</v>
      </c>
      <c r="C5020" s="4" t="s">
        <v>29416</v>
      </c>
      <c r="E5020" s="4" t="s">
        <v>10004</v>
      </c>
      <c r="F5020" s="4">
        <v>6.6762467999999995</v>
      </c>
    </row>
    <row r="5021" spans="1:6">
      <c r="A5021" s="4" t="s">
        <v>7062</v>
      </c>
      <c r="B5021" s="4" t="s">
        <v>29417</v>
      </c>
      <c r="C5021" s="4" t="s">
        <v>29418</v>
      </c>
      <c r="E5021" s="4" t="s">
        <v>10004</v>
      </c>
      <c r="F5021" s="4">
        <v>8.9854146000000004</v>
      </c>
    </row>
    <row r="5022" spans="1:6">
      <c r="A5022" s="4" t="s">
        <v>7062</v>
      </c>
      <c r="B5022" s="4" t="s">
        <v>29419</v>
      </c>
      <c r="C5022" s="4" t="s">
        <v>29420</v>
      </c>
      <c r="E5022" s="4" t="s">
        <v>10004</v>
      </c>
      <c r="F5022" s="4">
        <v>12.921768000000002</v>
      </c>
    </row>
    <row r="5023" spans="1:6">
      <c r="A5023" s="4" t="s">
        <v>7062</v>
      </c>
      <c r="B5023" s="4" t="s">
        <v>29421</v>
      </c>
      <c r="C5023" s="4" t="s">
        <v>29422</v>
      </c>
      <c r="E5023" s="4" t="s">
        <v>10004</v>
      </c>
      <c r="F5023" s="4">
        <v>15.015573</v>
      </c>
    </row>
    <row r="5024" spans="1:6">
      <c r="A5024" s="4" t="s">
        <v>7062</v>
      </c>
      <c r="B5024" s="4" t="s">
        <v>29423</v>
      </c>
      <c r="C5024" s="4" t="s">
        <v>29424</v>
      </c>
      <c r="E5024" s="4" t="s">
        <v>10004</v>
      </c>
      <c r="F5024" s="4">
        <v>11.127077999999999</v>
      </c>
    </row>
    <row r="5025" spans="1:6">
      <c r="A5025" s="4" t="s">
        <v>7062</v>
      </c>
      <c r="B5025" s="4" t="s">
        <v>29425</v>
      </c>
      <c r="C5025" s="4" t="s">
        <v>29426</v>
      </c>
      <c r="E5025" s="4" t="s">
        <v>10004</v>
      </c>
      <c r="F5025" s="4">
        <v>19.322828999999999</v>
      </c>
    </row>
    <row r="5026" spans="1:6">
      <c r="A5026" s="4" t="s">
        <v>7062</v>
      </c>
      <c r="B5026" s="4" t="s">
        <v>29427</v>
      </c>
      <c r="C5026" s="4" t="s">
        <v>29428</v>
      </c>
      <c r="E5026" s="4" t="s">
        <v>10004</v>
      </c>
      <c r="F5026" s="4">
        <v>50.035957199999991</v>
      </c>
    </row>
    <row r="5027" spans="1:6">
      <c r="A5027" s="4" t="s">
        <v>7062</v>
      </c>
      <c r="B5027" s="4" t="s">
        <v>29429</v>
      </c>
      <c r="C5027" s="4" t="s">
        <v>29430</v>
      </c>
      <c r="E5027" s="4" t="s">
        <v>10004</v>
      </c>
      <c r="F5027" s="4">
        <v>50.035957199999991</v>
      </c>
    </row>
    <row r="5028" spans="1:6">
      <c r="A5028" s="4" t="s">
        <v>7062</v>
      </c>
      <c r="B5028" s="4" t="s">
        <v>29431</v>
      </c>
      <c r="C5028" s="4" t="s">
        <v>29432</v>
      </c>
      <c r="E5028" s="4" t="s">
        <v>10004</v>
      </c>
      <c r="F5028" s="4">
        <v>60.265690200000002</v>
      </c>
    </row>
    <row r="5029" spans="1:6">
      <c r="A5029" s="4" t="s">
        <v>7062</v>
      </c>
      <c r="B5029" s="4" t="s">
        <v>29433</v>
      </c>
      <c r="C5029" s="4" t="s">
        <v>29434</v>
      </c>
      <c r="E5029" s="4" t="s">
        <v>10004</v>
      </c>
      <c r="F5029" s="4">
        <v>66.104415000000003</v>
      </c>
    </row>
    <row r="5030" spans="1:6">
      <c r="A5030" s="4" t="s">
        <v>7062</v>
      </c>
      <c r="B5030" s="4" t="s">
        <v>29435</v>
      </c>
      <c r="C5030" s="4" t="s">
        <v>29436</v>
      </c>
      <c r="E5030" s="4" t="s">
        <v>10004</v>
      </c>
      <c r="F5030" s="4">
        <v>102.3332238</v>
      </c>
    </row>
    <row r="5031" spans="1:6">
      <c r="A5031" s="4" t="s">
        <v>7062</v>
      </c>
      <c r="B5031" s="4" t="s">
        <v>29437</v>
      </c>
      <c r="C5031" s="4" t="s">
        <v>29438</v>
      </c>
      <c r="E5031" s="4" t="s">
        <v>10004</v>
      </c>
      <c r="F5031" s="4">
        <v>121.91774400000001</v>
      </c>
    </row>
    <row r="5032" spans="1:6">
      <c r="A5032" s="4" t="s">
        <v>7062</v>
      </c>
      <c r="B5032" s="4" t="s">
        <v>29439</v>
      </c>
      <c r="C5032" s="4" t="s">
        <v>29440</v>
      </c>
      <c r="E5032" s="4" t="s">
        <v>10004</v>
      </c>
      <c r="F5032" s="4">
        <v>142.78816799999998</v>
      </c>
    </row>
    <row r="5033" spans="1:6">
      <c r="A5033" s="4" t="s">
        <v>3985</v>
      </c>
      <c r="B5033" s="4" t="s">
        <v>26707</v>
      </c>
      <c r="C5033" s="4" t="s">
        <v>26708</v>
      </c>
      <c r="F5033" s="4">
        <v>512.24869200000001</v>
      </c>
    </row>
    <row r="5034" spans="1:6">
      <c r="A5034" s="4" t="s">
        <v>3985</v>
      </c>
      <c r="B5034" s="4" t="s">
        <v>13534</v>
      </c>
      <c r="C5034" s="4" t="s">
        <v>13533</v>
      </c>
      <c r="F5034" s="4">
        <v>1813.0879440000001</v>
      </c>
    </row>
    <row r="5035" spans="1:6">
      <c r="A5035" s="4" t="s">
        <v>3985</v>
      </c>
      <c r="B5035" s="4" t="s">
        <v>26730</v>
      </c>
      <c r="C5035" s="4" t="s">
        <v>26731</v>
      </c>
      <c r="F5035" s="4">
        <v>1012.0319639999999</v>
      </c>
    </row>
    <row r="5036" spans="1:6">
      <c r="A5036" s="4" t="s">
        <v>3985</v>
      </c>
      <c r="B5036" s="4" t="s">
        <v>10011</v>
      </c>
      <c r="C5036" s="4" t="s">
        <v>26021</v>
      </c>
      <c r="F5036" s="4">
        <v>1093.026288</v>
      </c>
    </row>
    <row r="5037" spans="1:6">
      <c r="A5037" s="4" t="s">
        <v>3985</v>
      </c>
      <c r="B5037" s="4" t="s">
        <v>9421</v>
      </c>
      <c r="C5037" s="4" t="s">
        <v>9422</v>
      </c>
      <c r="F5037" s="4">
        <v>949.41028800000004</v>
      </c>
    </row>
    <row r="5038" spans="1:6">
      <c r="A5038" s="4" t="s">
        <v>7062</v>
      </c>
      <c r="B5038" s="4" t="s">
        <v>13546</v>
      </c>
      <c r="C5038" s="4" t="s">
        <v>13547</v>
      </c>
      <c r="F5038" s="4">
        <v>2042.8914960000002</v>
      </c>
    </row>
    <row r="5039" spans="1:6">
      <c r="A5039" s="4" t="s">
        <v>3985</v>
      </c>
      <c r="B5039" s="4" t="s">
        <v>9927</v>
      </c>
      <c r="C5039" s="4" t="s">
        <v>9926</v>
      </c>
      <c r="D5039" s="4" t="s">
        <v>12731</v>
      </c>
      <c r="F5039" s="4">
        <v>1038.2682</v>
      </c>
    </row>
    <row r="5040" spans="1:6">
      <c r="A5040" s="4" t="s">
        <v>3985</v>
      </c>
      <c r="B5040" s="4" t="s">
        <v>8591</v>
      </c>
      <c r="C5040" s="4" t="s">
        <v>8590</v>
      </c>
      <c r="F5040" s="4">
        <v>1827.8824320000001</v>
      </c>
    </row>
    <row r="5041" spans="1:6">
      <c r="A5041" s="4" t="s">
        <v>3985</v>
      </c>
      <c r="B5041" s="4" t="s">
        <v>10010</v>
      </c>
      <c r="C5041" s="4" t="s">
        <v>10009</v>
      </c>
      <c r="F5041" s="4">
        <v>1568.828391</v>
      </c>
    </row>
    <row r="5042" spans="1:6">
      <c r="A5042" s="4" t="s">
        <v>3985</v>
      </c>
      <c r="B5042" s="4" t="s">
        <v>28861</v>
      </c>
      <c r="C5042" s="4" t="s">
        <v>28860</v>
      </c>
      <c r="F5042" s="4">
        <v>300.74118599999997</v>
      </c>
    </row>
    <row r="5043" spans="1:6">
      <c r="A5043" s="4" t="s">
        <v>7062</v>
      </c>
      <c r="B5043" s="4" t="s">
        <v>21604</v>
      </c>
      <c r="C5043" s="4" t="s">
        <v>29441</v>
      </c>
      <c r="E5043" s="4" t="s">
        <v>10004</v>
      </c>
      <c r="F5043" s="4">
        <v>37.329551999999993</v>
      </c>
    </row>
    <row r="5044" spans="1:6">
      <c r="A5044" s="4" t="s">
        <v>7062</v>
      </c>
      <c r="B5044" s="4" t="s">
        <v>6069</v>
      </c>
      <c r="C5044" s="4" t="s">
        <v>29442</v>
      </c>
      <c r="E5044" s="4" t="s">
        <v>10004</v>
      </c>
      <c r="F5044" s="4">
        <v>65.183140800000004</v>
      </c>
    </row>
    <row r="5045" spans="1:6">
      <c r="A5045" s="4" t="s">
        <v>7062</v>
      </c>
      <c r="B5045" s="4" t="s">
        <v>13967</v>
      </c>
      <c r="C5045" s="4" t="s">
        <v>29443</v>
      </c>
      <c r="E5045" s="4" t="s">
        <v>10004</v>
      </c>
      <c r="F5045" s="4">
        <v>64.082397599999993</v>
      </c>
    </row>
    <row r="5046" spans="1:6">
      <c r="A5046" s="4" t="s">
        <v>7062</v>
      </c>
      <c r="B5046" s="4" t="s">
        <v>1673</v>
      </c>
      <c r="C5046" s="4" t="s">
        <v>29444</v>
      </c>
      <c r="E5046" s="4" t="s">
        <v>10004</v>
      </c>
      <c r="F5046" s="4">
        <v>96.949153799999991</v>
      </c>
    </row>
    <row r="5047" spans="1:6">
      <c r="A5047" s="4" t="s">
        <v>7062</v>
      </c>
      <c r="B5047" s="4" t="s">
        <v>1674</v>
      </c>
      <c r="C5047" s="4" t="s">
        <v>13569</v>
      </c>
      <c r="E5047" s="4" t="s">
        <v>10004</v>
      </c>
      <c r="F5047" s="4">
        <v>29.660243399999995</v>
      </c>
    </row>
    <row r="5048" spans="1:6">
      <c r="A5048" s="4" t="s">
        <v>3985</v>
      </c>
      <c r="B5048" s="4" t="s">
        <v>6071</v>
      </c>
      <c r="C5048" s="4" t="s">
        <v>28529</v>
      </c>
      <c r="F5048" s="4">
        <v>49.629160799999994</v>
      </c>
    </row>
    <row r="5049" spans="1:6">
      <c r="A5049" s="4" t="s">
        <v>3985</v>
      </c>
      <c r="B5049" s="4" t="s">
        <v>14</v>
      </c>
      <c r="C5049" s="4" t="s">
        <v>4561</v>
      </c>
      <c r="F5049" s="4">
        <v>279.93165600000003</v>
      </c>
    </row>
    <row r="5050" spans="1:6">
      <c r="A5050" s="4" t="s">
        <v>3985</v>
      </c>
      <c r="B5050" s="4" t="s">
        <v>9406</v>
      </c>
      <c r="C5050" s="4" t="s">
        <v>9409</v>
      </c>
      <c r="F5050" s="4">
        <v>310.00961999999998</v>
      </c>
    </row>
    <row r="5051" spans="1:6">
      <c r="A5051" s="4" t="s">
        <v>3985</v>
      </c>
      <c r="B5051" s="4" t="s">
        <v>13584</v>
      </c>
      <c r="C5051" s="4" t="s">
        <v>13585</v>
      </c>
      <c r="F5051" s="4">
        <v>278.81006400000001</v>
      </c>
    </row>
    <row r="5052" spans="1:6">
      <c r="A5052" s="4" t="s">
        <v>3985</v>
      </c>
      <c r="B5052" s="4" t="s">
        <v>10008</v>
      </c>
      <c r="C5052" s="4" t="s">
        <v>10007</v>
      </c>
      <c r="F5052" s="4">
        <v>394.03273199999995</v>
      </c>
    </row>
    <row r="5053" spans="1:6">
      <c r="A5053" s="4" t="s">
        <v>3985</v>
      </c>
      <c r="B5053" s="4" t="s">
        <v>26709</v>
      </c>
      <c r="C5053" s="4" t="s">
        <v>26710</v>
      </c>
      <c r="F5053" s="4">
        <v>306.64076400000005</v>
      </c>
    </row>
    <row r="5054" spans="1:6">
      <c r="A5054" s="4" t="s">
        <v>3985</v>
      </c>
      <c r="B5054" s="4" t="s">
        <v>15</v>
      </c>
      <c r="C5054" s="4" t="s">
        <v>12170</v>
      </c>
      <c r="F5054" s="4">
        <v>290.98274400000003</v>
      </c>
    </row>
    <row r="5055" spans="1:6">
      <c r="A5055" s="4" t="s">
        <v>3985</v>
      </c>
      <c r="B5055" s="4" t="s">
        <v>28530</v>
      </c>
      <c r="C5055" s="4" t="s">
        <v>28531</v>
      </c>
      <c r="F5055" s="4">
        <v>271.45765920000002</v>
      </c>
    </row>
    <row r="5056" spans="1:6">
      <c r="A5056" s="4" t="s">
        <v>3985</v>
      </c>
      <c r="B5056" s="4" t="s">
        <v>16</v>
      </c>
      <c r="C5056" s="4" t="s">
        <v>4562</v>
      </c>
      <c r="D5056" s="4" t="s">
        <v>12731</v>
      </c>
      <c r="F5056" s="4">
        <v>292.46663999999998</v>
      </c>
    </row>
    <row r="5057" spans="1:6">
      <c r="A5057" s="4" t="s">
        <v>3985</v>
      </c>
      <c r="B5057" s="4" t="s">
        <v>12246</v>
      </c>
      <c r="C5057" s="4" t="s">
        <v>12247</v>
      </c>
      <c r="F5057" s="4">
        <v>152.69277600000001</v>
      </c>
    </row>
    <row r="5058" spans="1:6">
      <c r="A5058" s="4" t="s">
        <v>3985</v>
      </c>
      <c r="B5058" s="4" t="s">
        <v>5864</v>
      </c>
      <c r="C5058" s="4" t="s">
        <v>5863</v>
      </c>
      <c r="F5058" s="4">
        <v>325.06359600000002</v>
      </c>
    </row>
    <row r="5059" spans="1:6">
      <c r="A5059" s="4" t="s">
        <v>3985</v>
      </c>
      <c r="B5059" s="4" t="s">
        <v>17</v>
      </c>
      <c r="C5059" s="4" t="s">
        <v>3933</v>
      </c>
      <c r="F5059" s="4">
        <v>408.62016</v>
      </c>
    </row>
    <row r="5060" spans="1:6">
      <c r="A5060" s="4" t="s">
        <v>3985</v>
      </c>
      <c r="B5060" s="4" t="s">
        <v>18</v>
      </c>
      <c r="C5060" s="4" t="s">
        <v>3934</v>
      </c>
      <c r="F5060" s="4">
        <v>147.06482399999999</v>
      </c>
    </row>
    <row r="5061" spans="1:6">
      <c r="A5061" s="4" t="s">
        <v>3985</v>
      </c>
      <c r="B5061" s="4" t="s">
        <v>5425</v>
      </c>
      <c r="C5061" s="4" t="s">
        <v>5426</v>
      </c>
      <c r="F5061" s="4">
        <v>174.633792</v>
      </c>
    </row>
    <row r="5062" spans="1:6">
      <c r="A5062" s="4" t="s">
        <v>3985</v>
      </c>
      <c r="B5062" s="4" t="s">
        <v>26022</v>
      </c>
      <c r="C5062" s="4" t="s">
        <v>26023</v>
      </c>
      <c r="F5062" s="4">
        <v>150.11360400000001</v>
      </c>
    </row>
    <row r="5063" spans="1:6">
      <c r="A5063" s="4" t="s">
        <v>3985</v>
      </c>
      <c r="B5063" s="4" t="s">
        <v>5911</v>
      </c>
      <c r="C5063" s="4" t="s">
        <v>5910</v>
      </c>
      <c r="F5063" s="4">
        <v>147.06482399999999</v>
      </c>
    </row>
    <row r="5064" spans="1:6">
      <c r="A5064" s="4" t="s">
        <v>3985</v>
      </c>
      <c r="B5064" s="4" t="s">
        <v>1647</v>
      </c>
      <c r="C5064" s="4" t="s">
        <v>3935</v>
      </c>
      <c r="F5064" s="4">
        <v>328.81543751999999</v>
      </c>
    </row>
    <row r="5065" spans="1:6">
      <c r="A5065" s="4" t="s">
        <v>3985</v>
      </c>
      <c r="B5065" s="4" t="s">
        <v>26024</v>
      </c>
      <c r="C5065" s="4" t="s">
        <v>27600</v>
      </c>
      <c r="F5065" s="4">
        <v>287.50780799999995</v>
      </c>
    </row>
    <row r="5066" spans="1:6">
      <c r="A5066" s="4" t="s">
        <v>3985</v>
      </c>
      <c r="B5066" s="4" t="s">
        <v>1648</v>
      </c>
      <c r="C5066" s="4" t="s">
        <v>3936</v>
      </c>
      <c r="F5066" s="4">
        <v>415.30748399999999</v>
      </c>
    </row>
    <row r="5067" spans="1:6">
      <c r="A5067" s="4" t="s">
        <v>3985</v>
      </c>
      <c r="B5067" s="4" t="s">
        <v>1649</v>
      </c>
      <c r="C5067" s="4" t="s">
        <v>3937</v>
      </c>
      <c r="D5067" s="4" t="s">
        <v>12731</v>
      </c>
      <c r="F5067" s="4">
        <v>366.41026500000004</v>
      </c>
    </row>
    <row r="5068" spans="1:6">
      <c r="A5068" s="4" t="s">
        <v>3985</v>
      </c>
      <c r="B5068" s="4" t="s">
        <v>28532</v>
      </c>
      <c r="C5068" s="4" t="s">
        <v>28533</v>
      </c>
      <c r="F5068" s="4">
        <v>306.28004099999998</v>
      </c>
    </row>
    <row r="5069" spans="1:6">
      <c r="A5069" s="4" t="s">
        <v>3985</v>
      </c>
      <c r="B5069" s="4" t="s">
        <v>11434</v>
      </c>
      <c r="C5069" s="4" t="s">
        <v>11433</v>
      </c>
      <c r="F5069" s="4">
        <v>339.80305499999997</v>
      </c>
    </row>
    <row r="5070" spans="1:6">
      <c r="A5070" s="4" t="s">
        <v>3985</v>
      </c>
      <c r="B5070" s="4" t="s">
        <v>19</v>
      </c>
      <c r="C5070" s="4" t="s">
        <v>3938</v>
      </c>
      <c r="D5070" s="4" t="s">
        <v>12731</v>
      </c>
      <c r="F5070" s="4">
        <v>412.80848400000002</v>
      </c>
    </row>
    <row r="5071" spans="1:6">
      <c r="A5071" s="4" t="s">
        <v>3985</v>
      </c>
      <c r="B5071" s="4" t="s">
        <v>5469</v>
      </c>
      <c r="C5071" s="4" t="s">
        <v>5470</v>
      </c>
      <c r="D5071" s="4" t="s">
        <v>12731</v>
      </c>
      <c r="F5071" s="4">
        <v>394.41584399999999</v>
      </c>
    </row>
    <row r="5072" spans="1:6">
      <c r="A5072" s="4" t="s">
        <v>3985</v>
      </c>
      <c r="B5072" s="4" t="s">
        <v>9430</v>
      </c>
      <c r="C5072" s="4" t="s">
        <v>9429</v>
      </c>
      <c r="F5072" s="4">
        <v>316.212444</v>
      </c>
    </row>
    <row r="5073" spans="1:6">
      <c r="A5073" s="4" t="s">
        <v>3985</v>
      </c>
      <c r="B5073" s="4" t="s">
        <v>7069</v>
      </c>
      <c r="C5073" s="4" t="s">
        <v>7070</v>
      </c>
      <c r="F5073" s="4">
        <v>323.14436399999994</v>
      </c>
    </row>
    <row r="5074" spans="1:6">
      <c r="A5074" s="4" t="s">
        <v>3985</v>
      </c>
      <c r="B5074" s="4" t="s">
        <v>11962</v>
      </c>
      <c r="C5074" s="4" t="s">
        <v>11963</v>
      </c>
      <c r="F5074" s="4">
        <v>444.94113599999997</v>
      </c>
    </row>
    <row r="5075" spans="1:6">
      <c r="A5075" s="4" t="s">
        <v>3985</v>
      </c>
      <c r="B5075" s="4" t="s">
        <v>28738</v>
      </c>
      <c r="C5075" s="4" t="s">
        <v>28737</v>
      </c>
      <c r="F5075" s="4">
        <v>476.24677200000002</v>
      </c>
    </row>
    <row r="5076" spans="1:6">
      <c r="A5076" s="4" t="s">
        <v>7062</v>
      </c>
      <c r="B5076" s="4" t="s">
        <v>11463</v>
      </c>
      <c r="C5076" s="4" t="s">
        <v>11462</v>
      </c>
      <c r="E5076" s="4" t="s">
        <v>10004</v>
      </c>
      <c r="F5076" s="4">
        <v>287.50780799999995</v>
      </c>
    </row>
    <row r="5077" spans="1:6">
      <c r="A5077" s="4" t="s">
        <v>3985</v>
      </c>
      <c r="B5077" s="4" t="s">
        <v>13532</v>
      </c>
      <c r="C5077" s="4" t="s">
        <v>13531</v>
      </c>
      <c r="F5077" s="4">
        <v>351.00342000000006</v>
      </c>
    </row>
    <row r="5078" spans="1:6">
      <c r="A5078" s="4" t="s">
        <v>3985</v>
      </c>
      <c r="B5078" s="4" t="s">
        <v>11964</v>
      </c>
      <c r="C5078" s="4" t="s">
        <v>11965</v>
      </c>
      <c r="F5078" s="4">
        <v>447.54213599999997</v>
      </c>
    </row>
    <row r="5079" spans="1:6">
      <c r="A5079" s="4" t="s">
        <v>3985</v>
      </c>
      <c r="B5079" s="4" t="s">
        <v>28736</v>
      </c>
      <c r="C5079" s="4" t="s">
        <v>28735</v>
      </c>
      <c r="F5079" s="4">
        <v>378.83411999999998</v>
      </c>
    </row>
    <row r="5080" spans="1:6">
      <c r="A5080" s="4" t="s">
        <v>3985</v>
      </c>
      <c r="B5080" s="4" t="s">
        <v>28734</v>
      </c>
      <c r="C5080" s="4" t="s">
        <v>28733</v>
      </c>
      <c r="F5080" s="4">
        <v>466.685496</v>
      </c>
    </row>
    <row r="5081" spans="1:6">
      <c r="A5081" s="4" t="s">
        <v>3985</v>
      </c>
      <c r="B5081" s="4" t="s">
        <v>11966</v>
      </c>
      <c r="C5081" s="4" t="s">
        <v>11967</v>
      </c>
      <c r="F5081" s="4">
        <v>447.54213599999997</v>
      </c>
    </row>
    <row r="5082" spans="1:6">
      <c r="A5082" s="4" t="s">
        <v>3985</v>
      </c>
      <c r="B5082" s="4" t="s">
        <v>20</v>
      </c>
      <c r="C5082" s="4" t="s">
        <v>3939</v>
      </c>
      <c r="F5082" s="4">
        <v>279.93165600000003</v>
      </c>
    </row>
    <row r="5083" spans="1:6">
      <c r="A5083" s="4" t="s">
        <v>3985</v>
      </c>
      <c r="B5083" s="4" t="s">
        <v>21</v>
      </c>
      <c r="C5083" s="4" t="s">
        <v>3940</v>
      </c>
      <c r="F5083" s="4">
        <v>319.20593999999994</v>
      </c>
    </row>
    <row r="5084" spans="1:6">
      <c r="A5084" s="4" t="s">
        <v>3985</v>
      </c>
      <c r="B5084" s="4" t="s">
        <v>5971</v>
      </c>
      <c r="C5084" s="4" t="s">
        <v>7071</v>
      </c>
      <c r="F5084" s="4">
        <v>339.25791599999997</v>
      </c>
    </row>
    <row r="5085" spans="1:6">
      <c r="A5085" s="4" t="s">
        <v>3985</v>
      </c>
      <c r="B5085" s="4" t="s">
        <v>28732</v>
      </c>
      <c r="C5085" s="4" t="s">
        <v>28731</v>
      </c>
      <c r="F5085" s="4">
        <v>371.75491199999999</v>
      </c>
    </row>
    <row r="5086" spans="1:6">
      <c r="A5086" s="4" t="s">
        <v>3985</v>
      </c>
      <c r="B5086" s="4" t="s">
        <v>22</v>
      </c>
      <c r="C5086" s="4" t="s">
        <v>3941</v>
      </c>
      <c r="F5086" s="4">
        <v>406.12116000000003</v>
      </c>
    </row>
    <row r="5087" spans="1:6">
      <c r="A5087" s="4" t="s">
        <v>3985</v>
      </c>
      <c r="B5087" s="4" t="s">
        <v>28730</v>
      </c>
      <c r="C5087" s="4" t="s">
        <v>28729</v>
      </c>
      <c r="F5087" s="4">
        <v>470.49932699999994</v>
      </c>
    </row>
    <row r="5088" spans="1:6">
      <c r="A5088" s="4" t="s">
        <v>3985</v>
      </c>
      <c r="B5088" s="4" t="s">
        <v>5427</v>
      </c>
      <c r="C5088" s="4" t="s">
        <v>5428</v>
      </c>
      <c r="F5088" s="4">
        <v>467.12674800000002</v>
      </c>
    </row>
    <row r="5089" spans="1:6">
      <c r="A5089" s="4" t="s">
        <v>3985</v>
      </c>
      <c r="B5089" s="4" t="s">
        <v>5471</v>
      </c>
      <c r="C5089" s="4" t="s">
        <v>5472</v>
      </c>
      <c r="F5089" s="4">
        <v>499.71370800000005</v>
      </c>
    </row>
    <row r="5090" spans="1:6">
      <c r="A5090" s="4" t="s">
        <v>3985</v>
      </c>
      <c r="B5090" s="4" t="s">
        <v>5913</v>
      </c>
      <c r="C5090" s="4" t="s">
        <v>5912</v>
      </c>
      <c r="F5090" s="4">
        <v>270.73533600000002</v>
      </c>
    </row>
    <row r="5091" spans="1:6">
      <c r="A5091" s="4" t="s">
        <v>3985</v>
      </c>
      <c r="B5091" s="4" t="s">
        <v>28534</v>
      </c>
      <c r="C5091" s="4" t="s">
        <v>28535</v>
      </c>
      <c r="F5091" s="4">
        <v>334.63976400000001</v>
      </c>
    </row>
    <row r="5092" spans="1:6">
      <c r="A5092" s="4" t="s">
        <v>3985</v>
      </c>
      <c r="B5092" s="4" t="s">
        <v>5851</v>
      </c>
      <c r="C5092" s="4" t="s">
        <v>5850</v>
      </c>
      <c r="D5092" s="4" t="s">
        <v>12731</v>
      </c>
      <c r="F5092" s="4">
        <v>427.842468</v>
      </c>
    </row>
    <row r="5093" spans="1:6">
      <c r="A5093" s="4" t="s">
        <v>3985</v>
      </c>
      <c r="B5093" s="4" t="s">
        <v>9423</v>
      </c>
      <c r="C5093" s="4" t="s">
        <v>9438</v>
      </c>
      <c r="D5093" s="4" t="s">
        <v>12733</v>
      </c>
      <c r="F5093" s="4">
        <v>460.97456699999998</v>
      </c>
    </row>
    <row r="5094" spans="1:6">
      <c r="A5094" s="4" t="s">
        <v>3985</v>
      </c>
      <c r="B5094" s="4" t="s">
        <v>23</v>
      </c>
      <c r="C5094" s="4" t="s">
        <v>3942</v>
      </c>
      <c r="F5094" s="4">
        <v>310.00961999999998</v>
      </c>
    </row>
    <row r="5095" spans="1:6">
      <c r="A5095" s="4" t="s">
        <v>3985</v>
      </c>
      <c r="B5095" s="4" t="s">
        <v>24</v>
      </c>
      <c r="C5095" s="4" t="s">
        <v>5429</v>
      </c>
      <c r="F5095" s="4">
        <v>490.51738799999998</v>
      </c>
    </row>
    <row r="5096" spans="1:6">
      <c r="A5096" s="4" t="s">
        <v>3985</v>
      </c>
      <c r="B5096" s="4" t="s">
        <v>28586</v>
      </c>
      <c r="C5096" s="4" t="s">
        <v>28587</v>
      </c>
      <c r="F5096" s="4">
        <v>128.83212</v>
      </c>
    </row>
    <row r="5097" spans="1:6">
      <c r="A5097" s="4" t="s">
        <v>3985</v>
      </c>
      <c r="B5097" s="4" t="s">
        <v>25</v>
      </c>
      <c r="C5097" s="4" t="s">
        <v>4563</v>
      </c>
      <c r="F5097" s="4">
        <v>218.28989399999998</v>
      </c>
    </row>
    <row r="5098" spans="1:6">
      <c r="A5098" s="4" t="s">
        <v>3985</v>
      </c>
      <c r="B5098" s="4" t="s">
        <v>9516</v>
      </c>
      <c r="C5098" s="4" t="s">
        <v>9515</v>
      </c>
      <c r="F5098" s="4">
        <v>171.02844899999999</v>
      </c>
    </row>
    <row r="5099" spans="1:6">
      <c r="A5099" s="4" t="s">
        <v>3985</v>
      </c>
      <c r="B5099" s="4" t="s">
        <v>5773</v>
      </c>
      <c r="C5099" s="4" t="s">
        <v>5772</v>
      </c>
      <c r="F5099" s="4">
        <v>581.61093599999992</v>
      </c>
    </row>
    <row r="5100" spans="1:6">
      <c r="A5100" s="4" t="s">
        <v>3985</v>
      </c>
      <c r="B5100" s="4" t="s">
        <v>28745</v>
      </c>
      <c r="C5100" s="4" t="s">
        <v>28744</v>
      </c>
      <c r="F5100" s="4">
        <v>651.93912</v>
      </c>
    </row>
    <row r="5101" spans="1:6">
      <c r="A5101" s="4" t="s">
        <v>3985</v>
      </c>
      <c r="B5101" s="4" t="s">
        <v>28310</v>
      </c>
      <c r="C5101" s="4" t="s">
        <v>28311</v>
      </c>
      <c r="F5101" s="4">
        <v>30.150791999999999</v>
      </c>
    </row>
    <row r="5102" spans="1:6">
      <c r="A5102" s="4" t="s">
        <v>3985</v>
      </c>
      <c r="B5102" s="4" t="s">
        <v>9569</v>
      </c>
      <c r="C5102" s="4" t="s">
        <v>9570</v>
      </c>
      <c r="D5102" s="4" t="s">
        <v>12731</v>
      </c>
      <c r="F5102" s="4">
        <v>279.93165600000003</v>
      </c>
    </row>
    <row r="5103" spans="1:6">
      <c r="A5103" s="4" t="s">
        <v>3985</v>
      </c>
      <c r="B5103" s="4" t="s">
        <v>7072</v>
      </c>
      <c r="C5103" s="4" t="s">
        <v>7073</v>
      </c>
      <c r="F5103" s="4">
        <v>142.64952959999999</v>
      </c>
    </row>
    <row r="5104" spans="1:6">
      <c r="A5104" s="4" t="s">
        <v>3985</v>
      </c>
      <c r="B5104" s="4" t="s">
        <v>28602</v>
      </c>
      <c r="C5104" s="4" t="s">
        <v>28603</v>
      </c>
      <c r="F5104" s="4">
        <v>201.40308000000002</v>
      </c>
    </row>
    <row r="5105" spans="1:6">
      <c r="A5105" s="4" t="s">
        <v>3985</v>
      </c>
      <c r="B5105" s="4" t="s">
        <v>9458</v>
      </c>
      <c r="C5105" s="4" t="s">
        <v>9459</v>
      </c>
      <c r="F5105" s="4">
        <v>219.58580400000002</v>
      </c>
    </row>
    <row r="5106" spans="1:6">
      <c r="A5106" s="4" t="s">
        <v>3985</v>
      </c>
      <c r="B5106" s="4" t="s">
        <v>26</v>
      </c>
      <c r="C5106" s="4" t="s">
        <v>3943</v>
      </c>
      <c r="F5106" s="4">
        <v>249.853692</v>
      </c>
    </row>
    <row r="5107" spans="1:6">
      <c r="A5107" s="4" t="s">
        <v>7062</v>
      </c>
      <c r="B5107" s="4" t="s">
        <v>28668</v>
      </c>
      <c r="C5107" s="4" t="s">
        <v>28667</v>
      </c>
      <c r="F5107" s="4">
        <v>197.23303949999993</v>
      </c>
    </row>
    <row r="5108" spans="1:6">
      <c r="A5108" s="4" t="s">
        <v>3985</v>
      </c>
      <c r="B5108" s="4" t="s">
        <v>28604</v>
      </c>
      <c r="C5108" s="4" t="s">
        <v>28605</v>
      </c>
      <c r="F5108" s="4">
        <v>279.16196400000001</v>
      </c>
    </row>
    <row r="5109" spans="1:6">
      <c r="A5109" s="4" t="s">
        <v>7062</v>
      </c>
      <c r="B5109" s="4" t="s">
        <v>28666</v>
      </c>
      <c r="C5109" s="4" t="s">
        <v>28665</v>
      </c>
      <c r="F5109" s="4">
        <v>292.57155719999997</v>
      </c>
    </row>
    <row r="5110" spans="1:6">
      <c r="A5110" s="4" t="s">
        <v>7062</v>
      </c>
      <c r="B5110" s="4" t="s">
        <v>29445</v>
      </c>
      <c r="C5110" s="4" t="s">
        <v>29446</v>
      </c>
      <c r="F5110" s="4">
        <v>341.06760000000003</v>
      </c>
    </row>
    <row r="5111" spans="1:6">
      <c r="A5111" s="4" t="s">
        <v>3985</v>
      </c>
      <c r="B5111" s="4" t="s">
        <v>27</v>
      </c>
      <c r="C5111" s="4" t="s">
        <v>3944</v>
      </c>
      <c r="F5111" s="4">
        <v>960.99912000000006</v>
      </c>
    </row>
    <row r="5112" spans="1:6">
      <c r="A5112" s="4" t="s">
        <v>3985</v>
      </c>
      <c r="B5112" s="4" t="s">
        <v>9976</v>
      </c>
      <c r="C5112" s="4" t="s">
        <v>9977</v>
      </c>
      <c r="D5112" s="4" t="s">
        <v>12731</v>
      </c>
      <c r="F5112" s="4">
        <v>1162.9079669999999</v>
      </c>
    </row>
    <row r="5113" spans="1:6">
      <c r="A5113" s="4" t="s">
        <v>3985</v>
      </c>
      <c r="B5113" s="4" t="s">
        <v>7152</v>
      </c>
      <c r="C5113" s="4" t="s">
        <v>7151</v>
      </c>
      <c r="D5113" s="4" t="s">
        <v>12731</v>
      </c>
      <c r="F5113" s="4">
        <v>1568.828391</v>
      </c>
    </row>
    <row r="5114" spans="1:6">
      <c r="A5114" s="4" t="s">
        <v>3985</v>
      </c>
      <c r="B5114" s="4" t="s">
        <v>28</v>
      </c>
      <c r="C5114" s="4" t="s">
        <v>4564</v>
      </c>
      <c r="F5114" s="4">
        <v>1599.9909209999996</v>
      </c>
    </row>
    <row r="5115" spans="1:6">
      <c r="A5115" s="4" t="s">
        <v>3985</v>
      </c>
      <c r="B5115" s="4" t="s">
        <v>5522</v>
      </c>
      <c r="C5115" s="4" t="s">
        <v>5521</v>
      </c>
      <c r="F5115" s="4">
        <v>1724.6203349999998</v>
      </c>
    </row>
    <row r="5116" spans="1:6">
      <c r="A5116" s="4" t="s">
        <v>3985</v>
      </c>
      <c r="B5116" s="4" t="s">
        <v>27167</v>
      </c>
      <c r="C5116" s="4" t="s">
        <v>27553</v>
      </c>
      <c r="F5116" s="4">
        <v>1997.2244639999999</v>
      </c>
    </row>
    <row r="5117" spans="1:6">
      <c r="A5117" s="4" t="s">
        <v>3985</v>
      </c>
      <c r="B5117" s="4" t="s">
        <v>9442</v>
      </c>
      <c r="C5117" s="4" t="s">
        <v>9441</v>
      </c>
      <c r="F5117" s="4">
        <v>2117.5563119999997</v>
      </c>
    </row>
    <row r="5118" spans="1:6">
      <c r="A5118" s="4" t="s">
        <v>3985</v>
      </c>
      <c r="B5118" s="4" t="s">
        <v>8268</v>
      </c>
      <c r="C5118" s="4" t="s">
        <v>8267</v>
      </c>
      <c r="F5118" s="4">
        <v>2419.235592</v>
      </c>
    </row>
    <row r="5119" spans="1:6">
      <c r="A5119" s="4" t="s">
        <v>3985</v>
      </c>
      <c r="B5119" s="4" t="s">
        <v>8605</v>
      </c>
      <c r="C5119" s="4" t="s">
        <v>8181</v>
      </c>
      <c r="F5119" s="4">
        <v>2599.7433599999999</v>
      </c>
    </row>
    <row r="5120" spans="1:6">
      <c r="A5120" s="4" t="s">
        <v>3985</v>
      </c>
      <c r="B5120" s="4" t="s">
        <v>13732</v>
      </c>
      <c r="C5120" s="4" t="s">
        <v>25803</v>
      </c>
      <c r="F5120" s="4">
        <v>3594.3253679999998</v>
      </c>
    </row>
    <row r="5121" spans="1:6">
      <c r="A5121" s="4" t="s">
        <v>3985</v>
      </c>
      <c r="B5121" s="4" t="s">
        <v>13968</v>
      </c>
      <c r="C5121" s="4" t="s">
        <v>13969</v>
      </c>
      <c r="F5121" s="4">
        <v>184.01111099999997</v>
      </c>
    </row>
    <row r="5122" spans="1:6">
      <c r="A5122" s="4" t="s">
        <v>3985</v>
      </c>
      <c r="B5122" s="4" t="s">
        <v>26025</v>
      </c>
      <c r="C5122" s="4" t="s">
        <v>26026</v>
      </c>
      <c r="F5122" s="4">
        <v>195.53542800000002</v>
      </c>
    </row>
    <row r="5123" spans="1:6">
      <c r="A5123" s="4" t="s">
        <v>3985</v>
      </c>
      <c r="B5123" s="4" t="s">
        <v>5456</v>
      </c>
      <c r="C5123" s="4" t="s">
        <v>5457</v>
      </c>
      <c r="F5123" s="4">
        <v>208.06041600000003</v>
      </c>
    </row>
    <row r="5124" spans="1:6">
      <c r="A5124" s="4" t="s">
        <v>3985</v>
      </c>
      <c r="B5124" s="4" t="s">
        <v>28536</v>
      </c>
      <c r="C5124" s="4" t="s">
        <v>28537</v>
      </c>
      <c r="F5124" s="4">
        <v>238.14837600000001</v>
      </c>
    </row>
    <row r="5125" spans="1:6">
      <c r="A5125" s="4" t="s">
        <v>3985</v>
      </c>
      <c r="B5125" s="4" t="s">
        <v>29</v>
      </c>
      <c r="C5125" s="4" t="s">
        <v>3945</v>
      </c>
      <c r="F5125" s="4">
        <v>159.599808</v>
      </c>
    </row>
    <row r="5126" spans="1:6">
      <c r="A5126" s="4" t="s">
        <v>3985</v>
      </c>
      <c r="B5126" s="4" t="s">
        <v>7074</v>
      </c>
      <c r="C5126" s="4" t="s">
        <v>7075</v>
      </c>
      <c r="F5126" s="4">
        <v>171.29512800000001</v>
      </c>
    </row>
    <row r="5127" spans="1:6">
      <c r="A5127" s="4" t="s">
        <v>3985</v>
      </c>
      <c r="B5127" s="4" t="s">
        <v>30</v>
      </c>
      <c r="C5127" s="4" t="s">
        <v>3946</v>
      </c>
      <c r="F5127" s="4">
        <v>201.58300799999998</v>
      </c>
    </row>
    <row r="5128" spans="1:6">
      <c r="A5128" s="4" t="s">
        <v>3985</v>
      </c>
      <c r="B5128" s="4" t="s">
        <v>11424</v>
      </c>
      <c r="C5128" s="4" t="s">
        <v>11425</v>
      </c>
      <c r="F5128" s="4">
        <v>246.32581799999997</v>
      </c>
    </row>
    <row r="5129" spans="1:6">
      <c r="A5129" s="4" t="s">
        <v>3985</v>
      </c>
      <c r="B5129" s="4" t="s">
        <v>31</v>
      </c>
      <c r="C5129" s="4" t="s">
        <v>3947</v>
      </c>
      <c r="F5129" s="4">
        <v>294.96563999999995</v>
      </c>
    </row>
    <row r="5130" spans="1:6">
      <c r="A5130" s="4" t="s">
        <v>3985</v>
      </c>
      <c r="B5130" s="4" t="s">
        <v>7076</v>
      </c>
      <c r="C5130" s="4" t="s">
        <v>7077</v>
      </c>
      <c r="F5130" s="4">
        <v>318.02641200000005</v>
      </c>
    </row>
    <row r="5131" spans="1:6">
      <c r="A5131" s="4" t="s">
        <v>3985</v>
      </c>
      <c r="B5131" s="4" t="s">
        <v>32</v>
      </c>
      <c r="C5131" s="4" t="s">
        <v>3948</v>
      </c>
      <c r="F5131" s="4">
        <v>367.49732999999998</v>
      </c>
    </row>
    <row r="5132" spans="1:6">
      <c r="A5132" s="4" t="s">
        <v>3985</v>
      </c>
      <c r="B5132" s="4" t="s">
        <v>5412</v>
      </c>
      <c r="C5132" s="4" t="s">
        <v>5413</v>
      </c>
      <c r="F5132" s="4">
        <v>370.18553999999995</v>
      </c>
    </row>
    <row r="5133" spans="1:6">
      <c r="A5133" s="4" t="s">
        <v>3985</v>
      </c>
      <c r="B5133" s="4" t="s">
        <v>5458</v>
      </c>
      <c r="C5133" s="4" t="s">
        <v>5459</v>
      </c>
      <c r="F5133" s="4">
        <v>415.30748399999999</v>
      </c>
    </row>
    <row r="5134" spans="1:6">
      <c r="A5134" s="4" t="s">
        <v>3985</v>
      </c>
      <c r="B5134" s="4" t="s">
        <v>5460</v>
      </c>
      <c r="C5134" s="4" t="s">
        <v>5461</v>
      </c>
      <c r="F5134" s="4">
        <v>415.30748399999999</v>
      </c>
    </row>
    <row r="5135" spans="1:6">
      <c r="A5135" s="4" t="s">
        <v>3985</v>
      </c>
      <c r="B5135" s="4" t="s">
        <v>5462</v>
      </c>
      <c r="C5135" s="4" t="s">
        <v>5463</v>
      </c>
      <c r="F5135" s="4">
        <v>476.55583200000001</v>
      </c>
    </row>
    <row r="5136" spans="1:6">
      <c r="A5136" s="4" t="s">
        <v>3985</v>
      </c>
      <c r="B5136" s="4" t="s">
        <v>12738</v>
      </c>
      <c r="C5136" s="4" t="s">
        <v>12739</v>
      </c>
      <c r="D5136" s="4" t="s">
        <v>12731</v>
      </c>
      <c r="F5136" s="4">
        <v>294.96563999999995</v>
      </c>
    </row>
    <row r="5137" spans="1:6">
      <c r="A5137" s="4" t="s">
        <v>3985</v>
      </c>
      <c r="B5137" s="4" t="s">
        <v>28631</v>
      </c>
      <c r="C5137" s="4" t="s">
        <v>28632</v>
      </c>
      <c r="F5137" s="4">
        <v>174.49670399999999</v>
      </c>
    </row>
    <row r="5138" spans="1:6">
      <c r="A5138" s="4" t="s">
        <v>3985</v>
      </c>
      <c r="B5138" s="4" t="s">
        <v>11461</v>
      </c>
      <c r="C5138" s="4" t="s">
        <v>11460</v>
      </c>
      <c r="F5138" s="4">
        <v>328.38512400000002</v>
      </c>
    </row>
    <row r="5139" spans="1:6">
      <c r="A5139" s="4" t="s">
        <v>3985</v>
      </c>
      <c r="B5139" s="4" t="s">
        <v>9853</v>
      </c>
      <c r="C5139" s="4" t="s">
        <v>9854</v>
      </c>
      <c r="F5139" s="4">
        <v>282.55060800000001</v>
      </c>
    </row>
    <row r="5140" spans="1:6">
      <c r="A5140" s="4" t="s">
        <v>3985</v>
      </c>
      <c r="B5140" s="4" t="s">
        <v>12492</v>
      </c>
      <c r="C5140" s="4" t="s">
        <v>12491</v>
      </c>
      <c r="F5140" s="4">
        <v>320.76388799999995</v>
      </c>
    </row>
    <row r="5141" spans="1:6">
      <c r="A5141" s="4" t="s">
        <v>3985</v>
      </c>
      <c r="B5141" s="4" t="s">
        <v>33</v>
      </c>
      <c r="C5141" s="4" t="s">
        <v>3949</v>
      </c>
      <c r="F5141" s="4">
        <v>323.14436399999994</v>
      </c>
    </row>
    <row r="5142" spans="1:6">
      <c r="A5142" s="4" t="s">
        <v>3985</v>
      </c>
      <c r="B5142" s="4" t="s">
        <v>5909</v>
      </c>
      <c r="C5142" s="4" t="s">
        <v>5908</v>
      </c>
      <c r="F5142" s="4">
        <v>334.23992399999997</v>
      </c>
    </row>
    <row r="5143" spans="1:6">
      <c r="A5143" s="4" t="s">
        <v>3985</v>
      </c>
      <c r="B5143" s="4" t="s">
        <v>34</v>
      </c>
      <c r="C5143" s="4" t="s">
        <v>8266</v>
      </c>
      <c r="F5143" s="4">
        <v>300.82329600000003</v>
      </c>
    </row>
    <row r="5144" spans="1:6">
      <c r="A5144" s="4" t="s">
        <v>3985</v>
      </c>
      <c r="B5144" s="4" t="s">
        <v>35</v>
      </c>
      <c r="C5144" s="4" t="s">
        <v>3950</v>
      </c>
      <c r="F5144" s="4">
        <v>415.30748399999999</v>
      </c>
    </row>
    <row r="5145" spans="1:6">
      <c r="A5145" s="4" t="s">
        <v>3985</v>
      </c>
      <c r="B5145" s="4" t="s">
        <v>26711</v>
      </c>
      <c r="C5145" s="4" t="s">
        <v>26712</v>
      </c>
      <c r="F5145" s="4">
        <v>305.00162399999999</v>
      </c>
    </row>
    <row r="5146" spans="1:6">
      <c r="A5146" s="4" t="s">
        <v>3985</v>
      </c>
      <c r="B5146" s="4" t="s">
        <v>27554</v>
      </c>
      <c r="C5146" s="4" t="s">
        <v>27555</v>
      </c>
      <c r="F5146" s="4">
        <v>394.12800000000004</v>
      </c>
    </row>
    <row r="5147" spans="1:6">
      <c r="A5147" s="4" t="s">
        <v>3985</v>
      </c>
      <c r="B5147" s="4" t="s">
        <v>27601</v>
      </c>
      <c r="C5147" s="4" t="s">
        <v>27602</v>
      </c>
      <c r="F5147" s="4">
        <v>394.49214000000001</v>
      </c>
    </row>
    <row r="5148" spans="1:6">
      <c r="A5148" s="4" t="s">
        <v>3985</v>
      </c>
      <c r="B5148" s="4" t="s">
        <v>12313</v>
      </c>
      <c r="C5148" s="4" t="s">
        <v>12312</v>
      </c>
      <c r="F5148" s="4">
        <v>340.09758000000005</v>
      </c>
    </row>
    <row r="5149" spans="1:6">
      <c r="A5149" s="4" t="s">
        <v>3985</v>
      </c>
      <c r="B5149" s="4" t="s">
        <v>9983</v>
      </c>
      <c r="C5149" s="4" t="s">
        <v>9982</v>
      </c>
      <c r="F5149" s="4">
        <v>312.88977360000007</v>
      </c>
    </row>
    <row r="5150" spans="1:6">
      <c r="A5150" s="4" t="s">
        <v>3985</v>
      </c>
      <c r="B5150" s="4" t="s">
        <v>9917</v>
      </c>
      <c r="C5150" s="4" t="s">
        <v>9916</v>
      </c>
      <c r="F5150" s="4">
        <v>541.47985200000005</v>
      </c>
    </row>
    <row r="5151" spans="1:6">
      <c r="A5151" s="4" t="s">
        <v>3985</v>
      </c>
      <c r="B5151" s="4" t="s">
        <v>11426</v>
      </c>
      <c r="C5151" s="4" t="s">
        <v>11427</v>
      </c>
      <c r="F5151" s="4">
        <v>551.52297599999986</v>
      </c>
    </row>
    <row r="5152" spans="1:6">
      <c r="A5152" s="4" t="s">
        <v>3985</v>
      </c>
      <c r="B5152" s="4" t="s">
        <v>11428</v>
      </c>
      <c r="C5152" s="4" t="s">
        <v>11429</v>
      </c>
      <c r="F5152" s="4">
        <v>611.68889999999999</v>
      </c>
    </row>
    <row r="5153" spans="1:6">
      <c r="A5153" s="4" t="s">
        <v>3985</v>
      </c>
      <c r="B5153" s="4" t="s">
        <v>36</v>
      </c>
      <c r="C5153" s="4" t="s">
        <v>3951</v>
      </c>
      <c r="F5153" s="4">
        <v>596.65491600000007</v>
      </c>
    </row>
    <row r="5154" spans="1:6">
      <c r="A5154" s="4" t="s">
        <v>3985</v>
      </c>
      <c r="B5154" s="4" t="s">
        <v>5972</v>
      </c>
      <c r="C5154" s="4" t="s">
        <v>5973</v>
      </c>
      <c r="F5154" s="4">
        <v>621.24507599999993</v>
      </c>
    </row>
    <row r="5155" spans="1:6">
      <c r="A5155" s="4" t="s">
        <v>3985</v>
      </c>
      <c r="B5155" s="4" t="s">
        <v>13553</v>
      </c>
      <c r="C5155" s="4" t="s">
        <v>13554</v>
      </c>
      <c r="F5155" s="4">
        <v>679.9508699999999</v>
      </c>
    </row>
    <row r="5156" spans="1:6">
      <c r="A5156" s="4" t="s">
        <v>3985</v>
      </c>
      <c r="B5156" s="4" t="s">
        <v>7078</v>
      </c>
      <c r="C5156" s="4" t="s">
        <v>7079</v>
      </c>
      <c r="F5156" s="4">
        <v>719.49576000000002</v>
      </c>
    </row>
    <row r="5157" spans="1:6">
      <c r="A5157" s="4" t="s">
        <v>3985</v>
      </c>
      <c r="B5157" s="4" t="s">
        <v>37</v>
      </c>
      <c r="C5157" s="4" t="s">
        <v>3952</v>
      </c>
      <c r="F5157" s="4">
        <v>1104.7715880000001</v>
      </c>
    </row>
    <row r="5158" spans="1:6">
      <c r="A5158" s="4" t="s">
        <v>3985</v>
      </c>
      <c r="B5158" s="4" t="s">
        <v>28717</v>
      </c>
      <c r="C5158" s="4" t="s">
        <v>28716</v>
      </c>
      <c r="F5158" s="4">
        <v>1257.2445029999999</v>
      </c>
    </row>
    <row r="5159" spans="1:6">
      <c r="A5159" s="4" t="s">
        <v>3985</v>
      </c>
      <c r="B5159" s="4" t="s">
        <v>38</v>
      </c>
      <c r="C5159" s="4" t="s">
        <v>3953</v>
      </c>
      <c r="F5159" s="4">
        <v>1312.7083799999998</v>
      </c>
    </row>
    <row r="5160" spans="1:6">
      <c r="A5160" s="4" t="s">
        <v>3985</v>
      </c>
      <c r="B5160" s="4" t="s">
        <v>26713</v>
      </c>
      <c r="C5160" s="4" t="s">
        <v>26714</v>
      </c>
      <c r="F5160" s="4">
        <v>1294.7086439999998</v>
      </c>
    </row>
    <row r="5161" spans="1:6">
      <c r="A5161" s="4" t="s">
        <v>3985</v>
      </c>
      <c r="B5161" s="4" t="s">
        <v>5464</v>
      </c>
      <c r="C5161" s="4" t="s">
        <v>5465</v>
      </c>
      <c r="F5161" s="4">
        <v>1431.0710160000001</v>
      </c>
    </row>
    <row r="5162" spans="1:6">
      <c r="A5162" s="4" t="s">
        <v>3985</v>
      </c>
      <c r="B5162" s="4" t="s">
        <v>7127</v>
      </c>
      <c r="C5162" s="4" t="s">
        <v>7128</v>
      </c>
      <c r="F5162" s="4">
        <v>1605.3012959999999</v>
      </c>
    </row>
    <row r="5163" spans="1:6">
      <c r="A5163" s="4" t="s">
        <v>3985</v>
      </c>
      <c r="B5163" s="4" t="s">
        <v>13733</v>
      </c>
      <c r="C5163" s="4" t="s">
        <v>13734</v>
      </c>
      <c r="F5163" s="4">
        <v>1727.7722879999999</v>
      </c>
    </row>
    <row r="5164" spans="1:6">
      <c r="A5164" s="4" t="s">
        <v>3985</v>
      </c>
      <c r="B5164" s="4" t="s">
        <v>8230</v>
      </c>
      <c r="C5164" s="4" t="s">
        <v>8229</v>
      </c>
      <c r="F5164" s="4">
        <v>1757.3604480000001</v>
      </c>
    </row>
    <row r="5165" spans="1:6">
      <c r="A5165" s="4" t="s">
        <v>3985</v>
      </c>
      <c r="B5165" s="4" t="s">
        <v>9886</v>
      </c>
      <c r="C5165" s="4" t="s">
        <v>9885</v>
      </c>
      <c r="F5165" s="4">
        <v>2065.6378019999997</v>
      </c>
    </row>
    <row r="5166" spans="1:6">
      <c r="A5166" s="4" t="s">
        <v>3985</v>
      </c>
      <c r="B5166" s="4" t="s">
        <v>12160</v>
      </c>
      <c r="C5166" s="4" t="s">
        <v>27556</v>
      </c>
      <c r="F5166" s="4">
        <v>2117.5563119999997</v>
      </c>
    </row>
    <row r="5167" spans="1:6">
      <c r="A5167" s="4" t="s">
        <v>3985</v>
      </c>
      <c r="B5167" s="4" t="s">
        <v>12161</v>
      </c>
      <c r="C5167" s="4" t="s">
        <v>12162</v>
      </c>
      <c r="F5167" s="4">
        <v>466.685496</v>
      </c>
    </row>
    <row r="5168" spans="1:6">
      <c r="A5168" s="4" t="s">
        <v>3985</v>
      </c>
      <c r="B5168" s="4" t="s">
        <v>28828</v>
      </c>
      <c r="C5168" s="4" t="s">
        <v>28827</v>
      </c>
      <c r="F5168" s="4">
        <v>227.28665099999998</v>
      </c>
    </row>
    <row r="5169" spans="1:6">
      <c r="A5169" s="4" t="s">
        <v>3985</v>
      </c>
      <c r="B5169" s="4" t="s">
        <v>39</v>
      </c>
      <c r="C5169" s="4" t="s">
        <v>3954</v>
      </c>
      <c r="F5169" s="4">
        <v>507.56281200000001</v>
      </c>
    </row>
    <row r="5170" spans="1:6">
      <c r="A5170" s="4" t="s">
        <v>3985</v>
      </c>
      <c r="B5170" s="4" t="s">
        <v>7129</v>
      </c>
      <c r="C5170" s="4" t="s">
        <v>7130</v>
      </c>
      <c r="F5170" s="4">
        <v>538.86844800000006</v>
      </c>
    </row>
    <row r="5171" spans="1:6">
      <c r="A5171" s="4" t="s">
        <v>3985</v>
      </c>
      <c r="B5171" s="4" t="s">
        <v>13544</v>
      </c>
      <c r="C5171" s="4" t="s">
        <v>13545</v>
      </c>
      <c r="F5171" s="4">
        <v>520.59535200000005</v>
      </c>
    </row>
    <row r="5172" spans="1:6">
      <c r="A5172" s="4" t="s">
        <v>3985</v>
      </c>
      <c r="B5172" s="4" t="s">
        <v>9428</v>
      </c>
      <c r="C5172" s="4" t="s">
        <v>9427</v>
      </c>
      <c r="F5172" s="4">
        <v>542.58655199999998</v>
      </c>
    </row>
    <row r="5173" spans="1:6">
      <c r="A5173" s="4" t="s">
        <v>3985</v>
      </c>
      <c r="B5173" s="4" t="s">
        <v>7080</v>
      </c>
      <c r="C5173" s="4" t="s">
        <v>8589</v>
      </c>
      <c r="F5173" s="4">
        <v>320.82600599999995</v>
      </c>
    </row>
    <row r="5174" spans="1:6">
      <c r="A5174" s="4" t="s">
        <v>3985</v>
      </c>
      <c r="B5174" s="4" t="s">
        <v>1650</v>
      </c>
      <c r="C5174" s="4" t="s">
        <v>3955</v>
      </c>
      <c r="F5174" s="4">
        <v>340.03760400000004</v>
      </c>
    </row>
    <row r="5175" spans="1:6">
      <c r="A5175" s="4" t="s">
        <v>3985</v>
      </c>
      <c r="B5175" s="4" t="s">
        <v>7134</v>
      </c>
      <c r="C5175" s="4" t="s">
        <v>7135</v>
      </c>
      <c r="F5175" s="4">
        <v>370.18553999999995</v>
      </c>
    </row>
    <row r="5176" spans="1:6">
      <c r="A5176" s="4" t="s">
        <v>7062</v>
      </c>
      <c r="B5176" s="4" t="s">
        <v>26027</v>
      </c>
      <c r="C5176" s="4" t="s">
        <v>26028</v>
      </c>
      <c r="E5176" s="4" t="s">
        <v>10004</v>
      </c>
      <c r="F5176" s="4">
        <v>456.55200000000002</v>
      </c>
    </row>
    <row r="5177" spans="1:6">
      <c r="A5177" s="4" t="s">
        <v>3985</v>
      </c>
      <c r="B5177" s="4" t="s">
        <v>13970</v>
      </c>
      <c r="C5177" s="4" t="s">
        <v>13971</v>
      </c>
      <c r="F5177" s="4">
        <v>586.97878800000001</v>
      </c>
    </row>
    <row r="5178" spans="1:6">
      <c r="A5178" s="4" t="s">
        <v>3985</v>
      </c>
      <c r="B5178" s="4" t="s">
        <v>12490</v>
      </c>
      <c r="C5178" s="4" t="s">
        <v>28538</v>
      </c>
      <c r="F5178" s="4">
        <v>646.72120800000005</v>
      </c>
    </row>
    <row r="5179" spans="1:6">
      <c r="A5179" s="4" t="s">
        <v>3985</v>
      </c>
      <c r="B5179" s="4" t="s">
        <v>449</v>
      </c>
      <c r="C5179" s="4" t="s">
        <v>11968</v>
      </c>
      <c r="F5179" s="4">
        <v>57.824911799999995</v>
      </c>
    </row>
    <row r="5180" spans="1:6">
      <c r="A5180" s="4" t="s">
        <v>3985</v>
      </c>
      <c r="B5180" s="4" t="s">
        <v>450</v>
      </c>
      <c r="C5180" s="4" t="s">
        <v>28539</v>
      </c>
      <c r="F5180" s="4">
        <v>58.829938200000008</v>
      </c>
    </row>
    <row r="5181" spans="1:6">
      <c r="A5181" s="4" t="s">
        <v>3985</v>
      </c>
      <c r="B5181" s="4" t="s">
        <v>40</v>
      </c>
      <c r="C5181" s="4" t="s">
        <v>3956</v>
      </c>
      <c r="F5181" s="4">
        <v>762.10870799999998</v>
      </c>
    </row>
    <row r="5182" spans="1:6">
      <c r="A5182" s="4" t="s">
        <v>3985</v>
      </c>
      <c r="B5182" s="4" t="s">
        <v>7150</v>
      </c>
      <c r="C5182" s="4" t="s">
        <v>7149</v>
      </c>
      <c r="F5182" s="4">
        <v>1184.1198360000001</v>
      </c>
    </row>
    <row r="5183" spans="1:6">
      <c r="A5183" s="4" t="s">
        <v>3985</v>
      </c>
      <c r="B5183" s="4" t="s">
        <v>28540</v>
      </c>
      <c r="C5183" s="4" t="s">
        <v>28541</v>
      </c>
      <c r="F5183" s="4">
        <v>400.26350400000001</v>
      </c>
    </row>
    <row r="5184" spans="1:6">
      <c r="A5184" s="4" t="s">
        <v>3985</v>
      </c>
      <c r="B5184" s="4" t="s">
        <v>27557</v>
      </c>
      <c r="C5184" s="4" t="s">
        <v>27558</v>
      </c>
      <c r="F5184" s="4">
        <v>520.59535200000005</v>
      </c>
    </row>
    <row r="5185" spans="1:6">
      <c r="A5185" s="4" t="s">
        <v>3985</v>
      </c>
      <c r="B5185" s="4" t="s">
        <v>41</v>
      </c>
      <c r="C5185" s="4" t="s">
        <v>3957</v>
      </c>
      <c r="F5185" s="4">
        <v>581.61093599999992</v>
      </c>
    </row>
    <row r="5186" spans="1:6">
      <c r="A5186" s="4" t="s">
        <v>3985</v>
      </c>
      <c r="B5186" s="4" t="s">
        <v>9978</v>
      </c>
      <c r="C5186" s="4" t="s">
        <v>9979</v>
      </c>
      <c r="F5186" s="4">
        <v>713.73806400000001</v>
      </c>
    </row>
    <row r="5187" spans="1:6">
      <c r="A5187" s="4" t="s">
        <v>3985</v>
      </c>
      <c r="B5187" s="4" t="s">
        <v>42</v>
      </c>
      <c r="C5187" s="4" t="s">
        <v>3958</v>
      </c>
      <c r="F5187" s="4">
        <v>762.10870799999998</v>
      </c>
    </row>
    <row r="5188" spans="1:6">
      <c r="A5188" s="4" t="s">
        <v>3985</v>
      </c>
      <c r="B5188" s="4" t="s">
        <v>9432</v>
      </c>
      <c r="C5188" s="4" t="s">
        <v>9431</v>
      </c>
      <c r="F5188" s="4">
        <v>912.52851600000008</v>
      </c>
    </row>
    <row r="5189" spans="1:6">
      <c r="A5189" s="4" t="s">
        <v>3985</v>
      </c>
      <c r="B5189" s="4" t="s">
        <v>43</v>
      </c>
      <c r="C5189" s="4" t="s">
        <v>3959</v>
      </c>
      <c r="F5189" s="4">
        <v>283.28031599999997</v>
      </c>
    </row>
    <row r="5190" spans="1:6">
      <c r="A5190" s="4" t="s">
        <v>3985</v>
      </c>
      <c r="B5190" s="4" t="s">
        <v>9424</v>
      </c>
      <c r="C5190" s="4" t="s">
        <v>9437</v>
      </c>
      <c r="D5190" s="4" t="s">
        <v>12731</v>
      </c>
      <c r="F5190" s="4">
        <v>460.43942400000003</v>
      </c>
    </row>
    <row r="5191" spans="1:6">
      <c r="A5191" s="4" t="s">
        <v>3985</v>
      </c>
      <c r="B5191" s="4" t="s">
        <v>9536</v>
      </c>
      <c r="C5191" s="4" t="s">
        <v>9537</v>
      </c>
      <c r="F5191" s="4">
        <v>340.09758000000005</v>
      </c>
    </row>
    <row r="5192" spans="1:6">
      <c r="A5192" s="4" t="s">
        <v>3985</v>
      </c>
      <c r="B5192" s="4" t="s">
        <v>28542</v>
      </c>
      <c r="C5192" s="4" t="s">
        <v>28543</v>
      </c>
      <c r="F5192" s="4">
        <v>340.09758000000005</v>
      </c>
    </row>
    <row r="5193" spans="1:6">
      <c r="A5193" s="4" t="s">
        <v>3985</v>
      </c>
      <c r="B5193" s="4" t="s">
        <v>44</v>
      </c>
      <c r="C5193" s="4" t="s">
        <v>3960</v>
      </c>
      <c r="F5193" s="4">
        <v>551.52297599999986</v>
      </c>
    </row>
    <row r="5194" spans="1:6">
      <c r="A5194" s="4" t="s">
        <v>3985</v>
      </c>
      <c r="B5194" s="4" t="s">
        <v>5767</v>
      </c>
      <c r="C5194" s="4" t="s">
        <v>5766</v>
      </c>
      <c r="F5194" s="4">
        <v>641.77685999999994</v>
      </c>
    </row>
    <row r="5195" spans="1:6">
      <c r="A5195" s="4" t="s">
        <v>3985</v>
      </c>
      <c r="B5195" s="4" t="s">
        <v>28544</v>
      </c>
      <c r="C5195" s="4" t="s">
        <v>28545</v>
      </c>
      <c r="F5195" s="4">
        <v>730.21881600000006</v>
      </c>
    </row>
    <row r="5196" spans="1:6">
      <c r="A5196" s="4" t="s">
        <v>3985</v>
      </c>
      <c r="B5196" s="4" t="s">
        <v>9855</v>
      </c>
      <c r="C5196" s="4" t="s">
        <v>9856</v>
      </c>
      <c r="F5196" s="4">
        <v>651.08221289999983</v>
      </c>
    </row>
    <row r="5197" spans="1:6">
      <c r="A5197" s="4" t="s">
        <v>3985</v>
      </c>
      <c r="B5197" s="4" t="s">
        <v>5619</v>
      </c>
      <c r="C5197" s="4" t="s">
        <v>5620</v>
      </c>
      <c r="F5197" s="4">
        <v>1695.5551800000001</v>
      </c>
    </row>
    <row r="5198" spans="1:6">
      <c r="A5198" s="4" t="s">
        <v>3985</v>
      </c>
      <c r="B5198" s="4" t="s">
        <v>28546</v>
      </c>
      <c r="C5198" s="4" t="s">
        <v>28547</v>
      </c>
      <c r="F5198" s="4">
        <v>1214.2077959999999</v>
      </c>
    </row>
    <row r="5199" spans="1:6">
      <c r="A5199" s="4" t="s">
        <v>3985</v>
      </c>
      <c r="B5199" s="4" t="s">
        <v>9921</v>
      </c>
      <c r="C5199" s="4" t="s">
        <v>9920</v>
      </c>
      <c r="F5199" s="4">
        <v>189.677772</v>
      </c>
    </row>
    <row r="5200" spans="1:6">
      <c r="A5200" s="4" t="s">
        <v>3985</v>
      </c>
      <c r="B5200" s="4" t="s">
        <v>27164</v>
      </c>
      <c r="C5200" s="4" t="s">
        <v>27165</v>
      </c>
      <c r="F5200" s="4">
        <v>249.853692</v>
      </c>
    </row>
    <row r="5201" spans="1:6">
      <c r="A5201" s="4" t="s">
        <v>3985</v>
      </c>
      <c r="B5201" s="4" t="s">
        <v>28548</v>
      </c>
      <c r="C5201" s="4" t="s">
        <v>28549</v>
      </c>
      <c r="F5201" s="4">
        <v>410.15016000000003</v>
      </c>
    </row>
    <row r="5202" spans="1:6">
      <c r="A5202" s="4" t="s">
        <v>3985</v>
      </c>
      <c r="B5202" s="4" t="s">
        <v>28550</v>
      </c>
      <c r="C5202" s="4" t="s">
        <v>28551</v>
      </c>
      <c r="D5202" s="4" t="s">
        <v>13941</v>
      </c>
      <c r="F5202" s="4">
        <v>287.01310799999999</v>
      </c>
    </row>
    <row r="5203" spans="1:6">
      <c r="A5203" s="4" t="s">
        <v>3985</v>
      </c>
      <c r="B5203" s="4" t="s">
        <v>28743</v>
      </c>
      <c r="C5203" s="4" t="s">
        <v>28742</v>
      </c>
      <c r="F5203" s="4">
        <v>1662.3056279999998</v>
      </c>
    </row>
    <row r="5204" spans="1:6">
      <c r="A5204" s="4" t="s">
        <v>3985</v>
      </c>
      <c r="B5204" s="4" t="s">
        <v>26029</v>
      </c>
      <c r="C5204" s="4" t="s">
        <v>26030</v>
      </c>
      <c r="F5204" s="4">
        <v>1413.036447</v>
      </c>
    </row>
    <row r="5205" spans="1:6">
      <c r="A5205" s="4" t="s">
        <v>3985</v>
      </c>
      <c r="B5205" s="4" t="s">
        <v>28821</v>
      </c>
      <c r="C5205" s="4" t="s">
        <v>28820</v>
      </c>
      <c r="F5205" s="4">
        <v>1214.2077959999999</v>
      </c>
    </row>
    <row r="5206" spans="1:6">
      <c r="A5206" s="4" t="s">
        <v>3985</v>
      </c>
      <c r="B5206" s="4" t="s">
        <v>12311</v>
      </c>
      <c r="C5206" s="4" t="s">
        <v>12310</v>
      </c>
      <c r="F5206" s="4">
        <v>1304.4516839999999</v>
      </c>
    </row>
    <row r="5207" spans="1:6">
      <c r="A5207" s="4" t="s">
        <v>7062</v>
      </c>
      <c r="B5207" s="4" t="s">
        <v>5974</v>
      </c>
      <c r="C5207" s="4" t="s">
        <v>5975</v>
      </c>
      <c r="F5207" s="4">
        <v>1816.726692</v>
      </c>
    </row>
    <row r="5208" spans="1:6">
      <c r="A5208" s="4" t="s">
        <v>7062</v>
      </c>
      <c r="B5208" s="4" t="s">
        <v>29447</v>
      </c>
      <c r="C5208" s="4" t="s">
        <v>29448</v>
      </c>
      <c r="F5208" s="4">
        <v>2237.8981560000002</v>
      </c>
    </row>
    <row r="5209" spans="1:6">
      <c r="A5209" s="4" t="s">
        <v>3985</v>
      </c>
      <c r="B5209" s="4" t="s">
        <v>26715</v>
      </c>
      <c r="C5209" s="4" t="s">
        <v>27599</v>
      </c>
      <c r="F5209" s="4">
        <v>1364.627604</v>
      </c>
    </row>
    <row r="5210" spans="1:6">
      <c r="A5210" s="4" t="s">
        <v>3985</v>
      </c>
      <c r="B5210" s="4" t="s">
        <v>28552</v>
      </c>
      <c r="C5210" s="4" t="s">
        <v>28553</v>
      </c>
      <c r="F5210" s="4">
        <v>611.68889999999999</v>
      </c>
    </row>
    <row r="5211" spans="1:6">
      <c r="A5211" s="4" t="s">
        <v>7062</v>
      </c>
      <c r="B5211" s="4" t="s">
        <v>29449</v>
      </c>
      <c r="C5211" s="4" t="s">
        <v>29450</v>
      </c>
      <c r="F5211" s="4">
        <v>551.52297599999986</v>
      </c>
    </row>
    <row r="5212" spans="1:6">
      <c r="A5212" s="4" t="s">
        <v>3985</v>
      </c>
      <c r="B5212" s="4" t="s">
        <v>28554</v>
      </c>
      <c r="C5212" s="4" t="s">
        <v>28555</v>
      </c>
      <c r="F5212" s="4">
        <v>71.535874199999995</v>
      </c>
    </row>
    <row r="5213" spans="1:6">
      <c r="A5213" s="4" t="s">
        <v>3985</v>
      </c>
      <c r="B5213" s="4" t="s">
        <v>27559</v>
      </c>
      <c r="C5213" s="4" t="s">
        <v>27560</v>
      </c>
      <c r="F5213" s="4">
        <v>102.6079404</v>
      </c>
    </row>
    <row r="5214" spans="1:6">
      <c r="A5214" s="4" t="s">
        <v>3985</v>
      </c>
      <c r="B5214" s="4" t="s">
        <v>12130</v>
      </c>
      <c r="C5214" s="4" t="s">
        <v>12131</v>
      </c>
      <c r="F5214" s="4">
        <v>110.9421054</v>
      </c>
    </row>
    <row r="5215" spans="1:6">
      <c r="A5215" s="4" t="s">
        <v>3985</v>
      </c>
      <c r="B5215" s="4" t="s">
        <v>26031</v>
      </c>
      <c r="C5215" s="4" t="s">
        <v>26032</v>
      </c>
      <c r="F5215" s="4">
        <v>213.658176</v>
      </c>
    </row>
    <row r="5216" spans="1:6">
      <c r="A5216" s="4" t="s">
        <v>3985</v>
      </c>
      <c r="B5216" s="4" t="s">
        <v>12146</v>
      </c>
      <c r="C5216" s="4" t="s">
        <v>12147</v>
      </c>
      <c r="F5216" s="4">
        <v>201.38308800000001</v>
      </c>
    </row>
    <row r="5217" spans="1:6">
      <c r="A5217" s="4" t="s">
        <v>3985</v>
      </c>
      <c r="B5217" s="4" t="s">
        <v>12144</v>
      </c>
      <c r="C5217" s="4" t="s">
        <v>12145</v>
      </c>
      <c r="F5217" s="4">
        <v>385.21952400000004</v>
      </c>
    </row>
    <row r="5218" spans="1:6">
      <c r="A5218" s="4" t="s">
        <v>3985</v>
      </c>
      <c r="B5218" s="4" t="s">
        <v>25350</v>
      </c>
      <c r="C5218" s="4" t="s">
        <v>25351</v>
      </c>
      <c r="F5218" s="4">
        <v>389.13509999999997</v>
      </c>
    </row>
    <row r="5219" spans="1:6">
      <c r="A5219" s="4" t="s">
        <v>3985</v>
      </c>
      <c r="B5219" s="4" t="s">
        <v>12152</v>
      </c>
      <c r="C5219" s="4" t="s">
        <v>12153</v>
      </c>
      <c r="D5219" s="4" t="s">
        <v>13941</v>
      </c>
      <c r="F5219" s="4">
        <v>185.1096</v>
      </c>
    </row>
    <row r="5220" spans="1:6">
      <c r="A5220" s="4" t="s">
        <v>3985</v>
      </c>
      <c r="B5220" s="4" t="s">
        <v>12154</v>
      </c>
      <c r="C5220" s="4" t="s">
        <v>12155</v>
      </c>
      <c r="F5220" s="4">
        <v>174.633792</v>
      </c>
    </row>
    <row r="5221" spans="1:6">
      <c r="A5221" s="4" t="s">
        <v>3985</v>
      </c>
      <c r="B5221" s="4" t="s">
        <v>12164</v>
      </c>
      <c r="C5221" s="4" t="s">
        <v>12165</v>
      </c>
      <c r="F5221" s="4">
        <v>127.53549599999998</v>
      </c>
    </row>
    <row r="5222" spans="1:6">
      <c r="A5222" s="4" t="s">
        <v>3985</v>
      </c>
      <c r="B5222" s="4" t="s">
        <v>12138</v>
      </c>
      <c r="C5222" s="4" t="s">
        <v>12139</v>
      </c>
      <c r="F5222" s="4">
        <v>126.972864</v>
      </c>
    </row>
    <row r="5223" spans="1:6">
      <c r="A5223" s="4" t="s">
        <v>3985</v>
      </c>
      <c r="B5223" s="4" t="s">
        <v>12140</v>
      </c>
      <c r="C5223" s="4" t="s">
        <v>12141</v>
      </c>
      <c r="F5223" s="4">
        <v>255.69135600000001</v>
      </c>
    </row>
    <row r="5224" spans="1:6">
      <c r="A5224" s="4" t="s">
        <v>3985</v>
      </c>
      <c r="B5224" s="4" t="s">
        <v>12156</v>
      </c>
      <c r="C5224" s="4" t="s">
        <v>12157</v>
      </c>
      <c r="D5224" s="4" t="s">
        <v>13941</v>
      </c>
      <c r="F5224" s="4">
        <v>248.924421</v>
      </c>
    </row>
    <row r="5225" spans="1:6">
      <c r="A5225" s="4" t="s">
        <v>3985</v>
      </c>
      <c r="B5225" s="4" t="s">
        <v>12132</v>
      </c>
      <c r="C5225" s="4" t="s">
        <v>12133</v>
      </c>
      <c r="F5225" s="4">
        <v>147.06482399999999</v>
      </c>
    </row>
    <row r="5226" spans="1:6">
      <c r="A5226" s="4" t="s">
        <v>3985</v>
      </c>
      <c r="B5226" s="4" t="s">
        <v>12134</v>
      </c>
      <c r="C5226" s="4" t="s">
        <v>12135</v>
      </c>
      <c r="F5226" s="4">
        <v>165.43747200000001</v>
      </c>
    </row>
    <row r="5227" spans="1:6">
      <c r="A5227" s="4" t="s">
        <v>3985</v>
      </c>
      <c r="B5227" s="4" t="s">
        <v>27561</v>
      </c>
      <c r="C5227" s="4" t="s">
        <v>27562</v>
      </c>
      <c r="F5227" s="4">
        <v>216.41707199999999</v>
      </c>
    </row>
    <row r="5228" spans="1:6">
      <c r="A5228" s="4" t="s">
        <v>3985</v>
      </c>
      <c r="B5228" s="4" t="s">
        <v>12142</v>
      </c>
      <c r="C5228" s="4" t="s">
        <v>12143</v>
      </c>
      <c r="F5228" s="4">
        <v>270.70492469999999</v>
      </c>
    </row>
    <row r="5229" spans="1:6">
      <c r="A5229" s="4" t="s">
        <v>3985</v>
      </c>
      <c r="B5229" s="4" t="s">
        <v>12166</v>
      </c>
      <c r="C5229" s="4" t="s">
        <v>12167</v>
      </c>
      <c r="F5229" s="4">
        <v>182.55133800000002</v>
      </c>
    </row>
    <row r="5230" spans="1:6">
      <c r="A5230" s="4" t="s">
        <v>3985</v>
      </c>
      <c r="B5230" s="4" t="s">
        <v>12128</v>
      </c>
      <c r="C5230" s="4" t="s">
        <v>12129</v>
      </c>
      <c r="F5230" s="4">
        <v>125.63340000000001</v>
      </c>
    </row>
    <row r="5231" spans="1:6">
      <c r="A5231" s="4" t="s">
        <v>3985</v>
      </c>
      <c r="B5231" s="4" t="s">
        <v>12168</v>
      </c>
      <c r="C5231" s="4" t="s">
        <v>12169</v>
      </c>
      <c r="F5231" s="4">
        <v>156.39109200000001</v>
      </c>
    </row>
    <row r="5232" spans="1:6">
      <c r="A5232" s="4" t="s">
        <v>3985</v>
      </c>
      <c r="B5232" s="4" t="s">
        <v>12136</v>
      </c>
      <c r="C5232" s="4" t="s">
        <v>12137</v>
      </c>
      <c r="F5232" s="4">
        <v>429.82238999999998</v>
      </c>
    </row>
    <row r="5233" spans="1:6">
      <c r="A5233" s="4" t="s">
        <v>3985</v>
      </c>
      <c r="B5233" s="4" t="s">
        <v>26033</v>
      </c>
      <c r="C5233" s="4" t="s">
        <v>26034</v>
      </c>
      <c r="F5233" s="4">
        <v>96.81425879999999</v>
      </c>
    </row>
    <row r="5234" spans="1:6">
      <c r="A5234" s="4" t="s">
        <v>3985</v>
      </c>
      <c r="B5234" s="4" t="s">
        <v>12148</v>
      </c>
      <c r="C5234" s="4" t="s">
        <v>12149</v>
      </c>
      <c r="F5234" s="4">
        <v>103.92703754999999</v>
      </c>
    </row>
    <row r="5235" spans="1:6">
      <c r="A5235" s="4" t="s">
        <v>3985</v>
      </c>
      <c r="B5235" s="4" t="s">
        <v>12150</v>
      </c>
      <c r="C5235" s="4" t="s">
        <v>12151</v>
      </c>
      <c r="F5235" s="4">
        <v>133.809414</v>
      </c>
    </row>
    <row r="5236" spans="1:6">
      <c r="A5236" s="4" t="s">
        <v>3985</v>
      </c>
      <c r="B5236" s="4" t="s">
        <v>12289</v>
      </c>
      <c r="C5236" s="4" t="s">
        <v>12288</v>
      </c>
      <c r="F5236" s="4">
        <v>1454.871492</v>
      </c>
    </row>
    <row r="5237" spans="1:6">
      <c r="A5237" s="4" t="s">
        <v>3985</v>
      </c>
      <c r="B5237" s="4" t="s">
        <v>13972</v>
      </c>
      <c r="C5237" s="4" t="s">
        <v>13973</v>
      </c>
      <c r="F5237" s="4">
        <v>157.1208</v>
      </c>
    </row>
    <row r="5238" spans="1:6">
      <c r="A5238" s="4" t="s">
        <v>3985</v>
      </c>
      <c r="B5238" s="4" t="s">
        <v>25345</v>
      </c>
      <c r="C5238" s="4" t="s">
        <v>25346</v>
      </c>
      <c r="F5238" s="4">
        <v>84.088850999999991</v>
      </c>
    </row>
    <row r="5239" spans="1:6">
      <c r="A5239" s="4" t="s">
        <v>3985</v>
      </c>
      <c r="B5239" s="4" t="s">
        <v>451</v>
      </c>
      <c r="C5239" s="4" t="s">
        <v>28556</v>
      </c>
      <c r="F5239" s="4">
        <v>46.015851599999991</v>
      </c>
    </row>
    <row r="5240" spans="1:6">
      <c r="A5240" s="4" t="s">
        <v>3985</v>
      </c>
      <c r="B5240" s="4" t="s">
        <v>452</v>
      </c>
      <c r="C5240" s="4" t="s">
        <v>28557</v>
      </c>
      <c r="F5240" s="4">
        <v>49.772736000000002</v>
      </c>
    </row>
    <row r="5241" spans="1:6">
      <c r="A5241" s="4" t="s">
        <v>3985</v>
      </c>
      <c r="B5241" s="4" t="s">
        <v>1661</v>
      </c>
      <c r="C5241" s="4" t="s">
        <v>11969</v>
      </c>
      <c r="F5241" s="4">
        <v>2.4168491999999997</v>
      </c>
    </row>
    <row r="5242" spans="1:6">
      <c r="A5242" s="4" t="s">
        <v>3985</v>
      </c>
      <c r="B5242" s="4" t="s">
        <v>1662</v>
      </c>
      <c r="C5242" s="4" t="s">
        <v>11970</v>
      </c>
      <c r="F5242" s="4">
        <v>2.9552562</v>
      </c>
    </row>
    <row r="5243" spans="1:6">
      <c r="A5243" s="4" t="s">
        <v>7062</v>
      </c>
      <c r="B5243" s="4" t="s">
        <v>454</v>
      </c>
      <c r="C5243" s="4" t="s">
        <v>29451</v>
      </c>
      <c r="E5243" s="4" t="s">
        <v>10004</v>
      </c>
      <c r="F5243" s="4">
        <v>195.03705599999998</v>
      </c>
    </row>
    <row r="5244" spans="1:6">
      <c r="A5244" s="4" t="s">
        <v>3985</v>
      </c>
      <c r="B5244" s="4" t="s">
        <v>455</v>
      </c>
      <c r="C5244" s="4" t="s">
        <v>5405</v>
      </c>
      <c r="F5244" s="4">
        <v>232.24176000000003</v>
      </c>
    </row>
    <row r="5245" spans="1:6">
      <c r="A5245" s="4" t="s">
        <v>3985</v>
      </c>
      <c r="B5245" s="4" t="s">
        <v>456</v>
      </c>
      <c r="C5245" s="4" t="s">
        <v>5866</v>
      </c>
      <c r="F5245" s="4">
        <v>232.24176000000003</v>
      </c>
    </row>
    <row r="5246" spans="1:6">
      <c r="A5246" s="4" t="s">
        <v>3985</v>
      </c>
      <c r="B5246" s="4" t="s">
        <v>458</v>
      </c>
      <c r="C5246" s="4" t="s">
        <v>11971</v>
      </c>
      <c r="F5246" s="4">
        <v>237.85992000000005</v>
      </c>
    </row>
    <row r="5247" spans="1:6">
      <c r="A5247" s="4" t="s">
        <v>3985</v>
      </c>
      <c r="B5247" s="4" t="s">
        <v>459</v>
      </c>
      <c r="C5247" s="4" t="s">
        <v>9560</v>
      </c>
      <c r="F5247" s="4">
        <v>26.322120000000002</v>
      </c>
    </row>
    <row r="5248" spans="1:6">
      <c r="A5248" s="4" t="s">
        <v>3985</v>
      </c>
      <c r="B5248" s="4" t="s">
        <v>19476</v>
      </c>
      <c r="C5248" s="4" t="s">
        <v>25804</v>
      </c>
      <c r="F5248" s="4">
        <v>10.7202816</v>
      </c>
    </row>
    <row r="5249" spans="1:6">
      <c r="A5249" s="4" t="s">
        <v>7062</v>
      </c>
      <c r="B5249" s="4" t="s">
        <v>19056</v>
      </c>
      <c r="C5249" s="4" t="s">
        <v>25805</v>
      </c>
      <c r="E5249" s="4" t="s">
        <v>10004</v>
      </c>
      <c r="F5249" s="4">
        <v>20.615005799999999</v>
      </c>
    </row>
    <row r="5250" spans="1:6">
      <c r="A5250" s="4" t="s">
        <v>7062</v>
      </c>
      <c r="B5250" s="4" t="s">
        <v>19057</v>
      </c>
      <c r="C5250" s="4" t="s">
        <v>29452</v>
      </c>
      <c r="E5250" s="4" t="s">
        <v>10004</v>
      </c>
      <c r="F5250" s="4">
        <v>20.818403999999997</v>
      </c>
    </row>
    <row r="5251" spans="1:6">
      <c r="A5251" s="4" t="s">
        <v>3985</v>
      </c>
      <c r="B5251" s="4" t="s">
        <v>461</v>
      </c>
      <c r="C5251" s="4" t="s">
        <v>11972</v>
      </c>
      <c r="F5251" s="4">
        <v>69.370750799999996</v>
      </c>
    </row>
    <row r="5252" spans="1:6">
      <c r="A5252" s="4" t="s">
        <v>3985</v>
      </c>
      <c r="B5252" s="4" t="s">
        <v>462</v>
      </c>
      <c r="C5252" s="4" t="s">
        <v>11973</v>
      </c>
      <c r="F5252" s="4">
        <v>8.9973791999999992</v>
      </c>
    </row>
    <row r="5253" spans="1:6">
      <c r="A5253" s="4" t="s">
        <v>3985</v>
      </c>
      <c r="B5253" s="4" t="s">
        <v>463</v>
      </c>
      <c r="C5253" s="4" t="s">
        <v>11974</v>
      </c>
      <c r="F5253" s="4">
        <v>17.946899999999999</v>
      </c>
    </row>
    <row r="5254" spans="1:6">
      <c r="A5254" s="4" t="s">
        <v>3985</v>
      </c>
      <c r="B5254" s="4" t="s">
        <v>464</v>
      </c>
      <c r="C5254" s="4" t="s">
        <v>11975</v>
      </c>
      <c r="F5254" s="4">
        <v>11.091184199999997</v>
      </c>
    </row>
    <row r="5255" spans="1:6">
      <c r="A5255" s="4" t="s">
        <v>3985</v>
      </c>
      <c r="B5255" s="4" t="s">
        <v>465</v>
      </c>
      <c r="C5255" s="4" t="s">
        <v>9551</v>
      </c>
      <c r="F5255" s="4">
        <v>49.545408599999995</v>
      </c>
    </row>
    <row r="5256" spans="1:6">
      <c r="A5256" s="4" t="s">
        <v>3985</v>
      </c>
      <c r="B5256" s="4" t="s">
        <v>466</v>
      </c>
      <c r="C5256" s="4" t="s">
        <v>28558</v>
      </c>
      <c r="F5256" s="4">
        <v>97.389028799999977</v>
      </c>
    </row>
    <row r="5257" spans="1:6">
      <c r="A5257" s="4" t="s">
        <v>3985</v>
      </c>
      <c r="B5257" s="4" t="s">
        <v>467</v>
      </c>
      <c r="C5257" s="4" t="s">
        <v>9546</v>
      </c>
      <c r="F5257" s="4">
        <v>23.266689599999996</v>
      </c>
    </row>
    <row r="5258" spans="1:6">
      <c r="A5258" s="4" t="s">
        <v>3985</v>
      </c>
      <c r="B5258" s="4" t="s">
        <v>468</v>
      </c>
      <c r="C5258" s="4" t="s">
        <v>9548</v>
      </c>
      <c r="F5258" s="4">
        <v>17.946899999999999</v>
      </c>
    </row>
    <row r="5259" spans="1:6">
      <c r="A5259" s="4" t="s">
        <v>3985</v>
      </c>
      <c r="B5259" s="4" t="s">
        <v>469</v>
      </c>
      <c r="C5259" s="4" t="s">
        <v>9547</v>
      </c>
      <c r="F5259" s="4">
        <v>18.3236676</v>
      </c>
    </row>
    <row r="5260" spans="1:6">
      <c r="A5260" s="4" t="s">
        <v>3985</v>
      </c>
      <c r="B5260" s="4" t="s">
        <v>470</v>
      </c>
      <c r="C5260" s="4" t="s">
        <v>11976</v>
      </c>
      <c r="F5260" s="4">
        <v>31.9694112</v>
      </c>
    </row>
    <row r="5261" spans="1:6">
      <c r="A5261" s="4" t="s">
        <v>3985</v>
      </c>
      <c r="B5261" s="4" t="s">
        <v>19925</v>
      </c>
      <c r="C5261" s="4" t="s">
        <v>25806</v>
      </c>
      <c r="F5261" s="4">
        <v>137.46132000000003</v>
      </c>
    </row>
    <row r="5262" spans="1:6">
      <c r="A5262" s="4" t="s">
        <v>3985</v>
      </c>
      <c r="B5262" s="4" t="s">
        <v>471</v>
      </c>
      <c r="C5262" s="4" t="s">
        <v>11977</v>
      </c>
      <c r="F5262" s="4">
        <v>134.12163600000002</v>
      </c>
    </row>
    <row r="5263" spans="1:6">
      <c r="A5263" s="4" t="s">
        <v>7062</v>
      </c>
      <c r="B5263" s="4" t="s">
        <v>472</v>
      </c>
      <c r="C5263" s="4" t="s">
        <v>29453</v>
      </c>
      <c r="E5263" s="4" t="s">
        <v>10004</v>
      </c>
      <c r="F5263" s="4">
        <v>152.04772799999998</v>
      </c>
    </row>
    <row r="5264" spans="1:6">
      <c r="A5264" s="4" t="s">
        <v>3985</v>
      </c>
      <c r="B5264" s="4" t="s">
        <v>473</v>
      </c>
      <c r="C5264" s="4" t="s">
        <v>11978</v>
      </c>
      <c r="F5264" s="4">
        <v>152.44307999999998</v>
      </c>
    </row>
    <row r="5265" spans="1:6">
      <c r="A5265" s="4" t="s">
        <v>3985</v>
      </c>
      <c r="B5265" s="4" t="s">
        <v>474</v>
      </c>
      <c r="C5265" s="4" t="s">
        <v>11979</v>
      </c>
      <c r="F5265" s="4">
        <v>152.25580800000003</v>
      </c>
    </row>
    <row r="5266" spans="1:6">
      <c r="A5266" s="4" t="s">
        <v>3985</v>
      </c>
      <c r="B5266" s="4" t="s">
        <v>25048</v>
      </c>
      <c r="C5266" s="4" t="s">
        <v>25049</v>
      </c>
      <c r="F5266" s="4">
        <v>8.9804879999999994</v>
      </c>
    </row>
    <row r="5267" spans="1:6">
      <c r="A5267" s="4" t="s">
        <v>3985</v>
      </c>
      <c r="B5267" s="4" t="s">
        <v>25053</v>
      </c>
      <c r="C5267" s="4" t="s">
        <v>25054</v>
      </c>
      <c r="F5267" s="4">
        <v>14.934635999999998</v>
      </c>
    </row>
    <row r="5268" spans="1:6">
      <c r="A5268" s="4" t="s">
        <v>3985</v>
      </c>
      <c r="B5268" s="4" t="s">
        <v>475</v>
      </c>
      <c r="C5268" s="4" t="s">
        <v>11980</v>
      </c>
      <c r="F5268" s="4">
        <v>63.938822399999999</v>
      </c>
    </row>
    <row r="5269" spans="1:6">
      <c r="A5269" s="4" t="s">
        <v>3985</v>
      </c>
      <c r="B5269" s="4" t="s">
        <v>476</v>
      </c>
      <c r="C5269" s="4" t="s">
        <v>11981</v>
      </c>
      <c r="F5269" s="4">
        <v>17.001696600000002</v>
      </c>
    </row>
    <row r="5270" spans="1:6">
      <c r="A5270" s="4" t="s">
        <v>7062</v>
      </c>
      <c r="B5270" s="4" t="s">
        <v>13974</v>
      </c>
      <c r="C5270" s="4" t="s">
        <v>29454</v>
      </c>
      <c r="E5270" s="4" t="s">
        <v>10004</v>
      </c>
      <c r="F5270" s="4">
        <v>16.391501999999999</v>
      </c>
    </row>
    <row r="5271" spans="1:6">
      <c r="A5271" s="4" t="s">
        <v>7062</v>
      </c>
      <c r="B5271" s="4" t="s">
        <v>24572</v>
      </c>
      <c r="C5271" s="4" t="s">
        <v>29455</v>
      </c>
      <c r="E5271" s="4" t="s">
        <v>10004</v>
      </c>
      <c r="F5271" s="4">
        <v>10.6963524</v>
      </c>
    </row>
    <row r="5272" spans="1:6">
      <c r="A5272" s="4" t="s">
        <v>7062</v>
      </c>
      <c r="B5272" s="4" t="s">
        <v>24574</v>
      </c>
      <c r="C5272" s="4" t="s">
        <v>29456</v>
      </c>
      <c r="E5272" s="4" t="s">
        <v>10004</v>
      </c>
      <c r="F5272" s="4">
        <v>10.6963524</v>
      </c>
    </row>
    <row r="5273" spans="1:6">
      <c r="A5273" s="4" t="s">
        <v>7062</v>
      </c>
      <c r="B5273" s="4" t="s">
        <v>24578</v>
      </c>
      <c r="C5273" s="4" t="s">
        <v>29457</v>
      </c>
      <c r="E5273" s="4" t="s">
        <v>10004</v>
      </c>
      <c r="F5273" s="4">
        <v>10.6963524</v>
      </c>
    </row>
    <row r="5274" spans="1:6">
      <c r="A5274" s="4" t="s">
        <v>3985</v>
      </c>
      <c r="B5274" s="4" t="s">
        <v>24580</v>
      </c>
      <c r="C5274" s="4" t="s">
        <v>28559</v>
      </c>
      <c r="F5274" s="4">
        <v>9.4041756000000003</v>
      </c>
    </row>
    <row r="5275" spans="1:6">
      <c r="A5275" s="4" t="s">
        <v>7062</v>
      </c>
      <c r="B5275" s="4" t="s">
        <v>24586</v>
      </c>
      <c r="C5275" s="4" t="s">
        <v>29458</v>
      </c>
      <c r="E5275" s="4" t="s">
        <v>10004</v>
      </c>
      <c r="F5275" s="4">
        <v>10.6963524</v>
      </c>
    </row>
    <row r="5276" spans="1:6">
      <c r="A5276" s="4" t="s">
        <v>7062</v>
      </c>
      <c r="B5276" s="4" t="s">
        <v>17483</v>
      </c>
      <c r="C5276" s="4" t="s">
        <v>17484</v>
      </c>
      <c r="E5276" s="4" t="s">
        <v>10004</v>
      </c>
      <c r="F5276" s="4">
        <v>4.10755275</v>
      </c>
    </row>
    <row r="5277" spans="1:6">
      <c r="A5277" s="4" t="s">
        <v>7062</v>
      </c>
      <c r="B5277" s="4" t="s">
        <v>24693</v>
      </c>
      <c r="C5277" s="4" t="s">
        <v>29459</v>
      </c>
      <c r="E5277" s="4" t="s">
        <v>10004</v>
      </c>
      <c r="F5277" s="4">
        <v>15.147183599999998</v>
      </c>
    </row>
    <row r="5278" spans="1:6">
      <c r="A5278" s="4" t="s">
        <v>3985</v>
      </c>
      <c r="B5278" s="4" t="s">
        <v>24694</v>
      </c>
      <c r="C5278" s="4" t="s">
        <v>28560</v>
      </c>
      <c r="F5278" s="4">
        <v>15.147183599999998</v>
      </c>
    </row>
    <row r="5279" spans="1:6">
      <c r="A5279" s="4" t="s">
        <v>7062</v>
      </c>
      <c r="B5279" s="4" t="s">
        <v>24696</v>
      </c>
      <c r="C5279" s="4" t="s">
        <v>29460</v>
      </c>
      <c r="E5279" s="4" t="s">
        <v>10004</v>
      </c>
      <c r="F5279" s="4">
        <v>15.2189712</v>
      </c>
    </row>
    <row r="5280" spans="1:6">
      <c r="A5280" s="4" t="s">
        <v>3985</v>
      </c>
      <c r="B5280" s="4" t="s">
        <v>24697</v>
      </c>
      <c r="C5280" s="4" t="s">
        <v>28561</v>
      </c>
      <c r="F5280" s="4">
        <v>13.208918399999998</v>
      </c>
    </row>
    <row r="5281" spans="1:6">
      <c r="A5281" s="4" t="s">
        <v>3985</v>
      </c>
      <c r="B5281" s="4" t="s">
        <v>24699</v>
      </c>
      <c r="C5281" s="4" t="s">
        <v>28562</v>
      </c>
      <c r="F5281" s="4">
        <v>13.1371308</v>
      </c>
    </row>
    <row r="5282" spans="1:6">
      <c r="A5282" s="4" t="s">
        <v>3985</v>
      </c>
      <c r="B5282" s="4" t="s">
        <v>24702</v>
      </c>
      <c r="C5282" s="4" t="s">
        <v>28563</v>
      </c>
      <c r="F5282" s="4">
        <v>13.208918399999998</v>
      </c>
    </row>
    <row r="5283" spans="1:6">
      <c r="A5283" s="4" t="s">
        <v>3985</v>
      </c>
      <c r="B5283" s="4" t="s">
        <v>479</v>
      </c>
      <c r="C5283" s="4" t="s">
        <v>11982</v>
      </c>
      <c r="F5283" s="4">
        <v>22.170403799999999</v>
      </c>
    </row>
    <row r="5284" spans="1:6">
      <c r="A5284" s="4" t="s">
        <v>3985</v>
      </c>
      <c r="B5284" s="4" t="s">
        <v>480</v>
      </c>
      <c r="C5284" s="4" t="s">
        <v>11983</v>
      </c>
      <c r="F5284" s="4">
        <v>9.0332729999999994</v>
      </c>
    </row>
    <row r="5285" spans="1:6">
      <c r="A5285" s="4" t="s">
        <v>3985</v>
      </c>
      <c r="B5285" s="4" t="s">
        <v>481</v>
      </c>
      <c r="C5285" s="4" t="s">
        <v>11984</v>
      </c>
      <c r="F5285" s="4">
        <v>8.4721098000000001</v>
      </c>
    </row>
    <row r="5286" spans="1:6">
      <c r="A5286" s="4" t="s">
        <v>3985</v>
      </c>
      <c r="B5286" s="4" t="s">
        <v>482</v>
      </c>
      <c r="C5286" s="4" t="s">
        <v>6029</v>
      </c>
      <c r="F5286" s="4">
        <v>20.569962599999997</v>
      </c>
    </row>
    <row r="5287" spans="1:6">
      <c r="A5287" s="4" t="s">
        <v>3985</v>
      </c>
      <c r="B5287" s="4" t="s">
        <v>483</v>
      </c>
      <c r="C5287" s="4" t="s">
        <v>13735</v>
      </c>
      <c r="F5287" s="4">
        <v>1082.0820959999999</v>
      </c>
    </row>
    <row r="5288" spans="1:6">
      <c r="A5288" s="4" t="s">
        <v>3985</v>
      </c>
      <c r="B5288" s="4" t="s">
        <v>484</v>
      </c>
      <c r="C5288" s="4" t="s">
        <v>11985</v>
      </c>
      <c r="F5288" s="4">
        <v>65.805300000000003</v>
      </c>
    </row>
    <row r="5289" spans="1:6">
      <c r="A5289" s="4" t="s">
        <v>3985</v>
      </c>
      <c r="B5289" s="4" t="s">
        <v>24779</v>
      </c>
      <c r="C5289" s="4" t="s">
        <v>28564</v>
      </c>
      <c r="F5289" s="4">
        <v>3.8765304</v>
      </c>
    </row>
    <row r="5290" spans="1:6">
      <c r="A5290" s="4" t="s">
        <v>3985</v>
      </c>
      <c r="B5290" s="4" t="s">
        <v>24781</v>
      </c>
      <c r="C5290" s="4" t="s">
        <v>28565</v>
      </c>
      <c r="F5290" s="4">
        <v>3.8765304</v>
      </c>
    </row>
    <row r="5291" spans="1:6">
      <c r="A5291" s="4" t="s">
        <v>3985</v>
      </c>
      <c r="B5291" s="4" t="s">
        <v>24783</v>
      </c>
      <c r="C5291" s="4" t="s">
        <v>28566</v>
      </c>
      <c r="F5291" s="4">
        <v>3.8765304</v>
      </c>
    </row>
    <row r="5292" spans="1:6">
      <c r="A5292" s="4" t="s">
        <v>3985</v>
      </c>
      <c r="B5292" s="4" t="s">
        <v>24785</v>
      </c>
      <c r="C5292" s="4" t="s">
        <v>28567</v>
      </c>
      <c r="F5292" s="4">
        <v>3.8765304</v>
      </c>
    </row>
    <row r="5293" spans="1:6">
      <c r="A5293" s="4" t="s">
        <v>3985</v>
      </c>
      <c r="B5293" s="4" t="s">
        <v>24787</v>
      </c>
      <c r="C5293" s="4" t="s">
        <v>28568</v>
      </c>
      <c r="F5293" s="4">
        <v>3.8765304</v>
      </c>
    </row>
    <row r="5294" spans="1:6">
      <c r="A5294" s="4" t="s">
        <v>3985</v>
      </c>
      <c r="B5294" s="4" t="s">
        <v>24789</v>
      </c>
      <c r="C5294" s="4" t="s">
        <v>28569</v>
      </c>
      <c r="F5294" s="4">
        <v>3.8765304</v>
      </c>
    </row>
    <row r="5295" spans="1:6">
      <c r="A5295" s="4" t="s">
        <v>3985</v>
      </c>
      <c r="B5295" s="4" t="s">
        <v>24791</v>
      </c>
      <c r="C5295" s="4" t="s">
        <v>28570</v>
      </c>
      <c r="F5295" s="4">
        <v>3.8765304</v>
      </c>
    </row>
    <row r="5296" spans="1:6">
      <c r="A5296" s="4" t="s">
        <v>3985</v>
      </c>
      <c r="B5296" s="4" t="s">
        <v>24793</v>
      </c>
      <c r="C5296" s="4" t="s">
        <v>28571</v>
      </c>
      <c r="F5296" s="4">
        <v>3.8765304</v>
      </c>
    </row>
    <row r="5297" spans="1:6">
      <c r="A5297" s="4" t="s">
        <v>3985</v>
      </c>
      <c r="B5297" s="4" t="s">
        <v>24795</v>
      </c>
      <c r="C5297" s="4" t="s">
        <v>28572</v>
      </c>
      <c r="F5297" s="4">
        <v>3.8765304</v>
      </c>
    </row>
    <row r="5298" spans="1:6">
      <c r="A5298" s="4" t="s">
        <v>3985</v>
      </c>
      <c r="B5298" s="4" t="s">
        <v>24890</v>
      </c>
      <c r="C5298" s="4" t="s">
        <v>24891</v>
      </c>
      <c r="F5298" s="4">
        <v>8.9945639999999987</v>
      </c>
    </row>
    <row r="5299" spans="1:6">
      <c r="A5299" s="4" t="s">
        <v>3985</v>
      </c>
      <c r="B5299" s="4" t="s">
        <v>24892</v>
      </c>
      <c r="C5299" s="4" t="s">
        <v>24893</v>
      </c>
      <c r="F5299" s="4">
        <v>8.9382599999999979</v>
      </c>
    </row>
    <row r="5300" spans="1:6">
      <c r="A5300" s="4" t="s">
        <v>3985</v>
      </c>
      <c r="B5300" s="4" t="s">
        <v>24894</v>
      </c>
      <c r="C5300" s="4" t="s">
        <v>24895</v>
      </c>
      <c r="F5300" s="4">
        <v>8.9382599999999979</v>
      </c>
    </row>
    <row r="5301" spans="1:6">
      <c r="A5301" s="4" t="s">
        <v>3985</v>
      </c>
      <c r="B5301" s="4" t="s">
        <v>24896</v>
      </c>
      <c r="C5301" s="4" t="s">
        <v>24897</v>
      </c>
      <c r="F5301" s="4">
        <v>8.9382599999999979</v>
      </c>
    </row>
    <row r="5302" spans="1:6">
      <c r="A5302" s="4" t="s">
        <v>3985</v>
      </c>
      <c r="B5302" s="4" t="s">
        <v>24898</v>
      </c>
      <c r="C5302" s="4" t="s">
        <v>24899</v>
      </c>
      <c r="F5302" s="4">
        <v>8.9382599999999979</v>
      </c>
    </row>
    <row r="5303" spans="1:6">
      <c r="A5303" s="4" t="s">
        <v>3985</v>
      </c>
      <c r="B5303" s="4" t="s">
        <v>16697</v>
      </c>
      <c r="C5303" s="4" t="s">
        <v>25223</v>
      </c>
      <c r="F5303" s="4">
        <v>55.958434199999999</v>
      </c>
    </row>
    <row r="5304" spans="1:6">
      <c r="A5304" s="4" t="s">
        <v>3985</v>
      </c>
      <c r="B5304" s="4" t="s">
        <v>486</v>
      </c>
      <c r="C5304" s="4" t="s">
        <v>11986</v>
      </c>
      <c r="F5304" s="4">
        <v>39.411392399999997</v>
      </c>
    </row>
    <row r="5305" spans="1:6">
      <c r="A5305" s="4" t="s">
        <v>3985</v>
      </c>
      <c r="B5305" s="4" t="s">
        <v>487</v>
      </c>
      <c r="C5305" s="4" t="s">
        <v>11987</v>
      </c>
      <c r="F5305" s="4">
        <v>35.714331000000001</v>
      </c>
    </row>
    <row r="5306" spans="1:6">
      <c r="A5306" s="4" t="s">
        <v>7062</v>
      </c>
      <c r="B5306" s="4" t="s">
        <v>16433</v>
      </c>
      <c r="C5306" s="4" t="s">
        <v>29461</v>
      </c>
      <c r="E5306" s="4" t="s">
        <v>10004</v>
      </c>
      <c r="F5306" s="4">
        <v>66.54710519999999</v>
      </c>
    </row>
    <row r="5307" spans="1:6">
      <c r="A5307" s="4" t="s">
        <v>3985</v>
      </c>
      <c r="B5307" s="4" t="s">
        <v>21954</v>
      </c>
      <c r="C5307" s="4" t="s">
        <v>21955</v>
      </c>
      <c r="F5307" s="4">
        <v>42.192810000000001</v>
      </c>
    </row>
    <row r="5308" spans="1:6">
      <c r="A5308" s="4" t="s">
        <v>3985</v>
      </c>
      <c r="B5308" s="4" t="s">
        <v>22874</v>
      </c>
      <c r="C5308" s="4" t="s">
        <v>28573</v>
      </c>
      <c r="F5308" s="4">
        <v>9.1043567999999997</v>
      </c>
    </row>
    <row r="5309" spans="1:6">
      <c r="A5309" s="4" t="s">
        <v>3985</v>
      </c>
      <c r="B5309" s="4" t="s">
        <v>22876</v>
      </c>
      <c r="C5309" s="4" t="s">
        <v>28574</v>
      </c>
      <c r="F5309" s="4">
        <v>8.4146327999999997</v>
      </c>
    </row>
    <row r="5310" spans="1:6">
      <c r="A5310" s="4" t="s">
        <v>7062</v>
      </c>
      <c r="B5310" s="4" t="s">
        <v>488</v>
      </c>
      <c r="C5310" s="4" t="s">
        <v>5406</v>
      </c>
      <c r="E5310" s="4" t="s">
        <v>10004</v>
      </c>
      <c r="F5310" s="4">
        <v>272.85897600000004</v>
      </c>
    </row>
    <row r="5311" spans="1:6">
      <c r="A5311" s="4" t="s">
        <v>7062</v>
      </c>
      <c r="B5311" s="4" t="s">
        <v>489</v>
      </c>
      <c r="C5311" s="4" t="s">
        <v>13557</v>
      </c>
      <c r="E5311" s="4" t="s">
        <v>10004</v>
      </c>
      <c r="F5311" s="4">
        <v>35.654508</v>
      </c>
    </row>
    <row r="5312" spans="1:6">
      <c r="A5312" s="4" t="s">
        <v>3985</v>
      </c>
      <c r="B5312" s="4" t="s">
        <v>25173</v>
      </c>
      <c r="C5312" s="4" t="s">
        <v>28575</v>
      </c>
      <c r="F5312" s="4">
        <v>9.1043567999999997</v>
      </c>
    </row>
    <row r="5313" spans="1:6">
      <c r="A5313" s="4" t="s">
        <v>3985</v>
      </c>
      <c r="B5313" s="4" t="s">
        <v>13586</v>
      </c>
      <c r="C5313" s="4" t="s">
        <v>26035</v>
      </c>
      <c r="F5313" s="4">
        <v>16.470937560000003</v>
      </c>
    </row>
    <row r="5314" spans="1:6">
      <c r="A5314" s="4" t="s">
        <v>3985</v>
      </c>
      <c r="B5314" s="4" t="s">
        <v>492</v>
      </c>
      <c r="C5314" s="4" t="s">
        <v>11988</v>
      </c>
      <c r="F5314" s="4">
        <v>44.340807599999998</v>
      </c>
    </row>
    <row r="5315" spans="1:6">
      <c r="A5315" s="4" t="s">
        <v>3985</v>
      </c>
      <c r="B5315" s="4" t="s">
        <v>493</v>
      </c>
      <c r="C5315" s="4" t="s">
        <v>5516</v>
      </c>
      <c r="F5315" s="4">
        <v>13.9507236</v>
      </c>
    </row>
    <row r="5316" spans="1:6">
      <c r="A5316" s="4" t="s">
        <v>3985</v>
      </c>
      <c r="B5316" s="4" t="s">
        <v>494</v>
      </c>
      <c r="C5316" s="4" t="s">
        <v>477</v>
      </c>
      <c r="F5316" s="4">
        <v>2.5238268000000001</v>
      </c>
    </row>
    <row r="5317" spans="1:6">
      <c r="A5317" s="4" t="s">
        <v>3985</v>
      </c>
      <c r="B5317" s="4" t="s">
        <v>496</v>
      </c>
      <c r="C5317" s="4" t="s">
        <v>11989</v>
      </c>
      <c r="F5317" s="4">
        <v>45.321904800000006</v>
      </c>
    </row>
    <row r="5318" spans="1:6">
      <c r="A5318" s="4" t="s">
        <v>3985</v>
      </c>
      <c r="B5318" s="4" t="s">
        <v>499</v>
      </c>
      <c r="C5318" s="4" t="s">
        <v>12484</v>
      </c>
      <c r="F5318" s="4">
        <v>38.956737600000004</v>
      </c>
    </row>
    <row r="5319" spans="1:6">
      <c r="A5319" s="4" t="s">
        <v>3985</v>
      </c>
      <c r="B5319" s="4" t="s">
        <v>500</v>
      </c>
      <c r="C5319" s="4" t="s">
        <v>26716</v>
      </c>
      <c r="F5319" s="4">
        <v>27.375004799999996</v>
      </c>
    </row>
    <row r="5320" spans="1:6">
      <c r="A5320" s="4" t="s">
        <v>7062</v>
      </c>
      <c r="B5320" s="4" t="s">
        <v>501</v>
      </c>
      <c r="C5320" s="4" t="s">
        <v>29462</v>
      </c>
      <c r="E5320" s="4" t="s">
        <v>10004</v>
      </c>
      <c r="F5320" s="4">
        <v>35.654508</v>
      </c>
    </row>
    <row r="5321" spans="1:6">
      <c r="A5321" s="4" t="s">
        <v>3985</v>
      </c>
      <c r="B5321" s="4" t="s">
        <v>504</v>
      </c>
      <c r="C5321" s="4" t="s">
        <v>12486</v>
      </c>
      <c r="F5321" s="4">
        <v>38.956737600000004</v>
      </c>
    </row>
    <row r="5322" spans="1:6">
      <c r="A5322" s="4" t="s">
        <v>3985</v>
      </c>
      <c r="B5322" s="4" t="s">
        <v>505</v>
      </c>
      <c r="C5322" s="4" t="s">
        <v>28576</v>
      </c>
      <c r="F5322" s="4">
        <v>62.706468599999994</v>
      </c>
    </row>
    <row r="5323" spans="1:6">
      <c r="A5323" s="4" t="s">
        <v>3985</v>
      </c>
      <c r="B5323" s="4" t="s">
        <v>15745</v>
      </c>
      <c r="C5323" s="4" t="s">
        <v>26717</v>
      </c>
      <c r="F5323" s="4">
        <v>38.72941019999999</v>
      </c>
    </row>
    <row r="5324" spans="1:6">
      <c r="A5324" s="4" t="s">
        <v>3985</v>
      </c>
      <c r="B5324" s="4" t="s">
        <v>506</v>
      </c>
      <c r="C5324" s="4" t="s">
        <v>12709</v>
      </c>
      <c r="F5324" s="4">
        <v>53.242469999999997</v>
      </c>
    </row>
    <row r="5325" spans="1:6">
      <c r="A5325" s="4" t="s">
        <v>3985</v>
      </c>
      <c r="B5325" s="4" t="s">
        <v>507</v>
      </c>
      <c r="C5325" s="4" t="s">
        <v>12487</v>
      </c>
      <c r="F5325" s="4">
        <v>45.234399000000003</v>
      </c>
    </row>
    <row r="5326" spans="1:6">
      <c r="A5326" s="4" t="s">
        <v>3985</v>
      </c>
      <c r="B5326" s="4" t="s">
        <v>508</v>
      </c>
      <c r="C5326" s="4" t="s">
        <v>12710</v>
      </c>
      <c r="F5326" s="4">
        <v>57.525796799999995</v>
      </c>
    </row>
    <row r="5327" spans="1:6">
      <c r="A5327" s="4" t="s">
        <v>3985</v>
      </c>
      <c r="B5327" s="4" t="s">
        <v>15701</v>
      </c>
      <c r="C5327" s="4" t="s">
        <v>28577</v>
      </c>
      <c r="F5327" s="4">
        <v>129.341916</v>
      </c>
    </row>
    <row r="5328" spans="1:6">
      <c r="A5328" s="4" t="s">
        <v>3985</v>
      </c>
      <c r="B5328" s="4" t="s">
        <v>511</v>
      </c>
      <c r="C5328" s="4" t="s">
        <v>12711</v>
      </c>
      <c r="F5328" s="4">
        <v>70.339883399999991</v>
      </c>
    </row>
    <row r="5329" spans="1:6">
      <c r="A5329" s="4" t="s">
        <v>3985</v>
      </c>
      <c r="B5329" s="4" t="s">
        <v>15827</v>
      </c>
      <c r="C5329" s="4" t="s">
        <v>26718</v>
      </c>
      <c r="F5329" s="4">
        <v>101.10086999999999</v>
      </c>
    </row>
    <row r="5330" spans="1:6">
      <c r="A5330" s="4" t="s">
        <v>3985</v>
      </c>
      <c r="B5330" s="4" t="s">
        <v>15771</v>
      </c>
      <c r="C5330" s="4" t="s">
        <v>25347</v>
      </c>
      <c r="F5330" s="4">
        <v>36.420242399999999</v>
      </c>
    </row>
    <row r="5331" spans="1:6">
      <c r="A5331" s="4" t="s">
        <v>3985</v>
      </c>
      <c r="B5331" s="4" t="s">
        <v>14555</v>
      </c>
      <c r="C5331" s="4" t="s">
        <v>28578</v>
      </c>
      <c r="F5331" s="4">
        <v>45.205074000000003</v>
      </c>
    </row>
    <row r="5332" spans="1:6">
      <c r="A5332" s="4" t="s">
        <v>3985</v>
      </c>
      <c r="B5332" s="4" t="s">
        <v>6046</v>
      </c>
      <c r="C5332" s="4" t="s">
        <v>11990</v>
      </c>
      <c r="F5332" s="4">
        <v>96.721826399999998</v>
      </c>
    </row>
    <row r="5333" spans="1:6">
      <c r="A5333" s="4" t="s">
        <v>3985</v>
      </c>
      <c r="B5333" s="4" t="s">
        <v>6047</v>
      </c>
      <c r="C5333" s="4" t="s">
        <v>11991</v>
      </c>
      <c r="F5333" s="4">
        <v>140.27040000000002</v>
      </c>
    </row>
    <row r="5334" spans="1:6">
      <c r="A5334" s="4" t="s">
        <v>3985</v>
      </c>
      <c r="B5334" s="4" t="s">
        <v>6048</v>
      </c>
      <c r="C5334" s="4" t="s">
        <v>11992</v>
      </c>
      <c r="F5334" s="4">
        <v>113.084748</v>
      </c>
    </row>
    <row r="5335" spans="1:6">
      <c r="A5335" s="4" t="s">
        <v>3985</v>
      </c>
      <c r="B5335" s="4" t="s">
        <v>6049</v>
      </c>
      <c r="C5335" s="4" t="s">
        <v>11993</v>
      </c>
      <c r="F5335" s="4">
        <v>347.60131200000001</v>
      </c>
    </row>
    <row r="5336" spans="1:6">
      <c r="A5336" s="4" t="s">
        <v>3985</v>
      </c>
      <c r="B5336" s="4" t="s">
        <v>6050</v>
      </c>
      <c r="C5336" s="4" t="s">
        <v>11994</v>
      </c>
      <c r="F5336" s="4">
        <v>465.81155999999999</v>
      </c>
    </row>
    <row r="5337" spans="1:6">
      <c r="A5337" s="4" t="s">
        <v>3985</v>
      </c>
      <c r="B5337" s="4" t="s">
        <v>512</v>
      </c>
      <c r="C5337" s="4" t="s">
        <v>11995</v>
      </c>
      <c r="F5337" s="4">
        <v>11.091184199999997</v>
      </c>
    </row>
    <row r="5338" spans="1:6">
      <c r="A5338" s="4" t="s">
        <v>3985</v>
      </c>
      <c r="B5338" s="4" t="s">
        <v>513</v>
      </c>
      <c r="C5338" s="4" t="s">
        <v>11996</v>
      </c>
      <c r="F5338" s="4">
        <v>12.060316800000001</v>
      </c>
    </row>
    <row r="5339" spans="1:6">
      <c r="A5339" s="4" t="s">
        <v>3985</v>
      </c>
      <c r="B5339" s="4" t="s">
        <v>514</v>
      </c>
      <c r="C5339" s="4" t="s">
        <v>11997</v>
      </c>
      <c r="F5339" s="4">
        <v>9.5716799999999989</v>
      </c>
    </row>
    <row r="5340" spans="1:6">
      <c r="A5340" s="4" t="s">
        <v>3985</v>
      </c>
      <c r="B5340" s="4" t="s">
        <v>515</v>
      </c>
      <c r="C5340" s="4" t="s">
        <v>13558</v>
      </c>
      <c r="F5340" s="4">
        <v>3.7301399999999996</v>
      </c>
    </row>
    <row r="5341" spans="1:6">
      <c r="A5341" s="4" t="s">
        <v>3985</v>
      </c>
      <c r="B5341" s="4" t="s">
        <v>516</v>
      </c>
      <c r="C5341" s="4" t="s">
        <v>11998</v>
      </c>
      <c r="F5341" s="4">
        <v>12.2996088</v>
      </c>
    </row>
    <row r="5342" spans="1:6">
      <c r="A5342" s="4" t="s">
        <v>3985</v>
      </c>
      <c r="B5342" s="4" t="s">
        <v>517</v>
      </c>
      <c r="C5342" s="4" t="s">
        <v>12482</v>
      </c>
      <c r="F5342" s="4">
        <v>15.278794199999998</v>
      </c>
    </row>
    <row r="5343" spans="1:6">
      <c r="A5343" s="4" t="s">
        <v>3985</v>
      </c>
      <c r="B5343" s="4" t="s">
        <v>518</v>
      </c>
      <c r="C5343" s="4" t="s">
        <v>11999</v>
      </c>
      <c r="F5343" s="4">
        <v>27.111783599999999</v>
      </c>
    </row>
    <row r="5344" spans="1:6">
      <c r="A5344" s="4" t="s">
        <v>3985</v>
      </c>
      <c r="B5344" s="4" t="s">
        <v>519</v>
      </c>
      <c r="C5344" s="4" t="s">
        <v>12000</v>
      </c>
      <c r="F5344" s="4">
        <v>17.240988599999998</v>
      </c>
    </row>
    <row r="5345" spans="1:6">
      <c r="A5345" s="4" t="s">
        <v>3985</v>
      </c>
      <c r="B5345" s="4" t="s">
        <v>520</v>
      </c>
      <c r="C5345" s="4" t="s">
        <v>12001</v>
      </c>
      <c r="F5345" s="4">
        <v>23.4147222</v>
      </c>
    </row>
    <row r="5346" spans="1:6">
      <c r="A5346" s="4" t="s">
        <v>3985</v>
      </c>
      <c r="B5346" s="4" t="s">
        <v>521</v>
      </c>
      <c r="C5346" s="4" t="s">
        <v>12002</v>
      </c>
      <c r="F5346" s="4">
        <v>31.7779776</v>
      </c>
    </row>
    <row r="5347" spans="1:6">
      <c r="A5347" s="4" t="s">
        <v>3985</v>
      </c>
      <c r="B5347" s="4" t="s">
        <v>522</v>
      </c>
      <c r="C5347" s="4" t="s">
        <v>12003</v>
      </c>
      <c r="F5347" s="4">
        <v>35.714331000000001</v>
      </c>
    </row>
    <row r="5348" spans="1:6">
      <c r="A5348" s="4" t="s">
        <v>3985</v>
      </c>
      <c r="B5348" s="4" t="s">
        <v>523</v>
      </c>
      <c r="C5348" s="4" t="s">
        <v>12004</v>
      </c>
      <c r="F5348" s="4">
        <v>28.3202082</v>
      </c>
    </row>
    <row r="5349" spans="1:6">
      <c r="A5349" s="4" t="s">
        <v>3985</v>
      </c>
      <c r="B5349" s="4" t="s">
        <v>12626</v>
      </c>
      <c r="C5349" s="4" t="s">
        <v>5418</v>
      </c>
      <c r="F5349" s="4">
        <v>361.09317628288801</v>
      </c>
    </row>
    <row r="5350" spans="1:6">
      <c r="A5350" s="4" t="s">
        <v>7062</v>
      </c>
      <c r="B5350" s="4" t="s">
        <v>14573</v>
      </c>
      <c r="C5350" s="4" t="s">
        <v>29463</v>
      </c>
      <c r="E5350" s="4" t="s">
        <v>10004</v>
      </c>
      <c r="F5350" s="4">
        <v>130.03286399999999</v>
      </c>
    </row>
    <row r="5351" spans="1:6">
      <c r="A5351" s="4" t="s">
        <v>3985</v>
      </c>
      <c r="B5351" s="4" t="s">
        <v>7148</v>
      </c>
      <c r="C5351" s="4" t="s">
        <v>7147</v>
      </c>
      <c r="F5351" s="4">
        <v>1076.3568869999999</v>
      </c>
    </row>
    <row r="5352" spans="1:6">
      <c r="A5352" s="4" t="s">
        <v>3985</v>
      </c>
      <c r="B5352" s="4" t="s">
        <v>12627</v>
      </c>
      <c r="C5352" s="4" t="s">
        <v>12628</v>
      </c>
      <c r="D5352" s="4" t="s">
        <v>12731</v>
      </c>
      <c r="F5352" s="4">
        <v>1526.6829844800002</v>
      </c>
    </row>
    <row r="5353" spans="1:6">
      <c r="A5353" s="4" t="s">
        <v>3985</v>
      </c>
      <c r="B5353" s="4" t="s">
        <v>5520</v>
      </c>
      <c r="C5353" s="4" t="s">
        <v>5519</v>
      </c>
      <c r="F5353" s="4">
        <v>149.39067899999998</v>
      </c>
    </row>
    <row r="5354" spans="1:6">
      <c r="A5354" s="4" t="s">
        <v>3985</v>
      </c>
      <c r="B5354" s="4" t="s">
        <v>50</v>
      </c>
      <c r="C5354" s="4" t="s">
        <v>3961</v>
      </c>
      <c r="F5354" s="4">
        <v>207.99901199999999</v>
      </c>
    </row>
    <row r="5355" spans="1:6">
      <c r="A5355" s="4" t="s">
        <v>3985</v>
      </c>
      <c r="B5355" s="4" t="s">
        <v>51</v>
      </c>
      <c r="C5355" s="4" t="s">
        <v>3962</v>
      </c>
      <c r="F5355" s="4">
        <v>198.21435600000001</v>
      </c>
    </row>
    <row r="5356" spans="1:6">
      <c r="A5356" s="4" t="s">
        <v>3985</v>
      </c>
      <c r="B5356" s="4" t="s">
        <v>25316</v>
      </c>
      <c r="C5356" s="4" t="s">
        <v>25317</v>
      </c>
      <c r="F5356" s="4">
        <v>274.03044599999998</v>
      </c>
    </row>
    <row r="5357" spans="1:6">
      <c r="A5357" s="4" t="s">
        <v>3985</v>
      </c>
      <c r="B5357" s="4" t="s">
        <v>5740</v>
      </c>
      <c r="C5357" s="4" t="s">
        <v>5741</v>
      </c>
      <c r="F5357" s="4">
        <v>270.73533600000002</v>
      </c>
    </row>
    <row r="5358" spans="1:6">
      <c r="A5358" s="4" t="s">
        <v>3985</v>
      </c>
      <c r="B5358" s="4" t="s">
        <v>5976</v>
      </c>
      <c r="C5358" s="4" t="s">
        <v>5977</v>
      </c>
      <c r="F5358" s="4">
        <v>611.68889999999999</v>
      </c>
    </row>
    <row r="5359" spans="1:6">
      <c r="A5359" s="4" t="s">
        <v>7062</v>
      </c>
      <c r="B5359" s="4" t="s">
        <v>29464</v>
      </c>
      <c r="C5359" s="4" t="s">
        <v>29465</v>
      </c>
      <c r="E5359" s="4" t="s">
        <v>10004</v>
      </c>
      <c r="F5359" s="4">
        <v>1137.275316</v>
      </c>
    </row>
    <row r="5360" spans="1:6">
      <c r="A5360" s="4" t="s">
        <v>7062</v>
      </c>
      <c r="B5360" s="4" t="s">
        <v>29466</v>
      </c>
      <c r="C5360" s="4" t="s">
        <v>29467</v>
      </c>
      <c r="E5360" s="4" t="s">
        <v>10004</v>
      </c>
      <c r="F5360" s="4">
        <v>1733.0707800000002</v>
      </c>
    </row>
    <row r="5361" spans="1:6">
      <c r="A5361" s="4" t="s">
        <v>3985</v>
      </c>
      <c r="B5361" s="4" t="s">
        <v>5978</v>
      </c>
      <c r="C5361" s="4" t="s">
        <v>5979</v>
      </c>
      <c r="F5361" s="4">
        <v>783.08031600000004</v>
      </c>
    </row>
    <row r="5362" spans="1:6">
      <c r="A5362" s="4" t="s">
        <v>3985</v>
      </c>
      <c r="B5362" s="4" t="s">
        <v>7178</v>
      </c>
      <c r="C5362" s="4" t="s">
        <v>7177</v>
      </c>
      <c r="D5362" s="4" t="s">
        <v>12731</v>
      </c>
      <c r="F5362" s="4">
        <v>562.27867200000003</v>
      </c>
    </row>
    <row r="5363" spans="1:6">
      <c r="A5363" s="4" t="s">
        <v>7062</v>
      </c>
      <c r="B5363" s="4" t="s">
        <v>7131</v>
      </c>
      <c r="C5363" s="4" t="s">
        <v>29468</v>
      </c>
      <c r="E5363" s="4" t="s">
        <v>10004</v>
      </c>
      <c r="F5363" s="4">
        <v>820.16154899999992</v>
      </c>
    </row>
    <row r="5364" spans="1:6">
      <c r="A5364" s="4" t="s">
        <v>3985</v>
      </c>
      <c r="B5364" s="4" t="s">
        <v>12744</v>
      </c>
      <c r="C5364" s="4" t="s">
        <v>12745</v>
      </c>
      <c r="F5364" s="4">
        <v>23.967908999999999</v>
      </c>
    </row>
    <row r="5365" spans="1:6">
      <c r="A5365" s="4" t="s">
        <v>3985</v>
      </c>
      <c r="B5365" s="4" t="s">
        <v>45</v>
      </c>
      <c r="C5365" s="4" t="s">
        <v>5627</v>
      </c>
      <c r="F5365" s="4">
        <v>319.19594399999994</v>
      </c>
    </row>
    <row r="5366" spans="1:6">
      <c r="A5366" s="4" t="s">
        <v>3985</v>
      </c>
      <c r="B5366" s="4" t="s">
        <v>8263</v>
      </c>
      <c r="C5366" s="4" t="s">
        <v>8262</v>
      </c>
      <c r="F5366" s="4">
        <v>349.28390400000001</v>
      </c>
    </row>
    <row r="5367" spans="1:6">
      <c r="A5367" s="4" t="s">
        <v>3985</v>
      </c>
      <c r="B5367" s="4" t="s">
        <v>5518</v>
      </c>
      <c r="C5367" s="4" t="s">
        <v>5517</v>
      </c>
      <c r="F5367" s="4">
        <v>792.19666800000005</v>
      </c>
    </row>
    <row r="5368" spans="1:6">
      <c r="A5368" s="4" t="s">
        <v>3985</v>
      </c>
      <c r="B5368" s="4" t="s">
        <v>9884</v>
      </c>
      <c r="C5368" s="4" t="s">
        <v>9883</v>
      </c>
      <c r="F5368" s="4">
        <v>824.15653200000008</v>
      </c>
    </row>
    <row r="5369" spans="1:6">
      <c r="A5369" s="4" t="s">
        <v>3985</v>
      </c>
      <c r="B5369" s="4" t="s">
        <v>46</v>
      </c>
      <c r="C5369" s="4" t="s">
        <v>3963</v>
      </c>
      <c r="F5369" s="4">
        <v>882.44055600000002</v>
      </c>
    </row>
    <row r="5370" spans="1:6">
      <c r="A5370" s="4" t="s">
        <v>3985</v>
      </c>
      <c r="B5370" s="4" t="s">
        <v>5506</v>
      </c>
      <c r="C5370" s="4" t="s">
        <v>5507</v>
      </c>
      <c r="F5370" s="4">
        <v>953.95336799999984</v>
      </c>
    </row>
    <row r="5371" spans="1:6">
      <c r="A5371" s="4" t="s">
        <v>3985</v>
      </c>
      <c r="B5371" s="4" t="s">
        <v>26733</v>
      </c>
      <c r="C5371" s="4" t="s">
        <v>26734</v>
      </c>
      <c r="F5371" s="4">
        <v>351.92641800000001</v>
      </c>
    </row>
    <row r="5372" spans="1:6">
      <c r="A5372" s="4" t="s">
        <v>7062</v>
      </c>
      <c r="B5372" s="4" t="s">
        <v>29469</v>
      </c>
      <c r="C5372" s="4" t="s">
        <v>29470</v>
      </c>
      <c r="F5372" s="4">
        <v>520.59535200000005</v>
      </c>
    </row>
    <row r="5373" spans="1:6">
      <c r="A5373" s="4" t="s">
        <v>7062</v>
      </c>
      <c r="B5373" s="4" t="s">
        <v>7146</v>
      </c>
      <c r="C5373" s="4" t="s">
        <v>29471</v>
      </c>
      <c r="E5373" s="4" t="s">
        <v>10004</v>
      </c>
      <c r="F5373" s="4">
        <v>478.85817600000001</v>
      </c>
    </row>
    <row r="5374" spans="1:6">
      <c r="A5374" s="4" t="s">
        <v>3985</v>
      </c>
      <c r="B5374" s="4" t="s">
        <v>47</v>
      </c>
      <c r="C5374" s="4" t="s">
        <v>3964</v>
      </c>
      <c r="F5374" s="4">
        <v>448.73410800000005</v>
      </c>
    </row>
    <row r="5375" spans="1:6">
      <c r="A5375" s="4" t="s">
        <v>3985</v>
      </c>
      <c r="B5375" s="4" t="s">
        <v>7081</v>
      </c>
      <c r="C5375" s="4" t="s">
        <v>7082</v>
      </c>
      <c r="F5375" s="4">
        <v>1245.0384153480002</v>
      </c>
    </row>
    <row r="5376" spans="1:6">
      <c r="A5376" s="4" t="s">
        <v>3985</v>
      </c>
      <c r="B5376" s="4" t="s">
        <v>12740</v>
      </c>
      <c r="C5376" s="4" t="s">
        <v>12741</v>
      </c>
      <c r="F5376" s="4">
        <v>1890.5041080000001</v>
      </c>
    </row>
    <row r="5377" spans="1:6">
      <c r="A5377" s="4" t="s">
        <v>3985</v>
      </c>
      <c r="B5377" s="4" t="s">
        <v>8644</v>
      </c>
      <c r="C5377" s="4" t="s">
        <v>8645</v>
      </c>
      <c r="D5377" s="4" t="s">
        <v>13941</v>
      </c>
      <c r="F5377" s="4">
        <v>256.76664</v>
      </c>
    </row>
    <row r="5378" spans="1:6">
      <c r="A5378" s="4" t="s">
        <v>3985</v>
      </c>
      <c r="B5378" s="4" t="s">
        <v>5423</v>
      </c>
      <c r="C5378" s="4" t="s">
        <v>5424</v>
      </c>
      <c r="F5378" s="4">
        <v>912.52851600000008</v>
      </c>
    </row>
    <row r="5379" spans="1:6">
      <c r="A5379" s="4" t="s">
        <v>3985</v>
      </c>
      <c r="B5379" s="4" t="s">
        <v>5980</v>
      </c>
      <c r="C5379" s="4" t="s">
        <v>5981</v>
      </c>
      <c r="F5379" s="4">
        <v>201.81860352000004</v>
      </c>
    </row>
    <row r="5380" spans="1:6">
      <c r="A5380" s="4" t="s">
        <v>3985</v>
      </c>
      <c r="B5380" s="4" t="s">
        <v>48</v>
      </c>
      <c r="C5380" s="4" t="s">
        <v>3965</v>
      </c>
      <c r="F5380" s="4">
        <v>219.76573199999999</v>
      </c>
    </row>
    <row r="5381" spans="1:6">
      <c r="A5381" s="4" t="s">
        <v>3985</v>
      </c>
      <c r="B5381" s="4" t="s">
        <v>49</v>
      </c>
      <c r="C5381" s="4" t="s">
        <v>3966</v>
      </c>
      <c r="F5381" s="4">
        <v>219.76573199999999</v>
      </c>
    </row>
    <row r="5382" spans="1:6">
      <c r="A5382" s="4" t="s">
        <v>3985</v>
      </c>
      <c r="B5382" s="4" t="s">
        <v>10006</v>
      </c>
      <c r="C5382" s="4" t="s">
        <v>10005</v>
      </c>
      <c r="F5382" s="4">
        <v>379.02200399999998</v>
      </c>
    </row>
    <row r="5383" spans="1:6">
      <c r="A5383" s="4" t="s">
        <v>3985</v>
      </c>
      <c r="B5383" s="4" t="s">
        <v>9929</v>
      </c>
      <c r="C5383" s="4" t="s">
        <v>9928</v>
      </c>
      <c r="D5383" s="4" t="s">
        <v>13941</v>
      </c>
      <c r="F5383" s="4">
        <v>385.21952400000004</v>
      </c>
    </row>
    <row r="5384" spans="1:6">
      <c r="A5384" s="4" t="s">
        <v>7062</v>
      </c>
      <c r="B5384" s="4" t="s">
        <v>26036</v>
      </c>
      <c r="C5384" s="4" t="s">
        <v>26037</v>
      </c>
      <c r="E5384" s="4" t="s">
        <v>10004</v>
      </c>
      <c r="F5384" s="4">
        <v>158.91543899999999</v>
      </c>
    </row>
    <row r="5385" spans="1:6">
      <c r="A5385" s="4" t="s">
        <v>3985</v>
      </c>
      <c r="B5385" s="4" t="s">
        <v>3278</v>
      </c>
      <c r="C5385" s="4" t="s">
        <v>3967</v>
      </c>
      <c r="F5385" s="4">
        <v>458.44055040000001</v>
      </c>
    </row>
    <row r="5386" spans="1:6">
      <c r="A5386" s="4" t="s">
        <v>3985</v>
      </c>
      <c r="B5386" s="4" t="s">
        <v>8265</v>
      </c>
      <c r="C5386" s="4" t="s">
        <v>8264</v>
      </c>
      <c r="F5386" s="4">
        <v>285.52670280000001</v>
      </c>
    </row>
    <row r="5387" spans="1:6">
      <c r="A5387" s="4" t="s">
        <v>3985</v>
      </c>
      <c r="B5387" s="4" t="s">
        <v>11430</v>
      </c>
      <c r="C5387" s="4" t="s">
        <v>11431</v>
      </c>
      <c r="F5387" s="4">
        <v>304.96163999999999</v>
      </c>
    </row>
    <row r="5388" spans="1:6">
      <c r="A5388" s="4" t="s">
        <v>3985</v>
      </c>
      <c r="B5388" s="4" t="s">
        <v>5933</v>
      </c>
      <c r="C5388" s="4" t="s">
        <v>5932</v>
      </c>
      <c r="F5388" s="4">
        <v>611.68889999999999</v>
      </c>
    </row>
    <row r="5389" spans="1:6">
      <c r="A5389" s="4" t="s">
        <v>3985</v>
      </c>
      <c r="B5389" s="4" t="s">
        <v>27162</v>
      </c>
      <c r="C5389" s="4" t="s">
        <v>27163</v>
      </c>
      <c r="F5389" s="4">
        <v>671.85482400000001</v>
      </c>
    </row>
    <row r="5390" spans="1:6">
      <c r="A5390" s="4" t="s">
        <v>3985</v>
      </c>
      <c r="B5390" s="4" t="s">
        <v>9981</v>
      </c>
      <c r="C5390" s="4" t="s">
        <v>9980</v>
      </c>
      <c r="F5390" s="4">
        <v>143.99503200000001</v>
      </c>
    </row>
    <row r="5391" spans="1:6">
      <c r="A5391" s="4" t="s">
        <v>3985</v>
      </c>
      <c r="B5391" s="4" t="s">
        <v>28823</v>
      </c>
      <c r="C5391" s="4" t="s">
        <v>28822</v>
      </c>
      <c r="F5391" s="4">
        <v>1937.05854</v>
      </c>
    </row>
    <row r="5392" spans="1:6">
      <c r="A5392" s="4" t="s">
        <v>3985</v>
      </c>
      <c r="B5392" s="4" t="s">
        <v>8256</v>
      </c>
      <c r="C5392" s="4" t="s">
        <v>8255</v>
      </c>
      <c r="F5392" s="4">
        <v>383.07859499999995</v>
      </c>
    </row>
    <row r="5393" spans="1:6">
      <c r="A5393" s="4" t="s">
        <v>3985</v>
      </c>
      <c r="B5393" s="4" t="s">
        <v>7083</v>
      </c>
      <c r="C5393" s="4" t="s">
        <v>7084</v>
      </c>
      <c r="D5393" s="4" t="s">
        <v>12731</v>
      </c>
      <c r="F5393" s="4">
        <v>152.69277600000001</v>
      </c>
    </row>
    <row r="5394" spans="1:6">
      <c r="A5394" s="4" t="s">
        <v>3985</v>
      </c>
      <c r="B5394" s="4" t="s">
        <v>12316</v>
      </c>
      <c r="C5394" s="4" t="s">
        <v>12315</v>
      </c>
      <c r="F5394" s="4">
        <v>279.93165600000003</v>
      </c>
    </row>
    <row r="5395" spans="1:6">
      <c r="A5395" s="4" t="s">
        <v>7062</v>
      </c>
      <c r="B5395" s="4" t="s">
        <v>12712</v>
      </c>
      <c r="C5395" s="4" t="s">
        <v>28579</v>
      </c>
      <c r="F5395" s="4">
        <v>541.47985200000005</v>
      </c>
    </row>
    <row r="5396" spans="1:6">
      <c r="A5396" s="4" t="s">
        <v>3985</v>
      </c>
      <c r="B5396" s="4" t="s">
        <v>12314</v>
      </c>
      <c r="C5396" s="4" t="s">
        <v>28626</v>
      </c>
      <c r="F5396" s="4">
        <v>285.77931599999999</v>
      </c>
    </row>
    <row r="5397" spans="1:6">
      <c r="A5397" s="4" t="s">
        <v>3985</v>
      </c>
      <c r="B5397" s="4" t="s">
        <v>12044</v>
      </c>
      <c r="C5397" s="4" t="s">
        <v>12045</v>
      </c>
      <c r="F5397" s="4">
        <v>299.55817979999995</v>
      </c>
    </row>
    <row r="5398" spans="1:6">
      <c r="A5398" s="4" t="s">
        <v>3985</v>
      </c>
      <c r="B5398" s="4" t="s">
        <v>55</v>
      </c>
      <c r="C5398" s="4" t="s">
        <v>3968</v>
      </c>
      <c r="F5398" s="4">
        <v>297.81506304000004</v>
      </c>
    </row>
    <row r="5399" spans="1:6">
      <c r="A5399" s="4" t="s">
        <v>7062</v>
      </c>
      <c r="B5399" s="4" t="s">
        <v>29472</v>
      </c>
      <c r="C5399" s="4" t="s">
        <v>29473</v>
      </c>
      <c r="F5399" s="4">
        <v>476.55583200000001</v>
      </c>
    </row>
    <row r="5400" spans="1:6">
      <c r="A5400" s="4" t="s">
        <v>3985</v>
      </c>
      <c r="B5400" s="4" t="s">
        <v>56</v>
      </c>
      <c r="C5400" s="4" t="s">
        <v>3969</v>
      </c>
      <c r="F5400" s="4">
        <v>310.00961999999998</v>
      </c>
    </row>
    <row r="5401" spans="1:6">
      <c r="A5401" s="4" t="s">
        <v>3985</v>
      </c>
      <c r="B5401" s="4" t="s">
        <v>28580</v>
      </c>
      <c r="C5401" s="4" t="s">
        <v>28581</v>
      </c>
      <c r="F5401" s="4">
        <v>649.42379999999991</v>
      </c>
    </row>
    <row r="5402" spans="1:6">
      <c r="A5402" s="4" t="s">
        <v>3985</v>
      </c>
      <c r="B5402" s="4" t="s">
        <v>26038</v>
      </c>
      <c r="C5402" s="4" t="s">
        <v>26039</v>
      </c>
      <c r="F5402" s="4">
        <v>197.05543200000002</v>
      </c>
    </row>
    <row r="5403" spans="1:6">
      <c r="A5403" s="4" t="s">
        <v>7062</v>
      </c>
      <c r="B5403" s="4" t="s">
        <v>28621</v>
      </c>
      <c r="C5403" s="4" t="s">
        <v>29474</v>
      </c>
      <c r="E5403" s="4" t="s">
        <v>10004</v>
      </c>
      <c r="F5403" s="4">
        <v>1194.9297959999999</v>
      </c>
    </row>
    <row r="5404" spans="1:6">
      <c r="A5404" s="4" t="s">
        <v>3985</v>
      </c>
      <c r="B5404" s="4" t="s">
        <v>7136</v>
      </c>
      <c r="C5404" s="4" t="s">
        <v>7137</v>
      </c>
      <c r="F5404" s="4">
        <v>195.53542800000002</v>
      </c>
    </row>
    <row r="5405" spans="1:6">
      <c r="A5405" s="4" t="s">
        <v>3985</v>
      </c>
      <c r="B5405" s="4" t="s">
        <v>5848</v>
      </c>
      <c r="C5405" s="4" t="s">
        <v>5847</v>
      </c>
      <c r="F5405" s="4">
        <v>246.505032</v>
      </c>
    </row>
    <row r="5406" spans="1:6">
      <c r="A5406" s="4" t="s">
        <v>3985</v>
      </c>
      <c r="B5406" s="4" t="s">
        <v>28582</v>
      </c>
      <c r="C5406" s="4" t="s">
        <v>28583</v>
      </c>
      <c r="F5406" s="4">
        <v>259.04001600000004</v>
      </c>
    </row>
    <row r="5407" spans="1:6">
      <c r="A5407" s="4" t="s">
        <v>3985</v>
      </c>
      <c r="B5407" s="4" t="s">
        <v>28584</v>
      </c>
      <c r="C5407" s="4" t="s">
        <v>28585</v>
      </c>
      <c r="F5407" s="4">
        <v>310.00961999999998</v>
      </c>
    </row>
    <row r="5408" spans="1:6">
      <c r="A5408" s="4" t="s">
        <v>3985</v>
      </c>
      <c r="B5408" s="4" t="s">
        <v>9857</v>
      </c>
      <c r="C5408" s="4" t="s">
        <v>9858</v>
      </c>
      <c r="F5408" s="4">
        <v>733.39020000000005</v>
      </c>
    </row>
    <row r="5409" spans="1:6">
      <c r="A5409" s="4" t="s">
        <v>3985</v>
      </c>
      <c r="B5409" s="4" t="s">
        <v>12742</v>
      </c>
      <c r="C5409" s="4" t="s">
        <v>12743</v>
      </c>
      <c r="D5409" s="4" t="s">
        <v>12731</v>
      </c>
      <c r="F5409" s="4">
        <v>538.87053900000001</v>
      </c>
    </row>
    <row r="5410" spans="1:6">
      <c r="A5410" s="4" t="s">
        <v>3985</v>
      </c>
      <c r="B5410" s="4" t="s">
        <v>52</v>
      </c>
      <c r="C5410" s="4" t="s">
        <v>3970</v>
      </c>
      <c r="D5410" s="4" t="s">
        <v>13941</v>
      </c>
      <c r="F5410" s="4">
        <v>349.12246349999998</v>
      </c>
    </row>
    <row r="5411" spans="1:6">
      <c r="A5411" s="4" t="s">
        <v>7062</v>
      </c>
      <c r="B5411" s="4" t="s">
        <v>53</v>
      </c>
      <c r="C5411" s="4" t="s">
        <v>3971</v>
      </c>
      <c r="E5411" s="4" t="s">
        <v>10004</v>
      </c>
      <c r="F5411" s="4">
        <v>536.47899599999994</v>
      </c>
    </row>
    <row r="5412" spans="1:6">
      <c r="A5412" s="4" t="s">
        <v>3985</v>
      </c>
      <c r="B5412" s="4" t="s">
        <v>26719</v>
      </c>
      <c r="C5412" s="4" t="s">
        <v>26720</v>
      </c>
      <c r="D5412" s="4" t="s">
        <v>13941</v>
      </c>
      <c r="F5412" s="4">
        <v>363.36826799999994</v>
      </c>
    </row>
    <row r="5413" spans="1:6">
      <c r="A5413" s="4" t="s">
        <v>3985</v>
      </c>
      <c r="B5413" s="4" t="s">
        <v>5746</v>
      </c>
      <c r="C5413" s="4" t="s">
        <v>5747</v>
      </c>
      <c r="F5413" s="4">
        <v>576.83777969999994</v>
      </c>
    </row>
    <row r="5414" spans="1:6">
      <c r="A5414" s="4" t="s">
        <v>3985</v>
      </c>
      <c r="B5414" s="4" t="s">
        <v>5769</v>
      </c>
      <c r="C5414" s="4" t="s">
        <v>5768</v>
      </c>
      <c r="F5414" s="4">
        <v>499.71370800000005</v>
      </c>
    </row>
    <row r="5415" spans="1:6">
      <c r="A5415" s="4" t="s">
        <v>3985</v>
      </c>
      <c r="B5415" s="4" t="s">
        <v>5509</v>
      </c>
      <c r="C5415" s="4" t="s">
        <v>5510</v>
      </c>
      <c r="F5415" s="4">
        <v>698.91318000000012</v>
      </c>
    </row>
    <row r="5416" spans="1:6">
      <c r="A5416" s="4" t="s">
        <v>3985</v>
      </c>
      <c r="B5416" s="4" t="s">
        <v>8250</v>
      </c>
      <c r="C5416" s="4" t="s">
        <v>26040</v>
      </c>
      <c r="F5416" s="4">
        <v>1062.948324</v>
      </c>
    </row>
    <row r="5417" spans="1:6">
      <c r="A5417" s="4" t="s">
        <v>7062</v>
      </c>
      <c r="B5417" s="4" t="s">
        <v>29475</v>
      </c>
      <c r="C5417" s="4" t="s">
        <v>29476</v>
      </c>
      <c r="F5417" s="4">
        <v>1482.573672</v>
      </c>
    </row>
    <row r="5418" spans="1:6">
      <c r="A5418" s="4" t="s">
        <v>3985</v>
      </c>
      <c r="B5418" s="4" t="s">
        <v>8242</v>
      </c>
      <c r="C5418" s="4" t="s">
        <v>8243</v>
      </c>
      <c r="F5418" s="4">
        <v>1515.0474120000001</v>
      </c>
    </row>
    <row r="5419" spans="1:6">
      <c r="A5419" s="4" t="s">
        <v>3985</v>
      </c>
      <c r="B5419" s="4" t="s">
        <v>8228</v>
      </c>
      <c r="C5419" s="4" t="s">
        <v>8227</v>
      </c>
      <c r="F5419" s="4">
        <v>37.418700000000001</v>
      </c>
    </row>
    <row r="5420" spans="1:6">
      <c r="A5420" s="4" t="s">
        <v>7062</v>
      </c>
      <c r="B5420" s="4" t="s">
        <v>15122</v>
      </c>
      <c r="C5420" s="4" t="s">
        <v>28719</v>
      </c>
      <c r="E5420" s="4" t="s">
        <v>10004</v>
      </c>
      <c r="F5420" s="4">
        <v>37.568843999999991</v>
      </c>
    </row>
    <row r="5421" spans="1:6">
      <c r="A5421" s="4" t="s">
        <v>7062</v>
      </c>
      <c r="B5421" s="4" t="s">
        <v>12629</v>
      </c>
      <c r="C5421" s="4" t="s">
        <v>29477</v>
      </c>
      <c r="E5421" s="4" t="s">
        <v>10004</v>
      </c>
      <c r="F5421" s="4">
        <v>21.359274299999996</v>
      </c>
    </row>
    <row r="5422" spans="1:6">
      <c r="A5422" s="4" t="s">
        <v>7062</v>
      </c>
      <c r="B5422" s="4" t="s">
        <v>12630</v>
      </c>
      <c r="C5422" s="4" t="s">
        <v>29478</v>
      </c>
      <c r="E5422" s="4" t="s">
        <v>10004</v>
      </c>
      <c r="F5422" s="4">
        <v>21.763607400000001</v>
      </c>
    </row>
    <row r="5423" spans="1:6">
      <c r="A5423" s="4" t="s">
        <v>7062</v>
      </c>
      <c r="B5423" s="4" t="s">
        <v>12631</v>
      </c>
      <c r="C5423" s="4" t="s">
        <v>26041</v>
      </c>
      <c r="E5423" s="4" t="s">
        <v>10004</v>
      </c>
      <c r="F5423" s="4">
        <v>29.574379799999996</v>
      </c>
    </row>
    <row r="5424" spans="1:6">
      <c r="A5424" s="4" t="s">
        <v>3985</v>
      </c>
      <c r="B5424" s="4" t="s">
        <v>28588</v>
      </c>
      <c r="C5424" s="4" t="s">
        <v>28589</v>
      </c>
      <c r="F5424" s="4">
        <v>208.25136000000001</v>
      </c>
    </row>
    <row r="5425" spans="1:6">
      <c r="A5425" s="4" t="s">
        <v>3985</v>
      </c>
      <c r="B5425" s="4" t="s">
        <v>28590</v>
      </c>
      <c r="C5425" s="4" t="s">
        <v>28591</v>
      </c>
      <c r="F5425" s="4">
        <v>245.88527999999999</v>
      </c>
    </row>
    <row r="5426" spans="1:6">
      <c r="A5426" s="4" t="s">
        <v>3985</v>
      </c>
      <c r="B5426" s="4" t="s">
        <v>28592</v>
      </c>
      <c r="C5426" s="4" t="s">
        <v>28593</v>
      </c>
      <c r="F5426" s="4">
        <v>20.982624000000001</v>
      </c>
    </row>
    <row r="5427" spans="1:6">
      <c r="A5427" s="4" t="s">
        <v>3985</v>
      </c>
      <c r="B5427" s="4" t="s">
        <v>28594</v>
      </c>
      <c r="C5427" s="4" t="s">
        <v>28595</v>
      </c>
      <c r="F5427" s="4">
        <v>21.508128000000003</v>
      </c>
    </row>
    <row r="5428" spans="1:6">
      <c r="A5428" s="4" t="s">
        <v>3985</v>
      </c>
      <c r="B5428" s="4" t="s">
        <v>28596</v>
      </c>
      <c r="C5428" s="4" t="s">
        <v>28597</v>
      </c>
      <c r="F5428" s="4">
        <v>162.18</v>
      </c>
    </row>
    <row r="5429" spans="1:6">
      <c r="A5429" s="4" t="s">
        <v>3985</v>
      </c>
      <c r="B5429" s="4" t="s">
        <v>28598</v>
      </c>
      <c r="C5429" s="4" t="s">
        <v>28599</v>
      </c>
      <c r="F5429" s="4">
        <v>140.52336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60"/>
  <sheetViews>
    <sheetView workbookViewId="0">
      <pane ySplit="4" topLeftCell="A60" activePane="bottomLeft" state="frozen"/>
      <selection pane="bottomLeft" activeCell="AH60" sqref="AH60"/>
    </sheetView>
  </sheetViews>
  <sheetFormatPr defaultRowHeight="21.75" customHeight="1" outlineLevelCol="1"/>
  <cols>
    <col min="1" max="1" width="11.140625" customWidth="1"/>
    <col min="2" max="2" width="12" customWidth="1"/>
    <col min="3" max="3" width="4.7109375" customWidth="1"/>
    <col min="4" max="4" width="3.7109375" customWidth="1"/>
    <col min="5" max="5" width="10.140625" hidden="1" customWidth="1" outlineLevel="1"/>
    <col min="6" max="6" width="20.28515625" customWidth="1" collapsed="1"/>
    <col min="7" max="7" width="24.5703125" customWidth="1"/>
    <col min="8" max="8" width="9.140625" customWidth="1"/>
    <col min="9" max="9" width="9.85546875" hidden="1" customWidth="1" outlineLevel="1"/>
    <col min="10" max="10" width="34.42578125" style="2" customWidth="1" collapsed="1"/>
    <col min="11" max="11" width="13" customWidth="1"/>
    <col min="12" max="12" width="7.140625" style="3" customWidth="1"/>
    <col min="13" max="13" width="8.7109375" style="46" customWidth="1"/>
    <col min="14" max="14" width="7" style="3" customWidth="1"/>
    <col min="15" max="15" width="9.140625" customWidth="1"/>
    <col min="16" max="16" width="9.140625" style="2" customWidth="1"/>
    <col min="17" max="17" width="11" style="41" customWidth="1"/>
    <col min="18" max="18" width="5.85546875" customWidth="1"/>
    <col min="19" max="19" width="5.5703125" customWidth="1"/>
    <col min="20" max="20" width="8.85546875" hidden="1" customWidth="1" outlineLevel="1"/>
    <col min="21" max="21" width="6.85546875" hidden="1" customWidth="1" outlineLevel="1"/>
    <col min="22" max="22" width="7.7109375" hidden="1" customWidth="1" outlineLevel="1"/>
    <col min="23" max="23" width="7.28515625" hidden="1" customWidth="1" outlineLevel="1"/>
    <col min="24" max="24" width="5.7109375" hidden="1" customWidth="1" outlineLevel="1"/>
    <col min="25" max="25" width="7.140625" hidden="1" customWidth="1" outlineLevel="1"/>
    <col min="26" max="26" width="8.7109375" hidden="1" customWidth="1" outlineLevel="1"/>
    <col min="27" max="27" width="8.28515625" hidden="1" customWidth="1" outlineLevel="1"/>
    <col min="28" max="29" width="5.85546875" hidden="1" customWidth="1" outlineLevel="1"/>
    <col min="30" max="30" width="11.42578125" hidden="1" customWidth="1" outlineLevel="1"/>
    <col min="31" max="31" width="9.140625" collapsed="1"/>
    <col min="32" max="32" width="5.140625" style="41" customWidth="1"/>
    <col min="33" max="33" width="10.28515625" bestFit="1" customWidth="1"/>
  </cols>
  <sheetData>
    <row r="1" spans="1:32" ht="12" customHeight="1">
      <c r="A1" t="s">
        <v>9947</v>
      </c>
      <c r="B1">
        <v>28</v>
      </c>
    </row>
    <row r="2" spans="1:32" ht="18" customHeight="1">
      <c r="A2" t="s">
        <v>1766</v>
      </c>
      <c r="F2" t="s">
        <v>601</v>
      </c>
      <c r="G2">
        <v>0</v>
      </c>
    </row>
    <row r="3" spans="1:32" ht="21.75" customHeight="1">
      <c r="A3" t="s">
        <v>2081</v>
      </c>
      <c r="F3" t="s">
        <v>600</v>
      </c>
      <c r="G3">
        <v>0</v>
      </c>
      <c r="L3" s="46" t="s">
        <v>27605</v>
      </c>
      <c r="M3" s="46" t="s">
        <v>602</v>
      </c>
    </row>
    <row r="4" spans="1:32" s="3" customFormat="1" ht="51" customHeight="1">
      <c r="A4" s="3" t="s">
        <v>27168</v>
      </c>
      <c r="B4" s="3" t="s">
        <v>3169</v>
      </c>
      <c r="C4" s="3" t="s">
        <v>26491</v>
      </c>
      <c r="D4" s="47" t="s">
        <v>27603</v>
      </c>
      <c r="E4" s="3" t="s">
        <v>13980</v>
      </c>
      <c r="F4" s="3" t="s">
        <v>11568</v>
      </c>
      <c r="G4" s="3" t="s">
        <v>57</v>
      </c>
      <c r="H4" s="3" t="s">
        <v>25807</v>
      </c>
      <c r="I4" s="3" t="s">
        <v>1764</v>
      </c>
      <c r="J4" s="3" t="s">
        <v>27604</v>
      </c>
      <c r="K4" s="46" t="s">
        <v>27605</v>
      </c>
      <c r="L4" s="3" t="s">
        <v>9913</v>
      </c>
      <c r="M4" s="46" t="s">
        <v>27172</v>
      </c>
      <c r="O4" s="3" t="s">
        <v>1651</v>
      </c>
      <c r="P4" s="3" t="s">
        <v>1645</v>
      </c>
      <c r="Q4" s="46" t="s">
        <v>5934</v>
      </c>
      <c r="R4" s="3" t="s">
        <v>1646</v>
      </c>
      <c r="S4" s="3" t="s">
        <v>12634</v>
      </c>
      <c r="U4" s="3" t="s">
        <v>11391</v>
      </c>
      <c r="V4" s="3" t="s">
        <v>12793</v>
      </c>
      <c r="W4" s="3" t="s">
        <v>12794</v>
      </c>
      <c r="X4" s="3" t="s">
        <v>25354</v>
      </c>
      <c r="Y4" s="3" t="s">
        <v>25355</v>
      </c>
      <c r="Z4" s="3" t="s">
        <v>25356</v>
      </c>
      <c r="AA4" s="3" t="s">
        <v>9460</v>
      </c>
      <c r="AB4" s="3" t="s">
        <v>26490</v>
      </c>
      <c r="AC4" s="3" t="s">
        <v>26489</v>
      </c>
      <c r="AD4" s="3" t="s">
        <v>25357</v>
      </c>
      <c r="AF4" s="46"/>
    </row>
    <row r="5" spans="1:32" ht="24" customHeight="1">
      <c r="A5" t="s">
        <v>9947</v>
      </c>
      <c r="B5" t="s">
        <v>25643</v>
      </c>
      <c r="F5" t="s">
        <v>11314</v>
      </c>
      <c r="G5" t="s">
        <v>11314</v>
      </c>
      <c r="I5" t="s">
        <v>3173</v>
      </c>
      <c r="J5"/>
      <c r="L5" s="3">
        <v>10</v>
      </c>
      <c r="M5" s="46">
        <f t="shared" ref="M5:M66" si="0">Q5/((100-R5)/100)*(1-L5/100)</f>
        <v>118.61099999999999</v>
      </c>
      <c r="N5" s="46"/>
      <c r="O5">
        <f t="shared" ref="O5:O66" si="1">M5*N5</f>
        <v>0</v>
      </c>
      <c r="P5" s="2">
        <v>1</v>
      </c>
      <c r="Q5" s="41">
        <f t="shared" ref="Q5:Q29" si="2">ROUND(AD5/B$1,2)*(1-S5/100)</f>
        <v>131.79</v>
      </c>
      <c r="AB5">
        <v>3690</v>
      </c>
      <c r="AD5">
        <f t="shared" ref="AD5:AD66" si="3">SUM(U5:AC5)</f>
        <v>3690</v>
      </c>
    </row>
    <row r="6" spans="1:32" ht="24" customHeight="1">
      <c r="A6" t="s">
        <v>9947</v>
      </c>
      <c r="B6" t="s">
        <v>7087</v>
      </c>
      <c r="F6" t="s">
        <v>7088</v>
      </c>
      <c r="G6" t="s">
        <v>11472</v>
      </c>
      <c r="I6" t="s">
        <v>3173</v>
      </c>
      <c r="J6"/>
      <c r="L6" s="3">
        <v>10</v>
      </c>
      <c r="M6" s="3">
        <f t="shared" si="0"/>
        <v>108.96299999999999</v>
      </c>
      <c r="O6">
        <f t="shared" si="1"/>
        <v>0</v>
      </c>
      <c r="P6" s="2">
        <v>60</v>
      </c>
      <c r="Q6" s="41">
        <f t="shared" si="2"/>
        <v>121.07</v>
      </c>
      <c r="AB6">
        <v>3390</v>
      </c>
      <c r="AD6">
        <f t="shared" si="3"/>
        <v>3390</v>
      </c>
    </row>
    <row r="7" spans="1:32" ht="24" customHeight="1">
      <c r="A7" t="s">
        <v>9947</v>
      </c>
      <c r="B7" t="s">
        <v>11313</v>
      </c>
      <c r="F7" t="s">
        <v>11312</v>
      </c>
      <c r="G7" t="s">
        <v>11312</v>
      </c>
      <c r="J7"/>
      <c r="L7" s="3">
        <v>10</v>
      </c>
      <c r="M7" s="3">
        <f t="shared" si="0"/>
        <v>121.82400000000001</v>
      </c>
      <c r="O7">
        <f t="shared" si="1"/>
        <v>0</v>
      </c>
      <c r="P7" s="2">
        <v>1</v>
      </c>
      <c r="Q7" s="41">
        <f t="shared" si="2"/>
        <v>135.36000000000001</v>
      </c>
      <c r="AB7">
        <v>3790</v>
      </c>
      <c r="AD7">
        <f t="shared" si="3"/>
        <v>3790</v>
      </c>
    </row>
    <row r="8" spans="1:32" ht="24" customHeight="1">
      <c r="A8" t="s">
        <v>1766</v>
      </c>
      <c r="B8" t="s">
        <v>12802</v>
      </c>
      <c r="F8" t="s">
        <v>1820</v>
      </c>
      <c r="G8" t="s">
        <v>8646</v>
      </c>
      <c r="I8" t="s">
        <v>3171</v>
      </c>
      <c r="J8"/>
      <c r="L8" s="3">
        <v>10</v>
      </c>
      <c r="M8" s="3">
        <f t="shared" si="0"/>
        <v>591.11099999999999</v>
      </c>
      <c r="O8">
        <f t="shared" si="1"/>
        <v>0</v>
      </c>
      <c r="P8" s="2">
        <v>60</v>
      </c>
      <c r="Q8" s="41">
        <f t="shared" si="2"/>
        <v>656.79</v>
      </c>
      <c r="W8">
        <v>18390</v>
      </c>
      <c r="AD8">
        <f t="shared" si="3"/>
        <v>18390</v>
      </c>
      <c r="AF8"/>
    </row>
    <row r="9" spans="1:32" ht="24" customHeight="1">
      <c r="A9" t="s">
        <v>1766</v>
      </c>
      <c r="B9" t="s">
        <v>12807</v>
      </c>
      <c r="F9" t="s">
        <v>1820</v>
      </c>
      <c r="G9" t="s">
        <v>8647</v>
      </c>
      <c r="J9"/>
      <c r="L9" s="3">
        <v>10</v>
      </c>
      <c r="M9" s="3">
        <f t="shared" si="0"/>
        <v>674.67600000000004</v>
      </c>
      <c r="O9">
        <f t="shared" si="1"/>
        <v>0</v>
      </c>
      <c r="P9" s="2">
        <v>60</v>
      </c>
      <c r="Q9" s="41">
        <f t="shared" si="2"/>
        <v>749.64</v>
      </c>
      <c r="W9">
        <v>20990</v>
      </c>
      <c r="AD9">
        <f t="shared" si="3"/>
        <v>20990</v>
      </c>
      <c r="AF9"/>
    </row>
    <row r="10" spans="1:32" ht="24" customHeight="1">
      <c r="A10" t="s">
        <v>1766</v>
      </c>
      <c r="B10" t="s">
        <v>12806</v>
      </c>
      <c r="F10" t="s">
        <v>1820</v>
      </c>
      <c r="G10" t="s">
        <v>8648</v>
      </c>
      <c r="I10" t="s">
        <v>3170</v>
      </c>
      <c r="J10"/>
      <c r="L10" s="3">
        <v>10</v>
      </c>
      <c r="M10" s="3">
        <f t="shared" si="0"/>
        <v>629.67600000000004</v>
      </c>
      <c r="O10">
        <f t="shared" si="1"/>
        <v>0</v>
      </c>
      <c r="P10" s="2">
        <v>60</v>
      </c>
      <c r="Q10" s="41">
        <f t="shared" si="2"/>
        <v>699.64</v>
      </c>
      <c r="W10">
        <v>19590</v>
      </c>
      <c r="AD10">
        <f t="shared" si="3"/>
        <v>19590</v>
      </c>
      <c r="AF10"/>
    </row>
    <row r="11" spans="1:32" ht="24" customHeight="1">
      <c r="A11" t="s">
        <v>1766</v>
      </c>
      <c r="B11" t="s">
        <v>12810</v>
      </c>
      <c r="C11" t="s">
        <v>27606</v>
      </c>
      <c r="F11" t="s">
        <v>1818</v>
      </c>
      <c r="G11" t="s">
        <v>12811</v>
      </c>
      <c r="I11" t="s">
        <v>3172</v>
      </c>
      <c r="J11"/>
      <c r="L11" s="3">
        <v>10</v>
      </c>
      <c r="M11" s="3">
        <f t="shared" si="0"/>
        <v>1076.463</v>
      </c>
      <c r="O11">
        <f t="shared" si="1"/>
        <v>0</v>
      </c>
      <c r="P11" s="2">
        <v>60</v>
      </c>
      <c r="Q11" s="41">
        <f t="shared" si="2"/>
        <v>1196.07</v>
      </c>
      <c r="W11">
        <v>33490</v>
      </c>
      <c r="AD11">
        <f t="shared" si="3"/>
        <v>33490</v>
      </c>
      <c r="AF11"/>
    </row>
    <row r="12" spans="1:32" ht="24" customHeight="1">
      <c r="A12" t="s">
        <v>1766</v>
      </c>
      <c r="B12" t="s">
        <v>12825</v>
      </c>
      <c r="C12" t="s">
        <v>27606</v>
      </c>
      <c r="F12" t="s">
        <v>1818</v>
      </c>
      <c r="G12" t="s">
        <v>12826</v>
      </c>
      <c r="J12"/>
      <c r="L12" s="3">
        <v>10</v>
      </c>
      <c r="M12" s="3">
        <f t="shared" si="0"/>
        <v>378.96300000000002</v>
      </c>
      <c r="O12">
        <f t="shared" si="1"/>
        <v>0</v>
      </c>
      <c r="P12" s="2">
        <v>60</v>
      </c>
      <c r="Q12" s="41">
        <f t="shared" si="2"/>
        <v>421.07</v>
      </c>
      <c r="W12">
        <v>11790</v>
      </c>
      <c r="AD12">
        <f t="shared" si="3"/>
        <v>11790</v>
      </c>
      <c r="AF12"/>
    </row>
    <row r="13" spans="1:32" ht="24" customHeight="1">
      <c r="A13" t="s">
        <v>1766</v>
      </c>
      <c r="B13" t="s">
        <v>12812</v>
      </c>
      <c r="C13" t="s">
        <v>27606</v>
      </c>
      <c r="F13" t="s">
        <v>1818</v>
      </c>
      <c r="G13" t="s">
        <v>12813</v>
      </c>
      <c r="I13" t="s">
        <v>3172</v>
      </c>
      <c r="J13"/>
      <c r="L13" s="3">
        <v>10</v>
      </c>
      <c r="M13" s="3">
        <f t="shared" si="0"/>
        <v>2031.1110000000001</v>
      </c>
      <c r="O13">
        <f t="shared" si="1"/>
        <v>0</v>
      </c>
      <c r="P13" s="2">
        <v>60</v>
      </c>
      <c r="Q13" s="41">
        <f t="shared" si="2"/>
        <v>2256.79</v>
      </c>
      <c r="W13">
        <v>63190</v>
      </c>
      <c r="AD13">
        <f t="shared" si="3"/>
        <v>63190</v>
      </c>
      <c r="AF13"/>
    </row>
    <row r="14" spans="1:32" ht="24" customHeight="1">
      <c r="A14" t="s">
        <v>1766</v>
      </c>
      <c r="B14" t="s">
        <v>12831</v>
      </c>
      <c r="C14" t="s">
        <v>27606</v>
      </c>
      <c r="F14" t="s">
        <v>1818</v>
      </c>
      <c r="G14" t="s">
        <v>12832</v>
      </c>
      <c r="I14" t="s">
        <v>3172</v>
      </c>
      <c r="J14"/>
      <c r="L14" s="3">
        <v>10</v>
      </c>
      <c r="M14" s="3">
        <f t="shared" si="0"/>
        <v>1529.6760000000002</v>
      </c>
      <c r="O14">
        <f t="shared" si="1"/>
        <v>0</v>
      </c>
      <c r="P14" s="2">
        <v>60</v>
      </c>
      <c r="Q14" s="41">
        <f t="shared" si="2"/>
        <v>1699.64</v>
      </c>
      <c r="W14">
        <v>47590</v>
      </c>
      <c r="AD14">
        <f t="shared" si="3"/>
        <v>47590</v>
      </c>
      <c r="AF14"/>
    </row>
    <row r="15" spans="1:32" ht="24" customHeight="1">
      <c r="A15" t="s">
        <v>1766</v>
      </c>
      <c r="B15" t="s">
        <v>12816</v>
      </c>
      <c r="C15" t="s">
        <v>27606</v>
      </c>
      <c r="F15" t="s">
        <v>1818</v>
      </c>
      <c r="G15" t="s">
        <v>8649</v>
      </c>
      <c r="I15" t="s">
        <v>3172</v>
      </c>
      <c r="J15"/>
      <c r="L15" s="3">
        <v>10</v>
      </c>
      <c r="M15" s="3">
        <f t="shared" si="0"/>
        <v>735.75</v>
      </c>
      <c r="O15">
        <f t="shared" si="1"/>
        <v>0</v>
      </c>
      <c r="P15" s="2">
        <v>60</v>
      </c>
      <c r="Q15" s="41">
        <f t="shared" si="2"/>
        <v>817.5</v>
      </c>
      <c r="W15">
        <v>22890</v>
      </c>
      <c r="AD15">
        <f t="shared" si="3"/>
        <v>22890</v>
      </c>
      <c r="AF15"/>
    </row>
    <row r="16" spans="1:32" ht="24" customHeight="1">
      <c r="A16" t="s">
        <v>1766</v>
      </c>
      <c r="B16" t="s">
        <v>12817</v>
      </c>
      <c r="C16" t="s">
        <v>27606</v>
      </c>
      <c r="F16" t="s">
        <v>1818</v>
      </c>
      <c r="G16" t="s">
        <v>12818</v>
      </c>
      <c r="I16" t="s">
        <v>3172</v>
      </c>
      <c r="J16"/>
      <c r="L16" s="3">
        <v>10</v>
      </c>
      <c r="M16" s="3">
        <f t="shared" si="0"/>
        <v>133.38900000000001</v>
      </c>
      <c r="O16">
        <f t="shared" si="1"/>
        <v>0</v>
      </c>
      <c r="P16" s="2">
        <v>60</v>
      </c>
      <c r="Q16" s="41">
        <f t="shared" si="2"/>
        <v>148.21</v>
      </c>
      <c r="W16">
        <v>4150</v>
      </c>
      <c r="AD16">
        <f t="shared" si="3"/>
        <v>4150</v>
      </c>
      <c r="AF16"/>
    </row>
    <row r="17" spans="1:32" ht="24" customHeight="1">
      <c r="A17" t="s">
        <v>1766</v>
      </c>
      <c r="B17" t="s">
        <v>12827</v>
      </c>
      <c r="C17" t="s">
        <v>27606</v>
      </c>
      <c r="F17" t="s">
        <v>1818</v>
      </c>
      <c r="G17" t="s">
        <v>12828</v>
      </c>
      <c r="J17"/>
      <c r="L17" s="3">
        <v>10</v>
      </c>
      <c r="M17" s="3">
        <f t="shared" si="0"/>
        <v>89.676000000000002</v>
      </c>
      <c r="O17">
        <f t="shared" si="1"/>
        <v>0</v>
      </c>
      <c r="P17" s="2">
        <v>60</v>
      </c>
      <c r="Q17" s="41">
        <f t="shared" si="2"/>
        <v>99.64</v>
      </c>
      <c r="W17">
        <v>2790</v>
      </c>
      <c r="AD17">
        <f t="shared" si="3"/>
        <v>2790</v>
      </c>
      <c r="AF17"/>
    </row>
    <row r="18" spans="1:32" ht="24" customHeight="1">
      <c r="A18" t="s">
        <v>1766</v>
      </c>
      <c r="B18" t="s">
        <v>12829</v>
      </c>
      <c r="C18" t="s">
        <v>27606</v>
      </c>
      <c r="F18" t="s">
        <v>1818</v>
      </c>
      <c r="G18" t="s">
        <v>12830</v>
      </c>
      <c r="J18"/>
      <c r="L18" s="3">
        <v>10</v>
      </c>
      <c r="M18" s="3">
        <f t="shared" si="0"/>
        <v>43.713000000000001</v>
      </c>
      <c r="O18">
        <f t="shared" si="1"/>
        <v>0</v>
      </c>
      <c r="P18" s="2">
        <v>60</v>
      </c>
      <c r="Q18" s="41">
        <f t="shared" si="2"/>
        <v>48.57</v>
      </c>
      <c r="W18">
        <v>1360</v>
      </c>
      <c r="AD18">
        <f t="shared" si="3"/>
        <v>1360</v>
      </c>
      <c r="AF18"/>
    </row>
    <row r="19" spans="1:32" ht="24" customHeight="1">
      <c r="A19" t="s">
        <v>1766</v>
      </c>
      <c r="B19" t="s">
        <v>12819</v>
      </c>
      <c r="C19" t="s">
        <v>27606</v>
      </c>
      <c r="F19" t="s">
        <v>1818</v>
      </c>
      <c r="G19" t="s">
        <v>12820</v>
      </c>
      <c r="I19" t="s">
        <v>3172</v>
      </c>
      <c r="J19"/>
      <c r="L19" s="3">
        <v>10</v>
      </c>
      <c r="M19" s="3">
        <f t="shared" si="0"/>
        <v>2249.6759999999999</v>
      </c>
      <c r="O19">
        <f t="shared" si="1"/>
        <v>0</v>
      </c>
      <c r="P19" s="2">
        <v>60</v>
      </c>
      <c r="Q19" s="41">
        <f t="shared" si="2"/>
        <v>2499.64</v>
      </c>
      <c r="W19">
        <v>69990</v>
      </c>
      <c r="AD19">
        <f t="shared" si="3"/>
        <v>69990</v>
      </c>
      <c r="AF19"/>
    </row>
    <row r="20" spans="1:32" ht="24" customHeight="1">
      <c r="A20" t="s">
        <v>1766</v>
      </c>
      <c r="B20" t="s">
        <v>12814</v>
      </c>
      <c r="C20" t="s">
        <v>27606</v>
      </c>
      <c r="F20" t="s">
        <v>1818</v>
      </c>
      <c r="G20" t="s">
        <v>8650</v>
      </c>
      <c r="I20" t="s">
        <v>3172</v>
      </c>
      <c r="J20"/>
      <c r="L20" s="3">
        <v>10</v>
      </c>
      <c r="M20" s="3">
        <f t="shared" si="0"/>
        <v>3008.25</v>
      </c>
      <c r="O20">
        <f t="shared" si="1"/>
        <v>0</v>
      </c>
      <c r="P20" s="2">
        <v>60</v>
      </c>
      <c r="Q20" s="41">
        <f t="shared" si="2"/>
        <v>3342.5</v>
      </c>
      <c r="W20">
        <v>93590</v>
      </c>
      <c r="AD20">
        <f t="shared" si="3"/>
        <v>93590</v>
      </c>
      <c r="AF20"/>
    </row>
    <row r="21" spans="1:32" ht="24" customHeight="1">
      <c r="A21" t="s">
        <v>1766</v>
      </c>
      <c r="B21" t="s">
        <v>12821</v>
      </c>
      <c r="C21" t="s">
        <v>27606</v>
      </c>
      <c r="F21" t="s">
        <v>1818</v>
      </c>
      <c r="G21" t="s">
        <v>12822</v>
      </c>
      <c r="I21" t="s">
        <v>3172</v>
      </c>
      <c r="J21"/>
      <c r="L21" s="3">
        <v>10</v>
      </c>
      <c r="M21" s="3">
        <f t="shared" si="0"/>
        <v>2892.5369999999998</v>
      </c>
      <c r="O21">
        <f t="shared" si="1"/>
        <v>0</v>
      </c>
      <c r="P21" s="2">
        <v>60</v>
      </c>
      <c r="Q21" s="41">
        <f t="shared" si="2"/>
        <v>3213.93</v>
      </c>
      <c r="W21">
        <v>89990</v>
      </c>
      <c r="AD21">
        <f t="shared" si="3"/>
        <v>89990</v>
      </c>
      <c r="AF21"/>
    </row>
    <row r="22" spans="1:32" ht="24" customHeight="1">
      <c r="A22" t="s">
        <v>1766</v>
      </c>
      <c r="B22" t="s">
        <v>12823</v>
      </c>
      <c r="C22" t="s">
        <v>27606</v>
      </c>
      <c r="F22" t="s">
        <v>1818</v>
      </c>
      <c r="G22" t="s">
        <v>12824</v>
      </c>
      <c r="I22" t="s">
        <v>3172</v>
      </c>
      <c r="J22"/>
      <c r="L22" s="3">
        <v>10</v>
      </c>
      <c r="M22" s="3">
        <f t="shared" si="0"/>
        <v>28.899000000000001</v>
      </c>
      <c r="O22">
        <f t="shared" si="1"/>
        <v>0</v>
      </c>
      <c r="P22" s="2">
        <v>60</v>
      </c>
      <c r="Q22" s="41">
        <f t="shared" si="2"/>
        <v>32.11</v>
      </c>
      <c r="W22">
        <v>899</v>
      </c>
      <c r="AD22">
        <f t="shared" si="3"/>
        <v>899</v>
      </c>
      <c r="AF22"/>
    </row>
    <row r="23" spans="1:32" ht="24" customHeight="1">
      <c r="A23" t="s">
        <v>1766</v>
      </c>
      <c r="B23" t="s">
        <v>12815</v>
      </c>
      <c r="C23" t="s">
        <v>27606</v>
      </c>
      <c r="F23" t="s">
        <v>1818</v>
      </c>
      <c r="G23" t="s">
        <v>6503</v>
      </c>
      <c r="I23" t="s">
        <v>3172</v>
      </c>
      <c r="J23"/>
      <c r="L23" s="3">
        <v>10</v>
      </c>
      <c r="M23" s="3">
        <f t="shared" si="0"/>
        <v>4146.1109999999999</v>
      </c>
      <c r="O23">
        <f t="shared" si="1"/>
        <v>0</v>
      </c>
      <c r="P23" s="2">
        <v>60</v>
      </c>
      <c r="Q23" s="41">
        <f t="shared" si="2"/>
        <v>4606.79</v>
      </c>
      <c r="W23">
        <v>128990</v>
      </c>
      <c r="AD23">
        <f t="shared" si="3"/>
        <v>128990</v>
      </c>
      <c r="AF23"/>
    </row>
    <row r="24" spans="1:32" ht="24" customHeight="1">
      <c r="A24" t="s">
        <v>1766</v>
      </c>
      <c r="B24" t="s">
        <v>12803</v>
      </c>
      <c r="F24" t="s">
        <v>1820</v>
      </c>
      <c r="G24" t="s">
        <v>8651</v>
      </c>
      <c r="I24" t="s">
        <v>3171</v>
      </c>
      <c r="J24"/>
      <c r="L24" s="3">
        <v>10</v>
      </c>
      <c r="M24" s="3">
        <f t="shared" si="0"/>
        <v>562.17600000000004</v>
      </c>
      <c r="O24">
        <f t="shared" si="1"/>
        <v>0</v>
      </c>
      <c r="P24" s="2">
        <v>60</v>
      </c>
      <c r="Q24" s="41">
        <f t="shared" si="2"/>
        <v>624.64</v>
      </c>
      <c r="W24">
        <v>17490</v>
      </c>
      <c r="AD24">
        <f t="shared" si="3"/>
        <v>17490</v>
      </c>
      <c r="AF24"/>
    </row>
    <row r="25" spans="1:32" ht="24" customHeight="1">
      <c r="A25" t="s">
        <v>1766</v>
      </c>
      <c r="B25" t="s">
        <v>12804</v>
      </c>
      <c r="F25" t="s">
        <v>1820</v>
      </c>
      <c r="G25" t="s">
        <v>8652</v>
      </c>
      <c r="I25" t="s">
        <v>3171</v>
      </c>
      <c r="J25"/>
      <c r="L25" s="3">
        <v>10</v>
      </c>
      <c r="M25" s="3">
        <f t="shared" si="0"/>
        <v>513.96300000000008</v>
      </c>
      <c r="O25">
        <f t="shared" si="1"/>
        <v>0</v>
      </c>
      <c r="P25" s="2">
        <v>60</v>
      </c>
      <c r="Q25" s="41">
        <f t="shared" si="2"/>
        <v>571.07000000000005</v>
      </c>
      <c r="W25">
        <v>15990</v>
      </c>
      <c r="AD25">
        <f t="shared" si="3"/>
        <v>15990</v>
      </c>
      <c r="AF25"/>
    </row>
    <row r="26" spans="1:32" ht="24" customHeight="1">
      <c r="A26" t="s">
        <v>1766</v>
      </c>
      <c r="B26" t="s">
        <v>12847</v>
      </c>
      <c r="F26" t="s">
        <v>1589</v>
      </c>
      <c r="G26" t="s">
        <v>12848</v>
      </c>
      <c r="I26" t="s">
        <v>3174</v>
      </c>
      <c r="J26"/>
      <c r="L26" s="3">
        <v>10</v>
      </c>
      <c r="M26" s="3">
        <f t="shared" si="0"/>
        <v>771.11099999999999</v>
      </c>
      <c r="O26">
        <f t="shared" si="1"/>
        <v>0</v>
      </c>
      <c r="P26" s="2">
        <v>60</v>
      </c>
      <c r="Q26" s="41">
        <f t="shared" si="2"/>
        <v>856.79</v>
      </c>
      <c r="W26">
        <v>23990</v>
      </c>
      <c r="AD26">
        <f t="shared" si="3"/>
        <v>23990</v>
      </c>
      <c r="AF26"/>
    </row>
    <row r="27" spans="1:32" ht="24" customHeight="1">
      <c r="A27" t="s">
        <v>1766</v>
      </c>
      <c r="B27" t="s">
        <v>1888</v>
      </c>
      <c r="F27" t="s">
        <v>1885</v>
      </c>
      <c r="G27" t="s">
        <v>1889</v>
      </c>
      <c r="I27" t="s">
        <v>3175</v>
      </c>
      <c r="J27"/>
      <c r="L27" s="3">
        <v>10</v>
      </c>
      <c r="M27" s="46">
        <f t="shared" si="0"/>
        <v>256.82400000000001</v>
      </c>
      <c r="N27" s="46"/>
      <c r="O27">
        <f t="shared" si="1"/>
        <v>0</v>
      </c>
      <c r="P27" s="2">
        <v>1</v>
      </c>
      <c r="Q27" s="41">
        <f t="shared" si="2"/>
        <v>285.36</v>
      </c>
      <c r="W27">
        <v>7990</v>
      </c>
      <c r="AD27">
        <f t="shared" si="3"/>
        <v>7990</v>
      </c>
    </row>
    <row r="28" spans="1:32" ht="24.75" customHeight="1">
      <c r="A28" t="s">
        <v>1766</v>
      </c>
      <c r="B28" t="s">
        <v>1886</v>
      </c>
      <c r="F28" t="s">
        <v>1885</v>
      </c>
      <c r="G28" t="s">
        <v>1887</v>
      </c>
      <c r="I28" t="s">
        <v>3175</v>
      </c>
      <c r="J28"/>
      <c r="L28" s="3">
        <v>15</v>
      </c>
      <c r="M28" s="46">
        <f t="shared" si="0"/>
        <v>2565.181</v>
      </c>
      <c r="N28" s="46"/>
      <c r="O28">
        <f t="shared" si="1"/>
        <v>0</v>
      </c>
      <c r="P28" s="2">
        <v>1</v>
      </c>
      <c r="Q28" s="41">
        <f t="shared" si="2"/>
        <v>3017.86</v>
      </c>
      <c r="W28">
        <v>84500</v>
      </c>
      <c r="AD28">
        <f t="shared" si="3"/>
        <v>84500</v>
      </c>
    </row>
    <row r="29" spans="1:32" s="45" customFormat="1" ht="24" customHeight="1">
      <c r="A29" s="45" t="s">
        <v>1766</v>
      </c>
      <c r="B29" s="45" t="s">
        <v>1853</v>
      </c>
      <c r="F29" s="45" t="s">
        <v>1784</v>
      </c>
      <c r="G29" s="45" t="s">
        <v>6504</v>
      </c>
      <c r="I29" s="45" t="s">
        <v>3173</v>
      </c>
      <c r="K29" s="48"/>
      <c r="L29" s="3">
        <v>10</v>
      </c>
      <c r="M29" s="50">
        <f t="shared" si="0"/>
        <v>321.399</v>
      </c>
      <c r="N29" s="50"/>
      <c r="O29" s="45">
        <f t="shared" si="1"/>
        <v>0</v>
      </c>
      <c r="P29" s="2">
        <v>60</v>
      </c>
      <c r="Q29" s="41">
        <f t="shared" si="2"/>
        <v>314.2568</v>
      </c>
      <c r="R29" s="45">
        <v>12</v>
      </c>
      <c r="S29" s="45">
        <v>12</v>
      </c>
      <c r="V29" s="45">
        <v>9999</v>
      </c>
      <c r="AD29" s="45">
        <f t="shared" si="3"/>
        <v>9999</v>
      </c>
      <c r="AE29"/>
      <c r="AF29" s="41"/>
    </row>
    <row r="30" spans="1:32" ht="24" customHeight="1">
      <c r="A30" t="s">
        <v>1766</v>
      </c>
      <c r="B30" t="s">
        <v>1854</v>
      </c>
      <c r="F30" t="s">
        <v>1784</v>
      </c>
      <c r="G30" t="s">
        <v>6505</v>
      </c>
      <c r="I30" t="s">
        <v>3173</v>
      </c>
      <c r="J30"/>
      <c r="L30" s="3">
        <v>10</v>
      </c>
      <c r="M30" s="3">
        <f t="shared" si="0"/>
        <v>446.46300000000002</v>
      </c>
      <c r="O30">
        <f t="shared" si="1"/>
        <v>0</v>
      </c>
      <c r="P30" s="2">
        <v>60</v>
      </c>
      <c r="Q30" s="41">
        <f t="shared" ref="Q30:Q93" si="4">ROUND(AD30/B$1,2)*(1-S30/100)</f>
        <v>496.07</v>
      </c>
      <c r="W30">
        <v>13890</v>
      </c>
      <c r="AD30">
        <f t="shared" si="3"/>
        <v>13890</v>
      </c>
      <c r="AF30"/>
    </row>
    <row r="31" spans="1:32" ht="24" customHeight="1">
      <c r="A31" t="s">
        <v>1766</v>
      </c>
      <c r="B31" t="s">
        <v>1855</v>
      </c>
      <c r="F31" t="s">
        <v>1784</v>
      </c>
      <c r="G31" t="s">
        <v>1856</v>
      </c>
      <c r="I31" t="s">
        <v>3173</v>
      </c>
      <c r="J31"/>
      <c r="L31" s="3">
        <v>14</v>
      </c>
      <c r="M31" s="46">
        <f t="shared" si="0"/>
        <v>398.97980000000001</v>
      </c>
      <c r="N31" s="46"/>
      <c r="O31">
        <f t="shared" si="1"/>
        <v>0</v>
      </c>
      <c r="P31" s="2">
        <v>60</v>
      </c>
      <c r="Q31" s="41">
        <f t="shared" si="4"/>
        <v>463.93</v>
      </c>
      <c r="W31">
        <v>12990</v>
      </c>
      <c r="AD31">
        <f t="shared" si="3"/>
        <v>12990</v>
      </c>
      <c r="AF31"/>
    </row>
    <row r="32" spans="1:32" ht="24" customHeight="1">
      <c r="A32" t="s">
        <v>1766</v>
      </c>
      <c r="B32" t="s">
        <v>1857</v>
      </c>
      <c r="F32" t="s">
        <v>1784</v>
      </c>
      <c r="G32" t="s">
        <v>1858</v>
      </c>
      <c r="I32" t="s">
        <v>3173</v>
      </c>
      <c r="J32"/>
      <c r="L32" s="3">
        <v>13</v>
      </c>
      <c r="M32" s="46">
        <f t="shared" si="0"/>
        <v>493.72500000000002</v>
      </c>
      <c r="N32" s="46"/>
      <c r="O32">
        <f t="shared" si="1"/>
        <v>0</v>
      </c>
      <c r="P32" s="2">
        <v>1</v>
      </c>
      <c r="Q32" s="41">
        <f t="shared" si="4"/>
        <v>567.5</v>
      </c>
      <c r="W32">
        <v>15890</v>
      </c>
      <c r="AD32">
        <f t="shared" si="3"/>
        <v>15890</v>
      </c>
    </row>
    <row r="33" spans="1:32" ht="24" customHeight="1">
      <c r="A33" t="s">
        <v>1766</v>
      </c>
      <c r="B33" t="s">
        <v>1860</v>
      </c>
      <c r="F33" t="s">
        <v>1784</v>
      </c>
      <c r="G33" t="s">
        <v>12834</v>
      </c>
      <c r="I33" t="s">
        <v>3171</v>
      </c>
      <c r="J33"/>
      <c r="L33" s="3">
        <v>10</v>
      </c>
      <c r="M33" s="3">
        <f t="shared" si="0"/>
        <v>175.17599999999999</v>
      </c>
      <c r="O33">
        <f t="shared" si="1"/>
        <v>0</v>
      </c>
      <c r="P33" s="2">
        <v>60</v>
      </c>
      <c r="Q33" s="41">
        <f t="shared" si="4"/>
        <v>194.64</v>
      </c>
      <c r="W33">
        <v>5450</v>
      </c>
      <c r="AD33">
        <f t="shared" si="3"/>
        <v>5450</v>
      </c>
      <c r="AF33"/>
    </row>
    <row r="34" spans="1:32" ht="24" customHeight="1">
      <c r="A34" t="s">
        <v>1766</v>
      </c>
      <c r="B34" t="s">
        <v>25824</v>
      </c>
      <c r="C34" t="s">
        <v>27607</v>
      </c>
      <c r="E34" t="s">
        <v>1784</v>
      </c>
      <c r="F34" t="s">
        <v>26462</v>
      </c>
      <c r="G34" t="s">
        <v>25850</v>
      </c>
      <c r="J34"/>
      <c r="L34" s="3">
        <v>10</v>
      </c>
      <c r="M34" s="3">
        <f t="shared" si="0"/>
        <v>449.67599999999999</v>
      </c>
      <c r="O34">
        <f t="shared" si="1"/>
        <v>0</v>
      </c>
      <c r="P34" s="2">
        <v>60</v>
      </c>
      <c r="Q34" s="41">
        <f t="shared" si="4"/>
        <v>499.64</v>
      </c>
      <c r="W34">
        <v>13990</v>
      </c>
      <c r="AD34">
        <f t="shared" si="3"/>
        <v>13990</v>
      </c>
      <c r="AF34"/>
    </row>
    <row r="35" spans="1:32" ht="24" customHeight="1">
      <c r="A35" t="s">
        <v>1766</v>
      </c>
      <c r="B35" t="s">
        <v>6094</v>
      </c>
      <c r="C35" t="s">
        <v>26463</v>
      </c>
      <c r="F35" t="s">
        <v>1784</v>
      </c>
      <c r="G35" t="s">
        <v>6506</v>
      </c>
      <c r="J35"/>
      <c r="L35" s="3">
        <v>10</v>
      </c>
      <c r="M35" s="3">
        <f t="shared" si="0"/>
        <v>430.38900000000001</v>
      </c>
      <c r="O35">
        <f t="shared" si="1"/>
        <v>0</v>
      </c>
      <c r="P35" s="2">
        <v>60</v>
      </c>
      <c r="Q35" s="41">
        <f t="shared" si="4"/>
        <v>478.21</v>
      </c>
      <c r="W35">
        <v>13390</v>
      </c>
      <c r="AD35">
        <f t="shared" si="3"/>
        <v>13390</v>
      </c>
      <c r="AF35"/>
    </row>
    <row r="36" spans="1:32" ht="24" customHeight="1">
      <c r="A36" t="s">
        <v>1766</v>
      </c>
      <c r="B36" t="s">
        <v>6091</v>
      </c>
      <c r="F36" t="s">
        <v>1784</v>
      </c>
      <c r="G36" t="s">
        <v>11473</v>
      </c>
      <c r="I36" t="s">
        <v>3171</v>
      </c>
      <c r="J36"/>
      <c r="L36" s="3">
        <v>10</v>
      </c>
      <c r="M36" s="3">
        <f t="shared" si="0"/>
        <v>963.96299999999997</v>
      </c>
      <c r="O36">
        <f t="shared" si="1"/>
        <v>0</v>
      </c>
      <c r="P36" s="2">
        <v>60</v>
      </c>
      <c r="Q36" s="41">
        <f t="shared" si="4"/>
        <v>1071.07</v>
      </c>
      <c r="W36">
        <v>29990</v>
      </c>
      <c r="AD36">
        <f t="shared" si="3"/>
        <v>29990</v>
      </c>
      <c r="AF36"/>
    </row>
    <row r="37" spans="1:32" ht="24" customHeight="1">
      <c r="A37" t="s">
        <v>1766</v>
      </c>
      <c r="B37" t="s">
        <v>6092</v>
      </c>
      <c r="F37" t="s">
        <v>1784</v>
      </c>
      <c r="G37" t="s">
        <v>11474</v>
      </c>
      <c r="I37" t="s">
        <v>3171</v>
      </c>
      <c r="J37"/>
      <c r="L37" s="3">
        <v>10</v>
      </c>
      <c r="M37" s="3">
        <f t="shared" si="0"/>
        <v>980.03700000000003</v>
      </c>
      <c r="O37">
        <f t="shared" si="1"/>
        <v>0</v>
      </c>
      <c r="P37" s="2">
        <v>60</v>
      </c>
      <c r="Q37" s="41">
        <f t="shared" si="4"/>
        <v>1088.93</v>
      </c>
      <c r="W37">
        <v>30490</v>
      </c>
      <c r="AD37">
        <f t="shared" si="3"/>
        <v>30490</v>
      </c>
      <c r="AF37"/>
    </row>
    <row r="38" spans="1:32" ht="24" customHeight="1">
      <c r="A38" t="s">
        <v>1766</v>
      </c>
      <c r="B38" t="s">
        <v>12833</v>
      </c>
      <c r="F38" t="s">
        <v>12205</v>
      </c>
      <c r="G38" t="s">
        <v>12229</v>
      </c>
      <c r="I38" t="s">
        <v>3171</v>
      </c>
      <c r="J38"/>
      <c r="L38" s="3">
        <v>10</v>
      </c>
      <c r="M38" s="3">
        <f t="shared" si="0"/>
        <v>1700.3610000000001</v>
      </c>
      <c r="O38">
        <f t="shared" si="1"/>
        <v>0</v>
      </c>
      <c r="P38" s="2">
        <v>60</v>
      </c>
      <c r="Q38" s="41">
        <f t="shared" si="4"/>
        <v>1889.29</v>
      </c>
      <c r="W38">
        <v>52900</v>
      </c>
      <c r="AD38">
        <f t="shared" si="3"/>
        <v>52900</v>
      </c>
      <c r="AF38"/>
    </row>
    <row r="39" spans="1:32" ht="24" customHeight="1">
      <c r="A39" t="s">
        <v>1766</v>
      </c>
      <c r="B39" t="s">
        <v>1840</v>
      </c>
      <c r="C39" t="s">
        <v>26463</v>
      </c>
      <c r="F39" t="s">
        <v>1588</v>
      </c>
      <c r="G39" t="s">
        <v>8653</v>
      </c>
      <c r="I39" t="s">
        <v>3171</v>
      </c>
      <c r="J39"/>
      <c r="L39" s="3">
        <v>10</v>
      </c>
      <c r="M39" s="3">
        <f t="shared" si="0"/>
        <v>1136.25</v>
      </c>
      <c r="O39">
        <f t="shared" si="1"/>
        <v>0</v>
      </c>
      <c r="P39" s="2">
        <v>60</v>
      </c>
      <c r="Q39" s="41">
        <f t="shared" si="4"/>
        <v>1262.5</v>
      </c>
      <c r="W39">
        <v>35350</v>
      </c>
      <c r="AD39">
        <f t="shared" si="3"/>
        <v>35350</v>
      </c>
      <c r="AF39"/>
    </row>
    <row r="40" spans="1:32" ht="24" customHeight="1">
      <c r="A40" t="s">
        <v>1766</v>
      </c>
      <c r="B40" t="s">
        <v>1859</v>
      </c>
      <c r="F40" t="s">
        <v>1784</v>
      </c>
      <c r="G40" t="s">
        <v>11475</v>
      </c>
      <c r="I40" t="s">
        <v>3173</v>
      </c>
      <c r="J40"/>
      <c r="L40" s="3">
        <v>10</v>
      </c>
      <c r="M40" s="3">
        <f t="shared" si="0"/>
        <v>1060.3890000000001</v>
      </c>
      <c r="O40">
        <f t="shared" si="1"/>
        <v>0</v>
      </c>
      <c r="P40" s="2">
        <v>60</v>
      </c>
      <c r="Q40" s="41">
        <f t="shared" si="4"/>
        <v>1178.21</v>
      </c>
      <c r="W40">
        <v>32990</v>
      </c>
      <c r="AD40">
        <f t="shared" si="3"/>
        <v>32990</v>
      </c>
      <c r="AF40"/>
    </row>
    <row r="41" spans="1:32" ht="24" customHeight="1">
      <c r="A41" t="s">
        <v>1766</v>
      </c>
      <c r="B41" t="s">
        <v>6093</v>
      </c>
      <c r="F41" t="s">
        <v>1784</v>
      </c>
      <c r="G41" t="s">
        <v>13192</v>
      </c>
      <c r="I41" t="s">
        <v>3173</v>
      </c>
      <c r="J41"/>
      <c r="L41" s="3">
        <v>10</v>
      </c>
      <c r="M41" s="3">
        <f t="shared" si="0"/>
        <v>2153.538</v>
      </c>
      <c r="O41">
        <f t="shared" si="1"/>
        <v>0</v>
      </c>
      <c r="P41" s="2">
        <v>60</v>
      </c>
      <c r="Q41" s="41">
        <f t="shared" si="4"/>
        <v>2392.8200000000002</v>
      </c>
      <c r="W41">
        <v>66999</v>
      </c>
      <c r="AD41">
        <f t="shared" si="3"/>
        <v>66999</v>
      </c>
      <c r="AF41"/>
    </row>
    <row r="42" spans="1:32" ht="24" customHeight="1">
      <c r="A42" t="s">
        <v>1766</v>
      </c>
      <c r="B42" t="s">
        <v>9024</v>
      </c>
      <c r="F42" t="s">
        <v>1588</v>
      </c>
      <c r="G42" t="s">
        <v>8654</v>
      </c>
      <c r="I42" t="s">
        <v>3173</v>
      </c>
      <c r="J42"/>
      <c r="L42" s="3">
        <v>10</v>
      </c>
      <c r="M42" s="3">
        <f t="shared" si="0"/>
        <v>1098.963</v>
      </c>
      <c r="O42">
        <f t="shared" si="1"/>
        <v>0</v>
      </c>
      <c r="P42" s="2">
        <v>60</v>
      </c>
      <c r="Q42" s="41">
        <f t="shared" si="4"/>
        <v>1221.07</v>
      </c>
      <c r="W42">
        <v>34190</v>
      </c>
      <c r="AD42">
        <f t="shared" si="3"/>
        <v>34190</v>
      </c>
      <c r="AF42"/>
    </row>
    <row r="43" spans="1:32" ht="24" customHeight="1">
      <c r="A43" t="s">
        <v>1766</v>
      </c>
      <c r="B43" t="s">
        <v>1841</v>
      </c>
      <c r="F43" t="s">
        <v>1588</v>
      </c>
      <c r="G43" t="s">
        <v>1842</v>
      </c>
      <c r="I43" t="s">
        <v>3171</v>
      </c>
      <c r="J43"/>
      <c r="L43" s="3">
        <v>10</v>
      </c>
      <c r="M43" s="3">
        <f t="shared" si="0"/>
        <v>1237.1760000000002</v>
      </c>
      <c r="O43">
        <f t="shared" si="1"/>
        <v>0</v>
      </c>
      <c r="P43" s="2">
        <v>60</v>
      </c>
      <c r="Q43" s="41">
        <f t="shared" si="4"/>
        <v>1374.64</v>
      </c>
      <c r="W43">
        <v>38490</v>
      </c>
      <c r="AD43">
        <f t="shared" si="3"/>
        <v>38490</v>
      </c>
      <c r="AF43"/>
    </row>
    <row r="44" spans="1:32" ht="24" customHeight="1">
      <c r="A44" t="s">
        <v>1766</v>
      </c>
      <c r="B44" t="s">
        <v>1843</v>
      </c>
      <c r="C44" t="s">
        <v>26463</v>
      </c>
      <c r="F44" t="s">
        <v>1588</v>
      </c>
      <c r="G44" t="s">
        <v>1844</v>
      </c>
      <c r="I44" t="s">
        <v>3171</v>
      </c>
      <c r="J44"/>
      <c r="L44" s="3">
        <v>10</v>
      </c>
      <c r="M44" s="3">
        <f t="shared" si="0"/>
        <v>1515.1859999999999</v>
      </c>
      <c r="O44">
        <f t="shared" si="1"/>
        <v>0</v>
      </c>
      <c r="P44" s="2">
        <v>60</v>
      </c>
      <c r="Q44" s="41">
        <f t="shared" si="4"/>
        <v>1683.54</v>
      </c>
      <c r="W44">
        <v>47139</v>
      </c>
      <c r="AD44">
        <f t="shared" si="3"/>
        <v>47139</v>
      </c>
      <c r="AF44"/>
    </row>
    <row r="45" spans="1:32" ht="24" customHeight="1">
      <c r="A45" t="s">
        <v>1766</v>
      </c>
      <c r="B45" t="s">
        <v>1845</v>
      </c>
      <c r="F45" t="s">
        <v>1588</v>
      </c>
      <c r="G45" t="s">
        <v>1846</v>
      </c>
      <c r="I45" t="s">
        <v>3171</v>
      </c>
      <c r="J45"/>
      <c r="L45" s="3">
        <v>10</v>
      </c>
      <c r="M45" s="3">
        <f t="shared" si="0"/>
        <v>1767.537</v>
      </c>
      <c r="O45">
        <f t="shared" si="1"/>
        <v>0</v>
      </c>
      <c r="P45" s="2">
        <v>60</v>
      </c>
      <c r="Q45" s="41">
        <f t="shared" si="4"/>
        <v>1963.93</v>
      </c>
      <c r="W45">
        <v>54990</v>
      </c>
      <c r="AD45">
        <f t="shared" si="3"/>
        <v>54990</v>
      </c>
      <c r="AF45"/>
    </row>
    <row r="46" spans="1:32" ht="24" customHeight="1">
      <c r="A46" t="s">
        <v>1766</v>
      </c>
      <c r="B46" t="s">
        <v>1847</v>
      </c>
      <c r="F46" t="s">
        <v>1588</v>
      </c>
      <c r="G46" t="s">
        <v>12835</v>
      </c>
      <c r="I46" t="s">
        <v>3171</v>
      </c>
      <c r="J46"/>
      <c r="L46" s="3">
        <v>10</v>
      </c>
      <c r="M46" s="3">
        <f t="shared" si="0"/>
        <v>1767.537</v>
      </c>
      <c r="O46">
        <f t="shared" si="1"/>
        <v>0</v>
      </c>
      <c r="P46" s="2">
        <v>60</v>
      </c>
      <c r="Q46" s="41">
        <f t="shared" si="4"/>
        <v>1963.93</v>
      </c>
      <c r="W46">
        <v>54990</v>
      </c>
      <c r="AD46">
        <f t="shared" si="3"/>
        <v>54990</v>
      </c>
      <c r="AF46"/>
    </row>
    <row r="47" spans="1:32" ht="24" customHeight="1">
      <c r="A47" t="s">
        <v>1766</v>
      </c>
      <c r="B47" t="s">
        <v>1848</v>
      </c>
      <c r="F47" t="s">
        <v>1588</v>
      </c>
      <c r="G47" t="s">
        <v>12836</v>
      </c>
      <c r="I47" t="s">
        <v>3171</v>
      </c>
      <c r="J47"/>
      <c r="L47" s="3">
        <v>10</v>
      </c>
      <c r="M47" s="3">
        <f t="shared" si="0"/>
        <v>1812.537</v>
      </c>
      <c r="O47">
        <f t="shared" si="1"/>
        <v>0</v>
      </c>
      <c r="P47" s="2">
        <v>60</v>
      </c>
      <c r="Q47" s="41">
        <f t="shared" si="4"/>
        <v>2013.93</v>
      </c>
      <c r="W47">
        <v>56390</v>
      </c>
      <c r="AD47">
        <f t="shared" si="3"/>
        <v>56390</v>
      </c>
      <c r="AF47"/>
    </row>
    <row r="48" spans="1:32" ht="24" customHeight="1">
      <c r="A48" t="s">
        <v>1766</v>
      </c>
      <c r="B48" t="s">
        <v>1851</v>
      </c>
      <c r="F48" t="s">
        <v>1588</v>
      </c>
      <c r="G48" t="s">
        <v>1852</v>
      </c>
      <c r="J48"/>
      <c r="L48" s="3">
        <v>10</v>
      </c>
      <c r="M48" s="3">
        <f t="shared" si="0"/>
        <v>3117.5369999999998</v>
      </c>
      <c r="O48">
        <f t="shared" si="1"/>
        <v>0</v>
      </c>
      <c r="P48" s="2">
        <v>60</v>
      </c>
      <c r="Q48" s="41">
        <f t="shared" si="4"/>
        <v>3463.93</v>
      </c>
      <c r="W48">
        <v>96990</v>
      </c>
      <c r="AD48">
        <f t="shared" si="3"/>
        <v>96990</v>
      </c>
      <c r="AF48"/>
    </row>
    <row r="49" spans="1:32" ht="24" customHeight="1">
      <c r="A49" t="s">
        <v>1766</v>
      </c>
      <c r="B49" t="s">
        <v>1849</v>
      </c>
      <c r="F49" t="s">
        <v>1588</v>
      </c>
      <c r="G49" t="s">
        <v>1850</v>
      </c>
      <c r="I49" t="s">
        <v>3174</v>
      </c>
      <c r="J49"/>
      <c r="L49" s="3">
        <v>10</v>
      </c>
      <c r="M49" s="3">
        <f t="shared" si="0"/>
        <v>2860.3890000000001</v>
      </c>
      <c r="O49">
        <f t="shared" si="1"/>
        <v>0</v>
      </c>
      <c r="P49" s="2">
        <v>60</v>
      </c>
      <c r="Q49" s="41">
        <f t="shared" si="4"/>
        <v>3178.21</v>
      </c>
      <c r="W49">
        <v>88990</v>
      </c>
      <c r="AD49">
        <f t="shared" si="3"/>
        <v>88990</v>
      </c>
      <c r="AF49"/>
    </row>
    <row r="50" spans="1:32" ht="24" customHeight="1">
      <c r="A50" t="s">
        <v>1766</v>
      </c>
      <c r="B50" t="s">
        <v>4578</v>
      </c>
      <c r="C50" t="s">
        <v>26463</v>
      </c>
      <c r="F50" t="s">
        <v>1588</v>
      </c>
      <c r="G50" t="s">
        <v>6507</v>
      </c>
      <c r="I50" t="s">
        <v>3173</v>
      </c>
      <c r="J50"/>
      <c r="L50" s="3">
        <v>10</v>
      </c>
      <c r="M50" s="3">
        <f t="shared" si="0"/>
        <v>406.61100000000005</v>
      </c>
      <c r="O50">
        <f t="shared" si="1"/>
        <v>0</v>
      </c>
      <c r="P50" s="2">
        <v>60</v>
      </c>
      <c r="Q50" s="41">
        <f t="shared" si="4"/>
        <v>451.79</v>
      </c>
      <c r="W50">
        <v>12650</v>
      </c>
      <c r="AD50">
        <f t="shared" si="3"/>
        <v>12650</v>
      </c>
      <c r="AF50"/>
    </row>
    <row r="51" spans="1:32" ht="24" customHeight="1">
      <c r="A51" t="s">
        <v>1766</v>
      </c>
      <c r="B51" t="s">
        <v>4577</v>
      </c>
      <c r="F51" t="s">
        <v>1588</v>
      </c>
      <c r="G51" t="s">
        <v>12837</v>
      </c>
      <c r="I51" t="s">
        <v>3174</v>
      </c>
      <c r="J51"/>
      <c r="L51" s="3">
        <v>10</v>
      </c>
      <c r="M51" s="3">
        <f t="shared" si="0"/>
        <v>3792.5370000000003</v>
      </c>
      <c r="O51">
        <f t="shared" si="1"/>
        <v>0</v>
      </c>
      <c r="P51" s="2">
        <v>60</v>
      </c>
      <c r="Q51" s="41">
        <f t="shared" si="4"/>
        <v>4213.93</v>
      </c>
      <c r="W51">
        <v>117990</v>
      </c>
      <c r="AD51">
        <f t="shared" si="3"/>
        <v>117990</v>
      </c>
      <c r="AF51"/>
    </row>
    <row r="52" spans="1:32" ht="24" customHeight="1">
      <c r="A52" t="s">
        <v>1766</v>
      </c>
      <c r="B52" t="s">
        <v>1981</v>
      </c>
      <c r="F52" t="s">
        <v>1592</v>
      </c>
      <c r="G52" t="s">
        <v>1982</v>
      </c>
      <c r="I52" t="s">
        <v>3170</v>
      </c>
      <c r="J52"/>
      <c r="L52" s="3">
        <v>10</v>
      </c>
      <c r="M52" s="3">
        <f t="shared" si="0"/>
        <v>718.38900000000001</v>
      </c>
      <c r="O52">
        <f t="shared" si="1"/>
        <v>0</v>
      </c>
      <c r="P52" s="2">
        <v>60</v>
      </c>
      <c r="Q52" s="41">
        <f t="shared" si="4"/>
        <v>798.21</v>
      </c>
      <c r="W52">
        <v>22350</v>
      </c>
      <c r="AD52">
        <f t="shared" si="3"/>
        <v>22350</v>
      </c>
      <c r="AF52"/>
    </row>
    <row r="53" spans="1:32" ht="24" customHeight="1">
      <c r="A53" t="s">
        <v>1766</v>
      </c>
      <c r="B53" t="s">
        <v>1983</v>
      </c>
      <c r="F53" t="s">
        <v>1592</v>
      </c>
      <c r="G53" t="s">
        <v>1984</v>
      </c>
      <c r="I53" t="s">
        <v>3170</v>
      </c>
      <c r="J53"/>
      <c r="L53" s="3">
        <v>10</v>
      </c>
      <c r="M53" s="3">
        <f t="shared" si="0"/>
        <v>896.46300000000008</v>
      </c>
      <c r="O53">
        <f t="shared" si="1"/>
        <v>0</v>
      </c>
      <c r="P53" s="2">
        <v>60</v>
      </c>
      <c r="Q53" s="41">
        <f t="shared" si="4"/>
        <v>996.07</v>
      </c>
      <c r="W53">
        <v>27890</v>
      </c>
      <c r="AD53">
        <f t="shared" si="3"/>
        <v>27890</v>
      </c>
      <c r="AF53"/>
    </row>
    <row r="54" spans="1:32" ht="24" customHeight="1">
      <c r="A54" t="s">
        <v>1766</v>
      </c>
      <c r="B54" t="s">
        <v>1990</v>
      </c>
      <c r="F54" t="s">
        <v>1592</v>
      </c>
      <c r="G54" t="s">
        <v>1991</v>
      </c>
      <c r="I54" t="s">
        <v>3170</v>
      </c>
      <c r="J54"/>
      <c r="L54" s="3">
        <v>10</v>
      </c>
      <c r="M54" s="3">
        <f t="shared" si="0"/>
        <v>1052.6760000000002</v>
      </c>
      <c r="O54">
        <f t="shared" si="1"/>
        <v>0</v>
      </c>
      <c r="P54" s="2">
        <v>60</v>
      </c>
      <c r="Q54" s="41">
        <f t="shared" si="4"/>
        <v>1169.6400000000001</v>
      </c>
      <c r="W54">
        <v>32750</v>
      </c>
      <c r="AD54">
        <f t="shared" si="3"/>
        <v>32750</v>
      </c>
      <c r="AF54"/>
    </row>
    <row r="55" spans="1:32" ht="24" customHeight="1">
      <c r="A55" t="s">
        <v>1766</v>
      </c>
      <c r="B55" t="s">
        <v>26498</v>
      </c>
      <c r="E55" t="s">
        <v>1928</v>
      </c>
      <c r="F55" t="s">
        <v>1927</v>
      </c>
      <c r="G55" t="s">
        <v>1928</v>
      </c>
      <c r="J55"/>
      <c r="L55" s="3">
        <v>10</v>
      </c>
      <c r="M55" s="46">
        <f t="shared" si="0"/>
        <v>162.06631578947369</v>
      </c>
      <c r="O55">
        <f t="shared" si="1"/>
        <v>0</v>
      </c>
      <c r="P55" s="2">
        <v>60</v>
      </c>
      <c r="Q55" s="41">
        <f t="shared" si="4"/>
        <v>171.07</v>
      </c>
      <c r="R55">
        <v>5</v>
      </c>
      <c r="V55">
        <v>4790</v>
      </c>
      <c r="AD55">
        <f t="shared" si="3"/>
        <v>4790</v>
      </c>
      <c r="AF55"/>
    </row>
    <row r="56" spans="1:32" ht="24" customHeight="1">
      <c r="A56" t="s">
        <v>1766</v>
      </c>
      <c r="B56" t="s">
        <v>26501</v>
      </c>
      <c r="E56" t="s">
        <v>26527</v>
      </c>
      <c r="J56"/>
      <c r="L56" s="3">
        <v>10</v>
      </c>
      <c r="M56" s="46">
        <f t="shared" si="0"/>
        <v>192.53700000000001</v>
      </c>
      <c r="N56" s="46"/>
      <c r="O56">
        <f t="shared" si="1"/>
        <v>0</v>
      </c>
      <c r="P56" s="2">
        <v>60</v>
      </c>
      <c r="Q56" s="41">
        <f t="shared" si="4"/>
        <v>213.93</v>
      </c>
      <c r="W56">
        <v>5990</v>
      </c>
      <c r="AD56">
        <f t="shared" si="3"/>
        <v>5990</v>
      </c>
    </row>
    <row r="57" spans="1:32" ht="24" customHeight="1">
      <c r="A57" t="s">
        <v>1766</v>
      </c>
      <c r="B57" t="s">
        <v>1929</v>
      </c>
      <c r="F57" t="s">
        <v>1927</v>
      </c>
      <c r="G57" t="s">
        <v>1930</v>
      </c>
      <c r="I57" t="s">
        <v>3173</v>
      </c>
      <c r="J57"/>
      <c r="L57" s="3">
        <v>10</v>
      </c>
      <c r="M57" s="3">
        <f t="shared" si="0"/>
        <v>207.738</v>
      </c>
      <c r="O57">
        <f t="shared" si="1"/>
        <v>0</v>
      </c>
      <c r="P57" s="2">
        <v>60</v>
      </c>
      <c r="Q57" s="41">
        <f t="shared" si="4"/>
        <v>230.82</v>
      </c>
      <c r="W57">
        <v>6463</v>
      </c>
      <c r="AD57">
        <f t="shared" si="3"/>
        <v>6463</v>
      </c>
      <c r="AF57"/>
    </row>
    <row r="58" spans="1:32" s="51" customFormat="1" ht="24" customHeight="1">
      <c r="A58" s="51" t="s">
        <v>1766</v>
      </c>
      <c r="B58" s="51" t="s">
        <v>1951</v>
      </c>
      <c r="F58" s="51" t="s">
        <v>1591</v>
      </c>
      <c r="G58" s="51" t="s">
        <v>8655</v>
      </c>
      <c r="I58" s="51" t="s">
        <v>3171</v>
      </c>
      <c r="K58" s="52"/>
      <c r="L58" s="3">
        <v>10</v>
      </c>
      <c r="M58" s="53">
        <f t="shared" si="0"/>
        <v>674.67600000000004</v>
      </c>
      <c r="N58" s="53"/>
      <c r="O58" s="51">
        <f t="shared" si="1"/>
        <v>0</v>
      </c>
      <c r="P58" s="2">
        <v>60</v>
      </c>
      <c r="Q58" s="54">
        <f t="shared" si="4"/>
        <v>749.64</v>
      </c>
      <c r="W58" s="51">
        <v>20990</v>
      </c>
      <c r="AD58" s="51">
        <f t="shared" si="3"/>
        <v>20990</v>
      </c>
      <c r="AE58"/>
      <c r="AF58" s="41"/>
    </row>
    <row r="59" spans="1:32" ht="24" customHeight="1">
      <c r="A59" t="s">
        <v>1766</v>
      </c>
      <c r="B59" t="s">
        <v>1950</v>
      </c>
      <c r="F59" t="s">
        <v>1591</v>
      </c>
      <c r="G59" t="s">
        <v>8656</v>
      </c>
      <c r="I59" t="s">
        <v>3171</v>
      </c>
      <c r="J59"/>
      <c r="L59" s="3">
        <v>10</v>
      </c>
      <c r="M59" s="3">
        <f t="shared" si="0"/>
        <v>639.32400000000007</v>
      </c>
      <c r="O59">
        <f t="shared" si="1"/>
        <v>0</v>
      </c>
      <c r="P59" s="2">
        <v>60</v>
      </c>
      <c r="Q59" s="41">
        <f t="shared" si="4"/>
        <v>710.36</v>
      </c>
      <c r="W59">
        <v>19890</v>
      </c>
      <c r="AD59">
        <f t="shared" si="3"/>
        <v>19890</v>
      </c>
      <c r="AF59"/>
    </row>
    <row r="60" spans="1:32" ht="24" customHeight="1">
      <c r="A60" t="s">
        <v>1766</v>
      </c>
      <c r="B60" t="s">
        <v>9020</v>
      </c>
      <c r="C60" t="s">
        <v>26463</v>
      </c>
      <c r="F60" t="s">
        <v>2025</v>
      </c>
      <c r="G60" t="s">
        <v>2026</v>
      </c>
      <c r="J60"/>
      <c r="L60" s="3">
        <v>22</v>
      </c>
      <c r="M60" s="3">
        <f t="shared" si="0"/>
        <v>3245.3538000000003</v>
      </c>
      <c r="O60">
        <f t="shared" si="1"/>
        <v>0</v>
      </c>
      <c r="P60" s="2">
        <v>1</v>
      </c>
      <c r="Q60" s="41">
        <f t="shared" si="4"/>
        <v>4160.71</v>
      </c>
      <c r="W60">
        <v>116500</v>
      </c>
      <c r="AD60">
        <f t="shared" si="3"/>
        <v>116500</v>
      </c>
      <c r="AF60"/>
    </row>
    <row r="61" spans="1:32" ht="24" customHeight="1">
      <c r="A61" t="s">
        <v>1766</v>
      </c>
      <c r="B61" t="s">
        <v>1906</v>
      </c>
      <c r="F61" t="s">
        <v>1900</v>
      </c>
      <c r="G61" t="s">
        <v>1907</v>
      </c>
      <c r="I61" t="s">
        <v>3174</v>
      </c>
      <c r="J61"/>
      <c r="L61" s="3">
        <v>10</v>
      </c>
      <c r="M61" s="3">
        <f t="shared" si="0"/>
        <v>2555.3609999999999</v>
      </c>
      <c r="O61">
        <f t="shared" si="1"/>
        <v>0</v>
      </c>
      <c r="P61" s="2">
        <v>60</v>
      </c>
      <c r="Q61" s="41">
        <f t="shared" si="4"/>
        <v>2839.29</v>
      </c>
      <c r="W61">
        <v>79500</v>
      </c>
      <c r="AD61">
        <f t="shared" si="3"/>
        <v>79500</v>
      </c>
      <c r="AF61"/>
    </row>
    <row r="62" spans="1:32" ht="24" customHeight="1">
      <c r="A62" t="s">
        <v>1766</v>
      </c>
      <c r="B62" t="s">
        <v>1908</v>
      </c>
      <c r="C62" t="s">
        <v>26463</v>
      </c>
      <c r="F62" t="s">
        <v>1900</v>
      </c>
      <c r="G62" t="s">
        <v>12862</v>
      </c>
      <c r="I62" t="s">
        <v>3174</v>
      </c>
      <c r="J62"/>
      <c r="L62" s="3">
        <v>10</v>
      </c>
      <c r="M62" s="3">
        <f t="shared" si="0"/>
        <v>2667.5369999999998</v>
      </c>
      <c r="O62">
        <f t="shared" si="1"/>
        <v>0</v>
      </c>
      <c r="P62" s="2">
        <v>60</v>
      </c>
      <c r="Q62" s="41">
        <f t="shared" si="4"/>
        <v>2963.93</v>
      </c>
      <c r="W62">
        <v>82990</v>
      </c>
      <c r="AD62">
        <f t="shared" si="3"/>
        <v>82990</v>
      </c>
      <c r="AF62"/>
    </row>
    <row r="63" spans="1:32" ht="24" customHeight="1">
      <c r="A63" t="s">
        <v>1766</v>
      </c>
      <c r="B63" t="s">
        <v>1909</v>
      </c>
      <c r="C63" t="s">
        <v>26463</v>
      </c>
      <c r="F63" t="s">
        <v>1900</v>
      </c>
      <c r="G63" t="s">
        <v>1910</v>
      </c>
      <c r="I63" t="s">
        <v>3174</v>
      </c>
      <c r="J63"/>
      <c r="L63" s="3">
        <v>10</v>
      </c>
      <c r="M63" s="3">
        <f t="shared" si="0"/>
        <v>2121.1109999999999</v>
      </c>
      <c r="O63">
        <f t="shared" si="1"/>
        <v>0</v>
      </c>
      <c r="P63" s="2">
        <v>60</v>
      </c>
      <c r="Q63" s="41">
        <f t="shared" si="4"/>
        <v>2356.79</v>
      </c>
      <c r="W63">
        <v>65990</v>
      </c>
      <c r="AD63">
        <f t="shared" si="3"/>
        <v>65990</v>
      </c>
      <c r="AF63"/>
    </row>
    <row r="64" spans="1:32" ht="24" customHeight="1">
      <c r="A64" t="s">
        <v>1766</v>
      </c>
      <c r="B64" t="s">
        <v>2036</v>
      </c>
      <c r="C64" t="s">
        <v>26463</v>
      </c>
      <c r="F64" t="s">
        <v>2035</v>
      </c>
      <c r="G64" t="s">
        <v>12889</v>
      </c>
      <c r="J64"/>
      <c r="L64" s="3">
        <v>10</v>
      </c>
      <c r="M64" s="3">
        <f t="shared" si="0"/>
        <v>4692.5370000000003</v>
      </c>
      <c r="O64">
        <f t="shared" si="1"/>
        <v>0</v>
      </c>
      <c r="P64" s="2">
        <v>60</v>
      </c>
      <c r="Q64" s="41">
        <f t="shared" si="4"/>
        <v>5213.93</v>
      </c>
      <c r="W64">
        <v>145990</v>
      </c>
      <c r="AD64">
        <f t="shared" si="3"/>
        <v>145990</v>
      </c>
      <c r="AF64"/>
    </row>
    <row r="65" spans="1:32" ht="24" customHeight="1">
      <c r="A65" t="s">
        <v>1766</v>
      </c>
      <c r="B65" t="s">
        <v>1973</v>
      </c>
      <c r="C65" t="s">
        <v>26463</v>
      </c>
      <c r="F65" t="s">
        <v>1955</v>
      </c>
      <c r="G65" t="s">
        <v>12843</v>
      </c>
      <c r="J65"/>
      <c r="L65" s="3">
        <v>10</v>
      </c>
      <c r="M65" s="3">
        <f t="shared" si="0"/>
        <v>520.38900000000001</v>
      </c>
      <c r="O65">
        <f t="shared" si="1"/>
        <v>0</v>
      </c>
      <c r="P65" s="2">
        <v>60</v>
      </c>
      <c r="Q65" s="41">
        <f t="shared" si="4"/>
        <v>578.21</v>
      </c>
      <c r="W65">
        <v>16190</v>
      </c>
      <c r="AD65">
        <f t="shared" si="3"/>
        <v>16190</v>
      </c>
      <c r="AF65"/>
    </row>
    <row r="66" spans="1:32" ht="24" customHeight="1">
      <c r="A66" t="s">
        <v>1766</v>
      </c>
      <c r="B66" t="s">
        <v>1883</v>
      </c>
      <c r="F66" t="s">
        <v>1882</v>
      </c>
      <c r="G66" t="s">
        <v>12854</v>
      </c>
      <c r="I66" t="s">
        <v>3173</v>
      </c>
      <c r="J66"/>
      <c r="L66" s="3">
        <v>10</v>
      </c>
      <c r="M66" s="3">
        <f t="shared" si="0"/>
        <v>841.82400000000007</v>
      </c>
      <c r="O66">
        <f t="shared" si="1"/>
        <v>0</v>
      </c>
      <c r="P66" s="2">
        <v>60</v>
      </c>
      <c r="Q66" s="41">
        <f t="shared" si="4"/>
        <v>935.36</v>
      </c>
      <c r="W66">
        <v>26190</v>
      </c>
      <c r="AD66">
        <f t="shared" si="3"/>
        <v>26190</v>
      </c>
      <c r="AF66"/>
    </row>
    <row r="67" spans="1:32" ht="24" customHeight="1">
      <c r="A67" t="s">
        <v>1766</v>
      </c>
      <c r="B67" t="s">
        <v>9476</v>
      </c>
      <c r="F67" t="s">
        <v>1882</v>
      </c>
      <c r="G67" t="s">
        <v>13193</v>
      </c>
      <c r="I67" t="s">
        <v>3173</v>
      </c>
      <c r="J67"/>
      <c r="L67" s="3">
        <v>10</v>
      </c>
      <c r="M67" s="3">
        <f t="shared" ref="M67:M130" si="5">Q67/((100-R67)/100)*(1-L67/100)</f>
        <v>478.61099999999999</v>
      </c>
      <c r="O67">
        <f t="shared" ref="O67:O130" si="6">M67*N67</f>
        <v>0</v>
      </c>
      <c r="P67" s="2">
        <v>60</v>
      </c>
      <c r="Q67" s="41">
        <f t="shared" si="4"/>
        <v>531.79</v>
      </c>
      <c r="W67">
        <v>14890</v>
      </c>
      <c r="AD67">
        <f t="shared" ref="AD67:AD69" si="7">SUM(U67:AC67)</f>
        <v>14890</v>
      </c>
      <c r="AF67"/>
    </row>
    <row r="68" spans="1:32" ht="24" customHeight="1">
      <c r="A68" t="s">
        <v>1766</v>
      </c>
      <c r="B68" t="s">
        <v>25368</v>
      </c>
      <c r="F68" t="s">
        <v>1593</v>
      </c>
      <c r="G68" t="s">
        <v>25369</v>
      </c>
      <c r="J68"/>
      <c r="L68" s="3">
        <v>10</v>
      </c>
      <c r="M68" s="3">
        <f t="shared" si="5"/>
        <v>72.323999999999998</v>
      </c>
      <c r="O68">
        <f t="shared" si="6"/>
        <v>0</v>
      </c>
      <c r="P68" s="2">
        <v>60</v>
      </c>
      <c r="Q68" s="41">
        <f t="shared" si="4"/>
        <v>80.36</v>
      </c>
      <c r="W68">
        <v>2250</v>
      </c>
      <c r="AD68">
        <f t="shared" si="7"/>
        <v>2250</v>
      </c>
      <c r="AF68"/>
    </row>
    <row r="69" spans="1:32" ht="24" customHeight="1">
      <c r="A69" t="s">
        <v>1766</v>
      </c>
      <c r="B69" t="s">
        <v>1800</v>
      </c>
      <c r="F69" t="s">
        <v>1765</v>
      </c>
      <c r="G69" t="s">
        <v>11476</v>
      </c>
      <c r="I69" t="s">
        <v>3173</v>
      </c>
      <c r="J69"/>
      <c r="L69" s="3">
        <v>10</v>
      </c>
      <c r="M69" s="3">
        <f t="shared" si="5"/>
        <v>108.96299999999999</v>
      </c>
      <c r="O69">
        <f t="shared" si="6"/>
        <v>0</v>
      </c>
      <c r="P69" s="2">
        <v>60</v>
      </c>
      <c r="Q69" s="41">
        <f t="shared" si="4"/>
        <v>121.07</v>
      </c>
      <c r="W69">
        <v>3390</v>
      </c>
      <c r="AD69">
        <f t="shared" si="7"/>
        <v>3390</v>
      </c>
    </row>
    <row r="70" spans="1:32" ht="24" customHeight="1">
      <c r="A70" t="s">
        <v>1766</v>
      </c>
      <c r="B70" t="s">
        <v>26504</v>
      </c>
      <c r="E70" t="s">
        <v>26524</v>
      </c>
      <c r="J70"/>
      <c r="L70" s="3">
        <v>10</v>
      </c>
      <c r="M70" s="3">
        <f t="shared" si="5"/>
        <v>170.03700000000001</v>
      </c>
      <c r="O70">
        <f t="shared" si="6"/>
        <v>0</v>
      </c>
      <c r="P70" s="2">
        <v>60</v>
      </c>
      <c r="Q70" s="41">
        <f t="shared" si="4"/>
        <v>188.93</v>
      </c>
      <c r="W70">
        <v>5290</v>
      </c>
      <c r="AD70">
        <f t="shared" ref="AD70:AD133" si="8">SUM(U70:AC70)</f>
        <v>5290</v>
      </c>
      <c r="AF70"/>
    </row>
    <row r="71" spans="1:32" ht="24" customHeight="1">
      <c r="A71" t="s">
        <v>1766</v>
      </c>
      <c r="B71" t="s">
        <v>1812</v>
      </c>
      <c r="F71" t="s">
        <v>1765</v>
      </c>
      <c r="G71" t="s">
        <v>11477</v>
      </c>
      <c r="I71" t="s">
        <v>3171</v>
      </c>
      <c r="J71"/>
      <c r="L71" s="3">
        <v>10</v>
      </c>
      <c r="M71" s="46">
        <f t="shared" si="5"/>
        <v>144.32400000000001</v>
      </c>
      <c r="N71" s="46"/>
      <c r="O71">
        <f t="shared" si="6"/>
        <v>0</v>
      </c>
      <c r="P71" s="2">
        <v>1</v>
      </c>
      <c r="Q71" s="41">
        <f t="shared" si="4"/>
        <v>160.36000000000001</v>
      </c>
      <c r="W71">
        <v>4490</v>
      </c>
      <c r="AD71">
        <f t="shared" si="8"/>
        <v>4490</v>
      </c>
    </row>
    <row r="72" spans="1:32" ht="24" customHeight="1">
      <c r="A72" t="s">
        <v>1766</v>
      </c>
      <c r="B72" t="s">
        <v>25823</v>
      </c>
      <c r="E72" t="s">
        <v>9462</v>
      </c>
      <c r="F72" t="s">
        <v>26464</v>
      </c>
      <c r="G72" t="s">
        <v>25849</v>
      </c>
      <c r="J72"/>
      <c r="L72" s="3">
        <v>10</v>
      </c>
      <c r="M72" s="3">
        <f t="shared" si="5"/>
        <v>963.96299999999997</v>
      </c>
      <c r="O72">
        <f t="shared" si="6"/>
        <v>0</v>
      </c>
      <c r="P72" s="2">
        <v>60</v>
      </c>
      <c r="Q72" s="41">
        <f t="shared" si="4"/>
        <v>1071.07</v>
      </c>
      <c r="W72">
        <v>29990</v>
      </c>
      <c r="AD72">
        <f t="shared" si="8"/>
        <v>29990</v>
      </c>
      <c r="AF72"/>
    </row>
    <row r="73" spans="1:32" ht="24" customHeight="1">
      <c r="A73" t="s">
        <v>1766</v>
      </c>
      <c r="B73" t="s">
        <v>1794</v>
      </c>
      <c r="F73" t="s">
        <v>1765</v>
      </c>
      <c r="G73" t="s">
        <v>8657</v>
      </c>
      <c r="I73" t="s">
        <v>3173</v>
      </c>
      <c r="J73"/>
      <c r="L73" s="3">
        <v>10</v>
      </c>
      <c r="M73" s="3">
        <f t="shared" si="5"/>
        <v>83.25</v>
      </c>
      <c r="O73">
        <f t="shared" si="6"/>
        <v>0</v>
      </c>
      <c r="P73" s="2">
        <v>60</v>
      </c>
      <c r="Q73" s="41">
        <f t="shared" si="4"/>
        <v>92.5</v>
      </c>
      <c r="W73">
        <v>2590</v>
      </c>
      <c r="AD73">
        <f t="shared" si="8"/>
        <v>2590</v>
      </c>
      <c r="AF73"/>
    </row>
    <row r="74" spans="1:32" ht="24" customHeight="1">
      <c r="A74" t="s">
        <v>1766</v>
      </c>
      <c r="B74" t="s">
        <v>1813</v>
      </c>
      <c r="F74" t="s">
        <v>1765</v>
      </c>
      <c r="G74" t="s">
        <v>8658</v>
      </c>
      <c r="I74" t="s">
        <v>3171</v>
      </c>
      <c r="J74"/>
      <c r="L74" s="3">
        <v>15</v>
      </c>
      <c r="M74" s="46">
        <f t="shared" si="5"/>
        <v>199.44399999999999</v>
      </c>
      <c r="N74" s="46"/>
      <c r="O74">
        <f t="shared" si="6"/>
        <v>0</v>
      </c>
      <c r="P74" s="2">
        <v>1</v>
      </c>
      <c r="Q74" s="41">
        <f t="shared" si="4"/>
        <v>234.64</v>
      </c>
      <c r="W74">
        <v>6570</v>
      </c>
      <c r="AD74">
        <f t="shared" si="8"/>
        <v>6570</v>
      </c>
    </row>
    <row r="75" spans="1:32" ht="1.5" customHeight="1">
      <c r="A75" t="s">
        <v>1766</v>
      </c>
      <c r="B75" t="s">
        <v>1795</v>
      </c>
      <c r="F75" t="s">
        <v>1765</v>
      </c>
      <c r="G75" t="s">
        <v>1796</v>
      </c>
      <c r="I75" t="s">
        <v>6472</v>
      </c>
      <c r="J75"/>
      <c r="L75" s="3">
        <v>10</v>
      </c>
      <c r="M75" s="3">
        <f t="shared" si="5"/>
        <v>101.25</v>
      </c>
      <c r="O75">
        <f t="shared" si="6"/>
        <v>0</v>
      </c>
      <c r="P75" s="2">
        <v>60</v>
      </c>
      <c r="Q75" s="41">
        <f t="shared" si="4"/>
        <v>112.5</v>
      </c>
      <c r="W75">
        <v>3150</v>
      </c>
      <c r="AD75">
        <f t="shared" si="8"/>
        <v>3150</v>
      </c>
      <c r="AF75"/>
    </row>
    <row r="76" spans="1:32" ht="24" customHeight="1">
      <c r="A76" t="s">
        <v>1766</v>
      </c>
      <c r="B76" t="s">
        <v>1797</v>
      </c>
      <c r="F76" t="s">
        <v>1765</v>
      </c>
      <c r="G76" t="s">
        <v>1798</v>
      </c>
      <c r="I76" t="s">
        <v>3177</v>
      </c>
      <c r="L76" s="3">
        <v>20</v>
      </c>
      <c r="M76" s="46">
        <f t="shared" si="5"/>
        <v>111.14400000000001</v>
      </c>
      <c r="N76" s="46"/>
      <c r="O76">
        <f t="shared" si="6"/>
        <v>0</v>
      </c>
      <c r="P76" s="2">
        <v>1</v>
      </c>
      <c r="Q76" s="41">
        <f t="shared" si="4"/>
        <v>138.93</v>
      </c>
      <c r="W76">
        <v>3890</v>
      </c>
      <c r="AD76">
        <f t="shared" si="8"/>
        <v>3890</v>
      </c>
    </row>
    <row r="77" spans="1:32" ht="24" customHeight="1">
      <c r="A77" t="s">
        <v>1766</v>
      </c>
      <c r="B77" t="s">
        <v>1799</v>
      </c>
      <c r="F77" t="s">
        <v>1765</v>
      </c>
      <c r="G77" t="s">
        <v>11478</v>
      </c>
      <c r="I77" t="s">
        <v>3173</v>
      </c>
      <c r="L77" s="3">
        <v>10</v>
      </c>
      <c r="M77" s="46">
        <f t="shared" si="5"/>
        <v>210.53700000000001</v>
      </c>
      <c r="N77" s="46"/>
      <c r="O77">
        <f t="shared" si="6"/>
        <v>0</v>
      </c>
      <c r="P77" s="2">
        <v>60</v>
      </c>
      <c r="Q77" s="41">
        <f t="shared" si="4"/>
        <v>233.93</v>
      </c>
      <c r="W77">
        <v>6550</v>
      </c>
      <c r="AD77">
        <f t="shared" si="8"/>
        <v>6550</v>
      </c>
    </row>
    <row r="78" spans="1:32" ht="24" customHeight="1">
      <c r="A78" t="s">
        <v>1766</v>
      </c>
      <c r="B78" t="s">
        <v>4576</v>
      </c>
      <c r="F78" t="s">
        <v>1765</v>
      </c>
      <c r="G78" t="s">
        <v>12755</v>
      </c>
      <c r="I78" t="s">
        <v>3173</v>
      </c>
      <c r="J78"/>
      <c r="L78" s="3">
        <v>25</v>
      </c>
      <c r="M78" s="3">
        <f t="shared" si="5"/>
        <v>176.52</v>
      </c>
      <c r="O78">
        <f t="shared" si="6"/>
        <v>0</v>
      </c>
      <c r="P78" s="2">
        <v>60</v>
      </c>
      <c r="Q78" s="41">
        <f t="shared" si="4"/>
        <v>235.36</v>
      </c>
      <c r="W78">
        <v>6590</v>
      </c>
      <c r="AD78">
        <f t="shared" si="8"/>
        <v>6590</v>
      </c>
      <c r="AF78"/>
    </row>
    <row r="79" spans="1:32" ht="24" customHeight="1">
      <c r="A79" t="s">
        <v>1766</v>
      </c>
      <c r="B79" t="s">
        <v>1814</v>
      </c>
      <c r="F79" t="s">
        <v>1765</v>
      </c>
      <c r="G79" t="s">
        <v>6499</v>
      </c>
      <c r="I79" t="s">
        <v>3173</v>
      </c>
      <c r="J79"/>
      <c r="L79" s="3">
        <v>18</v>
      </c>
      <c r="M79" s="3">
        <f t="shared" si="5"/>
        <v>345.2774</v>
      </c>
      <c r="O79">
        <f t="shared" si="6"/>
        <v>0</v>
      </c>
      <c r="P79" s="2">
        <v>60</v>
      </c>
      <c r="Q79" s="41">
        <f t="shared" si="4"/>
        <v>421.07</v>
      </c>
      <c r="W79">
        <v>11790</v>
      </c>
      <c r="AD79">
        <f t="shared" si="8"/>
        <v>11790</v>
      </c>
      <c r="AF79"/>
    </row>
    <row r="80" spans="1:32" ht="24" customHeight="1">
      <c r="A80" t="s">
        <v>1766</v>
      </c>
      <c r="B80" t="s">
        <v>1815</v>
      </c>
      <c r="F80" t="s">
        <v>1765</v>
      </c>
      <c r="G80" t="s">
        <v>11479</v>
      </c>
      <c r="I80" t="s">
        <v>3173</v>
      </c>
      <c r="J80"/>
      <c r="L80" s="3">
        <v>24</v>
      </c>
      <c r="M80" s="3">
        <f t="shared" si="5"/>
        <v>387.87360000000001</v>
      </c>
      <c r="O80">
        <f t="shared" si="6"/>
        <v>0</v>
      </c>
      <c r="P80" s="2">
        <v>60</v>
      </c>
      <c r="Q80" s="41">
        <f t="shared" si="4"/>
        <v>510.36</v>
      </c>
      <c r="W80">
        <v>14290</v>
      </c>
      <c r="AD80">
        <f t="shared" si="8"/>
        <v>14290</v>
      </c>
      <c r="AF80"/>
    </row>
    <row r="81" spans="1:33" ht="24" customHeight="1">
      <c r="A81" t="s">
        <v>1766</v>
      </c>
      <c r="B81" t="s">
        <v>9471</v>
      </c>
      <c r="F81" t="s">
        <v>9462</v>
      </c>
      <c r="G81" t="s">
        <v>11480</v>
      </c>
      <c r="I81" t="s">
        <v>3173</v>
      </c>
      <c r="J81"/>
      <c r="L81" s="3">
        <v>20</v>
      </c>
      <c r="M81" s="3">
        <f t="shared" si="5"/>
        <v>542.5680000000001</v>
      </c>
      <c r="O81">
        <f t="shared" si="6"/>
        <v>0</v>
      </c>
      <c r="P81" s="2">
        <v>60</v>
      </c>
      <c r="Q81" s="41">
        <f t="shared" si="4"/>
        <v>678.21</v>
      </c>
      <c r="W81">
        <v>18990</v>
      </c>
      <c r="AD81">
        <f t="shared" si="8"/>
        <v>18990</v>
      </c>
      <c r="AF81"/>
    </row>
    <row r="82" spans="1:33" ht="24" customHeight="1">
      <c r="A82" t="s">
        <v>1766</v>
      </c>
      <c r="B82" t="s">
        <v>6089</v>
      </c>
      <c r="F82" t="s">
        <v>1765</v>
      </c>
      <c r="G82" t="s">
        <v>6495</v>
      </c>
      <c r="J82"/>
      <c r="L82" s="3">
        <v>10</v>
      </c>
      <c r="M82" s="3">
        <f t="shared" si="5"/>
        <v>790.38900000000001</v>
      </c>
      <c r="O82">
        <f t="shared" si="6"/>
        <v>0</v>
      </c>
      <c r="P82" s="2">
        <v>60</v>
      </c>
      <c r="Q82" s="41">
        <f t="shared" si="4"/>
        <v>878.21</v>
      </c>
      <c r="W82">
        <v>24590</v>
      </c>
      <c r="AD82">
        <f t="shared" si="8"/>
        <v>24590</v>
      </c>
      <c r="AF82"/>
    </row>
    <row r="83" spans="1:33" ht="24" customHeight="1">
      <c r="A83" t="s">
        <v>1766</v>
      </c>
      <c r="B83" t="s">
        <v>6090</v>
      </c>
      <c r="F83" t="s">
        <v>1765</v>
      </c>
      <c r="G83" t="s">
        <v>6496</v>
      </c>
      <c r="J83"/>
      <c r="K83" t="s">
        <v>28638</v>
      </c>
      <c r="L83" s="3">
        <v>22</v>
      </c>
      <c r="M83" s="46">
        <f t="shared" si="5"/>
        <v>799.21920000000011</v>
      </c>
      <c r="N83" s="46"/>
      <c r="O83">
        <f t="shared" si="6"/>
        <v>0</v>
      </c>
      <c r="P83" s="2">
        <v>1</v>
      </c>
      <c r="Q83" s="41">
        <f t="shared" si="4"/>
        <v>1024.6400000000001</v>
      </c>
      <c r="W83">
        <v>28690</v>
      </c>
      <c r="AD83">
        <f t="shared" si="8"/>
        <v>28690</v>
      </c>
      <c r="AG83" s="41"/>
    </row>
    <row r="84" spans="1:33" ht="24" customHeight="1">
      <c r="A84" t="s">
        <v>1766</v>
      </c>
      <c r="B84" t="s">
        <v>12181</v>
      </c>
      <c r="F84" t="s">
        <v>12178</v>
      </c>
      <c r="G84" t="s">
        <v>13194</v>
      </c>
      <c r="I84" t="s">
        <v>3173</v>
      </c>
      <c r="J84"/>
      <c r="L84" s="3">
        <v>15</v>
      </c>
      <c r="M84" s="3">
        <f t="shared" si="5"/>
        <v>388.2715</v>
      </c>
      <c r="O84">
        <f t="shared" si="6"/>
        <v>0</v>
      </c>
      <c r="P84" s="2">
        <v>1</v>
      </c>
      <c r="Q84" s="41">
        <f t="shared" si="4"/>
        <v>456.79</v>
      </c>
      <c r="W84">
        <v>12790</v>
      </c>
      <c r="AD84">
        <f t="shared" si="8"/>
        <v>12790</v>
      </c>
      <c r="AF84"/>
    </row>
    <row r="85" spans="1:33" ht="24" customHeight="1">
      <c r="A85" t="s">
        <v>1766</v>
      </c>
      <c r="B85" t="s">
        <v>25808</v>
      </c>
      <c r="E85" t="s">
        <v>9466</v>
      </c>
      <c r="F85" t="s">
        <v>12178</v>
      </c>
      <c r="G85" t="s">
        <v>25834</v>
      </c>
      <c r="J85"/>
      <c r="L85" s="3">
        <v>10</v>
      </c>
      <c r="M85" s="3">
        <f t="shared" si="5"/>
        <v>240.75</v>
      </c>
      <c r="O85">
        <f t="shared" si="6"/>
        <v>0</v>
      </c>
      <c r="P85" s="2">
        <v>60</v>
      </c>
      <c r="Q85" s="41">
        <f t="shared" si="4"/>
        <v>267.5</v>
      </c>
      <c r="W85">
        <v>7490</v>
      </c>
      <c r="AD85">
        <f t="shared" si="8"/>
        <v>7490</v>
      </c>
      <c r="AF85"/>
    </row>
    <row r="86" spans="1:33" ht="24" customHeight="1">
      <c r="A86" t="s">
        <v>1766</v>
      </c>
      <c r="B86" t="s">
        <v>25809</v>
      </c>
      <c r="E86" t="s">
        <v>9462</v>
      </c>
      <c r="F86" t="s">
        <v>12178</v>
      </c>
      <c r="G86" t="s">
        <v>25835</v>
      </c>
      <c r="J86"/>
      <c r="L86" s="3">
        <v>20</v>
      </c>
      <c r="M86" s="46">
        <f t="shared" si="5"/>
        <v>396.85599999999999</v>
      </c>
      <c r="N86" s="46"/>
      <c r="O86">
        <f t="shared" si="6"/>
        <v>0</v>
      </c>
      <c r="P86" s="2">
        <v>1</v>
      </c>
      <c r="Q86" s="41">
        <f t="shared" si="4"/>
        <v>496.07</v>
      </c>
      <c r="W86">
        <v>13890</v>
      </c>
      <c r="AD86">
        <f t="shared" si="8"/>
        <v>13890</v>
      </c>
    </row>
    <row r="87" spans="1:33" ht="24" customHeight="1">
      <c r="A87" t="s">
        <v>1766</v>
      </c>
      <c r="B87" t="s">
        <v>26513</v>
      </c>
      <c r="E87" t="s">
        <v>26515</v>
      </c>
      <c r="F87" t="s">
        <v>12178</v>
      </c>
      <c r="G87" t="s">
        <v>27462</v>
      </c>
      <c r="J87"/>
      <c r="L87" s="3">
        <v>10</v>
      </c>
      <c r="M87" s="3">
        <f t="shared" si="5"/>
        <v>546.11099999999999</v>
      </c>
      <c r="O87">
        <f t="shared" si="6"/>
        <v>0</v>
      </c>
      <c r="P87" s="2">
        <v>60</v>
      </c>
      <c r="Q87" s="41">
        <f t="shared" si="4"/>
        <v>606.79</v>
      </c>
      <c r="W87">
        <v>16990</v>
      </c>
      <c r="AD87">
        <f t="shared" si="8"/>
        <v>16990</v>
      </c>
      <c r="AF87"/>
    </row>
    <row r="88" spans="1:33" ht="24" customHeight="1">
      <c r="A88" t="s">
        <v>1766</v>
      </c>
      <c r="B88" t="s">
        <v>26497</v>
      </c>
      <c r="E88" t="s">
        <v>26514</v>
      </c>
      <c r="F88" t="s">
        <v>12178</v>
      </c>
      <c r="G88" t="s">
        <v>27463</v>
      </c>
      <c r="L88" s="3">
        <v>20</v>
      </c>
      <c r="M88" s="3">
        <f t="shared" si="5"/>
        <v>242.56799999999998</v>
      </c>
      <c r="O88">
        <f t="shared" si="6"/>
        <v>0</v>
      </c>
      <c r="P88" s="2">
        <v>1</v>
      </c>
      <c r="Q88" s="41">
        <f t="shared" si="4"/>
        <v>303.20999999999998</v>
      </c>
      <c r="W88">
        <v>8490</v>
      </c>
      <c r="AD88">
        <f t="shared" si="8"/>
        <v>8490</v>
      </c>
    </row>
    <row r="89" spans="1:33" ht="24" customHeight="1">
      <c r="A89" t="s">
        <v>1766</v>
      </c>
      <c r="B89" t="s">
        <v>26512</v>
      </c>
      <c r="E89" t="s">
        <v>26516</v>
      </c>
      <c r="F89" t="s">
        <v>12178</v>
      </c>
      <c r="G89" t="s">
        <v>25359</v>
      </c>
      <c r="J89"/>
      <c r="L89" s="3">
        <v>10</v>
      </c>
      <c r="M89" s="46">
        <f t="shared" si="5"/>
        <v>568.61099999999999</v>
      </c>
      <c r="N89" s="46"/>
      <c r="O89">
        <f t="shared" si="6"/>
        <v>0</v>
      </c>
      <c r="P89" s="2">
        <v>60</v>
      </c>
      <c r="Q89" s="41">
        <f t="shared" si="4"/>
        <v>631.79</v>
      </c>
      <c r="W89">
        <v>17690</v>
      </c>
      <c r="AD89">
        <f t="shared" si="8"/>
        <v>17690</v>
      </c>
      <c r="AF89"/>
    </row>
    <row r="90" spans="1:33" ht="24" customHeight="1">
      <c r="A90" t="s">
        <v>1766</v>
      </c>
      <c r="B90" t="s">
        <v>9029</v>
      </c>
      <c r="F90" t="s">
        <v>1765</v>
      </c>
      <c r="G90" t="s">
        <v>8659</v>
      </c>
      <c r="I90" t="s">
        <v>3173</v>
      </c>
      <c r="J90"/>
      <c r="L90" s="3">
        <v>10</v>
      </c>
      <c r="M90" s="46">
        <f t="shared" si="5"/>
        <v>302.81684210526316</v>
      </c>
      <c r="O90">
        <f t="shared" si="6"/>
        <v>0</v>
      </c>
      <c r="P90" s="2">
        <v>60</v>
      </c>
      <c r="Q90" s="41">
        <f t="shared" si="4"/>
        <v>319.64</v>
      </c>
      <c r="R90">
        <v>5</v>
      </c>
      <c r="V90">
        <v>8950</v>
      </c>
      <c r="AD90">
        <f t="shared" si="8"/>
        <v>8950</v>
      </c>
      <c r="AF90"/>
    </row>
    <row r="91" spans="1:33" ht="24" customHeight="1">
      <c r="A91" t="s">
        <v>1766</v>
      </c>
      <c r="B91" t="s">
        <v>9028</v>
      </c>
      <c r="F91" t="s">
        <v>1765</v>
      </c>
      <c r="G91" t="s">
        <v>8660</v>
      </c>
      <c r="I91" t="s">
        <v>3173</v>
      </c>
      <c r="J91"/>
      <c r="L91" s="3">
        <v>10</v>
      </c>
      <c r="M91" s="3">
        <f t="shared" si="5"/>
        <v>343.61100000000005</v>
      </c>
      <c r="O91">
        <f t="shared" si="6"/>
        <v>0</v>
      </c>
      <c r="P91" s="2">
        <v>60</v>
      </c>
      <c r="Q91" s="41">
        <f t="shared" si="4"/>
        <v>381.79</v>
      </c>
      <c r="W91">
        <v>10690</v>
      </c>
      <c r="AD91">
        <f t="shared" si="8"/>
        <v>10690</v>
      </c>
      <c r="AF91"/>
    </row>
    <row r="92" spans="1:33" ht="24" customHeight="1">
      <c r="A92" t="s">
        <v>1766</v>
      </c>
      <c r="B92" t="s">
        <v>4572</v>
      </c>
      <c r="F92" t="s">
        <v>1765</v>
      </c>
      <c r="G92" t="s">
        <v>12792</v>
      </c>
      <c r="I92" t="s">
        <v>3173</v>
      </c>
      <c r="J92"/>
      <c r="L92" s="3">
        <v>10</v>
      </c>
      <c r="M92" s="46">
        <f t="shared" si="5"/>
        <v>358.30421052631584</v>
      </c>
      <c r="O92">
        <f t="shared" si="6"/>
        <v>0</v>
      </c>
      <c r="P92" s="2">
        <v>60</v>
      </c>
      <c r="Q92" s="41">
        <f t="shared" si="4"/>
        <v>378.21</v>
      </c>
      <c r="R92">
        <v>5</v>
      </c>
      <c r="V92">
        <v>10590</v>
      </c>
      <c r="AD92">
        <f t="shared" si="8"/>
        <v>10590</v>
      </c>
      <c r="AF92"/>
    </row>
    <row r="93" spans="1:33" ht="24" customHeight="1">
      <c r="A93" t="s">
        <v>1766</v>
      </c>
      <c r="B93" t="s">
        <v>6073</v>
      </c>
      <c r="F93" t="s">
        <v>1765</v>
      </c>
      <c r="G93" t="s">
        <v>8661</v>
      </c>
      <c r="I93" t="s">
        <v>3170</v>
      </c>
      <c r="J93"/>
      <c r="L93" s="3">
        <v>10</v>
      </c>
      <c r="M93" s="3">
        <f t="shared" si="5"/>
        <v>414.32400000000001</v>
      </c>
      <c r="O93">
        <f t="shared" si="6"/>
        <v>0</v>
      </c>
      <c r="P93" s="2">
        <v>60</v>
      </c>
      <c r="Q93" s="41">
        <f t="shared" si="4"/>
        <v>460.36</v>
      </c>
      <c r="W93">
        <v>12890</v>
      </c>
      <c r="AD93">
        <f t="shared" si="8"/>
        <v>12890</v>
      </c>
      <c r="AF93"/>
    </row>
    <row r="94" spans="1:33" ht="24" customHeight="1">
      <c r="A94" t="s">
        <v>1766</v>
      </c>
      <c r="B94" t="s">
        <v>5700</v>
      </c>
      <c r="F94" t="s">
        <v>1765</v>
      </c>
      <c r="G94" t="s">
        <v>6473</v>
      </c>
      <c r="I94" t="s">
        <v>3173</v>
      </c>
      <c r="J94"/>
      <c r="L94" s="3">
        <v>10</v>
      </c>
      <c r="M94" s="46">
        <f t="shared" si="5"/>
        <v>390.78947368421052</v>
      </c>
      <c r="O94">
        <f t="shared" si="6"/>
        <v>0</v>
      </c>
      <c r="P94" s="2">
        <v>60</v>
      </c>
      <c r="Q94" s="41">
        <f t="shared" ref="Q94:Q157" si="9">ROUND(AD94/B$1,2)*(1-S94/100)</f>
        <v>412.5</v>
      </c>
      <c r="R94">
        <v>5</v>
      </c>
      <c r="V94">
        <v>11550</v>
      </c>
      <c r="AD94">
        <f t="shared" si="8"/>
        <v>11550</v>
      </c>
      <c r="AF94"/>
    </row>
    <row r="95" spans="1:33" ht="24" customHeight="1">
      <c r="A95" t="s">
        <v>1766</v>
      </c>
      <c r="B95" t="s">
        <v>1769</v>
      </c>
      <c r="F95" t="s">
        <v>1765</v>
      </c>
      <c r="G95" t="s">
        <v>1770</v>
      </c>
      <c r="I95" t="s">
        <v>3173</v>
      </c>
      <c r="J95"/>
      <c r="L95" s="3">
        <v>10</v>
      </c>
      <c r="M95" s="3">
        <f t="shared" si="5"/>
        <v>417.53700000000003</v>
      </c>
      <c r="O95">
        <f t="shared" si="6"/>
        <v>0</v>
      </c>
      <c r="P95" s="2">
        <v>60</v>
      </c>
      <c r="Q95" s="41">
        <f t="shared" si="9"/>
        <v>463.93</v>
      </c>
      <c r="W95">
        <v>12990</v>
      </c>
      <c r="AD95">
        <f t="shared" si="8"/>
        <v>12990</v>
      </c>
      <c r="AF95"/>
    </row>
    <row r="96" spans="1:33" ht="24" customHeight="1">
      <c r="A96" t="s">
        <v>1766</v>
      </c>
      <c r="B96" t="s">
        <v>11164</v>
      </c>
      <c r="F96" t="s">
        <v>9462</v>
      </c>
      <c r="G96" t="s">
        <v>13195</v>
      </c>
      <c r="I96" t="s">
        <v>3173</v>
      </c>
      <c r="J96"/>
      <c r="L96" s="3">
        <v>10</v>
      </c>
      <c r="M96" s="46">
        <f t="shared" si="5"/>
        <v>505.8284210526316</v>
      </c>
      <c r="O96">
        <f t="shared" si="6"/>
        <v>0</v>
      </c>
      <c r="P96" s="2">
        <v>60</v>
      </c>
      <c r="Q96" s="41">
        <f t="shared" si="9"/>
        <v>533.92999999999995</v>
      </c>
      <c r="R96">
        <v>5</v>
      </c>
      <c r="V96">
        <v>14950</v>
      </c>
      <c r="AD96">
        <f t="shared" si="8"/>
        <v>14950</v>
      </c>
      <c r="AF96"/>
    </row>
    <row r="97" spans="1:32" ht="24" customHeight="1">
      <c r="A97" t="s">
        <v>1766</v>
      </c>
      <c r="B97" t="s">
        <v>25358</v>
      </c>
      <c r="F97" t="s">
        <v>12178</v>
      </c>
      <c r="G97" t="s">
        <v>25359</v>
      </c>
      <c r="J97"/>
      <c r="L97" s="3">
        <v>10</v>
      </c>
      <c r="M97" s="3">
        <f t="shared" si="5"/>
        <v>513.96300000000008</v>
      </c>
      <c r="O97">
        <f t="shared" si="6"/>
        <v>0</v>
      </c>
      <c r="P97" s="2">
        <v>60</v>
      </c>
      <c r="Q97" s="41">
        <f t="shared" si="9"/>
        <v>571.07000000000005</v>
      </c>
      <c r="W97">
        <v>15990</v>
      </c>
      <c r="AD97">
        <f t="shared" si="8"/>
        <v>15990</v>
      </c>
      <c r="AF97"/>
    </row>
    <row r="98" spans="1:32" ht="24" customHeight="1">
      <c r="A98" t="s">
        <v>1766</v>
      </c>
      <c r="B98" t="s">
        <v>1771</v>
      </c>
      <c r="F98" t="s">
        <v>1765</v>
      </c>
      <c r="G98" t="s">
        <v>12796</v>
      </c>
      <c r="I98" t="s">
        <v>3173</v>
      </c>
      <c r="J98"/>
      <c r="L98" s="3">
        <v>10</v>
      </c>
      <c r="M98" s="3">
        <f t="shared" si="5"/>
        <v>591.11099999999999</v>
      </c>
      <c r="O98">
        <f t="shared" si="6"/>
        <v>0</v>
      </c>
      <c r="P98" s="2">
        <v>60</v>
      </c>
      <c r="Q98" s="41">
        <f t="shared" si="9"/>
        <v>656.79</v>
      </c>
      <c r="W98">
        <v>18390</v>
      </c>
      <c r="AD98">
        <f t="shared" si="8"/>
        <v>18390</v>
      </c>
      <c r="AF98"/>
    </row>
    <row r="99" spans="1:32" ht="24" customHeight="1">
      <c r="A99" t="s">
        <v>1766</v>
      </c>
      <c r="B99" t="s">
        <v>1772</v>
      </c>
      <c r="F99" t="s">
        <v>1765</v>
      </c>
      <c r="G99" t="s">
        <v>6475</v>
      </c>
      <c r="I99" t="s">
        <v>3173</v>
      </c>
      <c r="J99"/>
      <c r="K99" s="48"/>
      <c r="L99" s="3">
        <v>19.5</v>
      </c>
      <c r="M99" s="46">
        <f t="shared" si="5"/>
        <v>626.45904999999993</v>
      </c>
      <c r="N99" s="46"/>
      <c r="O99">
        <f t="shared" si="6"/>
        <v>0</v>
      </c>
      <c r="P99" s="2">
        <v>1</v>
      </c>
      <c r="Q99" s="41">
        <f t="shared" si="9"/>
        <v>778.21</v>
      </c>
      <c r="W99">
        <v>21790</v>
      </c>
      <c r="AD99">
        <f t="shared" si="8"/>
        <v>21790</v>
      </c>
    </row>
    <row r="100" spans="1:32" ht="24" customHeight="1">
      <c r="A100" t="s">
        <v>1766</v>
      </c>
      <c r="B100" t="s">
        <v>6074</v>
      </c>
      <c r="F100" t="s">
        <v>1765</v>
      </c>
      <c r="G100" t="s">
        <v>6474</v>
      </c>
      <c r="I100" t="s">
        <v>3173</v>
      </c>
      <c r="L100" s="3">
        <v>10</v>
      </c>
      <c r="M100" s="3">
        <f t="shared" si="5"/>
        <v>398.25</v>
      </c>
      <c r="O100">
        <f t="shared" si="6"/>
        <v>0</v>
      </c>
      <c r="P100" s="2">
        <v>1</v>
      </c>
      <c r="Q100" s="41">
        <f t="shared" si="9"/>
        <v>442.5</v>
      </c>
      <c r="W100">
        <v>12390</v>
      </c>
      <c r="AD100">
        <f t="shared" si="8"/>
        <v>12390</v>
      </c>
      <c r="AF100"/>
    </row>
    <row r="101" spans="1:32" ht="24" customHeight="1">
      <c r="A101" t="s">
        <v>1766</v>
      </c>
      <c r="B101" t="s">
        <v>1773</v>
      </c>
      <c r="F101" t="s">
        <v>1765</v>
      </c>
      <c r="G101" t="s">
        <v>6476</v>
      </c>
      <c r="I101" t="s">
        <v>3173</v>
      </c>
      <c r="J101"/>
      <c r="L101" s="3">
        <v>11</v>
      </c>
      <c r="M101" s="3">
        <f t="shared" si="5"/>
        <v>822.92960000000005</v>
      </c>
      <c r="O101">
        <f t="shared" si="6"/>
        <v>0</v>
      </c>
      <c r="P101" s="2">
        <v>1</v>
      </c>
      <c r="Q101" s="41">
        <f t="shared" si="9"/>
        <v>924.64</v>
      </c>
      <c r="W101">
        <v>25890</v>
      </c>
      <c r="AD101">
        <f t="shared" si="8"/>
        <v>25890</v>
      </c>
    </row>
    <row r="102" spans="1:32" ht="24" customHeight="1">
      <c r="A102" t="s">
        <v>1766</v>
      </c>
      <c r="B102" t="s">
        <v>1774</v>
      </c>
      <c r="F102" t="s">
        <v>1765</v>
      </c>
      <c r="G102" t="s">
        <v>6478</v>
      </c>
      <c r="I102" t="s">
        <v>3173</v>
      </c>
      <c r="J102"/>
      <c r="L102" s="3">
        <v>10</v>
      </c>
      <c r="M102" s="46">
        <f t="shared" si="5"/>
        <v>755.03699999999992</v>
      </c>
      <c r="N102" s="46"/>
      <c r="O102">
        <f t="shared" si="6"/>
        <v>0</v>
      </c>
      <c r="P102" s="2">
        <v>60</v>
      </c>
      <c r="Q102" s="41">
        <f t="shared" si="9"/>
        <v>838.93</v>
      </c>
      <c r="W102">
        <v>23490</v>
      </c>
      <c r="AD102">
        <f t="shared" si="8"/>
        <v>23490</v>
      </c>
    </row>
    <row r="103" spans="1:32" ht="24" customHeight="1">
      <c r="A103" t="s">
        <v>1766</v>
      </c>
      <c r="B103" t="s">
        <v>6075</v>
      </c>
      <c r="F103" t="s">
        <v>1765</v>
      </c>
      <c r="G103" t="s">
        <v>6477</v>
      </c>
      <c r="I103" t="s">
        <v>3173</v>
      </c>
      <c r="L103" s="3">
        <v>10</v>
      </c>
      <c r="M103" s="3">
        <f t="shared" si="5"/>
        <v>416.25</v>
      </c>
      <c r="O103">
        <f t="shared" si="6"/>
        <v>0</v>
      </c>
      <c r="P103" s="2">
        <v>1</v>
      </c>
      <c r="Q103" s="41">
        <f t="shared" si="9"/>
        <v>462.5</v>
      </c>
      <c r="W103">
        <v>12950</v>
      </c>
      <c r="AD103">
        <f t="shared" si="8"/>
        <v>12950</v>
      </c>
    </row>
    <row r="104" spans="1:32" ht="24" customHeight="1">
      <c r="A104" t="s">
        <v>1766</v>
      </c>
      <c r="B104" t="s">
        <v>1775</v>
      </c>
      <c r="F104" t="s">
        <v>1765</v>
      </c>
      <c r="G104" t="s">
        <v>6479</v>
      </c>
      <c r="I104" t="s">
        <v>3173</v>
      </c>
      <c r="J104"/>
      <c r="K104" s="48"/>
      <c r="L104" s="3">
        <v>10</v>
      </c>
      <c r="M104" s="3">
        <f t="shared" si="5"/>
        <v>944.67600000000016</v>
      </c>
      <c r="O104">
        <f t="shared" si="6"/>
        <v>0</v>
      </c>
      <c r="P104" s="2">
        <v>1</v>
      </c>
      <c r="Q104" s="41">
        <f t="shared" si="9"/>
        <v>1049.6400000000001</v>
      </c>
      <c r="W104">
        <v>29390</v>
      </c>
      <c r="AD104">
        <f t="shared" si="8"/>
        <v>29390</v>
      </c>
      <c r="AF104"/>
    </row>
    <row r="105" spans="1:32" ht="24" customHeight="1">
      <c r="A105" t="s">
        <v>1766</v>
      </c>
      <c r="B105" t="s">
        <v>6076</v>
      </c>
      <c r="F105" t="s">
        <v>1765</v>
      </c>
      <c r="G105" t="s">
        <v>11481</v>
      </c>
      <c r="J105"/>
      <c r="L105" s="3">
        <v>10</v>
      </c>
      <c r="M105" s="46">
        <f t="shared" si="5"/>
        <v>526.82400000000007</v>
      </c>
      <c r="N105" s="46"/>
      <c r="O105">
        <f t="shared" si="6"/>
        <v>0</v>
      </c>
      <c r="P105" s="2">
        <v>60</v>
      </c>
      <c r="Q105" s="41">
        <f t="shared" si="9"/>
        <v>585.36</v>
      </c>
      <c r="W105">
        <v>16390</v>
      </c>
      <c r="AD105">
        <f t="shared" si="8"/>
        <v>16390</v>
      </c>
    </row>
    <row r="106" spans="1:32" ht="24" customHeight="1">
      <c r="A106" t="s">
        <v>1766</v>
      </c>
      <c r="B106" t="s">
        <v>1776</v>
      </c>
      <c r="F106" t="s">
        <v>1765</v>
      </c>
      <c r="G106" t="s">
        <v>11482</v>
      </c>
      <c r="I106" t="s">
        <v>3173</v>
      </c>
      <c r="J106"/>
      <c r="L106" s="3">
        <v>10</v>
      </c>
      <c r="M106" s="3">
        <f t="shared" si="5"/>
        <v>1021.824</v>
      </c>
      <c r="O106">
        <f t="shared" si="6"/>
        <v>0</v>
      </c>
      <c r="P106" s="2">
        <v>60</v>
      </c>
      <c r="Q106" s="41">
        <f t="shared" si="9"/>
        <v>1135.3599999999999</v>
      </c>
      <c r="W106">
        <v>31790</v>
      </c>
      <c r="AD106">
        <f t="shared" si="8"/>
        <v>31790</v>
      </c>
      <c r="AF106"/>
    </row>
    <row r="107" spans="1:32" ht="24" customHeight="1">
      <c r="A107" t="s">
        <v>1766</v>
      </c>
      <c r="B107" t="s">
        <v>9461</v>
      </c>
      <c r="F107" t="s">
        <v>9462</v>
      </c>
      <c r="G107" t="s">
        <v>11483</v>
      </c>
      <c r="J107"/>
      <c r="L107" s="3">
        <v>10</v>
      </c>
      <c r="M107" s="3">
        <f t="shared" si="5"/>
        <v>1018.611</v>
      </c>
      <c r="O107">
        <f t="shared" si="6"/>
        <v>0</v>
      </c>
      <c r="P107" s="2">
        <v>60</v>
      </c>
      <c r="Q107" s="41">
        <f t="shared" si="9"/>
        <v>1131.79</v>
      </c>
      <c r="W107">
        <v>31690</v>
      </c>
      <c r="AD107">
        <f t="shared" si="8"/>
        <v>31690</v>
      </c>
      <c r="AF107"/>
    </row>
    <row r="108" spans="1:32" ht="24" customHeight="1">
      <c r="A108" t="s">
        <v>1766</v>
      </c>
      <c r="B108" t="s">
        <v>6077</v>
      </c>
      <c r="F108" t="s">
        <v>1765</v>
      </c>
      <c r="G108" t="s">
        <v>13196</v>
      </c>
      <c r="J108"/>
      <c r="L108" s="3">
        <v>17</v>
      </c>
      <c r="M108" s="46">
        <f t="shared" si="5"/>
        <v>503.63569999999993</v>
      </c>
      <c r="N108" s="46"/>
      <c r="O108">
        <f t="shared" si="6"/>
        <v>0</v>
      </c>
      <c r="P108" s="2">
        <v>60</v>
      </c>
      <c r="Q108" s="41">
        <f t="shared" si="9"/>
        <v>606.79</v>
      </c>
      <c r="W108">
        <v>16990</v>
      </c>
      <c r="AD108">
        <f t="shared" si="8"/>
        <v>16990</v>
      </c>
      <c r="AF108"/>
    </row>
    <row r="109" spans="1:32" ht="24" customHeight="1">
      <c r="A109" t="s">
        <v>1766</v>
      </c>
      <c r="B109" t="s">
        <v>1777</v>
      </c>
      <c r="F109" t="s">
        <v>1765</v>
      </c>
      <c r="G109" t="s">
        <v>12797</v>
      </c>
      <c r="I109" t="s">
        <v>3173</v>
      </c>
      <c r="J109"/>
      <c r="L109" s="3">
        <v>10</v>
      </c>
      <c r="M109" s="3">
        <f t="shared" si="5"/>
        <v>1092.537</v>
      </c>
      <c r="O109">
        <f t="shared" si="6"/>
        <v>0</v>
      </c>
      <c r="P109" s="2">
        <v>60</v>
      </c>
      <c r="Q109" s="41">
        <f t="shared" si="9"/>
        <v>1213.93</v>
      </c>
      <c r="W109">
        <v>33990</v>
      </c>
      <c r="AD109">
        <f t="shared" si="8"/>
        <v>33990</v>
      </c>
      <c r="AF109"/>
    </row>
    <row r="110" spans="1:32" ht="24" customHeight="1">
      <c r="A110" t="s">
        <v>1766</v>
      </c>
      <c r="B110" t="s">
        <v>2064</v>
      </c>
      <c r="D110">
        <v>1</v>
      </c>
      <c r="F110" t="s">
        <v>2041</v>
      </c>
      <c r="G110" t="s">
        <v>6514</v>
      </c>
      <c r="J110"/>
      <c r="L110" s="3">
        <v>10</v>
      </c>
      <c r="M110" s="3">
        <f t="shared" si="5"/>
        <v>2063.25</v>
      </c>
      <c r="O110">
        <f t="shared" si="6"/>
        <v>0</v>
      </c>
      <c r="P110" s="2">
        <v>60</v>
      </c>
      <c r="Q110" s="41">
        <f t="shared" si="9"/>
        <v>2292.5</v>
      </c>
      <c r="W110">
        <v>64190</v>
      </c>
      <c r="AD110">
        <f t="shared" si="8"/>
        <v>64190</v>
      </c>
      <c r="AF110"/>
    </row>
    <row r="111" spans="1:32" ht="24" customHeight="1">
      <c r="A111" t="s">
        <v>1766</v>
      </c>
      <c r="B111" t="s">
        <v>2066</v>
      </c>
      <c r="D111">
        <v>1</v>
      </c>
      <c r="F111" t="s">
        <v>2041</v>
      </c>
      <c r="G111" t="s">
        <v>6516</v>
      </c>
      <c r="J111"/>
      <c r="L111" s="3">
        <v>10</v>
      </c>
      <c r="M111" s="3">
        <f t="shared" si="5"/>
        <v>3438.9630000000002</v>
      </c>
      <c r="O111">
        <f t="shared" si="6"/>
        <v>0</v>
      </c>
      <c r="P111" s="2">
        <v>60</v>
      </c>
      <c r="Q111" s="41">
        <f t="shared" si="9"/>
        <v>3821.07</v>
      </c>
      <c r="W111">
        <v>106990</v>
      </c>
      <c r="AD111">
        <f t="shared" si="8"/>
        <v>106990</v>
      </c>
      <c r="AF111"/>
    </row>
    <row r="112" spans="1:32" ht="24" customHeight="1">
      <c r="A112" t="s">
        <v>1766</v>
      </c>
      <c r="B112" t="s">
        <v>2065</v>
      </c>
      <c r="D112">
        <v>1</v>
      </c>
      <c r="F112" t="s">
        <v>2041</v>
      </c>
      <c r="G112" t="s">
        <v>6515</v>
      </c>
      <c r="J112"/>
      <c r="L112" s="3">
        <v>10</v>
      </c>
      <c r="M112" s="3">
        <f t="shared" si="5"/>
        <v>2669.1390000000001</v>
      </c>
      <c r="O112">
        <f t="shared" si="6"/>
        <v>0</v>
      </c>
      <c r="P112" s="2">
        <v>60</v>
      </c>
      <c r="Q112" s="41">
        <f t="shared" si="9"/>
        <v>2965.71</v>
      </c>
      <c r="W112">
        <v>83040</v>
      </c>
      <c r="AD112">
        <f t="shared" si="8"/>
        <v>83040</v>
      </c>
      <c r="AF112"/>
    </row>
    <row r="113" spans="1:32" ht="24" customHeight="1">
      <c r="A113" t="s">
        <v>1766</v>
      </c>
      <c r="B113" t="s">
        <v>2055</v>
      </c>
      <c r="D113">
        <v>1</v>
      </c>
      <c r="F113" t="s">
        <v>2041</v>
      </c>
      <c r="G113" t="s">
        <v>11484</v>
      </c>
      <c r="J113"/>
      <c r="L113" s="3">
        <v>10</v>
      </c>
      <c r="M113" s="3">
        <f t="shared" si="5"/>
        <v>1083.537</v>
      </c>
      <c r="O113">
        <f t="shared" si="6"/>
        <v>0</v>
      </c>
      <c r="P113" s="2">
        <v>60</v>
      </c>
      <c r="Q113" s="41">
        <f t="shared" si="9"/>
        <v>1203.93</v>
      </c>
      <c r="W113">
        <v>33710</v>
      </c>
      <c r="AD113">
        <f t="shared" si="8"/>
        <v>33710</v>
      </c>
      <c r="AF113"/>
    </row>
    <row r="114" spans="1:32" ht="24" customHeight="1">
      <c r="A114" t="s">
        <v>1766</v>
      </c>
      <c r="B114" t="s">
        <v>2056</v>
      </c>
      <c r="D114">
        <v>1</v>
      </c>
      <c r="F114" t="s">
        <v>2041</v>
      </c>
      <c r="G114" t="s">
        <v>11485</v>
      </c>
      <c r="J114"/>
      <c r="L114" s="3">
        <v>10</v>
      </c>
      <c r="M114" s="3">
        <f t="shared" si="5"/>
        <v>877.17600000000004</v>
      </c>
      <c r="O114">
        <f t="shared" si="6"/>
        <v>0</v>
      </c>
      <c r="P114" s="2">
        <v>60</v>
      </c>
      <c r="Q114" s="41">
        <f t="shared" si="9"/>
        <v>974.64</v>
      </c>
      <c r="W114">
        <v>27290</v>
      </c>
      <c r="AD114">
        <f t="shared" si="8"/>
        <v>27290</v>
      </c>
      <c r="AF114"/>
    </row>
    <row r="115" spans="1:32" ht="24" customHeight="1">
      <c r="A115" t="s">
        <v>1766</v>
      </c>
      <c r="B115" t="s">
        <v>2057</v>
      </c>
      <c r="D115">
        <v>1</v>
      </c>
      <c r="F115" t="s">
        <v>2041</v>
      </c>
      <c r="G115" t="s">
        <v>11486</v>
      </c>
      <c r="J115"/>
      <c r="L115" s="3">
        <v>10</v>
      </c>
      <c r="M115" s="3">
        <f t="shared" si="5"/>
        <v>791.03699999999992</v>
      </c>
      <c r="O115">
        <f t="shared" si="6"/>
        <v>0</v>
      </c>
      <c r="P115" s="2">
        <v>60</v>
      </c>
      <c r="Q115" s="41">
        <f t="shared" si="9"/>
        <v>878.93</v>
      </c>
      <c r="W115">
        <v>24610</v>
      </c>
      <c r="AD115">
        <f t="shared" si="8"/>
        <v>24610</v>
      </c>
      <c r="AF115"/>
    </row>
    <row r="116" spans="1:32" ht="24" customHeight="1">
      <c r="A116" t="s">
        <v>1766</v>
      </c>
      <c r="B116" t="s">
        <v>6097</v>
      </c>
      <c r="D116">
        <v>1</v>
      </c>
      <c r="F116" t="s">
        <v>2041</v>
      </c>
      <c r="G116" t="s">
        <v>8662</v>
      </c>
      <c r="J116"/>
      <c r="L116" s="3">
        <v>10</v>
      </c>
      <c r="M116" s="3">
        <f t="shared" si="5"/>
        <v>1114.3890000000001</v>
      </c>
      <c r="O116">
        <f t="shared" si="6"/>
        <v>0</v>
      </c>
      <c r="P116" s="2">
        <v>60</v>
      </c>
      <c r="Q116" s="41">
        <f t="shared" si="9"/>
        <v>1238.21</v>
      </c>
      <c r="W116">
        <v>34670</v>
      </c>
      <c r="AD116">
        <f t="shared" si="8"/>
        <v>34670</v>
      </c>
      <c r="AF116"/>
    </row>
    <row r="117" spans="1:32" ht="24" customHeight="1">
      <c r="A117" t="s">
        <v>1766</v>
      </c>
      <c r="B117" t="s">
        <v>2058</v>
      </c>
      <c r="D117">
        <v>1</v>
      </c>
      <c r="F117" t="s">
        <v>2041</v>
      </c>
      <c r="G117" t="s">
        <v>11487</v>
      </c>
      <c r="J117"/>
      <c r="L117" s="3">
        <v>10</v>
      </c>
      <c r="M117" s="3">
        <f t="shared" si="5"/>
        <v>890.67600000000004</v>
      </c>
      <c r="O117">
        <f t="shared" si="6"/>
        <v>0</v>
      </c>
      <c r="P117" s="2">
        <v>60</v>
      </c>
      <c r="Q117" s="41">
        <f t="shared" si="9"/>
        <v>989.64</v>
      </c>
      <c r="W117">
        <v>27710</v>
      </c>
      <c r="AD117">
        <f t="shared" si="8"/>
        <v>27710</v>
      </c>
      <c r="AF117"/>
    </row>
    <row r="118" spans="1:32" ht="24" customHeight="1">
      <c r="A118" t="s">
        <v>1766</v>
      </c>
      <c r="B118" t="s">
        <v>2059</v>
      </c>
      <c r="D118">
        <v>1</v>
      </c>
      <c r="F118" t="s">
        <v>2041</v>
      </c>
      <c r="G118" t="s">
        <v>11488</v>
      </c>
      <c r="J118"/>
      <c r="L118" s="3">
        <v>10</v>
      </c>
      <c r="M118" s="3">
        <f t="shared" si="5"/>
        <v>612</v>
      </c>
      <c r="O118">
        <f t="shared" si="6"/>
        <v>0</v>
      </c>
      <c r="P118" s="2">
        <v>60</v>
      </c>
      <c r="Q118" s="41">
        <f t="shared" si="9"/>
        <v>680</v>
      </c>
      <c r="W118">
        <v>19040</v>
      </c>
      <c r="AD118">
        <f t="shared" si="8"/>
        <v>19040</v>
      </c>
      <c r="AF118"/>
    </row>
    <row r="119" spans="1:32" ht="24" customHeight="1">
      <c r="A119" t="s">
        <v>1766</v>
      </c>
      <c r="B119" t="s">
        <v>2060</v>
      </c>
      <c r="D119">
        <v>1</v>
      </c>
      <c r="F119" t="s">
        <v>2041</v>
      </c>
      <c r="G119" t="s">
        <v>11489</v>
      </c>
      <c r="J119"/>
      <c r="L119" s="3">
        <v>10</v>
      </c>
      <c r="M119" s="3">
        <f t="shared" si="5"/>
        <v>517.82400000000007</v>
      </c>
      <c r="O119">
        <f t="shared" si="6"/>
        <v>0</v>
      </c>
      <c r="P119" s="2">
        <v>60</v>
      </c>
      <c r="Q119" s="41">
        <f t="shared" si="9"/>
        <v>575.36</v>
      </c>
      <c r="W119">
        <v>16110</v>
      </c>
      <c r="AD119">
        <f t="shared" si="8"/>
        <v>16110</v>
      </c>
      <c r="AF119"/>
    </row>
    <row r="120" spans="1:32" ht="24" customHeight="1">
      <c r="A120" t="s">
        <v>1766</v>
      </c>
      <c r="B120" t="s">
        <v>2061</v>
      </c>
      <c r="D120">
        <v>1</v>
      </c>
      <c r="F120" t="s">
        <v>2041</v>
      </c>
      <c r="G120" t="s">
        <v>11490</v>
      </c>
      <c r="J120"/>
      <c r="L120" s="3">
        <v>10</v>
      </c>
      <c r="M120" s="3">
        <f t="shared" si="5"/>
        <v>1242.6390000000001</v>
      </c>
      <c r="O120">
        <f t="shared" si="6"/>
        <v>0</v>
      </c>
      <c r="P120" s="2">
        <v>60</v>
      </c>
      <c r="Q120" s="41">
        <f t="shared" si="9"/>
        <v>1380.71</v>
      </c>
      <c r="W120">
        <v>38660</v>
      </c>
      <c r="AD120">
        <f t="shared" si="8"/>
        <v>38660</v>
      </c>
      <c r="AF120"/>
    </row>
    <row r="121" spans="1:32" ht="24" customHeight="1">
      <c r="A121" t="s">
        <v>1766</v>
      </c>
      <c r="B121" t="s">
        <v>2062</v>
      </c>
      <c r="D121">
        <v>1</v>
      </c>
      <c r="F121" t="s">
        <v>2041</v>
      </c>
      <c r="G121" t="s">
        <v>11491</v>
      </c>
      <c r="J121"/>
      <c r="L121" s="3">
        <v>10</v>
      </c>
      <c r="M121" s="3">
        <f t="shared" si="5"/>
        <v>1089</v>
      </c>
      <c r="O121">
        <f t="shared" si="6"/>
        <v>0</v>
      </c>
      <c r="P121" s="2">
        <v>60</v>
      </c>
      <c r="Q121" s="41">
        <f t="shared" si="9"/>
        <v>1210</v>
      </c>
      <c r="W121">
        <v>33880</v>
      </c>
      <c r="AD121">
        <f t="shared" si="8"/>
        <v>33880</v>
      </c>
      <c r="AF121"/>
    </row>
    <row r="122" spans="1:32" ht="24" customHeight="1">
      <c r="A122" t="s">
        <v>1766</v>
      </c>
      <c r="B122" t="s">
        <v>2063</v>
      </c>
      <c r="D122">
        <v>1</v>
      </c>
      <c r="F122" t="s">
        <v>2041</v>
      </c>
      <c r="G122" t="s">
        <v>11492</v>
      </c>
      <c r="J122"/>
      <c r="L122" s="3">
        <v>10</v>
      </c>
      <c r="M122" s="3">
        <f t="shared" si="5"/>
        <v>929.57399999999996</v>
      </c>
      <c r="O122">
        <f t="shared" si="6"/>
        <v>0</v>
      </c>
      <c r="P122" s="2">
        <v>60</v>
      </c>
      <c r="Q122" s="41">
        <f t="shared" si="9"/>
        <v>1032.8599999999999</v>
      </c>
      <c r="W122">
        <v>28920</v>
      </c>
      <c r="AD122">
        <f t="shared" si="8"/>
        <v>28920</v>
      </c>
      <c r="AF122"/>
    </row>
    <row r="123" spans="1:32" ht="24" customHeight="1">
      <c r="A123" t="s">
        <v>1766</v>
      </c>
      <c r="B123" t="s">
        <v>25819</v>
      </c>
      <c r="E123" t="s">
        <v>9466</v>
      </c>
      <c r="F123" t="s">
        <v>26465</v>
      </c>
      <c r="G123" t="s">
        <v>25845</v>
      </c>
      <c r="J123"/>
      <c r="L123" s="3">
        <v>15</v>
      </c>
      <c r="M123" s="46">
        <f t="shared" si="5"/>
        <v>288.09050000000002</v>
      </c>
      <c r="N123" s="46"/>
      <c r="O123">
        <f t="shared" si="6"/>
        <v>0</v>
      </c>
      <c r="P123" s="2">
        <v>1</v>
      </c>
      <c r="Q123" s="41">
        <f t="shared" si="9"/>
        <v>338.93</v>
      </c>
      <c r="W123">
        <v>9490</v>
      </c>
      <c r="AD123">
        <f t="shared" si="8"/>
        <v>9490</v>
      </c>
    </row>
    <row r="124" spans="1:32" ht="24" customHeight="1">
      <c r="A124" t="s">
        <v>1766</v>
      </c>
      <c r="B124" t="s">
        <v>12192</v>
      </c>
      <c r="F124" t="s">
        <v>12193</v>
      </c>
      <c r="G124" t="s">
        <v>12224</v>
      </c>
      <c r="I124" t="s">
        <v>3170</v>
      </c>
      <c r="J124"/>
      <c r="L124" s="3">
        <v>10</v>
      </c>
      <c r="M124" s="3">
        <f t="shared" si="5"/>
        <v>867.53699999999992</v>
      </c>
      <c r="O124">
        <f t="shared" si="6"/>
        <v>0</v>
      </c>
      <c r="P124" s="2">
        <v>60</v>
      </c>
      <c r="Q124" s="41">
        <f t="shared" si="9"/>
        <v>963.93</v>
      </c>
      <c r="W124">
        <v>26990</v>
      </c>
      <c r="AD124">
        <f t="shared" si="8"/>
        <v>26990</v>
      </c>
      <c r="AF124"/>
    </row>
    <row r="125" spans="1:32" ht="24" customHeight="1">
      <c r="A125" t="s">
        <v>1766</v>
      </c>
      <c r="B125" t="s">
        <v>26511</v>
      </c>
      <c r="E125" t="s">
        <v>26517</v>
      </c>
      <c r="J125"/>
      <c r="L125" s="3">
        <v>10</v>
      </c>
      <c r="M125" s="3">
        <f t="shared" si="5"/>
        <v>147.53700000000001</v>
      </c>
      <c r="O125">
        <f t="shared" si="6"/>
        <v>0</v>
      </c>
      <c r="P125" s="2">
        <v>60</v>
      </c>
      <c r="Q125" s="41">
        <f t="shared" si="9"/>
        <v>163.93</v>
      </c>
      <c r="W125">
        <v>4590</v>
      </c>
      <c r="AD125">
        <f t="shared" si="8"/>
        <v>4590</v>
      </c>
      <c r="AF125"/>
    </row>
    <row r="126" spans="1:32" ht="24" customHeight="1">
      <c r="A126" t="s">
        <v>1766</v>
      </c>
      <c r="B126" t="s">
        <v>12194</v>
      </c>
      <c r="F126" t="s">
        <v>12195</v>
      </c>
      <c r="G126" t="s">
        <v>12225</v>
      </c>
      <c r="I126" t="s">
        <v>3176</v>
      </c>
      <c r="J126"/>
      <c r="L126" s="3">
        <v>10</v>
      </c>
      <c r="M126" s="3">
        <f t="shared" si="5"/>
        <v>753.75</v>
      </c>
      <c r="O126">
        <f t="shared" si="6"/>
        <v>0</v>
      </c>
      <c r="P126" s="2">
        <v>60</v>
      </c>
      <c r="Q126" s="41">
        <f t="shared" si="9"/>
        <v>837.5</v>
      </c>
      <c r="W126">
        <v>23450</v>
      </c>
      <c r="AD126">
        <f t="shared" si="8"/>
        <v>23450</v>
      </c>
      <c r="AF126"/>
    </row>
    <row r="127" spans="1:32" ht="24" customHeight="1">
      <c r="A127" t="s">
        <v>1766</v>
      </c>
      <c r="B127" t="s">
        <v>6087</v>
      </c>
      <c r="F127" t="s">
        <v>1768</v>
      </c>
      <c r="G127" t="s">
        <v>6488</v>
      </c>
      <c r="J127"/>
      <c r="L127" s="3">
        <v>10</v>
      </c>
      <c r="M127" s="3">
        <f t="shared" si="5"/>
        <v>722.88900000000001</v>
      </c>
      <c r="O127">
        <f t="shared" si="6"/>
        <v>0</v>
      </c>
      <c r="P127" s="2">
        <v>60</v>
      </c>
      <c r="Q127" s="41">
        <f t="shared" si="9"/>
        <v>803.21</v>
      </c>
      <c r="W127">
        <v>22490</v>
      </c>
      <c r="AD127">
        <f t="shared" si="8"/>
        <v>22490</v>
      </c>
      <c r="AF127"/>
    </row>
    <row r="128" spans="1:32" ht="24" customHeight="1">
      <c r="A128" t="s">
        <v>1766</v>
      </c>
      <c r="B128" t="s">
        <v>26471</v>
      </c>
      <c r="E128" t="s">
        <v>9462</v>
      </c>
      <c r="F128" t="s">
        <v>26470</v>
      </c>
      <c r="G128" t="s">
        <v>26469</v>
      </c>
      <c r="J128"/>
      <c r="L128" s="3">
        <v>10</v>
      </c>
      <c r="M128" s="3">
        <f t="shared" si="5"/>
        <v>446.46300000000002</v>
      </c>
      <c r="O128">
        <f t="shared" si="6"/>
        <v>0</v>
      </c>
      <c r="P128" s="2">
        <v>60</v>
      </c>
      <c r="Q128" s="41">
        <f t="shared" si="9"/>
        <v>496.07</v>
      </c>
      <c r="W128">
        <v>13890</v>
      </c>
      <c r="AD128">
        <f t="shared" si="8"/>
        <v>13890</v>
      </c>
      <c r="AF128"/>
    </row>
    <row r="129" spans="1:32" ht="24" customHeight="1">
      <c r="A129" t="s">
        <v>1766</v>
      </c>
      <c r="B129" t="s">
        <v>9027</v>
      </c>
      <c r="F129" t="s">
        <v>1765</v>
      </c>
      <c r="G129" t="s">
        <v>8663</v>
      </c>
      <c r="I129" t="s">
        <v>3173</v>
      </c>
      <c r="J129"/>
      <c r="L129" s="3">
        <v>10</v>
      </c>
      <c r="M129" s="3">
        <f t="shared" si="5"/>
        <v>395.03700000000003</v>
      </c>
      <c r="O129">
        <f t="shared" si="6"/>
        <v>0</v>
      </c>
      <c r="P129" s="2">
        <v>60</v>
      </c>
      <c r="Q129" s="41">
        <f t="shared" si="9"/>
        <v>438.93</v>
      </c>
      <c r="W129">
        <v>12290</v>
      </c>
      <c r="AD129">
        <f t="shared" si="8"/>
        <v>12290</v>
      </c>
      <c r="AF129"/>
    </row>
    <row r="130" spans="1:32" ht="24" customHeight="1">
      <c r="A130" t="s">
        <v>1766</v>
      </c>
      <c r="B130" t="s">
        <v>9463</v>
      </c>
      <c r="F130" t="s">
        <v>9462</v>
      </c>
      <c r="G130" t="s">
        <v>9464</v>
      </c>
      <c r="I130" t="s">
        <v>3173</v>
      </c>
      <c r="J130"/>
      <c r="L130" s="3">
        <v>10</v>
      </c>
      <c r="M130" s="3">
        <f t="shared" si="5"/>
        <v>755.03699999999992</v>
      </c>
      <c r="O130">
        <f t="shared" si="6"/>
        <v>0</v>
      </c>
      <c r="P130" s="2">
        <v>60</v>
      </c>
      <c r="Q130" s="41">
        <f t="shared" si="9"/>
        <v>838.93</v>
      </c>
      <c r="W130">
        <v>23490</v>
      </c>
      <c r="AD130">
        <f t="shared" si="8"/>
        <v>23490</v>
      </c>
      <c r="AF130"/>
    </row>
    <row r="131" spans="1:32" ht="24" customHeight="1">
      <c r="A131" t="s">
        <v>1766</v>
      </c>
      <c r="B131" t="s">
        <v>12182</v>
      </c>
      <c r="F131" t="s">
        <v>12179</v>
      </c>
      <c r="G131" t="s">
        <v>12219</v>
      </c>
      <c r="I131" t="s">
        <v>3173</v>
      </c>
      <c r="J131"/>
      <c r="L131" s="3">
        <v>10</v>
      </c>
      <c r="M131" s="3">
        <f t="shared" ref="M131:M194" si="10">Q131/((100-R131)/100)*(1-L131/100)</f>
        <v>491.46300000000008</v>
      </c>
      <c r="O131">
        <f t="shared" ref="O131:O194" si="11">M131*N131</f>
        <v>0</v>
      </c>
      <c r="P131" s="2">
        <v>60</v>
      </c>
      <c r="Q131" s="41">
        <f t="shared" si="9"/>
        <v>546.07000000000005</v>
      </c>
      <c r="W131">
        <v>15290</v>
      </c>
      <c r="AD131">
        <f t="shared" si="8"/>
        <v>15290</v>
      </c>
      <c r="AF131"/>
    </row>
    <row r="132" spans="1:32" ht="24" customHeight="1">
      <c r="A132" t="s">
        <v>1766</v>
      </c>
      <c r="B132" t="s">
        <v>25360</v>
      </c>
      <c r="F132" t="s">
        <v>12179</v>
      </c>
      <c r="G132" t="s">
        <v>25361</v>
      </c>
      <c r="J132"/>
      <c r="L132" s="3">
        <v>10</v>
      </c>
      <c r="M132" s="3">
        <f t="shared" si="10"/>
        <v>626.46300000000008</v>
      </c>
      <c r="O132">
        <f t="shared" si="11"/>
        <v>0</v>
      </c>
      <c r="P132" s="2">
        <v>60</v>
      </c>
      <c r="Q132" s="41">
        <f t="shared" si="9"/>
        <v>696.07</v>
      </c>
      <c r="W132">
        <v>19490</v>
      </c>
      <c r="AD132">
        <f t="shared" si="8"/>
        <v>19490</v>
      </c>
      <c r="AF132"/>
    </row>
    <row r="133" spans="1:32" ht="24" customHeight="1">
      <c r="A133" t="s">
        <v>1766</v>
      </c>
      <c r="B133" t="s">
        <v>1767</v>
      </c>
      <c r="F133" t="s">
        <v>1765</v>
      </c>
      <c r="G133" t="s">
        <v>8664</v>
      </c>
      <c r="I133" t="s">
        <v>3173</v>
      </c>
      <c r="J133"/>
      <c r="L133" s="3">
        <v>10</v>
      </c>
      <c r="M133" s="3">
        <f t="shared" si="10"/>
        <v>433.61100000000005</v>
      </c>
      <c r="O133">
        <f t="shared" si="11"/>
        <v>0</v>
      </c>
      <c r="P133" s="2">
        <v>60</v>
      </c>
      <c r="Q133" s="41">
        <f t="shared" si="9"/>
        <v>481.79</v>
      </c>
      <c r="W133">
        <v>13490</v>
      </c>
      <c r="AD133">
        <f t="shared" si="8"/>
        <v>13490</v>
      </c>
      <c r="AF133"/>
    </row>
    <row r="134" spans="1:32" ht="24" customHeight="1">
      <c r="A134" t="s">
        <v>1766</v>
      </c>
      <c r="B134" t="s">
        <v>1778</v>
      </c>
      <c r="F134" t="s">
        <v>1765</v>
      </c>
      <c r="G134" t="s">
        <v>12798</v>
      </c>
      <c r="I134" t="s">
        <v>3171</v>
      </c>
      <c r="J134"/>
      <c r="L134" s="3">
        <v>10</v>
      </c>
      <c r="M134" s="3">
        <f t="shared" si="10"/>
        <v>1208.25</v>
      </c>
      <c r="O134">
        <f t="shared" si="11"/>
        <v>0</v>
      </c>
      <c r="P134" s="2">
        <v>60</v>
      </c>
      <c r="Q134" s="41">
        <f t="shared" si="9"/>
        <v>1342.5</v>
      </c>
      <c r="W134">
        <v>37590</v>
      </c>
      <c r="AD134">
        <f t="shared" ref="AD134:AD197" si="12">SUM(U134:AC134)</f>
        <v>37590</v>
      </c>
      <c r="AF134"/>
    </row>
    <row r="135" spans="1:32" ht="24" customHeight="1">
      <c r="A135" t="s">
        <v>1766</v>
      </c>
      <c r="B135" t="s">
        <v>1779</v>
      </c>
      <c r="F135" t="s">
        <v>1765</v>
      </c>
      <c r="G135" t="s">
        <v>11493</v>
      </c>
      <c r="I135" t="s">
        <v>3173</v>
      </c>
      <c r="J135"/>
      <c r="L135" s="3">
        <v>10</v>
      </c>
      <c r="M135" s="46">
        <f t="shared" si="10"/>
        <v>330.75</v>
      </c>
      <c r="N135" s="46"/>
      <c r="O135">
        <f t="shared" si="11"/>
        <v>0</v>
      </c>
      <c r="P135" s="2">
        <v>60</v>
      </c>
      <c r="Q135" s="41">
        <f t="shared" si="9"/>
        <v>367.5</v>
      </c>
      <c r="W135">
        <v>10290</v>
      </c>
      <c r="AD135">
        <f t="shared" si="12"/>
        <v>10290</v>
      </c>
      <c r="AF135"/>
    </row>
    <row r="136" spans="1:32" ht="24" customHeight="1">
      <c r="A136" t="s">
        <v>1766</v>
      </c>
      <c r="B136" t="s">
        <v>1780</v>
      </c>
      <c r="F136" t="s">
        <v>1768</v>
      </c>
      <c r="G136" t="s">
        <v>6480</v>
      </c>
      <c r="I136" t="s">
        <v>3173</v>
      </c>
      <c r="J136"/>
      <c r="L136" s="3">
        <v>10</v>
      </c>
      <c r="M136" s="3">
        <f t="shared" si="10"/>
        <v>1156.8239999999998</v>
      </c>
      <c r="O136">
        <f t="shared" si="11"/>
        <v>0</v>
      </c>
      <c r="P136" s="2">
        <v>60</v>
      </c>
      <c r="Q136" s="41">
        <f t="shared" si="9"/>
        <v>1285.3599999999999</v>
      </c>
      <c r="W136">
        <v>35990</v>
      </c>
      <c r="AD136">
        <f t="shared" si="12"/>
        <v>35990</v>
      </c>
      <c r="AF136"/>
    </row>
    <row r="137" spans="1:32" ht="24" customHeight="1">
      <c r="A137" t="s">
        <v>1766</v>
      </c>
      <c r="B137" t="s">
        <v>5982</v>
      </c>
      <c r="F137" t="s">
        <v>1765</v>
      </c>
      <c r="G137" t="s">
        <v>8665</v>
      </c>
      <c r="I137" t="s">
        <v>3173</v>
      </c>
      <c r="J137"/>
      <c r="L137" s="3">
        <v>10</v>
      </c>
      <c r="M137" s="3">
        <f t="shared" si="10"/>
        <v>546.11099999999999</v>
      </c>
      <c r="O137">
        <f t="shared" si="11"/>
        <v>0</v>
      </c>
      <c r="P137" s="2">
        <v>60</v>
      </c>
      <c r="Q137" s="41">
        <f t="shared" si="9"/>
        <v>606.79</v>
      </c>
      <c r="W137">
        <v>16990</v>
      </c>
      <c r="AD137">
        <f t="shared" si="12"/>
        <v>16990</v>
      </c>
      <c r="AF137"/>
    </row>
    <row r="138" spans="1:32" ht="24" customHeight="1">
      <c r="A138" t="s">
        <v>1766</v>
      </c>
      <c r="B138" t="s">
        <v>25318</v>
      </c>
      <c r="F138" t="s">
        <v>1765</v>
      </c>
      <c r="G138" t="s">
        <v>25348</v>
      </c>
      <c r="J138"/>
      <c r="L138" s="3">
        <v>10</v>
      </c>
      <c r="M138" s="3">
        <f t="shared" si="10"/>
        <v>1115.037</v>
      </c>
      <c r="O138">
        <f t="shared" si="11"/>
        <v>0</v>
      </c>
      <c r="P138" s="2">
        <v>60</v>
      </c>
      <c r="Q138" s="41">
        <f t="shared" si="9"/>
        <v>1238.93</v>
      </c>
      <c r="W138">
        <v>34690</v>
      </c>
      <c r="AD138">
        <f t="shared" si="12"/>
        <v>34690</v>
      </c>
      <c r="AF138"/>
    </row>
    <row r="139" spans="1:32" ht="24" customHeight="1">
      <c r="A139" t="s">
        <v>1766</v>
      </c>
      <c r="B139" t="s">
        <v>12184</v>
      </c>
      <c r="F139" t="s">
        <v>12183</v>
      </c>
      <c r="G139" t="s">
        <v>12220</v>
      </c>
      <c r="I139" t="s">
        <v>3173</v>
      </c>
      <c r="J139"/>
      <c r="L139" s="3">
        <v>10</v>
      </c>
      <c r="M139" s="3">
        <f t="shared" si="10"/>
        <v>755.03699999999992</v>
      </c>
      <c r="O139">
        <f t="shared" si="11"/>
        <v>0</v>
      </c>
      <c r="P139" s="2">
        <v>60</v>
      </c>
      <c r="Q139" s="41">
        <f t="shared" si="9"/>
        <v>838.93</v>
      </c>
      <c r="W139">
        <v>23490</v>
      </c>
      <c r="AD139">
        <f t="shared" si="12"/>
        <v>23490</v>
      </c>
      <c r="AF139"/>
    </row>
    <row r="140" spans="1:32" ht="24" customHeight="1">
      <c r="A140" t="s">
        <v>1766</v>
      </c>
      <c r="B140" t="s">
        <v>6078</v>
      </c>
      <c r="F140" t="s">
        <v>1765</v>
      </c>
      <c r="G140" t="s">
        <v>8666</v>
      </c>
      <c r="I140" t="s">
        <v>3173</v>
      </c>
      <c r="L140" s="3">
        <v>15</v>
      </c>
      <c r="M140" s="3">
        <f t="shared" si="10"/>
        <v>782.90949999999998</v>
      </c>
      <c r="O140">
        <f t="shared" si="11"/>
        <v>0</v>
      </c>
      <c r="P140" s="2">
        <v>60</v>
      </c>
      <c r="Q140" s="41">
        <f t="shared" si="9"/>
        <v>921.07</v>
      </c>
      <c r="W140">
        <v>25790</v>
      </c>
      <c r="AD140">
        <f t="shared" si="12"/>
        <v>25790</v>
      </c>
      <c r="AF140"/>
    </row>
    <row r="141" spans="1:32" ht="24" customHeight="1">
      <c r="A141" t="s">
        <v>1766</v>
      </c>
      <c r="B141" t="s">
        <v>1781</v>
      </c>
      <c r="F141" t="s">
        <v>1765</v>
      </c>
      <c r="G141" t="s">
        <v>8667</v>
      </c>
      <c r="I141" t="s">
        <v>3173</v>
      </c>
      <c r="J141"/>
      <c r="L141" s="3">
        <v>11</v>
      </c>
      <c r="M141" s="3">
        <f t="shared" si="10"/>
        <v>1394.4431</v>
      </c>
      <c r="O141">
        <f t="shared" si="11"/>
        <v>0</v>
      </c>
      <c r="P141" s="2">
        <v>1</v>
      </c>
      <c r="Q141" s="41">
        <f t="shared" si="9"/>
        <v>1566.79</v>
      </c>
      <c r="W141">
        <v>43870</v>
      </c>
      <c r="AD141">
        <f t="shared" si="12"/>
        <v>43870</v>
      </c>
    </row>
    <row r="142" spans="1:32" ht="24" customHeight="1">
      <c r="A142" t="s">
        <v>1766</v>
      </c>
      <c r="B142" t="s">
        <v>25810</v>
      </c>
      <c r="E142" t="s">
        <v>9462</v>
      </c>
      <c r="F142" t="s">
        <v>26468</v>
      </c>
      <c r="G142" t="s">
        <v>25836</v>
      </c>
      <c r="J142"/>
      <c r="L142" s="3">
        <v>10</v>
      </c>
      <c r="M142" s="3">
        <f t="shared" si="10"/>
        <v>513.96300000000008</v>
      </c>
      <c r="O142">
        <f t="shared" si="11"/>
        <v>0</v>
      </c>
      <c r="P142" s="2">
        <v>1</v>
      </c>
      <c r="Q142" s="41">
        <f t="shared" si="9"/>
        <v>571.07000000000005</v>
      </c>
      <c r="W142">
        <v>15990</v>
      </c>
      <c r="AD142">
        <f t="shared" si="12"/>
        <v>15990</v>
      </c>
      <c r="AF142"/>
    </row>
    <row r="143" spans="1:32" ht="24" customHeight="1">
      <c r="A143" t="s">
        <v>1766</v>
      </c>
      <c r="B143" t="s">
        <v>25362</v>
      </c>
      <c r="F143" t="s">
        <v>25363</v>
      </c>
      <c r="G143" t="s">
        <v>25364</v>
      </c>
      <c r="J143"/>
      <c r="L143" s="3">
        <v>10</v>
      </c>
      <c r="M143" s="3">
        <f t="shared" si="10"/>
        <v>1017.324</v>
      </c>
      <c r="O143">
        <f t="shared" si="11"/>
        <v>0</v>
      </c>
      <c r="P143" s="2">
        <v>60</v>
      </c>
      <c r="Q143" s="41">
        <f t="shared" si="9"/>
        <v>1130.3599999999999</v>
      </c>
      <c r="W143">
        <v>31650</v>
      </c>
      <c r="AD143">
        <f t="shared" si="12"/>
        <v>31650</v>
      </c>
      <c r="AF143"/>
    </row>
    <row r="144" spans="1:32" ht="24" customHeight="1">
      <c r="A144" t="s">
        <v>1766</v>
      </c>
      <c r="B144" t="s">
        <v>11569</v>
      </c>
      <c r="F144" t="s">
        <v>9466</v>
      </c>
      <c r="G144" t="s">
        <v>11570</v>
      </c>
      <c r="I144" t="s">
        <v>3173</v>
      </c>
      <c r="J144"/>
      <c r="L144" s="3">
        <v>10</v>
      </c>
      <c r="M144" s="3">
        <f t="shared" si="10"/>
        <v>488.25</v>
      </c>
      <c r="O144">
        <f t="shared" si="11"/>
        <v>0</v>
      </c>
      <c r="P144" s="2">
        <v>60</v>
      </c>
      <c r="Q144" s="41">
        <f t="shared" si="9"/>
        <v>542.5</v>
      </c>
      <c r="W144">
        <v>15190</v>
      </c>
      <c r="AD144">
        <f t="shared" si="12"/>
        <v>15190</v>
      </c>
      <c r="AF144"/>
    </row>
    <row r="145" spans="1:32" ht="24" customHeight="1">
      <c r="A145" t="s">
        <v>1766</v>
      </c>
      <c r="B145" t="s">
        <v>12185</v>
      </c>
      <c r="F145" t="s">
        <v>12186</v>
      </c>
      <c r="G145" t="s">
        <v>12221</v>
      </c>
      <c r="I145" t="s">
        <v>3173</v>
      </c>
      <c r="J145"/>
      <c r="L145" s="3">
        <v>10</v>
      </c>
      <c r="M145" s="3">
        <f t="shared" si="10"/>
        <v>393.75</v>
      </c>
      <c r="O145">
        <f t="shared" si="11"/>
        <v>0</v>
      </c>
      <c r="P145" s="2">
        <v>60</v>
      </c>
      <c r="Q145" s="41">
        <f t="shared" si="9"/>
        <v>437.5</v>
      </c>
      <c r="W145">
        <v>12250</v>
      </c>
      <c r="AD145">
        <f t="shared" si="12"/>
        <v>12250</v>
      </c>
      <c r="AF145"/>
    </row>
    <row r="146" spans="1:32" ht="24" customHeight="1">
      <c r="A146" t="s">
        <v>1766</v>
      </c>
      <c r="B146" t="s">
        <v>5935</v>
      </c>
      <c r="F146" t="s">
        <v>1765</v>
      </c>
      <c r="G146" t="s">
        <v>5940</v>
      </c>
      <c r="I146" t="s">
        <v>3173</v>
      </c>
      <c r="J146"/>
      <c r="L146" s="3">
        <v>17</v>
      </c>
      <c r="M146" s="46">
        <f t="shared" si="10"/>
        <v>361.34879999999998</v>
      </c>
      <c r="N146" s="46"/>
      <c r="O146">
        <f t="shared" si="11"/>
        <v>0</v>
      </c>
      <c r="P146" s="2">
        <v>1</v>
      </c>
      <c r="Q146" s="41">
        <f t="shared" si="9"/>
        <v>435.36</v>
      </c>
      <c r="W146">
        <v>12190</v>
      </c>
      <c r="AD146">
        <f t="shared" si="12"/>
        <v>12190</v>
      </c>
    </row>
    <row r="147" spans="1:32" ht="24" customHeight="1">
      <c r="A147" t="s">
        <v>1766</v>
      </c>
      <c r="B147" t="s">
        <v>1782</v>
      </c>
      <c r="F147" t="s">
        <v>1765</v>
      </c>
      <c r="G147" t="s">
        <v>6482</v>
      </c>
      <c r="I147" t="s">
        <v>3171</v>
      </c>
      <c r="J147"/>
      <c r="L147" s="3">
        <v>10</v>
      </c>
      <c r="M147" s="3">
        <f t="shared" si="10"/>
        <v>1285.3890000000001</v>
      </c>
      <c r="O147">
        <f t="shared" si="11"/>
        <v>0</v>
      </c>
      <c r="P147" s="2">
        <v>60</v>
      </c>
      <c r="Q147" s="41">
        <f t="shared" si="9"/>
        <v>1428.21</v>
      </c>
      <c r="W147">
        <v>39990</v>
      </c>
      <c r="AD147">
        <f t="shared" si="12"/>
        <v>39990</v>
      </c>
      <c r="AF147"/>
    </row>
    <row r="148" spans="1:32" ht="24" customHeight="1">
      <c r="A148" t="s">
        <v>1766</v>
      </c>
      <c r="B148" t="s">
        <v>4573</v>
      </c>
      <c r="F148" t="s">
        <v>1765</v>
      </c>
      <c r="G148" t="s">
        <v>6481</v>
      </c>
      <c r="I148" t="s">
        <v>3173</v>
      </c>
      <c r="J148"/>
      <c r="L148" s="3">
        <v>10</v>
      </c>
      <c r="M148" s="3">
        <f t="shared" si="10"/>
        <v>321.399</v>
      </c>
      <c r="O148">
        <f t="shared" si="11"/>
        <v>0</v>
      </c>
      <c r="P148" s="2">
        <v>60</v>
      </c>
      <c r="Q148" s="41">
        <f t="shared" si="9"/>
        <v>357.11</v>
      </c>
      <c r="W148">
        <v>9999</v>
      </c>
      <c r="AD148">
        <f t="shared" si="12"/>
        <v>9999</v>
      </c>
      <c r="AF148"/>
    </row>
    <row r="149" spans="1:32" ht="24" customHeight="1">
      <c r="A149" t="s">
        <v>1766</v>
      </c>
      <c r="B149" t="s">
        <v>1805</v>
      </c>
      <c r="F149" t="s">
        <v>1765</v>
      </c>
      <c r="G149" t="s">
        <v>6493</v>
      </c>
      <c r="I149" t="s">
        <v>3173</v>
      </c>
      <c r="J149"/>
      <c r="L149" s="3">
        <v>10</v>
      </c>
      <c r="M149" s="3">
        <f t="shared" si="10"/>
        <v>632.88900000000001</v>
      </c>
      <c r="O149">
        <f t="shared" si="11"/>
        <v>0</v>
      </c>
      <c r="P149" s="2">
        <v>60</v>
      </c>
      <c r="Q149" s="41">
        <f t="shared" si="9"/>
        <v>703.21</v>
      </c>
      <c r="W149">
        <v>19690</v>
      </c>
      <c r="AD149">
        <f t="shared" si="12"/>
        <v>19690</v>
      </c>
      <c r="AF149"/>
    </row>
    <row r="150" spans="1:32" ht="24" customHeight="1">
      <c r="A150" t="s">
        <v>1766</v>
      </c>
      <c r="B150" t="s">
        <v>26505</v>
      </c>
      <c r="E150" t="s">
        <v>26523</v>
      </c>
      <c r="J150"/>
      <c r="L150" s="3">
        <v>10</v>
      </c>
      <c r="M150" s="3">
        <f t="shared" si="10"/>
        <v>632.88900000000001</v>
      </c>
      <c r="O150">
        <f t="shared" si="11"/>
        <v>0</v>
      </c>
      <c r="P150" s="2">
        <v>60</v>
      </c>
      <c r="Q150" s="41">
        <f t="shared" si="9"/>
        <v>703.21</v>
      </c>
      <c r="W150">
        <v>19690</v>
      </c>
      <c r="AD150">
        <f t="shared" si="12"/>
        <v>19690</v>
      </c>
      <c r="AF150"/>
    </row>
    <row r="151" spans="1:32" ht="24" customHeight="1">
      <c r="A151" t="s">
        <v>1766</v>
      </c>
      <c r="B151" t="s">
        <v>12187</v>
      </c>
      <c r="F151" t="s">
        <v>12188</v>
      </c>
      <c r="G151" t="s">
        <v>13197</v>
      </c>
      <c r="I151" t="s">
        <v>3173</v>
      </c>
      <c r="J151"/>
      <c r="L151" s="3">
        <v>10</v>
      </c>
      <c r="M151" s="3">
        <f t="shared" si="10"/>
        <v>440.03700000000003</v>
      </c>
      <c r="O151">
        <f t="shared" si="11"/>
        <v>0</v>
      </c>
      <c r="P151" s="2">
        <v>60</v>
      </c>
      <c r="Q151" s="41">
        <f t="shared" si="9"/>
        <v>488.93</v>
      </c>
      <c r="W151">
        <v>13690</v>
      </c>
      <c r="AD151">
        <f t="shared" si="12"/>
        <v>13690</v>
      </c>
      <c r="AF151"/>
    </row>
    <row r="152" spans="1:32" ht="24" customHeight="1">
      <c r="A152" t="s">
        <v>1766</v>
      </c>
      <c r="B152" t="s">
        <v>1783</v>
      </c>
      <c r="F152" t="s">
        <v>1765</v>
      </c>
      <c r="G152" t="s">
        <v>11494</v>
      </c>
      <c r="I152" t="s">
        <v>3173</v>
      </c>
      <c r="L152" s="3">
        <v>10</v>
      </c>
      <c r="M152" s="3">
        <f t="shared" si="10"/>
        <v>404.67599999999999</v>
      </c>
      <c r="O152">
        <f t="shared" si="11"/>
        <v>0</v>
      </c>
      <c r="P152" s="2">
        <v>60</v>
      </c>
      <c r="Q152" s="41">
        <f t="shared" si="9"/>
        <v>449.64</v>
      </c>
      <c r="W152">
        <v>12590</v>
      </c>
      <c r="AD152">
        <f t="shared" si="12"/>
        <v>12590</v>
      </c>
    </row>
    <row r="153" spans="1:32" ht="24" customHeight="1">
      <c r="A153" t="s">
        <v>1766</v>
      </c>
      <c r="B153" t="s">
        <v>12189</v>
      </c>
      <c r="F153" t="s">
        <v>1784</v>
      </c>
      <c r="G153" t="s">
        <v>12222</v>
      </c>
      <c r="I153" t="s">
        <v>3173</v>
      </c>
      <c r="J153"/>
      <c r="L153" s="3">
        <v>10</v>
      </c>
      <c r="M153" s="3">
        <f t="shared" si="10"/>
        <v>512.67600000000004</v>
      </c>
      <c r="O153">
        <f t="shared" si="11"/>
        <v>0</v>
      </c>
      <c r="P153" s="2">
        <v>60</v>
      </c>
      <c r="Q153" s="41">
        <f t="shared" si="9"/>
        <v>569.64</v>
      </c>
      <c r="W153">
        <v>15950</v>
      </c>
      <c r="AD153">
        <f t="shared" si="12"/>
        <v>15950</v>
      </c>
      <c r="AF153"/>
    </row>
    <row r="154" spans="1:32" ht="24" customHeight="1">
      <c r="A154" t="s">
        <v>1766</v>
      </c>
      <c r="B154" t="s">
        <v>6079</v>
      </c>
      <c r="F154" t="s">
        <v>1765</v>
      </c>
      <c r="G154" t="s">
        <v>8668</v>
      </c>
      <c r="I154" t="s">
        <v>3171</v>
      </c>
      <c r="J154"/>
      <c r="L154" s="3">
        <v>10</v>
      </c>
      <c r="M154" s="3">
        <f t="shared" si="10"/>
        <v>877.17600000000004</v>
      </c>
      <c r="O154">
        <f t="shared" si="11"/>
        <v>0</v>
      </c>
      <c r="P154" s="2">
        <v>60</v>
      </c>
      <c r="Q154" s="41">
        <f t="shared" si="9"/>
        <v>974.64</v>
      </c>
      <c r="W154">
        <v>27290</v>
      </c>
      <c r="AD154">
        <f t="shared" si="12"/>
        <v>27290</v>
      </c>
      <c r="AF154"/>
    </row>
    <row r="155" spans="1:32" ht="24" customHeight="1">
      <c r="A155" t="s">
        <v>1766</v>
      </c>
      <c r="B155" t="s">
        <v>1785</v>
      </c>
      <c r="F155" t="s">
        <v>1765</v>
      </c>
      <c r="G155" t="s">
        <v>8669</v>
      </c>
      <c r="I155" t="s">
        <v>3171</v>
      </c>
      <c r="J155"/>
      <c r="L155" s="3">
        <v>10</v>
      </c>
      <c r="M155" s="3">
        <f t="shared" si="10"/>
        <v>1413.963</v>
      </c>
      <c r="O155">
        <f t="shared" si="11"/>
        <v>0</v>
      </c>
      <c r="P155" s="2">
        <v>60</v>
      </c>
      <c r="Q155" s="41">
        <f t="shared" si="9"/>
        <v>1571.07</v>
      </c>
      <c r="W155">
        <v>43990</v>
      </c>
      <c r="AD155">
        <f t="shared" si="12"/>
        <v>43990</v>
      </c>
      <c r="AF155"/>
    </row>
    <row r="156" spans="1:32" ht="24" customHeight="1">
      <c r="A156" t="s">
        <v>1766</v>
      </c>
      <c r="B156" t="s">
        <v>1786</v>
      </c>
      <c r="C156" t="s">
        <v>27608</v>
      </c>
      <c r="F156" t="s">
        <v>1768</v>
      </c>
      <c r="G156" t="s">
        <v>8670</v>
      </c>
      <c r="I156" t="s">
        <v>3171</v>
      </c>
      <c r="J156"/>
      <c r="L156" s="3">
        <v>10</v>
      </c>
      <c r="M156" s="3">
        <f t="shared" si="10"/>
        <v>1507.1760000000002</v>
      </c>
      <c r="O156">
        <f t="shared" si="11"/>
        <v>0</v>
      </c>
      <c r="P156" s="2">
        <v>60</v>
      </c>
      <c r="Q156" s="41">
        <f t="shared" si="9"/>
        <v>1674.64</v>
      </c>
      <c r="W156">
        <v>46890</v>
      </c>
      <c r="AD156">
        <f t="shared" si="12"/>
        <v>46890</v>
      </c>
      <c r="AF156"/>
    </row>
    <row r="157" spans="1:32" ht="24" customHeight="1">
      <c r="A157" t="s">
        <v>1766</v>
      </c>
      <c r="B157" t="s">
        <v>1787</v>
      </c>
      <c r="C157" t="s">
        <v>27608</v>
      </c>
      <c r="F157" t="s">
        <v>1768</v>
      </c>
      <c r="G157" t="s">
        <v>1788</v>
      </c>
      <c r="I157" t="s">
        <v>3171</v>
      </c>
      <c r="J157"/>
      <c r="L157" s="3">
        <v>10</v>
      </c>
      <c r="M157" s="3">
        <f t="shared" si="10"/>
        <v>1783.6110000000001</v>
      </c>
      <c r="O157">
        <f t="shared" si="11"/>
        <v>0</v>
      </c>
      <c r="P157" s="2">
        <v>60</v>
      </c>
      <c r="Q157" s="41">
        <f t="shared" si="9"/>
        <v>1981.79</v>
      </c>
      <c r="W157">
        <v>55490</v>
      </c>
      <c r="AD157">
        <f t="shared" si="12"/>
        <v>55490</v>
      </c>
      <c r="AF157"/>
    </row>
    <row r="158" spans="1:32" ht="24" customHeight="1">
      <c r="A158" t="s">
        <v>1766</v>
      </c>
      <c r="B158" t="s">
        <v>1803</v>
      </c>
      <c r="F158" t="s">
        <v>1765</v>
      </c>
      <c r="G158" t="s">
        <v>8671</v>
      </c>
      <c r="I158" t="s">
        <v>3171</v>
      </c>
      <c r="J158"/>
      <c r="L158" s="3">
        <v>10</v>
      </c>
      <c r="M158" s="3">
        <f t="shared" si="10"/>
        <v>1201.8239999999998</v>
      </c>
      <c r="O158">
        <f t="shared" si="11"/>
        <v>0</v>
      </c>
      <c r="P158" s="2">
        <v>60</v>
      </c>
      <c r="Q158" s="41">
        <f t="shared" ref="Q158:Q221" si="13">ROUND(AD158/B$1,2)*(1-S158/100)</f>
        <v>1335.36</v>
      </c>
      <c r="W158">
        <v>37390</v>
      </c>
      <c r="AD158">
        <f t="shared" si="12"/>
        <v>37390</v>
      </c>
      <c r="AF158"/>
    </row>
    <row r="159" spans="1:32" ht="24" customHeight="1">
      <c r="A159" t="s">
        <v>1766</v>
      </c>
      <c r="B159" t="s">
        <v>1804</v>
      </c>
      <c r="F159" t="s">
        <v>1765</v>
      </c>
      <c r="G159" t="s">
        <v>6491</v>
      </c>
      <c r="I159" t="s">
        <v>3173</v>
      </c>
      <c r="J159"/>
      <c r="L159" s="3">
        <v>10</v>
      </c>
      <c r="M159" s="3">
        <f t="shared" si="10"/>
        <v>1317.537</v>
      </c>
      <c r="O159">
        <f t="shared" si="11"/>
        <v>0</v>
      </c>
      <c r="P159" s="2">
        <v>60</v>
      </c>
      <c r="Q159" s="41">
        <f t="shared" si="13"/>
        <v>1463.93</v>
      </c>
      <c r="W159">
        <v>40990</v>
      </c>
      <c r="AD159">
        <f t="shared" si="12"/>
        <v>40990</v>
      </c>
      <c r="AF159"/>
    </row>
    <row r="160" spans="1:32" ht="24" customHeight="1">
      <c r="A160" t="s">
        <v>1766</v>
      </c>
      <c r="B160" t="s">
        <v>25822</v>
      </c>
      <c r="E160" t="s">
        <v>9470</v>
      </c>
      <c r="F160" t="s">
        <v>1784</v>
      </c>
      <c r="G160" t="s">
        <v>25848</v>
      </c>
      <c r="J160"/>
      <c r="L160" s="3">
        <v>10</v>
      </c>
      <c r="M160" s="3">
        <f t="shared" si="10"/>
        <v>1510.3890000000001</v>
      </c>
      <c r="O160">
        <f t="shared" si="11"/>
        <v>0</v>
      </c>
      <c r="P160" s="2">
        <v>60</v>
      </c>
      <c r="Q160" s="41">
        <f t="shared" si="13"/>
        <v>1678.21</v>
      </c>
      <c r="W160">
        <v>46990</v>
      </c>
      <c r="AD160">
        <f t="shared" si="12"/>
        <v>46990</v>
      </c>
      <c r="AF160"/>
    </row>
    <row r="161" spans="1:32" ht="24" customHeight="1">
      <c r="A161" t="s">
        <v>1766</v>
      </c>
      <c r="B161" t="s">
        <v>6088</v>
      </c>
      <c r="F161" t="s">
        <v>1765</v>
      </c>
      <c r="G161" t="s">
        <v>6492</v>
      </c>
      <c r="J161"/>
      <c r="L161" s="3">
        <v>10</v>
      </c>
      <c r="M161" s="3">
        <f t="shared" si="10"/>
        <v>1989.3240000000001</v>
      </c>
      <c r="O161">
        <f t="shared" si="11"/>
        <v>0</v>
      </c>
      <c r="P161" s="2">
        <v>60</v>
      </c>
      <c r="Q161" s="41">
        <f t="shared" si="13"/>
        <v>2210.36</v>
      </c>
      <c r="W161">
        <v>61890</v>
      </c>
      <c r="AD161">
        <f t="shared" si="12"/>
        <v>61890</v>
      </c>
      <c r="AF161"/>
    </row>
    <row r="162" spans="1:32" ht="24" customHeight="1">
      <c r="A162" t="s">
        <v>1766</v>
      </c>
      <c r="B162" t="s">
        <v>1793</v>
      </c>
      <c r="F162" t="s">
        <v>1765</v>
      </c>
      <c r="G162" t="s">
        <v>8672</v>
      </c>
      <c r="I162" t="s">
        <v>3173</v>
      </c>
      <c r="J162"/>
      <c r="L162" s="3">
        <v>20</v>
      </c>
      <c r="M162" s="3">
        <f t="shared" si="10"/>
        <v>142.83199999999999</v>
      </c>
      <c r="O162">
        <f t="shared" si="11"/>
        <v>0</v>
      </c>
      <c r="P162" s="2">
        <v>1</v>
      </c>
      <c r="Q162" s="41">
        <f t="shared" si="13"/>
        <v>178.54</v>
      </c>
      <c r="W162">
        <v>4999</v>
      </c>
      <c r="AD162">
        <f t="shared" si="12"/>
        <v>4999</v>
      </c>
    </row>
    <row r="163" spans="1:32" ht="24" customHeight="1">
      <c r="A163" t="s">
        <v>1766</v>
      </c>
      <c r="B163" t="s">
        <v>5983</v>
      </c>
      <c r="F163" t="s">
        <v>1765</v>
      </c>
      <c r="G163" t="s">
        <v>8673</v>
      </c>
      <c r="I163" t="s">
        <v>3171</v>
      </c>
      <c r="J163"/>
      <c r="L163" s="3">
        <v>10</v>
      </c>
      <c r="M163" s="3">
        <f t="shared" si="10"/>
        <v>186.11099999999999</v>
      </c>
      <c r="O163">
        <f t="shared" si="11"/>
        <v>0</v>
      </c>
      <c r="P163" s="2">
        <v>60</v>
      </c>
      <c r="Q163" s="41">
        <f t="shared" si="13"/>
        <v>206.79</v>
      </c>
      <c r="W163">
        <v>5790</v>
      </c>
      <c r="AD163">
        <f t="shared" si="12"/>
        <v>5790</v>
      </c>
      <c r="AF163"/>
    </row>
    <row r="164" spans="1:32" ht="24" customHeight="1">
      <c r="A164" t="s">
        <v>1766</v>
      </c>
      <c r="B164" t="s">
        <v>26506</v>
      </c>
      <c r="E164" t="s">
        <v>26522</v>
      </c>
      <c r="J164"/>
      <c r="L164" s="3">
        <v>10</v>
      </c>
      <c r="M164" s="3">
        <f t="shared" si="10"/>
        <v>263.25</v>
      </c>
      <c r="O164">
        <f t="shared" si="11"/>
        <v>0</v>
      </c>
      <c r="P164" s="2">
        <v>60</v>
      </c>
      <c r="Q164" s="41">
        <f t="shared" si="13"/>
        <v>292.5</v>
      </c>
      <c r="W164">
        <v>8190</v>
      </c>
      <c r="AD164">
        <f t="shared" si="12"/>
        <v>8190</v>
      </c>
      <c r="AF164"/>
    </row>
    <row r="165" spans="1:32" ht="24" customHeight="1">
      <c r="A165" t="s">
        <v>1766</v>
      </c>
      <c r="B165" t="s">
        <v>12199</v>
      </c>
      <c r="C165" t="s">
        <v>26463</v>
      </c>
      <c r="F165" t="s">
        <v>12180</v>
      </c>
      <c r="G165" t="s">
        <v>12200</v>
      </c>
      <c r="I165" t="s">
        <v>3173</v>
      </c>
      <c r="J165"/>
      <c r="L165" s="3">
        <v>10</v>
      </c>
      <c r="M165" s="3">
        <f t="shared" si="10"/>
        <v>828.96300000000008</v>
      </c>
      <c r="O165">
        <f t="shared" si="11"/>
        <v>0</v>
      </c>
      <c r="P165" s="2">
        <v>60</v>
      </c>
      <c r="Q165" s="41">
        <f t="shared" si="13"/>
        <v>921.07</v>
      </c>
      <c r="W165">
        <v>25790</v>
      </c>
      <c r="AD165">
        <f t="shared" si="12"/>
        <v>25790</v>
      </c>
      <c r="AF165"/>
    </row>
    <row r="166" spans="1:32" ht="24" customHeight="1">
      <c r="A166" t="s">
        <v>1766</v>
      </c>
      <c r="B166" t="s">
        <v>9025</v>
      </c>
      <c r="F166" t="s">
        <v>1765</v>
      </c>
      <c r="G166" t="s">
        <v>8674</v>
      </c>
      <c r="I166" t="s">
        <v>3171</v>
      </c>
      <c r="J166"/>
      <c r="L166" s="3">
        <v>10</v>
      </c>
      <c r="M166" s="3">
        <f t="shared" si="10"/>
        <v>125.03700000000001</v>
      </c>
      <c r="O166">
        <f t="shared" si="11"/>
        <v>0</v>
      </c>
      <c r="P166" s="2">
        <v>60</v>
      </c>
      <c r="Q166" s="41">
        <f t="shared" si="13"/>
        <v>138.93</v>
      </c>
      <c r="W166">
        <v>3890</v>
      </c>
      <c r="AD166">
        <f t="shared" si="12"/>
        <v>3890</v>
      </c>
      <c r="AF166"/>
    </row>
    <row r="167" spans="1:32" ht="24" customHeight="1">
      <c r="A167" t="s">
        <v>1766</v>
      </c>
      <c r="B167" t="s">
        <v>11390</v>
      </c>
      <c r="F167" t="s">
        <v>11386</v>
      </c>
      <c r="G167" t="s">
        <v>11389</v>
      </c>
      <c r="I167" t="s">
        <v>3173</v>
      </c>
      <c r="J167"/>
      <c r="L167" s="3">
        <v>10</v>
      </c>
      <c r="M167" s="3">
        <f t="shared" si="10"/>
        <v>738.96300000000008</v>
      </c>
      <c r="O167">
        <f t="shared" si="11"/>
        <v>0</v>
      </c>
      <c r="P167" s="2">
        <v>60</v>
      </c>
      <c r="Q167" s="41">
        <f t="shared" si="13"/>
        <v>821.07</v>
      </c>
      <c r="AC167">
        <v>22990</v>
      </c>
      <c r="AD167">
        <f t="shared" si="12"/>
        <v>22990</v>
      </c>
      <c r="AF167"/>
    </row>
    <row r="168" spans="1:32" ht="24" customHeight="1">
      <c r="A168" t="s">
        <v>1766</v>
      </c>
      <c r="B168" t="s">
        <v>11388</v>
      </c>
      <c r="F168" t="s">
        <v>11386</v>
      </c>
      <c r="G168" t="s">
        <v>11387</v>
      </c>
      <c r="I168" t="s">
        <v>3173</v>
      </c>
      <c r="J168"/>
      <c r="L168" s="3">
        <v>10</v>
      </c>
      <c r="M168" s="3">
        <f t="shared" si="10"/>
        <v>481.82400000000001</v>
      </c>
      <c r="O168">
        <f t="shared" si="11"/>
        <v>0</v>
      </c>
      <c r="P168" s="2">
        <v>60</v>
      </c>
      <c r="Q168" s="41">
        <f t="shared" si="13"/>
        <v>535.36</v>
      </c>
      <c r="AC168">
        <v>14990</v>
      </c>
      <c r="AD168">
        <f t="shared" si="12"/>
        <v>14990</v>
      </c>
      <c r="AF168"/>
    </row>
    <row r="169" spans="1:32" ht="24" customHeight="1">
      <c r="A169" t="s">
        <v>1766</v>
      </c>
      <c r="B169" t="s">
        <v>6974</v>
      </c>
      <c r="F169" t="s">
        <v>6969</v>
      </c>
      <c r="G169" t="s">
        <v>6975</v>
      </c>
      <c r="I169" t="s">
        <v>3173</v>
      </c>
      <c r="J169"/>
      <c r="L169" s="3">
        <v>10</v>
      </c>
      <c r="M169" s="3">
        <f t="shared" si="10"/>
        <v>578.25</v>
      </c>
      <c r="O169">
        <f t="shared" si="11"/>
        <v>0</v>
      </c>
      <c r="P169" s="2">
        <v>60</v>
      </c>
      <c r="Q169" s="41">
        <f t="shared" si="13"/>
        <v>642.5</v>
      </c>
      <c r="AC169">
        <v>17990</v>
      </c>
      <c r="AD169">
        <f t="shared" si="12"/>
        <v>17990</v>
      </c>
      <c r="AF169"/>
    </row>
    <row r="170" spans="1:32" ht="24" customHeight="1">
      <c r="A170" t="s">
        <v>1766</v>
      </c>
      <c r="B170" t="s">
        <v>6976</v>
      </c>
      <c r="F170" t="s">
        <v>6969</v>
      </c>
      <c r="G170" t="s">
        <v>6977</v>
      </c>
      <c r="I170" t="s">
        <v>3173</v>
      </c>
      <c r="J170"/>
      <c r="L170" s="3">
        <v>10</v>
      </c>
      <c r="M170" s="3">
        <f t="shared" si="10"/>
        <v>321.11100000000005</v>
      </c>
      <c r="O170">
        <f t="shared" si="11"/>
        <v>0</v>
      </c>
      <c r="P170" s="2">
        <v>60</v>
      </c>
      <c r="Q170" s="41">
        <f t="shared" si="13"/>
        <v>356.79</v>
      </c>
      <c r="AC170">
        <v>9990</v>
      </c>
      <c r="AD170">
        <f t="shared" si="12"/>
        <v>9990</v>
      </c>
      <c r="AF170"/>
    </row>
    <row r="171" spans="1:32" ht="24" customHeight="1">
      <c r="A171" t="s">
        <v>1766</v>
      </c>
      <c r="B171" t="s">
        <v>6978</v>
      </c>
      <c r="F171" t="s">
        <v>6969</v>
      </c>
      <c r="G171" t="s">
        <v>6979</v>
      </c>
      <c r="I171" t="s">
        <v>3173</v>
      </c>
      <c r="J171"/>
      <c r="L171" s="3">
        <v>10</v>
      </c>
      <c r="M171" s="3">
        <f t="shared" si="10"/>
        <v>642.53699999999992</v>
      </c>
      <c r="O171">
        <f t="shared" si="11"/>
        <v>0</v>
      </c>
      <c r="P171" s="2">
        <v>60</v>
      </c>
      <c r="Q171" s="41">
        <f t="shared" si="13"/>
        <v>713.93</v>
      </c>
      <c r="AC171">
        <v>19990</v>
      </c>
      <c r="AD171">
        <f t="shared" si="12"/>
        <v>19990</v>
      </c>
      <c r="AF171"/>
    </row>
    <row r="172" spans="1:32" ht="24" customHeight="1">
      <c r="A172" t="s">
        <v>1766</v>
      </c>
      <c r="B172" t="s">
        <v>6980</v>
      </c>
      <c r="F172" t="s">
        <v>6969</v>
      </c>
      <c r="G172" t="s">
        <v>6981</v>
      </c>
      <c r="I172" t="s">
        <v>3173</v>
      </c>
      <c r="J172"/>
      <c r="L172" s="3">
        <v>10</v>
      </c>
      <c r="M172" s="3">
        <f t="shared" si="10"/>
        <v>417.53700000000003</v>
      </c>
      <c r="O172">
        <f t="shared" si="11"/>
        <v>0</v>
      </c>
      <c r="P172" s="2">
        <v>60</v>
      </c>
      <c r="Q172" s="41">
        <f t="shared" si="13"/>
        <v>463.93</v>
      </c>
      <c r="AC172">
        <v>12990</v>
      </c>
      <c r="AD172">
        <f t="shared" si="12"/>
        <v>12990</v>
      </c>
      <c r="AF172"/>
    </row>
    <row r="173" spans="1:32" ht="24" customHeight="1">
      <c r="A173" t="s">
        <v>1766</v>
      </c>
      <c r="B173" t="s">
        <v>6983</v>
      </c>
      <c r="F173" t="s">
        <v>6969</v>
      </c>
      <c r="G173" t="s">
        <v>11495</v>
      </c>
      <c r="I173" t="s">
        <v>3173</v>
      </c>
      <c r="J173"/>
      <c r="L173" s="3">
        <v>10</v>
      </c>
      <c r="M173" s="3">
        <f t="shared" si="10"/>
        <v>674.67600000000004</v>
      </c>
      <c r="O173">
        <f t="shared" si="11"/>
        <v>0</v>
      </c>
      <c r="P173" s="2">
        <v>60</v>
      </c>
      <c r="Q173" s="41">
        <f t="shared" si="13"/>
        <v>749.64</v>
      </c>
      <c r="AC173">
        <v>20990</v>
      </c>
      <c r="AD173">
        <f t="shared" si="12"/>
        <v>20990</v>
      </c>
      <c r="AF173"/>
    </row>
    <row r="174" spans="1:32" ht="24" customHeight="1">
      <c r="A174" t="s">
        <v>1766</v>
      </c>
      <c r="B174" t="s">
        <v>6982</v>
      </c>
      <c r="F174" t="s">
        <v>6969</v>
      </c>
      <c r="G174" t="s">
        <v>11496</v>
      </c>
      <c r="I174" t="s">
        <v>3173</v>
      </c>
      <c r="J174"/>
      <c r="L174" s="3">
        <v>10</v>
      </c>
      <c r="M174" s="3">
        <f t="shared" si="10"/>
        <v>931.82399999999996</v>
      </c>
      <c r="O174">
        <f t="shared" si="11"/>
        <v>0</v>
      </c>
      <c r="P174" s="2">
        <v>60</v>
      </c>
      <c r="Q174" s="41">
        <f t="shared" si="13"/>
        <v>1035.3599999999999</v>
      </c>
      <c r="AC174">
        <v>28990</v>
      </c>
      <c r="AD174">
        <f t="shared" si="12"/>
        <v>28990</v>
      </c>
      <c r="AF174"/>
    </row>
    <row r="175" spans="1:32" ht="24" customHeight="1">
      <c r="A175" t="s">
        <v>1766</v>
      </c>
      <c r="B175" t="s">
        <v>5729</v>
      </c>
      <c r="F175" t="s">
        <v>6969</v>
      </c>
      <c r="G175" t="s">
        <v>11497</v>
      </c>
      <c r="I175" t="s">
        <v>3173</v>
      </c>
      <c r="J175"/>
      <c r="L175" s="3">
        <v>10</v>
      </c>
      <c r="M175" s="3">
        <f t="shared" si="10"/>
        <v>706.82400000000007</v>
      </c>
      <c r="O175">
        <f t="shared" si="11"/>
        <v>0</v>
      </c>
      <c r="P175" s="2">
        <v>60</v>
      </c>
      <c r="Q175" s="41">
        <f t="shared" si="13"/>
        <v>785.36</v>
      </c>
      <c r="AC175">
        <v>21990</v>
      </c>
      <c r="AD175">
        <f t="shared" si="12"/>
        <v>21990</v>
      </c>
      <c r="AF175"/>
    </row>
    <row r="176" spans="1:32" ht="24" customHeight="1">
      <c r="A176" t="s">
        <v>1766</v>
      </c>
      <c r="B176" t="s">
        <v>5728</v>
      </c>
      <c r="F176" t="s">
        <v>6969</v>
      </c>
      <c r="G176" t="s">
        <v>11498</v>
      </c>
      <c r="I176" t="s">
        <v>3173</v>
      </c>
      <c r="J176"/>
      <c r="L176" s="3">
        <v>10</v>
      </c>
      <c r="M176" s="3">
        <f t="shared" si="10"/>
        <v>1253.25</v>
      </c>
      <c r="O176">
        <f t="shared" si="11"/>
        <v>0</v>
      </c>
      <c r="P176" s="2">
        <v>60</v>
      </c>
      <c r="Q176" s="41">
        <f t="shared" si="13"/>
        <v>1392.5</v>
      </c>
      <c r="AC176">
        <v>38990</v>
      </c>
      <c r="AD176">
        <f t="shared" si="12"/>
        <v>38990</v>
      </c>
      <c r="AF176"/>
    </row>
    <row r="177" spans="1:32" ht="24" customHeight="1">
      <c r="A177" t="s">
        <v>1766</v>
      </c>
      <c r="B177" t="s">
        <v>6971</v>
      </c>
      <c r="F177" t="s">
        <v>6969</v>
      </c>
      <c r="G177" t="s">
        <v>11499</v>
      </c>
      <c r="I177" t="s">
        <v>3173</v>
      </c>
      <c r="J177"/>
      <c r="K177" s="48"/>
      <c r="L177" s="3">
        <v>25</v>
      </c>
      <c r="M177" s="46">
        <f t="shared" si="10"/>
        <v>294.375</v>
      </c>
      <c r="N177" s="46"/>
      <c r="O177">
        <f t="shared" si="11"/>
        <v>0</v>
      </c>
      <c r="P177" s="2">
        <v>1</v>
      </c>
      <c r="Q177" s="41">
        <f t="shared" si="13"/>
        <v>294.375</v>
      </c>
      <c r="R177">
        <v>25</v>
      </c>
      <c r="S177">
        <v>25</v>
      </c>
      <c r="AC177">
        <v>10990</v>
      </c>
      <c r="AD177">
        <f t="shared" si="12"/>
        <v>10990</v>
      </c>
    </row>
    <row r="178" spans="1:32" ht="24" customHeight="1">
      <c r="A178" t="s">
        <v>1766</v>
      </c>
      <c r="B178" t="s">
        <v>6970</v>
      </c>
      <c r="F178" t="s">
        <v>6969</v>
      </c>
      <c r="G178" t="s">
        <v>11500</v>
      </c>
      <c r="I178" t="s">
        <v>3173</v>
      </c>
      <c r="J178"/>
      <c r="L178" s="3">
        <v>10</v>
      </c>
      <c r="M178" s="3">
        <f t="shared" si="10"/>
        <v>867.53699999999992</v>
      </c>
      <c r="O178">
        <f t="shared" si="11"/>
        <v>0</v>
      </c>
      <c r="P178" s="2">
        <v>60</v>
      </c>
      <c r="Q178" s="41">
        <f t="shared" si="13"/>
        <v>963.93</v>
      </c>
      <c r="AC178">
        <v>26990</v>
      </c>
      <c r="AD178">
        <f t="shared" si="12"/>
        <v>26990</v>
      </c>
      <c r="AF178"/>
    </row>
    <row r="179" spans="1:32" ht="24" customHeight="1">
      <c r="A179" t="s">
        <v>1766</v>
      </c>
      <c r="B179" t="s">
        <v>5727</v>
      </c>
      <c r="F179" t="s">
        <v>6969</v>
      </c>
      <c r="G179" t="s">
        <v>11501</v>
      </c>
      <c r="I179" t="s">
        <v>3173</v>
      </c>
      <c r="J179"/>
      <c r="L179" s="3">
        <v>10</v>
      </c>
      <c r="M179" s="3">
        <f t="shared" si="10"/>
        <v>738.96300000000008</v>
      </c>
      <c r="O179">
        <f t="shared" si="11"/>
        <v>0</v>
      </c>
      <c r="P179" s="2">
        <v>60</v>
      </c>
      <c r="Q179" s="41">
        <f t="shared" si="13"/>
        <v>821.07</v>
      </c>
      <c r="AC179">
        <v>22990</v>
      </c>
      <c r="AD179">
        <f t="shared" si="12"/>
        <v>22990</v>
      </c>
      <c r="AF179"/>
    </row>
    <row r="180" spans="1:32" ht="24" customHeight="1">
      <c r="A180" t="s">
        <v>1766</v>
      </c>
      <c r="B180" t="s">
        <v>5726</v>
      </c>
      <c r="F180" t="s">
        <v>6969</v>
      </c>
      <c r="G180" t="s">
        <v>11502</v>
      </c>
      <c r="I180" t="s">
        <v>3173</v>
      </c>
      <c r="J180"/>
      <c r="L180" s="3">
        <v>10</v>
      </c>
      <c r="M180" s="3">
        <f t="shared" si="10"/>
        <v>1285.3890000000001</v>
      </c>
      <c r="O180">
        <f t="shared" si="11"/>
        <v>0</v>
      </c>
      <c r="P180" s="2">
        <v>60</v>
      </c>
      <c r="Q180" s="41">
        <f t="shared" si="13"/>
        <v>1428.21</v>
      </c>
      <c r="AC180">
        <v>39990</v>
      </c>
      <c r="AD180">
        <f t="shared" si="12"/>
        <v>39990</v>
      </c>
      <c r="AF180"/>
    </row>
    <row r="181" spans="1:32" ht="24" customHeight="1">
      <c r="A181" t="s">
        <v>1766</v>
      </c>
      <c r="B181" t="s">
        <v>26509</v>
      </c>
      <c r="E181" t="s">
        <v>26519</v>
      </c>
      <c r="J181"/>
      <c r="L181" s="3">
        <v>10</v>
      </c>
      <c r="M181" s="3">
        <f t="shared" si="10"/>
        <v>530.03699999999992</v>
      </c>
      <c r="O181">
        <f t="shared" si="11"/>
        <v>0</v>
      </c>
      <c r="P181" s="2">
        <v>60</v>
      </c>
      <c r="Q181" s="41">
        <f t="shared" si="13"/>
        <v>588.92999999999995</v>
      </c>
      <c r="W181">
        <v>16490</v>
      </c>
      <c r="AD181">
        <f t="shared" si="12"/>
        <v>16490</v>
      </c>
      <c r="AF181"/>
    </row>
    <row r="182" spans="1:32" ht="24" customHeight="1">
      <c r="A182" t="s">
        <v>1766</v>
      </c>
      <c r="B182" t="s">
        <v>26508</v>
      </c>
      <c r="E182" t="s">
        <v>26520</v>
      </c>
      <c r="J182"/>
      <c r="L182" s="3">
        <v>10</v>
      </c>
      <c r="M182" s="3">
        <f t="shared" si="10"/>
        <v>497.88900000000007</v>
      </c>
      <c r="O182">
        <f t="shared" si="11"/>
        <v>0</v>
      </c>
      <c r="P182" s="2">
        <v>60</v>
      </c>
      <c r="Q182" s="41">
        <f t="shared" si="13"/>
        <v>553.21</v>
      </c>
      <c r="W182">
        <v>15490</v>
      </c>
      <c r="AD182">
        <f t="shared" si="12"/>
        <v>15490</v>
      </c>
      <c r="AF182"/>
    </row>
    <row r="183" spans="1:32" ht="24" customHeight="1">
      <c r="A183" t="s">
        <v>1766</v>
      </c>
      <c r="B183" t="s">
        <v>26055</v>
      </c>
      <c r="F183" t="s">
        <v>26054</v>
      </c>
      <c r="G183" t="s">
        <v>26053</v>
      </c>
      <c r="J183"/>
      <c r="L183" s="3">
        <v>10</v>
      </c>
      <c r="M183" s="3">
        <f t="shared" si="10"/>
        <v>417.53700000000003</v>
      </c>
      <c r="O183">
        <f t="shared" si="11"/>
        <v>0</v>
      </c>
      <c r="P183" s="2">
        <v>60</v>
      </c>
      <c r="Q183" s="41">
        <f t="shared" si="13"/>
        <v>463.93</v>
      </c>
      <c r="AC183">
        <v>12990</v>
      </c>
      <c r="AD183">
        <f t="shared" si="12"/>
        <v>12990</v>
      </c>
      <c r="AF183"/>
    </row>
    <row r="184" spans="1:32" ht="24" customHeight="1">
      <c r="A184" t="s">
        <v>1766</v>
      </c>
      <c r="B184" t="s">
        <v>26057</v>
      </c>
      <c r="F184" t="s">
        <v>26054</v>
      </c>
      <c r="G184" t="s">
        <v>26056</v>
      </c>
      <c r="J184"/>
      <c r="L184" s="3">
        <v>10</v>
      </c>
      <c r="M184" s="3">
        <f t="shared" si="10"/>
        <v>963.96299999999997</v>
      </c>
      <c r="O184">
        <f t="shared" si="11"/>
        <v>0</v>
      </c>
      <c r="P184" s="2">
        <v>60</v>
      </c>
      <c r="Q184" s="41">
        <f t="shared" si="13"/>
        <v>1071.07</v>
      </c>
      <c r="AC184">
        <v>29990</v>
      </c>
      <c r="AD184">
        <f t="shared" si="12"/>
        <v>29990</v>
      </c>
      <c r="AF184"/>
    </row>
    <row r="185" spans="1:32" ht="24" customHeight="1">
      <c r="A185" t="s">
        <v>1766</v>
      </c>
      <c r="B185" t="s">
        <v>26050</v>
      </c>
      <c r="F185" t="s">
        <v>11386</v>
      </c>
      <c r="G185" t="s">
        <v>26049</v>
      </c>
      <c r="J185"/>
      <c r="L185" s="3">
        <v>10</v>
      </c>
      <c r="M185" s="3">
        <f t="shared" si="10"/>
        <v>449.67599999999999</v>
      </c>
      <c r="O185">
        <f t="shared" si="11"/>
        <v>0</v>
      </c>
      <c r="P185" s="2">
        <v>60</v>
      </c>
      <c r="Q185" s="41">
        <f t="shared" si="13"/>
        <v>499.64</v>
      </c>
      <c r="AC185">
        <v>13990</v>
      </c>
      <c r="AD185">
        <f t="shared" si="12"/>
        <v>13990</v>
      </c>
      <c r="AF185"/>
    </row>
    <row r="186" spans="1:32" ht="24" customHeight="1">
      <c r="A186" t="s">
        <v>1766</v>
      </c>
      <c r="B186" t="s">
        <v>26052</v>
      </c>
      <c r="F186" t="s">
        <v>11386</v>
      </c>
      <c r="G186" t="s">
        <v>26051</v>
      </c>
      <c r="J186"/>
      <c r="L186" s="3">
        <v>10</v>
      </c>
      <c r="M186" s="3">
        <f t="shared" si="10"/>
        <v>546.11099999999999</v>
      </c>
      <c r="O186">
        <f t="shared" si="11"/>
        <v>0</v>
      </c>
      <c r="P186" s="2">
        <v>60</v>
      </c>
      <c r="Q186" s="41">
        <f t="shared" si="13"/>
        <v>606.79</v>
      </c>
      <c r="AC186">
        <v>16990</v>
      </c>
      <c r="AD186">
        <f t="shared" si="12"/>
        <v>16990</v>
      </c>
      <c r="AF186"/>
    </row>
    <row r="187" spans="1:32" ht="24" customHeight="1">
      <c r="A187" t="s">
        <v>1766</v>
      </c>
      <c r="B187" t="s">
        <v>6973</v>
      </c>
      <c r="F187" t="s">
        <v>6969</v>
      </c>
      <c r="G187" t="s">
        <v>11503</v>
      </c>
      <c r="I187" t="s">
        <v>3173</v>
      </c>
      <c r="J187"/>
      <c r="L187" s="3">
        <v>10</v>
      </c>
      <c r="M187" s="3">
        <f t="shared" si="10"/>
        <v>1092.537</v>
      </c>
      <c r="O187">
        <f t="shared" si="11"/>
        <v>0</v>
      </c>
      <c r="P187" s="2">
        <v>60</v>
      </c>
      <c r="Q187" s="41">
        <f t="shared" si="13"/>
        <v>1213.93</v>
      </c>
      <c r="AC187">
        <v>33990</v>
      </c>
      <c r="AD187">
        <f t="shared" si="12"/>
        <v>33990</v>
      </c>
      <c r="AF187"/>
    </row>
    <row r="188" spans="1:32" ht="24" customHeight="1">
      <c r="A188" t="s">
        <v>1766</v>
      </c>
      <c r="B188" t="s">
        <v>6972</v>
      </c>
      <c r="F188" t="s">
        <v>6969</v>
      </c>
      <c r="G188" t="s">
        <v>11504</v>
      </c>
      <c r="I188" t="s">
        <v>3173</v>
      </c>
      <c r="J188"/>
      <c r="L188" s="3">
        <v>10</v>
      </c>
      <c r="M188" s="3">
        <f t="shared" si="10"/>
        <v>1574.6760000000002</v>
      </c>
      <c r="O188">
        <f t="shared" si="11"/>
        <v>0</v>
      </c>
      <c r="P188" s="2">
        <v>60</v>
      </c>
      <c r="Q188" s="41">
        <f t="shared" si="13"/>
        <v>1749.64</v>
      </c>
      <c r="AC188">
        <v>48990</v>
      </c>
      <c r="AD188">
        <f t="shared" si="12"/>
        <v>48990</v>
      </c>
      <c r="AF188"/>
    </row>
    <row r="189" spans="1:32" ht="24" customHeight="1">
      <c r="A189" t="s">
        <v>1766</v>
      </c>
      <c r="B189" t="s">
        <v>6083</v>
      </c>
      <c r="F189" t="s">
        <v>1768</v>
      </c>
      <c r="G189" t="s">
        <v>9030</v>
      </c>
      <c r="J189"/>
      <c r="L189" s="3">
        <v>10</v>
      </c>
      <c r="M189" s="3">
        <f t="shared" si="10"/>
        <v>963.96299999999997</v>
      </c>
      <c r="O189">
        <f t="shared" si="11"/>
        <v>0</v>
      </c>
      <c r="P189" s="2">
        <v>60</v>
      </c>
      <c r="Q189" s="41">
        <f t="shared" si="13"/>
        <v>1071.07</v>
      </c>
      <c r="W189">
        <v>29990</v>
      </c>
      <c r="AD189">
        <f t="shared" si="12"/>
        <v>29990</v>
      </c>
      <c r="AF189"/>
    </row>
    <row r="190" spans="1:32" ht="24" customHeight="1">
      <c r="A190" t="s">
        <v>1766</v>
      </c>
      <c r="B190" t="s">
        <v>6084</v>
      </c>
      <c r="F190" t="s">
        <v>1768</v>
      </c>
      <c r="G190" t="s">
        <v>8675</v>
      </c>
      <c r="I190" t="s">
        <v>3171</v>
      </c>
      <c r="J190"/>
      <c r="L190" s="3">
        <v>10</v>
      </c>
      <c r="M190" s="3">
        <f t="shared" si="10"/>
        <v>1285.3890000000001</v>
      </c>
      <c r="O190">
        <f t="shared" si="11"/>
        <v>0</v>
      </c>
      <c r="P190" s="2">
        <v>60</v>
      </c>
      <c r="Q190" s="41">
        <f t="shared" si="13"/>
        <v>1428.21</v>
      </c>
      <c r="W190">
        <v>39990</v>
      </c>
      <c r="AD190">
        <f t="shared" si="12"/>
        <v>39990</v>
      </c>
      <c r="AF190"/>
    </row>
    <row r="191" spans="1:32" ht="24" customHeight="1">
      <c r="A191" t="s">
        <v>1766</v>
      </c>
      <c r="B191" t="s">
        <v>1792</v>
      </c>
      <c r="F191" t="s">
        <v>1768</v>
      </c>
      <c r="G191" t="s">
        <v>8676</v>
      </c>
      <c r="I191" t="s">
        <v>3171</v>
      </c>
      <c r="J191"/>
      <c r="L191" s="3">
        <v>10</v>
      </c>
      <c r="M191" s="3">
        <f t="shared" si="10"/>
        <v>1896.1110000000001</v>
      </c>
      <c r="O191">
        <f t="shared" si="11"/>
        <v>0</v>
      </c>
      <c r="P191" s="2">
        <v>60</v>
      </c>
      <c r="Q191" s="41">
        <f t="shared" si="13"/>
        <v>2106.79</v>
      </c>
      <c r="W191">
        <v>58990</v>
      </c>
      <c r="AD191">
        <f t="shared" si="12"/>
        <v>58990</v>
      </c>
      <c r="AF191"/>
    </row>
    <row r="192" spans="1:32" ht="24" customHeight="1">
      <c r="A192" t="s">
        <v>1766</v>
      </c>
      <c r="B192" t="s">
        <v>11206</v>
      </c>
      <c r="F192" t="s">
        <v>11262</v>
      </c>
      <c r="G192" t="s">
        <v>11263</v>
      </c>
      <c r="J192"/>
      <c r="L192" s="3">
        <v>10</v>
      </c>
      <c r="M192" s="3">
        <f t="shared" si="10"/>
        <v>92.862000000000009</v>
      </c>
      <c r="O192">
        <f t="shared" si="11"/>
        <v>0</v>
      </c>
      <c r="P192" s="2">
        <v>60</v>
      </c>
      <c r="Q192" s="41">
        <f t="shared" si="13"/>
        <v>103.18</v>
      </c>
      <c r="Y192">
        <v>2889</v>
      </c>
      <c r="AD192">
        <f t="shared" si="12"/>
        <v>2889</v>
      </c>
      <c r="AF192"/>
    </row>
    <row r="193" spans="1:32" ht="24" customHeight="1">
      <c r="A193" t="s">
        <v>1766</v>
      </c>
      <c r="B193" t="s">
        <v>11207</v>
      </c>
      <c r="F193" t="s">
        <v>11262</v>
      </c>
      <c r="G193" t="s">
        <v>11264</v>
      </c>
      <c r="J193"/>
      <c r="L193" s="3">
        <v>10</v>
      </c>
      <c r="M193" s="3">
        <f t="shared" si="10"/>
        <v>79.686000000000007</v>
      </c>
      <c r="O193">
        <f t="shared" si="11"/>
        <v>0</v>
      </c>
      <c r="P193" s="2">
        <v>60</v>
      </c>
      <c r="Q193" s="41">
        <f t="shared" si="13"/>
        <v>88.54</v>
      </c>
      <c r="Y193">
        <v>2479</v>
      </c>
      <c r="AD193">
        <f t="shared" si="12"/>
        <v>2479</v>
      </c>
      <c r="AF193"/>
    </row>
    <row r="194" spans="1:32" ht="24" customHeight="1">
      <c r="A194" t="s">
        <v>1766</v>
      </c>
      <c r="B194" t="s">
        <v>11208</v>
      </c>
      <c r="F194" t="s">
        <v>11262</v>
      </c>
      <c r="G194" t="s">
        <v>11265</v>
      </c>
      <c r="J194"/>
      <c r="L194" s="3">
        <v>10</v>
      </c>
      <c r="M194" s="3">
        <f t="shared" si="10"/>
        <v>79.686000000000007</v>
      </c>
      <c r="O194">
        <f t="shared" si="11"/>
        <v>0</v>
      </c>
      <c r="P194" s="2">
        <v>60</v>
      </c>
      <c r="Q194" s="41">
        <f t="shared" si="13"/>
        <v>88.54</v>
      </c>
      <c r="Y194">
        <v>2479</v>
      </c>
      <c r="AD194">
        <f t="shared" si="12"/>
        <v>2479</v>
      </c>
      <c r="AF194"/>
    </row>
    <row r="195" spans="1:32" ht="24" customHeight="1">
      <c r="A195" t="s">
        <v>1766</v>
      </c>
      <c r="B195" t="s">
        <v>11209</v>
      </c>
      <c r="F195" t="s">
        <v>11262</v>
      </c>
      <c r="G195" t="s">
        <v>11266</v>
      </c>
      <c r="J195"/>
      <c r="L195" s="3">
        <v>10</v>
      </c>
      <c r="M195" s="3">
        <f t="shared" ref="M195:M258" si="14">Q195/((100-R195)/100)*(1-L195/100)</f>
        <v>89.649000000000001</v>
      </c>
      <c r="O195">
        <f t="shared" ref="O195:O258" si="15">M195*N195</f>
        <v>0</v>
      </c>
      <c r="P195" s="2">
        <v>60</v>
      </c>
      <c r="Q195" s="41">
        <f t="shared" si="13"/>
        <v>99.61</v>
      </c>
      <c r="Y195">
        <v>2789</v>
      </c>
      <c r="AD195">
        <f t="shared" si="12"/>
        <v>2789</v>
      </c>
      <c r="AF195"/>
    </row>
    <row r="196" spans="1:32" ht="24" customHeight="1">
      <c r="A196" t="s">
        <v>1766</v>
      </c>
      <c r="B196" t="s">
        <v>11210</v>
      </c>
      <c r="F196" t="s">
        <v>11262</v>
      </c>
      <c r="G196" t="s">
        <v>11267</v>
      </c>
      <c r="J196"/>
      <c r="L196" s="3">
        <v>10</v>
      </c>
      <c r="M196" s="3">
        <f t="shared" si="14"/>
        <v>90.612000000000009</v>
      </c>
      <c r="O196">
        <f t="shared" si="15"/>
        <v>0</v>
      </c>
      <c r="P196" s="2">
        <v>60</v>
      </c>
      <c r="Q196" s="41">
        <f t="shared" si="13"/>
        <v>100.68</v>
      </c>
      <c r="Y196">
        <v>2819</v>
      </c>
      <c r="AD196">
        <f t="shared" si="12"/>
        <v>2819</v>
      </c>
      <c r="AF196"/>
    </row>
    <row r="197" spans="1:32" ht="24" customHeight="1">
      <c r="A197" t="s">
        <v>1766</v>
      </c>
      <c r="B197" t="s">
        <v>11211</v>
      </c>
      <c r="F197" t="s">
        <v>11262</v>
      </c>
      <c r="G197" t="s">
        <v>11268</v>
      </c>
      <c r="J197"/>
      <c r="L197" s="3">
        <v>10</v>
      </c>
      <c r="M197" s="3">
        <f t="shared" si="14"/>
        <v>113.11200000000001</v>
      </c>
      <c r="O197">
        <f t="shared" si="15"/>
        <v>0</v>
      </c>
      <c r="P197" s="2">
        <v>60</v>
      </c>
      <c r="Q197" s="41">
        <f t="shared" si="13"/>
        <v>125.68</v>
      </c>
      <c r="Y197">
        <v>3519</v>
      </c>
      <c r="AD197">
        <f t="shared" si="12"/>
        <v>3519</v>
      </c>
      <c r="AF197"/>
    </row>
    <row r="198" spans="1:32" ht="24" customHeight="1">
      <c r="A198" t="s">
        <v>1766</v>
      </c>
      <c r="B198" t="s">
        <v>11212</v>
      </c>
      <c r="F198" t="s">
        <v>11262</v>
      </c>
      <c r="G198" t="s">
        <v>11269</v>
      </c>
      <c r="J198"/>
      <c r="L198" s="3">
        <v>10</v>
      </c>
      <c r="M198" s="3">
        <f t="shared" si="14"/>
        <v>47.538000000000004</v>
      </c>
      <c r="O198">
        <f t="shared" si="15"/>
        <v>0</v>
      </c>
      <c r="P198" s="2">
        <v>60</v>
      </c>
      <c r="Q198" s="41">
        <f t="shared" si="13"/>
        <v>52.82</v>
      </c>
      <c r="Y198">
        <v>1479</v>
      </c>
      <c r="AD198">
        <f t="shared" ref="AD198:AD261" si="16">SUM(U198:AC198)</f>
        <v>1479</v>
      </c>
      <c r="AF198"/>
    </row>
    <row r="199" spans="1:32" ht="24" customHeight="1">
      <c r="A199" t="s">
        <v>1766</v>
      </c>
      <c r="B199" t="s">
        <v>11213</v>
      </c>
      <c r="F199" t="s">
        <v>11262</v>
      </c>
      <c r="G199" t="s">
        <v>11270</v>
      </c>
      <c r="J199"/>
      <c r="L199" s="3">
        <v>10</v>
      </c>
      <c r="M199" s="3">
        <f t="shared" si="14"/>
        <v>58.787999999999997</v>
      </c>
      <c r="O199">
        <f t="shared" si="15"/>
        <v>0</v>
      </c>
      <c r="P199" s="2">
        <v>60</v>
      </c>
      <c r="Q199" s="41">
        <f t="shared" si="13"/>
        <v>65.319999999999993</v>
      </c>
      <c r="Y199">
        <v>1829</v>
      </c>
      <c r="AD199">
        <f t="shared" si="16"/>
        <v>1829</v>
      </c>
      <c r="AF199"/>
    </row>
    <row r="200" spans="1:32" ht="24" customHeight="1">
      <c r="A200" t="s">
        <v>1766</v>
      </c>
      <c r="B200" t="s">
        <v>11214</v>
      </c>
      <c r="F200" t="s">
        <v>11262</v>
      </c>
      <c r="G200" t="s">
        <v>11271</v>
      </c>
      <c r="J200"/>
      <c r="L200" s="3">
        <v>10</v>
      </c>
      <c r="M200" s="3">
        <f t="shared" si="14"/>
        <v>64.251000000000005</v>
      </c>
      <c r="O200">
        <f t="shared" si="15"/>
        <v>0</v>
      </c>
      <c r="P200" s="2">
        <v>60</v>
      </c>
      <c r="Q200" s="41">
        <f t="shared" si="13"/>
        <v>71.39</v>
      </c>
      <c r="Y200">
        <v>1999</v>
      </c>
      <c r="AD200">
        <f t="shared" si="16"/>
        <v>1999</v>
      </c>
      <c r="AF200"/>
    </row>
    <row r="201" spans="1:32" ht="24" customHeight="1">
      <c r="A201" t="s">
        <v>1766</v>
      </c>
      <c r="B201" t="s">
        <v>11215</v>
      </c>
      <c r="F201" t="s">
        <v>11262</v>
      </c>
      <c r="G201" t="s">
        <v>11272</v>
      </c>
      <c r="J201"/>
      <c r="L201" s="3">
        <v>10</v>
      </c>
      <c r="M201" s="3">
        <f t="shared" si="14"/>
        <v>66.186000000000007</v>
      </c>
      <c r="O201">
        <f t="shared" si="15"/>
        <v>0</v>
      </c>
      <c r="P201" s="2">
        <v>60</v>
      </c>
      <c r="Q201" s="41">
        <f t="shared" si="13"/>
        <v>73.540000000000006</v>
      </c>
      <c r="Y201">
        <v>2059</v>
      </c>
      <c r="AD201">
        <f t="shared" si="16"/>
        <v>2059</v>
      </c>
      <c r="AF201"/>
    </row>
    <row r="202" spans="1:32" ht="24" customHeight="1">
      <c r="A202" t="s">
        <v>1766</v>
      </c>
      <c r="B202" t="s">
        <v>25817</v>
      </c>
      <c r="E202" t="s">
        <v>9462</v>
      </c>
      <c r="F202" t="s">
        <v>1593</v>
      </c>
      <c r="G202" t="s">
        <v>25843</v>
      </c>
      <c r="J202"/>
      <c r="L202" s="3">
        <v>10</v>
      </c>
      <c r="M202" s="3">
        <f t="shared" si="14"/>
        <v>253.61100000000002</v>
      </c>
      <c r="O202">
        <f t="shared" si="15"/>
        <v>0</v>
      </c>
      <c r="P202" s="2">
        <v>60</v>
      </c>
      <c r="Q202" s="41">
        <f t="shared" si="13"/>
        <v>281.79000000000002</v>
      </c>
      <c r="W202">
        <v>7890</v>
      </c>
      <c r="AD202">
        <f t="shared" si="16"/>
        <v>7890</v>
      </c>
      <c r="AF202"/>
    </row>
    <row r="203" spans="1:32" ht="24" customHeight="1">
      <c r="A203" t="s">
        <v>1766</v>
      </c>
      <c r="B203" t="s">
        <v>11224</v>
      </c>
      <c r="F203" t="s">
        <v>11262</v>
      </c>
      <c r="G203" t="s">
        <v>11281</v>
      </c>
      <c r="J203"/>
      <c r="L203" s="3">
        <v>10</v>
      </c>
      <c r="M203" s="3">
        <f t="shared" si="14"/>
        <v>123.075</v>
      </c>
      <c r="O203">
        <f t="shared" si="15"/>
        <v>0</v>
      </c>
      <c r="P203" s="2">
        <v>60</v>
      </c>
      <c r="Q203" s="41">
        <f t="shared" si="13"/>
        <v>136.75</v>
      </c>
      <c r="Y203">
        <v>3829</v>
      </c>
      <c r="AD203">
        <f t="shared" si="16"/>
        <v>3829</v>
      </c>
      <c r="AF203"/>
    </row>
    <row r="204" spans="1:32" ht="3.75" customHeight="1">
      <c r="A204" t="s">
        <v>1766</v>
      </c>
      <c r="B204" t="s">
        <v>11225</v>
      </c>
      <c r="F204" t="s">
        <v>11262</v>
      </c>
      <c r="G204" t="s">
        <v>11282</v>
      </c>
      <c r="J204"/>
      <c r="L204" s="3">
        <v>10</v>
      </c>
      <c r="M204" s="3">
        <f t="shared" si="14"/>
        <v>130.78800000000001</v>
      </c>
      <c r="O204">
        <f t="shared" si="15"/>
        <v>0</v>
      </c>
      <c r="P204" s="2">
        <v>60</v>
      </c>
      <c r="Q204" s="41">
        <f t="shared" si="13"/>
        <v>145.32</v>
      </c>
      <c r="Y204">
        <v>4069</v>
      </c>
      <c r="AD204">
        <f t="shared" si="16"/>
        <v>4069</v>
      </c>
      <c r="AF204"/>
    </row>
    <row r="205" spans="1:32" ht="24" customHeight="1">
      <c r="A205" t="s">
        <v>1766</v>
      </c>
      <c r="B205" t="s">
        <v>11226</v>
      </c>
      <c r="F205" t="s">
        <v>11262</v>
      </c>
      <c r="G205" t="s">
        <v>11283</v>
      </c>
      <c r="J205"/>
      <c r="L205" s="3">
        <v>30</v>
      </c>
      <c r="M205" s="46">
        <f t="shared" si="14"/>
        <v>113.477</v>
      </c>
      <c r="N205" s="46"/>
      <c r="O205">
        <f t="shared" si="15"/>
        <v>0</v>
      </c>
      <c r="P205" s="2">
        <v>1</v>
      </c>
      <c r="Q205" s="41">
        <f t="shared" si="13"/>
        <v>162.11000000000001</v>
      </c>
      <c r="Y205">
        <v>4539</v>
      </c>
      <c r="AD205">
        <f t="shared" si="16"/>
        <v>4539</v>
      </c>
    </row>
    <row r="206" spans="1:32" ht="24" customHeight="1">
      <c r="A206" t="s">
        <v>1766</v>
      </c>
      <c r="B206" t="s">
        <v>12410</v>
      </c>
      <c r="F206" t="s">
        <v>1593</v>
      </c>
      <c r="G206" t="s">
        <v>12414</v>
      </c>
      <c r="J206"/>
      <c r="L206" s="3">
        <v>10</v>
      </c>
      <c r="M206" s="3">
        <f t="shared" si="14"/>
        <v>126.96299999999999</v>
      </c>
      <c r="O206">
        <f t="shared" si="15"/>
        <v>0</v>
      </c>
      <c r="P206" s="2">
        <v>60</v>
      </c>
      <c r="Q206" s="41">
        <f t="shared" si="13"/>
        <v>141.07</v>
      </c>
      <c r="W206">
        <v>3950</v>
      </c>
      <c r="AD206">
        <f t="shared" si="16"/>
        <v>3950</v>
      </c>
      <c r="AF206"/>
    </row>
    <row r="207" spans="1:32" ht="24" customHeight="1">
      <c r="A207" t="s">
        <v>1766</v>
      </c>
      <c r="B207" t="s">
        <v>11216</v>
      </c>
      <c r="F207" t="s">
        <v>11262</v>
      </c>
      <c r="G207" t="s">
        <v>11273</v>
      </c>
      <c r="J207"/>
      <c r="L207" s="3">
        <v>10</v>
      </c>
      <c r="M207" s="3">
        <f t="shared" si="14"/>
        <v>104.11200000000001</v>
      </c>
      <c r="O207">
        <f t="shared" si="15"/>
        <v>0</v>
      </c>
      <c r="P207" s="2">
        <v>60</v>
      </c>
      <c r="Q207" s="41">
        <f t="shared" si="13"/>
        <v>115.68</v>
      </c>
      <c r="Y207">
        <v>3239</v>
      </c>
      <c r="AD207">
        <f t="shared" si="16"/>
        <v>3239</v>
      </c>
      <c r="AF207"/>
    </row>
    <row r="208" spans="1:32" ht="24" customHeight="1">
      <c r="A208" t="s">
        <v>1766</v>
      </c>
      <c r="B208" t="s">
        <v>11217</v>
      </c>
      <c r="F208" t="s">
        <v>11262</v>
      </c>
      <c r="G208" t="s">
        <v>11274</v>
      </c>
      <c r="J208"/>
      <c r="L208" s="3">
        <v>10</v>
      </c>
      <c r="M208" s="3">
        <f t="shared" si="14"/>
        <v>116.96400000000001</v>
      </c>
      <c r="O208">
        <f t="shared" si="15"/>
        <v>0</v>
      </c>
      <c r="P208" s="2">
        <v>60</v>
      </c>
      <c r="Q208" s="41">
        <f t="shared" si="13"/>
        <v>129.96</v>
      </c>
      <c r="Y208">
        <v>3639</v>
      </c>
      <c r="AD208">
        <f t="shared" si="16"/>
        <v>3639</v>
      </c>
      <c r="AF208"/>
    </row>
    <row r="209" spans="1:32" ht="24" customHeight="1">
      <c r="A209" t="s">
        <v>1766</v>
      </c>
      <c r="B209" t="s">
        <v>12893</v>
      </c>
      <c r="F209" t="s">
        <v>11262</v>
      </c>
      <c r="G209" t="s">
        <v>13198</v>
      </c>
      <c r="J209"/>
      <c r="L209" s="3">
        <v>10</v>
      </c>
      <c r="M209" s="3">
        <f t="shared" si="14"/>
        <v>125.00099999999999</v>
      </c>
      <c r="O209">
        <f t="shared" si="15"/>
        <v>0</v>
      </c>
      <c r="P209" s="2">
        <v>60</v>
      </c>
      <c r="Q209" s="41">
        <f t="shared" si="13"/>
        <v>138.88999999999999</v>
      </c>
      <c r="Y209">
        <v>3889</v>
      </c>
      <c r="AD209">
        <f t="shared" si="16"/>
        <v>3889</v>
      </c>
      <c r="AF209"/>
    </row>
    <row r="210" spans="1:32" ht="24" customHeight="1">
      <c r="A210" t="s">
        <v>1766</v>
      </c>
      <c r="B210" t="s">
        <v>11218</v>
      </c>
      <c r="F210" t="s">
        <v>11262</v>
      </c>
      <c r="G210" t="s">
        <v>11275</v>
      </c>
      <c r="J210"/>
      <c r="L210" s="3">
        <v>10</v>
      </c>
      <c r="M210" s="3">
        <f t="shared" si="14"/>
        <v>143.964</v>
      </c>
      <c r="O210">
        <f t="shared" si="15"/>
        <v>0</v>
      </c>
      <c r="P210" s="2">
        <v>60</v>
      </c>
      <c r="Q210" s="41">
        <f t="shared" si="13"/>
        <v>159.96</v>
      </c>
      <c r="Y210">
        <v>4479</v>
      </c>
      <c r="AD210">
        <f t="shared" si="16"/>
        <v>4479</v>
      </c>
      <c r="AF210"/>
    </row>
    <row r="211" spans="1:32" ht="24" customHeight="1">
      <c r="A211" t="s">
        <v>1766</v>
      </c>
      <c r="B211" t="s">
        <v>11219</v>
      </c>
      <c r="F211" t="s">
        <v>11262</v>
      </c>
      <c r="G211" t="s">
        <v>11276</v>
      </c>
      <c r="J211"/>
      <c r="L211" s="3">
        <v>10</v>
      </c>
      <c r="M211" s="3">
        <f t="shared" si="14"/>
        <v>179.964</v>
      </c>
      <c r="O211">
        <f t="shared" si="15"/>
        <v>0</v>
      </c>
      <c r="P211" s="2">
        <v>60</v>
      </c>
      <c r="Q211" s="41">
        <f t="shared" si="13"/>
        <v>199.96</v>
      </c>
      <c r="Y211">
        <v>5599</v>
      </c>
      <c r="AD211">
        <f t="shared" si="16"/>
        <v>5599</v>
      </c>
      <c r="AF211"/>
    </row>
    <row r="212" spans="1:32" ht="24" customHeight="1">
      <c r="A212" t="s">
        <v>1766</v>
      </c>
      <c r="B212" t="s">
        <v>25607</v>
      </c>
      <c r="F212" t="s">
        <v>11262</v>
      </c>
      <c r="G212" t="s">
        <v>25608</v>
      </c>
      <c r="J212"/>
      <c r="L212" s="3">
        <v>10</v>
      </c>
      <c r="M212" s="3">
        <f t="shared" si="14"/>
        <v>215.64900000000003</v>
      </c>
      <c r="O212">
        <f t="shared" si="15"/>
        <v>0</v>
      </c>
      <c r="P212" s="2">
        <v>60</v>
      </c>
      <c r="Q212" s="41">
        <f t="shared" si="13"/>
        <v>239.61</v>
      </c>
      <c r="Y212">
        <v>6709</v>
      </c>
      <c r="AD212">
        <f t="shared" si="16"/>
        <v>6709</v>
      </c>
      <c r="AF212"/>
    </row>
    <row r="213" spans="1:32" ht="24" customHeight="1">
      <c r="A213" t="s">
        <v>1766</v>
      </c>
      <c r="B213" t="s">
        <v>11220</v>
      </c>
      <c r="F213" t="s">
        <v>11262</v>
      </c>
      <c r="G213" t="s">
        <v>11277</v>
      </c>
      <c r="J213"/>
      <c r="L213" s="3">
        <v>10</v>
      </c>
      <c r="M213" s="3">
        <f t="shared" si="14"/>
        <v>117.288</v>
      </c>
      <c r="O213">
        <f t="shared" si="15"/>
        <v>0</v>
      </c>
      <c r="P213" s="2">
        <v>60</v>
      </c>
      <c r="Q213" s="41">
        <f t="shared" si="13"/>
        <v>130.32</v>
      </c>
      <c r="Y213">
        <v>3649</v>
      </c>
      <c r="AD213">
        <f t="shared" si="16"/>
        <v>3649</v>
      </c>
      <c r="AF213"/>
    </row>
    <row r="214" spans="1:32" ht="24" customHeight="1">
      <c r="A214" t="s">
        <v>1766</v>
      </c>
      <c r="B214" t="s">
        <v>11221</v>
      </c>
      <c r="F214" t="s">
        <v>11262</v>
      </c>
      <c r="G214" t="s">
        <v>11278</v>
      </c>
      <c r="J214"/>
      <c r="L214" s="3">
        <v>10</v>
      </c>
      <c r="M214" s="3">
        <f t="shared" si="14"/>
        <v>121.14900000000002</v>
      </c>
      <c r="O214">
        <f t="shared" si="15"/>
        <v>0</v>
      </c>
      <c r="P214" s="2">
        <v>60</v>
      </c>
      <c r="Q214" s="41">
        <f t="shared" si="13"/>
        <v>134.61000000000001</v>
      </c>
      <c r="Y214">
        <v>3769</v>
      </c>
      <c r="AD214">
        <f t="shared" si="16"/>
        <v>3769</v>
      </c>
      <c r="AF214"/>
    </row>
    <row r="215" spans="1:32" ht="24" customHeight="1">
      <c r="A215" t="s">
        <v>1766</v>
      </c>
      <c r="B215" t="s">
        <v>11222</v>
      </c>
      <c r="F215" t="s">
        <v>11262</v>
      </c>
      <c r="G215" t="s">
        <v>11279</v>
      </c>
      <c r="J215"/>
      <c r="L215" s="3">
        <v>10</v>
      </c>
      <c r="M215" s="3">
        <f t="shared" si="14"/>
        <v>128.86200000000002</v>
      </c>
      <c r="O215">
        <f t="shared" si="15"/>
        <v>0</v>
      </c>
      <c r="P215" s="2">
        <v>60</v>
      </c>
      <c r="Q215" s="41">
        <f t="shared" si="13"/>
        <v>143.18</v>
      </c>
      <c r="Y215">
        <v>4009</v>
      </c>
      <c r="AD215">
        <f t="shared" si="16"/>
        <v>4009</v>
      </c>
      <c r="AF215"/>
    </row>
    <row r="216" spans="1:32" ht="24" customHeight="1">
      <c r="A216" t="s">
        <v>1766</v>
      </c>
      <c r="B216" t="s">
        <v>11223</v>
      </c>
      <c r="F216" t="s">
        <v>11262</v>
      </c>
      <c r="G216" t="s">
        <v>11280</v>
      </c>
      <c r="J216"/>
      <c r="L216" s="3">
        <v>10</v>
      </c>
      <c r="M216" s="3">
        <f t="shared" si="14"/>
        <v>132.39900000000003</v>
      </c>
      <c r="O216">
        <f t="shared" si="15"/>
        <v>0</v>
      </c>
      <c r="P216" s="2">
        <v>60</v>
      </c>
      <c r="Q216" s="41">
        <f t="shared" si="13"/>
        <v>147.11000000000001</v>
      </c>
      <c r="Y216">
        <v>4119</v>
      </c>
      <c r="AD216">
        <f t="shared" si="16"/>
        <v>4119</v>
      </c>
      <c r="AF216"/>
    </row>
    <row r="217" spans="1:32" ht="24" customHeight="1">
      <c r="A217" t="s">
        <v>1766</v>
      </c>
      <c r="B217" t="s">
        <v>12411</v>
      </c>
      <c r="F217" t="s">
        <v>1593</v>
      </c>
      <c r="G217" t="s">
        <v>12415</v>
      </c>
      <c r="J217"/>
      <c r="L217" s="3">
        <v>10</v>
      </c>
      <c r="M217" s="3">
        <f t="shared" si="14"/>
        <v>70.686000000000007</v>
      </c>
      <c r="O217">
        <f t="shared" si="15"/>
        <v>0</v>
      </c>
      <c r="P217" s="2">
        <v>60</v>
      </c>
      <c r="Q217" s="41">
        <f t="shared" si="13"/>
        <v>78.540000000000006</v>
      </c>
      <c r="W217">
        <v>2199</v>
      </c>
      <c r="AD217">
        <f t="shared" si="16"/>
        <v>2199</v>
      </c>
      <c r="AF217"/>
    </row>
    <row r="218" spans="1:32" ht="24" customHeight="1">
      <c r="A218" t="s">
        <v>1766</v>
      </c>
      <c r="B218" t="s">
        <v>12412</v>
      </c>
      <c r="F218" t="s">
        <v>1593</v>
      </c>
      <c r="G218" t="s">
        <v>12416</v>
      </c>
      <c r="J218"/>
      <c r="L218" s="3">
        <v>10</v>
      </c>
      <c r="M218" s="3">
        <f t="shared" si="14"/>
        <v>73.763999999999996</v>
      </c>
      <c r="O218">
        <f t="shared" si="15"/>
        <v>0</v>
      </c>
      <c r="P218" s="2">
        <v>60</v>
      </c>
      <c r="Q218" s="41">
        <f t="shared" si="13"/>
        <v>81.96</v>
      </c>
      <c r="W218">
        <v>2295</v>
      </c>
      <c r="AD218">
        <f t="shared" si="16"/>
        <v>2295</v>
      </c>
      <c r="AF218"/>
    </row>
    <row r="219" spans="1:32" ht="24" customHeight="1">
      <c r="A219" t="s">
        <v>1766</v>
      </c>
      <c r="B219" t="s">
        <v>25818</v>
      </c>
      <c r="C219" t="s">
        <v>27607</v>
      </c>
      <c r="E219" t="s">
        <v>9462</v>
      </c>
      <c r="F219" t="s">
        <v>1593</v>
      </c>
      <c r="G219" t="s">
        <v>25844</v>
      </c>
      <c r="J219"/>
      <c r="L219" s="3">
        <v>10</v>
      </c>
      <c r="M219" s="3">
        <f t="shared" si="14"/>
        <v>567.32400000000007</v>
      </c>
      <c r="O219">
        <f t="shared" si="15"/>
        <v>0</v>
      </c>
      <c r="P219" s="2">
        <v>60</v>
      </c>
      <c r="Q219" s="41">
        <f t="shared" si="13"/>
        <v>630.36</v>
      </c>
      <c r="W219">
        <v>17650</v>
      </c>
      <c r="AD219">
        <f t="shared" si="16"/>
        <v>17650</v>
      </c>
      <c r="AF219"/>
    </row>
    <row r="220" spans="1:32" ht="24" customHeight="1">
      <c r="A220" t="s">
        <v>1766</v>
      </c>
      <c r="B220" t="s">
        <v>6085</v>
      </c>
      <c r="F220" t="s">
        <v>1768</v>
      </c>
      <c r="G220" t="s">
        <v>6486</v>
      </c>
      <c r="J220"/>
      <c r="L220" s="3">
        <v>10</v>
      </c>
      <c r="M220" s="3">
        <f t="shared" si="14"/>
        <v>1667.8890000000001</v>
      </c>
      <c r="O220">
        <f t="shared" si="15"/>
        <v>0</v>
      </c>
      <c r="P220" s="2">
        <v>60</v>
      </c>
      <c r="Q220" s="41">
        <f t="shared" si="13"/>
        <v>1853.21</v>
      </c>
      <c r="W220">
        <v>51890</v>
      </c>
      <c r="AD220">
        <f t="shared" si="16"/>
        <v>51890</v>
      </c>
      <c r="AF220"/>
    </row>
    <row r="221" spans="1:32" ht="24" customHeight="1">
      <c r="A221" t="s">
        <v>1766</v>
      </c>
      <c r="B221" t="s">
        <v>6086</v>
      </c>
      <c r="F221" t="s">
        <v>1768</v>
      </c>
      <c r="G221" t="s">
        <v>6487</v>
      </c>
      <c r="J221"/>
      <c r="L221" s="3">
        <v>10</v>
      </c>
      <c r="M221" s="46">
        <f t="shared" si="14"/>
        <v>546.11099999999999</v>
      </c>
      <c r="N221" s="46"/>
      <c r="O221">
        <f t="shared" si="15"/>
        <v>0</v>
      </c>
      <c r="P221" s="2">
        <v>60</v>
      </c>
      <c r="Q221" s="41">
        <f t="shared" si="13"/>
        <v>606.79</v>
      </c>
      <c r="W221">
        <v>16990</v>
      </c>
      <c r="AD221">
        <f t="shared" si="16"/>
        <v>16990</v>
      </c>
    </row>
    <row r="222" spans="1:32" ht="24" customHeight="1">
      <c r="A222" t="s">
        <v>1766</v>
      </c>
      <c r="B222" t="s">
        <v>12201</v>
      </c>
      <c r="F222" t="s">
        <v>12202</v>
      </c>
      <c r="G222" t="s">
        <v>12228</v>
      </c>
      <c r="I222" t="s">
        <v>3173</v>
      </c>
      <c r="J222"/>
      <c r="L222" s="3">
        <v>10</v>
      </c>
      <c r="M222" s="3">
        <f t="shared" si="14"/>
        <v>567.32400000000007</v>
      </c>
      <c r="O222">
        <f t="shared" si="15"/>
        <v>0</v>
      </c>
      <c r="P222" s="2">
        <v>60</v>
      </c>
      <c r="Q222" s="41">
        <f t="shared" ref="Q222:Q285" si="17">ROUND(AD222/B$1,2)*(1-S222/100)</f>
        <v>630.36</v>
      </c>
      <c r="W222">
        <v>17650</v>
      </c>
      <c r="AD222">
        <f t="shared" si="16"/>
        <v>17650</v>
      </c>
      <c r="AF222"/>
    </row>
    <row r="223" spans="1:32" ht="24" customHeight="1">
      <c r="A223" t="s">
        <v>1766</v>
      </c>
      <c r="B223" t="s">
        <v>9943</v>
      </c>
      <c r="F223" t="s">
        <v>9466</v>
      </c>
      <c r="G223" t="s">
        <v>9945</v>
      </c>
      <c r="J223"/>
      <c r="L223" s="3">
        <v>10</v>
      </c>
      <c r="M223" s="3">
        <f t="shared" si="14"/>
        <v>1092.537</v>
      </c>
      <c r="O223">
        <f t="shared" si="15"/>
        <v>0</v>
      </c>
      <c r="P223" s="2">
        <v>60</v>
      </c>
      <c r="Q223" s="41">
        <f t="shared" si="17"/>
        <v>1213.93</v>
      </c>
      <c r="W223">
        <v>33990</v>
      </c>
      <c r="AD223">
        <f t="shared" si="16"/>
        <v>33990</v>
      </c>
      <c r="AF223"/>
    </row>
    <row r="224" spans="1:32" ht="0.75" customHeight="1">
      <c r="A224" t="s">
        <v>1766</v>
      </c>
      <c r="B224" t="s">
        <v>25811</v>
      </c>
      <c r="E224" t="s">
        <v>9466</v>
      </c>
      <c r="F224" t="s">
        <v>26467</v>
      </c>
      <c r="G224" t="s">
        <v>25837</v>
      </c>
      <c r="J224"/>
      <c r="L224" s="3">
        <v>10</v>
      </c>
      <c r="M224" s="3">
        <f t="shared" si="14"/>
        <v>327.53700000000003</v>
      </c>
      <c r="O224">
        <f t="shared" si="15"/>
        <v>0</v>
      </c>
      <c r="P224" s="2">
        <v>60</v>
      </c>
      <c r="Q224" s="41">
        <f t="shared" si="17"/>
        <v>363.93</v>
      </c>
      <c r="W224">
        <v>10190</v>
      </c>
      <c r="AD224">
        <f t="shared" si="16"/>
        <v>10190</v>
      </c>
      <c r="AF224"/>
    </row>
    <row r="225" spans="1:32" ht="24" customHeight="1">
      <c r="A225" t="s">
        <v>1766</v>
      </c>
      <c r="B225" t="s">
        <v>9465</v>
      </c>
      <c r="F225" t="s">
        <v>9466</v>
      </c>
      <c r="G225" t="s">
        <v>9467</v>
      </c>
      <c r="J225"/>
      <c r="K225" s="48"/>
      <c r="L225" s="3">
        <v>15</v>
      </c>
      <c r="M225" s="46">
        <f t="shared" si="14"/>
        <v>470.2285</v>
      </c>
      <c r="N225" s="46"/>
      <c r="O225">
        <f t="shared" si="15"/>
        <v>0</v>
      </c>
      <c r="P225" s="2">
        <v>60</v>
      </c>
      <c r="Q225" s="41">
        <f t="shared" si="17"/>
        <v>553.21</v>
      </c>
      <c r="W225">
        <v>15490</v>
      </c>
      <c r="AD225">
        <f t="shared" si="16"/>
        <v>15490</v>
      </c>
      <c r="AF225"/>
    </row>
    <row r="226" spans="1:32" ht="24" customHeight="1">
      <c r="A226" t="s">
        <v>1766</v>
      </c>
      <c r="B226" t="s">
        <v>12191</v>
      </c>
      <c r="F226" t="s">
        <v>12190</v>
      </c>
      <c r="G226" t="s">
        <v>12223</v>
      </c>
      <c r="I226" t="s">
        <v>3170</v>
      </c>
      <c r="J226"/>
      <c r="K226" s="48"/>
      <c r="L226" s="3">
        <v>10</v>
      </c>
      <c r="M226" s="46">
        <f t="shared" si="14"/>
        <v>578.25</v>
      </c>
      <c r="N226" s="46"/>
      <c r="O226">
        <f t="shared" si="15"/>
        <v>0</v>
      </c>
      <c r="P226" s="2">
        <v>60</v>
      </c>
      <c r="Q226" s="41">
        <f t="shared" si="17"/>
        <v>642.5</v>
      </c>
      <c r="W226">
        <v>17990</v>
      </c>
      <c r="AD226">
        <f t="shared" si="16"/>
        <v>17990</v>
      </c>
    </row>
    <row r="227" spans="1:32" ht="24" customHeight="1">
      <c r="A227" t="s">
        <v>1766</v>
      </c>
      <c r="B227" t="s">
        <v>6081</v>
      </c>
      <c r="F227" t="s">
        <v>1768</v>
      </c>
      <c r="G227" t="s">
        <v>8677</v>
      </c>
      <c r="I227" t="s">
        <v>3174</v>
      </c>
      <c r="J227"/>
      <c r="L227" s="3">
        <v>10</v>
      </c>
      <c r="M227" s="3">
        <f t="shared" si="14"/>
        <v>1143.963</v>
      </c>
      <c r="O227">
        <f t="shared" si="15"/>
        <v>0</v>
      </c>
      <c r="P227" s="2">
        <v>60</v>
      </c>
      <c r="Q227" s="41">
        <f t="shared" si="17"/>
        <v>1271.07</v>
      </c>
      <c r="W227">
        <v>35590</v>
      </c>
      <c r="AD227">
        <f t="shared" si="16"/>
        <v>35590</v>
      </c>
      <c r="AF227"/>
    </row>
    <row r="228" spans="1:32" ht="24" customHeight="1">
      <c r="A228" t="s">
        <v>1766</v>
      </c>
      <c r="B228" t="s">
        <v>1789</v>
      </c>
      <c r="F228" t="s">
        <v>1765</v>
      </c>
      <c r="G228" t="s">
        <v>6483</v>
      </c>
      <c r="I228" t="s">
        <v>3173</v>
      </c>
      <c r="J228"/>
      <c r="L228" s="3">
        <v>10</v>
      </c>
      <c r="M228" s="46">
        <f t="shared" si="14"/>
        <v>343.61100000000005</v>
      </c>
      <c r="N228" s="46"/>
      <c r="O228">
        <f t="shared" si="15"/>
        <v>0</v>
      </c>
      <c r="P228" s="2">
        <v>60</v>
      </c>
      <c r="Q228" s="41">
        <f t="shared" si="17"/>
        <v>381.79</v>
      </c>
      <c r="W228">
        <v>10690</v>
      </c>
      <c r="AD228">
        <f t="shared" si="16"/>
        <v>10690</v>
      </c>
      <c r="AF228"/>
    </row>
    <row r="229" spans="1:32" ht="24" customHeight="1">
      <c r="A229" t="s">
        <v>1766</v>
      </c>
      <c r="B229" t="s">
        <v>25812</v>
      </c>
      <c r="E229" t="s">
        <v>9466</v>
      </c>
      <c r="F229" t="s">
        <v>25641</v>
      </c>
      <c r="G229" t="s">
        <v>25838</v>
      </c>
      <c r="L229" s="3">
        <v>10</v>
      </c>
      <c r="M229" s="3">
        <f t="shared" si="14"/>
        <v>298.61100000000005</v>
      </c>
      <c r="O229">
        <f t="shared" si="15"/>
        <v>0</v>
      </c>
      <c r="P229" s="2">
        <v>1</v>
      </c>
      <c r="Q229" s="41">
        <f t="shared" si="17"/>
        <v>331.79</v>
      </c>
      <c r="W229">
        <v>9290</v>
      </c>
      <c r="AD229">
        <f t="shared" si="16"/>
        <v>9290</v>
      </c>
    </row>
    <row r="230" spans="1:32" ht="24" customHeight="1">
      <c r="A230" t="s">
        <v>1766</v>
      </c>
      <c r="B230" t="s">
        <v>6080</v>
      </c>
      <c r="F230" t="s">
        <v>1768</v>
      </c>
      <c r="G230" t="s">
        <v>11505</v>
      </c>
      <c r="I230" t="s">
        <v>3176</v>
      </c>
      <c r="J230"/>
      <c r="L230" s="3">
        <v>10</v>
      </c>
      <c r="M230" s="3">
        <f t="shared" si="14"/>
        <v>636.11099999999999</v>
      </c>
      <c r="O230">
        <f t="shared" si="15"/>
        <v>0</v>
      </c>
      <c r="P230" s="2">
        <v>60</v>
      </c>
      <c r="Q230" s="41">
        <f t="shared" si="17"/>
        <v>706.79</v>
      </c>
      <c r="W230">
        <v>19790</v>
      </c>
      <c r="AD230">
        <f t="shared" si="16"/>
        <v>19790</v>
      </c>
      <c r="AF230"/>
    </row>
    <row r="231" spans="1:32" ht="24" customHeight="1">
      <c r="A231" t="s">
        <v>1766</v>
      </c>
      <c r="B231" t="s">
        <v>25815</v>
      </c>
      <c r="E231" t="s">
        <v>9466</v>
      </c>
      <c r="F231" t="s">
        <v>26467</v>
      </c>
      <c r="G231" t="s">
        <v>25841</v>
      </c>
      <c r="J231"/>
      <c r="K231" s="48"/>
      <c r="L231" s="3">
        <v>10</v>
      </c>
      <c r="M231" s="46">
        <f t="shared" si="14"/>
        <v>378.96300000000002</v>
      </c>
      <c r="N231" s="46"/>
      <c r="O231">
        <f t="shared" si="15"/>
        <v>0</v>
      </c>
      <c r="P231" s="2">
        <v>1</v>
      </c>
      <c r="Q231" s="41">
        <f t="shared" si="17"/>
        <v>421.07</v>
      </c>
      <c r="W231">
        <v>11790</v>
      </c>
      <c r="AD231">
        <f t="shared" si="16"/>
        <v>11790</v>
      </c>
      <c r="AF231"/>
    </row>
    <row r="232" spans="1:32" ht="24" customHeight="1">
      <c r="A232" t="s">
        <v>1766</v>
      </c>
      <c r="B232" t="s">
        <v>6082</v>
      </c>
      <c r="F232" t="s">
        <v>1768</v>
      </c>
      <c r="G232" t="s">
        <v>6485</v>
      </c>
      <c r="J232"/>
      <c r="L232" s="3">
        <v>10</v>
      </c>
      <c r="M232" s="3">
        <f t="shared" si="14"/>
        <v>857.88900000000001</v>
      </c>
      <c r="O232">
        <f t="shared" si="15"/>
        <v>0</v>
      </c>
      <c r="P232" s="2">
        <v>60</v>
      </c>
      <c r="Q232" s="41">
        <f t="shared" si="17"/>
        <v>953.21</v>
      </c>
      <c r="W232">
        <v>26690</v>
      </c>
      <c r="AD232">
        <f t="shared" si="16"/>
        <v>26690</v>
      </c>
      <c r="AF232"/>
    </row>
    <row r="233" spans="1:32" ht="24" customHeight="1">
      <c r="A233" t="s">
        <v>1766</v>
      </c>
      <c r="B233" t="s">
        <v>25814</v>
      </c>
      <c r="E233" t="s">
        <v>9466</v>
      </c>
      <c r="F233" t="s">
        <v>12058</v>
      </c>
      <c r="G233" t="s">
        <v>25840</v>
      </c>
      <c r="J233"/>
      <c r="L233" s="3">
        <v>10</v>
      </c>
      <c r="M233" s="3">
        <f t="shared" si="14"/>
        <v>584.67600000000004</v>
      </c>
      <c r="O233">
        <f t="shared" si="15"/>
        <v>0</v>
      </c>
      <c r="P233" s="2">
        <v>60</v>
      </c>
      <c r="Q233" s="41">
        <f t="shared" si="17"/>
        <v>649.64</v>
      </c>
      <c r="W233">
        <v>18190</v>
      </c>
      <c r="AD233">
        <f t="shared" si="16"/>
        <v>18190</v>
      </c>
      <c r="AF233"/>
    </row>
    <row r="234" spans="1:32" ht="24" customHeight="1">
      <c r="A234" t="s">
        <v>1766</v>
      </c>
      <c r="B234" t="s">
        <v>1816</v>
      </c>
      <c r="C234" t="s">
        <v>27608</v>
      </c>
      <c r="F234" t="s">
        <v>1768</v>
      </c>
      <c r="G234" t="s">
        <v>1817</v>
      </c>
      <c r="I234" t="s">
        <v>3170</v>
      </c>
      <c r="J234"/>
      <c r="L234" s="3">
        <v>10</v>
      </c>
      <c r="M234" s="3">
        <f t="shared" si="14"/>
        <v>1076.463</v>
      </c>
      <c r="O234">
        <f t="shared" si="15"/>
        <v>0</v>
      </c>
      <c r="P234" s="2">
        <v>60</v>
      </c>
      <c r="Q234" s="41">
        <f t="shared" si="17"/>
        <v>1196.07</v>
      </c>
      <c r="W234">
        <v>33490</v>
      </c>
      <c r="AD234">
        <f t="shared" si="16"/>
        <v>33490</v>
      </c>
      <c r="AF234"/>
    </row>
    <row r="235" spans="1:32" ht="24" customHeight="1">
      <c r="A235" t="s">
        <v>1766</v>
      </c>
      <c r="B235" t="s">
        <v>1806</v>
      </c>
      <c r="C235" t="s">
        <v>27606</v>
      </c>
      <c r="F235" t="s">
        <v>1765</v>
      </c>
      <c r="G235" t="s">
        <v>6494</v>
      </c>
      <c r="I235" t="s">
        <v>3173</v>
      </c>
      <c r="J235"/>
      <c r="L235" s="3">
        <v>10</v>
      </c>
      <c r="M235" s="3">
        <f t="shared" si="14"/>
        <v>841.82400000000007</v>
      </c>
      <c r="O235">
        <f t="shared" si="15"/>
        <v>0</v>
      </c>
      <c r="P235" s="2">
        <v>60</v>
      </c>
      <c r="Q235" s="41">
        <f t="shared" si="17"/>
        <v>935.36</v>
      </c>
      <c r="W235">
        <v>26190</v>
      </c>
      <c r="AD235">
        <f t="shared" si="16"/>
        <v>26190</v>
      </c>
      <c r="AF235"/>
    </row>
    <row r="236" spans="1:32" ht="24" customHeight="1">
      <c r="A236" t="s">
        <v>1766</v>
      </c>
      <c r="B236" t="s">
        <v>1790</v>
      </c>
      <c r="C236" t="s">
        <v>27609</v>
      </c>
      <c r="F236" t="s">
        <v>1768</v>
      </c>
      <c r="G236" t="s">
        <v>1791</v>
      </c>
      <c r="I236" t="s">
        <v>3171</v>
      </c>
      <c r="J236"/>
      <c r="L236" s="3">
        <v>10</v>
      </c>
      <c r="M236" s="3">
        <f t="shared" si="14"/>
        <v>1221.1110000000001</v>
      </c>
      <c r="O236">
        <f t="shared" si="15"/>
        <v>0</v>
      </c>
      <c r="P236" s="2">
        <v>60</v>
      </c>
      <c r="Q236" s="41">
        <f t="shared" si="17"/>
        <v>1356.79</v>
      </c>
      <c r="W236">
        <v>37990</v>
      </c>
      <c r="AD236">
        <f t="shared" si="16"/>
        <v>37990</v>
      </c>
      <c r="AF236"/>
    </row>
    <row r="237" spans="1:32" ht="24" customHeight="1">
      <c r="A237" t="s">
        <v>1766</v>
      </c>
      <c r="B237" t="s">
        <v>4574</v>
      </c>
      <c r="F237" t="s">
        <v>1768</v>
      </c>
      <c r="G237" t="s">
        <v>6484</v>
      </c>
      <c r="I237" t="s">
        <v>3171</v>
      </c>
      <c r="J237"/>
      <c r="L237" s="3">
        <v>10</v>
      </c>
      <c r="M237" s="3">
        <f t="shared" si="14"/>
        <v>523.61099999999999</v>
      </c>
      <c r="O237">
        <f t="shared" si="15"/>
        <v>0</v>
      </c>
      <c r="P237" s="2">
        <v>60</v>
      </c>
      <c r="Q237" s="41">
        <f t="shared" si="17"/>
        <v>581.79</v>
      </c>
      <c r="W237">
        <v>16290</v>
      </c>
      <c r="AD237">
        <f t="shared" si="16"/>
        <v>16290</v>
      </c>
      <c r="AF237"/>
    </row>
    <row r="238" spans="1:32" ht="24" customHeight="1">
      <c r="A238" t="s">
        <v>1766</v>
      </c>
      <c r="B238" t="s">
        <v>1810</v>
      </c>
      <c r="F238" t="s">
        <v>1765</v>
      </c>
      <c r="G238" t="s">
        <v>6497</v>
      </c>
      <c r="I238" t="s">
        <v>3171</v>
      </c>
      <c r="J238"/>
      <c r="L238" s="3">
        <v>10</v>
      </c>
      <c r="M238" s="3">
        <f t="shared" si="14"/>
        <v>1269.3239999999998</v>
      </c>
      <c r="O238">
        <f t="shared" si="15"/>
        <v>0</v>
      </c>
      <c r="P238" s="2">
        <v>60</v>
      </c>
      <c r="Q238" s="41">
        <f t="shared" si="17"/>
        <v>1410.36</v>
      </c>
      <c r="W238">
        <v>39490</v>
      </c>
      <c r="AD238">
        <f t="shared" si="16"/>
        <v>39490</v>
      </c>
      <c r="AF238"/>
    </row>
    <row r="239" spans="1:32" ht="24" customHeight="1">
      <c r="A239" t="s">
        <v>1766</v>
      </c>
      <c r="B239" t="s">
        <v>25816</v>
      </c>
      <c r="E239" t="s">
        <v>9466</v>
      </c>
      <c r="F239" t="s">
        <v>26466</v>
      </c>
      <c r="G239" t="s">
        <v>25842</v>
      </c>
      <c r="J239"/>
      <c r="L239" s="3">
        <v>18</v>
      </c>
      <c r="M239" s="46">
        <f t="shared" si="14"/>
        <v>687.92259999999999</v>
      </c>
      <c r="N239" s="46"/>
      <c r="O239">
        <f t="shared" si="15"/>
        <v>0</v>
      </c>
      <c r="P239" s="2">
        <v>1</v>
      </c>
      <c r="Q239" s="41">
        <f t="shared" si="17"/>
        <v>838.93</v>
      </c>
      <c r="W239">
        <v>23490</v>
      </c>
      <c r="AD239">
        <f t="shared" si="16"/>
        <v>23490</v>
      </c>
    </row>
    <row r="240" spans="1:32" ht="24" customHeight="1">
      <c r="A240" t="s">
        <v>1766</v>
      </c>
      <c r="B240" t="s">
        <v>1802</v>
      </c>
      <c r="F240" t="s">
        <v>1765</v>
      </c>
      <c r="G240" t="s">
        <v>6490</v>
      </c>
      <c r="I240" t="s">
        <v>3171</v>
      </c>
      <c r="J240"/>
      <c r="L240" s="3">
        <v>10</v>
      </c>
      <c r="M240" s="3">
        <f t="shared" si="14"/>
        <v>1266.1110000000001</v>
      </c>
      <c r="O240">
        <f t="shared" si="15"/>
        <v>0</v>
      </c>
      <c r="P240" s="2">
        <v>60</v>
      </c>
      <c r="Q240" s="41">
        <f t="shared" si="17"/>
        <v>1406.79</v>
      </c>
      <c r="W240">
        <v>39390</v>
      </c>
      <c r="AD240">
        <f t="shared" si="16"/>
        <v>39390</v>
      </c>
      <c r="AF240"/>
    </row>
    <row r="241" spans="1:32" ht="24" customHeight="1">
      <c r="A241" t="s">
        <v>1766</v>
      </c>
      <c r="B241" t="s">
        <v>26507</v>
      </c>
      <c r="E241" t="s">
        <v>26521</v>
      </c>
      <c r="J241"/>
      <c r="L241" s="3">
        <v>10</v>
      </c>
      <c r="M241" s="3">
        <f t="shared" si="14"/>
        <v>305.03700000000003</v>
      </c>
      <c r="O241">
        <f t="shared" si="15"/>
        <v>0</v>
      </c>
      <c r="P241" s="2">
        <v>60</v>
      </c>
      <c r="Q241" s="41">
        <f t="shared" si="17"/>
        <v>338.93</v>
      </c>
      <c r="W241">
        <v>9490</v>
      </c>
      <c r="AD241">
        <f t="shared" si="16"/>
        <v>9490</v>
      </c>
      <c r="AF241"/>
    </row>
    <row r="242" spans="1:32" ht="24" customHeight="1">
      <c r="A242" t="s">
        <v>1766</v>
      </c>
      <c r="B242" t="s">
        <v>12056</v>
      </c>
      <c r="F242" t="s">
        <v>12058</v>
      </c>
      <c r="G242" t="s">
        <v>12057</v>
      </c>
      <c r="L242" s="3">
        <v>15</v>
      </c>
      <c r="M242" s="3">
        <f t="shared" si="14"/>
        <v>597.72850000000005</v>
      </c>
      <c r="O242">
        <f t="shared" si="15"/>
        <v>0</v>
      </c>
      <c r="P242" s="2">
        <v>1</v>
      </c>
      <c r="Q242" s="41">
        <f t="shared" si="17"/>
        <v>703.21</v>
      </c>
      <c r="W242">
        <v>19690</v>
      </c>
      <c r="AD242">
        <f t="shared" si="16"/>
        <v>19690</v>
      </c>
    </row>
    <row r="243" spans="1:32" ht="24" customHeight="1">
      <c r="A243" t="s">
        <v>1766</v>
      </c>
      <c r="B243" t="s">
        <v>25813</v>
      </c>
      <c r="E243" t="s">
        <v>9466</v>
      </c>
      <c r="F243" t="s">
        <v>12058</v>
      </c>
      <c r="G243" t="s">
        <v>25839</v>
      </c>
      <c r="K243" s="48"/>
      <c r="L243" s="3">
        <v>10</v>
      </c>
      <c r="M243" s="3">
        <f t="shared" si="14"/>
        <v>481.82400000000001</v>
      </c>
      <c r="O243">
        <f t="shared" si="15"/>
        <v>0</v>
      </c>
      <c r="P243" s="2">
        <v>60</v>
      </c>
      <c r="Q243" s="41">
        <f t="shared" si="17"/>
        <v>535.36</v>
      </c>
      <c r="W243">
        <v>14990</v>
      </c>
      <c r="AD243">
        <f t="shared" si="16"/>
        <v>14990</v>
      </c>
    </row>
    <row r="244" spans="1:32" ht="24" customHeight="1">
      <c r="A244" t="s">
        <v>1766</v>
      </c>
      <c r="B244" t="s">
        <v>1801</v>
      </c>
      <c r="C244" t="s">
        <v>27606</v>
      </c>
      <c r="F244" t="s">
        <v>1765</v>
      </c>
      <c r="G244" t="s">
        <v>6489</v>
      </c>
      <c r="I244" t="s">
        <v>3173</v>
      </c>
      <c r="J244"/>
      <c r="L244" s="3">
        <v>10</v>
      </c>
      <c r="M244" s="3">
        <f t="shared" si="14"/>
        <v>715.17600000000004</v>
      </c>
      <c r="O244">
        <f t="shared" si="15"/>
        <v>0</v>
      </c>
      <c r="P244" s="2">
        <v>60</v>
      </c>
      <c r="Q244" s="41">
        <f t="shared" si="17"/>
        <v>794.64</v>
      </c>
      <c r="W244">
        <v>22250</v>
      </c>
      <c r="AD244">
        <f t="shared" si="16"/>
        <v>22250</v>
      </c>
      <c r="AF244"/>
    </row>
    <row r="245" spans="1:32" ht="24" customHeight="1">
      <c r="A245" t="s">
        <v>1766</v>
      </c>
      <c r="B245" t="s">
        <v>25821</v>
      </c>
      <c r="E245" t="s">
        <v>9470</v>
      </c>
      <c r="F245" t="s">
        <v>12058</v>
      </c>
      <c r="G245" t="s">
        <v>25847</v>
      </c>
      <c r="J245"/>
      <c r="L245" s="3">
        <v>10</v>
      </c>
      <c r="M245" s="3">
        <f t="shared" si="14"/>
        <v>857.88900000000001</v>
      </c>
      <c r="O245">
        <f t="shared" si="15"/>
        <v>0</v>
      </c>
      <c r="P245" s="2">
        <v>60</v>
      </c>
      <c r="Q245" s="41">
        <f t="shared" si="17"/>
        <v>953.21</v>
      </c>
      <c r="W245">
        <v>26690</v>
      </c>
      <c r="AD245">
        <f t="shared" si="16"/>
        <v>26690</v>
      </c>
      <c r="AF245"/>
    </row>
    <row r="246" spans="1:32" ht="24" customHeight="1">
      <c r="A246" t="s">
        <v>1766</v>
      </c>
      <c r="B246" t="s">
        <v>9469</v>
      </c>
      <c r="F246" t="s">
        <v>9470</v>
      </c>
      <c r="G246" t="s">
        <v>13199</v>
      </c>
      <c r="J246"/>
      <c r="L246" s="3">
        <v>10</v>
      </c>
      <c r="M246" s="3">
        <f t="shared" si="14"/>
        <v>1115.037</v>
      </c>
      <c r="O246">
        <f t="shared" si="15"/>
        <v>0</v>
      </c>
      <c r="P246" s="2">
        <v>60</v>
      </c>
      <c r="Q246" s="41">
        <f t="shared" si="17"/>
        <v>1238.93</v>
      </c>
      <c r="W246">
        <v>34690</v>
      </c>
      <c r="AD246">
        <f t="shared" si="16"/>
        <v>34690</v>
      </c>
      <c r="AF246"/>
    </row>
    <row r="247" spans="1:32" ht="24" customHeight="1">
      <c r="A247" t="s">
        <v>1766</v>
      </c>
      <c r="B247" t="s">
        <v>1809</v>
      </c>
      <c r="F247" t="s">
        <v>1765</v>
      </c>
      <c r="G247" t="s">
        <v>13200</v>
      </c>
      <c r="I247" t="s">
        <v>3175</v>
      </c>
      <c r="J247"/>
      <c r="L247" s="3">
        <v>10</v>
      </c>
      <c r="M247" s="3">
        <f t="shared" si="14"/>
        <v>2114.6759999999999</v>
      </c>
      <c r="O247">
        <f t="shared" si="15"/>
        <v>0</v>
      </c>
      <c r="P247" s="2">
        <v>60</v>
      </c>
      <c r="Q247" s="41">
        <f t="shared" si="17"/>
        <v>2349.64</v>
      </c>
      <c r="W247">
        <v>65790</v>
      </c>
      <c r="AD247">
        <f t="shared" si="16"/>
        <v>65790</v>
      </c>
      <c r="AF247"/>
    </row>
    <row r="248" spans="1:32" ht="24" customHeight="1">
      <c r="A248" t="s">
        <v>1766</v>
      </c>
      <c r="B248" t="s">
        <v>1807</v>
      </c>
      <c r="F248" t="s">
        <v>1765</v>
      </c>
      <c r="G248" t="s">
        <v>13201</v>
      </c>
      <c r="I248" t="s">
        <v>3174</v>
      </c>
      <c r="J248"/>
      <c r="L248" s="3">
        <v>10</v>
      </c>
      <c r="M248" s="3">
        <f t="shared" si="14"/>
        <v>1436.463</v>
      </c>
      <c r="O248">
        <f t="shared" si="15"/>
        <v>0</v>
      </c>
      <c r="P248" s="2">
        <v>60</v>
      </c>
      <c r="Q248" s="41">
        <f t="shared" si="17"/>
        <v>1596.07</v>
      </c>
      <c r="W248">
        <v>44690</v>
      </c>
      <c r="AD248">
        <f t="shared" si="16"/>
        <v>44690</v>
      </c>
      <c r="AF248"/>
    </row>
    <row r="249" spans="1:32" ht="24" customHeight="1">
      <c r="A249" t="s">
        <v>1766</v>
      </c>
      <c r="B249" t="s">
        <v>1808</v>
      </c>
      <c r="C249" t="s">
        <v>27606</v>
      </c>
      <c r="F249" t="s">
        <v>1765</v>
      </c>
      <c r="G249" t="s">
        <v>13202</v>
      </c>
      <c r="I249" t="s">
        <v>3174</v>
      </c>
      <c r="J249"/>
      <c r="L249" s="3">
        <v>10</v>
      </c>
      <c r="M249" s="3">
        <f t="shared" si="14"/>
        <v>1894.8240000000001</v>
      </c>
      <c r="O249">
        <f t="shared" si="15"/>
        <v>0</v>
      </c>
      <c r="P249" s="2">
        <v>60</v>
      </c>
      <c r="Q249" s="41">
        <f t="shared" si="17"/>
        <v>2105.36</v>
      </c>
      <c r="W249">
        <v>58950</v>
      </c>
      <c r="AD249">
        <f t="shared" si="16"/>
        <v>58950</v>
      </c>
      <c r="AF249"/>
    </row>
    <row r="250" spans="1:32" ht="24" customHeight="1">
      <c r="A250" t="s">
        <v>1766</v>
      </c>
      <c r="B250" t="s">
        <v>9026</v>
      </c>
      <c r="F250" t="s">
        <v>1765</v>
      </c>
      <c r="G250" t="s">
        <v>12795</v>
      </c>
      <c r="I250" t="s">
        <v>3173</v>
      </c>
      <c r="J250"/>
      <c r="L250" s="3">
        <v>10</v>
      </c>
      <c r="M250" s="3">
        <f t="shared" si="14"/>
        <v>931.82399999999996</v>
      </c>
      <c r="O250">
        <f t="shared" si="15"/>
        <v>0</v>
      </c>
      <c r="P250" s="2">
        <v>60</v>
      </c>
      <c r="Q250" s="41">
        <f t="shared" si="17"/>
        <v>1035.3599999999999</v>
      </c>
      <c r="W250">
        <v>28990</v>
      </c>
      <c r="AD250">
        <f t="shared" si="16"/>
        <v>28990</v>
      </c>
      <c r="AF250"/>
    </row>
    <row r="251" spans="1:32" ht="24" customHeight="1">
      <c r="A251" t="s">
        <v>1766</v>
      </c>
      <c r="B251" t="s">
        <v>9468</v>
      </c>
      <c r="F251" t="s">
        <v>9466</v>
      </c>
      <c r="G251" t="s">
        <v>11506</v>
      </c>
      <c r="J251"/>
      <c r="L251" s="3">
        <v>10</v>
      </c>
      <c r="M251" s="46">
        <f t="shared" si="14"/>
        <v>215.03700000000001</v>
      </c>
      <c r="N251" s="46"/>
      <c r="O251">
        <f t="shared" si="15"/>
        <v>0</v>
      </c>
      <c r="P251" s="2">
        <v>1</v>
      </c>
      <c r="Q251" s="41">
        <f t="shared" si="17"/>
        <v>238.93</v>
      </c>
      <c r="W251">
        <v>6690</v>
      </c>
      <c r="AD251">
        <f t="shared" si="16"/>
        <v>6690</v>
      </c>
      <c r="AF251"/>
    </row>
    <row r="252" spans="1:32" ht="24" customHeight="1">
      <c r="A252" t="s">
        <v>1766</v>
      </c>
      <c r="B252" t="s">
        <v>1939</v>
      </c>
      <c r="F252" t="s">
        <v>1931</v>
      </c>
      <c r="G252" t="s">
        <v>1940</v>
      </c>
      <c r="J252"/>
      <c r="L252" s="3">
        <v>10</v>
      </c>
      <c r="M252" s="3">
        <f t="shared" si="14"/>
        <v>74.25</v>
      </c>
      <c r="O252">
        <f t="shared" si="15"/>
        <v>0</v>
      </c>
      <c r="P252" s="2">
        <v>60</v>
      </c>
      <c r="Q252" s="41">
        <f t="shared" si="17"/>
        <v>82.5</v>
      </c>
      <c r="W252">
        <v>2310</v>
      </c>
      <c r="AD252">
        <f t="shared" si="16"/>
        <v>2310</v>
      </c>
      <c r="AF252"/>
    </row>
    <row r="253" spans="1:32" ht="24" customHeight="1">
      <c r="A253" t="s">
        <v>1766</v>
      </c>
      <c r="B253" t="s">
        <v>1811</v>
      </c>
      <c r="F253" t="s">
        <v>1765</v>
      </c>
      <c r="G253" t="s">
        <v>6498</v>
      </c>
      <c r="J253"/>
      <c r="L253" s="3">
        <v>10</v>
      </c>
      <c r="M253" s="3">
        <f t="shared" si="14"/>
        <v>674.67600000000004</v>
      </c>
      <c r="O253">
        <f t="shared" si="15"/>
        <v>0</v>
      </c>
      <c r="P253" s="2">
        <v>60</v>
      </c>
      <c r="Q253" s="41">
        <f t="shared" si="17"/>
        <v>749.64</v>
      </c>
      <c r="W253">
        <v>20990</v>
      </c>
      <c r="AD253">
        <f t="shared" si="16"/>
        <v>20990</v>
      </c>
      <c r="AF253"/>
    </row>
    <row r="254" spans="1:32" ht="24" customHeight="1">
      <c r="A254" t="s">
        <v>1766</v>
      </c>
      <c r="B254" t="s">
        <v>25365</v>
      </c>
      <c r="F254" t="s">
        <v>25366</v>
      </c>
      <c r="G254" t="s">
        <v>25367</v>
      </c>
      <c r="J254"/>
      <c r="L254" s="3">
        <v>10</v>
      </c>
      <c r="M254" s="3">
        <f t="shared" si="14"/>
        <v>1092.537</v>
      </c>
      <c r="O254">
        <f t="shared" si="15"/>
        <v>0</v>
      </c>
      <c r="P254" s="2">
        <v>60</v>
      </c>
      <c r="Q254" s="41">
        <f t="shared" si="17"/>
        <v>1213.93</v>
      </c>
      <c r="W254">
        <v>33990</v>
      </c>
      <c r="AD254">
        <f t="shared" si="16"/>
        <v>33990</v>
      </c>
      <c r="AF254"/>
    </row>
    <row r="255" spans="1:32" ht="24" customHeight="1">
      <c r="A255" t="s">
        <v>1766</v>
      </c>
      <c r="B255" t="s">
        <v>26510</v>
      </c>
      <c r="E255" t="s">
        <v>26518</v>
      </c>
      <c r="J255"/>
      <c r="L255" s="3">
        <v>10</v>
      </c>
      <c r="M255" s="3">
        <f t="shared" si="14"/>
        <v>407.88900000000001</v>
      </c>
      <c r="O255">
        <f t="shared" si="15"/>
        <v>0</v>
      </c>
      <c r="P255" s="2">
        <v>60</v>
      </c>
      <c r="Q255" s="41">
        <f t="shared" si="17"/>
        <v>453.21</v>
      </c>
      <c r="W255">
        <v>12690</v>
      </c>
      <c r="AD255">
        <f t="shared" si="16"/>
        <v>12690</v>
      </c>
      <c r="AF255"/>
    </row>
    <row r="256" spans="1:32" ht="24" customHeight="1">
      <c r="A256" t="s">
        <v>1766</v>
      </c>
      <c r="B256" t="s">
        <v>12799</v>
      </c>
      <c r="F256" t="s">
        <v>12196</v>
      </c>
      <c r="G256" t="s">
        <v>12226</v>
      </c>
      <c r="I256" t="s">
        <v>3170</v>
      </c>
      <c r="J256"/>
      <c r="L256" s="3">
        <v>10</v>
      </c>
      <c r="M256" s="3">
        <f t="shared" si="14"/>
        <v>362.88900000000001</v>
      </c>
      <c r="O256">
        <f t="shared" si="15"/>
        <v>0</v>
      </c>
      <c r="P256" s="2">
        <v>60</v>
      </c>
      <c r="Q256" s="41">
        <f t="shared" si="17"/>
        <v>403.21</v>
      </c>
      <c r="W256">
        <v>11290</v>
      </c>
      <c r="AD256">
        <f t="shared" si="16"/>
        <v>11290</v>
      </c>
      <c r="AF256"/>
    </row>
    <row r="257" spans="1:32" ht="24" customHeight="1">
      <c r="A257" t="s">
        <v>1766</v>
      </c>
      <c r="B257" t="s">
        <v>12413</v>
      </c>
      <c r="F257" t="s">
        <v>12417</v>
      </c>
      <c r="G257" t="s">
        <v>12418</v>
      </c>
      <c r="J257"/>
      <c r="L257" s="3">
        <v>10</v>
      </c>
      <c r="M257" s="3">
        <f t="shared" si="14"/>
        <v>674.67600000000004</v>
      </c>
      <c r="O257">
        <f t="shared" si="15"/>
        <v>0</v>
      </c>
      <c r="P257" s="2">
        <v>60</v>
      </c>
      <c r="Q257" s="41">
        <f t="shared" si="17"/>
        <v>749.64</v>
      </c>
      <c r="W257">
        <v>20990</v>
      </c>
      <c r="AD257">
        <f t="shared" si="16"/>
        <v>20990</v>
      </c>
      <c r="AF257"/>
    </row>
    <row r="258" spans="1:32" ht="24" customHeight="1">
      <c r="A258" t="s">
        <v>1766</v>
      </c>
      <c r="B258" t="s">
        <v>12197</v>
      </c>
      <c r="F258" t="s">
        <v>12198</v>
      </c>
      <c r="G258" t="s">
        <v>12227</v>
      </c>
      <c r="I258" t="s">
        <v>3170</v>
      </c>
      <c r="J258"/>
      <c r="L258" s="3">
        <v>10</v>
      </c>
      <c r="M258" s="3">
        <f t="shared" si="14"/>
        <v>893.25</v>
      </c>
      <c r="O258">
        <f t="shared" si="15"/>
        <v>0</v>
      </c>
      <c r="P258" s="2">
        <v>60</v>
      </c>
      <c r="Q258" s="41">
        <f t="shared" si="17"/>
        <v>992.5</v>
      </c>
      <c r="W258">
        <v>27790</v>
      </c>
      <c r="AD258">
        <f t="shared" si="16"/>
        <v>27790</v>
      </c>
      <c r="AF258"/>
    </row>
    <row r="259" spans="1:32" ht="24" customHeight="1">
      <c r="A259" t="s">
        <v>1766</v>
      </c>
      <c r="B259" t="s">
        <v>25610</v>
      </c>
      <c r="C259" t="s">
        <v>26463</v>
      </c>
      <c r="F259" t="s">
        <v>25609</v>
      </c>
      <c r="G259" t="s">
        <v>25611</v>
      </c>
      <c r="J259"/>
      <c r="L259" s="3">
        <v>10</v>
      </c>
      <c r="M259" s="3">
        <f t="shared" ref="M259:M322" si="18">Q259/((100-R259)/100)*(1-L259/100)</f>
        <v>50.751000000000005</v>
      </c>
      <c r="O259">
        <f t="shared" ref="O259:O322" si="19">M259*N259</f>
        <v>0</v>
      </c>
      <c r="P259" s="2">
        <v>60</v>
      </c>
      <c r="Q259" s="41">
        <f t="shared" si="17"/>
        <v>56.39</v>
      </c>
      <c r="Y259">
        <v>1579</v>
      </c>
      <c r="AD259">
        <f t="shared" si="16"/>
        <v>1579</v>
      </c>
      <c r="AF259"/>
    </row>
    <row r="260" spans="1:32" ht="24" customHeight="1">
      <c r="A260" t="s">
        <v>1766</v>
      </c>
      <c r="B260" t="s">
        <v>25612</v>
      </c>
      <c r="C260" t="s">
        <v>26463</v>
      </c>
      <c r="F260" t="s">
        <v>25609</v>
      </c>
      <c r="G260" t="s">
        <v>25613</v>
      </c>
      <c r="J260"/>
      <c r="L260" s="3">
        <v>10</v>
      </c>
      <c r="M260" s="3">
        <f t="shared" si="18"/>
        <v>58.149000000000001</v>
      </c>
      <c r="O260">
        <f t="shared" si="19"/>
        <v>0</v>
      </c>
      <c r="P260" s="2">
        <v>60</v>
      </c>
      <c r="Q260" s="41">
        <f t="shared" si="17"/>
        <v>64.61</v>
      </c>
      <c r="Y260">
        <v>1809</v>
      </c>
      <c r="AD260">
        <f t="shared" si="16"/>
        <v>1809</v>
      </c>
      <c r="AF260"/>
    </row>
    <row r="261" spans="1:32" ht="24" customHeight="1">
      <c r="A261" t="s">
        <v>1766</v>
      </c>
      <c r="B261" t="s">
        <v>25616</v>
      </c>
      <c r="C261" t="s">
        <v>26463</v>
      </c>
      <c r="F261" t="s">
        <v>25609</v>
      </c>
      <c r="G261" t="s">
        <v>25617</v>
      </c>
      <c r="J261"/>
      <c r="L261" s="3">
        <v>10</v>
      </c>
      <c r="M261" s="3">
        <f t="shared" si="18"/>
        <v>98.001000000000005</v>
      </c>
      <c r="O261">
        <f t="shared" si="19"/>
        <v>0</v>
      </c>
      <c r="P261" s="2">
        <v>60</v>
      </c>
      <c r="Q261" s="41">
        <f t="shared" si="17"/>
        <v>108.89</v>
      </c>
      <c r="Y261">
        <v>3049</v>
      </c>
      <c r="AD261">
        <f t="shared" si="16"/>
        <v>3049</v>
      </c>
      <c r="AF261"/>
    </row>
    <row r="262" spans="1:32" ht="24" customHeight="1">
      <c r="A262" t="s">
        <v>1766</v>
      </c>
      <c r="B262" t="s">
        <v>25620</v>
      </c>
      <c r="C262" t="s">
        <v>26463</v>
      </c>
      <c r="D262">
        <v>1</v>
      </c>
      <c r="F262" t="s">
        <v>25609</v>
      </c>
      <c r="G262" t="s">
        <v>25621</v>
      </c>
      <c r="J262"/>
      <c r="L262" s="3">
        <v>10</v>
      </c>
      <c r="M262" s="3">
        <f t="shared" si="18"/>
        <v>34.362000000000002</v>
      </c>
      <c r="O262">
        <f t="shared" si="19"/>
        <v>0</v>
      </c>
      <c r="P262" s="2">
        <v>60</v>
      </c>
      <c r="Q262" s="41">
        <f t="shared" si="17"/>
        <v>38.18</v>
      </c>
      <c r="Y262">
        <v>1069</v>
      </c>
      <c r="AD262">
        <f t="shared" ref="AD262:AD325" si="20">SUM(U262:AC262)</f>
        <v>1069</v>
      </c>
      <c r="AF262"/>
    </row>
    <row r="263" spans="1:32" ht="24" customHeight="1">
      <c r="A263" t="s">
        <v>1766</v>
      </c>
      <c r="B263" t="s">
        <v>25622</v>
      </c>
      <c r="C263" t="s">
        <v>26463</v>
      </c>
      <c r="D263">
        <v>1</v>
      </c>
      <c r="F263" t="s">
        <v>25609</v>
      </c>
      <c r="G263" t="s">
        <v>25623</v>
      </c>
      <c r="J263"/>
      <c r="L263" s="3">
        <v>10</v>
      </c>
      <c r="M263" s="3">
        <f t="shared" si="18"/>
        <v>25.038</v>
      </c>
      <c r="O263">
        <f t="shared" si="19"/>
        <v>0</v>
      </c>
      <c r="P263" s="2">
        <v>60</v>
      </c>
      <c r="Q263" s="41">
        <f t="shared" si="17"/>
        <v>27.82</v>
      </c>
      <c r="Y263">
        <v>779</v>
      </c>
      <c r="AD263">
        <f t="shared" si="20"/>
        <v>779</v>
      </c>
      <c r="AF263"/>
    </row>
    <row r="264" spans="1:32" ht="24" customHeight="1">
      <c r="A264" t="s">
        <v>1766</v>
      </c>
      <c r="B264" t="s">
        <v>25618</v>
      </c>
      <c r="C264" t="s">
        <v>26463</v>
      </c>
      <c r="D264">
        <v>1</v>
      </c>
      <c r="F264" t="s">
        <v>25609</v>
      </c>
      <c r="G264" t="s">
        <v>25619</v>
      </c>
      <c r="J264"/>
      <c r="L264" s="3">
        <v>10</v>
      </c>
      <c r="M264" s="3">
        <f t="shared" si="18"/>
        <v>13.176</v>
      </c>
      <c r="O264">
        <f t="shared" si="19"/>
        <v>0</v>
      </c>
      <c r="P264" s="2">
        <v>60</v>
      </c>
      <c r="Q264" s="41">
        <f t="shared" si="17"/>
        <v>14.64</v>
      </c>
      <c r="Y264">
        <v>410</v>
      </c>
      <c r="AD264">
        <f t="shared" si="20"/>
        <v>410</v>
      </c>
      <c r="AF264"/>
    </row>
    <row r="265" spans="1:32" ht="24" customHeight="1">
      <c r="A265" t="s">
        <v>1766</v>
      </c>
      <c r="B265" t="s">
        <v>25614</v>
      </c>
      <c r="C265" t="s">
        <v>26463</v>
      </c>
      <c r="F265" t="s">
        <v>25609</v>
      </c>
      <c r="G265" t="s">
        <v>25615</v>
      </c>
      <c r="J265"/>
      <c r="L265" s="3">
        <v>10</v>
      </c>
      <c r="M265" s="3">
        <f t="shared" si="18"/>
        <v>91.251000000000005</v>
      </c>
      <c r="O265">
        <f t="shared" si="19"/>
        <v>0</v>
      </c>
      <c r="P265" s="2">
        <v>60</v>
      </c>
      <c r="Q265" s="41">
        <f t="shared" si="17"/>
        <v>101.39</v>
      </c>
      <c r="Y265">
        <v>2839</v>
      </c>
      <c r="AD265">
        <f t="shared" si="20"/>
        <v>2839</v>
      </c>
      <c r="AF265"/>
    </row>
    <row r="266" spans="1:32" ht="24" customHeight="1">
      <c r="A266" t="s">
        <v>1766</v>
      </c>
      <c r="B266" t="s">
        <v>25626</v>
      </c>
      <c r="C266" t="s">
        <v>26463</v>
      </c>
      <c r="F266" t="s">
        <v>25609</v>
      </c>
      <c r="G266" t="s">
        <v>25627</v>
      </c>
      <c r="J266"/>
      <c r="L266" s="3">
        <v>10</v>
      </c>
      <c r="M266" s="3">
        <f t="shared" si="18"/>
        <v>17.199000000000002</v>
      </c>
      <c r="O266">
        <f t="shared" si="19"/>
        <v>0</v>
      </c>
      <c r="P266" s="2">
        <v>60</v>
      </c>
      <c r="Q266" s="41">
        <f t="shared" si="17"/>
        <v>19.11</v>
      </c>
      <c r="Y266">
        <v>535</v>
      </c>
      <c r="AD266">
        <f t="shared" si="20"/>
        <v>535</v>
      </c>
      <c r="AF266"/>
    </row>
    <row r="267" spans="1:32" ht="24" customHeight="1">
      <c r="A267" t="s">
        <v>1766</v>
      </c>
      <c r="B267" t="s">
        <v>25628</v>
      </c>
      <c r="C267" t="s">
        <v>26463</v>
      </c>
      <c r="F267" t="s">
        <v>25609</v>
      </c>
      <c r="G267" t="s">
        <v>25629</v>
      </c>
      <c r="J267"/>
      <c r="L267" s="3">
        <v>10</v>
      </c>
      <c r="M267" s="3">
        <f t="shared" si="18"/>
        <v>18.963000000000001</v>
      </c>
      <c r="O267">
        <f t="shared" si="19"/>
        <v>0</v>
      </c>
      <c r="P267" s="2">
        <v>60</v>
      </c>
      <c r="Q267" s="41">
        <f t="shared" si="17"/>
        <v>21.07</v>
      </c>
      <c r="Y267">
        <v>590</v>
      </c>
      <c r="AD267">
        <f t="shared" si="20"/>
        <v>590</v>
      </c>
      <c r="AF267"/>
    </row>
    <row r="268" spans="1:32" ht="24" customHeight="1">
      <c r="A268" t="s">
        <v>1766</v>
      </c>
      <c r="B268" t="s">
        <v>25624</v>
      </c>
      <c r="C268" t="s">
        <v>26463</v>
      </c>
      <c r="D268">
        <v>1</v>
      </c>
      <c r="F268" t="s">
        <v>25609</v>
      </c>
      <c r="G268" t="s">
        <v>25625</v>
      </c>
      <c r="J268"/>
      <c r="L268" s="3">
        <v>10</v>
      </c>
      <c r="M268" s="3">
        <f t="shared" si="18"/>
        <v>51.399000000000001</v>
      </c>
      <c r="O268">
        <f t="shared" si="19"/>
        <v>0</v>
      </c>
      <c r="P268" s="2">
        <v>60</v>
      </c>
      <c r="Q268" s="41">
        <f t="shared" si="17"/>
        <v>57.11</v>
      </c>
      <c r="Y268">
        <v>1599</v>
      </c>
      <c r="AD268">
        <f t="shared" si="20"/>
        <v>1599</v>
      </c>
      <c r="AF268"/>
    </row>
    <row r="269" spans="1:32" ht="24" customHeight="1">
      <c r="A269" t="s">
        <v>1766</v>
      </c>
      <c r="B269" t="s">
        <v>2078</v>
      </c>
      <c r="D269">
        <v>1</v>
      </c>
      <c r="F269" t="s">
        <v>2041</v>
      </c>
      <c r="G269" t="s">
        <v>11507</v>
      </c>
      <c r="J269"/>
      <c r="L269" s="3">
        <v>10</v>
      </c>
      <c r="M269" s="3">
        <f t="shared" si="18"/>
        <v>17.676000000000002</v>
      </c>
      <c r="O269">
        <f t="shared" si="19"/>
        <v>0</v>
      </c>
      <c r="P269" s="2">
        <v>60</v>
      </c>
      <c r="Q269" s="41">
        <f t="shared" si="17"/>
        <v>19.64</v>
      </c>
      <c r="W269">
        <v>550</v>
      </c>
      <c r="AD269">
        <f t="shared" si="20"/>
        <v>550</v>
      </c>
      <c r="AF269"/>
    </row>
    <row r="270" spans="1:32" ht="24" customHeight="1">
      <c r="A270" t="s">
        <v>1766</v>
      </c>
      <c r="B270" t="s">
        <v>2077</v>
      </c>
      <c r="D270">
        <v>1</v>
      </c>
      <c r="F270" t="s">
        <v>2041</v>
      </c>
      <c r="G270" t="s">
        <v>11508</v>
      </c>
      <c r="J270"/>
      <c r="L270" s="3">
        <v>10</v>
      </c>
      <c r="M270" s="3">
        <f t="shared" si="18"/>
        <v>20.889000000000003</v>
      </c>
      <c r="O270">
        <f t="shared" si="19"/>
        <v>0</v>
      </c>
      <c r="P270" s="2">
        <v>60</v>
      </c>
      <c r="Q270" s="41">
        <f t="shared" si="17"/>
        <v>23.21</v>
      </c>
      <c r="W270">
        <v>650</v>
      </c>
      <c r="AD270">
        <f t="shared" si="20"/>
        <v>650</v>
      </c>
      <c r="AF270"/>
    </row>
    <row r="271" spans="1:32" ht="24" customHeight="1">
      <c r="A271" t="s">
        <v>1766</v>
      </c>
      <c r="B271" t="s">
        <v>2067</v>
      </c>
      <c r="D271">
        <v>1</v>
      </c>
      <c r="F271" t="s">
        <v>2041</v>
      </c>
      <c r="G271" t="s">
        <v>2068</v>
      </c>
      <c r="J271"/>
      <c r="L271" s="3">
        <v>10</v>
      </c>
      <c r="M271" s="3">
        <f t="shared" si="18"/>
        <v>20.889000000000003</v>
      </c>
      <c r="O271">
        <f t="shared" si="19"/>
        <v>0</v>
      </c>
      <c r="P271" s="2">
        <v>60</v>
      </c>
      <c r="Q271" s="41">
        <f t="shared" si="17"/>
        <v>23.21</v>
      </c>
      <c r="W271">
        <v>650</v>
      </c>
      <c r="AD271">
        <f t="shared" si="20"/>
        <v>650</v>
      </c>
      <c r="AF271"/>
    </row>
    <row r="272" spans="1:32" ht="24" customHeight="1">
      <c r="A272" t="s">
        <v>1766</v>
      </c>
      <c r="B272" t="s">
        <v>2069</v>
      </c>
      <c r="D272">
        <v>1</v>
      </c>
      <c r="F272" t="s">
        <v>2041</v>
      </c>
      <c r="G272" t="s">
        <v>2070</v>
      </c>
      <c r="J272"/>
      <c r="L272" s="3">
        <v>15</v>
      </c>
      <c r="M272" s="46">
        <f t="shared" si="18"/>
        <v>454.44399999999996</v>
      </c>
      <c r="N272" s="46"/>
      <c r="O272">
        <f t="shared" si="19"/>
        <v>0</v>
      </c>
      <c r="P272" s="2">
        <v>1</v>
      </c>
      <c r="Q272" s="41">
        <f t="shared" si="17"/>
        <v>534.64</v>
      </c>
      <c r="W272">
        <v>14970</v>
      </c>
      <c r="AD272">
        <f t="shared" si="20"/>
        <v>14970</v>
      </c>
    </row>
    <row r="273" spans="1:32" ht="24" customHeight="1">
      <c r="A273" t="s">
        <v>1766</v>
      </c>
      <c r="B273" t="s">
        <v>2071</v>
      </c>
      <c r="D273">
        <v>1</v>
      </c>
      <c r="F273" t="s">
        <v>2041</v>
      </c>
      <c r="G273" t="s">
        <v>2072</v>
      </c>
      <c r="J273"/>
      <c r="L273" s="3">
        <v>10</v>
      </c>
      <c r="M273" s="3">
        <f t="shared" si="18"/>
        <v>240.42599999999999</v>
      </c>
      <c r="O273">
        <f t="shared" si="19"/>
        <v>0</v>
      </c>
      <c r="P273" s="2">
        <v>60</v>
      </c>
      <c r="Q273" s="41">
        <f t="shared" si="17"/>
        <v>267.14</v>
      </c>
      <c r="W273">
        <v>7480</v>
      </c>
      <c r="AD273">
        <f t="shared" si="20"/>
        <v>7480</v>
      </c>
      <c r="AF273"/>
    </row>
    <row r="274" spans="1:32" ht="24" customHeight="1">
      <c r="A274" t="s">
        <v>1766</v>
      </c>
      <c r="B274" t="s">
        <v>2073</v>
      </c>
      <c r="D274">
        <v>1</v>
      </c>
      <c r="F274" t="s">
        <v>2041</v>
      </c>
      <c r="G274" t="s">
        <v>2074</v>
      </c>
      <c r="J274"/>
      <c r="L274" s="3">
        <v>10</v>
      </c>
      <c r="M274" s="3">
        <f t="shared" si="18"/>
        <v>171.63900000000001</v>
      </c>
      <c r="O274">
        <f t="shared" si="19"/>
        <v>0</v>
      </c>
      <c r="P274" s="2">
        <v>60</v>
      </c>
      <c r="Q274" s="41">
        <f t="shared" si="17"/>
        <v>190.71</v>
      </c>
      <c r="W274">
        <v>5340</v>
      </c>
      <c r="AD274">
        <f t="shared" si="20"/>
        <v>5340</v>
      </c>
      <c r="AF274"/>
    </row>
    <row r="275" spans="1:32" ht="24" customHeight="1">
      <c r="A275" t="s">
        <v>1766</v>
      </c>
      <c r="B275" t="s">
        <v>2075</v>
      </c>
      <c r="D275">
        <v>1</v>
      </c>
      <c r="F275" t="s">
        <v>2041</v>
      </c>
      <c r="G275" t="s">
        <v>2076</v>
      </c>
      <c r="J275"/>
      <c r="L275" s="3">
        <v>10</v>
      </c>
      <c r="M275" s="3">
        <f t="shared" si="18"/>
        <v>601.38900000000001</v>
      </c>
      <c r="O275">
        <f t="shared" si="19"/>
        <v>0</v>
      </c>
      <c r="P275" s="2">
        <v>60</v>
      </c>
      <c r="Q275" s="41">
        <f t="shared" si="17"/>
        <v>668.21</v>
      </c>
      <c r="W275">
        <v>18710</v>
      </c>
      <c r="AD275">
        <f t="shared" si="20"/>
        <v>18710</v>
      </c>
      <c r="AF275"/>
    </row>
    <row r="276" spans="1:32" ht="24" customHeight="1">
      <c r="A276" t="s">
        <v>1766</v>
      </c>
      <c r="B276" t="s">
        <v>2080</v>
      </c>
      <c r="D276">
        <v>1</v>
      </c>
      <c r="F276" t="s">
        <v>2041</v>
      </c>
      <c r="G276" t="s">
        <v>11509</v>
      </c>
      <c r="J276"/>
      <c r="L276" s="3">
        <v>10</v>
      </c>
      <c r="M276" s="3">
        <f t="shared" si="18"/>
        <v>242.67599999999999</v>
      </c>
      <c r="O276">
        <f t="shared" si="19"/>
        <v>0</v>
      </c>
      <c r="P276" s="2">
        <v>60</v>
      </c>
      <c r="Q276" s="41">
        <f t="shared" si="17"/>
        <v>269.64</v>
      </c>
      <c r="W276">
        <v>7550</v>
      </c>
      <c r="AD276">
        <f t="shared" si="20"/>
        <v>7550</v>
      </c>
      <c r="AF276"/>
    </row>
    <row r="277" spans="1:32" ht="24" customHeight="1">
      <c r="A277" t="s">
        <v>1766</v>
      </c>
      <c r="B277" t="s">
        <v>2079</v>
      </c>
      <c r="D277">
        <v>1</v>
      </c>
      <c r="F277" t="s">
        <v>2041</v>
      </c>
      <c r="G277" t="s">
        <v>11510</v>
      </c>
      <c r="J277"/>
      <c r="L277" s="3">
        <v>10</v>
      </c>
      <c r="M277" s="3">
        <f t="shared" si="18"/>
        <v>242.67599999999999</v>
      </c>
      <c r="O277">
        <f t="shared" si="19"/>
        <v>0</v>
      </c>
      <c r="P277" s="2">
        <v>60</v>
      </c>
      <c r="Q277" s="41">
        <f t="shared" si="17"/>
        <v>269.64</v>
      </c>
      <c r="W277">
        <v>7550</v>
      </c>
      <c r="AD277">
        <f t="shared" si="20"/>
        <v>7550</v>
      </c>
      <c r="AF277"/>
    </row>
    <row r="278" spans="1:32" ht="24" customHeight="1">
      <c r="A278" t="s">
        <v>1766</v>
      </c>
      <c r="B278" t="s">
        <v>9021</v>
      </c>
      <c r="C278" t="s">
        <v>26463</v>
      </c>
      <c r="F278" t="s">
        <v>1900</v>
      </c>
      <c r="G278" t="s">
        <v>1912</v>
      </c>
      <c r="J278"/>
      <c r="L278" s="3">
        <v>10</v>
      </c>
      <c r="M278" s="3">
        <f t="shared" si="18"/>
        <v>295.71300000000002</v>
      </c>
      <c r="O278">
        <f t="shared" si="19"/>
        <v>0</v>
      </c>
      <c r="P278" s="2">
        <v>60</v>
      </c>
      <c r="Q278" s="41">
        <f t="shared" si="17"/>
        <v>328.57</v>
      </c>
      <c r="W278">
        <v>9200</v>
      </c>
      <c r="AD278">
        <f t="shared" si="20"/>
        <v>9200</v>
      </c>
    </row>
    <row r="279" spans="1:32" ht="24" customHeight="1">
      <c r="A279" t="s">
        <v>1766</v>
      </c>
      <c r="B279" t="s">
        <v>2023</v>
      </c>
      <c r="C279" t="s">
        <v>26463</v>
      </c>
      <c r="F279" t="s">
        <v>2020</v>
      </c>
      <c r="G279" t="s">
        <v>8678</v>
      </c>
      <c r="J279"/>
      <c r="L279" s="3">
        <v>10</v>
      </c>
      <c r="M279" s="3">
        <f t="shared" si="18"/>
        <v>54.323999999999998</v>
      </c>
      <c r="O279">
        <f t="shared" si="19"/>
        <v>0</v>
      </c>
      <c r="P279" s="2">
        <v>60</v>
      </c>
      <c r="Q279" s="41">
        <f t="shared" si="17"/>
        <v>60.36</v>
      </c>
      <c r="W279">
        <v>1690</v>
      </c>
      <c r="AD279">
        <f t="shared" si="20"/>
        <v>1690</v>
      </c>
      <c r="AF279"/>
    </row>
    <row r="280" spans="1:32" ht="24" customHeight="1">
      <c r="A280" t="s">
        <v>1766</v>
      </c>
      <c r="B280" t="s">
        <v>2024</v>
      </c>
      <c r="C280" t="s">
        <v>26463</v>
      </c>
      <c r="F280" t="s">
        <v>2020</v>
      </c>
      <c r="G280" t="s">
        <v>8679</v>
      </c>
      <c r="J280"/>
      <c r="L280" s="3">
        <v>10</v>
      </c>
      <c r="M280" s="3">
        <f t="shared" si="18"/>
        <v>54.323999999999998</v>
      </c>
      <c r="O280">
        <f t="shared" si="19"/>
        <v>0</v>
      </c>
      <c r="P280" s="2">
        <v>60</v>
      </c>
      <c r="Q280" s="41">
        <f t="shared" si="17"/>
        <v>60.36</v>
      </c>
      <c r="W280">
        <v>1690</v>
      </c>
      <c r="AD280">
        <f t="shared" si="20"/>
        <v>1690</v>
      </c>
      <c r="AF280"/>
    </row>
    <row r="281" spans="1:32" ht="24" customHeight="1">
      <c r="A281" t="s">
        <v>1766</v>
      </c>
      <c r="B281" t="s">
        <v>1952</v>
      </c>
      <c r="C281" t="s">
        <v>26463</v>
      </c>
      <c r="F281" t="s">
        <v>1591</v>
      </c>
      <c r="G281" t="s">
        <v>1953</v>
      </c>
      <c r="J281"/>
      <c r="L281" s="3">
        <v>10</v>
      </c>
      <c r="M281" s="3">
        <f t="shared" si="18"/>
        <v>76.823999999999998</v>
      </c>
      <c r="O281">
        <f t="shared" si="19"/>
        <v>0</v>
      </c>
      <c r="P281" s="2">
        <v>60</v>
      </c>
      <c r="Q281" s="41">
        <f t="shared" si="17"/>
        <v>85.36</v>
      </c>
      <c r="W281">
        <v>2390</v>
      </c>
      <c r="AD281">
        <f t="shared" si="20"/>
        <v>2390</v>
      </c>
      <c r="AF281"/>
    </row>
    <row r="282" spans="1:32" ht="24" customHeight="1">
      <c r="A282" t="s">
        <v>1766</v>
      </c>
      <c r="B282" t="s">
        <v>12212</v>
      </c>
      <c r="C282" t="s">
        <v>26463</v>
      </c>
      <c r="F282" t="s">
        <v>1593</v>
      </c>
      <c r="G282" t="s">
        <v>12213</v>
      </c>
      <c r="I282" t="s">
        <v>3178</v>
      </c>
      <c r="J282"/>
      <c r="L282" s="3">
        <v>10</v>
      </c>
      <c r="M282" s="3">
        <f t="shared" si="18"/>
        <v>31.176000000000002</v>
      </c>
      <c r="O282">
        <f t="shared" si="19"/>
        <v>0</v>
      </c>
      <c r="P282" s="2">
        <v>60</v>
      </c>
      <c r="Q282" s="41">
        <f t="shared" si="17"/>
        <v>34.64</v>
      </c>
      <c r="W282">
        <v>970</v>
      </c>
      <c r="AD282">
        <f t="shared" si="20"/>
        <v>970</v>
      </c>
      <c r="AF282"/>
    </row>
    <row r="283" spans="1:32" ht="24" customHeight="1">
      <c r="A283" t="s">
        <v>1766</v>
      </c>
      <c r="B283" t="s">
        <v>1881</v>
      </c>
      <c r="F283" t="s">
        <v>1590</v>
      </c>
      <c r="G283" t="s">
        <v>11511</v>
      </c>
      <c r="I283" t="s">
        <v>3178</v>
      </c>
      <c r="J283"/>
      <c r="L283" s="3">
        <v>10</v>
      </c>
      <c r="M283" s="3">
        <f t="shared" si="18"/>
        <v>55.286999999999999</v>
      </c>
      <c r="O283">
        <f t="shared" si="19"/>
        <v>0</v>
      </c>
      <c r="P283" s="2">
        <v>60</v>
      </c>
      <c r="Q283" s="41">
        <f t="shared" si="17"/>
        <v>61.43</v>
      </c>
      <c r="W283">
        <v>1720</v>
      </c>
      <c r="AD283">
        <f t="shared" si="20"/>
        <v>1720</v>
      </c>
      <c r="AF283"/>
    </row>
    <row r="284" spans="1:32" ht="24" customHeight="1">
      <c r="A284" t="s">
        <v>1766</v>
      </c>
      <c r="B284" t="s">
        <v>1995</v>
      </c>
      <c r="C284" t="s">
        <v>26463</v>
      </c>
      <c r="F284" t="s">
        <v>1592</v>
      </c>
      <c r="G284" t="s">
        <v>1996</v>
      </c>
      <c r="J284"/>
      <c r="L284" s="3">
        <v>10</v>
      </c>
      <c r="M284" s="3">
        <f t="shared" si="18"/>
        <v>78.75</v>
      </c>
      <c r="O284">
        <f t="shared" si="19"/>
        <v>0</v>
      </c>
      <c r="P284" s="2">
        <v>60</v>
      </c>
      <c r="Q284" s="41">
        <f t="shared" si="17"/>
        <v>87.5</v>
      </c>
      <c r="W284">
        <v>2450</v>
      </c>
      <c r="AD284">
        <f t="shared" si="20"/>
        <v>2450</v>
      </c>
      <c r="AF284"/>
    </row>
    <row r="285" spans="1:32" ht="24" customHeight="1">
      <c r="A285" t="s">
        <v>1766</v>
      </c>
      <c r="B285" t="s">
        <v>1997</v>
      </c>
      <c r="C285" t="s">
        <v>26463</v>
      </c>
      <c r="F285" t="s">
        <v>1592</v>
      </c>
      <c r="G285" t="s">
        <v>1998</v>
      </c>
      <c r="J285"/>
      <c r="L285" s="3">
        <v>10</v>
      </c>
      <c r="M285" s="3">
        <f t="shared" si="18"/>
        <v>85.176000000000002</v>
      </c>
      <c r="O285">
        <f t="shared" si="19"/>
        <v>0</v>
      </c>
      <c r="P285" s="2">
        <v>60</v>
      </c>
      <c r="Q285" s="41">
        <f t="shared" si="17"/>
        <v>94.64</v>
      </c>
      <c r="W285">
        <v>2650</v>
      </c>
      <c r="AD285">
        <f t="shared" si="20"/>
        <v>2650</v>
      </c>
      <c r="AF285"/>
    </row>
    <row r="286" spans="1:32" ht="24" customHeight="1">
      <c r="A286" t="s">
        <v>1766</v>
      </c>
      <c r="B286" t="s">
        <v>1999</v>
      </c>
      <c r="C286" t="s">
        <v>26463</v>
      </c>
      <c r="F286" t="s">
        <v>1592</v>
      </c>
      <c r="G286" t="s">
        <v>2000</v>
      </c>
      <c r="J286"/>
      <c r="L286" s="3">
        <v>10</v>
      </c>
      <c r="M286" s="3">
        <f t="shared" si="18"/>
        <v>81.962999999999994</v>
      </c>
      <c r="O286">
        <f t="shared" si="19"/>
        <v>0</v>
      </c>
      <c r="P286" s="2">
        <v>60</v>
      </c>
      <c r="Q286" s="41">
        <f t="shared" ref="Q286:Q349" si="21">ROUND(AD286/B$1,2)*(1-S286/100)</f>
        <v>91.07</v>
      </c>
      <c r="W286">
        <v>2550</v>
      </c>
      <c r="AD286">
        <f t="shared" si="20"/>
        <v>2550</v>
      </c>
      <c r="AF286"/>
    </row>
    <row r="287" spans="1:32" ht="24" customHeight="1">
      <c r="A287" t="s">
        <v>1766</v>
      </c>
      <c r="B287" t="s">
        <v>2001</v>
      </c>
      <c r="C287" t="s">
        <v>26463</v>
      </c>
      <c r="F287" t="s">
        <v>1592</v>
      </c>
      <c r="G287" t="s">
        <v>2002</v>
      </c>
      <c r="J287"/>
      <c r="L287" s="3">
        <v>10</v>
      </c>
      <c r="M287" s="3">
        <f t="shared" si="18"/>
        <v>85.176000000000002</v>
      </c>
      <c r="O287">
        <f t="shared" si="19"/>
        <v>0</v>
      </c>
      <c r="P287" s="2">
        <v>60</v>
      </c>
      <c r="Q287" s="41">
        <f t="shared" si="21"/>
        <v>94.64</v>
      </c>
      <c r="W287">
        <v>2650</v>
      </c>
      <c r="AD287">
        <f t="shared" si="20"/>
        <v>2650</v>
      </c>
      <c r="AF287"/>
    </row>
    <row r="288" spans="1:32" ht="24" customHeight="1">
      <c r="A288" t="s">
        <v>1766</v>
      </c>
      <c r="B288" t="s">
        <v>2003</v>
      </c>
      <c r="C288" t="s">
        <v>26463</v>
      </c>
      <c r="F288" t="s">
        <v>1592</v>
      </c>
      <c r="G288" t="s">
        <v>2004</v>
      </c>
      <c r="J288"/>
      <c r="L288" s="3">
        <v>10</v>
      </c>
      <c r="M288" s="3">
        <f t="shared" si="18"/>
        <v>81.962999999999994</v>
      </c>
      <c r="O288">
        <f t="shared" si="19"/>
        <v>0</v>
      </c>
      <c r="P288" s="2">
        <v>60</v>
      </c>
      <c r="Q288" s="41">
        <f t="shared" si="21"/>
        <v>91.07</v>
      </c>
      <c r="W288">
        <v>2550</v>
      </c>
      <c r="AD288">
        <f t="shared" si="20"/>
        <v>2550</v>
      </c>
      <c r="AF288"/>
    </row>
    <row r="289" spans="1:32" ht="24" customHeight="1">
      <c r="A289" t="s">
        <v>1766</v>
      </c>
      <c r="B289" t="s">
        <v>2005</v>
      </c>
      <c r="C289" t="s">
        <v>26463</v>
      </c>
      <c r="F289" t="s">
        <v>1592</v>
      </c>
      <c r="G289" t="s">
        <v>2006</v>
      </c>
      <c r="J289"/>
      <c r="L289" s="3">
        <v>10</v>
      </c>
      <c r="M289" s="3">
        <f t="shared" si="18"/>
        <v>91.611000000000004</v>
      </c>
      <c r="O289">
        <f t="shared" si="19"/>
        <v>0</v>
      </c>
      <c r="P289" s="2">
        <v>60</v>
      </c>
      <c r="Q289" s="41">
        <f t="shared" si="21"/>
        <v>101.79</v>
      </c>
      <c r="W289">
        <v>2850</v>
      </c>
      <c r="AD289">
        <f t="shared" si="20"/>
        <v>2850</v>
      </c>
      <c r="AF289"/>
    </row>
    <row r="290" spans="1:32" ht="24" customHeight="1">
      <c r="A290" t="s">
        <v>1766</v>
      </c>
      <c r="B290" t="s">
        <v>2007</v>
      </c>
      <c r="C290" t="s">
        <v>26463</v>
      </c>
      <c r="F290" t="s">
        <v>1592</v>
      </c>
      <c r="G290" t="s">
        <v>8680</v>
      </c>
      <c r="J290"/>
      <c r="L290" s="3">
        <v>10</v>
      </c>
      <c r="M290" s="3">
        <f t="shared" si="18"/>
        <v>81.962999999999994</v>
      </c>
      <c r="O290">
        <f t="shared" si="19"/>
        <v>0</v>
      </c>
      <c r="P290" s="2">
        <v>60</v>
      </c>
      <c r="Q290" s="41">
        <f t="shared" si="21"/>
        <v>91.07</v>
      </c>
      <c r="W290">
        <v>2550</v>
      </c>
      <c r="AD290">
        <f t="shared" si="20"/>
        <v>2550</v>
      </c>
      <c r="AF290"/>
    </row>
    <row r="291" spans="1:32" ht="24" customHeight="1">
      <c r="A291" t="s">
        <v>1766</v>
      </c>
      <c r="B291" t="s">
        <v>2008</v>
      </c>
      <c r="C291" t="s">
        <v>26463</v>
      </c>
      <c r="F291" t="s">
        <v>1592</v>
      </c>
      <c r="G291" t="s">
        <v>2009</v>
      </c>
      <c r="J291"/>
      <c r="L291" s="3">
        <v>10</v>
      </c>
      <c r="M291" s="3">
        <f t="shared" si="18"/>
        <v>81.962999999999994</v>
      </c>
      <c r="O291">
        <f t="shared" si="19"/>
        <v>0</v>
      </c>
      <c r="P291" s="2">
        <v>60</v>
      </c>
      <c r="Q291" s="41">
        <f t="shared" si="21"/>
        <v>91.07</v>
      </c>
      <c r="W291">
        <v>2550</v>
      </c>
      <c r="AD291">
        <f t="shared" si="20"/>
        <v>2550</v>
      </c>
      <c r="AF291"/>
    </row>
    <row r="292" spans="1:32" ht="24" customHeight="1">
      <c r="A292" t="s">
        <v>1766</v>
      </c>
      <c r="B292" t="s">
        <v>2010</v>
      </c>
      <c r="C292" t="s">
        <v>26463</v>
      </c>
      <c r="F292" t="s">
        <v>1592</v>
      </c>
      <c r="G292" t="s">
        <v>2011</v>
      </c>
      <c r="J292"/>
      <c r="L292" s="3">
        <v>10</v>
      </c>
      <c r="M292" s="3">
        <f t="shared" si="18"/>
        <v>88.388999999999996</v>
      </c>
      <c r="O292">
        <f t="shared" si="19"/>
        <v>0</v>
      </c>
      <c r="P292" s="2">
        <v>60</v>
      </c>
      <c r="Q292" s="41">
        <f t="shared" si="21"/>
        <v>98.21</v>
      </c>
      <c r="W292">
        <v>2750</v>
      </c>
      <c r="AD292">
        <f t="shared" si="20"/>
        <v>2750</v>
      </c>
      <c r="AF292"/>
    </row>
    <row r="293" spans="1:32" ht="24" customHeight="1">
      <c r="A293" t="s">
        <v>1766</v>
      </c>
      <c r="B293" t="s">
        <v>12210</v>
      </c>
      <c r="C293" t="s">
        <v>26463</v>
      </c>
      <c r="F293" t="s">
        <v>1593</v>
      </c>
      <c r="G293" t="s">
        <v>12211</v>
      </c>
      <c r="I293" t="s">
        <v>3178</v>
      </c>
      <c r="J293"/>
      <c r="L293" s="3">
        <v>10</v>
      </c>
      <c r="M293" s="3">
        <f t="shared" si="18"/>
        <v>98.037000000000006</v>
      </c>
      <c r="O293">
        <f t="shared" si="19"/>
        <v>0</v>
      </c>
      <c r="P293" s="2">
        <v>60</v>
      </c>
      <c r="Q293" s="41">
        <f t="shared" si="21"/>
        <v>108.93</v>
      </c>
      <c r="W293">
        <v>3050</v>
      </c>
      <c r="AD293">
        <f t="shared" si="20"/>
        <v>3050</v>
      </c>
      <c r="AF293"/>
    </row>
    <row r="294" spans="1:32" ht="24" customHeight="1">
      <c r="A294" t="s">
        <v>1766</v>
      </c>
      <c r="B294" t="s">
        <v>1867</v>
      </c>
      <c r="F294" t="s">
        <v>1589</v>
      </c>
      <c r="G294" t="s">
        <v>1868</v>
      </c>
      <c r="I294" t="s">
        <v>3178</v>
      </c>
      <c r="J294"/>
      <c r="L294" s="3">
        <v>10</v>
      </c>
      <c r="M294" s="3">
        <f t="shared" si="18"/>
        <v>68.138999999999996</v>
      </c>
      <c r="O294">
        <f t="shared" si="19"/>
        <v>0</v>
      </c>
      <c r="P294" s="2">
        <v>60</v>
      </c>
      <c r="Q294" s="41">
        <f t="shared" si="21"/>
        <v>75.709999999999994</v>
      </c>
      <c r="W294">
        <v>2120</v>
      </c>
      <c r="AD294">
        <f t="shared" si="20"/>
        <v>2120</v>
      </c>
      <c r="AF294"/>
    </row>
    <row r="295" spans="1:32" ht="24" customHeight="1">
      <c r="A295" t="s">
        <v>1766</v>
      </c>
      <c r="B295" t="s">
        <v>2012</v>
      </c>
      <c r="C295" t="s">
        <v>26463</v>
      </c>
      <c r="F295" t="s">
        <v>1592</v>
      </c>
      <c r="G295" t="s">
        <v>12871</v>
      </c>
      <c r="J295"/>
      <c r="L295" s="3">
        <v>10</v>
      </c>
      <c r="M295" s="46">
        <f t="shared" si="18"/>
        <v>182.56725000000003</v>
      </c>
      <c r="N295" s="46"/>
      <c r="O295">
        <f t="shared" si="19"/>
        <v>0</v>
      </c>
      <c r="P295" s="2">
        <v>1</v>
      </c>
      <c r="Q295" s="41">
        <f>ROUND(AD295/B$1,2)*(1-S295/100)*1.11</f>
        <v>202.85250000000002</v>
      </c>
      <c r="W295">
        <v>5117.0303999999996</v>
      </c>
      <c r="AD295">
        <f t="shared" si="20"/>
        <v>5117.0303999999996</v>
      </c>
    </row>
    <row r="296" spans="1:32" ht="24" customHeight="1">
      <c r="A296" t="s">
        <v>1766</v>
      </c>
      <c r="B296" t="s">
        <v>12872</v>
      </c>
      <c r="C296" t="s">
        <v>26463</v>
      </c>
      <c r="F296" t="s">
        <v>1592</v>
      </c>
      <c r="G296" t="s">
        <v>12873</v>
      </c>
      <c r="J296"/>
      <c r="L296" s="3">
        <v>10</v>
      </c>
      <c r="M296" s="3">
        <f t="shared" si="18"/>
        <v>15.714</v>
      </c>
      <c r="O296">
        <f t="shared" si="19"/>
        <v>0</v>
      </c>
      <c r="P296" s="2">
        <v>60</v>
      </c>
      <c r="Q296" s="41">
        <f t="shared" si="21"/>
        <v>17.46</v>
      </c>
      <c r="W296">
        <v>489</v>
      </c>
      <c r="AD296">
        <f t="shared" si="20"/>
        <v>489</v>
      </c>
      <c r="AF296"/>
    </row>
    <row r="297" spans="1:32" ht="24" customHeight="1">
      <c r="A297" t="s">
        <v>1766</v>
      </c>
      <c r="B297" t="s">
        <v>2013</v>
      </c>
      <c r="C297" t="s">
        <v>26463</v>
      </c>
      <c r="F297" t="s">
        <v>1592</v>
      </c>
      <c r="G297" t="s">
        <v>12874</v>
      </c>
      <c r="J297"/>
      <c r="L297" s="3">
        <v>10</v>
      </c>
      <c r="M297" s="3">
        <f t="shared" si="18"/>
        <v>16.038</v>
      </c>
      <c r="O297">
        <f t="shared" si="19"/>
        <v>0</v>
      </c>
      <c r="P297" s="2">
        <v>60</v>
      </c>
      <c r="Q297" s="41">
        <f t="shared" si="21"/>
        <v>17.82</v>
      </c>
      <c r="W297">
        <v>499</v>
      </c>
      <c r="AD297">
        <f t="shared" si="20"/>
        <v>499</v>
      </c>
      <c r="AF297"/>
    </row>
    <row r="298" spans="1:32" ht="24" customHeight="1">
      <c r="A298" t="s">
        <v>1766</v>
      </c>
      <c r="B298" t="s">
        <v>2014</v>
      </c>
      <c r="C298" t="s">
        <v>26463</v>
      </c>
      <c r="F298" t="s">
        <v>1592</v>
      </c>
      <c r="G298" t="s">
        <v>12875</v>
      </c>
      <c r="J298"/>
      <c r="L298" s="3">
        <v>10</v>
      </c>
      <c r="M298" s="3">
        <f t="shared" si="18"/>
        <v>15.714</v>
      </c>
      <c r="O298">
        <f t="shared" si="19"/>
        <v>0</v>
      </c>
      <c r="P298" s="2">
        <v>60</v>
      </c>
      <c r="Q298" s="41">
        <f t="shared" si="21"/>
        <v>17.46</v>
      </c>
      <c r="W298">
        <v>489</v>
      </c>
      <c r="AD298">
        <f t="shared" si="20"/>
        <v>489</v>
      </c>
      <c r="AF298"/>
    </row>
    <row r="299" spans="1:32" ht="24" customHeight="1">
      <c r="A299" t="s">
        <v>1766</v>
      </c>
      <c r="B299" t="s">
        <v>2015</v>
      </c>
      <c r="C299" t="s">
        <v>26463</v>
      </c>
      <c r="F299" t="s">
        <v>1592</v>
      </c>
      <c r="G299" t="s">
        <v>12876</v>
      </c>
      <c r="J299"/>
      <c r="L299" s="3">
        <v>10</v>
      </c>
      <c r="M299" s="3">
        <f t="shared" si="18"/>
        <v>43.389000000000003</v>
      </c>
      <c r="O299">
        <f t="shared" si="19"/>
        <v>0</v>
      </c>
      <c r="P299" s="2">
        <v>60</v>
      </c>
      <c r="Q299" s="41">
        <f t="shared" si="21"/>
        <v>48.21</v>
      </c>
      <c r="W299">
        <v>1350</v>
      </c>
      <c r="AD299">
        <f t="shared" si="20"/>
        <v>1350</v>
      </c>
      <c r="AF299"/>
    </row>
    <row r="300" spans="1:32" ht="24" customHeight="1">
      <c r="A300" t="s">
        <v>1766</v>
      </c>
      <c r="B300" t="s">
        <v>2016</v>
      </c>
      <c r="C300" t="s">
        <v>26463</v>
      </c>
      <c r="F300" t="s">
        <v>1592</v>
      </c>
      <c r="G300" t="s">
        <v>12877</v>
      </c>
      <c r="J300"/>
      <c r="L300" s="3">
        <v>10</v>
      </c>
      <c r="M300" s="3">
        <f t="shared" si="18"/>
        <v>41.463000000000001</v>
      </c>
      <c r="O300">
        <f t="shared" si="19"/>
        <v>0</v>
      </c>
      <c r="P300" s="2">
        <v>60</v>
      </c>
      <c r="Q300" s="41">
        <f t="shared" si="21"/>
        <v>46.07</v>
      </c>
      <c r="W300">
        <v>1290</v>
      </c>
      <c r="AD300">
        <f t="shared" si="20"/>
        <v>1290</v>
      </c>
      <c r="AF300"/>
    </row>
    <row r="301" spans="1:32" ht="24" customHeight="1">
      <c r="A301" t="s">
        <v>1766</v>
      </c>
      <c r="B301" t="s">
        <v>2017</v>
      </c>
      <c r="C301" t="s">
        <v>26463</v>
      </c>
      <c r="F301" t="s">
        <v>1592</v>
      </c>
      <c r="G301" t="s">
        <v>12878</v>
      </c>
      <c r="J301"/>
      <c r="L301" s="3">
        <v>10</v>
      </c>
      <c r="M301" s="3">
        <f t="shared" si="18"/>
        <v>41.463000000000001</v>
      </c>
      <c r="O301">
        <f t="shared" si="19"/>
        <v>0</v>
      </c>
      <c r="P301" s="2">
        <v>60</v>
      </c>
      <c r="Q301" s="41">
        <f t="shared" si="21"/>
        <v>46.07</v>
      </c>
      <c r="W301">
        <v>1290</v>
      </c>
      <c r="AD301">
        <f t="shared" si="20"/>
        <v>1290</v>
      </c>
      <c r="AF301"/>
    </row>
    <row r="302" spans="1:32" ht="24" customHeight="1">
      <c r="A302" t="s">
        <v>1766</v>
      </c>
      <c r="B302" t="s">
        <v>2018</v>
      </c>
      <c r="C302" t="s">
        <v>26463</v>
      </c>
      <c r="F302" t="s">
        <v>1592</v>
      </c>
      <c r="G302" t="s">
        <v>2019</v>
      </c>
      <c r="J302"/>
      <c r="L302" s="3">
        <v>10</v>
      </c>
      <c r="M302" s="3">
        <f t="shared" si="18"/>
        <v>17.676000000000002</v>
      </c>
      <c r="O302">
        <f t="shared" si="19"/>
        <v>0</v>
      </c>
      <c r="P302" s="2">
        <v>60</v>
      </c>
      <c r="Q302" s="41">
        <f t="shared" si="21"/>
        <v>19.64</v>
      </c>
      <c r="W302">
        <v>550</v>
      </c>
      <c r="AD302">
        <f t="shared" si="20"/>
        <v>550</v>
      </c>
      <c r="AF302"/>
    </row>
    <row r="303" spans="1:32" ht="24" customHeight="1">
      <c r="A303" t="s">
        <v>1766</v>
      </c>
      <c r="B303" t="s">
        <v>25830</v>
      </c>
      <c r="E303" t="s">
        <v>1900</v>
      </c>
      <c r="F303" t="s">
        <v>1593</v>
      </c>
      <c r="G303" t="s">
        <v>25856</v>
      </c>
      <c r="J303"/>
      <c r="L303" s="3">
        <v>10</v>
      </c>
      <c r="M303" s="3">
        <f t="shared" si="18"/>
        <v>705.53699999999992</v>
      </c>
      <c r="O303">
        <f t="shared" si="19"/>
        <v>0</v>
      </c>
      <c r="P303" s="2">
        <v>60</v>
      </c>
      <c r="Q303" s="41">
        <f t="shared" si="21"/>
        <v>783.93</v>
      </c>
      <c r="W303">
        <v>21950</v>
      </c>
      <c r="AD303">
        <f t="shared" si="20"/>
        <v>21950</v>
      </c>
      <c r="AF303"/>
    </row>
    <row r="304" spans="1:32" ht="24" customHeight="1">
      <c r="A304" t="s">
        <v>1766</v>
      </c>
      <c r="B304" t="s">
        <v>1913</v>
      </c>
      <c r="C304" t="s">
        <v>26463</v>
      </c>
      <c r="F304" t="s">
        <v>1900</v>
      </c>
      <c r="G304" t="s">
        <v>12864</v>
      </c>
      <c r="J304"/>
      <c r="L304" s="3">
        <v>10</v>
      </c>
      <c r="M304" s="3">
        <f t="shared" si="18"/>
        <v>120.53700000000001</v>
      </c>
      <c r="O304">
        <f t="shared" si="19"/>
        <v>0</v>
      </c>
      <c r="P304" s="2">
        <v>60</v>
      </c>
      <c r="Q304" s="41">
        <f t="shared" si="21"/>
        <v>133.93</v>
      </c>
      <c r="W304">
        <v>3750</v>
      </c>
      <c r="AD304">
        <f t="shared" si="20"/>
        <v>3750</v>
      </c>
      <c r="AF304"/>
    </row>
    <row r="305" spans="1:32" ht="24" customHeight="1">
      <c r="A305" t="s">
        <v>1766</v>
      </c>
      <c r="B305" t="s">
        <v>1911</v>
      </c>
      <c r="F305" t="s">
        <v>1900</v>
      </c>
      <c r="G305" t="s">
        <v>12863</v>
      </c>
      <c r="I305" t="s">
        <v>3173</v>
      </c>
      <c r="J305"/>
      <c r="L305" s="3">
        <v>10</v>
      </c>
      <c r="M305" s="3">
        <f t="shared" si="18"/>
        <v>158.13900000000001</v>
      </c>
      <c r="O305">
        <f t="shared" si="19"/>
        <v>0</v>
      </c>
      <c r="P305" s="2">
        <v>60</v>
      </c>
      <c r="Q305" s="41">
        <f t="shared" si="21"/>
        <v>175.71</v>
      </c>
      <c r="W305">
        <v>4920</v>
      </c>
      <c r="AD305">
        <f t="shared" si="20"/>
        <v>4920</v>
      </c>
      <c r="AF305"/>
    </row>
    <row r="306" spans="1:32" ht="24" customHeight="1">
      <c r="A306" t="s">
        <v>1766</v>
      </c>
      <c r="B306" t="s">
        <v>1914</v>
      </c>
      <c r="C306" t="s">
        <v>26463</v>
      </c>
      <c r="F306" t="s">
        <v>1900</v>
      </c>
      <c r="G306" t="s">
        <v>12865</v>
      </c>
      <c r="J306"/>
      <c r="L306" s="3">
        <v>10</v>
      </c>
      <c r="M306" s="3">
        <f t="shared" si="18"/>
        <v>149.46299999999999</v>
      </c>
      <c r="O306">
        <f t="shared" si="19"/>
        <v>0</v>
      </c>
      <c r="P306" s="2">
        <v>60</v>
      </c>
      <c r="Q306" s="41">
        <f t="shared" si="21"/>
        <v>166.07</v>
      </c>
      <c r="W306">
        <v>4650</v>
      </c>
      <c r="AD306">
        <f t="shared" si="20"/>
        <v>4650</v>
      </c>
      <c r="AF306"/>
    </row>
    <row r="307" spans="1:32" ht="24" customHeight="1">
      <c r="A307" t="s">
        <v>1766</v>
      </c>
      <c r="B307" t="s">
        <v>1915</v>
      </c>
      <c r="C307" t="s">
        <v>26463</v>
      </c>
      <c r="F307" t="s">
        <v>1900</v>
      </c>
      <c r="G307" t="s">
        <v>12867</v>
      </c>
      <c r="J307"/>
      <c r="L307" s="3">
        <v>10</v>
      </c>
      <c r="M307" s="3">
        <f t="shared" si="18"/>
        <v>93.212999999999994</v>
      </c>
      <c r="O307">
        <f t="shared" si="19"/>
        <v>0</v>
      </c>
      <c r="P307" s="2">
        <v>60</v>
      </c>
      <c r="Q307" s="41">
        <f t="shared" si="21"/>
        <v>103.57</v>
      </c>
      <c r="W307">
        <v>2900</v>
      </c>
      <c r="AD307">
        <f t="shared" si="20"/>
        <v>2900</v>
      </c>
      <c r="AF307"/>
    </row>
    <row r="308" spans="1:32" ht="24" customHeight="1">
      <c r="A308" t="s">
        <v>1766</v>
      </c>
      <c r="B308" t="s">
        <v>1916</v>
      </c>
      <c r="C308" t="s">
        <v>26463</v>
      </c>
      <c r="F308" t="s">
        <v>1900</v>
      </c>
      <c r="G308" t="s">
        <v>12866</v>
      </c>
      <c r="J308"/>
      <c r="L308" s="3">
        <v>10</v>
      </c>
      <c r="M308" s="3">
        <f t="shared" si="18"/>
        <v>216.96299999999999</v>
      </c>
      <c r="O308">
        <f t="shared" si="19"/>
        <v>0</v>
      </c>
      <c r="P308" s="2">
        <v>60</v>
      </c>
      <c r="Q308" s="41">
        <f t="shared" si="21"/>
        <v>241.07</v>
      </c>
      <c r="W308">
        <v>6750</v>
      </c>
      <c r="AD308">
        <f t="shared" si="20"/>
        <v>6750</v>
      </c>
      <c r="AF308"/>
    </row>
    <row r="309" spans="1:32" ht="24" customHeight="1">
      <c r="A309" t="s">
        <v>1766</v>
      </c>
      <c r="B309" t="s">
        <v>12217</v>
      </c>
      <c r="C309" t="s">
        <v>26463</v>
      </c>
      <c r="F309" t="s">
        <v>1593</v>
      </c>
      <c r="G309" t="s">
        <v>12218</v>
      </c>
      <c r="I309" t="s">
        <v>3173</v>
      </c>
      <c r="J309"/>
      <c r="L309" s="3">
        <v>10</v>
      </c>
      <c r="M309" s="3">
        <f t="shared" si="18"/>
        <v>102.861</v>
      </c>
      <c r="O309">
        <f t="shared" si="19"/>
        <v>0</v>
      </c>
      <c r="P309" s="2">
        <v>60</v>
      </c>
      <c r="Q309" s="41">
        <f t="shared" si="21"/>
        <v>114.29</v>
      </c>
      <c r="W309">
        <v>3200</v>
      </c>
      <c r="AD309">
        <f t="shared" si="20"/>
        <v>3200</v>
      </c>
      <c r="AF309"/>
    </row>
    <row r="310" spans="1:32" ht="24" customHeight="1">
      <c r="A310" t="s">
        <v>1766</v>
      </c>
      <c r="B310" t="s">
        <v>2037</v>
      </c>
      <c r="C310" t="s">
        <v>26463</v>
      </c>
      <c r="F310" t="s">
        <v>2035</v>
      </c>
      <c r="G310" t="s">
        <v>2038</v>
      </c>
      <c r="J310"/>
      <c r="L310" s="3">
        <v>10</v>
      </c>
      <c r="M310" s="3">
        <f t="shared" si="18"/>
        <v>186.11099999999999</v>
      </c>
      <c r="O310">
        <f t="shared" si="19"/>
        <v>0</v>
      </c>
      <c r="P310" s="2">
        <v>60</v>
      </c>
      <c r="Q310" s="41">
        <f t="shared" si="21"/>
        <v>206.79</v>
      </c>
      <c r="W310">
        <v>5790</v>
      </c>
      <c r="AD310">
        <f t="shared" si="20"/>
        <v>5790</v>
      </c>
      <c r="AF310"/>
    </row>
    <row r="311" spans="1:32" ht="24" customHeight="1">
      <c r="A311" t="s">
        <v>1766</v>
      </c>
      <c r="B311" t="s">
        <v>1917</v>
      </c>
      <c r="C311" t="s">
        <v>26463</v>
      </c>
      <c r="F311" t="s">
        <v>1900</v>
      </c>
      <c r="G311" t="s">
        <v>1918</v>
      </c>
      <c r="J311"/>
      <c r="L311" s="3">
        <v>10</v>
      </c>
      <c r="M311" s="3">
        <f t="shared" si="18"/>
        <v>755.03699999999992</v>
      </c>
      <c r="O311">
        <f t="shared" si="19"/>
        <v>0</v>
      </c>
      <c r="P311" s="2">
        <v>60</v>
      </c>
      <c r="Q311" s="41">
        <f t="shared" si="21"/>
        <v>838.93</v>
      </c>
      <c r="W311">
        <v>23490</v>
      </c>
      <c r="AD311">
        <f t="shared" si="20"/>
        <v>23490</v>
      </c>
      <c r="AF311"/>
    </row>
    <row r="312" spans="1:32" ht="24" customHeight="1">
      <c r="A312" t="s">
        <v>1766</v>
      </c>
      <c r="B312" t="s">
        <v>1919</v>
      </c>
      <c r="C312" t="s">
        <v>26463</v>
      </c>
      <c r="F312" t="s">
        <v>2025</v>
      </c>
      <c r="G312" t="s">
        <v>1920</v>
      </c>
      <c r="J312"/>
      <c r="L312" s="3">
        <v>10</v>
      </c>
      <c r="M312" s="3">
        <f t="shared" si="18"/>
        <v>321.11100000000005</v>
      </c>
      <c r="O312">
        <f t="shared" si="19"/>
        <v>0</v>
      </c>
      <c r="P312" s="2">
        <v>60</v>
      </c>
      <c r="Q312" s="41">
        <f t="shared" si="21"/>
        <v>356.79</v>
      </c>
      <c r="W312">
        <v>9990</v>
      </c>
      <c r="AD312">
        <f t="shared" si="20"/>
        <v>9990</v>
      </c>
      <c r="AF312"/>
    </row>
    <row r="313" spans="1:32" ht="24" customHeight="1">
      <c r="A313" t="s">
        <v>1766</v>
      </c>
      <c r="B313" t="s">
        <v>1921</v>
      </c>
      <c r="C313" t="s">
        <v>26463</v>
      </c>
      <c r="F313" t="s">
        <v>1900</v>
      </c>
      <c r="G313" t="s">
        <v>1922</v>
      </c>
      <c r="J313"/>
      <c r="L313" s="3">
        <v>10</v>
      </c>
      <c r="M313" s="3">
        <f t="shared" si="18"/>
        <v>131.46299999999999</v>
      </c>
      <c r="O313">
        <f t="shared" si="19"/>
        <v>0</v>
      </c>
      <c r="P313" s="2">
        <v>60</v>
      </c>
      <c r="Q313" s="41">
        <f t="shared" si="21"/>
        <v>146.07</v>
      </c>
      <c r="W313">
        <v>4090</v>
      </c>
      <c r="AD313">
        <f t="shared" si="20"/>
        <v>4090</v>
      </c>
      <c r="AF313"/>
    </row>
    <row r="314" spans="1:32" ht="24" customHeight="1">
      <c r="A314" t="s">
        <v>1766</v>
      </c>
      <c r="B314" t="s">
        <v>1941</v>
      </c>
      <c r="C314" t="s">
        <v>26463</v>
      </c>
      <c r="F314" t="s">
        <v>1931</v>
      </c>
      <c r="G314" t="s">
        <v>1942</v>
      </c>
      <c r="J314"/>
      <c r="L314" s="3">
        <v>10</v>
      </c>
      <c r="M314" s="3">
        <f t="shared" si="18"/>
        <v>44.676000000000002</v>
      </c>
      <c r="O314">
        <f t="shared" si="19"/>
        <v>0</v>
      </c>
      <c r="P314" s="2">
        <v>60</v>
      </c>
      <c r="Q314" s="41">
        <f t="shared" si="21"/>
        <v>49.64</v>
      </c>
      <c r="W314">
        <v>1390</v>
      </c>
      <c r="AD314">
        <f t="shared" si="20"/>
        <v>1390</v>
      </c>
      <c r="AF314"/>
    </row>
    <row r="315" spans="1:32" ht="24" customHeight="1">
      <c r="A315" t="s">
        <v>1766</v>
      </c>
      <c r="B315" t="s">
        <v>4575</v>
      </c>
      <c r="F315" t="s">
        <v>1765</v>
      </c>
      <c r="G315" t="s">
        <v>13203</v>
      </c>
      <c r="I315" t="s">
        <v>3173</v>
      </c>
      <c r="J315"/>
      <c r="L315" s="3">
        <v>10</v>
      </c>
      <c r="M315" s="3">
        <f t="shared" si="18"/>
        <v>2828.25</v>
      </c>
      <c r="O315">
        <f t="shared" si="19"/>
        <v>0</v>
      </c>
      <c r="P315" s="2">
        <v>60</v>
      </c>
      <c r="Q315" s="41">
        <f t="shared" si="21"/>
        <v>3142.5</v>
      </c>
      <c r="W315">
        <v>87990</v>
      </c>
      <c r="AD315">
        <f t="shared" si="20"/>
        <v>87990</v>
      </c>
      <c r="AF315"/>
    </row>
    <row r="316" spans="1:32" ht="24" customHeight="1">
      <c r="A316" t="s">
        <v>1766</v>
      </c>
      <c r="B316" t="s">
        <v>11227</v>
      </c>
      <c r="F316" t="s">
        <v>11284</v>
      </c>
      <c r="G316" t="s">
        <v>11285</v>
      </c>
      <c r="J316"/>
      <c r="L316" s="3">
        <v>10</v>
      </c>
      <c r="M316" s="3">
        <f t="shared" si="18"/>
        <v>22.464000000000002</v>
      </c>
      <c r="O316">
        <f t="shared" si="19"/>
        <v>0</v>
      </c>
      <c r="P316" s="2">
        <v>60</v>
      </c>
      <c r="Q316" s="41">
        <f t="shared" si="21"/>
        <v>24.96</v>
      </c>
      <c r="Y316">
        <v>699</v>
      </c>
      <c r="AD316">
        <f t="shared" si="20"/>
        <v>699</v>
      </c>
      <c r="AF316"/>
    </row>
    <row r="317" spans="1:32" ht="24" customHeight="1">
      <c r="A317" t="s">
        <v>1766</v>
      </c>
      <c r="B317" t="s">
        <v>11231</v>
      </c>
      <c r="F317" t="s">
        <v>11284</v>
      </c>
      <c r="G317" t="s">
        <v>11289</v>
      </c>
      <c r="J317"/>
      <c r="L317" s="3">
        <v>10</v>
      </c>
      <c r="M317" s="3">
        <f t="shared" si="18"/>
        <v>89.001000000000005</v>
      </c>
      <c r="O317">
        <f t="shared" si="19"/>
        <v>0</v>
      </c>
      <c r="P317" s="2">
        <v>60</v>
      </c>
      <c r="Q317" s="41">
        <f t="shared" si="21"/>
        <v>98.89</v>
      </c>
      <c r="Y317">
        <v>2769</v>
      </c>
      <c r="AD317">
        <f t="shared" si="20"/>
        <v>2769</v>
      </c>
      <c r="AF317"/>
    </row>
    <row r="318" spans="1:32" ht="24" customHeight="1">
      <c r="A318" t="s">
        <v>1766</v>
      </c>
      <c r="B318" t="s">
        <v>11232</v>
      </c>
      <c r="F318" t="s">
        <v>11284</v>
      </c>
      <c r="G318" t="s">
        <v>11290</v>
      </c>
      <c r="J318"/>
      <c r="L318" s="3">
        <v>10</v>
      </c>
      <c r="M318" s="3">
        <f t="shared" si="18"/>
        <v>107.964</v>
      </c>
      <c r="O318">
        <f t="shared" si="19"/>
        <v>0</v>
      </c>
      <c r="P318" s="2">
        <v>60</v>
      </c>
      <c r="Q318" s="41">
        <f t="shared" si="21"/>
        <v>119.96</v>
      </c>
      <c r="Y318">
        <v>3359</v>
      </c>
      <c r="AD318">
        <f t="shared" si="20"/>
        <v>3359</v>
      </c>
      <c r="AF318"/>
    </row>
    <row r="319" spans="1:32" ht="24" customHeight="1">
      <c r="A319" t="s">
        <v>1766</v>
      </c>
      <c r="B319" t="s">
        <v>11228</v>
      </c>
      <c r="F319" t="s">
        <v>11284</v>
      </c>
      <c r="G319" t="s">
        <v>11286</v>
      </c>
      <c r="J319"/>
      <c r="L319" s="3">
        <v>10</v>
      </c>
      <c r="M319" s="3">
        <f t="shared" si="18"/>
        <v>29.862000000000002</v>
      </c>
      <c r="O319">
        <f t="shared" si="19"/>
        <v>0</v>
      </c>
      <c r="P319" s="2">
        <v>60</v>
      </c>
      <c r="Q319" s="41">
        <f t="shared" si="21"/>
        <v>33.18</v>
      </c>
      <c r="Y319">
        <v>929</v>
      </c>
      <c r="AD319">
        <f t="shared" si="20"/>
        <v>929</v>
      </c>
      <c r="AF319"/>
    </row>
    <row r="320" spans="1:32" ht="24" customHeight="1">
      <c r="A320" t="s">
        <v>1766</v>
      </c>
      <c r="B320" t="s">
        <v>11233</v>
      </c>
      <c r="F320" t="s">
        <v>11284</v>
      </c>
      <c r="G320" t="s">
        <v>11291</v>
      </c>
      <c r="J320"/>
      <c r="L320" s="3">
        <v>10</v>
      </c>
      <c r="M320" s="3">
        <f t="shared" si="18"/>
        <v>121.14900000000002</v>
      </c>
      <c r="O320">
        <f t="shared" si="19"/>
        <v>0</v>
      </c>
      <c r="P320" s="2">
        <v>60</v>
      </c>
      <c r="Q320" s="41">
        <f t="shared" si="21"/>
        <v>134.61000000000001</v>
      </c>
      <c r="Y320">
        <v>3769</v>
      </c>
      <c r="AD320">
        <f t="shared" si="20"/>
        <v>3769</v>
      </c>
      <c r="AF320"/>
    </row>
    <row r="321" spans="1:32" ht="24" customHeight="1">
      <c r="A321" t="s">
        <v>1766</v>
      </c>
      <c r="B321" t="s">
        <v>11229</v>
      </c>
      <c r="F321" t="s">
        <v>11284</v>
      </c>
      <c r="G321" t="s">
        <v>11287</v>
      </c>
      <c r="J321"/>
      <c r="L321" s="3">
        <v>10</v>
      </c>
      <c r="M321" s="3">
        <f t="shared" si="18"/>
        <v>35.963999999999999</v>
      </c>
      <c r="O321">
        <f t="shared" si="19"/>
        <v>0</v>
      </c>
      <c r="P321" s="2">
        <v>60</v>
      </c>
      <c r="Q321" s="41">
        <f t="shared" si="21"/>
        <v>39.96</v>
      </c>
      <c r="Y321">
        <v>1119</v>
      </c>
      <c r="AD321">
        <f t="shared" si="20"/>
        <v>1119</v>
      </c>
      <c r="AF321"/>
    </row>
    <row r="322" spans="1:32" ht="24" customHeight="1">
      <c r="A322" t="s">
        <v>1766</v>
      </c>
      <c r="B322" t="s">
        <v>11234</v>
      </c>
      <c r="F322" t="s">
        <v>11284</v>
      </c>
      <c r="G322" t="s">
        <v>11292</v>
      </c>
      <c r="J322"/>
      <c r="L322" s="3">
        <v>10</v>
      </c>
      <c r="M322" s="3">
        <f t="shared" si="18"/>
        <v>134.32500000000002</v>
      </c>
      <c r="O322">
        <f t="shared" si="19"/>
        <v>0</v>
      </c>
      <c r="P322" s="2">
        <v>60</v>
      </c>
      <c r="Q322" s="41">
        <f t="shared" si="21"/>
        <v>149.25</v>
      </c>
      <c r="Y322">
        <v>4179</v>
      </c>
      <c r="AD322">
        <f t="shared" si="20"/>
        <v>4179</v>
      </c>
      <c r="AF322"/>
    </row>
    <row r="323" spans="1:32" ht="24" customHeight="1">
      <c r="A323" t="s">
        <v>1766</v>
      </c>
      <c r="B323" t="s">
        <v>11230</v>
      </c>
      <c r="F323" t="s">
        <v>11284</v>
      </c>
      <c r="G323" t="s">
        <v>11288</v>
      </c>
      <c r="J323"/>
      <c r="L323" s="3">
        <v>10</v>
      </c>
      <c r="M323" s="3">
        <f t="shared" ref="M323:M386" si="22">Q323/((100-R323)/100)*(1-L323/100)</f>
        <v>41.751000000000005</v>
      </c>
      <c r="O323">
        <f t="shared" ref="O323:O386" si="23">M323*N323</f>
        <v>0</v>
      </c>
      <c r="P323" s="2">
        <v>60</v>
      </c>
      <c r="Q323" s="41">
        <f t="shared" si="21"/>
        <v>46.39</v>
      </c>
      <c r="Y323">
        <v>1299</v>
      </c>
      <c r="AD323">
        <f t="shared" si="20"/>
        <v>1299</v>
      </c>
      <c r="AF323"/>
    </row>
    <row r="324" spans="1:32" ht="24" customHeight="1">
      <c r="A324" t="s">
        <v>1766</v>
      </c>
      <c r="B324" t="s">
        <v>11235</v>
      </c>
      <c r="F324" t="s">
        <v>11284</v>
      </c>
      <c r="G324" t="s">
        <v>11293</v>
      </c>
      <c r="J324"/>
      <c r="L324" s="3">
        <v>10</v>
      </c>
      <c r="M324" s="3">
        <f t="shared" si="22"/>
        <v>166.464</v>
      </c>
      <c r="O324">
        <f t="shared" si="23"/>
        <v>0</v>
      </c>
      <c r="P324" s="2">
        <v>60</v>
      </c>
      <c r="Q324" s="41">
        <f t="shared" si="21"/>
        <v>184.96</v>
      </c>
      <c r="Y324">
        <v>5179</v>
      </c>
      <c r="AD324">
        <f t="shared" si="20"/>
        <v>5179</v>
      </c>
      <c r="AF324"/>
    </row>
    <row r="325" spans="1:32" ht="24" customHeight="1">
      <c r="A325" t="s">
        <v>1766</v>
      </c>
      <c r="B325" t="s">
        <v>11193</v>
      </c>
      <c r="D325">
        <v>1</v>
      </c>
      <c r="F325" t="s">
        <v>11242</v>
      </c>
      <c r="G325" t="s">
        <v>11249</v>
      </c>
      <c r="J325"/>
      <c r="L325" s="3">
        <v>10</v>
      </c>
      <c r="M325" s="3">
        <f t="shared" si="22"/>
        <v>122.75099999999999</v>
      </c>
      <c r="O325">
        <f t="shared" si="23"/>
        <v>0</v>
      </c>
      <c r="P325" s="2">
        <v>60</v>
      </c>
      <c r="Q325" s="41">
        <f t="shared" si="21"/>
        <v>136.38999999999999</v>
      </c>
      <c r="Y325">
        <v>3819</v>
      </c>
      <c r="AD325">
        <f t="shared" si="20"/>
        <v>3819</v>
      </c>
      <c r="AF325"/>
    </row>
    <row r="326" spans="1:32" ht="24" customHeight="1">
      <c r="A326" t="s">
        <v>1766</v>
      </c>
      <c r="B326" t="s">
        <v>11187</v>
      </c>
      <c r="D326">
        <v>1</v>
      </c>
      <c r="F326" t="s">
        <v>11242</v>
      </c>
      <c r="G326" t="s">
        <v>11243</v>
      </c>
      <c r="J326"/>
      <c r="L326" s="3">
        <v>25</v>
      </c>
      <c r="M326" s="46">
        <f t="shared" si="22"/>
        <v>80.332499999999996</v>
      </c>
      <c r="N326" s="46"/>
      <c r="O326">
        <f t="shared" si="23"/>
        <v>0</v>
      </c>
      <c r="P326" s="2">
        <v>1</v>
      </c>
      <c r="Q326" s="41">
        <f t="shared" si="21"/>
        <v>107.11</v>
      </c>
      <c r="Y326">
        <v>2999</v>
      </c>
      <c r="AD326">
        <f t="shared" ref="AD326:AD389" si="24">SUM(U326:AC326)</f>
        <v>2999</v>
      </c>
    </row>
    <row r="327" spans="1:32" ht="24" customHeight="1">
      <c r="A327" t="s">
        <v>1766</v>
      </c>
      <c r="B327" t="s">
        <v>11195</v>
      </c>
      <c r="D327">
        <v>1</v>
      </c>
      <c r="F327" t="s">
        <v>11242</v>
      </c>
      <c r="G327" t="s">
        <v>11251</v>
      </c>
      <c r="J327"/>
      <c r="L327" s="3">
        <v>10</v>
      </c>
      <c r="M327" s="3">
        <f t="shared" si="22"/>
        <v>107.964</v>
      </c>
      <c r="O327">
        <f t="shared" si="23"/>
        <v>0</v>
      </c>
      <c r="P327" s="2">
        <v>60</v>
      </c>
      <c r="Q327" s="41">
        <f t="shared" si="21"/>
        <v>119.96</v>
      </c>
      <c r="Y327">
        <v>3359</v>
      </c>
      <c r="AD327">
        <f t="shared" si="24"/>
        <v>3359</v>
      </c>
      <c r="AF327"/>
    </row>
    <row r="328" spans="1:32" ht="24" customHeight="1">
      <c r="A328" t="s">
        <v>1766</v>
      </c>
      <c r="B328" t="s">
        <v>11200</v>
      </c>
      <c r="D328">
        <v>1</v>
      </c>
      <c r="F328" t="s">
        <v>11242</v>
      </c>
      <c r="G328" t="s">
        <v>11256</v>
      </c>
      <c r="J328"/>
      <c r="L328" s="3">
        <v>25</v>
      </c>
      <c r="M328" s="46">
        <f t="shared" si="22"/>
        <v>66.405000000000001</v>
      </c>
      <c r="N328" s="46"/>
      <c r="O328">
        <f t="shared" si="23"/>
        <v>0</v>
      </c>
      <c r="P328" s="2">
        <v>1</v>
      </c>
      <c r="Q328" s="41">
        <f t="shared" si="21"/>
        <v>88.54</v>
      </c>
      <c r="Y328">
        <v>2479</v>
      </c>
      <c r="AD328">
        <f t="shared" si="24"/>
        <v>2479</v>
      </c>
    </row>
    <row r="329" spans="1:32" ht="24" customHeight="1">
      <c r="A329" t="s">
        <v>1766</v>
      </c>
      <c r="B329" t="s">
        <v>11189</v>
      </c>
      <c r="D329">
        <v>1</v>
      </c>
      <c r="F329" t="s">
        <v>11242</v>
      </c>
      <c r="G329" t="s">
        <v>11245</v>
      </c>
      <c r="J329"/>
      <c r="L329" s="3">
        <v>10</v>
      </c>
      <c r="M329" s="3">
        <f t="shared" si="22"/>
        <v>90.801000000000002</v>
      </c>
      <c r="O329">
        <f t="shared" si="23"/>
        <v>0</v>
      </c>
      <c r="P329" s="2">
        <v>60</v>
      </c>
      <c r="Q329" s="41">
        <f t="shared" si="21"/>
        <v>100.89</v>
      </c>
      <c r="Y329">
        <v>2825</v>
      </c>
      <c r="AD329">
        <f t="shared" si="24"/>
        <v>2825</v>
      </c>
      <c r="AF329"/>
    </row>
    <row r="330" spans="1:32" ht="24" customHeight="1">
      <c r="A330" t="s">
        <v>1766</v>
      </c>
      <c r="B330" t="s">
        <v>11196</v>
      </c>
      <c r="D330">
        <v>1</v>
      </c>
      <c r="F330" t="s">
        <v>11242</v>
      </c>
      <c r="G330" t="s">
        <v>11252</v>
      </c>
      <c r="J330"/>
      <c r="L330" s="3">
        <v>10</v>
      </c>
      <c r="M330" s="3">
        <f t="shared" si="22"/>
        <v>128.53800000000001</v>
      </c>
      <c r="O330">
        <f t="shared" si="23"/>
        <v>0</v>
      </c>
      <c r="P330" s="2">
        <v>60</v>
      </c>
      <c r="Q330" s="41">
        <f t="shared" si="21"/>
        <v>142.82</v>
      </c>
      <c r="Y330">
        <v>3999</v>
      </c>
      <c r="AD330">
        <f t="shared" si="24"/>
        <v>3999</v>
      </c>
      <c r="AF330"/>
    </row>
    <row r="331" spans="1:32" ht="24" customHeight="1">
      <c r="A331" t="s">
        <v>1766</v>
      </c>
      <c r="B331" t="s">
        <v>11201</v>
      </c>
      <c r="D331">
        <v>1</v>
      </c>
      <c r="F331" t="s">
        <v>11242</v>
      </c>
      <c r="G331" t="s">
        <v>11257</v>
      </c>
      <c r="J331"/>
      <c r="L331" s="3">
        <v>10</v>
      </c>
      <c r="M331" s="3">
        <f t="shared" si="22"/>
        <v>94.787999999999997</v>
      </c>
      <c r="O331">
        <f t="shared" si="23"/>
        <v>0</v>
      </c>
      <c r="P331" s="2">
        <v>60</v>
      </c>
      <c r="Q331" s="41">
        <f t="shared" si="21"/>
        <v>105.32</v>
      </c>
      <c r="Y331">
        <v>2949</v>
      </c>
      <c r="AD331">
        <f t="shared" si="24"/>
        <v>2949</v>
      </c>
      <c r="AF331"/>
    </row>
    <row r="332" spans="1:32" ht="24" customHeight="1">
      <c r="A332" t="s">
        <v>1766</v>
      </c>
      <c r="B332" t="s">
        <v>11205</v>
      </c>
      <c r="D332">
        <v>1</v>
      </c>
      <c r="F332" t="s">
        <v>11242</v>
      </c>
      <c r="G332" t="s">
        <v>11261</v>
      </c>
      <c r="J332"/>
      <c r="L332" s="3">
        <v>10</v>
      </c>
      <c r="M332" s="3">
        <f t="shared" si="22"/>
        <v>226.89900000000003</v>
      </c>
      <c r="O332">
        <f t="shared" si="23"/>
        <v>0</v>
      </c>
      <c r="P332" s="2">
        <v>60</v>
      </c>
      <c r="Q332" s="41">
        <f t="shared" si="21"/>
        <v>252.11</v>
      </c>
      <c r="Y332">
        <v>7059</v>
      </c>
      <c r="AD332">
        <f t="shared" si="24"/>
        <v>7059</v>
      </c>
      <c r="AF332"/>
    </row>
    <row r="333" spans="1:32" ht="24" customHeight="1">
      <c r="A333" t="s">
        <v>1766</v>
      </c>
      <c r="B333" t="s">
        <v>11190</v>
      </c>
      <c r="D333">
        <v>1</v>
      </c>
      <c r="F333" t="s">
        <v>11242</v>
      </c>
      <c r="G333" t="s">
        <v>11246</v>
      </c>
      <c r="J333"/>
      <c r="L333" s="3">
        <v>10</v>
      </c>
      <c r="M333" s="3">
        <f t="shared" si="22"/>
        <v>107.964</v>
      </c>
      <c r="O333">
        <f t="shared" si="23"/>
        <v>0</v>
      </c>
      <c r="P333" s="2">
        <v>60</v>
      </c>
      <c r="Q333" s="41">
        <f t="shared" si="21"/>
        <v>119.96</v>
      </c>
      <c r="Y333">
        <v>3359</v>
      </c>
      <c r="AD333">
        <f t="shared" si="24"/>
        <v>3359</v>
      </c>
      <c r="AF333"/>
    </row>
    <row r="334" spans="1:32" ht="24" customHeight="1">
      <c r="A334" t="s">
        <v>1766</v>
      </c>
      <c r="B334" t="s">
        <v>11197</v>
      </c>
      <c r="D334">
        <v>1</v>
      </c>
      <c r="F334" t="s">
        <v>11242</v>
      </c>
      <c r="G334" t="s">
        <v>11253</v>
      </c>
      <c r="J334"/>
      <c r="L334" s="3">
        <v>10</v>
      </c>
      <c r="M334" s="3">
        <f t="shared" si="22"/>
        <v>145.89900000000003</v>
      </c>
      <c r="O334">
        <f t="shared" si="23"/>
        <v>0</v>
      </c>
      <c r="P334" s="2">
        <v>60</v>
      </c>
      <c r="Q334" s="41">
        <f t="shared" si="21"/>
        <v>162.11000000000001</v>
      </c>
      <c r="Y334">
        <v>4539</v>
      </c>
      <c r="AD334">
        <f t="shared" si="24"/>
        <v>4539</v>
      </c>
      <c r="AF334"/>
    </row>
    <row r="335" spans="1:32" ht="24" customHeight="1">
      <c r="A335" t="s">
        <v>1766</v>
      </c>
      <c r="B335" t="s">
        <v>11198</v>
      </c>
      <c r="D335">
        <v>1</v>
      </c>
      <c r="F335" t="s">
        <v>11242</v>
      </c>
      <c r="G335" t="s">
        <v>11254</v>
      </c>
      <c r="J335"/>
      <c r="L335" s="3">
        <v>10</v>
      </c>
      <c r="M335" s="3">
        <f t="shared" si="22"/>
        <v>149.43600000000001</v>
      </c>
      <c r="O335">
        <f t="shared" si="23"/>
        <v>0</v>
      </c>
      <c r="P335" s="2">
        <v>60</v>
      </c>
      <c r="Q335" s="41">
        <f t="shared" si="21"/>
        <v>166.04</v>
      </c>
      <c r="Y335">
        <v>4649</v>
      </c>
      <c r="AD335">
        <f t="shared" si="24"/>
        <v>4649</v>
      </c>
      <c r="AF335"/>
    </row>
    <row r="336" spans="1:32" ht="24" customHeight="1">
      <c r="A336" t="s">
        <v>1766</v>
      </c>
      <c r="B336" t="s">
        <v>11191</v>
      </c>
      <c r="D336">
        <v>1</v>
      </c>
      <c r="F336" t="s">
        <v>11242</v>
      </c>
      <c r="G336" t="s">
        <v>11247</v>
      </c>
      <c r="J336"/>
      <c r="L336" s="3">
        <v>10</v>
      </c>
      <c r="M336" s="3">
        <f t="shared" si="22"/>
        <v>125.00099999999999</v>
      </c>
      <c r="O336">
        <f t="shared" si="23"/>
        <v>0</v>
      </c>
      <c r="P336" s="2">
        <v>60</v>
      </c>
      <c r="Q336" s="41">
        <f t="shared" si="21"/>
        <v>138.88999999999999</v>
      </c>
      <c r="Y336">
        <v>3889</v>
      </c>
      <c r="AD336">
        <f t="shared" si="24"/>
        <v>3889</v>
      </c>
      <c r="AF336"/>
    </row>
    <row r="337" spans="1:32" ht="24" customHeight="1">
      <c r="A337" t="s">
        <v>1766</v>
      </c>
      <c r="B337" t="s">
        <v>11194</v>
      </c>
      <c r="D337">
        <v>1</v>
      </c>
      <c r="F337" t="s">
        <v>11242</v>
      </c>
      <c r="G337" t="s">
        <v>11250</v>
      </c>
      <c r="J337"/>
      <c r="L337" s="3">
        <v>10</v>
      </c>
      <c r="M337" s="3">
        <f t="shared" si="22"/>
        <v>187.36200000000002</v>
      </c>
      <c r="O337">
        <f t="shared" si="23"/>
        <v>0</v>
      </c>
      <c r="P337" s="2">
        <v>60</v>
      </c>
      <c r="Q337" s="41">
        <f t="shared" si="21"/>
        <v>208.18</v>
      </c>
      <c r="Y337">
        <v>5829</v>
      </c>
      <c r="AD337">
        <f t="shared" si="24"/>
        <v>5829</v>
      </c>
      <c r="AF337"/>
    </row>
    <row r="338" spans="1:32" ht="24" customHeight="1">
      <c r="A338" t="s">
        <v>1766</v>
      </c>
      <c r="B338" t="s">
        <v>11188</v>
      </c>
      <c r="D338">
        <v>1</v>
      </c>
      <c r="F338" t="s">
        <v>11242</v>
      </c>
      <c r="G338" t="s">
        <v>11244</v>
      </c>
      <c r="J338"/>
      <c r="L338" s="3">
        <v>10</v>
      </c>
      <c r="M338" s="3">
        <f t="shared" si="22"/>
        <v>143.64900000000003</v>
      </c>
      <c r="O338">
        <f t="shared" si="23"/>
        <v>0</v>
      </c>
      <c r="P338" s="2">
        <v>60</v>
      </c>
      <c r="Q338" s="41">
        <f t="shared" si="21"/>
        <v>159.61000000000001</v>
      </c>
      <c r="Y338">
        <v>4469</v>
      </c>
      <c r="AD338">
        <f t="shared" si="24"/>
        <v>4469</v>
      </c>
      <c r="AF338"/>
    </row>
    <row r="339" spans="1:32" ht="24" customHeight="1">
      <c r="A339" t="s">
        <v>1766</v>
      </c>
      <c r="B339" t="s">
        <v>11202</v>
      </c>
      <c r="D339">
        <v>1</v>
      </c>
      <c r="F339" t="s">
        <v>11242</v>
      </c>
      <c r="G339" t="s">
        <v>11258</v>
      </c>
      <c r="J339"/>
      <c r="L339" s="3">
        <v>10</v>
      </c>
      <c r="M339" s="3">
        <f t="shared" si="22"/>
        <v>109.575</v>
      </c>
      <c r="O339">
        <f t="shared" si="23"/>
        <v>0</v>
      </c>
      <c r="P339" s="2">
        <v>60</v>
      </c>
      <c r="Q339" s="41">
        <f t="shared" si="21"/>
        <v>121.75</v>
      </c>
      <c r="Y339">
        <v>3409</v>
      </c>
      <c r="AD339">
        <f t="shared" si="24"/>
        <v>3409</v>
      </c>
      <c r="AF339"/>
    </row>
    <row r="340" spans="1:32" ht="24" customHeight="1">
      <c r="A340" t="s">
        <v>1766</v>
      </c>
      <c r="B340" t="s">
        <v>11203</v>
      </c>
      <c r="D340">
        <v>1</v>
      </c>
      <c r="F340" t="s">
        <v>11242</v>
      </c>
      <c r="G340" t="s">
        <v>11259</v>
      </c>
      <c r="J340"/>
      <c r="L340" s="3">
        <v>10</v>
      </c>
      <c r="M340" s="3">
        <f t="shared" si="22"/>
        <v>111.825</v>
      </c>
      <c r="O340">
        <f t="shared" si="23"/>
        <v>0</v>
      </c>
      <c r="P340" s="2">
        <v>60</v>
      </c>
      <c r="Q340" s="41">
        <f t="shared" si="21"/>
        <v>124.25</v>
      </c>
      <c r="Y340">
        <v>3479</v>
      </c>
      <c r="AD340">
        <f t="shared" si="24"/>
        <v>3479</v>
      </c>
      <c r="AF340"/>
    </row>
    <row r="341" spans="1:32" ht="24" customHeight="1">
      <c r="A341" t="s">
        <v>1766</v>
      </c>
      <c r="B341" t="s">
        <v>11199</v>
      </c>
      <c r="D341">
        <v>1</v>
      </c>
      <c r="F341" t="s">
        <v>11242</v>
      </c>
      <c r="G341" t="s">
        <v>11255</v>
      </c>
      <c r="J341"/>
      <c r="L341" s="3">
        <v>10</v>
      </c>
      <c r="M341" s="3">
        <f t="shared" si="22"/>
        <v>188.964</v>
      </c>
      <c r="O341">
        <f t="shared" si="23"/>
        <v>0</v>
      </c>
      <c r="P341" s="2">
        <v>60</v>
      </c>
      <c r="Q341" s="41">
        <f t="shared" si="21"/>
        <v>209.96</v>
      </c>
      <c r="Y341">
        <v>5879</v>
      </c>
      <c r="AD341">
        <f t="shared" si="24"/>
        <v>5879</v>
      </c>
      <c r="AF341"/>
    </row>
    <row r="342" spans="1:32" ht="24" customHeight="1">
      <c r="A342" t="s">
        <v>1766</v>
      </c>
      <c r="B342" t="s">
        <v>11204</v>
      </c>
      <c r="D342">
        <v>1</v>
      </c>
      <c r="F342" t="s">
        <v>11242</v>
      </c>
      <c r="G342" t="s">
        <v>11260</v>
      </c>
      <c r="J342"/>
      <c r="L342" s="3">
        <v>10</v>
      </c>
      <c r="M342" s="3">
        <f t="shared" si="22"/>
        <v>140.11200000000002</v>
      </c>
      <c r="O342">
        <f t="shared" si="23"/>
        <v>0</v>
      </c>
      <c r="P342" s="2">
        <v>60</v>
      </c>
      <c r="Q342" s="41">
        <f t="shared" si="21"/>
        <v>155.68</v>
      </c>
      <c r="Y342">
        <v>4359</v>
      </c>
      <c r="AD342">
        <f t="shared" si="24"/>
        <v>4359</v>
      </c>
      <c r="AF342"/>
    </row>
    <row r="343" spans="1:32" ht="24" customHeight="1">
      <c r="A343" t="s">
        <v>1766</v>
      </c>
      <c r="B343" t="s">
        <v>11192</v>
      </c>
      <c r="D343">
        <v>1</v>
      </c>
      <c r="F343" t="s">
        <v>11242</v>
      </c>
      <c r="G343" t="s">
        <v>11248</v>
      </c>
      <c r="J343"/>
      <c r="L343" s="3">
        <v>10</v>
      </c>
      <c r="M343" s="3">
        <f t="shared" si="22"/>
        <v>151.03800000000001</v>
      </c>
      <c r="O343">
        <f t="shared" si="23"/>
        <v>0</v>
      </c>
      <c r="P343" s="2">
        <v>60</v>
      </c>
      <c r="Q343" s="41">
        <f t="shared" si="21"/>
        <v>167.82</v>
      </c>
      <c r="Y343">
        <v>4699</v>
      </c>
      <c r="AD343">
        <f t="shared" si="24"/>
        <v>4699</v>
      </c>
      <c r="AF343"/>
    </row>
    <row r="344" spans="1:32" ht="24" customHeight="1">
      <c r="A344" t="s">
        <v>1766</v>
      </c>
      <c r="B344" t="s">
        <v>7181</v>
      </c>
      <c r="C344" t="s">
        <v>26764</v>
      </c>
      <c r="F344" t="s">
        <v>6517</v>
      </c>
      <c r="G344" t="s">
        <v>7182</v>
      </c>
      <c r="J344"/>
      <c r="L344" s="3">
        <v>10</v>
      </c>
      <c r="M344" s="3">
        <f t="shared" si="22"/>
        <v>219.21299999999999</v>
      </c>
      <c r="O344">
        <f t="shared" si="23"/>
        <v>0</v>
      </c>
      <c r="P344" s="2">
        <v>60</v>
      </c>
      <c r="Q344" s="41">
        <f t="shared" si="21"/>
        <v>243.57</v>
      </c>
      <c r="X344">
        <v>6820</v>
      </c>
      <c r="AD344">
        <f t="shared" si="24"/>
        <v>6820</v>
      </c>
      <c r="AF344"/>
    </row>
    <row r="345" spans="1:32" ht="24" customHeight="1">
      <c r="A345" t="s">
        <v>1766</v>
      </c>
      <c r="B345" t="s">
        <v>7183</v>
      </c>
      <c r="C345" t="s">
        <v>26764</v>
      </c>
      <c r="F345" t="s">
        <v>6517</v>
      </c>
      <c r="G345" t="s">
        <v>7184</v>
      </c>
      <c r="J345"/>
      <c r="L345" s="3">
        <v>10</v>
      </c>
      <c r="M345" s="3">
        <f t="shared" si="22"/>
        <v>227.57400000000001</v>
      </c>
      <c r="O345">
        <f t="shared" si="23"/>
        <v>0</v>
      </c>
      <c r="P345" s="2">
        <v>60</v>
      </c>
      <c r="Q345" s="41">
        <f t="shared" si="21"/>
        <v>252.86</v>
      </c>
      <c r="X345">
        <v>7080</v>
      </c>
      <c r="AD345">
        <f t="shared" si="24"/>
        <v>7080</v>
      </c>
      <c r="AF345"/>
    </row>
    <row r="346" spans="1:32" ht="24" customHeight="1">
      <c r="A346" t="s">
        <v>1766</v>
      </c>
      <c r="B346" t="s">
        <v>7185</v>
      </c>
      <c r="C346" t="s">
        <v>26764</v>
      </c>
      <c r="F346" t="s">
        <v>6517</v>
      </c>
      <c r="G346" t="s">
        <v>7186</v>
      </c>
      <c r="J346"/>
      <c r="L346" s="3">
        <v>10</v>
      </c>
      <c r="M346" s="3">
        <f t="shared" si="22"/>
        <v>207.63900000000001</v>
      </c>
      <c r="O346">
        <f t="shared" si="23"/>
        <v>0</v>
      </c>
      <c r="P346" s="2">
        <v>60</v>
      </c>
      <c r="Q346" s="41">
        <f t="shared" si="21"/>
        <v>230.71</v>
      </c>
      <c r="X346">
        <v>6460</v>
      </c>
      <c r="AD346">
        <f t="shared" si="24"/>
        <v>6460</v>
      </c>
      <c r="AF346"/>
    </row>
    <row r="347" spans="1:32" ht="24" customHeight="1">
      <c r="A347" t="s">
        <v>1766</v>
      </c>
      <c r="B347" t="s">
        <v>7187</v>
      </c>
      <c r="C347" t="s">
        <v>26764</v>
      </c>
      <c r="F347" t="s">
        <v>6517</v>
      </c>
      <c r="G347" t="s">
        <v>7188</v>
      </c>
      <c r="J347"/>
      <c r="L347" s="3">
        <v>10</v>
      </c>
      <c r="M347" s="3">
        <f t="shared" si="22"/>
        <v>248.78700000000001</v>
      </c>
      <c r="O347">
        <f t="shared" si="23"/>
        <v>0</v>
      </c>
      <c r="P347" s="2">
        <v>60</v>
      </c>
      <c r="Q347" s="41">
        <f t="shared" si="21"/>
        <v>276.43</v>
      </c>
      <c r="X347">
        <v>7740</v>
      </c>
      <c r="AD347">
        <f t="shared" si="24"/>
        <v>7740</v>
      </c>
      <c r="AF347"/>
    </row>
    <row r="348" spans="1:32" ht="24" customHeight="1">
      <c r="A348" t="s">
        <v>1766</v>
      </c>
      <c r="B348" t="s">
        <v>9031</v>
      </c>
      <c r="D348">
        <v>1</v>
      </c>
      <c r="F348" t="s">
        <v>6517</v>
      </c>
      <c r="G348" t="s">
        <v>2405</v>
      </c>
      <c r="J348"/>
      <c r="L348" s="3">
        <v>10</v>
      </c>
      <c r="M348" s="3">
        <f t="shared" si="22"/>
        <v>43.713000000000001</v>
      </c>
      <c r="O348">
        <f t="shared" si="23"/>
        <v>0</v>
      </c>
      <c r="P348" s="2">
        <v>60</v>
      </c>
      <c r="Q348" s="41">
        <f t="shared" si="21"/>
        <v>48.57</v>
      </c>
      <c r="X348">
        <v>1360</v>
      </c>
      <c r="AD348">
        <f t="shared" si="24"/>
        <v>1360</v>
      </c>
      <c r="AF348"/>
    </row>
    <row r="349" spans="1:32" ht="24" customHeight="1">
      <c r="A349" t="s">
        <v>1766</v>
      </c>
      <c r="B349" t="s">
        <v>9032</v>
      </c>
      <c r="D349">
        <v>1</v>
      </c>
      <c r="F349" t="s">
        <v>6517</v>
      </c>
      <c r="G349" t="s">
        <v>2347</v>
      </c>
      <c r="J349"/>
      <c r="L349" s="3">
        <v>10</v>
      </c>
      <c r="M349" s="3">
        <f t="shared" si="22"/>
        <v>59.138999999999996</v>
      </c>
      <c r="O349">
        <f t="shared" si="23"/>
        <v>0</v>
      </c>
      <c r="P349" s="2">
        <v>60</v>
      </c>
      <c r="Q349" s="41">
        <f t="shared" si="21"/>
        <v>65.709999999999994</v>
      </c>
      <c r="X349">
        <v>1840</v>
      </c>
      <c r="AD349">
        <f t="shared" si="24"/>
        <v>1840</v>
      </c>
      <c r="AF349"/>
    </row>
    <row r="350" spans="1:32" ht="24" customHeight="1">
      <c r="A350" t="s">
        <v>1766</v>
      </c>
      <c r="B350" t="s">
        <v>9033</v>
      </c>
      <c r="D350">
        <v>1</v>
      </c>
      <c r="F350" t="s">
        <v>6517</v>
      </c>
      <c r="G350" t="s">
        <v>2381</v>
      </c>
      <c r="J350"/>
      <c r="L350" s="3">
        <v>10</v>
      </c>
      <c r="M350" s="3">
        <f t="shared" si="22"/>
        <v>46.610999999999997</v>
      </c>
      <c r="O350">
        <f t="shared" si="23"/>
        <v>0</v>
      </c>
      <c r="P350" s="2">
        <v>60</v>
      </c>
      <c r="Q350" s="41">
        <f t="shared" ref="Q350:Q413" si="25">ROUND(AD350/B$1,2)*(1-S350/100)</f>
        <v>51.79</v>
      </c>
      <c r="X350">
        <v>1450</v>
      </c>
      <c r="AD350">
        <f t="shared" si="24"/>
        <v>1450</v>
      </c>
      <c r="AF350"/>
    </row>
    <row r="351" spans="1:32" ht="24" customHeight="1">
      <c r="A351" t="s">
        <v>1766</v>
      </c>
      <c r="B351" t="s">
        <v>9034</v>
      </c>
      <c r="D351">
        <v>1</v>
      </c>
      <c r="F351" t="s">
        <v>6517</v>
      </c>
      <c r="G351" t="s">
        <v>2327</v>
      </c>
      <c r="J351"/>
      <c r="L351" s="3">
        <v>10</v>
      </c>
      <c r="M351" s="3">
        <f t="shared" si="22"/>
        <v>62.037000000000006</v>
      </c>
      <c r="O351">
        <f t="shared" si="23"/>
        <v>0</v>
      </c>
      <c r="P351" s="2">
        <v>60</v>
      </c>
      <c r="Q351" s="41">
        <f t="shared" si="25"/>
        <v>68.930000000000007</v>
      </c>
      <c r="X351">
        <v>1930</v>
      </c>
      <c r="AD351">
        <f t="shared" si="24"/>
        <v>1930</v>
      </c>
      <c r="AF351"/>
    </row>
    <row r="352" spans="1:32" ht="24" customHeight="1">
      <c r="A352" t="s">
        <v>1766</v>
      </c>
      <c r="B352" t="s">
        <v>9035</v>
      </c>
      <c r="D352">
        <v>1</v>
      </c>
      <c r="F352" t="s">
        <v>6517</v>
      </c>
      <c r="G352" t="s">
        <v>2209</v>
      </c>
      <c r="J352"/>
      <c r="L352" s="3">
        <v>10</v>
      </c>
      <c r="M352" s="46">
        <f t="shared" si="22"/>
        <v>49.176000000000002</v>
      </c>
      <c r="N352" s="46"/>
      <c r="O352">
        <f t="shared" si="23"/>
        <v>0</v>
      </c>
      <c r="P352" s="2">
        <v>1</v>
      </c>
      <c r="Q352" s="41">
        <f t="shared" si="25"/>
        <v>54.64</v>
      </c>
      <c r="X352">
        <v>1530</v>
      </c>
      <c r="AD352">
        <f t="shared" si="24"/>
        <v>1530</v>
      </c>
    </row>
    <row r="353" spans="1:32" ht="24" customHeight="1">
      <c r="A353" t="s">
        <v>1766</v>
      </c>
      <c r="B353" t="s">
        <v>9188</v>
      </c>
      <c r="C353" t="s">
        <v>26764</v>
      </c>
      <c r="D353">
        <v>1</v>
      </c>
      <c r="F353" t="s">
        <v>6517</v>
      </c>
      <c r="G353" t="s">
        <v>7189</v>
      </c>
      <c r="J353"/>
      <c r="L353" s="3">
        <v>10</v>
      </c>
      <c r="M353" s="3">
        <f t="shared" si="22"/>
        <v>123.75</v>
      </c>
      <c r="O353">
        <f t="shared" si="23"/>
        <v>0</v>
      </c>
      <c r="P353" s="2">
        <v>60</v>
      </c>
      <c r="Q353" s="41">
        <f t="shared" si="25"/>
        <v>137.5</v>
      </c>
      <c r="X353">
        <v>3850</v>
      </c>
      <c r="AD353">
        <f t="shared" si="24"/>
        <v>3850</v>
      </c>
      <c r="AF353"/>
    </row>
    <row r="354" spans="1:32" ht="24" customHeight="1">
      <c r="A354" t="s">
        <v>1766</v>
      </c>
      <c r="B354" t="s">
        <v>9189</v>
      </c>
      <c r="C354" t="s">
        <v>26764</v>
      </c>
      <c r="D354">
        <v>1</v>
      </c>
      <c r="F354" t="s">
        <v>6517</v>
      </c>
      <c r="G354" t="s">
        <v>7190</v>
      </c>
      <c r="J354"/>
      <c r="L354" s="3">
        <v>10</v>
      </c>
      <c r="M354" s="3">
        <f t="shared" si="22"/>
        <v>122.78700000000001</v>
      </c>
      <c r="O354">
        <f t="shared" si="23"/>
        <v>0</v>
      </c>
      <c r="P354" s="2">
        <v>60</v>
      </c>
      <c r="Q354" s="41">
        <f t="shared" si="25"/>
        <v>136.43</v>
      </c>
      <c r="X354">
        <v>3820</v>
      </c>
      <c r="AD354">
        <f t="shared" si="24"/>
        <v>3820</v>
      </c>
      <c r="AF354"/>
    </row>
    <row r="355" spans="1:32" ht="24" customHeight="1">
      <c r="A355" t="s">
        <v>1766</v>
      </c>
      <c r="B355" t="s">
        <v>9190</v>
      </c>
      <c r="C355" t="s">
        <v>26764</v>
      </c>
      <c r="D355">
        <v>1</v>
      </c>
      <c r="F355" t="s">
        <v>6517</v>
      </c>
      <c r="G355" t="s">
        <v>7191</v>
      </c>
      <c r="J355"/>
      <c r="L355" s="3">
        <v>10</v>
      </c>
      <c r="M355" s="3">
        <f t="shared" si="22"/>
        <v>312.42599999999999</v>
      </c>
      <c r="O355">
        <f t="shared" si="23"/>
        <v>0</v>
      </c>
      <c r="P355" s="2">
        <v>60</v>
      </c>
      <c r="Q355" s="41">
        <f t="shared" si="25"/>
        <v>347.14</v>
      </c>
      <c r="X355">
        <v>9720</v>
      </c>
      <c r="AD355">
        <f t="shared" si="24"/>
        <v>9720</v>
      </c>
      <c r="AF355"/>
    </row>
    <row r="356" spans="1:32" ht="24" customHeight="1">
      <c r="A356" t="s">
        <v>1766</v>
      </c>
      <c r="B356" t="s">
        <v>9191</v>
      </c>
      <c r="C356" t="s">
        <v>26764</v>
      </c>
      <c r="D356">
        <v>1</v>
      </c>
      <c r="F356" t="s">
        <v>6517</v>
      </c>
      <c r="G356" t="s">
        <v>7192</v>
      </c>
      <c r="J356"/>
      <c r="L356" s="3">
        <v>10</v>
      </c>
      <c r="M356" s="3">
        <f t="shared" si="22"/>
        <v>31.824000000000002</v>
      </c>
      <c r="O356">
        <f t="shared" si="23"/>
        <v>0</v>
      </c>
      <c r="P356" s="2">
        <v>60</v>
      </c>
      <c r="Q356" s="41">
        <f t="shared" si="25"/>
        <v>35.36</v>
      </c>
      <c r="X356">
        <v>990</v>
      </c>
      <c r="AD356">
        <f t="shared" si="24"/>
        <v>990</v>
      </c>
      <c r="AF356"/>
    </row>
    <row r="357" spans="1:32" ht="24" customHeight="1">
      <c r="A357" t="s">
        <v>1766</v>
      </c>
      <c r="B357" t="s">
        <v>9192</v>
      </c>
      <c r="C357" t="s">
        <v>26764</v>
      </c>
      <c r="D357">
        <v>1</v>
      </c>
      <c r="F357" t="s">
        <v>6517</v>
      </c>
      <c r="G357" t="s">
        <v>7193</v>
      </c>
      <c r="J357"/>
      <c r="L357" s="3">
        <v>10</v>
      </c>
      <c r="M357" s="3">
        <f t="shared" si="22"/>
        <v>43.713000000000001</v>
      </c>
      <c r="O357">
        <f t="shared" si="23"/>
        <v>0</v>
      </c>
      <c r="P357" s="2">
        <v>60</v>
      </c>
      <c r="Q357" s="41">
        <f t="shared" si="25"/>
        <v>48.57</v>
      </c>
      <c r="X357">
        <v>1360</v>
      </c>
      <c r="AD357">
        <f t="shared" si="24"/>
        <v>1360</v>
      </c>
      <c r="AF357"/>
    </row>
    <row r="358" spans="1:32" ht="24" customHeight="1">
      <c r="A358" t="s">
        <v>1766</v>
      </c>
      <c r="B358" t="s">
        <v>9193</v>
      </c>
      <c r="C358" t="s">
        <v>26764</v>
      </c>
      <c r="F358" t="s">
        <v>6517</v>
      </c>
      <c r="G358" t="s">
        <v>7194</v>
      </c>
      <c r="J358"/>
      <c r="L358" s="3">
        <v>10</v>
      </c>
      <c r="M358" s="3">
        <f t="shared" si="22"/>
        <v>138.53700000000001</v>
      </c>
      <c r="O358">
        <f t="shared" si="23"/>
        <v>0</v>
      </c>
      <c r="P358" s="2">
        <v>60</v>
      </c>
      <c r="Q358" s="41">
        <f t="shared" si="25"/>
        <v>153.93</v>
      </c>
      <c r="X358">
        <v>4310</v>
      </c>
      <c r="AD358">
        <f t="shared" si="24"/>
        <v>4310</v>
      </c>
      <c r="AF358"/>
    </row>
    <row r="359" spans="1:32" ht="24" customHeight="1">
      <c r="A359" t="s">
        <v>1766</v>
      </c>
      <c r="B359" t="s">
        <v>9194</v>
      </c>
      <c r="C359" t="s">
        <v>26764</v>
      </c>
      <c r="F359" t="s">
        <v>6517</v>
      </c>
      <c r="G359" t="s">
        <v>7195</v>
      </c>
      <c r="J359"/>
      <c r="L359" s="3">
        <v>10</v>
      </c>
      <c r="M359" s="3">
        <f t="shared" si="22"/>
        <v>148.5</v>
      </c>
      <c r="O359">
        <f t="shared" si="23"/>
        <v>0</v>
      </c>
      <c r="P359" s="2">
        <v>60</v>
      </c>
      <c r="Q359" s="41">
        <f t="shared" si="25"/>
        <v>165</v>
      </c>
      <c r="X359">
        <v>4620</v>
      </c>
      <c r="AD359">
        <f t="shared" si="24"/>
        <v>4620</v>
      </c>
      <c r="AF359"/>
    </row>
    <row r="360" spans="1:32" ht="24" customHeight="1">
      <c r="A360" t="s">
        <v>1766</v>
      </c>
      <c r="B360" t="s">
        <v>9036</v>
      </c>
      <c r="D360">
        <v>1</v>
      </c>
      <c r="F360" t="s">
        <v>6517</v>
      </c>
      <c r="G360" t="s">
        <v>3103</v>
      </c>
      <c r="J360"/>
      <c r="L360" s="3">
        <v>10</v>
      </c>
      <c r="M360" s="3">
        <f t="shared" si="22"/>
        <v>187.38900000000001</v>
      </c>
      <c r="O360">
        <f t="shared" si="23"/>
        <v>0</v>
      </c>
      <c r="P360" s="2">
        <v>60</v>
      </c>
      <c r="Q360" s="41">
        <f t="shared" si="25"/>
        <v>208.21</v>
      </c>
      <c r="X360">
        <v>5830</v>
      </c>
      <c r="AD360">
        <f t="shared" si="24"/>
        <v>5830</v>
      </c>
      <c r="AF360"/>
    </row>
    <row r="361" spans="1:32" ht="24" customHeight="1">
      <c r="A361" t="s">
        <v>1766</v>
      </c>
      <c r="B361" t="s">
        <v>9195</v>
      </c>
      <c r="C361" t="s">
        <v>26764</v>
      </c>
      <c r="F361" t="s">
        <v>6517</v>
      </c>
      <c r="G361" t="s">
        <v>7196</v>
      </c>
      <c r="J361"/>
      <c r="L361" s="3">
        <v>10</v>
      </c>
      <c r="M361" s="3">
        <f t="shared" si="22"/>
        <v>153.63900000000001</v>
      </c>
      <c r="O361">
        <f t="shared" si="23"/>
        <v>0</v>
      </c>
      <c r="P361" s="2">
        <v>60</v>
      </c>
      <c r="Q361" s="41">
        <f t="shared" si="25"/>
        <v>170.71</v>
      </c>
      <c r="X361">
        <v>4780</v>
      </c>
      <c r="AD361">
        <f t="shared" si="24"/>
        <v>4780</v>
      </c>
      <c r="AF361"/>
    </row>
    <row r="362" spans="1:32" ht="24" customHeight="1">
      <c r="A362" t="s">
        <v>1766</v>
      </c>
      <c r="B362" t="s">
        <v>9037</v>
      </c>
      <c r="D362">
        <v>1</v>
      </c>
      <c r="F362" t="s">
        <v>6517</v>
      </c>
      <c r="G362" t="s">
        <v>2767</v>
      </c>
      <c r="J362"/>
      <c r="L362" s="3">
        <v>10</v>
      </c>
      <c r="M362" s="3">
        <f t="shared" si="22"/>
        <v>177.42599999999999</v>
      </c>
      <c r="O362">
        <f t="shared" si="23"/>
        <v>0</v>
      </c>
      <c r="P362" s="2">
        <v>60</v>
      </c>
      <c r="Q362" s="41">
        <f t="shared" si="25"/>
        <v>197.14</v>
      </c>
      <c r="X362">
        <v>5520</v>
      </c>
      <c r="AD362">
        <f t="shared" si="24"/>
        <v>5520</v>
      </c>
      <c r="AF362"/>
    </row>
    <row r="363" spans="1:32" ht="24" customHeight="1">
      <c r="A363" t="s">
        <v>1766</v>
      </c>
      <c r="B363" t="s">
        <v>9196</v>
      </c>
      <c r="C363" t="s">
        <v>26764</v>
      </c>
      <c r="F363" t="s">
        <v>6517</v>
      </c>
      <c r="G363" t="s">
        <v>7197</v>
      </c>
      <c r="J363"/>
      <c r="L363" s="3">
        <v>10</v>
      </c>
      <c r="M363" s="3">
        <f t="shared" si="22"/>
        <v>158.78700000000001</v>
      </c>
      <c r="O363">
        <f t="shared" si="23"/>
        <v>0</v>
      </c>
      <c r="P363" s="2">
        <v>60</v>
      </c>
      <c r="Q363" s="41">
        <f t="shared" si="25"/>
        <v>176.43</v>
      </c>
      <c r="X363">
        <v>4940</v>
      </c>
      <c r="AD363">
        <f t="shared" si="24"/>
        <v>4940</v>
      </c>
      <c r="AF363"/>
    </row>
    <row r="364" spans="1:32" ht="24" customHeight="1">
      <c r="A364" t="s">
        <v>1766</v>
      </c>
      <c r="B364" t="s">
        <v>7198</v>
      </c>
      <c r="C364" t="s">
        <v>26764</v>
      </c>
      <c r="F364" t="s">
        <v>6517</v>
      </c>
      <c r="G364" t="s">
        <v>13204</v>
      </c>
      <c r="J364"/>
      <c r="L364" s="3">
        <v>10</v>
      </c>
      <c r="M364" s="3">
        <f t="shared" si="22"/>
        <v>156.21299999999999</v>
      </c>
      <c r="O364">
        <f t="shared" si="23"/>
        <v>0</v>
      </c>
      <c r="P364" s="2">
        <v>60</v>
      </c>
      <c r="Q364" s="41">
        <f t="shared" si="25"/>
        <v>173.57</v>
      </c>
      <c r="X364">
        <v>4860</v>
      </c>
      <c r="AD364">
        <f t="shared" si="24"/>
        <v>4860</v>
      </c>
      <c r="AF364"/>
    </row>
    <row r="365" spans="1:32" ht="24" customHeight="1">
      <c r="A365" t="s">
        <v>1766</v>
      </c>
      <c r="B365" t="s">
        <v>25595</v>
      </c>
      <c r="C365" t="s">
        <v>26764</v>
      </c>
      <c r="F365" t="s">
        <v>25378</v>
      </c>
      <c r="G365" t="s">
        <v>25596</v>
      </c>
      <c r="J365"/>
      <c r="L365" s="3">
        <v>10</v>
      </c>
      <c r="M365" s="3">
        <f t="shared" si="22"/>
        <v>115.38900000000001</v>
      </c>
      <c r="O365">
        <f t="shared" si="23"/>
        <v>0</v>
      </c>
      <c r="P365" s="2">
        <v>60</v>
      </c>
      <c r="Q365" s="41">
        <f t="shared" si="25"/>
        <v>128.21</v>
      </c>
      <c r="X365">
        <v>3590</v>
      </c>
      <c r="AD365">
        <f t="shared" si="24"/>
        <v>3590</v>
      </c>
      <c r="AF365"/>
    </row>
    <row r="366" spans="1:32" ht="24" customHeight="1">
      <c r="A366" t="s">
        <v>1766</v>
      </c>
      <c r="B366" t="s">
        <v>25597</v>
      </c>
      <c r="C366" t="s">
        <v>26764</v>
      </c>
      <c r="F366" t="s">
        <v>25378</v>
      </c>
      <c r="G366" t="s">
        <v>25598</v>
      </c>
      <c r="J366"/>
      <c r="L366" s="3">
        <v>10</v>
      </c>
      <c r="M366" s="3">
        <f t="shared" si="22"/>
        <v>115.38900000000001</v>
      </c>
      <c r="O366">
        <f t="shared" si="23"/>
        <v>0</v>
      </c>
      <c r="P366" s="2">
        <v>60</v>
      </c>
      <c r="Q366" s="41">
        <f t="shared" si="25"/>
        <v>128.21</v>
      </c>
      <c r="X366">
        <v>3590</v>
      </c>
      <c r="AD366">
        <f t="shared" si="24"/>
        <v>3590</v>
      </c>
      <c r="AF366"/>
    </row>
    <row r="367" spans="1:32" ht="24" customHeight="1">
      <c r="A367" t="s">
        <v>1766</v>
      </c>
      <c r="B367" t="s">
        <v>25599</v>
      </c>
      <c r="C367" t="s">
        <v>26764</v>
      </c>
      <c r="D367">
        <v>1</v>
      </c>
      <c r="F367" t="s">
        <v>25378</v>
      </c>
      <c r="G367" t="s">
        <v>25600</v>
      </c>
      <c r="J367"/>
      <c r="L367" s="3">
        <v>10</v>
      </c>
      <c r="M367" s="3">
        <f t="shared" si="22"/>
        <v>125.03700000000001</v>
      </c>
      <c r="O367">
        <f t="shared" si="23"/>
        <v>0</v>
      </c>
      <c r="P367" s="2">
        <v>60</v>
      </c>
      <c r="Q367" s="41">
        <f t="shared" si="25"/>
        <v>138.93</v>
      </c>
      <c r="X367">
        <v>3890</v>
      </c>
      <c r="AD367">
        <f t="shared" si="24"/>
        <v>3890</v>
      </c>
      <c r="AF367"/>
    </row>
    <row r="368" spans="1:32" ht="24" customHeight="1">
      <c r="A368" t="s">
        <v>1766</v>
      </c>
      <c r="B368" t="s">
        <v>25601</v>
      </c>
      <c r="C368" t="s">
        <v>26764</v>
      </c>
      <c r="F368" t="s">
        <v>25378</v>
      </c>
      <c r="G368" t="s">
        <v>25602</v>
      </c>
      <c r="J368"/>
      <c r="L368" s="3">
        <v>10</v>
      </c>
      <c r="M368" s="3">
        <f t="shared" si="22"/>
        <v>235.61100000000002</v>
      </c>
      <c r="O368">
        <f t="shared" si="23"/>
        <v>0</v>
      </c>
      <c r="P368" s="2">
        <v>60</v>
      </c>
      <c r="Q368" s="41">
        <f t="shared" si="25"/>
        <v>261.79000000000002</v>
      </c>
      <c r="X368">
        <v>7330</v>
      </c>
      <c r="AD368">
        <f t="shared" si="24"/>
        <v>7330</v>
      </c>
      <c r="AF368"/>
    </row>
    <row r="369" spans="1:32" ht="24" customHeight="1">
      <c r="A369" t="s">
        <v>1766</v>
      </c>
      <c r="B369" t="s">
        <v>25603</v>
      </c>
      <c r="C369" t="s">
        <v>26764</v>
      </c>
      <c r="F369" t="s">
        <v>25378</v>
      </c>
      <c r="G369" t="s">
        <v>25604</v>
      </c>
      <c r="J369"/>
      <c r="L369" s="3">
        <v>10</v>
      </c>
      <c r="M369" s="3">
        <f t="shared" si="22"/>
        <v>309.21300000000002</v>
      </c>
      <c r="O369">
        <f t="shared" si="23"/>
        <v>0</v>
      </c>
      <c r="P369" s="2">
        <v>60</v>
      </c>
      <c r="Q369" s="41">
        <f t="shared" si="25"/>
        <v>343.57</v>
      </c>
      <c r="X369">
        <v>9620</v>
      </c>
      <c r="AD369">
        <f t="shared" si="24"/>
        <v>9620</v>
      </c>
      <c r="AF369"/>
    </row>
    <row r="370" spans="1:32" ht="24" customHeight="1">
      <c r="A370" t="s">
        <v>1766</v>
      </c>
      <c r="B370" t="s">
        <v>25605</v>
      </c>
      <c r="C370" t="s">
        <v>26764</v>
      </c>
      <c r="F370" t="s">
        <v>25378</v>
      </c>
      <c r="G370" t="s">
        <v>25606</v>
      </c>
      <c r="J370"/>
      <c r="L370" s="3">
        <v>10</v>
      </c>
      <c r="M370" s="3">
        <f t="shared" si="22"/>
        <v>425.25</v>
      </c>
      <c r="O370">
        <f t="shared" si="23"/>
        <v>0</v>
      </c>
      <c r="P370" s="2">
        <v>60</v>
      </c>
      <c r="Q370" s="41">
        <f t="shared" si="25"/>
        <v>472.5</v>
      </c>
      <c r="X370">
        <v>13230</v>
      </c>
      <c r="AD370">
        <f t="shared" si="24"/>
        <v>13230</v>
      </c>
      <c r="AF370"/>
    </row>
    <row r="371" spans="1:32" ht="24" customHeight="1">
      <c r="A371" t="s">
        <v>1766</v>
      </c>
      <c r="B371" t="s">
        <v>9197</v>
      </c>
      <c r="C371" t="s">
        <v>26764</v>
      </c>
      <c r="F371" t="s">
        <v>6517</v>
      </c>
      <c r="G371" t="s">
        <v>7199</v>
      </c>
      <c r="J371"/>
      <c r="L371" s="3">
        <v>10</v>
      </c>
      <c r="M371" s="3">
        <f t="shared" si="22"/>
        <v>164.57400000000001</v>
      </c>
      <c r="O371">
        <f t="shared" si="23"/>
        <v>0</v>
      </c>
      <c r="P371" s="2">
        <v>60</v>
      </c>
      <c r="Q371" s="41">
        <f t="shared" si="25"/>
        <v>182.86</v>
      </c>
      <c r="X371">
        <v>5120</v>
      </c>
      <c r="AD371">
        <f t="shared" si="24"/>
        <v>5120</v>
      </c>
      <c r="AF371"/>
    </row>
    <row r="372" spans="1:32" ht="24" customHeight="1">
      <c r="A372" t="s">
        <v>1766</v>
      </c>
      <c r="B372" t="s">
        <v>7200</v>
      </c>
      <c r="C372" t="s">
        <v>26764</v>
      </c>
      <c r="F372" t="s">
        <v>6517</v>
      </c>
      <c r="G372" t="s">
        <v>7201</v>
      </c>
      <c r="J372"/>
      <c r="L372" s="3">
        <v>10</v>
      </c>
      <c r="M372" s="3">
        <f t="shared" si="22"/>
        <v>195.75</v>
      </c>
      <c r="O372">
        <f t="shared" si="23"/>
        <v>0</v>
      </c>
      <c r="P372" s="2">
        <v>60</v>
      </c>
      <c r="Q372" s="41">
        <f t="shared" si="25"/>
        <v>217.5</v>
      </c>
      <c r="X372">
        <v>6090</v>
      </c>
      <c r="AD372">
        <f t="shared" si="24"/>
        <v>6090</v>
      </c>
      <c r="AF372"/>
    </row>
    <row r="373" spans="1:32" ht="24" customHeight="1">
      <c r="A373" t="s">
        <v>1766</v>
      </c>
      <c r="B373" t="s">
        <v>3094</v>
      </c>
      <c r="D373">
        <v>1</v>
      </c>
      <c r="F373" t="s">
        <v>6517</v>
      </c>
      <c r="G373" t="s">
        <v>3095</v>
      </c>
      <c r="J373"/>
      <c r="L373" s="3">
        <v>10</v>
      </c>
      <c r="M373" s="3">
        <f t="shared" si="22"/>
        <v>243.32400000000001</v>
      </c>
      <c r="O373">
        <f t="shared" si="23"/>
        <v>0</v>
      </c>
      <c r="P373" s="2">
        <v>60</v>
      </c>
      <c r="Q373" s="41">
        <f t="shared" si="25"/>
        <v>270.36</v>
      </c>
      <c r="X373">
        <v>7570</v>
      </c>
      <c r="AD373">
        <f t="shared" si="24"/>
        <v>7570</v>
      </c>
      <c r="AF373"/>
    </row>
    <row r="374" spans="1:32" ht="24" customHeight="1">
      <c r="A374" t="s">
        <v>1766</v>
      </c>
      <c r="B374" t="s">
        <v>3097</v>
      </c>
      <c r="C374" t="s">
        <v>26764</v>
      </c>
      <c r="D374">
        <v>1</v>
      </c>
      <c r="F374" t="s">
        <v>6517</v>
      </c>
      <c r="G374" t="s">
        <v>13205</v>
      </c>
      <c r="J374"/>
      <c r="L374" s="3">
        <v>10</v>
      </c>
      <c r="M374" s="3">
        <f t="shared" si="22"/>
        <v>189.63900000000001</v>
      </c>
      <c r="O374">
        <f t="shared" si="23"/>
        <v>0</v>
      </c>
      <c r="P374" s="2">
        <v>60</v>
      </c>
      <c r="Q374" s="41">
        <f t="shared" si="25"/>
        <v>210.71</v>
      </c>
      <c r="X374">
        <v>5900</v>
      </c>
      <c r="AD374">
        <f t="shared" si="24"/>
        <v>5900</v>
      </c>
      <c r="AF374"/>
    </row>
    <row r="375" spans="1:32" ht="24" customHeight="1">
      <c r="A375" t="s">
        <v>1766</v>
      </c>
      <c r="B375" t="s">
        <v>3096</v>
      </c>
      <c r="D375">
        <v>1</v>
      </c>
      <c r="F375" t="s">
        <v>6517</v>
      </c>
      <c r="G375" t="s">
        <v>13206</v>
      </c>
      <c r="J375"/>
      <c r="L375" s="3">
        <v>10</v>
      </c>
      <c r="M375" s="3">
        <f t="shared" si="22"/>
        <v>243.32400000000001</v>
      </c>
      <c r="O375">
        <f t="shared" si="23"/>
        <v>0</v>
      </c>
      <c r="P375" s="2">
        <v>60</v>
      </c>
      <c r="Q375" s="41">
        <f t="shared" si="25"/>
        <v>270.36</v>
      </c>
      <c r="X375">
        <v>7570</v>
      </c>
      <c r="AD375">
        <f t="shared" si="24"/>
        <v>7570</v>
      </c>
      <c r="AF375"/>
    </row>
    <row r="376" spans="1:32" ht="24" customHeight="1">
      <c r="A376" t="s">
        <v>1766</v>
      </c>
      <c r="B376" t="s">
        <v>3098</v>
      </c>
      <c r="D376">
        <v>1</v>
      </c>
      <c r="F376" t="s">
        <v>6517</v>
      </c>
      <c r="G376" t="s">
        <v>3099</v>
      </c>
      <c r="J376"/>
      <c r="L376" s="3">
        <v>10</v>
      </c>
      <c r="M376" s="3">
        <f t="shared" si="22"/>
        <v>316.28700000000003</v>
      </c>
      <c r="O376">
        <f t="shared" si="23"/>
        <v>0</v>
      </c>
      <c r="P376" s="2">
        <v>60</v>
      </c>
      <c r="Q376" s="41">
        <f t="shared" si="25"/>
        <v>351.43</v>
      </c>
      <c r="X376">
        <v>9840</v>
      </c>
      <c r="AD376">
        <f t="shared" si="24"/>
        <v>9840</v>
      </c>
      <c r="AF376"/>
    </row>
    <row r="377" spans="1:32" ht="24" customHeight="1">
      <c r="A377" t="s">
        <v>1766</v>
      </c>
      <c r="B377" t="s">
        <v>3100</v>
      </c>
      <c r="D377">
        <v>1</v>
      </c>
      <c r="F377" t="s">
        <v>6517</v>
      </c>
      <c r="G377" t="s">
        <v>3101</v>
      </c>
      <c r="J377"/>
      <c r="L377" s="3">
        <v>10</v>
      </c>
      <c r="M377" s="3">
        <f t="shared" si="22"/>
        <v>440.36100000000005</v>
      </c>
      <c r="O377">
        <f t="shared" si="23"/>
        <v>0</v>
      </c>
      <c r="P377" s="2">
        <v>60</v>
      </c>
      <c r="Q377" s="41">
        <f t="shared" si="25"/>
        <v>489.29</v>
      </c>
      <c r="X377">
        <v>13700</v>
      </c>
      <c r="AD377">
        <f t="shared" si="24"/>
        <v>13700</v>
      </c>
      <c r="AF377"/>
    </row>
    <row r="378" spans="1:32" ht="24" customHeight="1">
      <c r="A378" t="s">
        <v>1766</v>
      </c>
      <c r="B378" t="s">
        <v>3102</v>
      </c>
      <c r="D378">
        <v>1</v>
      </c>
      <c r="F378" t="s">
        <v>6517</v>
      </c>
      <c r="G378" t="s">
        <v>8681</v>
      </c>
      <c r="J378"/>
      <c r="L378" s="3">
        <v>10</v>
      </c>
      <c r="M378" s="3">
        <f t="shared" si="22"/>
        <v>462.21300000000008</v>
      </c>
      <c r="O378">
        <f t="shared" si="23"/>
        <v>0</v>
      </c>
      <c r="P378" s="2">
        <v>60</v>
      </c>
      <c r="Q378" s="41">
        <f t="shared" si="25"/>
        <v>513.57000000000005</v>
      </c>
      <c r="X378">
        <v>14380</v>
      </c>
      <c r="AD378">
        <f t="shared" si="24"/>
        <v>14380</v>
      </c>
      <c r="AF378"/>
    </row>
    <row r="379" spans="1:32" ht="24" customHeight="1">
      <c r="A379" t="s">
        <v>1766</v>
      </c>
      <c r="B379" t="s">
        <v>7202</v>
      </c>
      <c r="C379" t="s">
        <v>26764</v>
      </c>
      <c r="D379">
        <v>1</v>
      </c>
      <c r="F379" t="s">
        <v>6517</v>
      </c>
      <c r="G379" t="s">
        <v>9198</v>
      </c>
      <c r="J379"/>
      <c r="L379" s="3">
        <v>10</v>
      </c>
      <c r="M379" s="3">
        <f t="shared" si="22"/>
        <v>175.82400000000001</v>
      </c>
      <c r="O379">
        <f t="shared" si="23"/>
        <v>0</v>
      </c>
      <c r="P379" s="2">
        <v>60</v>
      </c>
      <c r="Q379" s="41">
        <f t="shared" si="25"/>
        <v>195.36</v>
      </c>
      <c r="X379">
        <v>5470</v>
      </c>
      <c r="AD379">
        <f t="shared" si="24"/>
        <v>5470</v>
      </c>
      <c r="AF379"/>
    </row>
    <row r="380" spans="1:32" ht="24" customHeight="1">
      <c r="A380" t="s">
        <v>1766</v>
      </c>
      <c r="B380" t="s">
        <v>12894</v>
      </c>
      <c r="D380">
        <v>1</v>
      </c>
      <c r="F380" t="s">
        <v>6517</v>
      </c>
      <c r="G380" t="s">
        <v>8682</v>
      </c>
      <c r="J380"/>
      <c r="L380" s="3">
        <v>10</v>
      </c>
      <c r="M380" s="3">
        <f t="shared" si="22"/>
        <v>506.88900000000007</v>
      </c>
      <c r="O380">
        <f t="shared" si="23"/>
        <v>0</v>
      </c>
      <c r="P380" s="2">
        <v>60</v>
      </c>
      <c r="Q380" s="41">
        <f t="shared" si="25"/>
        <v>563.21</v>
      </c>
      <c r="X380">
        <v>15770</v>
      </c>
      <c r="AD380">
        <f t="shared" si="24"/>
        <v>15770</v>
      </c>
      <c r="AF380"/>
    </row>
    <row r="381" spans="1:32" ht="24" customHeight="1">
      <c r="A381" t="s">
        <v>1766</v>
      </c>
      <c r="B381" t="s">
        <v>12895</v>
      </c>
      <c r="D381">
        <v>1</v>
      </c>
      <c r="F381" t="s">
        <v>6517</v>
      </c>
      <c r="G381" t="s">
        <v>8683</v>
      </c>
      <c r="J381"/>
      <c r="L381" s="3">
        <v>10</v>
      </c>
      <c r="M381" s="3">
        <f t="shared" si="22"/>
        <v>574.71300000000008</v>
      </c>
      <c r="O381">
        <f t="shared" si="23"/>
        <v>0</v>
      </c>
      <c r="P381" s="2">
        <v>60</v>
      </c>
      <c r="Q381" s="41">
        <f t="shared" si="25"/>
        <v>638.57000000000005</v>
      </c>
      <c r="X381">
        <v>17880</v>
      </c>
      <c r="AD381">
        <f t="shared" si="24"/>
        <v>17880</v>
      </c>
      <c r="AF381"/>
    </row>
    <row r="382" spans="1:32" ht="24" customHeight="1">
      <c r="A382" t="s">
        <v>1766</v>
      </c>
      <c r="B382" t="s">
        <v>12896</v>
      </c>
      <c r="C382" t="s">
        <v>26764</v>
      </c>
      <c r="F382" t="s">
        <v>6517</v>
      </c>
      <c r="G382" t="s">
        <v>7203</v>
      </c>
      <c r="J382"/>
      <c r="L382" s="3">
        <v>10</v>
      </c>
      <c r="M382" s="3">
        <f t="shared" si="22"/>
        <v>175.17599999999999</v>
      </c>
      <c r="O382">
        <f t="shared" si="23"/>
        <v>0</v>
      </c>
      <c r="P382" s="2">
        <v>60</v>
      </c>
      <c r="Q382" s="41">
        <f t="shared" si="25"/>
        <v>194.64</v>
      </c>
      <c r="X382">
        <v>5450</v>
      </c>
      <c r="AD382">
        <f t="shared" si="24"/>
        <v>5450</v>
      </c>
      <c r="AF382"/>
    </row>
    <row r="383" spans="1:32" ht="24" customHeight="1">
      <c r="A383" t="s">
        <v>1766</v>
      </c>
      <c r="B383" t="s">
        <v>2229</v>
      </c>
      <c r="D383">
        <v>1</v>
      </c>
      <c r="F383" t="s">
        <v>6517</v>
      </c>
      <c r="G383" t="s">
        <v>2230</v>
      </c>
      <c r="J383"/>
      <c r="L383" s="3">
        <v>10</v>
      </c>
      <c r="M383" s="3">
        <f t="shared" si="22"/>
        <v>413.67599999999999</v>
      </c>
      <c r="O383">
        <f t="shared" si="23"/>
        <v>0</v>
      </c>
      <c r="P383" s="2">
        <v>60</v>
      </c>
      <c r="Q383" s="41">
        <f t="shared" si="25"/>
        <v>459.64</v>
      </c>
      <c r="X383">
        <v>12870</v>
      </c>
      <c r="AD383">
        <f t="shared" si="24"/>
        <v>12870</v>
      </c>
      <c r="AF383"/>
    </row>
    <row r="384" spans="1:32" ht="24" customHeight="1">
      <c r="A384" t="s">
        <v>1766</v>
      </c>
      <c r="B384" t="s">
        <v>2225</v>
      </c>
      <c r="D384">
        <v>1</v>
      </c>
      <c r="F384" t="s">
        <v>6517</v>
      </c>
      <c r="G384" t="s">
        <v>2226</v>
      </c>
      <c r="J384"/>
      <c r="L384" s="3">
        <v>10</v>
      </c>
      <c r="M384" s="3">
        <f t="shared" si="22"/>
        <v>486.63900000000007</v>
      </c>
      <c r="O384">
        <f t="shared" si="23"/>
        <v>0</v>
      </c>
      <c r="P384" s="2">
        <v>60</v>
      </c>
      <c r="Q384" s="41">
        <f t="shared" si="25"/>
        <v>540.71</v>
      </c>
      <c r="X384">
        <v>15140</v>
      </c>
      <c r="AD384">
        <f t="shared" si="24"/>
        <v>15140</v>
      </c>
      <c r="AF384"/>
    </row>
    <row r="385" spans="1:32" ht="24" customHeight="1">
      <c r="A385" t="s">
        <v>1766</v>
      </c>
      <c r="B385" t="s">
        <v>3067</v>
      </c>
      <c r="D385">
        <v>1</v>
      </c>
      <c r="F385" t="s">
        <v>6517</v>
      </c>
      <c r="G385" t="s">
        <v>8684</v>
      </c>
      <c r="J385"/>
      <c r="L385" s="3">
        <v>10</v>
      </c>
      <c r="M385" s="3">
        <f t="shared" si="22"/>
        <v>27</v>
      </c>
      <c r="O385">
        <f t="shared" si="23"/>
        <v>0</v>
      </c>
      <c r="P385" s="2">
        <v>60</v>
      </c>
      <c r="Q385" s="41">
        <f t="shared" si="25"/>
        <v>30</v>
      </c>
      <c r="X385">
        <v>840</v>
      </c>
      <c r="AD385">
        <f t="shared" si="24"/>
        <v>840</v>
      </c>
      <c r="AF385"/>
    </row>
    <row r="386" spans="1:32" ht="24" customHeight="1">
      <c r="A386" t="s">
        <v>1766</v>
      </c>
      <c r="B386" t="s">
        <v>3068</v>
      </c>
      <c r="D386">
        <v>1</v>
      </c>
      <c r="F386" t="s">
        <v>6517</v>
      </c>
      <c r="G386" t="s">
        <v>3069</v>
      </c>
      <c r="J386"/>
      <c r="L386" s="3">
        <v>10</v>
      </c>
      <c r="M386" s="3">
        <f t="shared" si="22"/>
        <v>26.676000000000002</v>
      </c>
      <c r="O386">
        <f t="shared" si="23"/>
        <v>0</v>
      </c>
      <c r="P386" s="2">
        <v>60</v>
      </c>
      <c r="Q386" s="41">
        <f t="shared" si="25"/>
        <v>29.64</v>
      </c>
      <c r="X386">
        <v>830</v>
      </c>
      <c r="AD386">
        <f t="shared" si="24"/>
        <v>830</v>
      </c>
      <c r="AF386"/>
    </row>
    <row r="387" spans="1:32" ht="24" customHeight="1">
      <c r="A387" t="s">
        <v>1766</v>
      </c>
      <c r="B387" t="s">
        <v>2469</v>
      </c>
      <c r="D387">
        <v>1</v>
      </c>
      <c r="F387" t="s">
        <v>6517</v>
      </c>
      <c r="G387" t="s">
        <v>9038</v>
      </c>
      <c r="J387"/>
      <c r="L387" s="3">
        <v>10</v>
      </c>
      <c r="M387" s="3">
        <f t="shared" ref="M387:M450" si="26">Q387/((100-R387)/100)*(1-L387/100)</f>
        <v>29.889000000000003</v>
      </c>
      <c r="O387">
        <f t="shared" ref="O387:O450" si="27">M387*N387</f>
        <v>0</v>
      </c>
      <c r="P387" s="2">
        <v>60</v>
      </c>
      <c r="Q387" s="41">
        <f t="shared" si="25"/>
        <v>33.21</v>
      </c>
      <c r="X387">
        <v>930</v>
      </c>
      <c r="AD387">
        <f t="shared" si="24"/>
        <v>930</v>
      </c>
      <c r="AF387"/>
    </row>
    <row r="388" spans="1:32" ht="24" customHeight="1">
      <c r="A388" t="s">
        <v>1766</v>
      </c>
      <c r="B388" t="s">
        <v>3072</v>
      </c>
      <c r="D388">
        <v>1</v>
      </c>
      <c r="F388" t="s">
        <v>6517</v>
      </c>
      <c r="G388" t="s">
        <v>3073</v>
      </c>
      <c r="J388"/>
      <c r="L388" s="3">
        <v>10</v>
      </c>
      <c r="M388" s="3">
        <f t="shared" si="26"/>
        <v>27.963000000000001</v>
      </c>
      <c r="O388">
        <f t="shared" si="27"/>
        <v>0</v>
      </c>
      <c r="P388" s="2">
        <v>60</v>
      </c>
      <c r="Q388" s="41">
        <f t="shared" si="25"/>
        <v>31.07</v>
      </c>
      <c r="X388">
        <v>870</v>
      </c>
      <c r="AD388">
        <f t="shared" si="24"/>
        <v>870</v>
      </c>
      <c r="AF388"/>
    </row>
    <row r="389" spans="1:32" ht="24" customHeight="1">
      <c r="A389" t="s">
        <v>1766</v>
      </c>
      <c r="B389" t="s">
        <v>3074</v>
      </c>
      <c r="D389">
        <v>1</v>
      </c>
      <c r="F389" t="s">
        <v>6517</v>
      </c>
      <c r="G389" t="s">
        <v>9039</v>
      </c>
      <c r="J389"/>
      <c r="L389" s="3">
        <v>10</v>
      </c>
      <c r="M389" s="3">
        <f t="shared" si="26"/>
        <v>29.25</v>
      </c>
      <c r="O389">
        <f t="shared" si="27"/>
        <v>0</v>
      </c>
      <c r="P389" s="2">
        <v>60</v>
      </c>
      <c r="Q389" s="41">
        <f t="shared" si="25"/>
        <v>32.5</v>
      </c>
      <c r="X389">
        <v>910</v>
      </c>
      <c r="AD389">
        <f t="shared" si="24"/>
        <v>910</v>
      </c>
      <c r="AF389"/>
    </row>
    <row r="390" spans="1:32" ht="24" customHeight="1">
      <c r="A390" t="s">
        <v>1766</v>
      </c>
      <c r="B390" t="s">
        <v>3077</v>
      </c>
      <c r="D390">
        <v>1</v>
      </c>
      <c r="F390" t="s">
        <v>6517</v>
      </c>
      <c r="G390" t="s">
        <v>9040</v>
      </c>
      <c r="J390"/>
      <c r="L390" s="3">
        <v>10</v>
      </c>
      <c r="M390" s="3">
        <f t="shared" si="26"/>
        <v>30.213000000000001</v>
      </c>
      <c r="O390">
        <f t="shared" si="27"/>
        <v>0</v>
      </c>
      <c r="P390" s="2">
        <v>60</v>
      </c>
      <c r="Q390" s="41">
        <f t="shared" si="25"/>
        <v>33.57</v>
      </c>
      <c r="X390">
        <v>940</v>
      </c>
      <c r="AD390">
        <f t="shared" ref="AD390:AD453" si="28">SUM(U390:AC390)</f>
        <v>940</v>
      </c>
      <c r="AF390"/>
    </row>
    <row r="391" spans="1:32" ht="24" customHeight="1">
      <c r="A391" t="s">
        <v>1766</v>
      </c>
      <c r="B391" t="s">
        <v>3080</v>
      </c>
      <c r="D391">
        <v>1</v>
      </c>
      <c r="F391" t="s">
        <v>6517</v>
      </c>
      <c r="G391" t="s">
        <v>3081</v>
      </c>
      <c r="J391"/>
      <c r="L391" s="3">
        <v>10</v>
      </c>
      <c r="M391" s="3">
        <f t="shared" si="26"/>
        <v>28.286999999999999</v>
      </c>
      <c r="O391">
        <f t="shared" si="27"/>
        <v>0</v>
      </c>
      <c r="P391" s="2">
        <v>60</v>
      </c>
      <c r="Q391" s="41">
        <f t="shared" si="25"/>
        <v>31.43</v>
      </c>
      <c r="X391">
        <v>880</v>
      </c>
      <c r="AD391">
        <f t="shared" si="28"/>
        <v>880</v>
      </c>
      <c r="AF391"/>
    </row>
    <row r="392" spans="1:32" ht="24" customHeight="1">
      <c r="A392" t="s">
        <v>1766</v>
      </c>
      <c r="B392" t="s">
        <v>2431</v>
      </c>
      <c r="D392">
        <v>1</v>
      </c>
      <c r="F392" t="s">
        <v>6517</v>
      </c>
      <c r="G392" t="s">
        <v>9041</v>
      </c>
      <c r="J392"/>
      <c r="L392" s="3">
        <v>10</v>
      </c>
      <c r="M392" s="3">
        <f t="shared" si="26"/>
        <v>30.213000000000001</v>
      </c>
      <c r="O392">
        <f t="shared" si="27"/>
        <v>0</v>
      </c>
      <c r="P392" s="2">
        <v>60</v>
      </c>
      <c r="Q392" s="41">
        <f t="shared" si="25"/>
        <v>33.57</v>
      </c>
      <c r="X392">
        <v>940</v>
      </c>
      <c r="AD392">
        <f t="shared" si="28"/>
        <v>940</v>
      </c>
      <c r="AF392"/>
    </row>
    <row r="393" spans="1:32" ht="24" customHeight="1">
      <c r="A393" t="s">
        <v>1766</v>
      </c>
      <c r="B393" t="s">
        <v>2320</v>
      </c>
      <c r="D393">
        <v>1</v>
      </c>
      <c r="F393" t="s">
        <v>6517</v>
      </c>
      <c r="G393" t="s">
        <v>2321</v>
      </c>
      <c r="J393"/>
      <c r="L393" s="3">
        <v>10</v>
      </c>
      <c r="M393" s="3">
        <f t="shared" si="26"/>
        <v>30.536999999999999</v>
      </c>
      <c r="O393">
        <f t="shared" si="27"/>
        <v>0</v>
      </c>
      <c r="P393" s="2">
        <v>60</v>
      </c>
      <c r="Q393" s="41">
        <f t="shared" si="25"/>
        <v>33.93</v>
      </c>
      <c r="X393">
        <v>950</v>
      </c>
      <c r="AD393">
        <f t="shared" si="28"/>
        <v>950</v>
      </c>
      <c r="AF393"/>
    </row>
    <row r="394" spans="1:32" ht="24" customHeight="1">
      <c r="A394" t="s">
        <v>1766</v>
      </c>
      <c r="B394" t="s">
        <v>3082</v>
      </c>
      <c r="D394">
        <v>1</v>
      </c>
      <c r="F394" t="s">
        <v>6517</v>
      </c>
      <c r="G394" t="s">
        <v>9042</v>
      </c>
      <c r="J394"/>
      <c r="L394" s="3">
        <v>10</v>
      </c>
      <c r="M394" s="3">
        <f t="shared" si="26"/>
        <v>31.5</v>
      </c>
      <c r="O394">
        <f t="shared" si="27"/>
        <v>0</v>
      </c>
      <c r="P394" s="2">
        <v>60</v>
      </c>
      <c r="Q394" s="41">
        <f t="shared" si="25"/>
        <v>35</v>
      </c>
      <c r="X394">
        <v>980</v>
      </c>
      <c r="AD394">
        <f t="shared" si="28"/>
        <v>980</v>
      </c>
      <c r="AF394"/>
    </row>
    <row r="395" spans="1:32" ht="24" customHeight="1">
      <c r="A395" t="s">
        <v>1766</v>
      </c>
      <c r="B395" t="s">
        <v>2328</v>
      </c>
      <c r="D395">
        <v>1</v>
      </c>
      <c r="F395" t="s">
        <v>6517</v>
      </c>
      <c r="G395" t="s">
        <v>9043</v>
      </c>
      <c r="J395"/>
      <c r="L395" s="3">
        <v>10</v>
      </c>
      <c r="M395" s="46">
        <f t="shared" si="26"/>
        <v>33.426000000000002</v>
      </c>
      <c r="N395" s="46"/>
      <c r="O395">
        <f t="shared" si="27"/>
        <v>0</v>
      </c>
      <c r="P395" s="2">
        <v>1</v>
      </c>
      <c r="Q395" s="41">
        <f t="shared" si="25"/>
        <v>37.14</v>
      </c>
      <c r="X395">
        <v>1040</v>
      </c>
      <c r="AD395">
        <f t="shared" si="28"/>
        <v>1040</v>
      </c>
    </row>
    <row r="396" spans="1:32" ht="24" customHeight="1">
      <c r="A396" t="s">
        <v>1766</v>
      </c>
      <c r="B396" t="s">
        <v>3085</v>
      </c>
      <c r="D396">
        <v>1</v>
      </c>
      <c r="F396" t="s">
        <v>6517</v>
      </c>
      <c r="G396" t="s">
        <v>3086</v>
      </c>
      <c r="J396"/>
      <c r="L396" s="3">
        <v>10</v>
      </c>
      <c r="M396" s="3">
        <f t="shared" si="26"/>
        <v>30.536999999999999</v>
      </c>
      <c r="O396">
        <f t="shared" si="27"/>
        <v>0</v>
      </c>
      <c r="P396" s="2">
        <v>60</v>
      </c>
      <c r="Q396" s="41">
        <f t="shared" si="25"/>
        <v>33.93</v>
      </c>
      <c r="X396">
        <v>950</v>
      </c>
      <c r="AD396">
        <f t="shared" si="28"/>
        <v>950</v>
      </c>
      <c r="AF396"/>
    </row>
    <row r="397" spans="1:32" ht="24" customHeight="1">
      <c r="A397" t="s">
        <v>1766</v>
      </c>
      <c r="B397" t="s">
        <v>3087</v>
      </c>
      <c r="D397">
        <v>1</v>
      </c>
      <c r="F397" t="s">
        <v>6517</v>
      </c>
      <c r="G397" t="s">
        <v>8685</v>
      </c>
      <c r="J397"/>
      <c r="L397" s="3">
        <v>10</v>
      </c>
      <c r="M397" s="3">
        <f t="shared" si="26"/>
        <v>27.963000000000001</v>
      </c>
      <c r="O397">
        <f t="shared" si="27"/>
        <v>0</v>
      </c>
      <c r="P397" s="2">
        <v>60</v>
      </c>
      <c r="Q397" s="41">
        <f t="shared" si="25"/>
        <v>31.07</v>
      </c>
      <c r="X397">
        <v>870</v>
      </c>
      <c r="AD397">
        <f t="shared" si="28"/>
        <v>870</v>
      </c>
      <c r="AF397"/>
    </row>
    <row r="398" spans="1:32" ht="24" customHeight="1">
      <c r="A398" t="s">
        <v>1766</v>
      </c>
      <c r="B398" t="s">
        <v>2207</v>
      </c>
      <c r="D398">
        <v>1</v>
      </c>
      <c r="F398" t="s">
        <v>6517</v>
      </c>
      <c r="G398" t="s">
        <v>2208</v>
      </c>
      <c r="J398"/>
      <c r="L398" s="3">
        <v>10</v>
      </c>
      <c r="M398" s="3">
        <f t="shared" si="26"/>
        <v>33.110999999999997</v>
      </c>
      <c r="O398">
        <f t="shared" si="27"/>
        <v>0</v>
      </c>
      <c r="P398" s="2">
        <v>60</v>
      </c>
      <c r="Q398" s="41">
        <f t="shared" si="25"/>
        <v>36.79</v>
      </c>
      <c r="X398">
        <v>1030</v>
      </c>
      <c r="AD398">
        <f t="shared" si="28"/>
        <v>1030</v>
      </c>
      <c r="AF398"/>
    </row>
    <row r="399" spans="1:32" ht="24" customHeight="1">
      <c r="A399" t="s">
        <v>1766</v>
      </c>
      <c r="B399" t="s">
        <v>2206</v>
      </c>
      <c r="D399">
        <v>1</v>
      </c>
      <c r="F399" t="s">
        <v>6517</v>
      </c>
      <c r="G399" t="s">
        <v>8686</v>
      </c>
      <c r="J399"/>
      <c r="L399" s="3">
        <v>10</v>
      </c>
      <c r="M399" s="3">
        <f t="shared" si="26"/>
        <v>32.139000000000003</v>
      </c>
      <c r="O399">
        <f t="shared" si="27"/>
        <v>0</v>
      </c>
      <c r="P399" s="2">
        <v>60</v>
      </c>
      <c r="Q399" s="41">
        <f t="shared" si="25"/>
        <v>35.71</v>
      </c>
      <c r="X399">
        <v>1000</v>
      </c>
      <c r="AD399">
        <f t="shared" si="28"/>
        <v>1000</v>
      </c>
      <c r="AF399"/>
    </row>
    <row r="400" spans="1:32" ht="24" customHeight="1">
      <c r="A400" t="s">
        <v>1766</v>
      </c>
      <c r="B400" t="s">
        <v>2205</v>
      </c>
      <c r="D400">
        <v>1</v>
      </c>
      <c r="F400" t="s">
        <v>6517</v>
      </c>
      <c r="G400" t="s">
        <v>8687</v>
      </c>
      <c r="J400"/>
      <c r="L400" s="3">
        <v>10</v>
      </c>
      <c r="M400" s="46">
        <f t="shared" si="26"/>
        <v>37.610999999999997</v>
      </c>
      <c r="N400" s="46"/>
      <c r="O400">
        <f t="shared" si="27"/>
        <v>0</v>
      </c>
      <c r="P400" s="2">
        <v>1</v>
      </c>
      <c r="Q400" s="41">
        <f t="shared" si="25"/>
        <v>41.79</v>
      </c>
      <c r="X400">
        <v>1170</v>
      </c>
      <c r="AD400">
        <f t="shared" si="28"/>
        <v>1170</v>
      </c>
    </row>
    <row r="401" spans="1:32" ht="24" customHeight="1">
      <c r="A401" t="s">
        <v>1766</v>
      </c>
      <c r="B401" t="s">
        <v>3065</v>
      </c>
      <c r="C401" t="s">
        <v>26764</v>
      </c>
      <c r="D401">
        <v>1</v>
      </c>
      <c r="F401" t="s">
        <v>6517</v>
      </c>
      <c r="G401" t="s">
        <v>9044</v>
      </c>
      <c r="J401"/>
      <c r="L401" s="3">
        <v>10</v>
      </c>
      <c r="M401" s="3">
        <f t="shared" si="26"/>
        <v>24.426000000000002</v>
      </c>
      <c r="O401">
        <f t="shared" si="27"/>
        <v>0</v>
      </c>
      <c r="P401" s="2">
        <v>60</v>
      </c>
      <c r="Q401" s="41">
        <f t="shared" si="25"/>
        <v>27.14</v>
      </c>
      <c r="X401">
        <v>760</v>
      </c>
      <c r="AD401">
        <f t="shared" si="28"/>
        <v>760</v>
      </c>
      <c r="AF401"/>
    </row>
    <row r="402" spans="1:32" ht="24" customHeight="1">
      <c r="A402" t="s">
        <v>1766</v>
      </c>
      <c r="B402" t="s">
        <v>3066</v>
      </c>
      <c r="D402">
        <v>1</v>
      </c>
      <c r="F402" t="s">
        <v>6517</v>
      </c>
      <c r="G402" t="s">
        <v>8688</v>
      </c>
      <c r="J402"/>
      <c r="L402" s="3">
        <v>10</v>
      </c>
      <c r="M402" s="46">
        <f t="shared" si="26"/>
        <v>28.611000000000001</v>
      </c>
      <c r="N402" s="46"/>
      <c r="O402">
        <f t="shared" si="27"/>
        <v>0</v>
      </c>
      <c r="P402" s="2">
        <v>1</v>
      </c>
      <c r="Q402" s="41">
        <f t="shared" si="25"/>
        <v>31.79</v>
      </c>
      <c r="X402">
        <v>890</v>
      </c>
      <c r="AD402">
        <f t="shared" si="28"/>
        <v>890</v>
      </c>
    </row>
    <row r="403" spans="1:32" ht="24" customHeight="1">
      <c r="A403" t="s">
        <v>1766</v>
      </c>
      <c r="B403" t="s">
        <v>3070</v>
      </c>
      <c r="D403">
        <v>1</v>
      </c>
      <c r="F403" t="s">
        <v>6517</v>
      </c>
      <c r="G403" t="s">
        <v>3071</v>
      </c>
      <c r="J403"/>
      <c r="L403" s="3">
        <v>10</v>
      </c>
      <c r="M403" s="3">
        <f t="shared" si="26"/>
        <v>25.074000000000002</v>
      </c>
      <c r="O403">
        <f t="shared" si="27"/>
        <v>0</v>
      </c>
      <c r="P403" s="2">
        <v>60</v>
      </c>
      <c r="Q403" s="41">
        <f t="shared" si="25"/>
        <v>27.86</v>
      </c>
      <c r="X403">
        <v>780</v>
      </c>
      <c r="AD403">
        <f t="shared" si="28"/>
        <v>780</v>
      </c>
      <c r="AF403"/>
    </row>
    <row r="404" spans="1:32" ht="24" customHeight="1">
      <c r="A404" t="s">
        <v>1766</v>
      </c>
      <c r="B404" t="s">
        <v>3075</v>
      </c>
      <c r="D404">
        <v>1</v>
      </c>
      <c r="F404" t="s">
        <v>6517</v>
      </c>
      <c r="G404" t="s">
        <v>3076</v>
      </c>
      <c r="J404"/>
      <c r="L404" s="3">
        <v>10</v>
      </c>
      <c r="M404" s="3">
        <f t="shared" si="26"/>
        <v>29.574000000000002</v>
      </c>
      <c r="O404">
        <f t="shared" si="27"/>
        <v>0</v>
      </c>
      <c r="P404" s="2">
        <v>1</v>
      </c>
      <c r="Q404" s="41">
        <f t="shared" si="25"/>
        <v>32.86</v>
      </c>
      <c r="X404">
        <v>920</v>
      </c>
      <c r="AD404">
        <f t="shared" si="28"/>
        <v>920</v>
      </c>
    </row>
    <row r="405" spans="1:32" ht="24" customHeight="1">
      <c r="A405" t="s">
        <v>1766</v>
      </c>
      <c r="B405" t="s">
        <v>3078</v>
      </c>
      <c r="D405">
        <v>1</v>
      </c>
      <c r="F405" t="s">
        <v>6517</v>
      </c>
      <c r="G405" t="s">
        <v>3079</v>
      </c>
      <c r="J405"/>
      <c r="L405" s="3">
        <v>10</v>
      </c>
      <c r="M405" s="3">
        <f t="shared" si="26"/>
        <v>36</v>
      </c>
      <c r="O405">
        <f t="shared" si="27"/>
        <v>0</v>
      </c>
      <c r="P405" s="2">
        <v>60</v>
      </c>
      <c r="Q405" s="41">
        <f t="shared" si="25"/>
        <v>40</v>
      </c>
      <c r="X405">
        <v>1120</v>
      </c>
      <c r="AD405">
        <f t="shared" si="28"/>
        <v>1120</v>
      </c>
      <c r="AF405"/>
    </row>
    <row r="406" spans="1:32" ht="24" customHeight="1">
      <c r="A406" t="s">
        <v>1766</v>
      </c>
      <c r="B406" t="s">
        <v>3083</v>
      </c>
      <c r="D406">
        <v>1</v>
      </c>
      <c r="F406" t="s">
        <v>6517</v>
      </c>
      <c r="G406" t="s">
        <v>3084</v>
      </c>
      <c r="J406"/>
      <c r="L406" s="3">
        <v>10</v>
      </c>
      <c r="M406" s="3">
        <f t="shared" si="26"/>
        <v>31.824000000000002</v>
      </c>
      <c r="O406">
        <f t="shared" si="27"/>
        <v>0</v>
      </c>
      <c r="P406" s="2">
        <v>60</v>
      </c>
      <c r="Q406" s="41">
        <f t="shared" si="25"/>
        <v>35.36</v>
      </c>
      <c r="X406">
        <v>990</v>
      </c>
      <c r="AD406">
        <f t="shared" si="28"/>
        <v>990</v>
      </c>
      <c r="AF406"/>
    </row>
    <row r="407" spans="1:32" ht="24" customHeight="1">
      <c r="A407" t="s">
        <v>1766</v>
      </c>
      <c r="B407" t="s">
        <v>2419</v>
      </c>
      <c r="D407">
        <v>1</v>
      </c>
      <c r="F407" t="s">
        <v>6517</v>
      </c>
      <c r="G407" t="s">
        <v>13207</v>
      </c>
      <c r="J407"/>
      <c r="L407" s="3">
        <v>10</v>
      </c>
      <c r="M407" s="3">
        <f t="shared" si="26"/>
        <v>36.323999999999998</v>
      </c>
      <c r="O407">
        <f t="shared" si="27"/>
        <v>0</v>
      </c>
      <c r="P407" s="2">
        <v>60</v>
      </c>
      <c r="Q407" s="41">
        <f t="shared" si="25"/>
        <v>40.36</v>
      </c>
      <c r="X407">
        <v>1130</v>
      </c>
      <c r="AD407">
        <f t="shared" si="28"/>
        <v>1130</v>
      </c>
      <c r="AF407"/>
    </row>
    <row r="408" spans="1:32" ht="24" customHeight="1">
      <c r="A408" t="s">
        <v>1766</v>
      </c>
      <c r="B408" t="s">
        <v>2204</v>
      </c>
      <c r="D408">
        <v>1</v>
      </c>
      <c r="F408" t="s">
        <v>6517</v>
      </c>
      <c r="G408" t="s">
        <v>12756</v>
      </c>
      <c r="J408"/>
      <c r="L408" s="3">
        <v>10</v>
      </c>
      <c r="M408" s="46">
        <f t="shared" si="26"/>
        <v>39.213000000000001</v>
      </c>
      <c r="N408" s="46"/>
      <c r="O408">
        <f t="shared" si="27"/>
        <v>0</v>
      </c>
      <c r="P408" s="2">
        <v>1</v>
      </c>
      <c r="Q408" s="41">
        <f t="shared" si="25"/>
        <v>43.57</v>
      </c>
      <c r="X408">
        <v>1220</v>
      </c>
      <c r="AD408">
        <f t="shared" si="28"/>
        <v>1220</v>
      </c>
    </row>
    <row r="409" spans="1:32" ht="24" customHeight="1">
      <c r="A409" t="s">
        <v>1766</v>
      </c>
      <c r="B409" t="s">
        <v>2812</v>
      </c>
      <c r="D409">
        <v>1</v>
      </c>
      <c r="F409" t="s">
        <v>6517</v>
      </c>
      <c r="G409" t="s">
        <v>13208</v>
      </c>
      <c r="J409"/>
      <c r="L409" s="3">
        <v>10</v>
      </c>
      <c r="M409" s="3">
        <f t="shared" si="26"/>
        <v>36.639000000000003</v>
      </c>
      <c r="O409">
        <f t="shared" si="27"/>
        <v>0</v>
      </c>
      <c r="P409" s="2">
        <v>60</v>
      </c>
      <c r="Q409" s="41">
        <f t="shared" si="25"/>
        <v>40.71</v>
      </c>
      <c r="X409">
        <v>1140</v>
      </c>
      <c r="AD409">
        <f t="shared" si="28"/>
        <v>1140</v>
      </c>
      <c r="AF409"/>
    </row>
    <row r="410" spans="1:32" ht="24" customHeight="1">
      <c r="A410" t="s">
        <v>1766</v>
      </c>
      <c r="B410" t="s">
        <v>2750</v>
      </c>
      <c r="D410">
        <v>1</v>
      </c>
      <c r="F410" t="s">
        <v>6517</v>
      </c>
      <c r="G410" t="s">
        <v>13209</v>
      </c>
      <c r="J410"/>
      <c r="L410" s="3">
        <v>10</v>
      </c>
      <c r="M410" s="3">
        <f t="shared" si="26"/>
        <v>43.073999999999998</v>
      </c>
      <c r="O410">
        <f t="shared" si="27"/>
        <v>0</v>
      </c>
      <c r="P410" s="2">
        <v>60</v>
      </c>
      <c r="Q410" s="41">
        <f t="shared" si="25"/>
        <v>47.86</v>
      </c>
      <c r="X410">
        <v>1340</v>
      </c>
      <c r="AD410">
        <f t="shared" si="28"/>
        <v>1340</v>
      </c>
      <c r="AF410"/>
    </row>
    <row r="411" spans="1:32" ht="24" customHeight="1">
      <c r="A411" t="s">
        <v>1766</v>
      </c>
      <c r="B411" t="s">
        <v>2759</v>
      </c>
      <c r="D411">
        <v>1</v>
      </c>
      <c r="F411" t="s">
        <v>6517</v>
      </c>
      <c r="G411" t="s">
        <v>8689</v>
      </c>
      <c r="J411"/>
      <c r="L411" s="3">
        <v>10</v>
      </c>
      <c r="M411" s="3">
        <f t="shared" si="26"/>
        <v>45.323999999999998</v>
      </c>
      <c r="O411">
        <f t="shared" si="27"/>
        <v>0</v>
      </c>
      <c r="P411" s="2">
        <v>60</v>
      </c>
      <c r="Q411" s="41">
        <f t="shared" si="25"/>
        <v>50.36</v>
      </c>
      <c r="X411">
        <v>1410</v>
      </c>
      <c r="AD411">
        <f t="shared" si="28"/>
        <v>1410</v>
      </c>
      <c r="AF411"/>
    </row>
    <row r="412" spans="1:32" ht="24" customHeight="1">
      <c r="A412" t="s">
        <v>1766</v>
      </c>
      <c r="B412" t="s">
        <v>2705</v>
      </c>
      <c r="D412">
        <v>1</v>
      </c>
      <c r="F412" t="s">
        <v>6517</v>
      </c>
      <c r="G412" t="s">
        <v>8690</v>
      </c>
      <c r="J412"/>
      <c r="L412" s="3">
        <v>10</v>
      </c>
      <c r="M412" s="3">
        <f t="shared" si="26"/>
        <v>47.889000000000003</v>
      </c>
      <c r="O412">
        <f t="shared" si="27"/>
        <v>0</v>
      </c>
      <c r="P412" s="2">
        <v>1</v>
      </c>
      <c r="Q412" s="41">
        <f t="shared" si="25"/>
        <v>53.21</v>
      </c>
      <c r="X412">
        <v>1490</v>
      </c>
      <c r="AD412">
        <f t="shared" si="28"/>
        <v>1490</v>
      </c>
    </row>
    <row r="413" spans="1:32" ht="24" customHeight="1">
      <c r="A413" t="s">
        <v>1766</v>
      </c>
      <c r="B413" t="s">
        <v>3088</v>
      </c>
      <c r="D413">
        <v>1</v>
      </c>
      <c r="F413" t="s">
        <v>6517</v>
      </c>
      <c r="G413" t="s">
        <v>3089</v>
      </c>
      <c r="J413"/>
      <c r="L413" s="3">
        <v>10</v>
      </c>
      <c r="M413" s="3">
        <f t="shared" si="26"/>
        <v>62.037000000000006</v>
      </c>
      <c r="O413">
        <f t="shared" si="27"/>
        <v>0</v>
      </c>
      <c r="P413" s="2">
        <v>60</v>
      </c>
      <c r="Q413" s="41">
        <f t="shared" si="25"/>
        <v>68.930000000000007</v>
      </c>
      <c r="X413">
        <v>1930</v>
      </c>
      <c r="AD413">
        <f t="shared" si="28"/>
        <v>1930</v>
      </c>
      <c r="AF413"/>
    </row>
    <row r="414" spans="1:32" ht="24" customHeight="1">
      <c r="A414" t="s">
        <v>1766</v>
      </c>
      <c r="B414" t="s">
        <v>2843</v>
      </c>
      <c r="D414">
        <v>1</v>
      </c>
      <c r="F414" t="s">
        <v>6517</v>
      </c>
      <c r="G414" t="s">
        <v>8691</v>
      </c>
      <c r="J414"/>
      <c r="L414" s="3">
        <v>10</v>
      </c>
      <c r="M414" s="3">
        <f t="shared" si="26"/>
        <v>72.638999999999996</v>
      </c>
      <c r="O414">
        <f t="shared" si="27"/>
        <v>0</v>
      </c>
      <c r="P414" s="2">
        <v>60</v>
      </c>
      <c r="Q414" s="41">
        <f t="shared" ref="Q414:Q477" si="29">ROUND(AD414/B$1,2)*(1-S414/100)</f>
        <v>80.709999999999994</v>
      </c>
      <c r="X414">
        <v>2260</v>
      </c>
      <c r="AD414">
        <f t="shared" si="28"/>
        <v>2260</v>
      </c>
      <c r="AF414"/>
    </row>
    <row r="415" spans="1:32" ht="24" customHeight="1">
      <c r="A415" t="s">
        <v>1766</v>
      </c>
      <c r="B415" t="s">
        <v>3090</v>
      </c>
      <c r="D415">
        <v>1</v>
      </c>
      <c r="F415" t="s">
        <v>6517</v>
      </c>
      <c r="G415" t="s">
        <v>3091</v>
      </c>
      <c r="J415"/>
      <c r="L415" s="3">
        <v>10</v>
      </c>
      <c r="M415" s="3">
        <f t="shared" si="26"/>
        <v>73.926000000000002</v>
      </c>
      <c r="O415">
        <f t="shared" si="27"/>
        <v>0</v>
      </c>
      <c r="P415" s="2">
        <v>1</v>
      </c>
      <c r="Q415" s="41">
        <f t="shared" si="29"/>
        <v>82.14</v>
      </c>
      <c r="X415">
        <v>2300</v>
      </c>
      <c r="AD415">
        <f t="shared" si="28"/>
        <v>2300</v>
      </c>
    </row>
    <row r="416" spans="1:32" ht="24" customHeight="1">
      <c r="A416" t="s">
        <v>1766</v>
      </c>
      <c r="B416" t="s">
        <v>3092</v>
      </c>
      <c r="D416">
        <v>1</v>
      </c>
      <c r="F416" t="s">
        <v>6517</v>
      </c>
      <c r="G416" t="s">
        <v>3093</v>
      </c>
      <c r="J416"/>
      <c r="L416" s="3">
        <v>10</v>
      </c>
      <c r="M416" s="3">
        <f t="shared" si="26"/>
        <v>66.861000000000004</v>
      </c>
      <c r="O416">
        <f t="shared" si="27"/>
        <v>0</v>
      </c>
      <c r="P416" s="2">
        <v>60</v>
      </c>
      <c r="Q416" s="41">
        <f t="shared" si="29"/>
        <v>74.290000000000006</v>
      </c>
      <c r="X416">
        <v>2080</v>
      </c>
      <c r="AD416">
        <f t="shared" si="28"/>
        <v>2080</v>
      </c>
      <c r="AF416"/>
    </row>
    <row r="417" spans="1:32" ht="24" customHeight="1">
      <c r="A417" t="s">
        <v>1766</v>
      </c>
      <c r="B417" t="s">
        <v>25543</v>
      </c>
      <c r="F417" t="s">
        <v>25378</v>
      </c>
      <c r="G417" t="s">
        <v>25544</v>
      </c>
      <c r="J417"/>
      <c r="L417" s="3">
        <v>10</v>
      </c>
      <c r="M417" s="46">
        <f t="shared" si="26"/>
        <v>38.25</v>
      </c>
      <c r="N417" s="46"/>
      <c r="O417">
        <f t="shared" si="27"/>
        <v>0</v>
      </c>
      <c r="P417" s="2">
        <v>1</v>
      </c>
      <c r="Q417" s="41">
        <f t="shared" si="29"/>
        <v>42.5</v>
      </c>
      <c r="X417">
        <v>1190</v>
      </c>
      <c r="AD417">
        <f t="shared" si="28"/>
        <v>1190</v>
      </c>
      <c r="AF417"/>
    </row>
    <row r="418" spans="1:32" ht="24" customHeight="1">
      <c r="A418" t="s">
        <v>1766</v>
      </c>
      <c r="B418" t="s">
        <v>25545</v>
      </c>
      <c r="F418" t="s">
        <v>25378</v>
      </c>
      <c r="G418" t="s">
        <v>25546</v>
      </c>
      <c r="J418"/>
      <c r="L418" s="3">
        <v>10</v>
      </c>
      <c r="M418" s="3">
        <f t="shared" si="26"/>
        <v>53.360999999999997</v>
      </c>
      <c r="O418">
        <f t="shared" si="27"/>
        <v>0</v>
      </c>
      <c r="P418" s="2">
        <v>60</v>
      </c>
      <c r="Q418" s="41">
        <f t="shared" si="29"/>
        <v>59.29</v>
      </c>
      <c r="X418">
        <v>1660</v>
      </c>
      <c r="AD418">
        <f t="shared" si="28"/>
        <v>1660</v>
      </c>
      <c r="AF418"/>
    </row>
    <row r="419" spans="1:32" ht="24" customHeight="1">
      <c r="A419" t="s">
        <v>1766</v>
      </c>
      <c r="B419" t="s">
        <v>3044</v>
      </c>
      <c r="D419">
        <v>1</v>
      </c>
      <c r="F419" t="s">
        <v>6517</v>
      </c>
      <c r="G419" t="s">
        <v>3045</v>
      </c>
      <c r="J419"/>
      <c r="L419" s="3">
        <v>10</v>
      </c>
      <c r="M419" s="3">
        <f t="shared" si="26"/>
        <v>28.286999999999999</v>
      </c>
      <c r="O419">
        <f t="shared" si="27"/>
        <v>0</v>
      </c>
      <c r="P419" s="2">
        <v>60</v>
      </c>
      <c r="Q419" s="41">
        <f t="shared" si="29"/>
        <v>31.43</v>
      </c>
      <c r="X419">
        <v>880</v>
      </c>
      <c r="AD419">
        <f t="shared" si="28"/>
        <v>880</v>
      </c>
      <c r="AF419"/>
    </row>
    <row r="420" spans="1:32" ht="24" customHeight="1">
      <c r="A420" t="s">
        <v>1766</v>
      </c>
      <c r="B420" t="s">
        <v>2203</v>
      </c>
      <c r="D420">
        <v>5</v>
      </c>
      <c r="F420" t="s">
        <v>6517</v>
      </c>
      <c r="G420" t="s">
        <v>8692</v>
      </c>
      <c r="J420"/>
      <c r="L420" s="3">
        <v>10</v>
      </c>
      <c r="M420" s="3">
        <f t="shared" si="26"/>
        <v>17.361000000000001</v>
      </c>
      <c r="O420">
        <f t="shared" si="27"/>
        <v>0</v>
      </c>
      <c r="P420" s="2">
        <v>60</v>
      </c>
      <c r="Q420" s="41">
        <f t="shared" si="29"/>
        <v>19.29</v>
      </c>
      <c r="X420">
        <v>540</v>
      </c>
      <c r="AD420">
        <f t="shared" si="28"/>
        <v>540</v>
      </c>
      <c r="AF420"/>
    </row>
    <row r="421" spans="1:32" ht="24" customHeight="1">
      <c r="A421" t="s">
        <v>1766</v>
      </c>
      <c r="B421" t="s">
        <v>2440</v>
      </c>
      <c r="D421">
        <v>5</v>
      </c>
      <c r="F421" t="s">
        <v>6517</v>
      </c>
      <c r="G421" t="s">
        <v>2441</v>
      </c>
      <c r="J421"/>
      <c r="L421" s="3">
        <v>10</v>
      </c>
      <c r="M421" s="3">
        <f t="shared" si="26"/>
        <v>13.5</v>
      </c>
      <c r="O421">
        <f t="shared" si="27"/>
        <v>0</v>
      </c>
      <c r="P421" s="2">
        <v>60</v>
      </c>
      <c r="Q421" s="41">
        <f t="shared" si="29"/>
        <v>15</v>
      </c>
      <c r="X421">
        <v>420</v>
      </c>
      <c r="AD421">
        <f t="shared" si="28"/>
        <v>420</v>
      </c>
      <c r="AF421"/>
    </row>
    <row r="422" spans="1:32" ht="24" customHeight="1">
      <c r="A422" t="s">
        <v>1766</v>
      </c>
      <c r="B422" t="s">
        <v>3048</v>
      </c>
      <c r="D422">
        <v>1</v>
      </c>
      <c r="F422" t="s">
        <v>6517</v>
      </c>
      <c r="G422" t="s">
        <v>8693</v>
      </c>
      <c r="J422"/>
      <c r="L422" s="3">
        <v>10</v>
      </c>
      <c r="M422" s="3">
        <f t="shared" si="26"/>
        <v>26.676000000000002</v>
      </c>
      <c r="O422">
        <f t="shared" si="27"/>
        <v>0</v>
      </c>
      <c r="P422" s="2">
        <v>60</v>
      </c>
      <c r="Q422" s="41">
        <f t="shared" si="29"/>
        <v>29.64</v>
      </c>
      <c r="X422">
        <v>830</v>
      </c>
      <c r="AD422">
        <f t="shared" si="28"/>
        <v>830</v>
      </c>
      <c r="AF422"/>
    </row>
    <row r="423" spans="1:32" ht="24" customHeight="1">
      <c r="A423" t="s">
        <v>1766</v>
      </c>
      <c r="B423" t="s">
        <v>3046</v>
      </c>
      <c r="D423">
        <v>1</v>
      </c>
      <c r="F423" t="s">
        <v>6517</v>
      </c>
      <c r="G423" t="s">
        <v>3047</v>
      </c>
      <c r="J423"/>
      <c r="L423" s="3">
        <v>10</v>
      </c>
      <c r="M423" s="3">
        <f t="shared" si="26"/>
        <v>20.889000000000003</v>
      </c>
      <c r="O423">
        <f t="shared" si="27"/>
        <v>0</v>
      </c>
      <c r="P423" s="2">
        <v>60</v>
      </c>
      <c r="Q423" s="41">
        <f t="shared" si="29"/>
        <v>23.21</v>
      </c>
      <c r="X423">
        <v>650</v>
      </c>
      <c r="AD423">
        <f t="shared" si="28"/>
        <v>650</v>
      </c>
      <c r="AF423"/>
    </row>
    <row r="424" spans="1:32" ht="24" customHeight="1">
      <c r="A424" t="s">
        <v>1766</v>
      </c>
      <c r="B424" t="s">
        <v>2202</v>
      </c>
      <c r="D424">
        <v>5</v>
      </c>
      <c r="F424" t="s">
        <v>6517</v>
      </c>
      <c r="G424" t="s">
        <v>8694</v>
      </c>
      <c r="J424"/>
      <c r="L424" s="3">
        <v>10</v>
      </c>
      <c r="M424" s="46">
        <f t="shared" si="26"/>
        <v>14.139000000000001</v>
      </c>
      <c r="N424" s="46"/>
      <c r="O424">
        <f t="shared" si="27"/>
        <v>0</v>
      </c>
      <c r="P424" s="2">
        <v>1</v>
      </c>
      <c r="Q424" s="41">
        <f t="shared" si="29"/>
        <v>15.71</v>
      </c>
      <c r="X424">
        <v>440</v>
      </c>
      <c r="AD424">
        <f t="shared" si="28"/>
        <v>440</v>
      </c>
    </row>
    <row r="425" spans="1:32" ht="24" customHeight="1">
      <c r="A425" t="s">
        <v>1766</v>
      </c>
      <c r="B425" t="s">
        <v>3055</v>
      </c>
      <c r="D425">
        <v>5</v>
      </c>
      <c r="F425" t="s">
        <v>6517</v>
      </c>
      <c r="G425" t="s">
        <v>3056</v>
      </c>
      <c r="J425"/>
      <c r="L425" s="3">
        <v>10</v>
      </c>
      <c r="M425" s="3">
        <f t="shared" si="26"/>
        <v>31.176000000000002</v>
      </c>
      <c r="O425">
        <f t="shared" si="27"/>
        <v>0</v>
      </c>
      <c r="P425" s="2">
        <v>60</v>
      </c>
      <c r="Q425" s="41">
        <f t="shared" si="29"/>
        <v>34.64</v>
      </c>
      <c r="X425">
        <v>970</v>
      </c>
      <c r="AD425">
        <f t="shared" si="28"/>
        <v>970</v>
      </c>
      <c r="AF425"/>
    </row>
    <row r="426" spans="1:32" ht="24" customHeight="1">
      <c r="A426" t="s">
        <v>1766</v>
      </c>
      <c r="B426" t="s">
        <v>3041</v>
      </c>
      <c r="D426">
        <v>5</v>
      </c>
      <c r="F426" t="s">
        <v>6517</v>
      </c>
      <c r="G426" t="s">
        <v>3042</v>
      </c>
      <c r="J426"/>
      <c r="L426" s="3">
        <v>10</v>
      </c>
      <c r="M426" s="3">
        <f t="shared" si="26"/>
        <v>31.176000000000002</v>
      </c>
      <c r="O426">
        <f t="shared" si="27"/>
        <v>0</v>
      </c>
      <c r="P426" s="2">
        <v>60</v>
      </c>
      <c r="Q426" s="41">
        <f t="shared" si="29"/>
        <v>34.64</v>
      </c>
      <c r="X426">
        <v>970</v>
      </c>
      <c r="AD426">
        <f t="shared" si="28"/>
        <v>970</v>
      </c>
      <c r="AF426"/>
    </row>
    <row r="427" spans="1:32" ht="24" customHeight="1">
      <c r="A427" t="s">
        <v>1766</v>
      </c>
      <c r="B427" t="s">
        <v>3062</v>
      </c>
      <c r="D427">
        <v>5</v>
      </c>
      <c r="F427" t="s">
        <v>6517</v>
      </c>
      <c r="G427" t="s">
        <v>8695</v>
      </c>
      <c r="J427"/>
      <c r="L427" s="3">
        <v>10</v>
      </c>
      <c r="M427" s="3">
        <f t="shared" si="26"/>
        <v>46.610999999999997</v>
      </c>
      <c r="O427">
        <f t="shared" si="27"/>
        <v>0</v>
      </c>
      <c r="P427" s="2">
        <v>60</v>
      </c>
      <c r="Q427" s="41">
        <f t="shared" si="29"/>
        <v>51.79</v>
      </c>
      <c r="X427">
        <v>1450</v>
      </c>
      <c r="AD427">
        <f t="shared" si="28"/>
        <v>1450</v>
      </c>
      <c r="AF427"/>
    </row>
    <row r="428" spans="1:32" ht="24" customHeight="1">
      <c r="A428" t="s">
        <v>1766</v>
      </c>
      <c r="B428" t="s">
        <v>2201</v>
      </c>
      <c r="D428">
        <v>5</v>
      </c>
      <c r="F428" t="s">
        <v>6517</v>
      </c>
      <c r="G428" t="s">
        <v>13210</v>
      </c>
      <c r="J428"/>
      <c r="L428" s="3">
        <v>10</v>
      </c>
      <c r="M428" s="3">
        <f t="shared" si="26"/>
        <v>20.574000000000002</v>
      </c>
      <c r="O428">
        <f t="shared" si="27"/>
        <v>0</v>
      </c>
      <c r="P428" s="2">
        <v>60</v>
      </c>
      <c r="Q428" s="41">
        <f t="shared" si="29"/>
        <v>22.86</v>
      </c>
      <c r="X428">
        <v>640</v>
      </c>
      <c r="AD428">
        <f t="shared" si="28"/>
        <v>640</v>
      </c>
      <c r="AF428"/>
    </row>
    <row r="429" spans="1:32" ht="24" customHeight="1">
      <c r="A429" t="s">
        <v>1766</v>
      </c>
      <c r="B429" t="s">
        <v>2408</v>
      </c>
      <c r="D429">
        <v>5</v>
      </c>
      <c r="F429" t="s">
        <v>6517</v>
      </c>
      <c r="G429" t="s">
        <v>13211</v>
      </c>
      <c r="J429"/>
      <c r="L429" s="3">
        <v>10</v>
      </c>
      <c r="M429" s="3">
        <f t="shared" si="26"/>
        <v>21.861000000000001</v>
      </c>
      <c r="O429">
        <f t="shared" si="27"/>
        <v>0</v>
      </c>
      <c r="P429" s="2">
        <v>60</v>
      </c>
      <c r="Q429" s="41">
        <f t="shared" si="29"/>
        <v>24.29</v>
      </c>
      <c r="X429">
        <v>680</v>
      </c>
      <c r="AD429">
        <f t="shared" si="28"/>
        <v>680</v>
      </c>
      <c r="AF429"/>
    </row>
    <row r="430" spans="1:32" ht="24" customHeight="1">
      <c r="A430" t="s">
        <v>1766</v>
      </c>
      <c r="B430" t="s">
        <v>3057</v>
      </c>
      <c r="D430">
        <v>5</v>
      </c>
      <c r="F430" t="s">
        <v>6517</v>
      </c>
      <c r="G430" t="s">
        <v>8696</v>
      </c>
      <c r="J430"/>
      <c r="L430" s="3">
        <v>10</v>
      </c>
      <c r="M430" s="3">
        <f t="shared" si="26"/>
        <v>41.139000000000003</v>
      </c>
      <c r="O430">
        <f t="shared" si="27"/>
        <v>0</v>
      </c>
      <c r="P430" s="2">
        <v>60</v>
      </c>
      <c r="Q430" s="41">
        <f t="shared" si="29"/>
        <v>45.71</v>
      </c>
      <c r="X430">
        <v>1280</v>
      </c>
      <c r="AD430">
        <f t="shared" si="28"/>
        <v>1280</v>
      </c>
      <c r="AF430"/>
    </row>
    <row r="431" spans="1:32" ht="24" customHeight="1">
      <c r="A431" t="s">
        <v>1766</v>
      </c>
      <c r="B431" t="s">
        <v>7204</v>
      </c>
      <c r="C431" t="s">
        <v>26764</v>
      </c>
      <c r="F431" t="s">
        <v>6517</v>
      </c>
      <c r="G431" t="s">
        <v>9199</v>
      </c>
      <c r="J431"/>
      <c r="L431" s="3">
        <v>10</v>
      </c>
      <c r="M431" s="3">
        <f t="shared" si="26"/>
        <v>19.611000000000001</v>
      </c>
      <c r="O431">
        <f t="shared" si="27"/>
        <v>0</v>
      </c>
      <c r="P431" s="2">
        <v>60</v>
      </c>
      <c r="Q431" s="41">
        <f t="shared" si="29"/>
        <v>21.79</v>
      </c>
      <c r="X431">
        <v>610</v>
      </c>
      <c r="AD431">
        <f t="shared" si="28"/>
        <v>610</v>
      </c>
      <c r="AF431"/>
    </row>
    <row r="432" spans="1:32" ht="24" customHeight="1">
      <c r="A432" t="s">
        <v>1766</v>
      </c>
      <c r="B432" t="s">
        <v>7205</v>
      </c>
      <c r="C432" t="s">
        <v>26764</v>
      </c>
      <c r="F432" t="s">
        <v>6517</v>
      </c>
      <c r="G432" t="s">
        <v>9200</v>
      </c>
      <c r="J432"/>
      <c r="L432" s="3">
        <v>10</v>
      </c>
      <c r="M432" s="3">
        <f t="shared" si="26"/>
        <v>17.036999999999999</v>
      </c>
      <c r="O432">
        <f t="shared" si="27"/>
        <v>0</v>
      </c>
      <c r="P432" s="2">
        <v>60</v>
      </c>
      <c r="Q432" s="41">
        <f t="shared" si="29"/>
        <v>18.93</v>
      </c>
      <c r="X432">
        <v>530</v>
      </c>
      <c r="AD432">
        <f t="shared" si="28"/>
        <v>530</v>
      </c>
      <c r="AF432"/>
    </row>
    <row r="433" spans="1:32" ht="24" customHeight="1">
      <c r="A433" t="s">
        <v>1766</v>
      </c>
      <c r="B433" t="s">
        <v>5730</v>
      </c>
      <c r="F433" t="s">
        <v>6517</v>
      </c>
      <c r="G433" t="s">
        <v>5732</v>
      </c>
      <c r="I433" t="s">
        <v>3176</v>
      </c>
      <c r="J433"/>
      <c r="L433" s="3">
        <v>10</v>
      </c>
      <c r="M433" s="3">
        <f t="shared" si="26"/>
        <v>7.0740000000000007</v>
      </c>
      <c r="O433">
        <f t="shared" si="27"/>
        <v>0</v>
      </c>
      <c r="P433" s="2">
        <v>60</v>
      </c>
      <c r="Q433" s="41">
        <f t="shared" si="29"/>
        <v>7.86</v>
      </c>
      <c r="AC433">
        <v>220</v>
      </c>
      <c r="AD433">
        <f t="shared" si="28"/>
        <v>220</v>
      </c>
      <c r="AF433"/>
    </row>
    <row r="434" spans="1:32" ht="24" customHeight="1">
      <c r="A434" t="s">
        <v>1766</v>
      </c>
      <c r="B434" t="s">
        <v>5731</v>
      </c>
      <c r="F434" t="s">
        <v>6517</v>
      </c>
      <c r="G434" t="s">
        <v>11512</v>
      </c>
      <c r="I434" t="s">
        <v>3176</v>
      </c>
      <c r="J434"/>
      <c r="L434" s="3">
        <v>10</v>
      </c>
      <c r="M434" s="3">
        <f t="shared" si="26"/>
        <v>22.176000000000002</v>
      </c>
      <c r="O434">
        <f t="shared" si="27"/>
        <v>0</v>
      </c>
      <c r="P434" s="2">
        <v>60</v>
      </c>
      <c r="Q434" s="41">
        <f t="shared" si="29"/>
        <v>24.64</v>
      </c>
      <c r="AC434">
        <v>690</v>
      </c>
      <c r="AD434">
        <f t="shared" si="28"/>
        <v>690</v>
      </c>
      <c r="AF434"/>
    </row>
    <row r="435" spans="1:32" ht="24" customHeight="1">
      <c r="A435" t="s">
        <v>1766</v>
      </c>
      <c r="B435" t="s">
        <v>11385</v>
      </c>
      <c r="F435" t="s">
        <v>11359</v>
      </c>
      <c r="G435" t="s">
        <v>11384</v>
      </c>
      <c r="I435" t="s">
        <v>3176</v>
      </c>
      <c r="J435"/>
      <c r="L435" s="3">
        <v>10</v>
      </c>
      <c r="M435" s="3">
        <f t="shared" si="26"/>
        <v>31.824000000000002</v>
      </c>
      <c r="O435">
        <f t="shared" si="27"/>
        <v>0</v>
      </c>
      <c r="P435" s="2">
        <v>60</v>
      </c>
      <c r="Q435" s="41">
        <f t="shared" si="29"/>
        <v>35.36</v>
      </c>
      <c r="AC435">
        <v>990</v>
      </c>
      <c r="AD435">
        <f t="shared" si="28"/>
        <v>990</v>
      </c>
      <c r="AF435"/>
    </row>
    <row r="436" spans="1:32" ht="24" customHeight="1">
      <c r="A436" t="s">
        <v>1766</v>
      </c>
      <c r="B436" t="s">
        <v>11383</v>
      </c>
      <c r="F436" t="s">
        <v>11359</v>
      </c>
      <c r="G436" t="s">
        <v>11382</v>
      </c>
      <c r="I436" t="s">
        <v>3173</v>
      </c>
      <c r="J436"/>
      <c r="L436" s="3">
        <v>10</v>
      </c>
      <c r="M436" s="3">
        <f t="shared" si="26"/>
        <v>25.389000000000003</v>
      </c>
      <c r="O436">
        <f t="shared" si="27"/>
        <v>0</v>
      </c>
      <c r="P436" s="2">
        <v>60</v>
      </c>
      <c r="Q436" s="41">
        <f t="shared" si="29"/>
        <v>28.21</v>
      </c>
      <c r="AC436">
        <v>790</v>
      </c>
      <c r="AD436">
        <f t="shared" si="28"/>
        <v>790</v>
      </c>
      <c r="AF436"/>
    </row>
    <row r="437" spans="1:32" ht="24" customHeight="1">
      <c r="A437" t="s">
        <v>1766</v>
      </c>
      <c r="B437" t="s">
        <v>11381</v>
      </c>
      <c r="F437" t="s">
        <v>11359</v>
      </c>
      <c r="G437" t="s">
        <v>11380</v>
      </c>
      <c r="I437" t="s">
        <v>3173</v>
      </c>
      <c r="J437"/>
      <c r="L437" s="3">
        <v>10</v>
      </c>
      <c r="M437" s="3">
        <f t="shared" si="26"/>
        <v>15.75</v>
      </c>
      <c r="O437">
        <f t="shared" si="27"/>
        <v>0</v>
      </c>
      <c r="P437" s="2">
        <v>60</v>
      </c>
      <c r="Q437" s="41">
        <f t="shared" si="29"/>
        <v>17.5</v>
      </c>
      <c r="AC437">
        <v>490</v>
      </c>
      <c r="AD437">
        <f t="shared" si="28"/>
        <v>490</v>
      </c>
      <c r="AF437"/>
    </row>
    <row r="438" spans="1:32" ht="24" customHeight="1">
      <c r="A438" t="s">
        <v>1766</v>
      </c>
      <c r="B438" t="s">
        <v>11379</v>
      </c>
      <c r="F438" t="s">
        <v>11359</v>
      </c>
      <c r="G438" t="s">
        <v>13212</v>
      </c>
      <c r="I438" t="s">
        <v>3173</v>
      </c>
      <c r="J438"/>
      <c r="L438" s="3">
        <v>10</v>
      </c>
      <c r="M438" s="3">
        <f t="shared" si="26"/>
        <v>22.176000000000002</v>
      </c>
      <c r="O438">
        <f t="shared" si="27"/>
        <v>0</v>
      </c>
      <c r="P438" s="2">
        <v>60</v>
      </c>
      <c r="Q438" s="41">
        <f t="shared" si="29"/>
        <v>24.64</v>
      </c>
      <c r="AC438">
        <v>690</v>
      </c>
      <c r="AD438">
        <f t="shared" si="28"/>
        <v>690</v>
      </c>
      <c r="AF438"/>
    </row>
    <row r="439" spans="1:32" ht="24" customHeight="1">
      <c r="A439" t="s">
        <v>1766</v>
      </c>
      <c r="B439" t="s">
        <v>11378</v>
      </c>
      <c r="F439" t="s">
        <v>11359</v>
      </c>
      <c r="G439" t="s">
        <v>11377</v>
      </c>
      <c r="I439" t="s">
        <v>3173</v>
      </c>
      <c r="J439"/>
      <c r="L439" s="3">
        <v>10</v>
      </c>
      <c r="M439" s="3">
        <f t="shared" si="26"/>
        <v>35.036999999999999</v>
      </c>
      <c r="O439">
        <f t="shared" si="27"/>
        <v>0</v>
      </c>
      <c r="P439" s="2">
        <v>60</v>
      </c>
      <c r="Q439" s="41">
        <f t="shared" si="29"/>
        <v>38.93</v>
      </c>
      <c r="AC439">
        <v>1090</v>
      </c>
      <c r="AD439">
        <f t="shared" si="28"/>
        <v>1090</v>
      </c>
      <c r="AF439"/>
    </row>
    <row r="440" spans="1:32" ht="24" customHeight="1">
      <c r="A440" t="s">
        <v>1766</v>
      </c>
      <c r="B440" t="s">
        <v>11376</v>
      </c>
      <c r="F440" t="s">
        <v>11359</v>
      </c>
      <c r="G440" t="s">
        <v>11375</v>
      </c>
      <c r="I440" t="s">
        <v>3173</v>
      </c>
      <c r="J440"/>
      <c r="L440" s="3">
        <v>10</v>
      </c>
      <c r="M440" s="3">
        <f t="shared" si="26"/>
        <v>15.75</v>
      </c>
      <c r="O440">
        <f t="shared" si="27"/>
        <v>0</v>
      </c>
      <c r="P440" s="2">
        <v>60</v>
      </c>
      <c r="Q440" s="41">
        <f t="shared" si="29"/>
        <v>17.5</v>
      </c>
      <c r="AC440">
        <v>490</v>
      </c>
      <c r="AD440">
        <f t="shared" si="28"/>
        <v>490</v>
      </c>
      <c r="AF440"/>
    </row>
    <row r="441" spans="1:32" ht="24" customHeight="1">
      <c r="A441" t="s">
        <v>1766</v>
      </c>
      <c r="B441" t="s">
        <v>11374</v>
      </c>
      <c r="F441" t="s">
        <v>11359</v>
      </c>
      <c r="G441" t="s">
        <v>11373</v>
      </c>
      <c r="I441" t="s">
        <v>3173</v>
      </c>
      <c r="J441"/>
      <c r="L441" s="3">
        <v>10</v>
      </c>
      <c r="M441" s="3">
        <f t="shared" si="26"/>
        <v>35.036999999999999</v>
      </c>
      <c r="O441">
        <f t="shared" si="27"/>
        <v>0</v>
      </c>
      <c r="P441" s="2">
        <v>60</v>
      </c>
      <c r="Q441" s="41">
        <f t="shared" si="29"/>
        <v>38.93</v>
      </c>
      <c r="AC441">
        <v>1090</v>
      </c>
      <c r="AD441">
        <f t="shared" si="28"/>
        <v>1090</v>
      </c>
      <c r="AF441"/>
    </row>
    <row r="442" spans="1:32" ht="24" customHeight="1">
      <c r="A442" t="s">
        <v>1766</v>
      </c>
      <c r="B442" t="s">
        <v>11370</v>
      </c>
      <c r="F442" t="s">
        <v>11359</v>
      </c>
      <c r="G442" t="s">
        <v>11369</v>
      </c>
      <c r="I442" t="s">
        <v>3173</v>
      </c>
      <c r="J442"/>
      <c r="L442" s="3">
        <v>10</v>
      </c>
      <c r="M442" s="3">
        <f t="shared" si="26"/>
        <v>105.75</v>
      </c>
      <c r="O442">
        <f t="shared" si="27"/>
        <v>0</v>
      </c>
      <c r="P442" s="2">
        <v>60</v>
      </c>
      <c r="Q442" s="41">
        <f t="shared" si="29"/>
        <v>117.5</v>
      </c>
      <c r="AC442">
        <v>3290</v>
      </c>
      <c r="AD442">
        <f t="shared" si="28"/>
        <v>3290</v>
      </c>
      <c r="AF442"/>
    </row>
    <row r="443" spans="1:32" ht="24" customHeight="1">
      <c r="A443" t="s">
        <v>1766</v>
      </c>
      <c r="B443" t="s">
        <v>11368</v>
      </c>
      <c r="F443" t="s">
        <v>11359</v>
      </c>
      <c r="G443" t="s">
        <v>11367</v>
      </c>
      <c r="I443" t="s">
        <v>3173</v>
      </c>
      <c r="J443"/>
      <c r="L443" s="3">
        <v>10</v>
      </c>
      <c r="M443" s="3">
        <f t="shared" si="26"/>
        <v>118.61099999999999</v>
      </c>
      <c r="O443">
        <f t="shared" si="27"/>
        <v>0</v>
      </c>
      <c r="P443" s="2">
        <v>60</v>
      </c>
      <c r="Q443" s="41">
        <f t="shared" si="29"/>
        <v>131.79</v>
      </c>
      <c r="AC443">
        <v>3690</v>
      </c>
      <c r="AD443">
        <f t="shared" si="28"/>
        <v>3690</v>
      </c>
      <c r="AF443"/>
    </row>
    <row r="444" spans="1:32" ht="24" customHeight="1">
      <c r="A444" t="s">
        <v>1766</v>
      </c>
      <c r="B444" t="s">
        <v>11366</v>
      </c>
      <c r="F444" t="s">
        <v>11359</v>
      </c>
      <c r="G444" t="s">
        <v>11365</v>
      </c>
      <c r="I444" t="s">
        <v>3176</v>
      </c>
      <c r="J444"/>
      <c r="L444" s="3">
        <v>10</v>
      </c>
      <c r="M444" s="3">
        <f t="shared" si="26"/>
        <v>44.676000000000002</v>
      </c>
      <c r="O444">
        <f t="shared" si="27"/>
        <v>0</v>
      </c>
      <c r="P444" s="2">
        <v>60</v>
      </c>
      <c r="Q444" s="41">
        <f t="shared" si="29"/>
        <v>49.64</v>
      </c>
      <c r="AC444">
        <v>1390</v>
      </c>
      <c r="AD444">
        <f t="shared" si="28"/>
        <v>1390</v>
      </c>
      <c r="AF444"/>
    </row>
    <row r="445" spans="1:32" ht="24" customHeight="1">
      <c r="A445" t="s">
        <v>1766</v>
      </c>
      <c r="B445" t="s">
        <v>11364</v>
      </c>
      <c r="F445" t="s">
        <v>11359</v>
      </c>
      <c r="G445" t="s">
        <v>11363</v>
      </c>
      <c r="I445" t="s">
        <v>3176</v>
      </c>
      <c r="J445"/>
      <c r="L445" s="3">
        <v>10</v>
      </c>
      <c r="M445" s="3">
        <f t="shared" si="26"/>
        <v>47.889000000000003</v>
      </c>
      <c r="O445">
        <f t="shared" si="27"/>
        <v>0</v>
      </c>
      <c r="P445" s="2">
        <v>60</v>
      </c>
      <c r="Q445" s="41">
        <f t="shared" si="29"/>
        <v>53.21</v>
      </c>
      <c r="AC445">
        <v>1490</v>
      </c>
      <c r="AD445">
        <f t="shared" si="28"/>
        <v>1490</v>
      </c>
      <c r="AF445"/>
    </row>
    <row r="446" spans="1:32" ht="24" customHeight="1">
      <c r="A446" t="s">
        <v>1766</v>
      </c>
      <c r="B446" t="s">
        <v>11362</v>
      </c>
      <c r="F446" t="s">
        <v>11359</v>
      </c>
      <c r="G446" t="s">
        <v>11361</v>
      </c>
      <c r="I446" t="s">
        <v>3173</v>
      </c>
      <c r="J446"/>
      <c r="L446" s="3">
        <v>10</v>
      </c>
      <c r="M446" s="3">
        <f t="shared" si="26"/>
        <v>89.676000000000002</v>
      </c>
      <c r="O446">
        <f t="shared" si="27"/>
        <v>0</v>
      </c>
      <c r="P446" s="2">
        <v>60</v>
      </c>
      <c r="Q446" s="41">
        <f t="shared" si="29"/>
        <v>99.64</v>
      </c>
      <c r="AC446">
        <v>2790</v>
      </c>
      <c r="AD446">
        <f t="shared" si="28"/>
        <v>2790</v>
      </c>
      <c r="AF446"/>
    </row>
    <row r="447" spans="1:32" ht="24" customHeight="1">
      <c r="A447" t="s">
        <v>1766</v>
      </c>
      <c r="B447" t="s">
        <v>26048</v>
      </c>
      <c r="F447" t="s">
        <v>26045</v>
      </c>
      <c r="G447" t="s">
        <v>26047</v>
      </c>
      <c r="J447"/>
      <c r="L447" s="3">
        <v>10</v>
      </c>
      <c r="M447" s="3">
        <f t="shared" si="26"/>
        <v>22.176000000000002</v>
      </c>
      <c r="O447">
        <f t="shared" si="27"/>
        <v>0</v>
      </c>
      <c r="P447" s="2">
        <v>60</v>
      </c>
      <c r="Q447" s="41">
        <f t="shared" si="29"/>
        <v>24.64</v>
      </c>
      <c r="AC447">
        <v>690</v>
      </c>
      <c r="AD447">
        <f t="shared" si="28"/>
        <v>690</v>
      </c>
      <c r="AF447"/>
    </row>
    <row r="448" spans="1:32" ht="24" customHeight="1">
      <c r="A448" t="s">
        <v>1766</v>
      </c>
      <c r="B448" t="s">
        <v>26046</v>
      </c>
      <c r="F448" t="s">
        <v>26045</v>
      </c>
      <c r="G448" t="s">
        <v>26044</v>
      </c>
      <c r="J448"/>
      <c r="L448" s="3">
        <v>10</v>
      </c>
      <c r="M448" s="3">
        <f t="shared" si="26"/>
        <v>47.889000000000003</v>
      </c>
      <c r="O448">
        <f t="shared" si="27"/>
        <v>0</v>
      </c>
      <c r="P448" s="2">
        <v>60</v>
      </c>
      <c r="Q448" s="41">
        <f t="shared" si="29"/>
        <v>53.21</v>
      </c>
      <c r="AC448">
        <v>1490</v>
      </c>
      <c r="AD448">
        <f t="shared" si="28"/>
        <v>1490</v>
      </c>
      <c r="AF448"/>
    </row>
    <row r="449" spans="1:32" ht="24" customHeight="1">
      <c r="A449" t="s">
        <v>1766</v>
      </c>
      <c r="B449" t="s">
        <v>11372</v>
      </c>
      <c r="F449" t="s">
        <v>11359</v>
      </c>
      <c r="G449" t="s">
        <v>11371</v>
      </c>
      <c r="I449" t="s">
        <v>3173</v>
      </c>
      <c r="J449"/>
      <c r="L449" s="3">
        <v>10</v>
      </c>
      <c r="M449" s="3">
        <f t="shared" si="26"/>
        <v>35.036999999999999</v>
      </c>
      <c r="O449">
        <f t="shared" si="27"/>
        <v>0</v>
      </c>
      <c r="P449" s="2">
        <v>60</v>
      </c>
      <c r="Q449" s="41">
        <f t="shared" si="29"/>
        <v>38.93</v>
      </c>
      <c r="AC449">
        <v>1090</v>
      </c>
      <c r="AD449">
        <f t="shared" si="28"/>
        <v>1090</v>
      </c>
      <c r="AF449"/>
    </row>
    <row r="450" spans="1:32" ht="24" customHeight="1">
      <c r="A450" t="s">
        <v>1766</v>
      </c>
      <c r="B450" t="s">
        <v>11360</v>
      </c>
      <c r="F450" t="s">
        <v>11359</v>
      </c>
      <c r="G450" t="s">
        <v>11358</v>
      </c>
      <c r="I450" t="s">
        <v>3176</v>
      </c>
      <c r="J450"/>
      <c r="L450" s="3">
        <v>10</v>
      </c>
      <c r="M450" s="3">
        <f t="shared" si="26"/>
        <v>38.25</v>
      </c>
      <c r="O450">
        <f t="shared" si="27"/>
        <v>0</v>
      </c>
      <c r="P450" s="2">
        <v>60</v>
      </c>
      <c r="Q450" s="41">
        <f t="shared" si="29"/>
        <v>42.5</v>
      </c>
      <c r="AC450">
        <v>1190</v>
      </c>
      <c r="AD450">
        <f t="shared" si="28"/>
        <v>1190</v>
      </c>
      <c r="AF450"/>
    </row>
    <row r="451" spans="1:32" ht="24" customHeight="1">
      <c r="A451" t="s">
        <v>1766</v>
      </c>
      <c r="B451" t="s">
        <v>2625</v>
      </c>
      <c r="D451">
        <v>1</v>
      </c>
      <c r="F451" t="s">
        <v>6517</v>
      </c>
      <c r="G451" t="s">
        <v>2626</v>
      </c>
      <c r="J451"/>
      <c r="L451" s="3">
        <v>10</v>
      </c>
      <c r="M451" s="46">
        <f t="shared" ref="M451:M514" si="30">Q451/((100-R451)/100)*(1-L451/100)</f>
        <v>24.75</v>
      </c>
      <c r="N451" s="46"/>
      <c r="O451">
        <f t="shared" ref="O451:O514" si="31">M451*N451</f>
        <v>0</v>
      </c>
      <c r="P451" s="2">
        <v>1</v>
      </c>
      <c r="Q451" s="41">
        <f t="shared" si="29"/>
        <v>27.5</v>
      </c>
      <c r="X451">
        <v>770</v>
      </c>
      <c r="AD451">
        <f t="shared" si="28"/>
        <v>770</v>
      </c>
    </row>
    <row r="452" spans="1:32" ht="24" customHeight="1">
      <c r="A452" t="s">
        <v>1766</v>
      </c>
      <c r="B452" t="s">
        <v>2488</v>
      </c>
      <c r="D452">
        <v>5</v>
      </c>
      <c r="F452" t="s">
        <v>6517</v>
      </c>
      <c r="G452" t="s">
        <v>2489</v>
      </c>
      <c r="J452"/>
      <c r="L452" s="3">
        <v>10</v>
      </c>
      <c r="M452" s="3">
        <f t="shared" si="30"/>
        <v>34.389000000000003</v>
      </c>
      <c r="O452">
        <f t="shared" si="31"/>
        <v>0</v>
      </c>
      <c r="P452" s="2">
        <v>1</v>
      </c>
      <c r="Q452" s="41">
        <f t="shared" si="29"/>
        <v>38.21</v>
      </c>
      <c r="X452">
        <v>1070</v>
      </c>
      <c r="AD452">
        <f t="shared" si="28"/>
        <v>1070</v>
      </c>
      <c r="AF452"/>
    </row>
    <row r="453" spans="1:32" ht="24" customHeight="1">
      <c r="A453" t="s">
        <v>1766</v>
      </c>
      <c r="B453" t="s">
        <v>7206</v>
      </c>
      <c r="D453">
        <v>1</v>
      </c>
      <c r="F453" t="s">
        <v>6517</v>
      </c>
      <c r="G453" t="s">
        <v>7207</v>
      </c>
      <c r="J453"/>
      <c r="L453" s="3">
        <v>10</v>
      </c>
      <c r="M453" s="3">
        <f t="shared" si="30"/>
        <v>36.323999999999998</v>
      </c>
      <c r="O453">
        <f t="shared" si="31"/>
        <v>0</v>
      </c>
      <c r="P453" s="2">
        <v>60</v>
      </c>
      <c r="Q453" s="41">
        <f t="shared" si="29"/>
        <v>40.36</v>
      </c>
      <c r="X453">
        <v>1130</v>
      </c>
      <c r="AD453">
        <f t="shared" si="28"/>
        <v>1130</v>
      </c>
      <c r="AF453"/>
    </row>
    <row r="454" spans="1:32" ht="24" customHeight="1">
      <c r="A454" t="s">
        <v>1766</v>
      </c>
      <c r="B454" t="s">
        <v>2569</v>
      </c>
      <c r="D454">
        <v>5</v>
      </c>
      <c r="F454" t="s">
        <v>6517</v>
      </c>
      <c r="G454" t="s">
        <v>2570</v>
      </c>
      <c r="J454"/>
      <c r="L454" s="3">
        <v>10</v>
      </c>
      <c r="M454" s="3">
        <f t="shared" si="30"/>
        <v>25.389000000000003</v>
      </c>
      <c r="O454">
        <f t="shared" si="31"/>
        <v>0</v>
      </c>
      <c r="P454" s="2">
        <v>60</v>
      </c>
      <c r="Q454" s="41">
        <f t="shared" si="29"/>
        <v>28.21</v>
      </c>
      <c r="X454">
        <v>790</v>
      </c>
      <c r="AD454">
        <f t="shared" ref="AD454:AD517" si="32">SUM(U454:AC454)</f>
        <v>790</v>
      </c>
      <c r="AF454"/>
    </row>
    <row r="455" spans="1:32" ht="24" customHeight="1">
      <c r="A455" t="s">
        <v>1766</v>
      </c>
      <c r="B455" t="s">
        <v>2514</v>
      </c>
      <c r="D455">
        <v>5</v>
      </c>
      <c r="F455" t="s">
        <v>6517</v>
      </c>
      <c r="G455" t="s">
        <v>2515</v>
      </c>
      <c r="J455"/>
      <c r="L455" s="3">
        <v>10</v>
      </c>
      <c r="M455" s="3">
        <f t="shared" si="30"/>
        <v>29.574000000000002</v>
      </c>
      <c r="O455">
        <f t="shared" si="31"/>
        <v>0</v>
      </c>
      <c r="P455" s="2">
        <v>60</v>
      </c>
      <c r="Q455" s="41">
        <f t="shared" si="29"/>
        <v>32.86</v>
      </c>
      <c r="X455">
        <v>920</v>
      </c>
      <c r="AD455">
        <f t="shared" si="32"/>
        <v>920</v>
      </c>
      <c r="AF455"/>
    </row>
    <row r="456" spans="1:32" ht="24" customHeight="1">
      <c r="A456" t="s">
        <v>1766</v>
      </c>
      <c r="B456" t="s">
        <v>2646</v>
      </c>
      <c r="D456">
        <v>5</v>
      </c>
      <c r="F456" t="s">
        <v>6517</v>
      </c>
      <c r="G456" t="s">
        <v>8697</v>
      </c>
      <c r="J456"/>
      <c r="L456" s="3">
        <v>10</v>
      </c>
      <c r="M456" s="3">
        <f t="shared" si="30"/>
        <v>26.361000000000001</v>
      </c>
      <c r="O456">
        <f t="shared" si="31"/>
        <v>0</v>
      </c>
      <c r="P456" s="2">
        <v>60</v>
      </c>
      <c r="Q456" s="41">
        <f t="shared" si="29"/>
        <v>29.29</v>
      </c>
      <c r="X456">
        <v>820</v>
      </c>
      <c r="AD456">
        <f t="shared" si="32"/>
        <v>820</v>
      </c>
      <c r="AF456"/>
    </row>
    <row r="457" spans="1:32" ht="24" customHeight="1">
      <c r="A457" t="s">
        <v>1766</v>
      </c>
      <c r="B457" t="s">
        <v>2411</v>
      </c>
      <c r="D457">
        <v>5</v>
      </c>
      <c r="F457" t="s">
        <v>6517</v>
      </c>
      <c r="G457" t="s">
        <v>2412</v>
      </c>
      <c r="J457"/>
      <c r="L457" s="3">
        <v>10</v>
      </c>
      <c r="M457" s="3">
        <f t="shared" si="30"/>
        <v>45.639000000000003</v>
      </c>
      <c r="O457">
        <f t="shared" si="31"/>
        <v>0</v>
      </c>
      <c r="P457" s="2">
        <v>1</v>
      </c>
      <c r="Q457" s="41">
        <f t="shared" si="29"/>
        <v>50.71</v>
      </c>
      <c r="X457">
        <v>1420</v>
      </c>
      <c r="AD457">
        <f t="shared" si="32"/>
        <v>1420</v>
      </c>
      <c r="AF457"/>
    </row>
    <row r="458" spans="1:32" ht="24" customHeight="1">
      <c r="A458" t="s">
        <v>1766</v>
      </c>
      <c r="B458" t="s">
        <v>2520</v>
      </c>
      <c r="D458">
        <v>1</v>
      </c>
      <c r="F458" t="s">
        <v>6517</v>
      </c>
      <c r="G458" t="s">
        <v>8698</v>
      </c>
      <c r="J458"/>
      <c r="L458" s="3">
        <v>10</v>
      </c>
      <c r="M458" s="3">
        <f t="shared" si="30"/>
        <v>45</v>
      </c>
      <c r="O458">
        <f t="shared" si="31"/>
        <v>0</v>
      </c>
      <c r="P458" s="2">
        <v>60</v>
      </c>
      <c r="Q458" s="41">
        <f t="shared" si="29"/>
        <v>50</v>
      </c>
      <c r="X458">
        <v>1400</v>
      </c>
      <c r="AD458">
        <f t="shared" si="32"/>
        <v>1400</v>
      </c>
      <c r="AF458"/>
    </row>
    <row r="459" spans="1:32" ht="24" customHeight="1">
      <c r="A459" t="s">
        <v>1766</v>
      </c>
      <c r="B459" t="s">
        <v>7208</v>
      </c>
      <c r="C459" t="s">
        <v>26764</v>
      </c>
      <c r="D459">
        <v>1</v>
      </c>
      <c r="F459" t="s">
        <v>6517</v>
      </c>
      <c r="G459" t="s">
        <v>9201</v>
      </c>
      <c r="J459"/>
      <c r="L459" s="3">
        <v>10</v>
      </c>
      <c r="M459" s="3">
        <f t="shared" si="30"/>
        <v>38.889000000000003</v>
      </c>
      <c r="O459">
        <f t="shared" si="31"/>
        <v>0</v>
      </c>
      <c r="P459" s="2">
        <v>60</v>
      </c>
      <c r="Q459" s="41">
        <f t="shared" si="29"/>
        <v>43.21</v>
      </c>
      <c r="X459">
        <v>1210</v>
      </c>
      <c r="AD459">
        <f t="shared" si="32"/>
        <v>1210</v>
      </c>
      <c r="AF459"/>
    </row>
    <row r="460" spans="1:32" ht="24" customHeight="1">
      <c r="A460" t="s">
        <v>1766</v>
      </c>
      <c r="B460" t="s">
        <v>9045</v>
      </c>
      <c r="D460">
        <v>1</v>
      </c>
      <c r="F460" t="s">
        <v>6517</v>
      </c>
      <c r="G460" t="s">
        <v>13213</v>
      </c>
      <c r="J460"/>
      <c r="L460" s="3">
        <v>10</v>
      </c>
      <c r="M460" s="46">
        <f t="shared" si="30"/>
        <v>52.389000000000003</v>
      </c>
      <c r="N460" s="46"/>
      <c r="O460">
        <f t="shared" si="31"/>
        <v>0</v>
      </c>
      <c r="P460" s="2">
        <v>1</v>
      </c>
      <c r="Q460" s="41">
        <f t="shared" si="29"/>
        <v>58.21</v>
      </c>
      <c r="X460">
        <v>1630</v>
      </c>
      <c r="AD460">
        <f t="shared" si="32"/>
        <v>1630</v>
      </c>
    </row>
    <row r="461" spans="1:32" ht="24" customHeight="1">
      <c r="A461" t="s">
        <v>1766</v>
      </c>
      <c r="B461" t="s">
        <v>7209</v>
      </c>
      <c r="C461" t="s">
        <v>26764</v>
      </c>
      <c r="D461">
        <v>1</v>
      </c>
      <c r="F461" t="s">
        <v>6517</v>
      </c>
      <c r="G461" t="s">
        <v>13214</v>
      </c>
      <c r="J461"/>
      <c r="L461" s="3">
        <v>10</v>
      </c>
      <c r="M461" s="3">
        <f t="shared" si="30"/>
        <v>43.389000000000003</v>
      </c>
      <c r="O461">
        <f t="shared" si="31"/>
        <v>0</v>
      </c>
      <c r="P461" s="2">
        <v>60</v>
      </c>
      <c r="Q461" s="41">
        <f t="shared" si="29"/>
        <v>48.21</v>
      </c>
      <c r="X461">
        <v>1350</v>
      </c>
      <c r="AD461">
        <f t="shared" si="32"/>
        <v>1350</v>
      </c>
      <c r="AF461"/>
    </row>
    <row r="462" spans="1:32" ht="24" customHeight="1">
      <c r="A462" t="s">
        <v>1766</v>
      </c>
      <c r="B462" t="s">
        <v>2683</v>
      </c>
      <c r="D462">
        <v>1</v>
      </c>
      <c r="F462" t="s">
        <v>6517</v>
      </c>
      <c r="G462" t="s">
        <v>2684</v>
      </c>
      <c r="J462"/>
      <c r="L462" s="3">
        <v>10</v>
      </c>
      <c r="M462" s="3">
        <f t="shared" si="30"/>
        <v>17.676000000000002</v>
      </c>
      <c r="O462">
        <f t="shared" si="31"/>
        <v>0</v>
      </c>
      <c r="P462" s="2">
        <v>60</v>
      </c>
      <c r="Q462" s="41">
        <f t="shared" si="29"/>
        <v>19.64</v>
      </c>
      <c r="X462">
        <v>550</v>
      </c>
      <c r="AD462">
        <f t="shared" si="32"/>
        <v>550</v>
      </c>
      <c r="AF462"/>
    </row>
    <row r="463" spans="1:32" ht="24" customHeight="1">
      <c r="A463" t="s">
        <v>1766</v>
      </c>
      <c r="B463" t="s">
        <v>2199</v>
      </c>
      <c r="D463">
        <v>1</v>
      </c>
      <c r="F463" t="s">
        <v>6517</v>
      </c>
      <c r="G463" t="s">
        <v>2200</v>
      </c>
      <c r="J463"/>
      <c r="L463" s="3">
        <v>10</v>
      </c>
      <c r="M463" s="3">
        <f t="shared" si="30"/>
        <v>69.75</v>
      </c>
      <c r="O463">
        <f t="shared" si="31"/>
        <v>0</v>
      </c>
      <c r="P463" s="2">
        <v>60</v>
      </c>
      <c r="Q463" s="41">
        <f t="shared" si="29"/>
        <v>77.5</v>
      </c>
      <c r="X463">
        <v>2170</v>
      </c>
      <c r="AD463">
        <f t="shared" si="32"/>
        <v>2170</v>
      </c>
      <c r="AF463"/>
    </row>
    <row r="464" spans="1:32" ht="24" customHeight="1">
      <c r="A464" t="s">
        <v>1766</v>
      </c>
      <c r="B464" t="s">
        <v>2694</v>
      </c>
      <c r="D464">
        <v>1</v>
      </c>
      <c r="F464" t="s">
        <v>6517</v>
      </c>
      <c r="G464" t="s">
        <v>2695</v>
      </c>
      <c r="J464"/>
      <c r="L464" s="3">
        <v>10</v>
      </c>
      <c r="M464" s="3">
        <f t="shared" si="30"/>
        <v>15.426</v>
      </c>
      <c r="O464">
        <f t="shared" si="31"/>
        <v>0</v>
      </c>
      <c r="P464" s="2">
        <v>60</v>
      </c>
      <c r="Q464" s="41">
        <f t="shared" si="29"/>
        <v>17.14</v>
      </c>
      <c r="X464">
        <v>480</v>
      </c>
      <c r="AD464">
        <f t="shared" si="32"/>
        <v>480</v>
      </c>
      <c r="AF464"/>
    </row>
    <row r="465" spans="1:32" ht="24" customHeight="1">
      <c r="A465" t="s">
        <v>1766</v>
      </c>
      <c r="B465" t="s">
        <v>2765</v>
      </c>
      <c r="D465">
        <v>1</v>
      </c>
      <c r="F465" t="s">
        <v>6517</v>
      </c>
      <c r="G465" t="s">
        <v>2766</v>
      </c>
      <c r="J465"/>
      <c r="L465" s="3">
        <v>10</v>
      </c>
      <c r="M465" s="3">
        <f t="shared" si="30"/>
        <v>13.824</v>
      </c>
      <c r="O465">
        <f t="shared" si="31"/>
        <v>0</v>
      </c>
      <c r="P465" s="2">
        <v>60</v>
      </c>
      <c r="Q465" s="41">
        <f t="shared" si="29"/>
        <v>15.36</v>
      </c>
      <c r="X465">
        <v>430</v>
      </c>
      <c r="AD465">
        <f t="shared" si="32"/>
        <v>430</v>
      </c>
      <c r="AF465"/>
    </row>
    <row r="466" spans="1:32" ht="24" customHeight="1">
      <c r="A466" t="s">
        <v>1766</v>
      </c>
      <c r="B466" t="s">
        <v>12897</v>
      </c>
      <c r="D466">
        <v>1</v>
      </c>
      <c r="F466" t="s">
        <v>6517</v>
      </c>
      <c r="G466" t="s">
        <v>2536</v>
      </c>
      <c r="J466"/>
      <c r="L466" s="3">
        <v>10</v>
      </c>
      <c r="M466" s="46">
        <f t="shared" si="30"/>
        <v>51.426000000000002</v>
      </c>
      <c r="N466" s="46"/>
      <c r="O466">
        <f t="shared" si="31"/>
        <v>0</v>
      </c>
      <c r="P466" s="2">
        <v>1</v>
      </c>
      <c r="Q466" s="41">
        <f t="shared" si="29"/>
        <v>57.14</v>
      </c>
      <c r="X466">
        <v>1600</v>
      </c>
      <c r="AD466">
        <f t="shared" si="32"/>
        <v>1600</v>
      </c>
    </row>
    <row r="467" spans="1:32" ht="24" customHeight="1">
      <c r="A467" t="s">
        <v>1766</v>
      </c>
      <c r="B467" t="s">
        <v>2623</v>
      </c>
      <c r="D467">
        <v>5</v>
      </c>
      <c r="F467" t="s">
        <v>6517</v>
      </c>
      <c r="G467" t="s">
        <v>2624</v>
      </c>
      <c r="J467"/>
      <c r="L467" s="3">
        <v>10</v>
      </c>
      <c r="M467" s="46">
        <f t="shared" si="30"/>
        <v>41.139000000000003</v>
      </c>
      <c r="N467" s="46"/>
      <c r="O467">
        <f t="shared" si="31"/>
        <v>0</v>
      </c>
      <c r="P467" s="2">
        <v>1</v>
      </c>
      <c r="Q467" s="41">
        <f t="shared" si="29"/>
        <v>45.71</v>
      </c>
      <c r="X467">
        <v>1280</v>
      </c>
      <c r="AD467">
        <f t="shared" si="32"/>
        <v>1280</v>
      </c>
    </row>
    <row r="468" spans="1:32" ht="24" customHeight="1">
      <c r="A468" t="s">
        <v>1766</v>
      </c>
      <c r="B468" t="s">
        <v>12898</v>
      </c>
      <c r="C468" t="s">
        <v>26764</v>
      </c>
      <c r="F468" t="s">
        <v>6517</v>
      </c>
      <c r="G468" t="s">
        <v>7210</v>
      </c>
      <c r="J468"/>
      <c r="L468" s="3">
        <v>10</v>
      </c>
      <c r="M468" s="3">
        <f t="shared" si="30"/>
        <v>150.42599999999999</v>
      </c>
      <c r="O468">
        <f t="shared" si="31"/>
        <v>0</v>
      </c>
      <c r="P468" s="2">
        <v>60</v>
      </c>
      <c r="Q468" s="41">
        <f t="shared" si="29"/>
        <v>167.14</v>
      </c>
      <c r="X468">
        <v>4680</v>
      </c>
      <c r="AD468">
        <f t="shared" si="32"/>
        <v>4680</v>
      </c>
      <c r="AF468"/>
    </row>
    <row r="469" spans="1:32" ht="24" customHeight="1">
      <c r="A469" t="s">
        <v>1766</v>
      </c>
      <c r="B469" t="s">
        <v>7211</v>
      </c>
      <c r="C469" t="s">
        <v>26764</v>
      </c>
      <c r="F469" t="s">
        <v>6517</v>
      </c>
      <c r="G469" t="s">
        <v>7212</v>
      </c>
      <c r="J469"/>
      <c r="L469" s="3">
        <v>10</v>
      </c>
      <c r="M469" s="3">
        <f t="shared" si="30"/>
        <v>142.07400000000001</v>
      </c>
      <c r="O469">
        <f t="shared" si="31"/>
        <v>0</v>
      </c>
      <c r="P469" s="2">
        <v>60</v>
      </c>
      <c r="Q469" s="41">
        <f t="shared" si="29"/>
        <v>157.86000000000001</v>
      </c>
      <c r="X469">
        <v>4420</v>
      </c>
      <c r="AD469">
        <f t="shared" si="32"/>
        <v>4420</v>
      </c>
      <c r="AF469"/>
    </row>
    <row r="470" spans="1:32" ht="24" customHeight="1">
      <c r="A470" t="s">
        <v>1766</v>
      </c>
      <c r="B470" t="s">
        <v>7213</v>
      </c>
      <c r="C470" t="s">
        <v>26764</v>
      </c>
      <c r="F470" t="s">
        <v>6517</v>
      </c>
      <c r="G470" t="s">
        <v>7214</v>
      </c>
      <c r="J470"/>
      <c r="L470" s="3">
        <v>10</v>
      </c>
      <c r="M470" s="3">
        <f t="shared" si="30"/>
        <v>113.46299999999999</v>
      </c>
      <c r="O470">
        <f t="shared" si="31"/>
        <v>0</v>
      </c>
      <c r="P470" s="2">
        <v>60</v>
      </c>
      <c r="Q470" s="41">
        <f t="shared" si="29"/>
        <v>126.07</v>
      </c>
      <c r="X470">
        <v>3530</v>
      </c>
      <c r="AD470">
        <f t="shared" si="32"/>
        <v>3530</v>
      </c>
      <c r="AF470"/>
    </row>
    <row r="471" spans="1:32" ht="24" customHeight="1">
      <c r="A471" t="s">
        <v>1766</v>
      </c>
      <c r="B471" t="s">
        <v>7215</v>
      </c>
      <c r="C471" t="s">
        <v>26764</v>
      </c>
      <c r="F471" t="s">
        <v>6517</v>
      </c>
      <c r="G471" t="s">
        <v>7216</v>
      </c>
      <c r="J471"/>
      <c r="L471" s="3">
        <v>10</v>
      </c>
      <c r="M471" s="3">
        <f t="shared" si="30"/>
        <v>113.46299999999999</v>
      </c>
      <c r="O471">
        <f t="shared" si="31"/>
        <v>0</v>
      </c>
      <c r="P471" s="2">
        <v>60</v>
      </c>
      <c r="Q471" s="41">
        <f t="shared" si="29"/>
        <v>126.07</v>
      </c>
      <c r="X471">
        <v>3530</v>
      </c>
      <c r="AD471">
        <f t="shared" si="32"/>
        <v>3530</v>
      </c>
      <c r="AF471"/>
    </row>
    <row r="472" spans="1:32" ht="24" customHeight="1">
      <c r="A472" t="s">
        <v>1766</v>
      </c>
      <c r="B472" t="s">
        <v>7217</v>
      </c>
      <c r="C472" t="s">
        <v>26764</v>
      </c>
      <c r="F472" t="s">
        <v>6517</v>
      </c>
      <c r="G472" t="s">
        <v>7218</v>
      </c>
      <c r="J472"/>
      <c r="L472" s="3">
        <v>10</v>
      </c>
      <c r="M472" s="3">
        <f t="shared" si="30"/>
        <v>220.82400000000001</v>
      </c>
      <c r="O472">
        <f t="shared" si="31"/>
        <v>0</v>
      </c>
      <c r="P472" s="2">
        <v>60</v>
      </c>
      <c r="Q472" s="41">
        <f t="shared" si="29"/>
        <v>245.36</v>
      </c>
      <c r="X472">
        <v>6870</v>
      </c>
      <c r="AD472">
        <f t="shared" si="32"/>
        <v>6870</v>
      </c>
      <c r="AF472"/>
    </row>
    <row r="473" spans="1:32" ht="24" customHeight="1">
      <c r="A473" t="s">
        <v>1766</v>
      </c>
      <c r="B473" t="s">
        <v>7219</v>
      </c>
      <c r="C473" t="s">
        <v>26764</v>
      </c>
      <c r="F473" t="s">
        <v>6517</v>
      </c>
      <c r="G473" t="s">
        <v>7220</v>
      </c>
      <c r="J473"/>
      <c r="L473" s="3">
        <v>10</v>
      </c>
      <c r="M473" s="3">
        <f t="shared" si="30"/>
        <v>102.21299999999999</v>
      </c>
      <c r="O473">
        <f t="shared" si="31"/>
        <v>0</v>
      </c>
      <c r="P473" s="2">
        <v>60</v>
      </c>
      <c r="Q473" s="41">
        <f t="shared" si="29"/>
        <v>113.57</v>
      </c>
      <c r="X473">
        <v>3180</v>
      </c>
      <c r="AD473">
        <f t="shared" si="32"/>
        <v>3180</v>
      </c>
      <c r="AF473"/>
    </row>
    <row r="474" spans="1:32" ht="24" customHeight="1">
      <c r="A474" t="s">
        <v>1766</v>
      </c>
      <c r="B474" t="s">
        <v>7221</v>
      </c>
      <c r="C474" t="s">
        <v>26764</v>
      </c>
      <c r="F474" t="s">
        <v>6517</v>
      </c>
      <c r="G474" t="s">
        <v>9202</v>
      </c>
      <c r="J474"/>
      <c r="L474" s="3">
        <v>10</v>
      </c>
      <c r="M474" s="3">
        <f t="shared" si="30"/>
        <v>122.78700000000001</v>
      </c>
      <c r="O474">
        <f t="shared" si="31"/>
        <v>0</v>
      </c>
      <c r="P474" s="2">
        <v>60</v>
      </c>
      <c r="Q474" s="41">
        <f t="shared" si="29"/>
        <v>136.43</v>
      </c>
      <c r="X474">
        <v>3820</v>
      </c>
      <c r="AD474">
        <f t="shared" si="32"/>
        <v>3820</v>
      </c>
      <c r="AF474"/>
    </row>
    <row r="475" spans="1:32" ht="24" customHeight="1">
      <c r="A475" t="s">
        <v>1766</v>
      </c>
      <c r="B475" t="s">
        <v>8167</v>
      </c>
      <c r="C475" t="s">
        <v>26764</v>
      </c>
      <c r="D475">
        <v>1</v>
      </c>
      <c r="F475" t="s">
        <v>6517</v>
      </c>
      <c r="G475" t="s">
        <v>8168</v>
      </c>
      <c r="J475"/>
      <c r="L475" s="3">
        <v>10</v>
      </c>
      <c r="M475" s="3">
        <f t="shared" si="30"/>
        <v>131.78700000000001</v>
      </c>
      <c r="O475">
        <f t="shared" si="31"/>
        <v>0</v>
      </c>
      <c r="P475" s="2">
        <v>60</v>
      </c>
      <c r="Q475" s="41">
        <f t="shared" si="29"/>
        <v>146.43</v>
      </c>
      <c r="X475">
        <v>4100</v>
      </c>
      <c r="AD475">
        <f t="shared" si="32"/>
        <v>4100</v>
      </c>
      <c r="AF475"/>
    </row>
    <row r="476" spans="1:32" ht="24" customHeight="1">
      <c r="A476" t="s">
        <v>1766</v>
      </c>
      <c r="B476" t="s">
        <v>26441</v>
      </c>
      <c r="C476" t="s">
        <v>26764</v>
      </c>
      <c r="E476" t="s">
        <v>26766</v>
      </c>
      <c r="G476" t="s">
        <v>26796</v>
      </c>
      <c r="J476"/>
      <c r="L476" s="3">
        <v>10</v>
      </c>
      <c r="M476" s="3">
        <f t="shared" si="30"/>
        <v>112.176</v>
      </c>
      <c r="O476">
        <f t="shared" si="31"/>
        <v>0</v>
      </c>
      <c r="P476" s="2">
        <v>60</v>
      </c>
      <c r="Q476" s="41">
        <f t="shared" si="29"/>
        <v>124.64</v>
      </c>
      <c r="X476">
        <v>3490</v>
      </c>
      <c r="AD476">
        <f t="shared" si="32"/>
        <v>3490</v>
      </c>
      <c r="AF476"/>
    </row>
    <row r="477" spans="1:32" ht="24" customHeight="1">
      <c r="A477" t="s">
        <v>1766</v>
      </c>
      <c r="B477" t="s">
        <v>7222</v>
      </c>
      <c r="D477">
        <v>1</v>
      </c>
      <c r="F477" t="s">
        <v>6517</v>
      </c>
      <c r="G477" t="s">
        <v>7223</v>
      </c>
      <c r="J477"/>
      <c r="L477" s="3">
        <v>10</v>
      </c>
      <c r="M477" s="3">
        <f t="shared" si="30"/>
        <v>76.823999999999998</v>
      </c>
      <c r="O477">
        <f t="shared" si="31"/>
        <v>0</v>
      </c>
      <c r="P477" s="2">
        <v>60</v>
      </c>
      <c r="Q477" s="41">
        <f t="shared" si="29"/>
        <v>85.36</v>
      </c>
      <c r="X477">
        <v>2390</v>
      </c>
      <c r="AD477">
        <f t="shared" si="32"/>
        <v>2390</v>
      </c>
      <c r="AF477"/>
    </row>
    <row r="478" spans="1:32" ht="24" customHeight="1">
      <c r="A478" t="s">
        <v>1766</v>
      </c>
      <c r="B478" t="s">
        <v>2474</v>
      </c>
      <c r="D478">
        <v>1</v>
      </c>
      <c r="F478" t="s">
        <v>6517</v>
      </c>
      <c r="G478" t="s">
        <v>2475</v>
      </c>
      <c r="J478"/>
      <c r="L478" s="3">
        <v>10</v>
      </c>
      <c r="M478" s="3">
        <f t="shared" si="30"/>
        <v>13.824</v>
      </c>
      <c r="O478">
        <f t="shared" si="31"/>
        <v>0</v>
      </c>
      <c r="P478" s="2">
        <v>60</v>
      </c>
      <c r="Q478" s="41">
        <f t="shared" ref="Q478:Q541" si="33">ROUND(AD478/B$1,2)*(1-S478/100)</f>
        <v>15.36</v>
      </c>
      <c r="X478">
        <v>430</v>
      </c>
      <c r="AD478">
        <f t="shared" si="32"/>
        <v>430</v>
      </c>
      <c r="AF478"/>
    </row>
    <row r="479" spans="1:32" ht="24" customHeight="1">
      <c r="A479" t="s">
        <v>1766</v>
      </c>
      <c r="B479" t="s">
        <v>3043</v>
      </c>
      <c r="D479">
        <v>1</v>
      </c>
      <c r="F479" t="s">
        <v>6517</v>
      </c>
      <c r="G479" t="s">
        <v>8699</v>
      </c>
      <c r="J479"/>
      <c r="L479" s="3">
        <v>10</v>
      </c>
      <c r="M479" s="3">
        <f t="shared" si="30"/>
        <v>21.536999999999999</v>
      </c>
      <c r="O479">
        <f t="shared" si="31"/>
        <v>0</v>
      </c>
      <c r="P479" s="2">
        <v>60</v>
      </c>
      <c r="Q479" s="41">
        <f t="shared" si="33"/>
        <v>23.93</v>
      </c>
      <c r="X479">
        <v>670</v>
      </c>
      <c r="AD479">
        <f t="shared" si="32"/>
        <v>670</v>
      </c>
      <c r="AF479"/>
    </row>
    <row r="480" spans="1:32" ht="24" customHeight="1">
      <c r="A480" t="s">
        <v>1766</v>
      </c>
      <c r="B480" t="s">
        <v>3050</v>
      </c>
      <c r="D480">
        <v>1</v>
      </c>
      <c r="F480" t="s">
        <v>6517</v>
      </c>
      <c r="G480" t="s">
        <v>9046</v>
      </c>
      <c r="J480"/>
      <c r="L480" s="3">
        <v>10</v>
      </c>
      <c r="M480" s="3">
        <f t="shared" si="30"/>
        <v>26.361000000000001</v>
      </c>
      <c r="O480">
        <f t="shared" si="31"/>
        <v>0</v>
      </c>
      <c r="P480" s="2">
        <v>60</v>
      </c>
      <c r="Q480" s="41">
        <f t="shared" si="33"/>
        <v>29.29</v>
      </c>
      <c r="X480">
        <v>820</v>
      </c>
      <c r="AD480">
        <f t="shared" si="32"/>
        <v>820</v>
      </c>
      <c r="AF480"/>
    </row>
    <row r="481" spans="1:32" ht="24" customHeight="1">
      <c r="A481" t="s">
        <v>1766</v>
      </c>
      <c r="B481" t="s">
        <v>2198</v>
      </c>
      <c r="D481">
        <v>5</v>
      </c>
      <c r="F481" t="s">
        <v>6517</v>
      </c>
      <c r="G481" t="s">
        <v>8700</v>
      </c>
      <c r="J481"/>
      <c r="L481" s="3">
        <v>10</v>
      </c>
      <c r="M481" s="3">
        <f t="shared" si="30"/>
        <v>13.824</v>
      </c>
      <c r="O481">
        <f t="shared" si="31"/>
        <v>0</v>
      </c>
      <c r="P481" s="2">
        <v>60</v>
      </c>
      <c r="Q481" s="41">
        <f t="shared" si="33"/>
        <v>15.36</v>
      </c>
      <c r="X481">
        <v>430</v>
      </c>
      <c r="AD481">
        <f t="shared" si="32"/>
        <v>430</v>
      </c>
      <c r="AF481"/>
    </row>
    <row r="482" spans="1:32" ht="24" customHeight="1">
      <c r="A482" t="s">
        <v>1766</v>
      </c>
      <c r="B482" t="s">
        <v>3052</v>
      </c>
      <c r="D482">
        <v>1</v>
      </c>
      <c r="F482" t="s">
        <v>6517</v>
      </c>
      <c r="G482" t="s">
        <v>8701</v>
      </c>
      <c r="J482"/>
      <c r="L482" s="3">
        <v>10</v>
      </c>
      <c r="M482" s="3">
        <f t="shared" si="30"/>
        <v>40.5</v>
      </c>
      <c r="O482">
        <f t="shared" si="31"/>
        <v>0</v>
      </c>
      <c r="P482" s="2">
        <v>60</v>
      </c>
      <c r="Q482" s="41">
        <f t="shared" si="33"/>
        <v>45</v>
      </c>
      <c r="X482">
        <v>1260</v>
      </c>
      <c r="AD482">
        <f t="shared" si="32"/>
        <v>1260</v>
      </c>
      <c r="AF482"/>
    </row>
    <row r="483" spans="1:32" ht="24" customHeight="1">
      <c r="A483" t="s">
        <v>1766</v>
      </c>
      <c r="B483" t="s">
        <v>2197</v>
      </c>
      <c r="D483">
        <v>1</v>
      </c>
      <c r="F483" t="s">
        <v>6517</v>
      </c>
      <c r="G483" t="s">
        <v>8702</v>
      </c>
      <c r="J483"/>
      <c r="L483" s="3">
        <v>10</v>
      </c>
      <c r="M483" s="3">
        <f t="shared" si="30"/>
        <v>18.963000000000001</v>
      </c>
      <c r="O483">
        <f t="shared" si="31"/>
        <v>0</v>
      </c>
      <c r="P483" s="2">
        <v>60</v>
      </c>
      <c r="Q483" s="41">
        <f t="shared" si="33"/>
        <v>21.07</v>
      </c>
      <c r="X483">
        <v>590</v>
      </c>
      <c r="AD483">
        <f t="shared" si="32"/>
        <v>590</v>
      </c>
      <c r="AF483"/>
    </row>
    <row r="484" spans="1:32" ht="24" customHeight="1">
      <c r="A484" t="s">
        <v>1766</v>
      </c>
      <c r="B484" t="s">
        <v>3063</v>
      </c>
      <c r="D484">
        <v>1</v>
      </c>
      <c r="F484" t="s">
        <v>6517</v>
      </c>
      <c r="G484" t="s">
        <v>3064</v>
      </c>
      <c r="J484"/>
      <c r="L484" s="3">
        <v>10</v>
      </c>
      <c r="M484" s="3">
        <f t="shared" si="30"/>
        <v>59.787000000000006</v>
      </c>
      <c r="O484">
        <f t="shared" si="31"/>
        <v>0</v>
      </c>
      <c r="P484" s="2">
        <v>60</v>
      </c>
      <c r="Q484" s="41">
        <f t="shared" si="33"/>
        <v>66.430000000000007</v>
      </c>
      <c r="X484">
        <v>1860</v>
      </c>
      <c r="AD484">
        <f t="shared" si="32"/>
        <v>1860</v>
      </c>
      <c r="AF484"/>
    </row>
    <row r="485" spans="1:32" ht="24" customHeight="1">
      <c r="A485" t="s">
        <v>1766</v>
      </c>
      <c r="B485" t="s">
        <v>3059</v>
      </c>
      <c r="D485">
        <v>1</v>
      </c>
      <c r="F485" t="s">
        <v>6517</v>
      </c>
      <c r="G485" t="s">
        <v>8703</v>
      </c>
      <c r="J485"/>
      <c r="L485" s="3">
        <v>10</v>
      </c>
      <c r="M485" s="3">
        <f t="shared" si="30"/>
        <v>28.611000000000001</v>
      </c>
      <c r="O485">
        <f t="shared" si="31"/>
        <v>0</v>
      </c>
      <c r="P485" s="2">
        <v>60</v>
      </c>
      <c r="Q485" s="41">
        <f t="shared" si="33"/>
        <v>31.79</v>
      </c>
      <c r="X485">
        <v>890</v>
      </c>
      <c r="AD485">
        <f t="shared" si="32"/>
        <v>890</v>
      </c>
      <c r="AF485"/>
    </row>
    <row r="486" spans="1:32" ht="24" customHeight="1">
      <c r="A486" t="s">
        <v>1766</v>
      </c>
      <c r="B486" t="s">
        <v>12899</v>
      </c>
      <c r="D486">
        <v>5</v>
      </c>
      <c r="F486" t="s">
        <v>6517</v>
      </c>
      <c r="G486" t="s">
        <v>3040</v>
      </c>
      <c r="J486"/>
      <c r="L486" s="3">
        <v>10</v>
      </c>
      <c r="M486" s="3">
        <f t="shared" si="30"/>
        <v>26.361000000000001</v>
      </c>
      <c r="O486">
        <f t="shared" si="31"/>
        <v>0</v>
      </c>
      <c r="P486" s="2">
        <v>60</v>
      </c>
      <c r="Q486" s="41">
        <f t="shared" si="33"/>
        <v>29.29</v>
      </c>
      <c r="X486">
        <v>820</v>
      </c>
      <c r="AD486">
        <f t="shared" si="32"/>
        <v>820</v>
      </c>
      <c r="AF486"/>
    </row>
    <row r="487" spans="1:32" ht="24" customHeight="1">
      <c r="A487" t="s">
        <v>1766</v>
      </c>
      <c r="B487" t="s">
        <v>12900</v>
      </c>
      <c r="D487">
        <v>1</v>
      </c>
      <c r="F487" t="s">
        <v>6517</v>
      </c>
      <c r="G487" t="s">
        <v>8704</v>
      </c>
      <c r="J487"/>
      <c r="L487" s="3">
        <v>10</v>
      </c>
      <c r="M487" s="3">
        <f t="shared" si="30"/>
        <v>13.5</v>
      </c>
      <c r="O487">
        <f t="shared" si="31"/>
        <v>0</v>
      </c>
      <c r="P487" s="2">
        <v>60</v>
      </c>
      <c r="Q487" s="41">
        <f t="shared" si="33"/>
        <v>15</v>
      </c>
      <c r="X487">
        <v>420</v>
      </c>
      <c r="AD487">
        <f t="shared" si="32"/>
        <v>420</v>
      </c>
      <c r="AF487"/>
    </row>
    <row r="488" spans="1:32" ht="24" customHeight="1">
      <c r="A488" t="s">
        <v>1766</v>
      </c>
      <c r="B488" t="s">
        <v>12757</v>
      </c>
      <c r="D488">
        <v>5</v>
      </c>
      <c r="F488" t="s">
        <v>6517</v>
      </c>
      <c r="G488" t="s">
        <v>8705</v>
      </c>
      <c r="J488"/>
      <c r="L488" s="3">
        <v>10</v>
      </c>
      <c r="M488" s="46">
        <f t="shared" si="30"/>
        <v>32.139000000000003</v>
      </c>
      <c r="N488" s="46"/>
      <c r="O488">
        <f t="shared" si="31"/>
        <v>0</v>
      </c>
      <c r="P488" s="2">
        <v>1</v>
      </c>
      <c r="Q488" s="41">
        <f t="shared" si="33"/>
        <v>35.71</v>
      </c>
      <c r="X488">
        <v>1000</v>
      </c>
      <c r="AD488">
        <f t="shared" si="32"/>
        <v>1000</v>
      </c>
    </row>
    <row r="489" spans="1:32" ht="24" customHeight="1">
      <c r="A489" t="s">
        <v>1766</v>
      </c>
      <c r="B489" t="s">
        <v>12901</v>
      </c>
      <c r="D489">
        <v>1</v>
      </c>
      <c r="F489" t="s">
        <v>6517</v>
      </c>
      <c r="G489" t="s">
        <v>2490</v>
      </c>
      <c r="J489"/>
      <c r="L489" s="3">
        <v>10</v>
      </c>
      <c r="M489" s="3">
        <f t="shared" si="30"/>
        <v>15.75</v>
      </c>
      <c r="O489">
        <f t="shared" si="31"/>
        <v>0</v>
      </c>
      <c r="P489" s="2">
        <v>60</v>
      </c>
      <c r="Q489" s="41">
        <f t="shared" si="33"/>
        <v>17.5</v>
      </c>
      <c r="X489">
        <v>490</v>
      </c>
      <c r="AD489">
        <f t="shared" si="32"/>
        <v>490</v>
      </c>
      <c r="AF489"/>
    </row>
    <row r="490" spans="1:32" ht="24" customHeight="1">
      <c r="A490" t="s">
        <v>1766</v>
      </c>
      <c r="B490" t="s">
        <v>12902</v>
      </c>
      <c r="D490">
        <v>5</v>
      </c>
      <c r="F490" t="s">
        <v>6517</v>
      </c>
      <c r="G490" t="s">
        <v>3054</v>
      </c>
      <c r="J490"/>
      <c r="L490" s="3">
        <v>10</v>
      </c>
      <c r="M490" s="3">
        <f t="shared" si="30"/>
        <v>15.110999999999999</v>
      </c>
      <c r="O490">
        <f t="shared" si="31"/>
        <v>0</v>
      </c>
      <c r="P490" s="2">
        <v>60</v>
      </c>
      <c r="Q490" s="41">
        <f t="shared" si="33"/>
        <v>16.79</v>
      </c>
      <c r="X490">
        <v>470</v>
      </c>
      <c r="AD490">
        <f t="shared" si="32"/>
        <v>470</v>
      </c>
      <c r="AF490"/>
    </row>
    <row r="491" spans="1:32" ht="24" customHeight="1">
      <c r="A491" t="s">
        <v>1766</v>
      </c>
      <c r="B491" t="s">
        <v>12903</v>
      </c>
      <c r="D491">
        <v>1</v>
      </c>
      <c r="F491" t="s">
        <v>6517</v>
      </c>
      <c r="G491" t="s">
        <v>3053</v>
      </c>
      <c r="J491"/>
      <c r="L491" s="3">
        <v>10</v>
      </c>
      <c r="M491" s="3">
        <f t="shared" si="30"/>
        <v>15.110999999999999</v>
      </c>
      <c r="O491">
        <f t="shared" si="31"/>
        <v>0</v>
      </c>
      <c r="P491" s="2">
        <v>60</v>
      </c>
      <c r="Q491" s="41">
        <f t="shared" si="33"/>
        <v>16.79</v>
      </c>
      <c r="X491">
        <v>470</v>
      </c>
      <c r="AD491">
        <f t="shared" si="32"/>
        <v>470</v>
      </c>
      <c r="AF491"/>
    </row>
    <row r="492" spans="1:32" ht="24" customHeight="1">
      <c r="A492" t="s">
        <v>1766</v>
      </c>
      <c r="B492" t="s">
        <v>2195</v>
      </c>
      <c r="D492">
        <v>1</v>
      </c>
      <c r="F492" t="s">
        <v>6517</v>
      </c>
      <c r="G492" t="s">
        <v>2196</v>
      </c>
      <c r="J492"/>
      <c r="L492" s="3">
        <v>10</v>
      </c>
      <c r="M492" s="3">
        <f t="shared" si="30"/>
        <v>12.860999999999999</v>
      </c>
      <c r="O492">
        <f t="shared" si="31"/>
        <v>0</v>
      </c>
      <c r="P492" s="2">
        <v>60</v>
      </c>
      <c r="Q492" s="41">
        <f t="shared" si="33"/>
        <v>14.29</v>
      </c>
      <c r="X492">
        <v>400</v>
      </c>
      <c r="AD492">
        <f t="shared" si="32"/>
        <v>400</v>
      </c>
      <c r="AF492"/>
    </row>
    <row r="493" spans="1:32" ht="24" customHeight="1">
      <c r="A493" t="s">
        <v>1766</v>
      </c>
      <c r="B493" t="s">
        <v>3060</v>
      </c>
      <c r="D493">
        <v>5</v>
      </c>
      <c r="F493" t="s">
        <v>6517</v>
      </c>
      <c r="G493" t="s">
        <v>3061</v>
      </c>
      <c r="J493"/>
      <c r="L493" s="3">
        <v>10</v>
      </c>
      <c r="M493" s="3">
        <f t="shared" si="30"/>
        <v>13.176</v>
      </c>
      <c r="O493">
        <f t="shared" si="31"/>
        <v>0</v>
      </c>
      <c r="P493" s="2">
        <v>60</v>
      </c>
      <c r="Q493" s="41">
        <f t="shared" si="33"/>
        <v>14.64</v>
      </c>
      <c r="X493">
        <v>410</v>
      </c>
      <c r="AD493">
        <f t="shared" si="32"/>
        <v>410</v>
      </c>
      <c r="AF493"/>
    </row>
    <row r="494" spans="1:32" ht="24" customHeight="1">
      <c r="A494" t="s">
        <v>1766</v>
      </c>
      <c r="B494" t="s">
        <v>2193</v>
      </c>
      <c r="D494">
        <v>1</v>
      </c>
      <c r="F494" t="s">
        <v>6517</v>
      </c>
      <c r="G494" t="s">
        <v>2194</v>
      </c>
      <c r="J494"/>
      <c r="L494" s="3">
        <v>10</v>
      </c>
      <c r="M494" s="3">
        <f t="shared" si="30"/>
        <v>13.5</v>
      </c>
      <c r="O494">
        <f t="shared" si="31"/>
        <v>0</v>
      </c>
      <c r="P494" s="2">
        <v>60</v>
      </c>
      <c r="Q494" s="41">
        <f t="shared" si="33"/>
        <v>15</v>
      </c>
      <c r="X494">
        <v>420</v>
      </c>
      <c r="AD494">
        <f t="shared" si="32"/>
        <v>420</v>
      </c>
      <c r="AF494"/>
    </row>
    <row r="495" spans="1:32" ht="24" customHeight="1">
      <c r="A495" t="s">
        <v>1766</v>
      </c>
      <c r="B495" t="s">
        <v>3058</v>
      </c>
      <c r="D495">
        <v>1</v>
      </c>
      <c r="F495" t="s">
        <v>6517</v>
      </c>
      <c r="G495" t="s">
        <v>8706</v>
      </c>
      <c r="J495"/>
      <c r="L495" s="3">
        <v>10</v>
      </c>
      <c r="M495" s="3">
        <f t="shared" si="30"/>
        <v>20.25</v>
      </c>
      <c r="O495">
        <f t="shared" si="31"/>
        <v>0</v>
      </c>
      <c r="P495" s="2">
        <v>60</v>
      </c>
      <c r="Q495" s="41">
        <f t="shared" si="33"/>
        <v>22.5</v>
      </c>
      <c r="X495">
        <v>630</v>
      </c>
      <c r="AD495">
        <f t="shared" si="32"/>
        <v>630</v>
      </c>
      <c r="AF495"/>
    </row>
    <row r="496" spans="1:32" ht="24" customHeight="1">
      <c r="A496" t="s">
        <v>1766</v>
      </c>
      <c r="B496" t="s">
        <v>2192</v>
      </c>
      <c r="D496">
        <v>5</v>
      </c>
      <c r="F496" t="s">
        <v>6517</v>
      </c>
      <c r="G496" t="s">
        <v>8707</v>
      </c>
      <c r="J496"/>
      <c r="L496" s="3">
        <v>10</v>
      </c>
      <c r="M496" s="46">
        <f t="shared" si="30"/>
        <v>14.139000000000001</v>
      </c>
      <c r="N496" s="46"/>
      <c r="O496">
        <f t="shared" si="31"/>
        <v>0</v>
      </c>
      <c r="P496" s="2">
        <v>1</v>
      </c>
      <c r="Q496" s="41">
        <f t="shared" si="33"/>
        <v>15.71</v>
      </c>
      <c r="X496">
        <v>440</v>
      </c>
      <c r="AD496">
        <f t="shared" si="32"/>
        <v>440</v>
      </c>
    </row>
    <row r="497" spans="1:32" ht="24" customHeight="1">
      <c r="A497" t="s">
        <v>1766</v>
      </c>
      <c r="B497" t="s">
        <v>12904</v>
      </c>
      <c r="D497">
        <v>1</v>
      </c>
      <c r="F497" t="s">
        <v>6517</v>
      </c>
      <c r="G497" t="s">
        <v>8708</v>
      </c>
      <c r="J497"/>
      <c r="L497" s="3">
        <v>10</v>
      </c>
      <c r="M497" s="3">
        <f t="shared" si="30"/>
        <v>13.824</v>
      </c>
      <c r="O497">
        <f t="shared" si="31"/>
        <v>0</v>
      </c>
      <c r="P497" s="2">
        <v>60</v>
      </c>
      <c r="Q497" s="41">
        <f t="shared" si="33"/>
        <v>15.36</v>
      </c>
      <c r="X497">
        <v>430</v>
      </c>
      <c r="AD497">
        <f t="shared" si="32"/>
        <v>430</v>
      </c>
      <c r="AF497"/>
    </row>
    <row r="498" spans="1:32" ht="24" customHeight="1">
      <c r="A498" t="s">
        <v>1766</v>
      </c>
      <c r="B498" t="s">
        <v>2399</v>
      </c>
      <c r="D498">
        <v>1</v>
      </c>
      <c r="F498" t="s">
        <v>6517</v>
      </c>
      <c r="G498" t="s">
        <v>8709</v>
      </c>
      <c r="J498"/>
      <c r="L498" s="3">
        <v>10</v>
      </c>
      <c r="M498" s="3">
        <f t="shared" si="30"/>
        <v>11.889000000000001</v>
      </c>
      <c r="O498">
        <f t="shared" si="31"/>
        <v>0</v>
      </c>
      <c r="P498" s="2">
        <v>60</v>
      </c>
      <c r="Q498" s="41">
        <f t="shared" si="33"/>
        <v>13.21</v>
      </c>
      <c r="X498">
        <v>370</v>
      </c>
      <c r="AD498">
        <f t="shared" si="32"/>
        <v>370</v>
      </c>
      <c r="AF498"/>
    </row>
    <row r="499" spans="1:32" ht="24" customHeight="1">
      <c r="A499" t="s">
        <v>1766</v>
      </c>
      <c r="B499" t="s">
        <v>12905</v>
      </c>
      <c r="D499">
        <v>1</v>
      </c>
      <c r="F499" t="s">
        <v>6517</v>
      </c>
      <c r="G499" t="s">
        <v>2191</v>
      </c>
      <c r="J499"/>
      <c r="L499" s="3">
        <v>10</v>
      </c>
      <c r="M499" s="3">
        <f t="shared" si="30"/>
        <v>45.323999999999998</v>
      </c>
      <c r="O499">
        <f t="shared" si="31"/>
        <v>0</v>
      </c>
      <c r="P499" s="2">
        <v>60</v>
      </c>
      <c r="Q499" s="41">
        <f t="shared" si="33"/>
        <v>50.36</v>
      </c>
      <c r="X499">
        <v>1410</v>
      </c>
      <c r="AD499">
        <f t="shared" si="32"/>
        <v>1410</v>
      </c>
      <c r="AF499"/>
    </row>
    <row r="500" spans="1:32" ht="24" customHeight="1">
      <c r="A500" t="s">
        <v>1766</v>
      </c>
      <c r="B500" t="s">
        <v>2190</v>
      </c>
      <c r="D500">
        <v>1</v>
      </c>
      <c r="F500" t="s">
        <v>6517</v>
      </c>
      <c r="G500" t="s">
        <v>8710</v>
      </c>
      <c r="J500"/>
      <c r="L500" s="3">
        <v>10</v>
      </c>
      <c r="M500" s="46">
        <f t="shared" si="30"/>
        <v>16.713000000000001</v>
      </c>
      <c r="N500" s="46"/>
      <c r="O500">
        <f t="shared" si="31"/>
        <v>0</v>
      </c>
      <c r="P500" s="2">
        <v>60</v>
      </c>
      <c r="Q500" s="41">
        <f t="shared" si="33"/>
        <v>18.57</v>
      </c>
      <c r="X500">
        <v>520</v>
      </c>
      <c r="AD500">
        <f t="shared" si="32"/>
        <v>520</v>
      </c>
      <c r="AF500"/>
    </row>
    <row r="501" spans="1:32" ht="24" customHeight="1">
      <c r="A501" t="s">
        <v>1766</v>
      </c>
      <c r="B501" t="s">
        <v>3049</v>
      </c>
      <c r="D501">
        <v>1</v>
      </c>
      <c r="F501" t="s">
        <v>6517</v>
      </c>
      <c r="G501" t="s">
        <v>9047</v>
      </c>
      <c r="J501"/>
      <c r="L501" s="3">
        <v>10</v>
      </c>
      <c r="M501" s="3">
        <f t="shared" si="30"/>
        <v>26.361000000000001</v>
      </c>
      <c r="O501">
        <f t="shared" si="31"/>
        <v>0</v>
      </c>
      <c r="P501" s="2">
        <v>60</v>
      </c>
      <c r="Q501" s="41">
        <f t="shared" si="33"/>
        <v>29.29</v>
      </c>
      <c r="X501">
        <v>820</v>
      </c>
      <c r="AD501">
        <f t="shared" si="32"/>
        <v>820</v>
      </c>
      <c r="AF501"/>
    </row>
    <row r="502" spans="1:32" ht="24" customHeight="1">
      <c r="A502" t="s">
        <v>1766</v>
      </c>
      <c r="B502" t="s">
        <v>12906</v>
      </c>
      <c r="C502" t="s">
        <v>26764</v>
      </c>
      <c r="F502" t="s">
        <v>6517</v>
      </c>
      <c r="G502" t="s">
        <v>9203</v>
      </c>
      <c r="J502"/>
      <c r="L502" s="3">
        <v>10</v>
      </c>
      <c r="M502" s="3">
        <f t="shared" si="30"/>
        <v>250.71299999999999</v>
      </c>
      <c r="O502">
        <f t="shared" si="31"/>
        <v>0</v>
      </c>
      <c r="P502" s="2">
        <v>60</v>
      </c>
      <c r="Q502" s="41">
        <f t="shared" si="33"/>
        <v>278.57</v>
      </c>
      <c r="X502">
        <v>7800</v>
      </c>
      <c r="AD502">
        <f t="shared" si="32"/>
        <v>7800</v>
      </c>
      <c r="AF502"/>
    </row>
    <row r="503" spans="1:32" ht="24" customHeight="1">
      <c r="A503" t="s">
        <v>1766</v>
      </c>
      <c r="B503" t="s">
        <v>12907</v>
      </c>
      <c r="D503">
        <v>5</v>
      </c>
      <c r="F503" t="s">
        <v>6517</v>
      </c>
      <c r="G503" t="s">
        <v>8711</v>
      </c>
      <c r="J503"/>
      <c r="L503" s="3">
        <v>10</v>
      </c>
      <c r="M503" s="3">
        <f t="shared" si="30"/>
        <v>54</v>
      </c>
      <c r="O503">
        <f t="shared" si="31"/>
        <v>0</v>
      </c>
      <c r="P503" s="2">
        <v>60</v>
      </c>
      <c r="Q503" s="41">
        <f t="shared" si="33"/>
        <v>60</v>
      </c>
      <c r="X503">
        <v>1680</v>
      </c>
      <c r="AD503">
        <f t="shared" si="32"/>
        <v>1680</v>
      </c>
      <c r="AF503"/>
    </row>
    <row r="504" spans="1:32" ht="24" customHeight="1">
      <c r="A504" t="s">
        <v>1766</v>
      </c>
      <c r="B504" t="s">
        <v>12908</v>
      </c>
      <c r="D504">
        <v>5</v>
      </c>
      <c r="F504" t="s">
        <v>6517</v>
      </c>
      <c r="G504" t="s">
        <v>8712</v>
      </c>
      <c r="J504"/>
      <c r="L504" s="3">
        <v>10</v>
      </c>
      <c r="M504" s="3">
        <f t="shared" si="30"/>
        <v>37.286999999999999</v>
      </c>
      <c r="O504">
        <f t="shared" si="31"/>
        <v>0</v>
      </c>
      <c r="P504" s="2">
        <v>60</v>
      </c>
      <c r="Q504" s="41">
        <f t="shared" si="33"/>
        <v>41.43</v>
      </c>
      <c r="X504">
        <v>1160</v>
      </c>
      <c r="AD504">
        <f t="shared" si="32"/>
        <v>1160</v>
      </c>
      <c r="AF504"/>
    </row>
    <row r="505" spans="1:32" ht="24" customHeight="1">
      <c r="A505" t="s">
        <v>1766</v>
      </c>
      <c r="B505" t="s">
        <v>12909</v>
      </c>
      <c r="D505">
        <v>1</v>
      </c>
      <c r="F505" t="s">
        <v>6517</v>
      </c>
      <c r="G505" t="s">
        <v>8713</v>
      </c>
      <c r="J505"/>
      <c r="L505" s="3">
        <v>10</v>
      </c>
      <c r="M505" s="3">
        <f t="shared" si="30"/>
        <v>26.361000000000001</v>
      </c>
      <c r="O505">
        <f t="shared" si="31"/>
        <v>0</v>
      </c>
      <c r="P505" s="2">
        <v>60</v>
      </c>
      <c r="Q505" s="41">
        <f t="shared" si="33"/>
        <v>29.29</v>
      </c>
      <c r="X505">
        <v>820</v>
      </c>
      <c r="AD505">
        <f t="shared" si="32"/>
        <v>820</v>
      </c>
      <c r="AF505"/>
    </row>
    <row r="506" spans="1:32" ht="24" customHeight="1">
      <c r="A506" t="s">
        <v>1766</v>
      </c>
      <c r="B506" t="s">
        <v>12910</v>
      </c>
      <c r="D506">
        <v>1</v>
      </c>
      <c r="F506" t="s">
        <v>6517</v>
      </c>
      <c r="G506" t="s">
        <v>8714</v>
      </c>
      <c r="J506"/>
      <c r="L506" s="3">
        <v>10</v>
      </c>
      <c r="M506" s="3">
        <f t="shared" si="30"/>
        <v>37.286999999999999</v>
      </c>
      <c r="O506">
        <f t="shared" si="31"/>
        <v>0</v>
      </c>
      <c r="P506" s="2">
        <v>60</v>
      </c>
      <c r="Q506" s="41">
        <f t="shared" si="33"/>
        <v>41.43</v>
      </c>
      <c r="X506">
        <v>1160</v>
      </c>
      <c r="AD506">
        <f t="shared" si="32"/>
        <v>1160</v>
      </c>
      <c r="AF506"/>
    </row>
    <row r="507" spans="1:32" ht="24" customHeight="1">
      <c r="A507" t="s">
        <v>1766</v>
      </c>
      <c r="B507" t="s">
        <v>12911</v>
      </c>
      <c r="C507" t="s">
        <v>26764</v>
      </c>
      <c r="F507" t="s">
        <v>6517</v>
      </c>
      <c r="G507" t="s">
        <v>9204</v>
      </c>
      <c r="J507"/>
      <c r="L507" s="3">
        <v>10</v>
      </c>
      <c r="M507" s="3">
        <f t="shared" si="30"/>
        <v>126.96299999999999</v>
      </c>
      <c r="O507">
        <f t="shared" si="31"/>
        <v>0</v>
      </c>
      <c r="P507" s="2">
        <v>60</v>
      </c>
      <c r="Q507" s="41">
        <f t="shared" si="33"/>
        <v>141.07</v>
      </c>
      <c r="X507">
        <v>3950</v>
      </c>
      <c r="AD507">
        <f t="shared" si="32"/>
        <v>3950</v>
      </c>
      <c r="AF507"/>
    </row>
    <row r="508" spans="1:32" ht="24" customHeight="1">
      <c r="A508" t="s">
        <v>1766</v>
      </c>
      <c r="B508" t="s">
        <v>12912</v>
      </c>
      <c r="D508">
        <v>5</v>
      </c>
      <c r="F508" t="s">
        <v>6517</v>
      </c>
      <c r="G508" t="s">
        <v>8715</v>
      </c>
      <c r="J508"/>
      <c r="L508" s="3">
        <v>10</v>
      </c>
      <c r="M508" s="3">
        <f t="shared" si="30"/>
        <v>26.361000000000001</v>
      </c>
      <c r="O508">
        <f t="shared" si="31"/>
        <v>0</v>
      </c>
      <c r="P508" s="2">
        <v>60</v>
      </c>
      <c r="Q508" s="41">
        <f t="shared" si="33"/>
        <v>29.29</v>
      </c>
      <c r="X508">
        <v>820</v>
      </c>
      <c r="AD508">
        <f t="shared" si="32"/>
        <v>820</v>
      </c>
      <c r="AF508"/>
    </row>
    <row r="509" spans="1:32" ht="24" customHeight="1">
      <c r="A509" t="s">
        <v>1766</v>
      </c>
      <c r="B509" t="s">
        <v>12913</v>
      </c>
      <c r="C509" t="s">
        <v>26764</v>
      </c>
      <c r="F509" t="s">
        <v>6517</v>
      </c>
      <c r="G509" t="s">
        <v>9205</v>
      </c>
      <c r="J509"/>
      <c r="L509" s="3">
        <v>10</v>
      </c>
      <c r="M509" s="3">
        <f t="shared" si="30"/>
        <v>107.361</v>
      </c>
      <c r="O509">
        <f t="shared" si="31"/>
        <v>0</v>
      </c>
      <c r="P509" s="2">
        <v>60</v>
      </c>
      <c r="Q509" s="41">
        <f t="shared" si="33"/>
        <v>119.29</v>
      </c>
      <c r="X509">
        <v>3340</v>
      </c>
      <c r="AD509">
        <f t="shared" si="32"/>
        <v>3340</v>
      </c>
      <c r="AF509"/>
    </row>
    <row r="510" spans="1:32" ht="24" customHeight="1">
      <c r="A510" t="s">
        <v>1766</v>
      </c>
      <c r="B510" t="s">
        <v>12914</v>
      </c>
      <c r="D510">
        <v>5</v>
      </c>
      <c r="F510" t="s">
        <v>6517</v>
      </c>
      <c r="G510" t="s">
        <v>8716</v>
      </c>
      <c r="J510"/>
      <c r="L510" s="3">
        <v>10</v>
      </c>
      <c r="M510" s="3">
        <f t="shared" si="30"/>
        <v>32.139000000000003</v>
      </c>
      <c r="O510">
        <f t="shared" si="31"/>
        <v>0</v>
      </c>
      <c r="P510" s="2">
        <v>60</v>
      </c>
      <c r="Q510" s="41">
        <f t="shared" si="33"/>
        <v>35.71</v>
      </c>
      <c r="X510">
        <v>1000</v>
      </c>
      <c r="AD510">
        <f t="shared" si="32"/>
        <v>1000</v>
      </c>
      <c r="AF510"/>
    </row>
    <row r="511" spans="1:32" ht="24" customHeight="1">
      <c r="A511" t="s">
        <v>1766</v>
      </c>
      <c r="B511" t="s">
        <v>12915</v>
      </c>
      <c r="C511" t="s">
        <v>26764</v>
      </c>
      <c r="F511" t="s">
        <v>6517</v>
      </c>
      <c r="G511" t="s">
        <v>9206</v>
      </c>
      <c r="J511"/>
      <c r="L511" s="3">
        <v>10</v>
      </c>
      <c r="M511" s="3">
        <f t="shared" si="30"/>
        <v>115.074</v>
      </c>
      <c r="O511">
        <f t="shared" si="31"/>
        <v>0</v>
      </c>
      <c r="P511" s="2">
        <v>60</v>
      </c>
      <c r="Q511" s="41">
        <f t="shared" si="33"/>
        <v>127.86</v>
      </c>
      <c r="X511">
        <v>3580</v>
      </c>
      <c r="AD511">
        <f t="shared" si="32"/>
        <v>3580</v>
      </c>
      <c r="AF511"/>
    </row>
    <row r="512" spans="1:32" ht="24" customHeight="1">
      <c r="A512" t="s">
        <v>1766</v>
      </c>
      <c r="B512" t="s">
        <v>12916</v>
      </c>
      <c r="D512">
        <v>5</v>
      </c>
      <c r="F512" t="s">
        <v>6517</v>
      </c>
      <c r="G512" t="s">
        <v>3051</v>
      </c>
      <c r="J512"/>
      <c r="L512" s="3">
        <v>10</v>
      </c>
      <c r="M512" s="3">
        <f t="shared" si="30"/>
        <v>37.286999999999999</v>
      </c>
      <c r="O512">
        <f t="shared" si="31"/>
        <v>0</v>
      </c>
      <c r="P512" s="2">
        <v>60</v>
      </c>
      <c r="Q512" s="41">
        <f t="shared" si="33"/>
        <v>41.43</v>
      </c>
      <c r="X512">
        <v>1160</v>
      </c>
      <c r="AD512">
        <f t="shared" si="32"/>
        <v>1160</v>
      </c>
      <c r="AF512"/>
    </row>
    <row r="513" spans="1:33" ht="24" customHeight="1">
      <c r="A513" t="s">
        <v>1766</v>
      </c>
      <c r="B513" t="s">
        <v>12917</v>
      </c>
      <c r="D513">
        <v>1</v>
      </c>
      <c r="F513" t="s">
        <v>6517</v>
      </c>
      <c r="G513" t="s">
        <v>8717</v>
      </c>
      <c r="J513"/>
      <c r="L513" s="3">
        <v>10</v>
      </c>
      <c r="M513" s="3">
        <f t="shared" si="30"/>
        <v>24.111000000000001</v>
      </c>
      <c r="O513">
        <f t="shared" si="31"/>
        <v>0</v>
      </c>
      <c r="P513" s="2">
        <v>60</v>
      </c>
      <c r="Q513" s="41">
        <f t="shared" si="33"/>
        <v>26.79</v>
      </c>
      <c r="X513">
        <v>750</v>
      </c>
      <c r="AD513">
        <f t="shared" si="32"/>
        <v>750</v>
      </c>
      <c r="AF513"/>
    </row>
    <row r="514" spans="1:33" ht="24" customHeight="1">
      <c r="A514" t="s">
        <v>1766</v>
      </c>
      <c r="B514" t="s">
        <v>12918</v>
      </c>
      <c r="D514">
        <v>1</v>
      </c>
      <c r="F514" t="s">
        <v>6517</v>
      </c>
      <c r="G514" t="s">
        <v>8718</v>
      </c>
      <c r="J514"/>
      <c r="L514" s="3">
        <v>10</v>
      </c>
      <c r="M514" s="3">
        <f t="shared" si="30"/>
        <v>24.111000000000001</v>
      </c>
      <c r="O514">
        <f t="shared" si="31"/>
        <v>0</v>
      </c>
      <c r="P514" s="2">
        <v>60</v>
      </c>
      <c r="Q514" s="41">
        <f t="shared" si="33"/>
        <v>26.79</v>
      </c>
      <c r="X514">
        <v>750</v>
      </c>
      <c r="AD514">
        <f t="shared" si="32"/>
        <v>750</v>
      </c>
      <c r="AF514"/>
    </row>
    <row r="515" spans="1:33" ht="24" customHeight="1">
      <c r="A515" t="s">
        <v>1766</v>
      </c>
      <c r="B515" t="s">
        <v>12919</v>
      </c>
      <c r="D515">
        <v>5</v>
      </c>
      <c r="F515" t="s">
        <v>6517</v>
      </c>
      <c r="G515" t="s">
        <v>8719</v>
      </c>
      <c r="J515"/>
      <c r="L515" s="3">
        <v>10</v>
      </c>
      <c r="M515" s="3">
        <f t="shared" ref="M515:M578" si="34">Q515/((100-R515)/100)*(1-L515/100)</f>
        <v>24.111000000000001</v>
      </c>
      <c r="O515">
        <f t="shared" ref="O515:O578" si="35">M515*N515</f>
        <v>0</v>
      </c>
      <c r="P515" s="2">
        <v>60</v>
      </c>
      <c r="Q515" s="41">
        <f t="shared" si="33"/>
        <v>26.79</v>
      </c>
      <c r="X515">
        <v>750</v>
      </c>
      <c r="AD515">
        <f t="shared" si="32"/>
        <v>750</v>
      </c>
      <c r="AF515"/>
    </row>
    <row r="516" spans="1:33" ht="24" customHeight="1">
      <c r="A516" t="s">
        <v>1766</v>
      </c>
      <c r="B516" t="s">
        <v>12758</v>
      </c>
      <c r="D516">
        <v>5</v>
      </c>
      <c r="F516" t="s">
        <v>6517</v>
      </c>
      <c r="G516" t="s">
        <v>8720</v>
      </c>
      <c r="J516"/>
      <c r="L516" s="3">
        <v>10</v>
      </c>
      <c r="M516" s="46">
        <f t="shared" si="34"/>
        <v>17.036999999999999</v>
      </c>
      <c r="N516" s="46"/>
      <c r="O516">
        <f t="shared" si="35"/>
        <v>0</v>
      </c>
      <c r="P516" s="2">
        <v>1</v>
      </c>
      <c r="Q516" s="41">
        <f t="shared" si="33"/>
        <v>18.93</v>
      </c>
      <c r="X516">
        <v>530</v>
      </c>
      <c r="AD516">
        <f t="shared" si="32"/>
        <v>530</v>
      </c>
    </row>
    <row r="517" spans="1:33" ht="24" customHeight="1">
      <c r="A517" t="s">
        <v>1766</v>
      </c>
      <c r="B517" t="s">
        <v>12920</v>
      </c>
      <c r="D517">
        <v>1</v>
      </c>
      <c r="F517" t="s">
        <v>6517</v>
      </c>
      <c r="G517" t="s">
        <v>8721</v>
      </c>
      <c r="J517"/>
      <c r="L517" s="3">
        <v>10</v>
      </c>
      <c r="M517" s="3">
        <f t="shared" si="34"/>
        <v>16.074000000000002</v>
      </c>
      <c r="O517">
        <f t="shared" si="35"/>
        <v>0</v>
      </c>
      <c r="P517" s="2">
        <v>60</v>
      </c>
      <c r="Q517" s="41">
        <f t="shared" si="33"/>
        <v>17.86</v>
      </c>
      <c r="X517">
        <v>500</v>
      </c>
      <c r="AD517">
        <f t="shared" si="32"/>
        <v>500</v>
      </c>
      <c r="AF517"/>
    </row>
    <row r="518" spans="1:33" s="45" customFormat="1" ht="24" customHeight="1">
      <c r="A518" s="45" t="s">
        <v>1766</v>
      </c>
      <c r="B518" s="45" t="s">
        <v>12759</v>
      </c>
      <c r="C518"/>
      <c r="D518">
        <v>1</v>
      </c>
      <c r="F518" s="45" t="s">
        <v>6517</v>
      </c>
      <c r="G518" s="45" t="s">
        <v>8722</v>
      </c>
      <c r="K518"/>
      <c r="L518" s="3">
        <v>10</v>
      </c>
      <c r="M518" s="50">
        <f t="shared" si="34"/>
        <v>32.139000000000003</v>
      </c>
      <c r="N518" s="46"/>
      <c r="O518" s="45">
        <f t="shared" si="35"/>
        <v>0</v>
      </c>
      <c r="P518" s="2">
        <v>1</v>
      </c>
      <c r="Q518" s="41">
        <f t="shared" si="33"/>
        <v>35.71</v>
      </c>
      <c r="S518"/>
      <c r="X518" s="45">
        <v>1000</v>
      </c>
      <c r="AD518" s="45">
        <f t="shared" ref="AD518:AD581" si="36">SUM(U518:AC518)</f>
        <v>1000</v>
      </c>
      <c r="AE518"/>
      <c r="AF518" s="41"/>
      <c r="AG518"/>
    </row>
    <row r="519" spans="1:33" ht="24" customHeight="1">
      <c r="A519" t="s">
        <v>1766</v>
      </c>
      <c r="B519" t="s">
        <v>12921</v>
      </c>
      <c r="D519">
        <v>1</v>
      </c>
      <c r="F519" t="s">
        <v>6517</v>
      </c>
      <c r="G519" t="s">
        <v>8723</v>
      </c>
      <c r="J519"/>
      <c r="L519" s="3">
        <v>10</v>
      </c>
      <c r="M519" s="3">
        <f t="shared" si="34"/>
        <v>32.786999999999999</v>
      </c>
      <c r="O519">
        <f t="shared" si="35"/>
        <v>0</v>
      </c>
      <c r="P519" s="2">
        <v>60</v>
      </c>
      <c r="Q519" s="41">
        <f t="shared" si="33"/>
        <v>36.43</v>
      </c>
      <c r="X519">
        <v>1020</v>
      </c>
      <c r="AD519">
        <f t="shared" si="36"/>
        <v>1020</v>
      </c>
      <c r="AF519"/>
    </row>
    <row r="520" spans="1:33" ht="24" customHeight="1">
      <c r="A520" t="s">
        <v>1766</v>
      </c>
      <c r="B520" t="s">
        <v>12760</v>
      </c>
      <c r="D520">
        <v>1</v>
      </c>
      <c r="F520" t="s">
        <v>6517</v>
      </c>
      <c r="G520" t="s">
        <v>8724</v>
      </c>
      <c r="J520"/>
      <c r="L520" s="3">
        <v>10</v>
      </c>
      <c r="M520" s="46">
        <f t="shared" si="34"/>
        <v>32.139000000000003</v>
      </c>
      <c r="N520" s="46"/>
      <c r="O520">
        <f t="shared" si="35"/>
        <v>0</v>
      </c>
      <c r="P520" s="2">
        <v>1</v>
      </c>
      <c r="Q520" s="41">
        <f t="shared" si="33"/>
        <v>35.71</v>
      </c>
      <c r="X520">
        <v>1000</v>
      </c>
      <c r="AD520">
        <f t="shared" si="36"/>
        <v>1000</v>
      </c>
    </row>
    <row r="521" spans="1:33" ht="24" customHeight="1">
      <c r="A521" t="s">
        <v>1766</v>
      </c>
      <c r="B521" t="s">
        <v>12761</v>
      </c>
      <c r="D521">
        <v>1</v>
      </c>
      <c r="F521" t="s">
        <v>6517</v>
      </c>
      <c r="G521" t="s">
        <v>8725</v>
      </c>
      <c r="J521"/>
      <c r="L521" s="3">
        <v>10</v>
      </c>
      <c r="M521" s="46">
        <f t="shared" si="34"/>
        <v>70.388999999999996</v>
      </c>
      <c r="N521" s="46"/>
      <c r="O521">
        <f t="shared" si="35"/>
        <v>0</v>
      </c>
      <c r="P521" s="2">
        <v>1</v>
      </c>
      <c r="Q521" s="41">
        <f t="shared" si="33"/>
        <v>78.209999999999994</v>
      </c>
      <c r="X521">
        <v>2190</v>
      </c>
      <c r="AD521">
        <f t="shared" si="36"/>
        <v>2190</v>
      </c>
    </row>
    <row r="522" spans="1:33" ht="24" customHeight="1">
      <c r="A522" t="s">
        <v>1766</v>
      </c>
      <c r="B522" t="s">
        <v>12922</v>
      </c>
      <c r="C522" t="s">
        <v>26764</v>
      </c>
      <c r="D522">
        <v>1</v>
      </c>
      <c r="F522" t="s">
        <v>6517</v>
      </c>
      <c r="G522" t="s">
        <v>7224</v>
      </c>
      <c r="J522"/>
      <c r="L522" s="3">
        <v>10</v>
      </c>
      <c r="M522" s="3">
        <f t="shared" si="34"/>
        <v>90</v>
      </c>
      <c r="O522">
        <f t="shared" si="35"/>
        <v>0</v>
      </c>
      <c r="P522" s="2">
        <v>60</v>
      </c>
      <c r="Q522" s="41">
        <f t="shared" si="33"/>
        <v>100</v>
      </c>
      <c r="X522">
        <v>2800</v>
      </c>
      <c r="AD522">
        <f t="shared" si="36"/>
        <v>2800</v>
      </c>
      <c r="AF522"/>
    </row>
    <row r="523" spans="1:33" ht="24" customHeight="1">
      <c r="A523" t="s">
        <v>1766</v>
      </c>
      <c r="B523" t="s">
        <v>12923</v>
      </c>
      <c r="C523" t="s">
        <v>26764</v>
      </c>
      <c r="D523">
        <v>5</v>
      </c>
      <c r="F523" t="s">
        <v>6517</v>
      </c>
      <c r="G523" t="s">
        <v>8726</v>
      </c>
      <c r="J523"/>
      <c r="L523" s="3">
        <v>10</v>
      </c>
      <c r="M523" s="3">
        <f t="shared" si="34"/>
        <v>45.963000000000001</v>
      </c>
      <c r="O523">
        <f t="shared" si="35"/>
        <v>0</v>
      </c>
      <c r="P523" s="2">
        <v>60</v>
      </c>
      <c r="Q523" s="41">
        <f t="shared" si="33"/>
        <v>51.07</v>
      </c>
      <c r="X523">
        <v>1430</v>
      </c>
      <c r="AD523">
        <f t="shared" si="36"/>
        <v>1430</v>
      </c>
      <c r="AF523"/>
    </row>
    <row r="524" spans="1:33" ht="24" customHeight="1">
      <c r="A524" t="s">
        <v>1766</v>
      </c>
      <c r="B524" t="s">
        <v>12924</v>
      </c>
      <c r="C524" t="s">
        <v>26764</v>
      </c>
      <c r="D524">
        <v>5</v>
      </c>
      <c r="F524" t="s">
        <v>6517</v>
      </c>
      <c r="G524" t="s">
        <v>2400</v>
      </c>
      <c r="J524"/>
      <c r="L524" s="3">
        <v>10</v>
      </c>
      <c r="M524" s="3">
        <f t="shared" si="34"/>
        <v>39.860999999999997</v>
      </c>
      <c r="O524">
        <f t="shared" si="35"/>
        <v>0</v>
      </c>
      <c r="P524" s="2">
        <v>60</v>
      </c>
      <c r="Q524" s="41">
        <f t="shared" si="33"/>
        <v>44.29</v>
      </c>
      <c r="X524">
        <v>1240</v>
      </c>
      <c r="AD524">
        <f t="shared" si="36"/>
        <v>1240</v>
      </c>
      <c r="AF524"/>
    </row>
    <row r="525" spans="1:33" ht="24" customHeight="1">
      <c r="A525" t="s">
        <v>1766</v>
      </c>
      <c r="B525" t="s">
        <v>12925</v>
      </c>
      <c r="C525" t="s">
        <v>26764</v>
      </c>
      <c r="D525">
        <v>5</v>
      </c>
      <c r="F525" t="s">
        <v>6517</v>
      </c>
      <c r="G525" t="s">
        <v>13215</v>
      </c>
      <c r="J525"/>
      <c r="L525" s="3">
        <v>10</v>
      </c>
      <c r="M525" s="3">
        <f t="shared" si="34"/>
        <v>63</v>
      </c>
      <c r="O525">
        <f t="shared" si="35"/>
        <v>0</v>
      </c>
      <c r="P525" s="2">
        <v>60</v>
      </c>
      <c r="Q525" s="41">
        <f t="shared" si="33"/>
        <v>70</v>
      </c>
      <c r="X525">
        <v>1960</v>
      </c>
      <c r="AD525">
        <f t="shared" si="36"/>
        <v>1960</v>
      </c>
      <c r="AF525"/>
    </row>
    <row r="526" spans="1:33" ht="24" customHeight="1">
      <c r="A526" t="s">
        <v>1766</v>
      </c>
      <c r="B526" t="s">
        <v>12926</v>
      </c>
      <c r="D526">
        <v>5</v>
      </c>
      <c r="F526" t="s">
        <v>6517</v>
      </c>
      <c r="G526" t="s">
        <v>13216</v>
      </c>
      <c r="J526"/>
      <c r="L526" s="3">
        <v>10</v>
      </c>
      <c r="M526" s="3">
        <f t="shared" si="34"/>
        <v>50.139000000000003</v>
      </c>
      <c r="O526">
        <f t="shared" si="35"/>
        <v>0</v>
      </c>
      <c r="P526" s="2">
        <v>60</v>
      </c>
      <c r="Q526" s="41">
        <f t="shared" si="33"/>
        <v>55.71</v>
      </c>
      <c r="X526">
        <v>1560</v>
      </c>
      <c r="AD526">
        <f t="shared" si="36"/>
        <v>1560</v>
      </c>
      <c r="AF526"/>
    </row>
    <row r="527" spans="1:33" ht="24" customHeight="1">
      <c r="A527" t="s">
        <v>1766</v>
      </c>
      <c r="B527" t="s">
        <v>12927</v>
      </c>
      <c r="D527">
        <v>5</v>
      </c>
      <c r="F527" t="s">
        <v>6517</v>
      </c>
      <c r="G527" t="s">
        <v>13217</v>
      </c>
      <c r="J527"/>
      <c r="L527" s="3">
        <v>10</v>
      </c>
      <c r="M527" s="3">
        <f t="shared" si="34"/>
        <v>82.611000000000004</v>
      </c>
      <c r="O527">
        <f t="shared" si="35"/>
        <v>0</v>
      </c>
      <c r="P527" s="2">
        <v>60</v>
      </c>
      <c r="Q527" s="41">
        <f t="shared" si="33"/>
        <v>91.79</v>
      </c>
      <c r="X527">
        <v>2570</v>
      </c>
      <c r="AD527">
        <f t="shared" si="36"/>
        <v>2570</v>
      </c>
      <c r="AF527"/>
    </row>
    <row r="528" spans="1:33" ht="24" customHeight="1">
      <c r="A528" t="s">
        <v>1766</v>
      </c>
      <c r="B528" t="s">
        <v>12928</v>
      </c>
      <c r="C528" t="s">
        <v>26764</v>
      </c>
      <c r="D528">
        <v>5</v>
      </c>
      <c r="F528" t="s">
        <v>6517</v>
      </c>
      <c r="G528" t="s">
        <v>8727</v>
      </c>
      <c r="J528"/>
      <c r="L528" s="3">
        <v>10</v>
      </c>
      <c r="M528" s="3">
        <f t="shared" si="34"/>
        <v>31.176000000000002</v>
      </c>
      <c r="O528">
        <f t="shared" si="35"/>
        <v>0</v>
      </c>
      <c r="P528" s="2">
        <v>60</v>
      </c>
      <c r="Q528" s="41">
        <f t="shared" si="33"/>
        <v>34.64</v>
      </c>
      <c r="X528">
        <v>970</v>
      </c>
      <c r="AD528">
        <f t="shared" si="36"/>
        <v>970</v>
      </c>
      <c r="AF528"/>
    </row>
    <row r="529" spans="1:32" ht="24" customHeight="1">
      <c r="A529" t="s">
        <v>1766</v>
      </c>
      <c r="B529" t="s">
        <v>12929</v>
      </c>
      <c r="D529">
        <v>5</v>
      </c>
      <c r="F529" t="s">
        <v>6517</v>
      </c>
      <c r="G529" t="s">
        <v>3107</v>
      </c>
      <c r="J529"/>
      <c r="L529" s="3">
        <v>10</v>
      </c>
      <c r="M529" s="3">
        <f t="shared" si="34"/>
        <v>71.037000000000006</v>
      </c>
      <c r="O529">
        <f t="shared" si="35"/>
        <v>0</v>
      </c>
      <c r="P529" s="2">
        <v>60</v>
      </c>
      <c r="Q529" s="41">
        <f t="shared" si="33"/>
        <v>78.930000000000007</v>
      </c>
      <c r="X529">
        <v>2210</v>
      </c>
      <c r="AD529">
        <f t="shared" si="36"/>
        <v>2210</v>
      </c>
      <c r="AF529"/>
    </row>
    <row r="530" spans="1:32" ht="24" customHeight="1">
      <c r="A530" t="s">
        <v>1766</v>
      </c>
      <c r="B530" t="s">
        <v>12930</v>
      </c>
      <c r="C530" t="s">
        <v>26764</v>
      </c>
      <c r="F530" t="s">
        <v>6517</v>
      </c>
      <c r="G530" t="s">
        <v>13218</v>
      </c>
      <c r="J530"/>
      <c r="L530" s="3">
        <v>10</v>
      </c>
      <c r="M530" s="3">
        <f t="shared" si="34"/>
        <v>844.38900000000001</v>
      </c>
      <c r="O530">
        <f t="shared" si="35"/>
        <v>0</v>
      </c>
      <c r="P530" s="2">
        <v>60</v>
      </c>
      <c r="Q530" s="41">
        <f t="shared" si="33"/>
        <v>938.21</v>
      </c>
      <c r="X530">
        <v>26270</v>
      </c>
      <c r="AD530">
        <f t="shared" si="36"/>
        <v>26270</v>
      </c>
      <c r="AF530"/>
    </row>
    <row r="531" spans="1:32" ht="24" customHeight="1">
      <c r="A531" t="s">
        <v>1766</v>
      </c>
      <c r="B531" t="s">
        <v>12931</v>
      </c>
      <c r="C531" t="s">
        <v>26764</v>
      </c>
      <c r="F531" t="s">
        <v>6517</v>
      </c>
      <c r="G531" t="s">
        <v>13219</v>
      </c>
      <c r="J531"/>
      <c r="L531" s="3">
        <v>10</v>
      </c>
      <c r="M531" s="3">
        <f t="shared" si="34"/>
        <v>844.38900000000001</v>
      </c>
      <c r="O531">
        <f t="shared" si="35"/>
        <v>0</v>
      </c>
      <c r="P531" s="2">
        <v>60</v>
      </c>
      <c r="Q531" s="41">
        <f t="shared" si="33"/>
        <v>938.21</v>
      </c>
      <c r="X531">
        <v>26270</v>
      </c>
      <c r="AD531">
        <f t="shared" si="36"/>
        <v>26270</v>
      </c>
      <c r="AF531"/>
    </row>
    <row r="532" spans="1:32" ht="24" customHeight="1">
      <c r="A532" t="s">
        <v>1766</v>
      </c>
      <c r="B532" t="s">
        <v>12932</v>
      </c>
      <c r="D532">
        <v>1</v>
      </c>
      <c r="F532" t="s">
        <v>6517</v>
      </c>
      <c r="G532" t="s">
        <v>2726</v>
      </c>
      <c r="J532"/>
      <c r="L532" s="3">
        <v>10</v>
      </c>
      <c r="M532" s="3">
        <f t="shared" si="34"/>
        <v>29.574000000000002</v>
      </c>
      <c r="O532">
        <f t="shared" si="35"/>
        <v>0</v>
      </c>
      <c r="P532" s="2">
        <v>60</v>
      </c>
      <c r="Q532" s="41">
        <f t="shared" si="33"/>
        <v>32.86</v>
      </c>
      <c r="X532">
        <v>920</v>
      </c>
      <c r="AD532">
        <f t="shared" si="36"/>
        <v>920</v>
      </c>
      <c r="AF532"/>
    </row>
    <row r="533" spans="1:32" ht="24" customHeight="1">
      <c r="A533" t="s">
        <v>1766</v>
      </c>
      <c r="B533" t="s">
        <v>12933</v>
      </c>
      <c r="C533" t="s">
        <v>26764</v>
      </c>
      <c r="D533">
        <v>1</v>
      </c>
      <c r="F533" t="s">
        <v>6517</v>
      </c>
      <c r="G533" t="s">
        <v>13220</v>
      </c>
      <c r="J533"/>
      <c r="L533" s="3">
        <v>10</v>
      </c>
      <c r="M533" s="3">
        <f t="shared" si="34"/>
        <v>27.963000000000001</v>
      </c>
      <c r="O533">
        <f t="shared" si="35"/>
        <v>0</v>
      </c>
      <c r="P533" s="2">
        <v>60</v>
      </c>
      <c r="Q533" s="41">
        <f t="shared" si="33"/>
        <v>31.07</v>
      </c>
      <c r="X533">
        <v>870</v>
      </c>
      <c r="AD533">
        <f t="shared" si="36"/>
        <v>870</v>
      </c>
      <c r="AF533"/>
    </row>
    <row r="534" spans="1:32" ht="24" customHeight="1">
      <c r="A534" t="s">
        <v>1766</v>
      </c>
      <c r="B534" t="s">
        <v>12934</v>
      </c>
      <c r="D534">
        <v>1</v>
      </c>
      <c r="F534" t="s">
        <v>6517</v>
      </c>
      <c r="G534" t="s">
        <v>13221</v>
      </c>
      <c r="J534"/>
      <c r="L534" s="3">
        <v>10</v>
      </c>
      <c r="M534" s="3">
        <f t="shared" si="34"/>
        <v>89.676000000000002</v>
      </c>
      <c r="O534">
        <f t="shared" si="35"/>
        <v>0</v>
      </c>
      <c r="P534" s="2">
        <v>60</v>
      </c>
      <c r="Q534" s="41">
        <f t="shared" si="33"/>
        <v>99.64</v>
      </c>
      <c r="X534">
        <v>2790</v>
      </c>
      <c r="AD534">
        <f t="shared" si="36"/>
        <v>2790</v>
      </c>
      <c r="AF534"/>
    </row>
    <row r="535" spans="1:32" ht="24" customHeight="1">
      <c r="A535" t="s">
        <v>1766</v>
      </c>
      <c r="B535" t="s">
        <v>12935</v>
      </c>
      <c r="C535" t="s">
        <v>26764</v>
      </c>
      <c r="D535">
        <v>1</v>
      </c>
      <c r="F535" t="s">
        <v>6517</v>
      </c>
      <c r="G535" t="s">
        <v>8728</v>
      </c>
      <c r="J535"/>
      <c r="L535" s="3">
        <v>10</v>
      </c>
      <c r="M535" s="3">
        <f t="shared" si="34"/>
        <v>45</v>
      </c>
      <c r="O535">
        <f t="shared" si="35"/>
        <v>0</v>
      </c>
      <c r="P535" s="2">
        <v>60</v>
      </c>
      <c r="Q535" s="41">
        <f t="shared" si="33"/>
        <v>50</v>
      </c>
      <c r="X535">
        <v>1400</v>
      </c>
      <c r="AD535">
        <f t="shared" si="36"/>
        <v>1400</v>
      </c>
      <c r="AF535"/>
    </row>
    <row r="536" spans="1:32" ht="24" customHeight="1">
      <c r="A536" t="s">
        <v>1766</v>
      </c>
      <c r="B536" t="s">
        <v>12936</v>
      </c>
      <c r="D536">
        <v>1</v>
      </c>
      <c r="F536" t="s">
        <v>6517</v>
      </c>
      <c r="G536" t="s">
        <v>13222</v>
      </c>
      <c r="J536"/>
      <c r="L536" s="3">
        <v>10</v>
      </c>
      <c r="M536" s="3">
        <f t="shared" si="34"/>
        <v>45</v>
      </c>
      <c r="O536">
        <f t="shared" si="35"/>
        <v>0</v>
      </c>
      <c r="P536" s="2">
        <v>60</v>
      </c>
      <c r="Q536" s="41">
        <f t="shared" si="33"/>
        <v>50</v>
      </c>
      <c r="X536">
        <v>1400</v>
      </c>
      <c r="AD536">
        <f t="shared" si="36"/>
        <v>1400</v>
      </c>
      <c r="AF536"/>
    </row>
    <row r="537" spans="1:32" ht="24" customHeight="1">
      <c r="A537" t="s">
        <v>1766</v>
      </c>
      <c r="B537" t="s">
        <v>12937</v>
      </c>
      <c r="C537" t="s">
        <v>26764</v>
      </c>
      <c r="D537">
        <v>1</v>
      </c>
      <c r="F537" t="s">
        <v>6517</v>
      </c>
      <c r="G537" t="s">
        <v>13223</v>
      </c>
      <c r="J537"/>
      <c r="L537" s="3">
        <v>10</v>
      </c>
      <c r="M537" s="3">
        <f t="shared" si="34"/>
        <v>24.75</v>
      </c>
      <c r="O537">
        <f t="shared" si="35"/>
        <v>0</v>
      </c>
      <c r="P537" s="2">
        <v>60</v>
      </c>
      <c r="Q537" s="41">
        <f t="shared" si="33"/>
        <v>27.5</v>
      </c>
      <c r="X537">
        <v>770</v>
      </c>
      <c r="AD537">
        <f t="shared" si="36"/>
        <v>770</v>
      </c>
      <c r="AF537"/>
    </row>
    <row r="538" spans="1:32" ht="24" customHeight="1">
      <c r="A538" t="s">
        <v>1766</v>
      </c>
      <c r="B538" t="s">
        <v>12938</v>
      </c>
      <c r="D538">
        <v>5</v>
      </c>
      <c r="F538" t="s">
        <v>6517</v>
      </c>
      <c r="G538" t="s">
        <v>13224</v>
      </c>
      <c r="J538"/>
      <c r="L538" s="3">
        <v>10</v>
      </c>
      <c r="M538" s="3">
        <f t="shared" si="34"/>
        <v>63.323999999999998</v>
      </c>
      <c r="O538">
        <f t="shared" si="35"/>
        <v>0</v>
      </c>
      <c r="P538" s="2">
        <v>60</v>
      </c>
      <c r="Q538" s="41">
        <f t="shared" si="33"/>
        <v>70.36</v>
      </c>
      <c r="X538">
        <v>1970</v>
      </c>
      <c r="AD538">
        <f t="shared" si="36"/>
        <v>1970</v>
      </c>
      <c r="AF538"/>
    </row>
    <row r="539" spans="1:32" ht="24" customHeight="1">
      <c r="A539" t="s">
        <v>1766</v>
      </c>
      <c r="B539" t="s">
        <v>12939</v>
      </c>
      <c r="D539">
        <v>1</v>
      </c>
      <c r="F539" t="s">
        <v>6517</v>
      </c>
      <c r="G539" t="s">
        <v>2333</v>
      </c>
      <c r="J539"/>
      <c r="L539" s="3">
        <v>10</v>
      </c>
      <c r="M539" s="3">
        <f t="shared" si="34"/>
        <v>66.212999999999994</v>
      </c>
      <c r="O539">
        <f t="shared" si="35"/>
        <v>0</v>
      </c>
      <c r="P539" s="2">
        <v>60</v>
      </c>
      <c r="Q539" s="41">
        <f t="shared" si="33"/>
        <v>73.569999999999993</v>
      </c>
      <c r="X539">
        <v>2060</v>
      </c>
      <c r="AD539">
        <f t="shared" si="36"/>
        <v>2060</v>
      </c>
      <c r="AF539"/>
    </row>
    <row r="540" spans="1:32" ht="24" customHeight="1">
      <c r="A540" t="s">
        <v>1766</v>
      </c>
      <c r="B540" t="s">
        <v>12940</v>
      </c>
      <c r="C540" t="s">
        <v>26764</v>
      </c>
      <c r="D540">
        <v>1</v>
      </c>
      <c r="F540" t="s">
        <v>6517</v>
      </c>
      <c r="G540" t="s">
        <v>7225</v>
      </c>
      <c r="J540"/>
      <c r="L540" s="3">
        <v>10</v>
      </c>
      <c r="M540" s="3">
        <f t="shared" si="34"/>
        <v>38.573999999999998</v>
      </c>
      <c r="O540">
        <f t="shared" si="35"/>
        <v>0</v>
      </c>
      <c r="P540" s="2">
        <v>60</v>
      </c>
      <c r="Q540" s="41">
        <f t="shared" si="33"/>
        <v>42.86</v>
      </c>
      <c r="X540">
        <v>1200</v>
      </c>
      <c r="AD540">
        <f t="shared" si="36"/>
        <v>1200</v>
      </c>
      <c r="AF540"/>
    </row>
    <row r="541" spans="1:32" ht="24" customHeight="1">
      <c r="A541" t="s">
        <v>1766</v>
      </c>
      <c r="B541" t="s">
        <v>12941</v>
      </c>
      <c r="D541">
        <v>1</v>
      </c>
      <c r="F541" t="s">
        <v>6517</v>
      </c>
      <c r="G541" t="s">
        <v>7226</v>
      </c>
      <c r="J541"/>
      <c r="L541" s="3">
        <v>10</v>
      </c>
      <c r="M541" s="3">
        <f t="shared" si="34"/>
        <v>53.036999999999999</v>
      </c>
      <c r="O541">
        <f t="shared" si="35"/>
        <v>0</v>
      </c>
      <c r="P541" s="2">
        <v>60</v>
      </c>
      <c r="Q541" s="41">
        <f t="shared" si="33"/>
        <v>58.93</v>
      </c>
      <c r="X541">
        <v>1650</v>
      </c>
      <c r="AD541">
        <f t="shared" si="36"/>
        <v>1650</v>
      </c>
      <c r="AF541"/>
    </row>
    <row r="542" spans="1:32" ht="24" customHeight="1">
      <c r="A542" t="s">
        <v>1766</v>
      </c>
      <c r="B542" t="s">
        <v>12942</v>
      </c>
      <c r="D542">
        <v>5</v>
      </c>
      <c r="F542" t="s">
        <v>6517</v>
      </c>
      <c r="G542" t="s">
        <v>13225</v>
      </c>
      <c r="J542"/>
      <c r="L542" s="3">
        <v>10</v>
      </c>
      <c r="M542" s="3">
        <f t="shared" si="34"/>
        <v>52.389000000000003</v>
      </c>
      <c r="O542">
        <f t="shared" si="35"/>
        <v>0</v>
      </c>
      <c r="P542" s="2">
        <v>60</v>
      </c>
      <c r="Q542" s="41">
        <f t="shared" ref="Q542:Q605" si="37">ROUND(AD542/B$1,2)*(1-S542/100)</f>
        <v>58.21</v>
      </c>
      <c r="X542">
        <v>1630</v>
      </c>
      <c r="AD542">
        <f t="shared" si="36"/>
        <v>1630</v>
      </c>
      <c r="AF542"/>
    </row>
    <row r="543" spans="1:32" ht="24" customHeight="1">
      <c r="A543" t="s">
        <v>1766</v>
      </c>
      <c r="B543" t="s">
        <v>12943</v>
      </c>
      <c r="D543">
        <v>1</v>
      </c>
      <c r="F543" t="s">
        <v>6517</v>
      </c>
      <c r="G543" t="s">
        <v>13226</v>
      </c>
      <c r="J543"/>
      <c r="L543" s="3">
        <v>10</v>
      </c>
      <c r="M543" s="3">
        <f t="shared" si="34"/>
        <v>52.073999999999998</v>
      </c>
      <c r="O543">
        <f t="shared" si="35"/>
        <v>0</v>
      </c>
      <c r="P543" s="2">
        <v>60</v>
      </c>
      <c r="Q543" s="41">
        <f t="shared" si="37"/>
        <v>57.86</v>
      </c>
      <c r="X543">
        <v>1620</v>
      </c>
      <c r="AD543">
        <f t="shared" si="36"/>
        <v>1620</v>
      </c>
      <c r="AF543"/>
    </row>
    <row r="544" spans="1:32" ht="24" customHeight="1">
      <c r="A544" t="s">
        <v>1766</v>
      </c>
      <c r="B544" t="s">
        <v>12944</v>
      </c>
      <c r="D544">
        <v>1</v>
      </c>
      <c r="F544" t="s">
        <v>6517</v>
      </c>
      <c r="G544" t="s">
        <v>13227</v>
      </c>
      <c r="J544"/>
      <c r="L544" s="3">
        <v>10</v>
      </c>
      <c r="M544" s="3">
        <f t="shared" si="34"/>
        <v>60.426000000000002</v>
      </c>
      <c r="O544">
        <f t="shared" si="35"/>
        <v>0</v>
      </c>
      <c r="P544" s="2">
        <v>60</v>
      </c>
      <c r="Q544" s="41">
        <f t="shared" si="37"/>
        <v>67.14</v>
      </c>
      <c r="X544">
        <v>1880</v>
      </c>
      <c r="AD544">
        <f t="shared" si="36"/>
        <v>1880</v>
      </c>
      <c r="AF544"/>
    </row>
    <row r="545" spans="1:32" ht="24" customHeight="1">
      <c r="A545" t="s">
        <v>1766</v>
      </c>
      <c r="B545" t="s">
        <v>12945</v>
      </c>
      <c r="C545" t="s">
        <v>26764</v>
      </c>
      <c r="D545">
        <v>1</v>
      </c>
      <c r="F545" t="s">
        <v>6517</v>
      </c>
      <c r="G545" t="s">
        <v>7227</v>
      </c>
      <c r="J545"/>
      <c r="L545" s="3">
        <v>10</v>
      </c>
      <c r="M545" s="3">
        <f t="shared" si="34"/>
        <v>30.213000000000001</v>
      </c>
      <c r="O545">
        <f t="shared" si="35"/>
        <v>0</v>
      </c>
      <c r="P545" s="2">
        <v>60</v>
      </c>
      <c r="Q545" s="41">
        <f t="shared" si="37"/>
        <v>33.57</v>
      </c>
      <c r="X545">
        <v>940</v>
      </c>
      <c r="AD545">
        <f t="shared" si="36"/>
        <v>940</v>
      </c>
      <c r="AF545"/>
    </row>
    <row r="546" spans="1:32" ht="24" customHeight="1">
      <c r="A546" t="s">
        <v>1766</v>
      </c>
      <c r="B546" t="s">
        <v>12946</v>
      </c>
      <c r="D546">
        <v>1</v>
      </c>
      <c r="F546" t="s">
        <v>6517</v>
      </c>
      <c r="G546" t="s">
        <v>2654</v>
      </c>
      <c r="J546"/>
      <c r="L546" s="3">
        <v>10</v>
      </c>
      <c r="M546" s="3">
        <f t="shared" si="34"/>
        <v>41.786999999999999</v>
      </c>
      <c r="O546">
        <f t="shared" si="35"/>
        <v>0</v>
      </c>
      <c r="P546" s="2">
        <v>60</v>
      </c>
      <c r="Q546" s="41">
        <f t="shared" si="37"/>
        <v>46.43</v>
      </c>
      <c r="X546">
        <v>1300</v>
      </c>
      <c r="AD546">
        <f t="shared" si="36"/>
        <v>1300</v>
      </c>
      <c r="AF546"/>
    </row>
    <row r="547" spans="1:32" ht="24" customHeight="1">
      <c r="A547" t="s">
        <v>1766</v>
      </c>
      <c r="B547" t="s">
        <v>12947</v>
      </c>
      <c r="D547">
        <v>1</v>
      </c>
      <c r="F547" t="s">
        <v>6517</v>
      </c>
      <c r="G547" t="s">
        <v>13228</v>
      </c>
      <c r="J547"/>
      <c r="L547" s="3">
        <v>10</v>
      </c>
      <c r="M547" s="3">
        <f t="shared" si="34"/>
        <v>49.176000000000002</v>
      </c>
      <c r="O547">
        <f t="shared" si="35"/>
        <v>0</v>
      </c>
      <c r="P547" s="2">
        <v>60</v>
      </c>
      <c r="Q547" s="41">
        <f t="shared" si="37"/>
        <v>54.64</v>
      </c>
      <c r="X547">
        <v>1530</v>
      </c>
      <c r="AD547">
        <f t="shared" si="36"/>
        <v>1530</v>
      </c>
      <c r="AF547"/>
    </row>
    <row r="548" spans="1:32" ht="24" customHeight="1">
      <c r="A548" t="s">
        <v>1766</v>
      </c>
      <c r="B548" t="s">
        <v>12948</v>
      </c>
      <c r="D548">
        <v>1</v>
      </c>
      <c r="F548" t="s">
        <v>6517</v>
      </c>
      <c r="G548" t="s">
        <v>7228</v>
      </c>
      <c r="J548"/>
      <c r="L548" s="3">
        <v>10</v>
      </c>
      <c r="M548" s="3">
        <f t="shared" si="34"/>
        <v>27.324000000000002</v>
      </c>
      <c r="O548">
        <f t="shared" si="35"/>
        <v>0</v>
      </c>
      <c r="P548" s="2">
        <v>60</v>
      </c>
      <c r="Q548" s="41">
        <f t="shared" si="37"/>
        <v>30.36</v>
      </c>
      <c r="X548">
        <v>850</v>
      </c>
      <c r="AD548">
        <f t="shared" si="36"/>
        <v>850</v>
      </c>
      <c r="AF548"/>
    </row>
    <row r="549" spans="1:32" ht="24" customHeight="1">
      <c r="A549" t="s">
        <v>1766</v>
      </c>
      <c r="B549" t="s">
        <v>12949</v>
      </c>
      <c r="D549">
        <v>1</v>
      </c>
      <c r="F549" t="s">
        <v>6517</v>
      </c>
      <c r="G549" t="s">
        <v>13229</v>
      </c>
      <c r="J549"/>
      <c r="L549" s="3">
        <v>10</v>
      </c>
      <c r="M549" s="3">
        <f t="shared" si="34"/>
        <v>45.323999999999998</v>
      </c>
      <c r="O549">
        <f t="shared" si="35"/>
        <v>0</v>
      </c>
      <c r="P549" s="2">
        <v>60</v>
      </c>
      <c r="Q549" s="41">
        <f t="shared" si="37"/>
        <v>50.36</v>
      </c>
      <c r="X549">
        <v>1410</v>
      </c>
      <c r="AD549">
        <f t="shared" si="36"/>
        <v>1410</v>
      </c>
      <c r="AF549"/>
    </row>
    <row r="550" spans="1:32" ht="24" customHeight="1">
      <c r="A550" t="s">
        <v>1766</v>
      </c>
      <c r="B550" t="s">
        <v>12950</v>
      </c>
      <c r="C550" t="s">
        <v>26764</v>
      </c>
      <c r="D550">
        <v>1</v>
      </c>
      <c r="F550" t="s">
        <v>6517</v>
      </c>
      <c r="G550" t="s">
        <v>7229</v>
      </c>
      <c r="J550"/>
      <c r="L550" s="3">
        <v>10</v>
      </c>
      <c r="M550" s="3">
        <f t="shared" si="34"/>
        <v>52.389000000000003</v>
      </c>
      <c r="O550">
        <f t="shared" si="35"/>
        <v>0</v>
      </c>
      <c r="P550" s="2">
        <v>60</v>
      </c>
      <c r="Q550" s="41">
        <f t="shared" si="37"/>
        <v>58.21</v>
      </c>
      <c r="X550">
        <v>1630</v>
      </c>
      <c r="AD550">
        <f t="shared" si="36"/>
        <v>1630</v>
      </c>
      <c r="AF550"/>
    </row>
    <row r="551" spans="1:32" ht="24" customHeight="1">
      <c r="A551" t="s">
        <v>1766</v>
      </c>
      <c r="B551" t="s">
        <v>12951</v>
      </c>
      <c r="D551">
        <v>1</v>
      </c>
      <c r="F551" t="s">
        <v>6517</v>
      </c>
      <c r="G551" t="s">
        <v>13230</v>
      </c>
      <c r="J551"/>
      <c r="L551" s="3">
        <v>10</v>
      </c>
      <c r="M551" s="3">
        <f t="shared" si="34"/>
        <v>22.176000000000002</v>
      </c>
      <c r="O551">
        <f t="shared" si="35"/>
        <v>0</v>
      </c>
      <c r="P551" s="2">
        <v>60</v>
      </c>
      <c r="Q551" s="41">
        <f t="shared" si="37"/>
        <v>24.64</v>
      </c>
      <c r="X551">
        <v>690</v>
      </c>
      <c r="AD551">
        <f t="shared" si="36"/>
        <v>690</v>
      </c>
      <c r="AF551"/>
    </row>
    <row r="552" spans="1:32" ht="24" customHeight="1">
      <c r="A552" t="s">
        <v>1766</v>
      </c>
      <c r="B552" t="s">
        <v>12952</v>
      </c>
      <c r="D552">
        <v>1</v>
      </c>
      <c r="F552" t="s">
        <v>6517</v>
      </c>
      <c r="G552" t="s">
        <v>13231</v>
      </c>
      <c r="J552"/>
      <c r="L552" s="3">
        <v>10</v>
      </c>
      <c r="M552" s="3">
        <f t="shared" si="34"/>
        <v>38.889000000000003</v>
      </c>
      <c r="O552">
        <f t="shared" si="35"/>
        <v>0</v>
      </c>
      <c r="P552" s="2">
        <v>60</v>
      </c>
      <c r="Q552" s="41">
        <f t="shared" si="37"/>
        <v>43.21</v>
      </c>
      <c r="X552">
        <v>1210</v>
      </c>
      <c r="AD552">
        <f t="shared" si="36"/>
        <v>1210</v>
      </c>
      <c r="AF552"/>
    </row>
    <row r="553" spans="1:32" ht="24" customHeight="1">
      <c r="A553" t="s">
        <v>1766</v>
      </c>
      <c r="B553" t="s">
        <v>12953</v>
      </c>
      <c r="D553">
        <v>1</v>
      </c>
      <c r="F553" t="s">
        <v>6517</v>
      </c>
      <c r="G553" t="s">
        <v>13232</v>
      </c>
      <c r="J553"/>
      <c r="L553" s="3">
        <v>10</v>
      </c>
      <c r="M553" s="3">
        <f t="shared" si="34"/>
        <v>41.139000000000003</v>
      </c>
      <c r="O553">
        <f t="shared" si="35"/>
        <v>0</v>
      </c>
      <c r="P553" s="2">
        <v>60</v>
      </c>
      <c r="Q553" s="41">
        <f t="shared" si="37"/>
        <v>45.71</v>
      </c>
      <c r="X553">
        <v>1280</v>
      </c>
      <c r="AD553">
        <f t="shared" si="36"/>
        <v>1280</v>
      </c>
      <c r="AF553"/>
    </row>
    <row r="554" spans="1:32" ht="24" customHeight="1">
      <c r="A554" t="s">
        <v>1766</v>
      </c>
      <c r="B554" t="s">
        <v>7230</v>
      </c>
      <c r="C554" t="s">
        <v>26764</v>
      </c>
      <c r="F554" t="s">
        <v>6517</v>
      </c>
      <c r="G554" t="s">
        <v>13233</v>
      </c>
      <c r="J554"/>
      <c r="L554" s="3">
        <v>10</v>
      </c>
      <c r="M554" s="3">
        <f t="shared" si="34"/>
        <v>846</v>
      </c>
      <c r="O554">
        <f t="shared" si="35"/>
        <v>0</v>
      </c>
      <c r="P554" s="2">
        <v>60</v>
      </c>
      <c r="Q554" s="41">
        <f t="shared" si="37"/>
        <v>940</v>
      </c>
      <c r="X554">
        <v>26320</v>
      </c>
      <c r="AD554">
        <f t="shared" si="36"/>
        <v>26320</v>
      </c>
      <c r="AF554"/>
    </row>
    <row r="555" spans="1:32" ht="24" customHeight="1">
      <c r="A555" t="s">
        <v>1766</v>
      </c>
      <c r="B555" t="s">
        <v>2643</v>
      </c>
      <c r="D555">
        <v>1</v>
      </c>
      <c r="F555" t="s">
        <v>6517</v>
      </c>
      <c r="G555" t="s">
        <v>13234</v>
      </c>
      <c r="J555"/>
      <c r="L555" s="3">
        <v>10</v>
      </c>
      <c r="M555" s="3">
        <f t="shared" si="34"/>
        <v>81.962999999999994</v>
      </c>
      <c r="O555">
        <f t="shared" si="35"/>
        <v>0</v>
      </c>
      <c r="P555" s="2">
        <v>60</v>
      </c>
      <c r="Q555" s="41">
        <f t="shared" si="37"/>
        <v>91.07</v>
      </c>
      <c r="X555">
        <v>2550</v>
      </c>
      <c r="AD555">
        <f t="shared" si="36"/>
        <v>2550</v>
      </c>
      <c r="AF555"/>
    </row>
    <row r="556" spans="1:32" ht="24" customHeight="1">
      <c r="A556" t="s">
        <v>1766</v>
      </c>
      <c r="B556" t="s">
        <v>2640</v>
      </c>
      <c r="D556">
        <v>1</v>
      </c>
      <c r="F556" t="s">
        <v>6517</v>
      </c>
      <c r="G556" t="s">
        <v>13235</v>
      </c>
      <c r="J556"/>
      <c r="L556" s="3">
        <v>10</v>
      </c>
      <c r="M556" s="3">
        <f t="shared" si="34"/>
        <v>59.138999999999996</v>
      </c>
      <c r="O556">
        <f t="shared" si="35"/>
        <v>0</v>
      </c>
      <c r="P556" s="2">
        <v>60</v>
      </c>
      <c r="Q556" s="41">
        <f t="shared" si="37"/>
        <v>65.709999999999994</v>
      </c>
      <c r="X556">
        <v>1840</v>
      </c>
      <c r="AD556">
        <f t="shared" si="36"/>
        <v>1840</v>
      </c>
      <c r="AF556"/>
    </row>
    <row r="557" spans="1:32" ht="24" customHeight="1">
      <c r="A557" t="s">
        <v>1766</v>
      </c>
      <c r="B557" t="s">
        <v>2609</v>
      </c>
      <c r="D557">
        <v>1</v>
      </c>
      <c r="F557" t="s">
        <v>6517</v>
      </c>
      <c r="G557" t="s">
        <v>2610</v>
      </c>
      <c r="J557"/>
      <c r="L557" s="3">
        <v>10</v>
      </c>
      <c r="M557" s="3">
        <f t="shared" si="34"/>
        <v>90.638999999999996</v>
      </c>
      <c r="O557">
        <f t="shared" si="35"/>
        <v>0</v>
      </c>
      <c r="P557" s="2">
        <v>60</v>
      </c>
      <c r="Q557" s="41">
        <f t="shared" si="37"/>
        <v>100.71</v>
      </c>
      <c r="X557">
        <v>2820</v>
      </c>
      <c r="AD557">
        <f t="shared" si="36"/>
        <v>2820</v>
      </c>
      <c r="AF557"/>
    </row>
    <row r="558" spans="1:32" ht="24" customHeight="1">
      <c r="A558" t="s">
        <v>1766</v>
      </c>
      <c r="B558" t="s">
        <v>3108</v>
      </c>
      <c r="D558">
        <v>5</v>
      </c>
      <c r="F558" t="s">
        <v>6517</v>
      </c>
      <c r="G558" t="s">
        <v>3109</v>
      </c>
      <c r="J558"/>
      <c r="L558" s="3">
        <v>10</v>
      </c>
      <c r="M558" s="3">
        <f t="shared" si="34"/>
        <v>67.823999999999998</v>
      </c>
      <c r="O558">
        <f t="shared" si="35"/>
        <v>0</v>
      </c>
      <c r="P558" s="2">
        <v>60</v>
      </c>
      <c r="Q558" s="41">
        <f t="shared" si="37"/>
        <v>75.36</v>
      </c>
      <c r="X558">
        <v>2110</v>
      </c>
      <c r="AD558">
        <f t="shared" si="36"/>
        <v>2110</v>
      </c>
      <c r="AF558"/>
    </row>
    <row r="559" spans="1:32" ht="24" customHeight="1">
      <c r="A559" t="s">
        <v>1766</v>
      </c>
      <c r="B559" t="s">
        <v>3110</v>
      </c>
      <c r="D559">
        <v>5</v>
      </c>
      <c r="F559" t="s">
        <v>6517</v>
      </c>
      <c r="G559" t="s">
        <v>13236</v>
      </c>
      <c r="J559"/>
      <c r="L559" s="3">
        <v>10</v>
      </c>
      <c r="M559" s="3">
        <f t="shared" si="34"/>
        <v>77.787000000000006</v>
      </c>
      <c r="O559">
        <f t="shared" si="35"/>
        <v>0</v>
      </c>
      <c r="P559" s="2">
        <v>60</v>
      </c>
      <c r="Q559" s="41">
        <f t="shared" si="37"/>
        <v>86.43</v>
      </c>
      <c r="X559">
        <v>2420</v>
      </c>
      <c r="AD559">
        <f t="shared" si="36"/>
        <v>2420</v>
      </c>
      <c r="AF559"/>
    </row>
    <row r="560" spans="1:32" ht="24" customHeight="1">
      <c r="A560" t="s">
        <v>1766</v>
      </c>
      <c r="B560" t="s">
        <v>3111</v>
      </c>
      <c r="D560">
        <v>5</v>
      </c>
      <c r="F560" t="s">
        <v>6517</v>
      </c>
      <c r="G560" t="s">
        <v>3112</v>
      </c>
      <c r="J560"/>
      <c r="L560" s="3">
        <v>10</v>
      </c>
      <c r="M560" s="3">
        <f t="shared" si="34"/>
        <v>97.073999999999998</v>
      </c>
      <c r="O560">
        <f t="shared" si="35"/>
        <v>0</v>
      </c>
      <c r="P560" s="2">
        <v>60</v>
      </c>
      <c r="Q560" s="41">
        <f t="shared" si="37"/>
        <v>107.86</v>
      </c>
      <c r="X560">
        <v>3020</v>
      </c>
      <c r="AD560">
        <f t="shared" si="36"/>
        <v>3020</v>
      </c>
      <c r="AF560"/>
    </row>
    <row r="561" spans="1:33" ht="24" customHeight="1">
      <c r="A561" t="s">
        <v>1766</v>
      </c>
      <c r="B561" t="s">
        <v>2641</v>
      </c>
      <c r="D561">
        <v>5</v>
      </c>
      <c r="F561" t="s">
        <v>6517</v>
      </c>
      <c r="G561" t="s">
        <v>2642</v>
      </c>
      <c r="J561"/>
      <c r="L561" s="3">
        <v>10</v>
      </c>
      <c r="M561" s="3">
        <f t="shared" si="34"/>
        <v>84.212999999999994</v>
      </c>
      <c r="O561">
        <f t="shared" si="35"/>
        <v>0</v>
      </c>
      <c r="P561" s="2">
        <v>60</v>
      </c>
      <c r="Q561" s="41">
        <f t="shared" si="37"/>
        <v>93.57</v>
      </c>
      <c r="X561">
        <v>2620</v>
      </c>
      <c r="AD561">
        <f t="shared" si="36"/>
        <v>2620</v>
      </c>
      <c r="AF561"/>
    </row>
    <row r="562" spans="1:33" ht="24" customHeight="1">
      <c r="A562" t="s">
        <v>1766</v>
      </c>
      <c r="B562" t="s">
        <v>12954</v>
      </c>
      <c r="D562">
        <v>1</v>
      </c>
      <c r="F562" t="s">
        <v>6517</v>
      </c>
      <c r="G562" t="s">
        <v>2504</v>
      </c>
      <c r="J562"/>
      <c r="L562" s="3">
        <v>10</v>
      </c>
      <c r="M562" s="3">
        <f t="shared" si="34"/>
        <v>111.53700000000001</v>
      </c>
      <c r="O562">
        <f t="shared" si="35"/>
        <v>0</v>
      </c>
      <c r="P562" s="2">
        <v>60</v>
      </c>
      <c r="Q562" s="41">
        <f t="shared" si="37"/>
        <v>123.93</v>
      </c>
      <c r="X562">
        <v>3470</v>
      </c>
      <c r="AD562">
        <f t="shared" si="36"/>
        <v>3470</v>
      </c>
      <c r="AF562"/>
    </row>
    <row r="563" spans="1:33" ht="24" customHeight="1">
      <c r="A563" t="s">
        <v>1766</v>
      </c>
      <c r="B563" t="s">
        <v>12955</v>
      </c>
      <c r="D563">
        <v>1</v>
      </c>
      <c r="F563" t="s">
        <v>6517</v>
      </c>
      <c r="G563" t="s">
        <v>13237</v>
      </c>
      <c r="J563"/>
      <c r="L563" s="3">
        <v>10</v>
      </c>
      <c r="M563" s="3">
        <f t="shared" si="34"/>
        <v>160.07400000000001</v>
      </c>
      <c r="O563">
        <f t="shared" si="35"/>
        <v>0</v>
      </c>
      <c r="P563" s="2">
        <v>60</v>
      </c>
      <c r="Q563" s="41">
        <f t="shared" si="37"/>
        <v>177.86</v>
      </c>
      <c r="X563">
        <v>4980</v>
      </c>
      <c r="AD563">
        <f t="shared" si="36"/>
        <v>4980</v>
      </c>
      <c r="AF563"/>
    </row>
    <row r="564" spans="1:33" ht="24" customHeight="1">
      <c r="A564" t="s">
        <v>1766</v>
      </c>
      <c r="B564" t="s">
        <v>2698</v>
      </c>
      <c r="D564">
        <v>1</v>
      </c>
      <c r="F564" t="s">
        <v>6517</v>
      </c>
      <c r="G564" t="s">
        <v>13238</v>
      </c>
      <c r="J564"/>
      <c r="L564" s="3">
        <v>10</v>
      </c>
      <c r="M564" s="3">
        <f t="shared" si="34"/>
        <v>54.323999999999998</v>
      </c>
      <c r="O564">
        <f t="shared" si="35"/>
        <v>0</v>
      </c>
      <c r="P564" s="2">
        <v>60</v>
      </c>
      <c r="Q564" s="41">
        <f t="shared" si="37"/>
        <v>60.36</v>
      </c>
      <c r="X564">
        <v>1690</v>
      </c>
      <c r="AD564">
        <f t="shared" si="36"/>
        <v>1690</v>
      </c>
      <c r="AF564"/>
    </row>
    <row r="565" spans="1:33" s="45" customFormat="1" ht="24" customHeight="1">
      <c r="A565" s="45" t="s">
        <v>1766</v>
      </c>
      <c r="B565" s="45" t="s">
        <v>3036</v>
      </c>
      <c r="C565" t="s">
        <v>26764</v>
      </c>
      <c r="D565">
        <v>1</v>
      </c>
      <c r="F565" s="45" t="s">
        <v>6517</v>
      </c>
      <c r="G565" s="45" t="s">
        <v>3037</v>
      </c>
      <c r="K565"/>
      <c r="L565" s="49">
        <v>10</v>
      </c>
      <c r="M565" s="49">
        <f t="shared" si="34"/>
        <v>87.426000000000002</v>
      </c>
      <c r="N565" s="3"/>
      <c r="O565" s="45">
        <f t="shared" si="35"/>
        <v>0</v>
      </c>
      <c r="P565" s="2">
        <v>1</v>
      </c>
      <c r="Q565" s="43">
        <f t="shared" si="37"/>
        <v>97.14</v>
      </c>
      <c r="X565" s="45">
        <v>2720</v>
      </c>
      <c r="AD565" s="45">
        <f t="shared" si="36"/>
        <v>2720</v>
      </c>
      <c r="AE565"/>
      <c r="AF565" s="41"/>
      <c r="AG565"/>
    </row>
    <row r="566" spans="1:33" ht="24" customHeight="1">
      <c r="A566" t="s">
        <v>1766</v>
      </c>
      <c r="B566" t="s">
        <v>7231</v>
      </c>
      <c r="D566">
        <v>1</v>
      </c>
      <c r="F566" t="s">
        <v>6517</v>
      </c>
      <c r="G566" t="s">
        <v>7232</v>
      </c>
      <c r="J566"/>
      <c r="L566" s="3">
        <v>10</v>
      </c>
      <c r="M566" s="3">
        <f t="shared" si="34"/>
        <v>148.82400000000001</v>
      </c>
      <c r="O566">
        <f t="shared" si="35"/>
        <v>0</v>
      </c>
      <c r="P566" s="2">
        <v>60</v>
      </c>
      <c r="Q566" s="41">
        <f t="shared" si="37"/>
        <v>165.36</v>
      </c>
      <c r="X566">
        <v>4630</v>
      </c>
      <c r="AD566">
        <f t="shared" si="36"/>
        <v>4630</v>
      </c>
      <c r="AF566"/>
    </row>
    <row r="567" spans="1:33" ht="24" customHeight="1">
      <c r="A567" t="s">
        <v>1766</v>
      </c>
      <c r="B567" t="s">
        <v>7233</v>
      </c>
      <c r="C567" t="s">
        <v>26764</v>
      </c>
      <c r="D567">
        <v>1</v>
      </c>
      <c r="F567" t="s">
        <v>6517</v>
      </c>
      <c r="G567" t="s">
        <v>7234</v>
      </c>
      <c r="J567"/>
      <c r="L567" s="3">
        <v>10</v>
      </c>
      <c r="M567" s="3">
        <f t="shared" si="34"/>
        <v>69.111000000000004</v>
      </c>
      <c r="O567">
        <f t="shared" si="35"/>
        <v>0</v>
      </c>
      <c r="P567" s="2">
        <v>60</v>
      </c>
      <c r="Q567" s="41">
        <f t="shared" si="37"/>
        <v>76.790000000000006</v>
      </c>
      <c r="X567">
        <v>2150</v>
      </c>
      <c r="AD567">
        <f t="shared" si="36"/>
        <v>2150</v>
      </c>
      <c r="AF567"/>
    </row>
    <row r="568" spans="1:33" s="1" customFormat="1" ht="24" customHeight="1">
      <c r="A568" s="1" t="s">
        <v>1766</v>
      </c>
      <c r="B568" s="1" t="s">
        <v>7235</v>
      </c>
      <c r="C568" t="s">
        <v>26764</v>
      </c>
      <c r="D568">
        <v>1</v>
      </c>
      <c r="F568" s="1" t="s">
        <v>6517</v>
      </c>
      <c r="G568" s="1" t="s">
        <v>7236</v>
      </c>
      <c r="K568"/>
      <c r="L568" s="55">
        <v>10</v>
      </c>
      <c r="M568" s="55">
        <f t="shared" si="34"/>
        <v>65.888999999999996</v>
      </c>
      <c r="N568" s="3"/>
      <c r="O568" s="1">
        <f t="shared" si="35"/>
        <v>0</v>
      </c>
      <c r="P568" s="2">
        <v>60</v>
      </c>
      <c r="Q568" s="56">
        <f t="shared" si="37"/>
        <v>73.209999999999994</v>
      </c>
      <c r="X568" s="1">
        <v>2050</v>
      </c>
      <c r="AD568" s="1">
        <f t="shared" si="36"/>
        <v>2050</v>
      </c>
    </row>
    <row r="569" spans="1:33" ht="24" customHeight="1">
      <c r="A569" t="s">
        <v>1766</v>
      </c>
      <c r="B569" t="s">
        <v>7237</v>
      </c>
      <c r="C569" t="s">
        <v>26764</v>
      </c>
      <c r="D569">
        <v>1</v>
      </c>
      <c r="F569" t="s">
        <v>6517</v>
      </c>
      <c r="G569" t="s">
        <v>7238</v>
      </c>
      <c r="J569"/>
      <c r="L569" s="3">
        <v>10</v>
      </c>
      <c r="M569" s="3">
        <f t="shared" si="34"/>
        <v>91.926000000000002</v>
      </c>
      <c r="O569">
        <f t="shared" si="35"/>
        <v>0</v>
      </c>
      <c r="P569" s="2">
        <v>60</v>
      </c>
      <c r="Q569" s="41">
        <f t="shared" si="37"/>
        <v>102.14</v>
      </c>
      <c r="X569">
        <v>2860</v>
      </c>
      <c r="AD569">
        <f t="shared" si="36"/>
        <v>2860</v>
      </c>
      <c r="AF569"/>
    </row>
    <row r="570" spans="1:33" ht="24" customHeight="1">
      <c r="A570" t="s">
        <v>1766</v>
      </c>
      <c r="B570" t="s">
        <v>7239</v>
      </c>
      <c r="C570" t="s">
        <v>26764</v>
      </c>
      <c r="F570" t="s">
        <v>6517</v>
      </c>
      <c r="G570" t="s">
        <v>7240</v>
      </c>
      <c r="J570"/>
      <c r="L570" s="3">
        <v>10</v>
      </c>
      <c r="M570" s="3">
        <f t="shared" si="34"/>
        <v>82.287000000000006</v>
      </c>
      <c r="O570">
        <f t="shared" si="35"/>
        <v>0</v>
      </c>
      <c r="P570" s="2">
        <v>60</v>
      </c>
      <c r="Q570" s="41">
        <f t="shared" si="37"/>
        <v>91.43</v>
      </c>
      <c r="X570">
        <v>2560</v>
      </c>
      <c r="AD570">
        <f t="shared" si="36"/>
        <v>2560</v>
      </c>
      <c r="AF570"/>
    </row>
    <row r="571" spans="1:33" ht="24" customHeight="1">
      <c r="A571" t="s">
        <v>1766</v>
      </c>
      <c r="B571" t="s">
        <v>7241</v>
      </c>
      <c r="C571" t="s">
        <v>26764</v>
      </c>
      <c r="F571" t="s">
        <v>6517</v>
      </c>
      <c r="G571" t="s">
        <v>7242</v>
      </c>
      <c r="J571"/>
      <c r="L571" s="3">
        <v>10</v>
      </c>
      <c r="M571" s="3">
        <f t="shared" si="34"/>
        <v>159.75</v>
      </c>
      <c r="O571">
        <f t="shared" si="35"/>
        <v>0</v>
      </c>
      <c r="P571" s="2">
        <v>60</v>
      </c>
      <c r="Q571" s="41">
        <f t="shared" si="37"/>
        <v>177.5</v>
      </c>
      <c r="X571">
        <v>4970</v>
      </c>
      <c r="AD571">
        <f t="shared" si="36"/>
        <v>4970</v>
      </c>
      <c r="AF571"/>
    </row>
    <row r="572" spans="1:33" ht="24" customHeight="1">
      <c r="A572" t="s">
        <v>1766</v>
      </c>
      <c r="B572" t="s">
        <v>2271</v>
      </c>
      <c r="D572">
        <v>1</v>
      </c>
      <c r="F572" t="s">
        <v>6517</v>
      </c>
      <c r="G572" t="s">
        <v>2272</v>
      </c>
      <c r="J572"/>
      <c r="L572" s="3">
        <v>10</v>
      </c>
      <c r="M572" s="3">
        <f t="shared" si="34"/>
        <v>145.61099999999999</v>
      </c>
      <c r="O572">
        <f t="shared" si="35"/>
        <v>0</v>
      </c>
      <c r="P572" s="2">
        <v>60</v>
      </c>
      <c r="Q572" s="41">
        <f t="shared" si="37"/>
        <v>161.79</v>
      </c>
      <c r="X572">
        <v>4530</v>
      </c>
      <c r="AD572">
        <f t="shared" si="36"/>
        <v>4530</v>
      </c>
      <c r="AF572"/>
    </row>
    <row r="573" spans="1:33" ht="24" customHeight="1">
      <c r="A573" t="s">
        <v>1766</v>
      </c>
      <c r="B573" t="s">
        <v>2341</v>
      </c>
      <c r="C573" t="s">
        <v>26764</v>
      </c>
      <c r="D573">
        <v>1</v>
      </c>
      <c r="F573" t="s">
        <v>6517</v>
      </c>
      <c r="G573" t="s">
        <v>2342</v>
      </c>
      <c r="J573"/>
      <c r="L573" s="3">
        <v>10</v>
      </c>
      <c r="M573" s="3">
        <f t="shared" si="34"/>
        <v>223.07400000000001</v>
      </c>
      <c r="O573">
        <f t="shared" si="35"/>
        <v>0</v>
      </c>
      <c r="P573" s="2">
        <v>60</v>
      </c>
      <c r="Q573" s="41">
        <f t="shared" si="37"/>
        <v>247.86</v>
      </c>
      <c r="X573">
        <v>6940</v>
      </c>
      <c r="AD573">
        <f t="shared" si="36"/>
        <v>6940</v>
      </c>
      <c r="AF573"/>
    </row>
    <row r="574" spans="1:33" ht="24" customHeight="1">
      <c r="A574" t="s">
        <v>1766</v>
      </c>
      <c r="B574" t="s">
        <v>7243</v>
      </c>
      <c r="C574" t="s">
        <v>26764</v>
      </c>
      <c r="F574" t="s">
        <v>6517</v>
      </c>
      <c r="G574" t="s">
        <v>7244</v>
      </c>
      <c r="J574"/>
      <c r="L574" s="3">
        <v>10</v>
      </c>
      <c r="M574" s="3">
        <f t="shared" si="34"/>
        <v>92.25</v>
      </c>
      <c r="O574">
        <f t="shared" si="35"/>
        <v>0</v>
      </c>
      <c r="P574" s="2">
        <v>60</v>
      </c>
      <c r="Q574" s="41">
        <f t="shared" si="37"/>
        <v>102.5</v>
      </c>
      <c r="X574">
        <v>2870</v>
      </c>
      <c r="AD574">
        <f t="shared" si="36"/>
        <v>2870</v>
      </c>
      <c r="AF574"/>
    </row>
    <row r="575" spans="1:33" ht="24" customHeight="1">
      <c r="A575" t="s">
        <v>1766</v>
      </c>
      <c r="B575" t="s">
        <v>7245</v>
      </c>
      <c r="C575" t="s">
        <v>26764</v>
      </c>
      <c r="F575" t="s">
        <v>6517</v>
      </c>
      <c r="G575" t="s">
        <v>7246</v>
      </c>
      <c r="J575"/>
      <c r="L575" s="3">
        <v>10</v>
      </c>
      <c r="M575" s="3">
        <f t="shared" si="34"/>
        <v>69.111000000000004</v>
      </c>
      <c r="O575">
        <f t="shared" si="35"/>
        <v>0</v>
      </c>
      <c r="P575" s="2">
        <v>60</v>
      </c>
      <c r="Q575" s="41">
        <f t="shared" si="37"/>
        <v>76.790000000000006</v>
      </c>
      <c r="X575">
        <v>2150</v>
      </c>
      <c r="AD575">
        <f t="shared" si="36"/>
        <v>2150</v>
      </c>
      <c r="AF575"/>
    </row>
    <row r="576" spans="1:33" ht="24" customHeight="1">
      <c r="A576" t="s">
        <v>1766</v>
      </c>
      <c r="B576" t="s">
        <v>7247</v>
      </c>
      <c r="C576" t="s">
        <v>26764</v>
      </c>
      <c r="F576" t="s">
        <v>6517</v>
      </c>
      <c r="G576" t="s">
        <v>7248</v>
      </c>
      <c r="J576"/>
      <c r="L576" s="3">
        <v>10</v>
      </c>
      <c r="M576" s="3">
        <f t="shared" si="34"/>
        <v>173.25</v>
      </c>
      <c r="O576">
        <f t="shared" si="35"/>
        <v>0</v>
      </c>
      <c r="P576" s="2">
        <v>60</v>
      </c>
      <c r="Q576" s="41">
        <f t="shared" si="37"/>
        <v>192.5</v>
      </c>
      <c r="X576">
        <v>5390</v>
      </c>
      <c r="AD576">
        <f t="shared" si="36"/>
        <v>5390</v>
      </c>
      <c r="AF576"/>
    </row>
    <row r="577" spans="1:32" ht="24" customHeight="1">
      <c r="A577" t="s">
        <v>1766</v>
      </c>
      <c r="B577" t="s">
        <v>7249</v>
      </c>
      <c r="C577" t="s">
        <v>26764</v>
      </c>
      <c r="F577" t="s">
        <v>6517</v>
      </c>
      <c r="G577" t="s">
        <v>7250</v>
      </c>
      <c r="J577"/>
      <c r="L577" s="3">
        <v>10</v>
      </c>
      <c r="M577" s="3">
        <f t="shared" si="34"/>
        <v>130.17599999999999</v>
      </c>
      <c r="O577">
        <f t="shared" si="35"/>
        <v>0</v>
      </c>
      <c r="P577" s="2">
        <v>60</v>
      </c>
      <c r="Q577" s="41">
        <f t="shared" si="37"/>
        <v>144.63999999999999</v>
      </c>
      <c r="X577">
        <v>4050</v>
      </c>
      <c r="AD577">
        <f t="shared" si="36"/>
        <v>4050</v>
      </c>
      <c r="AF577"/>
    </row>
    <row r="578" spans="1:32" ht="24" customHeight="1">
      <c r="A578" t="s">
        <v>1766</v>
      </c>
      <c r="B578" t="s">
        <v>2227</v>
      </c>
      <c r="D578">
        <v>1</v>
      </c>
      <c r="F578" t="s">
        <v>6517</v>
      </c>
      <c r="G578" t="s">
        <v>2228</v>
      </c>
      <c r="J578"/>
      <c r="L578" s="3">
        <v>10</v>
      </c>
      <c r="M578" s="3">
        <f t="shared" si="34"/>
        <v>183.53700000000001</v>
      </c>
      <c r="O578">
        <f t="shared" si="35"/>
        <v>0</v>
      </c>
      <c r="P578" s="2">
        <v>60</v>
      </c>
      <c r="Q578" s="41">
        <f t="shared" si="37"/>
        <v>203.93</v>
      </c>
      <c r="X578">
        <v>5710</v>
      </c>
      <c r="AD578">
        <f t="shared" si="36"/>
        <v>5710</v>
      </c>
      <c r="AF578"/>
    </row>
    <row r="579" spans="1:32" ht="24" customHeight="1">
      <c r="A579" t="s">
        <v>1766</v>
      </c>
      <c r="B579" t="s">
        <v>2221</v>
      </c>
      <c r="D579">
        <v>1</v>
      </c>
      <c r="F579" t="s">
        <v>6517</v>
      </c>
      <c r="G579" t="s">
        <v>2222</v>
      </c>
      <c r="J579"/>
      <c r="L579" s="3">
        <v>10</v>
      </c>
      <c r="M579" s="3">
        <f t="shared" ref="M579:M642" si="38">Q579/((100-R579)/100)*(1-L579/100)</f>
        <v>234.32400000000001</v>
      </c>
      <c r="O579">
        <f t="shared" ref="O579:O642" si="39">M579*N579</f>
        <v>0</v>
      </c>
      <c r="P579" s="2">
        <v>1</v>
      </c>
      <c r="Q579" s="41">
        <f t="shared" si="37"/>
        <v>260.36</v>
      </c>
      <c r="X579">
        <v>7290</v>
      </c>
      <c r="AD579">
        <f t="shared" si="36"/>
        <v>7290</v>
      </c>
      <c r="AF579"/>
    </row>
    <row r="580" spans="1:32" ht="24" customHeight="1">
      <c r="A580" t="s">
        <v>1766</v>
      </c>
      <c r="B580" t="s">
        <v>2219</v>
      </c>
      <c r="D580">
        <v>1</v>
      </c>
      <c r="F580" t="s">
        <v>6517</v>
      </c>
      <c r="G580" t="s">
        <v>2220</v>
      </c>
      <c r="J580"/>
      <c r="L580" s="3">
        <v>10</v>
      </c>
      <c r="M580" s="3">
        <f t="shared" si="38"/>
        <v>281.25</v>
      </c>
      <c r="O580">
        <f t="shared" si="39"/>
        <v>0</v>
      </c>
      <c r="P580" s="2">
        <v>60</v>
      </c>
      <c r="Q580" s="41">
        <f t="shared" si="37"/>
        <v>312.5</v>
      </c>
      <c r="X580">
        <v>8750</v>
      </c>
      <c r="AD580">
        <f t="shared" si="36"/>
        <v>8750</v>
      </c>
      <c r="AF580"/>
    </row>
    <row r="581" spans="1:32" ht="24" customHeight="1">
      <c r="A581" t="s">
        <v>1766</v>
      </c>
      <c r="B581" t="s">
        <v>7251</v>
      </c>
      <c r="C581" t="s">
        <v>26764</v>
      </c>
      <c r="F581" t="s">
        <v>6517</v>
      </c>
      <c r="G581" t="s">
        <v>7252</v>
      </c>
      <c r="J581"/>
      <c r="L581" s="3">
        <v>10</v>
      </c>
      <c r="M581" s="3">
        <f t="shared" si="38"/>
        <v>176.46299999999999</v>
      </c>
      <c r="O581">
        <f t="shared" si="39"/>
        <v>0</v>
      </c>
      <c r="P581" s="2">
        <v>60</v>
      </c>
      <c r="Q581" s="41">
        <f t="shared" si="37"/>
        <v>196.07</v>
      </c>
      <c r="X581">
        <v>5490</v>
      </c>
      <c r="AD581">
        <f t="shared" si="36"/>
        <v>5490</v>
      </c>
      <c r="AF581"/>
    </row>
    <row r="582" spans="1:32" ht="24" customHeight="1">
      <c r="A582" t="s">
        <v>1766</v>
      </c>
      <c r="B582" t="s">
        <v>2288</v>
      </c>
      <c r="D582">
        <v>1</v>
      </c>
      <c r="F582" t="s">
        <v>6517</v>
      </c>
      <c r="G582" t="s">
        <v>2289</v>
      </c>
      <c r="J582"/>
      <c r="L582" s="3">
        <v>10</v>
      </c>
      <c r="M582" s="3">
        <f t="shared" si="38"/>
        <v>124.38900000000001</v>
      </c>
      <c r="O582">
        <f t="shared" si="39"/>
        <v>0</v>
      </c>
      <c r="P582" s="2">
        <v>60</v>
      </c>
      <c r="Q582" s="41">
        <f t="shared" si="37"/>
        <v>138.21</v>
      </c>
      <c r="X582">
        <v>3870</v>
      </c>
      <c r="AD582">
        <f t="shared" ref="AD582:AD645" si="40">SUM(U582:AC582)</f>
        <v>3870</v>
      </c>
      <c r="AF582"/>
    </row>
    <row r="583" spans="1:32" ht="24" customHeight="1">
      <c r="A583" t="s">
        <v>1766</v>
      </c>
      <c r="B583" t="s">
        <v>2294</v>
      </c>
      <c r="D583">
        <v>1</v>
      </c>
      <c r="F583" t="s">
        <v>6517</v>
      </c>
      <c r="G583" t="s">
        <v>2295</v>
      </c>
      <c r="J583"/>
      <c r="L583" s="3">
        <v>10</v>
      </c>
      <c r="M583" s="3">
        <f t="shared" si="38"/>
        <v>181.28700000000001</v>
      </c>
      <c r="O583">
        <f t="shared" si="39"/>
        <v>0</v>
      </c>
      <c r="P583" s="2">
        <v>60</v>
      </c>
      <c r="Q583" s="41">
        <f t="shared" si="37"/>
        <v>201.43</v>
      </c>
      <c r="X583">
        <v>5640</v>
      </c>
      <c r="AD583">
        <f t="shared" si="40"/>
        <v>5640</v>
      </c>
      <c r="AF583"/>
    </row>
    <row r="584" spans="1:32" ht="24" customHeight="1">
      <c r="A584" t="s">
        <v>1766</v>
      </c>
      <c r="B584" t="s">
        <v>7253</v>
      </c>
      <c r="C584" t="s">
        <v>26764</v>
      </c>
      <c r="F584" t="s">
        <v>6517</v>
      </c>
      <c r="G584" t="s">
        <v>7254</v>
      </c>
      <c r="J584"/>
      <c r="L584" s="3">
        <v>10</v>
      </c>
      <c r="M584" s="3">
        <f t="shared" si="38"/>
        <v>22.176000000000002</v>
      </c>
      <c r="O584">
        <f t="shared" si="39"/>
        <v>0</v>
      </c>
      <c r="P584" s="2">
        <v>60</v>
      </c>
      <c r="Q584" s="41">
        <f t="shared" si="37"/>
        <v>24.64</v>
      </c>
      <c r="X584">
        <v>690</v>
      </c>
      <c r="AD584">
        <f t="shared" si="40"/>
        <v>690</v>
      </c>
      <c r="AF584"/>
    </row>
    <row r="585" spans="1:32" ht="24" customHeight="1">
      <c r="A585" t="s">
        <v>1766</v>
      </c>
      <c r="B585" t="s">
        <v>7255</v>
      </c>
      <c r="C585" t="s">
        <v>26764</v>
      </c>
      <c r="F585" t="s">
        <v>6517</v>
      </c>
      <c r="G585" t="s">
        <v>7256</v>
      </c>
      <c r="J585"/>
      <c r="L585" s="3">
        <v>10</v>
      </c>
      <c r="M585" s="3">
        <f t="shared" si="38"/>
        <v>17.361000000000001</v>
      </c>
      <c r="O585">
        <f t="shared" si="39"/>
        <v>0</v>
      </c>
      <c r="P585" s="2">
        <v>60</v>
      </c>
      <c r="Q585" s="41">
        <f t="shared" si="37"/>
        <v>19.29</v>
      </c>
      <c r="X585">
        <v>540</v>
      </c>
      <c r="AD585">
        <f t="shared" si="40"/>
        <v>540</v>
      </c>
      <c r="AF585"/>
    </row>
    <row r="586" spans="1:32" ht="24" customHeight="1">
      <c r="A586" t="s">
        <v>1766</v>
      </c>
      <c r="B586" t="s">
        <v>7257</v>
      </c>
      <c r="C586" t="s">
        <v>26764</v>
      </c>
      <c r="F586" t="s">
        <v>6517</v>
      </c>
      <c r="G586" t="s">
        <v>9207</v>
      </c>
      <c r="J586"/>
      <c r="L586" s="3">
        <v>10</v>
      </c>
      <c r="M586" s="3">
        <f t="shared" si="38"/>
        <v>15.75</v>
      </c>
      <c r="O586">
        <f t="shared" si="39"/>
        <v>0</v>
      </c>
      <c r="P586" s="2">
        <v>60</v>
      </c>
      <c r="Q586" s="41">
        <f t="shared" si="37"/>
        <v>17.5</v>
      </c>
      <c r="X586">
        <v>490</v>
      </c>
      <c r="AD586">
        <f t="shared" si="40"/>
        <v>490</v>
      </c>
      <c r="AF586"/>
    </row>
    <row r="587" spans="1:32" ht="24" customHeight="1">
      <c r="A587" t="s">
        <v>1766</v>
      </c>
      <c r="B587" t="s">
        <v>7258</v>
      </c>
      <c r="C587" t="s">
        <v>26764</v>
      </c>
      <c r="F587" t="s">
        <v>6517</v>
      </c>
      <c r="G587" t="s">
        <v>7259</v>
      </c>
      <c r="J587"/>
      <c r="L587" s="3">
        <v>10</v>
      </c>
      <c r="M587" s="3">
        <f t="shared" si="38"/>
        <v>14.787000000000001</v>
      </c>
      <c r="O587">
        <f t="shared" si="39"/>
        <v>0</v>
      </c>
      <c r="P587" s="2">
        <v>60</v>
      </c>
      <c r="Q587" s="41">
        <f t="shared" si="37"/>
        <v>16.43</v>
      </c>
      <c r="X587">
        <v>460</v>
      </c>
      <c r="AD587">
        <f t="shared" si="40"/>
        <v>460</v>
      </c>
      <c r="AF587"/>
    </row>
    <row r="588" spans="1:32" ht="24" customHeight="1">
      <c r="A588" t="s">
        <v>1766</v>
      </c>
      <c r="B588" t="s">
        <v>7260</v>
      </c>
      <c r="C588" t="s">
        <v>26764</v>
      </c>
      <c r="F588" t="s">
        <v>6517</v>
      </c>
      <c r="G588" t="s">
        <v>13239</v>
      </c>
      <c r="J588"/>
      <c r="L588" s="3">
        <v>10</v>
      </c>
      <c r="M588" s="3">
        <f t="shared" si="38"/>
        <v>16.074000000000002</v>
      </c>
      <c r="O588">
        <f t="shared" si="39"/>
        <v>0</v>
      </c>
      <c r="P588" s="2">
        <v>60</v>
      </c>
      <c r="Q588" s="41">
        <f t="shared" si="37"/>
        <v>17.86</v>
      </c>
      <c r="X588">
        <v>500</v>
      </c>
      <c r="AD588">
        <f t="shared" si="40"/>
        <v>500</v>
      </c>
      <c r="AF588"/>
    </row>
    <row r="589" spans="1:32" ht="24" customHeight="1">
      <c r="A589" t="s">
        <v>1766</v>
      </c>
      <c r="B589" t="s">
        <v>7261</v>
      </c>
      <c r="C589" t="s">
        <v>26764</v>
      </c>
      <c r="D589">
        <v>1</v>
      </c>
      <c r="F589" t="s">
        <v>6517</v>
      </c>
      <c r="G589" t="s">
        <v>9208</v>
      </c>
      <c r="J589"/>
      <c r="L589" s="3">
        <v>10</v>
      </c>
      <c r="M589" s="3">
        <f t="shared" si="38"/>
        <v>12.213000000000001</v>
      </c>
      <c r="O589">
        <f t="shared" si="39"/>
        <v>0</v>
      </c>
      <c r="P589" s="2">
        <v>60</v>
      </c>
      <c r="Q589" s="41">
        <f t="shared" si="37"/>
        <v>13.57</v>
      </c>
      <c r="X589">
        <v>380</v>
      </c>
      <c r="AD589">
        <f t="shared" si="40"/>
        <v>380</v>
      </c>
      <c r="AF589"/>
    </row>
    <row r="590" spans="1:32" ht="24" customHeight="1">
      <c r="A590" t="s">
        <v>1766</v>
      </c>
      <c r="B590" t="s">
        <v>12956</v>
      </c>
      <c r="C590" t="s">
        <v>26764</v>
      </c>
      <c r="D590">
        <v>1</v>
      </c>
      <c r="F590" t="s">
        <v>6517</v>
      </c>
      <c r="G590" t="s">
        <v>9209</v>
      </c>
      <c r="J590"/>
      <c r="L590" s="3">
        <v>10</v>
      </c>
      <c r="M590" s="3">
        <f t="shared" si="38"/>
        <v>10.926</v>
      </c>
      <c r="O590">
        <f t="shared" si="39"/>
        <v>0</v>
      </c>
      <c r="P590" s="2">
        <v>60</v>
      </c>
      <c r="Q590" s="41">
        <f t="shared" si="37"/>
        <v>12.14</v>
      </c>
      <c r="X590">
        <v>340</v>
      </c>
      <c r="AD590">
        <f t="shared" si="40"/>
        <v>340</v>
      </c>
      <c r="AF590"/>
    </row>
    <row r="591" spans="1:32" ht="24" customHeight="1">
      <c r="A591" t="s">
        <v>1766</v>
      </c>
      <c r="B591" t="s">
        <v>12957</v>
      </c>
      <c r="C591" t="s">
        <v>26764</v>
      </c>
      <c r="D591">
        <v>1</v>
      </c>
      <c r="F591" t="s">
        <v>6517</v>
      </c>
      <c r="G591" t="s">
        <v>9210</v>
      </c>
      <c r="J591"/>
      <c r="L591" s="3">
        <v>10</v>
      </c>
      <c r="M591" s="3">
        <f t="shared" si="38"/>
        <v>10.610999999999999</v>
      </c>
      <c r="O591">
        <f t="shared" si="39"/>
        <v>0</v>
      </c>
      <c r="P591" s="2">
        <v>60</v>
      </c>
      <c r="Q591" s="41">
        <f t="shared" si="37"/>
        <v>11.79</v>
      </c>
      <c r="X591">
        <v>330</v>
      </c>
      <c r="AD591">
        <f t="shared" si="40"/>
        <v>330</v>
      </c>
      <c r="AF591"/>
    </row>
    <row r="592" spans="1:32" ht="24" customHeight="1">
      <c r="A592" t="s">
        <v>1766</v>
      </c>
      <c r="B592" t="s">
        <v>12958</v>
      </c>
      <c r="C592" t="s">
        <v>26764</v>
      </c>
      <c r="D592">
        <v>1</v>
      </c>
      <c r="F592" t="s">
        <v>6517</v>
      </c>
      <c r="G592" t="s">
        <v>9211</v>
      </c>
      <c r="J592"/>
      <c r="L592" s="3">
        <v>10</v>
      </c>
      <c r="M592" s="3">
        <f t="shared" si="38"/>
        <v>9.963000000000001</v>
      </c>
      <c r="O592">
        <f t="shared" si="39"/>
        <v>0</v>
      </c>
      <c r="P592" s="2">
        <v>60</v>
      </c>
      <c r="Q592" s="41">
        <f t="shared" si="37"/>
        <v>11.07</v>
      </c>
      <c r="X592">
        <v>310</v>
      </c>
      <c r="AD592">
        <f t="shared" si="40"/>
        <v>310</v>
      </c>
      <c r="AF592"/>
    </row>
    <row r="593" spans="1:32" ht="24" customHeight="1">
      <c r="A593" t="s">
        <v>1766</v>
      </c>
      <c r="B593" t="s">
        <v>7262</v>
      </c>
      <c r="C593" t="s">
        <v>26764</v>
      </c>
      <c r="D593">
        <v>1</v>
      </c>
      <c r="F593" t="s">
        <v>6517</v>
      </c>
      <c r="G593" t="s">
        <v>9212</v>
      </c>
      <c r="J593"/>
      <c r="L593" s="3">
        <v>10</v>
      </c>
      <c r="M593" s="3">
        <f t="shared" si="38"/>
        <v>9.963000000000001</v>
      </c>
      <c r="O593">
        <f t="shared" si="39"/>
        <v>0</v>
      </c>
      <c r="P593" s="2">
        <v>60</v>
      </c>
      <c r="Q593" s="41">
        <f t="shared" si="37"/>
        <v>11.07</v>
      </c>
      <c r="X593">
        <v>310</v>
      </c>
      <c r="AD593">
        <f t="shared" si="40"/>
        <v>310</v>
      </c>
      <c r="AF593"/>
    </row>
    <row r="594" spans="1:32" ht="24" customHeight="1">
      <c r="A594" t="s">
        <v>1766</v>
      </c>
      <c r="B594" t="s">
        <v>7263</v>
      </c>
      <c r="C594" t="s">
        <v>26764</v>
      </c>
      <c r="D594">
        <v>1</v>
      </c>
      <c r="F594" t="s">
        <v>6517</v>
      </c>
      <c r="G594" t="s">
        <v>9213</v>
      </c>
      <c r="J594"/>
      <c r="L594" s="3">
        <v>10</v>
      </c>
      <c r="M594" s="3">
        <f t="shared" si="38"/>
        <v>9.963000000000001</v>
      </c>
      <c r="O594">
        <f t="shared" si="39"/>
        <v>0</v>
      </c>
      <c r="P594" s="2">
        <v>60</v>
      </c>
      <c r="Q594" s="41">
        <f t="shared" si="37"/>
        <v>11.07</v>
      </c>
      <c r="X594">
        <v>310</v>
      </c>
      <c r="AD594">
        <f t="shared" si="40"/>
        <v>310</v>
      </c>
      <c r="AF594"/>
    </row>
    <row r="595" spans="1:32" ht="24" customHeight="1">
      <c r="A595" t="s">
        <v>1766</v>
      </c>
      <c r="B595" t="s">
        <v>7264</v>
      </c>
      <c r="C595" t="s">
        <v>26764</v>
      </c>
      <c r="D595">
        <v>1</v>
      </c>
      <c r="F595" t="s">
        <v>6517</v>
      </c>
      <c r="G595" t="s">
        <v>9214</v>
      </c>
      <c r="J595"/>
      <c r="L595" s="3">
        <v>10</v>
      </c>
      <c r="M595" s="3">
        <f t="shared" si="38"/>
        <v>9.963000000000001</v>
      </c>
      <c r="O595">
        <f t="shared" si="39"/>
        <v>0</v>
      </c>
      <c r="P595" s="2">
        <v>60</v>
      </c>
      <c r="Q595" s="41">
        <f t="shared" si="37"/>
        <v>11.07</v>
      </c>
      <c r="X595">
        <v>310</v>
      </c>
      <c r="AD595">
        <f t="shared" si="40"/>
        <v>310</v>
      </c>
      <c r="AF595"/>
    </row>
    <row r="596" spans="1:32" ht="24" customHeight="1">
      <c r="A596" t="s">
        <v>1766</v>
      </c>
      <c r="B596" t="s">
        <v>7265</v>
      </c>
      <c r="C596" t="s">
        <v>26764</v>
      </c>
      <c r="F596" t="s">
        <v>6517</v>
      </c>
      <c r="G596" t="s">
        <v>7266</v>
      </c>
      <c r="J596"/>
      <c r="L596" s="3">
        <v>10</v>
      </c>
      <c r="M596" s="3">
        <f t="shared" si="38"/>
        <v>27.639000000000003</v>
      </c>
      <c r="O596">
        <f t="shared" si="39"/>
        <v>0</v>
      </c>
      <c r="P596" s="2">
        <v>60</v>
      </c>
      <c r="Q596" s="41">
        <f t="shared" si="37"/>
        <v>30.71</v>
      </c>
      <c r="X596">
        <v>860</v>
      </c>
      <c r="AD596">
        <f t="shared" si="40"/>
        <v>860</v>
      </c>
      <c r="AF596"/>
    </row>
    <row r="597" spans="1:32" ht="24" customHeight="1">
      <c r="A597" t="s">
        <v>1766</v>
      </c>
      <c r="B597" t="s">
        <v>7267</v>
      </c>
      <c r="C597" t="s">
        <v>26764</v>
      </c>
      <c r="F597" t="s">
        <v>6517</v>
      </c>
      <c r="G597" t="s">
        <v>7268</v>
      </c>
      <c r="J597"/>
      <c r="L597" s="3">
        <v>10</v>
      </c>
      <c r="M597" s="3">
        <f t="shared" si="38"/>
        <v>24.426000000000002</v>
      </c>
      <c r="O597">
        <f t="shared" si="39"/>
        <v>0</v>
      </c>
      <c r="P597" s="2">
        <v>60</v>
      </c>
      <c r="Q597" s="41">
        <f t="shared" si="37"/>
        <v>27.14</v>
      </c>
      <c r="X597">
        <v>760</v>
      </c>
      <c r="AD597">
        <f t="shared" si="40"/>
        <v>760</v>
      </c>
      <c r="AF597"/>
    </row>
    <row r="598" spans="1:32" ht="24" customHeight="1">
      <c r="A598" t="s">
        <v>1766</v>
      </c>
      <c r="B598" t="s">
        <v>7269</v>
      </c>
      <c r="C598" t="s">
        <v>26764</v>
      </c>
      <c r="F598" t="s">
        <v>6517</v>
      </c>
      <c r="G598" t="s">
        <v>7270</v>
      </c>
      <c r="J598"/>
      <c r="L598" s="3">
        <v>10</v>
      </c>
      <c r="M598" s="3">
        <f t="shared" si="38"/>
        <v>22.824000000000002</v>
      </c>
      <c r="O598">
        <f t="shared" si="39"/>
        <v>0</v>
      </c>
      <c r="P598" s="2">
        <v>60</v>
      </c>
      <c r="Q598" s="41">
        <f t="shared" si="37"/>
        <v>25.36</v>
      </c>
      <c r="X598">
        <v>710</v>
      </c>
      <c r="AD598">
        <f t="shared" si="40"/>
        <v>710</v>
      </c>
      <c r="AF598"/>
    </row>
    <row r="599" spans="1:32" ht="24" customHeight="1">
      <c r="A599" t="s">
        <v>1766</v>
      </c>
      <c r="B599" t="s">
        <v>7271</v>
      </c>
      <c r="C599" t="s">
        <v>26764</v>
      </c>
      <c r="F599" t="s">
        <v>6517</v>
      </c>
      <c r="G599" t="s">
        <v>7272</v>
      </c>
      <c r="J599"/>
      <c r="L599" s="3">
        <v>10</v>
      </c>
      <c r="M599" s="3">
        <f t="shared" si="38"/>
        <v>18.324000000000002</v>
      </c>
      <c r="O599">
        <f t="shared" si="39"/>
        <v>0</v>
      </c>
      <c r="P599" s="2">
        <v>60</v>
      </c>
      <c r="Q599" s="41">
        <f t="shared" si="37"/>
        <v>20.36</v>
      </c>
      <c r="X599">
        <v>570</v>
      </c>
      <c r="AD599">
        <f t="shared" si="40"/>
        <v>570</v>
      </c>
      <c r="AF599"/>
    </row>
    <row r="600" spans="1:32" ht="24" customHeight="1">
      <c r="A600" t="s">
        <v>1766</v>
      </c>
      <c r="B600" t="s">
        <v>7273</v>
      </c>
      <c r="C600" t="s">
        <v>26764</v>
      </c>
      <c r="F600" t="s">
        <v>6517</v>
      </c>
      <c r="G600" t="s">
        <v>7274</v>
      </c>
      <c r="J600"/>
      <c r="L600" s="3">
        <v>10</v>
      </c>
      <c r="M600" s="3">
        <f t="shared" si="38"/>
        <v>18.963000000000001</v>
      </c>
      <c r="O600">
        <f t="shared" si="39"/>
        <v>0</v>
      </c>
      <c r="P600" s="2">
        <v>60</v>
      </c>
      <c r="Q600" s="41">
        <f t="shared" si="37"/>
        <v>21.07</v>
      </c>
      <c r="X600">
        <v>590</v>
      </c>
      <c r="AD600">
        <f t="shared" si="40"/>
        <v>590</v>
      </c>
      <c r="AF600"/>
    </row>
    <row r="601" spans="1:32" ht="24" customHeight="1">
      <c r="A601" t="s">
        <v>1766</v>
      </c>
      <c r="B601" t="s">
        <v>7275</v>
      </c>
      <c r="C601" t="s">
        <v>26764</v>
      </c>
      <c r="F601" t="s">
        <v>6517</v>
      </c>
      <c r="G601" t="s">
        <v>7276</v>
      </c>
      <c r="J601"/>
      <c r="L601" s="3">
        <v>10</v>
      </c>
      <c r="M601" s="3">
        <f t="shared" si="38"/>
        <v>18.324000000000002</v>
      </c>
      <c r="O601">
        <f t="shared" si="39"/>
        <v>0</v>
      </c>
      <c r="P601" s="2">
        <v>60</v>
      </c>
      <c r="Q601" s="41">
        <f t="shared" si="37"/>
        <v>20.36</v>
      </c>
      <c r="X601">
        <v>570</v>
      </c>
      <c r="AD601">
        <f t="shared" si="40"/>
        <v>570</v>
      </c>
      <c r="AF601"/>
    </row>
    <row r="602" spans="1:32" ht="24" customHeight="1">
      <c r="A602" t="s">
        <v>1766</v>
      </c>
      <c r="B602" t="s">
        <v>7277</v>
      </c>
      <c r="C602" t="s">
        <v>26764</v>
      </c>
      <c r="F602" t="s">
        <v>6517</v>
      </c>
      <c r="G602" t="s">
        <v>13240</v>
      </c>
      <c r="J602"/>
      <c r="L602" s="3">
        <v>10</v>
      </c>
      <c r="M602" s="3">
        <f t="shared" si="38"/>
        <v>9.6390000000000011</v>
      </c>
      <c r="O602">
        <f t="shared" si="39"/>
        <v>0</v>
      </c>
      <c r="P602" s="2">
        <v>60</v>
      </c>
      <c r="Q602" s="41">
        <f t="shared" si="37"/>
        <v>10.71</v>
      </c>
      <c r="X602">
        <v>300</v>
      </c>
      <c r="AD602">
        <f t="shared" si="40"/>
        <v>300</v>
      </c>
      <c r="AF602"/>
    </row>
    <row r="603" spans="1:32" ht="24" customHeight="1">
      <c r="A603" t="s">
        <v>1766</v>
      </c>
      <c r="B603" t="s">
        <v>25380</v>
      </c>
      <c r="C603" t="s">
        <v>27610</v>
      </c>
      <c r="D603">
        <v>10</v>
      </c>
      <c r="F603" t="s">
        <v>25379</v>
      </c>
      <c r="G603" t="s">
        <v>25381</v>
      </c>
      <c r="J603"/>
      <c r="L603" s="3">
        <v>10</v>
      </c>
      <c r="M603" s="3">
        <f t="shared" si="38"/>
        <v>10.926</v>
      </c>
      <c r="O603">
        <f t="shared" si="39"/>
        <v>0</v>
      </c>
      <c r="P603" s="2">
        <v>60</v>
      </c>
      <c r="Q603" s="41">
        <f t="shared" si="37"/>
        <v>12.14</v>
      </c>
      <c r="X603">
        <v>340</v>
      </c>
      <c r="AD603">
        <f t="shared" si="40"/>
        <v>340</v>
      </c>
      <c r="AF603"/>
    </row>
    <row r="604" spans="1:32" ht="24" customHeight="1">
      <c r="A604" t="s">
        <v>1766</v>
      </c>
      <c r="B604" t="s">
        <v>7278</v>
      </c>
      <c r="D604">
        <v>1</v>
      </c>
      <c r="F604" t="s">
        <v>6517</v>
      </c>
      <c r="G604" t="s">
        <v>9215</v>
      </c>
      <c r="J604"/>
      <c r="L604" s="3">
        <v>10</v>
      </c>
      <c r="M604" s="3">
        <f t="shared" si="38"/>
        <v>12.537000000000001</v>
      </c>
      <c r="O604">
        <f t="shared" si="39"/>
        <v>0</v>
      </c>
      <c r="P604" s="2">
        <v>60</v>
      </c>
      <c r="Q604" s="41">
        <f t="shared" si="37"/>
        <v>13.93</v>
      </c>
      <c r="X604">
        <v>390</v>
      </c>
      <c r="AD604">
        <f t="shared" si="40"/>
        <v>390</v>
      </c>
      <c r="AF604"/>
    </row>
    <row r="605" spans="1:32" ht="24" customHeight="1">
      <c r="A605" t="s">
        <v>1766</v>
      </c>
      <c r="B605" t="s">
        <v>7279</v>
      </c>
      <c r="D605">
        <v>1</v>
      </c>
      <c r="F605" t="s">
        <v>6517</v>
      </c>
      <c r="G605" t="s">
        <v>9216</v>
      </c>
      <c r="J605"/>
      <c r="L605" s="3">
        <v>10</v>
      </c>
      <c r="M605" s="3">
        <f t="shared" si="38"/>
        <v>12.537000000000001</v>
      </c>
      <c r="O605">
        <f t="shared" si="39"/>
        <v>0</v>
      </c>
      <c r="P605" s="2">
        <v>60</v>
      </c>
      <c r="Q605" s="41">
        <f t="shared" si="37"/>
        <v>13.93</v>
      </c>
      <c r="X605">
        <v>390</v>
      </c>
      <c r="AD605">
        <f t="shared" si="40"/>
        <v>390</v>
      </c>
      <c r="AF605"/>
    </row>
    <row r="606" spans="1:32" ht="24" customHeight="1">
      <c r="A606" t="s">
        <v>1766</v>
      </c>
      <c r="B606" t="s">
        <v>7280</v>
      </c>
      <c r="D606">
        <v>1</v>
      </c>
      <c r="F606" t="s">
        <v>6517</v>
      </c>
      <c r="G606" t="s">
        <v>9217</v>
      </c>
      <c r="J606"/>
      <c r="L606" s="3">
        <v>10</v>
      </c>
      <c r="M606" s="3">
        <f t="shared" si="38"/>
        <v>12.213000000000001</v>
      </c>
      <c r="O606">
        <f t="shared" si="39"/>
        <v>0</v>
      </c>
      <c r="P606" s="2">
        <v>60</v>
      </c>
      <c r="Q606" s="41">
        <f t="shared" ref="Q606:Q669" si="41">ROUND(AD606/B$1,2)*(1-S606/100)</f>
        <v>13.57</v>
      </c>
      <c r="X606">
        <v>380</v>
      </c>
      <c r="AD606">
        <f t="shared" si="40"/>
        <v>380</v>
      </c>
      <c r="AF606"/>
    </row>
    <row r="607" spans="1:32" ht="24" customHeight="1">
      <c r="A607" t="s">
        <v>1766</v>
      </c>
      <c r="B607" t="s">
        <v>7281</v>
      </c>
      <c r="D607">
        <v>1</v>
      </c>
      <c r="F607" t="s">
        <v>6517</v>
      </c>
      <c r="G607" t="s">
        <v>9218</v>
      </c>
      <c r="J607"/>
      <c r="L607" s="3">
        <v>10</v>
      </c>
      <c r="M607" s="3">
        <f t="shared" si="38"/>
        <v>11.889000000000001</v>
      </c>
      <c r="O607">
        <f t="shared" si="39"/>
        <v>0</v>
      </c>
      <c r="P607" s="2">
        <v>60</v>
      </c>
      <c r="Q607" s="41">
        <f t="shared" si="41"/>
        <v>13.21</v>
      </c>
      <c r="X607">
        <v>370</v>
      </c>
      <c r="AD607">
        <f t="shared" si="40"/>
        <v>370</v>
      </c>
      <c r="AF607"/>
    </row>
    <row r="608" spans="1:32" ht="24" customHeight="1">
      <c r="A608" t="s">
        <v>1766</v>
      </c>
      <c r="B608" t="s">
        <v>7282</v>
      </c>
      <c r="D608">
        <v>1</v>
      </c>
      <c r="F608" t="s">
        <v>6517</v>
      </c>
      <c r="G608" t="s">
        <v>9219</v>
      </c>
      <c r="J608"/>
      <c r="L608" s="3">
        <v>10</v>
      </c>
      <c r="M608" s="3">
        <f t="shared" si="38"/>
        <v>11.889000000000001</v>
      </c>
      <c r="O608">
        <f t="shared" si="39"/>
        <v>0</v>
      </c>
      <c r="P608" s="2">
        <v>60</v>
      </c>
      <c r="Q608" s="41">
        <f t="shared" si="41"/>
        <v>13.21</v>
      </c>
      <c r="X608">
        <v>370</v>
      </c>
      <c r="AD608">
        <f t="shared" si="40"/>
        <v>370</v>
      </c>
      <c r="AF608"/>
    </row>
    <row r="609" spans="1:32" ht="24" customHeight="1">
      <c r="A609" t="s">
        <v>1766</v>
      </c>
      <c r="B609" t="s">
        <v>7283</v>
      </c>
      <c r="F609" t="s">
        <v>6517</v>
      </c>
      <c r="G609" t="s">
        <v>9220</v>
      </c>
      <c r="J609"/>
      <c r="L609" s="3">
        <v>10</v>
      </c>
      <c r="M609" s="3">
        <f t="shared" si="38"/>
        <v>11.889000000000001</v>
      </c>
      <c r="O609">
        <f t="shared" si="39"/>
        <v>0</v>
      </c>
      <c r="P609" s="2">
        <v>60</v>
      </c>
      <c r="Q609" s="41">
        <f t="shared" si="41"/>
        <v>13.21</v>
      </c>
      <c r="X609">
        <v>370</v>
      </c>
      <c r="AD609">
        <f t="shared" si="40"/>
        <v>370</v>
      </c>
      <c r="AF609"/>
    </row>
    <row r="610" spans="1:32" ht="24" customHeight="1">
      <c r="A610" t="s">
        <v>1766</v>
      </c>
      <c r="B610" t="s">
        <v>9221</v>
      </c>
      <c r="F610" t="s">
        <v>6517</v>
      </c>
      <c r="G610" t="s">
        <v>9222</v>
      </c>
      <c r="J610"/>
      <c r="L610" s="3">
        <v>10</v>
      </c>
      <c r="M610" s="3">
        <f t="shared" si="38"/>
        <v>17.676000000000002</v>
      </c>
      <c r="O610">
        <f t="shared" si="39"/>
        <v>0</v>
      </c>
      <c r="P610" s="2">
        <v>60</v>
      </c>
      <c r="Q610" s="41">
        <f t="shared" si="41"/>
        <v>19.64</v>
      </c>
      <c r="X610">
        <v>550</v>
      </c>
      <c r="AD610">
        <f t="shared" si="40"/>
        <v>550</v>
      </c>
      <c r="AF610"/>
    </row>
    <row r="611" spans="1:32" ht="24" customHeight="1">
      <c r="A611" t="s">
        <v>1766</v>
      </c>
      <c r="B611" t="s">
        <v>9223</v>
      </c>
      <c r="F611" t="s">
        <v>6517</v>
      </c>
      <c r="G611" t="s">
        <v>9224</v>
      </c>
      <c r="J611"/>
      <c r="L611" s="3">
        <v>10</v>
      </c>
      <c r="M611" s="3">
        <f t="shared" si="38"/>
        <v>16.389000000000003</v>
      </c>
      <c r="O611">
        <f t="shared" si="39"/>
        <v>0</v>
      </c>
      <c r="P611" s="2">
        <v>60</v>
      </c>
      <c r="Q611" s="41">
        <f t="shared" si="41"/>
        <v>18.21</v>
      </c>
      <c r="X611">
        <v>510</v>
      </c>
      <c r="AD611">
        <f t="shared" si="40"/>
        <v>510</v>
      </c>
      <c r="AF611"/>
    </row>
    <row r="612" spans="1:32" ht="24" customHeight="1">
      <c r="A612" t="s">
        <v>1766</v>
      </c>
      <c r="B612" t="s">
        <v>9225</v>
      </c>
      <c r="C612" t="s">
        <v>26764</v>
      </c>
      <c r="F612" t="s">
        <v>6517</v>
      </c>
      <c r="G612" t="s">
        <v>9226</v>
      </c>
      <c r="J612"/>
      <c r="L612" s="3">
        <v>10</v>
      </c>
      <c r="M612" s="3">
        <f t="shared" si="38"/>
        <v>15.426</v>
      </c>
      <c r="O612">
        <f t="shared" si="39"/>
        <v>0</v>
      </c>
      <c r="P612" s="2">
        <v>60</v>
      </c>
      <c r="Q612" s="41">
        <f t="shared" si="41"/>
        <v>17.14</v>
      </c>
      <c r="X612">
        <v>480</v>
      </c>
      <c r="AD612">
        <f t="shared" si="40"/>
        <v>480</v>
      </c>
      <c r="AF612"/>
    </row>
    <row r="613" spans="1:32" ht="24" customHeight="1">
      <c r="A613" t="s">
        <v>1766</v>
      </c>
      <c r="B613" t="s">
        <v>9227</v>
      </c>
      <c r="C613" t="s">
        <v>26764</v>
      </c>
      <c r="F613" t="s">
        <v>6517</v>
      </c>
      <c r="G613" t="s">
        <v>9228</v>
      </c>
      <c r="J613"/>
      <c r="L613" s="3">
        <v>10</v>
      </c>
      <c r="M613" s="3">
        <f t="shared" si="38"/>
        <v>14.787000000000001</v>
      </c>
      <c r="O613">
        <f t="shared" si="39"/>
        <v>0</v>
      </c>
      <c r="P613" s="2">
        <v>60</v>
      </c>
      <c r="Q613" s="41">
        <f t="shared" si="41"/>
        <v>16.43</v>
      </c>
      <c r="X613">
        <v>460</v>
      </c>
      <c r="AD613">
        <f t="shared" si="40"/>
        <v>460</v>
      </c>
      <c r="AF613"/>
    </row>
    <row r="614" spans="1:32" ht="24" customHeight="1">
      <c r="A614" t="s">
        <v>1766</v>
      </c>
      <c r="B614" t="s">
        <v>9229</v>
      </c>
      <c r="C614" t="s">
        <v>26764</v>
      </c>
      <c r="F614" t="s">
        <v>6517</v>
      </c>
      <c r="G614" t="s">
        <v>9230</v>
      </c>
      <c r="J614"/>
      <c r="L614" s="3">
        <v>10</v>
      </c>
      <c r="M614" s="3">
        <f t="shared" si="38"/>
        <v>16.074000000000002</v>
      </c>
      <c r="O614">
        <f t="shared" si="39"/>
        <v>0</v>
      </c>
      <c r="P614" s="2">
        <v>60</v>
      </c>
      <c r="Q614" s="41">
        <f t="shared" si="41"/>
        <v>17.86</v>
      </c>
      <c r="X614">
        <v>500</v>
      </c>
      <c r="AD614">
        <f t="shared" si="40"/>
        <v>500</v>
      </c>
      <c r="AF614"/>
    </row>
    <row r="615" spans="1:32" ht="24" customHeight="1">
      <c r="A615" t="s">
        <v>1766</v>
      </c>
      <c r="B615" t="s">
        <v>9231</v>
      </c>
      <c r="C615" t="s">
        <v>26764</v>
      </c>
      <c r="F615" t="s">
        <v>6517</v>
      </c>
      <c r="G615" t="s">
        <v>9232</v>
      </c>
      <c r="J615"/>
      <c r="L615" s="3">
        <v>10</v>
      </c>
      <c r="M615" s="3">
        <f t="shared" si="38"/>
        <v>15.426</v>
      </c>
      <c r="O615">
        <f t="shared" si="39"/>
        <v>0</v>
      </c>
      <c r="P615" s="2">
        <v>60</v>
      </c>
      <c r="Q615" s="41">
        <f t="shared" si="41"/>
        <v>17.14</v>
      </c>
      <c r="X615">
        <v>480</v>
      </c>
      <c r="AD615">
        <f t="shared" si="40"/>
        <v>480</v>
      </c>
      <c r="AF615"/>
    </row>
    <row r="616" spans="1:32" ht="24" customHeight="1">
      <c r="A616" t="s">
        <v>1766</v>
      </c>
      <c r="B616" t="s">
        <v>9233</v>
      </c>
      <c r="F616" t="s">
        <v>6517</v>
      </c>
      <c r="G616" t="s">
        <v>9234</v>
      </c>
      <c r="J616"/>
      <c r="L616" s="3">
        <v>10</v>
      </c>
      <c r="M616" s="3">
        <f t="shared" si="38"/>
        <v>16.074000000000002</v>
      </c>
      <c r="O616">
        <f t="shared" si="39"/>
        <v>0</v>
      </c>
      <c r="P616" s="2">
        <v>60</v>
      </c>
      <c r="Q616" s="41">
        <f t="shared" si="41"/>
        <v>17.86</v>
      </c>
      <c r="X616">
        <v>500</v>
      </c>
      <c r="AD616">
        <f t="shared" si="40"/>
        <v>500</v>
      </c>
      <c r="AF616"/>
    </row>
    <row r="617" spans="1:32" ht="24" customHeight="1">
      <c r="A617" t="s">
        <v>1766</v>
      </c>
      <c r="B617" t="s">
        <v>2188</v>
      </c>
      <c r="D617">
        <v>1</v>
      </c>
      <c r="F617" t="s">
        <v>6517</v>
      </c>
      <c r="G617" t="s">
        <v>2189</v>
      </c>
      <c r="J617"/>
      <c r="L617" s="3">
        <v>10</v>
      </c>
      <c r="M617" s="3">
        <f t="shared" si="38"/>
        <v>30.213000000000001</v>
      </c>
      <c r="O617">
        <f t="shared" si="39"/>
        <v>0</v>
      </c>
      <c r="P617" s="2">
        <v>60</v>
      </c>
      <c r="Q617" s="41">
        <f t="shared" si="41"/>
        <v>33.57</v>
      </c>
      <c r="X617">
        <v>940</v>
      </c>
      <c r="AD617">
        <f t="shared" si="40"/>
        <v>940</v>
      </c>
      <c r="AF617"/>
    </row>
    <row r="618" spans="1:32" ht="24" customHeight="1">
      <c r="A618" t="s">
        <v>1766</v>
      </c>
      <c r="B618" t="s">
        <v>2186</v>
      </c>
      <c r="D618">
        <v>1</v>
      </c>
      <c r="F618" t="s">
        <v>6517</v>
      </c>
      <c r="G618" t="s">
        <v>2187</v>
      </c>
      <c r="J618"/>
      <c r="L618" s="3">
        <v>10</v>
      </c>
      <c r="M618" s="46">
        <f t="shared" si="38"/>
        <v>27</v>
      </c>
      <c r="N618" s="46"/>
      <c r="O618">
        <f t="shared" si="39"/>
        <v>0</v>
      </c>
      <c r="P618" s="2">
        <v>1</v>
      </c>
      <c r="Q618" s="41">
        <f t="shared" si="41"/>
        <v>30</v>
      </c>
      <c r="X618">
        <v>840</v>
      </c>
      <c r="AD618">
        <f t="shared" si="40"/>
        <v>840</v>
      </c>
    </row>
    <row r="619" spans="1:32" ht="24" customHeight="1">
      <c r="A619" t="s">
        <v>1766</v>
      </c>
      <c r="B619" t="s">
        <v>2184</v>
      </c>
      <c r="D619">
        <v>1</v>
      </c>
      <c r="F619" t="s">
        <v>6517</v>
      </c>
      <c r="G619" t="s">
        <v>2185</v>
      </c>
      <c r="J619"/>
      <c r="L619" s="3">
        <v>10</v>
      </c>
      <c r="M619" s="46">
        <f t="shared" si="38"/>
        <v>26.361000000000001</v>
      </c>
      <c r="N619" s="46"/>
      <c r="O619">
        <f t="shared" si="39"/>
        <v>0</v>
      </c>
      <c r="P619" s="2">
        <v>1</v>
      </c>
      <c r="Q619" s="41">
        <f t="shared" si="41"/>
        <v>29.29</v>
      </c>
      <c r="X619">
        <v>820</v>
      </c>
      <c r="AD619">
        <f t="shared" si="40"/>
        <v>820</v>
      </c>
    </row>
    <row r="620" spans="1:32" ht="24" customHeight="1">
      <c r="A620" t="s">
        <v>1766</v>
      </c>
      <c r="B620" t="s">
        <v>2182</v>
      </c>
      <c r="D620">
        <v>1</v>
      </c>
      <c r="F620" t="s">
        <v>6517</v>
      </c>
      <c r="G620" t="s">
        <v>2183</v>
      </c>
      <c r="J620"/>
      <c r="L620" s="3">
        <v>10</v>
      </c>
      <c r="M620" s="46">
        <f t="shared" si="38"/>
        <v>25.389000000000003</v>
      </c>
      <c r="N620" s="46"/>
      <c r="O620">
        <f t="shared" si="39"/>
        <v>0</v>
      </c>
      <c r="P620" s="2">
        <v>1</v>
      </c>
      <c r="Q620" s="41">
        <f t="shared" si="41"/>
        <v>28.21</v>
      </c>
      <c r="X620">
        <v>790</v>
      </c>
      <c r="AD620">
        <f t="shared" si="40"/>
        <v>790</v>
      </c>
    </row>
    <row r="621" spans="1:32" ht="24" customHeight="1">
      <c r="A621" t="s">
        <v>1766</v>
      </c>
      <c r="B621" t="s">
        <v>2345</v>
      </c>
      <c r="D621">
        <v>1</v>
      </c>
      <c r="F621" t="s">
        <v>6517</v>
      </c>
      <c r="G621" t="s">
        <v>2346</v>
      </c>
      <c r="J621"/>
      <c r="L621" s="3">
        <v>10</v>
      </c>
      <c r="M621" s="3">
        <f t="shared" si="38"/>
        <v>27.963000000000001</v>
      </c>
      <c r="O621">
        <f t="shared" si="39"/>
        <v>0</v>
      </c>
      <c r="P621" s="2">
        <v>60</v>
      </c>
      <c r="Q621" s="41">
        <f t="shared" si="41"/>
        <v>31.07</v>
      </c>
      <c r="X621">
        <v>870</v>
      </c>
      <c r="AD621">
        <f t="shared" si="40"/>
        <v>870</v>
      </c>
      <c r="AF621"/>
    </row>
    <row r="622" spans="1:32" ht="24" customHeight="1">
      <c r="A622" t="s">
        <v>1766</v>
      </c>
      <c r="B622" t="s">
        <v>2560</v>
      </c>
      <c r="D622">
        <v>1</v>
      </c>
      <c r="F622" t="s">
        <v>6517</v>
      </c>
      <c r="G622" t="s">
        <v>2561</v>
      </c>
      <c r="J622"/>
      <c r="L622" s="3">
        <v>10</v>
      </c>
      <c r="M622" s="3">
        <f t="shared" si="38"/>
        <v>26.361000000000001</v>
      </c>
      <c r="O622">
        <f t="shared" si="39"/>
        <v>0</v>
      </c>
      <c r="P622" s="2">
        <v>60</v>
      </c>
      <c r="Q622" s="41">
        <f t="shared" si="41"/>
        <v>29.29</v>
      </c>
      <c r="X622">
        <v>820</v>
      </c>
      <c r="AD622">
        <f t="shared" si="40"/>
        <v>820</v>
      </c>
      <c r="AF622"/>
    </row>
    <row r="623" spans="1:32" ht="24" customHeight="1">
      <c r="A623" t="s">
        <v>1766</v>
      </c>
      <c r="B623" t="s">
        <v>2389</v>
      </c>
      <c r="D623">
        <v>1</v>
      </c>
      <c r="F623" t="s">
        <v>6517</v>
      </c>
      <c r="G623" t="s">
        <v>2390</v>
      </c>
      <c r="J623"/>
      <c r="L623" s="3">
        <v>10</v>
      </c>
      <c r="M623" s="3">
        <f t="shared" si="38"/>
        <v>26.361000000000001</v>
      </c>
      <c r="O623">
        <f t="shared" si="39"/>
        <v>0</v>
      </c>
      <c r="P623" s="2">
        <v>60</v>
      </c>
      <c r="Q623" s="41">
        <f t="shared" si="41"/>
        <v>29.29</v>
      </c>
      <c r="X623">
        <v>820</v>
      </c>
      <c r="AD623">
        <f t="shared" si="40"/>
        <v>820</v>
      </c>
      <c r="AF623"/>
    </row>
    <row r="624" spans="1:32" ht="24" customHeight="1">
      <c r="A624" t="s">
        <v>1766</v>
      </c>
      <c r="B624" t="s">
        <v>12959</v>
      </c>
      <c r="C624" t="s">
        <v>26764</v>
      </c>
      <c r="F624" t="s">
        <v>6517</v>
      </c>
      <c r="G624" t="s">
        <v>9235</v>
      </c>
      <c r="J624"/>
      <c r="L624" s="3">
        <v>10</v>
      </c>
      <c r="M624" s="3">
        <f t="shared" si="38"/>
        <v>21.861000000000001</v>
      </c>
      <c r="O624">
        <f t="shared" si="39"/>
        <v>0</v>
      </c>
      <c r="P624" s="2">
        <v>60</v>
      </c>
      <c r="Q624" s="41">
        <f t="shared" si="41"/>
        <v>24.29</v>
      </c>
      <c r="X624">
        <v>680</v>
      </c>
      <c r="AD624">
        <f t="shared" si="40"/>
        <v>680</v>
      </c>
      <c r="AF624"/>
    </row>
    <row r="625" spans="1:32" ht="24" customHeight="1">
      <c r="A625" t="s">
        <v>1766</v>
      </c>
      <c r="B625" t="s">
        <v>12960</v>
      </c>
      <c r="C625" t="s">
        <v>26764</v>
      </c>
      <c r="F625" t="s">
        <v>6517</v>
      </c>
      <c r="G625" t="s">
        <v>9236</v>
      </c>
      <c r="J625"/>
      <c r="L625" s="3">
        <v>10</v>
      </c>
      <c r="M625" s="3">
        <f t="shared" si="38"/>
        <v>20.889000000000003</v>
      </c>
      <c r="O625">
        <f t="shared" si="39"/>
        <v>0</v>
      </c>
      <c r="P625" s="2">
        <v>60</v>
      </c>
      <c r="Q625" s="41">
        <f t="shared" si="41"/>
        <v>23.21</v>
      </c>
      <c r="X625">
        <v>650</v>
      </c>
      <c r="AD625">
        <f t="shared" si="40"/>
        <v>650</v>
      </c>
      <c r="AF625"/>
    </row>
    <row r="626" spans="1:32" ht="24" customHeight="1">
      <c r="A626" t="s">
        <v>1766</v>
      </c>
      <c r="B626" t="s">
        <v>12961</v>
      </c>
      <c r="C626" t="s">
        <v>26764</v>
      </c>
      <c r="F626" t="s">
        <v>6517</v>
      </c>
      <c r="G626" t="s">
        <v>9237</v>
      </c>
      <c r="J626"/>
      <c r="L626" s="3">
        <v>10</v>
      </c>
      <c r="M626" s="3">
        <f t="shared" si="38"/>
        <v>18</v>
      </c>
      <c r="O626">
        <f t="shared" si="39"/>
        <v>0</v>
      </c>
      <c r="P626" s="2">
        <v>60</v>
      </c>
      <c r="Q626" s="41">
        <f t="shared" si="41"/>
        <v>20</v>
      </c>
      <c r="X626">
        <v>560</v>
      </c>
      <c r="AD626">
        <f t="shared" si="40"/>
        <v>560</v>
      </c>
      <c r="AF626"/>
    </row>
    <row r="627" spans="1:32" ht="24" customHeight="1">
      <c r="A627" t="s">
        <v>1766</v>
      </c>
      <c r="B627" t="s">
        <v>7284</v>
      </c>
      <c r="C627" t="s">
        <v>26764</v>
      </c>
      <c r="F627" t="s">
        <v>6517</v>
      </c>
      <c r="G627" t="s">
        <v>9238</v>
      </c>
      <c r="J627"/>
      <c r="L627" s="3">
        <v>10</v>
      </c>
      <c r="M627" s="3">
        <f t="shared" si="38"/>
        <v>17.361000000000001</v>
      </c>
      <c r="O627">
        <f t="shared" si="39"/>
        <v>0</v>
      </c>
      <c r="P627" s="2">
        <v>60</v>
      </c>
      <c r="Q627" s="41">
        <f t="shared" si="41"/>
        <v>19.29</v>
      </c>
      <c r="X627">
        <v>540</v>
      </c>
      <c r="AD627">
        <f t="shared" si="40"/>
        <v>540</v>
      </c>
      <c r="AF627"/>
    </row>
    <row r="628" spans="1:32" ht="24" customHeight="1">
      <c r="A628" t="s">
        <v>1766</v>
      </c>
      <c r="B628" t="s">
        <v>7285</v>
      </c>
      <c r="C628" t="s">
        <v>26764</v>
      </c>
      <c r="F628" t="s">
        <v>6517</v>
      </c>
      <c r="G628" t="s">
        <v>9239</v>
      </c>
      <c r="J628"/>
      <c r="L628" s="3">
        <v>10</v>
      </c>
      <c r="M628" s="3">
        <f t="shared" si="38"/>
        <v>18.963000000000001</v>
      </c>
      <c r="O628">
        <f t="shared" si="39"/>
        <v>0</v>
      </c>
      <c r="P628" s="2">
        <v>60</v>
      </c>
      <c r="Q628" s="41">
        <f t="shared" si="41"/>
        <v>21.07</v>
      </c>
      <c r="X628">
        <v>590</v>
      </c>
      <c r="AD628">
        <f t="shared" si="40"/>
        <v>590</v>
      </c>
      <c r="AF628"/>
    </row>
    <row r="629" spans="1:32" ht="24" customHeight="1">
      <c r="A629" t="s">
        <v>1766</v>
      </c>
      <c r="B629" t="s">
        <v>7286</v>
      </c>
      <c r="C629" t="s">
        <v>26764</v>
      </c>
      <c r="F629" t="s">
        <v>6517</v>
      </c>
      <c r="G629" t="s">
        <v>9240</v>
      </c>
      <c r="J629"/>
      <c r="L629" s="3">
        <v>10</v>
      </c>
      <c r="M629" s="3">
        <f t="shared" si="38"/>
        <v>17.676000000000002</v>
      </c>
      <c r="O629">
        <f t="shared" si="39"/>
        <v>0</v>
      </c>
      <c r="P629" s="2">
        <v>60</v>
      </c>
      <c r="Q629" s="41">
        <f t="shared" si="41"/>
        <v>19.64</v>
      </c>
      <c r="X629">
        <v>550</v>
      </c>
      <c r="AD629">
        <f t="shared" si="40"/>
        <v>550</v>
      </c>
      <c r="AF629"/>
    </row>
    <row r="630" spans="1:32" ht="24" customHeight="1">
      <c r="A630" t="s">
        <v>1766</v>
      </c>
      <c r="B630" t="s">
        <v>7287</v>
      </c>
      <c r="C630" t="s">
        <v>26764</v>
      </c>
      <c r="F630" t="s">
        <v>6517</v>
      </c>
      <c r="G630" t="s">
        <v>9241</v>
      </c>
      <c r="J630"/>
      <c r="L630" s="3">
        <v>10</v>
      </c>
      <c r="M630" s="3">
        <f t="shared" si="38"/>
        <v>19.611000000000001</v>
      </c>
      <c r="O630">
        <f t="shared" si="39"/>
        <v>0</v>
      </c>
      <c r="P630" s="2">
        <v>60</v>
      </c>
      <c r="Q630" s="41">
        <f t="shared" si="41"/>
        <v>21.79</v>
      </c>
      <c r="X630">
        <v>610</v>
      </c>
      <c r="AD630">
        <f t="shared" si="40"/>
        <v>610</v>
      </c>
      <c r="AF630"/>
    </row>
    <row r="631" spans="1:32" ht="24" customHeight="1">
      <c r="A631" t="s">
        <v>1766</v>
      </c>
      <c r="B631" t="s">
        <v>2375</v>
      </c>
      <c r="D631">
        <v>1</v>
      </c>
      <c r="F631" t="s">
        <v>6517</v>
      </c>
      <c r="G631" t="s">
        <v>2376</v>
      </c>
      <c r="J631"/>
      <c r="L631" s="3">
        <v>10</v>
      </c>
      <c r="M631" s="3">
        <f t="shared" si="38"/>
        <v>41.139000000000003</v>
      </c>
      <c r="O631">
        <f t="shared" si="39"/>
        <v>0</v>
      </c>
      <c r="P631" s="2">
        <v>60</v>
      </c>
      <c r="Q631" s="41">
        <f t="shared" si="41"/>
        <v>45.71</v>
      </c>
      <c r="X631">
        <v>1280</v>
      </c>
      <c r="AD631">
        <f t="shared" si="40"/>
        <v>1280</v>
      </c>
      <c r="AF631"/>
    </row>
    <row r="632" spans="1:32" ht="24" customHeight="1">
      <c r="A632" t="s">
        <v>1766</v>
      </c>
      <c r="B632" t="s">
        <v>2377</v>
      </c>
      <c r="D632">
        <v>1</v>
      </c>
      <c r="F632" t="s">
        <v>6517</v>
      </c>
      <c r="G632" t="s">
        <v>2378</v>
      </c>
      <c r="J632"/>
      <c r="L632" s="3">
        <v>10</v>
      </c>
      <c r="M632" s="3">
        <f t="shared" si="38"/>
        <v>40.176000000000002</v>
      </c>
      <c r="O632">
        <f t="shared" si="39"/>
        <v>0</v>
      </c>
      <c r="P632" s="2">
        <v>60</v>
      </c>
      <c r="Q632" s="41">
        <f t="shared" si="41"/>
        <v>44.64</v>
      </c>
      <c r="X632">
        <v>1250</v>
      </c>
      <c r="AD632">
        <f t="shared" si="40"/>
        <v>1250</v>
      </c>
      <c r="AF632"/>
    </row>
    <row r="633" spans="1:32" ht="24" customHeight="1">
      <c r="A633" t="s">
        <v>1766</v>
      </c>
      <c r="B633" t="s">
        <v>2180</v>
      </c>
      <c r="D633">
        <v>1</v>
      </c>
      <c r="F633" t="s">
        <v>6517</v>
      </c>
      <c r="G633" t="s">
        <v>2181</v>
      </c>
      <c r="J633"/>
      <c r="L633" s="3">
        <v>10</v>
      </c>
      <c r="M633" s="46">
        <f t="shared" si="38"/>
        <v>31.176000000000002</v>
      </c>
      <c r="N633" s="46"/>
      <c r="O633">
        <f t="shared" si="39"/>
        <v>0</v>
      </c>
      <c r="P633" s="2">
        <v>1</v>
      </c>
      <c r="Q633" s="41">
        <f t="shared" si="41"/>
        <v>34.64</v>
      </c>
      <c r="X633">
        <v>970</v>
      </c>
      <c r="AD633">
        <f t="shared" si="40"/>
        <v>970</v>
      </c>
    </row>
    <row r="634" spans="1:32" ht="24" customHeight="1">
      <c r="A634" t="s">
        <v>1766</v>
      </c>
      <c r="B634" t="s">
        <v>2343</v>
      </c>
      <c r="D634">
        <v>1</v>
      </c>
      <c r="F634" t="s">
        <v>6517</v>
      </c>
      <c r="G634" t="s">
        <v>2344</v>
      </c>
      <c r="J634"/>
      <c r="L634" s="3">
        <v>10</v>
      </c>
      <c r="M634" s="3">
        <f t="shared" si="38"/>
        <v>28.611000000000001</v>
      </c>
      <c r="O634">
        <f t="shared" si="39"/>
        <v>0</v>
      </c>
      <c r="P634" s="2">
        <v>60</v>
      </c>
      <c r="Q634" s="41">
        <f t="shared" si="41"/>
        <v>31.79</v>
      </c>
      <c r="X634">
        <v>890</v>
      </c>
      <c r="AD634">
        <f t="shared" si="40"/>
        <v>890</v>
      </c>
      <c r="AF634"/>
    </row>
    <row r="635" spans="1:32" ht="24" customHeight="1">
      <c r="A635" t="s">
        <v>1766</v>
      </c>
      <c r="B635" t="s">
        <v>2444</v>
      </c>
      <c r="D635">
        <v>1</v>
      </c>
      <c r="F635" t="s">
        <v>6517</v>
      </c>
      <c r="G635" t="s">
        <v>2445</v>
      </c>
      <c r="J635"/>
      <c r="L635" s="3">
        <v>10</v>
      </c>
      <c r="M635" s="3">
        <f t="shared" si="38"/>
        <v>34.073999999999998</v>
      </c>
      <c r="O635">
        <f t="shared" si="39"/>
        <v>0</v>
      </c>
      <c r="P635" s="2">
        <v>60</v>
      </c>
      <c r="Q635" s="41">
        <f t="shared" si="41"/>
        <v>37.86</v>
      </c>
      <c r="X635">
        <v>1060</v>
      </c>
      <c r="AD635">
        <f t="shared" si="40"/>
        <v>1060</v>
      </c>
      <c r="AF635"/>
    </row>
    <row r="636" spans="1:32" ht="24" customHeight="1">
      <c r="A636" t="s">
        <v>1766</v>
      </c>
      <c r="B636" t="s">
        <v>2317</v>
      </c>
      <c r="D636">
        <v>1</v>
      </c>
      <c r="F636" t="s">
        <v>6517</v>
      </c>
      <c r="G636" t="s">
        <v>2318</v>
      </c>
      <c r="J636"/>
      <c r="L636" s="3">
        <v>10</v>
      </c>
      <c r="M636" s="3">
        <f t="shared" si="38"/>
        <v>31.176000000000002</v>
      </c>
      <c r="O636">
        <f t="shared" si="39"/>
        <v>0</v>
      </c>
      <c r="P636" s="2">
        <v>60</v>
      </c>
      <c r="Q636" s="41">
        <f t="shared" si="41"/>
        <v>34.64</v>
      </c>
      <c r="X636">
        <v>970</v>
      </c>
      <c r="AD636">
        <f t="shared" si="40"/>
        <v>970</v>
      </c>
      <c r="AF636"/>
    </row>
    <row r="637" spans="1:32" ht="24" customHeight="1">
      <c r="A637" t="s">
        <v>1766</v>
      </c>
      <c r="B637" t="s">
        <v>7288</v>
      </c>
      <c r="C637" t="s">
        <v>26764</v>
      </c>
      <c r="F637" t="s">
        <v>6517</v>
      </c>
      <c r="G637" t="s">
        <v>7289</v>
      </c>
      <c r="J637"/>
      <c r="L637" s="3">
        <v>10</v>
      </c>
      <c r="M637" s="3">
        <f t="shared" si="38"/>
        <v>34.713000000000001</v>
      </c>
      <c r="O637">
        <f t="shared" si="39"/>
        <v>0</v>
      </c>
      <c r="P637" s="2">
        <v>60</v>
      </c>
      <c r="Q637" s="41">
        <f t="shared" si="41"/>
        <v>38.57</v>
      </c>
      <c r="X637">
        <v>1080</v>
      </c>
      <c r="AD637">
        <f t="shared" si="40"/>
        <v>1080</v>
      </c>
      <c r="AF637"/>
    </row>
    <row r="638" spans="1:32" ht="24" customHeight="1">
      <c r="A638" t="s">
        <v>1766</v>
      </c>
      <c r="B638" t="s">
        <v>2841</v>
      </c>
      <c r="C638" t="s">
        <v>26764</v>
      </c>
      <c r="D638">
        <v>1</v>
      </c>
      <c r="F638" t="s">
        <v>6517</v>
      </c>
      <c r="G638" t="s">
        <v>2842</v>
      </c>
      <c r="J638"/>
      <c r="L638" s="3">
        <v>10</v>
      </c>
      <c r="M638" s="3">
        <f t="shared" si="38"/>
        <v>11.574</v>
      </c>
      <c r="O638">
        <f t="shared" si="39"/>
        <v>0</v>
      </c>
      <c r="P638" s="2">
        <v>60</v>
      </c>
      <c r="Q638" s="41">
        <f t="shared" si="41"/>
        <v>12.86</v>
      </c>
      <c r="X638">
        <v>360</v>
      </c>
      <c r="AD638">
        <f t="shared" si="40"/>
        <v>360</v>
      </c>
      <c r="AF638"/>
    </row>
    <row r="639" spans="1:32" ht="24" customHeight="1">
      <c r="A639" t="s">
        <v>1766</v>
      </c>
      <c r="B639" t="s">
        <v>12328</v>
      </c>
      <c r="C639" t="s">
        <v>26764</v>
      </c>
      <c r="F639" t="s">
        <v>12359</v>
      </c>
      <c r="G639" t="s">
        <v>13506</v>
      </c>
      <c r="J639"/>
      <c r="L639" s="3">
        <v>10</v>
      </c>
      <c r="M639" s="3">
        <f t="shared" si="38"/>
        <v>43.713000000000001</v>
      </c>
      <c r="O639">
        <f t="shared" si="39"/>
        <v>0</v>
      </c>
      <c r="P639" s="2">
        <v>60</v>
      </c>
      <c r="Q639" s="41">
        <f t="shared" si="41"/>
        <v>48.57</v>
      </c>
      <c r="X639">
        <v>1360</v>
      </c>
      <c r="AD639">
        <f t="shared" si="40"/>
        <v>1360</v>
      </c>
      <c r="AF639"/>
    </row>
    <row r="640" spans="1:32" ht="24" customHeight="1">
      <c r="A640" t="s">
        <v>1766</v>
      </c>
      <c r="B640" t="s">
        <v>12329</v>
      </c>
      <c r="C640" t="s">
        <v>26764</v>
      </c>
      <c r="F640" t="s">
        <v>12359</v>
      </c>
      <c r="G640" t="s">
        <v>13507</v>
      </c>
      <c r="J640"/>
      <c r="L640" s="3">
        <v>10</v>
      </c>
      <c r="M640" s="3">
        <f t="shared" si="38"/>
        <v>43.713000000000001</v>
      </c>
      <c r="O640">
        <f t="shared" si="39"/>
        <v>0</v>
      </c>
      <c r="P640" s="2">
        <v>60</v>
      </c>
      <c r="Q640" s="41">
        <f t="shared" si="41"/>
        <v>48.57</v>
      </c>
      <c r="X640">
        <v>1360</v>
      </c>
      <c r="AD640">
        <f t="shared" si="40"/>
        <v>1360</v>
      </c>
      <c r="AF640"/>
    </row>
    <row r="641" spans="1:32" ht="24" customHeight="1">
      <c r="A641" t="s">
        <v>1766</v>
      </c>
      <c r="B641" t="s">
        <v>13190</v>
      </c>
      <c r="C641" t="s">
        <v>26764</v>
      </c>
      <c r="F641" t="s">
        <v>12359</v>
      </c>
      <c r="G641" t="s">
        <v>13508</v>
      </c>
      <c r="J641"/>
      <c r="L641" s="3">
        <v>10</v>
      </c>
      <c r="M641" s="3">
        <f t="shared" si="38"/>
        <v>38.889000000000003</v>
      </c>
      <c r="O641">
        <f t="shared" si="39"/>
        <v>0</v>
      </c>
      <c r="P641" s="2">
        <v>60</v>
      </c>
      <c r="Q641" s="41">
        <f t="shared" si="41"/>
        <v>43.21</v>
      </c>
      <c r="X641">
        <v>1210</v>
      </c>
      <c r="AD641">
        <f t="shared" si="40"/>
        <v>1210</v>
      </c>
      <c r="AF641"/>
    </row>
    <row r="642" spans="1:32" ht="24" customHeight="1">
      <c r="A642" t="s">
        <v>1766</v>
      </c>
      <c r="B642" t="s">
        <v>13191</v>
      </c>
      <c r="C642" t="s">
        <v>26764</v>
      </c>
      <c r="F642" t="s">
        <v>12359</v>
      </c>
      <c r="G642" t="s">
        <v>13509</v>
      </c>
      <c r="J642"/>
      <c r="L642" s="3">
        <v>10</v>
      </c>
      <c r="M642" s="3">
        <f t="shared" si="38"/>
        <v>38.889000000000003</v>
      </c>
      <c r="O642">
        <f t="shared" si="39"/>
        <v>0</v>
      </c>
      <c r="P642" s="2">
        <v>60</v>
      </c>
      <c r="Q642" s="41">
        <f t="shared" si="41"/>
        <v>43.21</v>
      </c>
      <c r="X642">
        <v>1210</v>
      </c>
      <c r="AD642">
        <f t="shared" si="40"/>
        <v>1210</v>
      </c>
      <c r="AF642"/>
    </row>
    <row r="643" spans="1:32" ht="24" customHeight="1">
      <c r="A643" t="s">
        <v>1766</v>
      </c>
      <c r="B643" t="s">
        <v>7290</v>
      </c>
      <c r="C643" t="s">
        <v>26764</v>
      </c>
      <c r="F643" t="s">
        <v>6517</v>
      </c>
      <c r="G643" t="s">
        <v>9242</v>
      </c>
      <c r="J643"/>
      <c r="L643" s="3">
        <v>10</v>
      </c>
      <c r="M643" s="3">
        <f t="shared" ref="M643:M706" si="42">Q643/((100-R643)/100)*(1-L643/100)</f>
        <v>4.5</v>
      </c>
      <c r="O643">
        <f t="shared" ref="O643:O706" si="43">M643*N643</f>
        <v>0</v>
      </c>
      <c r="P643" s="2">
        <v>60</v>
      </c>
      <c r="Q643" s="41">
        <f t="shared" si="41"/>
        <v>5</v>
      </c>
      <c r="X643">
        <v>140</v>
      </c>
      <c r="AD643">
        <f t="shared" si="40"/>
        <v>140</v>
      </c>
      <c r="AF643"/>
    </row>
    <row r="644" spans="1:32" ht="24" customHeight="1">
      <c r="A644" t="s">
        <v>1766</v>
      </c>
      <c r="B644" t="s">
        <v>12962</v>
      </c>
      <c r="C644" t="s">
        <v>26764</v>
      </c>
      <c r="F644" t="s">
        <v>6517</v>
      </c>
      <c r="G644" t="s">
        <v>7291</v>
      </c>
      <c r="J644"/>
      <c r="L644" s="3">
        <v>10</v>
      </c>
      <c r="M644" s="3">
        <f t="shared" si="42"/>
        <v>99.323999999999998</v>
      </c>
      <c r="O644">
        <f t="shared" si="43"/>
        <v>0</v>
      </c>
      <c r="P644" s="2">
        <v>60</v>
      </c>
      <c r="Q644" s="41">
        <f t="shared" si="41"/>
        <v>110.36</v>
      </c>
      <c r="X644">
        <v>3090</v>
      </c>
      <c r="AD644">
        <f t="shared" si="40"/>
        <v>3090</v>
      </c>
      <c r="AF644"/>
    </row>
    <row r="645" spans="1:32" ht="24" customHeight="1">
      <c r="A645" t="s">
        <v>1766</v>
      </c>
      <c r="B645" t="s">
        <v>12963</v>
      </c>
      <c r="C645" t="s">
        <v>26764</v>
      </c>
      <c r="F645" t="s">
        <v>6517</v>
      </c>
      <c r="G645" t="s">
        <v>7292</v>
      </c>
      <c r="J645"/>
      <c r="L645" s="3">
        <v>10</v>
      </c>
      <c r="M645" s="3">
        <f t="shared" si="42"/>
        <v>83.573999999999998</v>
      </c>
      <c r="O645">
        <f t="shared" si="43"/>
        <v>0</v>
      </c>
      <c r="P645" s="2">
        <v>60</v>
      </c>
      <c r="Q645" s="41">
        <f t="shared" si="41"/>
        <v>92.86</v>
      </c>
      <c r="X645">
        <v>2600</v>
      </c>
      <c r="AD645">
        <f t="shared" si="40"/>
        <v>2600</v>
      </c>
      <c r="AF645"/>
    </row>
    <row r="646" spans="1:32" ht="24" customHeight="1">
      <c r="A646" t="s">
        <v>1766</v>
      </c>
      <c r="B646" t="s">
        <v>12964</v>
      </c>
      <c r="C646" t="s">
        <v>26764</v>
      </c>
      <c r="F646" t="s">
        <v>6517</v>
      </c>
      <c r="G646" t="s">
        <v>7293</v>
      </c>
      <c r="J646"/>
      <c r="L646" s="3">
        <v>10</v>
      </c>
      <c r="M646" s="3">
        <f t="shared" si="42"/>
        <v>66.861000000000004</v>
      </c>
      <c r="O646">
        <f t="shared" si="43"/>
        <v>0</v>
      </c>
      <c r="P646" s="2">
        <v>60</v>
      </c>
      <c r="Q646" s="41">
        <f t="shared" si="41"/>
        <v>74.290000000000006</v>
      </c>
      <c r="X646">
        <v>2080</v>
      </c>
      <c r="AD646">
        <f t="shared" ref="AD646:AD709" si="44">SUM(U646:AC646)</f>
        <v>2080</v>
      </c>
      <c r="AF646"/>
    </row>
    <row r="647" spans="1:32" ht="24" customHeight="1">
      <c r="A647" t="s">
        <v>1766</v>
      </c>
      <c r="B647" t="s">
        <v>12965</v>
      </c>
      <c r="C647" t="s">
        <v>26764</v>
      </c>
      <c r="F647" t="s">
        <v>6517</v>
      </c>
      <c r="G647" t="s">
        <v>13241</v>
      </c>
      <c r="J647"/>
      <c r="L647" s="3">
        <v>10</v>
      </c>
      <c r="M647" s="3">
        <f t="shared" si="42"/>
        <v>2.5739999999999998</v>
      </c>
      <c r="O647">
        <f t="shared" si="43"/>
        <v>0</v>
      </c>
      <c r="P647" s="2">
        <v>60</v>
      </c>
      <c r="Q647" s="41">
        <f t="shared" si="41"/>
        <v>2.86</v>
      </c>
      <c r="X647">
        <v>80</v>
      </c>
      <c r="AD647">
        <f t="shared" si="44"/>
        <v>80</v>
      </c>
      <c r="AF647"/>
    </row>
    <row r="648" spans="1:32" ht="24" customHeight="1">
      <c r="A648" t="s">
        <v>1766</v>
      </c>
      <c r="B648" t="s">
        <v>12966</v>
      </c>
      <c r="F648" t="s">
        <v>6517</v>
      </c>
      <c r="G648" t="s">
        <v>13242</v>
      </c>
      <c r="J648"/>
      <c r="L648" s="3">
        <v>10</v>
      </c>
      <c r="M648" s="3">
        <f t="shared" si="42"/>
        <v>2.25</v>
      </c>
      <c r="O648">
        <f t="shared" si="43"/>
        <v>0</v>
      </c>
      <c r="P648" s="2">
        <v>60</v>
      </c>
      <c r="Q648" s="41">
        <f t="shared" si="41"/>
        <v>2.5</v>
      </c>
      <c r="X648">
        <v>70</v>
      </c>
      <c r="AD648">
        <f t="shared" si="44"/>
        <v>70</v>
      </c>
      <c r="AF648"/>
    </row>
    <row r="649" spans="1:32" ht="24" customHeight="1">
      <c r="A649" t="s">
        <v>1766</v>
      </c>
      <c r="B649" t="s">
        <v>12967</v>
      </c>
      <c r="C649" t="s">
        <v>26764</v>
      </c>
      <c r="F649" t="s">
        <v>6517</v>
      </c>
      <c r="G649" t="s">
        <v>13243</v>
      </c>
      <c r="J649"/>
      <c r="L649" s="3">
        <v>10</v>
      </c>
      <c r="M649" s="3">
        <f t="shared" si="42"/>
        <v>2.25</v>
      </c>
      <c r="O649">
        <f t="shared" si="43"/>
        <v>0</v>
      </c>
      <c r="P649" s="2">
        <v>60</v>
      </c>
      <c r="Q649" s="41">
        <f t="shared" si="41"/>
        <v>2.5</v>
      </c>
      <c r="X649">
        <v>70</v>
      </c>
      <c r="AD649">
        <f t="shared" si="44"/>
        <v>70</v>
      </c>
      <c r="AF649"/>
    </row>
    <row r="650" spans="1:32" ht="24" customHeight="1">
      <c r="A650" t="s">
        <v>1766</v>
      </c>
      <c r="B650" t="s">
        <v>12968</v>
      </c>
      <c r="C650" t="s">
        <v>26764</v>
      </c>
      <c r="F650" t="s">
        <v>6517</v>
      </c>
      <c r="G650" t="s">
        <v>13244</v>
      </c>
      <c r="J650"/>
      <c r="L650" s="3">
        <v>10</v>
      </c>
      <c r="M650" s="3">
        <f t="shared" si="42"/>
        <v>2.25</v>
      </c>
      <c r="O650">
        <f t="shared" si="43"/>
        <v>0</v>
      </c>
      <c r="P650" s="2">
        <v>60</v>
      </c>
      <c r="Q650" s="41">
        <f t="shared" si="41"/>
        <v>2.5</v>
      </c>
      <c r="X650">
        <v>70</v>
      </c>
      <c r="AD650">
        <f t="shared" si="44"/>
        <v>70</v>
      </c>
      <c r="AF650"/>
    </row>
    <row r="651" spans="1:32" ht="24" customHeight="1">
      <c r="A651" t="s">
        <v>1766</v>
      </c>
      <c r="B651" t="s">
        <v>12969</v>
      </c>
      <c r="C651" t="s">
        <v>26764</v>
      </c>
      <c r="F651" t="s">
        <v>6517</v>
      </c>
      <c r="G651" t="s">
        <v>13245</v>
      </c>
      <c r="J651"/>
      <c r="L651" s="3">
        <v>10</v>
      </c>
      <c r="M651" s="3">
        <f t="shared" si="42"/>
        <v>2.25</v>
      </c>
      <c r="O651">
        <f t="shared" si="43"/>
        <v>0</v>
      </c>
      <c r="P651" s="2">
        <v>60</v>
      </c>
      <c r="Q651" s="41">
        <f t="shared" si="41"/>
        <v>2.5</v>
      </c>
      <c r="X651">
        <v>70</v>
      </c>
      <c r="AD651">
        <f t="shared" si="44"/>
        <v>70</v>
      </c>
      <c r="AF651"/>
    </row>
    <row r="652" spans="1:32" ht="24" customHeight="1">
      <c r="A652" t="s">
        <v>1766</v>
      </c>
      <c r="B652" t="s">
        <v>12970</v>
      </c>
      <c r="C652" t="s">
        <v>26764</v>
      </c>
      <c r="F652" t="s">
        <v>6517</v>
      </c>
      <c r="G652" t="s">
        <v>13246</v>
      </c>
      <c r="J652"/>
      <c r="L652" s="3">
        <v>10</v>
      </c>
      <c r="M652" s="3">
        <f t="shared" si="42"/>
        <v>2.25</v>
      </c>
      <c r="O652">
        <f t="shared" si="43"/>
        <v>0</v>
      </c>
      <c r="P652" s="2">
        <v>60</v>
      </c>
      <c r="Q652" s="41">
        <f t="shared" si="41"/>
        <v>2.5</v>
      </c>
      <c r="X652">
        <v>70</v>
      </c>
      <c r="AD652">
        <f t="shared" si="44"/>
        <v>70</v>
      </c>
      <c r="AF652"/>
    </row>
    <row r="653" spans="1:32" ht="24" customHeight="1">
      <c r="A653" t="s">
        <v>1766</v>
      </c>
      <c r="B653" t="s">
        <v>12971</v>
      </c>
      <c r="C653" t="s">
        <v>26764</v>
      </c>
      <c r="F653" t="s">
        <v>6517</v>
      </c>
      <c r="G653" t="s">
        <v>13247</v>
      </c>
      <c r="J653"/>
      <c r="L653" s="3">
        <v>10</v>
      </c>
      <c r="M653" s="3">
        <f t="shared" si="42"/>
        <v>1.9260000000000002</v>
      </c>
      <c r="O653">
        <f t="shared" si="43"/>
        <v>0</v>
      </c>
      <c r="P653" s="2">
        <v>60</v>
      </c>
      <c r="Q653" s="41">
        <f t="shared" si="41"/>
        <v>2.14</v>
      </c>
      <c r="X653">
        <v>60</v>
      </c>
      <c r="AD653">
        <f t="shared" si="44"/>
        <v>60</v>
      </c>
      <c r="AF653"/>
    </row>
    <row r="654" spans="1:32" ht="24" customHeight="1">
      <c r="A654" t="s">
        <v>1766</v>
      </c>
      <c r="B654" t="s">
        <v>12972</v>
      </c>
      <c r="C654" t="s">
        <v>26764</v>
      </c>
      <c r="F654" t="s">
        <v>6517</v>
      </c>
      <c r="G654" t="s">
        <v>13248</v>
      </c>
      <c r="J654"/>
      <c r="L654" s="3">
        <v>10</v>
      </c>
      <c r="M654" s="3">
        <f t="shared" si="42"/>
        <v>1.9260000000000002</v>
      </c>
      <c r="O654">
        <f t="shared" si="43"/>
        <v>0</v>
      </c>
      <c r="P654" s="2">
        <v>60</v>
      </c>
      <c r="Q654" s="41">
        <f t="shared" si="41"/>
        <v>2.14</v>
      </c>
      <c r="X654">
        <v>60</v>
      </c>
      <c r="AD654">
        <f t="shared" si="44"/>
        <v>60</v>
      </c>
      <c r="AF654"/>
    </row>
    <row r="655" spans="1:32" ht="24" customHeight="1">
      <c r="A655" t="s">
        <v>1766</v>
      </c>
      <c r="B655" t="s">
        <v>12973</v>
      </c>
      <c r="C655" t="s">
        <v>26764</v>
      </c>
      <c r="F655" t="s">
        <v>6517</v>
      </c>
      <c r="G655" t="s">
        <v>13249</v>
      </c>
      <c r="J655"/>
      <c r="L655" s="3">
        <v>10</v>
      </c>
      <c r="M655" s="3">
        <f t="shared" si="42"/>
        <v>1.9260000000000002</v>
      </c>
      <c r="O655">
        <f t="shared" si="43"/>
        <v>0</v>
      </c>
      <c r="P655" s="2">
        <v>60</v>
      </c>
      <c r="Q655" s="41">
        <f t="shared" si="41"/>
        <v>2.14</v>
      </c>
      <c r="X655">
        <v>60</v>
      </c>
      <c r="AD655">
        <f t="shared" si="44"/>
        <v>60</v>
      </c>
      <c r="AF655"/>
    </row>
    <row r="656" spans="1:32" ht="24" customHeight="1">
      <c r="A656" t="s">
        <v>1766</v>
      </c>
      <c r="B656" t="s">
        <v>7294</v>
      </c>
      <c r="C656" t="s">
        <v>26764</v>
      </c>
      <c r="F656" t="s">
        <v>6517</v>
      </c>
      <c r="G656" t="s">
        <v>13250</v>
      </c>
      <c r="J656"/>
      <c r="L656" s="3">
        <v>10</v>
      </c>
      <c r="M656" s="3">
        <f t="shared" si="42"/>
        <v>1.611</v>
      </c>
      <c r="O656">
        <f t="shared" si="43"/>
        <v>0</v>
      </c>
      <c r="P656" s="2">
        <v>60</v>
      </c>
      <c r="Q656" s="41">
        <f t="shared" si="41"/>
        <v>1.79</v>
      </c>
      <c r="X656">
        <v>50</v>
      </c>
      <c r="AD656">
        <f t="shared" si="44"/>
        <v>50</v>
      </c>
      <c r="AF656"/>
    </row>
    <row r="657" spans="1:32" ht="24" customHeight="1">
      <c r="A657" t="s">
        <v>1766</v>
      </c>
      <c r="B657" t="s">
        <v>7295</v>
      </c>
      <c r="C657" t="s">
        <v>26764</v>
      </c>
      <c r="F657" t="s">
        <v>6517</v>
      </c>
      <c r="G657" t="s">
        <v>13251</v>
      </c>
      <c r="J657"/>
      <c r="L657" s="3">
        <v>10</v>
      </c>
      <c r="M657" s="3">
        <f t="shared" si="42"/>
        <v>1.611</v>
      </c>
      <c r="O657">
        <f t="shared" si="43"/>
        <v>0</v>
      </c>
      <c r="P657" s="2">
        <v>60</v>
      </c>
      <c r="Q657" s="41">
        <f t="shared" si="41"/>
        <v>1.79</v>
      </c>
      <c r="X657">
        <v>50</v>
      </c>
      <c r="AD657">
        <f t="shared" si="44"/>
        <v>50</v>
      </c>
      <c r="AF657"/>
    </row>
    <row r="658" spans="1:32" ht="24" customHeight="1">
      <c r="A658" t="s">
        <v>1766</v>
      </c>
      <c r="B658" t="s">
        <v>7296</v>
      </c>
      <c r="C658" t="s">
        <v>26764</v>
      </c>
      <c r="F658" t="s">
        <v>6517</v>
      </c>
      <c r="G658" t="s">
        <v>13252</v>
      </c>
      <c r="J658"/>
      <c r="L658" s="3">
        <v>10</v>
      </c>
      <c r="M658" s="3">
        <f t="shared" si="42"/>
        <v>1.611</v>
      </c>
      <c r="O658">
        <f t="shared" si="43"/>
        <v>0</v>
      </c>
      <c r="P658" s="2">
        <v>60</v>
      </c>
      <c r="Q658" s="41">
        <f t="shared" si="41"/>
        <v>1.79</v>
      </c>
      <c r="X658">
        <v>50</v>
      </c>
      <c r="AD658">
        <f t="shared" si="44"/>
        <v>50</v>
      </c>
      <c r="AF658"/>
    </row>
    <row r="659" spans="1:32" ht="24" customHeight="1">
      <c r="A659" t="s">
        <v>1766</v>
      </c>
      <c r="B659" t="s">
        <v>7297</v>
      </c>
      <c r="C659" t="s">
        <v>26764</v>
      </c>
      <c r="F659" t="s">
        <v>6517</v>
      </c>
      <c r="G659" t="s">
        <v>13253</v>
      </c>
      <c r="J659"/>
      <c r="L659" s="3">
        <v>10</v>
      </c>
      <c r="M659" s="3">
        <f t="shared" si="42"/>
        <v>2.8890000000000002</v>
      </c>
      <c r="O659">
        <f t="shared" si="43"/>
        <v>0</v>
      </c>
      <c r="P659" s="2">
        <v>60</v>
      </c>
      <c r="Q659" s="41">
        <f t="shared" si="41"/>
        <v>3.21</v>
      </c>
      <c r="X659">
        <v>90</v>
      </c>
      <c r="AD659">
        <f t="shared" si="44"/>
        <v>90</v>
      </c>
      <c r="AF659"/>
    </row>
    <row r="660" spans="1:32" ht="24" customHeight="1">
      <c r="A660" t="s">
        <v>1766</v>
      </c>
      <c r="B660" t="s">
        <v>7298</v>
      </c>
      <c r="C660" t="s">
        <v>26764</v>
      </c>
      <c r="F660" t="s">
        <v>6517</v>
      </c>
      <c r="G660" t="s">
        <v>13254</v>
      </c>
      <c r="J660"/>
      <c r="L660" s="3">
        <v>10</v>
      </c>
      <c r="M660" s="3">
        <f t="shared" si="42"/>
        <v>3.8610000000000002</v>
      </c>
      <c r="O660">
        <f t="shared" si="43"/>
        <v>0</v>
      </c>
      <c r="P660" s="2">
        <v>60</v>
      </c>
      <c r="Q660" s="41">
        <f t="shared" si="41"/>
        <v>4.29</v>
      </c>
      <c r="X660">
        <v>120</v>
      </c>
      <c r="AD660">
        <f t="shared" si="44"/>
        <v>120</v>
      </c>
      <c r="AF660"/>
    </row>
    <row r="661" spans="1:32" ht="24" customHeight="1">
      <c r="A661" t="s">
        <v>1766</v>
      </c>
      <c r="B661" t="s">
        <v>7299</v>
      </c>
      <c r="C661" t="s">
        <v>26764</v>
      </c>
      <c r="F661" t="s">
        <v>6517</v>
      </c>
      <c r="G661" t="s">
        <v>13255</v>
      </c>
      <c r="J661"/>
      <c r="L661" s="3">
        <v>10</v>
      </c>
      <c r="M661" s="3">
        <f t="shared" si="42"/>
        <v>3.8610000000000002</v>
      </c>
      <c r="O661">
        <f t="shared" si="43"/>
        <v>0</v>
      </c>
      <c r="P661" s="2">
        <v>60</v>
      </c>
      <c r="Q661" s="41">
        <f t="shared" si="41"/>
        <v>4.29</v>
      </c>
      <c r="X661">
        <v>120</v>
      </c>
      <c r="AD661">
        <f t="shared" si="44"/>
        <v>120</v>
      </c>
      <c r="AF661"/>
    </row>
    <row r="662" spans="1:32" ht="24" customHeight="1">
      <c r="A662" t="s">
        <v>1766</v>
      </c>
      <c r="B662" t="s">
        <v>7300</v>
      </c>
      <c r="C662" t="s">
        <v>26764</v>
      </c>
      <c r="F662" t="s">
        <v>6517</v>
      </c>
      <c r="G662" t="s">
        <v>13256</v>
      </c>
      <c r="J662"/>
      <c r="L662" s="3">
        <v>10</v>
      </c>
      <c r="M662" s="3">
        <f t="shared" si="42"/>
        <v>3.8610000000000002</v>
      </c>
      <c r="O662">
        <f t="shared" si="43"/>
        <v>0</v>
      </c>
      <c r="P662" s="2">
        <v>60</v>
      </c>
      <c r="Q662" s="41">
        <f t="shared" si="41"/>
        <v>4.29</v>
      </c>
      <c r="X662">
        <v>120</v>
      </c>
      <c r="AD662">
        <f t="shared" si="44"/>
        <v>120</v>
      </c>
      <c r="AF662"/>
    </row>
    <row r="663" spans="1:32" ht="24" customHeight="1">
      <c r="A663" t="s">
        <v>1766</v>
      </c>
      <c r="B663" t="s">
        <v>7301</v>
      </c>
      <c r="C663" t="s">
        <v>26764</v>
      </c>
      <c r="F663" t="s">
        <v>6517</v>
      </c>
      <c r="G663" t="s">
        <v>13257</v>
      </c>
      <c r="J663"/>
      <c r="L663" s="3">
        <v>10</v>
      </c>
      <c r="M663" s="3">
        <f t="shared" si="42"/>
        <v>3.8610000000000002</v>
      </c>
      <c r="O663">
        <f t="shared" si="43"/>
        <v>0</v>
      </c>
      <c r="P663" s="2">
        <v>60</v>
      </c>
      <c r="Q663" s="41">
        <f t="shared" si="41"/>
        <v>4.29</v>
      </c>
      <c r="X663">
        <v>120</v>
      </c>
      <c r="AD663">
        <f t="shared" si="44"/>
        <v>120</v>
      </c>
      <c r="AF663"/>
    </row>
    <row r="664" spans="1:32" ht="24" customHeight="1">
      <c r="A664" t="s">
        <v>1766</v>
      </c>
      <c r="B664" t="s">
        <v>7302</v>
      </c>
      <c r="C664" t="s">
        <v>26764</v>
      </c>
      <c r="F664" t="s">
        <v>6517</v>
      </c>
      <c r="G664" t="s">
        <v>13258</v>
      </c>
      <c r="J664"/>
      <c r="L664" s="3">
        <v>10</v>
      </c>
      <c r="M664" s="3">
        <f t="shared" si="42"/>
        <v>3.8610000000000002</v>
      </c>
      <c r="O664">
        <f t="shared" si="43"/>
        <v>0</v>
      </c>
      <c r="P664" s="2">
        <v>60</v>
      </c>
      <c r="Q664" s="41">
        <f t="shared" si="41"/>
        <v>4.29</v>
      </c>
      <c r="X664">
        <v>120</v>
      </c>
      <c r="AD664">
        <f t="shared" si="44"/>
        <v>120</v>
      </c>
      <c r="AF664"/>
    </row>
    <row r="665" spans="1:32" ht="24" customHeight="1">
      <c r="A665" t="s">
        <v>1766</v>
      </c>
      <c r="B665" t="s">
        <v>7303</v>
      </c>
      <c r="C665" t="s">
        <v>26764</v>
      </c>
      <c r="F665" t="s">
        <v>6517</v>
      </c>
      <c r="G665" t="s">
        <v>13259</v>
      </c>
      <c r="J665"/>
      <c r="L665" s="3">
        <v>10</v>
      </c>
      <c r="M665" s="3">
        <f t="shared" si="42"/>
        <v>6.75</v>
      </c>
      <c r="O665">
        <f t="shared" si="43"/>
        <v>0</v>
      </c>
      <c r="P665" s="2">
        <v>60</v>
      </c>
      <c r="Q665" s="41">
        <f t="shared" si="41"/>
        <v>7.5</v>
      </c>
      <c r="X665">
        <v>210</v>
      </c>
      <c r="AD665">
        <f t="shared" si="44"/>
        <v>210</v>
      </c>
      <c r="AF665"/>
    </row>
    <row r="666" spans="1:32" ht="24" customHeight="1">
      <c r="A666" t="s">
        <v>1766</v>
      </c>
      <c r="B666" t="s">
        <v>7304</v>
      </c>
      <c r="C666" t="s">
        <v>26764</v>
      </c>
      <c r="F666" t="s">
        <v>6517</v>
      </c>
      <c r="G666" t="s">
        <v>13260</v>
      </c>
      <c r="J666"/>
      <c r="L666" s="3">
        <v>10</v>
      </c>
      <c r="M666" s="3">
        <f t="shared" si="42"/>
        <v>6.4260000000000002</v>
      </c>
      <c r="O666">
        <f t="shared" si="43"/>
        <v>0</v>
      </c>
      <c r="P666" s="2">
        <v>60</v>
      </c>
      <c r="Q666" s="41">
        <f t="shared" si="41"/>
        <v>7.14</v>
      </c>
      <c r="X666">
        <v>200</v>
      </c>
      <c r="AD666">
        <f t="shared" si="44"/>
        <v>200</v>
      </c>
      <c r="AF666"/>
    </row>
    <row r="667" spans="1:32" ht="24" customHeight="1">
      <c r="A667" t="s">
        <v>1766</v>
      </c>
      <c r="B667" t="s">
        <v>7305</v>
      </c>
      <c r="C667" t="s">
        <v>26764</v>
      </c>
      <c r="F667" t="s">
        <v>6517</v>
      </c>
      <c r="G667" t="s">
        <v>13261</v>
      </c>
      <c r="J667"/>
      <c r="L667" s="3">
        <v>10</v>
      </c>
      <c r="M667" s="3">
        <f t="shared" si="42"/>
        <v>8.3609999999999989</v>
      </c>
      <c r="O667">
        <f t="shared" si="43"/>
        <v>0</v>
      </c>
      <c r="P667" s="2">
        <v>60</v>
      </c>
      <c r="Q667" s="41">
        <f t="shared" si="41"/>
        <v>9.2899999999999991</v>
      </c>
      <c r="X667">
        <v>260</v>
      </c>
      <c r="AD667">
        <f t="shared" si="44"/>
        <v>260</v>
      </c>
      <c r="AF667"/>
    </row>
    <row r="668" spans="1:32" ht="24" customHeight="1">
      <c r="A668" t="s">
        <v>1766</v>
      </c>
      <c r="B668" t="s">
        <v>7306</v>
      </c>
      <c r="D668">
        <v>1</v>
      </c>
      <c r="F668" t="s">
        <v>6517</v>
      </c>
      <c r="G668" t="s">
        <v>12762</v>
      </c>
      <c r="J668"/>
      <c r="L668" s="3">
        <v>10</v>
      </c>
      <c r="M668" s="3">
        <f t="shared" si="42"/>
        <v>8.3609999999999989</v>
      </c>
      <c r="O668">
        <f t="shared" si="43"/>
        <v>0</v>
      </c>
      <c r="P668" s="2">
        <v>1</v>
      </c>
      <c r="Q668" s="41">
        <f t="shared" si="41"/>
        <v>9.2899999999999991</v>
      </c>
      <c r="X668">
        <v>260</v>
      </c>
      <c r="AD668">
        <f t="shared" si="44"/>
        <v>260</v>
      </c>
    </row>
    <row r="669" spans="1:32" ht="24" customHeight="1">
      <c r="A669" t="s">
        <v>1766</v>
      </c>
      <c r="B669" t="s">
        <v>7307</v>
      </c>
      <c r="D669">
        <v>1</v>
      </c>
      <c r="F669" t="s">
        <v>6517</v>
      </c>
      <c r="G669" t="s">
        <v>12763</v>
      </c>
      <c r="J669"/>
      <c r="L669" s="3">
        <v>10</v>
      </c>
      <c r="M669" s="3">
        <f t="shared" si="42"/>
        <v>8.3609999999999989</v>
      </c>
      <c r="O669">
        <f t="shared" si="43"/>
        <v>0</v>
      </c>
      <c r="P669" s="2">
        <v>60</v>
      </c>
      <c r="Q669" s="41">
        <f t="shared" si="41"/>
        <v>9.2899999999999991</v>
      </c>
      <c r="X669">
        <v>260</v>
      </c>
      <c r="AD669">
        <f t="shared" si="44"/>
        <v>260</v>
      </c>
    </row>
    <row r="670" spans="1:32" ht="24" customHeight="1">
      <c r="A670" t="s">
        <v>1766</v>
      </c>
      <c r="B670" t="s">
        <v>7308</v>
      </c>
      <c r="D670">
        <v>1</v>
      </c>
      <c r="F670" t="s">
        <v>6517</v>
      </c>
      <c r="G670" t="s">
        <v>13262</v>
      </c>
      <c r="J670"/>
      <c r="L670" s="3">
        <v>10</v>
      </c>
      <c r="M670" s="3">
        <f t="shared" si="42"/>
        <v>8.3609999999999989</v>
      </c>
      <c r="O670">
        <f t="shared" si="43"/>
        <v>0</v>
      </c>
      <c r="P670" s="2">
        <v>60</v>
      </c>
      <c r="Q670" s="41">
        <f t="shared" ref="Q670:Q733" si="45">ROUND(AD670/B$1,2)*(1-S670/100)</f>
        <v>9.2899999999999991</v>
      </c>
      <c r="X670">
        <v>260</v>
      </c>
      <c r="AD670">
        <f t="shared" si="44"/>
        <v>260</v>
      </c>
      <c r="AF670"/>
    </row>
    <row r="671" spans="1:32" ht="24" customHeight="1">
      <c r="A671" t="s">
        <v>1766</v>
      </c>
      <c r="B671" t="s">
        <v>7309</v>
      </c>
      <c r="C671" t="s">
        <v>26764</v>
      </c>
      <c r="F671" t="s">
        <v>6517</v>
      </c>
      <c r="G671" t="s">
        <v>13263</v>
      </c>
      <c r="J671"/>
      <c r="L671" s="3">
        <v>10</v>
      </c>
      <c r="M671" s="3">
        <f t="shared" si="42"/>
        <v>4.5</v>
      </c>
      <c r="O671">
        <f t="shared" si="43"/>
        <v>0</v>
      </c>
      <c r="P671" s="2">
        <v>60</v>
      </c>
      <c r="Q671" s="41">
        <f t="shared" si="45"/>
        <v>5</v>
      </c>
      <c r="X671">
        <v>140</v>
      </c>
      <c r="AD671">
        <f t="shared" si="44"/>
        <v>140</v>
      </c>
      <c r="AF671"/>
    </row>
    <row r="672" spans="1:32" ht="24" customHeight="1">
      <c r="A672" t="s">
        <v>1766</v>
      </c>
      <c r="B672" t="s">
        <v>7310</v>
      </c>
      <c r="C672" t="s">
        <v>26764</v>
      </c>
      <c r="F672" t="s">
        <v>6517</v>
      </c>
      <c r="G672" t="s">
        <v>13264</v>
      </c>
      <c r="J672"/>
      <c r="L672" s="3">
        <v>10</v>
      </c>
      <c r="M672" s="3">
        <f t="shared" si="42"/>
        <v>4.5</v>
      </c>
      <c r="O672">
        <f t="shared" si="43"/>
        <v>0</v>
      </c>
      <c r="P672" s="2">
        <v>60</v>
      </c>
      <c r="Q672" s="41">
        <f t="shared" si="45"/>
        <v>5</v>
      </c>
      <c r="X672">
        <v>140</v>
      </c>
      <c r="AD672">
        <f t="shared" si="44"/>
        <v>140</v>
      </c>
      <c r="AF672"/>
    </row>
    <row r="673" spans="1:32" ht="24" customHeight="1">
      <c r="A673" t="s">
        <v>1766</v>
      </c>
      <c r="B673" t="s">
        <v>7311</v>
      </c>
      <c r="C673" t="s">
        <v>26764</v>
      </c>
      <c r="D673">
        <v>1</v>
      </c>
      <c r="F673" t="s">
        <v>6517</v>
      </c>
      <c r="G673" t="s">
        <v>13265</v>
      </c>
      <c r="J673"/>
      <c r="L673" s="3">
        <v>10</v>
      </c>
      <c r="M673" s="3">
        <f t="shared" si="42"/>
        <v>4.1760000000000002</v>
      </c>
      <c r="O673">
        <f t="shared" si="43"/>
        <v>0</v>
      </c>
      <c r="P673" s="2">
        <v>60</v>
      </c>
      <c r="Q673" s="41">
        <f t="shared" si="45"/>
        <v>4.6399999999999997</v>
      </c>
      <c r="X673">
        <v>130</v>
      </c>
      <c r="AD673">
        <f t="shared" si="44"/>
        <v>130</v>
      </c>
      <c r="AF673"/>
    </row>
    <row r="674" spans="1:32" ht="24" customHeight="1">
      <c r="A674" t="s">
        <v>1766</v>
      </c>
      <c r="B674" t="s">
        <v>7312</v>
      </c>
      <c r="C674" t="s">
        <v>26764</v>
      </c>
      <c r="F674" t="s">
        <v>6517</v>
      </c>
      <c r="G674" t="s">
        <v>13266</v>
      </c>
      <c r="J674"/>
      <c r="L674" s="3">
        <v>10</v>
      </c>
      <c r="M674" s="3">
        <f t="shared" si="42"/>
        <v>4.5</v>
      </c>
      <c r="O674">
        <f t="shared" si="43"/>
        <v>0</v>
      </c>
      <c r="P674" s="2">
        <v>60</v>
      </c>
      <c r="Q674" s="41">
        <f t="shared" si="45"/>
        <v>5</v>
      </c>
      <c r="X674">
        <v>140</v>
      </c>
      <c r="AD674">
        <f t="shared" si="44"/>
        <v>140</v>
      </c>
      <c r="AF674"/>
    </row>
    <row r="675" spans="1:32" ht="24" customHeight="1">
      <c r="A675" t="s">
        <v>1766</v>
      </c>
      <c r="B675" t="s">
        <v>7313</v>
      </c>
      <c r="C675" t="s">
        <v>26764</v>
      </c>
      <c r="F675" t="s">
        <v>6517</v>
      </c>
      <c r="G675" t="s">
        <v>13267</v>
      </c>
      <c r="J675"/>
      <c r="L675" s="3">
        <v>10</v>
      </c>
      <c r="M675" s="3">
        <f t="shared" si="42"/>
        <v>18.639000000000003</v>
      </c>
      <c r="O675">
        <f t="shared" si="43"/>
        <v>0</v>
      </c>
      <c r="P675" s="2">
        <v>60</v>
      </c>
      <c r="Q675" s="41">
        <f t="shared" si="45"/>
        <v>20.71</v>
      </c>
      <c r="X675">
        <v>580</v>
      </c>
      <c r="AD675">
        <f t="shared" si="44"/>
        <v>580</v>
      </c>
      <c r="AF675"/>
    </row>
    <row r="676" spans="1:32" ht="24" customHeight="1">
      <c r="A676" t="s">
        <v>1766</v>
      </c>
      <c r="B676" t="s">
        <v>7314</v>
      </c>
      <c r="C676" t="s">
        <v>26764</v>
      </c>
      <c r="F676" t="s">
        <v>6517</v>
      </c>
      <c r="G676" t="s">
        <v>7315</v>
      </c>
      <c r="J676"/>
      <c r="L676" s="3">
        <v>10</v>
      </c>
      <c r="M676" s="3">
        <f t="shared" si="42"/>
        <v>15.110999999999999</v>
      </c>
      <c r="O676">
        <f t="shared" si="43"/>
        <v>0</v>
      </c>
      <c r="P676" s="2">
        <v>60</v>
      </c>
      <c r="Q676" s="41">
        <f t="shared" si="45"/>
        <v>16.79</v>
      </c>
      <c r="X676">
        <v>470</v>
      </c>
      <c r="AD676">
        <f t="shared" si="44"/>
        <v>470</v>
      </c>
      <c r="AF676"/>
    </row>
    <row r="677" spans="1:32" ht="24" customHeight="1">
      <c r="A677" t="s">
        <v>1766</v>
      </c>
      <c r="B677" t="s">
        <v>2605</v>
      </c>
      <c r="D677">
        <v>1</v>
      </c>
      <c r="F677" t="s">
        <v>6517</v>
      </c>
      <c r="G677" t="s">
        <v>8729</v>
      </c>
      <c r="J677"/>
      <c r="L677" s="3">
        <v>10</v>
      </c>
      <c r="M677" s="3">
        <f t="shared" si="42"/>
        <v>27.639000000000003</v>
      </c>
      <c r="O677">
        <f t="shared" si="43"/>
        <v>0</v>
      </c>
      <c r="P677" s="2">
        <v>60</v>
      </c>
      <c r="Q677" s="41">
        <f t="shared" si="45"/>
        <v>30.71</v>
      </c>
      <c r="X677">
        <v>860</v>
      </c>
      <c r="AD677">
        <f t="shared" si="44"/>
        <v>860</v>
      </c>
      <c r="AF677"/>
    </row>
    <row r="678" spans="1:32" ht="24" customHeight="1">
      <c r="A678" t="s">
        <v>1766</v>
      </c>
      <c r="B678" t="s">
        <v>2576</v>
      </c>
      <c r="D678">
        <v>1</v>
      </c>
      <c r="F678" t="s">
        <v>6517</v>
      </c>
      <c r="G678" t="s">
        <v>8730</v>
      </c>
      <c r="J678"/>
      <c r="L678" s="3">
        <v>10</v>
      </c>
      <c r="M678" s="3">
        <f t="shared" si="42"/>
        <v>27.639000000000003</v>
      </c>
      <c r="O678">
        <f t="shared" si="43"/>
        <v>0</v>
      </c>
      <c r="P678" s="2">
        <v>60</v>
      </c>
      <c r="Q678" s="41">
        <f t="shared" si="45"/>
        <v>30.71</v>
      </c>
      <c r="X678">
        <v>860</v>
      </c>
      <c r="AD678">
        <f t="shared" si="44"/>
        <v>860</v>
      </c>
      <c r="AF678"/>
    </row>
    <row r="679" spans="1:32" ht="24" customHeight="1">
      <c r="A679" t="s">
        <v>1766</v>
      </c>
      <c r="B679" t="s">
        <v>2466</v>
      </c>
      <c r="D679">
        <v>1</v>
      </c>
      <c r="F679" t="s">
        <v>6517</v>
      </c>
      <c r="G679" t="s">
        <v>8731</v>
      </c>
      <c r="J679"/>
      <c r="L679" s="3">
        <v>10</v>
      </c>
      <c r="M679" s="3">
        <f t="shared" si="42"/>
        <v>27.639000000000003</v>
      </c>
      <c r="O679">
        <f t="shared" si="43"/>
        <v>0</v>
      </c>
      <c r="P679" s="2">
        <v>1</v>
      </c>
      <c r="Q679" s="41">
        <f t="shared" si="45"/>
        <v>30.71</v>
      </c>
      <c r="X679">
        <v>860</v>
      </c>
      <c r="AD679">
        <f t="shared" si="44"/>
        <v>860</v>
      </c>
    </row>
    <row r="680" spans="1:32" ht="24" customHeight="1">
      <c r="A680" t="s">
        <v>1766</v>
      </c>
      <c r="B680" t="s">
        <v>2592</v>
      </c>
      <c r="D680">
        <v>1</v>
      </c>
      <c r="F680" t="s">
        <v>6517</v>
      </c>
      <c r="G680" t="s">
        <v>8732</v>
      </c>
      <c r="J680"/>
      <c r="L680" s="3">
        <v>10</v>
      </c>
      <c r="M680" s="3">
        <f t="shared" si="42"/>
        <v>27.639000000000003</v>
      </c>
      <c r="O680">
        <f t="shared" si="43"/>
        <v>0</v>
      </c>
      <c r="P680" s="2">
        <v>60</v>
      </c>
      <c r="Q680" s="41">
        <f t="shared" si="45"/>
        <v>30.71</v>
      </c>
      <c r="X680">
        <v>860</v>
      </c>
      <c r="AD680">
        <f t="shared" si="44"/>
        <v>860</v>
      </c>
      <c r="AF680"/>
    </row>
    <row r="681" spans="1:32" ht="24" customHeight="1">
      <c r="A681" t="s">
        <v>1766</v>
      </c>
      <c r="B681" t="s">
        <v>2754</v>
      </c>
      <c r="D681">
        <v>1</v>
      </c>
      <c r="F681" t="s">
        <v>6517</v>
      </c>
      <c r="G681" t="s">
        <v>8733</v>
      </c>
      <c r="J681"/>
      <c r="L681" s="3">
        <v>10</v>
      </c>
      <c r="M681" s="3">
        <f t="shared" si="42"/>
        <v>27.639000000000003</v>
      </c>
      <c r="O681">
        <f t="shared" si="43"/>
        <v>0</v>
      </c>
      <c r="P681" s="2">
        <v>60</v>
      </c>
      <c r="Q681" s="41">
        <f t="shared" si="45"/>
        <v>30.71</v>
      </c>
      <c r="X681">
        <v>860</v>
      </c>
      <c r="AD681">
        <f t="shared" si="44"/>
        <v>860</v>
      </c>
      <c r="AF681"/>
    </row>
    <row r="682" spans="1:32" ht="24" customHeight="1">
      <c r="A682" t="s">
        <v>1766</v>
      </c>
      <c r="B682" t="s">
        <v>2811</v>
      </c>
      <c r="D682">
        <v>1</v>
      </c>
      <c r="F682" t="s">
        <v>6517</v>
      </c>
      <c r="G682" t="s">
        <v>13268</v>
      </c>
      <c r="J682"/>
      <c r="L682" s="3">
        <v>10</v>
      </c>
      <c r="M682" s="3">
        <f t="shared" si="42"/>
        <v>27.639000000000003</v>
      </c>
      <c r="O682">
        <f t="shared" si="43"/>
        <v>0</v>
      </c>
      <c r="P682" s="2">
        <v>60</v>
      </c>
      <c r="Q682" s="41">
        <f t="shared" si="45"/>
        <v>30.71</v>
      </c>
      <c r="X682">
        <v>860</v>
      </c>
      <c r="AD682">
        <f t="shared" si="44"/>
        <v>860</v>
      </c>
      <c r="AF682"/>
    </row>
    <row r="683" spans="1:32" ht="24" customHeight="1">
      <c r="A683" t="s">
        <v>1766</v>
      </c>
      <c r="B683" t="s">
        <v>7316</v>
      </c>
      <c r="D683">
        <v>1</v>
      </c>
      <c r="F683" t="s">
        <v>6517</v>
      </c>
      <c r="G683" t="s">
        <v>13269</v>
      </c>
      <c r="J683"/>
      <c r="L683" s="3">
        <v>10</v>
      </c>
      <c r="M683" s="3">
        <f t="shared" si="42"/>
        <v>8.3609999999999989</v>
      </c>
      <c r="O683">
        <f t="shared" si="43"/>
        <v>0</v>
      </c>
      <c r="P683" s="2">
        <v>60</v>
      </c>
      <c r="Q683" s="41">
        <f t="shared" si="45"/>
        <v>9.2899999999999991</v>
      </c>
      <c r="X683">
        <v>260</v>
      </c>
      <c r="AD683">
        <f t="shared" si="44"/>
        <v>260</v>
      </c>
      <c r="AF683"/>
    </row>
    <row r="684" spans="1:32" ht="24" customHeight="1">
      <c r="A684" t="s">
        <v>1766</v>
      </c>
      <c r="B684" t="s">
        <v>7317</v>
      </c>
      <c r="C684" t="s">
        <v>26764</v>
      </c>
      <c r="D684">
        <v>1</v>
      </c>
      <c r="F684" t="s">
        <v>6517</v>
      </c>
      <c r="G684" t="s">
        <v>13270</v>
      </c>
      <c r="J684"/>
      <c r="L684" s="3">
        <v>10</v>
      </c>
      <c r="M684" s="3">
        <f t="shared" si="42"/>
        <v>8.3609999999999989</v>
      </c>
      <c r="O684">
        <f t="shared" si="43"/>
        <v>0</v>
      </c>
      <c r="P684" s="2">
        <v>60</v>
      </c>
      <c r="Q684" s="41">
        <f t="shared" si="45"/>
        <v>9.2899999999999991</v>
      </c>
      <c r="X684">
        <v>260</v>
      </c>
      <c r="AD684">
        <f t="shared" si="44"/>
        <v>260</v>
      </c>
      <c r="AF684"/>
    </row>
    <row r="685" spans="1:32" ht="24" customHeight="1">
      <c r="A685" t="s">
        <v>1766</v>
      </c>
      <c r="B685" t="s">
        <v>9243</v>
      </c>
      <c r="C685" t="s">
        <v>26764</v>
      </c>
      <c r="D685">
        <v>1</v>
      </c>
      <c r="F685" t="s">
        <v>6517</v>
      </c>
      <c r="G685" t="s">
        <v>13271</v>
      </c>
      <c r="J685"/>
      <c r="L685" s="3">
        <v>10</v>
      </c>
      <c r="M685" s="3">
        <f t="shared" si="42"/>
        <v>8.3609999999999989</v>
      </c>
      <c r="O685">
        <f t="shared" si="43"/>
        <v>0</v>
      </c>
      <c r="P685" s="2">
        <v>60</v>
      </c>
      <c r="Q685" s="41">
        <f t="shared" si="45"/>
        <v>9.2899999999999991</v>
      </c>
      <c r="X685">
        <v>260</v>
      </c>
      <c r="AD685">
        <f t="shared" si="44"/>
        <v>260</v>
      </c>
      <c r="AF685"/>
    </row>
    <row r="686" spans="1:32" ht="24" customHeight="1">
      <c r="A686" t="s">
        <v>1766</v>
      </c>
      <c r="B686" t="s">
        <v>7318</v>
      </c>
      <c r="C686" t="s">
        <v>26764</v>
      </c>
      <c r="F686" t="s">
        <v>6517</v>
      </c>
      <c r="G686" t="s">
        <v>9244</v>
      </c>
      <c r="J686"/>
      <c r="L686" s="3">
        <v>10</v>
      </c>
      <c r="M686" s="3">
        <f t="shared" si="42"/>
        <v>19.286999999999999</v>
      </c>
      <c r="O686">
        <f t="shared" si="43"/>
        <v>0</v>
      </c>
      <c r="P686" s="2">
        <v>60</v>
      </c>
      <c r="Q686" s="41">
        <f t="shared" si="45"/>
        <v>21.43</v>
      </c>
      <c r="X686">
        <v>600</v>
      </c>
      <c r="AD686">
        <f t="shared" si="44"/>
        <v>600</v>
      </c>
      <c r="AF686"/>
    </row>
    <row r="687" spans="1:32" ht="24" customHeight="1">
      <c r="A687" t="s">
        <v>1766</v>
      </c>
      <c r="B687" t="s">
        <v>7319</v>
      </c>
      <c r="C687" t="s">
        <v>26764</v>
      </c>
      <c r="F687" t="s">
        <v>6517</v>
      </c>
      <c r="G687" t="s">
        <v>9245</v>
      </c>
      <c r="J687"/>
      <c r="L687" s="3">
        <v>10</v>
      </c>
      <c r="M687" s="3">
        <f t="shared" si="42"/>
        <v>18.963000000000001</v>
      </c>
      <c r="O687">
        <f t="shared" si="43"/>
        <v>0</v>
      </c>
      <c r="P687" s="2">
        <v>60</v>
      </c>
      <c r="Q687" s="41">
        <f t="shared" si="45"/>
        <v>21.07</v>
      </c>
      <c r="X687">
        <v>590</v>
      </c>
      <c r="AD687">
        <f t="shared" si="44"/>
        <v>590</v>
      </c>
      <c r="AF687"/>
    </row>
    <row r="688" spans="1:32" ht="24" customHeight="1">
      <c r="A688" t="s">
        <v>1766</v>
      </c>
      <c r="B688" t="s">
        <v>7320</v>
      </c>
      <c r="C688" t="s">
        <v>26764</v>
      </c>
      <c r="F688" t="s">
        <v>6517</v>
      </c>
      <c r="G688" t="s">
        <v>9246</v>
      </c>
      <c r="J688"/>
      <c r="L688" s="3">
        <v>10</v>
      </c>
      <c r="M688" s="3">
        <f t="shared" si="42"/>
        <v>18.639000000000003</v>
      </c>
      <c r="O688">
        <f t="shared" si="43"/>
        <v>0</v>
      </c>
      <c r="P688" s="2">
        <v>60</v>
      </c>
      <c r="Q688" s="41">
        <f t="shared" si="45"/>
        <v>20.71</v>
      </c>
      <c r="X688">
        <v>580</v>
      </c>
      <c r="AD688">
        <f t="shared" si="44"/>
        <v>580</v>
      </c>
      <c r="AF688"/>
    </row>
    <row r="689" spans="1:32" ht="24" customHeight="1">
      <c r="A689" t="s">
        <v>1766</v>
      </c>
      <c r="B689" t="s">
        <v>7321</v>
      </c>
      <c r="C689" t="s">
        <v>26764</v>
      </c>
      <c r="F689" t="s">
        <v>6517</v>
      </c>
      <c r="G689" t="s">
        <v>9247</v>
      </c>
      <c r="J689"/>
      <c r="L689" s="3">
        <v>10</v>
      </c>
      <c r="M689" s="3">
        <f t="shared" si="42"/>
        <v>18.324000000000002</v>
      </c>
      <c r="O689">
        <f t="shared" si="43"/>
        <v>0</v>
      </c>
      <c r="P689" s="2">
        <v>60</v>
      </c>
      <c r="Q689" s="41">
        <f t="shared" si="45"/>
        <v>20.36</v>
      </c>
      <c r="X689">
        <v>570</v>
      </c>
      <c r="AD689">
        <f t="shared" si="44"/>
        <v>570</v>
      </c>
      <c r="AF689"/>
    </row>
    <row r="690" spans="1:32" ht="24" customHeight="1">
      <c r="A690" t="s">
        <v>1766</v>
      </c>
      <c r="B690" t="s">
        <v>7322</v>
      </c>
      <c r="C690" t="s">
        <v>26764</v>
      </c>
      <c r="F690" t="s">
        <v>6517</v>
      </c>
      <c r="G690" t="s">
        <v>9248</v>
      </c>
      <c r="J690"/>
      <c r="L690" s="3">
        <v>10</v>
      </c>
      <c r="M690" s="3">
        <f t="shared" si="42"/>
        <v>17.676000000000002</v>
      </c>
      <c r="O690">
        <f t="shared" si="43"/>
        <v>0</v>
      </c>
      <c r="P690" s="2">
        <v>60</v>
      </c>
      <c r="Q690" s="41">
        <f t="shared" si="45"/>
        <v>19.64</v>
      </c>
      <c r="X690">
        <v>550</v>
      </c>
      <c r="AD690">
        <f t="shared" si="44"/>
        <v>550</v>
      </c>
      <c r="AF690"/>
    </row>
    <row r="691" spans="1:32" ht="24" customHeight="1">
      <c r="A691" t="s">
        <v>1766</v>
      </c>
      <c r="B691" t="s">
        <v>7323</v>
      </c>
      <c r="C691" t="s">
        <v>26764</v>
      </c>
      <c r="F691" t="s">
        <v>6517</v>
      </c>
      <c r="G691" t="s">
        <v>9249</v>
      </c>
      <c r="J691"/>
      <c r="L691" s="3">
        <v>10</v>
      </c>
      <c r="M691" s="3">
        <f t="shared" si="42"/>
        <v>20.574000000000002</v>
      </c>
      <c r="O691">
        <f t="shared" si="43"/>
        <v>0</v>
      </c>
      <c r="P691" s="2">
        <v>60</v>
      </c>
      <c r="Q691" s="41">
        <f t="shared" si="45"/>
        <v>22.86</v>
      </c>
      <c r="X691">
        <v>640</v>
      </c>
      <c r="AD691">
        <f t="shared" si="44"/>
        <v>640</v>
      </c>
      <c r="AF691"/>
    </row>
    <row r="692" spans="1:32" ht="24" customHeight="1">
      <c r="A692" t="s">
        <v>1766</v>
      </c>
      <c r="B692" t="s">
        <v>12974</v>
      </c>
      <c r="C692" t="s">
        <v>26764</v>
      </c>
      <c r="F692" t="s">
        <v>6517</v>
      </c>
      <c r="G692" t="s">
        <v>9250</v>
      </c>
      <c r="J692"/>
      <c r="L692" s="3">
        <v>10</v>
      </c>
      <c r="M692" s="3">
        <f t="shared" si="42"/>
        <v>19.926000000000002</v>
      </c>
      <c r="O692">
        <f t="shared" si="43"/>
        <v>0</v>
      </c>
      <c r="P692" s="2">
        <v>60</v>
      </c>
      <c r="Q692" s="41">
        <f t="shared" si="45"/>
        <v>22.14</v>
      </c>
      <c r="X692">
        <v>620</v>
      </c>
      <c r="AD692">
        <f t="shared" si="44"/>
        <v>620</v>
      </c>
      <c r="AF692"/>
    </row>
    <row r="693" spans="1:32" ht="24" customHeight="1">
      <c r="A693" t="s">
        <v>1766</v>
      </c>
      <c r="B693" t="s">
        <v>12975</v>
      </c>
      <c r="C693" t="s">
        <v>26764</v>
      </c>
      <c r="F693" t="s">
        <v>6517</v>
      </c>
      <c r="G693" t="s">
        <v>9251</v>
      </c>
      <c r="J693"/>
      <c r="L693" s="3">
        <v>10</v>
      </c>
      <c r="M693" s="3">
        <f t="shared" si="42"/>
        <v>17.676000000000002</v>
      </c>
      <c r="O693">
        <f t="shared" si="43"/>
        <v>0</v>
      </c>
      <c r="P693" s="2">
        <v>60</v>
      </c>
      <c r="Q693" s="41">
        <f t="shared" si="45"/>
        <v>19.64</v>
      </c>
      <c r="X693">
        <v>550</v>
      </c>
      <c r="AD693">
        <f t="shared" si="44"/>
        <v>550</v>
      </c>
      <c r="AF693"/>
    </row>
    <row r="694" spans="1:32" ht="24" customHeight="1">
      <c r="A694" t="s">
        <v>1766</v>
      </c>
      <c r="B694" t="s">
        <v>12976</v>
      </c>
      <c r="C694" t="s">
        <v>26764</v>
      </c>
      <c r="F694" t="s">
        <v>6517</v>
      </c>
      <c r="G694" t="s">
        <v>9252</v>
      </c>
      <c r="J694"/>
      <c r="L694" s="3">
        <v>10</v>
      </c>
      <c r="M694" s="3">
        <f t="shared" si="42"/>
        <v>18.963000000000001</v>
      </c>
      <c r="O694">
        <f t="shared" si="43"/>
        <v>0</v>
      </c>
      <c r="P694" s="2">
        <v>60</v>
      </c>
      <c r="Q694" s="41">
        <f t="shared" si="45"/>
        <v>21.07</v>
      </c>
      <c r="X694">
        <v>590</v>
      </c>
      <c r="AD694">
        <f t="shared" si="44"/>
        <v>590</v>
      </c>
      <c r="AF694"/>
    </row>
    <row r="695" spans="1:32" ht="24" customHeight="1">
      <c r="A695" t="s">
        <v>1766</v>
      </c>
      <c r="B695" t="s">
        <v>7324</v>
      </c>
      <c r="C695" t="s">
        <v>26764</v>
      </c>
      <c r="F695" t="s">
        <v>6517</v>
      </c>
      <c r="G695" t="s">
        <v>9253</v>
      </c>
      <c r="J695"/>
      <c r="L695" s="3">
        <v>10</v>
      </c>
      <c r="M695" s="3">
        <f t="shared" si="42"/>
        <v>18.963000000000001</v>
      </c>
      <c r="O695">
        <f t="shared" si="43"/>
        <v>0</v>
      </c>
      <c r="P695" s="2">
        <v>60</v>
      </c>
      <c r="Q695" s="41">
        <f t="shared" si="45"/>
        <v>21.07</v>
      </c>
      <c r="X695">
        <v>590</v>
      </c>
      <c r="AD695">
        <f t="shared" si="44"/>
        <v>590</v>
      </c>
      <c r="AF695"/>
    </row>
    <row r="696" spans="1:32" ht="24" customHeight="1">
      <c r="A696" t="s">
        <v>1766</v>
      </c>
      <c r="B696" t="s">
        <v>7325</v>
      </c>
      <c r="C696" t="s">
        <v>26764</v>
      </c>
      <c r="F696" t="s">
        <v>6517</v>
      </c>
      <c r="G696" t="s">
        <v>7326</v>
      </c>
      <c r="J696"/>
      <c r="L696" s="3">
        <v>10</v>
      </c>
      <c r="M696" s="3">
        <f t="shared" si="42"/>
        <v>10.926</v>
      </c>
      <c r="O696">
        <f t="shared" si="43"/>
        <v>0</v>
      </c>
      <c r="P696" s="2">
        <v>60</v>
      </c>
      <c r="Q696" s="41">
        <f t="shared" si="45"/>
        <v>12.14</v>
      </c>
      <c r="X696">
        <v>340</v>
      </c>
      <c r="AD696">
        <f t="shared" si="44"/>
        <v>340</v>
      </c>
      <c r="AF696"/>
    </row>
    <row r="697" spans="1:32" ht="24" customHeight="1">
      <c r="A697" t="s">
        <v>1766</v>
      </c>
      <c r="B697" t="s">
        <v>7327</v>
      </c>
      <c r="C697" t="s">
        <v>26764</v>
      </c>
      <c r="F697" t="s">
        <v>6517</v>
      </c>
      <c r="G697" t="s">
        <v>9254</v>
      </c>
      <c r="J697"/>
      <c r="L697" s="3">
        <v>10</v>
      </c>
      <c r="M697" s="3">
        <f t="shared" si="42"/>
        <v>10.926</v>
      </c>
      <c r="O697">
        <f t="shared" si="43"/>
        <v>0</v>
      </c>
      <c r="P697" s="2">
        <v>60</v>
      </c>
      <c r="Q697" s="41">
        <f t="shared" si="45"/>
        <v>12.14</v>
      </c>
      <c r="X697">
        <v>340</v>
      </c>
      <c r="AD697">
        <f t="shared" si="44"/>
        <v>340</v>
      </c>
      <c r="AF697"/>
    </row>
    <row r="698" spans="1:32" ht="24" customHeight="1">
      <c r="A698" t="s">
        <v>1766</v>
      </c>
      <c r="B698" t="s">
        <v>7328</v>
      </c>
      <c r="C698" t="s">
        <v>26764</v>
      </c>
      <c r="F698" t="s">
        <v>6517</v>
      </c>
      <c r="G698" t="s">
        <v>7329</v>
      </c>
      <c r="J698"/>
      <c r="L698" s="3">
        <v>10</v>
      </c>
      <c r="M698" s="3">
        <f t="shared" si="42"/>
        <v>11.574</v>
      </c>
      <c r="O698">
        <f t="shared" si="43"/>
        <v>0</v>
      </c>
      <c r="P698" s="2">
        <v>60</v>
      </c>
      <c r="Q698" s="41">
        <f t="shared" si="45"/>
        <v>12.86</v>
      </c>
      <c r="X698">
        <v>360</v>
      </c>
      <c r="AD698">
        <f t="shared" si="44"/>
        <v>360</v>
      </c>
      <c r="AF698"/>
    </row>
    <row r="699" spans="1:32" ht="24" customHeight="1">
      <c r="A699" t="s">
        <v>1766</v>
      </c>
      <c r="B699" t="s">
        <v>7330</v>
      </c>
      <c r="C699" t="s">
        <v>26764</v>
      </c>
      <c r="F699" t="s">
        <v>6517</v>
      </c>
      <c r="G699" t="s">
        <v>7331</v>
      </c>
      <c r="J699"/>
      <c r="L699" s="3">
        <v>10</v>
      </c>
      <c r="M699" s="3">
        <f t="shared" si="42"/>
        <v>10.926</v>
      </c>
      <c r="O699">
        <f t="shared" si="43"/>
        <v>0</v>
      </c>
      <c r="P699" s="2">
        <v>60</v>
      </c>
      <c r="Q699" s="41">
        <f t="shared" si="45"/>
        <v>12.14</v>
      </c>
      <c r="X699">
        <v>340</v>
      </c>
      <c r="AD699">
        <f t="shared" si="44"/>
        <v>340</v>
      </c>
      <c r="AF699"/>
    </row>
    <row r="700" spans="1:32" ht="24" customHeight="1">
      <c r="A700" t="s">
        <v>1766</v>
      </c>
      <c r="B700" t="s">
        <v>7332</v>
      </c>
      <c r="C700" t="s">
        <v>26764</v>
      </c>
      <c r="F700" t="s">
        <v>6517</v>
      </c>
      <c r="G700" t="s">
        <v>7333</v>
      </c>
      <c r="J700"/>
      <c r="L700" s="3">
        <v>10</v>
      </c>
      <c r="M700" s="3">
        <f t="shared" si="42"/>
        <v>15.426</v>
      </c>
      <c r="O700">
        <f t="shared" si="43"/>
        <v>0</v>
      </c>
      <c r="P700" s="2">
        <v>60</v>
      </c>
      <c r="Q700" s="41">
        <f t="shared" si="45"/>
        <v>17.14</v>
      </c>
      <c r="X700">
        <v>480</v>
      </c>
      <c r="AD700">
        <f t="shared" si="44"/>
        <v>480</v>
      </c>
      <c r="AF700"/>
    </row>
    <row r="701" spans="1:32" ht="24" customHeight="1">
      <c r="A701" t="s">
        <v>1766</v>
      </c>
      <c r="B701" t="s">
        <v>7334</v>
      </c>
      <c r="C701" t="s">
        <v>26764</v>
      </c>
      <c r="F701" t="s">
        <v>6517</v>
      </c>
      <c r="G701" t="s">
        <v>7335</v>
      </c>
      <c r="J701"/>
      <c r="L701" s="3">
        <v>10</v>
      </c>
      <c r="M701" s="3">
        <f t="shared" si="42"/>
        <v>16.713000000000001</v>
      </c>
      <c r="O701">
        <f t="shared" si="43"/>
        <v>0</v>
      </c>
      <c r="P701" s="2">
        <v>60</v>
      </c>
      <c r="Q701" s="41">
        <f t="shared" si="45"/>
        <v>18.57</v>
      </c>
      <c r="X701">
        <v>520</v>
      </c>
      <c r="AD701">
        <f t="shared" si="44"/>
        <v>520</v>
      </c>
      <c r="AF701"/>
    </row>
    <row r="702" spans="1:32" ht="24" customHeight="1">
      <c r="A702" t="s">
        <v>1766</v>
      </c>
      <c r="B702" t="s">
        <v>7336</v>
      </c>
      <c r="C702" t="s">
        <v>26764</v>
      </c>
      <c r="F702" t="s">
        <v>6517</v>
      </c>
      <c r="G702" t="s">
        <v>7337</v>
      </c>
      <c r="J702"/>
      <c r="L702" s="3">
        <v>10</v>
      </c>
      <c r="M702" s="3">
        <f t="shared" si="42"/>
        <v>16.074000000000002</v>
      </c>
      <c r="O702">
        <f t="shared" si="43"/>
        <v>0</v>
      </c>
      <c r="P702" s="2">
        <v>60</v>
      </c>
      <c r="Q702" s="41">
        <f t="shared" si="45"/>
        <v>17.86</v>
      </c>
      <c r="X702">
        <v>500</v>
      </c>
      <c r="AD702">
        <f t="shared" si="44"/>
        <v>500</v>
      </c>
      <c r="AF702"/>
    </row>
    <row r="703" spans="1:32" ht="24" customHeight="1">
      <c r="A703" t="s">
        <v>1766</v>
      </c>
      <c r="B703" t="s">
        <v>7338</v>
      </c>
      <c r="C703" t="s">
        <v>26764</v>
      </c>
      <c r="F703" t="s">
        <v>6517</v>
      </c>
      <c r="G703" t="s">
        <v>7339</v>
      </c>
      <c r="J703"/>
      <c r="L703" s="3">
        <v>10</v>
      </c>
      <c r="M703" s="3">
        <f t="shared" si="42"/>
        <v>15.426</v>
      </c>
      <c r="O703">
        <f t="shared" si="43"/>
        <v>0</v>
      </c>
      <c r="P703" s="2">
        <v>60</v>
      </c>
      <c r="Q703" s="41">
        <f t="shared" si="45"/>
        <v>17.14</v>
      </c>
      <c r="X703">
        <v>480</v>
      </c>
      <c r="AD703">
        <f t="shared" si="44"/>
        <v>480</v>
      </c>
      <c r="AF703"/>
    </row>
    <row r="704" spans="1:32" ht="24" customHeight="1">
      <c r="A704" t="s">
        <v>1766</v>
      </c>
      <c r="B704" t="s">
        <v>7340</v>
      </c>
      <c r="C704" t="s">
        <v>26764</v>
      </c>
      <c r="F704" t="s">
        <v>6517</v>
      </c>
      <c r="G704" t="s">
        <v>7341</v>
      </c>
      <c r="J704"/>
      <c r="L704" s="3">
        <v>10</v>
      </c>
      <c r="M704" s="3">
        <f t="shared" si="42"/>
        <v>331.07400000000001</v>
      </c>
      <c r="O704">
        <f t="shared" si="43"/>
        <v>0</v>
      </c>
      <c r="P704" s="2">
        <v>60</v>
      </c>
      <c r="Q704" s="41">
        <f t="shared" si="45"/>
        <v>367.86</v>
      </c>
      <c r="X704">
        <v>10300</v>
      </c>
      <c r="AD704">
        <f t="shared" si="44"/>
        <v>10300</v>
      </c>
      <c r="AF704"/>
    </row>
    <row r="705" spans="1:32" ht="24" customHeight="1">
      <c r="A705" t="s">
        <v>1766</v>
      </c>
      <c r="B705" t="s">
        <v>26442</v>
      </c>
      <c r="C705" t="s">
        <v>26764</v>
      </c>
      <c r="E705" t="s">
        <v>26768</v>
      </c>
      <c r="G705" t="s">
        <v>26795</v>
      </c>
      <c r="J705"/>
      <c r="L705" s="3">
        <v>10</v>
      </c>
      <c r="M705" s="3">
        <f t="shared" si="42"/>
        <v>41.786999999999999</v>
      </c>
      <c r="O705">
        <f t="shared" si="43"/>
        <v>0</v>
      </c>
      <c r="P705" s="2">
        <v>60</v>
      </c>
      <c r="Q705" s="41">
        <f t="shared" si="45"/>
        <v>46.43</v>
      </c>
      <c r="X705">
        <v>1300</v>
      </c>
      <c r="AD705">
        <f t="shared" si="44"/>
        <v>1300</v>
      </c>
      <c r="AF705"/>
    </row>
    <row r="706" spans="1:32" ht="24" customHeight="1">
      <c r="A706" t="s">
        <v>1766</v>
      </c>
      <c r="B706" t="s">
        <v>6112</v>
      </c>
      <c r="D706">
        <v>10</v>
      </c>
      <c r="F706" t="s">
        <v>6517</v>
      </c>
      <c r="G706" t="s">
        <v>6519</v>
      </c>
      <c r="J706"/>
      <c r="L706" s="3">
        <v>10</v>
      </c>
      <c r="M706" s="3">
        <f t="shared" si="42"/>
        <v>17.361000000000001</v>
      </c>
      <c r="O706">
        <f t="shared" si="43"/>
        <v>0</v>
      </c>
      <c r="P706" s="2">
        <v>60</v>
      </c>
      <c r="Q706" s="41">
        <f t="shared" si="45"/>
        <v>19.29</v>
      </c>
      <c r="X706">
        <v>540</v>
      </c>
      <c r="AD706">
        <f t="shared" si="44"/>
        <v>540</v>
      </c>
      <c r="AF706"/>
    </row>
    <row r="707" spans="1:32" ht="24" customHeight="1">
      <c r="A707" t="s">
        <v>1766</v>
      </c>
      <c r="B707" t="s">
        <v>7342</v>
      </c>
      <c r="C707" t="s">
        <v>26764</v>
      </c>
      <c r="F707" t="s">
        <v>6517</v>
      </c>
      <c r="G707" t="s">
        <v>13272</v>
      </c>
      <c r="J707"/>
      <c r="L707" s="3">
        <v>10</v>
      </c>
      <c r="M707" s="3">
        <f t="shared" ref="M707:M770" si="46">Q707/((100-R707)/100)*(1-L707/100)</f>
        <v>25.389000000000003</v>
      </c>
      <c r="O707">
        <f t="shared" ref="O707:O770" si="47">M707*N707</f>
        <v>0</v>
      </c>
      <c r="P707" s="2">
        <v>60</v>
      </c>
      <c r="Q707" s="41">
        <f t="shared" si="45"/>
        <v>28.21</v>
      </c>
      <c r="X707">
        <v>790</v>
      </c>
      <c r="AD707">
        <f t="shared" si="44"/>
        <v>790</v>
      </c>
      <c r="AF707"/>
    </row>
    <row r="708" spans="1:32" ht="24" customHeight="1">
      <c r="A708" t="s">
        <v>1766</v>
      </c>
      <c r="B708" t="s">
        <v>7343</v>
      </c>
      <c r="C708" t="s">
        <v>27610</v>
      </c>
      <c r="F708" t="s">
        <v>6517</v>
      </c>
      <c r="G708" t="s">
        <v>7344</v>
      </c>
      <c r="J708"/>
      <c r="L708" s="3">
        <v>10</v>
      </c>
      <c r="M708" s="3">
        <f t="shared" si="46"/>
        <v>10.610999999999999</v>
      </c>
      <c r="O708">
        <f t="shared" si="47"/>
        <v>0</v>
      </c>
      <c r="P708" s="2">
        <v>60</v>
      </c>
      <c r="Q708" s="41">
        <f t="shared" si="45"/>
        <v>11.79</v>
      </c>
      <c r="X708">
        <v>330</v>
      </c>
      <c r="AD708">
        <f t="shared" si="44"/>
        <v>330</v>
      </c>
      <c r="AF708"/>
    </row>
    <row r="709" spans="1:32" ht="24" customHeight="1">
      <c r="A709" t="s">
        <v>1766</v>
      </c>
      <c r="B709" t="s">
        <v>7345</v>
      </c>
      <c r="C709" t="s">
        <v>26764</v>
      </c>
      <c r="F709" t="s">
        <v>6517</v>
      </c>
      <c r="G709" t="s">
        <v>12764</v>
      </c>
      <c r="J709"/>
      <c r="L709" s="3">
        <v>10</v>
      </c>
      <c r="M709" s="46">
        <f t="shared" si="46"/>
        <v>11.889000000000001</v>
      </c>
      <c r="N709" s="46"/>
      <c r="O709">
        <f t="shared" si="47"/>
        <v>0</v>
      </c>
      <c r="P709" s="2">
        <v>1</v>
      </c>
      <c r="Q709" s="41">
        <f t="shared" si="45"/>
        <v>13.21</v>
      </c>
      <c r="X709">
        <v>370</v>
      </c>
      <c r="AD709">
        <f t="shared" si="44"/>
        <v>370</v>
      </c>
    </row>
    <row r="710" spans="1:32" ht="24" customHeight="1">
      <c r="A710" t="s">
        <v>1766</v>
      </c>
      <c r="B710" t="s">
        <v>7346</v>
      </c>
      <c r="C710" t="s">
        <v>27610</v>
      </c>
      <c r="F710" t="s">
        <v>6517</v>
      </c>
      <c r="G710" t="s">
        <v>9255</v>
      </c>
      <c r="J710"/>
      <c r="L710" s="3">
        <v>10</v>
      </c>
      <c r="M710" s="3">
        <f t="shared" si="46"/>
        <v>24.111000000000001</v>
      </c>
      <c r="O710">
        <f t="shared" si="47"/>
        <v>0</v>
      </c>
      <c r="P710" s="2">
        <v>60</v>
      </c>
      <c r="Q710" s="41">
        <f t="shared" si="45"/>
        <v>26.79</v>
      </c>
      <c r="X710">
        <v>750</v>
      </c>
      <c r="AD710">
        <f t="shared" ref="AD710:AD773" si="48">SUM(U710:AC710)</f>
        <v>750</v>
      </c>
      <c r="AF710"/>
    </row>
    <row r="711" spans="1:32" ht="24" customHeight="1">
      <c r="A711" t="s">
        <v>1766</v>
      </c>
      <c r="B711" t="s">
        <v>7347</v>
      </c>
      <c r="C711" t="s">
        <v>26764</v>
      </c>
      <c r="F711" t="s">
        <v>6517</v>
      </c>
      <c r="G711" t="s">
        <v>13273</v>
      </c>
      <c r="J711"/>
      <c r="L711" s="3">
        <v>10</v>
      </c>
      <c r="M711" s="3">
        <f t="shared" si="46"/>
        <v>26.036999999999999</v>
      </c>
      <c r="O711">
        <f t="shared" si="47"/>
        <v>0</v>
      </c>
      <c r="P711" s="2">
        <v>60</v>
      </c>
      <c r="Q711" s="41">
        <f t="shared" si="45"/>
        <v>28.93</v>
      </c>
      <c r="X711">
        <v>810</v>
      </c>
      <c r="AD711">
        <f t="shared" si="48"/>
        <v>810</v>
      </c>
      <c r="AF711"/>
    </row>
    <row r="712" spans="1:32" ht="24" customHeight="1">
      <c r="A712" t="s">
        <v>1766</v>
      </c>
      <c r="B712" t="s">
        <v>7348</v>
      </c>
      <c r="F712" t="s">
        <v>6517</v>
      </c>
      <c r="G712" t="s">
        <v>7349</v>
      </c>
      <c r="J712"/>
      <c r="L712" s="3">
        <v>10</v>
      </c>
      <c r="M712" s="3">
        <f t="shared" si="46"/>
        <v>21.536999999999999</v>
      </c>
      <c r="O712">
        <f t="shared" si="47"/>
        <v>0</v>
      </c>
      <c r="P712" s="2">
        <v>60</v>
      </c>
      <c r="Q712" s="41">
        <f t="shared" si="45"/>
        <v>23.93</v>
      </c>
      <c r="X712">
        <v>670</v>
      </c>
      <c r="AD712">
        <f t="shared" si="48"/>
        <v>670</v>
      </c>
      <c r="AF712"/>
    </row>
    <row r="713" spans="1:32" ht="24" customHeight="1">
      <c r="A713" t="s">
        <v>1766</v>
      </c>
      <c r="B713" t="s">
        <v>7350</v>
      </c>
      <c r="C713" t="s">
        <v>26764</v>
      </c>
      <c r="F713" t="s">
        <v>6517</v>
      </c>
      <c r="G713" t="s">
        <v>9256</v>
      </c>
      <c r="J713"/>
      <c r="L713" s="3">
        <v>10</v>
      </c>
      <c r="M713" s="3">
        <f t="shared" si="46"/>
        <v>43.073999999999998</v>
      </c>
      <c r="O713">
        <f t="shared" si="47"/>
        <v>0</v>
      </c>
      <c r="P713" s="2">
        <v>60</v>
      </c>
      <c r="Q713" s="41">
        <f t="shared" si="45"/>
        <v>47.86</v>
      </c>
      <c r="X713">
        <v>1340</v>
      </c>
      <c r="AD713">
        <f t="shared" si="48"/>
        <v>1340</v>
      </c>
      <c r="AF713"/>
    </row>
    <row r="714" spans="1:32" ht="24" customHeight="1">
      <c r="A714" t="s">
        <v>1766</v>
      </c>
      <c r="B714" t="s">
        <v>7351</v>
      </c>
      <c r="F714" t="s">
        <v>6517</v>
      </c>
      <c r="G714" t="s">
        <v>13274</v>
      </c>
      <c r="J714"/>
      <c r="L714" s="3">
        <v>10</v>
      </c>
      <c r="M714" s="3">
        <f t="shared" si="46"/>
        <v>27</v>
      </c>
      <c r="O714">
        <f t="shared" si="47"/>
        <v>0</v>
      </c>
      <c r="P714" s="2">
        <v>60</v>
      </c>
      <c r="Q714" s="41">
        <f t="shared" si="45"/>
        <v>30</v>
      </c>
      <c r="X714">
        <v>840</v>
      </c>
      <c r="AD714">
        <f t="shared" si="48"/>
        <v>840</v>
      </c>
      <c r="AF714"/>
    </row>
    <row r="715" spans="1:32" ht="24" customHeight="1">
      <c r="A715" t="s">
        <v>1766</v>
      </c>
      <c r="B715" t="s">
        <v>8159</v>
      </c>
      <c r="D715">
        <v>1</v>
      </c>
      <c r="F715" t="s">
        <v>6517</v>
      </c>
      <c r="G715" t="s">
        <v>8160</v>
      </c>
      <c r="J715"/>
      <c r="L715" s="3">
        <v>10</v>
      </c>
      <c r="M715" s="3">
        <f t="shared" si="46"/>
        <v>42.75</v>
      </c>
      <c r="O715">
        <f t="shared" si="47"/>
        <v>0</v>
      </c>
      <c r="P715" s="2">
        <v>1</v>
      </c>
      <c r="Q715" s="41">
        <f t="shared" si="45"/>
        <v>47.5</v>
      </c>
      <c r="X715">
        <v>1330</v>
      </c>
      <c r="AD715">
        <f t="shared" si="48"/>
        <v>1330</v>
      </c>
    </row>
    <row r="716" spans="1:32" ht="24" customHeight="1">
      <c r="A716" t="s">
        <v>1766</v>
      </c>
      <c r="B716" t="s">
        <v>7352</v>
      </c>
      <c r="C716" t="s">
        <v>26764</v>
      </c>
      <c r="F716" t="s">
        <v>6517</v>
      </c>
      <c r="G716" t="s">
        <v>7353</v>
      </c>
      <c r="J716"/>
      <c r="L716" s="3">
        <v>10</v>
      </c>
      <c r="M716" s="3">
        <f t="shared" si="46"/>
        <v>59.787000000000006</v>
      </c>
      <c r="O716">
        <f t="shared" si="47"/>
        <v>0</v>
      </c>
      <c r="P716" s="2">
        <v>60</v>
      </c>
      <c r="Q716" s="41">
        <f t="shared" si="45"/>
        <v>66.430000000000007</v>
      </c>
      <c r="X716">
        <v>1860</v>
      </c>
      <c r="AD716">
        <f t="shared" si="48"/>
        <v>1860</v>
      </c>
      <c r="AF716"/>
    </row>
    <row r="717" spans="1:32" ht="24" customHeight="1">
      <c r="A717" t="s">
        <v>1766</v>
      </c>
      <c r="B717" t="s">
        <v>2773</v>
      </c>
      <c r="C717" t="s">
        <v>26764</v>
      </c>
      <c r="D717">
        <v>1</v>
      </c>
      <c r="F717" t="s">
        <v>6517</v>
      </c>
      <c r="G717" t="s">
        <v>2774</v>
      </c>
      <c r="J717"/>
      <c r="L717" s="3">
        <v>10</v>
      </c>
      <c r="M717" s="3">
        <f t="shared" si="46"/>
        <v>11.574</v>
      </c>
      <c r="O717">
        <f t="shared" si="47"/>
        <v>0</v>
      </c>
      <c r="P717" s="2">
        <v>60</v>
      </c>
      <c r="Q717" s="41">
        <f t="shared" si="45"/>
        <v>12.86</v>
      </c>
      <c r="X717">
        <v>360</v>
      </c>
      <c r="AD717">
        <f t="shared" si="48"/>
        <v>360</v>
      </c>
      <c r="AF717"/>
    </row>
    <row r="718" spans="1:32" ht="24" customHeight="1">
      <c r="A718" t="s">
        <v>1766</v>
      </c>
      <c r="B718" t="s">
        <v>2791</v>
      </c>
      <c r="C718" t="s">
        <v>26764</v>
      </c>
      <c r="D718">
        <v>1</v>
      </c>
      <c r="F718" t="s">
        <v>6517</v>
      </c>
      <c r="G718" t="s">
        <v>2792</v>
      </c>
      <c r="J718"/>
      <c r="L718" s="3">
        <v>10</v>
      </c>
      <c r="M718" s="3">
        <f t="shared" si="46"/>
        <v>11.574</v>
      </c>
      <c r="O718">
        <f t="shared" si="47"/>
        <v>0</v>
      </c>
      <c r="P718" s="2">
        <v>60</v>
      </c>
      <c r="Q718" s="41">
        <f t="shared" si="45"/>
        <v>12.86</v>
      </c>
      <c r="X718">
        <v>360</v>
      </c>
      <c r="AD718">
        <f t="shared" si="48"/>
        <v>360</v>
      </c>
      <c r="AF718"/>
    </row>
    <row r="719" spans="1:32" ht="24" customHeight="1">
      <c r="A719" t="s">
        <v>1766</v>
      </c>
      <c r="B719" t="s">
        <v>2787</v>
      </c>
      <c r="C719" t="s">
        <v>26764</v>
      </c>
      <c r="D719">
        <v>1</v>
      </c>
      <c r="F719" t="s">
        <v>6517</v>
      </c>
      <c r="G719" t="s">
        <v>2788</v>
      </c>
      <c r="J719"/>
      <c r="L719" s="3">
        <v>10</v>
      </c>
      <c r="M719" s="3">
        <f t="shared" si="46"/>
        <v>11.574</v>
      </c>
      <c r="O719">
        <f t="shared" si="47"/>
        <v>0</v>
      </c>
      <c r="P719" s="2">
        <v>60</v>
      </c>
      <c r="Q719" s="41">
        <f t="shared" si="45"/>
        <v>12.86</v>
      </c>
      <c r="X719">
        <v>360</v>
      </c>
      <c r="AD719">
        <f t="shared" si="48"/>
        <v>360</v>
      </c>
      <c r="AF719"/>
    </row>
    <row r="720" spans="1:32" ht="24" customHeight="1">
      <c r="A720" t="s">
        <v>1766</v>
      </c>
      <c r="B720" t="s">
        <v>2789</v>
      </c>
      <c r="C720" t="s">
        <v>26764</v>
      </c>
      <c r="D720">
        <v>1</v>
      </c>
      <c r="F720" t="s">
        <v>6517</v>
      </c>
      <c r="G720" t="s">
        <v>2790</v>
      </c>
      <c r="J720"/>
      <c r="L720" s="3">
        <v>10</v>
      </c>
      <c r="M720" s="3">
        <f t="shared" si="46"/>
        <v>11.574</v>
      </c>
      <c r="O720">
        <f t="shared" si="47"/>
        <v>0</v>
      </c>
      <c r="P720" s="2">
        <v>60</v>
      </c>
      <c r="Q720" s="41">
        <f t="shared" si="45"/>
        <v>12.86</v>
      </c>
      <c r="X720">
        <v>360</v>
      </c>
      <c r="AD720">
        <f t="shared" si="48"/>
        <v>360</v>
      </c>
      <c r="AF720"/>
    </row>
    <row r="721" spans="1:32" ht="24" customHeight="1">
      <c r="A721" t="s">
        <v>1766</v>
      </c>
      <c r="B721" t="s">
        <v>2793</v>
      </c>
      <c r="C721" t="s">
        <v>26764</v>
      </c>
      <c r="D721">
        <v>1</v>
      </c>
      <c r="F721" t="s">
        <v>6517</v>
      </c>
      <c r="G721" t="s">
        <v>13275</v>
      </c>
      <c r="J721"/>
      <c r="L721" s="3">
        <v>10</v>
      </c>
      <c r="M721" s="3">
        <f t="shared" si="46"/>
        <v>11.574</v>
      </c>
      <c r="O721">
        <f t="shared" si="47"/>
        <v>0</v>
      </c>
      <c r="P721" s="2">
        <v>60</v>
      </c>
      <c r="Q721" s="41">
        <f t="shared" si="45"/>
        <v>12.86</v>
      </c>
      <c r="X721">
        <v>360</v>
      </c>
      <c r="AD721">
        <f t="shared" si="48"/>
        <v>360</v>
      </c>
      <c r="AF721"/>
    </row>
    <row r="722" spans="1:32" ht="24" customHeight="1">
      <c r="A722" t="s">
        <v>1766</v>
      </c>
      <c r="B722" t="s">
        <v>2800</v>
      </c>
      <c r="C722" t="s">
        <v>26764</v>
      </c>
      <c r="D722">
        <v>1</v>
      </c>
      <c r="F722" t="s">
        <v>6517</v>
      </c>
      <c r="G722" t="s">
        <v>2801</v>
      </c>
      <c r="J722"/>
      <c r="L722" s="3">
        <v>10</v>
      </c>
      <c r="M722" s="3">
        <f t="shared" si="46"/>
        <v>10.610999999999999</v>
      </c>
      <c r="O722">
        <f t="shared" si="47"/>
        <v>0</v>
      </c>
      <c r="P722" s="2">
        <v>60</v>
      </c>
      <c r="Q722" s="41">
        <f t="shared" si="45"/>
        <v>11.79</v>
      </c>
      <c r="X722">
        <v>330</v>
      </c>
      <c r="AD722">
        <f t="shared" si="48"/>
        <v>330</v>
      </c>
      <c r="AF722"/>
    </row>
    <row r="723" spans="1:32" ht="24" customHeight="1">
      <c r="A723" t="s">
        <v>1766</v>
      </c>
      <c r="B723" t="s">
        <v>2802</v>
      </c>
      <c r="C723" t="s">
        <v>26764</v>
      </c>
      <c r="D723">
        <v>1</v>
      </c>
      <c r="F723" t="s">
        <v>6517</v>
      </c>
      <c r="G723" t="s">
        <v>2803</v>
      </c>
      <c r="J723"/>
      <c r="L723" s="3">
        <v>10</v>
      </c>
      <c r="M723" s="3">
        <f t="shared" si="46"/>
        <v>10.610999999999999</v>
      </c>
      <c r="O723">
        <f t="shared" si="47"/>
        <v>0</v>
      </c>
      <c r="P723" s="2">
        <v>60</v>
      </c>
      <c r="Q723" s="41">
        <f t="shared" si="45"/>
        <v>11.79</v>
      </c>
      <c r="X723">
        <v>330</v>
      </c>
      <c r="AD723">
        <f t="shared" si="48"/>
        <v>330</v>
      </c>
      <c r="AF723"/>
    </row>
    <row r="724" spans="1:32" ht="24" customHeight="1">
      <c r="A724" t="s">
        <v>1766</v>
      </c>
      <c r="B724" t="s">
        <v>2796</v>
      </c>
      <c r="C724" t="s">
        <v>26764</v>
      </c>
      <c r="D724">
        <v>1</v>
      </c>
      <c r="F724" t="s">
        <v>6517</v>
      </c>
      <c r="G724" t="s">
        <v>2797</v>
      </c>
      <c r="J724"/>
      <c r="L724" s="3">
        <v>10</v>
      </c>
      <c r="M724" s="3">
        <f t="shared" si="46"/>
        <v>10.610999999999999</v>
      </c>
      <c r="O724">
        <f t="shared" si="47"/>
        <v>0</v>
      </c>
      <c r="P724" s="2">
        <v>60</v>
      </c>
      <c r="Q724" s="41">
        <f t="shared" si="45"/>
        <v>11.79</v>
      </c>
      <c r="X724">
        <v>330</v>
      </c>
      <c r="AD724">
        <f t="shared" si="48"/>
        <v>330</v>
      </c>
      <c r="AF724"/>
    </row>
    <row r="725" spans="1:32" ht="24" customHeight="1">
      <c r="A725" t="s">
        <v>1766</v>
      </c>
      <c r="B725" t="s">
        <v>2798</v>
      </c>
      <c r="C725" t="s">
        <v>26764</v>
      </c>
      <c r="D725">
        <v>1</v>
      </c>
      <c r="F725" t="s">
        <v>6517</v>
      </c>
      <c r="G725" t="s">
        <v>2799</v>
      </c>
      <c r="J725"/>
      <c r="L725" s="3">
        <v>10</v>
      </c>
      <c r="M725" s="3">
        <f t="shared" si="46"/>
        <v>10.610999999999999</v>
      </c>
      <c r="O725">
        <f t="shared" si="47"/>
        <v>0</v>
      </c>
      <c r="P725" s="2">
        <v>60</v>
      </c>
      <c r="Q725" s="41">
        <f t="shared" si="45"/>
        <v>11.79</v>
      </c>
      <c r="X725">
        <v>330</v>
      </c>
      <c r="AD725">
        <f t="shared" si="48"/>
        <v>330</v>
      </c>
      <c r="AF725"/>
    </row>
    <row r="726" spans="1:32" ht="24" customHeight="1">
      <c r="A726" t="s">
        <v>1766</v>
      </c>
      <c r="B726" t="s">
        <v>2808</v>
      </c>
      <c r="C726" t="s">
        <v>26764</v>
      </c>
      <c r="D726">
        <v>1</v>
      </c>
      <c r="F726" t="s">
        <v>6517</v>
      </c>
      <c r="G726" t="s">
        <v>13276</v>
      </c>
      <c r="J726"/>
      <c r="L726" s="3">
        <v>10</v>
      </c>
      <c r="M726" s="3">
        <f t="shared" si="46"/>
        <v>10.610999999999999</v>
      </c>
      <c r="O726">
        <f t="shared" si="47"/>
        <v>0</v>
      </c>
      <c r="P726" s="2">
        <v>60</v>
      </c>
      <c r="Q726" s="41">
        <f t="shared" si="45"/>
        <v>11.79</v>
      </c>
      <c r="X726">
        <v>330</v>
      </c>
      <c r="AD726">
        <f t="shared" si="48"/>
        <v>330</v>
      </c>
      <c r="AF726"/>
    </row>
    <row r="727" spans="1:32" ht="24" customHeight="1">
      <c r="A727" t="s">
        <v>1766</v>
      </c>
      <c r="B727" t="s">
        <v>7354</v>
      </c>
      <c r="C727" t="s">
        <v>26764</v>
      </c>
      <c r="F727" t="s">
        <v>6517</v>
      </c>
      <c r="G727" t="s">
        <v>7355</v>
      </c>
      <c r="J727"/>
      <c r="L727" s="3">
        <v>10</v>
      </c>
      <c r="M727" s="3">
        <f t="shared" si="46"/>
        <v>55.926000000000002</v>
      </c>
      <c r="O727">
        <f t="shared" si="47"/>
        <v>0</v>
      </c>
      <c r="P727" s="2">
        <v>60</v>
      </c>
      <c r="Q727" s="41">
        <f t="shared" si="45"/>
        <v>62.14</v>
      </c>
      <c r="X727">
        <v>1740</v>
      </c>
      <c r="AD727">
        <f t="shared" si="48"/>
        <v>1740</v>
      </c>
      <c r="AF727"/>
    </row>
    <row r="728" spans="1:32" ht="24" customHeight="1">
      <c r="A728" t="s">
        <v>1766</v>
      </c>
      <c r="B728" t="s">
        <v>7356</v>
      </c>
      <c r="C728" t="s">
        <v>26764</v>
      </c>
      <c r="F728" t="s">
        <v>6517</v>
      </c>
      <c r="G728" t="s">
        <v>7357</v>
      </c>
      <c r="J728"/>
      <c r="L728" s="3">
        <v>10</v>
      </c>
      <c r="M728" s="3">
        <f t="shared" si="46"/>
        <v>52.713000000000001</v>
      </c>
      <c r="O728">
        <f t="shared" si="47"/>
        <v>0</v>
      </c>
      <c r="P728" s="2">
        <v>60</v>
      </c>
      <c r="Q728" s="41">
        <f t="shared" si="45"/>
        <v>58.57</v>
      </c>
      <c r="X728">
        <v>1640</v>
      </c>
      <c r="AD728">
        <f t="shared" si="48"/>
        <v>1640</v>
      </c>
      <c r="AF728"/>
    </row>
    <row r="729" spans="1:32" ht="24" customHeight="1">
      <c r="A729" t="s">
        <v>1766</v>
      </c>
      <c r="B729" t="s">
        <v>7358</v>
      </c>
      <c r="C729" t="s">
        <v>26764</v>
      </c>
      <c r="F729" t="s">
        <v>6517</v>
      </c>
      <c r="G729" t="s">
        <v>7359</v>
      </c>
      <c r="J729"/>
      <c r="L729" s="3">
        <v>10</v>
      </c>
      <c r="M729" s="3">
        <f t="shared" si="46"/>
        <v>47.573999999999998</v>
      </c>
      <c r="O729">
        <f t="shared" si="47"/>
        <v>0</v>
      </c>
      <c r="P729" s="2">
        <v>60</v>
      </c>
      <c r="Q729" s="41">
        <f t="shared" si="45"/>
        <v>52.86</v>
      </c>
      <c r="X729">
        <v>1480</v>
      </c>
      <c r="AD729">
        <f t="shared" si="48"/>
        <v>1480</v>
      </c>
      <c r="AF729"/>
    </row>
    <row r="730" spans="1:32" ht="24" customHeight="1">
      <c r="A730" t="s">
        <v>1766</v>
      </c>
      <c r="B730" t="s">
        <v>7360</v>
      </c>
      <c r="C730" t="s">
        <v>26764</v>
      </c>
      <c r="F730" t="s">
        <v>6517</v>
      </c>
      <c r="G730" t="s">
        <v>7361</v>
      </c>
      <c r="J730"/>
      <c r="L730" s="3">
        <v>10</v>
      </c>
      <c r="M730" s="3">
        <f t="shared" si="46"/>
        <v>47.573999999999998</v>
      </c>
      <c r="O730">
        <f t="shared" si="47"/>
        <v>0</v>
      </c>
      <c r="P730" s="2">
        <v>60</v>
      </c>
      <c r="Q730" s="41">
        <f t="shared" si="45"/>
        <v>52.86</v>
      </c>
      <c r="X730">
        <v>1480</v>
      </c>
      <c r="AD730">
        <f t="shared" si="48"/>
        <v>1480</v>
      </c>
      <c r="AF730"/>
    </row>
    <row r="731" spans="1:32" ht="24" customHeight="1">
      <c r="A731" t="s">
        <v>1766</v>
      </c>
      <c r="B731" t="s">
        <v>7362</v>
      </c>
      <c r="D731">
        <v>1</v>
      </c>
      <c r="F731" t="s">
        <v>6517</v>
      </c>
      <c r="G731" t="s">
        <v>7363</v>
      </c>
      <c r="J731"/>
      <c r="L731" s="3">
        <v>10</v>
      </c>
      <c r="M731" s="3">
        <f t="shared" si="46"/>
        <v>22.824000000000002</v>
      </c>
      <c r="O731">
        <f t="shared" si="47"/>
        <v>0</v>
      </c>
      <c r="P731" s="2">
        <v>1</v>
      </c>
      <c r="Q731" s="41">
        <f t="shared" si="45"/>
        <v>25.36</v>
      </c>
      <c r="X731">
        <v>710</v>
      </c>
      <c r="AD731">
        <f t="shared" si="48"/>
        <v>710</v>
      </c>
      <c r="AF731"/>
    </row>
    <row r="732" spans="1:32" ht="24" customHeight="1">
      <c r="A732" t="s">
        <v>1766</v>
      </c>
      <c r="B732" t="s">
        <v>7364</v>
      </c>
      <c r="C732" t="s">
        <v>26764</v>
      </c>
      <c r="F732" t="s">
        <v>6517</v>
      </c>
      <c r="G732" t="s">
        <v>7365</v>
      </c>
      <c r="J732"/>
      <c r="L732" s="3">
        <v>10</v>
      </c>
      <c r="M732" s="3">
        <f t="shared" si="46"/>
        <v>40.823999999999998</v>
      </c>
      <c r="O732">
        <f t="shared" si="47"/>
        <v>0</v>
      </c>
      <c r="P732" s="2">
        <v>60</v>
      </c>
      <c r="Q732" s="41">
        <f t="shared" si="45"/>
        <v>45.36</v>
      </c>
      <c r="X732">
        <v>1270</v>
      </c>
      <c r="AD732">
        <f t="shared" si="48"/>
        <v>1270</v>
      </c>
      <c r="AF732"/>
    </row>
    <row r="733" spans="1:32" ht="24" customHeight="1">
      <c r="A733" t="s">
        <v>1766</v>
      </c>
      <c r="B733" t="s">
        <v>9257</v>
      </c>
      <c r="C733" t="s">
        <v>26764</v>
      </c>
      <c r="F733" t="s">
        <v>6517</v>
      </c>
      <c r="G733" t="s">
        <v>7366</v>
      </c>
      <c r="J733"/>
      <c r="L733" s="3">
        <v>10</v>
      </c>
      <c r="M733" s="3">
        <f t="shared" si="46"/>
        <v>23.463000000000001</v>
      </c>
      <c r="O733">
        <f t="shared" si="47"/>
        <v>0</v>
      </c>
      <c r="P733" s="2">
        <v>60</v>
      </c>
      <c r="Q733" s="41">
        <f t="shared" si="45"/>
        <v>26.07</v>
      </c>
      <c r="X733">
        <v>730</v>
      </c>
      <c r="AD733">
        <f t="shared" si="48"/>
        <v>730</v>
      </c>
      <c r="AF733"/>
    </row>
    <row r="734" spans="1:32" ht="24" customHeight="1">
      <c r="A734" t="s">
        <v>1766</v>
      </c>
      <c r="B734" t="s">
        <v>7367</v>
      </c>
      <c r="D734">
        <v>1</v>
      </c>
      <c r="F734" t="s">
        <v>6517</v>
      </c>
      <c r="G734" t="s">
        <v>7368</v>
      </c>
      <c r="J734"/>
      <c r="L734" s="3">
        <v>10</v>
      </c>
      <c r="M734" s="3">
        <f t="shared" si="46"/>
        <v>27.639000000000003</v>
      </c>
      <c r="O734">
        <f t="shared" si="47"/>
        <v>0</v>
      </c>
      <c r="P734" s="2">
        <v>60</v>
      </c>
      <c r="Q734" s="41">
        <f t="shared" ref="Q734:Q797" si="49">ROUND(AD734/B$1,2)*(1-S734/100)</f>
        <v>30.71</v>
      </c>
      <c r="X734">
        <v>860</v>
      </c>
      <c r="AD734">
        <f t="shared" si="48"/>
        <v>860</v>
      </c>
      <c r="AF734"/>
    </row>
    <row r="735" spans="1:32" ht="24" customHeight="1">
      <c r="A735" t="s">
        <v>1766</v>
      </c>
      <c r="B735" t="s">
        <v>7369</v>
      </c>
      <c r="C735" t="s">
        <v>26764</v>
      </c>
      <c r="F735" t="s">
        <v>6517</v>
      </c>
      <c r="G735" t="s">
        <v>13277</v>
      </c>
      <c r="J735"/>
      <c r="L735" s="3">
        <v>10</v>
      </c>
      <c r="M735" s="3">
        <f t="shared" si="46"/>
        <v>69.75</v>
      </c>
      <c r="O735">
        <f t="shared" si="47"/>
        <v>0</v>
      </c>
      <c r="P735" s="2">
        <v>60</v>
      </c>
      <c r="Q735" s="41">
        <f t="shared" si="49"/>
        <v>77.5</v>
      </c>
      <c r="X735">
        <v>2170</v>
      </c>
      <c r="AD735">
        <f t="shared" si="48"/>
        <v>2170</v>
      </c>
      <c r="AF735"/>
    </row>
    <row r="736" spans="1:32" ht="24" customHeight="1">
      <c r="A736" t="s">
        <v>1766</v>
      </c>
      <c r="B736" t="s">
        <v>12977</v>
      </c>
      <c r="C736" t="s">
        <v>26764</v>
      </c>
      <c r="F736" t="s">
        <v>6517</v>
      </c>
      <c r="G736" t="s">
        <v>7370</v>
      </c>
      <c r="J736"/>
      <c r="L736" s="3">
        <v>10</v>
      </c>
      <c r="M736" s="3">
        <f t="shared" si="46"/>
        <v>21.861000000000001</v>
      </c>
      <c r="O736">
        <f t="shared" si="47"/>
        <v>0</v>
      </c>
      <c r="P736" s="2">
        <v>60</v>
      </c>
      <c r="Q736" s="41">
        <f t="shared" si="49"/>
        <v>24.29</v>
      </c>
      <c r="X736">
        <v>680</v>
      </c>
      <c r="AD736">
        <f t="shared" si="48"/>
        <v>680</v>
      </c>
      <c r="AF736"/>
    </row>
    <row r="737" spans="1:32" ht="24" customHeight="1">
      <c r="A737" t="s">
        <v>1766</v>
      </c>
      <c r="B737" t="s">
        <v>12978</v>
      </c>
      <c r="D737">
        <v>1</v>
      </c>
      <c r="F737" t="s">
        <v>6517</v>
      </c>
      <c r="G737" t="s">
        <v>13278</v>
      </c>
      <c r="J737"/>
      <c r="L737" s="3">
        <v>10</v>
      </c>
      <c r="M737" s="3">
        <f t="shared" si="46"/>
        <v>20.574000000000002</v>
      </c>
      <c r="O737">
        <f t="shared" si="47"/>
        <v>0</v>
      </c>
      <c r="P737" s="2">
        <v>60</v>
      </c>
      <c r="Q737" s="41">
        <f t="shared" si="49"/>
        <v>22.86</v>
      </c>
      <c r="X737">
        <v>640</v>
      </c>
      <c r="AD737">
        <f t="shared" si="48"/>
        <v>640</v>
      </c>
      <c r="AF737"/>
    </row>
    <row r="738" spans="1:32" ht="24" customHeight="1">
      <c r="A738" t="s">
        <v>1766</v>
      </c>
      <c r="B738" t="s">
        <v>7371</v>
      </c>
      <c r="C738" t="s">
        <v>26764</v>
      </c>
      <c r="F738" t="s">
        <v>6517</v>
      </c>
      <c r="G738" t="s">
        <v>9258</v>
      </c>
      <c r="J738"/>
      <c r="L738" s="3">
        <v>10</v>
      </c>
      <c r="M738" s="3">
        <f t="shared" si="46"/>
        <v>14.463000000000001</v>
      </c>
      <c r="O738">
        <f t="shared" si="47"/>
        <v>0</v>
      </c>
      <c r="P738" s="2">
        <v>60</v>
      </c>
      <c r="Q738" s="41">
        <f t="shared" si="49"/>
        <v>16.07</v>
      </c>
      <c r="X738">
        <v>450</v>
      </c>
      <c r="AD738">
        <f t="shared" si="48"/>
        <v>450</v>
      </c>
      <c r="AF738"/>
    </row>
    <row r="739" spans="1:32" ht="24" customHeight="1">
      <c r="A739" t="s">
        <v>1766</v>
      </c>
      <c r="B739" t="s">
        <v>7372</v>
      </c>
      <c r="F739" t="s">
        <v>6517</v>
      </c>
      <c r="G739" t="s">
        <v>9259</v>
      </c>
      <c r="J739"/>
      <c r="L739" s="3">
        <v>10</v>
      </c>
      <c r="M739" s="3">
        <f t="shared" si="46"/>
        <v>24.111000000000001</v>
      </c>
      <c r="O739">
        <f t="shared" si="47"/>
        <v>0</v>
      </c>
      <c r="P739" s="2">
        <v>60</v>
      </c>
      <c r="Q739" s="41">
        <f t="shared" si="49"/>
        <v>26.79</v>
      </c>
      <c r="X739">
        <v>750</v>
      </c>
      <c r="AD739">
        <f t="shared" si="48"/>
        <v>750</v>
      </c>
      <c r="AF739"/>
    </row>
    <row r="740" spans="1:32" ht="24" customHeight="1">
      <c r="A740" t="s">
        <v>1766</v>
      </c>
      <c r="B740" t="s">
        <v>2836</v>
      </c>
      <c r="C740" t="s">
        <v>26764</v>
      </c>
      <c r="D740">
        <v>3</v>
      </c>
      <c r="F740" t="s">
        <v>6517</v>
      </c>
      <c r="G740" t="s">
        <v>2837</v>
      </c>
      <c r="J740"/>
      <c r="L740" s="3">
        <v>10</v>
      </c>
      <c r="M740" s="3">
        <f t="shared" si="46"/>
        <v>13.176</v>
      </c>
      <c r="O740">
        <f t="shared" si="47"/>
        <v>0</v>
      </c>
      <c r="P740" s="2">
        <v>60</v>
      </c>
      <c r="Q740" s="41">
        <f t="shared" si="49"/>
        <v>14.64</v>
      </c>
      <c r="X740">
        <v>410</v>
      </c>
      <c r="AD740">
        <f t="shared" si="48"/>
        <v>410</v>
      </c>
      <c r="AF740"/>
    </row>
    <row r="741" spans="1:32" ht="24" customHeight="1">
      <c r="A741" t="s">
        <v>1766</v>
      </c>
      <c r="B741" t="s">
        <v>2829</v>
      </c>
      <c r="C741" t="s">
        <v>26764</v>
      </c>
      <c r="D741">
        <v>3</v>
      </c>
      <c r="F741" t="s">
        <v>6517</v>
      </c>
      <c r="G741" t="s">
        <v>2830</v>
      </c>
      <c r="J741"/>
      <c r="L741" s="3">
        <v>10</v>
      </c>
      <c r="M741" s="46">
        <f t="shared" si="46"/>
        <v>13.176</v>
      </c>
      <c r="N741" s="46"/>
      <c r="O741">
        <f t="shared" si="47"/>
        <v>0</v>
      </c>
      <c r="P741" s="2">
        <v>1</v>
      </c>
      <c r="Q741" s="41">
        <f t="shared" si="49"/>
        <v>14.64</v>
      </c>
      <c r="X741">
        <v>410</v>
      </c>
      <c r="AD741">
        <f t="shared" si="48"/>
        <v>410</v>
      </c>
    </row>
    <row r="742" spans="1:32" ht="24" customHeight="1">
      <c r="A742" t="s">
        <v>1766</v>
      </c>
      <c r="B742" t="s">
        <v>2838</v>
      </c>
      <c r="C742" t="s">
        <v>26764</v>
      </c>
      <c r="D742">
        <v>1</v>
      </c>
      <c r="F742" t="s">
        <v>6517</v>
      </c>
      <c r="G742" t="s">
        <v>2839</v>
      </c>
      <c r="J742"/>
      <c r="L742" s="3">
        <v>10</v>
      </c>
      <c r="M742" s="46">
        <f t="shared" si="46"/>
        <v>13.176</v>
      </c>
      <c r="N742" s="46"/>
      <c r="O742">
        <f t="shared" si="47"/>
        <v>0</v>
      </c>
      <c r="P742" s="2">
        <v>1</v>
      </c>
      <c r="Q742" s="41">
        <f t="shared" si="49"/>
        <v>14.64</v>
      </c>
      <c r="X742">
        <v>410</v>
      </c>
      <c r="AD742">
        <f t="shared" si="48"/>
        <v>410</v>
      </c>
    </row>
    <row r="743" spans="1:32" ht="24" customHeight="1">
      <c r="A743" t="s">
        <v>1766</v>
      </c>
      <c r="B743" t="s">
        <v>2840</v>
      </c>
      <c r="C743" t="s">
        <v>26764</v>
      </c>
      <c r="D743">
        <v>3</v>
      </c>
      <c r="F743" t="s">
        <v>6517</v>
      </c>
      <c r="G743" t="s">
        <v>8734</v>
      </c>
      <c r="J743"/>
      <c r="L743" s="3">
        <v>10</v>
      </c>
      <c r="M743" s="3">
        <f t="shared" si="46"/>
        <v>13.176</v>
      </c>
      <c r="O743">
        <f t="shared" si="47"/>
        <v>0</v>
      </c>
      <c r="P743" s="2">
        <v>60</v>
      </c>
      <c r="Q743" s="41">
        <f t="shared" si="49"/>
        <v>14.64</v>
      </c>
      <c r="X743">
        <v>410</v>
      </c>
      <c r="AD743">
        <f t="shared" si="48"/>
        <v>410</v>
      </c>
      <c r="AF743"/>
    </row>
    <row r="744" spans="1:32" ht="24" customHeight="1">
      <c r="A744" t="s">
        <v>1766</v>
      </c>
      <c r="B744" t="s">
        <v>2834</v>
      </c>
      <c r="C744" t="s">
        <v>26764</v>
      </c>
      <c r="F744" t="s">
        <v>6517</v>
      </c>
      <c r="G744" t="s">
        <v>2835</v>
      </c>
      <c r="J744"/>
      <c r="L744" s="3">
        <v>10</v>
      </c>
      <c r="M744" s="3">
        <f t="shared" si="46"/>
        <v>13.176</v>
      </c>
      <c r="O744">
        <f t="shared" si="47"/>
        <v>0</v>
      </c>
      <c r="P744" s="2">
        <v>60</v>
      </c>
      <c r="Q744" s="41">
        <f t="shared" si="49"/>
        <v>14.64</v>
      </c>
      <c r="X744">
        <v>410</v>
      </c>
      <c r="AD744">
        <f t="shared" si="48"/>
        <v>410</v>
      </c>
      <c r="AF744"/>
    </row>
    <row r="745" spans="1:32" ht="24" customHeight="1">
      <c r="A745" t="s">
        <v>1766</v>
      </c>
      <c r="B745" t="s">
        <v>7373</v>
      </c>
      <c r="C745" t="s">
        <v>26764</v>
      </c>
      <c r="F745" t="s">
        <v>6517</v>
      </c>
      <c r="G745" t="s">
        <v>7374</v>
      </c>
      <c r="J745"/>
      <c r="L745" s="3">
        <v>10</v>
      </c>
      <c r="M745" s="3">
        <f t="shared" si="46"/>
        <v>11.889000000000001</v>
      </c>
      <c r="O745">
        <f t="shared" si="47"/>
        <v>0</v>
      </c>
      <c r="P745" s="2">
        <v>60</v>
      </c>
      <c r="Q745" s="41">
        <f t="shared" si="49"/>
        <v>13.21</v>
      </c>
      <c r="X745">
        <v>370</v>
      </c>
      <c r="AD745">
        <f t="shared" si="48"/>
        <v>370</v>
      </c>
      <c r="AF745"/>
    </row>
    <row r="746" spans="1:32" ht="24" customHeight="1">
      <c r="A746" t="s">
        <v>1766</v>
      </c>
      <c r="B746" t="s">
        <v>7375</v>
      </c>
      <c r="C746" t="s">
        <v>26764</v>
      </c>
      <c r="F746" t="s">
        <v>6517</v>
      </c>
      <c r="G746" t="s">
        <v>7376</v>
      </c>
      <c r="J746"/>
      <c r="L746" s="3">
        <v>10</v>
      </c>
      <c r="M746" s="3">
        <f t="shared" si="46"/>
        <v>11.889000000000001</v>
      </c>
      <c r="O746">
        <f t="shared" si="47"/>
        <v>0</v>
      </c>
      <c r="P746" s="2">
        <v>60</v>
      </c>
      <c r="Q746" s="41">
        <f t="shared" si="49"/>
        <v>13.21</v>
      </c>
      <c r="X746">
        <v>370</v>
      </c>
      <c r="AD746">
        <f t="shared" si="48"/>
        <v>370</v>
      </c>
      <c r="AF746"/>
    </row>
    <row r="747" spans="1:32" ht="24" customHeight="1">
      <c r="A747" t="s">
        <v>1766</v>
      </c>
      <c r="B747" t="s">
        <v>7377</v>
      </c>
      <c r="C747" t="s">
        <v>26764</v>
      </c>
      <c r="F747" t="s">
        <v>6517</v>
      </c>
      <c r="G747" t="s">
        <v>9260</v>
      </c>
      <c r="J747"/>
      <c r="L747" s="3">
        <v>10</v>
      </c>
      <c r="M747" s="3">
        <f t="shared" si="46"/>
        <v>11.574</v>
      </c>
      <c r="O747">
        <f t="shared" si="47"/>
        <v>0</v>
      </c>
      <c r="P747" s="2">
        <v>60</v>
      </c>
      <c r="Q747" s="41">
        <f t="shared" si="49"/>
        <v>12.86</v>
      </c>
      <c r="X747">
        <v>360</v>
      </c>
      <c r="AD747">
        <f t="shared" si="48"/>
        <v>360</v>
      </c>
      <c r="AF747"/>
    </row>
    <row r="748" spans="1:32" ht="24" customHeight="1">
      <c r="A748" t="s">
        <v>1766</v>
      </c>
      <c r="B748" t="s">
        <v>7378</v>
      </c>
      <c r="C748" t="s">
        <v>26764</v>
      </c>
      <c r="F748" t="s">
        <v>6517</v>
      </c>
      <c r="G748" t="s">
        <v>7379</v>
      </c>
      <c r="J748"/>
      <c r="L748" s="3">
        <v>10</v>
      </c>
      <c r="M748" s="3">
        <f t="shared" si="46"/>
        <v>10.926</v>
      </c>
      <c r="O748">
        <f t="shared" si="47"/>
        <v>0</v>
      </c>
      <c r="P748" s="2">
        <v>60</v>
      </c>
      <c r="Q748" s="41">
        <f t="shared" si="49"/>
        <v>12.14</v>
      </c>
      <c r="X748">
        <v>340</v>
      </c>
      <c r="AD748">
        <f t="shared" si="48"/>
        <v>340</v>
      </c>
      <c r="AF748"/>
    </row>
    <row r="749" spans="1:32" ht="24" customHeight="1">
      <c r="A749" t="s">
        <v>1766</v>
      </c>
      <c r="B749" t="s">
        <v>7380</v>
      </c>
      <c r="C749" t="s">
        <v>26764</v>
      </c>
      <c r="F749" t="s">
        <v>6517</v>
      </c>
      <c r="G749" t="s">
        <v>9261</v>
      </c>
      <c r="J749"/>
      <c r="L749" s="3">
        <v>10</v>
      </c>
      <c r="M749" s="3">
        <f t="shared" si="46"/>
        <v>18.324000000000002</v>
      </c>
      <c r="O749">
        <f t="shared" si="47"/>
        <v>0</v>
      </c>
      <c r="P749" s="2">
        <v>60</v>
      </c>
      <c r="Q749" s="41">
        <f t="shared" si="49"/>
        <v>20.36</v>
      </c>
      <c r="X749">
        <v>570</v>
      </c>
      <c r="AD749">
        <f t="shared" si="48"/>
        <v>570</v>
      </c>
      <c r="AF749"/>
    </row>
    <row r="750" spans="1:32" ht="24" customHeight="1">
      <c r="A750" t="s">
        <v>1766</v>
      </c>
      <c r="B750" t="s">
        <v>7381</v>
      </c>
      <c r="C750" t="s">
        <v>26764</v>
      </c>
      <c r="F750" t="s">
        <v>6517</v>
      </c>
      <c r="G750" t="s">
        <v>9262</v>
      </c>
      <c r="J750"/>
      <c r="L750" s="3">
        <v>10</v>
      </c>
      <c r="M750" s="3">
        <f t="shared" si="46"/>
        <v>19.286999999999999</v>
      </c>
      <c r="O750">
        <f t="shared" si="47"/>
        <v>0</v>
      </c>
      <c r="P750" s="2">
        <v>60</v>
      </c>
      <c r="Q750" s="41">
        <f t="shared" si="49"/>
        <v>21.43</v>
      </c>
      <c r="X750">
        <v>600</v>
      </c>
      <c r="AD750">
        <f t="shared" si="48"/>
        <v>600</v>
      </c>
      <c r="AF750"/>
    </row>
    <row r="751" spans="1:32" ht="24" customHeight="1">
      <c r="A751" t="s">
        <v>1766</v>
      </c>
      <c r="B751" t="s">
        <v>7382</v>
      </c>
      <c r="C751" t="s">
        <v>26764</v>
      </c>
      <c r="F751" t="s">
        <v>6517</v>
      </c>
      <c r="G751" t="s">
        <v>9263</v>
      </c>
      <c r="J751"/>
      <c r="L751" s="3">
        <v>10</v>
      </c>
      <c r="M751" s="3">
        <f t="shared" si="46"/>
        <v>18.324000000000002</v>
      </c>
      <c r="O751">
        <f t="shared" si="47"/>
        <v>0</v>
      </c>
      <c r="P751" s="2">
        <v>60</v>
      </c>
      <c r="Q751" s="41">
        <f t="shared" si="49"/>
        <v>20.36</v>
      </c>
      <c r="X751">
        <v>570</v>
      </c>
      <c r="AD751">
        <f t="shared" si="48"/>
        <v>570</v>
      </c>
      <c r="AF751"/>
    </row>
    <row r="752" spans="1:32" ht="24" customHeight="1">
      <c r="A752" t="s">
        <v>1766</v>
      </c>
      <c r="B752" t="s">
        <v>7383</v>
      </c>
      <c r="C752" t="s">
        <v>26764</v>
      </c>
      <c r="F752" t="s">
        <v>6517</v>
      </c>
      <c r="G752" t="s">
        <v>9264</v>
      </c>
      <c r="J752"/>
      <c r="L752" s="3">
        <v>10</v>
      </c>
      <c r="M752" s="3">
        <f t="shared" si="46"/>
        <v>18.324000000000002</v>
      </c>
      <c r="O752">
        <f t="shared" si="47"/>
        <v>0</v>
      </c>
      <c r="P752" s="2">
        <v>60</v>
      </c>
      <c r="Q752" s="41">
        <f t="shared" si="49"/>
        <v>20.36</v>
      </c>
      <c r="X752">
        <v>570</v>
      </c>
      <c r="AD752">
        <f t="shared" si="48"/>
        <v>570</v>
      </c>
      <c r="AF752"/>
    </row>
    <row r="753" spans="1:32" ht="24" customHeight="1">
      <c r="A753" t="s">
        <v>1766</v>
      </c>
      <c r="B753" t="s">
        <v>2717</v>
      </c>
      <c r="C753" t="s">
        <v>26764</v>
      </c>
      <c r="D753">
        <v>1</v>
      </c>
      <c r="F753" t="s">
        <v>6517</v>
      </c>
      <c r="G753" t="s">
        <v>8735</v>
      </c>
      <c r="J753"/>
      <c r="L753" s="3">
        <v>10</v>
      </c>
      <c r="M753" s="3">
        <f t="shared" si="46"/>
        <v>37.926000000000002</v>
      </c>
      <c r="O753">
        <f t="shared" si="47"/>
        <v>0</v>
      </c>
      <c r="P753" s="2">
        <v>60</v>
      </c>
      <c r="Q753" s="41">
        <f t="shared" si="49"/>
        <v>42.14</v>
      </c>
      <c r="X753">
        <v>1180</v>
      </c>
      <c r="AD753">
        <f t="shared" si="48"/>
        <v>1180</v>
      </c>
      <c r="AF753"/>
    </row>
    <row r="754" spans="1:32" ht="24" customHeight="1">
      <c r="A754" t="s">
        <v>1766</v>
      </c>
      <c r="B754" t="s">
        <v>2742</v>
      </c>
      <c r="C754" t="s">
        <v>26764</v>
      </c>
      <c r="D754">
        <v>1</v>
      </c>
      <c r="F754" t="s">
        <v>6517</v>
      </c>
      <c r="G754" t="s">
        <v>8736</v>
      </c>
      <c r="J754"/>
      <c r="L754" s="3">
        <v>10</v>
      </c>
      <c r="M754" s="3">
        <f t="shared" si="46"/>
        <v>37.926000000000002</v>
      </c>
      <c r="O754">
        <f t="shared" si="47"/>
        <v>0</v>
      </c>
      <c r="P754" s="2">
        <v>60</v>
      </c>
      <c r="Q754" s="41">
        <f t="shared" si="49"/>
        <v>42.14</v>
      </c>
      <c r="X754">
        <v>1180</v>
      </c>
      <c r="AD754">
        <f t="shared" si="48"/>
        <v>1180</v>
      </c>
      <c r="AF754"/>
    </row>
    <row r="755" spans="1:32" ht="24" customHeight="1">
      <c r="A755" t="s">
        <v>1766</v>
      </c>
      <c r="B755" t="s">
        <v>2719</v>
      </c>
      <c r="C755" t="s">
        <v>26764</v>
      </c>
      <c r="D755">
        <v>1</v>
      </c>
      <c r="F755" t="s">
        <v>6517</v>
      </c>
      <c r="G755" t="s">
        <v>8737</v>
      </c>
      <c r="J755"/>
      <c r="L755" s="3">
        <v>10</v>
      </c>
      <c r="M755" s="3">
        <f t="shared" si="46"/>
        <v>37.926000000000002</v>
      </c>
      <c r="O755">
        <f t="shared" si="47"/>
        <v>0</v>
      </c>
      <c r="P755" s="2">
        <v>60</v>
      </c>
      <c r="Q755" s="41">
        <f t="shared" si="49"/>
        <v>42.14</v>
      </c>
      <c r="X755">
        <v>1180</v>
      </c>
      <c r="AD755">
        <f t="shared" si="48"/>
        <v>1180</v>
      </c>
      <c r="AF755"/>
    </row>
    <row r="756" spans="1:32" ht="24" customHeight="1">
      <c r="A756" t="s">
        <v>1766</v>
      </c>
      <c r="B756" t="s">
        <v>26440</v>
      </c>
      <c r="E756" t="s">
        <v>26767</v>
      </c>
      <c r="G756" t="s">
        <v>26797</v>
      </c>
      <c r="J756"/>
      <c r="L756" s="3">
        <v>10</v>
      </c>
      <c r="M756" s="3">
        <f t="shared" si="46"/>
        <v>32.139000000000003</v>
      </c>
      <c r="O756">
        <f t="shared" si="47"/>
        <v>0</v>
      </c>
      <c r="P756" s="2">
        <v>60</v>
      </c>
      <c r="Q756" s="41">
        <f t="shared" si="49"/>
        <v>35.71</v>
      </c>
      <c r="X756">
        <v>1000</v>
      </c>
      <c r="AD756">
        <f t="shared" si="48"/>
        <v>1000</v>
      </c>
      <c r="AF756"/>
    </row>
    <row r="757" spans="1:32" ht="24" customHeight="1">
      <c r="A757" t="s">
        <v>1766</v>
      </c>
      <c r="B757" t="s">
        <v>2620</v>
      </c>
      <c r="D757">
        <v>1</v>
      </c>
      <c r="F757" t="s">
        <v>6517</v>
      </c>
      <c r="G757" t="s">
        <v>13279</v>
      </c>
      <c r="J757"/>
      <c r="L757" s="3">
        <v>10</v>
      </c>
      <c r="M757" s="3">
        <f t="shared" si="46"/>
        <v>13.824</v>
      </c>
      <c r="O757">
        <f t="shared" si="47"/>
        <v>0</v>
      </c>
      <c r="P757" s="2">
        <v>60</v>
      </c>
      <c r="Q757" s="41">
        <f t="shared" si="49"/>
        <v>15.36</v>
      </c>
      <c r="X757">
        <v>430</v>
      </c>
      <c r="AD757">
        <f t="shared" si="48"/>
        <v>430</v>
      </c>
      <c r="AF757"/>
    </row>
    <row r="758" spans="1:32" ht="24" customHeight="1">
      <c r="A758" t="s">
        <v>1766</v>
      </c>
      <c r="B758" t="s">
        <v>2649</v>
      </c>
      <c r="D758">
        <v>1</v>
      </c>
      <c r="F758" t="s">
        <v>6517</v>
      </c>
      <c r="G758" t="s">
        <v>13280</v>
      </c>
      <c r="J758"/>
      <c r="L758" s="3">
        <v>10</v>
      </c>
      <c r="M758" s="3">
        <f t="shared" si="46"/>
        <v>12.860999999999999</v>
      </c>
      <c r="O758">
        <f t="shared" si="47"/>
        <v>0</v>
      </c>
      <c r="P758" s="2">
        <v>60</v>
      </c>
      <c r="Q758" s="41">
        <f t="shared" si="49"/>
        <v>14.29</v>
      </c>
      <c r="X758">
        <v>400</v>
      </c>
      <c r="AD758">
        <f t="shared" si="48"/>
        <v>400</v>
      </c>
      <c r="AF758"/>
    </row>
    <row r="759" spans="1:32" ht="24" customHeight="1">
      <c r="A759" t="s">
        <v>1766</v>
      </c>
      <c r="B759" t="s">
        <v>2764</v>
      </c>
      <c r="D759">
        <v>1</v>
      </c>
      <c r="F759" t="s">
        <v>6517</v>
      </c>
      <c r="G759" t="s">
        <v>13281</v>
      </c>
      <c r="J759"/>
      <c r="L759" s="3">
        <v>10</v>
      </c>
      <c r="M759" s="3">
        <f t="shared" si="46"/>
        <v>12.537000000000001</v>
      </c>
      <c r="O759">
        <f t="shared" si="47"/>
        <v>0</v>
      </c>
      <c r="P759" s="2">
        <v>60</v>
      </c>
      <c r="Q759" s="41">
        <f t="shared" si="49"/>
        <v>13.93</v>
      </c>
      <c r="X759">
        <v>390</v>
      </c>
      <c r="AD759">
        <f t="shared" si="48"/>
        <v>390</v>
      </c>
      <c r="AF759"/>
    </row>
    <row r="760" spans="1:32" ht="24" customHeight="1">
      <c r="A760" t="s">
        <v>1766</v>
      </c>
      <c r="B760" t="s">
        <v>2179</v>
      </c>
      <c r="D760">
        <v>5</v>
      </c>
      <c r="F760" t="s">
        <v>6517</v>
      </c>
      <c r="G760" t="s">
        <v>12765</v>
      </c>
      <c r="J760"/>
      <c r="L760" s="3">
        <v>10</v>
      </c>
      <c r="M760" s="46">
        <f t="shared" si="46"/>
        <v>14.787000000000001</v>
      </c>
      <c r="N760" s="46"/>
      <c r="O760">
        <f t="shared" si="47"/>
        <v>0</v>
      </c>
      <c r="P760" s="2">
        <v>1</v>
      </c>
      <c r="Q760" s="41">
        <f t="shared" si="49"/>
        <v>16.43</v>
      </c>
      <c r="X760">
        <v>460</v>
      </c>
      <c r="AD760">
        <f t="shared" si="48"/>
        <v>460</v>
      </c>
    </row>
    <row r="761" spans="1:32" ht="24" customHeight="1">
      <c r="A761" t="s">
        <v>1766</v>
      </c>
      <c r="B761" t="s">
        <v>2178</v>
      </c>
      <c r="D761">
        <v>5</v>
      </c>
      <c r="F761" t="s">
        <v>6517</v>
      </c>
      <c r="G761" t="s">
        <v>12766</v>
      </c>
      <c r="J761"/>
      <c r="L761" s="3">
        <v>10</v>
      </c>
      <c r="M761" s="46">
        <f t="shared" si="46"/>
        <v>16.074000000000002</v>
      </c>
      <c r="N761" s="46"/>
      <c r="O761">
        <f t="shared" si="47"/>
        <v>0</v>
      </c>
      <c r="P761" s="2">
        <v>1</v>
      </c>
      <c r="Q761" s="41">
        <f t="shared" si="49"/>
        <v>17.86</v>
      </c>
      <c r="X761">
        <v>500</v>
      </c>
      <c r="AD761">
        <f t="shared" si="48"/>
        <v>500</v>
      </c>
    </row>
    <row r="762" spans="1:32" ht="24" customHeight="1">
      <c r="A762" t="s">
        <v>1766</v>
      </c>
      <c r="B762" t="s">
        <v>2211</v>
      </c>
      <c r="D762">
        <v>1</v>
      </c>
      <c r="F762" t="s">
        <v>6517</v>
      </c>
      <c r="G762" t="s">
        <v>12767</v>
      </c>
      <c r="J762"/>
      <c r="L762" s="3">
        <v>10</v>
      </c>
      <c r="M762" s="46">
        <f t="shared" si="46"/>
        <v>14.463000000000001</v>
      </c>
      <c r="N762" s="46"/>
      <c r="O762">
        <f t="shared" si="47"/>
        <v>0</v>
      </c>
      <c r="P762" s="2">
        <v>1</v>
      </c>
      <c r="Q762" s="41">
        <f t="shared" si="49"/>
        <v>16.07</v>
      </c>
      <c r="X762">
        <v>450</v>
      </c>
      <c r="AD762">
        <f t="shared" si="48"/>
        <v>450</v>
      </c>
    </row>
    <row r="763" spans="1:32" ht="24" customHeight="1">
      <c r="A763" t="s">
        <v>1766</v>
      </c>
      <c r="B763" t="s">
        <v>2583</v>
      </c>
      <c r="D763">
        <v>1</v>
      </c>
      <c r="F763" t="s">
        <v>6517</v>
      </c>
      <c r="G763" t="s">
        <v>8738</v>
      </c>
      <c r="J763"/>
      <c r="L763" s="3">
        <v>10</v>
      </c>
      <c r="M763" s="3">
        <f t="shared" si="46"/>
        <v>35.676000000000002</v>
      </c>
      <c r="O763">
        <f t="shared" si="47"/>
        <v>0</v>
      </c>
      <c r="P763" s="2">
        <v>60</v>
      </c>
      <c r="Q763" s="41">
        <f t="shared" si="49"/>
        <v>39.64</v>
      </c>
      <c r="X763">
        <v>1110</v>
      </c>
      <c r="AD763">
        <f t="shared" si="48"/>
        <v>1110</v>
      </c>
      <c r="AF763"/>
    </row>
    <row r="764" spans="1:32" ht="24" customHeight="1">
      <c r="A764" t="s">
        <v>1766</v>
      </c>
      <c r="B764" t="s">
        <v>2463</v>
      </c>
      <c r="D764">
        <v>1</v>
      </c>
      <c r="F764" t="s">
        <v>6517</v>
      </c>
      <c r="G764" t="s">
        <v>8739</v>
      </c>
      <c r="J764"/>
      <c r="L764" s="3">
        <v>10</v>
      </c>
      <c r="M764" s="3">
        <f t="shared" si="46"/>
        <v>71.676000000000002</v>
      </c>
      <c r="O764">
        <f t="shared" si="47"/>
        <v>0</v>
      </c>
      <c r="P764" s="2">
        <v>60</v>
      </c>
      <c r="Q764" s="41">
        <f t="shared" si="49"/>
        <v>79.64</v>
      </c>
      <c r="X764">
        <v>2230</v>
      </c>
      <c r="AD764">
        <f t="shared" si="48"/>
        <v>2230</v>
      </c>
      <c r="AF764"/>
    </row>
    <row r="765" spans="1:32" ht="24" customHeight="1">
      <c r="A765" t="s">
        <v>1766</v>
      </c>
      <c r="B765" t="s">
        <v>12979</v>
      </c>
      <c r="D765">
        <v>1</v>
      </c>
      <c r="F765" t="s">
        <v>6517</v>
      </c>
      <c r="G765" t="s">
        <v>13282</v>
      </c>
      <c r="J765"/>
      <c r="L765" s="3">
        <v>10</v>
      </c>
      <c r="M765" s="3">
        <f t="shared" si="46"/>
        <v>28.286999999999999</v>
      </c>
      <c r="O765">
        <f t="shared" si="47"/>
        <v>0</v>
      </c>
      <c r="P765" s="2">
        <v>60</v>
      </c>
      <c r="Q765" s="41">
        <f t="shared" si="49"/>
        <v>31.43</v>
      </c>
      <c r="X765">
        <v>880</v>
      </c>
      <c r="AD765">
        <f t="shared" si="48"/>
        <v>880</v>
      </c>
      <c r="AF765"/>
    </row>
    <row r="766" spans="1:32" ht="24" customHeight="1">
      <c r="A766" t="s">
        <v>1766</v>
      </c>
      <c r="B766" t="s">
        <v>12980</v>
      </c>
      <c r="D766">
        <v>1</v>
      </c>
      <c r="F766" t="s">
        <v>6517</v>
      </c>
      <c r="G766" t="s">
        <v>13283</v>
      </c>
      <c r="J766"/>
      <c r="L766" s="3">
        <v>10</v>
      </c>
      <c r="M766" s="3">
        <f t="shared" si="46"/>
        <v>28.286999999999999</v>
      </c>
      <c r="O766">
        <f t="shared" si="47"/>
        <v>0</v>
      </c>
      <c r="P766" s="2">
        <v>60</v>
      </c>
      <c r="Q766" s="41">
        <f t="shared" si="49"/>
        <v>31.43</v>
      </c>
      <c r="X766">
        <v>880</v>
      </c>
      <c r="AD766">
        <f t="shared" si="48"/>
        <v>880</v>
      </c>
      <c r="AF766"/>
    </row>
    <row r="767" spans="1:32" ht="24" customHeight="1">
      <c r="A767" t="s">
        <v>1766</v>
      </c>
      <c r="B767" t="s">
        <v>2177</v>
      </c>
      <c r="D767">
        <v>5</v>
      </c>
      <c r="F767" t="s">
        <v>6517</v>
      </c>
      <c r="G767" t="s">
        <v>13284</v>
      </c>
      <c r="J767"/>
      <c r="L767" s="3">
        <v>10</v>
      </c>
      <c r="M767" s="46">
        <f t="shared" si="46"/>
        <v>43.389000000000003</v>
      </c>
      <c r="N767" s="46"/>
      <c r="O767">
        <f t="shared" si="47"/>
        <v>0</v>
      </c>
      <c r="P767" s="2">
        <v>60</v>
      </c>
      <c r="Q767" s="41">
        <f t="shared" si="49"/>
        <v>48.21</v>
      </c>
      <c r="X767">
        <v>1350</v>
      </c>
      <c r="AD767">
        <f t="shared" si="48"/>
        <v>1350</v>
      </c>
    </row>
    <row r="768" spans="1:32" ht="24" customHeight="1">
      <c r="A768" t="s">
        <v>1766</v>
      </c>
      <c r="B768" t="s">
        <v>2176</v>
      </c>
      <c r="D768">
        <v>5</v>
      </c>
      <c r="F768" t="s">
        <v>6517</v>
      </c>
      <c r="G768" t="s">
        <v>12768</v>
      </c>
      <c r="J768"/>
      <c r="L768" s="3">
        <v>10</v>
      </c>
      <c r="M768" s="3">
        <f t="shared" si="46"/>
        <v>43.389000000000003</v>
      </c>
      <c r="O768">
        <f t="shared" si="47"/>
        <v>0</v>
      </c>
      <c r="P768" s="2">
        <v>1</v>
      </c>
      <c r="Q768" s="41">
        <f t="shared" si="49"/>
        <v>48.21</v>
      </c>
      <c r="X768">
        <v>1350</v>
      </c>
      <c r="AD768">
        <f t="shared" si="48"/>
        <v>1350</v>
      </c>
    </row>
    <row r="769" spans="1:32" ht="24" customHeight="1">
      <c r="A769" t="s">
        <v>1766</v>
      </c>
      <c r="B769" t="s">
        <v>2231</v>
      </c>
      <c r="D769">
        <v>1</v>
      </c>
      <c r="F769" t="s">
        <v>6517</v>
      </c>
      <c r="G769" t="s">
        <v>2232</v>
      </c>
      <c r="J769"/>
      <c r="L769" s="3">
        <v>10</v>
      </c>
      <c r="M769" s="3">
        <f t="shared" si="46"/>
        <v>122.46299999999999</v>
      </c>
      <c r="O769">
        <f t="shared" si="47"/>
        <v>0</v>
      </c>
      <c r="P769" s="2">
        <v>60</v>
      </c>
      <c r="Q769" s="41">
        <f t="shared" si="49"/>
        <v>136.07</v>
      </c>
      <c r="X769">
        <v>3810</v>
      </c>
      <c r="AD769">
        <f t="shared" si="48"/>
        <v>3810</v>
      </c>
      <c r="AF769"/>
    </row>
    <row r="770" spans="1:32" ht="24" customHeight="1">
      <c r="A770" t="s">
        <v>1766</v>
      </c>
      <c r="B770" t="s">
        <v>2223</v>
      </c>
      <c r="D770">
        <v>1</v>
      </c>
      <c r="F770" t="s">
        <v>6517</v>
      </c>
      <c r="G770" t="s">
        <v>2224</v>
      </c>
      <c r="J770"/>
      <c r="L770" s="3">
        <v>10</v>
      </c>
      <c r="M770" s="3">
        <f t="shared" si="46"/>
        <v>149.78700000000001</v>
      </c>
      <c r="O770">
        <f t="shared" si="47"/>
        <v>0</v>
      </c>
      <c r="P770" s="2">
        <v>60</v>
      </c>
      <c r="Q770" s="41">
        <f t="shared" si="49"/>
        <v>166.43</v>
      </c>
      <c r="X770">
        <v>4660</v>
      </c>
      <c r="AD770">
        <f t="shared" si="48"/>
        <v>4660</v>
      </c>
      <c r="AF770"/>
    </row>
    <row r="771" spans="1:32" ht="24" customHeight="1">
      <c r="A771" t="s">
        <v>1766</v>
      </c>
      <c r="B771" t="s">
        <v>2566</v>
      </c>
      <c r="D771">
        <v>1</v>
      </c>
      <c r="F771" t="s">
        <v>6517</v>
      </c>
      <c r="G771" t="s">
        <v>13285</v>
      </c>
      <c r="J771"/>
      <c r="L771" s="3">
        <v>10</v>
      </c>
      <c r="M771" s="3">
        <f t="shared" ref="M771:M834" si="50">Q771/((100-R771)/100)*(1-L771/100)</f>
        <v>23.786999999999999</v>
      </c>
      <c r="O771">
        <f t="shared" ref="O771:O834" si="51">M771*N771</f>
        <v>0</v>
      </c>
      <c r="P771" s="2">
        <v>60</v>
      </c>
      <c r="Q771" s="41">
        <f t="shared" si="49"/>
        <v>26.43</v>
      </c>
      <c r="X771">
        <v>740</v>
      </c>
      <c r="AD771">
        <f t="shared" si="48"/>
        <v>740</v>
      </c>
      <c r="AF771"/>
    </row>
    <row r="772" spans="1:32" ht="24" customHeight="1">
      <c r="A772" t="s">
        <v>1766</v>
      </c>
      <c r="B772" t="s">
        <v>2175</v>
      </c>
      <c r="D772">
        <v>1</v>
      </c>
      <c r="F772" t="s">
        <v>6517</v>
      </c>
      <c r="G772" t="s">
        <v>13286</v>
      </c>
      <c r="J772"/>
      <c r="L772" s="3">
        <v>10</v>
      </c>
      <c r="M772" s="3">
        <f t="shared" si="50"/>
        <v>21.213000000000001</v>
      </c>
      <c r="O772">
        <f t="shared" si="51"/>
        <v>0</v>
      </c>
      <c r="P772" s="2">
        <v>60</v>
      </c>
      <c r="Q772" s="41">
        <f t="shared" si="49"/>
        <v>23.57</v>
      </c>
      <c r="X772">
        <v>660</v>
      </c>
      <c r="AD772">
        <f t="shared" si="48"/>
        <v>660</v>
      </c>
      <c r="AF772"/>
    </row>
    <row r="773" spans="1:32" ht="24" customHeight="1">
      <c r="A773" t="s">
        <v>1766</v>
      </c>
      <c r="B773" t="s">
        <v>2421</v>
      </c>
      <c r="D773">
        <v>1</v>
      </c>
      <c r="F773" t="s">
        <v>6517</v>
      </c>
      <c r="G773" t="s">
        <v>13287</v>
      </c>
      <c r="J773"/>
      <c r="L773" s="3">
        <v>10</v>
      </c>
      <c r="M773" s="3">
        <f t="shared" si="50"/>
        <v>51.75</v>
      </c>
      <c r="O773">
        <f t="shared" si="51"/>
        <v>0</v>
      </c>
      <c r="P773" s="2">
        <v>60</v>
      </c>
      <c r="Q773" s="41">
        <f t="shared" si="49"/>
        <v>57.5</v>
      </c>
      <c r="X773">
        <v>1610</v>
      </c>
      <c r="AD773">
        <f t="shared" si="48"/>
        <v>1610</v>
      </c>
      <c r="AF773"/>
    </row>
    <row r="774" spans="1:32" ht="24" customHeight="1">
      <c r="A774" t="s">
        <v>1766</v>
      </c>
      <c r="B774" t="s">
        <v>2768</v>
      </c>
      <c r="C774" t="s">
        <v>26764</v>
      </c>
      <c r="D774">
        <v>1</v>
      </c>
      <c r="F774" t="s">
        <v>6517</v>
      </c>
      <c r="G774" t="s">
        <v>13288</v>
      </c>
      <c r="J774"/>
      <c r="L774" s="3">
        <v>10</v>
      </c>
      <c r="M774" s="3">
        <f t="shared" si="50"/>
        <v>39.536999999999999</v>
      </c>
      <c r="O774">
        <f t="shared" si="51"/>
        <v>0</v>
      </c>
      <c r="P774" s="2">
        <v>60</v>
      </c>
      <c r="Q774" s="41">
        <f t="shared" si="49"/>
        <v>43.93</v>
      </c>
      <c r="X774">
        <v>1230</v>
      </c>
      <c r="AD774">
        <f t="shared" ref="AD774:AD837" si="52">SUM(U774:AC774)</f>
        <v>1230</v>
      </c>
      <c r="AF774"/>
    </row>
    <row r="775" spans="1:32" ht="24" customHeight="1">
      <c r="A775" t="s">
        <v>1766</v>
      </c>
      <c r="B775" t="s">
        <v>2340</v>
      </c>
      <c r="D775">
        <v>1</v>
      </c>
      <c r="F775" t="s">
        <v>6517</v>
      </c>
      <c r="G775" t="s">
        <v>13289</v>
      </c>
      <c r="J775"/>
      <c r="L775" s="3">
        <v>10</v>
      </c>
      <c r="M775" s="3">
        <f t="shared" si="50"/>
        <v>42.110999999999997</v>
      </c>
      <c r="O775">
        <f t="shared" si="51"/>
        <v>0</v>
      </c>
      <c r="P775" s="2">
        <v>60</v>
      </c>
      <c r="Q775" s="41">
        <f t="shared" si="49"/>
        <v>46.79</v>
      </c>
      <c r="X775">
        <v>1310</v>
      </c>
      <c r="AD775">
        <f t="shared" si="52"/>
        <v>1310</v>
      </c>
      <c r="AF775"/>
    </row>
    <row r="776" spans="1:32" ht="24" customHeight="1">
      <c r="A776" t="s">
        <v>1766</v>
      </c>
      <c r="B776" t="s">
        <v>2299</v>
      </c>
      <c r="D776">
        <v>1</v>
      </c>
      <c r="F776" t="s">
        <v>6517</v>
      </c>
      <c r="G776" t="s">
        <v>13290</v>
      </c>
      <c r="J776"/>
      <c r="L776" s="3">
        <v>10</v>
      </c>
      <c r="M776" s="3">
        <f t="shared" si="50"/>
        <v>93.212999999999994</v>
      </c>
      <c r="O776">
        <f t="shared" si="51"/>
        <v>0</v>
      </c>
      <c r="P776" s="2">
        <v>60</v>
      </c>
      <c r="Q776" s="41">
        <f t="shared" si="49"/>
        <v>103.57</v>
      </c>
      <c r="X776">
        <v>2900</v>
      </c>
      <c r="AD776">
        <f t="shared" si="52"/>
        <v>2900</v>
      </c>
      <c r="AF776"/>
    </row>
    <row r="777" spans="1:32" ht="24" customHeight="1">
      <c r="A777" t="s">
        <v>1766</v>
      </c>
      <c r="B777" t="s">
        <v>2258</v>
      </c>
      <c r="D777">
        <v>1</v>
      </c>
      <c r="F777" t="s">
        <v>6517</v>
      </c>
      <c r="G777" t="s">
        <v>2259</v>
      </c>
      <c r="J777"/>
      <c r="L777" s="3">
        <v>10</v>
      </c>
      <c r="M777" s="3">
        <f t="shared" si="50"/>
        <v>428.46300000000002</v>
      </c>
      <c r="O777">
        <f t="shared" si="51"/>
        <v>0</v>
      </c>
      <c r="P777" s="2">
        <v>60</v>
      </c>
      <c r="Q777" s="41">
        <f t="shared" si="49"/>
        <v>476.07</v>
      </c>
      <c r="X777">
        <v>13330</v>
      </c>
      <c r="AD777">
        <f t="shared" si="52"/>
        <v>13330</v>
      </c>
      <c r="AF777"/>
    </row>
    <row r="778" spans="1:32" ht="24" customHeight="1">
      <c r="A778" t="s">
        <v>1766</v>
      </c>
      <c r="B778" t="s">
        <v>7384</v>
      </c>
      <c r="C778" t="s">
        <v>26764</v>
      </c>
      <c r="F778" t="s">
        <v>6517</v>
      </c>
      <c r="G778" t="s">
        <v>13291</v>
      </c>
      <c r="J778"/>
      <c r="L778" s="3">
        <v>10</v>
      </c>
      <c r="M778" s="3">
        <f t="shared" si="50"/>
        <v>81.323999999999998</v>
      </c>
      <c r="O778">
        <f t="shared" si="51"/>
        <v>0</v>
      </c>
      <c r="P778" s="2">
        <v>60</v>
      </c>
      <c r="Q778" s="41">
        <f t="shared" si="49"/>
        <v>90.36</v>
      </c>
      <c r="X778">
        <v>2530</v>
      </c>
      <c r="AD778">
        <f t="shared" si="52"/>
        <v>2530</v>
      </c>
      <c r="AF778"/>
    </row>
    <row r="779" spans="1:32" ht="24" customHeight="1">
      <c r="A779" t="s">
        <v>1766</v>
      </c>
      <c r="B779" t="s">
        <v>12323</v>
      </c>
      <c r="C779" t="s">
        <v>26764</v>
      </c>
      <c r="F779" t="s">
        <v>12353</v>
      </c>
      <c r="G779" t="s">
        <v>13505</v>
      </c>
      <c r="J779"/>
      <c r="L779" s="3">
        <v>10</v>
      </c>
      <c r="M779" s="3">
        <f t="shared" si="50"/>
        <v>89.361000000000004</v>
      </c>
      <c r="O779">
        <f t="shared" si="51"/>
        <v>0</v>
      </c>
      <c r="P779" s="2">
        <v>60</v>
      </c>
      <c r="Q779" s="41">
        <f t="shared" si="49"/>
        <v>99.29</v>
      </c>
      <c r="X779">
        <v>2780</v>
      </c>
      <c r="AD779">
        <f t="shared" si="52"/>
        <v>2780</v>
      </c>
      <c r="AF779"/>
    </row>
    <row r="780" spans="1:32" ht="24" customHeight="1">
      <c r="A780" t="s">
        <v>1766</v>
      </c>
      <c r="B780" t="s">
        <v>2354</v>
      </c>
      <c r="D780">
        <v>1</v>
      </c>
      <c r="F780" t="s">
        <v>6517</v>
      </c>
      <c r="G780" t="s">
        <v>13292</v>
      </c>
      <c r="J780"/>
      <c r="L780" s="3">
        <v>10</v>
      </c>
      <c r="M780" s="3">
        <f t="shared" si="50"/>
        <v>85.176000000000002</v>
      </c>
      <c r="O780">
        <f t="shared" si="51"/>
        <v>0</v>
      </c>
      <c r="P780" s="2">
        <v>60</v>
      </c>
      <c r="Q780" s="41">
        <f t="shared" si="49"/>
        <v>94.64</v>
      </c>
      <c r="X780">
        <v>2650</v>
      </c>
      <c r="AD780">
        <f t="shared" si="52"/>
        <v>2650</v>
      </c>
      <c r="AF780"/>
    </row>
    <row r="781" spans="1:32" ht="24" customHeight="1">
      <c r="A781" t="s">
        <v>1766</v>
      </c>
      <c r="B781" t="s">
        <v>2174</v>
      </c>
      <c r="D781">
        <v>1</v>
      </c>
      <c r="F781" t="s">
        <v>6517</v>
      </c>
      <c r="G781" t="s">
        <v>13293</v>
      </c>
      <c r="J781"/>
      <c r="L781" s="3">
        <v>10</v>
      </c>
      <c r="M781" s="3">
        <f t="shared" si="50"/>
        <v>131.13900000000001</v>
      </c>
      <c r="O781">
        <f t="shared" si="51"/>
        <v>0</v>
      </c>
      <c r="P781" s="2">
        <v>60</v>
      </c>
      <c r="Q781" s="41">
        <f t="shared" si="49"/>
        <v>145.71</v>
      </c>
      <c r="X781">
        <v>4080</v>
      </c>
      <c r="AD781">
        <f t="shared" si="52"/>
        <v>4080</v>
      </c>
      <c r="AF781"/>
    </row>
    <row r="782" spans="1:32" ht="24" customHeight="1">
      <c r="A782" t="s">
        <v>1766</v>
      </c>
      <c r="B782" t="s">
        <v>2309</v>
      </c>
      <c r="D782">
        <v>1</v>
      </c>
      <c r="F782" t="s">
        <v>6517</v>
      </c>
      <c r="G782" t="s">
        <v>13294</v>
      </c>
      <c r="J782"/>
      <c r="L782" s="3">
        <v>10</v>
      </c>
      <c r="M782" s="3">
        <f t="shared" si="50"/>
        <v>122.46299999999999</v>
      </c>
      <c r="O782">
        <f t="shared" si="51"/>
        <v>0</v>
      </c>
      <c r="P782" s="2">
        <v>60</v>
      </c>
      <c r="Q782" s="41">
        <f t="shared" si="49"/>
        <v>136.07</v>
      </c>
      <c r="X782">
        <v>3810</v>
      </c>
      <c r="AD782">
        <f t="shared" si="52"/>
        <v>3810</v>
      </c>
      <c r="AF782"/>
    </row>
    <row r="783" spans="1:32" ht="24" customHeight="1">
      <c r="A783" t="s">
        <v>1766</v>
      </c>
      <c r="B783" t="s">
        <v>2172</v>
      </c>
      <c r="D783">
        <v>1</v>
      </c>
      <c r="F783" t="s">
        <v>6517</v>
      </c>
      <c r="G783" t="s">
        <v>2173</v>
      </c>
      <c r="J783"/>
      <c r="L783" s="3">
        <v>10</v>
      </c>
      <c r="M783" s="3">
        <f t="shared" si="50"/>
        <v>74.573999999999998</v>
      </c>
      <c r="O783">
        <f t="shared" si="51"/>
        <v>0</v>
      </c>
      <c r="P783" s="2">
        <v>60</v>
      </c>
      <c r="Q783" s="41">
        <f t="shared" si="49"/>
        <v>82.86</v>
      </c>
      <c r="X783">
        <v>2320</v>
      </c>
      <c r="AD783">
        <f t="shared" si="52"/>
        <v>2320</v>
      </c>
      <c r="AF783"/>
    </row>
    <row r="784" spans="1:32" ht="24" customHeight="1">
      <c r="A784" t="s">
        <v>1766</v>
      </c>
      <c r="B784" t="s">
        <v>2846</v>
      </c>
      <c r="D784">
        <v>1</v>
      </c>
      <c r="F784" t="s">
        <v>6517</v>
      </c>
      <c r="G784" t="s">
        <v>2847</v>
      </c>
      <c r="J784"/>
      <c r="L784" s="3">
        <v>10</v>
      </c>
      <c r="M784" s="3">
        <f t="shared" si="50"/>
        <v>119.88900000000001</v>
      </c>
      <c r="O784">
        <f t="shared" si="51"/>
        <v>0</v>
      </c>
      <c r="P784" s="2">
        <v>60</v>
      </c>
      <c r="Q784" s="41">
        <f t="shared" si="49"/>
        <v>133.21</v>
      </c>
      <c r="X784">
        <v>3730</v>
      </c>
      <c r="AD784">
        <f t="shared" si="52"/>
        <v>3730</v>
      </c>
      <c r="AF784"/>
    </row>
    <row r="785" spans="1:32" ht="24" customHeight="1">
      <c r="A785" t="s">
        <v>1766</v>
      </c>
      <c r="B785" t="s">
        <v>2844</v>
      </c>
      <c r="D785">
        <v>1</v>
      </c>
      <c r="F785" t="s">
        <v>6517</v>
      </c>
      <c r="G785" t="s">
        <v>2845</v>
      </c>
      <c r="J785"/>
      <c r="L785" s="3">
        <v>10</v>
      </c>
      <c r="M785" s="3">
        <f t="shared" si="50"/>
        <v>119.88900000000001</v>
      </c>
      <c r="O785">
        <f t="shared" si="51"/>
        <v>0</v>
      </c>
      <c r="P785" s="2">
        <v>60</v>
      </c>
      <c r="Q785" s="41">
        <f t="shared" si="49"/>
        <v>133.21</v>
      </c>
      <c r="X785">
        <v>3730</v>
      </c>
      <c r="AD785">
        <f t="shared" si="52"/>
        <v>3730</v>
      </c>
      <c r="AF785"/>
    </row>
    <row r="786" spans="1:32" ht="24" customHeight="1">
      <c r="A786" t="s">
        <v>1766</v>
      </c>
      <c r="B786" t="s">
        <v>7385</v>
      </c>
      <c r="C786" t="s">
        <v>26764</v>
      </c>
      <c r="D786">
        <v>1</v>
      </c>
      <c r="F786" t="s">
        <v>6517</v>
      </c>
      <c r="G786" t="s">
        <v>7386</v>
      </c>
      <c r="J786"/>
      <c r="L786" s="3">
        <v>10</v>
      </c>
      <c r="M786" s="3">
        <f t="shared" si="50"/>
        <v>66.861000000000004</v>
      </c>
      <c r="O786">
        <f t="shared" si="51"/>
        <v>0</v>
      </c>
      <c r="P786" s="2">
        <v>60</v>
      </c>
      <c r="Q786" s="41">
        <f t="shared" si="49"/>
        <v>74.290000000000006</v>
      </c>
      <c r="X786">
        <v>2080</v>
      </c>
      <c r="AD786">
        <f t="shared" si="52"/>
        <v>2080</v>
      </c>
      <c r="AF786"/>
    </row>
    <row r="787" spans="1:32" ht="24" customHeight="1">
      <c r="A787" t="s">
        <v>1766</v>
      </c>
      <c r="B787" t="s">
        <v>7387</v>
      </c>
      <c r="C787" t="s">
        <v>26764</v>
      </c>
      <c r="F787" t="s">
        <v>6517</v>
      </c>
      <c r="G787" t="s">
        <v>7388</v>
      </c>
      <c r="J787"/>
      <c r="L787" s="3">
        <v>10</v>
      </c>
      <c r="M787" s="3">
        <f t="shared" si="50"/>
        <v>96.111000000000004</v>
      </c>
      <c r="O787">
        <f t="shared" si="51"/>
        <v>0</v>
      </c>
      <c r="P787" s="2">
        <v>60</v>
      </c>
      <c r="Q787" s="41">
        <f t="shared" si="49"/>
        <v>106.79</v>
      </c>
      <c r="X787">
        <v>2990</v>
      </c>
      <c r="AD787">
        <f t="shared" si="52"/>
        <v>2990</v>
      </c>
      <c r="AF787"/>
    </row>
    <row r="788" spans="1:32" ht="24" customHeight="1">
      <c r="A788" t="s">
        <v>1766</v>
      </c>
      <c r="B788" t="s">
        <v>7389</v>
      </c>
      <c r="C788" t="s">
        <v>26764</v>
      </c>
      <c r="F788" t="s">
        <v>6517</v>
      </c>
      <c r="G788" t="s">
        <v>7390</v>
      </c>
      <c r="J788"/>
      <c r="L788" s="3">
        <v>10</v>
      </c>
      <c r="M788" s="3">
        <f t="shared" si="50"/>
        <v>120.53700000000001</v>
      </c>
      <c r="O788">
        <f t="shared" si="51"/>
        <v>0</v>
      </c>
      <c r="P788" s="2">
        <v>60</v>
      </c>
      <c r="Q788" s="41">
        <f t="shared" si="49"/>
        <v>133.93</v>
      </c>
      <c r="X788">
        <v>3750</v>
      </c>
      <c r="AD788">
        <f t="shared" si="52"/>
        <v>3750</v>
      </c>
      <c r="AF788"/>
    </row>
    <row r="789" spans="1:32" ht="24" customHeight="1">
      <c r="A789" t="s">
        <v>1766</v>
      </c>
      <c r="B789" t="s">
        <v>7391</v>
      </c>
      <c r="C789" t="s">
        <v>26764</v>
      </c>
      <c r="F789" t="s">
        <v>6517</v>
      </c>
      <c r="G789" t="s">
        <v>7392</v>
      </c>
      <c r="J789"/>
      <c r="L789" s="3">
        <v>10</v>
      </c>
      <c r="M789" s="3">
        <f t="shared" si="50"/>
        <v>25.074000000000002</v>
      </c>
      <c r="O789">
        <f t="shared" si="51"/>
        <v>0</v>
      </c>
      <c r="P789" s="2">
        <v>60</v>
      </c>
      <c r="Q789" s="41">
        <f t="shared" si="49"/>
        <v>27.86</v>
      </c>
      <c r="X789">
        <v>780</v>
      </c>
      <c r="AD789">
        <f t="shared" si="52"/>
        <v>780</v>
      </c>
      <c r="AF789"/>
    </row>
    <row r="790" spans="1:32" ht="24" customHeight="1">
      <c r="A790" t="s">
        <v>1766</v>
      </c>
      <c r="B790" t="s">
        <v>25551</v>
      </c>
      <c r="F790" t="s">
        <v>12360</v>
      </c>
      <c r="G790" t="s">
        <v>25552</v>
      </c>
      <c r="J790"/>
      <c r="L790" s="3">
        <v>10</v>
      </c>
      <c r="M790" s="3">
        <f t="shared" si="50"/>
        <v>116.03700000000001</v>
      </c>
      <c r="O790">
        <f t="shared" si="51"/>
        <v>0</v>
      </c>
      <c r="P790" s="2">
        <v>60</v>
      </c>
      <c r="Q790" s="41">
        <f t="shared" si="49"/>
        <v>128.93</v>
      </c>
      <c r="X790">
        <v>3610</v>
      </c>
      <c r="AD790">
        <f t="shared" si="52"/>
        <v>3610</v>
      </c>
      <c r="AF790"/>
    </row>
    <row r="791" spans="1:32" ht="24" customHeight="1">
      <c r="A791" t="s">
        <v>1766</v>
      </c>
      <c r="B791" t="s">
        <v>7393</v>
      </c>
      <c r="C791" t="s">
        <v>26764</v>
      </c>
      <c r="F791" t="s">
        <v>6517</v>
      </c>
      <c r="G791" t="s">
        <v>7394</v>
      </c>
      <c r="J791"/>
      <c r="L791" s="3">
        <v>10</v>
      </c>
      <c r="M791" s="3">
        <f t="shared" si="50"/>
        <v>141.75</v>
      </c>
      <c r="O791">
        <f t="shared" si="51"/>
        <v>0</v>
      </c>
      <c r="P791" s="2">
        <v>60</v>
      </c>
      <c r="Q791" s="41">
        <f t="shared" si="49"/>
        <v>157.5</v>
      </c>
      <c r="X791">
        <v>4410</v>
      </c>
      <c r="AD791">
        <f t="shared" si="52"/>
        <v>4410</v>
      </c>
      <c r="AF791"/>
    </row>
    <row r="792" spans="1:32" ht="24" customHeight="1">
      <c r="A792" t="s">
        <v>1766</v>
      </c>
      <c r="B792" t="s">
        <v>25553</v>
      </c>
      <c r="F792" t="s">
        <v>12360</v>
      </c>
      <c r="G792" t="s">
        <v>25554</v>
      </c>
      <c r="J792"/>
      <c r="L792" s="3">
        <v>10</v>
      </c>
      <c r="M792" s="3">
        <f t="shared" si="50"/>
        <v>218.25</v>
      </c>
      <c r="O792">
        <f t="shared" si="51"/>
        <v>0</v>
      </c>
      <c r="P792" s="2">
        <v>60</v>
      </c>
      <c r="Q792" s="41">
        <f t="shared" si="49"/>
        <v>242.5</v>
      </c>
      <c r="X792">
        <v>6790</v>
      </c>
      <c r="AD792">
        <f t="shared" si="52"/>
        <v>6790</v>
      </c>
      <c r="AF792"/>
    </row>
    <row r="793" spans="1:32" ht="24" customHeight="1">
      <c r="A793" t="s">
        <v>1766</v>
      </c>
      <c r="B793" t="s">
        <v>7395</v>
      </c>
      <c r="C793" t="s">
        <v>26764</v>
      </c>
      <c r="F793" t="s">
        <v>6517</v>
      </c>
      <c r="G793" t="s">
        <v>7396</v>
      </c>
      <c r="J793"/>
      <c r="L793" s="3">
        <v>10</v>
      </c>
      <c r="M793" s="3">
        <f t="shared" si="50"/>
        <v>31.176000000000002</v>
      </c>
      <c r="O793">
        <f t="shared" si="51"/>
        <v>0</v>
      </c>
      <c r="P793" s="2">
        <v>60</v>
      </c>
      <c r="Q793" s="41">
        <f t="shared" si="49"/>
        <v>34.64</v>
      </c>
      <c r="X793">
        <v>970</v>
      </c>
      <c r="AD793">
        <f t="shared" si="52"/>
        <v>970</v>
      </c>
      <c r="AF793"/>
    </row>
    <row r="794" spans="1:32" ht="24" customHeight="1">
      <c r="A794" t="s">
        <v>1766</v>
      </c>
      <c r="B794" t="s">
        <v>2315</v>
      </c>
      <c r="D794">
        <v>5</v>
      </c>
      <c r="F794" t="s">
        <v>6517</v>
      </c>
      <c r="G794" t="s">
        <v>2316</v>
      </c>
      <c r="J794"/>
      <c r="L794" s="3">
        <v>10</v>
      </c>
      <c r="M794" s="3">
        <f t="shared" si="50"/>
        <v>27.324000000000002</v>
      </c>
      <c r="O794">
        <f t="shared" si="51"/>
        <v>0</v>
      </c>
      <c r="P794" s="2">
        <v>60</v>
      </c>
      <c r="Q794" s="41">
        <f t="shared" si="49"/>
        <v>30.36</v>
      </c>
      <c r="X794">
        <v>850</v>
      </c>
      <c r="AD794">
        <f t="shared" si="52"/>
        <v>850</v>
      </c>
      <c r="AF794"/>
    </row>
    <row r="795" spans="1:32" ht="24" customHeight="1">
      <c r="A795" t="s">
        <v>1766</v>
      </c>
      <c r="B795" t="s">
        <v>2313</v>
      </c>
      <c r="D795">
        <v>1</v>
      </c>
      <c r="F795" t="s">
        <v>6517</v>
      </c>
      <c r="G795" t="s">
        <v>2314</v>
      </c>
      <c r="J795"/>
      <c r="L795" s="3">
        <v>10</v>
      </c>
      <c r="M795" s="46">
        <f t="shared" si="50"/>
        <v>42.110999999999997</v>
      </c>
      <c r="N795" s="46"/>
      <c r="O795">
        <f t="shared" si="51"/>
        <v>0</v>
      </c>
      <c r="P795" s="2">
        <v>1</v>
      </c>
      <c r="Q795" s="41">
        <f t="shared" si="49"/>
        <v>46.79</v>
      </c>
      <c r="X795">
        <v>1310</v>
      </c>
      <c r="AD795">
        <f t="shared" si="52"/>
        <v>1310</v>
      </c>
    </row>
    <row r="796" spans="1:32" ht="24" customHeight="1">
      <c r="A796" t="s">
        <v>1766</v>
      </c>
      <c r="B796" t="s">
        <v>2850</v>
      </c>
      <c r="D796">
        <v>1</v>
      </c>
      <c r="F796" t="s">
        <v>6517</v>
      </c>
      <c r="G796" t="s">
        <v>13295</v>
      </c>
      <c r="J796"/>
      <c r="L796" s="3">
        <v>10</v>
      </c>
      <c r="M796" s="3">
        <f t="shared" si="50"/>
        <v>43.389000000000003</v>
      </c>
      <c r="O796">
        <f t="shared" si="51"/>
        <v>0</v>
      </c>
      <c r="P796" s="2">
        <v>60</v>
      </c>
      <c r="Q796" s="41">
        <f t="shared" si="49"/>
        <v>48.21</v>
      </c>
      <c r="X796">
        <v>1350</v>
      </c>
      <c r="AD796">
        <f t="shared" si="52"/>
        <v>1350</v>
      </c>
      <c r="AF796"/>
    </row>
    <row r="797" spans="1:32" ht="24" customHeight="1">
      <c r="A797" t="s">
        <v>1766</v>
      </c>
      <c r="B797" t="s">
        <v>12981</v>
      </c>
      <c r="D797">
        <v>1</v>
      </c>
      <c r="F797" t="s">
        <v>6517</v>
      </c>
      <c r="G797" t="s">
        <v>2848</v>
      </c>
      <c r="J797"/>
      <c r="L797" s="3">
        <v>10</v>
      </c>
      <c r="M797" s="3">
        <f t="shared" si="50"/>
        <v>130.5</v>
      </c>
      <c r="O797">
        <f t="shared" si="51"/>
        <v>0</v>
      </c>
      <c r="P797" s="2">
        <v>60</v>
      </c>
      <c r="Q797" s="41">
        <f t="shared" si="49"/>
        <v>145</v>
      </c>
      <c r="X797">
        <v>4060</v>
      </c>
      <c r="AD797">
        <f t="shared" si="52"/>
        <v>4060</v>
      </c>
      <c r="AF797"/>
    </row>
    <row r="798" spans="1:32" ht="24" customHeight="1">
      <c r="A798" t="s">
        <v>1766</v>
      </c>
      <c r="B798" t="s">
        <v>12982</v>
      </c>
      <c r="D798">
        <v>1</v>
      </c>
      <c r="F798" t="s">
        <v>6517</v>
      </c>
      <c r="G798" t="s">
        <v>2849</v>
      </c>
      <c r="J798"/>
      <c r="L798" s="3">
        <v>10</v>
      </c>
      <c r="M798" s="3">
        <f t="shared" si="50"/>
        <v>160.71299999999999</v>
      </c>
      <c r="O798">
        <f t="shared" si="51"/>
        <v>0</v>
      </c>
      <c r="P798" s="2">
        <v>60</v>
      </c>
      <c r="Q798" s="41">
        <f t="shared" ref="Q798:Q817" si="53">ROUND(AD798/B$1,2)*(1-S798/100)</f>
        <v>178.57</v>
      </c>
      <c r="X798">
        <v>5000</v>
      </c>
      <c r="AD798">
        <f t="shared" si="52"/>
        <v>5000</v>
      </c>
      <c r="AF798"/>
    </row>
    <row r="799" spans="1:32" ht="24" customHeight="1">
      <c r="A799" t="s">
        <v>1766</v>
      </c>
      <c r="B799" t="s">
        <v>7397</v>
      </c>
      <c r="D799">
        <v>5</v>
      </c>
      <c r="F799" t="s">
        <v>6517</v>
      </c>
      <c r="G799" t="s">
        <v>7398</v>
      </c>
      <c r="J799"/>
      <c r="L799" s="3">
        <v>10</v>
      </c>
      <c r="M799" s="3">
        <f t="shared" si="50"/>
        <v>42.110999999999997</v>
      </c>
      <c r="O799">
        <f t="shared" si="51"/>
        <v>0</v>
      </c>
      <c r="P799" s="2">
        <v>60</v>
      </c>
      <c r="Q799" s="41">
        <f t="shared" si="53"/>
        <v>46.79</v>
      </c>
      <c r="X799">
        <v>1310</v>
      </c>
      <c r="AD799">
        <f t="shared" si="52"/>
        <v>1310</v>
      </c>
      <c r="AF799"/>
    </row>
    <row r="800" spans="1:32" ht="24" customHeight="1">
      <c r="A800" t="s">
        <v>1766</v>
      </c>
      <c r="B800" t="s">
        <v>7399</v>
      </c>
      <c r="D800">
        <v>5</v>
      </c>
      <c r="F800" t="s">
        <v>6517</v>
      </c>
      <c r="G800" t="s">
        <v>13296</v>
      </c>
      <c r="J800"/>
      <c r="L800" s="3">
        <v>10</v>
      </c>
      <c r="M800" s="3">
        <f t="shared" si="50"/>
        <v>87.111000000000004</v>
      </c>
      <c r="O800">
        <f t="shared" si="51"/>
        <v>0</v>
      </c>
      <c r="P800" s="2">
        <v>60</v>
      </c>
      <c r="Q800" s="41">
        <f t="shared" si="53"/>
        <v>96.79</v>
      </c>
      <c r="X800">
        <v>2710</v>
      </c>
      <c r="AD800">
        <f t="shared" si="52"/>
        <v>2710</v>
      </c>
      <c r="AF800"/>
    </row>
    <row r="801" spans="1:32" ht="24" customHeight="1">
      <c r="A801" t="s">
        <v>1766</v>
      </c>
      <c r="B801" t="s">
        <v>7400</v>
      </c>
      <c r="F801" t="s">
        <v>6517</v>
      </c>
      <c r="G801" t="s">
        <v>7401</v>
      </c>
      <c r="J801"/>
      <c r="L801" s="3">
        <v>10</v>
      </c>
      <c r="M801" s="3">
        <f t="shared" si="50"/>
        <v>236.57400000000001</v>
      </c>
      <c r="O801">
        <f t="shared" si="51"/>
        <v>0</v>
      </c>
      <c r="P801" s="2">
        <v>60</v>
      </c>
      <c r="Q801" s="41">
        <f t="shared" si="53"/>
        <v>262.86</v>
      </c>
      <c r="X801">
        <v>7360</v>
      </c>
      <c r="AD801">
        <f t="shared" si="52"/>
        <v>7360</v>
      </c>
      <c r="AF801"/>
    </row>
    <row r="802" spans="1:32" ht="24" customHeight="1">
      <c r="A802" t="s">
        <v>1766</v>
      </c>
      <c r="B802" t="s">
        <v>7402</v>
      </c>
      <c r="C802" t="s">
        <v>26764</v>
      </c>
      <c r="F802" t="s">
        <v>6517</v>
      </c>
      <c r="G802" t="s">
        <v>7403</v>
      </c>
      <c r="J802"/>
      <c r="L802" s="3">
        <v>10</v>
      </c>
      <c r="M802" s="3">
        <f t="shared" si="50"/>
        <v>323.67599999999999</v>
      </c>
      <c r="O802">
        <f t="shared" si="51"/>
        <v>0</v>
      </c>
      <c r="P802" s="2">
        <v>60</v>
      </c>
      <c r="Q802" s="41">
        <f t="shared" si="53"/>
        <v>359.64</v>
      </c>
      <c r="X802">
        <v>10070</v>
      </c>
      <c r="AD802">
        <f t="shared" si="52"/>
        <v>10070</v>
      </c>
      <c r="AF802"/>
    </row>
    <row r="803" spans="1:32" ht="24" customHeight="1">
      <c r="A803" t="s">
        <v>1766</v>
      </c>
      <c r="B803" t="s">
        <v>25557</v>
      </c>
      <c r="C803" t="s">
        <v>26764</v>
      </c>
      <c r="F803" t="s">
        <v>12353</v>
      </c>
      <c r="G803" t="s">
        <v>25558</v>
      </c>
      <c r="J803"/>
      <c r="L803" s="3">
        <v>10</v>
      </c>
      <c r="M803" s="3">
        <f t="shared" si="50"/>
        <v>113.139</v>
      </c>
      <c r="O803">
        <f t="shared" si="51"/>
        <v>0</v>
      </c>
      <c r="P803" s="2">
        <v>60</v>
      </c>
      <c r="Q803" s="41">
        <f t="shared" si="53"/>
        <v>125.71</v>
      </c>
      <c r="X803">
        <v>3520</v>
      </c>
      <c r="AD803">
        <f t="shared" si="52"/>
        <v>3520</v>
      </c>
      <c r="AF803"/>
    </row>
    <row r="804" spans="1:32" ht="24" customHeight="1">
      <c r="A804" t="s">
        <v>1766</v>
      </c>
      <c r="B804" t="s">
        <v>7404</v>
      </c>
      <c r="C804" t="s">
        <v>26764</v>
      </c>
      <c r="D804">
        <v>1</v>
      </c>
      <c r="F804" t="s">
        <v>6517</v>
      </c>
      <c r="G804" t="s">
        <v>7405</v>
      </c>
      <c r="J804"/>
      <c r="L804" s="3">
        <v>10</v>
      </c>
      <c r="M804" s="3">
        <f t="shared" si="50"/>
        <v>110.889</v>
      </c>
      <c r="O804">
        <f t="shared" si="51"/>
        <v>0</v>
      </c>
      <c r="P804" s="2">
        <v>60</v>
      </c>
      <c r="Q804" s="41">
        <f t="shared" si="53"/>
        <v>123.21</v>
      </c>
      <c r="X804">
        <v>3450</v>
      </c>
      <c r="AD804">
        <f t="shared" si="52"/>
        <v>3450</v>
      </c>
      <c r="AF804"/>
    </row>
    <row r="805" spans="1:32" ht="24" customHeight="1">
      <c r="A805" t="s">
        <v>1766</v>
      </c>
      <c r="B805" t="s">
        <v>7406</v>
      </c>
      <c r="C805" t="s">
        <v>26764</v>
      </c>
      <c r="F805" t="s">
        <v>6517</v>
      </c>
      <c r="G805" t="s">
        <v>7407</v>
      </c>
      <c r="J805"/>
      <c r="L805" s="3">
        <v>10</v>
      </c>
      <c r="M805" s="3">
        <f t="shared" si="50"/>
        <v>63.323999999999998</v>
      </c>
      <c r="O805">
        <f t="shared" si="51"/>
        <v>0</v>
      </c>
      <c r="P805" s="2">
        <v>60</v>
      </c>
      <c r="Q805" s="41">
        <f t="shared" si="53"/>
        <v>70.36</v>
      </c>
      <c r="X805">
        <v>1970</v>
      </c>
      <c r="AD805">
        <f t="shared" si="52"/>
        <v>1970</v>
      </c>
      <c r="AF805"/>
    </row>
    <row r="806" spans="1:32" ht="24" customHeight="1">
      <c r="A806" t="s">
        <v>1766</v>
      </c>
      <c r="B806" t="s">
        <v>2505</v>
      </c>
      <c r="D806">
        <v>1</v>
      </c>
      <c r="F806" t="s">
        <v>6517</v>
      </c>
      <c r="G806" t="s">
        <v>2506</v>
      </c>
      <c r="J806"/>
      <c r="L806" s="3">
        <v>10</v>
      </c>
      <c r="M806" s="3">
        <f t="shared" si="50"/>
        <v>114.426</v>
      </c>
      <c r="O806">
        <f t="shared" si="51"/>
        <v>0</v>
      </c>
      <c r="P806" s="2">
        <v>60</v>
      </c>
      <c r="Q806" s="41">
        <f t="shared" si="53"/>
        <v>127.14</v>
      </c>
      <c r="X806">
        <v>3560</v>
      </c>
      <c r="AD806">
        <f t="shared" si="52"/>
        <v>3560</v>
      </c>
      <c r="AF806"/>
    </row>
    <row r="807" spans="1:32" ht="24" customHeight="1">
      <c r="A807" t="s">
        <v>1766</v>
      </c>
      <c r="B807" t="s">
        <v>2404</v>
      </c>
      <c r="D807">
        <v>1</v>
      </c>
      <c r="F807" t="s">
        <v>6517</v>
      </c>
      <c r="G807" t="s">
        <v>8740</v>
      </c>
      <c r="J807"/>
      <c r="L807" s="3">
        <v>10</v>
      </c>
      <c r="M807" s="3">
        <f t="shared" si="50"/>
        <v>112.5</v>
      </c>
      <c r="O807">
        <f t="shared" si="51"/>
        <v>0</v>
      </c>
      <c r="P807" s="2">
        <v>60</v>
      </c>
      <c r="Q807" s="41">
        <f t="shared" si="53"/>
        <v>125</v>
      </c>
      <c r="X807">
        <v>3500</v>
      </c>
      <c r="AD807">
        <f t="shared" si="52"/>
        <v>3500</v>
      </c>
      <c r="AF807"/>
    </row>
    <row r="808" spans="1:32" ht="24" customHeight="1">
      <c r="A808" t="s">
        <v>1766</v>
      </c>
      <c r="B808" t="s">
        <v>7408</v>
      </c>
      <c r="C808" t="s">
        <v>26764</v>
      </c>
      <c r="F808" t="s">
        <v>6517</v>
      </c>
      <c r="G808" t="s">
        <v>13297</v>
      </c>
      <c r="J808"/>
      <c r="L808" s="3">
        <v>10</v>
      </c>
      <c r="M808" s="3">
        <f t="shared" si="50"/>
        <v>143.36099999999999</v>
      </c>
      <c r="O808">
        <f t="shared" si="51"/>
        <v>0</v>
      </c>
      <c r="P808" s="2">
        <v>60</v>
      </c>
      <c r="Q808" s="41">
        <f t="shared" si="53"/>
        <v>159.29</v>
      </c>
      <c r="X808">
        <v>4460</v>
      </c>
      <c r="AD808">
        <f t="shared" si="52"/>
        <v>4460</v>
      </c>
      <c r="AF808"/>
    </row>
    <row r="809" spans="1:32" ht="24" customHeight="1">
      <c r="A809" t="s">
        <v>1766</v>
      </c>
      <c r="B809" t="s">
        <v>7409</v>
      </c>
      <c r="C809" t="s">
        <v>26764</v>
      </c>
      <c r="F809" t="s">
        <v>6517</v>
      </c>
      <c r="G809" t="s">
        <v>9265</v>
      </c>
      <c r="J809"/>
      <c r="L809" s="3">
        <v>10</v>
      </c>
      <c r="M809" s="3">
        <f t="shared" si="50"/>
        <v>75.537000000000006</v>
      </c>
      <c r="O809">
        <f t="shared" si="51"/>
        <v>0</v>
      </c>
      <c r="P809" s="2">
        <v>60</v>
      </c>
      <c r="Q809" s="41">
        <f t="shared" si="53"/>
        <v>83.93</v>
      </c>
      <c r="X809">
        <v>2350</v>
      </c>
      <c r="AD809">
        <f t="shared" si="52"/>
        <v>2350</v>
      </c>
      <c r="AF809"/>
    </row>
    <row r="810" spans="1:32" ht="24" customHeight="1">
      <c r="A810" t="s">
        <v>1766</v>
      </c>
      <c r="B810" t="s">
        <v>7410</v>
      </c>
      <c r="C810" t="s">
        <v>26764</v>
      </c>
      <c r="F810" t="s">
        <v>6517</v>
      </c>
      <c r="G810" t="s">
        <v>9266</v>
      </c>
      <c r="J810"/>
      <c r="L810" s="3">
        <v>10</v>
      </c>
      <c r="M810" s="3">
        <f t="shared" si="50"/>
        <v>124.07400000000001</v>
      </c>
      <c r="O810">
        <f t="shared" si="51"/>
        <v>0</v>
      </c>
      <c r="P810" s="2">
        <v>60</v>
      </c>
      <c r="Q810" s="41">
        <f t="shared" si="53"/>
        <v>137.86000000000001</v>
      </c>
      <c r="X810">
        <v>3860</v>
      </c>
      <c r="AD810">
        <f t="shared" si="52"/>
        <v>3860</v>
      </c>
      <c r="AF810"/>
    </row>
    <row r="811" spans="1:32" ht="24" customHeight="1">
      <c r="A811" t="s">
        <v>1766</v>
      </c>
      <c r="B811" t="s">
        <v>3104</v>
      </c>
      <c r="D811">
        <v>1</v>
      </c>
      <c r="F811" t="s">
        <v>6517</v>
      </c>
      <c r="G811" t="s">
        <v>8741</v>
      </c>
      <c r="J811"/>
      <c r="L811" s="3">
        <v>10</v>
      </c>
      <c r="M811" s="3">
        <f t="shared" si="50"/>
        <v>130.82400000000001</v>
      </c>
      <c r="O811">
        <f t="shared" si="51"/>
        <v>0</v>
      </c>
      <c r="P811" s="2">
        <v>60</v>
      </c>
      <c r="Q811" s="41">
        <f t="shared" si="53"/>
        <v>145.36000000000001</v>
      </c>
      <c r="X811">
        <v>4070</v>
      </c>
      <c r="AD811">
        <f t="shared" si="52"/>
        <v>4070</v>
      </c>
      <c r="AF811"/>
    </row>
    <row r="812" spans="1:32" ht="24" customHeight="1">
      <c r="A812" t="s">
        <v>1766</v>
      </c>
      <c r="B812" t="s">
        <v>7411</v>
      </c>
      <c r="C812" t="s">
        <v>26764</v>
      </c>
      <c r="F812" t="s">
        <v>6517</v>
      </c>
      <c r="G812" t="s">
        <v>13298</v>
      </c>
      <c r="J812"/>
      <c r="L812" s="3">
        <v>10</v>
      </c>
      <c r="M812" s="3">
        <f t="shared" si="50"/>
        <v>106.71299999999999</v>
      </c>
      <c r="O812">
        <f t="shared" si="51"/>
        <v>0</v>
      </c>
      <c r="P812" s="2">
        <v>60</v>
      </c>
      <c r="Q812" s="41">
        <f t="shared" si="53"/>
        <v>118.57</v>
      </c>
      <c r="X812">
        <v>3320</v>
      </c>
      <c r="AD812">
        <f t="shared" si="52"/>
        <v>3320</v>
      </c>
      <c r="AF812"/>
    </row>
    <row r="813" spans="1:32" ht="24" customHeight="1">
      <c r="A813" t="s">
        <v>1766</v>
      </c>
      <c r="B813" t="s">
        <v>7412</v>
      </c>
      <c r="F813" t="s">
        <v>6517</v>
      </c>
      <c r="G813" t="s">
        <v>7413</v>
      </c>
      <c r="J813"/>
      <c r="L813" s="3">
        <v>10</v>
      </c>
      <c r="M813" s="3">
        <f t="shared" si="50"/>
        <v>107.03700000000001</v>
      </c>
      <c r="O813">
        <f t="shared" si="51"/>
        <v>0</v>
      </c>
      <c r="P813" s="2">
        <v>60</v>
      </c>
      <c r="Q813" s="41">
        <f t="shared" si="53"/>
        <v>118.93</v>
      </c>
      <c r="X813">
        <v>3330</v>
      </c>
      <c r="AD813">
        <f t="shared" si="52"/>
        <v>3330</v>
      </c>
      <c r="AF813"/>
    </row>
    <row r="814" spans="1:32" ht="24" customHeight="1">
      <c r="A814" t="s">
        <v>1766</v>
      </c>
      <c r="B814" t="s">
        <v>7414</v>
      </c>
      <c r="C814" t="s">
        <v>26764</v>
      </c>
      <c r="F814" t="s">
        <v>6517</v>
      </c>
      <c r="G814" t="s">
        <v>7415</v>
      </c>
      <c r="J814"/>
      <c r="L814" s="3">
        <v>10</v>
      </c>
      <c r="M814" s="3">
        <f t="shared" si="50"/>
        <v>148.5</v>
      </c>
      <c r="O814">
        <f t="shared" si="51"/>
        <v>0</v>
      </c>
      <c r="P814" s="2">
        <v>60</v>
      </c>
      <c r="Q814" s="41">
        <f t="shared" si="53"/>
        <v>165</v>
      </c>
      <c r="X814">
        <v>4620</v>
      </c>
      <c r="AD814">
        <f t="shared" si="52"/>
        <v>4620</v>
      </c>
      <c r="AF814"/>
    </row>
    <row r="815" spans="1:32" ht="24" customHeight="1">
      <c r="A815" t="s">
        <v>1766</v>
      </c>
      <c r="B815" t="s">
        <v>7416</v>
      </c>
      <c r="F815" t="s">
        <v>6517</v>
      </c>
      <c r="G815" t="s">
        <v>7417</v>
      </c>
      <c r="J815"/>
      <c r="L815" s="3">
        <v>10</v>
      </c>
      <c r="M815" s="3">
        <f t="shared" si="50"/>
        <v>132.11099999999999</v>
      </c>
      <c r="O815">
        <f t="shared" si="51"/>
        <v>0</v>
      </c>
      <c r="P815" s="2">
        <v>60</v>
      </c>
      <c r="Q815" s="41">
        <f t="shared" si="53"/>
        <v>146.79</v>
      </c>
      <c r="X815">
        <v>4110</v>
      </c>
      <c r="AD815">
        <f t="shared" si="52"/>
        <v>4110</v>
      </c>
      <c r="AF815"/>
    </row>
    <row r="816" spans="1:32" ht="24" customHeight="1">
      <c r="A816" t="s">
        <v>1766</v>
      </c>
      <c r="B816" t="s">
        <v>2322</v>
      </c>
      <c r="D816">
        <v>1</v>
      </c>
      <c r="F816" t="s">
        <v>6517</v>
      </c>
      <c r="G816" t="s">
        <v>2323</v>
      </c>
      <c r="J816"/>
      <c r="L816" s="3">
        <v>10</v>
      </c>
      <c r="M816" s="3">
        <f t="shared" si="50"/>
        <v>142.71299999999999</v>
      </c>
      <c r="O816">
        <f t="shared" si="51"/>
        <v>0</v>
      </c>
      <c r="P816" s="2">
        <v>60</v>
      </c>
      <c r="Q816" s="41">
        <f t="shared" si="53"/>
        <v>158.57</v>
      </c>
      <c r="X816">
        <v>4440</v>
      </c>
      <c r="AD816">
        <f t="shared" si="52"/>
        <v>4440</v>
      </c>
      <c r="AF816"/>
    </row>
    <row r="817" spans="1:32" ht="24" customHeight="1">
      <c r="A817" t="s">
        <v>1766</v>
      </c>
      <c r="B817" t="s">
        <v>7418</v>
      </c>
      <c r="C817" t="s">
        <v>26764</v>
      </c>
      <c r="F817" t="s">
        <v>6517</v>
      </c>
      <c r="G817" t="s">
        <v>13299</v>
      </c>
      <c r="J817"/>
      <c r="L817" s="3">
        <v>10</v>
      </c>
      <c r="M817" s="3">
        <f t="shared" si="50"/>
        <v>168.75</v>
      </c>
      <c r="O817">
        <f t="shared" si="51"/>
        <v>0</v>
      </c>
      <c r="P817" s="2">
        <v>60</v>
      </c>
      <c r="Q817" s="41">
        <f t="shared" si="53"/>
        <v>187.5</v>
      </c>
      <c r="X817">
        <v>5250</v>
      </c>
      <c r="AD817">
        <f t="shared" si="52"/>
        <v>5250</v>
      </c>
      <c r="AF817"/>
    </row>
    <row r="818" spans="1:32" ht="24" customHeight="1">
      <c r="A818" t="s">
        <v>1766</v>
      </c>
      <c r="B818" t="s">
        <v>2171</v>
      </c>
      <c r="D818">
        <v>1</v>
      </c>
      <c r="F818" t="s">
        <v>6517</v>
      </c>
      <c r="G818" t="s">
        <v>8742</v>
      </c>
      <c r="J818"/>
      <c r="L818" s="3">
        <v>10</v>
      </c>
      <c r="M818" s="46">
        <f t="shared" si="50"/>
        <v>87.3</v>
      </c>
      <c r="N818" s="46"/>
      <c r="O818">
        <f t="shared" si="51"/>
        <v>0</v>
      </c>
      <c r="P818" s="2">
        <v>1</v>
      </c>
      <c r="Q818" s="41">
        <v>97</v>
      </c>
      <c r="X818">
        <v>4540</v>
      </c>
      <c r="AD818">
        <f t="shared" si="52"/>
        <v>4540</v>
      </c>
    </row>
    <row r="819" spans="1:32" ht="24" customHeight="1">
      <c r="A819" t="s">
        <v>1766</v>
      </c>
      <c r="B819" t="s">
        <v>12983</v>
      </c>
      <c r="D819">
        <v>1</v>
      </c>
      <c r="F819" t="s">
        <v>6517</v>
      </c>
      <c r="G819" t="s">
        <v>2388</v>
      </c>
      <c r="J819"/>
      <c r="L819" s="3">
        <v>10</v>
      </c>
      <c r="M819" s="3">
        <f t="shared" si="50"/>
        <v>173.57400000000001</v>
      </c>
      <c r="O819">
        <f t="shared" si="51"/>
        <v>0</v>
      </c>
      <c r="P819" s="2">
        <v>60</v>
      </c>
      <c r="Q819" s="41">
        <f t="shared" ref="Q819:Q882" si="54">ROUND(AD819/B$1,2)*(1-S819/100)</f>
        <v>192.86</v>
      </c>
      <c r="X819">
        <v>5400</v>
      </c>
      <c r="AD819">
        <f t="shared" si="52"/>
        <v>5400</v>
      </c>
      <c r="AF819"/>
    </row>
    <row r="820" spans="1:32" ht="24" customHeight="1">
      <c r="A820" t="s">
        <v>1766</v>
      </c>
      <c r="B820" t="s">
        <v>12984</v>
      </c>
      <c r="D820">
        <v>1</v>
      </c>
      <c r="F820" t="s">
        <v>6517</v>
      </c>
      <c r="G820" t="s">
        <v>8743</v>
      </c>
      <c r="J820"/>
      <c r="L820" s="3">
        <v>10</v>
      </c>
      <c r="M820" s="3">
        <f t="shared" si="50"/>
        <v>296.03700000000003</v>
      </c>
      <c r="O820">
        <f t="shared" si="51"/>
        <v>0</v>
      </c>
      <c r="P820" s="2">
        <v>60</v>
      </c>
      <c r="Q820" s="41">
        <f t="shared" si="54"/>
        <v>328.93</v>
      </c>
      <c r="X820">
        <v>9210</v>
      </c>
      <c r="AD820">
        <f t="shared" si="52"/>
        <v>9210</v>
      </c>
      <c r="AF820"/>
    </row>
    <row r="821" spans="1:32" ht="24" customHeight="1">
      <c r="A821" t="s">
        <v>1766</v>
      </c>
      <c r="B821" t="s">
        <v>12985</v>
      </c>
      <c r="D821">
        <v>1</v>
      </c>
      <c r="F821" t="s">
        <v>6517</v>
      </c>
      <c r="G821" t="s">
        <v>8744</v>
      </c>
      <c r="J821"/>
      <c r="L821" s="3">
        <v>10</v>
      </c>
      <c r="M821" s="3">
        <f t="shared" si="50"/>
        <v>360</v>
      </c>
      <c r="O821">
        <f t="shared" si="51"/>
        <v>0</v>
      </c>
      <c r="P821" s="2">
        <v>60</v>
      </c>
      <c r="Q821" s="41">
        <f t="shared" si="54"/>
        <v>400</v>
      </c>
      <c r="X821">
        <v>11200</v>
      </c>
      <c r="AD821">
        <f t="shared" si="52"/>
        <v>11200</v>
      </c>
      <c r="AF821"/>
    </row>
    <row r="822" spans="1:32" ht="24" customHeight="1">
      <c r="A822" t="s">
        <v>1766</v>
      </c>
      <c r="B822" t="s">
        <v>12986</v>
      </c>
      <c r="D822">
        <v>25</v>
      </c>
      <c r="F822" t="s">
        <v>6517</v>
      </c>
      <c r="G822" t="s">
        <v>13300</v>
      </c>
      <c r="J822"/>
      <c r="L822" s="3">
        <v>10</v>
      </c>
      <c r="M822" s="3">
        <f t="shared" si="50"/>
        <v>1.9260000000000002</v>
      </c>
      <c r="O822">
        <f t="shared" si="51"/>
        <v>0</v>
      </c>
      <c r="P822" s="2">
        <v>60</v>
      </c>
      <c r="Q822" s="41">
        <f t="shared" si="54"/>
        <v>2.14</v>
      </c>
      <c r="X822">
        <v>60</v>
      </c>
      <c r="AD822">
        <f t="shared" si="52"/>
        <v>60</v>
      </c>
      <c r="AF822"/>
    </row>
    <row r="823" spans="1:32" ht="24" customHeight="1">
      <c r="A823" t="s">
        <v>1766</v>
      </c>
      <c r="B823" t="s">
        <v>12987</v>
      </c>
      <c r="D823">
        <v>25</v>
      </c>
      <c r="F823" t="s">
        <v>6517</v>
      </c>
      <c r="G823" t="s">
        <v>3029</v>
      </c>
      <c r="J823"/>
      <c r="L823" s="3">
        <v>10</v>
      </c>
      <c r="M823" s="3">
        <f t="shared" si="50"/>
        <v>3.5370000000000004</v>
      </c>
      <c r="O823">
        <f t="shared" si="51"/>
        <v>0</v>
      </c>
      <c r="P823" s="2">
        <v>60</v>
      </c>
      <c r="Q823" s="41">
        <f t="shared" si="54"/>
        <v>3.93</v>
      </c>
      <c r="X823">
        <v>110</v>
      </c>
      <c r="AD823">
        <f t="shared" si="52"/>
        <v>110</v>
      </c>
      <c r="AF823"/>
    </row>
    <row r="824" spans="1:32" ht="24" customHeight="1">
      <c r="A824" t="s">
        <v>1766</v>
      </c>
      <c r="B824" t="s">
        <v>12988</v>
      </c>
      <c r="D824">
        <v>100</v>
      </c>
      <c r="F824" t="s">
        <v>6517</v>
      </c>
      <c r="G824" t="s">
        <v>13301</v>
      </c>
      <c r="J824"/>
      <c r="L824" s="3">
        <v>10</v>
      </c>
      <c r="M824" s="3">
        <f t="shared" si="50"/>
        <v>1.9260000000000002</v>
      </c>
      <c r="O824">
        <f t="shared" si="51"/>
        <v>0</v>
      </c>
      <c r="P824" s="2">
        <v>60</v>
      </c>
      <c r="Q824" s="41">
        <f t="shared" si="54"/>
        <v>2.14</v>
      </c>
      <c r="X824">
        <v>60</v>
      </c>
      <c r="AD824">
        <f t="shared" si="52"/>
        <v>60</v>
      </c>
      <c r="AF824"/>
    </row>
    <row r="825" spans="1:32" ht="24" customHeight="1">
      <c r="A825" t="s">
        <v>1766</v>
      </c>
      <c r="B825" t="s">
        <v>12989</v>
      </c>
      <c r="D825">
        <v>1</v>
      </c>
      <c r="F825" t="s">
        <v>6517</v>
      </c>
      <c r="G825" t="s">
        <v>2218</v>
      </c>
      <c r="J825"/>
      <c r="L825" s="3">
        <v>10</v>
      </c>
      <c r="M825" s="3">
        <f t="shared" si="50"/>
        <v>165.21299999999999</v>
      </c>
      <c r="O825">
        <f t="shared" si="51"/>
        <v>0</v>
      </c>
      <c r="P825" s="2">
        <v>60</v>
      </c>
      <c r="Q825" s="41">
        <f t="shared" si="54"/>
        <v>183.57</v>
      </c>
      <c r="X825">
        <v>5140</v>
      </c>
      <c r="AD825">
        <f t="shared" si="52"/>
        <v>5140</v>
      </c>
      <c r="AF825"/>
    </row>
    <row r="826" spans="1:32" ht="24" customHeight="1">
      <c r="A826" t="s">
        <v>1766</v>
      </c>
      <c r="B826" t="s">
        <v>26488</v>
      </c>
      <c r="D826">
        <v>1</v>
      </c>
      <c r="F826" t="s">
        <v>26487</v>
      </c>
      <c r="G826" t="s">
        <v>26486</v>
      </c>
      <c r="J826"/>
      <c r="L826" s="3">
        <v>10</v>
      </c>
      <c r="M826" s="46">
        <f t="shared" si="50"/>
        <v>2.4120000000000004</v>
      </c>
      <c r="N826" s="46"/>
      <c r="O826">
        <f t="shared" si="51"/>
        <v>0</v>
      </c>
      <c r="P826" s="2">
        <v>1</v>
      </c>
      <c r="Q826" s="41">
        <f t="shared" si="54"/>
        <v>2.68</v>
      </c>
      <c r="U826">
        <v>75</v>
      </c>
      <c r="AD826">
        <f t="shared" si="52"/>
        <v>75</v>
      </c>
    </row>
    <row r="827" spans="1:32" ht="24" customHeight="1">
      <c r="A827" t="s">
        <v>1766</v>
      </c>
      <c r="B827" t="s">
        <v>12769</v>
      </c>
      <c r="D827">
        <v>25</v>
      </c>
      <c r="F827" t="s">
        <v>6517</v>
      </c>
      <c r="G827" t="s">
        <v>12770</v>
      </c>
      <c r="J827"/>
      <c r="L827" s="3">
        <v>10</v>
      </c>
      <c r="M827" s="46">
        <f t="shared" si="50"/>
        <v>2.25</v>
      </c>
      <c r="N827" s="46"/>
      <c r="O827">
        <f t="shared" si="51"/>
        <v>0</v>
      </c>
      <c r="P827" s="2">
        <v>1</v>
      </c>
      <c r="Q827" s="41">
        <f t="shared" si="54"/>
        <v>2.5</v>
      </c>
      <c r="X827">
        <v>70</v>
      </c>
      <c r="AD827">
        <f t="shared" si="52"/>
        <v>70</v>
      </c>
    </row>
    <row r="828" spans="1:32" ht="24" customHeight="1">
      <c r="A828" t="s">
        <v>1766</v>
      </c>
      <c r="B828" t="s">
        <v>12771</v>
      </c>
      <c r="D828">
        <v>25</v>
      </c>
      <c r="F828" t="s">
        <v>6517</v>
      </c>
      <c r="G828" t="s">
        <v>3030</v>
      </c>
      <c r="J828"/>
      <c r="L828" s="3">
        <v>10</v>
      </c>
      <c r="M828" s="46">
        <f t="shared" si="50"/>
        <v>4.1760000000000002</v>
      </c>
      <c r="N828" s="46"/>
      <c r="O828">
        <f t="shared" si="51"/>
        <v>0</v>
      </c>
      <c r="P828" s="2">
        <v>1</v>
      </c>
      <c r="Q828" s="41">
        <f t="shared" si="54"/>
        <v>4.6399999999999997</v>
      </c>
      <c r="X828">
        <v>130</v>
      </c>
      <c r="AD828">
        <f t="shared" si="52"/>
        <v>130</v>
      </c>
    </row>
    <row r="829" spans="1:32" ht="24" customHeight="1">
      <c r="A829" t="s">
        <v>1766</v>
      </c>
      <c r="B829" t="s">
        <v>12772</v>
      </c>
      <c r="D829">
        <v>100</v>
      </c>
      <c r="F829" t="s">
        <v>6517</v>
      </c>
      <c r="G829" t="s">
        <v>13302</v>
      </c>
      <c r="J829"/>
      <c r="L829" s="3">
        <v>10</v>
      </c>
      <c r="M829" s="46">
        <f t="shared" si="50"/>
        <v>1.611</v>
      </c>
      <c r="N829" s="46"/>
      <c r="O829">
        <f t="shared" si="51"/>
        <v>0</v>
      </c>
      <c r="P829" s="2">
        <v>1</v>
      </c>
      <c r="Q829" s="41">
        <f t="shared" si="54"/>
        <v>1.79</v>
      </c>
      <c r="X829">
        <v>50</v>
      </c>
      <c r="AD829">
        <f t="shared" si="52"/>
        <v>50</v>
      </c>
    </row>
    <row r="830" spans="1:32" ht="24" customHeight="1">
      <c r="A830" t="s">
        <v>1766</v>
      </c>
      <c r="B830" t="s">
        <v>12990</v>
      </c>
      <c r="D830">
        <v>25</v>
      </c>
      <c r="F830" t="s">
        <v>6517</v>
      </c>
      <c r="G830" t="s">
        <v>13303</v>
      </c>
      <c r="J830"/>
      <c r="L830" s="3">
        <v>10</v>
      </c>
      <c r="M830" s="3">
        <f t="shared" si="50"/>
        <v>3.5370000000000004</v>
      </c>
      <c r="O830">
        <f t="shared" si="51"/>
        <v>0</v>
      </c>
      <c r="P830" s="2">
        <v>60</v>
      </c>
      <c r="Q830" s="41">
        <f t="shared" si="54"/>
        <v>3.93</v>
      </c>
      <c r="X830">
        <v>110</v>
      </c>
      <c r="AD830">
        <f t="shared" si="52"/>
        <v>110</v>
      </c>
      <c r="AF830"/>
    </row>
    <row r="831" spans="1:32" ht="24" customHeight="1">
      <c r="A831" t="s">
        <v>1766</v>
      </c>
      <c r="B831" t="s">
        <v>3034</v>
      </c>
      <c r="D831">
        <v>10</v>
      </c>
      <c r="F831" t="s">
        <v>6517</v>
      </c>
      <c r="G831" t="s">
        <v>13304</v>
      </c>
      <c r="J831"/>
      <c r="L831" s="3">
        <v>10</v>
      </c>
      <c r="M831" s="3">
        <f t="shared" si="50"/>
        <v>4.1760000000000002</v>
      </c>
      <c r="O831">
        <f t="shared" si="51"/>
        <v>0</v>
      </c>
      <c r="P831" s="2">
        <v>60</v>
      </c>
      <c r="Q831" s="41">
        <f t="shared" si="54"/>
        <v>4.6399999999999997</v>
      </c>
      <c r="X831">
        <v>130</v>
      </c>
      <c r="AD831">
        <f t="shared" si="52"/>
        <v>130</v>
      </c>
      <c r="AF831"/>
    </row>
    <row r="832" spans="1:32" ht="24" customHeight="1">
      <c r="A832" t="s">
        <v>1766</v>
      </c>
      <c r="B832" t="s">
        <v>3031</v>
      </c>
      <c r="D832">
        <v>10</v>
      </c>
      <c r="F832" t="s">
        <v>6517</v>
      </c>
      <c r="G832" t="s">
        <v>3032</v>
      </c>
      <c r="J832"/>
      <c r="L832" s="3">
        <v>10</v>
      </c>
      <c r="M832" s="3">
        <f t="shared" si="50"/>
        <v>6.75</v>
      </c>
      <c r="O832">
        <f t="shared" si="51"/>
        <v>0</v>
      </c>
      <c r="P832" s="2">
        <v>60</v>
      </c>
      <c r="Q832" s="41">
        <f t="shared" si="54"/>
        <v>7.5</v>
      </c>
      <c r="X832">
        <v>210</v>
      </c>
      <c r="AD832">
        <f t="shared" si="52"/>
        <v>210</v>
      </c>
      <c r="AF832"/>
    </row>
    <row r="833" spans="1:32" ht="24" customHeight="1">
      <c r="A833" t="s">
        <v>1766</v>
      </c>
      <c r="B833" t="s">
        <v>3035</v>
      </c>
      <c r="D833">
        <v>10</v>
      </c>
      <c r="F833" t="s">
        <v>6517</v>
      </c>
      <c r="G833" t="s">
        <v>13305</v>
      </c>
      <c r="J833"/>
      <c r="L833" s="3">
        <v>10</v>
      </c>
      <c r="M833" s="3">
        <f t="shared" si="50"/>
        <v>5.4630000000000001</v>
      </c>
      <c r="O833">
        <f t="shared" si="51"/>
        <v>0</v>
      </c>
      <c r="P833" s="2">
        <v>60</v>
      </c>
      <c r="Q833" s="41">
        <f t="shared" si="54"/>
        <v>6.07</v>
      </c>
      <c r="X833">
        <v>170</v>
      </c>
      <c r="AD833">
        <f t="shared" si="52"/>
        <v>170</v>
      </c>
      <c r="AF833"/>
    </row>
    <row r="834" spans="1:32" ht="24" customHeight="1">
      <c r="A834" t="s">
        <v>1766</v>
      </c>
      <c r="B834" t="s">
        <v>2265</v>
      </c>
      <c r="D834">
        <v>1</v>
      </c>
      <c r="F834" t="s">
        <v>6517</v>
      </c>
      <c r="G834" t="s">
        <v>2266</v>
      </c>
      <c r="J834"/>
      <c r="L834" s="3">
        <v>10</v>
      </c>
      <c r="M834" s="3">
        <f t="shared" si="50"/>
        <v>215.67599999999999</v>
      </c>
      <c r="O834">
        <f t="shared" si="51"/>
        <v>0</v>
      </c>
      <c r="P834" s="2">
        <v>60</v>
      </c>
      <c r="Q834" s="41">
        <f t="shared" si="54"/>
        <v>239.64</v>
      </c>
      <c r="X834">
        <v>6710</v>
      </c>
      <c r="AD834">
        <f t="shared" si="52"/>
        <v>6710</v>
      </c>
      <c r="AF834"/>
    </row>
    <row r="835" spans="1:32" ht="24" customHeight="1">
      <c r="A835" t="s">
        <v>1766</v>
      </c>
      <c r="B835" t="s">
        <v>3033</v>
      </c>
      <c r="D835">
        <v>10</v>
      </c>
      <c r="F835" t="s">
        <v>6517</v>
      </c>
      <c r="G835" t="s">
        <v>13306</v>
      </c>
      <c r="J835"/>
      <c r="L835" s="3">
        <v>10</v>
      </c>
      <c r="M835" s="3">
        <f t="shared" ref="M835:M898" si="55">Q835/((100-R835)/100)*(1-L835/100)</f>
        <v>10.926</v>
      </c>
      <c r="O835">
        <f t="shared" ref="O835:O898" si="56">M835*N835</f>
        <v>0</v>
      </c>
      <c r="P835" s="2">
        <v>60</v>
      </c>
      <c r="Q835" s="41">
        <f t="shared" si="54"/>
        <v>12.14</v>
      </c>
      <c r="X835">
        <v>340</v>
      </c>
      <c r="AD835">
        <f t="shared" si="52"/>
        <v>340</v>
      </c>
      <c r="AF835"/>
    </row>
    <row r="836" spans="1:32" ht="24" customHeight="1">
      <c r="A836" t="s">
        <v>1766</v>
      </c>
      <c r="B836" t="s">
        <v>7419</v>
      </c>
      <c r="C836" t="s">
        <v>26764</v>
      </c>
      <c r="D836">
        <v>1</v>
      </c>
      <c r="F836" t="s">
        <v>6517</v>
      </c>
      <c r="G836" t="s">
        <v>7420</v>
      </c>
      <c r="J836"/>
      <c r="L836" s="3">
        <v>10</v>
      </c>
      <c r="M836" s="3">
        <f t="shared" si="55"/>
        <v>177.11099999999999</v>
      </c>
      <c r="O836">
        <f t="shared" si="56"/>
        <v>0</v>
      </c>
      <c r="P836" s="2">
        <v>60</v>
      </c>
      <c r="Q836" s="41">
        <f t="shared" si="54"/>
        <v>196.79</v>
      </c>
      <c r="X836">
        <v>5510</v>
      </c>
      <c r="AD836">
        <f t="shared" si="52"/>
        <v>5510</v>
      </c>
      <c r="AF836"/>
    </row>
    <row r="837" spans="1:32" ht="24" customHeight="1">
      <c r="A837" t="s">
        <v>1766</v>
      </c>
      <c r="B837" t="s">
        <v>7421</v>
      </c>
      <c r="F837" t="s">
        <v>6517</v>
      </c>
      <c r="G837" t="s">
        <v>7422</v>
      </c>
      <c r="J837"/>
      <c r="L837" s="3">
        <v>10</v>
      </c>
      <c r="M837" s="3">
        <f t="shared" si="55"/>
        <v>207.32400000000001</v>
      </c>
      <c r="O837">
        <f t="shared" si="56"/>
        <v>0</v>
      </c>
      <c r="P837" s="2">
        <v>60</v>
      </c>
      <c r="Q837" s="41">
        <f t="shared" si="54"/>
        <v>230.36</v>
      </c>
      <c r="X837">
        <v>6450</v>
      </c>
      <c r="AD837">
        <f t="shared" si="52"/>
        <v>6450</v>
      </c>
      <c r="AF837"/>
    </row>
    <row r="838" spans="1:32" ht="24" customHeight="1">
      <c r="A838" t="s">
        <v>1766</v>
      </c>
      <c r="B838" t="s">
        <v>2247</v>
      </c>
      <c r="D838">
        <v>1</v>
      </c>
      <c r="F838" t="s">
        <v>6517</v>
      </c>
      <c r="G838" t="s">
        <v>2248</v>
      </c>
      <c r="J838"/>
      <c r="L838" s="3">
        <v>10</v>
      </c>
      <c r="M838" s="3">
        <f t="shared" si="55"/>
        <v>278.36100000000005</v>
      </c>
      <c r="O838">
        <f t="shared" si="56"/>
        <v>0</v>
      </c>
      <c r="P838" s="2">
        <v>60</v>
      </c>
      <c r="Q838" s="41">
        <f t="shared" si="54"/>
        <v>309.29000000000002</v>
      </c>
      <c r="X838">
        <v>8660</v>
      </c>
      <c r="AD838">
        <f t="shared" ref="AD838:AD901" si="57">SUM(U838:AC838)</f>
        <v>8660</v>
      </c>
      <c r="AF838"/>
    </row>
    <row r="839" spans="1:32" ht="24" customHeight="1">
      <c r="A839" t="s">
        <v>1766</v>
      </c>
      <c r="B839" t="s">
        <v>2242</v>
      </c>
      <c r="D839">
        <v>1</v>
      </c>
      <c r="F839" t="s">
        <v>6517</v>
      </c>
      <c r="G839" t="s">
        <v>2243</v>
      </c>
      <c r="J839"/>
      <c r="L839" s="3">
        <v>10</v>
      </c>
      <c r="M839" s="3">
        <f t="shared" si="55"/>
        <v>245.88899999999998</v>
      </c>
      <c r="O839">
        <f t="shared" si="56"/>
        <v>0</v>
      </c>
      <c r="P839" s="2">
        <v>60</v>
      </c>
      <c r="Q839" s="41">
        <f t="shared" si="54"/>
        <v>273.20999999999998</v>
      </c>
      <c r="X839">
        <v>7650</v>
      </c>
      <c r="AD839">
        <f t="shared" si="57"/>
        <v>7650</v>
      </c>
      <c r="AF839"/>
    </row>
    <row r="840" spans="1:32" ht="24" customHeight="1">
      <c r="A840" t="s">
        <v>1766</v>
      </c>
      <c r="B840" t="s">
        <v>7423</v>
      </c>
      <c r="C840" t="s">
        <v>26764</v>
      </c>
      <c r="F840" t="s">
        <v>6517</v>
      </c>
      <c r="G840" t="s">
        <v>13307</v>
      </c>
      <c r="J840"/>
      <c r="L840" s="3">
        <v>10</v>
      </c>
      <c r="M840" s="3">
        <f t="shared" si="55"/>
        <v>165.21299999999999</v>
      </c>
      <c r="O840">
        <f t="shared" si="56"/>
        <v>0</v>
      </c>
      <c r="P840" s="2">
        <v>60</v>
      </c>
      <c r="Q840" s="41">
        <f t="shared" si="54"/>
        <v>183.57</v>
      </c>
      <c r="X840">
        <v>5140</v>
      </c>
      <c r="AD840">
        <f t="shared" si="57"/>
        <v>5140</v>
      </c>
      <c r="AF840"/>
    </row>
    <row r="841" spans="1:32" ht="24" customHeight="1">
      <c r="A841" t="s">
        <v>1766</v>
      </c>
      <c r="B841" t="s">
        <v>2216</v>
      </c>
      <c r="D841">
        <v>1</v>
      </c>
      <c r="F841" t="s">
        <v>6517</v>
      </c>
      <c r="G841" t="s">
        <v>2217</v>
      </c>
      <c r="J841"/>
      <c r="L841" s="3">
        <v>10</v>
      </c>
      <c r="M841" s="3">
        <f t="shared" si="55"/>
        <v>248.46299999999999</v>
      </c>
      <c r="O841">
        <f t="shared" si="56"/>
        <v>0</v>
      </c>
      <c r="P841" s="2">
        <v>60</v>
      </c>
      <c r="Q841" s="41">
        <f t="shared" si="54"/>
        <v>276.07</v>
      </c>
      <c r="X841">
        <v>7730</v>
      </c>
      <c r="AD841">
        <f t="shared" si="57"/>
        <v>7730</v>
      </c>
      <c r="AF841"/>
    </row>
    <row r="842" spans="1:32" ht="24" customHeight="1">
      <c r="A842" t="s">
        <v>1766</v>
      </c>
      <c r="B842" t="s">
        <v>2238</v>
      </c>
      <c r="D842">
        <v>1</v>
      </c>
      <c r="F842" t="s">
        <v>6517</v>
      </c>
      <c r="G842" t="s">
        <v>2239</v>
      </c>
      <c r="J842"/>
      <c r="L842" s="3">
        <v>10</v>
      </c>
      <c r="M842" s="3">
        <f t="shared" si="55"/>
        <v>261.63900000000001</v>
      </c>
      <c r="O842">
        <f t="shared" si="56"/>
        <v>0</v>
      </c>
      <c r="P842" s="2">
        <v>60</v>
      </c>
      <c r="Q842" s="41">
        <f t="shared" si="54"/>
        <v>290.70999999999998</v>
      </c>
      <c r="X842">
        <v>8140</v>
      </c>
      <c r="AD842">
        <f t="shared" si="57"/>
        <v>8140</v>
      </c>
      <c r="AF842"/>
    </row>
    <row r="843" spans="1:32" ht="24" customHeight="1">
      <c r="A843" t="s">
        <v>1766</v>
      </c>
      <c r="B843" t="s">
        <v>2525</v>
      </c>
      <c r="D843">
        <v>1</v>
      </c>
      <c r="F843" t="s">
        <v>6517</v>
      </c>
      <c r="G843" t="s">
        <v>2526</v>
      </c>
      <c r="J843"/>
      <c r="L843" s="3">
        <v>10</v>
      </c>
      <c r="M843" s="3">
        <f t="shared" si="55"/>
        <v>290.88900000000001</v>
      </c>
      <c r="O843">
        <f t="shared" si="56"/>
        <v>0</v>
      </c>
      <c r="P843" s="2">
        <v>1</v>
      </c>
      <c r="Q843" s="41">
        <f t="shared" si="54"/>
        <v>323.20999999999998</v>
      </c>
      <c r="X843">
        <v>9050</v>
      </c>
      <c r="AD843">
        <f t="shared" si="57"/>
        <v>9050</v>
      </c>
    </row>
    <row r="844" spans="1:32" ht="24" customHeight="1">
      <c r="A844" t="s">
        <v>1766</v>
      </c>
      <c r="B844" t="s">
        <v>7424</v>
      </c>
      <c r="C844" t="s">
        <v>26764</v>
      </c>
      <c r="F844" t="s">
        <v>6517</v>
      </c>
      <c r="G844" t="s">
        <v>7425</v>
      </c>
      <c r="J844"/>
      <c r="L844" s="3">
        <v>10</v>
      </c>
      <c r="M844" s="3">
        <f t="shared" si="55"/>
        <v>299.57400000000001</v>
      </c>
      <c r="O844">
        <f t="shared" si="56"/>
        <v>0</v>
      </c>
      <c r="P844" s="2">
        <v>60</v>
      </c>
      <c r="Q844" s="41">
        <f t="shared" si="54"/>
        <v>332.86</v>
      </c>
      <c r="X844">
        <v>9320</v>
      </c>
      <c r="AD844">
        <f t="shared" si="57"/>
        <v>9320</v>
      </c>
      <c r="AF844"/>
    </row>
    <row r="845" spans="1:32" ht="24" customHeight="1">
      <c r="A845" t="s">
        <v>1766</v>
      </c>
      <c r="B845" t="s">
        <v>7426</v>
      </c>
      <c r="C845" t="s">
        <v>26764</v>
      </c>
      <c r="F845" t="s">
        <v>6517</v>
      </c>
      <c r="G845" t="s">
        <v>9267</v>
      </c>
      <c r="J845"/>
      <c r="L845" s="3">
        <v>10</v>
      </c>
      <c r="M845" s="3">
        <f t="shared" si="55"/>
        <v>178.71299999999999</v>
      </c>
      <c r="O845">
        <f t="shared" si="56"/>
        <v>0</v>
      </c>
      <c r="P845" s="2">
        <v>60</v>
      </c>
      <c r="Q845" s="41">
        <f t="shared" si="54"/>
        <v>198.57</v>
      </c>
      <c r="X845">
        <v>5560</v>
      </c>
      <c r="AD845">
        <f t="shared" si="57"/>
        <v>5560</v>
      </c>
      <c r="AF845"/>
    </row>
    <row r="846" spans="1:32" ht="24" customHeight="1">
      <c r="A846" t="s">
        <v>1766</v>
      </c>
      <c r="B846" t="s">
        <v>7427</v>
      </c>
      <c r="C846" t="s">
        <v>26764</v>
      </c>
      <c r="F846" t="s">
        <v>6517</v>
      </c>
      <c r="G846" t="s">
        <v>9268</v>
      </c>
      <c r="J846"/>
      <c r="L846" s="3">
        <v>10</v>
      </c>
      <c r="M846" s="3">
        <f t="shared" si="55"/>
        <v>252.63899999999998</v>
      </c>
      <c r="O846">
        <f t="shared" si="56"/>
        <v>0</v>
      </c>
      <c r="P846" s="2">
        <v>60</v>
      </c>
      <c r="Q846" s="41">
        <f t="shared" si="54"/>
        <v>280.70999999999998</v>
      </c>
      <c r="X846">
        <v>7860</v>
      </c>
      <c r="AD846">
        <f t="shared" si="57"/>
        <v>7860</v>
      </c>
      <c r="AF846"/>
    </row>
    <row r="847" spans="1:32" ht="24" customHeight="1">
      <c r="A847" t="s">
        <v>1766</v>
      </c>
      <c r="B847" t="s">
        <v>9269</v>
      </c>
      <c r="C847" t="s">
        <v>26764</v>
      </c>
      <c r="F847" t="s">
        <v>6517</v>
      </c>
      <c r="G847" t="s">
        <v>13308</v>
      </c>
      <c r="J847"/>
      <c r="L847" s="3">
        <v>10</v>
      </c>
      <c r="M847" s="3">
        <f t="shared" si="55"/>
        <v>90.638999999999996</v>
      </c>
      <c r="O847">
        <f t="shared" si="56"/>
        <v>0</v>
      </c>
      <c r="P847" s="2">
        <v>60</v>
      </c>
      <c r="Q847" s="41">
        <f t="shared" si="54"/>
        <v>100.71</v>
      </c>
      <c r="X847">
        <v>2820</v>
      </c>
      <c r="AD847">
        <f t="shared" si="57"/>
        <v>2820</v>
      </c>
      <c r="AF847"/>
    </row>
    <row r="848" spans="1:32" ht="24" customHeight="1">
      <c r="A848" t="s">
        <v>1766</v>
      </c>
      <c r="B848" t="s">
        <v>7428</v>
      </c>
      <c r="C848" t="s">
        <v>26764</v>
      </c>
      <c r="F848" t="s">
        <v>6517</v>
      </c>
      <c r="G848" t="s">
        <v>9270</v>
      </c>
      <c r="J848"/>
      <c r="L848" s="3">
        <v>10</v>
      </c>
      <c r="M848" s="3">
        <f t="shared" si="55"/>
        <v>154.92599999999999</v>
      </c>
      <c r="O848">
        <f t="shared" si="56"/>
        <v>0</v>
      </c>
      <c r="P848" s="2">
        <v>60</v>
      </c>
      <c r="Q848" s="41">
        <f t="shared" si="54"/>
        <v>172.14</v>
      </c>
      <c r="X848">
        <v>4820</v>
      </c>
      <c r="AD848">
        <f t="shared" si="57"/>
        <v>4820</v>
      </c>
      <c r="AF848"/>
    </row>
    <row r="849" spans="1:32" ht="24" customHeight="1">
      <c r="A849" t="s">
        <v>1766</v>
      </c>
      <c r="B849" t="s">
        <v>7429</v>
      </c>
      <c r="C849" t="s">
        <v>26764</v>
      </c>
      <c r="F849" t="s">
        <v>6517</v>
      </c>
      <c r="G849" t="s">
        <v>9271</v>
      </c>
      <c r="J849"/>
      <c r="L849" s="3">
        <v>10</v>
      </c>
      <c r="M849" s="3">
        <f t="shared" si="55"/>
        <v>344.57400000000001</v>
      </c>
      <c r="O849">
        <f t="shared" si="56"/>
        <v>0</v>
      </c>
      <c r="P849" s="2">
        <v>60</v>
      </c>
      <c r="Q849" s="41">
        <f t="shared" si="54"/>
        <v>382.86</v>
      </c>
      <c r="X849">
        <v>10720</v>
      </c>
      <c r="AD849">
        <f t="shared" si="57"/>
        <v>10720</v>
      </c>
      <c r="AF849"/>
    </row>
    <row r="850" spans="1:32" ht="24" customHeight="1">
      <c r="A850" t="s">
        <v>1766</v>
      </c>
      <c r="B850" t="s">
        <v>7430</v>
      </c>
      <c r="C850" t="s">
        <v>26764</v>
      </c>
      <c r="D850">
        <v>1</v>
      </c>
      <c r="F850" t="s">
        <v>6517</v>
      </c>
      <c r="G850" t="s">
        <v>13309</v>
      </c>
      <c r="J850"/>
      <c r="L850" s="3">
        <v>10</v>
      </c>
      <c r="M850" s="3">
        <f t="shared" si="55"/>
        <v>122.13900000000001</v>
      </c>
      <c r="O850">
        <f t="shared" si="56"/>
        <v>0</v>
      </c>
      <c r="P850" s="2">
        <v>60</v>
      </c>
      <c r="Q850" s="41">
        <f t="shared" si="54"/>
        <v>135.71</v>
      </c>
      <c r="X850">
        <v>3800</v>
      </c>
      <c r="AD850">
        <f t="shared" si="57"/>
        <v>3800</v>
      </c>
      <c r="AF850"/>
    </row>
    <row r="851" spans="1:32" ht="24" customHeight="1">
      <c r="A851" t="s">
        <v>1766</v>
      </c>
      <c r="B851" t="s">
        <v>12991</v>
      </c>
      <c r="C851" t="s">
        <v>26764</v>
      </c>
      <c r="F851" t="s">
        <v>6517</v>
      </c>
      <c r="G851" t="s">
        <v>9272</v>
      </c>
      <c r="J851"/>
      <c r="L851" s="3">
        <v>10</v>
      </c>
      <c r="M851" s="3">
        <f t="shared" si="55"/>
        <v>192.53700000000001</v>
      </c>
      <c r="O851">
        <f t="shared" si="56"/>
        <v>0</v>
      </c>
      <c r="P851" s="2">
        <v>60</v>
      </c>
      <c r="Q851" s="41">
        <f t="shared" si="54"/>
        <v>213.93</v>
      </c>
      <c r="X851">
        <v>5990</v>
      </c>
      <c r="AD851">
        <f t="shared" si="57"/>
        <v>5990</v>
      </c>
      <c r="AF851"/>
    </row>
    <row r="852" spans="1:32" ht="24" customHeight="1">
      <c r="A852" t="s">
        <v>1766</v>
      </c>
      <c r="B852" t="s">
        <v>12992</v>
      </c>
      <c r="C852" t="s">
        <v>26764</v>
      </c>
      <c r="F852" t="s">
        <v>6517</v>
      </c>
      <c r="G852" t="s">
        <v>9273</v>
      </c>
      <c r="J852"/>
      <c r="L852" s="3">
        <v>10</v>
      </c>
      <c r="M852" s="3">
        <f t="shared" si="55"/>
        <v>125.03700000000001</v>
      </c>
      <c r="O852">
        <f t="shared" si="56"/>
        <v>0</v>
      </c>
      <c r="P852" s="2">
        <v>60</v>
      </c>
      <c r="Q852" s="41">
        <f t="shared" si="54"/>
        <v>138.93</v>
      </c>
      <c r="X852">
        <v>3890</v>
      </c>
      <c r="AD852">
        <f t="shared" si="57"/>
        <v>3890</v>
      </c>
      <c r="AF852"/>
    </row>
    <row r="853" spans="1:32" ht="24" customHeight="1">
      <c r="A853" t="s">
        <v>1766</v>
      </c>
      <c r="B853" t="s">
        <v>12993</v>
      </c>
      <c r="C853" t="s">
        <v>26764</v>
      </c>
      <c r="F853" t="s">
        <v>6517</v>
      </c>
      <c r="G853" t="s">
        <v>7431</v>
      </c>
      <c r="J853"/>
      <c r="L853" s="3">
        <v>10</v>
      </c>
      <c r="M853" s="3">
        <f t="shared" si="55"/>
        <v>135.96299999999999</v>
      </c>
      <c r="O853">
        <f t="shared" si="56"/>
        <v>0</v>
      </c>
      <c r="P853" s="2">
        <v>60</v>
      </c>
      <c r="Q853" s="41">
        <f t="shared" si="54"/>
        <v>151.07</v>
      </c>
      <c r="X853">
        <v>4230</v>
      </c>
      <c r="AD853">
        <f t="shared" si="57"/>
        <v>4230</v>
      </c>
      <c r="AF853"/>
    </row>
    <row r="854" spans="1:32" ht="24" customHeight="1">
      <c r="A854" t="s">
        <v>1766</v>
      </c>
      <c r="B854" t="s">
        <v>7432</v>
      </c>
      <c r="C854" t="s">
        <v>26764</v>
      </c>
      <c r="F854" t="s">
        <v>6517</v>
      </c>
      <c r="G854" t="s">
        <v>9274</v>
      </c>
      <c r="J854"/>
      <c r="L854" s="3">
        <v>10</v>
      </c>
      <c r="M854" s="3">
        <f t="shared" si="55"/>
        <v>222.42599999999999</v>
      </c>
      <c r="O854">
        <f t="shared" si="56"/>
        <v>0</v>
      </c>
      <c r="P854" s="2">
        <v>60</v>
      </c>
      <c r="Q854" s="41">
        <f t="shared" si="54"/>
        <v>247.14</v>
      </c>
      <c r="X854">
        <v>6920</v>
      </c>
      <c r="AD854">
        <f t="shared" si="57"/>
        <v>6920</v>
      </c>
      <c r="AF854"/>
    </row>
    <row r="855" spans="1:32" ht="24" customHeight="1">
      <c r="A855" t="s">
        <v>1766</v>
      </c>
      <c r="B855" t="s">
        <v>7433</v>
      </c>
      <c r="C855" t="s">
        <v>26764</v>
      </c>
      <c r="F855" t="s">
        <v>6517</v>
      </c>
      <c r="G855" t="s">
        <v>7434</v>
      </c>
      <c r="J855"/>
      <c r="L855" s="3">
        <v>10</v>
      </c>
      <c r="M855" s="3">
        <f t="shared" si="55"/>
        <v>205.71299999999999</v>
      </c>
      <c r="O855">
        <f t="shared" si="56"/>
        <v>0</v>
      </c>
      <c r="P855" s="2">
        <v>60</v>
      </c>
      <c r="Q855" s="41">
        <f t="shared" si="54"/>
        <v>228.57</v>
      </c>
      <c r="X855">
        <v>6400</v>
      </c>
      <c r="AD855">
        <f t="shared" si="57"/>
        <v>6400</v>
      </c>
      <c r="AF855"/>
    </row>
    <row r="856" spans="1:32" ht="24" customHeight="1">
      <c r="A856" t="s">
        <v>1766</v>
      </c>
      <c r="B856" t="s">
        <v>2310</v>
      </c>
      <c r="D856">
        <v>1</v>
      </c>
      <c r="F856" t="s">
        <v>6517</v>
      </c>
      <c r="G856" t="s">
        <v>2311</v>
      </c>
      <c r="J856"/>
      <c r="L856" s="3">
        <v>10</v>
      </c>
      <c r="M856" s="3">
        <f t="shared" si="55"/>
        <v>232.71299999999999</v>
      </c>
      <c r="O856">
        <f t="shared" si="56"/>
        <v>0</v>
      </c>
      <c r="P856" s="2">
        <v>60</v>
      </c>
      <c r="Q856" s="41">
        <f t="shared" si="54"/>
        <v>258.57</v>
      </c>
      <c r="X856">
        <v>7240</v>
      </c>
      <c r="AD856">
        <f t="shared" si="57"/>
        <v>7240</v>
      </c>
      <c r="AF856"/>
    </row>
    <row r="857" spans="1:32" ht="24" customHeight="1">
      <c r="A857" t="s">
        <v>1766</v>
      </c>
      <c r="B857" t="s">
        <v>7435</v>
      </c>
      <c r="C857" t="s">
        <v>26764</v>
      </c>
      <c r="F857" t="s">
        <v>6517</v>
      </c>
      <c r="G857" t="s">
        <v>9275</v>
      </c>
      <c r="J857"/>
      <c r="L857" s="3">
        <v>10</v>
      </c>
      <c r="M857" s="3">
        <f t="shared" si="55"/>
        <v>225.63900000000001</v>
      </c>
      <c r="O857">
        <f t="shared" si="56"/>
        <v>0</v>
      </c>
      <c r="P857" s="2">
        <v>60</v>
      </c>
      <c r="Q857" s="41">
        <f t="shared" si="54"/>
        <v>250.71</v>
      </c>
      <c r="X857">
        <v>7020</v>
      </c>
      <c r="AD857">
        <f t="shared" si="57"/>
        <v>7020</v>
      </c>
      <c r="AF857"/>
    </row>
    <row r="858" spans="1:32" ht="24" customHeight="1">
      <c r="A858" t="s">
        <v>1766</v>
      </c>
      <c r="B858" t="s">
        <v>7436</v>
      </c>
      <c r="C858" t="s">
        <v>26764</v>
      </c>
      <c r="F858" t="s">
        <v>6517</v>
      </c>
      <c r="G858" t="s">
        <v>9276</v>
      </c>
      <c r="J858"/>
      <c r="L858" s="3">
        <v>10</v>
      </c>
      <c r="M858" s="3">
        <f t="shared" si="55"/>
        <v>387.63900000000001</v>
      </c>
      <c r="O858">
        <f t="shared" si="56"/>
        <v>0</v>
      </c>
      <c r="P858" s="2">
        <v>60</v>
      </c>
      <c r="Q858" s="41">
        <f t="shared" si="54"/>
        <v>430.71</v>
      </c>
      <c r="X858">
        <v>12060</v>
      </c>
      <c r="AD858">
        <f t="shared" si="57"/>
        <v>12060</v>
      </c>
      <c r="AF858"/>
    </row>
    <row r="859" spans="1:32" ht="24" customHeight="1">
      <c r="A859" t="s">
        <v>1766</v>
      </c>
      <c r="B859" t="s">
        <v>7437</v>
      </c>
      <c r="C859" t="s">
        <v>26764</v>
      </c>
      <c r="F859" t="s">
        <v>6517</v>
      </c>
      <c r="G859" t="s">
        <v>9277</v>
      </c>
      <c r="J859"/>
      <c r="L859" s="3">
        <v>10</v>
      </c>
      <c r="M859" s="3">
        <f t="shared" si="55"/>
        <v>178.71299999999999</v>
      </c>
      <c r="O859">
        <f t="shared" si="56"/>
        <v>0</v>
      </c>
      <c r="P859" s="2">
        <v>60</v>
      </c>
      <c r="Q859" s="41">
        <f t="shared" si="54"/>
        <v>198.57</v>
      </c>
      <c r="X859">
        <v>5560</v>
      </c>
      <c r="AD859">
        <f t="shared" si="57"/>
        <v>5560</v>
      </c>
      <c r="AF859"/>
    </row>
    <row r="860" spans="1:32" ht="24" customHeight="1">
      <c r="A860" t="s">
        <v>1766</v>
      </c>
      <c r="B860" t="s">
        <v>7438</v>
      </c>
      <c r="C860" t="s">
        <v>26764</v>
      </c>
      <c r="F860" t="s">
        <v>6517</v>
      </c>
      <c r="G860" t="s">
        <v>9278</v>
      </c>
      <c r="J860"/>
      <c r="L860" s="3">
        <v>10</v>
      </c>
      <c r="M860" s="3">
        <f t="shared" si="55"/>
        <v>295.38900000000001</v>
      </c>
      <c r="O860">
        <f t="shared" si="56"/>
        <v>0</v>
      </c>
      <c r="P860" s="2">
        <v>60</v>
      </c>
      <c r="Q860" s="41">
        <f t="shared" si="54"/>
        <v>328.21</v>
      </c>
      <c r="X860">
        <v>9190</v>
      </c>
      <c r="AD860">
        <f t="shared" si="57"/>
        <v>9190</v>
      </c>
      <c r="AF860"/>
    </row>
    <row r="861" spans="1:32" ht="24" customHeight="1">
      <c r="A861" t="s">
        <v>1766</v>
      </c>
      <c r="B861" t="s">
        <v>7439</v>
      </c>
      <c r="C861" t="s">
        <v>26764</v>
      </c>
      <c r="F861" t="s">
        <v>6517</v>
      </c>
      <c r="G861" t="s">
        <v>9279</v>
      </c>
      <c r="J861"/>
      <c r="L861" s="3">
        <v>10</v>
      </c>
      <c r="M861" s="3">
        <f t="shared" si="55"/>
        <v>349.07400000000001</v>
      </c>
      <c r="O861">
        <f t="shared" si="56"/>
        <v>0</v>
      </c>
      <c r="P861" s="2">
        <v>60</v>
      </c>
      <c r="Q861" s="41">
        <f t="shared" si="54"/>
        <v>387.86</v>
      </c>
      <c r="X861">
        <v>10860</v>
      </c>
      <c r="AD861">
        <f t="shared" si="57"/>
        <v>10860</v>
      </c>
      <c r="AF861"/>
    </row>
    <row r="862" spans="1:32" ht="24" customHeight="1">
      <c r="A862" t="s">
        <v>1766</v>
      </c>
      <c r="B862" t="s">
        <v>3106</v>
      </c>
      <c r="D862">
        <v>1</v>
      </c>
      <c r="F862" t="s">
        <v>6517</v>
      </c>
      <c r="G862" t="s">
        <v>13310</v>
      </c>
      <c r="J862"/>
      <c r="L862" s="3">
        <v>10</v>
      </c>
      <c r="M862" s="3">
        <f t="shared" si="55"/>
        <v>197.03700000000001</v>
      </c>
      <c r="O862">
        <f t="shared" si="56"/>
        <v>0</v>
      </c>
      <c r="P862" s="2">
        <v>60</v>
      </c>
      <c r="Q862" s="41">
        <f t="shared" si="54"/>
        <v>218.93</v>
      </c>
      <c r="X862">
        <v>6130</v>
      </c>
      <c r="AD862">
        <f t="shared" si="57"/>
        <v>6130</v>
      </c>
      <c r="AF862"/>
    </row>
    <row r="863" spans="1:32" ht="24" customHeight="1">
      <c r="A863" t="s">
        <v>1766</v>
      </c>
      <c r="B863" t="s">
        <v>7440</v>
      </c>
      <c r="C863" t="s">
        <v>26764</v>
      </c>
      <c r="F863" t="s">
        <v>6517</v>
      </c>
      <c r="G863" t="s">
        <v>9280</v>
      </c>
      <c r="J863"/>
      <c r="L863" s="3">
        <v>10</v>
      </c>
      <c r="M863" s="3">
        <f t="shared" si="55"/>
        <v>151.07400000000001</v>
      </c>
      <c r="O863">
        <f t="shared" si="56"/>
        <v>0</v>
      </c>
      <c r="P863" s="2">
        <v>60</v>
      </c>
      <c r="Q863" s="41">
        <f t="shared" si="54"/>
        <v>167.86</v>
      </c>
      <c r="X863">
        <v>4700</v>
      </c>
      <c r="AD863">
        <f t="shared" si="57"/>
        <v>4700</v>
      </c>
      <c r="AF863"/>
    </row>
    <row r="864" spans="1:32" ht="24" customHeight="1">
      <c r="A864" t="s">
        <v>1766</v>
      </c>
      <c r="B864" t="s">
        <v>7441</v>
      </c>
      <c r="C864" t="s">
        <v>26764</v>
      </c>
      <c r="F864" t="s">
        <v>6517</v>
      </c>
      <c r="G864" t="s">
        <v>7442</v>
      </c>
      <c r="J864"/>
      <c r="L864" s="3">
        <v>10</v>
      </c>
      <c r="M864" s="3">
        <f t="shared" si="55"/>
        <v>234.96299999999999</v>
      </c>
      <c r="O864">
        <f t="shared" si="56"/>
        <v>0</v>
      </c>
      <c r="P864" s="2">
        <v>60</v>
      </c>
      <c r="Q864" s="41">
        <f t="shared" si="54"/>
        <v>261.07</v>
      </c>
      <c r="X864">
        <v>7310</v>
      </c>
      <c r="AD864">
        <f t="shared" si="57"/>
        <v>7310</v>
      </c>
      <c r="AF864"/>
    </row>
    <row r="865" spans="1:32" ht="24" customHeight="1">
      <c r="A865" t="s">
        <v>1766</v>
      </c>
      <c r="B865" t="s">
        <v>7443</v>
      </c>
      <c r="C865" t="s">
        <v>26764</v>
      </c>
      <c r="F865" t="s">
        <v>6517</v>
      </c>
      <c r="G865" t="s">
        <v>9281</v>
      </c>
      <c r="J865"/>
      <c r="L865" s="3">
        <v>10</v>
      </c>
      <c r="M865" s="3">
        <f t="shared" si="55"/>
        <v>288.32400000000001</v>
      </c>
      <c r="O865">
        <f t="shared" si="56"/>
        <v>0</v>
      </c>
      <c r="P865" s="2">
        <v>60</v>
      </c>
      <c r="Q865" s="41">
        <f t="shared" si="54"/>
        <v>320.36</v>
      </c>
      <c r="X865">
        <v>8970</v>
      </c>
      <c r="AD865">
        <f t="shared" si="57"/>
        <v>8970</v>
      </c>
      <c r="AF865"/>
    </row>
    <row r="866" spans="1:32" ht="24" customHeight="1">
      <c r="A866" t="s">
        <v>1766</v>
      </c>
      <c r="B866" t="s">
        <v>3105</v>
      </c>
      <c r="D866">
        <v>1</v>
      </c>
      <c r="F866" t="s">
        <v>6517</v>
      </c>
      <c r="G866" t="s">
        <v>13311</v>
      </c>
      <c r="J866"/>
      <c r="L866" s="3">
        <v>10</v>
      </c>
      <c r="M866" s="3">
        <f t="shared" si="55"/>
        <v>198</v>
      </c>
      <c r="O866">
        <f t="shared" si="56"/>
        <v>0</v>
      </c>
      <c r="P866" s="2">
        <v>60</v>
      </c>
      <c r="Q866" s="41">
        <f t="shared" si="54"/>
        <v>220</v>
      </c>
      <c r="X866">
        <v>6160</v>
      </c>
      <c r="AD866">
        <f t="shared" si="57"/>
        <v>6160</v>
      </c>
      <c r="AF866"/>
    </row>
    <row r="867" spans="1:32" ht="24" customHeight="1">
      <c r="A867" t="s">
        <v>1766</v>
      </c>
      <c r="B867" t="s">
        <v>6113</v>
      </c>
      <c r="D867">
        <v>1</v>
      </c>
      <c r="F867" t="s">
        <v>6517</v>
      </c>
      <c r="G867" t="s">
        <v>13312</v>
      </c>
      <c r="J867"/>
      <c r="L867" s="3">
        <v>10</v>
      </c>
      <c r="M867" s="3">
        <f t="shared" si="55"/>
        <v>2.5739999999999998</v>
      </c>
      <c r="O867">
        <f t="shared" si="56"/>
        <v>0</v>
      </c>
      <c r="P867" s="2">
        <v>60</v>
      </c>
      <c r="Q867" s="41">
        <f t="shared" si="54"/>
        <v>2.86</v>
      </c>
      <c r="X867">
        <v>80</v>
      </c>
      <c r="AD867">
        <f t="shared" si="57"/>
        <v>80</v>
      </c>
      <c r="AF867"/>
    </row>
    <row r="868" spans="1:32" ht="24" customHeight="1">
      <c r="A868" t="s">
        <v>1766</v>
      </c>
      <c r="B868" t="s">
        <v>6114</v>
      </c>
      <c r="D868">
        <v>25</v>
      </c>
      <c r="F868" t="s">
        <v>6517</v>
      </c>
      <c r="G868" t="s">
        <v>13313</v>
      </c>
      <c r="J868"/>
      <c r="L868" s="3">
        <v>10</v>
      </c>
      <c r="M868" s="3">
        <f t="shared" si="55"/>
        <v>2.5739999999999998</v>
      </c>
      <c r="O868">
        <f t="shared" si="56"/>
        <v>0</v>
      </c>
      <c r="P868" s="2">
        <v>60</v>
      </c>
      <c r="Q868" s="41">
        <f t="shared" si="54"/>
        <v>2.86</v>
      </c>
      <c r="X868">
        <v>80</v>
      </c>
      <c r="AD868">
        <f t="shared" si="57"/>
        <v>80</v>
      </c>
      <c r="AF868"/>
    </row>
    <row r="869" spans="1:32" ht="24" customHeight="1">
      <c r="A869" t="s">
        <v>1766</v>
      </c>
      <c r="B869" t="s">
        <v>26451</v>
      </c>
      <c r="E869" t="s">
        <v>11165</v>
      </c>
      <c r="G869" t="s">
        <v>26786</v>
      </c>
      <c r="J869"/>
      <c r="L869" s="3">
        <v>10</v>
      </c>
      <c r="M869" s="3">
        <f t="shared" si="55"/>
        <v>1.9260000000000002</v>
      </c>
      <c r="O869">
        <f t="shared" si="56"/>
        <v>0</v>
      </c>
      <c r="P869" s="2">
        <v>60</v>
      </c>
      <c r="Q869" s="41">
        <f t="shared" si="54"/>
        <v>2.14</v>
      </c>
      <c r="X869">
        <v>60</v>
      </c>
      <c r="AD869">
        <f t="shared" si="57"/>
        <v>60</v>
      </c>
      <c r="AF869"/>
    </row>
    <row r="870" spans="1:32" ht="24" customHeight="1">
      <c r="A870" t="s">
        <v>1766</v>
      </c>
      <c r="B870" t="s">
        <v>26458</v>
      </c>
      <c r="E870" t="s">
        <v>11165</v>
      </c>
      <c r="G870" t="s">
        <v>26779</v>
      </c>
      <c r="J870"/>
      <c r="L870" s="3">
        <v>10</v>
      </c>
      <c r="M870" s="3">
        <f t="shared" si="55"/>
        <v>1.9260000000000002</v>
      </c>
      <c r="O870">
        <f t="shared" si="56"/>
        <v>0</v>
      </c>
      <c r="P870" s="2">
        <v>60</v>
      </c>
      <c r="Q870" s="41">
        <f t="shared" si="54"/>
        <v>2.14</v>
      </c>
      <c r="X870">
        <v>60</v>
      </c>
      <c r="AD870">
        <f t="shared" si="57"/>
        <v>60</v>
      </c>
      <c r="AF870"/>
    </row>
    <row r="871" spans="1:32" ht="24" customHeight="1">
      <c r="A871" t="s">
        <v>1766</v>
      </c>
      <c r="B871" t="s">
        <v>6115</v>
      </c>
      <c r="D871">
        <v>1</v>
      </c>
      <c r="F871" t="s">
        <v>6517</v>
      </c>
      <c r="G871" t="s">
        <v>13314</v>
      </c>
      <c r="J871"/>
      <c r="L871" s="3">
        <v>10</v>
      </c>
      <c r="M871" s="3">
        <f t="shared" si="55"/>
        <v>2.8890000000000002</v>
      </c>
      <c r="O871">
        <f t="shared" si="56"/>
        <v>0</v>
      </c>
      <c r="P871" s="2">
        <v>60</v>
      </c>
      <c r="Q871" s="41">
        <f t="shared" si="54"/>
        <v>3.21</v>
      </c>
      <c r="X871">
        <v>90</v>
      </c>
      <c r="AD871">
        <f t="shared" si="57"/>
        <v>90</v>
      </c>
      <c r="AF871"/>
    </row>
    <row r="872" spans="1:32" ht="24" customHeight="1">
      <c r="A872" t="s">
        <v>1766</v>
      </c>
      <c r="B872" t="s">
        <v>6116</v>
      </c>
      <c r="D872">
        <v>25</v>
      </c>
      <c r="F872" t="s">
        <v>6517</v>
      </c>
      <c r="G872" t="s">
        <v>13315</v>
      </c>
      <c r="J872"/>
      <c r="L872" s="3">
        <v>10</v>
      </c>
      <c r="M872" s="3">
        <f t="shared" si="55"/>
        <v>2.8890000000000002</v>
      </c>
      <c r="O872">
        <f t="shared" si="56"/>
        <v>0</v>
      </c>
      <c r="P872" s="2">
        <v>60</v>
      </c>
      <c r="Q872" s="41">
        <f t="shared" si="54"/>
        <v>3.21</v>
      </c>
      <c r="X872">
        <v>90</v>
      </c>
      <c r="AD872">
        <f t="shared" si="57"/>
        <v>90</v>
      </c>
      <c r="AF872"/>
    </row>
    <row r="873" spans="1:32" ht="24" customHeight="1">
      <c r="A873" t="s">
        <v>1766</v>
      </c>
      <c r="B873" t="s">
        <v>11167</v>
      </c>
      <c r="C873" t="s">
        <v>26764</v>
      </c>
      <c r="F873" t="s">
        <v>11165</v>
      </c>
      <c r="G873" t="s">
        <v>13316</v>
      </c>
      <c r="J873"/>
      <c r="L873" s="3">
        <v>10</v>
      </c>
      <c r="M873" s="3">
        <f t="shared" si="55"/>
        <v>3.5370000000000004</v>
      </c>
      <c r="O873">
        <f t="shared" si="56"/>
        <v>0</v>
      </c>
      <c r="P873" s="2">
        <v>60</v>
      </c>
      <c r="Q873" s="41">
        <f t="shared" si="54"/>
        <v>3.93</v>
      </c>
      <c r="X873">
        <v>110</v>
      </c>
      <c r="AD873">
        <f t="shared" si="57"/>
        <v>110</v>
      </c>
      <c r="AF873"/>
    </row>
    <row r="874" spans="1:32" ht="24" customHeight="1">
      <c r="A874" t="s">
        <v>1766</v>
      </c>
      <c r="B874" t="s">
        <v>11166</v>
      </c>
      <c r="C874" t="s">
        <v>26764</v>
      </c>
      <c r="F874" t="s">
        <v>11165</v>
      </c>
      <c r="G874" t="s">
        <v>13317</v>
      </c>
      <c r="J874"/>
      <c r="L874" s="3">
        <v>10</v>
      </c>
      <c r="M874" s="3">
        <f t="shared" si="55"/>
        <v>3.8610000000000002</v>
      </c>
      <c r="O874">
        <f t="shared" si="56"/>
        <v>0</v>
      </c>
      <c r="P874" s="2">
        <v>60</v>
      </c>
      <c r="Q874" s="41">
        <f t="shared" si="54"/>
        <v>4.29</v>
      </c>
      <c r="X874">
        <v>120</v>
      </c>
      <c r="AD874">
        <f t="shared" si="57"/>
        <v>120</v>
      </c>
      <c r="AF874"/>
    </row>
    <row r="875" spans="1:32" ht="24" customHeight="1">
      <c r="A875" t="s">
        <v>1766</v>
      </c>
      <c r="B875" t="s">
        <v>26459</v>
      </c>
      <c r="E875" t="s">
        <v>11165</v>
      </c>
      <c r="G875" t="s">
        <v>26778</v>
      </c>
      <c r="J875"/>
      <c r="L875" s="3">
        <v>10</v>
      </c>
      <c r="M875" s="3">
        <f t="shared" si="55"/>
        <v>6.1109999999999998</v>
      </c>
      <c r="O875">
        <f t="shared" si="56"/>
        <v>0</v>
      </c>
      <c r="P875" s="2">
        <v>60</v>
      </c>
      <c r="Q875" s="41">
        <f t="shared" si="54"/>
        <v>6.79</v>
      </c>
      <c r="X875">
        <v>190</v>
      </c>
      <c r="AD875">
        <f t="shared" si="57"/>
        <v>190</v>
      </c>
      <c r="AF875"/>
    </row>
    <row r="876" spans="1:32" ht="24" customHeight="1">
      <c r="A876" t="s">
        <v>1766</v>
      </c>
      <c r="B876" t="s">
        <v>9048</v>
      </c>
      <c r="D876">
        <v>25</v>
      </c>
      <c r="F876" t="s">
        <v>6517</v>
      </c>
      <c r="G876" t="s">
        <v>13318</v>
      </c>
      <c r="J876"/>
      <c r="L876" s="3">
        <v>10</v>
      </c>
      <c r="M876" s="3">
        <f t="shared" si="55"/>
        <v>2.8890000000000002</v>
      </c>
      <c r="O876">
        <f t="shared" si="56"/>
        <v>0</v>
      </c>
      <c r="P876" s="2">
        <v>60</v>
      </c>
      <c r="Q876" s="41">
        <f t="shared" si="54"/>
        <v>3.21</v>
      </c>
      <c r="X876">
        <v>90</v>
      </c>
      <c r="AD876">
        <f t="shared" si="57"/>
        <v>90</v>
      </c>
      <c r="AF876"/>
    </row>
    <row r="877" spans="1:32" ht="24" customHeight="1">
      <c r="A877" t="s">
        <v>1766</v>
      </c>
      <c r="B877" t="s">
        <v>6119</v>
      </c>
      <c r="D877">
        <v>25</v>
      </c>
      <c r="F877" t="s">
        <v>6517</v>
      </c>
      <c r="G877" t="s">
        <v>13319</v>
      </c>
      <c r="J877"/>
      <c r="L877" s="3">
        <v>10</v>
      </c>
      <c r="M877" s="3">
        <f t="shared" si="55"/>
        <v>3.2130000000000001</v>
      </c>
      <c r="O877">
        <f t="shared" si="56"/>
        <v>0</v>
      </c>
      <c r="P877" s="2">
        <v>60</v>
      </c>
      <c r="Q877" s="41">
        <f t="shared" si="54"/>
        <v>3.57</v>
      </c>
      <c r="X877">
        <v>100</v>
      </c>
      <c r="AD877">
        <f t="shared" si="57"/>
        <v>100</v>
      </c>
      <c r="AF877"/>
    </row>
    <row r="878" spans="1:32" ht="24" customHeight="1">
      <c r="A878" t="s">
        <v>1766</v>
      </c>
      <c r="B878" t="s">
        <v>6120</v>
      </c>
      <c r="D878">
        <v>1</v>
      </c>
      <c r="F878" t="s">
        <v>6517</v>
      </c>
      <c r="G878" t="s">
        <v>13320</v>
      </c>
      <c r="J878"/>
      <c r="L878" s="3">
        <v>10</v>
      </c>
      <c r="M878" s="3">
        <f t="shared" si="55"/>
        <v>4.8240000000000007</v>
      </c>
      <c r="O878">
        <f t="shared" si="56"/>
        <v>0</v>
      </c>
      <c r="P878" s="2">
        <v>60</v>
      </c>
      <c r="Q878" s="41">
        <f t="shared" si="54"/>
        <v>5.36</v>
      </c>
      <c r="X878">
        <v>150</v>
      </c>
      <c r="AD878">
        <f t="shared" si="57"/>
        <v>150</v>
      </c>
      <c r="AF878"/>
    </row>
    <row r="879" spans="1:32" ht="24" customHeight="1">
      <c r="A879" t="s">
        <v>1766</v>
      </c>
      <c r="B879" t="s">
        <v>6121</v>
      </c>
      <c r="D879">
        <v>25</v>
      </c>
      <c r="F879" t="s">
        <v>6517</v>
      </c>
      <c r="G879" t="s">
        <v>12773</v>
      </c>
      <c r="J879"/>
      <c r="L879" s="3">
        <v>10</v>
      </c>
      <c r="M879" s="46">
        <f t="shared" si="55"/>
        <v>6.75</v>
      </c>
      <c r="N879" s="46"/>
      <c r="O879">
        <f t="shared" si="56"/>
        <v>0</v>
      </c>
      <c r="P879" s="2">
        <v>60</v>
      </c>
      <c r="Q879" s="41">
        <f t="shared" si="54"/>
        <v>7.5</v>
      </c>
      <c r="X879">
        <v>210</v>
      </c>
      <c r="AD879">
        <f t="shared" si="57"/>
        <v>210</v>
      </c>
    </row>
    <row r="880" spans="1:32" ht="24" customHeight="1">
      <c r="A880" t="s">
        <v>1766</v>
      </c>
      <c r="B880" t="s">
        <v>26443</v>
      </c>
      <c r="E880" t="s">
        <v>11165</v>
      </c>
      <c r="G880" t="s">
        <v>26794</v>
      </c>
      <c r="J880"/>
      <c r="L880" s="3">
        <v>10</v>
      </c>
      <c r="M880" s="3">
        <f t="shared" si="55"/>
        <v>4.1760000000000002</v>
      </c>
      <c r="O880">
        <f t="shared" si="56"/>
        <v>0</v>
      </c>
      <c r="P880" s="2">
        <v>60</v>
      </c>
      <c r="Q880" s="41">
        <f t="shared" si="54"/>
        <v>4.6399999999999997</v>
      </c>
      <c r="X880">
        <v>130</v>
      </c>
      <c r="AD880">
        <f t="shared" si="57"/>
        <v>130</v>
      </c>
      <c r="AF880"/>
    </row>
    <row r="881" spans="1:32" ht="24" customHeight="1">
      <c r="A881" t="s">
        <v>1766</v>
      </c>
      <c r="B881" t="s">
        <v>12994</v>
      </c>
      <c r="D881">
        <v>10</v>
      </c>
      <c r="F881" t="s">
        <v>6517</v>
      </c>
      <c r="G881" t="s">
        <v>13321</v>
      </c>
      <c r="J881"/>
      <c r="L881" s="3">
        <v>10</v>
      </c>
      <c r="M881" s="3">
        <f t="shared" si="55"/>
        <v>4.5</v>
      </c>
      <c r="O881">
        <f t="shared" si="56"/>
        <v>0</v>
      </c>
      <c r="P881" s="2">
        <v>60</v>
      </c>
      <c r="Q881" s="41">
        <f t="shared" si="54"/>
        <v>5</v>
      </c>
      <c r="X881">
        <v>140</v>
      </c>
      <c r="AD881">
        <f t="shared" si="57"/>
        <v>140</v>
      </c>
      <c r="AF881"/>
    </row>
    <row r="882" spans="1:32" ht="24" customHeight="1">
      <c r="A882" t="s">
        <v>1766</v>
      </c>
      <c r="B882" t="s">
        <v>26444</v>
      </c>
      <c r="E882" t="s">
        <v>11165</v>
      </c>
      <c r="G882" t="s">
        <v>26793</v>
      </c>
      <c r="J882"/>
      <c r="L882" s="3">
        <v>10</v>
      </c>
      <c r="M882" s="3">
        <f t="shared" si="55"/>
        <v>8.0370000000000008</v>
      </c>
      <c r="O882">
        <f t="shared" si="56"/>
        <v>0</v>
      </c>
      <c r="P882" s="2">
        <v>60</v>
      </c>
      <c r="Q882" s="41">
        <f t="shared" si="54"/>
        <v>8.93</v>
      </c>
      <c r="X882">
        <v>250</v>
      </c>
      <c r="AD882">
        <f t="shared" si="57"/>
        <v>250</v>
      </c>
      <c r="AF882"/>
    </row>
    <row r="883" spans="1:32" ht="24" customHeight="1">
      <c r="A883" t="s">
        <v>1766</v>
      </c>
      <c r="B883" t="s">
        <v>6122</v>
      </c>
      <c r="D883">
        <v>1</v>
      </c>
      <c r="F883" t="s">
        <v>6517</v>
      </c>
      <c r="G883" t="s">
        <v>13322</v>
      </c>
      <c r="J883"/>
      <c r="L883" s="3">
        <v>10</v>
      </c>
      <c r="M883" s="3">
        <f t="shared" si="55"/>
        <v>11.25</v>
      </c>
      <c r="O883">
        <f t="shared" si="56"/>
        <v>0</v>
      </c>
      <c r="P883" s="2">
        <v>60</v>
      </c>
      <c r="Q883" s="41">
        <f t="shared" ref="Q883:Q946" si="58">ROUND(AD883/B$1,2)*(1-S883/100)</f>
        <v>12.5</v>
      </c>
      <c r="X883">
        <v>350</v>
      </c>
      <c r="AD883">
        <f t="shared" si="57"/>
        <v>350</v>
      </c>
      <c r="AF883"/>
    </row>
    <row r="884" spans="1:32" ht="24" customHeight="1">
      <c r="A884" t="s">
        <v>1766</v>
      </c>
      <c r="B884" t="s">
        <v>26457</v>
      </c>
      <c r="C884" t="s">
        <v>27611</v>
      </c>
      <c r="E884" t="s">
        <v>11165</v>
      </c>
      <c r="G884" t="s">
        <v>26780</v>
      </c>
      <c r="J884"/>
      <c r="L884" s="3">
        <v>10</v>
      </c>
      <c r="M884" s="3">
        <f t="shared" si="55"/>
        <v>2.8890000000000002</v>
      </c>
      <c r="O884">
        <f t="shared" si="56"/>
        <v>0</v>
      </c>
      <c r="P884" s="2">
        <v>60</v>
      </c>
      <c r="Q884" s="41">
        <f t="shared" si="58"/>
        <v>3.21</v>
      </c>
      <c r="X884">
        <v>90</v>
      </c>
      <c r="AD884">
        <f t="shared" si="57"/>
        <v>90</v>
      </c>
      <c r="AF884"/>
    </row>
    <row r="885" spans="1:32" ht="24" customHeight="1">
      <c r="A885" t="s">
        <v>1766</v>
      </c>
      <c r="B885" t="s">
        <v>26456</v>
      </c>
      <c r="C885" t="s">
        <v>27611</v>
      </c>
      <c r="E885" t="s">
        <v>11165</v>
      </c>
      <c r="G885" t="s">
        <v>26781</v>
      </c>
      <c r="J885"/>
      <c r="L885" s="3">
        <v>10</v>
      </c>
      <c r="M885" s="3">
        <f t="shared" si="55"/>
        <v>2.8890000000000002</v>
      </c>
      <c r="O885">
        <f t="shared" si="56"/>
        <v>0</v>
      </c>
      <c r="P885" s="2">
        <v>60</v>
      </c>
      <c r="Q885" s="41">
        <f t="shared" si="58"/>
        <v>3.21</v>
      </c>
      <c r="X885">
        <v>90</v>
      </c>
      <c r="AD885">
        <f t="shared" si="57"/>
        <v>90</v>
      </c>
      <c r="AF885"/>
    </row>
    <row r="886" spans="1:32" ht="24" customHeight="1">
      <c r="A886" t="s">
        <v>1766</v>
      </c>
      <c r="B886" t="s">
        <v>26455</v>
      </c>
      <c r="C886" t="s">
        <v>27611</v>
      </c>
      <c r="E886" t="s">
        <v>11165</v>
      </c>
      <c r="G886" t="s">
        <v>26782</v>
      </c>
      <c r="J886"/>
      <c r="L886" s="3">
        <v>10</v>
      </c>
      <c r="M886" s="3">
        <f t="shared" si="55"/>
        <v>2.8890000000000002</v>
      </c>
      <c r="O886">
        <f t="shared" si="56"/>
        <v>0</v>
      </c>
      <c r="P886" s="2">
        <v>60</v>
      </c>
      <c r="Q886" s="41">
        <f t="shared" si="58"/>
        <v>3.21</v>
      </c>
      <c r="X886">
        <v>90</v>
      </c>
      <c r="AD886">
        <f t="shared" si="57"/>
        <v>90</v>
      </c>
      <c r="AF886"/>
    </row>
    <row r="887" spans="1:32" ht="24" customHeight="1">
      <c r="A887" t="s">
        <v>1766</v>
      </c>
      <c r="B887" t="s">
        <v>26454</v>
      </c>
      <c r="C887" t="s">
        <v>27611</v>
      </c>
      <c r="E887" t="s">
        <v>11165</v>
      </c>
      <c r="G887" t="s">
        <v>26783</v>
      </c>
      <c r="J887"/>
      <c r="L887" s="3">
        <v>10</v>
      </c>
      <c r="M887" s="3">
        <f t="shared" si="55"/>
        <v>2.8890000000000002</v>
      </c>
      <c r="O887">
        <f t="shared" si="56"/>
        <v>0</v>
      </c>
      <c r="P887" s="2">
        <v>60</v>
      </c>
      <c r="Q887" s="41">
        <f t="shared" si="58"/>
        <v>3.21</v>
      </c>
      <c r="X887">
        <v>90</v>
      </c>
      <c r="AD887">
        <f t="shared" si="57"/>
        <v>90</v>
      </c>
      <c r="AF887"/>
    </row>
    <row r="888" spans="1:32" ht="24" customHeight="1">
      <c r="A888" t="s">
        <v>1766</v>
      </c>
      <c r="B888" t="s">
        <v>11168</v>
      </c>
      <c r="C888" t="s">
        <v>26764</v>
      </c>
      <c r="F888" t="s">
        <v>11165</v>
      </c>
      <c r="G888" t="s">
        <v>13323</v>
      </c>
      <c r="J888"/>
      <c r="L888" s="3">
        <v>10</v>
      </c>
      <c r="M888" s="3">
        <f t="shared" si="55"/>
        <v>4.5</v>
      </c>
      <c r="O888">
        <f t="shared" si="56"/>
        <v>0</v>
      </c>
      <c r="P888" s="2">
        <v>60</v>
      </c>
      <c r="Q888" s="41">
        <f t="shared" si="58"/>
        <v>5</v>
      </c>
      <c r="X888">
        <v>140</v>
      </c>
      <c r="AD888">
        <f t="shared" si="57"/>
        <v>140</v>
      </c>
      <c r="AF888"/>
    </row>
    <row r="889" spans="1:32" ht="24" customHeight="1">
      <c r="A889" t="s">
        <v>1766</v>
      </c>
      <c r="B889" t="s">
        <v>6117</v>
      </c>
      <c r="D889">
        <v>25</v>
      </c>
      <c r="F889" t="s">
        <v>6517</v>
      </c>
      <c r="G889" t="s">
        <v>13324</v>
      </c>
      <c r="J889"/>
      <c r="L889" s="3">
        <v>10</v>
      </c>
      <c r="M889" s="3">
        <f t="shared" si="55"/>
        <v>5.7869999999999999</v>
      </c>
      <c r="O889">
        <f t="shared" si="56"/>
        <v>0</v>
      </c>
      <c r="P889" s="2">
        <v>60</v>
      </c>
      <c r="Q889" s="41">
        <f t="shared" si="58"/>
        <v>6.43</v>
      </c>
      <c r="X889">
        <v>180</v>
      </c>
      <c r="AD889">
        <f t="shared" si="57"/>
        <v>180</v>
      </c>
      <c r="AF889"/>
    </row>
    <row r="890" spans="1:32" ht="24" customHeight="1">
      <c r="A890" t="s">
        <v>1766</v>
      </c>
      <c r="B890" t="s">
        <v>6118</v>
      </c>
      <c r="D890">
        <v>25</v>
      </c>
      <c r="F890" t="s">
        <v>6517</v>
      </c>
      <c r="G890" t="s">
        <v>12774</v>
      </c>
      <c r="J890"/>
      <c r="L890" s="3">
        <v>10</v>
      </c>
      <c r="M890" s="3">
        <f t="shared" si="55"/>
        <v>7.7130000000000001</v>
      </c>
      <c r="O890">
        <f t="shared" si="56"/>
        <v>0</v>
      </c>
      <c r="P890" s="2">
        <v>60</v>
      </c>
      <c r="Q890" s="41">
        <f t="shared" si="58"/>
        <v>8.57</v>
      </c>
      <c r="X890">
        <v>240</v>
      </c>
      <c r="AD890">
        <f t="shared" si="57"/>
        <v>240</v>
      </c>
      <c r="AF890"/>
    </row>
    <row r="891" spans="1:32" ht="24" customHeight="1">
      <c r="A891" t="s">
        <v>1766</v>
      </c>
      <c r="B891" t="s">
        <v>26453</v>
      </c>
      <c r="C891" t="s">
        <v>27611</v>
      </c>
      <c r="E891" t="s">
        <v>11165</v>
      </c>
      <c r="G891" t="s">
        <v>26784</v>
      </c>
      <c r="J891"/>
      <c r="L891" s="3">
        <v>10</v>
      </c>
      <c r="M891" s="3">
        <f t="shared" si="55"/>
        <v>3.5370000000000004</v>
      </c>
      <c r="O891">
        <f t="shared" si="56"/>
        <v>0</v>
      </c>
      <c r="P891" s="2">
        <v>60</v>
      </c>
      <c r="Q891" s="41">
        <f t="shared" si="58"/>
        <v>3.93</v>
      </c>
      <c r="X891">
        <v>110</v>
      </c>
      <c r="AD891">
        <f t="shared" si="57"/>
        <v>110</v>
      </c>
      <c r="AF891"/>
    </row>
    <row r="892" spans="1:32" ht="24" customHeight="1">
      <c r="A892" t="s">
        <v>1766</v>
      </c>
      <c r="B892" t="s">
        <v>26452</v>
      </c>
      <c r="C892" t="s">
        <v>27611</v>
      </c>
      <c r="E892" t="s">
        <v>11165</v>
      </c>
      <c r="G892" t="s">
        <v>26785</v>
      </c>
      <c r="J892"/>
      <c r="L892" s="3">
        <v>10</v>
      </c>
      <c r="M892" s="3">
        <f t="shared" si="55"/>
        <v>6.1109999999999998</v>
      </c>
      <c r="O892">
        <f t="shared" si="56"/>
        <v>0</v>
      </c>
      <c r="P892" s="2">
        <v>60</v>
      </c>
      <c r="Q892" s="41">
        <f t="shared" si="58"/>
        <v>6.79</v>
      </c>
      <c r="X892">
        <v>190</v>
      </c>
      <c r="AD892">
        <f t="shared" si="57"/>
        <v>190</v>
      </c>
      <c r="AF892"/>
    </row>
    <row r="893" spans="1:32" ht="24" customHeight="1">
      <c r="A893" t="s">
        <v>1766</v>
      </c>
      <c r="B893" t="s">
        <v>26449</v>
      </c>
      <c r="C893" t="s">
        <v>27611</v>
      </c>
      <c r="E893" t="s">
        <v>11165</v>
      </c>
      <c r="G893" t="s">
        <v>26788</v>
      </c>
      <c r="J893"/>
      <c r="L893" s="3">
        <v>10</v>
      </c>
      <c r="M893" s="3">
        <f t="shared" si="55"/>
        <v>8.0370000000000008</v>
      </c>
      <c r="O893">
        <f t="shared" si="56"/>
        <v>0</v>
      </c>
      <c r="P893" s="2">
        <v>60</v>
      </c>
      <c r="Q893" s="41">
        <f t="shared" si="58"/>
        <v>8.93</v>
      </c>
      <c r="X893">
        <v>250</v>
      </c>
      <c r="AD893">
        <f t="shared" si="57"/>
        <v>250</v>
      </c>
      <c r="AF893"/>
    </row>
    <row r="894" spans="1:32" ht="24" customHeight="1">
      <c r="A894" t="s">
        <v>1766</v>
      </c>
      <c r="B894" t="s">
        <v>26445</v>
      </c>
      <c r="C894" t="s">
        <v>27611</v>
      </c>
      <c r="E894" t="s">
        <v>11165</v>
      </c>
      <c r="G894" t="s">
        <v>26792</v>
      </c>
      <c r="J894"/>
      <c r="L894" s="3">
        <v>10</v>
      </c>
      <c r="M894" s="3">
        <f t="shared" si="55"/>
        <v>5.1390000000000002</v>
      </c>
      <c r="O894">
        <f t="shared" si="56"/>
        <v>0</v>
      </c>
      <c r="P894" s="2">
        <v>60</v>
      </c>
      <c r="Q894" s="41">
        <f t="shared" si="58"/>
        <v>5.71</v>
      </c>
      <c r="X894">
        <v>160</v>
      </c>
      <c r="AD894">
        <f t="shared" si="57"/>
        <v>160</v>
      </c>
      <c r="AF894"/>
    </row>
    <row r="895" spans="1:32" ht="24" customHeight="1">
      <c r="A895" t="s">
        <v>1766</v>
      </c>
      <c r="B895" t="s">
        <v>26446</v>
      </c>
      <c r="C895" t="s">
        <v>27611</v>
      </c>
      <c r="E895" t="s">
        <v>11165</v>
      </c>
      <c r="G895" t="s">
        <v>26791</v>
      </c>
      <c r="J895"/>
      <c r="L895" s="3">
        <v>10</v>
      </c>
      <c r="M895" s="3">
        <f t="shared" si="55"/>
        <v>6.1109999999999998</v>
      </c>
      <c r="O895">
        <f t="shared" si="56"/>
        <v>0</v>
      </c>
      <c r="P895" s="2">
        <v>60</v>
      </c>
      <c r="Q895" s="41">
        <f t="shared" si="58"/>
        <v>6.79</v>
      </c>
      <c r="X895">
        <v>190</v>
      </c>
      <c r="AD895">
        <f t="shared" si="57"/>
        <v>190</v>
      </c>
      <c r="AF895"/>
    </row>
    <row r="896" spans="1:32" ht="24" customHeight="1">
      <c r="A896" t="s">
        <v>1766</v>
      </c>
      <c r="B896" t="s">
        <v>26447</v>
      </c>
      <c r="C896" t="s">
        <v>27611</v>
      </c>
      <c r="E896" t="s">
        <v>11165</v>
      </c>
      <c r="G896" t="s">
        <v>26790</v>
      </c>
      <c r="J896"/>
      <c r="L896" s="3">
        <v>10</v>
      </c>
      <c r="M896" s="3">
        <f t="shared" si="55"/>
        <v>10.610999999999999</v>
      </c>
      <c r="O896">
        <f t="shared" si="56"/>
        <v>0</v>
      </c>
      <c r="P896" s="2">
        <v>60</v>
      </c>
      <c r="Q896" s="41">
        <f t="shared" si="58"/>
        <v>11.79</v>
      </c>
      <c r="X896">
        <v>330</v>
      </c>
      <c r="AD896">
        <f t="shared" si="57"/>
        <v>330</v>
      </c>
      <c r="AF896"/>
    </row>
    <row r="897" spans="1:32" ht="24" customHeight="1">
      <c r="A897" t="s">
        <v>1766</v>
      </c>
      <c r="B897" t="s">
        <v>26448</v>
      </c>
      <c r="C897" t="s">
        <v>27611</v>
      </c>
      <c r="E897" t="s">
        <v>11165</v>
      </c>
      <c r="G897" t="s">
        <v>26789</v>
      </c>
      <c r="J897"/>
      <c r="L897" s="3">
        <v>10</v>
      </c>
      <c r="M897" s="3">
        <f t="shared" si="55"/>
        <v>14.463000000000001</v>
      </c>
      <c r="O897">
        <f t="shared" si="56"/>
        <v>0</v>
      </c>
      <c r="P897" s="2">
        <v>60</v>
      </c>
      <c r="Q897" s="41">
        <f t="shared" si="58"/>
        <v>16.07</v>
      </c>
      <c r="X897">
        <v>450</v>
      </c>
      <c r="AD897">
        <f t="shared" si="57"/>
        <v>450</v>
      </c>
      <c r="AF897"/>
    </row>
    <row r="898" spans="1:32" ht="24" customHeight="1">
      <c r="A898" t="s">
        <v>1766</v>
      </c>
      <c r="B898" t="s">
        <v>26450</v>
      </c>
      <c r="C898" t="s">
        <v>27611</v>
      </c>
      <c r="E898" t="s">
        <v>11165</v>
      </c>
      <c r="G898" t="s">
        <v>26787</v>
      </c>
      <c r="J898"/>
      <c r="L898" s="3">
        <v>10</v>
      </c>
      <c r="M898" s="3">
        <f t="shared" si="55"/>
        <v>38.889000000000003</v>
      </c>
      <c r="O898">
        <f t="shared" si="56"/>
        <v>0</v>
      </c>
      <c r="P898" s="2">
        <v>60</v>
      </c>
      <c r="Q898" s="41">
        <f t="shared" si="58"/>
        <v>43.21</v>
      </c>
      <c r="X898">
        <v>1210</v>
      </c>
      <c r="AD898">
        <f t="shared" si="57"/>
        <v>1210</v>
      </c>
      <c r="AF898"/>
    </row>
    <row r="899" spans="1:32" ht="24" customHeight="1">
      <c r="A899" t="s">
        <v>1766</v>
      </c>
      <c r="B899" t="s">
        <v>7444</v>
      </c>
      <c r="D899">
        <v>1</v>
      </c>
      <c r="F899" t="s">
        <v>6517</v>
      </c>
      <c r="G899" t="s">
        <v>7446</v>
      </c>
      <c r="J899"/>
      <c r="L899" s="3">
        <v>10</v>
      </c>
      <c r="M899" s="3">
        <f t="shared" ref="M899:M962" si="59">Q899/((100-R899)/100)*(1-L899/100)</f>
        <v>3.5370000000000004</v>
      </c>
      <c r="O899">
        <f t="shared" ref="O899:O962" si="60">M899*N899</f>
        <v>0</v>
      </c>
      <c r="P899" s="2">
        <v>60</v>
      </c>
      <c r="Q899" s="41">
        <f t="shared" si="58"/>
        <v>3.93</v>
      </c>
      <c r="X899">
        <v>110</v>
      </c>
      <c r="AD899">
        <f t="shared" si="57"/>
        <v>110</v>
      </c>
      <c r="AF899"/>
    </row>
    <row r="900" spans="1:32" ht="24" customHeight="1">
      <c r="A900" t="s">
        <v>1766</v>
      </c>
      <c r="B900" t="s">
        <v>7447</v>
      </c>
      <c r="D900">
        <v>1</v>
      </c>
      <c r="F900" t="s">
        <v>6517</v>
      </c>
      <c r="G900" t="s">
        <v>7448</v>
      </c>
      <c r="J900"/>
      <c r="L900" s="3">
        <v>10</v>
      </c>
      <c r="M900" s="3">
        <f t="shared" si="59"/>
        <v>3.5370000000000004</v>
      </c>
      <c r="O900">
        <f t="shared" si="60"/>
        <v>0</v>
      </c>
      <c r="P900" s="2">
        <v>60</v>
      </c>
      <c r="Q900" s="41">
        <f t="shared" si="58"/>
        <v>3.93</v>
      </c>
      <c r="X900">
        <v>110</v>
      </c>
      <c r="AD900">
        <f t="shared" si="57"/>
        <v>110</v>
      </c>
      <c r="AF900"/>
    </row>
    <row r="901" spans="1:32" ht="24" customHeight="1">
      <c r="A901" t="s">
        <v>1766</v>
      </c>
      <c r="B901" t="s">
        <v>7449</v>
      </c>
      <c r="D901">
        <v>1</v>
      </c>
      <c r="F901" t="s">
        <v>6517</v>
      </c>
      <c r="G901" t="s">
        <v>7450</v>
      </c>
      <c r="J901"/>
      <c r="L901" s="3">
        <v>10</v>
      </c>
      <c r="M901" s="3">
        <f t="shared" si="59"/>
        <v>3.8610000000000002</v>
      </c>
      <c r="O901">
        <f t="shared" si="60"/>
        <v>0</v>
      </c>
      <c r="P901" s="2">
        <v>60</v>
      </c>
      <c r="Q901" s="41">
        <f t="shared" si="58"/>
        <v>4.29</v>
      </c>
      <c r="X901">
        <v>120</v>
      </c>
      <c r="AD901">
        <f t="shared" si="57"/>
        <v>120</v>
      </c>
      <c r="AF901"/>
    </row>
    <row r="902" spans="1:32" ht="24" customHeight="1">
      <c r="A902" t="s">
        <v>1766</v>
      </c>
      <c r="B902" t="s">
        <v>7451</v>
      </c>
      <c r="D902">
        <v>1</v>
      </c>
      <c r="F902" t="s">
        <v>6517</v>
      </c>
      <c r="G902" t="s">
        <v>9282</v>
      </c>
      <c r="J902"/>
      <c r="L902" s="3">
        <v>10</v>
      </c>
      <c r="M902" s="3">
        <f t="shared" si="59"/>
        <v>4.5</v>
      </c>
      <c r="O902">
        <f t="shared" si="60"/>
        <v>0</v>
      </c>
      <c r="P902" s="2">
        <v>60</v>
      </c>
      <c r="Q902" s="41">
        <f t="shared" si="58"/>
        <v>5</v>
      </c>
      <c r="X902">
        <v>140</v>
      </c>
      <c r="AD902">
        <f t="shared" ref="AD902:AD965" si="61">SUM(U902:AC902)</f>
        <v>140</v>
      </c>
      <c r="AF902"/>
    </row>
    <row r="903" spans="1:32" ht="24" customHeight="1">
      <c r="A903" t="s">
        <v>1766</v>
      </c>
      <c r="B903" t="s">
        <v>7452</v>
      </c>
      <c r="C903" t="s">
        <v>26764</v>
      </c>
      <c r="F903" t="s">
        <v>6517</v>
      </c>
      <c r="G903" t="s">
        <v>9283</v>
      </c>
      <c r="J903"/>
      <c r="L903" s="3">
        <v>10</v>
      </c>
      <c r="M903" s="3">
        <f t="shared" si="59"/>
        <v>2.5739999999999998</v>
      </c>
      <c r="O903">
        <f t="shared" si="60"/>
        <v>0</v>
      </c>
      <c r="P903" s="2">
        <v>60</v>
      </c>
      <c r="Q903" s="41">
        <f t="shared" si="58"/>
        <v>2.86</v>
      </c>
      <c r="X903">
        <v>80</v>
      </c>
      <c r="AD903">
        <f t="shared" si="61"/>
        <v>80</v>
      </c>
      <c r="AF903"/>
    </row>
    <row r="904" spans="1:32" ht="24" customHeight="1">
      <c r="A904" t="s">
        <v>1766</v>
      </c>
      <c r="B904" t="s">
        <v>7453</v>
      </c>
      <c r="D904">
        <v>1</v>
      </c>
      <c r="F904" t="s">
        <v>6517</v>
      </c>
      <c r="G904" t="s">
        <v>7454</v>
      </c>
      <c r="J904"/>
      <c r="L904" s="3">
        <v>10</v>
      </c>
      <c r="M904" s="3">
        <f t="shared" si="59"/>
        <v>4.5</v>
      </c>
      <c r="O904">
        <f t="shared" si="60"/>
        <v>0</v>
      </c>
      <c r="P904" s="2">
        <v>60</v>
      </c>
      <c r="Q904" s="41">
        <f t="shared" si="58"/>
        <v>5</v>
      </c>
      <c r="X904">
        <v>140</v>
      </c>
      <c r="AD904">
        <f t="shared" si="61"/>
        <v>140</v>
      </c>
      <c r="AF904"/>
    </row>
    <row r="905" spans="1:32" ht="24" customHeight="1">
      <c r="A905" t="s">
        <v>1766</v>
      </c>
      <c r="B905" t="s">
        <v>7455</v>
      </c>
      <c r="C905" t="s">
        <v>26764</v>
      </c>
      <c r="F905" t="s">
        <v>6517</v>
      </c>
      <c r="G905" t="s">
        <v>7456</v>
      </c>
      <c r="J905"/>
      <c r="L905" s="3">
        <v>10</v>
      </c>
      <c r="M905" s="3">
        <f t="shared" si="59"/>
        <v>2.8890000000000002</v>
      </c>
      <c r="O905">
        <f t="shared" si="60"/>
        <v>0</v>
      </c>
      <c r="P905" s="2">
        <v>60</v>
      </c>
      <c r="Q905" s="41">
        <f t="shared" si="58"/>
        <v>3.21</v>
      </c>
      <c r="X905">
        <v>90</v>
      </c>
      <c r="AD905">
        <f t="shared" si="61"/>
        <v>90</v>
      </c>
      <c r="AF905"/>
    </row>
    <row r="906" spans="1:32" ht="24" customHeight="1">
      <c r="A906" t="s">
        <v>1766</v>
      </c>
      <c r="B906" t="s">
        <v>9284</v>
      </c>
      <c r="D906">
        <v>1</v>
      </c>
      <c r="F906" t="s">
        <v>6517</v>
      </c>
      <c r="G906" t="s">
        <v>9285</v>
      </c>
      <c r="J906"/>
      <c r="L906" s="3">
        <v>10</v>
      </c>
      <c r="M906" s="3">
        <f t="shared" si="59"/>
        <v>4.8240000000000007</v>
      </c>
      <c r="O906">
        <f t="shared" si="60"/>
        <v>0</v>
      </c>
      <c r="P906" s="2">
        <v>60</v>
      </c>
      <c r="Q906" s="41">
        <f t="shared" si="58"/>
        <v>5.36</v>
      </c>
      <c r="X906">
        <v>150</v>
      </c>
      <c r="AD906">
        <f t="shared" si="61"/>
        <v>150</v>
      </c>
      <c r="AF906"/>
    </row>
    <row r="907" spans="1:32" ht="24" customHeight="1">
      <c r="A907" t="s">
        <v>1766</v>
      </c>
      <c r="B907" t="s">
        <v>7457</v>
      </c>
      <c r="C907" t="s">
        <v>26764</v>
      </c>
      <c r="D907">
        <v>1</v>
      </c>
      <c r="F907" t="s">
        <v>6517</v>
      </c>
      <c r="G907" t="s">
        <v>7458</v>
      </c>
      <c r="J907"/>
      <c r="L907" s="3">
        <v>10</v>
      </c>
      <c r="M907" s="3">
        <f t="shared" si="59"/>
        <v>4.5</v>
      </c>
      <c r="O907">
        <f t="shared" si="60"/>
        <v>0</v>
      </c>
      <c r="P907" s="2">
        <v>60</v>
      </c>
      <c r="Q907" s="41">
        <f t="shared" si="58"/>
        <v>5</v>
      </c>
      <c r="X907">
        <v>140</v>
      </c>
      <c r="AD907">
        <f t="shared" si="61"/>
        <v>140</v>
      </c>
      <c r="AF907"/>
    </row>
    <row r="908" spans="1:32" ht="24" customHeight="1">
      <c r="A908" t="s">
        <v>1766</v>
      </c>
      <c r="B908" t="s">
        <v>7459</v>
      </c>
      <c r="D908">
        <v>1</v>
      </c>
      <c r="F908" t="s">
        <v>6517</v>
      </c>
      <c r="G908" t="s">
        <v>7460</v>
      </c>
      <c r="J908"/>
      <c r="L908" s="3">
        <v>10</v>
      </c>
      <c r="M908" s="3">
        <f t="shared" si="59"/>
        <v>5.4630000000000001</v>
      </c>
      <c r="O908">
        <f t="shared" si="60"/>
        <v>0</v>
      </c>
      <c r="P908" s="2">
        <v>60</v>
      </c>
      <c r="Q908" s="41">
        <f t="shared" si="58"/>
        <v>6.07</v>
      </c>
      <c r="X908">
        <v>170</v>
      </c>
      <c r="AD908">
        <f t="shared" si="61"/>
        <v>170</v>
      </c>
      <c r="AF908"/>
    </row>
    <row r="909" spans="1:32" ht="24" customHeight="1">
      <c r="A909" t="s">
        <v>1766</v>
      </c>
      <c r="B909" t="s">
        <v>7461</v>
      </c>
      <c r="C909" t="s">
        <v>26764</v>
      </c>
      <c r="F909" t="s">
        <v>6517</v>
      </c>
      <c r="G909" t="s">
        <v>7462</v>
      </c>
      <c r="J909"/>
      <c r="L909" s="3">
        <v>10</v>
      </c>
      <c r="M909" s="3">
        <f t="shared" si="59"/>
        <v>5.4630000000000001</v>
      </c>
      <c r="O909">
        <f t="shared" si="60"/>
        <v>0</v>
      </c>
      <c r="P909" s="2">
        <v>60</v>
      </c>
      <c r="Q909" s="41">
        <f t="shared" si="58"/>
        <v>6.07</v>
      </c>
      <c r="X909">
        <v>170</v>
      </c>
      <c r="AD909">
        <f t="shared" si="61"/>
        <v>170</v>
      </c>
      <c r="AF909"/>
    </row>
    <row r="910" spans="1:32" ht="24" customHeight="1">
      <c r="A910" t="s">
        <v>1766</v>
      </c>
      <c r="B910" t="s">
        <v>7463</v>
      </c>
      <c r="C910" t="s">
        <v>26764</v>
      </c>
      <c r="F910" t="s">
        <v>6517</v>
      </c>
      <c r="G910" t="s">
        <v>7464</v>
      </c>
      <c r="J910"/>
      <c r="L910" s="3">
        <v>10</v>
      </c>
      <c r="M910" s="3">
        <f t="shared" si="59"/>
        <v>6.4260000000000002</v>
      </c>
      <c r="O910">
        <f t="shared" si="60"/>
        <v>0</v>
      </c>
      <c r="P910" s="2">
        <v>60</v>
      </c>
      <c r="Q910" s="41">
        <f t="shared" si="58"/>
        <v>7.14</v>
      </c>
      <c r="X910">
        <v>200</v>
      </c>
      <c r="AD910">
        <f t="shared" si="61"/>
        <v>200</v>
      </c>
      <c r="AF910"/>
    </row>
    <row r="911" spans="1:32" ht="24" customHeight="1">
      <c r="A911" t="s">
        <v>1766</v>
      </c>
      <c r="B911" t="s">
        <v>7465</v>
      </c>
      <c r="C911" t="s">
        <v>26764</v>
      </c>
      <c r="D911">
        <v>1</v>
      </c>
      <c r="F911" t="s">
        <v>6517</v>
      </c>
      <c r="G911" t="s">
        <v>7466</v>
      </c>
      <c r="J911"/>
      <c r="L911" s="3">
        <v>10</v>
      </c>
      <c r="M911" s="3">
        <f t="shared" si="59"/>
        <v>8.0370000000000008</v>
      </c>
      <c r="O911">
        <f t="shared" si="60"/>
        <v>0</v>
      </c>
      <c r="P911" s="2">
        <v>60</v>
      </c>
      <c r="Q911" s="41">
        <f t="shared" si="58"/>
        <v>8.93</v>
      </c>
      <c r="X911">
        <v>250</v>
      </c>
      <c r="AD911">
        <f t="shared" si="61"/>
        <v>250</v>
      </c>
      <c r="AF911"/>
    </row>
    <row r="912" spans="1:32" ht="24" customHeight="1">
      <c r="A912" t="s">
        <v>1766</v>
      </c>
      <c r="B912" t="s">
        <v>2170</v>
      </c>
      <c r="D912">
        <v>1</v>
      </c>
      <c r="F912" t="s">
        <v>6517</v>
      </c>
      <c r="G912" t="s">
        <v>8745</v>
      </c>
      <c r="J912"/>
      <c r="L912" s="3">
        <v>10</v>
      </c>
      <c r="M912" s="46">
        <f t="shared" si="59"/>
        <v>10.610999999999999</v>
      </c>
      <c r="N912" s="46"/>
      <c r="O912">
        <f t="shared" si="60"/>
        <v>0</v>
      </c>
      <c r="P912" s="2">
        <v>1</v>
      </c>
      <c r="Q912" s="41">
        <f t="shared" si="58"/>
        <v>11.79</v>
      </c>
      <c r="X912">
        <v>330</v>
      </c>
      <c r="AD912">
        <f t="shared" si="61"/>
        <v>330</v>
      </c>
    </row>
    <row r="913" spans="1:32" ht="24" customHeight="1">
      <c r="A913" t="s">
        <v>1766</v>
      </c>
      <c r="B913" t="s">
        <v>7467</v>
      </c>
      <c r="C913" t="s">
        <v>26764</v>
      </c>
      <c r="D913">
        <v>1</v>
      </c>
      <c r="F913" t="s">
        <v>6517</v>
      </c>
      <c r="G913" t="s">
        <v>7468</v>
      </c>
      <c r="J913"/>
      <c r="L913" s="3">
        <v>10</v>
      </c>
      <c r="M913" s="3">
        <f t="shared" si="59"/>
        <v>39.860999999999997</v>
      </c>
      <c r="O913">
        <f t="shared" si="60"/>
        <v>0</v>
      </c>
      <c r="P913" s="2">
        <v>60</v>
      </c>
      <c r="Q913" s="41">
        <f t="shared" si="58"/>
        <v>44.29</v>
      </c>
      <c r="X913">
        <v>1240</v>
      </c>
      <c r="AD913">
        <f t="shared" si="61"/>
        <v>1240</v>
      </c>
      <c r="AF913"/>
    </row>
    <row r="914" spans="1:32" ht="24" customHeight="1">
      <c r="A914" t="s">
        <v>1766</v>
      </c>
      <c r="B914" t="s">
        <v>7469</v>
      </c>
      <c r="C914" t="s">
        <v>26764</v>
      </c>
      <c r="D914">
        <v>1</v>
      </c>
      <c r="F914" t="s">
        <v>6517</v>
      </c>
      <c r="G914" t="s">
        <v>7470</v>
      </c>
      <c r="J914"/>
      <c r="L914" s="3">
        <v>10</v>
      </c>
      <c r="M914" s="3">
        <f t="shared" si="59"/>
        <v>39.213000000000001</v>
      </c>
      <c r="O914">
        <f t="shared" si="60"/>
        <v>0</v>
      </c>
      <c r="P914" s="2">
        <v>60</v>
      </c>
      <c r="Q914" s="41">
        <f t="shared" si="58"/>
        <v>43.57</v>
      </c>
      <c r="X914">
        <v>1220</v>
      </c>
      <c r="AD914">
        <f t="shared" si="61"/>
        <v>1220</v>
      </c>
      <c r="AF914"/>
    </row>
    <row r="915" spans="1:32" ht="24" customHeight="1">
      <c r="A915" t="s">
        <v>1766</v>
      </c>
      <c r="B915" t="s">
        <v>3119</v>
      </c>
      <c r="D915">
        <v>1</v>
      </c>
      <c r="F915" t="s">
        <v>6517</v>
      </c>
      <c r="G915" t="s">
        <v>3120</v>
      </c>
      <c r="J915"/>
      <c r="L915" s="3">
        <v>10</v>
      </c>
      <c r="M915" s="3">
        <f t="shared" si="59"/>
        <v>29.889000000000003</v>
      </c>
      <c r="O915">
        <f t="shared" si="60"/>
        <v>0</v>
      </c>
      <c r="P915" s="2">
        <v>60</v>
      </c>
      <c r="Q915" s="41">
        <f t="shared" si="58"/>
        <v>33.21</v>
      </c>
      <c r="X915">
        <v>930</v>
      </c>
      <c r="AD915">
        <f t="shared" si="61"/>
        <v>930</v>
      </c>
      <c r="AF915"/>
    </row>
    <row r="916" spans="1:32" ht="24" customHeight="1">
      <c r="A916" t="s">
        <v>1766</v>
      </c>
      <c r="B916" t="s">
        <v>2732</v>
      </c>
      <c r="D916">
        <v>1</v>
      </c>
      <c r="F916" t="s">
        <v>6517</v>
      </c>
      <c r="G916" t="s">
        <v>2733</v>
      </c>
      <c r="J916"/>
      <c r="L916" s="3">
        <v>10</v>
      </c>
      <c r="M916" s="3">
        <f t="shared" si="59"/>
        <v>33.426000000000002</v>
      </c>
      <c r="O916">
        <f t="shared" si="60"/>
        <v>0</v>
      </c>
      <c r="P916" s="2">
        <v>60</v>
      </c>
      <c r="Q916" s="41">
        <f t="shared" si="58"/>
        <v>37.14</v>
      </c>
      <c r="X916">
        <v>1040</v>
      </c>
      <c r="AD916">
        <f t="shared" si="61"/>
        <v>1040</v>
      </c>
      <c r="AF916"/>
    </row>
    <row r="917" spans="1:32" ht="24" customHeight="1">
      <c r="A917" t="s">
        <v>1766</v>
      </c>
      <c r="B917" t="s">
        <v>2659</v>
      </c>
      <c r="D917">
        <v>1</v>
      </c>
      <c r="F917" t="s">
        <v>6517</v>
      </c>
      <c r="G917" t="s">
        <v>2660</v>
      </c>
      <c r="J917"/>
      <c r="L917" s="3">
        <v>10</v>
      </c>
      <c r="M917" s="3">
        <f t="shared" si="59"/>
        <v>37.926000000000002</v>
      </c>
      <c r="O917">
        <f t="shared" si="60"/>
        <v>0</v>
      </c>
      <c r="P917" s="2">
        <v>60</v>
      </c>
      <c r="Q917" s="41">
        <f t="shared" si="58"/>
        <v>42.14</v>
      </c>
      <c r="X917">
        <v>1180</v>
      </c>
      <c r="AD917">
        <f t="shared" si="61"/>
        <v>1180</v>
      </c>
      <c r="AF917"/>
    </row>
    <row r="918" spans="1:32" ht="24" customHeight="1">
      <c r="A918" t="s">
        <v>1766</v>
      </c>
      <c r="B918" t="s">
        <v>2635</v>
      </c>
      <c r="D918">
        <v>1</v>
      </c>
      <c r="F918" t="s">
        <v>6517</v>
      </c>
      <c r="G918" t="s">
        <v>2636</v>
      </c>
      <c r="J918"/>
      <c r="L918" s="3">
        <v>10</v>
      </c>
      <c r="M918" s="3">
        <f t="shared" si="59"/>
        <v>39.860999999999997</v>
      </c>
      <c r="O918">
        <f t="shared" si="60"/>
        <v>0</v>
      </c>
      <c r="P918" s="2">
        <v>60</v>
      </c>
      <c r="Q918" s="41">
        <f t="shared" si="58"/>
        <v>44.29</v>
      </c>
      <c r="X918">
        <v>1240</v>
      </c>
      <c r="AD918">
        <f t="shared" si="61"/>
        <v>1240</v>
      </c>
      <c r="AF918"/>
    </row>
    <row r="919" spans="1:32" ht="24" customHeight="1">
      <c r="A919" t="s">
        <v>1766</v>
      </c>
      <c r="B919" t="s">
        <v>2743</v>
      </c>
      <c r="D919">
        <v>1</v>
      </c>
      <c r="F919" t="s">
        <v>6517</v>
      </c>
      <c r="G919" t="s">
        <v>2744</v>
      </c>
      <c r="J919"/>
      <c r="L919" s="3">
        <v>10</v>
      </c>
      <c r="M919" s="3">
        <f t="shared" si="59"/>
        <v>41.463000000000001</v>
      </c>
      <c r="O919">
        <f t="shared" si="60"/>
        <v>0</v>
      </c>
      <c r="P919" s="2">
        <v>60</v>
      </c>
      <c r="Q919" s="41">
        <f t="shared" si="58"/>
        <v>46.07</v>
      </c>
      <c r="X919">
        <v>1290</v>
      </c>
      <c r="AD919">
        <f t="shared" si="61"/>
        <v>1290</v>
      </c>
      <c r="AF919"/>
    </row>
    <row r="920" spans="1:32" ht="24" customHeight="1">
      <c r="A920" t="s">
        <v>1766</v>
      </c>
      <c r="B920" t="s">
        <v>3121</v>
      </c>
      <c r="D920">
        <v>1</v>
      </c>
      <c r="F920" t="s">
        <v>6517</v>
      </c>
      <c r="G920" t="s">
        <v>3122</v>
      </c>
      <c r="J920"/>
      <c r="L920" s="3">
        <v>10</v>
      </c>
      <c r="M920" s="3">
        <f t="shared" si="59"/>
        <v>47.573999999999998</v>
      </c>
      <c r="O920">
        <f t="shared" si="60"/>
        <v>0</v>
      </c>
      <c r="P920" s="2">
        <v>60</v>
      </c>
      <c r="Q920" s="41">
        <f t="shared" si="58"/>
        <v>52.86</v>
      </c>
      <c r="X920">
        <v>1480</v>
      </c>
      <c r="AD920">
        <f t="shared" si="61"/>
        <v>1480</v>
      </c>
      <c r="AF920"/>
    </row>
    <row r="921" spans="1:32" ht="24" customHeight="1">
      <c r="A921" t="s">
        <v>1766</v>
      </c>
      <c r="B921" t="s">
        <v>3123</v>
      </c>
      <c r="D921">
        <v>1</v>
      </c>
      <c r="F921" t="s">
        <v>6517</v>
      </c>
      <c r="G921" t="s">
        <v>3124</v>
      </c>
      <c r="J921"/>
      <c r="L921" s="3">
        <v>10</v>
      </c>
      <c r="M921" s="3">
        <f t="shared" si="59"/>
        <v>45.639000000000003</v>
      </c>
      <c r="O921">
        <f t="shared" si="60"/>
        <v>0</v>
      </c>
      <c r="P921" s="2">
        <v>60</v>
      </c>
      <c r="Q921" s="41">
        <f t="shared" si="58"/>
        <v>50.71</v>
      </c>
      <c r="X921">
        <v>1420</v>
      </c>
      <c r="AD921">
        <f t="shared" si="61"/>
        <v>1420</v>
      </c>
      <c r="AF921"/>
    </row>
    <row r="922" spans="1:32" ht="24" customHeight="1">
      <c r="A922" t="s">
        <v>1766</v>
      </c>
      <c r="B922" t="s">
        <v>2692</v>
      </c>
      <c r="D922">
        <v>1</v>
      </c>
      <c r="F922" t="s">
        <v>6517</v>
      </c>
      <c r="G922" t="s">
        <v>2693</v>
      </c>
      <c r="J922"/>
      <c r="L922" s="3">
        <v>10</v>
      </c>
      <c r="M922" s="3">
        <f t="shared" si="59"/>
        <v>51.110999999999997</v>
      </c>
      <c r="O922">
        <f t="shared" si="60"/>
        <v>0</v>
      </c>
      <c r="P922" s="2">
        <v>60</v>
      </c>
      <c r="Q922" s="41">
        <f t="shared" si="58"/>
        <v>56.79</v>
      </c>
      <c r="X922">
        <v>1590</v>
      </c>
      <c r="AD922">
        <f t="shared" si="61"/>
        <v>1590</v>
      </c>
      <c r="AF922"/>
    </row>
    <row r="923" spans="1:32" ht="24" customHeight="1">
      <c r="A923" t="s">
        <v>1766</v>
      </c>
      <c r="B923" t="s">
        <v>3125</v>
      </c>
      <c r="D923">
        <v>1</v>
      </c>
      <c r="F923" t="s">
        <v>6517</v>
      </c>
      <c r="G923" t="s">
        <v>3126</v>
      </c>
      <c r="J923"/>
      <c r="L923" s="3">
        <v>10</v>
      </c>
      <c r="M923" s="3">
        <f t="shared" si="59"/>
        <v>59.138999999999996</v>
      </c>
      <c r="O923">
        <f t="shared" si="60"/>
        <v>0</v>
      </c>
      <c r="P923" s="2">
        <v>60</v>
      </c>
      <c r="Q923" s="41">
        <f t="shared" si="58"/>
        <v>65.709999999999994</v>
      </c>
      <c r="X923">
        <v>1840</v>
      </c>
      <c r="AD923">
        <f t="shared" si="61"/>
        <v>1840</v>
      </c>
      <c r="AF923"/>
    </row>
    <row r="924" spans="1:32" ht="24" customHeight="1">
      <c r="A924" t="s">
        <v>1766</v>
      </c>
      <c r="B924" t="s">
        <v>3127</v>
      </c>
      <c r="D924">
        <v>1</v>
      </c>
      <c r="F924" t="s">
        <v>6517</v>
      </c>
      <c r="G924" t="s">
        <v>3128</v>
      </c>
      <c r="J924"/>
      <c r="L924" s="3">
        <v>10</v>
      </c>
      <c r="M924" s="3">
        <f t="shared" si="59"/>
        <v>63</v>
      </c>
      <c r="O924">
        <f t="shared" si="60"/>
        <v>0</v>
      </c>
      <c r="P924" s="2">
        <v>60</v>
      </c>
      <c r="Q924" s="41">
        <f t="shared" si="58"/>
        <v>70</v>
      </c>
      <c r="X924">
        <v>1960</v>
      </c>
      <c r="AD924">
        <f t="shared" si="61"/>
        <v>1960</v>
      </c>
      <c r="AF924"/>
    </row>
    <row r="925" spans="1:32" ht="24" customHeight="1">
      <c r="A925" t="s">
        <v>1766</v>
      </c>
      <c r="B925" t="s">
        <v>2598</v>
      </c>
      <c r="D925">
        <v>1</v>
      </c>
      <c r="F925" t="s">
        <v>6517</v>
      </c>
      <c r="G925" t="s">
        <v>2599</v>
      </c>
      <c r="J925"/>
      <c r="L925" s="3">
        <v>10</v>
      </c>
      <c r="M925" s="3">
        <f t="shared" si="59"/>
        <v>65.25</v>
      </c>
      <c r="O925">
        <f t="shared" si="60"/>
        <v>0</v>
      </c>
      <c r="P925" s="2">
        <v>60</v>
      </c>
      <c r="Q925" s="41">
        <f t="shared" si="58"/>
        <v>72.5</v>
      </c>
      <c r="X925">
        <v>2030</v>
      </c>
      <c r="AD925">
        <f t="shared" si="61"/>
        <v>2030</v>
      </c>
      <c r="AF925"/>
    </row>
    <row r="926" spans="1:32" ht="24" customHeight="1">
      <c r="A926" t="s">
        <v>1766</v>
      </c>
      <c r="B926" t="s">
        <v>2652</v>
      </c>
      <c r="D926">
        <v>5</v>
      </c>
      <c r="F926" t="s">
        <v>6517</v>
      </c>
      <c r="G926" t="s">
        <v>2653</v>
      </c>
      <c r="J926"/>
      <c r="L926" s="3">
        <v>10</v>
      </c>
      <c r="M926" s="3">
        <f t="shared" si="59"/>
        <v>70.712999999999994</v>
      </c>
      <c r="O926">
        <f t="shared" si="60"/>
        <v>0</v>
      </c>
      <c r="P926" s="2">
        <v>1</v>
      </c>
      <c r="Q926" s="41">
        <f t="shared" si="58"/>
        <v>78.569999999999993</v>
      </c>
      <c r="X926">
        <v>2200</v>
      </c>
      <c r="AD926">
        <f t="shared" si="61"/>
        <v>2200</v>
      </c>
    </row>
    <row r="927" spans="1:32" ht="24" customHeight="1">
      <c r="A927" t="s">
        <v>1766</v>
      </c>
      <c r="B927" t="s">
        <v>3129</v>
      </c>
      <c r="D927">
        <v>1</v>
      </c>
      <c r="F927" t="s">
        <v>6517</v>
      </c>
      <c r="G927" t="s">
        <v>3130</v>
      </c>
      <c r="J927"/>
      <c r="L927" s="3">
        <v>10</v>
      </c>
      <c r="M927" s="3">
        <f t="shared" si="59"/>
        <v>80.361000000000004</v>
      </c>
      <c r="O927">
        <f t="shared" si="60"/>
        <v>0</v>
      </c>
      <c r="P927" s="2">
        <v>60</v>
      </c>
      <c r="Q927" s="41">
        <f t="shared" si="58"/>
        <v>89.29</v>
      </c>
      <c r="X927">
        <v>2500</v>
      </c>
      <c r="AD927">
        <f t="shared" si="61"/>
        <v>2500</v>
      </c>
      <c r="AF927"/>
    </row>
    <row r="928" spans="1:32" ht="24" customHeight="1">
      <c r="A928" t="s">
        <v>1766</v>
      </c>
      <c r="B928" t="s">
        <v>2672</v>
      </c>
      <c r="D928">
        <v>1</v>
      </c>
      <c r="F928" t="s">
        <v>6517</v>
      </c>
      <c r="G928" t="s">
        <v>2673</v>
      </c>
      <c r="J928"/>
      <c r="L928" s="3">
        <v>10</v>
      </c>
      <c r="M928" s="3">
        <f t="shared" si="59"/>
        <v>83.888999999999996</v>
      </c>
      <c r="O928">
        <f t="shared" si="60"/>
        <v>0</v>
      </c>
      <c r="P928" s="2">
        <v>60</v>
      </c>
      <c r="Q928" s="41">
        <f t="shared" si="58"/>
        <v>93.21</v>
      </c>
      <c r="X928">
        <v>2610</v>
      </c>
      <c r="AD928">
        <f t="shared" si="61"/>
        <v>2610</v>
      </c>
      <c r="AF928"/>
    </row>
    <row r="929" spans="1:32" ht="24" customHeight="1">
      <c r="A929" t="s">
        <v>1766</v>
      </c>
      <c r="B929" t="s">
        <v>2666</v>
      </c>
      <c r="D929">
        <v>1</v>
      </c>
      <c r="F929" t="s">
        <v>6517</v>
      </c>
      <c r="G929" t="s">
        <v>2667</v>
      </c>
      <c r="J929"/>
      <c r="L929" s="3">
        <v>10</v>
      </c>
      <c r="M929" s="3">
        <f t="shared" si="59"/>
        <v>97.073999999999998</v>
      </c>
      <c r="O929">
        <f t="shared" si="60"/>
        <v>0</v>
      </c>
      <c r="P929" s="2">
        <v>60</v>
      </c>
      <c r="Q929" s="41">
        <f t="shared" si="58"/>
        <v>107.86</v>
      </c>
      <c r="X929">
        <v>3020</v>
      </c>
      <c r="AD929">
        <f t="shared" si="61"/>
        <v>3020</v>
      </c>
      <c r="AF929"/>
    </row>
    <row r="930" spans="1:32" ht="24" customHeight="1">
      <c r="A930" t="s">
        <v>1766</v>
      </c>
      <c r="B930" t="s">
        <v>2663</v>
      </c>
      <c r="D930">
        <v>1</v>
      </c>
      <c r="F930" t="s">
        <v>6517</v>
      </c>
      <c r="G930" t="s">
        <v>13325</v>
      </c>
      <c r="J930"/>
      <c r="L930" s="3">
        <v>10</v>
      </c>
      <c r="M930" s="3">
        <f t="shared" si="59"/>
        <v>114.75</v>
      </c>
      <c r="O930">
        <f t="shared" si="60"/>
        <v>0</v>
      </c>
      <c r="P930" s="2">
        <v>60</v>
      </c>
      <c r="Q930" s="41">
        <f t="shared" si="58"/>
        <v>127.5</v>
      </c>
      <c r="X930">
        <v>3570</v>
      </c>
      <c r="AD930">
        <f t="shared" si="61"/>
        <v>3570</v>
      </c>
      <c r="AF930"/>
    </row>
    <row r="931" spans="1:32" ht="24" customHeight="1">
      <c r="A931" t="s">
        <v>1766</v>
      </c>
      <c r="B931" t="s">
        <v>2762</v>
      </c>
      <c r="D931">
        <v>1</v>
      </c>
      <c r="F931" t="s">
        <v>6517</v>
      </c>
      <c r="G931" t="s">
        <v>2763</v>
      </c>
      <c r="J931"/>
      <c r="L931" s="3">
        <v>10</v>
      </c>
      <c r="M931" s="3">
        <f t="shared" si="59"/>
        <v>31.824000000000002</v>
      </c>
      <c r="O931">
        <f t="shared" si="60"/>
        <v>0</v>
      </c>
      <c r="P931" s="2">
        <v>60</v>
      </c>
      <c r="Q931" s="41">
        <f t="shared" si="58"/>
        <v>35.36</v>
      </c>
      <c r="X931">
        <v>990</v>
      </c>
      <c r="AD931">
        <f t="shared" si="61"/>
        <v>990</v>
      </c>
      <c r="AF931"/>
    </row>
    <row r="932" spans="1:32" ht="24" customHeight="1">
      <c r="A932" t="s">
        <v>1766</v>
      </c>
      <c r="B932" t="s">
        <v>26439</v>
      </c>
      <c r="D932">
        <v>1</v>
      </c>
      <c r="E932" t="s">
        <v>7445</v>
      </c>
      <c r="G932" t="s">
        <v>26798</v>
      </c>
      <c r="J932"/>
      <c r="L932" s="3">
        <v>10</v>
      </c>
      <c r="M932" s="3">
        <f t="shared" si="59"/>
        <v>8.6760000000000002</v>
      </c>
      <c r="O932">
        <f t="shared" si="60"/>
        <v>0</v>
      </c>
      <c r="P932" s="2">
        <v>60</v>
      </c>
      <c r="Q932" s="41">
        <f t="shared" si="58"/>
        <v>9.64</v>
      </c>
      <c r="X932">
        <v>270</v>
      </c>
      <c r="AD932">
        <f t="shared" si="61"/>
        <v>270</v>
      </c>
      <c r="AF932"/>
    </row>
    <row r="933" spans="1:32" ht="24" customHeight="1">
      <c r="A933" t="s">
        <v>1766</v>
      </c>
      <c r="B933" t="s">
        <v>7471</v>
      </c>
      <c r="D933">
        <v>1</v>
      </c>
      <c r="F933" t="s">
        <v>6517</v>
      </c>
      <c r="G933" t="s">
        <v>9286</v>
      </c>
      <c r="J933"/>
      <c r="L933" s="3">
        <v>10</v>
      </c>
      <c r="M933" s="3">
        <f t="shared" si="59"/>
        <v>9.3239999999999998</v>
      </c>
      <c r="O933">
        <f t="shared" si="60"/>
        <v>0</v>
      </c>
      <c r="P933" s="2">
        <v>60</v>
      </c>
      <c r="Q933" s="41">
        <f t="shared" si="58"/>
        <v>10.36</v>
      </c>
      <c r="X933">
        <v>290</v>
      </c>
      <c r="AD933">
        <f t="shared" si="61"/>
        <v>290</v>
      </c>
      <c r="AF933"/>
    </row>
    <row r="934" spans="1:32" ht="24" customHeight="1">
      <c r="A934" t="s">
        <v>1766</v>
      </c>
      <c r="B934" t="s">
        <v>7472</v>
      </c>
      <c r="D934">
        <v>1</v>
      </c>
      <c r="F934" t="s">
        <v>6517</v>
      </c>
      <c r="G934" t="s">
        <v>9287</v>
      </c>
      <c r="J934"/>
      <c r="L934" s="3">
        <v>10</v>
      </c>
      <c r="M934" s="3">
        <f t="shared" si="59"/>
        <v>10.287000000000001</v>
      </c>
      <c r="O934">
        <f t="shared" si="60"/>
        <v>0</v>
      </c>
      <c r="P934" s="2">
        <v>60</v>
      </c>
      <c r="Q934" s="41">
        <f t="shared" si="58"/>
        <v>11.43</v>
      </c>
      <c r="X934">
        <v>320</v>
      </c>
      <c r="AD934">
        <f t="shared" si="61"/>
        <v>320</v>
      </c>
      <c r="AF934"/>
    </row>
    <row r="935" spans="1:32" ht="24" customHeight="1">
      <c r="A935" t="s">
        <v>1766</v>
      </c>
      <c r="B935" t="s">
        <v>7473</v>
      </c>
      <c r="D935">
        <v>1</v>
      </c>
      <c r="F935" t="s">
        <v>6517</v>
      </c>
      <c r="G935" t="s">
        <v>9288</v>
      </c>
      <c r="J935"/>
      <c r="L935" s="3">
        <v>10</v>
      </c>
      <c r="M935" s="3">
        <f t="shared" si="59"/>
        <v>11.25</v>
      </c>
      <c r="O935">
        <f t="shared" si="60"/>
        <v>0</v>
      </c>
      <c r="P935" s="2">
        <v>60</v>
      </c>
      <c r="Q935" s="41">
        <f t="shared" si="58"/>
        <v>12.5</v>
      </c>
      <c r="X935">
        <v>350</v>
      </c>
      <c r="AD935">
        <f t="shared" si="61"/>
        <v>350</v>
      </c>
      <c r="AF935"/>
    </row>
    <row r="936" spans="1:32" ht="24" customHeight="1">
      <c r="A936" t="s">
        <v>1766</v>
      </c>
      <c r="B936" t="s">
        <v>26438</v>
      </c>
      <c r="E936" t="s">
        <v>7445</v>
      </c>
      <c r="G936" t="s">
        <v>26799</v>
      </c>
      <c r="J936"/>
      <c r="L936" s="3">
        <v>10</v>
      </c>
      <c r="M936" s="3">
        <f t="shared" si="59"/>
        <v>10.926</v>
      </c>
      <c r="O936">
        <f t="shared" si="60"/>
        <v>0</v>
      </c>
      <c r="P936" s="2">
        <v>60</v>
      </c>
      <c r="Q936" s="41">
        <f t="shared" si="58"/>
        <v>12.14</v>
      </c>
      <c r="X936">
        <v>340</v>
      </c>
      <c r="AD936">
        <f t="shared" si="61"/>
        <v>340</v>
      </c>
      <c r="AF936"/>
    </row>
    <row r="937" spans="1:32" ht="24" customHeight="1">
      <c r="A937" t="s">
        <v>1766</v>
      </c>
      <c r="B937" t="s">
        <v>26437</v>
      </c>
      <c r="E937" t="s">
        <v>7445</v>
      </c>
      <c r="G937" t="s">
        <v>26800</v>
      </c>
      <c r="J937"/>
      <c r="L937" s="3">
        <v>10</v>
      </c>
      <c r="M937" s="3">
        <f t="shared" si="59"/>
        <v>12.537000000000001</v>
      </c>
      <c r="O937">
        <f t="shared" si="60"/>
        <v>0</v>
      </c>
      <c r="P937" s="2">
        <v>60</v>
      </c>
      <c r="Q937" s="41">
        <f t="shared" si="58"/>
        <v>13.93</v>
      </c>
      <c r="X937">
        <v>390</v>
      </c>
      <c r="AD937">
        <f t="shared" si="61"/>
        <v>390</v>
      </c>
      <c r="AF937"/>
    </row>
    <row r="938" spans="1:32" ht="24" customHeight="1">
      <c r="A938" t="s">
        <v>1766</v>
      </c>
      <c r="B938" t="s">
        <v>26436</v>
      </c>
      <c r="E938" t="s">
        <v>7445</v>
      </c>
      <c r="G938" t="s">
        <v>26801</v>
      </c>
      <c r="J938"/>
      <c r="L938" s="3">
        <v>10</v>
      </c>
      <c r="M938" s="3">
        <f t="shared" si="59"/>
        <v>15.110999999999999</v>
      </c>
      <c r="O938">
        <f t="shared" si="60"/>
        <v>0</v>
      </c>
      <c r="P938" s="2">
        <v>60</v>
      </c>
      <c r="Q938" s="41">
        <f t="shared" si="58"/>
        <v>16.79</v>
      </c>
      <c r="X938">
        <v>470</v>
      </c>
      <c r="AD938">
        <f t="shared" si="61"/>
        <v>470</v>
      </c>
      <c r="AF938"/>
    </row>
    <row r="939" spans="1:32" ht="24" customHeight="1">
      <c r="A939" t="s">
        <v>1766</v>
      </c>
      <c r="B939" t="s">
        <v>7474</v>
      </c>
      <c r="D939">
        <v>1</v>
      </c>
      <c r="F939" t="s">
        <v>6517</v>
      </c>
      <c r="G939" t="s">
        <v>9289</v>
      </c>
      <c r="J939"/>
      <c r="L939" s="3">
        <v>10</v>
      </c>
      <c r="M939" s="3">
        <f t="shared" si="59"/>
        <v>18.639000000000003</v>
      </c>
      <c r="O939">
        <f t="shared" si="60"/>
        <v>0</v>
      </c>
      <c r="P939" s="2">
        <v>60</v>
      </c>
      <c r="Q939" s="41">
        <f t="shared" si="58"/>
        <v>20.71</v>
      </c>
      <c r="X939">
        <v>580</v>
      </c>
      <c r="AD939">
        <f t="shared" si="61"/>
        <v>580</v>
      </c>
      <c r="AF939"/>
    </row>
    <row r="940" spans="1:32" ht="24" customHeight="1">
      <c r="A940" t="s">
        <v>1766</v>
      </c>
      <c r="B940" t="s">
        <v>7475</v>
      </c>
      <c r="C940" t="s">
        <v>26764</v>
      </c>
      <c r="F940" t="s">
        <v>6517</v>
      </c>
      <c r="G940" t="s">
        <v>13326</v>
      </c>
      <c r="J940"/>
      <c r="L940" s="3">
        <v>10</v>
      </c>
      <c r="M940" s="3">
        <f t="shared" si="59"/>
        <v>18.324000000000002</v>
      </c>
      <c r="O940">
        <f t="shared" si="60"/>
        <v>0</v>
      </c>
      <c r="P940" s="2">
        <v>60</v>
      </c>
      <c r="Q940" s="41">
        <f t="shared" si="58"/>
        <v>20.36</v>
      </c>
      <c r="X940">
        <v>570</v>
      </c>
      <c r="AD940">
        <f t="shared" si="61"/>
        <v>570</v>
      </c>
      <c r="AF940"/>
    </row>
    <row r="941" spans="1:32" ht="24" customHeight="1">
      <c r="A941" t="s">
        <v>1766</v>
      </c>
      <c r="B941" t="s">
        <v>7476</v>
      </c>
      <c r="C941" t="s">
        <v>26764</v>
      </c>
      <c r="F941" t="s">
        <v>6517</v>
      </c>
      <c r="G941" t="s">
        <v>9290</v>
      </c>
      <c r="J941"/>
      <c r="L941" s="3">
        <v>10</v>
      </c>
      <c r="M941" s="3">
        <f t="shared" si="59"/>
        <v>26.361000000000001</v>
      </c>
      <c r="O941">
        <f t="shared" si="60"/>
        <v>0</v>
      </c>
      <c r="P941" s="2">
        <v>60</v>
      </c>
      <c r="Q941" s="41">
        <f t="shared" si="58"/>
        <v>29.29</v>
      </c>
      <c r="X941">
        <v>820</v>
      </c>
      <c r="AD941">
        <f t="shared" si="61"/>
        <v>820</v>
      </c>
      <c r="AF941"/>
    </row>
    <row r="942" spans="1:32" ht="24" customHeight="1">
      <c r="A942" t="s">
        <v>1766</v>
      </c>
      <c r="B942" t="s">
        <v>7477</v>
      </c>
      <c r="C942" t="s">
        <v>26764</v>
      </c>
      <c r="F942" t="s">
        <v>6517</v>
      </c>
      <c r="G942" t="s">
        <v>9291</v>
      </c>
      <c r="J942"/>
      <c r="L942" s="3">
        <v>10</v>
      </c>
      <c r="M942" s="3">
        <f t="shared" si="59"/>
        <v>30.213000000000001</v>
      </c>
      <c r="O942">
        <f t="shared" si="60"/>
        <v>0</v>
      </c>
      <c r="P942" s="2">
        <v>60</v>
      </c>
      <c r="Q942" s="41">
        <f t="shared" si="58"/>
        <v>33.57</v>
      </c>
      <c r="X942">
        <v>940</v>
      </c>
      <c r="AD942">
        <f t="shared" si="61"/>
        <v>940</v>
      </c>
      <c r="AF942"/>
    </row>
    <row r="943" spans="1:32" ht="24" customHeight="1">
      <c r="A943" t="s">
        <v>1766</v>
      </c>
      <c r="B943" t="s">
        <v>7478</v>
      </c>
      <c r="C943" t="s">
        <v>26764</v>
      </c>
      <c r="F943" t="s">
        <v>6517</v>
      </c>
      <c r="G943" t="s">
        <v>9292</v>
      </c>
      <c r="J943"/>
      <c r="L943" s="3">
        <v>10</v>
      </c>
      <c r="M943" s="3">
        <f t="shared" si="59"/>
        <v>32.139000000000003</v>
      </c>
      <c r="O943">
        <f t="shared" si="60"/>
        <v>0</v>
      </c>
      <c r="P943" s="2">
        <v>60</v>
      </c>
      <c r="Q943" s="41">
        <f t="shared" si="58"/>
        <v>35.71</v>
      </c>
      <c r="X943">
        <v>1000</v>
      </c>
      <c r="AD943">
        <f t="shared" si="61"/>
        <v>1000</v>
      </c>
      <c r="AF943"/>
    </row>
    <row r="944" spans="1:32" ht="24" customHeight="1">
      <c r="A944" t="s">
        <v>1766</v>
      </c>
      <c r="B944" t="s">
        <v>12995</v>
      </c>
      <c r="C944" t="s">
        <v>26764</v>
      </c>
      <c r="F944" t="s">
        <v>6517</v>
      </c>
      <c r="G944" t="s">
        <v>9293</v>
      </c>
      <c r="J944"/>
      <c r="L944" s="3">
        <v>10</v>
      </c>
      <c r="M944" s="3">
        <f t="shared" si="59"/>
        <v>36.323999999999998</v>
      </c>
      <c r="O944">
        <f t="shared" si="60"/>
        <v>0</v>
      </c>
      <c r="P944" s="2">
        <v>60</v>
      </c>
      <c r="Q944" s="41">
        <f t="shared" si="58"/>
        <v>40.36</v>
      </c>
      <c r="X944">
        <v>1130</v>
      </c>
      <c r="AD944">
        <f t="shared" si="61"/>
        <v>1130</v>
      </c>
      <c r="AF944"/>
    </row>
    <row r="945" spans="1:32" ht="24" customHeight="1">
      <c r="A945" t="s">
        <v>1766</v>
      </c>
      <c r="B945" t="s">
        <v>7479</v>
      </c>
      <c r="C945" t="s">
        <v>26764</v>
      </c>
      <c r="F945" t="s">
        <v>6517</v>
      </c>
      <c r="G945" t="s">
        <v>9294</v>
      </c>
      <c r="J945"/>
      <c r="L945" s="3">
        <v>10</v>
      </c>
      <c r="M945" s="3">
        <f t="shared" si="59"/>
        <v>11.889000000000001</v>
      </c>
      <c r="O945">
        <f t="shared" si="60"/>
        <v>0</v>
      </c>
      <c r="P945" s="2">
        <v>60</v>
      </c>
      <c r="Q945" s="41">
        <f t="shared" si="58"/>
        <v>13.21</v>
      </c>
      <c r="X945">
        <v>370</v>
      </c>
      <c r="AD945">
        <f t="shared" si="61"/>
        <v>370</v>
      </c>
      <c r="AF945"/>
    </row>
    <row r="946" spans="1:32" ht="24" customHeight="1">
      <c r="A946" t="s">
        <v>1766</v>
      </c>
      <c r="B946" t="s">
        <v>7480</v>
      </c>
      <c r="D946">
        <v>1</v>
      </c>
      <c r="F946" t="s">
        <v>6517</v>
      </c>
      <c r="G946" t="s">
        <v>7481</v>
      </c>
      <c r="J946"/>
      <c r="L946" s="3">
        <v>10</v>
      </c>
      <c r="M946" s="3">
        <f t="shared" si="59"/>
        <v>16.389000000000003</v>
      </c>
      <c r="O946">
        <f t="shared" si="60"/>
        <v>0</v>
      </c>
      <c r="P946" s="2">
        <v>60</v>
      </c>
      <c r="Q946" s="41">
        <f t="shared" si="58"/>
        <v>18.21</v>
      </c>
      <c r="X946">
        <v>510</v>
      </c>
      <c r="AD946">
        <f t="shared" si="61"/>
        <v>510</v>
      </c>
      <c r="AF946"/>
    </row>
    <row r="947" spans="1:32" ht="24" customHeight="1">
      <c r="A947" t="s">
        <v>1766</v>
      </c>
      <c r="B947" t="s">
        <v>7482</v>
      </c>
      <c r="D947">
        <v>1</v>
      </c>
      <c r="F947" t="s">
        <v>6517</v>
      </c>
      <c r="G947" t="s">
        <v>7483</v>
      </c>
      <c r="J947"/>
      <c r="L947" s="3">
        <v>10</v>
      </c>
      <c r="M947" s="3">
        <f t="shared" si="59"/>
        <v>18</v>
      </c>
      <c r="O947">
        <f t="shared" si="60"/>
        <v>0</v>
      </c>
      <c r="P947" s="2">
        <v>60</v>
      </c>
      <c r="Q947" s="41">
        <f t="shared" ref="Q947:Q1010" si="62">ROUND(AD947/B$1,2)*(1-S947/100)</f>
        <v>20</v>
      </c>
      <c r="X947">
        <v>560</v>
      </c>
      <c r="AD947">
        <f t="shared" si="61"/>
        <v>560</v>
      </c>
      <c r="AF947"/>
    </row>
    <row r="948" spans="1:32" ht="24" customHeight="1">
      <c r="A948" t="s">
        <v>1766</v>
      </c>
      <c r="B948" t="s">
        <v>7484</v>
      </c>
      <c r="D948">
        <v>1</v>
      </c>
      <c r="F948" t="s">
        <v>6517</v>
      </c>
      <c r="G948" t="s">
        <v>7485</v>
      </c>
      <c r="J948"/>
      <c r="L948" s="3">
        <v>10</v>
      </c>
      <c r="M948" s="3">
        <f t="shared" si="59"/>
        <v>19.926000000000002</v>
      </c>
      <c r="O948">
        <f t="shared" si="60"/>
        <v>0</v>
      </c>
      <c r="P948" s="2">
        <v>60</v>
      </c>
      <c r="Q948" s="41">
        <f t="shared" si="62"/>
        <v>22.14</v>
      </c>
      <c r="X948">
        <v>620</v>
      </c>
      <c r="AD948">
        <f t="shared" si="61"/>
        <v>620</v>
      </c>
      <c r="AF948"/>
    </row>
    <row r="949" spans="1:32" ht="24" customHeight="1">
      <c r="A949" t="s">
        <v>1766</v>
      </c>
      <c r="B949" t="s">
        <v>7486</v>
      </c>
      <c r="D949">
        <v>1</v>
      </c>
      <c r="F949" t="s">
        <v>6517</v>
      </c>
      <c r="G949" t="s">
        <v>7487</v>
      </c>
      <c r="J949"/>
      <c r="L949" s="3">
        <v>10</v>
      </c>
      <c r="M949" s="3">
        <f t="shared" si="59"/>
        <v>22.176000000000002</v>
      </c>
      <c r="O949">
        <f t="shared" si="60"/>
        <v>0</v>
      </c>
      <c r="P949" s="2">
        <v>60</v>
      </c>
      <c r="Q949" s="41">
        <f t="shared" si="62"/>
        <v>24.64</v>
      </c>
      <c r="X949">
        <v>690</v>
      </c>
      <c r="AD949">
        <f t="shared" si="61"/>
        <v>690</v>
      </c>
      <c r="AF949"/>
    </row>
    <row r="950" spans="1:32" ht="24" customHeight="1">
      <c r="A950" t="s">
        <v>1766</v>
      </c>
      <c r="B950" t="s">
        <v>7488</v>
      </c>
      <c r="D950">
        <v>1</v>
      </c>
      <c r="F950" t="s">
        <v>6517</v>
      </c>
      <c r="G950" t="s">
        <v>13327</v>
      </c>
      <c r="J950"/>
      <c r="L950" s="3">
        <v>10</v>
      </c>
      <c r="M950" s="3">
        <f t="shared" si="59"/>
        <v>24.75</v>
      </c>
      <c r="O950">
        <f t="shared" si="60"/>
        <v>0</v>
      </c>
      <c r="P950" s="2">
        <v>60</v>
      </c>
      <c r="Q950" s="41">
        <f t="shared" si="62"/>
        <v>27.5</v>
      </c>
      <c r="X950">
        <v>770</v>
      </c>
      <c r="AD950">
        <f t="shared" si="61"/>
        <v>770</v>
      </c>
      <c r="AF950"/>
    </row>
    <row r="951" spans="1:32" ht="24" customHeight="1">
      <c r="A951" t="s">
        <v>1766</v>
      </c>
      <c r="B951" t="s">
        <v>7489</v>
      </c>
      <c r="D951">
        <v>1</v>
      </c>
      <c r="F951" t="s">
        <v>6517</v>
      </c>
      <c r="G951" t="s">
        <v>7490</v>
      </c>
      <c r="J951"/>
      <c r="L951" s="3">
        <v>10</v>
      </c>
      <c r="M951" s="3">
        <f t="shared" si="59"/>
        <v>29.889000000000003</v>
      </c>
      <c r="O951">
        <f t="shared" si="60"/>
        <v>0</v>
      </c>
      <c r="P951" s="2">
        <v>60</v>
      </c>
      <c r="Q951" s="41">
        <f t="shared" si="62"/>
        <v>33.21</v>
      </c>
      <c r="X951">
        <v>930</v>
      </c>
      <c r="AD951">
        <f t="shared" si="61"/>
        <v>930</v>
      </c>
      <c r="AF951"/>
    </row>
    <row r="952" spans="1:32" ht="24" customHeight="1">
      <c r="A952" t="s">
        <v>1766</v>
      </c>
      <c r="B952" t="s">
        <v>7491</v>
      </c>
      <c r="C952" t="s">
        <v>26764</v>
      </c>
      <c r="F952" t="s">
        <v>6517</v>
      </c>
      <c r="G952" t="s">
        <v>7492</v>
      </c>
      <c r="J952"/>
      <c r="L952" s="3">
        <v>10</v>
      </c>
      <c r="M952" s="3">
        <f t="shared" si="59"/>
        <v>31.176000000000002</v>
      </c>
      <c r="O952">
        <f t="shared" si="60"/>
        <v>0</v>
      </c>
      <c r="P952" s="2">
        <v>60</v>
      </c>
      <c r="Q952" s="41">
        <f t="shared" si="62"/>
        <v>34.64</v>
      </c>
      <c r="X952">
        <v>970</v>
      </c>
      <c r="AD952">
        <f t="shared" si="61"/>
        <v>970</v>
      </c>
      <c r="AF952"/>
    </row>
    <row r="953" spans="1:32" ht="24" customHeight="1">
      <c r="A953" t="s">
        <v>1766</v>
      </c>
      <c r="B953" t="s">
        <v>7493</v>
      </c>
      <c r="C953" t="s">
        <v>26764</v>
      </c>
      <c r="F953" t="s">
        <v>6517</v>
      </c>
      <c r="G953" t="s">
        <v>7494</v>
      </c>
      <c r="J953"/>
      <c r="L953" s="3">
        <v>10</v>
      </c>
      <c r="M953" s="3">
        <f t="shared" si="59"/>
        <v>35.676000000000002</v>
      </c>
      <c r="O953">
        <f t="shared" si="60"/>
        <v>0</v>
      </c>
      <c r="P953" s="2">
        <v>60</v>
      </c>
      <c r="Q953" s="41">
        <f t="shared" si="62"/>
        <v>39.64</v>
      </c>
      <c r="X953">
        <v>1110</v>
      </c>
      <c r="AD953">
        <f t="shared" si="61"/>
        <v>1110</v>
      </c>
      <c r="AF953"/>
    </row>
    <row r="954" spans="1:32" ht="24" customHeight="1">
      <c r="A954" t="s">
        <v>1766</v>
      </c>
      <c r="B954" t="s">
        <v>7495</v>
      </c>
      <c r="C954" t="s">
        <v>26764</v>
      </c>
      <c r="F954" t="s">
        <v>6517</v>
      </c>
      <c r="G954" t="s">
        <v>7496</v>
      </c>
      <c r="J954"/>
      <c r="L954" s="3">
        <v>10</v>
      </c>
      <c r="M954" s="3">
        <f t="shared" si="59"/>
        <v>40.5</v>
      </c>
      <c r="O954">
        <f t="shared" si="60"/>
        <v>0</v>
      </c>
      <c r="P954" s="2">
        <v>60</v>
      </c>
      <c r="Q954" s="41">
        <f t="shared" si="62"/>
        <v>45</v>
      </c>
      <c r="X954">
        <v>1260</v>
      </c>
      <c r="AD954">
        <f t="shared" si="61"/>
        <v>1260</v>
      </c>
      <c r="AF954"/>
    </row>
    <row r="955" spans="1:32" ht="24" customHeight="1">
      <c r="A955" t="s">
        <v>1766</v>
      </c>
      <c r="B955" t="s">
        <v>7497</v>
      </c>
      <c r="C955" t="s">
        <v>26764</v>
      </c>
      <c r="F955" t="s">
        <v>6517</v>
      </c>
      <c r="G955" t="s">
        <v>7498</v>
      </c>
      <c r="J955"/>
      <c r="L955" s="3">
        <v>10</v>
      </c>
      <c r="M955" s="3">
        <f t="shared" si="59"/>
        <v>45</v>
      </c>
      <c r="O955">
        <f t="shared" si="60"/>
        <v>0</v>
      </c>
      <c r="P955" s="2">
        <v>60</v>
      </c>
      <c r="Q955" s="41">
        <f t="shared" si="62"/>
        <v>50</v>
      </c>
      <c r="X955">
        <v>1400</v>
      </c>
      <c r="AD955">
        <f t="shared" si="61"/>
        <v>1400</v>
      </c>
      <c r="AF955"/>
    </row>
    <row r="956" spans="1:32" ht="24" customHeight="1">
      <c r="A956" t="s">
        <v>1766</v>
      </c>
      <c r="B956" t="s">
        <v>2782</v>
      </c>
      <c r="D956">
        <v>3</v>
      </c>
      <c r="F956" t="s">
        <v>6517</v>
      </c>
      <c r="G956" t="s">
        <v>8746</v>
      </c>
      <c r="J956"/>
      <c r="L956" s="3">
        <v>10</v>
      </c>
      <c r="M956" s="3">
        <f t="shared" si="59"/>
        <v>7.0740000000000007</v>
      </c>
      <c r="O956">
        <f t="shared" si="60"/>
        <v>0</v>
      </c>
      <c r="P956" s="2">
        <v>60</v>
      </c>
      <c r="Q956" s="41">
        <f t="shared" si="62"/>
        <v>7.86</v>
      </c>
      <c r="X956">
        <v>220</v>
      </c>
      <c r="AD956">
        <f t="shared" si="61"/>
        <v>220</v>
      </c>
      <c r="AF956"/>
    </row>
    <row r="957" spans="1:32" ht="24" customHeight="1">
      <c r="A957" t="s">
        <v>1766</v>
      </c>
      <c r="B957" t="s">
        <v>2760</v>
      </c>
      <c r="D957">
        <v>3</v>
      </c>
      <c r="F957" t="s">
        <v>6517</v>
      </c>
      <c r="G957" t="s">
        <v>2761</v>
      </c>
      <c r="J957"/>
      <c r="L957" s="3">
        <v>10</v>
      </c>
      <c r="M957" s="3">
        <f t="shared" si="59"/>
        <v>7.7130000000000001</v>
      </c>
      <c r="O957">
        <f t="shared" si="60"/>
        <v>0</v>
      </c>
      <c r="P957" s="2">
        <v>60</v>
      </c>
      <c r="Q957" s="41">
        <f t="shared" si="62"/>
        <v>8.57</v>
      </c>
      <c r="X957">
        <v>240</v>
      </c>
      <c r="AD957">
        <f t="shared" si="61"/>
        <v>240</v>
      </c>
      <c r="AF957"/>
    </row>
    <row r="958" spans="1:32" ht="24" customHeight="1">
      <c r="A958" t="s">
        <v>1766</v>
      </c>
      <c r="B958" t="s">
        <v>7499</v>
      </c>
      <c r="C958" t="s">
        <v>26764</v>
      </c>
      <c r="F958" t="s">
        <v>6517</v>
      </c>
      <c r="G958" t="s">
        <v>7500</v>
      </c>
      <c r="J958"/>
      <c r="L958" s="3">
        <v>10</v>
      </c>
      <c r="M958" s="3">
        <f t="shared" si="59"/>
        <v>8.0370000000000008</v>
      </c>
      <c r="O958">
        <f t="shared" si="60"/>
        <v>0</v>
      </c>
      <c r="P958" s="2">
        <v>60</v>
      </c>
      <c r="Q958" s="41">
        <f t="shared" si="62"/>
        <v>8.93</v>
      </c>
      <c r="X958">
        <v>250</v>
      </c>
      <c r="AD958">
        <f t="shared" si="61"/>
        <v>250</v>
      </c>
      <c r="AF958"/>
    </row>
    <row r="959" spans="1:32" ht="24" customHeight="1">
      <c r="A959" t="s">
        <v>1766</v>
      </c>
      <c r="B959" t="s">
        <v>2769</v>
      </c>
      <c r="D959">
        <v>3</v>
      </c>
      <c r="F959" t="s">
        <v>6517</v>
      </c>
      <c r="G959" t="s">
        <v>2770</v>
      </c>
      <c r="J959"/>
      <c r="L959" s="3">
        <v>10</v>
      </c>
      <c r="M959" s="3">
        <f t="shared" si="59"/>
        <v>8.0370000000000008</v>
      </c>
      <c r="O959">
        <f t="shared" si="60"/>
        <v>0</v>
      </c>
      <c r="P959" s="2">
        <v>60</v>
      </c>
      <c r="Q959" s="41">
        <f t="shared" si="62"/>
        <v>8.93</v>
      </c>
      <c r="X959">
        <v>250</v>
      </c>
      <c r="AD959">
        <f t="shared" si="61"/>
        <v>250</v>
      </c>
      <c r="AF959"/>
    </row>
    <row r="960" spans="1:32" ht="24" customHeight="1">
      <c r="A960" t="s">
        <v>1766</v>
      </c>
      <c r="B960" t="s">
        <v>2728</v>
      </c>
      <c r="D960">
        <v>3</v>
      </c>
      <c r="F960" t="s">
        <v>6517</v>
      </c>
      <c r="G960" t="s">
        <v>2729</v>
      </c>
      <c r="J960"/>
      <c r="L960" s="3">
        <v>10</v>
      </c>
      <c r="M960" s="3">
        <f t="shared" si="59"/>
        <v>8.0370000000000008</v>
      </c>
      <c r="O960">
        <f t="shared" si="60"/>
        <v>0</v>
      </c>
      <c r="P960" s="2">
        <v>60</v>
      </c>
      <c r="Q960" s="41">
        <f t="shared" si="62"/>
        <v>8.93</v>
      </c>
      <c r="X960">
        <v>250</v>
      </c>
      <c r="AD960">
        <f t="shared" si="61"/>
        <v>250</v>
      </c>
      <c r="AF960"/>
    </row>
    <row r="961" spans="1:32" ht="24" customHeight="1">
      <c r="A961" t="s">
        <v>1766</v>
      </c>
      <c r="B961" t="s">
        <v>2771</v>
      </c>
      <c r="D961">
        <v>3</v>
      </c>
      <c r="F961" t="s">
        <v>6517</v>
      </c>
      <c r="G961" t="s">
        <v>2772</v>
      </c>
      <c r="J961"/>
      <c r="L961" s="3">
        <v>10</v>
      </c>
      <c r="M961" s="46">
        <f t="shared" si="59"/>
        <v>8.3609999999999989</v>
      </c>
      <c r="N961" s="46"/>
      <c r="O961">
        <f t="shared" si="60"/>
        <v>0</v>
      </c>
      <c r="P961" s="2">
        <v>1</v>
      </c>
      <c r="Q961" s="41">
        <f t="shared" si="62"/>
        <v>9.2899999999999991</v>
      </c>
      <c r="X961">
        <v>260</v>
      </c>
      <c r="AD961">
        <f t="shared" si="61"/>
        <v>260</v>
      </c>
    </row>
    <row r="962" spans="1:32" ht="24" customHeight="1">
      <c r="A962" t="s">
        <v>1766</v>
      </c>
      <c r="B962" t="s">
        <v>2740</v>
      </c>
      <c r="D962">
        <v>3</v>
      </c>
      <c r="F962" t="s">
        <v>6517</v>
      </c>
      <c r="G962" t="s">
        <v>2741</v>
      </c>
      <c r="J962"/>
      <c r="L962" s="3">
        <v>10</v>
      </c>
      <c r="M962" s="3">
        <f t="shared" si="59"/>
        <v>9</v>
      </c>
      <c r="O962">
        <f t="shared" si="60"/>
        <v>0</v>
      </c>
      <c r="P962" s="2">
        <v>60</v>
      </c>
      <c r="Q962" s="41">
        <f t="shared" si="62"/>
        <v>10</v>
      </c>
      <c r="X962">
        <v>280</v>
      </c>
      <c r="AD962">
        <f t="shared" si="61"/>
        <v>280</v>
      </c>
      <c r="AF962"/>
    </row>
    <row r="963" spans="1:32" ht="24" customHeight="1">
      <c r="A963" t="s">
        <v>1766</v>
      </c>
      <c r="B963" t="s">
        <v>2753</v>
      </c>
      <c r="D963">
        <v>3</v>
      </c>
      <c r="F963" t="s">
        <v>6517</v>
      </c>
      <c r="G963" t="s">
        <v>13328</v>
      </c>
      <c r="J963"/>
      <c r="L963" s="3">
        <v>10</v>
      </c>
      <c r="M963" s="3">
        <f t="shared" ref="M963:M1026" si="63">Q963/((100-R963)/100)*(1-L963/100)</f>
        <v>9</v>
      </c>
      <c r="O963">
        <f t="shared" ref="O963:O1021" si="64">M963*N963</f>
        <v>0</v>
      </c>
      <c r="P963" s="2">
        <v>60</v>
      </c>
      <c r="Q963" s="41">
        <f t="shared" si="62"/>
        <v>10</v>
      </c>
      <c r="X963">
        <v>280</v>
      </c>
      <c r="AD963">
        <f t="shared" si="61"/>
        <v>280</v>
      </c>
      <c r="AF963"/>
    </row>
    <row r="964" spans="1:32" ht="24" customHeight="1">
      <c r="A964" t="s">
        <v>1766</v>
      </c>
      <c r="B964" t="s">
        <v>7501</v>
      </c>
      <c r="C964" t="s">
        <v>26764</v>
      </c>
      <c r="D964">
        <v>1</v>
      </c>
      <c r="F964" t="s">
        <v>6517</v>
      </c>
      <c r="G964" t="s">
        <v>7502</v>
      </c>
      <c r="J964"/>
      <c r="L964" s="3">
        <v>10</v>
      </c>
      <c r="M964" s="3">
        <f t="shared" si="63"/>
        <v>10.610999999999999</v>
      </c>
      <c r="O964">
        <f t="shared" si="64"/>
        <v>0</v>
      </c>
      <c r="P964" s="2">
        <v>60</v>
      </c>
      <c r="Q964" s="41">
        <f t="shared" si="62"/>
        <v>11.79</v>
      </c>
      <c r="X964">
        <v>330</v>
      </c>
      <c r="AD964">
        <f t="shared" si="61"/>
        <v>330</v>
      </c>
      <c r="AF964"/>
    </row>
    <row r="965" spans="1:32" ht="24" customHeight="1">
      <c r="A965" t="s">
        <v>1766</v>
      </c>
      <c r="B965" t="s">
        <v>2712</v>
      </c>
      <c r="D965">
        <v>3</v>
      </c>
      <c r="F965" t="s">
        <v>6517</v>
      </c>
      <c r="G965" t="s">
        <v>2713</v>
      </c>
      <c r="J965"/>
      <c r="L965" s="3">
        <v>10</v>
      </c>
      <c r="M965" s="46">
        <f t="shared" si="63"/>
        <v>9.963000000000001</v>
      </c>
      <c r="N965" s="46"/>
      <c r="O965">
        <f t="shared" si="64"/>
        <v>0</v>
      </c>
      <c r="P965" s="2">
        <v>1</v>
      </c>
      <c r="Q965" s="41">
        <f t="shared" si="62"/>
        <v>11.07</v>
      </c>
      <c r="X965">
        <v>310</v>
      </c>
      <c r="AD965">
        <f t="shared" si="61"/>
        <v>310</v>
      </c>
    </row>
    <row r="966" spans="1:32" ht="24" customHeight="1">
      <c r="A966" t="s">
        <v>1766</v>
      </c>
      <c r="B966" t="s">
        <v>7503</v>
      </c>
      <c r="C966" t="s">
        <v>26764</v>
      </c>
      <c r="D966">
        <v>1</v>
      </c>
      <c r="F966" t="s">
        <v>6517</v>
      </c>
      <c r="G966" t="s">
        <v>7504</v>
      </c>
      <c r="J966"/>
      <c r="L966" s="3">
        <v>10</v>
      </c>
      <c r="M966" s="3">
        <f t="shared" si="63"/>
        <v>10.610999999999999</v>
      </c>
      <c r="O966">
        <f t="shared" si="64"/>
        <v>0</v>
      </c>
      <c r="P966" s="2">
        <v>60</v>
      </c>
      <c r="Q966" s="41">
        <f t="shared" si="62"/>
        <v>11.79</v>
      </c>
      <c r="X966">
        <v>330</v>
      </c>
      <c r="AD966">
        <f t="shared" ref="AD966:AD1029" si="65">SUM(U966:AC966)</f>
        <v>330</v>
      </c>
      <c r="AF966"/>
    </row>
    <row r="967" spans="1:32" ht="24" customHeight="1">
      <c r="A967" t="s">
        <v>1766</v>
      </c>
      <c r="B967" t="s">
        <v>7505</v>
      </c>
      <c r="C967" t="s">
        <v>26764</v>
      </c>
      <c r="D967">
        <v>1</v>
      </c>
      <c r="F967" t="s">
        <v>6517</v>
      </c>
      <c r="G967" t="s">
        <v>7506</v>
      </c>
      <c r="J967"/>
      <c r="L967" s="3">
        <v>10</v>
      </c>
      <c r="M967" s="3">
        <f t="shared" si="63"/>
        <v>12.213000000000001</v>
      </c>
      <c r="O967">
        <f t="shared" si="64"/>
        <v>0</v>
      </c>
      <c r="P967" s="2">
        <v>60</v>
      </c>
      <c r="Q967" s="41">
        <f t="shared" si="62"/>
        <v>13.57</v>
      </c>
      <c r="X967">
        <v>380</v>
      </c>
      <c r="AD967">
        <f t="shared" si="65"/>
        <v>380</v>
      </c>
      <c r="AF967"/>
    </row>
    <row r="968" spans="1:32" ht="24" customHeight="1">
      <c r="A968" t="s">
        <v>1766</v>
      </c>
      <c r="B968" t="s">
        <v>2745</v>
      </c>
      <c r="D968">
        <v>3</v>
      </c>
      <c r="F968" t="s">
        <v>6517</v>
      </c>
      <c r="G968" t="s">
        <v>2746</v>
      </c>
      <c r="J968"/>
      <c r="L968" s="3">
        <v>10</v>
      </c>
      <c r="M968" s="46">
        <f t="shared" si="63"/>
        <v>11.574</v>
      </c>
      <c r="N968" s="46"/>
      <c r="O968">
        <f t="shared" si="64"/>
        <v>0</v>
      </c>
      <c r="P968" s="2">
        <v>1</v>
      </c>
      <c r="Q968" s="41">
        <f t="shared" si="62"/>
        <v>12.86</v>
      </c>
      <c r="X968">
        <v>360</v>
      </c>
      <c r="AD968">
        <f t="shared" si="65"/>
        <v>360</v>
      </c>
    </row>
    <row r="969" spans="1:32" ht="24" customHeight="1">
      <c r="A969" t="s">
        <v>1766</v>
      </c>
      <c r="B969" t="s">
        <v>2783</v>
      </c>
      <c r="D969">
        <v>3</v>
      </c>
      <c r="F969" t="s">
        <v>6517</v>
      </c>
      <c r="G969" t="s">
        <v>2784</v>
      </c>
      <c r="J969"/>
      <c r="L969" s="3">
        <v>10</v>
      </c>
      <c r="M969" s="3">
        <f t="shared" si="63"/>
        <v>11.889000000000001</v>
      </c>
      <c r="O969">
        <f t="shared" si="64"/>
        <v>0</v>
      </c>
      <c r="P969" s="2">
        <v>60</v>
      </c>
      <c r="Q969" s="41">
        <f t="shared" si="62"/>
        <v>13.21</v>
      </c>
      <c r="X969">
        <v>370</v>
      </c>
      <c r="AD969">
        <f t="shared" si="65"/>
        <v>370</v>
      </c>
      <c r="AF969"/>
    </row>
    <row r="970" spans="1:32" ht="24" customHeight="1">
      <c r="A970" t="s">
        <v>1766</v>
      </c>
      <c r="B970" t="s">
        <v>2738</v>
      </c>
      <c r="D970">
        <v>3</v>
      </c>
      <c r="F970" t="s">
        <v>6517</v>
      </c>
      <c r="G970" t="s">
        <v>2739</v>
      </c>
      <c r="J970"/>
      <c r="L970" s="3">
        <v>10</v>
      </c>
      <c r="M970" s="46">
        <f t="shared" si="63"/>
        <v>13.176</v>
      </c>
      <c r="N970" s="46"/>
      <c r="O970">
        <f t="shared" si="64"/>
        <v>0</v>
      </c>
      <c r="P970" s="2">
        <v>1</v>
      </c>
      <c r="Q970" s="41">
        <f t="shared" si="62"/>
        <v>14.64</v>
      </c>
      <c r="X970">
        <v>410</v>
      </c>
      <c r="AD970">
        <f t="shared" si="65"/>
        <v>410</v>
      </c>
    </row>
    <row r="971" spans="1:32" ht="24" customHeight="1">
      <c r="A971" t="s">
        <v>1766</v>
      </c>
      <c r="B971" t="s">
        <v>3113</v>
      </c>
      <c r="D971">
        <v>3</v>
      </c>
      <c r="F971" t="s">
        <v>6517</v>
      </c>
      <c r="G971" t="s">
        <v>3114</v>
      </c>
      <c r="J971"/>
      <c r="L971" s="3">
        <v>10</v>
      </c>
      <c r="M971" s="3">
        <f t="shared" si="63"/>
        <v>13.5</v>
      </c>
      <c r="O971">
        <f t="shared" si="64"/>
        <v>0</v>
      </c>
      <c r="P971" s="2">
        <v>60</v>
      </c>
      <c r="Q971" s="41">
        <f t="shared" si="62"/>
        <v>15</v>
      </c>
      <c r="X971">
        <v>420</v>
      </c>
      <c r="AD971">
        <f t="shared" si="65"/>
        <v>420</v>
      </c>
      <c r="AF971"/>
    </row>
    <row r="972" spans="1:32" ht="24" customHeight="1">
      <c r="A972" t="s">
        <v>1766</v>
      </c>
      <c r="B972" t="s">
        <v>3115</v>
      </c>
      <c r="D972">
        <v>3</v>
      </c>
      <c r="F972" t="s">
        <v>6517</v>
      </c>
      <c r="G972" t="s">
        <v>3116</v>
      </c>
      <c r="J972"/>
      <c r="L972" s="3">
        <v>10</v>
      </c>
      <c r="M972" s="46">
        <f t="shared" si="63"/>
        <v>14.463000000000001</v>
      </c>
      <c r="N972" s="46"/>
      <c r="O972">
        <f t="shared" si="64"/>
        <v>0</v>
      </c>
      <c r="P972" s="2">
        <v>1</v>
      </c>
      <c r="Q972" s="41">
        <f t="shared" si="62"/>
        <v>16.07</v>
      </c>
      <c r="X972">
        <v>450</v>
      </c>
      <c r="AD972">
        <f t="shared" si="65"/>
        <v>450</v>
      </c>
    </row>
    <row r="973" spans="1:32" ht="24" customHeight="1">
      <c r="A973" t="s">
        <v>1766</v>
      </c>
      <c r="B973" t="s">
        <v>2815</v>
      </c>
      <c r="D973">
        <v>1</v>
      </c>
      <c r="F973" t="s">
        <v>6517</v>
      </c>
      <c r="G973" t="s">
        <v>8747</v>
      </c>
      <c r="J973"/>
      <c r="L973" s="3">
        <v>10</v>
      </c>
      <c r="M973" s="3">
        <f t="shared" si="63"/>
        <v>19.611000000000001</v>
      </c>
      <c r="O973">
        <f t="shared" si="64"/>
        <v>0</v>
      </c>
      <c r="P973" s="2">
        <v>60</v>
      </c>
      <c r="Q973" s="41">
        <f t="shared" si="62"/>
        <v>21.79</v>
      </c>
      <c r="X973">
        <v>610</v>
      </c>
      <c r="AD973">
        <f t="shared" si="65"/>
        <v>610</v>
      </c>
      <c r="AF973"/>
    </row>
    <row r="974" spans="1:32" ht="24" customHeight="1">
      <c r="A974" t="s">
        <v>1766</v>
      </c>
      <c r="B974" t="s">
        <v>2809</v>
      </c>
      <c r="D974">
        <v>1</v>
      </c>
      <c r="F974" t="s">
        <v>6517</v>
      </c>
      <c r="G974" t="s">
        <v>2810</v>
      </c>
      <c r="J974"/>
      <c r="L974" s="3">
        <v>10</v>
      </c>
      <c r="M974" s="3">
        <f t="shared" si="63"/>
        <v>21.861000000000001</v>
      </c>
      <c r="O974">
        <f t="shared" si="64"/>
        <v>0</v>
      </c>
      <c r="P974" s="2">
        <v>60</v>
      </c>
      <c r="Q974" s="41">
        <f t="shared" si="62"/>
        <v>24.29</v>
      </c>
      <c r="X974">
        <v>680</v>
      </c>
      <c r="AD974">
        <f t="shared" si="65"/>
        <v>680</v>
      </c>
      <c r="AF974"/>
    </row>
    <row r="975" spans="1:32" ht="24" customHeight="1">
      <c r="A975" t="s">
        <v>1766</v>
      </c>
      <c r="B975" t="s">
        <v>2804</v>
      </c>
      <c r="D975">
        <v>1</v>
      </c>
      <c r="F975" t="s">
        <v>6517</v>
      </c>
      <c r="G975" t="s">
        <v>2805</v>
      </c>
      <c r="J975"/>
      <c r="L975" s="3">
        <v>10</v>
      </c>
      <c r="M975" s="3">
        <f t="shared" si="63"/>
        <v>23.139000000000003</v>
      </c>
      <c r="O975">
        <f t="shared" si="64"/>
        <v>0</v>
      </c>
      <c r="P975" s="2">
        <v>60</v>
      </c>
      <c r="Q975" s="41">
        <f t="shared" si="62"/>
        <v>25.71</v>
      </c>
      <c r="X975">
        <v>720</v>
      </c>
      <c r="AD975">
        <f t="shared" si="65"/>
        <v>720</v>
      </c>
      <c r="AF975"/>
    </row>
    <row r="976" spans="1:32" ht="24" customHeight="1">
      <c r="A976" t="s">
        <v>1766</v>
      </c>
      <c r="B976" t="s">
        <v>2778</v>
      </c>
      <c r="D976">
        <v>1</v>
      </c>
      <c r="F976" t="s">
        <v>6517</v>
      </c>
      <c r="G976" t="s">
        <v>2779</v>
      </c>
      <c r="J976"/>
      <c r="L976" s="3">
        <v>10</v>
      </c>
      <c r="M976" s="3">
        <f t="shared" si="63"/>
        <v>22.5</v>
      </c>
      <c r="O976">
        <f t="shared" si="64"/>
        <v>0</v>
      </c>
      <c r="P976" s="2">
        <v>60</v>
      </c>
      <c r="Q976" s="41">
        <f t="shared" si="62"/>
        <v>25</v>
      </c>
      <c r="X976">
        <v>700</v>
      </c>
      <c r="AD976">
        <f t="shared" si="65"/>
        <v>700</v>
      </c>
      <c r="AF976"/>
    </row>
    <row r="977" spans="1:32" ht="24" customHeight="1">
      <c r="A977" t="s">
        <v>1766</v>
      </c>
      <c r="B977" t="s">
        <v>2748</v>
      </c>
      <c r="D977">
        <v>1</v>
      </c>
      <c r="F977" t="s">
        <v>6517</v>
      </c>
      <c r="G977" t="s">
        <v>2749</v>
      </c>
      <c r="J977"/>
      <c r="L977" s="3">
        <v>10</v>
      </c>
      <c r="M977" s="3">
        <f t="shared" si="63"/>
        <v>27</v>
      </c>
      <c r="O977">
        <f t="shared" si="64"/>
        <v>0</v>
      </c>
      <c r="P977" s="2">
        <v>60</v>
      </c>
      <c r="Q977" s="41">
        <f t="shared" si="62"/>
        <v>30</v>
      </c>
      <c r="X977">
        <v>840</v>
      </c>
      <c r="AD977">
        <f t="shared" si="65"/>
        <v>840</v>
      </c>
      <c r="AF977"/>
    </row>
    <row r="978" spans="1:32" ht="24" customHeight="1">
      <c r="A978" t="s">
        <v>1766</v>
      </c>
      <c r="B978" t="s">
        <v>2775</v>
      </c>
      <c r="D978">
        <v>1</v>
      </c>
      <c r="F978" t="s">
        <v>6517</v>
      </c>
      <c r="G978" t="s">
        <v>13329</v>
      </c>
      <c r="J978"/>
      <c r="L978" s="3">
        <v>10</v>
      </c>
      <c r="M978" s="3">
        <f t="shared" si="63"/>
        <v>26.676000000000002</v>
      </c>
      <c r="O978">
        <f t="shared" si="64"/>
        <v>0</v>
      </c>
      <c r="P978" s="2">
        <v>60</v>
      </c>
      <c r="Q978" s="41">
        <f t="shared" si="62"/>
        <v>29.64</v>
      </c>
      <c r="X978">
        <v>830</v>
      </c>
      <c r="AD978">
        <f t="shared" si="65"/>
        <v>830</v>
      </c>
      <c r="AF978"/>
    </row>
    <row r="979" spans="1:32" ht="24" customHeight="1">
      <c r="A979" t="s">
        <v>1766</v>
      </c>
      <c r="B979" t="s">
        <v>7507</v>
      </c>
      <c r="C979" t="s">
        <v>26764</v>
      </c>
      <c r="D979">
        <v>1</v>
      </c>
      <c r="F979" t="s">
        <v>6517</v>
      </c>
      <c r="G979" t="s">
        <v>7508</v>
      </c>
      <c r="J979"/>
      <c r="L979" s="3">
        <v>10</v>
      </c>
      <c r="M979" s="3">
        <f t="shared" si="63"/>
        <v>28.611000000000001</v>
      </c>
      <c r="O979">
        <f t="shared" si="64"/>
        <v>0</v>
      </c>
      <c r="P979" s="2">
        <v>60</v>
      </c>
      <c r="Q979" s="41">
        <f t="shared" si="62"/>
        <v>31.79</v>
      </c>
      <c r="X979">
        <v>890</v>
      </c>
      <c r="AD979">
        <f t="shared" si="65"/>
        <v>890</v>
      </c>
      <c r="AF979"/>
    </row>
    <row r="980" spans="1:32" ht="24" customHeight="1">
      <c r="A980" t="s">
        <v>1766</v>
      </c>
      <c r="B980" t="s">
        <v>2723</v>
      </c>
      <c r="D980">
        <v>1</v>
      </c>
      <c r="F980" t="s">
        <v>6517</v>
      </c>
      <c r="G980" t="s">
        <v>2724</v>
      </c>
      <c r="J980"/>
      <c r="L980" s="3">
        <v>10</v>
      </c>
      <c r="M980" s="3">
        <f t="shared" si="63"/>
        <v>29.574000000000002</v>
      </c>
      <c r="O980">
        <f t="shared" si="64"/>
        <v>0</v>
      </c>
      <c r="P980" s="2">
        <v>60</v>
      </c>
      <c r="Q980" s="41">
        <f t="shared" si="62"/>
        <v>32.86</v>
      </c>
      <c r="X980">
        <v>920</v>
      </c>
      <c r="AD980">
        <f t="shared" si="65"/>
        <v>920</v>
      </c>
      <c r="AF980"/>
    </row>
    <row r="981" spans="1:32" ht="24" customHeight="1">
      <c r="A981" t="s">
        <v>1766</v>
      </c>
      <c r="B981" t="s">
        <v>7509</v>
      </c>
      <c r="C981" t="s">
        <v>26764</v>
      </c>
      <c r="D981">
        <v>1</v>
      </c>
      <c r="F981" t="s">
        <v>6517</v>
      </c>
      <c r="G981" t="s">
        <v>7510</v>
      </c>
      <c r="J981"/>
      <c r="L981" s="3">
        <v>10</v>
      </c>
      <c r="M981" s="3">
        <f t="shared" si="63"/>
        <v>28.611000000000001</v>
      </c>
      <c r="O981">
        <f t="shared" si="64"/>
        <v>0</v>
      </c>
      <c r="P981" s="2">
        <v>60</v>
      </c>
      <c r="Q981" s="41">
        <f t="shared" si="62"/>
        <v>31.79</v>
      </c>
      <c r="X981">
        <v>890</v>
      </c>
      <c r="AD981">
        <f t="shared" si="65"/>
        <v>890</v>
      </c>
      <c r="AF981"/>
    </row>
    <row r="982" spans="1:32" ht="24" customHeight="1">
      <c r="A982" t="s">
        <v>1766</v>
      </c>
      <c r="B982" t="s">
        <v>2751</v>
      </c>
      <c r="D982">
        <v>1</v>
      </c>
      <c r="F982" t="s">
        <v>6517</v>
      </c>
      <c r="G982" t="s">
        <v>2752</v>
      </c>
      <c r="J982"/>
      <c r="L982" s="3">
        <v>10</v>
      </c>
      <c r="M982" s="3">
        <f t="shared" si="63"/>
        <v>33.110999999999997</v>
      </c>
      <c r="O982">
        <f t="shared" si="64"/>
        <v>0</v>
      </c>
      <c r="P982" s="2">
        <v>60</v>
      </c>
      <c r="Q982" s="41">
        <f t="shared" si="62"/>
        <v>36.79</v>
      </c>
      <c r="X982">
        <v>1030</v>
      </c>
      <c r="AD982">
        <f t="shared" si="65"/>
        <v>1030</v>
      </c>
      <c r="AF982"/>
    </row>
    <row r="983" spans="1:32" ht="24" customHeight="1">
      <c r="A983" t="s">
        <v>1766</v>
      </c>
      <c r="B983" t="s">
        <v>2736</v>
      </c>
      <c r="D983">
        <v>1</v>
      </c>
      <c r="F983" t="s">
        <v>6517</v>
      </c>
      <c r="G983" t="s">
        <v>2737</v>
      </c>
      <c r="J983"/>
      <c r="L983" s="3">
        <v>10</v>
      </c>
      <c r="M983" s="3">
        <f t="shared" si="63"/>
        <v>31.824000000000002</v>
      </c>
      <c r="O983">
        <f t="shared" si="64"/>
        <v>0</v>
      </c>
      <c r="P983" s="2">
        <v>60</v>
      </c>
      <c r="Q983" s="41">
        <f t="shared" si="62"/>
        <v>35.36</v>
      </c>
      <c r="X983">
        <v>990</v>
      </c>
      <c r="AD983">
        <f t="shared" si="65"/>
        <v>990</v>
      </c>
      <c r="AF983"/>
    </row>
    <row r="984" spans="1:32" ht="24" customHeight="1">
      <c r="A984" t="s">
        <v>1766</v>
      </c>
      <c r="B984" t="s">
        <v>2721</v>
      </c>
      <c r="D984">
        <v>1</v>
      </c>
      <c r="F984" t="s">
        <v>6517</v>
      </c>
      <c r="G984" t="s">
        <v>2722</v>
      </c>
      <c r="J984"/>
      <c r="L984" s="3">
        <v>10</v>
      </c>
      <c r="M984" s="3">
        <f t="shared" si="63"/>
        <v>35.360999999999997</v>
      </c>
      <c r="O984">
        <f t="shared" si="64"/>
        <v>0</v>
      </c>
      <c r="P984" s="2">
        <v>60</v>
      </c>
      <c r="Q984" s="41">
        <f t="shared" si="62"/>
        <v>39.29</v>
      </c>
      <c r="X984">
        <v>1100</v>
      </c>
      <c r="AD984">
        <f t="shared" si="65"/>
        <v>1100</v>
      </c>
      <c r="AF984"/>
    </row>
    <row r="985" spans="1:32" ht="24" customHeight="1">
      <c r="A985" t="s">
        <v>1766</v>
      </c>
      <c r="B985" t="s">
        <v>26435</v>
      </c>
      <c r="D985">
        <v>1</v>
      </c>
      <c r="E985" t="s">
        <v>7445</v>
      </c>
      <c r="G985" t="s">
        <v>26802</v>
      </c>
      <c r="J985"/>
      <c r="L985" s="3">
        <v>10</v>
      </c>
      <c r="M985" s="3">
        <f t="shared" si="63"/>
        <v>4.1760000000000002</v>
      </c>
      <c r="O985">
        <f t="shared" si="64"/>
        <v>0</v>
      </c>
      <c r="P985" s="2">
        <v>60</v>
      </c>
      <c r="Q985" s="41">
        <f t="shared" si="62"/>
        <v>4.6399999999999997</v>
      </c>
      <c r="X985">
        <v>130</v>
      </c>
      <c r="AD985">
        <f t="shared" si="65"/>
        <v>130</v>
      </c>
      <c r="AF985"/>
    </row>
    <row r="986" spans="1:32" ht="24" customHeight="1">
      <c r="A986" t="s">
        <v>1766</v>
      </c>
      <c r="B986" t="s">
        <v>26434</v>
      </c>
      <c r="D986">
        <v>1</v>
      </c>
      <c r="E986" t="s">
        <v>7445</v>
      </c>
      <c r="G986" t="s">
        <v>26803</v>
      </c>
      <c r="J986"/>
      <c r="L986" s="3">
        <v>10</v>
      </c>
      <c r="M986" s="3">
        <f t="shared" si="63"/>
        <v>4.5</v>
      </c>
      <c r="O986">
        <f t="shared" si="64"/>
        <v>0</v>
      </c>
      <c r="P986" s="2">
        <v>60</v>
      </c>
      <c r="Q986" s="41">
        <f t="shared" si="62"/>
        <v>5</v>
      </c>
      <c r="X986">
        <v>140</v>
      </c>
      <c r="AD986">
        <f t="shared" si="65"/>
        <v>140</v>
      </c>
      <c r="AF986"/>
    </row>
    <row r="987" spans="1:32" ht="24" customHeight="1">
      <c r="A987" t="s">
        <v>1766</v>
      </c>
      <c r="B987" t="s">
        <v>26433</v>
      </c>
      <c r="D987">
        <v>1</v>
      </c>
      <c r="E987" t="s">
        <v>7445</v>
      </c>
      <c r="G987" t="s">
        <v>26804</v>
      </c>
      <c r="J987"/>
      <c r="L987" s="3">
        <v>10</v>
      </c>
      <c r="M987" s="3">
        <f t="shared" si="63"/>
        <v>4.8240000000000007</v>
      </c>
      <c r="O987">
        <f t="shared" si="64"/>
        <v>0</v>
      </c>
      <c r="P987" s="2">
        <v>60</v>
      </c>
      <c r="Q987" s="41">
        <f t="shared" si="62"/>
        <v>5.36</v>
      </c>
      <c r="X987">
        <v>150</v>
      </c>
      <c r="AD987">
        <f t="shared" si="65"/>
        <v>150</v>
      </c>
      <c r="AF987"/>
    </row>
    <row r="988" spans="1:32" ht="24" customHeight="1">
      <c r="A988" t="s">
        <v>1766</v>
      </c>
      <c r="B988" t="s">
        <v>26432</v>
      </c>
      <c r="D988">
        <v>1</v>
      </c>
      <c r="E988" t="s">
        <v>7445</v>
      </c>
      <c r="G988" t="s">
        <v>26805</v>
      </c>
      <c r="J988"/>
      <c r="L988" s="3">
        <v>10</v>
      </c>
      <c r="M988" s="3">
        <f t="shared" si="63"/>
        <v>4.8240000000000007</v>
      </c>
      <c r="O988">
        <f t="shared" si="64"/>
        <v>0</v>
      </c>
      <c r="P988" s="2">
        <v>60</v>
      </c>
      <c r="Q988" s="41">
        <f t="shared" si="62"/>
        <v>5.36</v>
      </c>
      <c r="X988">
        <v>150</v>
      </c>
      <c r="AD988">
        <f t="shared" si="65"/>
        <v>150</v>
      </c>
      <c r="AF988"/>
    </row>
    <row r="989" spans="1:32" ht="24" customHeight="1">
      <c r="A989" t="s">
        <v>1766</v>
      </c>
      <c r="B989" t="s">
        <v>26431</v>
      </c>
      <c r="D989">
        <v>1</v>
      </c>
      <c r="E989" t="s">
        <v>7445</v>
      </c>
      <c r="G989" t="s">
        <v>26806</v>
      </c>
      <c r="J989"/>
      <c r="L989" s="3">
        <v>10</v>
      </c>
      <c r="M989" s="3">
        <f t="shared" si="63"/>
        <v>5.1390000000000002</v>
      </c>
      <c r="O989">
        <f t="shared" si="64"/>
        <v>0</v>
      </c>
      <c r="P989" s="2">
        <v>60</v>
      </c>
      <c r="Q989" s="41">
        <f t="shared" si="62"/>
        <v>5.71</v>
      </c>
      <c r="X989">
        <v>160</v>
      </c>
      <c r="AD989">
        <f t="shared" si="65"/>
        <v>160</v>
      </c>
      <c r="AF989"/>
    </row>
    <row r="990" spans="1:32" ht="24" customHeight="1">
      <c r="A990" t="s">
        <v>1766</v>
      </c>
      <c r="B990" t="s">
        <v>26430</v>
      </c>
      <c r="D990">
        <v>1</v>
      </c>
      <c r="E990" t="s">
        <v>7445</v>
      </c>
      <c r="G990" t="s">
        <v>26807</v>
      </c>
      <c r="J990"/>
      <c r="L990" s="3">
        <v>10</v>
      </c>
      <c r="M990" s="3">
        <f t="shared" si="63"/>
        <v>5.4630000000000001</v>
      </c>
      <c r="O990">
        <f t="shared" si="64"/>
        <v>0</v>
      </c>
      <c r="P990" s="2">
        <v>60</v>
      </c>
      <c r="Q990" s="41">
        <f t="shared" si="62"/>
        <v>6.07</v>
      </c>
      <c r="X990">
        <v>170</v>
      </c>
      <c r="AD990">
        <f t="shared" si="65"/>
        <v>170</v>
      </c>
      <c r="AF990"/>
    </row>
    <row r="991" spans="1:32" ht="24" customHeight="1">
      <c r="A991" t="s">
        <v>1766</v>
      </c>
      <c r="B991" t="s">
        <v>26429</v>
      </c>
      <c r="D991">
        <v>1</v>
      </c>
      <c r="E991" t="s">
        <v>7445</v>
      </c>
      <c r="G991" t="s">
        <v>26808</v>
      </c>
      <c r="J991"/>
      <c r="L991" s="3">
        <v>10</v>
      </c>
      <c r="M991" s="3">
        <f t="shared" si="63"/>
        <v>6.1109999999999998</v>
      </c>
      <c r="O991">
        <f t="shared" si="64"/>
        <v>0</v>
      </c>
      <c r="P991" s="2">
        <v>60</v>
      </c>
      <c r="Q991" s="41">
        <f t="shared" si="62"/>
        <v>6.79</v>
      </c>
      <c r="X991">
        <v>190</v>
      </c>
      <c r="AD991">
        <f t="shared" si="65"/>
        <v>190</v>
      </c>
      <c r="AF991"/>
    </row>
    <row r="992" spans="1:32" ht="24" customHeight="1">
      <c r="A992" t="s">
        <v>1766</v>
      </c>
      <c r="B992" t="s">
        <v>26428</v>
      </c>
      <c r="D992">
        <v>1</v>
      </c>
      <c r="E992" t="s">
        <v>7445</v>
      </c>
      <c r="G992" t="s">
        <v>26809</v>
      </c>
      <c r="J992"/>
      <c r="L992" s="3">
        <v>10</v>
      </c>
      <c r="M992" s="3">
        <f t="shared" si="63"/>
        <v>6.4260000000000002</v>
      </c>
      <c r="O992">
        <f t="shared" si="64"/>
        <v>0</v>
      </c>
      <c r="P992" s="2">
        <v>60</v>
      </c>
      <c r="Q992" s="41">
        <f t="shared" si="62"/>
        <v>7.14</v>
      </c>
      <c r="X992">
        <v>200</v>
      </c>
      <c r="AD992">
        <f t="shared" si="65"/>
        <v>200</v>
      </c>
      <c r="AF992"/>
    </row>
    <row r="993" spans="1:32" ht="24" customHeight="1">
      <c r="A993" t="s">
        <v>1766</v>
      </c>
      <c r="B993" t="s">
        <v>26427</v>
      </c>
      <c r="D993">
        <v>1</v>
      </c>
      <c r="E993" t="s">
        <v>7445</v>
      </c>
      <c r="G993" t="s">
        <v>26810</v>
      </c>
      <c r="J993"/>
      <c r="L993" s="3">
        <v>10</v>
      </c>
      <c r="M993" s="3">
        <f t="shared" si="63"/>
        <v>7.0740000000000007</v>
      </c>
      <c r="O993">
        <f t="shared" si="64"/>
        <v>0</v>
      </c>
      <c r="P993" s="2">
        <v>60</v>
      </c>
      <c r="Q993" s="41">
        <f t="shared" si="62"/>
        <v>7.86</v>
      </c>
      <c r="X993">
        <v>220</v>
      </c>
      <c r="AD993">
        <f t="shared" si="65"/>
        <v>220</v>
      </c>
      <c r="AF993"/>
    </row>
    <row r="994" spans="1:32" ht="24" customHeight="1">
      <c r="A994" t="s">
        <v>1766</v>
      </c>
      <c r="B994" t="s">
        <v>7511</v>
      </c>
      <c r="D994">
        <v>1</v>
      </c>
      <c r="F994" t="s">
        <v>6517</v>
      </c>
      <c r="G994" t="s">
        <v>7512</v>
      </c>
      <c r="J994"/>
      <c r="L994" s="3">
        <v>10</v>
      </c>
      <c r="M994" s="3">
        <f t="shared" si="63"/>
        <v>63.638999999999996</v>
      </c>
      <c r="O994">
        <f t="shared" si="64"/>
        <v>0</v>
      </c>
      <c r="P994" s="2">
        <v>1</v>
      </c>
      <c r="Q994" s="41">
        <f t="shared" si="62"/>
        <v>70.709999999999994</v>
      </c>
      <c r="X994">
        <v>1980</v>
      </c>
      <c r="AD994">
        <f t="shared" si="65"/>
        <v>1980</v>
      </c>
    </row>
    <row r="995" spans="1:32" ht="24" customHeight="1">
      <c r="A995" t="s">
        <v>1766</v>
      </c>
      <c r="B995" t="s">
        <v>3117</v>
      </c>
      <c r="D995">
        <v>1</v>
      </c>
      <c r="F995" t="s">
        <v>6517</v>
      </c>
      <c r="G995" t="s">
        <v>3118</v>
      </c>
      <c r="J995"/>
      <c r="L995" s="3">
        <v>10</v>
      </c>
      <c r="M995" s="46">
        <f t="shared" si="63"/>
        <v>16.713000000000001</v>
      </c>
      <c r="N995" s="46"/>
      <c r="O995">
        <f t="shared" si="64"/>
        <v>0</v>
      </c>
      <c r="P995" s="2">
        <v>1</v>
      </c>
      <c r="Q995" s="41">
        <f t="shared" si="62"/>
        <v>18.57</v>
      </c>
      <c r="X995">
        <v>520</v>
      </c>
      <c r="AD995">
        <f t="shared" si="65"/>
        <v>520</v>
      </c>
    </row>
    <row r="996" spans="1:32" ht="24" customHeight="1">
      <c r="A996" t="s">
        <v>1766</v>
      </c>
      <c r="B996" t="s">
        <v>7513</v>
      </c>
      <c r="F996" t="s">
        <v>6517</v>
      </c>
      <c r="G996" t="s">
        <v>7514</v>
      </c>
      <c r="J996"/>
      <c r="L996" s="3">
        <v>10</v>
      </c>
      <c r="M996" s="3">
        <f t="shared" si="63"/>
        <v>20.25</v>
      </c>
      <c r="O996">
        <f t="shared" si="64"/>
        <v>0</v>
      </c>
      <c r="P996" s="2">
        <v>60</v>
      </c>
      <c r="Q996" s="41">
        <f t="shared" si="62"/>
        <v>22.5</v>
      </c>
      <c r="X996">
        <v>630</v>
      </c>
      <c r="AD996">
        <f t="shared" si="65"/>
        <v>630</v>
      </c>
      <c r="AF996"/>
    </row>
    <row r="997" spans="1:32" ht="24" customHeight="1">
      <c r="A997" t="s">
        <v>1766</v>
      </c>
      <c r="B997" t="s">
        <v>7515</v>
      </c>
      <c r="D997">
        <v>1</v>
      </c>
      <c r="F997" t="s">
        <v>6517</v>
      </c>
      <c r="G997" t="s">
        <v>9295</v>
      </c>
      <c r="J997"/>
      <c r="L997" s="3">
        <v>10</v>
      </c>
      <c r="M997" s="3">
        <f t="shared" si="63"/>
        <v>20.574000000000002</v>
      </c>
      <c r="O997">
        <f t="shared" si="64"/>
        <v>0</v>
      </c>
      <c r="P997" s="2">
        <v>60</v>
      </c>
      <c r="Q997" s="41">
        <f t="shared" si="62"/>
        <v>22.86</v>
      </c>
      <c r="X997">
        <v>640</v>
      </c>
      <c r="AD997">
        <f t="shared" si="65"/>
        <v>640</v>
      </c>
      <c r="AF997"/>
    </row>
    <row r="998" spans="1:32" ht="24" customHeight="1">
      <c r="A998" t="s">
        <v>1766</v>
      </c>
      <c r="B998" t="s">
        <v>7516</v>
      </c>
      <c r="D998">
        <v>1</v>
      </c>
      <c r="F998" t="s">
        <v>6517</v>
      </c>
      <c r="G998" t="s">
        <v>7517</v>
      </c>
      <c r="J998"/>
      <c r="L998" s="3">
        <v>10</v>
      </c>
      <c r="M998" s="3">
        <f t="shared" si="63"/>
        <v>22.824000000000002</v>
      </c>
      <c r="O998">
        <f t="shared" si="64"/>
        <v>0</v>
      </c>
      <c r="P998" s="2">
        <v>60</v>
      </c>
      <c r="Q998" s="41">
        <f t="shared" si="62"/>
        <v>25.36</v>
      </c>
      <c r="X998">
        <v>710</v>
      </c>
      <c r="AD998">
        <f t="shared" si="65"/>
        <v>710</v>
      </c>
      <c r="AF998"/>
    </row>
    <row r="999" spans="1:32" ht="24" customHeight="1">
      <c r="A999" t="s">
        <v>1766</v>
      </c>
      <c r="B999" t="s">
        <v>7518</v>
      </c>
      <c r="D999">
        <v>1</v>
      </c>
      <c r="F999" t="s">
        <v>6517</v>
      </c>
      <c r="G999" t="s">
        <v>7519</v>
      </c>
      <c r="J999"/>
      <c r="L999" s="3">
        <v>10</v>
      </c>
      <c r="M999" s="3">
        <f t="shared" si="63"/>
        <v>27</v>
      </c>
      <c r="O999">
        <f t="shared" si="64"/>
        <v>0</v>
      </c>
      <c r="P999" s="2">
        <v>60</v>
      </c>
      <c r="Q999" s="41">
        <f t="shared" si="62"/>
        <v>30</v>
      </c>
      <c r="X999">
        <v>840</v>
      </c>
      <c r="AD999">
        <f t="shared" si="65"/>
        <v>840</v>
      </c>
      <c r="AF999"/>
    </row>
    <row r="1000" spans="1:32" ht="24" customHeight="1">
      <c r="A1000" t="s">
        <v>1766</v>
      </c>
      <c r="B1000" t="s">
        <v>7520</v>
      </c>
      <c r="F1000" t="s">
        <v>6517</v>
      </c>
      <c r="G1000" t="s">
        <v>7521</v>
      </c>
      <c r="J1000"/>
      <c r="L1000" s="3">
        <v>10</v>
      </c>
      <c r="M1000" s="3">
        <f t="shared" si="63"/>
        <v>28.611000000000001</v>
      </c>
      <c r="O1000">
        <f t="shared" si="64"/>
        <v>0</v>
      </c>
      <c r="P1000" s="2">
        <v>60</v>
      </c>
      <c r="Q1000" s="41">
        <f t="shared" si="62"/>
        <v>31.79</v>
      </c>
      <c r="X1000">
        <v>890</v>
      </c>
      <c r="AD1000">
        <f t="shared" si="65"/>
        <v>890</v>
      </c>
      <c r="AF1000"/>
    </row>
    <row r="1001" spans="1:32" ht="24" customHeight="1">
      <c r="A1001" t="s">
        <v>1766</v>
      </c>
      <c r="B1001" t="s">
        <v>7522</v>
      </c>
      <c r="D1001">
        <v>1</v>
      </c>
      <c r="F1001" t="s">
        <v>6517</v>
      </c>
      <c r="G1001" t="s">
        <v>7523</v>
      </c>
      <c r="J1001"/>
      <c r="L1001" s="3">
        <v>10</v>
      </c>
      <c r="M1001" s="3">
        <f t="shared" si="63"/>
        <v>32.463000000000001</v>
      </c>
      <c r="O1001">
        <f t="shared" si="64"/>
        <v>0</v>
      </c>
      <c r="P1001" s="2">
        <v>60</v>
      </c>
      <c r="Q1001" s="41">
        <f t="shared" si="62"/>
        <v>36.07</v>
      </c>
      <c r="X1001">
        <v>1010</v>
      </c>
      <c r="AD1001">
        <f t="shared" si="65"/>
        <v>1010</v>
      </c>
      <c r="AF1001"/>
    </row>
    <row r="1002" spans="1:32" ht="24" customHeight="1">
      <c r="A1002" t="s">
        <v>1766</v>
      </c>
      <c r="B1002" t="s">
        <v>7524</v>
      </c>
      <c r="F1002" t="s">
        <v>6517</v>
      </c>
      <c r="G1002" t="s">
        <v>13330</v>
      </c>
      <c r="J1002"/>
      <c r="L1002" s="3">
        <v>10</v>
      </c>
      <c r="M1002" s="3">
        <f t="shared" si="63"/>
        <v>37.286999999999999</v>
      </c>
      <c r="O1002">
        <f t="shared" si="64"/>
        <v>0</v>
      </c>
      <c r="P1002" s="2">
        <v>60</v>
      </c>
      <c r="Q1002" s="41">
        <f t="shared" si="62"/>
        <v>41.43</v>
      </c>
      <c r="X1002">
        <v>1160</v>
      </c>
      <c r="AD1002">
        <f t="shared" si="65"/>
        <v>1160</v>
      </c>
      <c r="AF1002"/>
    </row>
    <row r="1003" spans="1:32" ht="24" customHeight="1">
      <c r="A1003" t="s">
        <v>1766</v>
      </c>
      <c r="B1003" t="s">
        <v>3140</v>
      </c>
      <c r="D1003">
        <v>1</v>
      </c>
      <c r="F1003" t="s">
        <v>6517</v>
      </c>
      <c r="G1003" t="s">
        <v>3141</v>
      </c>
      <c r="J1003"/>
      <c r="L1003" s="3">
        <v>10</v>
      </c>
      <c r="M1003" s="3">
        <f t="shared" si="63"/>
        <v>8.6760000000000002</v>
      </c>
      <c r="O1003">
        <f t="shared" si="64"/>
        <v>0</v>
      </c>
      <c r="P1003" s="2">
        <v>60</v>
      </c>
      <c r="Q1003" s="41">
        <f t="shared" si="62"/>
        <v>9.64</v>
      </c>
      <c r="X1003">
        <v>270</v>
      </c>
      <c r="AD1003">
        <f t="shared" si="65"/>
        <v>270</v>
      </c>
      <c r="AF1003"/>
    </row>
    <row r="1004" spans="1:32" ht="24" customHeight="1">
      <c r="A1004" t="s">
        <v>1766</v>
      </c>
      <c r="B1004" t="s">
        <v>3138</v>
      </c>
      <c r="D1004">
        <v>1</v>
      </c>
      <c r="F1004" t="s">
        <v>6517</v>
      </c>
      <c r="G1004" t="s">
        <v>3139</v>
      </c>
      <c r="J1004"/>
      <c r="L1004" s="3">
        <v>10</v>
      </c>
      <c r="M1004" s="3">
        <f t="shared" si="63"/>
        <v>9.6390000000000011</v>
      </c>
      <c r="O1004">
        <f t="shared" si="64"/>
        <v>0</v>
      </c>
      <c r="P1004" s="2">
        <v>60</v>
      </c>
      <c r="Q1004" s="41">
        <f t="shared" si="62"/>
        <v>10.71</v>
      </c>
      <c r="X1004">
        <v>300</v>
      </c>
      <c r="AD1004">
        <f t="shared" si="65"/>
        <v>300</v>
      </c>
      <c r="AF1004"/>
    </row>
    <row r="1005" spans="1:32" ht="24" customHeight="1">
      <c r="A1005" t="s">
        <v>1766</v>
      </c>
      <c r="B1005" t="s">
        <v>3146</v>
      </c>
      <c r="D1005">
        <v>1</v>
      </c>
      <c r="F1005" t="s">
        <v>6517</v>
      </c>
      <c r="G1005" t="s">
        <v>3147</v>
      </c>
      <c r="J1005"/>
      <c r="L1005" s="3">
        <v>10</v>
      </c>
      <c r="M1005" s="3">
        <f t="shared" si="63"/>
        <v>12.537000000000001</v>
      </c>
      <c r="O1005">
        <f t="shared" si="64"/>
        <v>0</v>
      </c>
      <c r="P1005" s="2">
        <v>60</v>
      </c>
      <c r="Q1005" s="41">
        <f t="shared" si="62"/>
        <v>13.93</v>
      </c>
      <c r="X1005">
        <v>390</v>
      </c>
      <c r="AD1005">
        <f t="shared" si="65"/>
        <v>390</v>
      </c>
      <c r="AF1005"/>
    </row>
    <row r="1006" spans="1:32" ht="24" customHeight="1">
      <c r="A1006" t="s">
        <v>1766</v>
      </c>
      <c r="B1006" t="s">
        <v>3144</v>
      </c>
      <c r="D1006">
        <v>1</v>
      </c>
      <c r="F1006" t="s">
        <v>6517</v>
      </c>
      <c r="G1006" t="s">
        <v>3145</v>
      </c>
      <c r="J1006"/>
      <c r="L1006" s="3">
        <v>10</v>
      </c>
      <c r="M1006" s="3">
        <f t="shared" si="63"/>
        <v>14.139000000000001</v>
      </c>
      <c r="O1006">
        <f t="shared" si="64"/>
        <v>0</v>
      </c>
      <c r="P1006" s="2">
        <v>60</v>
      </c>
      <c r="Q1006" s="41">
        <f t="shared" si="62"/>
        <v>15.71</v>
      </c>
      <c r="X1006">
        <v>440</v>
      </c>
      <c r="AD1006">
        <f t="shared" si="65"/>
        <v>440</v>
      </c>
      <c r="AF1006"/>
    </row>
    <row r="1007" spans="1:32" ht="24" customHeight="1">
      <c r="A1007" t="s">
        <v>1766</v>
      </c>
      <c r="B1007" t="s">
        <v>3152</v>
      </c>
      <c r="D1007">
        <v>1</v>
      </c>
      <c r="F1007" t="s">
        <v>6517</v>
      </c>
      <c r="G1007" t="s">
        <v>3153</v>
      </c>
      <c r="J1007"/>
      <c r="L1007" s="3">
        <v>10</v>
      </c>
      <c r="M1007" s="3">
        <f t="shared" si="63"/>
        <v>15.75</v>
      </c>
      <c r="O1007">
        <f t="shared" si="64"/>
        <v>0</v>
      </c>
      <c r="P1007" s="2">
        <v>60</v>
      </c>
      <c r="Q1007" s="41">
        <f t="shared" si="62"/>
        <v>17.5</v>
      </c>
      <c r="X1007">
        <v>490</v>
      </c>
      <c r="AD1007">
        <f t="shared" si="65"/>
        <v>490</v>
      </c>
      <c r="AF1007"/>
    </row>
    <row r="1008" spans="1:32" ht="24" customHeight="1">
      <c r="A1008" t="s">
        <v>1766</v>
      </c>
      <c r="B1008" t="s">
        <v>3150</v>
      </c>
      <c r="D1008">
        <v>1</v>
      </c>
      <c r="F1008" t="s">
        <v>6517</v>
      </c>
      <c r="G1008" t="s">
        <v>3151</v>
      </c>
      <c r="J1008"/>
      <c r="L1008" s="3">
        <v>10</v>
      </c>
      <c r="M1008" s="3">
        <f t="shared" si="63"/>
        <v>9.6390000000000011</v>
      </c>
      <c r="O1008">
        <f t="shared" si="64"/>
        <v>0</v>
      </c>
      <c r="P1008" s="2">
        <v>60</v>
      </c>
      <c r="Q1008" s="41">
        <f t="shared" si="62"/>
        <v>10.71</v>
      </c>
      <c r="X1008">
        <v>300</v>
      </c>
      <c r="AD1008">
        <f t="shared" si="65"/>
        <v>300</v>
      </c>
      <c r="AF1008"/>
    </row>
    <row r="1009" spans="1:32" ht="24" customHeight="1">
      <c r="A1009" t="s">
        <v>1766</v>
      </c>
      <c r="B1009" t="s">
        <v>3156</v>
      </c>
      <c r="D1009">
        <v>1</v>
      </c>
      <c r="F1009" t="s">
        <v>6517</v>
      </c>
      <c r="G1009" t="s">
        <v>3157</v>
      </c>
      <c r="J1009"/>
      <c r="L1009" s="3">
        <v>10</v>
      </c>
      <c r="M1009" s="3">
        <f t="shared" si="63"/>
        <v>9.963000000000001</v>
      </c>
      <c r="O1009">
        <f t="shared" si="64"/>
        <v>0</v>
      </c>
      <c r="P1009" s="2">
        <v>60</v>
      </c>
      <c r="Q1009" s="41">
        <f t="shared" si="62"/>
        <v>11.07</v>
      </c>
      <c r="X1009">
        <v>310</v>
      </c>
      <c r="AD1009">
        <f t="shared" si="65"/>
        <v>310</v>
      </c>
      <c r="AF1009"/>
    </row>
    <row r="1010" spans="1:32" ht="24" customHeight="1">
      <c r="A1010" t="s">
        <v>1766</v>
      </c>
      <c r="B1010" t="s">
        <v>3154</v>
      </c>
      <c r="D1010">
        <v>1</v>
      </c>
      <c r="F1010" t="s">
        <v>6517</v>
      </c>
      <c r="G1010" t="s">
        <v>3155</v>
      </c>
      <c r="J1010"/>
      <c r="L1010" s="3">
        <v>10</v>
      </c>
      <c r="M1010" s="3">
        <f t="shared" si="63"/>
        <v>11.574</v>
      </c>
      <c r="O1010">
        <f t="shared" si="64"/>
        <v>0</v>
      </c>
      <c r="P1010" s="2">
        <v>60</v>
      </c>
      <c r="Q1010" s="41">
        <f t="shared" si="62"/>
        <v>12.86</v>
      </c>
      <c r="X1010">
        <v>360</v>
      </c>
      <c r="AD1010">
        <f t="shared" si="65"/>
        <v>360</v>
      </c>
      <c r="AF1010"/>
    </row>
    <row r="1011" spans="1:32" ht="24" customHeight="1">
      <c r="A1011" t="s">
        <v>1766</v>
      </c>
      <c r="B1011" t="s">
        <v>3159</v>
      </c>
      <c r="D1011">
        <v>1</v>
      </c>
      <c r="F1011" t="s">
        <v>6517</v>
      </c>
      <c r="G1011" t="s">
        <v>3160</v>
      </c>
      <c r="J1011"/>
      <c r="L1011" s="3">
        <v>10</v>
      </c>
      <c r="M1011" s="3">
        <f t="shared" si="63"/>
        <v>12.860999999999999</v>
      </c>
      <c r="O1011">
        <f t="shared" si="64"/>
        <v>0</v>
      </c>
      <c r="P1011" s="2">
        <v>60</v>
      </c>
      <c r="Q1011" s="41">
        <f t="shared" ref="Q1011:Q1074" si="66">ROUND(AD1011/B$1,2)*(1-S1011/100)</f>
        <v>14.29</v>
      </c>
      <c r="X1011">
        <v>400</v>
      </c>
      <c r="AD1011">
        <f t="shared" si="65"/>
        <v>400</v>
      </c>
      <c r="AF1011"/>
    </row>
    <row r="1012" spans="1:32" ht="24" customHeight="1">
      <c r="A1012" t="s">
        <v>1766</v>
      </c>
      <c r="B1012" t="s">
        <v>3158</v>
      </c>
      <c r="D1012">
        <v>1</v>
      </c>
      <c r="F1012" t="s">
        <v>6517</v>
      </c>
      <c r="G1012" t="s">
        <v>8748</v>
      </c>
      <c r="J1012"/>
      <c r="L1012" s="3">
        <v>10</v>
      </c>
      <c r="M1012" s="3">
        <f t="shared" si="63"/>
        <v>13.5</v>
      </c>
      <c r="O1012">
        <f t="shared" si="64"/>
        <v>0</v>
      </c>
      <c r="P1012" s="2">
        <v>60</v>
      </c>
      <c r="Q1012" s="41">
        <f t="shared" si="66"/>
        <v>15</v>
      </c>
      <c r="X1012">
        <v>420</v>
      </c>
      <c r="AD1012">
        <f t="shared" si="65"/>
        <v>420</v>
      </c>
      <c r="AF1012"/>
    </row>
    <row r="1013" spans="1:32" ht="24" customHeight="1">
      <c r="A1013" t="s">
        <v>1766</v>
      </c>
      <c r="B1013" t="s">
        <v>9049</v>
      </c>
      <c r="D1013">
        <v>1</v>
      </c>
      <c r="F1013" t="s">
        <v>6517</v>
      </c>
      <c r="G1013" t="s">
        <v>8749</v>
      </c>
      <c r="J1013"/>
      <c r="L1013" s="3">
        <v>10</v>
      </c>
      <c r="M1013" s="3">
        <f t="shared" si="63"/>
        <v>14.463000000000001</v>
      </c>
      <c r="O1013">
        <f t="shared" si="64"/>
        <v>0</v>
      </c>
      <c r="P1013" s="2">
        <v>60</v>
      </c>
      <c r="Q1013" s="41">
        <f t="shared" si="66"/>
        <v>16.07</v>
      </c>
      <c r="X1013">
        <v>450</v>
      </c>
      <c r="AD1013">
        <f t="shared" si="65"/>
        <v>450</v>
      </c>
      <c r="AF1013"/>
    </row>
    <row r="1014" spans="1:32" ht="24" customHeight="1">
      <c r="A1014" t="s">
        <v>1766</v>
      </c>
      <c r="B1014" t="s">
        <v>3162</v>
      </c>
      <c r="D1014">
        <v>1</v>
      </c>
      <c r="F1014" t="s">
        <v>6517</v>
      </c>
      <c r="G1014" t="s">
        <v>8750</v>
      </c>
      <c r="J1014"/>
      <c r="L1014" s="3">
        <v>10</v>
      </c>
      <c r="M1014" s="3">
        <f t="shared" si="63"/>
        <v>13.824</v>
      </c>
      <c r="O1014">
        <f t="shared" si="64"/>
        <v>0</v>
      </c>
      <c r="P1014" s="2">
        <v>60</v>
      </c>
      <c r="Q1014" s="41">
        <f t="shared" si="66"/>
        <v>15.36</v>
      </c>
      <c r="X1014">
        <v>430</v>
      </c>
      <c r="AD1014">
        <f t="shared" si="65"/>
        <v>430</v>
      </c>
      <c r="AF1014"/>
    </row>
    <row r="1015" spans="1:32" ht="24" customHeight="1">
      <c r="A1015" t="s">
        <v>1766</v>
      </c>
      <c r="B1015" t="s">
        <v>3164</v>
      </c>
      <c r="D1015">
        <v>1</v>
      </c>
      <c r="F1015" t="s">
        <v>6517</v>
      </c>
      <c r="G1015" t="s">
        <v>13331</v>
      </c>
      <c r="J1015"/>
      <c r="L1015" s="3">
        <v>10</v>
      </c>
      <c r="M1015" s="3">
        <f t="shared" si="63"/>
        <v>17.361000000000001</v>
      </c>
      <c r="O1015">
        <f t="shared" si="64"/>
        <v>0</v>
      </c>
      <c r="P1015" s="2">
        <v>60</v>
      </c>
      <c r="Q1015" s="41">
        <f t="shared" si="66"/>
        <v>19.29</v>
      </c>
      <c r="X1015">
        <v>540</v>
      </c>
      <c r="AD1015">
        <f t="shared" si="65"/>
        <v>540</v>
      </c>
      <c r="AF1015"/>
    </row>
    <row r="1016" spans="1:32" ht="24" customHeight="1">
      <c r="A1016" t="s">
        <v>1766</v>
      </c>
      <c r="B1016" t="s">
        <v>3167</v>
      </c>
      <c r="D1016">
        <v>1</v>
      </c>
      <c r="F1016" t="s">
        <v>6517</v>
      </c>
      <c r="G1016" t="s">
        <v>3168</v>
      </c>
      <c r="J1016"/>
      <c r="L1016" s="3">
        <v>10</v>
      </c>
      <c r="M1016" s="3">
        <f t="shared" si="63"/>
        <v>19.926000000000002</v>
      </c>
      <c r="O1016">
        <f t="shared" si="64"/>
        <v>0</v>
      </c>
      <c r="P1016" s="2">
        <v>60</v>
      </c>
      <c r="Q1016" s="41">
        <f t="shared" si="66"/>
        <v>22.14</v>
      </c>
      <c r="X1016">
        <v>620</v>
      </c>
      <c r="AD1016">
        <f t="shared" si="65"/>
        <v>620</v>
      </c>
      <c r="AF1016"/>
    </row>
    <row r="1017" spans="1:32" ht="24" customHeight="1">
      <c r="A1017" t="s">
        <v>1766</v>
      </c>
      <c r="B1017" t="s">
        <v>3131</v>
      </c>
      <c r="D1017">
        <v>1</v>
      </c>
      <c r="F1017" t="s">
        <v>6517</v>
      </c>
      <c r="G1017" t="s">
        <v>8751</v>
      </c>
      <c r="J1017"/>
      <c r="L1017" s="3">
        <v>10</v>
      </c>
      <c r="M1017" s="3">
        <f t="shared" si="63"/>
        <v>24.426000000000002</v>
      </c>
      <c r="O1017">
        <f t="shared" si="64"/>
        <v>0</v>
      </c>
      <c r="P1017" s="2">
        <v>60</v>
      </c>
      <c r="Q1017" s="41">
        <f t="shared" si="66"/>
        <v>27.14</v>
      </c>
      <c r="X1017">
        <v>760</v>
      </c>
      <c r="AD1017">
        <f t="shared" si="65"/>
        <v>760</v>
      </c>
      <c r="AF1017"/>
    </row>
    <row r="1018" spans="1:32" ht="24" customHeight="1">
      <c r="A1018" t="s">
        <v>1766</v>
      </c>
      <c r="B1018" t="s">
        <v>3132</v>
      </c>
      <c r="D1018">
        <v>1</v>
      </c>
      <c r="F1018" t="s">
        <v>6517</v>
      </c>
      <c r="G1018" t="s">
        <v>3133</v>
      </c>
      <c r="J1018"/>
      <c r="L1018" s="3">
        <v>10</v>
      </c>
      <c r="M1018" s="3">
        <f t="shared" si="63"/>
        <v>28.611000000000001</v>
      </c>
      <c r="O1018">
        <f t="shared" si="64"/>
        <v>0</v>
      </c>
      <c r="P1018" s="2">
        <v>60</v>
      </c>
      <c r="Q1018" s="41">
        <f t="shared" si="66"/>
        <v>31.79</v>
      </c>
      <c r="X1018">
        <v>890</v>
      </c>
      <c r="AD1018">
        <f t="shared" si="65"/>
        <v>890</v>
      </c>
      <c r="AF1018"/>
    </row>
    <row r="1019" spans="1:32" ht="24" customHeight="1">
      <c r="A1019" t="s">
        <v>1766</v>
      </c>
      <c r="B1019" t="s">
        <v>3134</v>
      </c>
      <c r="D1019">
        <v>1</v>
      </c>
      <c r="F1019" t="s">
        <v>6517</v>
      </c>
      <c r="G1019" t="s">
        <v>3135</v>
      </c>
      <c r="J1019"/>
      <c r="L1019" s="3">
        <v>10</v>
      </c>
      <c r="M1019" s="3">
        <f t="shared" si="63"/>
        <v>34.389000000000003</v>
      </c>
      <c r="O1019">
        <f t="shared" si="64"/>
        <v>0</v>
      </c>
      <c r="P1019" s="2">
        <v>60</v>
      </c>
      <c r="Q1019" s="41">
        <f t="shared" si="66"/>
        <v>38.21</v>
      </c>
      <c r="X1019">
        <v>1070</v>
      </c>
      <c r="AD1019">
        <f t="shared" si="65"/>
        <v>1070</v>
      </c>
      <c r="AF1019"/>
    </row>
    <row r="1020" spans="1:32" ht="24" customHeight="1">
      <c r="A1020" t="s">
        <v>1766</v>
      </c>
      <c r="B1020" t="s">
        <v>3136</v>
      </c>
      <c r="D1020">
        <v>1</v>
      </c>
      <c r="F1020" t="s">
        <v>6517</v>
      </c>
      <c r="G1020" t="s">
        <v>3137</v>
      </c>
      <c r="J1020"/>
      <c r="L1020" s="3">
        <v>10</v>
      </c>
      <c r="M1020" s="46">
        <f t="shared" si="63"/>
        <v>40.176000000000002</v>
      </c>
      <c r="N1020" s="46"/>
      <c r="O1020">
        <f t="shared" si="64"/>
        <v>0</v>
      </c>
      <c r="P1020" s="2">
        <v>1</v>
      </c>
      <c r="Q1020" s="41">
        <f t="shared" si="66"/>
        <v>44.64</v>
      </c>
      <c r="X1020">
        <v>1250</v>
      </c>
      <c r="AD1020">
        <f t="shared" si="65"/>
        <v>1250</v>
      </c>
      <c r="AF1020"/>
    </row>
    <row r="1021" spans="1:32" ht="24" customHeight="1">
      <c r="A1021" t="s">
        <v>1766</v>
      </c>
      <c r="B1021" t="s">
        <v>2169</v>
      </c>
      <c r="D1021">
        <v>1</v>
      </c>
      <c r="F1021" t="s">
        <v>6517</v>
      </c>
      <c r="G1021" t="s">
        <v>8752</v>
      </c>
      <c r="J1021"/>
      <c r="L1021" s="3">
        <v>10</v>
      </c>
      <c r="M1021" s="3">
        <f t="shared" si="63"/>
        <v>29.25</v>
      </c>
      <c r="O1021">
        <f t="shared" si="64"/>
        <v>0</v>
      </c>
      <c r="P1021" s="2">
        <v>60</v>
      </c>
      <c r="Q1021" s="41">
        <f t="shared" si="66"/>
        <v>32.5</v>
      </c>
      <c r="X1021">
        <v>910</v>
      </c>
      <c r="AD1021">
        <f t="shared" si="65"/>
        <v>910</v>
      </c>
      <c r="AF1021"/>
    </row>
    <row r="1022" spans="1:32" ht="24" customHeight="1">
      <c r="A1022" t="s">
        <v>1766</v>
      </c>
      <c r="B1022" t="s">
        <v>9861</v>
      </c>
      <c r="F1022" t="s">
        <v>6517</v>
      </c>
      <c r="G1022" t="s">
        <v>9862</v>
      </c>
      <c r="J1022"/>
      <c r="L1022" s="3">
        <v>10</v>
      </c>
      <c r="M1022" s="3">
        <f t="shared" si="63"/>
        <v>3.2130000000000001</v>
      </c>
      <c r="O1022">
        <f>M972*N972</f>
        <v>0</v>
      </c>
      <c r="P1022" s="2">
        <v>60</v>
      </c>
      <c r="Q1022" s="41">
        <f t="shared" si="66"/>
        <v>3.57</v>
      </c>
      <c r="U1022">
        <v>100</v>
      </c>
      <c r="AD1022">
        <f t="shared" si="65"/>
        <v>100</v>
      </c>
      <c r="AF1022"/>
    </row>
    <row r="1023" spans="1:32" ht="24" customHeight="1">
      <c r="A1023" t="s">
        <v>1766</v>
      </c>
      <c r="B1023" t="s">
        <v>2355</v>
      </c>
      <c r="D1023">
        <v>1</v>
      </c>
      <c r="F1023" t="s">
        <v>6517</v>
      </c>
      <c r="G1023" t="s">
        <v>8753</v>
      </c>
      <c r="J1023"/>
      <c r="L1023" s="3">
        <v>10</v>
      </c>
      <c r="M1023" s="3">
        <f t="shared" si="63"/>
        <v>31.824000000000002</v>
      </c>
      <c r="O1023">
        <f>M1023*N1023</f>
        <v>0</v>
      </c>
      <c r="P1023" s="2">
        <v>60</v>
      </c>
      <c r="Q1023" s="41">
        <f t="shared" si="66"/>
        <v>35.36</v>
      </c>
      <c r="X1023">
        <v>990</v>
      </c>
      <c r="AD1023">
        <f t="shared" si="65"/>
        <v>990</v>
      </c>
      <c r="AF1023"/>
    </row>
    <row r="1024" spans="1:32" ht="24" customHeight="1">
      <c r="A1024" t="s">
        <v>1766</v>
      </c>
      <c r="B1024" t="s">
        <v>2168</v>
      </c>
      <c r="D1024">
        <v>1</v>
      </c>
      <c r="F1024" t="s">
        <v>6517</v>
      </c>
      <c r="G1024" t="s">
        <v>8754</v>
      </c>
      <c r="J1024"/>
      <c r="L1024" s="3">
        <v>10</v>
      </c>
      <c r="M1024" s="3">
        <f t="shared" si="63"/>
        <v>41.463000000000001</v>
      </c>
      <c r="O1024">
        <f>M1024*N1024</f>
        <v>0</v>
      </c>
      <c r="P1024" s="2">
        <v>60</v>
      </c>
      <c r="Q1024" s="41">
        <f t="shared" si="66"/>
        <v>46.07</v>
      </c>
      <c r="X1024">
        <v>1290</v>
      </c>
      <c r="AD1024">
        <f t="shared" si="65"/>
        <v>1290</v>
      </c>
      <c r="AF1024"/>
    </row>
    <row r="1025" spans="1:32" ht="24" customHeight="1">
      <c r="A1025" t="s">
        <v>1766</v>
      </c>
      <c r="B1025" t="s">
        <v>9863</v>
      </c>
      <c r="F1025" t="s">
        <v>6517</v>
      </c>
      <c r="G1025" t="s">
        <v>9864</v>
      </c>
      <c r="J1025"/>
      <c r="L1025" s="3">
        <v>10</v>
      </c>
      <c r="M1025" s="3">
        <f t="shared" si="63"/>
        <v>2.7360000000000002</v>
      </c>
      <c r="O1025">
        <f>M975*N975</f>
        <v>0</v>
      </c>
      <c r="P1025" s="2">
        <v>60</v>
      </c>
      <c r="Q1025" s="41">
        <f t="shared" si="66"/>
        <v>3.04</v>
      </c>
      <c r="U1025">
        <v>85</v>
      </c>
      <c r="AD1025">
        <f t="shared" si="65"/>
        <v>85</v>
      </c>
      <c r="AF1025"/>
    </row>
    <row r="1026" spans="1:32" ht="24" customHeight="1">
      <c r="A1026" t="s">
        <v>1766</v>
      </c>
      <c r="B1026" t="s">
        <v>12996</v>
      </c>
      <c r="D1026">
        <v>1</v>
      </c>
      <c r="F1026" t="s">
        <v>6517</v>
      </c>
      <c r="G1026" t="s">
        <v>8755</v>
      </c>
      <c r="J1026"/>
      <c r="L1026" s="3">
        <v>10</v>
      </c>
      <c r="M1026" s="3">
        <f t="shared" si="63"/>
        <v>44.036999999999999</v>
      </c>
      <c r="O1026">
        <f t="shared" ref="O1026:O1089" si="67">M1026*N1026</f>
        <v>0</v>
      </c>
      <c r="P1026" s="2">
        <v>60</v>
      </c>
      <c r="Q1026" s="41">
        <f t="shared" si="66"/>
        <v>48.93</v>
      </c>
      <c r="X1026">
        <v>1370</v>
      </c>
      <c r="AD1026">
        <f t="shared" si="65"/>
        <v>1370</v>
      </c>
      <c r="AF1026"/>
    </row>
    <row r="1027" spans="1:32" ht="24" customHeight="1">
      <c r="A1027" t="s">
        <v>1766</v>
      </c>
      <c r="B1027" t="s">
        <v>12997</v>
      </c>
      <c r="D1027">
        <v>1</v>
      </c>
      <c r="F1027" t="s">
        <v>6517</v>
      </c>
      <c r="G1027" t="s">
        <v>8756</v>
      </c>
      <c r="J1027"/>
      <c r="L1027" s="3">
        <v>10</v>
      </c>
      <c r="M1027" s="3">
        <f t="shared" ref="M1027:M1090" si="68">Q1027/((100-R1027)/100)*(1-L1027/100)</f>
        <v>51.110999999999997</v>
      </c>
      <c r="O1027">
        <f t="shared" si="67"/>
        <v>0</v>
      </c>
      <c r="P1027" s="2">
        <v>60</v>
      </c>
      <c r="Q1027" s="41">
        <f t="shared" si="66"/>
        <v>56.79</v>
      </c>
      <c r="X1027">
        <v>1590</v>
      </c>
      <c r="AD1027">
        <f t="shared" si="65"/>
        <v>1590</v>
      </c>
      <c r="AF1027"/>
    </row>
    <row r="1028" spans="1:32" ht="24" customHeight="1">
      <c r="A1028" t="s">
        <v>1766</v>
      </c>
      <c r="B1028" t="s">
        <v>12998</v>
      </c>
      <c r="D1028">
        <v>1</v>
      </c>
      <c r="F1028" t="s">
        <v>6517</v>
      </c>
      <c r="G1028" t="s">
        <v>8757</v>
      </c>
      <c r="J1028"/>
      <c r="L1028" s="3">
        <v>10</v>
      </c>
      <c r="M1028" s="3">
        <f t="shared" si="68"/>
        <v>45.963000000000001</v>
      </c>
      <c r="O1028">
        <f t="shared" si="67"/>
        <v>0</v>
      </c>
      <c r="P1028" s="2">
        <v>60</v>
      </c>
      <c r="Q1028" s="41">
        <f t="shared" si="66"/>
        <v>51.07</v>
      </c>
      <c r="X1028">
        <v>1430</v>
      </c>
      <c r="AD1028">
        <f t="shared" si="65"/>
        <v>1430</v>
      </c>
      <c r="AF1028"/>
    </row>
    <row r="1029" spans="1:32" ht="24" customHeight="1">
      <c r="A1029" t="s">
        <v>1766</v>
      </c>
      <c r="B1029" t="s">
        <v>2167</v>
      </c>
      <c r="D1029">
        <v>1</v>
      </c>
      <c r="F1029" t="s">
        <v>6517</v>
      </c>
      <c r="G1029" t="s">
        <v>8758</v>
      </c>
      <c r="J1029"/>
      <c r="L1029" s="3">
        <v>10</v>
      </c>
      <c r="M1029" s="3">
        <f t="shared" si="68"/>
        <v>51.110999999999997</v>
      </c>
      <c r="O1029">
        <f t="shared" si="67"/>
        <v>0</v>
      </c>
      <c r="P1029" s="2">
        <v>60</v>
      </c>
      <c r="Q1029" s="41">
        <f t="shared" si="66"/>
        <v>56.79</v>
      </c>
      <c r="X1029">
        <v>1590</v>
      </c>
      <c r="AD1029">
        <f t="shared" si="65"/>
        <v>1590</v>
      </c>
      <c r="AF1029"/>
    </row>
    <row r="1030" spans="1:32" ht="24" customHeight="1">
      <c r="A1030" t="s">
        <v>1766</v>
      </c>
      <c r="B1030" t="s">
        <v>8172</v>
      </c>
      <c r="C1030" t="s">
        <v>26764</v>
      </c>
      <c r="F1030" t="s">
        <v>6517</v>
      </c>
      <c r="G1030" t="s">
        <v>9404</v>
      </c>
      <c r="J1030"/>
      <c r="L1030" s="3">
        <v>10</v>
      </c>
      <c r="M1030" s="3">
        <f t="shared" si="68"/>
        <v>57.213000000000001</v>
      </c>
      <c r="O1030">
        <f t="shared" si="67"/>
        <v>0</v>
      </c>
      <c r="P1030" s="2">
        <v>60</v>
      </c>
      <c r="Q1030" s="41">
        <f t="shared" si="66"/>
        <v>63.57</v>
      </c>
      <c r="X1030">
        <v>1780</v>
      </c>
      <c r="AD1030">
        <f t="shared" ref="AD1030:AD1093" si="69">SUM(U1030:AC1030)</f>
        <v>1780</v>
      </c>
      <c r="AF1030"/>
    </row>
    <row r="1031" spans="1:32" ht="24" customHeight="1">
      <c r="A1031" t="s">
        <v>1766</v>
      </c>
      <c r="B1031" t="s">
        <v>2257</v>
      </c>
      <c r="D1031">
        <v>1</v>
      </c>
      <c r="F1031" t="s">
        <v>6517</v>
      </c>
      <c r="G1031" t="s">
        <v>8759</v>
      </c>
      <c r="J1031"/>
      <c r="L1031" s="3">
        <v>10</v>
      </c>
      <c r="M1031" s="3">
        <f t="shared" si="68"/>
        <v>64.926000000000002</v>
      </c>
      <c r="O1031">
        <f t="shared" si="67"/>
        <v>0</v>
      </c>
      <c r="P1031" s="2">
        <v>60</v>
      </c>
      <c r="Q1031" s="41">
        <f t="shared" si="66"/>
        <v>72.14</v>
      </c>
      <c r="X1031">
        <v>2020</v>
      </c>
      <c r="AD1031">
        <f t="shared" si="69"/>
        <v>2020</v>
      </c>
      <c r="AF1031"/>
    </row>
    <row r="1032" spans="1:32" ht="24" customHeight="1">
      <c r="A1032" t="s">
        <v>1766</v>
      </c>
      <c r="B1032" t="s">
        <v>2337</v>
      </c>
      <c r="D1032">
        <v>1</v>
      </c>
      <c r="F1032" t="s">
        <v>6517</v>
      </c>
      <c r="G1032" t="s">
        <v>8760</v>
      </c>
      <c r="J1032"/>
      <c r="L1032" s="3">
        <v>10</v>
      </c>
      <c r="M1032" s="3">
        <f t="shared" si="68"/>
        <v>62.676000000000002</v>
      </c>
      <c r="O1032">
        <f t="shared" si="67"/>
        <v>0</v>
      </c>
      <c r="P1032" s="2">
        <v>60</v>
      </c>
      <c r="Q1032" s="41">
        <f t="shared" si="66"/>
        <v>69.64</v>
      </c>
      <c r="X1032">
        <v>1950</v>
      </c>
      <c r="AD1032">
        <f t="shared" si="69"/>
        <v>1950</v>
      </c>
      <c r="AF1032"/>
    </row>
    <row r="1033" spans="1:32" ht="24" customHeight="1">
      <c r="A1033" t="s">
        <v>1766</v>
      </c>
      <c r="B1033" t="s">
        <v>2394</v>
      </c>
      <c r="D1033">
        <v>1</v>
      </c>
      <c r="F1033" t="s">
        <v>6517</v>
      </c>
      <c r="G1033" t="s">
        <v>8761</v>
      </c>
      <c r="J1033"/>
      <c r="L1033" s="3">
        <v>10</v>
      </c>
      <c r="M1033" s="3">
        <f t="shared" si="68"/>
        <v>76.176000000000002</v>
      </c>
      <c r="O1033">
        <f t="shared" si="67"/>
        <v>0</v>
      </c>
      <c r="P1033" s="2">
        <v>60</v>
      </c>
      <c r="Q1033" s="41">
        <f t="shared" si="66"/>
        <v>84.64</v>
      </c>
      <c r="X1033">
        <v>2370</v>
      </c>
      <c r="AD1033">
        <f t="shared" si="69"/>
        <v>2370</v>
      </c>
      <c r="AF1033"/>
    </row>
    <row r="1034" spans="1:32" ht="24" customHeight="1">
      <c r="A1034" t="s">
        <v>1766</v>
      </c>
      <c r="B1034" t="s">
        <v>2166</v>
      </c>
      <c r="D1034">
        <v>1</v>
      </c>
      <c r="F1034" t="s">
        <v>6517</v>
      </c>
      <c r="G1034" t="s">
        <v>8762</v>
      </c>
      <c r="J1034"/>
      <c r="L1034" s="3">
        <v>10</v>
      </c>
      <c r="M1034" s="3">
        <f t="shared" si="68"/>
        <v>72.323999999999998</v>
      </c>
      <c r="O1034">
        <f t="shared" si="67"/>
        <v>0</v>
      </c>
      <c r="P1034" s="2">
        <v>60</v>
      </c>
      <c r="Q1034" s="41">
        <f t="shared" si="66"/>
        <v>80.36</v>
      </c>
      <c r="X1034">
        <v>2250</v>
      </c>
      <c r="AD1034">
        <f t="shared" si="69"/>
        <v>2250</v>
      </c>
      <c r="AF1034"/>
    </row>
    <row r="1035" spans="1:32" ht="24" customHeight="1">
      <c r="A1035" t="s">
        <v>1766</v>
      </c>
      <c r="B1035" t="s">
        <v>9865</v>
      </c>
      <c r="F1035" t="s">
        <v>6517</v>
      </c>
      <c r="G1035" t="s">
        <v>9866</v>
      </c>
      <c r="J1035"/>
      <c r="L1035" s="3">
        <v>10</v>
      </c>
      <c r="M1035" s="3">
        <f t="shared" si="68"/>
        <v>4.8240000000000007</v>
      </c>
      <c r="O1035">
        <f t="shared" si="67"/>
        <v>0</v>
      </c>
      <c r="P1035" s="2">
        <v>60</v>
      </c>
      <c r="Q1035" s="41">
        <f t="shared" si="66"/>
        <v>5.36</v>
      </c>
      <c r="U1035">
        <v>150</v>
      </c>
      <c r="AD1035">
        <f t="shared" si="69"/>
        <v>150</v>
      </c>
      <c r="AF1035"/>
    </row>
    <row r="1036" spans="1:32" ht="24" customHeight="1">
      <c r="A1036" t="s">
        <v>1766</v>
      </c>
      <c r="B1036" t="s">
        <v>8170</v>
      </c>
      <c r="C1036" t="s">
        <v>26764</v>
      </c>
      <c r="F1036" t="s">
        <v>6517</v>
      </c>
      <c r="G1036" t="s">
        <v>11513</v>
      </c>
      <c r="J1036"/>
      <c r="L1036" s="3">
        <v>10</v>
      </c>
      <c r="M1036" s="3">
        <f t="shared" si="68"/>
        <v>66.537000000000006</v>
      </c>
      <c r="O1036">
        <f t="shared" si="67"/>
        <v>0</v>
      </c>
      <c r="P1036" s="2">
        <v>60</v>
      </c>
      <c r="Q1036" s="41">
        <f t="shared" si="66"/>
        <v>73.930000000000007</v>
      </c>
      <c r="X1036">
        <v>2070</v>
      </c>
      <c r="AD1036">
        <f t="shared" si="69"/>
        <v>2070</v>
      </c>
      <c r="AF1036"/>
    </row>
    <row r="1037" spans="1:32" ht="24" customHeight="1">
      <c r="A1037" t="s">
        <v>1766</v>
      </c>
      <c r="B1037" t="s">
        <v>8171</v>
      </c>
      <c r="D1037">
        <v>1</v>
      </c>
      <c r="F1037" t="s">
        <v>6517</v>
      </c>
      <c r="G1037" t="s">
        <v>11514</v>
      </c>
      <c r="J1037"/>
      <c r="L1037" s="3">
        <v>10</v>
      </c>
      <c r="M1037" s="3">
        <f t="shared" si="68"/>
        <v>84.537000000000006</v>
      </c>
      <c r="O1037">
        <f t="shared" si="67"/>
        <v>0</v>
      </c>
      <c r="P1037" s="2">
        <v>60</v>
      </c>
      <c r="Q1037" s="41">
        <f t="shared" si="66"/>
        <v>93.93</v>
      </c>
      <c r="X1037">
        <v>2630</v>
      </c>
      <c r="AD1037">
        <f t="shared" si="69"/>
        <v>2630</v>
      </c>
      <c r="AF1037"/>
    </row>
    <row r="1038" spans="1:32" ht="24" customHeight="1">
      <c r="A1038" t="s">
        <v>1766</v>
      </c>
      <c r="B1038" t="s">
        <v>2350</v>
      </c>
      <c r="D1038">
        <v>1</v>
      </c>
      <c r="F1038" t="s">
        <v>6517</v>
      </c>
      <c r="G1038" t="s">
        <v>8763</v>
      </c>
      <c r="J1038"/>
      <c r="L1038" s="3">
        <v>10</v>
      </c>
      <c r="M1038" s="3">
        <f t="shared" si="68"/>
        <v>80.361000000000004</v>
      </c>
      <c r="O1038">
        <f t="shared" si="67"/>
        <v>0</v>
      </c>
      <c r="P1038" s="2">
        <v>60</v>
      </c>
      <c r="Q1038" s="41">
        <f t="shared" si="66"/>
        <v>89.29</v>
      </c>
      <c r="X1038">
        <v>2500</v>
      </c>
      <c r="AD1038">
        <f t="shared" si="69"/>
        <v>2500</v>
      </c>
      <c r="AF1038"/>
    </row>
    <row r="1039" spans="1:32" ht="24" customHeight="1">
      <c r="A1039" t="s">
        <v>1766</v>
      </c>
      <c r="B1039" t="s">
        <v>2165</v>
      </c>
      <c r="D1039">
        <v>1</v>
      </c>
      <c r="F1039" t="s">
        <v>6517</v>
      </c>
      <c r="G1039" t="s">
        <v>8764</v>
      </c>
      <c r="J1039"/>
      <c r="L1039" s="3">
        <v>10</v>
      </c>
      <c r="M1039" s="3">
        <f t="shared" si="68"/>
        <v>86.462999999999994</v>
      </c>
      <c r="O1039">
        <f t="shared" si="67"/>
        <v>0</v>
      </c>
      <c r="P1039" s="2">
        <v>60</v>
      </c>
      <c r="Q1039" s="41">
        <f t="shared" si="66"/>
        <v>96.07</v>
      </c>
      <c r="X1039">
        <v>2690</v>
      </c>
      <c r="AD1039">
        <f t="shared" si="69"/>
        <v>2690</v>
      </c>
      <c r="AF1039"/>
    </row>
    <row r="1040" spans="1:32" ht="24" customHeight="1">
      <c r="A1040" t="s">
        <v>1766</v>
      </c>
      <c r="B1040" t="s">
        <v>2319</v>
      </c>
      <c r="D1040">
        <v>1</v>
      </c>
      <c r="F1040" t="s">
        <v>6517</v>
      </c>
      <c r="G1040" t="s">
        <v>8765</v>
      </c>
      <c r="J1040"/>
      <c r="L1040" s="3">
        <v>10</v>
      </c>
      <c r="M1040" s="3">
        <f t="shared" si="68"/>
        <v>97.712999999999994</v>
      </c>
      <c r="O1040">
        <f t="shared" si="67"/>
        <v>0</v>
      </c>
      <c r="P1040" s="2">
        <v>60</v>
      </c>
      <c r="Q1040" s="41">
        <f t="shared" si="66"/>
        <v>108.57</v>
      </c>
      <c r="X1040">
        <v>3040</v>
      </c>
      <c r="AD1040">
        <f t="shared" si="69"/>
        <v>3040</v>
      </c>
      <c r="AF1040"/>
    </row>
    <row r="1041" spans="1:32" ht="24" customHeight="1">
      <c r="A1041" t="s">
        <v>1766</v>
      </c>
      <c r="B1041" t="s">
        <v>8169</v>
      </c>
      <c r="D1041">
        <v>1</v>
      </c>
      <c r="F1041" t="s">
        <v>6517</v>
      </c>
      <c r="G1041" t="s">
        <v>9403</v>
      </c>
      <c r="J1041"/>
      <c r="L1041" s="3">
        <v>10</v>
      </c>
      <c r="M1041" s="3">
        <f t="shared" si="68"/>
        <v>117.63900000000001</v>
      </c>
      <c r="O1041">
        <f t="shared" si="67"/>
        <v>0</v>
      </c>
      <c r="P1041" s="2">
        <v>60</v>
      </c>
      <c r="Q1041" s="41">
        <f t="shared" si="66"/>
        <v>130.71</v>
      </c>
      <c r="X1041">
        <v>3660</v>
      </c>
      <c r="AD1041">
        <f t="shared" si="69"/>
        <v>3660</v>
      </c>
      <c r="AF1041"/>
    </row>
    <row r="1042" spans="1:32" ht="24" customHeight="1">
      <c r="A1042" t="s">
        <v>1766</v>
      </c>
      <c r="B1042" t="s">
        <v>2278</v>
      </c>
      <c r="D1042">
        <v>1</v>
      </c>
      <c r="F1042" t="s">
        <v>6517</v>
      </c>
      <c r="G1042" t="s">
        <v>8766</v>
      </c>
      <c r="J1042"/>
      <c r="L1042" s="3">
        <v>10</v>
      </c>
      <c r="M1042" s="3">
        <f t="shared" si="68"/>
        <v>110.25</v>
      </c>
      <c r="O1042">
        <f t="shared" si="67"/>
        <v>0</v>
      </c>
      <c r="P1042" s="2">
        <v>60</v>
      </c>
      <c r="Q1042" s="41">
        <f t="shared" si="66"/>
        <v>122.5</v>
      </c>
      <c r="X1042">
        <v>3430</v>
      </c>
      <c r="AD1042">
        <f t="shared" si="69"/>
        <v>3430</v>
      </c>
      <c r="AF1042"/>
    </row>
    <row r="1043" spans="1:32" ht="24" customHeight="1">
      <c r="A1043" t="s">
        <v>1766</v>
      </c>
      <c r="B1043" t="s">
        <v>2414</v>
      </c>
      <c r="D1043">
        <v>1</v>
      </c>
      <c r="F1043" t="s">
        <v>6517</v>
      </c>
      <c r="G1043" t="s">
        <v>8767</v>
      </c>
      <c r="J1043"/>
      <c r="L1043" s="3">
        <v>10</v>
      </c>
      <c r="M1043" s="3">
        <f t="shared" si="68"/>
        <v>128.25</v>
      </c>
      <c r="O1043">
        <f t="shared" si="67"/>
        <v>0</v>
      </c>
      <c r="P1043" s="2">
        <v>60</v>
      </c>
      <c r="Q1043" s="41">
        <f t="shared" si="66"/>
        <v>142.5</v>
      </c>
      <c r="X1043">
        <v>3990</v>
      </c>
      <c r="AD1043">
        <f t="shared" si="69"/>
        <v>3990</v>
      </c>
      <c r="AF1043"/>
    </row>
    <row r="1044" spans="1:32" ht="24" customHeight="1">
      <c r="A1044" t="s">
        <v>1766</v>
      </c>
      <c r="B1044" t="s">
        <v>2237</v>
      </c>
      <c r="D1044">
        <v>1</v>
      </c>
      <c r="F1044" t="s">
        <v>6517</v>
      </c>
      <c r="G1044" t="s">
        <v>13332</v>
      </c>
      <c r="J1044"/>
      <c r="L1044" s="3">
        <v>10</v>
      </c>
      <c r="M1044" s="3">
        <f t="shared" si="68"/>
        <v>134.03700000000001</v>
      </c>
      <c r="O1044">
        <f t="shared" si="67"/>
        <v>0</v>
      </c>
      <c r="P1044" s="2">
        <v>60</v>
      </c>
      <c r="Q1044" s="41">
        <f t="shared" si="66"/>
        <v>148.93</v>
      </c>
      <c r="X1044">
        <v>4170</v>
      </c>
      <c r="AD1044">
        <f t="shared" si="69"/>
        <v>4170</v>
      </c>
      <c r="AF1044"/>
    </row>
    <row r="1045" spans="1:32" ht="24" customHeight="1">
      <c r="A1045" t="s">
        <v>1766</v>
      </c>
      <c r="B1045" t="s">
        <v>2387</v>
      </c>
      <c r="D1045">
        <v>1</v>
      </c>
      <c r="F1045" t="s">
        <v>6517</v>
      </c>
      <c r="G1045" t="s">
        <v>13333</v>
      </c>
      <c r="J1045"/>
      <c r="L1045" s="3">
        <v>10</v>
      </c>
      <c r="M1045" s="3">
        <f t="shared" si="68"/>
        <v>146.25</v>
      </c>
      <c r="O1045">
        <f t="shared" si="67"/>
        <v>0</v>
      </c>
      <c r="P1045" s="2">
        <v>60</v>
      </c>
      <c r="Q1045" s="41">
        <f t="shared" si="66"/>
        <v>162.5</v>
      </c>
      <c r="X1045">
        <v>4550</v>
      </c>
      <c r="AD1045">
        <f t="shared" si="69"/>
        <v>4550</v>
      </c>
      <c r="AF1045"/>
    </row>
    <row r="1046" spans="1:32" ht="24" customHeight="1">
      <c r="A1046" t="s">
        <v>1766</v>
      </c>
      <c r="B1046" t="s">
        <v>2304</v>
      </c>
      <c r="D1046">
        <v>1</v>
      </c>
      <c r="F1046" t="s">
        <v>6517</v>
      </c>
      <c r="G1046" t="s">
        <v>8768</v>
      </c>
      <c r="J1046"/>
      <c r="L1046" s="3">
        <v>10</v>
      </c>
      <c r="M1046" s="3">
        <f t="shared" si="68"/>
        <v>170.03700000000001</v>
      </c>
      <c r="O1046">
        <f t="shared" si="67"/>
        <v>0</v>
      </c>
      <c r="P1046" s="2">
        <v>60</v>
      </c>
      <c r="Q1046" s="41">
        <f t="shared" si="66"/>
        <v>188.93</v>
      </c>
      <c r="X1046">
        <v>5290</v>
      </c>
      <c r="AD1046">
        <f t="shared" si="69"/>
        <v>5290</v>
      </c>
      <c r="AF1046"/>
    </row>
    <row r="1047" spans="1:32" ht="24" customHeight="1">
      <c r="A1047" t="s">
        <v>1766</v>
      </c>
      <c r="B1047" t="s">
        <v>2386</v>
      </c>
      <c r="D1047">
        <v>1</v>
      </c>
      <c r="F1047" t="s">
        <v>6517</v>
      </c>
      <c r="G1047" t="s">
        <v>8769</v>
      </c>
      <c r="J1047"/>
      <c r="L1047" s="3">
        <v>10</v>
      </c>
      <c r="M1047" s="3">
        <f t="shared" si="68"/>
        <v>189</v>
      </c>
      <c r="O1047">
        <f t="shared" si="67"/>
        <v>0</v>
      </c>
      <c r="P1047" s="2">
        <v>60</v>
      </c>
      <c r="Q1047" s="41">
        <f t="shared" si="66"/>
        <v>210</v>
      </c>
      <c r="X1047">
        <v>5880</v>
      </c>
      <c r="AD1047">
        <f t="shared" si="69"/>
        <v>5880</v>
      </c>
      <c r="AF1047"/>
    </row>
    <row r="1048" spans="1:32" ht="24" customHeight="1">
      <c r="A1048" t="s">
        <v>1766</v>
      </c>
      <c r="B1048" t="s">
        <v>2233</v>
      </c>
      <c r="D1048">
        <v>1</v>
      </c>
      <c r="F1048" t="s">
        <v>6517</v>
      </c>
      <c r="G1048" t="s">
        <v>8770</v>
      </c>
      <c r="J1048"/>
      <c r="L1048" s="3">
        <v>10</v>
      </c>
      <c r="M1048" s="3">
        <f t="shared" si="68"/>
        <v>209.57400000000001</v>
      </c>
      <c r="O1048">
        <f t="shared" si="67"/>
        <v>0</v>
      </c>
      <c r="P1048" s="2">
        <v>60</v>
      </c>
      <c r="Q1048" s="41">
        <f t="shared" si="66"/>
        <v>232.86</v>
      </c>
      <c r="X1048">
        <v>6520</v>
      </c>
      <c r="AD1048">
        <f t="shared" si="69"/>
        <v>6520</v>
      </c>
      <c r="AF1048"/>
    </row>
    <row r="1049" spans="1:32" ht="24" customHeight="1">
      <c r="A1049" t="s">
        <v>1766</v>
      </c>
      <c r="B1049" t="s">
        <v>26492</v>
      </c>
      <c r="F1049" t="s">
        <v>6517</v>
      </c>
      <c r="G1049" t="s">
        <v>8770</v>
      </c>
      <c r="J1049"/>
      <c r="L1049" s="3">
        <v>10</v>
      </c>
      <c r="M1049" s="46">
        <f t="shared" si="68"/>
        <v>21.96</v>
      </c>
      <c r="N1049" s="46"/>
      <c r="O1049">
        <f t="shared" si="67"/>
        <v>0</v>
      </c>
      <c r="P1049" s="2">
        <v>1</v>
      </c>
      <c r="Q1049" s="41">
        <f t="shared" si="66"/>
        <v>24.4</v>
      </c>
      <c r="U1049">
        <f>6210.62403733333/10*1.1</f>
        <v>683.16864410666631</v>
      </c>
      <c r="AD1049">
        <f t="shared" si="69"/>
        <v>683.16864410666631</v>
      </c>
    </row>
    <row r="1050" spans="1:32" ht="24" customHeight="1">
      <c r="A1050" t="s">
        <v>1766</v>
      </c>
      <c r="B1050" t="s">
        <v>8173</v>
      </c>
      <c r="D1050">
        <v>1</v>
      </c>
      <c r="F1050" t="s">
        <v>6517</v>
      </c>
      <c r="G1050" t="s">
        <v>9405</v>
      </c>
      <c r="J1050"/>
      <c r="L1050" s="3">
        <v>10</v>
      </c>
      <c r="M1050" s="3">
        <f t="shared" si="68"/>
        <v>102.53700000000001</v>
      </c>
      <c r="O1050">
        <f t="shared" si="67"/>
        <v>0</v>
      </c>
      <c r="P1050" s="2">
        <v>60</v>
      </c>
      <c r="Q1050" s="41">
        <f t="shared" si="66"/>
        <v>113.93</v>
      </c>
      <c r="X1050">
        <v>3190</v>
      </c>
      <c r="AD1050">
        <f t="shared" si="69"/>
        <v>3190</v>
      </c>
      <c r="AF1050"/>
    </row>
    <row r="1051" spans="1:32" ht="24" customHeight="1">
      <c r="A1051" t="s">
        <v>1766</v>
      </c>
      <c r="B1051" t="s">
        <v>2338</v>
      </c>
      <c r="D1051">
        <v>1</v>
      </c>
      <c r="F1051" t="s">
        <v>6517</v>
      </c>
      <c r="G1051" t="s">
        <v>2339</v>
      </c>
      <c r="J1051"/>
      <c r="L1051" s="3">
        <v>10</v>
      </c>
      <c r="M1051" s="3">
        <f t="shared" si="68"/>
        <v>129.53700000000001</v>
      </c>
      <c r="O1051">
        <f t="shared" si="67"/>
        <v>0</v>
      </c>
      <c r="P1051" s="2">
        <v>60</v>
      </c>
      <c r="Q1051" s="41">
        <f t="shared" si="66"/>
        <v>143.93</v>
      </c>
      <c r="X1051">
        <v>4030</v>
      </c>
      <c r="AD1051">
        <f t="shared" si="69"/>
        <v>4030</v>
      </c>
      <c r="AF1051"/>
    </row>
    <row r="1052" spans="1:32" ht="24" customHeight="1">
      <c r="A1052" t="s">
        <v>1766</v>
      </c>
      <c r="B1052" t="s">
        <v>8174</v>
      </c>
      <c r="D1052">
        <v>1</v>
      </c>
      <c r="F1052" t="s">
        <v>6517</v>
      </c>
      <c r="G1052" t="s">
        <v>8175</v>
      </c>
      <c r="J1052"/>
      <c r="L1052" s="3">
        <v>10</v>
      </c>
      <c r="M1052" s="3">
        <f t="shared" si="68"/>
        <v>122.46299999999999</v>
      </c>
      <c r="O1052">
        <f t="shared" si="67"/>
        <v>0</v>
      </c>
      <c r="P1052" s="2">
        <v>60</v>
      </c>
      <c r="Q1052" s="41">
        <f t="shared" si="66"/>
        <v>136.07</v>
      </c>
      <c r="X1052">
        <v>3810</v>
      </c>
      <c r="AD1052">
        <f t="shared" si="69"/>
        <v>3810</v>
      </c>
      <c r="AF1052"/>
    </row>
    <row r="1053" spans="1:32" ht="24" customHeight="1">
      <c r="A1053" t="s">
        <v>1766</v>
      </c>
      <c r="B1053" t="s">
        <v>2252</v>
      </c>
      <c r="D1053">
        <v>1</v>
      </c>
      <c r="F1053" t="s">
        <v>6517</v>
      </c>
      <c r="G1053" t="s">
        <v>2253</v>
      </c>
      <c r="J1053"/>
      <c r="L1053" s="3">
        <v>10</v>
      </c>
      <c r="M1053" s="3">
        <f t="shared" si="68"/>
        <v>155.88900000000001</v>
      </c>
      <c r="O1053">
        <f t="shared" si="67"/>
        <v>0</v>
      </c>
      <c r="P1053" s="2">
        <v>60</v>
      </c>
      <c r="Q1053" s="41">
        <f t="shared" si="66"/>
        <v>173.21</v>
      </c>
      <c r="X1053">
        <v>4850</v>
      </c>
      <c r="AD1053">
        <f t="shared" si="69"/>
        <v>4850</v>
      </c>
      <c r="AF1053"/>
    </row>
    <row r="1054" spans="1:32" ht="24" customHeight="1">
      <c r="A1054" t="s">
        <v>1766</v>
      </c>
      <c r="B1054" t="s">
        <v>25382</v>
      </c>
      <c r="C1054" t="s">
        <v>26764</v>
      </c>
      <c r="F1054" t="s">
        <v>25383</v>
      </c>
      <c r="G1054" t="s">
        <v>25384</v>
      </c>
      <c r="J1054"/>
      <c r="L1054" s="3">
        <v>10</v>
      </c>
      <c r="M1054" s="3">
        <f t="shared" si="68"/>
        <v>162.63900000000001</v>
      </c>
      <c r="O1054">
        <f t="shared" si="67"/>
        <v>0</v>
      </c>
      <c r="P1054" s="2">
        <v>60</v>
      </c>
      <c r="Q1054" s="41">
        <f t="shared" si="66"/>
        <v>180.71</v>
      </c>
      <c r="X1054">
        <v>5060</v>
      </c>
      <c r="AD1054">
        <f t="shared" si="69"/>
        <v>5060</v>
      </c>
      <c r="AF1054"/>
    </row>
    <row r="1055" spans="1:32" ht="24" customHeight="1">
      <c r="A1055" t="s">
        <v>1766</v>
      </c>
      <c r="B1055" t="s">
        <v>2279</v>
      </c>
      <c r="D1055">
        <v>1</v>
      </c>
      <c r="F1055" t="s">
        <v>6517</v>
      </c>
      <c r="G1055" t="s">
        <v>2280</v>
      </c>
      <c r="J1055"/>
      <c r="L1055" s="3">
        <v>10</v>
      </c>
      <c r="M1055" s="46">
        <f t="shared" si="68"/>
        <v>180</v>
      </c>
      <c r="N1055" s="46"/>
      <c r="O1055">
        <f t="shared" si="67"/>
        <v>0</v>
      </c>
      <c r="P1055" s="2">
        <v>1</v>
      </c>
      <c r="Q1055" s="41">
        <f t="shared" si="66"/>
        <v>200</v>
      </c>
      <c r="X1055">
        <v>5600</v>
      </c>
      <c r="AD1055">
        <f t="shared" si="69"/>
        <v>5600</v>
      </c>
    </row>
    <row r="1056" spans="1:32" ht="24" customHeight="1">
      <c r="A1056" t="s">
        <v>1766</v>
      </c>
      <c r="B1056" t="s">
        <v>7525</v>
      </c>
      <c r="C1056" t="s">
        <v>26764</v>
      </c>
      <c r="F1056" t="s">
        <v>6517</v>
      </c>
      <c r="G1056" t="s">
        <v>13334</v>
      </c>
      <c r="J1056"/>
      <c r="L1056" s="3">
        <v>10</v>
      </c>
      <c r="M1056" s="3">
        <f t="shared" si="68"/>
        <v>18.324000000000002</v>
      </c>
      <c r="O1056">
        <f t="shared" si="67"/>
        <v>0</v>
      </c>
      <c r="P1056" s="2">
        <v>60</v>
      </c>
      <c r="Q1056" s="41">
        <f t="shared" si="66"/>
        <v>20.36</v>
      </c>
      <c r="X1056">
        <v>570</v>
      </c>
      <c r="AD1056">
        <f t="shared" si="69"/>
        <v>570</v>
      </c>
      <c r="AF1056"/>
    </row>
    <row r="1057" spans="1:32" ht="24" customHeight="1">
      <c r="A1057" t="s">
        <v>1766</v>
      </c>
      <c r="B1057" t="s">
        <v>7526</v>
      </c>
      <c r="C1057" t="s">
        <v>26764</v>
      </c>
      <c r="F1057" t="s">
        <v>6517</v>
      </c>
      <c r="G1057" t="s">
        <v>13335</v>
      </c>
      <c r="J1057"/>
      <c r="L1057" s="3">
        <v>10</v>
      </c>
      <c r="M1057" s="3">
        <f t="shared" si="68"/>
        <v>20.889000000000003</v>
      </c>
      <c r="O1057">
        <f t="shared" si="67"/>
        <v>0</v>
      </c>
      <c r="P1057" s="2">
        <v>60</v>
      </c>
      <c r="Q1057" s="41">
        <f t="shared" si="66"/>
        <v>23.21</v>
      </c>
      <c r="X1057">
        <v>650</v>
      </c>
      <c r="AD1057">
        <f t="shared" si="69"/>
        <v>650</v>
      </c>
      <c r="AF1057"/>
    </row>
    <row r="1058" spans="1:32" ht="24" customHeight="1">
      <c r="A1058" t="s">
        <v>1766</v>
      </c>
      <c r="B1058" t="s">
        <v>7527</v>
      </c>
      <c r="D1058">
        <v>1</v>
      </c>
      <c r="F1058" t="s">
        <v>6517</v>
      </c>
      <c r="G1058" t="s">
        <v>13336</v>
      </c>
      <c r="J1058"/>
      <c r="L1058" s="3">
        <v>10</v>
      </c>
      <c r="M1058" s="3">
        <f t="shared" si="68"/>
        <v>58.5</v>
      </c>
      <c r="O1058">
        <f t="shared" si="67"/>
        <v>0</v>
      </c>
      <c r="P1058" s="2">
        <v>60</v>
      </c>
      <c r="Q1058" s="41">
        <f t="shared" si="66"/>
        <v>65</v>
      </c>
      <c r="X1058">
        <v>1820</v>
      </c>
      <c r="AD1058">
        <f t="shared" si="69"/>
        <v>1820</v>
      </c>
      <c r="AF1058"/>
    </row>
    <row r="1059" spans="1:32" ht="24" customHeight="1">
      <c r="A1059" t="s">
        <v>1766</v>
      </c>
      <c r="B1059" t="s">
        <v>2163</v>
      </c>
      <c r="D1059">
        <v>1</v>
      </c>
      <c r="F1059" t="s">
        <v>6517</v>
      </c>
      <c r="G1059" t="s">
        <v>2164</v>
      </c>
      <c r="J1059"/>
      <c r="L1059" s="3">
        <v>10</v>
      </c>
      <c r="M1059" s="46">
        <f t="shared" si="68"/>
        <v>51.110999999999997</v>
      </c>
      <c r="N1059" s="46"/>
      <c r="O1059">
        <f t="shared" si="67"/>
        <v>0</v>
      </c>
      <c r="P1059" s="2">
        <v>1</v>
      </c>
      <c r="Q1059" s="41">
        <f t="shared" si="66"/>
        <v>56.79</v>
      </c>
      <c r="X1059">
        <v>1590</v>
      </c>
      <c r="AD1059">
        <f t="shared" si="69"/>
        <v>1590</v>
      </c>
    </row>
    <row r="1060" spans="1:32" ht="24" customHeight="1">
      <c r="A1060" t="s">
        <v>1766</v>
      </c>
      <c r="B1060" t="s">
        <v>2823</v>
      </c>
      <c r="D1060">
        <v>1</v>
      </c>
      <c r="F1060" t="s">
        <v>6517</v>
      </c>
      <c r="G1060" t="s">
        <v>2824</v>
      </c>
      <c r="J1060"/>
      <c r="L1060" s="3">
        <v>10</v>
      </c>
      <c r="M1060" s="3">
        <f t="shared" si="68"/>
        <v>427.5</v>
      </c>
      <c r="O1060">
        <f t="shared" si="67"/>
        <v>0</v>
      </c>
      <c r="P1060" s="2">
        <v>60</v>
      </c>
      <c r="Q1060" s="41">
        <f t="shared" si="66"/>
        <v>475</v>
      </c>
      <c r="X1060">
        <v>13300</v>
      </c>
      <c r="AD1060">
        <f t="shared" si="69"/>
        <v>13300</v>
      </c>
      <c r="AF1060"/>
    </row>
    <row r="1061" spans="1:32" ht="24" customHeight="1">
      <c r="A1061" t="s">
        <v>1766</v>
      </c>
      <c r="B1061" t="s">
        <v>7528</v>
      </c>
      <c r="D1061">
        <v>1</v>
      </c>
      <c r="F1061" t="s">
        <v>6517</v>
      </c>
      <c r="G1061" t="s">
        <v>7529</v>
      </c>
      <c r="J1061"/>
      <c r="L1061" s="3">
        <v>10</v>
      </c>
      <c r="M1061" s="3">
        <f t="shared" si="68"/>
        <v>6.75</v>
      </c>
      <c r="O1061">
        <f t="shared" si="67"/>
        <v>0</v>
      </c>
      <c r="P1061" s="2">
        <v>60</v>
      </c>
      <c r="Q1061" s="41">
        <f t="shared" si="66"/>
        <v>7.5</v>
      </c>
      <c r="X1061">
        <v>210</v>
      </c>
      <c r="AD1061">
        <f t="shared" si="69"/>
        <v>210</v>
      </c>
      <c r="AF1061"/>
    </row>
    <row r="1062" spans="1:32" ht="24" customHeight="1">
      <c r="A1062" t="s">
        <v>1766</v>
      </c>
      <c r="B1062" t="s">
        <v>7530</v>
      </c>
      <c r="D1062">
        <v>1</v>
      </c>
      <c r="F1062" t="s">
        <v>6517</v>
      </c>
      <c r="G1062" t="s">
        <v>7531</v>
      </c>
      <c r="J1062"/>
      <c r="L1062" s="3">
        <v>10</v>
      </c>
      <c r="M1062" s="3">
        <f t="shared" si="68"/>
        <v>6.4260000000000002</v>
      </c>
      <c r="O1062">
        <f t="shared" si="67"/>
        <v>0</v>
      </c>
      <c r="P1062" s="2">
        <v>60</v>
      </c>
      <c r="Q1062" s="41">
        <f t="shared" si="66"/>
        <v>7.14</v>
      </c>
      <c r="X1062">
        <v>200</v>
      </c>
      <c r="AD1062">
        <f t="shared" si="69"/>
        <v>200</v>
      </c>
      <c r="AF1062"/>
    </row>
    <row r="1063" spans="1:32" ht="24" customHeight="1">
      <c r="A1063" t="s">
        <v>1766</v>
      </c>
      <c r="B1063" t="s">
        <v>3142</v>
      </c>
      <c r="D1063">
        <v>1</v>
      </c>
      <c r="F1063" t="s">
        <v>6517</v>
      </c>
      <c r="G1063" t="s">
        <v>3143</v>
      </c>
      <c r="J1063"/>
      <c r="L1063" s="3">
        <v>10</v>
      </c>
      <c r="M1063" s="3">
        <f t="shared" si="68"/>
        <v>13.824</v>
      </c>
      <c r="O1063">
        <f t="shared" si="67"/>
        <v>0</v>
      </c>
      <c r="P1063" s="2">
        <v>60</v>
      </c>
      <c r="Q1063" s="41">
        <f t="shared" si="66"/>
        <v>15.36</v>
      </c>
      <c r="X1063">
        <v>430</v>
      </c>
      <c r="AD1063">
        <f t="shared" si="69"/>
        <v>430</v>
      </c>
      <c r="AF1063"/>
    </row>
    <row r="1064" spans="1:32" ht="24" customHeight="1">
      <c r="A1064" t="s">
        <v>1766</v>
      </c>
      <c r="B1064" t="s">
        <v>3148</v>
      </c>
      <c r="D1064">
        <v>1</v>
      </c>
      <c r="F1064" t="s">
        <v>6517</v>
      </c>
      <c r="G1064" t="s">
        <v>3149</v>
      </c>
      <c r="J1064"/>
      <c r="L1064" s="3">
        <v>10</v>
      </c>
      <c r="M1064" s="3">
        <f t="shared" si="68"/>
        <v>9.6390000000000011</v>
      </c>
      <c r="O1064">
        <f t="shared" si="67"/>
        <v>0</v>
      </c>
      <c r="P1064" s="2">
        <v>60</v>
      </c>
      <c r="Q1064" s="41">
        <f t="shared" si="66"/>
        <v>10.71</v>
      </c>
      <c r="X1064">
        <v>300</v>
      </c>
      <c r="AD1064">
        <f t="shared" si="69"/>
        <v>300</v>
      </c>
      <c r="AF1064"/>
    </row>
    <row r="1065" spans="1:32" ht="24" customHeight="1">
      <c r="A1065" t="s">
        <v>1766</v>
      </c>
      <c r="B1065" t="s">
        <v>3161</v>
      </c>
      <c r="D1065">
        <v>1</v>
      </c>
      <c r="F1065" t="s">
        <v>6517</v>
      </c>
      <c r="G1065" t="s">
        <v>8771</v>
      </c>
      <c r="J1065"/>
      <c r="L1065" s="3">
        <v>10</v>
      </c>
      <c r="M1065" s="3">
        <f t="shared" si="68"/>
        <v>16.389000000000003</v>
      </c>
      <c r="O1065">
        <f t="shared" si="67"/>
        <v>0</v>
      </c>
      <c r="P1065" s="2">
        <v>60</v>
      </c>
      <c r="Q1065" s="41">
        <f t="shared" si="66"/>
        <v>18.21</v>
      </c>
      <c r="X1065">
        <v>510</v>
      </c>
      <c r="AD1065">
        <f t="shared" si="69"/>
        <v>510</v>
      </c>
      <c r="AF1065"/>
    </row>
    <row r="1066" spans="1:32" ht="24" customHeight="1">
      <c r="A1066" t="s">
        <v>1766</v>
      </c>
      <c r="B1066" t="s">
        <v>3163</v>
      </c>
      <c r="D1066">
        <v>1</v>
      </c>
      <c r="F1066" t="s">
        <v>6517</v>
      </c>
      <c r="G1066" t="s">
        <v>13337</v>
      </c>
      <c r="J1066"/>
      <c r="L1066" s="3">
        <v>10</v>
      </c>
      <c r="M1066" s="3">
        <f t="shared" si="68"/>
        <v>18.639000000000003</v>
      </c>
      <c r="O1066">
        <f t="shared" si="67"/>
        <v>0</v>
      </c>
      <c r="P1066" s="2">
        <v>60</v>
      </c>
      <c r="Q1066" s="41">
        <f t="shared" si="66"/>
        <v>20.71</v>
      </c>
      <c r="X1066">
        <v>580</v>
      </c>
      <c r="AD1066">
        <f t="shared" si="69"/>
        <v>580</v>
      </c>
      <c r="AF1066"/>
    </row>
    <row r="1067" spans="1:32" ht="24" customHeight="1">
      <c r="A1067" t="s">
        <v>1766</v>
      </c>
      <c r="B1067" t="s">
        <v>3165</v>
      </c>
      <c r="D1067">
        <v>1</v>
      </c>
      <c r="F1067" t="s">
        <v>6517</v>
      </c>
      <c r="G1067" t="s">
        <v>3166</v>
      </c>
      <c r="J1067"/>
      <c r="L1067" s="3">
        <v>10</v>
      </c>
      <c r="M1067" s="3">
        <f t="shared" si="68"/>
        <v>22.176000000000002</v>
      </c>
      <c r="O1067">
        <f t="shared" si="67"/>
        <v>0</v>
      </c>
      <c r="P1067" s="2">
        <v>60</v>
      </c>
      <c r="Q1067" s="41">
        <f t="shared" si="66"/>
        <v>24.64</v>
      </c>
      <c r="X1067">
        <v>690</v>
      </c>
      <c r="AD1067">
        <f t="shared" si="69"/>
        <v>690</v>
      </c>
      <c r="AF1067"/>
    </row>
    <row r="1068" spans="1:32" ht="24" customHeight="1">
      <c r="A1068" t="s">
        <v>1766</v>
      </c>
      <c r="B1068" t="s">
        <v>25385</v>
      </c>
      <c r="C1068" t="s">
        <v>26764</v>
      </c>
      <c r="D1068">
        <v>10</v>
      </c>
      <c r="F1068" t="s">
        <v>25383</v>
      </c>
      <c r="G1068" t="s">
        <v>25386</v>
      </c>
      <c r="J1068"/>
      <c r="L1068" s="3">
        <v>10</v>
      </c>
      <c r="M1068" s="3">
        <f t="shared" si="68"/>
        <v>10.610999999999999</v>
      </c>
      <c r="O1068">
        <f t="shared" si="67"/>
        <v>0</v>
      </c>
      <c r="P1068" s="2">
        <v>60</v>
      </c>
      <c r="Q1068" s="41">
        <f t="shared" si="66"/>
        <v>11.79</v>
      </c>
      <c r="X1068">
        <v>330</v>
      </c>
      <c r="AD1068">
        <f t="shared" si="69"/>
        <v>330</v>
      </c>
      <c r="AF1068"/>
    </row>
    <row r="1069" spans="1:32" ht="24" customHeight="1">
      <c r="A1069" t="s">
        <v>1766</v>
      </c>
      <c r="B1069" t="s">
        <v>25387</v>
      </c>
      <c r="C1069" t="s">
        <v>26764</v>
      </c>
      <c r="D1069">
        <v>10</v>
      </c>
      <c r="F1069" t="s">
        <v>25383</v>
      </c>
      <c r="G1069" t="s">
        <v>25388</v>
      </c>
      <c r="J1069"/>
      <c r="L1069" s="3">
        <v>10</v>
      </c>
      <c r="M1069" s="3">
        <f t="shared" si="68"/>
        <v>10.287000000000001</v>
      </c>
      <c r="O1069">
        <f t="shared" si="67"/>
        <v>0</v>
      </c>
      <c r="P1069" s="2">
        <v>60</v>
      </c>
      <c r="Q1069" s="41">
        <f t="shared" si="66"/>
        <v>11.43</v>
      </c>
      <c r="X1069">
        <v>320</v>
      </c>
      <c r="AD1069">
        <f t="shared" si="69"/>
        <v>320</v>
      </c>
      <c r="AF1069"/>
    </row>
    <row r="1070" spans="1:32" ht="24" customHeight="1">
      <c r="A1070" t="s">
        <v>1766</v>
      </c>
      <c r="B1070" t="s">
        <v>25389</v>
      </c>
      <c r="C1070" t="s">
        <v>26764</v>
      </c>
      <c r="D1070">
        <v>10</v>
      </c>
      <c r="F1070" t="s">
        <v>25383</v>
      </c>
      <c r="G1070" t="s">
        <v>25390</v>
      </c>
      <c r="J1070"/>
      <c r="L1070" s="3">
        <v>10</v>
      </c>
      <c r="M1070" s="3">
        <f t="shared" si="68"/>
        <v>10.287000000000001</v>
      </c>
      <c r="O1070">
        <f t="shared" si="67"/>
        <v>0</v>
      </c>
      <c r="P1070" s="2">
        <v>60</v>
      </c>
      <c r="Q1070" s="41">
        <f t="shared" si="66"/>
        <v>11.43</v>
      </c>
      <c r="X1070">
        <v>320</v>
      </c>
      <c r="AD1070">
        <f t="shared" si="69"/>
        <v>320</v>
      </c>
      <c r="AF1070"/>
    </row>
    <row r="1071" spans="1:32" ht="24" customHeight="1">
      <c r="A1071" t="s">
        <v>1766</v>
      </c>
      <c r="B1071" t="s">
        <v>25391</v>
      </c>
      <c r="C1071" t="s">
        <v>26764</v>
      </c>
      <c r="D1071">
        <v>10</v>
      </c>
      <c r="F1071" t="s">
        <v>25383</v>
      </c>
      <c r="G1071" t="s">
        <v>25392</v>
      </c>
      <c r="J1071"/>
      <c r="L1071" s="3">
        <v>10</v>
      </c>
      <c r="M1071" s="3">
        <f t="shared" si="68"/>
        <v>10.287000000000001</v>
      </c>
      <c r="O1071">
        <f t="shared" si="67"/>
        <v>0</v>
      </c>
      <c r="P1071" s="2">
        <v>60</v>
      </c>
      <c r="Q1071" s="41">
        <f t="shared" si="66"/>
        <v>11.43</v>
      </c>
      <c r="X1071">
        <v>320</v>
      </c>
      <c r="AD1071">
        <f t="shared" si="69"/>
        <v>320</v>
      </c>
      <c r="AF1071"/>
    </row>
    <row r="1072" spans="1:32" ht="24" customHeight="1">
      <c r="A1072" t="s">
        <v>1766</v>
      </c>
      <c r="B1072" t="s">
        <v>25393</v>
      </c>
      <c r="C1072" t="s">
        <v>26764</v>
      </c>
      <c r="D1072">
        <v>10</v>
      </c>
      <c r="F1072" t="s">
        <v>25383</v>
      </c>
      <c r="G1072" t="s">
        <v>25394</v>
      </c>
      <c r="J1072"/>
      <c r="L1072" s="3">
        <v>10</v>
      </c>
      <c r="M1072" s="3">
        <f t="shared" si="68"/>
        <v>10.610999999999999</v>
      </c>
      <c r="O1072">
        <f t="shared" si="67"/>
        <v>0</v>
      </c>
      <c r="P1072" s="2">
        <v>60</v>
      </c>
      <c r="Q1072" s="41">
        <f t="shared" si="66"/>
        <v>11.79</v>
      </c>
      <c r="X1072">
        <v>330</v>
      </c>
      <c r="AD1072">
        <f t="shared" si="69"/>
        <v>330</v>
      </c>
      <c r="AF1072"/>
    </row>
    <row r="1073" spans="1:32" ht="24" customHeight="1">
      <c r="A1073" t="s">
        <v>1766</v>
      </c>
      <c r="B1073" t="s">
        <v>25395</v>
      </c>
      <c r="C1073" t="s">
        <v>26764</v>
      </c>
      <c r="D1073">
        <v>10</v>
      </c>
      <c r="F1073" t="s">
        <v>25383</v>
      </c>
      <c r="G1073" t="s">
        <v>25396</v>
      </c>
      <c r="J1073"/>
      <c r="L1073" s="3">
        <v>10</v>
      </c>
      <c r="M1073" s="3">
        <f t="shared" si="68"/>
        <v>10.610999999999999</v>
      </c>
      <c r="O1073">
        <f t="shared" si="67"/>
        <v>0</v>
      </c>
      <c r="P1073" s="2">
        <v>60</v>
      </c>
      <c r="Q1073" s="41">
        <f t="shared" si="66"/>
        <v>11.79</v>
      </c>
      <c r="X1073">
        <v>330</v>
      </c>
      <c r="AD1073">
        <f t="shared" si="69"/>
        <v>330</v>
      </c>
      <c r="AF1073"/>
    </row>
    <row r="1074" spans="1:32" ht="24" customHeight="1">
      <c r="A1074" t="s">
        <v>1766</v>
      </c>
      <c r="B1074" t="s">
        <v>25397</v>
      </c>
      <c r="C1074" t="s">
        <v>26764</v>
      </c>
      <c r="D1074">
        <v>10</v>
      </c>
      <c r="F1074" t="s">
        <v>25383</v>
      </c>
      <c r="G1074" t="s">
        <v>25398</v>
      </c>
      <c r="J1074"/>
      <c r="L1074" s="3">
        <v>10</v>
      </c>
      <c r="M1074" s="3">
        <f t="shared" si="68"/>
        <v>12.860999999999999</v>
      </c>
      <c r="O1074">
        <f t="shared" si="67"/>
        <v>0</v>
      </c>
      <c r="P1074" s="2">
        <v>60</v>
      </c>
      <c r="Q1074" s="41">
        <f t="shared" si="66"/>
        <v>14.29</v>
      </c>
      <c r="X1074">
        <v>400</v>
      </c>
      <c r="AD1074">
        <f t="shared" si="69"/>
        <v>400</v>
      </c>
      <c r="AF1074"/>
    </row>
    <row r="1075" spans="1:32" ht="24" customHeight="1">
      <c r="A1075" t="s">
        <v>1766</v>
      </c>
      <c r="B1075" t="s">
        <v>25399</v>
      </c>
      <c r="C1075" t="s">
        <v>26764</v>
      </c>
      <c r="D1075">
        <v>10</v>
      </c>
      <c r="F1075" t="s">
        <v>25383</v>
      </c>
      <c r="G1075" t="s">
        <v>25400</v>
      </c>
      <c r="J1075"/>
      <c r="L1075" s="3">
        <v>10</v>
      </c>
      <c r="M1075" s="3">
        <f t="shared" si="68"/>
        <v>12.213000000000001</v>
      </c>
      <c r="O1075">
        <f t="shared" si="67"/>
        <v>0</v>
      </c>
      <c r="P1075" s="2">
        <v>60</v>
      </c>
      <c r="Q1075" s="41">
        <f t="shared" ref="Q1075:Q1138" si="70">ROUND(AD1075/B$1,2)*(1-S1075/100)</f>
        <v>13.57</v>
      </c>
      <c r="X1075">
        <v>380</v>
      </c>
      <c r="AD1075">
        <f t="shared" si="69"/>
        <v>380</v>
      </c>
      <c r="AF1075"/>
    </row>
    <row r="1076" spans="1:32" ht="24" customHeight="1">
      <c r="A1076" t="s">
        <v>1766</v>
      </c>
      <c r="B1076" t="s">
        <v>25401</v>
      </c>
      <c r="C1076" t="s">
        <v>26764</v>
      </c>
      <c r="D1076">
        <v>10</v>
      </c>
      <c r="F1076" t="s">
        <v>25383</v>
      </c>
      <c r="G1076" t="s">
        <v>25402</v>
      </c>
      <c r="J1076"/>
      <c r="L1076" s="3">
        <v>10</v>
      </c>
      <c r="M1076" s="3">
        <f t="shared" si="68"/>
        <v>13.176</v>
      </c>
      <c r="O1076">
        <f t="shared" si="67"/>
        <v>0</v>
      </c>
      <c r="P1076" s="2">
        <v>60</v>
      </c>
      <c r="Q1076" s="41">
        <f t="shared" si="70"/>
        <v>14.64</v>
      </c>
      <c r="X1076">
        <v>410</v>
      </c>
      <c r="AD1076">
        <f t="shared" si="69"/>
        <v>410</v>
      </c>
      <c r="AF1076"/>
    </row>
    <row r="1077" spans="1:32" ht="24" customHeight="1">
      <c r="A1077" t="s">
        <v>1766</v>
      </c>
      <c r="B1077" t="s">
        <v>25403</v>
      </c>
      <c r="C1077" t="s">
        <v>26764</v>
      </c>
      <c r="D1077">
        <v>10</v>
      </c>
      <c r="F1077" t="s">
        <v>25383</v>
      </c>
      <c r="G1077" t="s">
        <v>25404</v>
      </c>
      <c r="J1077"/>
      <c r="L1077" s="3">
        <v>10</v>
      </c>
      <c r="M1077" s="3">
        <f t="shared" si="68"/>
        <v>11.889000000000001</v>
      </c>
      <c r="O1077">
        <f t="shared" si="67"/>
        <v>0</v>
      </c>
      <c r="P1077" s="2">
        <v>60</v>
      </c>
      <c r="Q1077" s="41">
        <f t="shared" si="70"/>
        <v>13.21</v>
      </c>
      <c r="X1077">
        <v>370</v>
      </c>
      <c r="AD1077">
        <f t="shared" si="69"/>
        <v>370</v>
      </c>
      <c r="AF1077"/>
    </row>
    <row r="1078" spans="1:32" ht="24" customHeight="1">
      <c r="A1078" t="s">
        <v>1766</v>
      </c>
      <c r="B1078" t="s">
        <v>25405</v>
      </c>
      <c r="C1078" t="s">
        <v>26764</v>
      </c>
      <c r="D1078">
        <v>5</v>
      </c>
      <c r="F1078" t="s">
        <v>25383</v>
      </c>
      <c r="G1078" t="s">
        <v>25406</v>
      </c>
      <c r="J1078"/>
      <c r="L1078" s="3">
        <v>10</v>
      </c>
      <c r="M1078" s="3">
        <f t="shared" si="68"/>
        <v>13.5</v>
      </c>
      <c r="O1078">
        <f t="shared" si="67"/>
        <v>0</v>
      </c>
      <c r="P1078" s="2">
        <v>60</v>
      </c>
      <c r="Q1078" s="41">
        <f t="shared" si="70"/>
        <v>15</v>
      </c>
      <c r="X1078">
        <v>420</v>
      </c>
      <c r="AD1078">
        <f t="shared" si="69"/>
        <v>420</v>
      </c>
      <c r="AF1078"/>
    </row>
    <row r="1079" spans="1:32" ht="24" customHeight="1">
      <c r="A1079" t="s">
        <v>1766</v>
      </c>
      <c r="B1079" t="s">
        <v>25407</v>
      </c>
      <c r="C1079" t="s">
        <v>26764</v>
      </c>
      <c r="D1079">
        <v>5</v>
      </c>
      <c r="F1079" t="s">
        <v>25383</v>
      </c>
      <c r="G1079" t="s">
        <v>25408</v>
      </c>
      <c r="J1079"/>
      <c r="L1079" s="3">
        <v>10</v>
      </c>
      <c r="M1079" s="3">
        <f t="shared" si="68"/>
        <v>14.463000000000001</v>
      </c>
      <c r="O1079">
        <f t="shared" si="67"/>
        <v>0</v>
      </c>
      <c r="P1079" s="2">
        <v>60</v>
      </c>
      <c r="Q1079" s="41">
        <f t="shared" si="70"/>
        <v>16.07</v>
      </c>
      <c r="X1079">
        <v>450</v>
      </c>
      <c r="AD1079">
        <f t="shared" si="69"/>
        <v>450</v>
      </c>
      <c r="AF1079"/>
    </row>
    <row r="1080" spans="1:32" ht="24" customHeight="1">
      <c r="A1080" t="s">
        <v>1766</v>
      </c>
      <c r="B1080" t="s">
        <v>25409</v>
      </c>
      <c r="C1080" t="s">
        <v>26764</v>
      </c>
      <c r="D1080">
        <v>5</v>
      </c>
      <c r="F1080" t="s">
        <v>25383</v>
      </c>
      <c r="G1080" t="s">
        <v>25410</v>
      </c>
      <c r="J1080"/>
      <c r="L1080" s="3">
        <v>10</v>
      </c>
      <c r="M1080" s="3">
        <f t="shared" si="68"/>
        <v>14.463000000000001</v>
      </c>
      <c r="O1080">
        <f t="shared" si="67"/>
        <v>0</v>
      </c>
      <c r="P1080" s="2">
        <v>60</v>
      </c>
      <c r="Q1080" s="41">
        <f t="shared" si="70"/>
        <v>16.07</v>
      </c>
      <c r="X1080">
        <v>450</v>
      </c>
      <c r="AD1080">
        <f t="shared" si="69"/>
        <v>450</v>
      </c>
      <c r="AF1080"/>
    </row>
    <row r="1081" spans="1:32" ht="24" customHeight="1">
      <c r="A1081" t="s">
        <v>1766</v>
      </c>
      <c r="B1081" t="s">
        <v>25411</v>
      </c>
      <c r="C1081" t="s">
        <v>26764</v>
      </c>
      <c r="D1081">
        <v>5</v>
      </c>
      <c r="F1081" t="s">
        <v>25383</v>
      </c>
      <c r="G1081" t="s">
        <v>25412</v>
      </c>
      <c r="J1081"/>
      <c r="L1081" s="3">
        <v>10</v>
      </c>
      <c r="M1081" s="3">
        <f t="shared" si="68"/>
        <v>15.110999999999999</v>
      </c>
      <c r="O1081">
        <f t="shared" si="67"/>
        <v>0</v>
      </c>
      <c r="P1081" s="2">
        <v>60</v>
      </c>
      <c r="Q1081" s="41">
        <f t="shared" si="70"/>
        <v>16.79</v>
      </c>
      <c r="X1081">
        <v>470</v>
      </c>
      <c r="AD1081">
        <f t="shared" si="69"/>
        <v>470</v>
      </c>
      <c r="AF1081"/>
    </row>
    <row r="1082" spans="1:32" ht="24" customHeight="1">
      <c r="A1082" t="s">
        <v>1766</v>
      </c>
      <c r="B1082" t="s">
        <v>25413</v>
      </c>
      <c r="C1082" t="s">
        <v>26764</v>
      </c>
      <c r="D1082">
        <v>5</v>
      </c>
      <c r="F1082" t="s">
        <v>25383</v>
      </c>
      <c r="G1082" t="s">
        <v>25414</v>
      </c>
      <c r="J1082"/>
      <c r="L1082" s="3">
        <v>10</v>
      </c>
      <c r="M1082" s="3">
        <f t="shared" si="68"/>
        <v>18</v>
      </c>
      <c r="O1082">
        <f t="shared" si="67"/>
        <v>0</v>
      </c>
      <c r="P1082" s="2">
        <v>60</v>
      </c>
      <c r="Q1082" s="41">
        <f t="shared" si="70"/>
        <v>20</v>
      </c>
      <c r="X1082">
        <v>560</v>
      </c>
      <c r="AD1082">
        <f t="shared" si="69"/>
        <v>560</v>
      </c>
      <c r="AF1082"/>
    </row>
    <row r="1083" spans="1:32" ht="24" customHeight="1">
      <c r="A1083" t="s">
        <v>1766</v>
      </c>
      <c r="B1083" t="s">
        <v>25415</v>
      </c>
      <c r="C1083" t="s">
        <v>26764</v>
      </c>
      <c r="D1083">
        <v>5</v>
      </c>
      <c r="F1083" t="s">
        <v>25383</v>
      </c>
      <c r="G1083" t="s">
        <v>25416</v>
      </c>
      <c r="J1083"/>
      <c r="L1083" s="3">
        <v>10</v>
      </c>
      <c r="M1083" s="3">
        <f t="shared" si="68"/>
        <v>18.324000000000002</v>
      </c>
      <c r="O1083">
        <f t="shared" si="67"/>
        <v>0</v>
      </c>
      <c r="P1083" s="2">
        <v>60</v>
      </c>
      <c r="Q1083" s="41">
        <f t="shared" si="70"/>
        <v>20.36</v>
      </c>
      <c r="X1083">
        <v>570</v>
      </c>
      <c r="AD1083">
        <f t="shared" si="69"/>
        <v>570</v>
      </c>
      <c r="AF1083"/>
    </row>
    <row r="1084" spans="1:32" ht="24" customHeight="1">
      <c r="A1084" t="s">
        <v>1766</v>
      </c>
      <c r="B1084" t="s">
        <v>25417</v>
      </c>
      <c r="C1084" t="s">
        <v>26764</v>
      </c>
      <c r="D1084">
        <v>5</v>
      </c>
      <c r="F1084" t="s">
        <v>25383</v>
      </c>
      <c r="G1084" t="s">
        <v>25418</v>
      </c>
      <c r="J1084"/>
      <c r="L1084" s="3">
        <v>10</v>
      </c>
      <c r="M1084" s="3">
        <f t="shared" si="68"/>
        <v>21.536999999999999</v>
      </c>
      <c r="O1084">
        <f t="shared" si="67"/>
        <v>0</v>
      </c>
      <c r="P1084" s="2">
        <v>60</v>
      </c>
      <c r="Q1084" s="41">
        <f t="shared" si="70"/>
        <v>23.93</v>
      </c>
      <c r="X1084">
        <v>670</v>
      </c>
      <c r="AD1084">
        <f t="shared" si="69"/>
        <v>670</v>
      </c>
      <c r="AF1084"/>
    </row>
    <row r="1085" spans="1:32" ht="24" customHeight="1">
      <c r="A1085" t="s">
        <v>1766</v>
      </c>
      <c r="B1085" t="s">
        <v>25419</v>
      </c>
      <c r="C1085" t="s">
        <v>26764</v>
      </c>
      <c r="D1085">
        <v>5</v>
      </c>
      <c r="F1085" t="s">
        <v>25383</v>
      </c>
      <c r="G1085" t="s">
        <v>25420</v>
      </c>
      <c r="J1085"/>
      <c r="L1085" s="3">
        <v>10</v>
      </c>
      <c r="M1085" s="3">
        <f t="shared" si="68"/>
        <v>26.361000000000001</v>
      </c>
      <c r="O1085">
        <f t="shared" si="67"/>
        <v>0</v>
      </c>
      <c r="P1085" s="2">
        <v>60</v>
      </c>
      <c r="Q1085" s="41">
        <f t="shared" si="70"/>
        <v>29.29</v>
      </c>
      <c r="X1085">
        <v>820</v>
      </c>
      <c r="AD1085">
        <f t="shared" si="69"/>
        <v>820</v>
      </c>
      <c r="AF1085"/>
    </row>
    <row r="1086" spans="1:32" ht="24" customHeight="1">
      <c r="A1086" t="s">
        <v>1766</v>
      </c>
      <c r="B1086" t="s">
        <v>25421</v>
      </c>
      <c r="C1086" t="s">
        <v>26764</v>
      </c>
      <c r="D1086">
        <v>5</v>
      </c>
      <c r="F1086" t="s">
        <v>25383</v>
      </c>
      <c r="G1086" t="s">
        <v>25422</v>
      </c>
      <c r="J1086"/>
      <c r="L1086" s="3">
        <v>10</v>
      </c>
      <c r="M1086" s="3">
        <f t="shared" si="68"/>
        <v>26.036999999999999</v>
      </c>
      <c r="O1086">
        <f t="shared" si="67"/>
        <v>0</v>
      </c>
      <c r="P1086" s="2">
        <v>60</v>
      </c>
      <c r="Q1086" s="41">
        <f t="shared" si="70"/>
        <v>28.93</v>
      </c>
      <c r="X1086">
        <v>810</v>
      </c>
      <c r="AD1086">
        <f t="shared" si="69"/>
        <v>810</v>
      </c>
      <c r="AF1086"/>
    </row>
    <row r="1087" spans="1:32" ht="24" customHeight="1">
      <c r="A1087" t="s">
        <v>1766</v>
      </c>
      <c r="B1087" t="s">
        <v>25423</v>
      </c>
      <c r="C1087" t="s">
        <v>26764</v>
      </c>
      <c r="F1087" t="s">
        <v>25424</v>
      </c>
      <c r="G1087" t="s">
        <v>25425</v>
      </c>
      <c r="J1087"/>
      <c r="L1087" s="3">
        <v>10</v>
      </c>
      <c r="M1087" s="3">
        <f t="shared" si="68"/>
        <v>137.25</v>
      </c>
      <c r="O1087">
        <f t="shared" si="67"/>
        <v>0</v>
      </c>
      <c r="P1087" s="2">
        <v>60</v>
      </c>
      <c r="Q1087" s="41">
        <f t="shared" si="70"/>
        <v>152.5</v>
      </c>
      <c r="X1087">
        <v>4270</v>
      </c>
      <c r="AD1087">
        <f t="shared" si="69"/>
        <v>4270</v>
      </c>
      <c r="AF1087"/>
    </row>
    <row r="1088" spans="1:32" ht="24" customHeight="1">
      <c r="A1088" t="s">
        <v>1766</v>
      </c>
      <c r="B1088" t="s">
        <v>7532</v>
      </c>
      <c r="D1088">
        <v>1</v>
      </c>
      <c r="F1088" t="s">
        <v>6517</v>
      </c>
      <c r="G1088" t="s">
        <v>7533</v>
      </c>
      <c r="J1088"/>
      <c r="L1088" s="3">
        <v>10</v>
      </c>
      <c r="M1088" s="46">
        <f t="shared" si="68"/>
        <v>61.388999999999996</v>
      </c>
      <c r="N1088" s="46"/>
      <c r="O1088">
        <f t="shared" si="67"/>
        <v>0</v>
      </c>
      <c r="P1088" s="2">
        <v>1</v>
      </c>
      <c r="Q1088" s="41">
        <f t="shared" si="70"/>
        <v>68.209999999999994</v>
      </c>
      <c r="X1088">
        <v>1910</v>
      </c>
      <c r="AD1088">
        <f t="shared" si="69"/>
        <v>1910</v>
      </c>
    </row>
    <row r="1089" spans="1:32" ht="24" customHeight="1">
      <c r="A1089" t="s">
        <v>1766</v>
      </c>
      <c r="B1089" t="s">
        <v>7534</v>
      </c>
      <c r="D1089">
        <v>1</v>
      </c>
      <c r="F1089" t="s">
        <v>6517</v>
      </c>
      <c r="G1089" t="s">
        <v>7535</v>
      </c>
      <c r="J1089"/>
      <c r="L1089" s="3">
        <v>10</v>
      </c>
      <c r="M1089" s="3">
        <f t="shared" si="68"/>
        <v>97.388999999999996</v>
      </c>
      <c r="O1089">
        <f t="shared" si="67"/>
        <v>0</v>
      </c>
      <c r="P1089" s="2">
        <v>60</v>
      </c>
      <c r="Q1089" s="41">
        <f t="shared" si="70"/>
        <v>108.21</v>
      </c>
      <c r="X1089">
        <v>3030</v>
      </c>
      <c r="AD1089">
        <f t="shared" si="69"/>
        <v>3030</v>
      </c>
      <c r="AF1089"/>
    </row>
    <row r="1090" spans="1:32" ht="24" customHeight="1">
      <c r="A1090" t="s">
        <v>1766</v>
      </c>
      <c r="B1090" t="s">
        <v>7536</v>
      </c>
      <c r="D1090">
        <v>1</v>
      </c>
      <c r="F1090" t="s">
        <v>6517</v>
      </c>
      <c r="G1090" t="s">
        <v>7537</v>
      </c>
      <c r="J1090"/>
      <c r="L1090" s="3">
        <v>10</v>
      </c>
      <c r="M1090" s="3">
        <f t="shared" si="68"/>
        <v>137.57400000000001</v>
      </c>
      <c r="O1090">
        <f t="shared" ref="O1090:O1153" si="71">M1090*N1090</f>
        <v>0</v>
      </c>
      <c r="P1090" s="2">
        <v>60</v>
      </c>
      <c r="Q1090" s="41">
        <f t="shared" si="70"/>
        <v>152.86000000000001</v>
      </c>
      <c r="X1090">
        <v>4280</v>
      </c>
      <c r="AD1090">
        <f t="shared" si="69"/>
        <v>4280</v>
      </c>
      <c r="AF1090"/>
    </row>
    <row r="1091" spans="1:32" ht="24" customHeight="1">
      <c r="A1091" t="s">
        <v>1766</v>
      </c>
      <c r="B1091" t="s">
        <v>7538</v>
      </c>
      <c r="D1091">
        <v>1</v>
      </c>
      <c r="F1091" t="s">
        <v>6517</v>
      </c>
      <c r="G1091" t="s">
        <v>7539</v>
      </c>
      <c r="J1091"/>
      <c r="L1091" s="3">
        <v>10</v>
      </c>
      <c r="M1091" s="3">
        <f t="shared" ref="M1091:M1154" si="72">Q1091/((100-R1091)/100)*(1-L1091/100)</f>
        <v>271.28700000000003</v>
      </c>
      <c r="O1091">
        <f t="shared" si="71"/>
        <v>0</v>
      </c>
      <c r="P1091" s="2">
        <v>60</v>
      </c>
      <c r="Q1091" s="41">
        <f t="shared" si="70"/>
        <v>301.43</v>
      </c>
      <c r="X1091">
        <v>8440</v>
      </c>
      <c r="AD1091">
        <f t="shared" si="69"/>
        <v>8440</v>
      </c>
      <c r="AF1091"/>
    </row>
    <row r="1092" spans="1:32" ht="24" customHeight="1">
      <c r="A1092" t="s">
        <v>1766</v>
      </c>
      <c r="B1092" t="s">
        <v>2806</v>
      </c>
      <c r="D1092">
        <v>1</v>
      </c>
      <c r="F1092" t="s">
        <v>6517</v>
      </c>
      <c r="G1092" t="s">
        <v>2807</v>
      </c>
      <c r="J1092"/>
      <c r="L1092" s="3">
        <v>10</v>
      </c>
      <c r="M1092" s="3">
        <f t="shared" si="72"/>
        <v>5.4630000000000001</v>
      </c>
      <c r="O1092">
        <f t="shared" si="71"/>
        <v>0</v>
      </c>
      <c r="P1092" s="2">
        <v>60</v>
      </c>
      <c r="Q1092" s="41">
        <f t="shared" si="70"/>
        <v>6.07</v>
      </c>
      <c r="X1092">
        <v>170</v>
      </c>
      <c r="AD1092">
        <f t="shared" si="69"/>
        <v>170</v>
      </c>
      <c r="AF1092"/>
    </row>
    <row r="1093" spans="1:32" ht="24" customHeight="1">
      <c r="A1093" t="s">
        <v>1766</v>
      </c>
      <c r="B1093" t="s">
        <v>2832</v>
      </c>
      <c r="D1093">
        <v>1</v>
      </c>
      <c r="F1093" t="s">
        <v>6517</v>
      </c>
      <c r="G1093" t="s">
        <v>2833</v>
      </c>
      <c r="J1093"/>
      <c r="L1093" s="3">
        <v>10</v>
      </c>
      <c r="M1093" s="3">
        <f t="shared" si="72"/>
        <v>6.75</v>
      </c>
      <c r="O1093">
        <f t="shared" si="71"/>
        <v>0</v>
      </c>
      <c r="P1093" s="2">
        <v>60</v>
      </c>
      <c r="Q1093" s="41">
        <f t="shared" si="70"/>
        <v>7.5</v>
      </c>
      <c r="X1093">
        <v>210</v>
      </c>
      <c r="AD1093">
        <f t="shared" si="69"/>
        <v>210</v>
      </c>
      <c r="AF1093"/>
    </row>
    <row r="1094" spans="1:32" ht="24" customHeight="1">
      <c r="A1094" t="s">
        <v>1766</v>
      </c>
      <c r="B1094" t="s">
        <v>2825</v>
      </c>
      <c r="D1094">
        <v>1</v>
      </c>
      <c r="F1094" t="s">
        <v>6517</v>
      </c>
      <c r="G1094" t="s">
        <v>2826</v>
      </c>
      <c r="J1094"/>
      <c r="L1094" s="3">
        <v>10</v>
      </c>
      <c r="M1094" s="3">
        <f t="shared" si="72"/>
        <v>6.75</v>
      </c>
      <c r="O1094">
        <f t="shared" si="71"/>
        <v>0</v>
      </c>
      <c r="P1094" s="2">
        <v>60</v>
      </c>
      <c r="Q1094" s="41">
        <f t="shared" si="70"/>
        <v>7.5</v>
      </c>
      <c r="X1094">
        <v>210</v>
      </c>
      <c r="AD1094">
        <f t="shared" ref="AD1094:AD1157" si="73">SUM(U1094:AC1094)</f>
        <v>210</v>
      </c>
      <c r="AF1094"/>
    </row>
    <row r="1095" spans="1:32" ht="24" customHeight="1">
      <c r="A1095" t="s">
        <v>1766</v>
      </c>
      <c r="B1095" t="s">
        <v>2585</v>
      </c>
      <c r="D1095">
        <v>1</v>
      </c>
      <c r="F1095" t="s">
        <v>6517</v>
      </c>
      <c r="G1095" t="s">
        <v>2586</v>
      </c>
      <c r="J1095"/>
      <c r="L1095" s="3">
        <v>10</v>
      </c>
      <c r="M1095" s="3">
        <f t="shared" si="72"/>
        <v>6.75</v>
      </c>
      <c r="O1095">
        <f t="shared" si="71"/>
        <v>0</v>
      </c>
      <c r="P1095" s="2">
        <v>60</v>
      </c>
      <c r="Q1095" s="41">
        <f t="shared" si="70"/>
        <v>7.5</v>
      </c>
      <c r="X1095">
        <v>210</v>
      </c>
      <c r="AD1095">
        <f t="shared" si="73"/>
        <v>210</v>
      </c>
      <c r="AF1095"/>
    </row>
    <row r="1096" spans="1:32" ht="24" customHeight="1">
      <c r="A1096" t="s">
        <v>1766</v>
      </c>
      <c r="B1096" t="s">
        <v>2472</v>
      </c>
      <c r="D1096">
        <v>1</v>
      </c>
      <c r="F1096" t="s">
        <v>6517</v>
      </c>
      <c r="G1096" t="s">
        <v>2473</v>
      </c>
      <c r="J1096"/>
      <c r="L1096" s="3">
        <v>10</v>
      </c>
      <c r="M1096" s="3">
        <f t="shared" si="72"/>
        <v>7.3890000000000011</v>
      </c>
      <c r="O1096">
        <f t="shared" si="71"/>
        <v>0</v>
      </c>
      <c r="P1096" s="2">
        <v>60</v>
      </c>
      <c r="Q1096" s="41">
        <f t="shared" si="70"/>
        <v>8.2100000000000009</v>
      </c>
      <c r="X1096">
        <v>230</v>
      </c>
      <c r="AD1096">
        <f t="shared" si="73"/>
        <v>230</v>
      </c>
      <c r="AF1096"/>
    </row>
    <row r="1097" spans="1:32" ht="24" customHeight="1">
      <c r="A1097" t="s">
        <v>1766</v>
      </c>
      <c r="B1097" t="s">
        <v>2541</v>
      </c>
      <c r="D1097">
        <v>1</v>
      </c>
      <c r="F1097" t="s">
        <v>6517</v>
      </c>
      <c r="G1097" t="s">
        <v>2542</v>
      </c>
      <c r="J1097"/>
      <c r="L1097" s="3">
        <v>10</v>
      </c>
      <c r="M1097" s="3">
        <f t="shared" si="72"/>
        <v>7.7130000000000001</v>
      </c>
      <c r="O1097">
        <f t="shared" si="71"/>
        <v>0</v>
      </c>
      <c r="P1097" s="2">
        <v>60</v>
      </c>
      <c r="Q1097" s="41">
        <f t="shared" si="70"/>
        <v>8.57</v>
      </c>
      <c r="X1097">
        <v>240</v>
      </c>
      <c r="AD1097">
        <f t="shared" si="73"/>
        <v>240</v>
      </c>
      <c r="AF1097"/>
    </row>
    <row r="1098" spans="1:32" ht="24" customHeight="1">
      <c r="A1098" t="s">
        <v>1766</v>
      </c>
      <c r="B1098" t="s">
        <v>2816</v>
      </c>
      <c r="D1098">
        <v>1</v>
      </c>
      <c r="F1098" t="s">
        <v>6517</v>
      </c>
      <c r="G1098" t="s">
        <v>2817</v>
      </c>
      <c r="J1098"/>
      <c r="L1098" s="3">
        <v>10</v>
      </c>
      <c r="M1098" s="3">
        <f t="shared" si="72"/>
        <v>8.6760000000000002</v>
      </c>
      <c r="O1098">
        <f t="shared" si="71"/>
        <v>0</v>
      </c>
      <c r="P1098" s="2">
        <v>60</v>
      </c>
      <c r="Q1098" s="41">
        <f t="shared" si="70"/>
        <v>9.64</v>
      </c>
      <c r="X1098">
        <v>270</v>
      </c>
      <c r="AD1098">
        <f t="shared" si="73"/>
        <v>270</v>
      </c>
      <c r="AF1098"/>
    </row>
    <row r="1099" spans="1:32" ht="24" customHeight="1">
      <c r="A1099" t="s">
        <v>1766</v>
      </c>
      <c r="B1099" t="s">
        <v>2482</v>
      </c>
      <c r="D1099">
        <v>1</v>
      </c>
      <c r="F1099" t="s">
        <v>6517</v>
      </c>
      <c r="G1099" t="s">
        <v>2483</v>
      </c>
      <c r="J1099"/>
      <c r="L1099" s="3">
        <v>10</v>
      </c>
      <c r="M1099" s="3">
        <f t="shared" si="72"/>
        <v>8.0370000000000008</v>
      </c>
      <c r="O1099">
        <f t="shared" si="71"/>
        <v>0</v>
      </c>
      <c r="P1099" s="2">
        <v>60</v>
      </c>
      <c r="Q1099" s="41">
        <f t="shared" si="70"/>
        <v>8.93</v>
      </c>
      <c r="X1099">
        <v>250</v>
      </c>
      <c r="AD1099">
        <f t="shared" si="73"/>
        <v>250</v>
      </c>
      <c r="AF1099"/>
    </row>
    <row r="1100" spans="1:32" ht="24" customHeight="1">
      <c r="A1100" t="s">
        <v>1766</v>
      </c>
      <c r="B1100" t="s">
        <v>2161</v>
      </c>
      <c r="D1100">
        <v>1</v>
      </c>
      <c r="F1100" t="s">
        <v>6517</v>
      </c>
      <c r="G1100" t="s">
        <v>2162</v>
      </c>
      <c r="J1100"/>
      <c r="L1100" s="3">
        <v>10</v>
      </c>
      <c r="M1100" s="3">
        <f t="shared" si="72"/>
        <v>8.6760000000000002</v>
      </c>
      <c r="O1100">
        <f t="shared" si="71"/>
        <v>0</v>
      </c>
      <c r="P1100" s="2">
        <v>60</v>
      </c>
      <c r="Q1100" s="41">
        <f t="shared" si="70"/>
        <v>9.64</v>
      </c>
      <c r="X1100">
        <v>270</v>
      </c>
      <c r="AD1100">
        <f t="shared" si="73"/>
        <v>270</v>
      </c>
      <c r="AF1100"/>
    </row>
    <row r="1101" spans="1:32" ht="24" customHeight="1">
      <c r="A1101" t="s">
        <v>1766</v>
      </c>
      <c r="B1101" t="s">
        <v>2534</v>
      </c>
      <c r="D1101">
        <v>1</v>
      </c>
      <c r="F1101" t="s">
        <v>6517</v>
      </c>
      <c r="G1101" t="s">
        <v>2535</v>
      </c>
      <c r="J1101"/>
      <c r="L1101" s="3">
        <v>10</v>
      </c>
      <c r="M1101" s="3">
        <f t="shared" si="72"/>
        <v>6.1109999999999998</v>
      </c>
      <c r="O1101">
        <f t="shared" si="71"/>
        <v>0</v>
      </c>
      <c r="P1101" s="2">
        <v>60</v>
      </c>
      <c r="Q1101" s="41">
        <f t="shared" si="70"/>
        <v>6.79</v>
      </c>
      <c r="X1101">
        <v>190</v>
      </c>
      <c r="AD1101">
        <f t="shared" si="73"/>
        <v>190</v>
      </c>
      <c r="AF1101"/>
    </row>
    <row r="1102" spans="1:32" ht="24" customHeight="1">
      <c r="A1102" t="s">
        <v>1766</v>
      </c>
      <c r="B1102" t="s">
        <v>2616</v>
      </c>
      <c r="D1102">
        <v>1</v>
      </c>
      <c r="F1102" t="s">
        <v>6517</v>
      </c>
      <c r="G1102" t="s">
        <v>2617</v>
      </c>
      <c r="J1102"/>
      <c r="L1102" s="3">
        <v>10</v>
      </c>
      <c r="M1102" s="3">
        <f t="shared" si="72"/>
        <v>6.1109999999999998</v>
      </c>
      <c r="O1102">
        <f t="shared" si="71"/>
        <v>0</v>
      </c>
      <c r="P1102" s="2">
        <v>60</v>
      </c>
      <c r="Q1102" s="41">
        <f t="shared" si="70"/>
        <v>6.79</v>
      </c>
      <c r="X1102">
        <v>190</v>
      </c>
      <c r="AD1102">
        <f t="shared" si="73"/>
        <v>190</v>
      </c>
      <c r="AF1102"/>
    </row>
    <row r="1103" spans="1:32" ht="24" customHeight="1">
      <c r="A1103" t="s">
        <v>1766</v>
      </c>
      <c r="B1103" t="s">
        <v>2670</v>
      </c>
      <c r="D1103">
        <v>5</v>
      </c>
      <c r="F1103" t="s">
        <v>6517</v>
      </c>
      <c r="G1103" t="s">
        <v>2671</v>
      </c>
      <c r="J1103"/>
      <c r="L1103" s="3">
        <v>10</v>
      </c>
      <c r="M1103" s="3">
        <f t="shared" si="72"/>
        <v>6.75</v>
      </c>
      <c r="O1103">
        <f t="shared" si="71"/>
        <v>0</v>
      </c>
      <c r="P1103" s="2">
        <v>60</v>
      </c>
      <c r="Q1103" s="41">
        <f t="shared" si="70"/>
        <v>7.5</v>
      </c>
      <c r="X1103">
        <v>210</v>
      </c>
      <c r="AD1103">
        <f t="shared" si="73"/>
        <v>210</v>
      </c>
      <c r="AF1103"/>
    </row>
    <row r="1104" spans="1:32" ht="24" customHeight="1">
      <c r="A1104" t="s">
        <v>1766</v>
      </c>
      <c r="B1104" t="s">
        <v>2417</v>
      </c>
      <c r="D1104">
        <v>1</v>
      </c>
      <c r="F1104" t="s">
        <v>6517</v>
      </c>
      <c r="G1104" t="s">
        <v>2418</v>
      </c>
      <c r="J1104"/>
      <c r="L1104" s="3">
        <v>10</v>
      </c>
      <c r="M1104" s="3">
        <f t="shared" si="72"/>
        <v>7.3890000000000011</v>
      </c>
      <c r="O1104">
        <f t="shared" si="71"/>
        <v>0</v>
      </c>
      <c r="P1104" s="2">
        <v>60</v>
      </c>
      <c r="Q1104" s="41">
        <f t="shared" si="70"/>
        <v>8.2100000000000009</v>
      </c>
      <c r="X1104">
        <v>230</v>
      </c>
      <c r="AD1104">
        <f t="shared" si="73"/>
        <v>230</v>
      </c>
      <c r="AF1104"/>
    </row>
    <row r="1105" spans="1:32" ht="24" customHeight="1">
      <c r="A1105" t="s">
        <v>1766</v>
      </c>
      <c r="B1105" t="s">
        <v>2647</v>
      </c>
      <c r="D1105">
        <v>1</v>
      </c>
      <c r="F1105" t="s">
        <v>6517</v>
      </c>
      <c r="G1105" t="s">
        <v>2648</v>
      </c>
      <c r="J1105"/>
      <c r="L1105" s="3">
        <v>10</v>
      </c>
      <c r="M1105" s="3">
        <f t="shared" si="72"/>
        <v>8.0370000000000008</v>
      </c>
      <c r="O1105">
        <f t="shared" si="71"/>
        <v>0</v>
      </c>
      <c r="P1105" s="2">
        <v>60</v>
      </c>
      <c r="Q1105" s="41">
        <f t="shared" si="70"/>
        <v>8.93</v>
      </c>
      <c r="X1105">
        <v>250</v>
      </c>
      <c r="AD1105">
        <f t="shared" si="73"/>
        <v>250</v>
      </c>
      <c r="AF1105"/>
    </row>
    <row r="1106" spans="1:32" ht="24" customHeight="1">
      <c r="A1106" t="s">
        <v>1766</v>
      </c>
      <c r="B1106" t="s">
        <v>2422</v>
      </c>
      <c r="D1106">
        <v>1</v>
      </c>
      <c r="F1106" t="s">
        <v>6517</v>
      </c>
      <c r="G1106" t="s">
        <v>2423</v>
      </c>
      <c r="J1106"/>
      <c r="L1106" s="3">
        <v>10</v>
      </c>
      <c r="M1106" s="3">
        <f t="shared" si="72"/>
        <v>8.6760000000000002</v>
      </c>
      <c r="O1106">
        <f t="shared" si="71"/>
        <v>0</v>
      </c>
      <c r="P1106" s="2">
        <v>60</v>
      </c>
      <c r="Q1106" s="41">
        <f t="shared" si="70"/>
        <v>9.64</v>
      </c>
      <c r="X1106">
        <v>270</v>
      </c>
      <c r="AD1106">
        <f t="shared" si="73"/>
        <v>270</v>
      </c>
      <c r="AF1106"/>
    </row>
    <row r="1107" spans="1:32" ht="24" customHeight="1">
      <c r="A1107" t="s">
        <v>1766</v>
      </c>
      <c r="B1107" t="s">
        <v>2563</v>
      </c>
      <c r="D1107">
        <v>1</v>
      </c>
      <c r="F1107" t="s">
        <v>6517</v>
      </c>
      <c r="G1107" t="s">
        <v>8772</v>
      </c>
      <c r="J1107"/>
      <c r="L1107" s="3">
        <v>10</v>
      </c>
      <c r="M1107" s="3">
        <f t="shared" si="72"/>
        <v>9</v>
      </c>
      <c r="O1107">
        <f t="shared" si="71"/>
        <v>0</v>
      </c>
      <c r="P1107" s="2">
        <v>60</v>
      </c>
      <c r="Q1107" s="41">
        <f t="shared" si="70"/>
        <v>10</v>
      </c>
      <c r="X1107">
        <v>280</v>
      </c>
      <c r="AD1107">
        <f t="shared" si="73"/>
        <v>280</v>
      </c>
      <c r="AF1107"/>
    </row>
    <row r="1108" spans="1:32" ht="24" customHeight="1">
      <c r="A1108" t="s">
        <v>1766</v>
      </c>
      <c r="B1108" t="s">
        <v>2549</v>
      </c>
      <c r="D1108">
        <v>1</v>
      </c>
      <c r="F1108" t="s">
        <v>6517</v>
      </c>
      <c r="G1108" t="s">
        <v>8773</v>
      </c>
      <c r="J1108"/>
      <c r="L1108" s="3">
        <v>10</v>
      </c>
      <c r="M1108" s="3">
        <f t="shared" si="72"/>
        <v>9.963000000000001</v>
      </c>
      <c r="O1108">
        <f t="shared" si="71"/>
        <v>0</v>
      </c>
      <c r="P1108" s="2">
        <v>60</v>
      </c>
      <c r="Q1108" s="41">
        <f t="shared" si="70"/>
        <v>11.07</v>
      </c>
      <c r="X1108">
        <v>310</v>
      </c>
      <c r="AD1108">
        <f t="shared" si="73"/>
        <v>310</v>
      </c>
      <c r="AF1108"/>
    </row>
    <row r="1109" spans="1:32" ht="24" customHeight="1">
      <c r="A1109" t="s">
        <v>1766</v>
      </c>
      <c r="B1109" t="s">
        <v>2831</v>
      </c>
      <c r="D1109">
        <v>1</v>
      </c>
      <c r="F1109" t="s">
        <v>6517</v>
      </c>
      <c r="G1109" t="s">
        <v>8774</v>
      </c>
      <c r="J1109"/>
      <c r="L1109" s="3">
        <v>10</v>
      </c>
      <c r="M1109" s="3">
        <f t="shared" si="72"/>
        <v>10.287000000000001</v>
      </c>
      <c r="O1109">
        <f t="shared" si="71"/>
        <v>0</v>
      </c>
      <c r="P1109" s="2">
        <v>60</v>
      </c>
      <c r="Q1109" s="41">
        <f t="shared" si="70"/>
        <v>11.43</v>
      </c>
      <c r="X1109">
        <v>320</v>
      </c>
      <c r="AD1109">
        <f t="shared" si="73"/>
        <v>320</v>
      </c>
      <c r="AF1109"/>
    </row>
    <row r="1110" spans="1:32" ht="24" customHeight="1">
      <c r="A1110" t="s">
        <v>1766</v>
      </c>
      <c r="B1110" t="s">
        <v>2160</v>
      </c>
      <c r="D1110">
        <v>1</v>
      </c>
      <c r="F1110" t="s">
        <v>6517</v>
      </c>
      <c r="G1110" t="s">
        <v>13338</v>
      </c>
      <c r="J1110"/>
      <c r="L1110" s="3">
        <v>10</v>
      </c>
      <c r="M1110" s="3">
        <f t="shared" si="72"/>
        <v>11.25</v>
      </c>
      <c r="O1110">
        <f t="shared" si="71"/>
        <v>0</v>
      </c>
      <c r="P1110" s="2">
        <v>60</v>
      </c>
      <c r="Q1110" s="41">
        <f t="shared" si="70"/>
        <v>12.5</v>
      </c>
      <c r="X1110">
        <v>350</v>
      </c>
      <c r="AD1110">
        <f t="shared" si="73"/>
        <v>350</v>
      </c>
      <c r="AF1110"/>
    </row>
    <row r="1111" spans="1:32" ht="24" customHeight="1">
      <c r="A1111" t="s">
        <v>1766</v>
      </c>
      <c r="B1111" t="s">
        <v>2544</v>
      </c>
      <c r="D1111">
        <v>1</v>
      </c>
      <c r="F1111" t="s">
        <v>6517</v>
      </c>
      <c r="G1111" t="s">
        <v>13339</v>
      </c>
      <c r="J1111"/>
      <c r="L1111" s="3">
        <v>10</v>
      </c>
      <c r="M1111" s="3">
        <f t="shared" si="72"/>
        <v>13.5</v>
      </c>
      <c r="O1111">
        <f t="shared" si="71"/>
        <v>0</v>
      </c>
      <c r="P1111" s="2">
        <v>60</v>
      </c>
      <c r="Q1111" s="41">
        <f t="shared" si="70"/>
        <v>15</v>
      </c>
      <c r="X1111">
        <v>420</v>
      </c>
      <c r="AD1111">
        <f t="shared" si="73"/>
        <v>420</v>
      </c>
      <c r="AF1111"/>
    </row>
    <row r="1112" spans="1:32" ht="24" customHeight="1">
      <c r="A1112" t="s">
        <v>1766</v>
      </c>
      <c r="B1112" t="s">
        <v>2550</v>
      </c>
      <c r="D1112">
        <v>1</v>
      </c>
      <c r="F1112" t="s">
        <v>6517</v>
      </c>
      <c r="G1112" t="s">
        <v>2551</v>
      </c>
      <c r="J1112"/>
      <c r="L1112" s="3">
        <v>10</v>
      </c>
      <c r="M1112" s="3">
        <f t="shared" si="72"/>
        <v>13.824</v>
      </c>
      <c r="O1112">
        <f t="shared" si="71"/>
        <v>0</v>
      </c>
      <c r="P1112" s="2">
        <v>60</v>
      </c>
      <c r="Q1112" s="41">
        <f t="shared" si="70"/>
        <v>15.36</v>
      </c>
      <c r="X1112">
        <v>430</v>
      </c>
      <c r="AD1112">
        <f t="shared" si="73"/>
        <v>430</v>
      </c>
      <c r="AF1112"/>
    </row>
    <row r="1113" spans="1:32" ht="24" customHeight="1">
      <c r="A1113" t="s">
        <v>1766</v>
      </c>
      <c r="B1113" t="s">
        <v>2818</v>
      </c>
      <c r="D1113">
        <v>1</v>
      </c>
      <c r="F1113" t="s">
        <v>6517</v>
      </c>
      <c r="G1113" t="s">
        <v>2819</v>
      </c>
      <c r="J1113"/>
      <c r="L1113" s="3">
        <v>10</v>
      </c>
      <c r="M1113" s="3">
        <f t="shared" si="72"/>
        <v>15.426</v>
      </c>
      <c r="O1113">
        <f t="shared" si="71"/>
        <v>0</v>
      </c>
      <c r="P1113" s="2">
        <v>60</v>
      </c>
      <c r="Q1113" s="41">
        <f t="shared" si="70"/>
        <v>17.14</v>
      </c>
      <c r="X1113">
        <v>480</v>
      </c>
      <c r="AD1113">
        <f t="shared" si="73"/>
        <v>480</v>
      </c>
      <c r="AF1113"/>
    </row>
    <row r="1114" spans="1:32" ht="24" customHeight="1">
      <c r="A1114" t="s">
        <v>1766</v>
      </c>
      <c r="B1114" t="s">
        <v>2351</v>
      </c>
      <c r="D1114">
        <v>1</v>
      </c>
      <c r="F1114" t="s">
        <v>6517</v>
      </c>
      <c r="G1114" t="s">
        <v>8775</v>
      </c>
      <c r="J1114"/>
      <c r="L1114" s="3">
        <v>10</v>
      </c>
      <c r="M1114" s="3">
        <f t="shared" si="72"/>
        <v>15.75</v>
      </c>
      <c r="O1114">
        <f t="shared" si="71"/>
        <v>0</v>
      </c>
      <c r="P1114" s="2">
        <v>60</v>
      </c>
      <c r="Q1114" s="41">
        <f t="shared" si="70"/>
        <v>17.5</v>
      </c>
      <c r="X1114">
        <v>490</v>
      </c>
      <c r="AD1114">
        <f t="shared" si="73"/>
        <v>490</v>
      </c>
      <c r="AF1114"/>
    </row>
    <row r="1115" spans="1:32" ht="24" customHeight="1">
      <c r="A1115" t="s">
        <v>1766</v>
      </c>
      <c r="B1115" t="s">
        <v>2727</v>
      </c>
      <c r="D1115">
        <v>1</v>
      </c>
      <c r="F1115" t="s">
        <v>6517</v>
      </c>
      <c r="G1115" t="s">
        <v>8776</v>
      </c>
      <c r="J1115"/>
      <c r="L1115" s="3">
        <v>10</v>
      </c>
      <c r="M1115" s="3">
        <f t="shared" si="72"/>
        <v>17.361000000000001</v>
      </c>
      <c r="O1115">
        <f t="shared" si="71"/>
        <v>0</v>
      </c>
      <c r="P1115" s="2">
        <v>60</v>
      </c>
      <c r="Q1115" s="41">
        <f t="shared" si="70"/>
        <v>19.29</v>
      </c>
      <c r="X1115">
        <v>540</v>
      </c>
      <c r="AD1115">
        <f t="shared" si="73"/>
        <v>540</v>
      </c>
      <c r="AF1115"/>
    </row>
    <row r="1116" spans="1:32" ht="24" customHeight="1">
      <c r="A1116" t="s">
        <v>1766</v>
      </c>
      <c r="B1116" t="s">
        <v>2776</v>
      </c>
      <c r="D1116">
        <v>1</v>
      </c>
      <c r="F1116" t="s">
        <v>6517</v>
      </c>
      <c r="G1116" t="s">
        <v>2777</v>
      </c>
      <c r="J1116"/>
      <c r="L1116" s="3">
        <v>10</v>
      </c>
      <c r="M1116" s="3">
        <f t="shared" si="72"/>
        <v>18.963000000000001</v>
      </c>
      <c r="O1116">
        <f t="shared" si="71"/>
        <v>0</v>
      </c>
      <c r="P1116" s="2">
        <v>60</v>
      </c>
      <c r="Q1116" s="41">
        <f t="shared" si="70"/>
        <v>21.07</v>
      </c>
      <c r="X1116">
        <v>590</v>
      </c>
      <c r="AD1116">
        <f t="shared" si="73"/>
        <v>590</v>
      </c>
      <c r="AF1116"/>
    </row>
    <row r="1117" spans="1:32" ht="24" customHeight="1">
      <c r="A1117" t="s">
        <v>1766</v>
      </c>
      <c r="B1117" t="s">
        <v>2820</v>
      </c>
      <c r="D1117">
        <v>1</v>
      </c>
      <c r="F1117" t="s">
        <v>6517</v>
      </c>
      <c r="G1117" t="s">
        <v>2821</v>
      </c>
      <c r="J1117"/>
      <c r="L1117" s="3">
        <v>10</v>
      </c>
      <c r="M1117" s="3">
        <f t="shared" si="72"/>
        <v>19.926000000000002</v>
      </c>
      <c r="O1117">
        <f t="shared" si="71"/>
        <v>0</v>
      </c>
      <c r="P1117" s="2">
        <v>60</v>
      </c>
      <c r="Q1117" s="41">
        <f t="shared" si="70"/>
        <v>22.14</v>
      </c>
      <c r="X1117">
        <v>620</v>
      </c>
      <c r="AD1117">
        <f t="shared" si="73"/>
        <v>620</v>
      </c>
      <c r="AF1117"/>
    </row>
    <row r="1118" spans="1:32" ht="24" customHeight="1">
      <c r="A1118" t="s">
        <v>1766</v>
      </c>
      <c r="B1118" t="s">
        <v>2395</v>
      </c>
      <c r="D1118">
        <v>1</v>
      </c>
      <c r="F1118" t="s">
        <v>6517</v>
      </c>
      <c r="G1118" t="s">
        <v>2396</v>
      </c>
      <c r="J1118"/>
      <c r="L1118" s="3">
        <v>10</v>
      </c>
      <c r="M1118" s="3">
        <f t="shared" si="72"/>
        <v>22.176000000000002</v>
      </c>
      <c r="O1118">
        <f t="shared" si="71"/>
        <v>0</v>
      </c>
      <c r="P1118" s="2">
        <v>60</v>
      </c>
      <c r="Q1118" s="41">
        <f t="shared" si="70"/>
        <v>24.64</v>
      </c>
      <c r="X1118">
        <v>690</v>
      </c>
      <c r="AD1118">
        <f t="shared" si="73"/>
        <v>690</v>
      </c>
      <c r="AF1118"/>
    </row>
    <row r="1119" spans="1:32" ht="24" customHeight="1">
      <c r="A1119" t="s">
        <v>1766</v>
      </c>
      <c r="B1119" t="s">
        <v>2794</v>
      </c>
      <c r="D1119">
        <v>1</v>
      </c>
      <c r="F1119" t="s">
        <v>6517</v>
      </c>
      <c r="G1119" t="s">
        <v>2795</v>
      </c>
      <c r="J1119"/>
      <c r="L1119" s="3">
        <v>10</v>
      </c>
      <c r="M1119" s="3">
        <f t="shared" si="72"/>
        <v>26.361000000000001</v>
      </c>
      <c r="O1119">
        <f t="shared" si="71"/>
        <v>0</v>
      </c>
      <c r="P1119" s="2">
        <v>60</v>
      </c>
      <c r="Q1119" s="41">
        <f t="shared" si="70"/>
        <v>29.29</v>
      </c>
      <c r="X1119">
        <v>820</v>
      </c>
      <c r="AD1119">
        <f t="shared" si="73"/>
        <v>820</v>
      </c>
      <c r="AF1119"/>
    </row>
    <row r="1120" spans="1:32" ht="24" customHeight="1">
      <c r="A1120" t="s">
        <v>1766</v>
      </c>
      <c r="B1120" t="s">
        <v>2755</v>
      </c>
      <c r="D1120">
        <v>1</v>
      </c>
      <c r="F1120" t="s">
        <v>6517</v>
      </c>
      <c r="G1120" t="s">
        <v>2756</v>
      </c>
      <c r="J1120"/>
      <c r="L1120" s="3">
        <v>10</v>
      </c>
      <c r="M1120" s="3">
        <f t="shared" si="72"/>
        <v>26.036999999999999</v>
      </c>
      <c r="O1120">
        <f t="shared" si="71"/>
        <v>0</v>
      </c>
      <c r="P1120" s="2">
        <v>60</v>
      </c>
      <c r="Q1120" s="41">
        <f t="shared" si="70"/>
        <v>28.93</v>
      </c>
      <c r="X1120">
        <v>810</v>
      </c>
      <c r="AD1120">
        <f t="shared" si="73"/>
        <v>810</v>
      </c>
      <c r="AF1120"/>
    </row>
    <row r="1121" spans="1:32" ht="24" customHeight="1">
      <c r="A1121" t="s">
        <v>1766</v>
      </c>
      <c r="B1121" t="s">
        <v>7540</v>
      </c>
      <c r="C1121" t="s">
        <v>26764</v>
      </c>
      <c r="D1121">
        <v>1</v>
      </c>
      <c r="F1121" t="s">
        <v>6517</v>
      </c>
      <c r="G1121" t="s">
        <v>7541</v>
      </c>
      <c r="J1121"/>
      <c r="L1121" s="3">
        <v>10</v>
      </c>
      <c r="M1121" s="3">
        <f t="shared" si="72"/>
        <v>6.75</v>
      </c>
      <c r="O1121">
        <f t="shared" si="71"/>
        <v>0</v>
      </c>
      <c r="P1121" s="2">
        <v>60</v>
      </c>
      <c r="Q1121" s="41">
        <f t="shared" si="70"/>
        <v>7.5</v>
      </c>
      <c r="X1121">
        <v>210</v>
      </c>
      <c r="AD1121">
        <f t="shared" si="73"/>
        <v>210</v>
      </c>
      <c r="AF1121"/>
    </row>
    <row r="1122" spans="1:32" ht="24" customHeight="1">
      <c r="A1122" t="s">
        <v>1766</v>
      </c>
      <c r="B1122" t="s">
        <v>9296</v>
      </c>
      <c r="C1122" t="s">
        <v>26764</v>
      </c>
      <c r="F1122" t="s">
        <v>6517</v>
      </c>
      <c r="G1122" t="s">
        <v>7542</v>
      </c>
      <c r="J1122"/>
      <c r="L1122" s="3">
        <v>10</v>
      </c>
      <c r="M1122" s="3">
        <f t="shared" si="72"/>
        <v>7.3890000000000011</v>
      </c>
      <c r="O1122">
        <f t="shared" si="71"/>
        <v>0</v>
      </c>
      <c r="P1122" s="2">
        <v>60</v>
      </c>
      <c r="Q1122" s="41">
        <f t="shared" si="70"/>
        <v>8.2100000000000009</v>
      </c>
      <c r="X1122">
        <v>230</v>
      </c>
      <c r="AD1122">
        <f t="shared" si="73"/>
        <v>230</v>
      </c>
      <c r="AF1122"/>
    </row>
    <row r="1123" spans="1:32" ht="24" customHeight="1">
      <c r="A1123" t="s">
        <v>1766</v>
      </c>
      <c r="B1123" t="s">
        <v>9297</v>
      </c>
      <c r="C1123" t="s">
        <v>26764</v>
      </c>
      <c r="F1123" t="s">
        <v>6517</v>
      </c>
      <c r="G1123" t="s">
        <v>7543</v>
      </c>
      <c r="J1123"/>
      <c r="L1123" s="3">
        <v>10</v>
      </c>
      <c r="M1123" s="3">
        <f t="shared" si="72"/>
        <v>7.3890000000000011</v>
      </c>
      <c r="O1123">
        <f t="shared" si="71"/>
        <v>0</v>
      </c>
      <c r="P1123" s="2">
        <v>60</v>
      </c>
      <c r="Q1123" s="41">
        <f t="shared" si="70"/>
        <v>8.2100000000000009</v>
      </c>
      <c r="X1123">
        <v>230</v>
      </c>
      <c r="AD1123">
        <f t="shared" si="73"/>
        <v>230</v>
      </c>
      <c r="AF1123"/>
    </row>
    <row r="1124" spans="1:32" ht="24" customHeight="1">
      <c r="A1124" t="s">
        <v>1766</v>
      </c>
      <c r="B1124" t="s">
        <v>9298</v>
      </c>
      <c r="C1124" t="s">
        <v>26764</v>
      </c>
      <c r="F1124" t="s">
        <v>6517</v>
      </c>
      <c r="G1124" t="s">
        <v>7544</v>
      </c>
      <c r="J1124"/>
      <c r="L1124" s="3">
        <v>10</v>
      </c>
      <c r="M1124" s="3">
        <f t="shared" si="72"/>
        <v>7.7130000000000001</v>
      </c>
      <c r="O1124">
        <f t="shared" si="71"/>
        <v>0</v>
      </c>
      <c r="P1124" s="2">
        <v>60</v>
      </c>
      <c r="Q1124" s="41">
        <f t="shared" si="70"/>
        <v>8.57</v>
      </c>
      <c r="X1124">
        <v>240</v>
      </c>
      <c r="AD1124">
        <f t="shared" si="73"/>
        <v>240</v>
      </c>
      <c r="AF1124"/>
    </row>
    <row r="1125" spans="1:32" ht="24" customHeight="1">
      <c r="A1125" t="s">
        <v>1766</v>
      </c>
      <c r="B1125" t="s">
        <v>7545</v>
      </c>
      <c r="C1125" t="s">
        <v>26764</v>
      </c>
      <c r="F1125" t="s">
        <v>6517</v>
      </c>
      <c r="G1125" t="s">
        <v>7546</v>
      </c>
      <c r="J1125"/>
      <c r="L1125" s="3">
        <v>10</v>
      </c>
      <c r="M1125" s="3">
        <f t="shared" si="72"/>
        <v>8.0370000000000008</v>
      </c>
      <c r="O1125">
        <f t="shared" si="71"/>
        <v>0</v>
      </c>
      <c r="P1125" s="2">
        <v>60</v>
      </c>
      <c r="Q1125" s="41">
        <f t="shared" si="70"/>
        <v>8.93</v>
      </c>
      <c r="X1125">
        <v>250</v>
      </c>
      <c r="AD1125">
        <f t="shared" si="73"/>
        <v>250</v>
      </c>
      <c r="AF1125"/>
    </row>
    <row r="1126" spans="1:32" ht="24" customHeight="1">
      <c r="A1126" t="s">
        <v>1766</v>
      </c>
      <c r="B1126" t="s">
        <v>12999</v>
      </c>
      <c r="C1126" t="s">
        <v>26764</v>
      </c>
      <c r="F1126" t="s">
        <v>6517</v>
      </c>
      <c r="G1126" t="s">
        <v>7547</v>
      </c>
      <c r="J1126"/>
      <c r="L1126" s="3">
        <v>10</v>
      </c>
      <c r="M1126" s="3">
        <f t="shared" si="72"/>
        <v>8.3609999999999989</v>
      </c>
      <c r="O1126">
        <f t="shared" si="71"/>
        <v>0</v>
      </c>
      <c r="P1126" s="2">
        <v>60</v>
      </c>
      <c r="Q1126" s="41">
        <f t="shared" si="70"/>
        <v>9.2899999999999991</v>
      </c>
      <c r="X1126">
        <v>260</v>
      </c>
      <c r="AD1126">
        <f t="shared" si="73"/>
        <v>260</v>
      </c>
      <c r="AF1126"/>
    </row>
    <row r="1127" spans="1:32" ht="24" customHeight="1">
      <c r="A1127" t="s">
        <v>1766</v>
      </c>
      <c r="B1127" t="s">
        <v>13000</v>
      </c>
      <c r="C1127" t="s">
        <v>26764</v>
      </c>
      <c r="F1127" t="s">
        <v>6517</v>
      </c>
      <c r="G1127" t="s">
        <v>7548</v>
      </c>
      <c r="J1127"/>
      <c r="L1127" s="3">
        <v>10</v>
      </c>
      <c r="M1127" s="3">
        <f t="shared" si="72"/>
        <v>9</v>
      </c>
      <c r="O1127">
        <f t="shared" si="71"/>
        <v>0</v>
      </c>
      <c r="P1127" s="2">
        <v>60</v>
      </c>
      <c r="Q1127" s="41">
        <f t="shared" si="70"/>
        <v>10</v>
      </c>
      <c r="X1127">
        <v>280</v>
      </c>
      <c r="AD1127">
        <f t="shared" si="73"/>
        <v>280</v>
      </c>
      <c r="AF1127"/>
    </row>
    <row r="1128" spans="1:32" ht="24" customHeight="1">
      <c r="A1128" t="s">
        <v>1766</v>
      </c>
      <c r="B1128" t="s">
        <v>7549</v>
      </c>
      <c r="C1128" t="s">
        <v>26764</v>
      </c>
      <c r="F1128" t="s">
        <v>6517</v>
      </c>
      <c r="G1128" t="s">
        <v>7550</v>
      </c>
      <c r="J1128"/>
      <c r="L1128" s="3">
        <v>10</v>
      </c>
      <c r="M1128" s="3">
        <f t="shared" si="72"/>
        <v>12.860999999999999</v>
      </c>
      <c r="O1128">
        <f t="shared" si="71"/>
        <v>0</v>
      </c>
      <c r="P1128" s="2">
        <v>60</v>
      </c>
      <c r="Q1128" s="41">
        <f t="shared" si="70"/>
        <v>14.29</v>
      </c>
      <c r="X1128">
        <v>400</v>
      </c>
      <c r="AD1128">
        <f t="shared" si="73"/>
        <v>400</v>
      </c>
      <c r="AF1128"/>
    </row>
    <row r="1129" spans="1:32" ht="24" customHeight="1">
      <c r="A1129" t="s">
        <v>1766</v>
      </c>
      <c r="B1129" t="s">
        <v>7551</v>
      </c>
      <c r="C1129" t="s">
        <v>26764</v>
      </c>
      <c r="F1129" t="s">
        <v>6517</v>
      </c>
      <c r="G1129" t="s">
        <v>7552</v>
      </c>
      <c r="J1129"/>
      <c r="L1129" s="3">
        <v>10</v>
      </c>
      <c r="M1129" s="3">
        <f t="shared" si="72"/>
        <v>9</v>
      </c>
      <c r="O1129">
        <f t="shared" si="71"/>
        <v>0</v>
      </c>
      <c r="P1129" s="2">
        <v>60</v>
      </c>
      <c r="Q1129" s="41">
        <f t="shared" si="70"/>
        <v>10</v>
      </c>
      <c r="X1129">
        <v>280</v>
      </c>
      <c r="AD1129">
        <f t="shared" si="73"/>
        <v>280</v>
      </c>
      <c r="AF1129"/>
    </row>
    <row r="1130" spans="1:32" ht="24" customHeight="1">
      <c r="A1130" t="s">
        <v>1766</v>
      </c>
      <c r="B1130" t="s">
        <v>7553</v>
      </c>
      <c r="C1130" t="s">
        <v>26764</v>
      </c>
      <c r="F1130" t="s">
        <v>6517</v>
      </c>
      <c r="G1130" t="s">
        <v>7554</v>
      </c>
      <c r="J1130"/>
      <c r="L1130" s="3">
        <v>10</v>
      </c>
      <c r="M1130" s="3">
        <f t="shared" si="72"/>
        <v>9.3239999999999998</v>
      </c>
      <c r="O1130">
        <f t="shared" si="71"/>
        <v>0</v>
      </c>
      <c r="P1130" s="2">
        <v>60</v>
      </c>
      <c r="Q1130" s="41">
        <f t="shared" si="70"/>
        <v>10.36</v>
      </c>
      <c r="X1130">
        <v>290</v>
      </c>
      <c r="AD1130">
        <f t="shared" si="73"/>
        <v>290</v>
      </c>
      <c r="AF1130"/>
    </row>
    <row r="1131" spans="1:32" ht="24" customHeight="1">
      <c r="A1131" t="s">
        <v>1766</v>
      </c>
      <c r="B1131" t="s">
        <v>7555</v>
      </c>
      <c r="C1131" t="s">
        <v>26764</v>
      </c>
      <c r="F1131" t="s">
        <v>6517</v>
      </c>
      <c r="G1131" t="s">
        <v>7556</v>
      </c>
      <c r="J1131"/>
      <c r="L1131" s="3">
        <v>10</v>
      </c>
      <c r="M1131" s="3">
        <f t="shared" si="72"/>
        <v>12.213000000000001</v>
      </c>
      <c r="O1131">
        <f t="shared" si="71"/>
        <v>0</v>
      </c>
      <c r="P1131" s="2">
        <v>60</v>
      </c>
      <c r="Q1131" s="41">
        <f t="shared" si="70"/>
        <v>13.57</v>
      </c>
      <c r="X1131">
        <v>380</v>
      </c>
      <c r="AD1131">
        <f t="shared" si="73"/>
        <v>380</v>
      </c>
      <c r="AF1131"/>
    </row>
    <row r="1132" spans="1:32" ht="24" customHeight="1">
      <c r="A1132" t="s">
        <v>1766</v>
      </c>
      <c r="B1132" t="s">
        <v>7557</v>
      </c>
      <c r="C1132" t="s">
        <v>26764</v>
      </c>
      <c r="F1132" t="s">
        <v>6517</v>
      </c>
      <c r="G1132" t="s">
        <v>7558</v>
      </c>
      <c r="J1132"/>
      <c r="L1132" s="3">
        <v>10</v>
      </c>
      <c r="M1132" s="3">
        <f t="shared" si="72"/>
        <v>9.963000000000001</v>
      </c>
      <c r="O1132">
        <f t="shared" si="71"/>
        <v>0</v>
      </c>
      <c r="P1132" s="2">
        <v>60</v>
      </c>
      <c r="Q1132" s="41">
        <f t="shared" si="70"/>
        <v>11.07</v>
      </c>
      <c r="X1132">
        <v>310</v>
      </c>
      <c r="AD1132">
        <f t="shared" si="73"/>
        <v>310</v>
      </c>
      <c r="AF1132"/>
    </row>
    <row r="1133" spans="1:32" ht="24" customHeight="1">
      <c r="A1133" t="s">
        <v>1766</v>
      </c>
      <c r="B1133" t="s">
        <v>7559</v>
      </c>
      <c r="C1133" t="s">
        <v>26764</v>
      </c>
      <c r="F1133" t="s">
        <v>6517</v>
      </c>
      <c r="G1133" t="s">
        <v>7560</v>
      </c>
      <c r="J1133"/>
      <c r="L1133" s="3">
        <v>10</v>
      </c>
      <c r="M1133" s="3">
        <f t="shared" si="72"/>
        <v>10.610999999999999</v>
      </c>
      <c r="O1133">
        <f t="shared" si="71"/>
        <v>0</v>
      </c>
      <c r="P1133" s="2">
        <v>60</v>
      </c>
      <c r="Q1133" s="41">
        <f t="shared" si="70"/>
        <v>11.79</v>
      </c>
      <c r="X1133">
        <v>330</v>
      </c>
      <c r="AD1133">
        <f t="shared" si="73"/>
        <v>330</v>
      </c>
      <c r="AF1133"/>
    </row>
    <row r="1134" spans="1:32" ht="24" customHeight="1">
      <c r="A1134" t="s">
        <v>1766</v>
      </c>
      <c r="B1134" t="s">
        <v>7561</v>
      </c>
      <c r="C1134" t="s">
        <v>26764</v>
      </c>
      <c r="F1134" t="s">
        <v>6517</v>
      </c>
      <c r="G1134" t="s">
        <v>7562</v>
      </c>
      <c r="J1134"/>
      <c r="L1134" s="3">
        <v>10</v>
      </c>
      <c r="M1134" s="3">
        <f t="shared" si="72"/>
        <v>11.574</v>
      </c>
      <c r="O1134">
        <f t="shared" si="71"/>
        <v>0</v>
      </c>
      <c r="P1134" s="2">
        <v>60</v>
      </c>
      <c r="Q1134" s="41">
        <f t="shared" si="70"/>
        <v>12.86</v>
      </c>
      <c r="X1134">
        <v>360</v>
      </c>
      <c r="AD1134">
        <f t="shared" si="73"/>
        <v>360</v>
      </c>
      <c r="AF1134"/>
    </row>
    <row r="1135" spans="1:32" ht="24" customHeight="1">
      <c r="A1135" t="s">
        <v>1766</v>
      </c>
      <c r="B1135" t="s">
        <v>7563</v>
      </c>
      <c r="C1135" t="s">
        <v>26764</v>
      </c>
      <c r="F1135" t="s">
        <v>6517</v>
      </c>
      <c r="G1135" t="s">
        <v>7564</v>
      </c>
      <c r="J1135"/>
      <c r="L1135" s="3">
        <v>10</v>
      </c>
      <c r="M1135" s="3">
        <f t="shared" si="72"/>
        <v>11.889000000000001</v>
      </c>
      <c r="O1135">
        <f t="shared" si="71"/>
        <v>0</v>
      </c>
      <c r="P1135" s="2">
        <v>60</v>
      </c>
      <c r="Q1135" s="41">
        <f t="shared" si="70"/>
        <v>13.21</v>
      </c>
      <c r="X1135">
        <v>370</v>
      </c>
      <c r="AD1135">
        <f t="shared" si="73"/>
        <v>370</v>
      </c>
      <c r="AF1135"/>
    </row>
    <row r="1136" spans="1:32" ht="24" customHeight="1">
      <c r="A1136" t="s">
        <v>1766</v>
      </c>
      <c r="B1136" t="s">
        <v>7565</v>
      </c>
      <c r="C1136" t="s">
        <v>26764</v>
      </c>
      <c r="F1136" t="s">
        <v>6517</v>
      </c>
      <c r="G1136" t="s">
        <v>9299</v>
      </c>
      <c r="J1136"/>
      <c r="L1136" s="3">
        <v>10</v>
      </c>
      <c r="M1136" s="3">
        <f t="shared" si="72"/>
        <v>14.139000000000001</v>
      </c>
      <c r="O1136">
        <f t="shared" si="71"/>
        <v>0</v>
      </c>
      <c r="P1136" s="2">
        <v>60</v>
      </c>
      <c r="Q1136" s="41">
        <f t="shared" si="70"/>
        <v>15.71</v>
      </c>
      <c r="X1136">
        <v>440</v>
      </c>
      <c r="AD1136">
        <f t="shared" si="73"/>
        <v>440</v>
      </c>
      <c r="AF1136"/>
    </row>
    <row r="1137" spans="1:32" ht="24" customHeight="1">
      <c r="A1137" t="s">
        <v>1766</v>
      </c>
      <c r="B1137" t="s">
        <v>7566</v>
      </c>
      <c r="C1137" t="s">
        <v>26764</v>
      </c>
      <c r="F1137" t="s">
        <v>6517</v>
      </c>
      <c r="G1137" t="s">
        <v>9300</v>
      </c>
      <c r="J1137"/>
      <c r="L1137" s="3">
        <v>10</v>
      </c>
      <c r="M1137" s="3">
        <f t="shared" si="72"/>
        <v>14.787000000000001</v>
      </c>
      <c r="O1137">
        <f t="shared" si="71"/>
        <v>0</v>
      </c>
      <c r="P1137" s="2">
        <v>60</v>
      </c>
      <c r="Q1137" s="41">
        <f t="shared" si="70"/>
        <v>16.43</v>
      </c>
      <c r="X1137">
        <v>460</v>
      </c>
      <c r="AD1137">
        <f t="shared" si="73"/>
        <v>460</v>
      </c>
      <c r="AF1137"/>
    </row>
    <row r="1138" spans="1:32" ht="24" customHeight="1">
      <c r="A1138" t="s">
        <v>1766</v>
      </c>
      <c r="B1138" t="s">
        <v>7567</v>
      </c>
      <c r="C1138" t="s">
        <v>26764</v>
      </c>
      <c r="F1138" t="s">
        <v>6517</v>
      </c>
      <c r="G1138" t="s">
        <v>9301</v>
      </c>
      <c r="J1138"/>
      <c r="L1138" s="3">
        <v>10</v>
      </c>
      <c r="M1138" s="3">
        <f t="shared" si="72"/>
        <v>23.139000000000003</v>
      </c>
      <c r="O1138">
        <f t="shared" si="71"/>
        <v>0</v>
      </c>
      <c r="P1138" s="2">
        <v>60</v>
      </c>
      <c r="Q1138" s="41">
        <f t="shared" si="70"/>
        <v>25.71</v>
      </c>
      <c r="X1138">
        <v>720</v>
      </c>
      <c r="AD1138">
        <f t="shared" si="73"/>
        <v>720</v>
      </c>
      <c r="AF1138"/>
    </row>
    <row r="1139" spans="1:32" ht="24" customHeight="1">
      <c r="A1139" t="s">
        <v>1766</v>
      </c>
      <c r="B1139" t="s">
        <v>7568</v>
      </c>
      <c r="C1139" t="s">
        <v>26764</v>
      </c>
      <c r="F1139" t="s">
        <v>6517</v>
      </c>
      <c r="G1139" t="s">
        <v>13340</v>
      </c>
      <c r="J1139"/>
      <c r="L1139" s="3">
        <v>10</v>
      </c>
      <c r="M1139" s="3">
        <f t="shared" si="72"/>
        <v>18.963000000000001</v>
      </c>
      <c r="O1139">
        <f t="shared" si="71"/>
        <v>0</v>
      </c>
      <c r="P1139" s="2">
        <v>60</v>
      </c>
      <c r="Q1139" s="41">
        <f t="shared" ref="Q1139:Q1202" si="74">ROUND(AD1139/B$1,2)*(1-S1139/100)</f>
        <v>21.07</v>
      </c>
      <c r="X1139">
        <v>590</v>
      </c>
      <c r="AD1139">
        <f t="shared" si="73"/>
        <v>590</v>
      </c>
      <c r="AF1139"/>
    </row>
    <row r="1140" spans="1:32" ht="24" customHeight="1">
      <c r="A1140" t="s">
        <v>1766</v>
      </c>
      <c r="B1140" t="s">
        <v>7569</v>
      </c>
      <c r="C1140" t="s">
        <v>26764</v>
      </c>
      <c r="F1140" t="s">
        <v>6517</v>
      </c>
      <c r="G1140" t="s">
        <v>13341</v>
      </c>
      <c r="J1140"/>
      <c r="L1140" s="3">
        <v>10</v>
      </c>
      <c r="M1140" s="3">
        <f t="shared" si="72"/>
        <v>28.286999999999999</v>
      </c>
      <c r="O1140">
        <f t="shared" si="71"/>
        <v>0</v>
      </c>
      <c r="P1140" s="2">
        <v>60</v>
      </c>
      <c r="Q1140" s="41">
        <f t="shared" si="74"/>
        <v>31.43</v>
      </c>
      <c r="X1140">
        <v>880</v>
      </c>
      <c r="AD1140">
        <f t="shared" si="73"/>
        <v>880</v>
      </c>
      <c r="AF1140"/>
    </row>
    <row r="1141" spans="1:32" ht="24" customHeight="1">
      <c r="A1141" t="s">
        <v>1766</v>
      </c>
      <c r="B1141" t="s">
        <v>7570</v>
      </c>
      <c r="C1141" t="s">
        <v>26764</v>
      </c>
      <c r="F1141" t="s">
        <v>6517</v>
      </c>
      <c r="G1141" t="s">
        <v>7571</v>
      </c>
      <c r="J1141"/>
      <c r="L1141" s="3">
        <v>10</v>
      </c>
      <c r="M1141" s="3">
        <f t="shared" si="72"/>
        <v>21.536999999999999</v>
      </c>
      <c r="O1141">
        <f t="shared" si="71"/>
        <v>0</v>
      </c>
      <c r="P1141" s="2">
        <v>60</v>
      </c>
      <c r="Q1141" s="41">
        <f t="shared" si="74"/>
        <v>23.93</v>
      </c>
      <c r="X1141">
        <v>670</v>
      </c>
      <c r="AD1141">
        <f t="shared" si="73"/>
        <v>670</v>
      </c>
      <c r="AF1141"/>
    </row>
    <row r="1142" spans="1:32" ht="24" customHeight="1">
      <c r="A1142" t="s">
        <v>1766</v>
      </c>
      <c r="B1142" t="s">
        <v>7572</v>
      </c>
      <c r="C1142" t="s">
        <v>26764</v>
      </c>
      <c r="F1142" t="s">
        <v>6517</v>
      </c>
      <c r="G1142" t="s">
        <v>9302</v>
      </c>
      <c r="J1142"/>
      <c r="L1142" s="3">
        <v>10</v>
      </c>
      <c r="M1142" s="3">
        <f t="shared" si="72"/>
        <v>15.75</v>
      </c>
      <c r="O1142">
        <f t="shared" si="71"/>
        <v>0</v>
      </c>
      <c r="P1142" s="2">
        <v>60</v>
      </c>
      <c r="Q1142" s="41">
        <f t="shared" si="74"/>
        <v>17.5</v>
      </c>
      <c r="X1142">
        <v>490</v>
      </c>
      <c r="AD1142">
        <f t="shared" si="73"/>
        <v>490</v>
      </c>
      <c r="AF1142"/>
    </row>
    <row r="1143" spans="1:32" ht="24" customHeight="1">
      <c r="A1143" t="s">
        <v>1766</v>
      </c>
      <c r="B1143" t="s">
        <v>7573</v>
      </c>
      <c r="C1143" t="s">
        <v>26764</v>
      </c>
      <c r="F1143" t="s">
        <v>6517</v>
      </c>
      <c r="G1143" t="s">
        <v>9303</v>
      </c>
      <c r="J1143"/>
      <c r="L1143" s="3">
        <v>10</v>
      </c>
      <c r="M1143" s="3">
        <f t="shared" si="72"/>
        <v>17.036999999999999</v>
      </c>
      <c r="O1143">
        <f t="shared" si="71"/>
        <v>0</v>
      </c>
      <c r="P1143" s="2">
        <v>60</v>
      </c>
      <c r="Q1143" s="41">
        <f t="shared" si="74"/>
        <v>18.93</v>
      </c>
      <c r="X1143">
        <v>530</v>
      </c>
      <c r="AD1143">
        <f t="shared" si="73"/>
        <v>530</v>
      </c>
      <c r="AF1143"/>
    </row>
    <row r="1144" spans="1:32" ht="24" customHeight="1">
      <c r="A1144" t="s">
        <v>1766</v>
      </c>
      <c r="B1144" t="s">
        <v>7574</v>
      </c>
      <c r="C1144" t="s">
        <v>26764</v>
      </c>
      <c r="F1144" t="s">
        <v>6517</v>
      </c>
      <c r="G1144" t="s">
        <v>7575</v>
      </c>
      <c r="J1144"/>
      <c r="L1144" s="3">
        <v>10</v>
      </c>
      <c r="M1144" s="3">
        <f t="shared" si="72"/>
        <v>19.611000000000001</v>
      </c>
      <c r="O1144">
        <f t="shared" si="71"/>
        <v>0</v>
      </c>
      <c r="P1144" s="2">
        <v>60</v>
      </c>
      <c r="Q1144" s="41">
        <f t="shared" si="74"/>
        <v>21.79</v>
      </c>
      <c r="X1144">
        <v>610</v>
      </c>
      <c r="AD1144">
        <f t="shared" si="73"/>
        <v>610</v>
      </c>
      <c r="AF1144"/>
    </row>
    <row r="1145" spans="1:32" ht="24" customHeight="1">
      <c r="A1145" t="s">
        <v>1766</v>
      </c>
      <c r="B1145" t="s">
        <v>7576</v>
      </c>
      <c r="C1145" t="s">
        <v>26764</v>
      </c>
      <c r="F1145" t="s">
        <v>6517</v>
      </c>
      <c r="G1145" t="s">
        <v>9304</v>
      </c>
      <c r="J1145"/>
      <c r="L1145" s="3">
        <v>10</v>
      </c>
      <c r="M1145" s="3">
        <f t="shared" si="72"/>
        <v>19.286999999999999</v>
      </c>
      <c r="O1145">
        <f t="shared" si="71"/>
        <v>0</v>
      </c>
      <c r="P1145" s="2">
        <v>60</v>
      </c>
      <c r="Q1145" s="41">
        <f t="shared" si="74"/>
        <v>21.43</v>
      </c>
      <c r="X1145">
        <v>600</v>
      </c>
      <c r="AD1145">
        <f t="shared" si="73"/>
        <v>600</v>
      </c>
      <c r="AF1145"/>
    </row>
    <row r="1146" spans="1:32" ht="24" customHeight="1">
      <c r="A1146" t="s">
        <v>1766</v>
      </c>
      <c r="B1146" t="s">
        <v>7577</v>
      </c>
      <c r="C1146" t="s">
        <v>26764</v>
      </c>
      <c r="F1146" t="s">
        <v>6517</v>
      </c>
      <c r="G1146" t="s">
        <v>9305</v>
      </c>
      <c r="J1146"/>
      <c r="L1146" s="3">
        <v>10</v>
      </c>
      <c r="M1146" s="3">
        <f t="shared" si="72"/>
        <v>27.639000000000003</v>
      </c>
      <c r="O1146">
        <f t="shared" si="71"/>
        <v>0</v>
      </c>
      <c r="P1146" s="2">
        <v>60</v>
      </c>
      <c r="Q1146" s="41">
        <f t="shared" si="74"/>
        <v>30.71</v>
      </c>
      <c r="X1146">
        <v>860</v>
      </c>
      <c r="AD1146">
        <f t="shared" si="73"/>
        <v>860</v>
      </c>
      <c r="AF1146"/>
    </row>
    <row r="1147" spans="1:32" ht="24" customHeight="1">
      <c r="A1147" t="s">
        <v>1766</v>
      </c>
      <c r="B1147" t="s">
        <v>7578</v>
      </c>
      <c r="C1147" t="s">
        <v>26764</v>
      </c>
      <c r="F1147" t="s">
        <v>6517</v>
      </c>
      <c r="G1147" t="s">
        <v>9306</v>
      </c>
      <c r="J1147"/>
      <c r="L1147" s="3">
        <v>10</v>
      </c>
      <c r="M1147" s="3">
        <f t="shared" si="72"/>
        <v>21.536999999999999</v>
      </c>
      <c r="O1147">
        <f t="shared" si="71"/>
        <v>0</v>
      </c>
      <c r="P1147" s="2">
        <v>60</v>
      </c>
      <c r="Q1147" s="41">
        <f t="shared" si="74"/>
        <v>23.93</v>
      </c>
      <c r="X1147">
        <v>670</v>
      </c>
      <c r="AD1147">
        <f t="shared" si="73"/>
        <v>670</v>
      </c>
      <c r="AF1147"/>
    </row>
    <row r="1148" spans="1:32" ht="24" customHeight="1">
      <c r="A1148" t="s">
        <v>1766</v>
      </c>
      <c r="B1148" t="s">
        <v>7579</v>
      </c>
      <c r="C1148" t="s">
        <v>26764</v>
      </c>
      <c r="F1148" t="s">
        <v>6517</v>
      </c>
      <c r="G1148" t="s">
        <v>7580</v>
      </c>
      <c r="J1148"/>
      <c r="L1148" s="3">
        <v>10</v>
      </c>
      <c r="M1148" s="3">
        <f t="shared" si="72"/>
        <v>3.5370000000000004</v>
      </c>
      <c r="O1148">
        <f t="shared" si="71"/>
        <v>0</v>
      </c>
      <c r="P1148" s="2">
        <v>60</v>
      </c>
      <c r="Q1148" s="41">
        <f t="shared" si="74"/>
        <v>3.93</v>
      </c>
      <c r="X1148">
        <v>110</v>
      </c>
      <c r="AD1148">
        <f t="shared" si="73"/>
        <v>110</v>
      </c>
      <c r="AF1148"/>
    </row>
    <row r="1149" spans="1:32" ht="24" customHeight="1">
      <c r="A1149" t="s">
        <v>1766</v>
      </c>
      <c r="B1149" t="s">
        <v>7581</v>
      </c>
      <c r="C1149" t="s">
        <v>26764</v>
      </c>
      <c r="F1149" t="s">
        <v>6517</v>
      </c>
      <c r="G1149" t="s">
        <v>7582</v>
      </c>
      <c r="J1149"/>
      <c r="L1149" s="3">
        <v>10</v>
      </c>
      <c r="M1149" s="3">
        <f t="shared" si="72"/>
        <v>3.5370000000000004</v>
      </c>
      <c r="O1149">
        <f t="shared" si="71"/>
        <v>0</v>
      </c>
      <c r="P1149" s="2">
        <v>60</v>
      </c>
      <c r="Q1149" s="41">
        <f t="shared" si="74"/>
        <v>3.93</v>
      </c>
      <c r="X1149">
        <v>110</v>
      </c>
      <c r="AD1149">
        <f t="shared" si="73"/>
        <v>110</v>
      </c>
      <c r="AF1149"/>
    </row>
    <row r="1150" spans="1:32" ht="24" customHeight="1">
      <c r="A1150" t="s">
        <v>1766</v>
      </c>
      <c r="B1150" t="s">
        <v>7583</v>
      </c>
      <c r="C1150" t="s">
        <v>26764</v>
      </c>
      <c r="F1150" t="s">
        <v>6517</v>
      </c>
      <c r="G1150" t="s">
        <v>7584</v>
      </c>
      <c r="J1150"/>
      <c r="L1150" s="3">
        <v>10</v>
      </c>
      <c r="M1150" s="3">
        <f t="shared" si="72"/>
        <v>3.5370000000000004</v>
      </c>
      <c r="O1150">
        <f t="shared" si="71"/>
        <v>0</v>
      </c>
      <c r="P1150" s="2">
        <v>60</v>
      </c>
      <c r="Q1150" s="41">
        <f t="shared" si="74"/>
        <v>3.93</v>
      </c>
      <c r="X1150">
        <v>110</v>
      </c>
      <c r="AD1150">
        <f t="shared" si="73"/>
        <v>110</v>
      </c>
      <c r="AF1150"/>
    </row>
    <row r="1151" spans="1:32" ht="24" customHeight="1">
      <c r="A1151" t="s">
        <v>1766</v>
      </c>
      <c r="B1151" t="s">
        <v>7585</v>
      </c>
      <c r="C1151" t="s">
        <v>26764</v>
      </c>
      <c r="F1151" t="s">
        <v>6517</v>
      </c>
      <c r="G1151" t="s">
        <v>7586</v>
      </c>
      <c r="J1151"/>
      <c r="L1151" s="3">
        <v>10</v>
      </c>
      <c r="M1151" s="3">
        <f t="shared" si="72"/>
        <v>3.5370000000000004</v>
      </c>
      <c r="O1151">
        <f t="shared" si="71"/>
        <v>0</v>
      </c>
      <c r="P1151" s="2">
        <v>60</v>
      </c>
      <c r="Q1151" s="41">
        <f t="shared" si="74"/>
        <v>3.93</v>
      </c>
      <c r="X1151">
        <v>110</v>
      </c>
      <c r="AD1151">
        <f t="shared" si="73"/>
        <v>110</v>
      </c>
      <c r="AF1151"/>
    </row>
    <row r="1152" spans="1:32" ht="24" customHeight="1">
      <c r="A1152" t="s">
        <v>1766</v>
      </c>
      <c r="B1152" t="s">
        <v>7587</v>
      </c>
      <c r="C1152" t="s">
        <v>26764</v>
      </c>
      <c r="F1152" t="s">
        <v>6517</v>
      </c>
      <c r="G1152" t="s">
        <v>7588</v>
      </c>
      <c r="J1152"/>
      <c r="L1152" s="3">
        <v>10</v>
      </c>
      <c r="M1152" s="3">
        <f t="shared" si="72"/>
        <v>3.8610000000000002</v>
      </c>
      <c r="O1152">
        <f t="shared" si="71"/>
        <v>0</v>
      </c>
      <c r="P1152" s="2">
        <v>60</v>
      </c>
      <c r="Q1152" s="41">
        <f t="shared" si="74"/>
        <v>4.29</v>
      </c>
      <c r="X1152">
        <v>120</v>
      </c>
      <c r="AD1152">
        <f t="shared" si="73"/>
        <v>120</v>
      </c>
      <c r="AF1152"/>
    </row>
    <row r="1153" spans="1:32" ht="24" customHeight="1">
      <c r="A1153" t="s">
        <v>1766</v>
      </c>
      <c r="B1153" t="s">
        <v>7589</v>
      </c>
      <c r="C1153" t="s">
        <v>26764</v>
      </c>
      <c r="F1153" t="s">
        <v>6517</v>
      </c>
      <c r="G1153" t="s">
        <v>7590</v>
      </c>
      <c r="J1153"/>
      <c r="L1153" s="3">
        <v>10</v>
      </c>
      <c r="M1153" s="3">
        <f t="shared" si="72"/>
        <v>4.1760000000000002</v>
      </c>
      <c r="O1153">
        <f t="shared" si="71"/>
        <v>0</v>
      </c>
      <c r="P1153" s="2">
        <v>60</v>
      </c>
      <c r="Q1153" s="41">
        <f t="shared" si="74"/>
        <v>4.6399999999999997</v>
      </c>
      <c r="X1153">
        <v>130</v>
      </c>
      <c r="AD1153">
        <f t="shared" si="73"/>
        <v>130</v>
      </c>
      <c r="AF1153"/>
    </row>
    <row r="1154" spans="1:32" ht="24" customHeight="1">
      <c r="A1154" t="s">
        <v>1766</v>
      </c>
      <c r="B1154" t="s">
        <v>7591</v>
      </c>
      <c r="C1154" t="s">
        <v>26764</v>
      </c>
      <c r="F1154" t="s">
        <v>6517</v>
      </c>
      <c r="G1154" t="s">
        <v>7592</v>
      </c>
      <c r="J1154"/>
      <c r="L1154" s="3">
        <v>10</v>
      </c>
      <c r="M1154" s="3">
        <f t="shared" si="72"/>
        <v>3.8610000000000002</v>
      </c>
      <c r="O1154">
        <f t="shared" ref="O1154:O1217" si="75">M1154*N1154</f>
        <v>0</v>
      </c>
      <c r="P1154" s="2">
        <v>60</v>
      </c>
      <c r="Q1154" s="41">
        <f t="shared" si="74"/>
        <v>4.29</v>
      </c>
      <c r="X1154">
        <v>120</v>
      </c>
      <c r="AD1154">
        <f t="shared" si="73"/>
        <v>120</v>
      </c>
      <c r="AF1154"/>
    </row>
    <row r="1155" spans="1:32" ht="24" customHeight="1">
      <c r="A1155" t="s">
        <v>1766</v>
      </c>
      <c r="B1155" t="s">
        <v>7593</v>
      </c>
      <c r="C1155" t="s">
        <v>26764</v>
      </c>
      <c r="F1155" t="s">
        <v>6517</v>
      </c>
      <c r="G1155" t="s">
        <v>7594</v>
      </c>
      <c r="J1155"/>
      <c r="L1155" s="3">
        <v>10</v>
      </c>
      <c r="M1155" s="3">
        <f t="shared" ref="M1155:M1218" si="76">Q1155/((100-R1155)/100)*(1-L1155/100)</f>
        <v>4.5</v>
      </c>
      <c r="O1155">
        <f t="shared" si="75"/>
        <v>0</v>
      </c>
      <c r="P1155" s="2">
        <v>60</v>
      </c>
      <c r="Q1155" s="41">
        <f t="shared" si="74"/>
        <v>5</v>
      </c>
      <c r="X1155">
        <v>140</v>
      </c>
      <c r="AD1155">
        <f t="shared" si="73"/>
        <v>140</v>
      </c>
      <c r="AF1155"/>
    </row>
    <row r="1156" spans="1:32" ht="24" customHeight="1">
      <c r="A1156" t="s">
        <v>1766</v>
      </c>
      <c r="B1156" t="s">
        <v>13001</v>
      </c>
      <c r="C1156" t="s">
        <v>26764</v>
      </c>
      <c r="F1156" t="s">
        <v>6517</v>
      </c>
      <c r="G1156" t="s">
        <v>7595</v>
      </c>
      <c r="J1156"/>
      <c r="L1156" s="3">
        <v>10</v>
      </c>
      <c r="M1156" s="3">
        <f t="shared" si="76"/>
        <v>3.8610000000000002</v>
      </c>
      <c r="O1156">
        <f t="shared" si="75"/>
        <v>0</v>
      </c>
      <c r="P1156" s="2">
        <v>60</v>
      </c>
      <c r="Q1156" s="41">
        <f t="shared" si="74"/>
        <v>4.29</v>
      </c>
      <c r="X1156">
        <v>120</v>
      </c>
      <c r="AD1156">
        <f t="shared" si="73"/>
        <v>120</v>
      </c>
      <c r="AF1156"/>
    </row>
    <row r="1157" spans="1:32" ht="24" customHeight="1">
      <c r="A1157" t="s">
        <v>1766</v>
      </c>
      <c r="B1157" t="s">
        <v>13002</v>
      </c>
      <c r="C1157" t="s">
        <v>26764</v>
      </c>
      <c r="F1157" t="s">
        <v>6517</v>
      </c>
      <c r="G1157" t="s">
        <v>7596</v>
      </c>
      <c r="J1157"/>
      <c r="L1157" s="3">
        <v>10</v>
      </c>
      <c r="M1157" s="3">
        <f t="shared" si="76"/>
        <v>3.2130000000000001</v>
      </c>
      <c r="O1157">
        <f t="shared" si="75"/>
        <v>0</v>
      </c>
      <c r="P1157" s="2">
        <v>60</v>
      </c>
      <c r="Q1157" s="41">
        <f t="shared" si="74"/>
        <v>3.57</v>
      </c>
      <c r="X1157">
        <v>100</v>
      </c>
      <c r="AD1157">
        <f t="shared" si="73"/>
        <v>100</v>
      </c>
      <c r="AF1157"/>
    </row>
    <row r="1158" spans="1:32" ht="24" customHeight="1">
      <c r="A1158" t="s">
        <v>1766</v>
      </c>
      <c r="B1158" t="s">
        <v>13003</v>
      </c>
      <c r="C1158" t="s">
        <v>26764</v>
      </c>
      <c r="F1158" t="s">
        <v>6517</v>
      </c>
      <c r="G1158" t="s">
        <v>7597</v>
      </c>
      <c r="J1158"/>
      <c r="L1158" s="3">
        <v>10</v>
      </c>
      <c r="M1158" s="3">
        <f t="shared" si="76"/>
        <v>3.8610000000000002</v>
      </c>
      <c r="O1158">
        <f t="shared" si="75"/>
        <v>0</v>
      </c>
      <c r="P1158" s="2">
        <v>60</v>
      </c>
      <c r="Q1158" s="41">
        <f t="shared" si="74"/>
        <v>4.29</v>
      </c>
      <c r="X1158">
        <v>120</v>
      </c>
      <c r="AD1158">
        <f t="shared" ref="AD1158:AD1221" si="77">SUM(U1158:AC1158)</f>
        <v>120</v>
      </c>
      <c r="AF1158"/>
    </row>
    <row r="1159" spans="1:32" ht="24" customHeight="1">
      <c r="A1159" t="s">
        <v>1766</v>
      </c>
      <c r="B1159" t="s">
        <v>13004</v>
      </c>
      <c r="C1159" t="s">
        <v>26764</v>
      </c>
      <c r="F1159" t="s">
        <v>6517</v>
      </c>
      <c r="G1159" t="s">
        <v>7598</v>
      </c>
      <c r="J1159"/>
      <c r="L1159" s="3">
        <v>10</v>
      </c>
      <c r="M1159" s="3">
        <f t="shared" si="76"/>
        <v>4.1760000000000002</v>
      </c>
      <c r="O1159">
        <f t="shared" si="75"/>
        <v>0</v>
      </c>
      <c r="P1159" s="2">
        <v>60</v>
      </c>
      <c r="Q1159" s="41">
        <f t="shared" si="74"/>
        <v>4.6399999999999997</v>
      </c>
      <c r="X1159">
        <v>130</v>
      </c>
      <c r="AD1159">
        <f t="shared" si="77"/>
        <v>130</v>
      </c>
      <c r="AF1159"/>
    </row>
    <row r="1160" spans="1:32" ht="24" customHeight="1">
      <c r="A1160" t="s">
        <v>1766</v>
      </c>
      <c r="B1160" t="s">
        <v>13005</v>
      </c>
      <c r="C1160" t="s">
        <v>26764</v>
      </c>
      <c r="F1160" t="s">
        <v>6517</v>
      </c>
      <c r="G1160" t="s">
        <v>7599</v>
      </c>
      <c r="J1160"/>
      <c r="L1160" s="3">
        <v>10</v>
      </c>
      <c r="M1160" s="3">
        <f t="shared" si="76"/>
        <v>4.1760000000000002</v>
      </c>
      <c r="O1160">
        <f t="shared" si="75"/>
        <v>0</v>
      </c>
      <c r="P1160" s="2">
        <v>60</v>
      </c>
      <c r="Q1160" s="41">
        <f t="shared" si="74"/>
        <v>4.6399999999999997</v>
      </c>
      <c r="X1160">
        <v>130</v>
      </c>
      <c r="AD1160">
        <f t="shared" si="77"/>
        <v>130</v>
      </c>
      <c r="AF1160"/>
    </row>
    <row r="1161" spans="1:32" ht="24" customHeight="1">
      <c r="A1161" t="s">
        <v>1766</v>
      </c>
      <c r="B1161" t="s">
        <v>7600</v>
      </c>
      <c r="C1161" t="s">
        <v>26764</v>
      </c>
      <c r="F1161" t="s">
        <v>6517</v>
      </c>
      <c r="G1161" t="s">
        <v>7601</v>
      </c>
      <c r="J1161"/>
      <c r="L1161" s="3">
        <v>10</v>
      </c>
      <c r="M1161" s="3">
        <f t="shared" si="76"/>
        <v>5.1390000000000002</v>
      </c>
      <c r="O1161">
        <f t="shared" si="75"/>
        <v>0</v>
      </c>
      <c r="P1161" s="2">
        <v>60</v>
      </c>
      <c r="Q1161" s="41">
        <f t="shared" si="74"/>
        <v>5.71</v>
      </c>
      <c r="X1161">
        <v>160</v>
      </c>
      <c r="AD1161">
        <f t="shared" si="77"/>
        <v>160</v>
      </c>
      <c r="AF1161"/>
    </row>
    <row r="1162" spans="1:32" ht="24" customHeight="1">
      <c r="A1162" t="s">
        <v>1766</v>
      </c>
      <c r="B1162" t="s">
        <v>13006</v>
      </c>
      <c r="C1162" t="s">
        <v>26764</v>
      </c>
      <c r="F1162" t="s">
        <v>6517</v>
      </c>
      <c r="G1162" t="s">
        <v>9307</v>
      </c>
      <c r="J1162"/>
      <c r="L1162" s="3">
        <v>10</v>
      </c>
      <c r="M1162" s="3">
        <f t="shared" si="76"/>
        <v>5.4630000000000001</v>
      </c>
      <c r="O1162">
        <f t="shared" si="75"/>
        <v>0</v>
      </c>
      <c r="P1162" s="2">
        <v>60</v>
      </c>
      <c r="Q1162" s="41">
        <f t="shared" si="74"/>
        <v>6.07</v>
      </c>
      <c r="X1162">
        <v>170</v>
      </c>
      <c r="AD1162">
        <f t="shared" si="77"/>
        <v>170</v>
      </c>
      <c r="AF1162"/>
    </row>
    <row r="1163" spans="1:32" ht="24" customHeight="1">
      <c r="A1163" t="s">
        <v>1766</v>
      </c>
      <c r="B1163" t="s">
        <v>13007</v>
      </c>
      <c r="C1163" t="s">
        <v>26764</v>
      </c>
      <c r="F1163" t="s">
        <v>6517</v>
      </c>
      <c r="G1163" t="s">
        <v>9308</v>
      </c>
      <c r="J1163"/>
      <c r="L1163" s="3">
        <v>10</v>
      </c>
      <c r="M1163" s="3">
        <f t="shared" si="76"/>
        <v>5.7869999999999999</v>
      </c>
      <c r="O1163">
        <f t="shared" si="75"/>
        <v>0</v>
      </c>
      <c r="P1163" s="2">
        <v>60</v>
      </c>
      <c r="Q1163" s="41">
        <f t="shared" si="74"/>
        <v>6.43</v>
      </c>
      <c r="X1163">
        <v>180</v>
      </c>
      <c r="AD1163">
        <f t="shared" si="77"/>
        <v>180</v>
      </c>
      <c r="AF1163"/>
    </row>
    <row r="1164" spans="1:32" ht="24" customHeight="1">
      <c r="A1164" t="s">
        <v>1766</v>
      </c>
      <c r="B1164" t="s">
        <v>13008</v>
      </c>
      <c r="C1164" t="s">
        <v>26764</v>
      </c>
      <c r="F1164" t="s">
        <v>6517</v>
      </c>
      <c r="G1164" t="s">
        <v>13342</v>
      </c>
      <c r="J1164"/>
      <c r="L1164" s="3">
        <v>10</v>
      </c>
      <c r="M1164" s="3">
        <f t="shared" si="76"/>
        <v>6.4260000000000002</v>
      </c>
      <c r="O1164">
        <f t="shared" si="75"/>
        <v>0</v>
      </c>
      <c r="P1164" s="2">
        <v>60</v>
      </c>
      <c r="Q1164" s="41">
        <f t="shared" si="74"/>
        <v>7.14</v>
      </c>
      <c r="X1164">
        <v>200</v>
      </c>
      <c r="AD1164">
        <f t="shared" si="77"/>
        <v>200</v>
      </c>
      <c r="AF1164"/>
    </row>
    <row r="1165" spans="1:32" ht="24" customHeight="1">
      <c r="A1165" t="s">
        <v>1766</v>
      </c>
      <c r="B1165" t="s">
        <v>13009</v>
      </c>
      <c r="C1165" t="s">
        <v>26764</v>
      </c>
      <c r="F1165" t="s">
        <v>6517</v>
      </c>
      <c r="G1165" t="s">
        <v>13343</v>
      </c>
      <c r="J1165"/>
      <c r="L1165" s="3">
        <v>10</v>
      </c>
      <c r="M1165" s="3">
        <f t="shared" si="76"/>
        <v>7.3890000000000011</v>
      </c>
      <c r="O1165">
        <f t="shared" si="75"/>
        <v>0</v>
      </c>
      <c r="P1165" s="2">
        <v>60</v>
      </c>
      <c r="Q1165" s="41">
        <f t="shared" si="74"/>
        <v>8.2100000000000009</v>
      </c>
      <c r="X1165">
        <v>230</v>
      </c>
      <c r="AD1165">
        <f t="shared" si="77"/>
        <v>230</v>
      </c>
      <c r="AF1165"/>
    </row>
    <row r="1166" spans="1:32" ht="24" customHeight="1">
      <c r="A1166" t="s">
        <v>1766</v>
      </c>
      <c r="B1166" t="s">
        <v>13010</v>
      </c>
      <c r="C1166" t="s">
        <v>26764</v>
      </c>
      <c r="F1166" t="s">
        <v>6517</v>
      </c>
      <c r="G1166" t="s">
        <v>7602</v>
      </c>
      <c r="J1166"/>
      <c r="L1166" s="3">
        <v>10</v>
      </c>
      <c r="M1166" s="3">
        <f t="shared" si="76"/>
        <v>8.3609999999999989</v>
      </c>
      <c r="O1166">
        <f t="shared" si="75"/>
        <v>0</v>
      </c>
      <c r="P1166" s="2">
        <v>60</v>
      </c>
      <c r="Q1166" s="41">
        <f t="shared" si="74"/>
        <v>9.2899999999999991</v>
      </c>
      <c r="X1166">
        <v>260</v>
      </c>
      <c r="AD1166">
        <f t="shared" si="77"/>
        <v>260</v>
      </c>
      <c r="AF1166"/>
    </row>
    <row r="1167" spans="1:32" ht="24" customHeight="1">
      <c r="A1167" t="s">
        <v>1766</v>
      </c>
      <c r="B1167" t="s">
        <v>13011</v>
      </c>
      <c r="C1167" t="s">
        <v>26764</v>
      </c>
      <c r="F1167" t="s">
        <v>6517</v>
      </c>
      <c r="G1167" t="s">
        <v>9309</v>
      </c>
      <c r="J1167"/>
      <c r="L1167" s="3">
        <v>10</v>
      </c>
      <c r="M1167" s="3">
        <f t="shared" si="76"/>
        <v>10.287000000000001</v>
      </c>
      <c r="O1167">
        <f t="shared" si="75"/>
        <v>0</v>
      </c>
      <c r="P1167" s="2">
        <v>60</v>
      </c>
      <c r="Q1167" s="41">
        <f t="shared" si="74"/>
        <v>11.43</v>
      </c>
      <c r="X1167">
        <v>320</v>
      </c>
      <c r="AD1167">
        <f t="shared" si="77"/>
        <v>320</v>
      </c>
      <c r="AF1167"/>
    </row>
    <row r="1168" spans="1:32" ht="24" customHeight="1">
      <c r="A1168" t="s">
        <v>1766</v>
      </c>
      <c r="B1168" t="s">
        <v>13012</v>
      </c>
      <c r="C1168" t="s">
        <v>26764</v>
      </c>
      <c r="F1168" t="s">
        <v>6517</v>
      </c>
      <c r="G1168" t="s">
        <v>7603</v>
      </c>
      <c r="J1168"/>
      <c r="L1168" s="3">
        <v>10</v>
      </c>
      <c r="M1168" s="3">
        <f t="shared" si="76"/>
        <v>12.537000000000001</v>
      </c>
      <c r="O1168">
        <f t="shared" si="75"/>
        <v>0</v>
      </c>
      <c r="P1168" s="2">
        <v>60</v>
      </c>
      <c r="Q1168" s="41">
        <f t="shared" si="74"/>
        <v>13.93</v>
      </c>
      <c r="X1168">
        <v>390</v>
      </c>
      <c r="AD1168">
        <f t="shared" si="77"/>
        <v>390</v>
      </c>
      <c r="AF1168"/>
    </row>
    <row r="1169" spans="1:32" ht="24" customHeight="1">
      <c r="A1169" t="s">
        <v>1766</v>
      </c>
      <c r="B1169" t="s">
        <v>13013</v>
      </c>
      <c r="C1169" t="s">
        <v>26764</v>
      </c>
      <c r="D1169">
        <v>1</v>
      </c>
      <c r="F1169" t="s">
        <v>6517</v>
      </c>
      <c r="G1169" t="s">
        <v>9310</v>
      </c>
      <c r="J1169"/>
      <c r="L1169" s="3">
        <v>10</v>
      </c>
      <c r="M1169" s="3">
        <f t="shared" si="76"/>
        <v>14.787000000000001</v>
      </c>
      <c r="O1169">
        <f t="shared" si="75"/>
        <v>0</v>
      </c>
      <c r="P1169" s="2">
        <v>60</v>
      </c>
      <c r="Q1169" s="41">
        <f t="shared" si="74"/>
        <v>16.43</v>
      </c>
      <c r="X1169">
        <v>460</v>
      </c>
      <c r="AD1169">
        <f t="shared" si="77"/>
        <v>460</v>
      </c>
      <c r="AF1169"/>
    </row>
    <row r="1170" spans="1:32" ht="24" customHeight="1">
      <c r="A1170" t="s">
        <v>1766</v>
      </c>
      <c r="B1170" t="s">
        <v>13014</v>
      </c>
      <c r="C1170" t="s">
        <v>26764</v>
      </c>
      <c r="F1170" t="s">
        <v>6517</v>
      </c>
      <c r="G1170" t="s">
        <v>9311</v>
      </c>
      <c r="J1170"/>
      <c r="L1170" s="3">
        <v>10</v>
      </c>
      <c r="M1170" s="3">
        <f t="shared" si="76"/>
        <v>17.036999999999999</v>
      </c>
      <c r="O1170">
        <f t="shared" si="75"/>
        <v>0</v>
      </c>
      <c r="P1170" s="2">
        <v>60</v>
      </c>
      <c r="Q1170" s="41">
        <f t="shared" si="74"/>
        <v>18.93</v>
      </c>
      <c r="X1170">
        <v>530</v>
      </c>
      <c r="AD1170">
        <f t="shared" si="77"/>
        <v>530</v>
      </c>
      <c r="AF1170"/>
    </row>
    <row r="1171" spans="1:32" ht="24" customHeight="1">
      <c r="A1171" t="s">
        <v>1766</v>
      </c>
      <c r="B1171" t="s">
        <v>13015</v>
      </c>
      <c r="F1171" t="s">
        <v>6517</v>
      </c>
      <c r="G1171" t="s">
        <v>9312</v>
      </c>
      <c r="J1171"/>
      <c r="L1171" s="3">
        <v>10</v>
      </c>
      <c r="M1171" s="3">
        <f t="shared" si="76"/>
        <v>24.111000000000001</v>
      </c>
      <c r="O1171">
        <f t="shared" si="75"/>
        <v>0</v>
      </c>
      <c r="P1171" s="2">
        <v>60</v>
      </c>
      <c r="Q1171" s="41">
        <f t="shared" si="74"/>
        <v>26.79</v>
      </c>
      <c r="X1171">
        <v>750</v>
      </c>
      <c r="AD1171">
        <f t="shared" si="77"/>
        <v>750</v>
      </c>
      <c r="AF1171"/>
    </row>
    <row r="1172" spans="1:32" ht="24" customHeight="1">
      <c r="A1172" t="s">
        <v>1766</v>
      </c>
      <c r="B1172" t="s">
        <v>13016</v>
      </c>
      <c r="F1172" t="s">
        <v>6517</v>
      </c>
      <c r="G1172" t="s">
        <v>7604</v>
      </c>
      <c r="J1172"/>
      <c r="L1172" s="3">
        <v>10</v>
      </c>
      <c r="M1172" s="3">
        <f t="shared" si="76"/>
        <v>30.861000000000001</v>
      </c>
      <c r="O1172">
        <f t="shared" si="75"/>
        <v>0</v>
      </c>
      <c r="P1172" s="2">
        <v>60</v>
      </c>
      <c r="Q1172" s="41">
        <f t="shared" si="74"/>
        <v>34.29</v>
      </c>
      <c r="X1172">
        <v>960</v>
      </c>
      <c r="AD1172">
        <f t="shared" si="77"/>
        <v>960</v>
      </c>
      <c r="AF1172"/>
    </row>
    <row r="1173" spans="1:32" ht="24" customHeight="1">
      <c r="A1173" t="s">
        <v>1766</v>
      </c>
      <c r="B1173" t="s">
        <v>13017</v>
      </c>
      <c r="F1173" t="s">
        <v>6517</v>
      </c>
      <c r="G1173" t="s">
        <v>13344</v>
      </c>
      <c r="J1173"/>
      <c r="L1173" s="3">
        <v>10</v>
      </c>
      <c r="M1173" s="3">
        <f t="shared" si="76"/>
        <v>37.610999999999997</v>
      </c>
      <c r="O1173">
        <f t="shared" si="75"/>
        <v>0</v>
      </c>
      <c r="P1173" s="2">
        <v>60</v>
      </c>
      <c r="Q1173" s="41">
        <f t="shared" si="74"/>
        <v>41.79</v>
      </c>
      <c r="X1173">
        <v>1170</v>
      </c>
      <c r="AD1173">
        <f t="shared" si="77"/>
        <v>1170</v>
      </c>
      <c r="AF1173"/>
    </row>
    <row r="1174" spans="1:32" ht="24" customHeight="1">
      <c r="A1174" t="s">
        <v>1766</v>
      </c>
      <c r="B1174" t="s">
        <v>7605</v>
      </c>
      <c r="C1174" t="s">
        <v>26764</v>
      </c>
      <c r="F1174" t="s">
        <v>6517</v>
      </c>
      <c r="G1174" t="s">
        <v>9313</v>
      </c>
      <c r="J1174"/>
      <c r="L1174" s="3">
        <v>10</v>
      </c>
      <c r="M1174" s="3">
        <f t="shared" si="76"/>
        <v>13.824</v>
      </c>
      <c r="O1174">
        <f t="shared" si="75"/>
        <v>0</v>
      </c>
      <c r="P1174" s="2">
        <v>60</v>
      </c>
      <c r="Q1174" s="41">
        <f t="shared" si="74"/>
        <v>15.36</v>
      </c>
      <c r="X1174">
        <v>430</v>
      </c>
      <c r="AD1174">
        <f t="shared" si="77"/>
        <v>430</v>
      </c>
      <c r="AF1174"/>
    </row>
    <row r="1175" spans="1:32" ht="24" customHeight="1">
      <c r="A1175" t="s">
        <v>1766</v>
      </c>
      <c r="B1175" t="s">
        <v>13018</v>
      </c>
      <c r="C1175" t="s">
        <v>26764</v>
      </c>
      <c r="F1175" t="s">
        <v>6517</v>
      </c>
      <c r="G1175" t="s">
        <v>9314</v>
      </c>
      <c r="J1175"/>
      <c r="L1175" s="3">
        <v>10</v>
      </c>
      <c r="M1175" s="3">
        <f t="shared" si="76"/>
        <v>17.036999999999999</v>
      </c>
      <c r="O1175">
        <f t="shared" si="75"/>
        <v>0</v>
      </c>
      <c r="P1175" s="2">
        <v>60</v>
      </c>
      <c r="Q1175" s="41">
        <f t="shared" si="74"/>
        <v>18.93</v>
      </c>
      <c r="X1175">
        <v>530</v>
      </c>
      <c r="AD1175">
        <f t="shared" si="77"/>
        <v>530</v>
      </c>
      <c r="AF1175"/>
    </row>
    <row r="1176" spans="1:32" ht="24" customHeight="1">
      <c r="A1176" t="s">
        <v>1766</v>
      </c>
      <c r="B1176" t="s">
        <v>7606</v>
      </c>
      <c r="C1176" t="s">
        <v>26764</v>
      </c>
      <c r="F1176" t="s">
        <v>6517</v>
      </c>
      <c r="G1176" t="s">
        <v>9315</v>
      </c>
      <c r="J1176"/>
      <c r="L1176" s="3">
        <v>10</v>
      </c>
      <c r="M1176" s="3">
        <f t="shared" si="76"/>
        <v>20.574000000000002</v>
      </c>
      <c r="O1176">
        <f t="shared" si="75"/>
        <v>0</v>
      </c>
      <c r="P1176" s="2">
        <v>60</v>
      </c>
      <c r="Q1176" s="41">
        <f t="shared" si="74"/>
        <v>22.86</v>
      </c>
      <c r="X1176">
        <v>640</v>
      </c>
      <c r="AD1176">
        <f t="shared" si="77"/>
        <v>640</v>
      </c>
      <c r="AF1176"/>
    </row>
    <row r="1177" spans="1:32" ht="24" customHeight="1">
      <c r="A1177" t="s">
        <v>1766</v>
      </c>
      <c r="B1177" t="s">
        <v>7607</v>
      </c>
      <c r="C1177" t="s">
        <v>26764</v>
      </c>
      <c r="F1177" t="s">
        <v>6517</v>
      </c>
      <c r="G1177" t="s">
        <v>9316</v>
      </c>
      <c r="J1177"/>
      <c r="L1177" s="3">
        <v>10</v>
      </c>
      <c r="M1177" s="3">
        <f t="shared" si="76"/>
        <v>29.25</v>
      </c>
      <c r="O1177">
        <f t="shared" si="75"/>
        <v>0</v>
      </c>
      <c r="P1177" s="2">
        <v>60</v>
      </c>
      <c r="Q1177" s="41">
        <f t="shared" si="74"/>
        <v>32.5</v>
      </c>
      <c r="X1177">
        <v>910</v>
      </c>
      <c r="AD1177">
        <f t="shared" si="77"/>
        <v>910</v>
      </c>
      <c r="AF1177"/>
    </row>
    <row r="1178" spans="1:32" ht="24" customHeight="1">
      <c r="A1178" t="s">
        <v>1766</v>
      </c>
      <c r="B1178" t="s">
        <v>7608</v>
      </c>
      <c r="C1178" t="s">
        <v>26764</v>
      </c>
      <c r="D1178">
        <v>1</v>
      </c>
      <c r="F1178" t="s">
        <v>6517</v>
      </c>
      <c r="G1178" t="s">
        <v>9317</v>
      </c>
      <c r="J1178"/>
      <c r="L1178" s="3">
        <v>10</v>
      </c>
      <c r="M1178" s="3">
        <f t="shared" si="76"/>
        <v>40.5</v>
      </c>
      <c r="O1178">
        <f t="shared" si="75"/>
        <v>0</v>
      </c>
      <c r="P1178" s="2">
        <v>60</v>
      </c>
      <c r="Q1178" s="41">
        <f t="shared" si="74"/>
        <v>45</v>
      </c>
      <c r="X1178">
        <v>1260</v>
      </c>
      <c r="AD1178">
        <f t="shared" si="77"/>
        <v>1260</v>
      </c>
      <c r="AF1178"/>
    </row>
    <row r="1179" spans="1:32" ht="24" customHeight="1">
      <c r="A1179" t="s">
        <v>1766</v>
      </c>
      <c r="B1179" t="s">
        <v>7609</v>
      </c>
      <c r="C1179" t="s">
        <v>26764</v>
      </c>
      <c r="D1179">
        <v>1</v>
      </c>
      <c r="F1179" t="s">
        <v>6517</v>
      </c>
      <c r="G1179" t="s">
        <v>13345</v>
      </c>
      <c r="J1179"/>
      <c r="L1179" s="3">
        <v>10</v>
      </c>
      <c r="M1179" s="3">
        <f t="shared" si="76"/>
        <v>65.25</v>
      </c>
      <c r="O1179">
        <f t="shared" si="75"/>
        <v>0</v>
      </c>
      <c r="P1179" s="2">
        <v>60</v>
      </c>
      <c r="Q1179" s="41">
        <f t="shared" si="74"/>
        <v>72.5</v>
      </c>
      <c r="X1179">
        <v>2030</v>
      </c>
      <c r="AD1179">
        <f t="shared" si="77"/>
        <v>2030</v>
      </c>
      <c r="AF1179"/>
    </row>
    <row r="1180" spans="1:32" ht="24" customHeight="1">
      <c r="A1180" t="s">
        <v>1766</v>
      </c>
      <c r="B1180" t="s">
        <v>7610</v>
      </c>
      <c r="C1180" t="s">
        <v>26764</v>
      </c>
      <c r="F1180" t="s">
        <v>6517</v>
      </c>
      <c r="G1180" t="s">
        <v>13346</v>
      </c>
      <c r="J1180"/>
      <c r="L1180" s="3">
        <v>10</v>
      </c>
      <c r="M1180" s="3">
        <f t="shared" si="76"/>
        <v>56.573999999999998</v>
      </c>
      <c r="O1180">
        <f t="shared" si="75"/>
        <v>0</v>
      </c>
      <c r="P1180" s="2">
        <v>60</v>
      </c>
      <c r="Q1180" s="41">
        <f t="shared" si="74"/>
        <v>62.86</v>
      </c>
      <c r="X1180">
        <v>1760</v>
      </c>
      <c r="AD1180">
        <f t="shared" si="77"/>
        <v>1760</v>
      </c>
      <c r="AF1180"/>
    </row>
    <row r="1181" spans="1:32" ht="24" customHeight="1">
      <c r="A1181" t="s">
        <v>1766</v>
      </c>
      <c r="B1181" t="s">
        <v>7611</v>
      </c>
      <c r="C1181" t="s">
        <v>26764</v>
      </c>
      <c r="F1181" t="s">
        <v>6517</v>
      </c>
      <c r="G1181" t="s">
        <v>9318</v>
      </c>
      <c r="J1181"/>
      <c r="L1181" s="3">
        <v>10</v>
      </c>
      <c r="M1181" s="3">
        <f t="shared" si="76"/>
        <v>111.53700000000001</v>
      </c>
      <c r="O1181">
        <f t="shared" si="75"/>
        <v>0</v>
      </c>
      <c r="P1181" s="2">
        <v>60</v>
      </c>
      <c r="Q1181" s="41">
        <f t="shared" si="74"/>
        <v>123.93</v>
      </c>
      <c r="X1181">
        <v>3470</v>
      </c>
      <c r="AD1181">
        <f t="shared" si="77"/>
        <v>3470</v>
      </c>
      <c r="AF1181"/>
    </row>
    <row r="1182" spans="1:32" ht="24" customHeight="1">
      <c r="A1182" t="s">
        <v>1766</v>
      </c>
      <c r="B1182" t="s">
        <v>7612</v>
      </c>
      <c r="C1182" t="s">
        <v>26764</v>
      </c>
      <c r="F1182" t="s">
        <v>6517</v>
      </c>
      <c r="G1182" t="s">
        <v>9319</v>
      </c>
      <c r="J1182"/>
      <c r="L1182" s="3">
        <v>10</v>
      </c>
      <c r="M1182" s="3">
        <f t="shared" si="76"/>
        <v>45.323999999999998</v>
      </c>
      <c r="O1182">
        <f t="shared" si="75"/>
        <v>0</v>
      </c>
      <c r="P1182" s="2">
        <v>60</v>
      </c>
      <c r="Q1182" s="41">
        <f t="shared" si="74"/>
        <v>50.36</v>
      </c>
      <c r="X1182">
        <v>1410</v>
      </c>
      <c r="AD1182">
        <f t="shared" si="77"/>
        <v>1410</v>
      </c>
      <c r="AF1182"/>
    </row>
    <row r="1183" spans="1:32" ht="24" customHeight="1">
      <c r="A1183" t="s">
        <v>1766</v>
      </c>
      <c r="B1183" t="s">
        <v>7613</v>
      </c>
      <c r="C1183" t="s">
        <v>26764</v>
      </c>
      <c r="F1183" t="s">
        <v>6517</v>
      </c>
      <c r="G1183" t="s">
        <v>9320</v>
      </c>
      <c r="J1183"/>
      <c r="L1183" s="3">
        <v>10</v>
      </c>
      <c r="M1183" s="3">
        <f t="shared" si="76"/>
        <v>71.676000000000002</v>
      </c>
      <c r="O1183">
        <f t="shared" si="75"/>
        <v>0</v>
      </c>
      <c r="P1183" s="2">
        <v>60</v>
      </c>
      <c r="Q1183" s="41">
        <f t="shared" si="74"/>
        <v>79.64</v>
      </c>
      <c r="X1183">
        <v>2230</v>
      </c>
      <c r="AD1183">
        <f t="shared" si="77"/>
        <v>2230</v>
      </c>
      <c r="AF1183"/>
    </row>
    <row r="1184" spans="1:32" ht="24" customHeight="1">
      <c r="A1184" t="s">
        <v>1766</v>
      </c>
      <c r="B1184" t="s">
        <v>7614</v>
      </c>
      <c r="C1184" t="s">
        <v>26764</v>
      </c>
      <c r="F1184" t="s">
        <v>6517</v>
      </c>
      <c r="G1184" t="s">
        <v>9321</v>
      </c>
      <c r="J1184"/>
      <c r="L1184" s="3">
        <v>10</v>
      </c>
      <c r="M1184" s="3">
        <f t="shared" si="76"/>
        <v>84.212999999999994</v>
      </c>
      <c r="O1184">
        <f t="shared" si="75"/>
        <v>0</v>
      </c>
      <c r="P1184" s="2">
        <v>60</v>
      </c>
      <c r="Q1184" s="41">
        <f t="shared" si="74"/>
        <v>93.57</v>
      </c>
      <c r="X1184">
        <v>2620</v>
      </c>
      <c r="AD1184">
        <f t="shared" si="77"/>
        <v>2620</v>
      </c>
      <c r="AF1184"/>
    </row>
    <row r="1185" spans="1:32" ht="24" customHeight="1">
      <c r="A1185" t="s">
        <v>1766</v>
      </c>
      <c r="B1185" t="s">
        <v>2159</v>
      </c>
      <c r="D1185">
        <v>1</v>
      </c>
      <c r="F1185" t="s">
        <v>6517</v>
      </c>
      <c r="G1185" t="s">
        <v>8777</v>
      </c>
      <c r="J1185"/>
      <c r="L1185" s="3">
        <v>10</v>
      </c>
      <c r="M1185" s="46">
        <f t="shared" si="76"/>
        <v>22.176000000000002</v>
      </c>
      <c r="N1185" s="46"/>
      <c r="O1185">
        <f t="shared" si="75"/>
        <v>0</v>
      </c>
      <c r="P1185" s="2">
        <v>1</v>
      </c>
      <c r="Q1185" s="41">
        <f t="shared" si="74"/>
        <v>24.64</v>
      </c>
      <c r="X1185">
        <v>690</v>
      </c>
      <c r="AD1185">
        <f t="shared" si="77"/>
        <v>690</v>
      </c>
    </row>
    <row r="1186" spans="1:32" ht="24" customHeight="1">
      <c r="A1186" t="s">
        <v>1766</v>
      </c>
      <c r="B1186" t="s">
        <v>9867</v>
      </c>
      <c r="F1186" t="s">
        <v>6517</v>
      </c>
      <c r="G1186" t="s">
        <v>9868</v>
      </c>
      <c r="J1186"/>
      <c r="L1186" s="3">
        <v>10</v>
      </c>
      <c r="M1186" s="46">
        <f t="shared" si="76"/>
        <v>1.2869999999999999</v>
      </c>
      <c r="N1186" s="46"/>
      <c r="O1186">
        <f t="shared" si="75"/>
        <v>0</v>
      </c>
      <c r="P1186" s="2">
        <v>1</v>
      </c>
      <c r="Q1186" s="41">
        <f t="shared" si="74"/>
        <v>1.43</v>
      </c>
      <c r="U1186">
        <v>40</v>
      </c>
      <c r="AD1186">
        <f t="shared" si="77"/>
        <v>40</v>
      </c>
    </row>
    <row r="1187" spans="1:32" ht="24" customHeight="1">
      <c r="A1187" t="s">
        <v>1766</v>
      </c>
      <c r="B1187" t="s">
        <v>2158</v>
      </c>
      <c r="D1187">
        <v>1</v>
      </c>
      <c r="F1187" t="s">
        <v>6517</v>
      </c>
      <c r="G1187" t="s">
        <v>8778</v>
      </c>
      <c r="J1187"/>
      <c r="L1187" s="3">
        <v>10</v>
      </c>
      <c r="M1187" s="3">
        <f t="shared" si="76"/>
        <v>27</v>
      </c>
      <c r="O1187">
        <f t="shared" si="75"/>
        <v>0</v>
      </c>
      <c r="P1187" s="2">
        <v>60</v>
      </c>
      <c r="Q1187" s="41">
        <f t="shared" si="74"/>
        <v>30</v>
      </c>
      <c r="X1187">
        <v>840</v>
      </c>
      <c r="AD1187">
        <f t="shared" si="77"/>
        <v>840</v>
      </c>
      <c r="AF1187"/>
    </row>
    <row r="1188" spans="1:32" ht="24" customHeight="1">
      <c r="A1188" t="s">
        <v>1766</v>
      </c>
      <c r="B1188" t="s">
        <v>9869</v>
      </c>
      <c r="F1188" t="s">
        <v>6517</v>
      </c>
      <c r="G1188" t="s">
        <v>9870</v>
      </c>
      <c r="J1188"/>
      <c r="L1188" s="3">
        <v>10</v>
      </c>
      <c r="M1188" s="3">
        <f t="shared" si="76"/>
        <v>1.9260000000000002</v>
      </c>
      <c r="O1188">
        <f t="shared" si="75"/>
        <v>0</v>
      </c>
      <c r="P1188" s="2">
        <v>60</v>
      </c>
      <c r="Q1188" s="41">
        <f t="shared" si="74"/>
        <v>2.14</v>
      </c>
      <c r="U1188">
        <v>60</v>
      </c>
      <c r="AD1188">
        <f t="shared" si="77"/>
        <v>60</v>
      </c>
      <c r="AF1188"/>
    </row>
    <row r="1189" spans="1:32" ht="24" customHeight="1">
      <c r="A1189" t="s">
        <v>1766</v>
      </c>
      <c r="B1189" t="s">
        <v>2157</v>
      </c>
      <c r="D1189">
        <v>1</v>
      </c>
      <c r="F1189" t="s">
        <v>6517</v>
      </c>
      <c r="G1189" t="s">
        <v>8779</v>
      </c>
      <c r="J1189"/>
      <c r="L1189" s="3">
        <v>10</v>
      </c>
      <c r="M1189" s="46">
        <f t="shared" si="76"/>
        <v>27.639000000000003</v>
      </c>
      <c r="N1189" s="46"/>
      <c r="O1189">
        <f t="shared" si="75"/>
        <v>0</v>
      </c>
      <c r="P1189" s="2">
        <v>1</v>
      </c>
      <c r="Q1189" s="41">
        <f t="shared" si="74"/>
        <v>30.71</v>
      </c>
      <c r="X1189">
        <v>860</v>
      </c>
      <c r="AD1189">
        <f t="shared" si="77"/>
        <v>860</v>
      </c>
    </row>
    <row r="1190" spans="1:32" ht="24" customHeight="1">
      <c r="A1190" t="s">
        <v>1766</v>
      </c>
      <c r="B1190" t="s">
        <v>26493</v>
      </c>
      <c r="F1190" t="s">
        <v>6517</v>
      </c>
      <c r="G1190" t="s">
        <v>8779</v>
      </c>
      <c r="J1190"/>
      <c r="L1190" s="3">
        <v>10</v>
      </c>
      <c r="M1190" s="3">
        <f t="shared" si="76"/>
        <v>2.8980000000000001</v>
      </c>
      <c r="O1190">
        <f t="shared" si="75"/>
        <v>0</v>
      </c>
      <c r="P1190" s="2">
        <v>1</v>
      </c>
      <c r="Q1190" s="41">
        <f t="shared" si="74"/>
        <v>3.22</v>
      </c>
      <c r="U1190">
        <f>818.972356102564/10*1.1</f>
        <v>90.086959171282047</v>
      </c>
      <c r="AD1190">
        <f t="shared" si="77"/>
        <v>90.086959171282047</v>
      </c>
    </row>
    <row r="1191" spans="1:32" ht="24" customHeight="1">
      <c r="A1191" t="s">
        <v>1766</v>
      </c>
      <c r="B1191" t="s">
        <v>2263</v>
      </c>
      <c r="D1191">
        <v>1</v>
      </c>
      <c r="F1191" t="s">
        <v>6517</v>
      </c>
      <c r="G1191" t="s">
        <v>8780</v>
      </c>
      <c r="J1191"/>
      <c r="L1191" s="3">
        <v>10</v>
      </c>
      <c r="M1191" s="3">
        <f t="shared" si="76"/>
        <v>29.574000000000002</v>
      </c>
      <c r="O1191">
        <f t="shared" si="75"/>
        <v>0</v>
      </c>
      <c r="P1191" s="2">
        <v>60</v>
      </c>
      <c r="Q1191" s="41">
        <f t="shared" si="74"/>
        <v>32.86</v>
      </c>
      <c r="X1191">
        <v>920</v>
      </c>
      <c r="AD1191">
        <f t="shared" si="77"/>
        <v>920</v>
      </c>
      <c r="AF1191"/>
    </row>
    <row r="1192" spans="1:32" ht="24" customHeight="1">
      <c r="A1192" t="s">
        <v>1766</v>
      </c>
      <c r="B1192" t="s">
        <v>2156</v>
      </c>
      <c r="D1192">
        <v>1</v>
      </c>
      <c r="F1192" t="s">
        <v>6517</v>
      </c>
      <c r="G1192" t="s">
        <v>8781</v>
      </c>
      <c r="J1192"/>
      <c r="L1192" s="3">
        <v>10</v>
      </c>
      <c r="M1192" s="3">
        <f t="shared" si="76"/>
        <v>32.139000000000003</v>
      </c>
      <c r="O1192">
        <f t="shared" si="75"/>
        <v>0</v>
      </c>
      <c r="P1192" s="2">
        <v>1</v>
      </c>
      <c r="Q1192" s="41">
        <f t="shared" si="74"/>
        <v>35.71</v>
      </c>
      <c r="X1192">
        <v>1000</v>
      </c>
      <c r="AD1192">
        <f t="shared" si="77"/>
        <v>1000</v>
      </c>
      <c r="AF1192"/>
    </row>
    <row r="1193" spans="1:32" ht="24" customHeight="1">
      <c r="A1193" t="s">
        <v>1766</v>
      </c>
      <c r="B1193" t="s">
        <v>9871</v>
      </c>
      <c r="F1193" t="s">
        <v>6517</v>
      </c>
      <c r="G1193" t="s">
        <v>9872</v>
      </c>
      <c r="J1193"/>
      <c r="L1193" s="3">
        <v>10</v>
      </c>
      <c r="M1193" s="46">
        <f t="shared" si="76"/>
        <v>2.4120000000000004</v>
      </c>
      <c r="N1193" s="46"/>
      <c r="O1193">
        <f t="shared" si="75"/>
        <v>0</v>
      </c>
      <c r="P1193" s="2">
        <v>60</v>
      </c>
      <c r="Q1193" s="41">
        <f t="shared" si="74"/>
        <v>2.68</v>
      </c>
      <c r="U1193">
        <v>75</v>
      </c>
      <c r="AD1193">
        <f t="shared" si="77"/>
        <v>75</v>
      </c>
      <c r="AF1193"/>
    </row>
    <row r="1194" spans="1:32" ht="24" customHeight="1">
      <c r="A1194" t="s">
        <v>1766</v>
      </c>
      <c r="B1194" t="s">
        <v>2240</v>
      </c>
      <c r="D1194">
        <v>1</v>
      </c>
      <c r="F1194" t="s">
        <v>6517</v>
      </c>
      <c r="G1194" t="s">
        <v>8782</v>
      </c>
      <c r="J1194"/>
      <c r="L1194" s="3">
        <v>10</v>
      </c>
      <c r="M1194" s="3">
        <f t="shared" si="76"/>
        <v>33.110999999999997</v>
      </c>
      <c r="O1194">
        <f t="shared" si="75"/>
        <v>0</v>
      </c>
      <c r="P1194" s="2">
        <v>60</v>
      </c>
      <c r="Q1194" s="41">
        <f t="shared" si="74"/>
        <v>36.79</v>
      </c>
      <c r="X1194">
        <v>1030</v>
      </c>
      <c r="AD1194">
        <f t="shared" si="77"/>
        <v>1030</v>
      </c>
      <c r="AF1194"/>
    </row>
    <row r="1195" spans="1:32" ht="24" customHeight="1">
      <c r="A1195" t="s">
        <v>1766</v>
      </c>
      <c r="B1195" t="s">
        <v>2305</v>
      </c>
      <c r="D1195">
        <v>1</v>
      </c>
      <c r="F1195" t="s">
        <v>6517</v>
      </c>
      <c r="G1195" t="s">
        <v>8783</v>
      </c>
      <c r="J1195"/>
      <c r="L1195" s="3">
        <v>10</v>
      </c>
      <c r="M1195" s="3">
        <f t="shared" si="76"/>
        <v>34.073999999999998</v>
      </c>
      <c r="O1195">
        <f t="shared" si="75"/>
        <v>0</v>
      </c>
      <c r="P1195" s="2">
        <v>60</v>
      </c>
      <c r="Q1195" s="41">
        <f t="shared" si="74"/>
        <v>37.86</v>
      </c>
      <c r="X1195">
        <v>1060</v>
      </c>
      <c r="AD1195">
        <f t="shared" si="77"/>
        <v>1060</v>
      </c>
      <c r="AF1195"/>
    </row>
    <row r="1196" spans="1:32" ht="24" customHeight="1">
      <c r="A1196" t="s">
        <v>1766</v>
      </c>
      <c r="B1196" t="s">
        <v>2236</v>
      </c>
      <c r="D1196">
        <v>1</v>
      </c>
      <c r="F1196" t="s">
        <v>6517</v>
      </c>
      <c r="G1196" t="s">
        <v>8784</v>
      </c>
      <c r="J1196"/>
      <c r="L1196" s="3">
        <v>10</v>
      </c>
      <c r="M1196" s="3">
        <f t="shared" si="76"/>
        <v>35.036999999999999</v>
      </c>
      <c r="O1196">
        <f t="shared" si="75"/>
        <v>0</v>
      </c>
      <c r="P1196" s="2">
        <v>60</v>
      </c>
      <c r="Q1196" s="41">
        <f t="shared" si="74"/>
        <v>38.93</v>
      </c>
      <c r="X1196">
        <v>1090</v>
      </c>
      <c r="AD1196">
        <f t="shared" si="77"/>
        <v>1090</v>
      </c>
      <c r="AF1196"/>
    </row>
    <row r="1197" spans="1:32" ht="24" customHeight="1">
      <c r="A1197" t="s">
        <v>1766</v>
      </c>
      <c r="B1197" t="s">
        <v>2155</v>
      </c>
      <c r="D1197">
        <v>1</v>
      </c>
      <c r="F1197" t="s">
        <v>6517</v>
      </c>
      <c r="G1197" t="s">
        <v>8785</v>
      </c>
      <c r="J1197"/>
      <c r="L1197" s="3">
        <v>10</v>
      </c>
      <c r="M1197" s="3">
        <f t="shared" si="76"/>
        <v>37.610999999999997</v>
      </c>
      <c r="O1197">
        <f t="shared" si="75"/>
        <v>0</v>
      </c>
      <c r="P1197" s="2">
        <v>60</v>
      </c>
      <c r="Q1197" s="41">
        <f t="shared" si="74"/>
        <v>41.79</v>
      </c>
      <c r="X1197">
        <v>1170</v>
      </c>
      <c r="AD1197">
        <f t="shared" si="77"/>
        <v>1170</v>
      </c>
      <c r="AF1197"/>
    </row>
    <row r="1198" spans="1:32" ht="24" customHeight="1">
      <c r="A1198" t="s">
        <v>1766</v>
      </c>
      <c r="B1198" t="s">
        <v>9873</v>
      </c>
      <c r="F1198" t="s">
        <v>6517</v>
      </c>
      <c r="G1198" t="s">
        <v>9874</v>
      </c>
      <c r="J1198"/>
      <c r="L1198" s="3">
        <v>10</v>
      </c>
      <c r="M1198" s="3">
        <f t="shared" si="76"/>
        <v>3.2130000000000001</v>
      </c>
      <c r="O1198">
        <f t="shared" si="75"/>
        <v>0</v>
      </c>
      <c r="P1198" s="2">
        <v>60</v>
      </c>
      <c r="Q1198" s="41">
        <f t="shared" si="74"/>
        <v>3.57</v>
      </c>
      <c r="U1198">
        <v>100</v>
      </c>
      <c r="AD1198">
        <f t="shared" si="77"/>
        <v>100</v>
      </c>
      <c r="AF1198"/>
    </row>
    <row r="1199" spans="1:32" ht="24" customHeight="1">
      <c r="A1199" t="s">
        <v>1766</v>
      </c>
      <c r="B1199" t="s">
        <v>2234</v>
      </c>
      <c r="D1199">
        <v>1</v>
      </c>
      <c r="F1199" t="s">
        <v>6517</v>
      </c>
      <c r="G1199" t="s">
        <v>8786</v>
      </c>
      <c r="J1199"/>
      <c r="L1199" s="3">
        <v>10</v>
      </c>
      <c r="M1199" s="3">
        <f t="shared" si="76"/>
        <v>45.639000000000003</v>
      </c>
      <c r="O1199">
        <f t="shared" si="75"/>
        <v>0</v>
      </c>
      <c r="P1199" s="2">
        <v>60</v>
      </c>
      <c r="Q1199" s="41">
        <f t="shared" si="74"/>
        <v>50.71</v>
      </c>
      <c r="X1199">
        <v>1420</v>
      </c>
      <c r="AD1199">
        <f t="shared" si="77"/>
        <v>1420</v>
      </c>
      <c r="AF1199"/>
    </row>
    <row r="1200" spans="1:32" ht="24" customHeight="1">
      <c r="A1200" t="s">
        <v>1766</v>
      </c>
      <c r="B1200" t="s">
        <v>2254</v>
      </c>
      <c r="D1200">
        <v>1</v>
      </c>
      <c r="F1200" t="s">
        <v>6517</v>
      </c>
      <c r="G1200" t="s">
        <v>8787</v>
      </c>
      <c r="J1200"/>
      <c r="L1200" s="3">
        <v>10</v>
      </c>
      <c r="M1200" s="3">
        <f t="shared" si="76"/>
        <v>43.713000000000001</v>
      </c>
      <c r="O1200">
        <f t="shared" si="75"/>
        <v>0</v>
      </c>
      <c r="P1200" s="2">
        <v>60</v>
      </c>
      <c r="Q1200" s="41">
        <f t="shared" si="74"/>
        <v>48.57</v>
      </c>
      <c r="X1200">
        <v>1360</v>
      </c>
      <c r="AD1200">
        <f t="shared" si="77"/>
        <v>1360</v>
      </c>
      <c r="AF1200"/>
    </row>
    <row r="1201" spans="1:32" ht="24" customHeight="1">
      <c r="A1201" t="s">
        <v>1766</v>
      </c>
      <c r="B1201" t="s">
        <v>2284</v>
      </c>
      <c r="D1201">
        <v>1</v>
      </c>
      <c r="F1201" t="s">
        <v>6517</v>
      </c>
      <c r="G1201" t="s">
        <v>8788</v>
      </c>
      <c r="J1201"/>
      <c r="L1201" s="3">
        <v>10</v>
      </c>
      <c r="M1201" s="3">
        <f t="shared" si="76"/>
        <v>52.713000000000001</v>
      </c>
      <c r="O1201">
        <f t="shared" si="75"/>
        <v>0</v>
      </c>
      <c r="P1201" s="2">
        <v>60</v>
      </c>
      <c r="Q1201" s="41">
        <f t="shared" si="74"/>
        <v>58.57</v>
      </c>
      <c r="X1201">
        <v>1640</v>
      </c>
      <c r="AD1201">
        <f t="shared" si="77"/>
        <v>1640</v>
      </c>
      <c r="AF1201"/>
    </row>
    <row r="1202" spans="1:32" ht="24" customHeight="1">
      <c r="A1202" t="s">
        <v>1766</v>
      </c>
      <c r="B1202" t="s">
        <v>2154</v>
      </c>
      <c r="D1202">
        <v>1</v>
      </c>
      <c r="F1202" t="s">
        <v>6517</v>
      </c>
      <c r="G1202" t="s">
        <v>8789</v>
      </c>
      <c r="J1202"/>
      <c r="L1202" s="3">
        <v>10</v>
      </c>
      <c r="M1202" s="3">
        <f t="shared" si="76"/>
        <v>59.787000000000006</v>
      </c>
      <c r="O1202">
        <f t="shared" si="75"/>
        <v>0</v>
      </c>
      <c r="P1202" s="2">
        <v>60</v>
      </c>
      <c r="Q1202" s="41">
        <f t="shared" si="74"/>
        <v>66.430000000000007</v>
      </c>
      <c r="X1202">
        <v>1860</v>
      </c>
      <c r="AD1202">
        <f t="shared" si="77"/>
        <v>1860</v>
      </c>
      <c r="AF1202"/>
    </row>
    <row r="1203" spans="1:32" ht="24" customHeight="1">
      <c r="A1203" t="s">
        <v>1766</v>
      </c>
      <c r="B1203" t="s">
        <v>9875</v>
      </c>
      <c r="F1203" t="s">
        <v>6517</v>
      </c>
      <c r="G1203" t="s">
        <v>9876</v>
      </c>
      <c r="J1203"/>
      <c r="L1203" s="3">
        <v>10</v>
      </c>
      <c r="M1203" s="46">
        <f t="shared" si="76"/>
        <v>4.1760000000000002</v>
      </c>
      <c r="N1203" s="46"/>
      <c r="O1203">
        <f t="shared" si="75"/>
        <v>0</v>
      </c>
      <c r="P1203" s="2">
        <v>1</v>
      </c>
      <c r="Q1203" s="41">
        <f t="shared" ref="Q1203:Q1258" si="78">ROUND(AD1203/B$1,2)*(1-S1203/100)</f>
        <v>4.6399999999999997</v>
      </c>
      <c r="U1203">
        <v>130</v>
      </c>
      <c r="AD1203">
        <f t="shared" si="77"/>
        <v>130</v>
      </c>
    </row>
    <row r="1204" spans="1:32" ht="24" customHeight="1">
      <c r="A1204" t="s">
        <v>1766</v>
      </c>
      <c r="B1204" t="s">
        <v>2260</v>
      </c>
      <c r="D1204">
        <v>1</v>
      </c>
      <c r="F1204" t="s">
        <v>6517</v>
      </c>
      <c r="G1204" t="s">
        <v>8790</v>
      </c>
      <c r="J1204"/>
      <c r="L1204" s="3">
        <v>10</v>
      </c>
      <c r="M1204" s="3">
        <f t="shared" si="76"/>
        <v>64.611000000000004</v>
      </c>
      <c r="O1204">
        <f t="shared" si="75"/>
        <v>0</v>
      </c>
      <c r="P1204" s="2">
        <v>60</v>
      </c>
      <c r="Q1204" s="41">
        <f t="shared" si="78"/>
        <v>71.790000000000006</v>
      </c>
      <c r="X1204">
        <v>2010</v>
      </c>
      <c r="AD1204">
        <f t="shared" si="77"/>
        <v>2010</v>
      </c>
      <c r="AF1204"/>
    </row>
    <row r="1205" spans="1:32" ht="24" customHeight="1">
      <c r="A1205" t="s">
        <v>1766</v>
      </c>
      <c r="B1205" t="s">
        <v>2153</v>
      </c>
      <c r="D1205">
        <v>1</v>
      </c>
      <c r="F1205" t="s">
        <v>6517</v>
      </c>
      <c r="G1205" t="s">
        <v>8791</v>
      </c>
      <c r="J1205"/>
      <c r="L1205" s="3">
        <v>10</v>
      </c>
      <c r="M1205" s="3">
        <f t="shared" si="76"/>
        <v>66.861000000000004</v>
      </c>
      <c r="O1205">
        <f t="shared" si="75"/>
        <v>0</v>
      </c>
      <c r="P1205" s="2">
        <v>60</v>
      </c>
      <c r="Q1205" s="41">
        <f t="shared" si="78"/>
        <v>74.290000000000006</v>
      </c>
      <c r="X1205">
        <v>2080</v>
      </c>
      <c r="AD1205">
        <f t="shared" si="77"/>
        <v>2080</v>
      </c>
      <c r="AF1205"/>
    </row>
    <row r="1206" spans="1:32" ht="24" customHeight="1">
      <c r="A1206" t="s">
        <v>1766</v>
      </c>
      <c r="B1206" t="s">
        <v>9877</v>
      </c>
      <c r="F1206" t="s">
        <v>6517</v>
      </c>
      <c r="G1206" t="s">
        <v>9878</v>
      </c>
      <c r="J1206"/>
      <c r="L1206" s="3">
        <v>10</v>
      </c>
      <c r="M1206" s="46">
        <f t="shared" si="76"/>
        <v>4.8240000000000007</v>
      </c>
      <c r="N1206" s="46"/>
      <c r="O1206">
        <f t="shared" si="75"/>
        <v>0</v>
      </c>
      <c r="P1206" s="2">
        <v>1</v>
      </c>
      <c r="Q1206" s="41">
        <f t="shared" si="78"/>
        <v>5.36</v>
      </c>
      <c r="U1206">
        <v>150</v>
      </c>
      <c r="AD1206">
        <f t="shared" si="77"/>
        <v>150</v>
      </c>
    </row>
    <row r="1207" spans="1:32" ht="24" customHeight="1">
      <c r="A1207" t="s">
        <v>1766</v>
      </c>
      <c r="B1207" t="s">
        <v>2245</v>
      </c>
      <c r="D1207">
        <v>1</v>
      </c>
      <c r="F1207" t="s">
        <v>6517</v>
      </c>
      <c r="G1207" t="s">
        <v>8792</v>
      </c>
      <c r="J1207"/>
      <c r="L1207" s="3">
        <v>10</v>
      </c>
      <c r="M1207" s="3">
        <f t="shared" si="76"/>
        <v>74.25</v>
      </c>
      <c r="O1207">
        <f t="shared" si="75"/>
        <v>0</v>
      </c>
      <c r="P1207" s="2">
        <v>60</v>
      </c>
      <c r="Q1207" s="41">
        <f t="shared" si="78"/>
        <v>82.5</v>
      </c>
      <c r="X1207">
        <v>2310</v>
      </c>
      <c r="AD1207">
        <f t="shared" si="77"/>
        <v>2310</v>
      </c>
      <c r="AF1207"/>
    </row>
    <row r="1208" spans="1:32" ht="24" customHeight="1">
      <c r="A1208" t="s">
        <v>1766</v>
      </c>
      <c r="B1208" t="s">
        <v>2241</v>
      </c>
      <c r="D1208">
        <v>1</v>
      </c>
      <c r="F1208" t="s">
        <v>6517</v>
      </c>
      <c r="G1208" t="s">
        <v>8793</v>
      </c>
      <c r="J1208"/>
      <c r="L1208" s="3">
        <v>10</v>
      </c>
      <c r="M1208" s="3">
        <f t="shared" si="76"/>
        <v>81.962999999999994</v>
      </c>
      <c r="O1208">
        <f t="shared" si="75"/>
        <v>0</v>
      </c>
      <c r="P1208" s="2">
        <v>60</v>
      </c>
      <c r="Q1208" s="41">
        <f t="shared" si="78"/>
        <v>91.07</v>
      </c>
      <c r="X1208">
        <v>2550</v>
      </c>
      <c r="AD1208">
        <f t="shared" si="77"/>
        <v>2550</v>
      </c>
      <c r="AF1208"/>
    </row>
    <row r="1209" spans="1:32" ht="24" customHeight="1">
      <c r="A1209" t="s">
        <v>1766</v>
      </c>
      <c r="B1209" t="s">
        <v>12408</v>
      </c>
      <c r="F1209" t="s">
        <v>6517</v>
      </c>
      <c r="G1209" t="s">
        <v>8793</v>
      </c>
      <c r="J1209"/>
      <c r="L1209" s="3">
        <v>10</v>
      </c>
      <c r="M1209" s="3">
        <f t="shared" si="76"/>
        <v>5.4630000000000001</v>
      </c>
      <c r="O1209">
        <f t="shared" si="75"/>
        <v>0</v>
      </c>
      <c r="P1209" s="2">
        <v>60</v>
      </c>
      <c r="Q1209" s="41">
        <f t="shared" si="78"/>
        <v>6.07</v>
      </c>
      <c r="U1209">
        <v>170</v>
      </c>
      <c r="AD1209">
        <f t="shared" si="77"/>
        <v>170</v>
      </c>
      <c r="AF1209"/>
    </row>
    <row r="1210" spans="1:32" ht="24" customHeight="1">
      <c r="A1210" t="s">
        <v>1766</v>
      </c>
      <c r="B1210" t="s">
        <v>2306</v>
      </c>
      <c r="D1210">
        <v>1</v>
      </c>
      <c r="F1210" t="s">
        <v>6517</v>
      </c>
      <c r="G1210" t="s">
        <v>8794</v>
      </c>
      <c r="J1210"/>
      <c r="L1210" s="3">
        <v>10</v>
      </c>
      <c r="M1210" s="3">
        <f t="shared" si="76"/>
        <v>86.787000000000006</v>
      </c>
      <c r="O1210">
        <f t="shared" si="75"/>
        <v>0</v>
      </c>
      <c r="P1210" s="2">
        <v>60</v>
      </c>
      <c r="Q1210" s="41">
        <f t="shared" si="78"/>
        <v>96.43</v>
      </c>
      <c r="X1210">
        <v>2700</v>
      </c>
      <c r="AD1210">
        <f t="shared" si="77"/>
        <v>2700</v>
      </c>
      <c r="AF1210"/>
    </row>
    <row r="1211" spans="1:32" ht="24" customHeight="1">
      <c r="A1211" t="s">
        <v>1766</v>
      </c>
      <c r="B1211" t="s">
        <v>2152</v>
      </c>
      <c r="D1211">
        <v>1</v>
      </c>
      <c r="F1211" t="s">
        <v>6517</v>
      </c>
      <c r="G1211" t="s">
        <v>13347</v>
      </c>
      <c r="J1211"/>
      <c r="L1211" s="3">
        <v>10</v>
      </c>
      <c r="M1211" s="3">
        <f t="shared" si="76"/>
        <v>93.861000000000004</v>
      </c>
      <c r="O1211">
        <f t="shared" si="75"/>
        <v>0</v>
      </c>
      <c r="P1211" s="2">
        <v>60</v>
      </c>
      <c r="Q1211" s="41">
        <f t="shared" si="78"/>
        <v>104.29</v>
      </c>
      <c r="X1211">
        <v>2920</v>
      </c>
      <c r="AD1211">
        <f t="shared" si="77"/>
        <v>2920</v>
      </c>
      <c r="AF1211"/>
    </row>
    <row r="1212" spans="1:32" ht="24" customHeight="1">
      <c r="A1212" t="s">
        <v>1766</v>
      </c>
      <c r="B1212" t="s">
        <v>2251</v>
      </c>
      <c r="D1212">
        <v>1</v>
      </c>
      <c r="F1212" t="s">
        <v>6517</v>
      </c>
      <c r="G1212" t="s">
        <v>13348</v>
      </c>
      <c r="J1212"/>
      <c r="L1212" s="3">
        <v>10</v>
      </c>
      <c r="M1212" s="3">
        <f t="shared" si="76"/>
        <v>105.75</v>
      </c>
      <c r="O1212">
        <f t="shared" si="75"/>
        <v>0</v>
      </c>
      <c r="P1212" s="2">
        <v>60</v>
      </c>
      <c r="Q1212" s="41">
        <f t="shared" si="78"/>
        <v>117.5</v>
      </c>
      <c r="X1212">
        <v>3290</v>
      </c>
      <c r="AD1212">
        <f t="shared" si="77"/>
        <v>3290</v>
      </c>
      <c r="AF1212"/>
    </row>
    <row r="1213" spans="1:32" ht="24" customHeight="1">
      <c r="A1213" t="s">
        <v>1766</v>
      </c>
      <c r="B1213" t="s">
        <v>2246</v>
      </c>
      <c r="D1213">
        <v>1</v>
      </c>
      <c r="F1213" t="s">
        <v>6517</v>
      </c>
      <c r="G1213" t="s">
        <v>8795</v>
      </c>
      <c r="J1213"/>
      <c r="L1213" s="3">
        <v>10</v>
      </c>
      <c r="M1213" s="3">
        <f t="shared" si="76"/>
        <v>117</v>
      </c>
      <c r="O1213">
        <f t="shared" si="75"/>
        <v>0</v>
      </c>
      <c r="P1213" s="2">
        <v>60</v>
      </c>
      <c r="Q1213" s="41">
        <f t="shared" si="78"/>
        <v>130</v>
      </c>
      <c r="X1213">
        <v>3640</v>
      </c>
      <c r="AD1213">
        <f t="shared" si="77"/>
        <v>3640</v>
      </c>
      <c r="AF1213"/>
    </row>
    <row r="1214" spans="1:32" ht="24" customHeight="1">
      <c r="A1214" t="s">
        <v>1766</v>
      </c>
      <c r="B1214" t="s">
        <v>9879</v>
      </c>
      <c r="F1214" t="s">
        <v>6517</v>
      </c>
      <c r="G1214" t="s">
        <v>9880</v>
      </c>
      <c r="J1214"/>
      <c r="L1214" s="3">
        <v>10</v>
      </c>
      <c r="M1214" s="46">
        <f t="shared" si="76"/>
        <v>5.7869999999999999</v>
      </c>
      <c r="N1214" s="46"/>
      <c r="O1214">
        <f t="shared" si="75"/>
        <v>0</v>
      </c>
      <c r="P1214" s="2">
        <v>1</v>
      </c>
      <c r="Q1214" s="41">
        <f t="shared" si="78"/>
        <v>6.43</v>
      </c>
      <c r="U1214">
        <v>180</v>
      </c>
      <c r="AD1214">
        <f t="shared" si="77"/>
        <v>180</v>
      </c>
    </row>
    <row r="1215" spans="1:32" ht="24" customHeight="1">
      <c r="A1215" t="s">
        <v>1766</v>
      </c>
      <c r="B1215" t="s">
        <v>2298</v>
      </c>
      <c r="D1215">
        <v>1</v>
      </c>
      <c r="F1215" t="s">
        <v>6517</v>
      </c>
      <c r="G1215" t="s">
        <v>8796</v>
      </c>
      <c r="J1215"/>
      <c r="L1215" s="3">
        <v>10</v>
      </c>
      <c r="M1215" s="3">
        <f t="shared" si="76"/>
        <v>127.61099999999999</v>
      </c>
      <c r="O1215">
        <f t="shared" si="75"/>
        <v>0</v>
      </c>
      <c r="P1215" s="2">
        <v>60</v>
      </c>
      <c r="Q1215" s="41">
        <f t="shared" si="78"/>
        <v>141.79</v>
      </c>
      <c r="X1215">
        <v>3970</v>
      </c>
      <c r="AD1215">
        <f t="shared" si="77"/>
        <v>3970</v>
      </c>
      <c r="AF1215"/>
    </row>
    <row r="1216" spans="1:32" ht="24" customHeight="1">
      <c r="A1216" t="s">
        <v>1766</v>
      </c>
      <c r="B1216" t="s">
        <v>2151</v>
      </c>
      <c r="D1216">
        <v>1</v>
      </c>
      <c r="F1216" t="s">
        <v>6517</v>
      </c>
      <c r="G1216" t="s">
        <v>8797</v>
      </c>
      <c r="J1216"/>
      <c r="L1216" s="3">
        <v>10</v>
      </c>
      <c r="M1216" s="3">
        <f t="shared" si="76"/>
        <v>137.57400000000001</v>
      </c>
      <c r="O1216">
        <f t="shared" si="75"/>
        <v>0</v>
      </c>
      <c r="P1216" s="2">
        <v>60</v>
      </c>
      <c r="Q1216" s="41">
        <f t="shared" si="78"/>
        <v>152.86000000000001</v>
      </c>
      <c r="X1216">
        <v>4280</v>
      </c>
      <c r="AD1216">
        <f t="shared" si="77"/>
        <v>4280</v>
      </c>
      <c r="AF1216"/>
    </row>
    <row r="1217" spans="1:32" ht="24" customHeight="1">
      <c r="A1217" t="s">
        <v>1766</v>
      </c>
      <c r="B1217" t="s">
        <v>9881</v>
      </c>
      <c r="F1217" t="s">
        <v>6517</v>
      </c>
      <c r="G1217" t="s">
        <v>9882</v>
      </c>
      <c r="J1217"/>
      <c r="L1217" s="3">
        <v>10</v>
      </c>
      <c r="M1217" s="3">
        <f t="shared" si="76"/>
        <v>9.6390000000000011</v>
      </c>
      <c r="O1217">
        <f t="shared" si="75"/>
        <v>0</v>
      </c>
      <c r="P1217" s="2">
        <v>60</v>
      </c>
      <c r="Q1217" s="41">
        <f t="shared" si="78"/>
        <v>10.71</v>
      </c>
      <c r="U1217">
        <v>300</v>
      </c>
      <c r="AD1217">
        <f t="shared" si="77"/>
        <v>300</v>
      </c>
      <c r="AF1217"/>
    </row>
    <row r="1218" spans="1:32" ht="24" customHeight="1">
      <c r="A1218" t="s">
        <v>1766</v>
      </c>
      <c r="B1218" t="s">
        <v>2250</v>
      </c>
      <c r="D1218">
        <v>1</v>
      </c>
      <c r="F1218" t="s">
        <v>6517</v>
      </c>
      <c r="G1218" t="s">
        <v>8798</v>
      </c>
      <c r="J1218"/>
      <c r="L1218" s="3">
        <v>10</v>
      </c>
      <c r="M1218" s="3">
        <f t="shared" si="76"/>
        <v>149.46299999999999</v>
      </c>
      <c r="O1218">
        <f t="shared" ref="O1218:O1281" si="79">M1218*N1218</f>
        <v>0</v>
      </c>
      <c r="P1218" s="2">
        <v>60</v>
      </c>
      <c r="Q1218" s="41">
        <f t="shared" si="78"/>
        <v>166.07</v>
      </c>
      <c r="X1218">
        <v>4650</v>
      </c>
      <c r="AD1218">
        <f t="shared" si="77"/>
        <v>4650</v>
      </c>
      <c r="AF1218"/>
    </row>
    <row r="1219" spans="1:32" ht="24" customHeight="1">
      <c r="A1219" t="s">
        <v>1766</v>
      </c>
      <c r="B1219" t="s">
        <v>2249</v>
      </c>
      <c r="D1219">
        <v>1</v>
      </c>
      <c r="F1219" t="s">
        <v>6517</v>
      </c>
      <c r="G1219" t="s">
        <v>8799</v>
      </c>
      <c r="J1219"/>
      <c r="L1219" s="3">
        <v>10</v>
      </c>
      <c r="M1219" s="3">
        <f t="shared" ref="M1219:M1282" si="80">Q1219/((100-R1219)/100)*(1-L1219/100)</f>
        <v>163.61099999999999</v>
      </c>
      <c r="O1219">
        <f t="shared" si="79"/>
        <v>0</v>
      </c>
      <c r="P1219" s="2">
        <v>60</v>
      </c>
      <c r="Q1219" s="41">
        <f t="shared" si="78"/>
        <v>181.79</v>
      </c>
      <c r="X1219">
        <v>5090</v>
      </c>
      <c r="AD1219">
        <f t="shared" si="77"/>
        <v>5090</v>
      </c>
      <c r="AF1219"/>
    </row>
    <row r="1220" spans="1:32" ht="24" customHeight="1">
      <c r="A1220" t="s">
        <v>1766</v>
      </c>
      <c r="B1220" t="s">
        <v>2277</v>
      </c>
      <c r="D1220">
        <v>1</v>
      </c>
      <c r="F1220" t="s">
        <v>6517</v>
      </c>
      <c r="G1220" t="s">
        <v>8800</v>
      </c>
      <c r="J1220"/>
      <c r="L1220" s="3">
        <v>10</v>
      </c>
      <c r="M1220" s="3">
        <f t="shared" si="80"/>
        <v>173.57400000000001</v>
      </c>
      <c r="O1220">
        <f t="shared" si="79"/>
        <v>0</v>
      </c>
      <c r="P1220" s="2">
        <v>60</v>
      </c>
      <c r="Q1220" s="41">
        <f t="shared" si="78"/>
        <v>192.86</v>
      </c>
      <c r="X1220">
        <v>5400</v>
      </c>
      <c r="AD1220">
        <f t="shared" si="77"/>
        <v>5400</v>
      </c>
      <c r="AF1220"/>
    </row>
    <row r="1221" spans="1:32" ht="24" customHeight="1">
      <c r="A1221" t="s">
        <v>1766</v>
      </c>
      <c r="B1221" t="s">
        <v>2150</v>
      </c>
      <c r="D1221">
        <v>1</v>
      </c>
      <c r="F1221" t="s">
        <v>6517</v>
      </c>
      <c r="G1221" t="s">
        <v>8801</v>
      </c>
      <c r="J1221"/>
      <c r="L1221" s="3">
        <v>10</v>
      </c>
      <c r="M1221" s="3">
        <f t="shared" si="80"/>
        <v>196.71299999999999</v>
      </c>
      <c r="O1221">
        <f t="shared" si="79"/>
        <v>0</v>
      </c>
      <c r="P1221" s="2">
        <v>60</v>
      </c>
      <c r="Q1221" s="41">
        <f t="shared" si="78"/>
        <v>218.57</v>
      </c>
      <c r="X1221">
        <v>6120</v>
      </c>
      <c r="AD1221">
        <f t="shared" si="77"/>
        <v>6120</v>
      </c>
      <c r="AF1221"/>
    </row>
    <row r="1222" spans="1:32" ht="24" customHeight="1">
      <c r="A1222" t="s">
        <v>1766</v>
      </c>
      <c r="B1222" t="s">
        <v>2244</v>
      </c>
      <c r="D1222">
        <v>1</v>
      </c>
      <c r="F1222" t="s">
        <v>6517</v>
      </c>
      <c r="G1222" t="s">
        <v>8802</v>
      </c>
      <c r="J1222"/>
      <c r="L1222" s="3">
        <v>10</v>
      </c>
      <c r="M1222" s="3">
        <f t="shared" si="80"/>
        <v>216.96299999999999</v>
      </c>
      <c r="O1222">
        <f t="shared" si="79"/>
        <v>0</v>
      </c>
      <c r="P1222" s="2">
        <v>60</v>
      </c>
      <c r="Q1222" s="41">
        <f t="shared" si="78"/>
        <v>241.07</v>
      </c>
      <c r="X1222">
        <v>6750</v>
      </c>
      <c r="AD1222">
        <f t="shared" ref="AD1222:AD1285" si="81">SUM(U1222:AC1222)</f>
        <v>6750</v>
      </c>
      <c r="AF1222"/>
    </row>
    <row r="1223" spans="1:32" ht="24" customHeight="1">
      <c r="A1223" t="s">
        <v>1766</v>
      </c>
      <c r="B1223" t="s">
        <v>2235</v>
      </c>
      <c r="D1223">
        <v>1</v>
      </c>
      <c r="F1223" t="s">
        <v>6517</v>
      </c>
      <c r="G1223" t="s">
        <v>8803</v>
      </c>
      <c r="J1223"/>
      <c r="L1223" s="3">
        <v>10</v>
      </c>
      <c r="M1223" s="3">
        <f t="shared" si="80"/>
        <v>220.17599999999999</v>
      </c>
      <c r="O1223">
        <f t="shared" si="79"/>
        <v>0</v>
      </c>
      <c r="P1223" s="2">
        <v>60</v>
      </c>
      <c r="Q1223" s="41">
        <f t="shared" si="78"/>
        <v>244.64</v>
      </c>
      <c r="X1223">
        <v>6850</v>
      </c>
      <c r="AD1223">
        <f t="shared" si="81"/>
        <v>6850</v>
      </c>
      <c r="AF1223"/>
    </row>
    <row r="1224" spans="1:32" ht="24" customHeight="1">
      <c r="A1224" t="s">
        <v>1766</v>
      </c>
      <c r="B1224" t="s">
        <v>7615</v>
      </c>
      <c r="C1224" t="s">
        <v>26764</v>
      </c>
      <c r="F1224" t="s">
        <v>6517</v>
      </c>
      <c r="G1224" t="s">
        <v>9322</v>
      </c>
      <c r="J1224"/>
      <c r="L1224" s="3">
        <v>10</v>
      </c>
      <c r="M1224" s="3">
        <f t="shared" si="80"/>
        <v>54.639000000000003</v>
      </c>
      <c r="O1224">
        <f t="shared" si="79"/>
        <v>0</v>
      </c>
      <c r="P1224" s="2">
        <v>60</v>
      </c>
      <c r="Q1224" s="41">
        <f t="shared" si="78"/>
        <v>60.71</v>
      </c>
      <c r="X1224">
        <v>1700</v>
      </c>
      <c r="AD1224">
        <f t="shared" si="81"/>
        <v>1700</v>
      </c>
      <c r="AF1224"/>
    </row>
    <row r="1225" spans="1:32" ht="24" customHeight="1">
      <c r="A1225" t="s">
        <v>1766</v>
      </c>
      <c r="B1225" t="s">
        <v>7616</v>
      </c>
      <c r="C1225" t="s">
        <v>26764</v>
      </c>
      <c r="F1225" t="s">
        <v>6517</v>
      </c>
      <c r="G1225" t="s">
        <v>9323</v>
      </c>
      <c r="J1225"/>
      <c r="L1225" s="3">
        <v>10</v>
      </c>
      <c r="M1225" s="3">
        <f t="shared" si="80"/>
        <v>71.676000000000002</v>
      </c>
      <c r="O1225">
        <f t="shared" si="79"/>
        <v>0</v>
      </c>
      <c r="P1225" s="2">
        <v>60</v>
      </c>
      <c r="Q1225" s="41">
        <f t="shared" si="78"/>
        <v>79.64</v>
      </c>
      <c r="X1225">
        <v>2230</v>
      </c>
      <c r="AD1225">
        <f t="shared" si="81"/>
        <v>2230</v>
      </c>
      <c r="AF1225"/>
    </row>
    <row r="1226" spans="1:32" ht="24" customHeight="1">
      <c r="A1226" t="s">
        <v>1766</v>
      </c>
      <c r="B1226" t="s">
        <v>7617</v>
      </c>
      <c r="D1226">
        <v>1</v>
      </c>
      <c r="F1226" t="s">
        <v>6517</v>
      </c>
      <c r="G1226" t="s">
        <v>9324</v>
      </c>
      <c r="J1226"/>
      <c r="L1226" s="3">
        <v>10</v>
      </c>
      <c r="M1226" s="3">
        <f t="shared" si="80"/>
        <v>70.712999999999994</v>
      </c>
      <c r="O1226">
        <f t="shared" si="79"/>
        <v>0</v>
      </c>
      <c r="P1226" s="2">
        <v>60</v>
      </c>
      <c r="Q1226" s="41">
        <f t="shared" si="78"/>
        <v>78.569999999999993</v>
      </c>
      <c r="X1226">
        <v>2200</v>
      </c>
      <c r="AD1226">
        <f t="shared" si="81"/>
        <v>2200</v>
      </c>
      <c r="AF1226"/>
    </row>
    <row r="1227" spans="1:32" ht="24" customHeight="1">
      <c r="A1227" t="s">
        <v>1766</v>
      </c>
      <c r="B1227" t="s">
        <v>2149</v>
      </c>
      <c r="D1227">
        <v>1</v>
      </c>
      <c r="F1227" t="s">
        <v>6517</v>
      </c>
      <c r="G1227" t="s">
        <v>8804</v>
      </c>
      <c r="J1227"/>
      <c r="L1227" s="3">
        <v>10</v>
      </c>
      <c r="M1227" s="46">
        <f t="shared" si="80"/>
        <v>18</v>
      </c>
      <c r="N1227" s="46"/>
      <c r="O1227">
        <f t="shared" si="79"/>
        <v>0</v>
      </c>
      <c r="P1227" s="2">
        <v>1</v>
      </c>
      <c r="Q1227" s="41">
        <f t="shared" si="78"/>
        <v>20</v>
      </c>
      <c r="X1227">
        <v>560</v>
      </c>
      <c r="AD1227">
        <f t="shared" si="81"/>
        <v>560</v>
      </c>
    </row>
    <row r="1228" spans="1:32" ht="24" customHeight="1">
      <c r="A1228" t="s">
        <v>1766</v>
      </c>
      <c r="B1228" t="s">
        <v>2147</v>
      </c>
      <c r="D1228">
        <v>1</v>
      </c>
      <c r="F1228" t="s">
        <v>6517</v>
      </c>
      <c r="G1228" t="s">
        <v>2148</v>
      </c>
      <c r="J1228"/>
      <c r="L1228" s="3">
        <v>10</v>
      </c>
      <c r="M1228" s="46">
        <f t="shared" si="80"/>
        <v>13.824</v>
      </c>
      <c r="N1228" s="46"/>
      <c r="O1228">
        <f t="shared" si="79"/>
        <v>0</v>
      </c>
      <c r="P1228" s="2">
        <v>1</v>
      </c>
      <c r="Q1228" s="41">
        <f t="shared" si="78"/>
        <v>15.36</v>
      </c>
      <c r="X1228">
        <v>430</v>
      </c>
      <c r="AD1228">
        <f t="shared" si="81"/>
        <v>430</v>
      </c>
    </row>
    <row r="1229" spans="1:32" ht="24" customHeight="1">
      <c r="A1229" t="s">
        <v>1766</v>
      </c>
      <c r="B1229" t="s">
        <v>2146</v>
      </c>
      <c r="D1229">
        <v>1</v>
      </c>
      <c r="F1229" t="s">
        <v>6517</v>
      </c>
      <c r="G1229" t="s">
        <v>8805</v>
      </c>
      <c r="J1229"/>
      <c r="L1229" s="3">
        <v>10</v>
      </c>
      <c r="M1229" s="3">
        <f t="shared" si="80"/>
        <v>71.361000000000004</v>
      </c>
      <c r="O1229">
        <f t="shared" si="79"/>
        <v>0</v>
      </c>
      <c r="P1229" s="2">
        <v>60</v>
      </c>
      <c r="Q1229" s="41">
        <f t="shared" si="78"/>
        <v>79.290000000000006</v>
      </c>
      <c r="X1229">
        <v>2220</v>
      </c>
      <c r="AD1229">
        <f t="shared" si="81"/>
        <v>2220</v>
      </c>
      <c r="AF1229"/>
    </row>
    <row r="1230" spans="1:32" ht="24" customHeight="1">
      <c r="A1230" t="s">
        <v>1766</v>
      </c>
      <c r="B1230" t="s">
        <v>13019</v>
      </c>
      <c r="D1230">
        <v>1</v>
      </c>
      <c r="F1230" t="s">
        <v>6517</v>
      </c>
      <c r="G1230" t="s">
        <v>9325</v>
      </c>
      <c r="J1230"/>
      <c r="L1230" s="3">
        <v>10</v>
      </c>
      <c r="M1230" s="3">
        <f t="shared" si="80"/>
        <v>41.786999999999999</v>
      </c>
      <c r="O1230">
        <f t="shared" si="79"/>
        <v>0</v>
      </c>
      <c r="P1230" s="2">
        <v>60</v>
      </c>
      <c r="Q1230" s="41">
        <f t="shared" si="78"/>
        <v>46.43</v>
      </c>
      <c r="X1230">
        <v>1300</v>
      </c>
      <c r="AD1230">
        <f t="shared" si="81"/>
        <v>1300</v>
      </c>
      <c r="AF1230"/>
    </row>
    <row r="1231" spans="1:32" ht="24" customHeight="1">
      <c r="A1231" t="s">
        <v>1766</v>
      </c>
      <c r="B1231" t="s">
        <v>13020</v>
      </c>
      <c r="D1231">
        <v>1</v>
      </c>
      <c r="F1231" t="s">
        <v>6517</v>
      </c>
      <c r="G1231" t="s">
        <v>2210</v>
      </c>
      <c r="J1231"/>
      <c r="L1231" s="3">
        <v>10</v>
      </c>
      <c r="M1231" s="3">
        <f t="shared" si="80"/>
        <v>29.889000000000003</v>
      </c>
      <c r="O1231">
        <f t="shared" si="79"/>
        <v>0</v>
      </c>
      <c r="P1231" s="2">
        <v>60</v>
      </c>
      <c r="Q1231" s="41">
        <f t="shared" si="78"/>
        <v>33.21</v>
      </c>
      <c r="X1231">
        <v>930</v>
      </c>
      <c r="AD1231">
        <f t="shared" si="81"/>
        <v>930</v>
      </c>
      <c r="AF1231"/>
    </row>
    <row r="1232" spans="1:32" ht="24" customHeight="1">
      <c r="A1232" t="s">
        <v>1766</v>
      </c>
      <c r="B1232" t="s">
        <v>13021</v>
      </c>
      <c r="D1232">
        <v>1</v>
      </c>
      <c r="F1232" t="s">
        <v>6517</v>
      </c>
      <c r="G1232" t="s">
        <v>8806</v>
      </c>
      <c r="J1232"/>
      <c r="L1232" s="3">
        <v>10</v>
      </c>
      <c r="M1232" s="46">
        <f t="shared" si="80"/>
        <v>115.074</v>
      </c>
      <c r="N1232" s="46"/>
      <c r="O1232">
        <f t="shared" si="79"/>
        <v>0</v>
      </c>
      <c r="P1232" s="2">
        <v>60</v>
      </c>
      <c r="Q1232" s="41">
        <f t="shared" si="78"/>
        <v>127.86</v>
      </c>
      <c r="X1232">
        <v>3580</v>
      </c>
      <c r="AD1232">
        <f t="shared" si="81"/>
        <v>3580</v>
      </c>
    </row>
    <row r="1233" spans="1:32" ht="24" customHeight="1">
      <c r="A1233" t="s">
        <v>1766</v>
      </c>
      <c r="B1233" t="s">
        <v>3038</v>
      </c>
      <c r="D1233">
        <v>1</v>
      </c>
      <c r="F1233" t="s">
        <v>6517</v>
      </c>
      <c r="G1233" t="s">
        <v>3039</v>
      </c>
      <c r="J1233"/>
      <c r="L1233" s="3">
        <v>10</v>
      </c>
      <c r="M1233" s="3">
        <f t="shared" si="80"/>
        <v>128.25</v>
      </c>
      <c r="O1233">
        <f t="shared" si="79"/>
        <v>0</v>
      </c>
      <c r="P1233" s="2">
        <v>60</v>
      </c>
      <c r="Q1233" s="41">
        <f t="shared" si="78"/>
        <v>142.5</v>
      </c>
      <c r="X1233">
        <v>3990</v>
      </c>
      <c r="AD1233">
        <f t="shared" si="81"/>
        <v>3990</v>
      </c>
      <c r="AF1233"/>
    </row>
    <row r="1234" spans="1:32" ht="24" customHeight="1">
      <c r="A1234" t="s">
        <v>1766</v>
      </c>
      <c r="B1234" t="s">
        <v>7618</v>
      </c>
      <c r="D1234">
        <v>6</v>
      </c>
      <c r="F1234" t="s">
        <v>6517</v>
      </c>
      <c r="G1234" t="s">
        <v>9326</v>
      </c>
      <c r="J1234"/>
      <c r="L1234" s="3">
        <v>10</v>
      </c>
      <c r="M1234" s="46">
        <f t="shared" si="80"/>
        <v>98.037000000000006</v>
      </c>
      <c r="N1234" s="46"/>
      <c r="O1234">
        <f t="shared" si="79"/>
        <v>0</v>
      </c>
      <c r="P1234" s="2">
        <v>1</v>
      </c>
      <c r="Q1234" s="41">
        <f t="shared" si="78"/>
        <v>108.93</v>
      </c>
      <c r="X1234">
        <v>3050</v>
      </c>
      <c r="AD1234">
        <f t="shared" si="81"/>
        <v>3050</v>
      </c>
    </row>
    <row r="1235" spans="1:32" ht="24" customHeight="1">
      <c r="A1235" t="s">
        <v>1766</v>
      </c>
      <c r="B1235" t="s">
        <v>25569</v>
      </c>
      <c r="C1235" t="s">
        <v>26764</v>
      </c>
      <c r="F1235" t="s">
        <v>12359</v>
      </c>
      <c r="G1235" t="s">
        <v>25570</v>
      </c>
      <c r="J1235"/>
      <c r="L1235" s="3">
        <v>10</v>
      </c>
      <c r="M1235" s="3">
        <f t="shared" si="80"/>
        <v>163.28700000000001</v>
      </c>
      <c r="O1235">
        <f t="shared" si="79"/>
        <v>0</v>
      </c>
      <c r="P1235" s="2">
        <v>60</v>
      </c>
      <c r="Q1235" s="41">
        <f t="shared" si="78"/>
        <v>181.43</v>
      </c>
      <c r="X1235">
        <v>5080</v>
      </c>
      <c r="AD1235">
        <f t="shared" si="81"/>
        <v>5080</v>
      </c>
      <c r="AF1235"/>
    </row>
    <row r="1236" spans="1:32" ht="24" customHeight="1">
      <c r="A1236" t="s">
        <v>1766</v>
      </c>
      <c r="B1236" t="s">
        <v>26426</v>
      </c>
      <c r="E1236" t="s">
        <v>26811</v>
      </c>
      <c r="G1236" t="s">
        <v>26812</v>
      </c>
      <c r="J1236"/>
      <c r="L1236" s="3">
        <v>10</v>
      </c>
      <c r="M1236" s="3">
        <f t="shared" si="80"/>
        <v>31.824000000000002</v>
      </c>
      <c r="O1236">
        <f t="shared" si="79"/>
        <v>0</v>
      </c>
      <c r="P1236" s="2">
        <v>60</v>
      </c>
      <c r="Q1236" s="41">
        <f t="shared" si="78"/>
        <v>35.36</v>
      </c>
      <c r="X1236">
        <v>990</v>
      </c>
      <c r="AD1236">
        <f t="shared" si="81"/>
        <v>990</v>
      </c>
      <c r="AF1236"/>
    </row>
    <row r="1237" spans="1:32" ht="24" customHeight="1">
      <c r="A1237" t="s">
        <v>1766</v>
      </c>
      <c r="B1237" t="s">
        <v>25426</v>
      </c>
      <c r="C1237" t="s">
        <v>26764</v>
      </c>
      <c r="F1237" t="s">
        <v>25427</v>
      </c>
      <c r="G1237" t="s">
        <v>25428</v>
      </c>
      <c r="J1237"/>
      <c r="L1237" s="3">
        <v>10</v>
      </c>
      <c r="M1237" s="3">
        <f t="shared" si="80"/>
        <v>62.361000000000004</v>
      </c>
      <c r="O1237">
        <f t="shared" si="79"/>
        <v>0</v>
      </c>
      <c r="P1237" s="2">
        <v>60</v>
      </c>
      <c r="Q1237" s="41">
        <f t="shared" si="78"/>
        <v>69.290000000000006</v>
      </c>
      <c r="X1237">
        <v>1940</v>
      </c>
      <c r="AD1237">
        <f t="shared" si="81"/>
        <v>1940</v>
      </c>
      <c r="AF1237"/>
    </row>
    <row r="1238" spans="1:32" ht="24" customHeight="1">
      <c r="A1238" t="s">
        <v>1766</v>
      </c>
      <c r="B1238" t="s">
        <v>25429</v>
      </c>
      <c r="C1238" t="s">
        <v>26764</v>
      </c>
      <c r="F1238" t="s">
        <v>25427</v>
      </c>
      <c r="G1238" t="s">
        <v>25430</v>
      </c>
      <c r="J1238"/>
      <c r="L1238" s="3">
        <v>10</v>
      </c>
      <c r="M1238" s="3">
        <f t="shared" si="80"/>
        <v>74.25</v>
      </c>
      <c r="O1238">
        <f t="shared" si="79"/>
        <v>0</v>
      </c>
      <c r="P1238" s="2">
        <v>60</v>
      </c>
      <c r="Q1238" s="41">
        <f t="shared" si="78"/>
        <v>82.5</v>
      </c>
      <c r="X1238">
        <v>2310</v>
      </c>
      <c r="AD1238">
        <f t="shared" si="81"/>
        <v>2310</v>
      </c>
      <c r="AF1238"/>
    </row>
    <row r="1239" spans="1:32" ht="24" customHeight="1">
      <c r="A1239" t="s">
        <v>1766</v>
      </c>
      <c r="B1239" t="s">
        <v>25431</v>
      </c>
      <c r="C1239" t="s">
        <v>26764</v>
      </c>
      <c r="F1239" t="s">
        <v>25427</v>
      </c>
      <c r="G1239" t="s">
        <v>25432</v>
      </c>
      <c r="J1239"/>
      <c r="L1239" s="3">
        <v>10</v>
      </c>
      <c r="M1239" s="3">
        <f t="shared" si="80"/>
        <v>103.176</v>
      </c>
      <c r="O1239">
        <f t="shared" si="79"/>
        <v>0</v>
      </c>
      <c r="P1239" s="2">
        <v>60</v>
      </c>
      <c r="Q1239" s="41">
        <f t="shared" si="78"/>
        <v>114.64</v>
      </c>
      <c r="X1239">
        <v>3210</v>
      </c>
      <c r="AD1239">
        <f t="shared" si="81"/>
        <v>3210</v>
      </c>
      <c r="AF1239"/>
    </row>
    <row r="1240" spans="1:32" ht="24" customHeight="1">
      <c r="A1240" t="s">
        <v>1766</v>
      </c>
      <c r="B1240" t="s">
        <v>25433</v>
      </c>
      <c r="C1240" t="s">
        <v>26764</v>
      </c>
      <c r="F1240" t="s">
        <v>25427</v>
      </c>
      <c r="G1240" t="s">
        <v>25434</v>
      </c>
      <c r="J1240"/>
      <c r="L1240" s="3">
        <v>10</v>
      </c>
      <c r="M1240" s="3">
        <f t="shared" si="80"/>
        <v>126.32400000000001</v>
      </c>
      <c r="O1240">
        <f t="shared" si="79"/>
        <v>0</v>
      </c>
      <c r="P1240" s="2">
        <v>60</v>
      </c>
      <c r="Q1240" s="41">
        <f t="shared" si="78"/>
        <v>140.36000000000001</v>
      </c>
      <c r="X1240">
        <v>3930</v>
      </c>
      <c r="AD1240">
        <f t="shared" si="81"/>
        <v>3930</v>
      </c>
      <c r="AF1240"/>
    </row>
    <row r="1241" spans="1:32" ht="24" customHeight="1">
      <c r="A1241" t="s">
        <v>1766</v>
      </c>
      <c r="B1241" t="s">
        <v>25435</v>
      </c>
      <c r="C1241" t="s">
        <v>26764</v>
      </c>
      <c r="F1241" t="s">
        <v>25427</v>
      </c>
      <c r="G1241" t="s">
        <v>25436</v>
      </c>
      <c r="J1241"/>
      <c r="L1241" s="3">
        <v>10</v>
      </c>
      <c r="M1241" s="3">
        <f t="shared" si="80"/>
        <v>121.5</v>
      </c>
      <c r="O1241">
        <f t="shared" si="79"/>
        <v>0</v>
      </c>
      <c r="P1241" s="2">
        <v>60</v>
      </c>
      <c r="Q1241" s="41">
        <f t="shared" si="78"/>
        <v>135</v>
      </c>
      <c r="X1241">
        <v>3780</v>
      </c>
      <c r="AD1241">
        <f t="shared" si="81"/>
        <v>3780</v>
      </c>
      <c r="AF1241"/>
    </row>
    <row r="1242" spans="1:32" ht="24" customHeight="1">
      <c r="A1242" t="s">
        <v>1766</v>
      </c>
      <c r="B1242" t="s">
        <v>25437</v>
      </c>
      <c r="C1242" t="s">
        <v>26764</v>
      </c>
      <c r="F1242" t="s">
        <v>25427</v>
      </c>
      <c r="G1242" t="s">
        <v>25438</v>
      </c>
      <c r="J1242"/>
      <c r="L1242" s="3">
        <v>10</v>
      </c>
      <c r="M1242" s="3">
        <f t="shared" si="80"/>
        <v>151.38900000000001</v>
      </c>
      <c r="O1242">
        <f t="shared" si="79"/>
        <v>0</v>
      </c>
      <c r="P1242" s="2">
        <v>60</v>
      </c>
      <c r="Q1242" s="41">
        <f t="shared" si="78"/>
        <v>168.21</v>
      </c>
      <c r="X1242">
        <v>4710</v>
      </c>
      <c r="AD1242">
        <f t="shared" si="81"/>
        <v>4710</v>
      </c>
      <c r="AF1242"/>
    </row>
    <row r="1243" spans="1:32" ht="24" customHeight="1">
      <c r="A1243" t="s">
        <v>1766</v>
      </c>
      <c r="B1243" t="s">
        <v>7619</v>
      </c>
      <c r="C1243" t="s">
        <v>26764</v>
      </c>
      <c r="D1243">
        <v>1</v>
      </c>
      <c r="F1243" t="s">
        <v>6517</v>
      </c>
      <c r="G1243" t="s">
        <v>7620</v>
      </c>
      <c r="J1243"/>
      <c r="L1243" s="3">
        <v>10</v>
      </c>
      <c r="M1243" s="46">
        <f t="shared" si="80"/>
        <v>30.536999999999999</v>
      </c>
      <c r="N1243" s="46"/>
      <c r="O1243">
        <f t="shared" si="79"/>
        <v>0</v>
      </c>
      <c r="P1243" s="2">
        <v>1</v>
      </c>
      <c r="Q1243" s="41">
        <f t="shared" si="78"/>
        <v>33.93</v>
      </c>
      <c r="X1243">
        <v>950</v>
      </c>
      <c r="AD1243">
        <f t="shared" si="81"/>
        <v>950</v>
      </c>
      <c r="AF1243"/>
    </row>
    <row r="1244" spans="1:32" ht="24" customHeight="1">
      <c r="A1244" t="s">
        <v>1766</v>
      </c>
      <c r="B1244" t="s">
        <v>8165</v>
      </c>
      <c r="D1244">
        <v>1</v>
      </c>
      <c r="F1244" t="s">
        <v>6517</v>
      </c>
      <c r="G1244" t="s">
        <v>8166</v>
      </c>
      <c r="J1244"/>
      <c r="L1244" s="3">
        <v>10</v>
      </c>
      <c r="M1244" s="46">
        <f t="shared" si="80"/>
        <v>18.639000000000003</v>
      </c>
      <c r="N1244" s="46"/>
      <c r="O1244">
        <f t="shared" si="79"/>
        <v>0</v>
      </c>
      <c r="P1244" s="2">
        <v>1</v>
      </c>
      <c r="Q1244" s="41">
        <f t="shared" si="78"/>
        <v>20.71</v>
      </c>
      <c r="X1244">
        <v>580</v>
      </c>
      <c r="AD1244">
        <f t="shared" si="81"/>
        <v>580</v>
      </c>
    </row>
    <row r="1245" spans="1:32" ht="24" customHeight="1">
      <c r="A1245" t="s">
        <v>1766</v>
      </c>
      <c r="B1245" t="s">
        <v>7621</v>
      </c>
      <c r="D1245">
        <v>1</v>
      </c>
      <c r="F1245" t="s">
        <v>6517</v>
      </c>
      <c r="G1245" t="s">
        <v>7622</v>
      </c>
      <c r="J1245"/>
      <c r="L1245" s="3">
        <v>10</v>
      </c>
      <c r="M1245" s="46">
        <f t="shared" si="80"/>
        <v>33.75</v>
      </c>
      <c r="N1245" s="46"/>
      <c r="O1245">
        <f t="shared" si="79"/>
        <v>0</v>
      </c>
      <c r="P1245" s="2">
        <v>1</v>
      </c>
      <c r="Q1245" s="41">
        <f t="shared" si="78"/>
        <v>37.5</v>
      </c>
      <c r="X1245">
        <v>1050</v>
      </c>
      <c r="AD1245">
        <f t="shared" si="81"/>
        <v>1050</v>
      </c>
    </row>
    <row r="1246" spans="1:32" ht="24" customHeight="1">
      <c r="A1246" t="s">
        <v>1766</v>
      </c>
      <c r="B1246" t="s">
        <v>25439</v>
      </c>
      <c r="C1246" t="s">
        <v>26764</v>
      </c>
      <c r="F1246" t="s">
        <v>25440</v>
      </c>
      <c r="G1246" t="s">
        <v>25441</v>
      </c>
      <c r="J1246"/>
      <c r="L1246" s="3">
        <v>10</v>
      </c>
      <c r="M1246" s="3">
        <f t="shared" si="80"/>
        <v>72.323999999999998</v>
      </c>
      <c r="O1246">
        <f t="shared" si="79"/>
        <v>0</v>
      </c>
      <c r="P1246" s="2">
        <v>60</v>
      </c>
      <c r="Q1246" s="41">
        <f t="shared" si="78"/>
        <v>80.36</v>
      </c>
      <c r="X1246">
        <v>2250</v>
      </c>
      <c r="AD1246">
        <f t="shared" si="81"/>
        <v>2250</v>
      </c>
      <c r="AF1246"/>
    </row>
    <row r="1247" spans="1:32" ht="24" customHeight="1">
      <c r="A1247" t="s">
        <v>1766</v>
      </c>
      <c r="B1247" t="s">
        <v>25442</v>
      </c>
      <c r="C1247" t="s">
        <v>26764</v>
      </c>
      <c r="F1247" t="s">
        <v>25440</v>
      </c>
      <c r="G1247" t="s">
        <v>25443</v>
      </c>
      <c r="J1247"/>
      <c r="L1247" s="3">
        <v>10</v>
      </c>
      <c r="M1247" s="3">
        <f t="shared" si="80"/>
        <v>95.787000000000006</v>
      </c>
      <c r="O1247">
        <f t="shared" si="79"/>
        <v>0</v>
      </c>
      <c r="P1247" s="2">
        <v>60</v>
      </c>
      <c r="Q1247" s="41">
        <f t="shared" si="78"/>
        <v>106.43</v>
      </c>
      <c r="X1247">
        <v>2980</v>
      </c>
      <c r="AD1247">
        <f t="shared" si="81"/>
        <v>2980</v>
      </c>
      <c r="AF1247"/>
    </row>
    <row r="1248" spans="1:32" ht="24" customHeight="1">
      <c r="A1248" t="s">
        <v>1766</v>
      </c>
      <c r="B1248" t="s">
        <v>25444</v>
      </c>
      <c r="C1248" t="s">
        <v>26764</v>
      </c>
      <c r="F1248" t="s">
        <v>25440</v>
      </c>
      <c r="G1248" t="s">
        <v>25445</v>
      </c>
      <c r="J1248"/>
      <c r="L1248" s="3">
        <v>10</v>
      </c>
      <c r="M1248" s="3">
        <f t="shared" si="80"/>
        <v>97.073999999999998</v>
      </c>
      <c r="O1248">
        <f t="shared" si="79"/>
        <v>0</v>
      </c>
      <c r="P1248" s="2">
        <v>60</v>
      </c>
      <c r="Q1248" s="41">
        <f t="shared" si="78"/>
        <v>107.86</v>
      </c>
      <c r="X1248">
        <v>3020</v>
      </c>
      <c r="AD1248">
        <f t="shared" si="81"/>
        <v>3020</v>
      </c>
      <c r="AF1248"/>
    </row>
    <row r="1249" spans="1:32" ht="24" customHeight="1">
      <c r="A1249" t="s">
        <v>1766</v>
      </c>
      <c r="B1249" t="s">
        <v>25446</v>
      </c>
      <c r="C1249" t="s">
        <v>26764</v>
      </c>
      <c r="F1249" t="s">
        <v>25440</v>
      </c>
      <c r="G1249" t="s">
        <v>25447</v>
      </c>
      <c r="J1249"/>
      <c r="L1249" s="3">
        <v>10</v>
      </c>
      <c r="M1249" s="3">
        <f t="shared" si="80"/>
        <v>109.28700000000001</v>
      </c>
      <c r="O1249">
        <f t="shared" si="79"/>
        <v>0</v>
      </c>
      <c r="P1249" s="2">
        <v>60</v>
      </c>
      <c r="Q1249" s="41">
        <f t="shared" si="78"/>
        <v>121.43</v>
      </c>
      <c r="X1249">
        <v>3400</v>
      </c>
      <c r="AD1249">
        <f t="shared" si="81"/>
        <v>3400</v>
      </c>
      <c r="AF1249"/>
    </row>
    <row r="1250" spans="1:32" ht="24" customHeight="1">
      <c r="A1250" t="s">
        <v>1766</v>
      </c>
      <c r="B1250" t="s">
        <v>2674</v>
      </c>
      <c r="D1250">
        <v>1</v>
      </c>
      <c r="F1250" t="s">
        <v>6517</v>
      </c>
      <c r="G1250" t="s">
        <v>2675</v>
      </c>
      <c r="J1250"/>
      <c r="L1250" s="3">
        <v>10</v>
      </c>
      <c r="M1250" s="3">
        <f t="shared" si="80"/>
        <v>29.25</v>
      </c>
      <c r="O1250">
        <f t="shared" si="79"/>
        <v>0</v>
      </c>
      <c r="P1250" s="2">
        <v>60</v>
      </c>
      <c r="Q1250" s="41">
        <f t="shared" si="78"/>
        <v>32.5</v>
      </c>
      <c r="X1250">
        <v>910</v>
      </c>
      <c r="AD1250">
        <f t="shared" si="81"/>
        <v>910</v>
      </c>
      <c r="AF1250"/>
    </row>
    <row r="1251" spans="1:32" ht="24" customHeight="1">
      <c r="A1251" t="s">
        <v>1766</v>
      </c>
      <c r="B1251" t="s">
        <v>2212</v>
      </c>
      <c r="D1251">
        <v>5</v>
      </c>
      <c r="F1251" t="s">
        <v>6517</v>
      </c>
      <c r="G1251" t="s">
        <v>2213</v>
      </c>
      <c r="J1251"/>
      <c r="L1251" s="3">
        <v>10</v>
      </c>
      <c r="M1251" s="46">
        <f t="shared" si="80"/>
        <v>29.25</v>
      </c>
      <c r="N1251" s="46"/>
      <c r="O1251">
        <f t="shared" si="79"/>
        <v>0</v>
      </c>
      <c r="P1251" s="2">
        <v>1</v>
      </c>
      <c r="Q1251" s="41">
        <f t="shared" si="78"/>
        <v>32.5</v>
      </c>
      <c r="X1251">
        <v>910</v>
      </c>
      <c r="AD1251">
        <f t="shared" si="81"/>
        <v>910</v>
      </c>
    </row>
    <row r="1252" spans="1:32" ht="24" customHeight="1">
      <c r="A1252" t="s">
        <v>1766</v>
      </c>
      <c r="B1252" t="s">
        <v>2661</v>
      </c>
      <c r="D1252">
        <v>5</v>
      </c>
      <c r="F1252" t="s">
        <v>6517</v>
      </c>
      <c r="G1252" t="s">
        <v>2662</v>
      </c>
      <c r="J1252"/>
      <c r="L1252" s="3">
        <v>10</v>
      </c>
      <c r="M1252" s="3">
        <f t="shared" si="80"/>
        <v>31.824000000000002</v>
      </c>
      <c r="O1252">
        <f t="shared" si="79"/>
        <v>0</v>
      </c>
      <c r="P1252" s="2">
        <v>60</v>
      </c>
      <c r="Q1252" s="41">
        <f t="shared" si="78"/>
        <v>35.36</v>
      </c>
      <c r="X1252">
        <v>990</v>
      </c>
      <c r="AD1252">
        <f t="shared" si="81"/>
        <v>990</v>
      </c>
      <c r="AF1252"/>
    </row>
    <row r="1253" spans="1:32" ht="24" customHeight="1">
      <c r="A1253" t="s">
        <v>1766</v>
      </c>
      <c r="B1253" t="s">
        <v>2502</v>
      </c>
      <c r="D1253">
        <v>5</v>
      </c>
      <c r="F1253" t="s">
        <v>6517</v>
      </c>
      <c r="G1253" t="s">
        <v>2503</v>
      </c>
      <c r="J1253"/>
      <c r="L1253" s="3">
        <v>10</v>
      </c>
      <c r="M1253" s="46">
        <f t="shared" si="80"/>
        <v>31.824000000000002</v>
      </c>
      <c r="N1253" s="46"/>
      <c r="O1253">
        <f t="shared" si="79"/>
        <v>0</v>
      </c>
      <c r="P1253" s="2">
        <v>1</v>
      </c>
      <c r="Q1253" s="41">
        <f t="shared" si="78"/>
        <v>35.36</v>
      </c>
      <c r="X1253">
        <v>990</v>
      </c>
      <c r="AD1253">
        <f t="shared" si="81"/>
        <v>990</v>
      </c>
    </row>
    <row r="1254" spans="1:32" ht="24" customHeight="1">
      <c r="A1254" t="s">
        <v>1766</v>
      </c>
      <c r="B1254" t="s">
        <v>2519</v>
      </c>
      <c r="D1254">
        <v>5</v>
      </c>
      <c r="F1254" t="s">
        <v>6517</v>
      </c>
      <c r="G1254" t="s">
        <v>8807</v>
      </c>
      <c r="J1254"/>
      <c r="L1254" s="3">
        <v>10</v>
      </c>
      <c r="M1254" s="46">
        <f t="shared" si="80"/>
        <v>33.426000000000002</v>
      </c>
      <c r="N1254" s="46"/>
      <c r="O1254">
        <f t="shared" si="79"/>
        <v>0</v>
      </c>
      <c r="P1254" s="2">
        <v>1</v>
      </c>
      <c r="Q1254" s="41">
        <f t="shared" si="78"/>
        <v>37.14</v>
      </c>
      <c r="X1254">
        <v>1040</v>
      </c>
      <c r="AD1254">
        <f t="shared" si="81"/>
        <v>1040</v>
      </c>
    </row>
    <row r="1255" spans="1:32" ht="24" customHeight="1">
      <c r="A1255" t="s">
        <v>1766</v>
      </c>
      <c r="B1255" t="s">
        <v>2627</v>
      </c>
      <c r="D1255">
        <v>1</v>
      </c>
      <c r="F1255" t="s">
        <v>6517</v>
      </c>
      <c r="G1255" t="s">
        <v>2628</v>
      </c>
      <c r="J1255"/>
      <c r="L1255" s="3">
        <v>10</v>
      </c>
      <c r="M1255" s="3">
        <f t="shared" si="80"/>
        <v>36</v>
      </c>
      <c r="O1255">
        <f t="shared" si="79"/>
        <v>0</v>
      </c>
      <c r="P1255" s="2">
        <v>60</v>
      </c>
      <c r="Q1255" s="41">
        <f t="shared" si="78"/>
        <v>40</v>
      </c>
      <c r="X1255">
        <v>1120</v>
      </c>
      <c r="AD1255">
        <f t="shared" si="81"/>
        <v>1120</v>
      </c>
      <c r="AF1255"/>
    </row>
    <row r="1256" spans="1:32" ht="24" customHeight="1">
      <c r="A1256" t="s">
        <v>1766</v>
      </c>
      <c r="B1256" t="s">
        <v>2780</v>
      </c>
      <c r="D1256">
        <v>1</v>
      </c>
      <c r="F1256" t="s">
        <v>6517</v>
      </c>
      <c r="G1256" t="s">
        <v>2781</v>
      </c>
      <c r="J1256"/>
      <c r="L1256" s="3">
        <v>10</v>
      </c>
      <c r="M1256" s="3">
        <f t="shared" si="80"/>
        <v>49.823999999999998</v>
      </c>
      <c r="O1256">
        <f t="shared" si="79"/>
        <v>0</v>
      </c>
      <c r="P1256" s="2">
        <v>60</v>
      </c>
      <c r="Q1256" s="41">
        <f t="shared" si="78"/>
        <v>55.36</v>
      </c>
      <c r="X1256">
        <v>1550</v>
      </c>
      <c r="AD1256">
        <f t="shared" si="81"/>
        <v>1550</v>
      </c>
      <c r="AF1256"/>
    </row>
    <row r="1257" spans="1:32" ht="24" customHeight="1">
      <c r="A1257" t="s">
        <v>1766</v>
      </c>
      <c r="B1257" t="s">
        <v>7623</v>
      </c>
      <c r="D1257">
        <v>1</v>
      </c>
      <c r="F1257" t="s">
        <v>6517</v>
      </c>
      <c r="G1257" t="s">
        <v>7624</v>
      </c>
      <c r="J1257"/>
      <c r="L1257" s="3">
        <v>10</v>
      </c>
      <c r="M1257" s="3">
        <f t="shared" si="80"/>
        <v>50.139000000000003</v>
      </c>
      <c r="O1257">
        <f t="shared" si="79"/>
        <v>0</v>
      </c>
      <c r="P1257" s="2">
        <v>60</v>
      </c>
      <c r="Q1257" s="41">
        <f t="shared" si="78"/>
        <v>55.71</v>
      </c>
      <c r="X1257">
        <v>1560</v>
      </c>
      <c r="AD1257">
        <f t="shared" si="81"/>
        <v>1560</v>
      </c>
      <c r="AF1257"/>
    </row>
    <row r="1258" spans="1:32" ht="24" customHeight="1">
      <c r="A1258" t="s">
        <v>1766</v>
      </c>
      <c r="B1258" t="s">
        <v>7625</v>
      </c>
      <c r="D1258">
        <v>1</v>
      </c>
      <c r="F1258" t="s">
        <v>6517</v>
      </c>
      <c r="G1258" t="s">
        <v>7626</v>
      </c>
      <c r="J1258"/>
      <c r="L1258" s="3">
        <v>10</v>
      </c>
      <c r="M1258" s="46">
        <f t="shared" si="80"/>
        <v>56.573999999999998</v>
      </c>
      <c r="N1258" s="46"/>
      <c r="O1258">
        <f t="shared" si="79"/>
        <v>0</v>
      </c>
      <c r="P1258" s="2">
        <v>1</v>
      </c>
      <c r="Q1258" s="41">
        <f t="shared" si="78"/>
        <v>62.86</v>
      </c>
      <c r="X1258">
        <v>1760</v>
      </c>
      <c r="AD1258">
        <f t="shared" si="81"/>
        <v>1760</v>
      </c>
    </row>
    <row r="1259" spans="1:32" ht="24" customHeight="1">
      <c r="A1259" t="s">
        <v>1766</v>
      </c>
      <c r="B1259" t="s">
        <v>7627</v>
      </c>
      <c r="F1259" t="s">
        <v>6517</v>
      </c>
      <c r="G1259" t="s">
        <v>7628</v>
      </c>
      <c r="J1259"/>
      <c r="L1259" s="3">
        <v>10</v>
      </c>
      <c r="M1259" s="46">
        <f t="shared" si="80"/>
        <v>196.26300000000001</v>
      </c>
      <c r="N1259" s="46"/>
      <c r="O1259">
        <f t="shared" si="79"/>
        <v>0</v>
      </c>
      <c r="P1259" s="2">
        <v>1</v>
      </c>
      <c r="Q1259" s="41">
        <f>ROUND(AD1259/B$1,2)*(1-S1259/100)-8</f>
        <v>218.07</v>
      </c>
      <c r="X1259">
        <v>6330</v>
      </c>
      <c r="AD1259">
        <f t="shared" si="81"/>
        <v>6330</v>
      </c>
    </row>
    <row r="1260" spans="1:32" ht="24" customHeight="1">
      <c r="A1260" t="s">
        <v>1766</v>
      </c>
      <c r="B1260" t="s">
        <v>12333</v>
      </c>
      <c r="F1260" t="s">
        <v>12360</v>
      </c>
      <c r="G1260" t="s">
        <v>12361</v>
      </c>
      <c r="J1260"/>
      <c r="L1260" s="3">
        <v>10</v>
      </c>
      <c r="M1260" s="3">
        <f t="shared" si="80"/>
        <v>17.361000000000001</v>
      </c>
      <c r="O1260">
        <f t="shared" si="79"/>
        <v>0</v>
      </c>
      <c r="P1260" s="2">
        <v>60</v>
      </c>
      <c r="Q1260" s="41">
        <f t="shared" ref="Q1260:Q1323" si="82">ROUND(AD1260/B$1,2)*(1-S1260/100)</f>
        <v>19.29</v>
      </c>
      <c r="X1260">
        <v>540</v>
      </c>
      <c r="AD1260">
        <f t="shared" si="81"/>
        <v>540</v>
      </c>
      <c r="AF1260"/>
    </row>
    <row r="1261" spans="1:32" ht="24" customHeight="1">
      <c r="A1261" t="s">
        <v>1766</v>
      </c>
      <c r="B1261" t="s">
        <v>7629</v>
      </c>
      <c r="C1261" t="s">
        <v>26764</v>
      </c>
      <c r="F1261" t="s">
        <v>6517</v>
      </c>
      <c r="G1261" t="s">
        <v>7630</v>
      </c>
      <c r="J1261"/>
      <c r="L1261" s="3">
        <v>10</v>
      </c>
      <c r="M1261" s="3">
        <f t="shared" si="80"/>
        <v>197.03700000000001</v>
      </c>
      <c r="O1261">
        <f t="shared" si="79"/>
        <v>0</v>
      </c>
      <c r="P1261" s="2">
        <v>60</v>
      </c>
      <c r="Q1261" s="41">
        <f t="shared" si="82"/>
        <v>218.93</v>
      </c>
      <c r="X1261">
        <v>6130</v>
      </c>
      <c r="AD1261">
        <f t="shared" si="81"/>
        <v>6130</v>
      </c>
      <c r="AF1261"/>
    </row>
    <row r="1262" spans="1:32" ht="24" customHeight="1">
      <c r="A1262" t="s">
        <v>1766</v>
      </c>
      <c r="B1262" t="s">
        <v>2937</v>
      </c>
      <c r="D1262">
        <v>1</v>
      </c>
      <c r="F1262" t="s">
        <v>6517</v>
      </c>
      <c r="G1262" t="s">
        <v>2353</v>
      </c>
      <c r="J1262"/>
      <c r="L1262" s="3">
        <v>10</v>
      </c>
      <c r="M1262" s="3">
        <f t="shared" si="80"/>
        <v>15.110999999999999</v>
      </c>
      <c r="O1262">
        <f t="shared" si="79"/>
        <v>0</v>
      </c>
      <c r="P1262" s="2">
        <v>60</v>
      </c>
      <c r="Q1262" s="41">
        <f t="shared" si="82"/>
        <v>16.79</v>
      </c>
      <c r="X1262">
        <v>470</v>
      </c>
      <c r="AD1262">
        <f t="shared" si="81"/>
        <v>470</v>
      </c>
      <c r="AF1262"/>
    </row>
    <row r="1263" spans="1:32" ht="24" customHeight="1">
      <c r="A1263" t="s">
        <v>1766</v>
      </c>
      <c r="B1263" t="s">
        <v>2938</v>
      </c>
      <c r="D1263">
        <v>1</v>
      </c>
      <c r="F1263" t="s">
        <v>6517</v>
      </c>
      <c r="G1263" t="s">
        <v>2137</v>
      </c>
      <c r="J1263"/>
      <c r="L1263" s="3">
        <v>10</v>
      </c>
      <c r="M1263" s="46">
        <f t="shared" si="80"/>
        <v>18.963000000000001</v>
      </c>
      <c r="N1263" s="46"/>
      <c r="O1263">
        <f t="shared" si="79"/>
        <v>0</v>
      </c>
      <c r="P1263" s="2">
        <v>1</v>
      </c>
      <c r="Q1263" s="41">
        <f t="shared" si="82"/>
        <v>21.07</v>
      </c>
      <c r="X1263">
        <v>590</v>
      </c>
      <c r="AD1263">
        <f t="shared" si="81"/>
        <v>590</v>
      </c>
    </row>
    <row r="1264" spans="1:32" ht="24" customHeight="1">
      <c r="A1264" t="s">
        <v>1766</v>
      </c>
      <c r="B1264" t="s">
        <v>2939</v>
      </c>
      <c r="D1264">
        <v>1</v>
      </c>
      <c r="F1264" t="s">
        <v>6517</v>
      </c>
      <c r="G1264" t="s">
        <v>2336</v>
      </c>
      <c r="J1264"/>
      <c r="L1264" s="3">
        <v>10</v>
      </c>
      <c r="M1264" s="3">
        <f t="shared" si="80"/>
        <v>15.110999999999999</v>
      </c>
      <c r="O1264">
        <f t="shared" si="79"/>
        <v>0</v>
      </c>
      <c r="P1264" s="2">
        <v>60</v>
      </c>
      <c r="Q1264" s="41">
        <f t="shared" si="82"/>
        <v>16.79</v>
      </c>
      <c r="X1264">
        <v>470</v>
      </c>
      <c r="AD1264">
        <f t="shared" si="81"/>
        <v>470</v>
      </c>
      <c r="AF1264"/>
    </row>
    <row r="1265" spans="1:32" ht="24" customHeight="1">
      <c r="A1265" t="s">
        <v>1766</v>
      </c>
      <c r="B1265" t="s">
        <v>2942</v>
      </c>
      <c r="D1265">
        <v>1</v>
      </c>
      <c r="F1265" t="s">
        <v>6517</v>
      </c>
      <c r="G1265" t="s">
        <v>2943</v>
      </c>
      <c r="J1265"/>
      <c r="L1265" s="3">
        <v>10</v>
      </c>
      <c r="M1265" s="3">
        <f t="shared" si="80"/>
        <v>18.963000000000001</v>
      </c>
      <c r="O1265">
        <f t="shared" si="79"/>
        <v>0</v>
      </c>
      <c r="P1265" s="2">
        <v>60</v>
      </c>
      <c r="Q1265" s="41">
        <f t="shared" si="82"/>
        <v>21.07</v>
      </c>
      <c r="X1265">
        <v>590</v>
      </c>
      <c r="AD1265">
        <f t="shared" si="81"/>
        <v>590</v>
      </c>
      <c r="AF1265"/>
    </row>
    <row r="1266" spans="1:32" ht="24" customHeight="1">
      <c r="A1266" t="s">
        <v>1766</v>
      </c>
      <c r="B1266" t="s">
        <v>2940</v>
      </c>
      <c r="D1266">
        <v>1</v>
      </c>
      <c r="F1266" t="s">
        <v>6517</v>
      </c>
      <c r="G1266" t="s">
        <v>2941</v>
      </c>
      <c r="J1266"/>
      <c r="L1266" s="3">
        <v>10</v>
      </c>
      <c r="M1266" s="3">
        <f t="shared" si="80"/>
        <v>30.861000000000001</v>
      </c>
      <c r="O1266">
        <f t="shared" si="79"/>
        <v>0</v>
      </c>
      <c r="P1266" s="2">
        <v>60</v>
      </c>
      <c r="Q1266" s="41">
        <f t="shared" si="82"/>
        <v>34.29</v>
      </c>
      <c r="X1266">
        <v>960</v>
      </c>
      <c r="AD1266">
        <f t="shared" si="81"/>
        <v>960</v>
      </c>
      <c r="AF1266"/>
    </row>
    <row r="1267" spans="1:32" ht="24" customHeight="1">
      <c r="A1267" t="s">
        <v>1766</v>
      </c>
      <c r="B1267" t="s">
        <v>2521</v>
      </c>
      <c r="D1267">
        <v>1</v>
      </c>
      <c r="F1267" t="s">
        <v>6517</v>
      </c>
      <c r="G1267" t="s">
        <v>2522</v>
      </c>
      <c r="J1267"/>
      <c r="L1267" s="3">
        <v>10</v>
      </c>
      <c r="M1267" s="3">
        <f t="shared" si="80"/>
        <v>62.037000000000006</v>
      </c>
      <c r="O1267">
        <f t="shared" si="79"/>
        <v>0</v>
      </c>
      <c r="P1267" s="2">
        <v>60</v>
      </c>
      <c r="Q1267" s="41">
        <f t="shared" si="82"/>
        <v>68.930000000000007</v>
      </c>
      <c r="X1267">
        <v>1930</v>
      </c>
      <c r="AD1267">
        <f t="shared" si="81"/>
        <v>1930</v>
      </c>
      <c r="AF1267"/>
    </row>
    <row r="1268" spans="1:32" ht="24" customHeight="1">
      <c r="A1268" t="s">
        <v>1766</v>
      </c>
      <c r="B1268" t="s">
        <v>2509</v>
      </c>
      <c r="D1268">
        <v>1</v>
      </c>
      <c r="F1268" t="s">
        <v>6517</v>
      </c>
      <c r="G1268" t="s">
        <v>2510</v>
      </c>
      <c r="J1268"/>
      <c r="L1268" s="3">
        <v>10</v>
      </c>
      <c r="M1268" s="3">
        <f t="shared" si="80"/>
        <v>82.287000000000006</v>
      </c>
      <c r="O1268">
        <f t="shared" si="79"/>
        <v>0</v>
      </c>
      <c r="P1268" s="2">
        <v>60</v>
      </c>
      <c r="Q1268" s="41">
        <f t="shared" si="82"/>
        <v>91.43</v>
      </c>
      <c r="X1268">
        <v>2560</v>
      </c>
      <c r="AD1268">
        <f t="shared" si="81"/>
        <v>2560</v>
      </c>
      <c r="AF1268"/>
    </row>
    <row r="1269" spans="1:32" ht="24" customHeight="1">
      <c r="A1269" t="s">
        <v>1766</v>
      </c>
      <c r="B1269" t="s">
        <v>2596</v>
      </c>
      <c r="D1269">
        <v>1</v>
      </c>
      <c r="F1269" t="s">
        <v>6517</v>
      </c>
      <c r="G1269" t="s">
        <v>2597</v>
      </c>
      <c r="J1269"/>
      <c r="L1269" s="3">
        <v>10</v>
      </c>
      <c r="M1269" s="3">
        <f t="shared" si="80"/>
        <v>60.111000000000004</v>
      </c>
      <c r="O1269">
        <f t="shared" si="79"/>
        <v>0</v>
      </c>
      <c r="P1269" s="2">
        <v>60</v>
      </c>
      <c r="Q1269" s="41">
        <f t="shared" si="82"/>
        <v>66.790000000000006</v>
      </c>
      <c r="X1269">
        <v>1870</v>
      </c>
      <c r="AD1269">
        <f t="shared" si="81"/>
        <v>1870</v>
      </c>
      <c r="AF1269"/>
    </row>
    <row r="1270" spans="1:32" ht="24" customHeight="1">
      <c r="A1270" t="s">
        <v>1766</v>
      </c>
      <c r="B1270" t="s">
        <v>2532</v>
      </c>
      <c r="D1270">
        <v>1</v>
      </c>
      <c r="F1270" t="s">
        <v>6517</v>
      </c>
      <c r="G1270" t="s">
        <v>2533</v>
      </c>
      <c r="J1270"/>
      <c r="L1270" s="3">
        <v>10</v>
      </c>
      <c r="M1270" s="3">
        <f t="shared" si="80"/>
        <v>71.037000000000006</v>
      </c>
      <c r="O1270">
        <f t="shared" si="79"/>
        <v>0</v>
      </c>
      <c r="P1270" s="2">
        <v>60</v>
      </c>
      <c r="Q1270" s="41">
        <f t="shared" si="82"/>
        <v>78.930000000000007</v>
      </c>
      <c r="X1270">
        <v>2210</v>
      </c>
      <c r="AD1270">
        <f t="shared" si="81"/>
        <v>2210</v>
      </c>
      <c r="AF1270"/>
    </row>
    <row r="1271" spans="1:32" ht="24" customHeight="1">
      <c r="A1271" t="s">
        <v>1766</v>
      </c>
      <c r="B1271" t="s">
        <v>2528</v>
      </c>
      <c r="D1271">
        <v>1</v>
      </c>
      <c r="F1271" t="s">
        <v>6517</v>
      </c>
      <c r="G1271" t="s">
        <v>2529</v>
      </c>
      <c r="J1271"/>
      <c r="L1271" s="3">
        <v>10</v>
      </c>
      <c r="M1271" s="3">
        <f t="shared" si="80"/>
        <v>77.462999999999994</v>
      </c>
      <c r="O1271">
        <f t="shared" si="79"/>
        <v>0</v>
      </c>
      <c r="P1271" s="2">
        <v>60</v>
      </c>
      <c r="Q1271" s="41">
        <f t="shared" si="82"/>
        <v>86.07</v>
      </c>
      <c r="X1271">
        <v>2410</v>
      </c>
      <c r="AD1271">
        <f t="shared" si="81"/>
        <v>2410</v>
      </c>
      <c r="AF1271"/>
    </row>
    <row r="1272" spans="1:32" ht="24" customHeight="1">
      <c r="A1272" t="s">
        <v>1766</v>
      </c>
      <c r="B1272" t="s">
        <v>9050</v>
      </c>
      <c r="D1272">
        <v>1</v>
      </c>
      <c r="F1272" t="s">
        <v>6517</v>
      </c>
      <c r="G1272" t="s">
        <v>2391</v>
      </c>
      <c r="J1272"/>
      <c r="L1272" s="3">
        <v>10</v>
      </c>
      <c r="M1272" s="3">
        <f t="shared" si="80"/>
        <v>107.03700000000001</v>
      </c>
      <c r="O1272">
        <f t="shared" si="79"/>
        <v>0</v>
      </c>
      <c r="P1272" s="2">
        <v>60</v>
      </c>
      <c r="Q1272" s="41">
        <f t="shared" si="82"/>
        <v>118.93</v>
      </c>
      <c r="X1272">
        <v>3330</v>
      </c>
      <c r="AD1272">
        <f t="shared" si="81"/>
        <v>3330</v>
      </c>
      <c r="AF1272"/>
    </row>
    <row r="1273" spans="1:32" ht="24" customHeight="1">
      <c r="A1273" t="s">
        <v>1766</v>
      </c>
      <c r="B1273" t="s">
        <v>2537</v>
      </c>
      <c r="D1273">
        <v>1</v>
      </c>
      <c r="F1273" t="s">
        <v>6517</v>
      </c>
      <c r="G1273" t="s">
        <v>2538</v>
      </c>
      <c r="J1273"/>
      <c r="L1273" s="3">
        <v>10</v>
      </c>
      <c r="M1273" s="3">
        <f t="shared" si="80"/>
        <v>90</v>
      </c>
      <c r="O1273">
        <f t="shared" si="79"/>
        <v>0</v>
      </c>
      <c r="P1273" s="2">
        <v>60</v>
      </c>
      <c r="Q1273" s="41">
        <f t="shared" si="82"/>
        <v>100</v>
      </c>
      <c r="X1273">
        <v>2800</v>
      </c>
      <c r="AD1273">
        <f t="shared" si="81"/>
        <v>2800</v>
      </c>
      <c r="AF1273"/>
    </row>
    <row r="1274" spans="1:32" ht="24" customHeight="1">
      <c r="A1274" t="s">
        <v>1766</v>
      </c>
      <c r="B1274" t="s">
        <v>2397</v>
      </c>
      <c r="D1274">
        <v>1</v>
      </c>
      <c r="F1274" t="s">
        <v>6517</v>
      </c>
      <c r="G1274" t="s">
        <v>2398</v>
      </c>
      <c r="J1274"/>
      <c r="L1274" s="3">
        <v>10</v>
      </c>
      <c r="M1274" s="3">
        <f t="shared" si="80"/>
        <v>101.889</v>
      </c>
      <c r="O1274">
        <f t="shared" si="79"/>
        <v>0</v>
      </c>
      <c r="P1274" s="2">
        <v>60</v>
      </c>
      <c r="Q1274" s="41">
        <f t="shared" si="82"/>
        <v>113.21</v>
      </c>
      <c r="X1274">
        <v>3170</v>
      </c>
      <c r="AD1274">
        <f t="shared" si="81"/>
        <v>3170</v>
      </c>
      <c r="AF1274"/>
    </row>
    <row r="1275" spans="1:32" ht="24" customHeight="1">
      <c r="A1275" t="s">
        <v>1766</v>
      </c>
      <c r="B1275" t="s">
        <v>7631</v>
      </c>
      <c r="C1275" t="s">
        <v>26764</v>
      </c>
      <c r="F1275" t="s">
        <v>6517</v>
      </c>
      <c r="G1275" t="s">
        <v>7632</v>
      </c>
      <c r="J1275"/>
      <c r="L1275" s="3">
        <v>10</v>
      </c>
      <c r="M1275" s="3">
        <f t="shared" si="80"/>
        <v>104.78700000000001</v>
      </c>
      <c r="O1275">
        <f t="shared" si="79"/>
        <v>0</v>
      </c>
      <c r="P1275" s="2">
        <v>60</v>
      </c>
      <c r="Q1275" s="41">
        <f t="shared" si="82"/>
        <v>116.43</v>
      </c>
      <c r="X1275">
        <v>3260</v>
      </c>
      <c r="AD1275">
        <f t="shared" si="81"/>
        <v>3260</v>
      </c>
      <c r="AF1275"/>
    </row>
    <row r="1276" spans="1:32" ht="24" customHeight="1">
      <c r="A1276" t="s">
        <v>1766</v>
      </c>
      <c r="B1276" t="s">
        <v>7633</v>
      </c>
      <c r="C1276" t="s">
        <v>26764</v>
      </c>
      <c r="F1276" t="s">
        <v>6517</v>
      </c>
      <c r="G1276" t="s">
        <v>7634</v>
      </c>
      <c r="J1276"/>
      <c r="L1276" s="3">
        <v>10</v>
      </c>
      <c r="M1276" s="3">
        <f t="shared" si="80"/>
        <v>133.71299999999999</v>
      </c>
      <c r="O1276">
        <f t="shared" si="79"/>
        <v>0</v>
      </c>
      <c r="P1276" s="2">
        <v>60</v>
      </c>
      <c r="Q1276" s="41">
        <f t="shared" si="82"/>
        <v>148.57</v>
      </c>
      <c r="X1276">
        <v>4160</v>
      </c>
      <c r="AD1276">
        <f t="shared" si="81"/>
        <v>4160</v>
      </c>
      <c r="AF1276"/>
    </row>
    <row r="1277" spans="1:32" ht="24" customHeight="1">
      <c r="A1277" t="s">
        <v>1766</v>
      </c>
      <c r="B1277" t="s">
        <v>7635</v>
      </c>
      <c r="C1277" t="s">
        <v>26764</v>
      </c>
      <c r="F1277" t="s">
        <v>6517</v>
      </c>
      <c r="G1277" t="s">
        <v>7636</v>
      </c>
      <c r="J1277"/>
      <c r="L1277" s="3">
        <v>10</v>
      </c>
      <c r="M1277" s="3">
        <f t="shared" si="80"/>
        <v>145.28700000000001</v>
      </c>
      <c r="O1277">
        <f t="shared" si="79"/>
        <v>0</v>
      </c>
      <c r="P1277" s="2">
        <v>60</v>
      </c>
      <c r="Q1277" s="41">
        <f t="shared" si="82"/>
        <v>161.43</v>
      </c>
      <c r="X1277">
        <v>4520</v>
      </c>
      <c r="AD1277">
        <f t="shared" si="81"/>
        <v>4520</v>
      </c>
      <c r="AF1277"/>
    </row>
    <row r="1278" spans="1:32" ht="24" customHeight="1">
      <c r="A1278" t="s">
        <v>1766</v>
      </c>
      <c r="B1278" t="s">
        <v>2614</v>
      </c>
      <c r="D1278">
        <v>1</v>
      </c>
      <c r="F1278" t="s">
        <v>6517</v>
      </c>
      <c r="G1278" t="s">
        <v>2615</v>
      </c>
      <c r="J1278"/>
      <c r="L1278" s="3">
        <v>10</v>
      </c>
      <c r="M1278" s="3">
        <f t="shared" si="80"/>
        <v>85.176000000000002</v>
      </c>
      <c r="O1278">
        <f t="shared" si="79"/>
        <v>0</v>
      </c>
      <c r="P1278" s="2">
        <v>60</v>
      </c>
      <c r="Q1278" s="41">
        <f t="shared" si="82"/>
        <v>94.64</v>
      </c>
      <c r="X1278">
        <v>2650</v>
      </c>
      <c r="AD1278">
        <f t="shared" si="81"/>
        <v>2650</v>
      </c>
      <c r="AF1278"/>
    </row>
    <row r="1279" spans="1:32" ht="24" customHeight="1">
      <c r="A1279" t="s">
        <v>1766</v>
      </c>
      <c r="B1279" t="s">
        <v>2362</v>
      </c>
      <c r="D1279">
        <v>1</v>
      </c>
      <c r="F1279" t="s">
        <v>6517</v>
      </c>
      <c r="G1279" t="s">
        <v>2363</v>
      </c>
      <c r="J1279"/>
      <c r="L1279" s="3">
        <v>10</v>
      </c>
      <c r="M1279" s="3">
        <f t="shared" si="80"/>
        <v>97.712999999999994</v>
      </c>
      <c r="O1279">
        <f t="shared" si="79"/>
        <v>0</v>
      </c>
      <c r="P1279" s="2">
        <v>60</v>
      </c>
      <c r="Q1279" s="41">
        <f t="shared" si="82"/>
        <v>108.57</v>
      </c>
      <c r="X1279">
        <v>3040</v>
      </c>
      <c r="AD1279">
        <f t="shared" si="81"/>
        <v>3040</v>
      </c>
      <c r="AF1279"/>
    </row>
    <row r="1280" spans="1:32" ht="24" customHeight="1">
      <c r="A1280" t="s">
        <v>1766</v>
      </c>
      <c r="B1280" t="s">
        <v>2436</v>
      </c>
      <c r="D1280">
        <v>1</v>
      </c>
      <c r="F1280" t="s">
        <v>6517</v>
      </c>
      <c r="G1280" t="s">
        <v>2437</v>
      </c>
      <c r="J1280"/>
      <c r="L1280" s="3">
        <v>10</v>
      </c>
      <c r="M1280" s="3">
        <f t="shared" si="80"/>
        <v>147.53700000000001</v>
      </c>
      <c r="O1280">
        <f t="shared" si="79"/>
        <v>0</v>
      </c>
      <c r="P1280" s="2">
        <v>60</v>
      </c>
      <c r="Q1280" s="41">
        <f t="shared" si="82"/>
        <v>163.93</v>
      </c>
      <c r="X1280">
        <v>4590</v>
      </c>
      <c r="AD1280">
        <f t="shared" si="81"/>
        <v>4590</v>
      </c>
      <c r="AF1280"/>
    </row>
    <row r="1281" spans="1:32" ht="24" customHeight="1">
      <c r="A1281" t="s">
        <v>1766</v>
      </c>
      <c r="B1281" t="s">
        <v>2633</v>
      </c>
      <c r="D1281">
        <v>1</v>
      </c>
      <c r="F1281" t="s">
        <v>6517</v>
      </c>
      <c r="G1281" t="s">
        <v>13349</v>
      </c>
      <c r="J1281"/>
      <c r="L1281" s="3">
        <v>10</v>
      </c>
      <c r="M1281" s="3">
        <f t="shared" si="80"/>
        <v>111.861</v>
      </c>
      <c r="O1281">
        <f t="shared" si="79"/>
        <v>0</v>
      </c>
      <c r="P1281" s="2">
        <v>60</v>
      </c>
      <c r="Q1281" s="41">
        <f t="shared" si="82"/>
        <v>124.29</v>
      </c>
      <c r="X1281">
        <v>3480</v>
      </c>
      <c r="AD1281">
        <f t="shared" si="81"/>
        <v>3480</v>
      </c>
      <c r="AF1281"/>
    </row>
    <row r="1282" spans="1:32" ht="24" customHeight="1">
      <c r="A1282" t="s">
        <v>1766</v>
      </c>
      <c r="B1282" t="s">
        <v>2406</v>
      </c>
      <c r="D1282">
        <v>1</v>
      </c>
      <c r="F1282" t="s">
        <v>6517</v>
      </c>
      <c r="G1282" t="s">
        <v>13350</v>
      </c>
      <c r="J1282"/>
      <c r="L1282" s="3">
        <v>10</v>
      </c>
      <c r="M1282" s="3">
        <f t="shared" si="80"/>
        <v>113.78700000000001</v>
      </c>
      <c r="O1282">
        <f t="shared" ref="O1282:O1345" si="83">M1282*N1282</f>
        <v>0</v>
      </c>
      <c r="P1282" s="2">
        <v>60</v>
      </c>
      <c r="Q1282" s="41">
        <f t="shared" si="82"/>
        <v>126.43</v>
      </c>
      <c r="X1282">
        <v>3540</v>
      </c>
      <c r="AD1282">
        <f t="shared" si="81"/>
        <v>3540</v>
      </c>
      <c r="AF1282"/>
    </row>
    <row r="1283" spans="1:32" ht="24" customHeight="1">
      <c r="A1283" t="s">
        <v>1766</v>
      </c>
      <c r="B1283" t="s">
        <v>13022</v>
      </c>
      <c r="D1283">
        <v>1</v>
      </c>
      <c r="F1283" t="s">
        <v>6517</v>
      </c>
      <c r="G1283" t="s">
        <v>13351</v>
      </c>
      <c r="J1283"/>
      <c r="L1283" s="3">
        <v>10</v>
      </c>
      <c r="M1283" s="3">
        <f t="shared" ref="M1283:M1346" si="84">Q1283/((100-R1283)/100)*(1-L1283/100)</f>
        <v>164.25</v>
      </c>
      <c r="O1283">
        <f t="shared" si="83"/>
        <v>0</v>
      </c>
      <c r="P1283" s="2">
        <v>60</v>
      </c>
      <c r="Q1283" s="41">
        <f t="shared" si="82"/>
        <v>182.5</v>
      </c>
      <c r="X1283">
        <v>5110</v>
      </c>
      <c r="AD1283">
        <f t="shared" si="81"/>
        <v>5110</v>
      </c>
      <c r="AF1283"/>
    </row>
    <row r="1284" spans="1:32" ht="24" customHeight="1">
      <c r="A1284" t="s">
        <v>1766</v>
      </c>
      <c r="B1284" t="s">
        <v>13023</v>
      </c>
      <c r="D1284">
        <v>1</v>
      </c>
      <c r="F1284" t="s">
        <v>6517</v>
      </c>
      <c r="G1284" t="s">
        <v>2602</v>
      </c>
      <c r="J1284"/>
      <c r="L1284" s="3">
        <v>10</v>
      </c>
      <c r="M1284" s="3">
        <f t="shared" si="84"/>
        <v>119.88900000000001</v>
      </c>
      <c r="O1284">
        <f t="shared" si="83"/>
        <v>0</v>
      </c>
      <c r="P1284" s="2">
        <v>60</v>
      </c>
      <c r="Q1284" s="41">
        <f t="shared" si="82"/>
        <v>133.21</v>
      </c>
      <c r="X1284">
        <v>3730</v>
      </c>
      <c r="AD1284">
        <f t="shared" si="81"/>
        <v>3730</v>
      </c>
      <c r="AF1284"/>
    </row>
    <row r="1285" spans="1:32" ht="24" customHeight="1">
      <c r="A1285" t="s">
        <v>1766</v>
      </c>
      <c r="B1285" t="s">
        <v>13024</v>
      </c>
      <c r="D1285">
        <v>1</v>
      </c>
      <c r="F1285" t="s">
        <v>6517</v>
      </c>
      <c r="G1285" t="s">
        <v>2407</v>
      </c>
      <c r="J1285"/>
      <c r="L1285" s="3">
        <v>10</v>
      </c>
      <c r="M1285" s="3">
        <f t="shared" si="84"/>
        <v>137.57400000000001</v>
      </c>
      <c r="O1285">
        <f t="shared" si="83"/>
        <v>0</v>
      </c>
      <c r="P1285" s="2">
        <v>60</v>
      </c>
      <c r="Q1285" s="41">
        <f t="shared" si="82"/>
        <v>152.86000000000001</v>
      </c>
      <c r="X1285">
        <v>4280</v>
      </c>
      <c r="AD1285">
        <f t="shared" si="81"/>
        <v>4280</v>
      </c>
      <c r="AF1285"/>
    </row>
    <row r="1286" spans="1:32" ht="24" customHeight="1">
      <c r="A1286" t="s">
        <v>1766</v>
      </c>
      <c r="B1286" t="s">
        <v>7637</v>
      </c>
      <c r="C1286" t="s">
        <v>26764</v>
      </c>
      <c r="F1286" t="s">
        <v>6517</v>
      </c>
      <c r="G1286" t="s">
        <v>7638</v>
      </c>
      <c r="J1286"/>
      <c r="L1286" s="3">
        <v>10</v>
      </c>
      <c r="M1286" s="3">
        <f t="shared" si="84"/>
        <v>138.53700000000001</v>
      </c>
      <c r="O1286">
        <f t="shared" si="83"/>
        <v>0</v>
      </c>
      <c r="P1286" s="2">
        <v>60</v>
      </c>
      <c r="Q1286" s="41">
        <f t="shared" si="82"/>
        <v>153.93</v>
      </c>
      <c r="X1286">
        <v>4310</v>
      </c>
      <c r="AD1286">
        <f t="shared" ref="AD1286:AD1349" si="85">SUM(U1286:AC1286)</f>
        <v>4310</v>
      </c>
      <c r="AF1286"/>
    </row>
    <row r="1287" spans="1:32" ht="24" customHeight="1">
      <c r="A1287" t="s">
        <v>1766</v>
      </c>
      <c r="B1287" t="s">
        <v>2373</v>
      </c>
      <c r="D1287">
        <v>1</v>
      </c>
      <c r="F1287" t="s">
        <v>6517</v>
      </c>
      <c r="G1287" t="s">
        <v>2374</v>
      </c>
      <c r="J1287"/>
      <c r="L1287" s="3">
        <v>10</v>
      </c>
      <c r="M1287" s="3">
        <f t="shared" si="84"/>
        <v>132.11099999999999</v>
      </c>
      <c r="O1287">
        <f t="shared" si="83"/>
        <v>0</v>
      </c>
      <c r="P1287" s="2">
        <v>60</v>
      </c>
      <c r="Q1287" s="41">
        <f t="shared" si="82"/>
        <v>146.79</v>
      </c>
      <c r="X1287">
        <v>4110</v>
      </c>
      <c r="AD1287">
        <f t="shared" si="85"/>
        <v>4110</v>
      </c>
      <c r="AF1287"/>
    </row>
    <row r="1288" spans="1:32" ht="24" customHeight="1">
      <c r="A1288" t="s">
        <v>1766</v>
      </c>
      <c r="B1288" t="s">
        <v>2491</v>
      </c>
      <c r="D1288">
        <v>1</v>
      </c>
      <c r="F1288" t="s">
        <v>6517</v>
      </c>
      <c r="G1288" t="s">
        <v>2492</v>
      </c>
      <c r="J1288"/>
      <c r="L1288" s="3">
        <v>10</v>
      </c>
      <c r="M1288" s="3">
        <f t="shared" si="84"/>
        <v>184.82400000000001</v>
      </c>
      <c r="O1288">
        <f t="shared" si="83"/>
        <v>0</v>
      </c>
      <c r="P1288" s="2">
        <v>60</v>
      </c>
      <c r="Q1288" s="41">
        <f t="shared" si="82"/>
        <v>205.36</v>
      </c>
      <c r="X1288">
        <v>5750</v>
      </c>
      <c r="AD1288">
        <f t="shared" si="85"/>
        <v>5750</v>
      </c>
      <c r="AF1288"/>
    </row>
    <row r="1289" spans="1:32" ht="24" customHeight="1">
      <c r="A1289" t="s">
        <v>1766</v>
      </c>
      <c r="B1289" t="s">
        <v>7639</v>
      </c>
      <c r="C1289" t="s">
        <v>26764</v>
      </c>
      <c r="F1289" t="s">
        <v>6517</v>
      </c>
      <c r="G1289" t="s">
        <v>7640</v>
      </c>
      <c r="J1289"/>
      <c r="L1289" s="3">
        <v>10</v>
      </c>
      <c r="M1289" s="3">
        <f t="shared" si="84"/>
        <v>139.82400000000001</v>
      </c>
      <c r="O1289">
        <f t="shared" si="83"/>
        <v>0</v>
      </c>
      <c r="P1289" s="2">
        <v>60</v>
      </c>
      <c r="Q1289" s="41">
        <f t="shared" si="82"/>
        <v>155.36000000000001</v>
      </c>
      <c r="X1289">
        <v>4350</v>
      </c>
      <c r="AD1289">
        <f t="shared" si="85"/>
        <v>4350</v>
      </c>
      <c r="AF1289"/>
    </row>
    <row r="1290" spans="1:32" ht="24" customHeight="1">
      <c r="A1290" t="s">
        <v>1766</v>
      </c>
      <c r="B1290" t="s">
        <v>2593</v>
      </c>
      <c r="D1290">
        <v>1</v>
      </c>
      <c r="F1290" t="s">
        <v>6517</v>
      </c>
      <c r="G1290" t="s">
        <v>2594</v>
      </c>
      <c r="J1290"/>
      <c r="L1290" s="3">
        <v>10</v>
      </c>
      <c r="M1290" s="3">
        <f t="shared" si="84"/>
        <v>149.46299999999999</v>
      </c>
      <c r="O1290">
        <f t="shared" si="83"/>
        <v>0</v>
      </c>
      <c r="P1290" s="2">
        <v>60</v>
      </c>
      <c r="Q1290" s="41">
        <f t="shared" si="82"/>
        <v>166.07</v>
      </c>
      <c r="X1290">
        <v>4650</v>
      </c>
      <c r="AD1290">
        <f t="shared" si="85"/>
        <v>4650</v>
      </c>
      <c r="AF1290"/>
    </row>
    <row r="1291" spans="1:32" ht="24" customHeight="1">
      <c r="A1291" t="s">
        <v>1766</v>
      </c>
      <c r="B1291" t="s">
        <v>7641</v>
      </c>
      <c r="C1291" t="s">
        <v>26764</v>
      </c>
      <c r="F1291" t="s">
        <v>6517</v>
      </c>
      <c r="G1291" t="s">
        <v>7642</v>
      </c>
      <c r="J1291"/>
      <c r="L1291" s="3">
        <v>10</v>
      </c>
      <c r="M1291" s="3">
        <f t="shared" si="84"/>
        <v>168.75</v>
      </c>
      <c r="O1291">
        <f t="shared" si="83"/>
        <v>0</v>
      </c>
      <c r="P1291" s="2">
        <v>60</v>
      </c>
      <c r="Q1291" s="41">
        <f t="shared" si="82"/>
        <v>187.5</v>
      </c>
      <c r="X1291">
        <v>5250</v>
      </c>
      <c r="AD1291">
        <f t="shared" si="85"/>
        <v>5250</v>
      </c>
      <c r="AF1291"/>
    </row>
    <row r="1292" spans="1:32" ht="24" customHeight="1">
      <c r="A1292" t="s">
        <v>1766</v>
      </c>
      <c r="B1292" t="s">
        <v>2539</v>
      </c>
      <c r="D1292">
        <v>1</v>
      </c>
      <c r="F1292" t="s">
        <v>6517</v>
      </c>
      <c r="G1292" t="s">
        <v>2540</v>
      </c>
      <c r="J1292"/>
      <c r="L1292" s="3">
        <v>10</v>
      </c>
      <c r="M1292" s="3">
        <f t="shared" si="84"/>
        <v>194.46299999999999</v>
      </c>
      <c r="O1292">
        <f t="shared" si="83"/>
        <v>0</v>
      </c>
      <c r="P1292" s="2">
        <v>60</v>
      </c>
      <c r="Q1292" s="41">
        <f t="shared" si="82"/>
        <v>216.07</v>
      </c>
      <c r="X1292">
        <v>6050</v>
      </c>
      <c r="AD1292">
        <f t="shared" si="85"/>
        <v>6050</v>
      </c>
      <c r="AF1292"/>
    </row>
    <row r="1293" spans="1:32" ht="24" customHeight="1">
      <c r="A1293" t="s">
        <v>1766</v>
      </c>
      <c r="B1293" t="s">
        <v>2470</v>
      </c>
      <c r="D1293">
        <v>1</v>
      </c>
      <c r="F1293" t="s">
        <v>6517</v>
      </c>
      <c r="G1293" t="s">
        <v>2471</v>
      </c>
      <c r="J1293"/>
      <c r="L1293" s="3">
        <v>10</v>
      </c>
      <c r="M1293" s="3">
        <f t="shared" si="84"/>
        <v>183.21299999999999</v>
      </c>
      <c r="O1293">
        <f t="shared" si="83"/>
        <v>0</v>
      </c>
      <c r="P1293" s="2">
        <v>60</v>
      </c>
      <c r="Q1293" s="41">
        <f t="shared" si="82"/>
        <v>203.57</v>
      </c>
      <c r="X1293">
        <v>5700</v>
      </c>
      <c r="AD1293">
        <f t="shared" si="85"/>
        <v>5700</v>
      </c>
      <c r="AF1293"/>
    </row>
    <row r="1294" spans="1:32" ht="24" customHeight="1">
      <c r="A1294" t="s">
        <v>1766</v>
      </c>
      <c r="B1294" t="s">
        <v>7643</v>
      </c>
      <c r="C1294" t="s">
        <v>26764</v>
      </c>
      <c r="F1294" t="s">
        <v>6517</v>
      </c>
      <c r="G1294" t="s">
        <v>7644</v>
      </c>
      <c r="J1294"/>
      <c r="L1294" s="3">
        <v>10</v>
      </c>
      <c r="M1294" s="3">
        <f t="shared" si="84"/>
        <v>193.82400000000001</v>
      </c>
      <c r="O1294">
        <f t="shared" si="83"/>
        <v>0</v>
      </c>
      <c r="P1294" s="2">
        <v>60</v>
      </c>
      <c r="Q1294" s="41">
        <f t="shared" si="82"/>
        <v>215.36</v>
      </c>
      <c r="X1294">
        <v>6030</v>
      </c>
      <c r="AD1294">
        <f t="shared" si="85"/>
        <v>6030</v>
      </c>
      <c r="AF1294"/>
    </row>
    <row r="1295" spans="1:32" ht="24" customHeight="1">
      <c r="A1295" t="s">
        <v>1766</v>
      </c>
      <c r="B1295" t="s">
        <v>2476</v>
      </c>
      <c r="D1295">
        <v>1</v>
      </c>
      <c r="F1295" t="s">
        <v>6517</v>
      </c>
      <c r="G1295" t="s">
        <v>2477</v>
      </c>
      <c r="J1295"/>
      <c r="L1295" s="3">
        <v>10</v>
      </c>
      <c r="M1295" s="3">
        <f t="shared" si="84"/>
        <v>196.38900000000001</v>
      </c>
      <c r="O1295">
        <f t="shared" si="83"/>
        <v>0</v>
      </c>
      <c r="P1295" s="2">
        <v>60</v>
      </c>
      <c r="Q1295" s="41">
        <f t="shared" si="82"/>
        <v>218.21</v>
      </c>
      <c r="X1295">
        <v>6110</v>
      </c>
      <c r="AD1295">
        <f t="shared" si="85"/>
        <v>6110</v>
      </c>
      <c r="AF1295"/>
    </row>
    <row r="1296" spans="1:32" ht="24" customHeight="1">
      <c r="A1296" t="s">
        <v>1766</v>
      </c>
      <c r="B1296" t="s">
        <v>7645</v>
      </c>
      <c r="C1296" t="s">
        <v>26764</v>
      </c>
      <c r="F1296" t="s">
        <v>6517</v>
      </c>
      <c r="G1296" t="s">
        <v>7646</v>
      </c>
      <c r="J1296"/>
      <c r="L1296" s="3">
        <v>10</v>
      </c>
      <c r="M1296" s="3">
        <f t="shared" si="84"/>
        <v>200.57400000000001</v>
      </c>
      <c r="O1296">
        <f t="shared" si="83"/>
        <v>0</v>
      </c>
      <c r="P1296" s="2">
        <v>60</v>
      </c>
      <c r="Q1296" s="41">
        <f t="shared" si="82"/>
        <v>222.86</v>
      </c>
      <c r="X1296">
        <v>6240</v>
      </c>
      <c r="AD1296">
        <f t="shared" si="85"/>
        <v>6240</v>
      </c>
      <c r="AF1296"/>
    </row>
    <row r="1297" spans="1:32" ht="24" customHeight="1">
      <c r="A1297" t="s">
        <v>1766</v>
      </c>
      <c r="B1297" t="s">
        <v>2359</v>
      </c>
      <c r="D1297">
        <v>1</v>
      </c>
      <c r="F1297" t="s">
        <v>6517</v>
      </c>
      <c r="G1297" t="s">
        <v>2360</v>
      </c>
      <c r="J1297"/>
      <c r="L1297" s="3">
        <v>10</v>
      </c>
      <c r="M1297" s="3">
        <f t="shared" si="84"/>
        <v>208.92599999999999</v>
      </c>
      <c r="O1297">
        <f t="shared" si="83"/>
        <v>0</v>
      </c>
      <c r="P1297" s="2">
        <v>60</v>
      </c>
      <c r="Q1297" s="41">
        <f t="shared" si="82"/>
        <v>232.14</v>
      </c>
      <c r="X1297">
        <v>6500</v>
      </c>
      <c r="AD1297">
        <f t="shared" si="85"/>
        <v>6500</v>
      </c>
      <c r="AF1297"/>
    </row>
    <row r="1298" spans="1:32" ht="24" customHeight="1">
      <c r="A1298" t="s">
        <v>1766</v>
      </c>
      <c r="B1298" t="s">
        <v>2275</v>
      </c>
      <c r="D1298">
        <v>1</v>
      </c>
      <c r="F1298" t="s">
        <v>6517</v>
      </c>
      <c r="G1298" t="s">
        <v>2276</v>
      </c>
      <c r="J1298"/>
      <c r="L1298" s="3">
        <v>10</v>
      </c>
      <c r="M1298" s="3">
        <f t="shared" si="84"/>
        <v>280.92599999999999</v>
      </c>
      <c r="O1298">
        <f t="shared" si="83"/>
        <v>0</v>
      </c>
      <c r="P1298" s="2">
        <v>60</v>
      </c>
      <c r="Q1298" s="41">
        <f t="shared" si="82"/>
        <v>312.14</v>
      </c>
      <c r="X1298">
        <v>8740</v>
      </c>
      <c r="AD1298">
        <f t="shared" si="85"/>
        <v>8740</v>
      </c>
      <c r="AF1298"/>
    </row>
    <row r="1299" spans="1:32" ht="24" customHeight="1">
      <c r="A1299" t="s">
        <v>1766</v>
      </c>
      <c r="B1299" t="s">
        <v>7647</v>
      </c>
      <c r="C1299" t="s">
        <v>26764</v>
      </c>
      <c r="F1299" t="s">
        <v>6517</v>
      </c>
      <c r="G1299" t="s">
        <v>7648</v>
      </c>
      <c r="J1299"/>
      <c r="L1299" s="3">
        <v>10</v>
      </c>
      <c r="M1299" s="3">
        <f t="shared" si="84"/>
        <v>261.63900000000001</v>
      </c>
      <c r="O1299">
        <f t="shared" si="83"/>
        <v>0</v>
      </c>
      <c r="P1299" s="2">
        <v>60</v>
      </c>
      <c r="Q1299" s="41">
        <f t="shared" si="82"/>
        <v>290.70999999999998</v>
      </c>
      <c r="X1299">
        <v>8140</v>
      </c>
      <c r="AD1299">
        <f t="shared" si="85"/>
        <v>8140</v>
      </c>
      <c r="AF1299"/>
    </row>
    <row r="1300" spans="1:32" ht="24" customHeight="1">
      <c r="A1300" t="s">
        <v>1766</v>
      </c>
      <c r="B1300" t="s">
        <v>2495</v>
      </c>
      <c r="D1300">
        <v>1</v>
      </c>
      <c r="F1300" t="s">
        <v>6517</v>
      </c>
      <c r="G1300" t="s">
        <v>2496</v>
      </c>
      <c r="J1300"/>
      <c r="L1300" s="3">
        <v>10</v>
      </c>
      <c r="M1300" s="3">
        <f t="shared" si="84"/>
        <v>265.5</v>
      </c>
      <c r="O1300">
        <f t="shared" si="83"/>
        <v>0</v>
      </c>
      <c r="P1300" s="2">
        <v>60</v>
      </c>
      <c r="Q1300" s="41">
        <f t="shared" si="82"/>
        <v>295</v>
      </c>
      <c r="X1300">
        <v>8260</v>
      </c>
      <c r="AD1300">
        <f t="shared" si="85"/>
        <v>8260</v>
      </c>
      <c r="AF1300"/>
    </row>
    <row r="1301" spans="1:32" ht="24" customHeight="1">
      <c r="A1301" t="s">
        <v>1766</v>
      </c>
      <c r="B1301" t="s">
        <v>2409</v>
      </c>
      <c r="D1301">
        <v>1</v>
      </c>
      <c r="F1301" t="s">
        <v>6517</v>
      </c>
      <c r="G1301" t="s">
        <v>2410</v>
      </c>
      <c r="J1301"/>
      <c r="L1301" s="3">
        <v>10</v>
      </c>
      <c r="M1301" s="3">
        <f t="shared" si="84"/>
        <v>286.07400000000001</v>
      </c>
      <c r="O1301">
        <f t="shared" si="83"/>
        <v>0</v>
      </c>
      <c r="P1301" s="2">
        <v>60</v>
      </c>
      <c r="Q1301" s="41">
        <f t="shared" si="82"/>
        <v>317.86</v>
      </c>
      <c r="X1301">
        <v>8900</v>
      </c>
      <c r="AD1301">
        <f t="shared" si="85"/>
        <v>8900</v>
      </c>
      <c r="AF1301"/>
    </row>
    <row r="1302" spans="1:32" ht="24" customHeight="1">
      <c r="A1302" t="s">
        <v>1766</v>
      </c>
      <c r="B1302" t="s">
        <v>7649</v>
      </c>
      <c r="F1302" t="s">
        <v>6517</v>
      </c>
      <c r="G1302" t="s">
        <v>7650</v>
      </c>
      <c r="J1302"/>
      <c r="L1302" s="3">
        <v>10</v>
      </c>
      <c r="M1302" s="3">
        <f t="shared" si="84"/>
        <v>287.36100000000005</v>
      </c>
      <c r="O1302">
        <f t="shared" si="83"/>
        <v>0</v>
      </c>
      <c r="P1302" s="2">
        <v>60</v>
      </c>
      <c r="Q1302" s="41">
        <f t="shared" si="82"/>
        <v>319.29000000000002</v>
      </c>
      <c r="X1302">
        <v>8940</v>
      </c>
      <c r="AD1302">
        <f t="shared" si="85"/>
        <v>8940</v>
      </c>
      <c r="AF1302"/>
    </row>
    <row r="1303" spans="1:32" ht="24" customHeight="1">
      <c r="A1303" t="s">
        <v>1766</v>
      </c>
      <c r="B1303" t="s">
        <v>2507</v>
      </c>
      <c r="D1303">
        <v>1</v>
      </c>
      <c r="F1303" t="s">
        <v>6517</v>
      </c>
      <c r="G1303" t="s">
        <v>2508</v>
      </c>
      <c r="J1303"/>
      <c r="L1303" s="3">
        <v>10</v>
      </c>
      <c r="M1303" s="3">
        <f t="shared" si="84"/>
        <v>368.67599999999999</v>
      </c>
      <c r="O1303">
        <f t="shared" si="83"/>
        <v>0</v>
      </c>
      <c r="P1303" s="2">
        <v>60</v>
      </c>
      <c r="Q1303" s="41">
        <f t="shared" si="82"/>
        <v>409.64</v>
      </c>
      <c r="X1303">
        <v>11470</v>
      </c>
      <c r="AD1303">
        <f t="shared" si="85"/>
        <v>11470</v>
      </c>
      <c r="AF1303"/>
    </row>
    <row r="1304" spans="1:32" ht="24" customHeight="1">
      <c r="A1304" t="s">
        <v>1766</v>
      </c>
      <c r="B1304" t="s">
        <v>7651</v>
      </c>
      <c r="C1304" t="s">
        <v>26764</v>
      </c>
      <c r="F1304" t="s">
        <v>6517</v>
      </c>
      <c r="G1304" t="s">
        <v>7652</v>
      </c>
      <c r="J1304"/>
      <c r="L1304" s="3">
        <v>10</v>
      </c>
      <c r="M1304" s="3">
        <f t="shared" si="84"/>
        <v>339.42599999999999</v>
      </c>
      <c r="O1304">
        <f t="shared" si="83"/>
        <v>0</v>
      </c>
      <c r="P1304" s="2">
        <v>60</v>
      </c>
      <c r="Q1304" s="41">
        <f t="shared" si="82"/>
        <v>377.14</v>
      </c>
      <c r="X1304">
        <v>10560</v>
      </c>
      <c r="AD1304">
        <f t="shared" si="85"/>
        <v>10560</v>
      </c>
      <c r="AF1304"/>
    </row>
    <row r="1305" spans="1:32" ht="24" customHeight="1">
      <c r="A1305" t="s">
        <v>1766</v>
      </c>
      <c r="B1305" t="s">
        <v>2144</v>
      </c>
      <c r="D1305">
        <v>1</v>
      </c>
      <c r="F1305" t="s">
        <v>6517</v>
      </c>
      <c r="G1305" t="s">
        <v>2145</v>
      </c>
      <c r="J1305"/>
      <c r="L1305" s="3">
        <v>10</v>
      </c>
      <c r="M1305" s="3">
        <f t="shared" si="84"/>
        <v>357.75</v>
      </c>
      <c r="O1305">
        <f t="shared" si="83"/>
        <v>0</v>
      </c>
      <c r="P1305" s="2">
        <v>60</v>
      </c>
      <c r="Q1305" s="41">
        <f t="shared" si="82"/>
        <v>397.5</v>
      </c>
      <c r="X1305">
        <v>11130</v>
      </c>
      <c r="AD1305">
        <f t="shared" si="85"/>
        <v>11130</v>
      </c>
      <c r="AF1305"/>
    </row>
    <row r="1306" spans="1:32" ht="24" customHeight="1">
      <c r="A1306" t="s">
        <v>1766</v>
      </c>
      <c r="B1306" t="s">
        <v>2142</v>
      </c>
      <c r="D1306">
        <v>1</v>
      </c>
      <c r="F1306" t="s">
        <v>6517</v>
      </c>
      <c r="G1306" t="s">
        <v>2143</v>
      </c>
      <c r="J1306"/>
      <c r="L1306" s="3">
        <v>10</v>
      </c>
      <c r="M1306" s="3">
        <f t="shared" si="84"/>
        <v>449.03700000000003</v>
      </c>
      <c r="O1306">
        <f t="shared" si="83"/>
        <v>0</v>
      </c>
      <c r="P1306" s="2">
        <v>60</v>
      </c>
      <c r="Q1306" s="41">
        <f t="shared" si="82"/>
        <v>498.93</v>
      </c>
      <c r="X1306">
        <v>13970</v>
      </c>
      <c r="AD1306">
        <f t="shared" si="85"/>
        <v>13970</v>
      </c>
      <c r="AF1306"/>
    </row>
    <row r="1307" spans="1:32" ht="24" customHeight="1">
      <c r="A1307" t="s">
        <v>1766</v>
      </c>
      <c r="B1307" t="s">
        <v>7653</v>
      </c>
      <c r="C1307" t="s">
        <v>26764</v>
      </c>
      <c r="F1307" t="s">
        <v>6517</v>
      </c>
      <c r="G1307" t="s">
        <v>7654</v>
      </c>
      <c r="J1307"/>
      <c r="L1307" s="3">
        <v>10</v>
      </c>
      <c r="M1307" s="3">
        <f t="shared" si="84"/>
        <v>394.38900000000001</v>
      </c>
      <c r="O1307">
        <f t="shared" si="83"/>
        <v>0</v>
      </c>
      <c r="P1307" s="2">
        <v>60</v>
      </c>
      <c r="Q1307" s="41">
        <f t="shared" si="82"/>
        <v>438.21</v>
      </c>
      <c r="X1307">
        <v>12270</v>
      </c>
      <c r="AD1307">
        <f t="shared" si="85"/>
        <v>12270</v>
      </c>
      <c r="AF1307"/>
    </row>
    <row r="1308" spans="1:32" ht="24" customHeight="1">
      <c r="A1308" t="s">
        <v>1766</v>
      </c>
      <c r="B1308" t="s">
        <v>7655</v>
      </c>
      <c r="C1308" t="s">
        <v>26764</v>
      </c>
      <c r="D1308">
        <v>1</v>
      </c>
      <c r="F1308" t="s">
        <v>6517</v>
      </c>
      <c r="G1308" t="s">
        <v>7656</v>
      </c>
      <c r="J1308"/>
      <c r="L1308" s="3">
        <v>10</v>
      </c>
      <c r="M1308" s="3">
        <f t="shared" si="84"/>
        <v>3.2130000000000001</v>
      </c>
      <c r="O1308">
        <f t="shared" si="83"/>
        <v>0</v>
      </c>
      <c r="P1308" s="2">
        <v>60</v>
      </c>
      <c r="Q1308" s="41">
        <f t="shared" si="82"/>
        <v>3.57</v>
      </c>
      <c r="X1308">
        <v>100</v>
      </c>
      <c r="AD1308">
        <f t="shared" si="85"/>
        <v>100</v>
      </c>
      <c r="AF1308"/>
    </row>
    <row r="1309" spans="1:32" ht="24" customHeight="1">
      <c r="A1309" t="s">
        <v>1766</v>
      </c>
      <c r="B1309" t="s">
        <v>7657</v>
      </c>
      <c r="D1309">
        <v>1</v>
      </c>
      <c r="F1309" t="s">
        <v>6517</v>
      </c>
      <c r="G1309" t="s">
        <v>7658</v>
      </c>
      <c r="J1309"/>
      <c r="L1309" s="3">
        <v>10</v>
      </c>
      <c r="M1309" s="46">
        <f t="shared" si="84"/>
        <v>2.8890000000000002</v>
      </c>
      <c r="N1309" s="46"/>
      <c r="O1309">
        <f t="shared" si="83"/>
        <v>0</v>
      </c>
      <c r="P1309" s="2">
        <v>1</v>
      </c>
      <c r="Q1309" s="41">
        <f t="shared" si="82"/>
        <v>3.21</v>
      </c>
      <c r="X1309">
        <v>90</v>
      </c>
      <c r="AD1309">
        <f t="shared" si="85"/>
        <v>90</v>
      </c>
    </row>
    <row r="1310" spans="1:32" ht="24" customHeight="1">
      <c r="A1310" t="s">
        <v>1766</v>
      </c>
      <c r="B1310" t="s">
        <v>7659</v>
      </c>
      <c r="D1310">
        <v>1</v>
      </c>
      <c r="F1310" t="s">
        <v>6517</v>
      </c>
      <c r="G1310" t="s">
        <v>7660</v>
      </c>
      <c r="J1310"/>
      <c r="L1310" s="3">
        <v>10</v>
      </c>
      <c r="M1310" s="46">
        <f t="shared" si="84"/>
        <v>2.8890000000000002</v>
      </c>
      <c r="N1310" s="46"/>
      <c r="O1310">
        <f t="shared" si="83"/>
        <v>0</v>
      </c>
      <c r="P1310" s="2">
        <v>1</v>
      </c>
      <c r="Q1310" s="41">
        <f t="shared" si="82"/>
        <v>3.21</v>
      </c>
      <c r="X1310">
        <v>90</v>
      </c>
      <c r="AD1310">
        <f t="shared" si="85"/>
        <v>90</v>
      </c>
    </row>
    <row r="1311" spans="1:32" ht="24" customHeight="1">
      <c r="A1311" t="s">
        <v>1766</v>
      </c>
      <c r="B1311" t="s">
        <v>7661</v>
      </c>
      <c r="D1311">
        <v>1</v>
      </c>
      <c r="F1311" t="s">
        <v>6517</v>
      </c>
      <c r="G1311" t="s">
        <v>9327</v>
      </c>
      <c r="J1311"/>
      <c r="L1311" s="3">
        <v>10</v>
      </c>
      <c r="M1311" s="46">
        <f t="shared" si="84"/>
        <v>3.2130000000000001</v>
      </c>
      <c r="N1311" s="46"/>
      <c r="O1311">
        <f t="shared" si="83"/>
        <v>0</v>
      </c>
      <c r="P1311" s="2">
        <v>1</v>
      </c>
      <c r="Q1311" s="41">
        <f t="shared" si="82"/>
        <v>3.57</v>
      </c>
      <c r="X1311">
        <v>100</v>
      </c>
      <c r="AD1311">
        <f t="shared" si="85"/>
        <v>100</v>
      </c>
    </row>
    <row r="1312" spans="1:32" ht="24" customHeight="1">
      <c r="A1312" t="s">
        <v>1766</v>
      </c>
      <c r="B1312" t="s">
        <v>7662</v>
      </c>
      <c r="D1312">
        <v>1</v>
      </c>
      <c r="F1312" t="s">
        <v>6517</v>
      </c>
      <c r="G1312" t="s">
        <v>9328</v>
      </c>
      <c r="J1312"/>
      <c r="L1312" s="3">
        <v>10</v>
      </c>
      <c r="M1312" s="3">
        <f t="shared" si="84"/>
        <v>3.5370000000000004</v>
      </c>
      <c r="O1312">
        <f t="shared" si="83"/>
        <v>0</v>
      </c>
      <c r="P1312" s="2">
        <v>60</v>
      </c>
      <c r="Q1312" s="41">
        <f t="shared" si="82"/>
        <v>3.93</v>
      </c>
      <c r="X1312">
        <v>110</v>
      </c>
      <c r="AD1312">
        <f t="shared" si="85"/>
        <v>110</v>
      </c>
      <c r="AF1312"/>
    </row>
    <row r="1313" spans="1:32" ht="24" customHeight="1">
      <c r="A1313" t="s">
        <v>1766</v>
      </c>
      <c r="B1313" t="s">
        <v>7663</v>
      </c>
      <c r="C1313" t="s">
        <v>26764</v>
      </c>
      <c r="D1313">
        <v>1</v>
      </c>
      <c r="F1313" t="s">
        <v>6517</v>
      </c>
      <c r="G1313" t="s">
        <v>7664</v>
      </c>
      <c r="J1313"/>
      <c r="L1313" s="3">
        <v>10</v>
      </c>
      <c r="M1313" s="3">
        <f t="shared" si="84"/>
        <v>3.8610000000000002</v>
      </c>
      <c r="O1313">
        <f t="shared" si="83"/>
        <v>0</v>
      </c>
      <c r="P1313" s="2">
        <v>60</v>
      </c>
      <c r="Q1313" s="41">
        <f t="shared" si="82"/>
        <v>4.29</v>
      </c>
      <c r="X1313">
        <v>120</v>
      </c>
      <c r="AD1313">
        <f t="shared" si="85"/>
        <v>120</v>
      </c>
      <c r="AF1313"/>
    </row>
    <row r="1314" spans="1:32" ht="24" customHeight="1">
      <c r="A1314" t="s">
        <v>1766</v>
      </c>
      <c r="B1314" t="s">
        <v>7665</v>
      </c>
      <c r="C1314" t="s">
        <v>26764</v>
      </c>
      <c r="D1314">
        <v>1</v>
      </c>
      <c r="F1314" t="s">
        <v>6517</v>
      </c>
      <c r="G1314" t="s">
        <v>7666</v>
      </c>
      <c r="J1314"/>
      <c r="L1314" s="3">
        <v>10</v>
      </c>
      <c r="M1314" s="3">
        <f t="shared" si="84"/>
        <v>4.5</v>
      </c>
      <c r="O1314">
        <f t="shared" si="83"/>
        <v>0</v>
      </c>
      <c r="P1314" s="2">
        <v>60</v>
      </c>
      <c r="Q1314" s="41">
        <f t="shared" si="82"/>
        <v>5</v>
      </c>
      <c r="X1314">
        <v>140</v>
      </c>
      <c r="AD1314">
        <f t="shared" si="85"/>
        <v>140</v>
      </c>
      <c r="AF1314"/>
    </row>
    <row r="1315" spans="1:32" ht="24" customHeight="1">
      <c r="A1315" t="s">
        <v>1766</v>
      </c>
      <c r="B1315" t="s">
        <v>9329</v>
      </c>
      <c r="C1315" t="s">
        <v>26764</v>
      </c>
      <c r="D1315">
        <v>1</v>
      </c>
      <c r="F1315" t="s">
        <v>6517</v>
      </c>
      <c r="G1315" t="s">
        <v>9330</v>
      </c>
      <c r="J1315"/>
      <c r="L1315" s="3">
        <v>10</v>
      </c>
      <c r="M1315" s="3">
        <f t="shared" si="84"/>
        <v>4.1760000000000002</v>
      </c>
      <c r="O1315">
        <f t="shared" si="83"/>
        <v>0</v>
      </c>
      <c r="P1315" s="2">
        <v>60</v>
      </c>
      <c r="Q1315" s="41">
        <f t="shared" si="82"/>
        <v>4.6399999999999997</v>
      </c>
      <c r="X1315">
        <v>130</v>
      </c>
      <c r="AD1315">
        <f t="shared" si="85"/>
        <v>130</v>
      </c>
      <c r="AF1315"/>
    </row>
    <row r="1316" spans="1:32" ht="24" customHeight="1">
      <c r="A1316" t="s">
        <v>1766</v>
      </c>
      <c r="B1316" t="s">
        <v>2730</v>
      </c>
      <c r="D1316">
        <v>1</v>
      </c>
      <c r="F1316" t="s">
        <v>6517</v>
      </c>
      <c r="G1316" t="s">
        <v>2731</v>
      </c>
      <c r="J1316"/>
      <c r="L1316" s="3">
        <v>10</v>
      </c>
      <c r="M1316" s="3">
        <f t="shared" si="84"/>
        <v>7.7130000000000001</v>
      </c>
      <c r="O1316">
        <f t="shared" si="83"/>
        <v>0</v>
      </c>
      <c r="P1316" s="2">
        <v>60</v>
      </c>
      <c r="Q1316" s="41">
        <f t="shared" si="82"/>
        <v>8.57</v>
      </c>
      <c r="X1316">
        <v>240</v>
      </c>
      <c r="AD1316">
        <f t="shared" si="85"/>
        <v>240</v>
      </c>
      <c r="AF1316"/>
    </row>
    <row r="1317" spans="1:32" ht="24" customHeight="1">
      <c r="A1317" t="s">
        <v>1766</v>
      </c>
      <c r="B1317" t="s">
        <v>7667</v>
      </c>
      <c r="C1317" t="s">
        <v>26764</v>
      </c>
      <c r="F1317" t="s">
        <v>6517</v>
      </c>
      <c r="G1317" t="s">
        <v>7668</v>
      </c>
      <c r="J1317"/>
      <c r="L1317" s="3">
        <v>10</v>
      </c>
      <c r="M1317" s="3">
        <f t="shared" si="84"/>
        <v>5.4630000000000001</v>
      </c>
      <c r="O1317">
        <f t="shared" si="83"/>
        <v>0</v>
      </c>
      <c r="P1317" s="2">
        <v>60</v>
      </c>
      <c r="Q1317" s="41">
        <f t="shared" si="82"/>
        <v>6.07</v>
      </c>
      <c r="X1317">
        <v>170</v>
      </c>
      <c r="AD1317">
        <f t="shared" si="85"/>
        <v>170</v>
      </c>
      <c r="AF1317"/>
    </row>
    <row r="1318" spans="1:32" ht="24" customHeight="1">
      <c r="A1318" t="s">
        <v>1766</v>
      </c>
      <c r="B1318" t="s">
        <v>2710</v>
      </c>
      <c r="D1318">
        <v>1</v>
      </c>
      <c r="F1318" t="s">
        <v>6517</v>
      </c>
      <c r="G1318" t="s">
        <v>8808</v>
      </c>
      <c r="J1318"/>
      <c r="L1318" s="3">
        <v>10</v>
      </c>
      <c r="M1318" s="46">
        <f t="shared" si="84"/>
        <v>8.3609999999999989</v>
      </c>
      <c r="N1318" s="46"/>
      <c r="O1318">
        <f t="shared" si="83"/>
        <v>0</v>
      </c>
      <c r="P1318" s="2">
        <v>1</v>
      </c>
      <c r="Q1318" s="41">
        <f t="shared" si="82"/>
        <v>9.2899999999999991</v>
      </c>
      <c r="X1318">
        <v>260</v>
      </c>
      <c r="AD1318">
        <f t="shared" si="85"/>
        <v>260</v>
      </c>
    </row>
    <row r="1319" spans="1:32" ht="24" customHeight="1">
      <c r="A1319" t="s">
        <v>1766</v>
      </c>
      <c r="B1319" t="s">
        <v>2664</v>
      </c>
      <c r="D1319">
        <v>1</v>
      </c>
      <c r="F1319" t="s">
        <v>6517</v>
      </c>
      <c r="G1319" t="s">
        <v>2665</v>
      </c>
      <c r="J1319"/>
      <c r="L1319" s="3">
        <v>10</v>
      </c>
      <c r="M1319" s="46">
        <f t="shared" si="84"/>
        <v>8.6760000000000002</v>
      </c>
      <c r="N1319" s="46"/>
      <c r="O1319">
        <f t="shared" si="83"/>
        <v>0</v>
      </c>
      <c r="P1319" s="2">
        <v>1</v>
      </c>
      <c r="Q1319" s="41">
        <f t="shared" si="82"/>
        <v>9.64</v>
      </c>
      <c r="X1319">
        <v>270</v>
      </c>
      <c r="AD1319">
        <f t="shared" si="85"/>
        <v>270</v>
      </c>
    </row>
    <row r="1320" spans="1:32" ht="24" customHeight="1">
      <c r="A1320" t="s">
        <v>1766</v>
      </c>
      <c r="B1320" t="s">
        <v>2478</v>
      </c>
      <c r="D1320">
        <v>1</v>
      </c>
      <c r="F1320" t="s">
        <v>6517</v>
      </c>
      <c r="G1320" t="s">
        <v>13352</v>
      </c>
      <c r="J1320"/>
      <c r="L1320" s="3">
        <v>10</v>
      </c>
      <c r="M1320" s="46">
        <f t="shared" si="84"/>
        <v>9.6390000000000011</v>
      </c>
      <c r="N1320" s="46"/>
      <c r="O1320">
        <f t="shared" si="83"/>
        <v>0</v>
      </c>
      <c r="P1320" s="2">
        <v>60</v>
      </c>
      <c r="Q1320" s="41">
        <f t="shared" si="82"/>
        <v>10.71</v>
      </c>
      <c r="X1320">
        <v>300</v>
      </c>
      <c r="AD1320">
        <f t="shared" si="85"/>
        <v>300</v>
      </c>
    </row>
    <row r="1321" spans="1:32" ht="24" customHeight="1">
      <c r="A1321" t="s">
        <v>1766</v>
      </c>
      <c r="B1321" t="s">
        <v>7669</v>
      </c>
      <c r="C1321" t="s">
        <v>26764</v>
      </c>
      <c r="F1321" t="s">
        <v>6517</v>
      </c>
      <c r="G1321" t="s">
        <v>13353</v>
      </c>
      <c r="J1321"/>
      <c r="L1321" s="3">
        <v>10</v>
      </c>
      <c r="M1321" s="3">
        <f t="shared" si="84"/>
        <v>7.3890000000000011</v>
      </c>
      <c r="O1321">
        <f t="shared" si="83"/>
        <v>0</v>
      </c>
      <c r="P1321" s="2">
        <v>60</v>
      </c>
      <c r="Q1321" s="41">
        <f t="shared" si="82"/>
        <v>8.2100000000000009</v>
      </c>
      <c r="X1321">
        <v>230</v>
      </c>
      <c r="AD1321">
        <f t="shared" si="85"/>
        <v>230</v>
      </c>
      <c r="AF1321"/>
    </row>
    <row r="1322" spans="1:32" ht="24" customHeight="1">
      <c r="A1322" t="s">
        <v>1766</v>
      </c>
      <c r="B1322" t="s">
        <v>13025</v>
      </c>
      <c r="C1322" t="s">
        <v>26764</v>
      </c>
      <c r="F1322" t="s">
        <v>6517</v>
      </c>
      <c r="G1322" t="s">
        <v>13354</v>
      </c>
      <c r="J1322"/>
      <c r="L1322" s="3">
        <v>10</v>
      </c>
      <c r="M1322" s="3">
        <f t="shared" si="84"/>
        <v>7.7130000000000001</v>
      </c>
      <c r="O1322">
        <f t="shared" si="83"/>
        <v>0</v>
      </c>
      <c r="P1322" s="2">
        <v>60</v>
      </c>
      <c r="Q1322" s="41">
        <f t="shared" si="82"/>
        <v>8.57</v>
      </c>
      <c r="X1322">
        <v>240</v>
      </c>
      <c r="AD1322">
        <f t="shared" si="85"/>
        <v>240</v>
      </c>
      <c r="AF1322"/>
    </row>
    <row r="1323" spans="1:32" ht="24" customHeight="1">
      <c r="A1323" t="s">
        <v>1766</v>
      </c>
      <c r="B1323" t="s">
        <v>13026</v>
      </c>
      <c r="D1323">
        <v>1</v>
      </c>
      <c r="F1323" t="s">
        <v>6517</v>
      </c>
      <c r="G1323" t="s">
        <v>8809</v>
      </c>
      <c r="J1323"/>
      <c r="L1323" s="3">
        <v>10</v>
      </c>
      <c r="M1323" s="3">
        <f t="shared" si="84"/>
        <v>11.574</v>
      </c>
      <c r="O1323">
        <f t="shared" si="83"/>
        <v>0</v>
      </c>
      <c r="P1323" s="2">
        <v>60</v>
      </c>
      <c r="Q1323" s="41">
        <f t="shared" si="82"/>
        <v>12.86</v>
      </c>
      <c r="X1323">
        <v>360</v>
      </c>
      <c r="AD1323">
        <f t="shared" si="85"/>
        <v>360</v>
      </c>
      <c r="AF1323"/>
    </row>
    <row r="1324" spans="1:32" ht="24" customHeight="1">
      <c r="A1324" t="s">
        <v>1766</v>
      </c>
      <c r="B1324" t="s">
        <v>13027</v>
      </c>
      <c r="C1324" t="s">
        <v>26764</v>
      </c>
      <c r="F1324" t="s">
        <v>6517</v>
      </c>
      <c r="G1324" t="s">
        <v>9331</v>
      </c>
      <c r="J1324"/>
      <c r="L1324" s="3">
        <v>10</v>
      </c>
      <c r="M1324" s="3">
        <f t="shared" si="84"/>
        <v>7.7130000000000001</v>
      </c>
      <c r="O1324">
        <f t="shared" si="83"/>
        <v>0</v>
      </c>
      <c r="P1324" s="2">
        <v>60</v>
      </c>
      <c r="Q1324" s="41">
        <f t="shared" ref="Q1324:Q1387" si="86">ROUND(AD1324/B$1,2)*(1-S1324/100)</f>
        <v>8.57</v>
      </c>
      <c r="X1324">
        <v>240</v>
      </c>
      <c r="AD1324">
        <f t="shared" si="85"/>
        <v>240</v>
      </c>
      <c r="AF1324"/>
    </row>
    <row r="1325" spans="1:32" ht="24" customHeight="1">
      <c r="A1325" t="s">
        <v>1766</v>
      </c>
      <c r="B1325" t="s">
        <v>2668</v>
      </c>
      <c r="D1325">
        <v>1</v>
      </c>
      <c r="F1325" t="s">
        <v>6517</v>
      </c>
      <c r="G1325" t="s">
        <v>8810</v>
      </c>
      <c r="J1325"/>
      <c r="L1325" s="3">
        <v>10</v>
      </c>
      <c r="M1325" s="3">
        <f t="shared" si="84"/>
        <v>12.537000000000001</v>
      </c>
      <c r="O1325">
        <f t="shared" si="83"/>
        <v>0</v>
      </c>
      <c r="P1325" s="2">
        <v>60</v>
      </c>
      <c r="Q1325" s="41">
        <f t="shared" si="86"/>
        <v>13.93</v>
      </c>
      <c r="X1325">
        <v>390</v>
      </c>
      <c r="AD1325">
        <f t="shared" si="85"/>
        <v>390</v>
      </c>
      <c r="AF1325"/>
    </row>
    <row r="1326" spans="1:32" ht="24" customHeight="1">
      <c r="A1326" t="s">
        <v>1766</v>
      </c>
      <c r="B1326" t="s">
        <v>7670</v>
      </c>
      <c r="C1326" t="s">
        <v>26764</v>
      </c>
      <c r="F1326" t="s">
        <v>6517</v>
      </c>
      <c r="G1326" t="s">
        <v>13355</v>
      </c>
      <c r="J1326"/>
      <c r="L1326" s="3">
        <v>10</v>
      </c>
      <c r="M1326" s="3">
        <f t="shared" si="84"/>
        <v>11.25</v>
      </c>
      <c r="O1326">
        <f t="shared" si="83"/>
        <v>0</v>
      </c>
      <c r="P1326" s="2">
        <v>60</v>
      </c>
      <c r="Q1326" s="41">
        <f t="shared" si="86"/>
        <v>12.5</v>
      </c>
      <c r="X1326">
        <v>350</v>
      </c>
      <c r="AD1326">
        <f t="shared" si="85"/>
        <v>350</v>
      </c>
      <c r="AF1326"/>
    </row>
    <row r="1327" spans="1:32" ht="24" customHeight="1">
      <c r="A1327" t="s">
        <v>1766</v>
      </c>
      <c r="B1327" t="s">
        <v>7671</v>
      </c>
      <c r="C1327" t="s">
        <v>26764</v>
      </c>
      <c r="F1327" t="s">
        <v>6517</v>
      </c>
      <c r="G1327" t="s">
        <v>7672</v>
      </c>
      <c r="J1327"/>
      <c r="L1327" s="3">
        <v>10</v>
      </c>
      <c r="M1327" s="3">
        <f t="shared" si="84"/>
        <v>14.463000000000001</v>
      </c>
      <c r="O1327">
        <f t="shared" si="83"/>
        <v>0</v>
      </c>
      <c r="P1327" s="2">
        <v>60</v>
      </c>
      <c r="Q1327" s="41">
        <f t="shared" si="86"/>
        <v>16.07</v>
      </c>
      <c r="X1327">
        <v>450</v>
      </c>
      <c r="AD1327">
        <f t="shared" si="85"/>
        <v>450</v>
      </c>
      <c r="AF1327"/>
    </row>
    <row r="1328" spans="1:32" ht="24" customHeight="1">
      <c r="A1328" t="s">
        <v>1766</v>
      </c>
      <c r="B1328" t="s">
        <v>7673</v>
      </c>
      <c r="C1328" t="s">
        <v>26764</v>
      </c>
      <c r="F1328" t="s">
        <v>6517</v>
      </c>
      <c r="G1328" t="s">
        <v>7674</v>
      </c>
      <c r="J1328"/>
      <c r="L1328" s="3">
        <v>10</v>
      </c>
      <c r="M1328" s="3">
        <f t="shared" si="84"/>
        <v>6.4260000000000002</v>
      </c>
      <c r="O1328">
        <f t="shared" si="83"/>
        <v>0</v>
      </c>
      <c r="P1328" s="2">
        <v>60</v>
      </c>
      <c r="Q1328" s="41">
        <f t="shared" si="86"/>
        <v>7.14</v>
      </c>
      <c r="X1328">
        <v>200</v>
      </c>
      <c r="AD1328">
        <f t="shared" si="85"/>
        <v>200</v>
      </c>
      <c r="AF1328"/>
    </row>
    <row r="1329" spans="1:32" ht="24" customHeight="1">
      <c r="A1329" t="s">
        <v>1766</v>
      </c>
      <c r="B1329" t="s">
        <v>7675</v>
      </c>
      <c r="C1329" t="s">
        <v>26764</v>
      </c>
      <c r="F1329" t="s">
        <v>6517</v>
      </c>
      <c r="G1329" t="s">
        <v>13356</v>
      </c>
      <c r="J1329"/>
      <c r="L1329" s="3">
        <v>10</v>
      </c>
      <c r="M1329" s="3">
        <f t="shared" si="84"/>
        <v>11.25</v>
      </c>
      <c r="O1329">
        <f t="shared" si="83"/>
        <v>0</v>
      </c>
      <c r="P1329" s="2">
        <v>60</v>
      </c>
      <c r="Q1329" s="41">
        <f t="shared" si="86"/>
        <v>12.5</v>
      </c>
      <c r="X1329">
        <v>350</v>
      </c>
      <c r="AD1329">
        <f t="shared" si="85"/>
        <v>350</v>
      </c>
      <c r="AF1329"/>
    </row>
    <row r="1330" spans="1:32" ht="24" customHeight="1">
      <c r="A1330" t="s">
        <v>1766</v>
      </c>
      <c r="B1330" t="s">
        <v>7676</v>
      </c>
      <c r="C1330" t="s">
        <v>26764</v>
      </c>
      <c r="F1330" t="s">
        <v>6517</v>
      </c>
      <c r="G1330" t="s">
        <v>13357</v>
      </c>
      <c r="J1330"/>
      <c r="L1330" s="3">
        <v>10</v>
      </c>
      <c r="M1330" s="3">
        <f t="shared" si="84"/>
        <v>11.25</v>
      </c>
      <c r="O1330">
        <f t="shared" si="83"/>
        <v>0</v>
      </c>
      <c r="P1330" s="2">
        <v>60</v>
      </c>
      <c r="Q1330" s="41">
        <f t="shared" si="86"/>
        <v>12.5</v>
      </c>
      <c r="X1330">
        <v>350</v>
      </c>
      <c r="AD1330">
        <f t="shared" si="85"/>
        <v>350</v>
      </c>
      <c r="AF1330"/>
    </row>
    <row r="1331" spans="1:32" ht="24" customHeight="1">
      <c r="A1331" t="s">
        <v>1766</v>
      </c>
      <c r="B1331" t="s">
        <v>7677</v>
      </c>
      <c r="C1331" t="s">
        <v>26764</v>
      </c>
      <c r="F1331" t="s">
        <v>6517</v>
      </c>
      <c r="G1331" t="s">
        <v>13358</v>
      </c>
      <c r="J1331"/>
      <c r="L1331" s="3">
        <v>10</v>
      </c>
      <c r="M1331" s="3">
        <f t="shared" si="84"/>
        <v>11.25</v>
      </c>
      <c r="O1331">
        <f t="shared" si="83"/>
        <v>0</v>
      </c>
      <c r="P1331" s="2">
        <v>60</v>
      </c>
      <c r="Q1331" s="41">
        <f t="shared" si="86"/>
        <v>12.5</v>
      </c>
      <c r="X1331">
        <v>350</v>
      </c>
      <c r="AD1331">
        <f t="shared" si="85"/>
        <v>350</v>
      </c>
      <c r="AF1331"/>
    </row>
    <row r="1332" spans="1:32" ht="24" customHeight="1">
      <c r="A1332" t="s">
        <v>1766</v>
      </c>
      <c r="B1332" t="s">
        <v>7678</v>
      </c>
      <c r="C1332" t="s">
        <v>26764</v>
      </c>
      <c r="F1332" t="s">
        <v>6517</v>
      </c>
      <c r="G1332" t="s">
        <v>13359</v>
      </c>
      <c r="J1332"/>
      <c r="L1332" s="3">
        <v>10</v>
      </c>
      <c r="M1332" s="3">
        <f t="shared" si="84"/>
        <v>9.3239999999999998</v>
      </c>
      <c r="O1332">
        <f t="shared" si="83"/>
        <v>0</v>
      </c>
      <c r="P1332" s="2">
        <v>60</v>
      </c>
      <c r="Q1332" s="41">
        <f t="shared" si="86"/>
        <v>10.36</v>
      </c>
      <c r="X1332">
        <v>290</v>
      </c>
      <c r="AD1332">
        <f t="shared" si="85"/>
        <v>290</v>
      </c>
      <c r="AF1332"/>
    </row>
    <row r="1333" spans="1:32" ht="24" customHeight="1">
      <c r="A1333" t="s">
        <v>1766</v>
      </c>
      <c r="B1333" t="s">
        <v>7679</v>
      </c>
      <c r="C1333" t="s">
        <v>26764</v>
      </c>
      <c r="F1333" t="s">
        <v>6517</v>
      </c>
      <c r="G1333" t="s">
        <v>13360</v>
      </c>
      <c r="J1333"/>
      <c r="L1333" s="3">
        <v>10</v>
      </c>
      <c r="M1333" s="3">
        <f t="shared" si="84"/>
        <v>10.926</v>
      </c>
      <c r="O1333">
        <f t="shared" si="83"/>
        <v>0</v>
      </c>
      <c r="P1333" s="2">
        <v>60</v>
      </c>
      <c r="Q1333" s="41">
        <f t="shared" si="86"/>
        <v>12.14</v>
      </c>
      <c r="X1333">
        <v>340</v>
      </c>
      <c r="AD1333">
        <f t="shared" si="85"/>
        <v>340</v>
      </c>
      <c r="AF1333"/>
    </row>
    <row r="1334" spans="1:32" ht="24" customHeight="1">
      <c r="A1334" t="s">
        <v>1766</v>
      </c>
      <c r="B1334" t="s">
        <v>7680</v>
      </c>
      <c r="C1334" t="s">
        <v>26764</v>
      </c>
      <c r="F1334" t="s">
        <v>6517</v>
      </c>
      <c r="G1334" t="s">
        <v>7674</v>
      </c>
      <c r="J1334"/>
      <c r="L1334" s="3">
        <v>10</v>
      </c>
      <c r="M1334" s="3">
        <f t="shared" si="84"/>
        <v>3.8610000000000002</v>
      </c>
      <c r="O1334">
        <f t="shared" si="83"/>
        <v>0</v>
      </c>
      <c r="P1334" s="2">
        <v>60</v>
      </c>
      <c r="Q1334" s="41">
        <f t="shared" si="86"/>
        <v>4.29</v>
      </c>
      <c r="X1334">
        <v>120</v>
      </c>
      <c r="AD1334">
        <f t="shared" si="85"/>
        <v>120</v>
      </c>
      <c r="AF1334"/>
    </row>
    <row r="1335" spans="1:32" ht="24" customHeight="1">
      <c r="A1335" t="s">
        <v>1766</v>
      </c>
      <c r="B1335" t="s">
        <v>7681</v>
      </c>
      <c r="D1335">
        <v>1</v>
      </c>
      <c r="F1335" t="s">
        <v>6517</v>
      </c>
      <c r="G1335" t="s">
        <v>7682</v>
      </c>
      <c r="J1335"/>
      <c r="L1335" s="3">
        <v>10</v>
      </c>
      <c r="M1335" s="3">
        <f t="shared" si="84"/>
        <v>4.1760000000000002</v>
      </c>
      <c r="O1335">
        <f t="shared" si="83"/>
        <v>0</v>
      </c>
      <c r="P1335" s="2">
        <v>60</v>
      </c>
      <c r="Q1335" s="41">
        <f t="shared" si="86"/>
        <v>4.6399999999999997</v>
      </c>
      <c r="X1335">
        <v>130</v>
      </c>
      <c r="AD1335">
        <f t="shared" si="85"/>
        <v>130</v>
      </c>
      <c r="AF1335"/>
    </row>
    <row r="1336" spans="1:32" ht="24" customHeight="1">
      <c r="A1336" t="s">
        <v>1766</v>
      </c>
      <c r="B1336" t="s">
        <v>7683</v>
      </c>
      <c r="C1336" t="s">
        <v>26764</v>
      </c>
      <c r="F1336" t="s">
        <v>6517</v>
      </c>
      <c r="G1336" t="s">
        <v>7684</v>
      </c>
      <c r="J1336"/>
      <c r="L1336" s="3">
        <v>10</v>
      </c>
      <c r="M1336" s="3">
        <f t="shared" si="84"/>
        <v>4.1760000000000002</v>
      </c>
      <c r="O1336">
        <f t="shared" si="83"/>
        <v>0</v>
      </c>
      <c r="P1336" s="2">
        <v>60</v>
      </c>
      <c r="Q1336" s="41">
        <f t="shared" si="86"/>
        <v>4.6399999999999997</v>
      </c>
      <c r="X1336">
        <v>130</v>
      </c>
      <c r="AD1336">
        <f t="shared" si="85"/>
        <v>130</v>
      </c>
      <c r="AF1336"/>
    </row>
    <row r="1337" spans="1:32" ht="24" customHeight="1">
      <c r="A1337" t="s">
        <v>1766</v>
      </c>
      <c r="B1337" t="s">
        <v>7685</v>
      </c>
      <c r="C1337" t="s">
        <v>26764</v>
      </c>
      <c r="F1337" t="s">
        <v>6517</v>
      </c>
      <c r="G1337" t="s">
        <v>7686</v>
      </c>
      <c r="J1337"/>
      <c r="L1337" s="3">
        <v>10</v>
      </c>
      <c r="M1337" s="3">
        <f t="shared" si="84"/>
        <v>4.1760000000000002</v>
      </c>
      <c r="O1337">
        <f t="shared" si="83"/>
        <v>0</v>
      </c>
      <c r="P1337" s="2">
        <v>60</v>
      </c>
      <c r="Q1337" s="41">
        <f t="shared" si="86"/>
        <v>4.6399999999999997</v>
      </c>
      <c r="X1337">
        <v>130</v>
      </c>
      <c r="AD1337">
        <f t="shared" si="85"/>
        <v>130</v>
      </c>
      <c r="AF1337"/>
    </row>
    <row r="1338" spans="1:32" ht="24" customHeight="1">
      <c r="A1338" t="s">
        <v>1766</v>
      </c>
      <c r="B1338" t="s">
        <v>7687</v>
      </c>
      <c r="C1338" t="s">
        <v>26764</v>
      </c>
      <c r="F1338" t="s">
        <v>6517</v>
      </c>
      <c r="G1338" t="s">
        <v>9332</v>
      </c>
      <c r="J1338"/>
      <c r="L1338" s="3">
        <v>10</v>
      </c>
      <c r="M1338" s="3">
        <f t="shared" si="84"/>
        <v>4.5</v>
      </c>
      <c r="O1338">
        <f t="shared" si="83"/>
        <v>0</v>
      </c>
      <c r="P1338" s="2">
        <v>60</v>
      </c>
      <c r="Q1338" s="41">
        <f t="shared" si="86"/>
        <v>5</v>
      </c>
      <c r="X1338">
        <v>140</v>
      </c>
      <c r="AD1338">
        <f t="shared" si="85"/>
        <v>140</v>
      </c>
      <c r="AF1338"/>
    </row>
    <row r="1339" spans="1:32" ht="24" customHeight="1">
      <c r="A1339" t="s">
        <v>1766</v>
      </c>
      <c r="B1339" t="s">
        <v>7688</v>
      </c>
      <c r="C1339" t="s">
        <v>26764</v>
      </c>
      <c r="F1339" t="s">
        <v>6517</v>
      </c>
      <c r="G1339" t="s">
        <v>7689</v>
      </c>
      <c r="J1339"/>
      <c r="L1339" s="3">
        <v>10</v>
      </c>
      <c r="M1339" s="3">
        <f t="shared" si="84"/>
        <v>5.7869999999999999</v>
      </c>
      <c r="O1339">
        <f t="shared" si="83"/>
        <v>0</v>
      </c>
      <c r="P1339" s="2">
        <v>60</v>
      </c>
      <c r="Q1339" s="41">
        <f t="shared" si="86"/>
        <v>6.43</v>
      </c>
      <c r="X1339">
        <v>180</v>
      </c>
      <c r="AD1339">
        <f t="shared" si="85"/>
        <v>180</v>
      </c>
      <c r="AF1339"/>
    </row>
    <row r="1340" spans="1:32" ht="24" customHeight="1">
      <c r="A1340" t="s">
        <v>1766</v>
      </c>
      <c r="B1340" t="s">
        <v>7690</v>
      </c>
      <c r="C1340" t="s">
        <v>26764</v>
      </c>
      <c r="F1340" t="s">
        <v>6517</v>
      </c>
      <c r="G1340" t="s">
        <v>7691</v>
      </c>
      <c r="J1340"/>
      <c r="L1340" s="3">
        <v>10</v>
      </c>
      <c r="M1340" s="3">
        <f t="shared" si="84"/>
        <v>6.4260000000000002</v>
      </c>
      <c r="O1340">
        <f t="shared" si="83"/>
        <v>0</v>
      </c>
      <c r="P1340" s="2">
        <v>60</v>
      </c>
      <c r="Q1340" s="41">
        <f t="shared" si="86"/>
        <v>7.14</v>
      </c>
      <c r="X1340">
        <v>200</v>
      </c>
      <c r="AD1340">
        <f t="shared" si="85"/>
        <v>200</v>
      </c>
      <c r="AF1340"/>
    </row>
    <row r="1341" spans="1:32" ht="24" customHeight="1">
      <c r="A1341" t="s">
        <v>1766</v>
      </c>
      <c r="B1341" t="s">
        <v>7692</v>
      </c>
      <c r="D1341">
        <v>1</v>
      </c>
      <c r="F1341" t="s">
        <v>6517</v>
      </c>
      <c r="G1341" t="s">
        <v>7693</v>
      </c>
      <c r="J1341"/>
      <c r="L1341" s="3">
        <v>10</v>
      </c>
      <c r="M1341" s="3">
        <f t="shared" si="84"/>
        <v>7.0740000000000007</v>
      </c>
      <c r="O1341">
        <f t="shared" si="83"/>
        <v>0</v>
      </c>
      <c r="P1341" s="2">
        <v>60</v>
      </c>
      <c r="Q1341" s="41">
        <f t="shared" si="86"/>
        <v>7.86</v>
      </c>
      <c r="X1341">
        <v>220</v>
      </c>
      <c r="AD1341">
        <f t="shared" si="85"/>
        <v>220</v>
      </c>
      <c r="AF1341"/>
    </row>
    <row r="1342" spans="1:32" ht="24" customHeight="1">
      <c r="A1342" t="s">
        <v>1766</v>
      </c>
      <c r="B1342" t="s">
        <v>7694</v>
      </c>
      <c r="D1342">
        <v>1</v>
      </c>
      <c r="F1342" t="s">
        <v>6517</v>
      </c>
      <c r="G1342" t="s">
        <v>7695</v>
      </c>
      <c r="J1342"/>
      <c r="L1342" s="3">
        <v>10</v>
      </c>
      <c r="M1342" s="3">
        <f t="shared" si="84"/>
        <v>8.0370000000000008</v>
      </c>
      <c r="O1342">
        <f t="shared" si="83"/>
        <v>0</v>
      </c>
      <c r="P1342" s="2">
        <v>60</v>
      </c>
      <c r="Q1342" s="41">
        <f t="shared" si="86"/>
        <v>8.93</v>
      </c>
      <c r="X1342">
        <v>250</v>
      </c>
      <c r="AD1342">
        <f t="shared" si="85"/>
        <v>250</v>
      </c>
      <c r="AF1342"/>
    </row>
    <row r="1343" spans="1:32" ht="24" customHeight="1">
      <c r="A1343" t="s">
        <v>1766</v>
      </c>
      <c r="B1343" t="s">
        <v>7696</v>
      </c>
      <c r="C1343" t="s">
        <v>26764</v>
      </c>
      <c r="F1343" t="s">
        <v>6517</v>
      </c>
      <c r="G1343" t="s">
        <v>7697</v>
      </c>
      <c r="J1343"/>
      <c r="L1343" s="3">
        <v>10</v>
      </c>
      <c r="M1343" s="3">
        <f t="shared" si="84"/>
        <v>4.5</v>
      </c>
      <c r="O1343">
        <f t="shared" si="83"/>
        <v>0</v>
      </c>
      <c r="P1343" s="2">
        <v>60</v>
      </c>
      <c r="Q1343" s="41">
        <f t="shared" si="86"/>
        <v>5</v>
      </c>
      <c r="X1343">
        <v>140</v>
      </c>
      <c r="AD1343">
        <f t="shared" si="85"/>
        <v>140</v>
      </c>
      <c r="AF1343"/>
    </row>
    <row r="1344" spans="1:32" ht="24" customHeight="1">
      <c r="A1344" t="s">
        <v>1766</v>
      </c>
      <c r="B1344" t="s">
        <v>7698</v>
      </c>
      <c r="D1344">
        <v>1</v>
      </c>
      <c r="F1344" t="s">
        <v>6517</v>
      </c>
      <c r="G1344" t="s">
        <v>7699</v>
      </c>
      <c r="J1344"/>
      <c r="L1344" s="3">
        <v>10</v>
      </c>
      <c r="M1344" s="3">
        <f t="shared" si="84"/>
        <v>5.1390000000000002</v>
      </c>
      <c r="O1344">
        <f t="shared" si="83"/>
        <v>0</v>
      </c>
      <c r="P1344" s="2">
        <v>60</v>
      </c>
      <c r="Q1344" s="41">
        <f t="shared" si="86"/>
        <v>5.71</v>
      </c>
      <c r="X1344">
        <v>160</v>
      </c>
      <c r="AD1344">
        <f t="shared" si="85"/>
        <v>160</v>
      </c>
      <c r="AF1344"/>
    </row>
    <row r="1345" spans="1:32" ht="24" customHeight="1">
      <c r="A1345" t="s">
        <v>1766</v>
      </c>
      <c r="B1345" t="s">
        <v>9333</v>
      </c>
      <c r="D1345">
        <v>1</v>
      </c>
      <c r="F1345" t="s">
        <v>6517</v>
      </c>
      <c r="G1345" t="s">
        <v>9334</v>
      </c>
      <c r="J1345"/>
      <c r="L1345" s="3">
        <v>10</v>
      </c>
      <c r="M1345" s="3">
        <f t="shared" si="84"/>
        <v>5.7869999999999999</v>
      </c>
      <c r="O1345">
        <f t="shared" si="83"/>
        <v>0</v>
      </c>
      <c r="P1345" s="2">
        <v>60</v>
      </c>
      <c r="Q1345" s="41">
        <f t="shared" si="86"/>
        <v>6.43</v>
      </c>
      <c r="X1345">
        <v>180</v>
      </c>
      <c r="AD1345">
        <f t="shared" si="85"/>
        <v>180</v>
      </c>
      <c r="AF1345"/>
    </row>
    <row r="1346" spans="1:32" ht="24" customHeight="1">
      <c r="A1346" t="s">
        <v>1766</v>
      </c>
      <c r="B1346" t="s">
        <v>7700</v>
      </c>
      <c r="D1346">
        <v>1</v>
      </c>
      <c r="F1346" t="s">
        <v>6517</v>
      </c>
      <c r="G1346" t="s">
        <v>7701</v>
      </c>
      <c r="J1346"/>
      <c r="L1346" s="3">
        <v>10</v>
      </c>
      <c r="M1346" s="3">
        <f t="shared" si="84"/>
        <v>6.4260000000000002</v>
      </c>
      <c r="O1346">
        <f t="shared" ref="O1346:O1409" si="87">M1346*N1346</f>
        <v>0</v>
      </c>
      <c r="P1346" s="2">
        <v>60</v>
      </c>
      <c r="Q1346" s="41">
        <f t="shared" si="86"/>
        <v>7.14</v>
      </c>
      <c r="X1346">
        <v>200</v>
      </c>
      <c r="AD1346">
        <f t="shared" si="85"/>
        <v>200</v>
      </c>
      <c r="AF1346"/>
    </row>
    <row r="1347" spans="1:32" ht="24" customHeight="1">
      <c r="A1347" t="s">
        <v>1766</v>
      </c>
      <c r="B1347" t="s">
        <v>2785</v>
      </c>
      <c r="D1347">
        <v>1</v>
      </c>
      <c r="F1347" t="s">
        <v>6517</v>
      </c>
      <c r="G1347" t="s">
        <v>2786</v>
      </c>
      <c r="J1347"/>
      <c r="L1347" s="3">
        <v>10</v>
      </c>
      <c r="M1347" s="3">
        <f t="shared" ref="M1347:M1410" si="88">Q1347/((100-R1347)/100)*(1-L1347/100)</f>
        <v>6.75</v>
      </c>
      <c r="O1347">
        <f t="shared" si="87"/>
        <v>0</v>
      </c>
      <c r="P1347" s="2">
        <v>60</v>
      </c>
      <c r="Q1347" s="41">
        <f t="shared" si="86"/>
        <v>7.5</v>
      </c>
      <c r="X1347">
        <v>210</v>
      </c>
      <c r="AD1347">
        <f t="shared" si="85"/>
        <v>210</v>
      </c>
      <c r="AF1347"/>
    </row>
    <row r="1348" spans="1:32" ht="24" customHeight="1">
      <c r="A1348" t="s">
        <v>1766</v>
      </c>
      <c r="B1348" t="s">
        <v>2696</v>
      </c>
      <c r="D1348">
        <v>1</v>
      </c>
      <c r="F1348" t="s">
        <v>6517</v>
      </c>
      <c r="G1348" t="s">
        <v>2697</v>
      </c>
      <c r="J1348"/>
      <c r="L1348" s="3">
        <v>10</v>
      </c>
      <c r="M1348" s="3">
        <f t="shared" si="88"/>
        <v>7.3890000000000011</v>
      </c>
      <c r="O1348">
        <f t="shared" si="87"/>
        <v>0</v>
      </c>
      <c r="P1348" s="2">
        <v>60</v>
      </c>
      <c r="Q1348" s="41">
        <f t="shared" si="86"/>
        <v>8.2100000000000009</v>
      </c>
      <c r="X1348">
        <v>230</v>
      </c>
      <c r="AD1348">
        <f t="shared" si="85"/>
        <v>230</v>
      </c>
      <c r="AF1348"/>
    </row>
    <row r="1349" spans="1:32" ht="24" customHeight="1">
      <c r="A1349" t="s">
        <v>1766</v>
      </c>
      <c r="B1349" t="s">
        <v>2548</v>
      </c>
      <c r="D1349">
        <v>1</v>
      </c>
      <c r="F1349" t="s">
        <v>6517</v>
      </c>
      <c r="G1349" t="s">
        <v>8811</v>
      </c>
      <c r="J1349"/>
      <c r="L1349" s="3">
        <v>10</v>
      </c>
      <c r="M1349" s="3">
        <f t="shared" si="88"/>
        <v>7.7130000000000001</v>
      </c>
      <c r="O1349">
        <f t="shared" si="87"/>
        <v>0</v>
      </c>
      <c r="P1349" s="2">
        <v>60</v>
      </c>
      <c r="Q1349" s="41">
        <f t="shared" si="86"/>
        <v>8.57</v>
      </c>
      <c r="X1349">
        <v>240</v>
      </c>
      <c r="AD1349">
        <f t="shared" si="85"/>
        <v>240</v>
      </c>
      <c r="AF1349"/>
    </row>
    <row r="1350" spans="1:32" ht="24" customHeight="1">
      <c r="A1350" t="s">
        <v>1766</v>
      </c>
      <c r="B1350" t="s">
        <v>2554</v>
      </c>
      <c r="D1350">
        <v>1</v>
      </c>
      <c r="F1350" t="s">
        <v>6517</v>
      </c>
      <c r="G1350" t="s">
        <v>2555</v>
      </c>
      <c r="J1350"/>
      <c r="L1350" s="3">
        <v>10</v>
      </c>
      <c r="M1350" s="3">
        <f t="shared" si="88"/>
        <v>8.6760000000000002</v>
      </c>
      <c r="O1350">
        <f t="shared" si="87"/>
        <v>0</v>
      </c>
      <c r="P1350" s="2">
        <v>60</v>
      </c>
      <c r="Q1350" s="41">
        <f t="shared" si="86"/>
        <v>9.64</v>
      </c>
      <c r="X1350">
        <v>270</v>
      </c>
      <c r="AD1350">
        <f t="shared" ref="AD1350:AD1413" si="89">SUM(U1350:AC1350)</f>
        <v>270</v>
      </c>
      <c r="AF1350"/>
    </row>
    <row r="1351" spans="1:32" ht="24" customHeight="1">
      <c r="A1351" t="s">
        <v>1766</v>
      </c>
      <c r="B1351" t="s">
        <v>2650</v>
      </c>
      <c r="D1351">
        <v>1</v>
      </c>
      <c r="F1351" t="s">
        <v>6517</v>
      </c>
      <c r="G1351" t="s">
        <v>2651</v>
      </c>
      <c r="J1351"/>
      <c r="L1351" s="3">
        <v>10</v>
      </c>
      <c r="M1351" s="3">
        <f t="shared" si="88"/>
        <v>9.6390000000000011</v>
      </c>
      <c r="O1351">
        <f t="shared" si="87"/>
        <v>0</v>
      </c>
      <c r="P1351" s="2">
        <v>60</v>
      </c>
      <c r="Q1351" s="41">
        <f t="shared" si="86"/>
        <v>10.71</v>
      </c>
      <c r="X1351">
        <v>300</v>
      </c>
      <c r="AD1351">
        <f t="shared" si="89"/>
        <v>300</v>
      </c>
      <c r="AF1351"/>
    </row>
    <row r="1352" spans="1:32" ht="24" customHeight="1">
      <c r="A1352" t="s">
        <v>1766</v>
      </c>
      <c r="B1352" t="s">
        <v>2523</v>
      </c>
      <c r="D1352">
        <v>1</v>
      </c>
      <c r="F1352" t="s">
        <v>6517</v>
      </c>
      <c r="G1352" t="s">
        <v>2524</v>
      </c>
      <c r="J1352"/>
      <c r="L1352" s="3">
        <v>10</v>
      </c>
      <c r="M1352" s="3">
        <f t="shared" si="88"/>
        <v>11.574</v>
      </c>
      <c r="O1352">
        <f t="shared" si="87"/>
        <v>0</v>
      </c>
      <c r="P1352" s="2">
        <v>60</v>
      </c>
      <c r="Q1352" s="41">
        <f t="shared" si="86"/>
        <v>12.86</v>
      </c>
      <c r="X1352">
        <v>360</v>
      </c>
      <c r="AD1352">
        <f t="shared" si="89"/>
        <v>360</v>
      </c>
      <c r="AF1352"/>
    </row>
    <row r="1353" spans="1:32" ht="24" customHeight="1">
      <c r="A1353" t="s">
        <v>1766</v>
      </c>
      <c r="B1353" t="s">
        <v>2699</v>
      </c>
      <c r="D1353">
        <v>1</v>
      </c>
      <c r="F1353" t="s">
        <v>6517</v>
      </c>
      <c r="G1353" t="s">
        <v>8812</v>
      </c>
      <c r="J1353"/>
      <c r="L1353" s="3">
        <v>10</v>
      </c>
      <c r="M1353" s="3">
        <f t="shared" si="88"/>
        <v>11.574</v>
      </c>
      <c r="O1353">
        <f t="shared" si="87"/>
        <v>0</v>
      </c>
      <c r="P1353" s="2">
        <v>60</v>
      </c>
      <c r="Q1353" s="41">
        <f t="shared" si="86"/>
        <v>12.86</v>
      </c>
      <c r="X1353">
        <v>360</v>
      </c>
      <c r="AD1353">
        <f t="shared" si="89"/>
        <v>360</v>
      </c>
      <c r="AF1353"/>
    </row>
    <row r="1354" spans="1:32" ht="24" customHeight="1">
      <c r="A1354" t="s">
        <v>1766</v>
      </c>
      <c r="B1354" t="s">
        <v>26425</v>
      </c>
      <c r="D1354">
        <v>1</v>
      </c>
      <c r="E1354" t="s">
        <v>26536</v>
      </c>
      <c r="G1354" t="s">
        <v>26813</v>
      </c>
      <c r="J1354"/>
      <c r="L1354" s="3">
        <v>10</v>
      </c>
      <c r="M1354" s="3">
        <f t="shared" si="88"/>
        <v>16.074000000000002</v>
      </c>
      <c r="O1354">
        <f t="shared" si="87"/>
        <v>0</v>
      </c>
      <c r="P1354" s="2">
        <v>60</v>
      </c>
      <c r="Q1354" s="41">
        <f t="shared" si="86"/>
        <v>17.86</v>
      </c>
      <c r="X1354">
        <v>500</v>
      </c>
      <c r="AD1354">
        <f t="shared" si="89"/>
        <v>500</v>
      </c>
      <c r="AF1354"/>
    </row>
    <row r="1355" spans="1:32" ht="24" customHeight="1">
      <c r="A1355" t="s">
        <v>1766</v>
      </c>
      <c r="B1355" t="s">
        <v>7702</v>
      </c>
      <c r="C1355" t="s">
        <v>26764</v>
      </c>
      <c r="F1355" t="s">
        <v>6517</v>
      </c>
      <c r="G1355" t="s">
        <v>7703</v>
      </c>
      <c r="J1355"/>
      <c r="L1355" s="3">
        <v>10</v>
      </c>
      <c r="M1355" s="3">
        <f t="shared" si="88"/>
        <v>8.6760000000000002</v>
      </c>
      <c r="O1355">
        <f t="shared" si="87"/>
        <v>0</v>
      </c>
      <c r="P1355" s="2">
        <v>60</v>
      </c>
      <c r="Q1355" s="41">
        <f t="shared" si="86"/>
        <v>9.64</v>
      </c>
      <c r="X1355">
        <v>270</v>
      </c>
      <c r="AD1355">
        <f t="shared" si="89"/>
        <v>270</v>
      </c>
      <c r="AF1355"/>
    </row>
    <row r="1356" spans="1:32" ht="24" customHeight="1">
      <c r="A1356" t="s">
        <v>1766</v>
      </c>
      <c r="B1356" t="s">
        <v>9335</v>
      </c>
      <c r="C1356" t="s">
        <v>26764</v>
      </c>
      <c r="F1356" t="s">
        <v>6517</v>
      </c>
      <c r="G1356" t="s">
        <v>9336</v>
      </c>
      <c r="J1356"/>
      <c r="L1356" s="3">
        <v>10</v>
      </c>
      <c r="M1356" s="3">
        <f t="shared" si="88"/>
        <v>9.6390000000000011</v>
      </c>
      <c r="O1356">
        <f t="shared" si="87"/>
        <v>0</v>
      </c>
      <c r="P1356" s="2">
        <v>60</v>
      </c>
      <c r="Q1356" s="41">
        <f t="shared" si="86"/>
        <v>10.71</v>
      </c>
      <c r="X1356">
        <v>300</v>
      </c>
      <c r="AD1356">
        <f t="shared" si="89"/>
        <v>300</v>
      </c>
      <c r="AF1356"/>
    </row>
    <row r="1357" spans="1:32" ht="24" customHeight="1">
      <c r="A1357" t="s">
        <v>1766</v>
      </c>
      <c r="B1357" t="s">
        <v>7704</v>
      </c>
      <c r="C1357" t="s">
        <v>26764</v>
      </c>
      <c r="F1357" t="s">
        <v>6517</v>
      </c>
      <c r="G1357" t="s">
        <v>7705</v>
      </c>
      <c r="J1357"/>
      <c r="L1357" s="3">
        <v>10</v>
      </c>
      <c r="M1357" s="3">
        <f t="shared" si="88"/>
        <v>10.287000000000001</v>
      </c>
      <c r="O1357">
        <f t="shared" si="87"/>
        <v>0</v>
      </c>
      <c r="P1357" s="2">
        <v>60</v>
      </c>
      <c r="Q1357" s="41">
        <f t="shared" si="86"/>
        <v>11.43</v>
      </c>
      <c r="X1357">
        <v>320</v>
      </c>
      <c r="AD1357">
        <f t="shared" si="89"/>
        <v>320</v>
      </c>
      <c r="AF1357"/>
    </row>
    <row r="1358" spans="1:32" ht="24" customHeight="1">
      <c r="A1358" t="s">
        <v>1766</v>
      </c>
      <c r="B1358" t="s">
        <v>7706</v>
      </c>
      <c r="C1358" t="s">
        <v>26764</v>
      </c>
      <c r="F1358" t="s">
        <v>6517</v>
      </c>
      <c r="G1358" t="s">
        <v>7707</v>
      </c>
      <c r="J1358"/>
      <c r="L1358" s="3">
        <v>10</v>
      </c>
      <c r="M1358" s="3">
        <f t="shared" si="88"/>
        <v>11.25</v>
      </c>
      <c r="O1358">
        <f t="shared" si="87"/>
        <v>0</v>
      </c>
      <c r="P1358" s="2">
        <v>60</v>
      </c>
      <c r="Q1358" s="41">
        <f t="shared" si="86"/>
        <v>12.5</v>
      </c>
      <c r="X1358">
        <v>350</v>
      </c>
      <c r="AD1358">
        <f t="shared" si="89"/>
        <v>350</v>
      </c>
      <c r="AF1358"/>
    </row>
    <row r="1359" spans="1:32" ht="24" customHeight="1">
      <c r="A1359" t="s">
        <v>1766</v>
      </c>
      <c r="B1359" t="s">
        <v>7708</v>
      </c>
      <c r="C1359" t="s">
        <v>26764</v>
      </c>
      <c r="F1359" t="s">
        <v>6517</v>
      </c>
      <c r="G1359" t="s">
        <v>7709</v>
      </c>
      <c r="J1359"/>
      <c r="L1359" s="3">
        <v>10</v>
      </c>
      <c r="M1359" s="3">
        <f t="shared" si="88"/>
        <v>13.176</v>
      </c>
      <c r="O1359">
        <f t="shared" si="87"/>
        <v>0</v>
      </c>
      <c r="P1359" s="2">
        <v>60</v>
      </c>
      <c r="Q1359" s="41">
        <f t="shared" si="86"/>
        <v>14.64</v>
      </c>
      <c r="X1359">
        <v>410</v>
      </c>
      <c r="AD1359">
        <f t="shared" si="89"/>
        <v>410</v>
      </c>
      <c r="AF1359"/>
    </row>
    <row r="1360" spans="1:32" ht="24" customHeight="1">
      <c r="A1360" t="s">
        <v>1766</v>
      </c>
      <c r="B1360" t="s">
        <v>7710</v>
      </c>
      <c r="C1360" t="s">
        <v>26764</v>
      </c>
      <c r="F1360" t="s">
        <v>6517</v>
      </c>
      <c r="G1360" t="s">
        <v>7711</v>
      </c>
      <c r="J1360"/>
      <c r="L1360" s="3">
        <v>10</v>
      </c>
      <c r="M1360" s="3">
        <f t="shared" si="88"/>
        <v>14.787000000000001</v>
      </c>
      <c r="O1360">
        <f t="shared" si="87"/>
        <v>0</v>
      </c>
      <c r="P1360" s="2">
        <v>60</v>
      </c>
      <c r="Q1360" s="41">
        <f t="shared" si="86"/>
        <v>16.43</v>
      </c>
      <c r="X1360">
        <v>460</v>
      </c>
      <c r="AD1360">
        <f t="shared" si="89"/>
        <v>460</v>
      </c>
      <c r="AF1360"/>
    </row>
    <row r="1361" spans="1:32" ht="24" customHeight="1">
      <c r="A1361" t="s">
        <v>1766</v>
      </c>
      <c r="B1361" t="s">
        <v>7712</v>
      </c>
      <c r="C1361" t="s">
        <v>26764</v>
      </c>
      <c r="F1361" t="s">
        <v>6517</v>
      </c>
      <c r="G1361" t="s">
        <v>7713</v>
      </c>
      <c r="J1361"/>
      <c r="L1361" s="3">
        <v>10</v>
      </c>
      <c r="M1361" s="3">
        <f t="shared" si="88"/>
        <v>19.926000000000002</v>
      </c>
      <c r="O1361">
        <f t="shared" si="87"/>
        <v>0</v>
      </c>
      <c r="P1361" s="2">
        <v>60</v>
      </c>
      <c r="Q1361" s="41">
        <f t="shared" si="86"/>
        <v>22.14</v>
      </c>
      <c r="X1361">
        <v>620</v>
      </c>
      <c r="AD1361">
        <f t="shared" si="89"/>
        <v>620</v>
      </c>
      <c r="AF1361"/>
    </row>
    <row r="1362" spans="1:32" ht="24" customHeight="1">
      <c r="A1362" t="s">
        <v>1766</v>
      </c>
      <c r="B1362" t="s">
        <v>7714</v>
      </c>
      <c r="C1362" t="s">
        <v>26764</v>
      </c>
      <c r="F1362" t="s">
        <v>6517</v>
      </c>
      <c r="G1362" t="s">
        <v>9337</v>
      </c>
      <c r="J1362"/>
      <c r="L1362" s="3">
        <v>10</v>
      </c>
      <c r="M1362" s="3">
        <f t="shared" si="88"/>
        <v>19.926000000000002</v>
      </c>
      <c r="O1362">
        <f t="shared" si="87"/>
        <v>0</v>
      </c>
      <c r="P1362" s="2">
        <v>60</v>
      </c>
      <c r="Q1362" s="41">
        <f t="shared" si="86"/>
        <v>22.14</v>
      </c>
      <c r="X1362">
        <v>620</v>
      </c>
      <c r="AD1362">
        <f t="shared" si="89"/>
        <v>620</v>
      </c>
      <c r="AF1362"/>
    </row>
    <row r="1363" spans="1:32" ht="24" customHeight="1">
      <c r="A1363" t="s">
        <v>1766</v>
      </c>
      <c r="B1363" t="s">
        <v>7715</v>
      </c>
      <c r="C1363" t="s">
        <v>26764</v>
      </c>
      <c r="F1363" t="s">
        <v>6517</v>
      </c>
      <c r="G1363" t="s">
        <v>7705</v>
      </c>
      <c r="J1363"/>
      <c r="L1363" s="3">
        <v>10</v>
      </c>
      <c r="M1363" s="3">
        <f t="shared" si="88"/>
        <v>22.5</v>
      </c>
      <c r="O1363">
        <f t="shared" si="87"/>
        <v>0</v>
      </c>
      <c r="P1363" s="2">
        <v>60</v>
      </c>
      <c r="Q1363" s="41">
        <f t="shared" si="86"/>
        <v>25</v>
      </c>
      <c r="X1363">
        <v>700</v>
      </c>
      <c r="AD1363">
        <f t="shared" si="89"/>
        <v>700</v>
      </c>
      <c r="AF1363"/>
    </row>
    <row r="1364" spans="1:32" ht="24" customHeight="1">
      <c r="A1364" t="s">
        <v>1766</v>
      </c>
      <c r="B1364" t="s">
        <v>7716</v>
      </c>
      <c r="C1364" t="s">
        <v>26764</v>
      </c>
      <c r="D1364">
        <v>1</v>
      </c>
      <c r="F1364" t="s">
        <v>6517</v>
      </c>
      <c r="G1364" t="s">
        <v>7717</v>
      </c>
      <c r="J1364"/>
      <c r="L1364" s="3">
        <v>10</v>
      </c>
      <c r="M1364" s="3">
        <f t="shared" si="88"/>
        <v>138.21299999999999</v>
      </c>
      <c r="O1364">
        <f t="shared" si="87"/>
        <v>0</v>
      </c>
      <c r="P1364" s="2">
        <v>60</v>
      </c>
      <c r="Q1364" s="41">
        <f t="shared" si="86"/>
        <v>153.57</v>
      </c>
      <c r="X1364">
        <v>4300</v>
      </c>
      <c r="AD1364">
        <f t="shared" si="89"/>
        <v>4300</v>
      </c>
      <c r="AF1364"/>
    </row>
    <row r="1365" spans="1:32" ht="24" customHeight="1">
      <c r="A1365" t="s">
        <v>1766</v>
      </c>
      <c r="B1365" t="s">
        <v>7718</v>
      </c>
      <c r="C1365" t="s">
        <v>26764</v>
      </c>
      <c r="D1365">
        <v>1</v>
      </c>
      <c r="F1365" t="s">
        <v>6517</v>
      </c>
      <c r="G1365" t="s">
        <v>7719</v>
      </c>
      <c r="J1365"/>
      <c r="L1365" s="3">
        <v>10</v>
      </c>
      <c r="M1365" s="3">
        <f t="shared" si="88"/>
        <v>161.36099999999999</v>
      </c>
      <c r="O1365">
        <f t="shared" si="87"/>
        <v>0</v>
      </c>
      <c r="P1365" s="2">
        <v>60</v>
      </c>
      <c r="Q1365" s="41">
        <f t="shared" si="86"/>
        <v>179.29</v>
      </c>
      <c r="X1365">
        <v>5020</v>
      </c>
      <c r="AD1365">
        <f t="shared" si="89"/>
        <v>5020</v>
      </c>
      <c r="AF1365"/>
    </row>
    <row r="1366" spans="1:32" ht="24" customHeight="1">
      <c r="A1366" t="s">
        <v>1766</v>
      </c>
      <c r="B1366" t="s">
        <v>7720</v>
      </c>
      <c r="C1366" t="s">
        <v>26764</v>
      </c>
      <c r="D1366">
        <v>1</v>
      </c>
      <c r="F1366" t="s">
        <v>6517</v>
      </c>
      <c r="G1366" t="s">
        <v>9338</v>
      </c>
      <c r="J1366"/>
      <c r="L1366" s="3">
        <v>10</v>
      </c>
      <c r="M1366" s="3">
        <f t="shared" si="88"/>
        <v>111.21299999999999</v>
      </c>
      <c r="O1366">
        <f t="shared" si="87"/>
        <v>0</v>
      </c>
      <c r="P1366" s="2">
        <v>60</v>
      </c>
      <c r="Q1366" s="41">
        <f t="shared" si="86"/>
        <v>123.57</v>
      </c>
      <c r="X1366">
        <v>3460</v>
      </c>
      <c r="AD1366">
        <f t="shared" si="89"/>
        <v>3460</v>
      </c>
      <c r="AF1366"/>
    </row>
    <row r="1367" spans="1:32" ht="24" customHeight="1">
      <c r="A1367" t="s">
        <v>1766</v>
      </c>
      <c r="B1367" t="s">
        <v>7721</v>
      </c>
      <c r="C1367" t="s">
        <v>26764</v>
      </c>
      <c r="D1367">
        <v>1</v>
      </c>
      <c r="F1367" t="s">
        <v>6517</v>
      </c>
      <c r="G1367" t="s">
        <v>7722</v>
      </c>
      <c r="J1367"/>
      <c r="L1367" s="3">
        <v>10</v>
      </c>
      <c r="M1367" s="3">
        <f t="shared" si="88"/>
        <v>9.6390000000000011</v>
      </c>
      <c r="O1367">
        <f t="shared" si="87"/>
        <v>0</v>
      </c>
      <c r="P1367" s="2">
        <v>60</v>
      </c>
      <c r="Q1367" s="41">
        <f t="shared" si="86"/>
        <v>10.71</v>
      </c>
      <c r="X1367">
        <v>300</v>
      </c>
      <c r="AD1367">
        <f t="shared" si="89"/>
        <v>300</v>
      </c>
      <c r="AF1367"/>
    </row>
    <row r="1368" spans="1:32" ht="24" customHeight="1">
      <c r="A1368" t="s">
        <v>1766</v>
      </c>
      <c r="B1368" t="s">
        <v>7723</v>
      </c>
      <c r="F1368" t="s">
        <v>6517</v>
      </c>
      <c r="G1368" t="s">
        <v>9339</v>
      </c>
      <c r="J1368"/>
      <c r="L1368" s="3">
        <v>10</v>
      </c>
      <c r="M1368" s="3">
        <f t="shared" si="88"/>
        <v>256.5</v>
      </c>
      <c r="O1368">
        <f t="shared" si="87"/>
        <v>0</v>
      </c>
      <c r="P1368" s="2">
        <v>60</v>
      </c>
      <c r="Q1368" s="41">
        <f t="shared" si="86"/>
        <v>285</v>
      </c>
      <c r="X1368">
        <v>7980</v>
      </c>
      <c r="AD1368">
        <f t="shared" si="89"/>
        <v>7980</v>
      </c>
      <c r="AF1368"/>
    </row>
    <row r="1369" spans="1:32" ht="24" customHeight="1">
      <c r="A1369" t="s">
        <v>1766</v>
      </c>
      <c r="B1369" t="s">
        <v>7724</v>
      </c>
      <c r="C1369" t="s">
        <v>26764</v>
      </c>
      <c r="F1369" t="s">
        <v>6517</v>
      </c>
      <c r="G1369" t="s">
        <v>9340</v>
      </c>
      <c r="J1369"/>
      <c r="L1369" s="3">
        <v>10</v>
      </c>
      <c r="M1369" s="3">
        <f t="shared" si="88"/>
        <v>358.38900000000001</v>
      </c>
      <c r="O1369">
        <f t="shared" si="87"/>
        <v>0</v>
      </c>
      <c r="P1369" s="2">
        <v>60</v>
      </c>
      <c r="Q1369" s="41">
        <f t="shared" si="86"/>
        <v>398.21</v>
      </c>
      <c r="X1369">
        <v>11150</v>
      </c>
      <c r="AD1369">
        <f t="shared" si="89"/>
        <v>11150</v>
      </c>
      <c r="AF1369"/>
    </row>
    <row r="1370" spans="1:32" ht="24" customHeight="1">
      <c r="A1370" t="s">
        <v>1766</v>
      </c>
      <c r="B1370" t="s">
        <v>7725</v>
      </c>
      <c r="C1370" t="s">
        <v>26764</v>
      </c>
      <c r="F1370" t="s">
        <v>6517</v>
      </c>
      <c r="G1370" t="s">
        <v>9341</v>
      </c>
      <c r="J1370"/>
      <c r="L1370" s="3">
        <v>10</v>
      </c>
      <c r="M1370" s="3">
        <f t="shared" si="88"/>
        <v>722.88900000000001</v>
      </c>
      <c r="O1370">
        <f t="shared" si="87"/>
        <v>0</v>
      </c>
      <c r="P1370" s="2">
        <v>60</v>
      </c>
      <c r="Q1370" s="41">
        <f t="shared" si="86"/>
        <v>803.21</v>
      </c>
      <c r="X1370">
        <v>22490</v>
      </c>
      <c r="AD1370">
        <f t="shared" si="89"/>
        <v>22490</v>
      </c>
      <c r="AF1370"/>
    </row>
    <row r="1371" spans="1:32" ht="24" customHeight="1">
      <c r="A1371" t="s">
        <v>1766</v>
      </c>
      <c r="B1371" t="s">
        <v>7726</v>
      </c>
      <c r="F1371" t="s">
        <v>6517</v>
      </c>
      <c r="G1371" t="s">
        <v>7727</v>
      </c>
      <c r="J1371"/>
      <c r="L1371" s="3">
        <v>10</v>
      </c>
      <c r="M1371" s="3">
        <f t="shared" si="88"/>
        <v>146.57400000000001</v>
      </c>
      <c r="O1371">
        <f t="shared" si="87"/>
        <v>0</v>
      </c>
      <c r="P1371" s="2">
        <v>60</v>
      </c>
      <c r="Q1371" s="41">
        <f t="shared" si="86"/>
        <v>162.86000000000001</v>
      </c>
      <c r="X1371">
        <v>4560</v>
      </c>
      <c r="AD1371">
        <f t="shared" si="89"/>
        <v>4560</v>
      </c>
      <c r="AF1371"/>
    </row>
    <row r="1372" spans="1:32" ht="24" customHeight="1">
      <c r="A1372" t="s">
        <v>1766</v>
      </c>
      <c r="B1372" t="s">
        <v>7728</v>
      </c>
      <c r="F1372" t="s">
        <v>6517</v>
      </c>
      <c r="G1372" t="s">
        <v>7729</v>
      </c>
      <c r="J1372"/>
      <c r="L1372" s="3">
        <v>10</v>
      </c>
      <c r="M1372" s="3">
        <f t="shared" si="88"/>
        <v>55.286999999999999</v>
      </c>
      <c r="O1372">
        <f t="shared" si="87"/>
        <v>0</v>
      </c>
      <c r="P1372" s="2">
        <v>60</v>
      </c>
      <c r="Q1372" s="41">
        <f t="shared" si="86"/>
        <v>61.43</v>
      </c>
      <c r="X1372">
        <v>1720</v>
      </c>
      <c r="AD1372">
        <f t="shared" si="89"/>
        <v>1720</v>
      </c>
      <c r="AF1372"/>
    </row>
    <row r="1373" spans="1:32" ht="24" customHeight="1">
      <c r="A1373" t="s">
        <v>1766</v>
      </c>
      <c r="B1373" t="s">
        <v>7730</v>
      </c>
      <c r="C1373" t="s">
        <v>26764</v>
      </c>
      <c r="F1373" t="s">
        <v>6517</v>
      </c>
      <c r="G1373" t="s">
        <v>7731</v>
      </c>
      <c r="J1373"/>
      <c r="L1373" s="3">
        <v>10</v>
      </c>
      <c r="M1373" s="3">
        <f t="shared" si="88"/>
        <v>487.61099999999999</v>
      </c>
      <c r="O1373">
        <f t="shared" si="87"/>
        <v>0</v>
      </c>
      <c r="P1373" s="2">
        <v>60</v>
      </c>
      <c r="Q1373" s="41">
        <f t="shared" si="86"/>
        <v>541.79</v>
      </c>
      <c r="X1373">
        <v>15170</v>
      </c>
      <c r="AD1373">
        <f t="shared" si="89"/>
        <v>15170</v>
      </c>
      <c r="AF1373"/>
    </row>
    <row r="1374" spans="1:32" ht="24" customHeight="1">
      <c r="A1374" t="s">
        <v>1766</v>
      </c>
      <c r="B1374" t="s">
        <v>7732</v>
      </c>
      <c r="C1374" t="s">
        <v>26764</v>
      </c>
      <c r="F1374" t="s">
        <v>6517</v>
      </c>
      <c r="G1374" t="s">
        <v>7733</v>
      </c>
      <c r="J1374"/>
      <c r="L1374" s="3">
        <v>10</v>
      </c>
      <c r="M1374" s="3">
        <f t="shared" si="88"/>
        <v>35.676000000000002</v>
      </c>
      <c r="O1374">
        <f t="shared" si="87"/>
        <v>0</v>
      </c>
      <c r="P1374" s="2">
        <v>60</v>
      </c>
      <c r="Q1374" s="41">
        <f t="shared" si="86"/>
        <v>39.64</v>
      </c>
      <c r="X1374">
        <v>1110</v>
      </c>
      <c r="AD1374">
        <f t="shared" si="89"/>
        <v>1110</v>
      </c>
      <c r="AF1374"/>
    </row>
    <row r="1375" spans="1:32" ht="24" customHeight="1">
      <c r="A1375" t="s">
        <v>1766</v>
      </c>
      <c r="B1375" t="s">
        <v>2267</v>
      </c>
      <c r="D1375">
        <v>1</v>
      </c>
      <c r="F1375" t="s">
        <v>6517</v>
      </c>
      <c r="G1375" t="s">
        <v>2268</v>
      </c>
      <c r="J1375"/>
      <c r="L1375" s="3">
        <v>10</v>
      </c>
      <c r="M1375" s="46">
        <f t="shared" si="88"/>
        <v>14.463000000000001</v>
      </c>
      <c r="N1375" s="46"/>
      <c r="O1375">
        <f t="shared" si="87"/>
        <v>0</v>
      </c>
      <c r="P1375" s="2">
        <v>1</v>
      </c>
      <c r="Q1375" s="41">
        <f t="shared" si="86"/>
        <v>16.07</v>
      </c>
      <c r="X1375">
        <v>450</v>
      </c>
      <c r="AD1375">
        <f t="shared" si="89"/>
        <v>450</v>
      </c>
    </row>
    <row r="1376" spans="1:32" ht="24" customHeight="1">
      <c r="A1376" t="s">
        <v>1766</v>
      </c>
      <c r="B1376" t="s">
        <v>2140</v>
      </c>
      <c r="D1376">
        <v>10</v>
      </c>
      <c r="F1376" t="s">
        <v>6517</v>
      </c>
      <c r="G1376" t="s">
        <v>2141</v>
      </c>
      <c r="J1376"/>
      <c r="L1376" s="3">
        <v>10</v>
      </c>
      <c r="M1376" s="46">
        <f t="shared" si="88"/>
        <v>14.463000000000001</v>
      </c>
      <c r="N1376" s="46"/>
      <c r="O1376">
        <f t="shared" si="87"/>
        <v>0</v>
      </c>
      <c r="P1376" s="2">
        <v>1</v>
      </c>
      <c r="Q1376" s="41">
        <f t="shared" si="86"/>
        <v>16.07</v>
      </c>
      <c r="X1376">
        <v>450</v>
      </c>
      <c r="AD1376">
        <f t="shared" si="89"/>
        <v>450</v>
      </c>
    </row>
    <row r="1377" spans="1:32" ht="24" customHeight="1">
      <c r="A1377" t="s">
        <v>1766</v>
      </c>
      <c r="B1377" t="s">
        <v>2138</v>
      </c>
      <c r="D1377">
        <v>1</v>
      </c>
      <c r="F1377" t="s">
        <v>6517</v>
      </c>
      <c r="G1377" t="s">
        <v>2139</v>
      </c>
      <c r="J1377"/>
      <c r="L1377" s="3">
        <v>10</v>
      </c>
      <c r="M1377" s="46">
        <f t="shared" si="88"/>
        <v>16.389000000000003</v>
      </c>
      <c r="N1377" s="46"/>
      <c r="O1377">
        <f t="shared" si="87"/>
        <v>0</v>
      </c>
      <c r="P1377" s="2">
        <v>1</v>
      </c>
      <c r="Q1377" s="41">
        <f t="shared" si="86"/>
        <v>18.21</v>
      </c>
      <c r="X1377">
        <v>510</v>
      </c>
      <c r="AD1377">
        <f t="shared" si="89"/>
        <v>510</v>
      </c>
    </row>
    <row r="1378" spans="1:32" ht="24" customHeight="1">
      <c r="A1378" t="s">
        <v>1766</v>
      </c>
      <c r="B1378" t="s">
        <v>7734</v>
      </c>
      <c r="C1378" t="s">
        <v>26764</v>
      </c>
      <c r="F1378" t="s">
        <v>6517</v>
      </c>
      <c r="G1378" t="s">
        <v>13361</v>
      </c>
      <c r="J1378"/>
      <c r="L1378" s="3">
        <v>10</v>
      </c>
      <c r="M1378" s="3">
        <f t="shared" si="88"/>
        <v>117.32400000000001</v>
      </c>
      <c r="O1378">
        <f t="shared" si="87"/>
        <v>0</v>
      </c>
      <c r="P1378" s="2">
        <v>60</v>
      </c>
      <c r="Q1378" s="41">
        <f t="shared" si="86"/>
        <v>130.36000000000001</v>
      </c>
      <c r="X1378">
        <v>3650</v>
      </c>
      <c r="AD1378">
        <f t="shared" si="89"/>
        <v>3650</v>
      </c>
      <c r="AF1378"/>
    </row>
    <row r="1379" spans="1:32" ht="24" customHeight="1">
      <c r="A1379" t="s">
        <v>1766</v>
      </c>
      <c r="B1379" t="s">
        <v>2456</v>
      </c>
      <c r="D1379">
        <v>1</v>
      </c>
      <c r="F1379" t="s">
        <v>6517</v>
      </c>
      <c r="G1379" t="s">
        <v>13362</v>
      </c>
      <c r="J1379"/>
      <c r="L1379" s="3">
        <v>10</v>
      </c>
      <c r="M1379" s="3">
        <f t="shared" si="88"/>
        <v>38.889000000000003</v>
      </c>
      <c r="O1379">
        <f t="shared" si="87"/>
        <v>0</v>
      </c>
      <c r="P1379" s="2">
        <v>60</v>
      </c>
      <c r="Q1379" s="41">
        <f t="shared" si="86"/>
        <v>43.21</v>
      </c>
      <c r="X1379">
        <v>1210</v>
      </c>
      <c r="AD1379">
        <f t="shared" si="89"/>
        <v>1210</v>
      </c>
      <c r="AF1379"/>
    </row>
    <row r="1380" spans="1:32" ht="24" customHeight="1">
      <c r="A1380" t="s">
        <v>1766</v>
      </c>
      <c r="B1380" t="s">
        <v>2564</v>
      </c>
      <c r="D1380">
        <v>1</v>
      </c>
      <c r="F1380" t="s">
        <v>6517</v>
      </c>
      <c r="G1380" t="s">
        <v>2565</v>
      </c>
      <c r="J1380"/>
      <c r="L1380" s="3">
        <v>10</v>
      </c>
      <c r="M1380" s="3">
        <f t="shared" si="88"/>
        <v>34.073999999999998</v>
      </c>
      <c r="O1380">
        <f t="shared" si="87"/>
        <v>0</v>
      </c>
      <c r="P1380" s="2">
        <v>60</v>
      </c>
      <c r="Q1380" s="41">
        <f t="shared" si="86"/>
        <v>37.86</v>
      </c>
      <c r="X1380">
        <v>1060</v>
      </c>
      <c r="AD1380">
        <f t="shared" si="89"/>
        <v>1060</v>
      </c>
      <c r="AF1380"/>
    </row>
    <row r="1381" spans="1:32" ht="24" customHeight="1">
      <c r="A1381" t="s">
        <v>1766</v>
      </c>
      <c r="B1381" t="s">
        <v>2424</v>
      </c>
      <c r="D1381">
        <v>5</v>
      </c>
      <c r="F1381" t="s">
        <v>6517</v>
      </c>
      <c r="G1381" t="s">
        <v>8813</v>
      </c>
      <c r="J1381"/>
      <c r="L1381" s="3">
        <v>10</v>
      </c>
      <c r="M1381" s="3">
        <f t="shared" si="88"/>
        <v>87.426000000000002</v>
      </c>
      <c r="O1381">
        <f t="shared" si="87"/>
        <v>0</v>
      </c>
      <c r="P1381" s="2">
        <v>60</v>
      </c>
      <c r="Q1381" s="41">
        <f t="shared" si="86"/>
        <v>97.14</v>
      </c>
      <c r="X1381">
        <v>2720</v>
      </c>
      <c r="AD1381">
        <f t="shared" si="89"/>
        <v>2720</v>
      </c>
      <c r="AF1381"/>
    </row>
    <row r="1382" spans="1:32" ht="24" customHeight="1">
      <c r="A1382" t="s">
        <v>1766</v>
      </c>
      <c r="B1382" t="s">
        <v>2361</v>
      </c>
      <c r="D1382">
        <v>1</v>
      </c>
      <c r="F1382" t="s">
        <v>6517</v>
      </c>
      <c r="G1382" t="s">
        <v>8814</v>
      </c>
      <c r="J1382"/>
      <c r="L1382" s="3">
        <v>10</v>
      </c>
      <c r="M1382" s="3">
        <f t="shared" si="88"/>
        <v>77.787000000000006</v>
      </c>
      <c r="O1382">
        <f t="shared" si="87"/>
        <v>0</v>
      </c>
      <c r="P1382" s="2">
        <v>60</v>
      </c>
      <c r="Q1382" s="41">
        <f t="shared" si="86"/>
        <v>86.43</v>
      </c>
      <c r="X1382">
        <v>2420</v>
      </c>
      <c r="AD1382">
        <f t="shared" si="89"/>
        <v>2420</v>
      </c>
      <c r="AF1382"/>
    </row>
    <row r="1383" spans="1:32" ht="24" customHeight="1">
      <c r="A1383" t="s">
        <v>1766</v>
      </c>
      <c r="B1383" t="s">
        <v>9342</v>
      </c>
      <c r="C1383" t="s">
        <v>26764</v>
      </c>
      <c r="F1383" t="s">
        <v>6517</v>
      </c>
      <c r="G1383" t="s">
        <v>7735</v>
      </c>
      <c r="J1383"/>
      <c r="L1383" s="3">
        <v>10</v>
      </c>
      <c r="M1383" s="3">
        <f t="shared" si="88"/>
        <v>301.17599999999999</v>
      </c>
      <c r="O1383">
        <f t="shared" si="87"/>
        <v>0</v>
      </c>
      <c r="P1383" s="2">
        <v>60</v>
      </c>
      <c r="Q1383" s="41">
        <f t="shared" si="86"/>
        <v>334.64</v>
      </c>
      <c r="X1383">
        <v>9370</v>
      </c>
      <c r="AD1383">
        <f t="shared" si="89"/>
        <v>9370</v>
      </c>
      <c r="AF1383"/>
    </row>
    <row r="1384" spans="1:32" ht="24" customHeight="1">
      <c r="A1384" t="s">
        <v>1766</v>
      </c>
      <c r="B1384" t="s">
        <v>2467</v>
      </c>
      <c r="D1384">
        <v>1</v>
      </c>
      <c r="F1384" t="s">
        <v>6517</v>
      </c>
      <c r="G1384" t="s">
        <v>2468</v>
      </c>
      <c r="J1384"/>
      <c r="L1384" s="3">
        <v>10</v>
      </c>
      <c r="M1384" s="3">
        <f t="shared" si="88"/>
        <v>81</v>
      </c>
      <c r="O1384">
        <f t="shared" si="87"/>
        <v>0</v>
      </c>
      <c r="P1384" s="2">
        <v>60</v>
      </c>
      <c r="Q1384" s="41">
        <f t="shared" si="86"/>
        <v>90</v>
      </c>
      <c r="X1384">
        <v>2520</v>
      </c>
      <c r="AD1384">
        <f t="shared" si="89"/>
        <v>2520</v>
      </c>
      <c r="AF1384"/>
    </row>
    <row r="1385" spans="1:32" ht="24" customHeight="1">
      <c r="A1385" t="s">
        <v>1766</v>
      </c>
      <c r="B1385" t="s">
        <v>2334</v>
      </c>
      <c r="D1385">
        <v>1</v>
      </c>
      <c r="F1385" t="s">
        <v>6517</v>
      </c>
      <c r="G1385" t="s">
        <v>2335</v>
      </c>
      <c r="J1385"/>
      <c r="L1385" s="3">
        <v>10</v>
      </c>
      <c r="M1385" s="46">
        <f t="shared" si="88"/>
        <v>86.138999999999996</v>
      </c>
      <c r="N1385" s="46"/>
      <c r="O1385">
        <f t="shared" si="87"/>
        <v>0</v>
      </c>
      <c r="P1385" s="2">
        <v>1</v>
      </c>
      <c r="Q1385" s="41">
        <f t="shared" si="86"/>
        <v>95.71</v>
      </c>
      <c r="X1385">
        <v>2680</v>
      </c>
      <c r="AD1385">
        <f t="shared" si="89"/>
        <v>2680</v>
      </c>
    </row>
    <row r="1386" spans="1:32" ht="24" customHeight="1">
      <c r="A1386" t="s">
        <v>1766</v>
      </c>
      <c r="B1386" t="s">
        <v>2401</v>
      </c>
      <c r="D1386">
        <v>1</v>
      </c>
      <c r="F1386" t="s">
        <v>6517</v>
      </c>
      <c r="G1386" t="s">
        <v>2402</v>
      </c>
      <c r="J1386"/>
      <c r="L1386" s="3">
        <v>10</v>
      </c>
      <c r="M1386" s="46">
        <f t="shared" si="88"/>
        <v>94.823999999999998</v>
      </c>
      <c r="N1386" s="46"/>
      <c r="O1386">
        <f t="shared" si="87"/>
        <v>0</v>
      </c>
      <c r="P1386" s="2">
        <v>1</v>
      </c>
      <c r="Q1386" s="41">
        <f t="shared" si="86"/>
        <v>105.36</v>
      </c>
      <c r="X1386">
        <v>2950</v>
      </c>
      <c r="AD1386">
        <f t="shared" si="89"/>
        <v>2950</v>
      </c>
    </row>
    <row r="1387" spans="1:32" ht="24" customHeight="1">
      <c r="A1387" t="s">
        <v>1766</v>
      </c>
      <c r="B1387" t="s">
        <v>2352</v>
      </c>
      <c r="D1387">
        <v>1</v>
      </c>
      <c r="F1387" t="s">
        <v>6517</v>
      </c>
      <c r="G1387" t="s">
        <v>2353</v>
      </c>
      <c r="J1387"/>
      <c r="L1387" s="3">
        <v>10</v>
      </c>
      <c r="M1387" s="3">
        <f t="shared" si="88"/>
        <v>28.286999999999999</v>
      </c>
      <c r="O1387">
        <f t="shared" si="87"/>
        <v>0</v>
      </c>
      <c r="P1387" s="2">
        <v>60</v>
      </c>
      <c r="Q1387" s="41">
        <f t="shared" si="86"/>
        <v>31.43</v>
      </c>
      <c r="X1387">
        <v>880</v>
      </c>
      <c r="AD1387">
        <f t="shared" si="89"/>
        <v>880</v>
      </c>
      <c r="AF1387"/>
    </row>
    <row r="1388" spans="1:32" ht="24" customHeight="1">
      <c r="A1388" t="s">
        <v>1766</v>
      </c>
      <c r="B1388" t="s">
        <v>13028</v>
      </c>
      <c r="D1388">
        <v>1</v>
      </c>
      <c r="F1388" t="s">
        <v>6517</v>
      </c>
      <c r="G1388" t="s">
        <v>2137</v>
      </c>
      <c r="J1388"/>
      <c r="L1388" s="3">
        <v>10</v>
      </c>
      <c r="M1388" s="3">
        <f t="shared" si="88"/>
        <v>34.073999999999998</v>
      </c>
      <c r="O1388">
        <f t="shared" si="87"/>
        <v>0</v>
      </c>
      <c r="P1388" s="2">
        <v>60</v>
      </c>
      <c r="Q1388" s="41">
        <f t="shared" ref="Q1388:Q1451" si="90">ROUND(AD1388/B$1,2)*(1-S1388/100)</f>
        <v>37.86</v>
      </c>
      <c r="X1388">
        <v>1060</v>
      </c>
      <c r="AD1388">
        <f t="shared" si="89"/>
        <v>1060</v>
      </c>
      <c r="AF1388"/>
    </row>
    <row r="1389" spans="1:32" ht="24" customHeight="1">
      <c r="A1389" t="s">
        <v>1766</v>
      </c>
      <c r="B1389" t="s">
        <v>13029</v>
      </c>
      <c r="D1389">
        <v>1</v>
      </c>
      <c r="F1389" t="s">
        <v>6517</v>
      </c>
      <c r="G1389" t="s">
        <v>2336</v>
      </c>
      <c r="J1389"/>
      <c r="L1389" s="3">
        <v>10</v>
      </c>
      <c r="M1389" s="3">
        <f t="shared" si="88"/>
        <v>27.324000000000002</v>
      </c>
      <c r="O1389">
        <f t="shared" si="87"/>
        <v>0</v>
      </c>
      <c r="P1389" s="2">
        <v>60</v>
      </c>
      <c r="Q1389" s="41">
        <f t="shared" si="90"/>
        <v>30.36</v>
      </c>
      <c r="X1389">
        <v>850</v>
      </c>
      <c r="AD1389">
        <f t="shared" si="89"/>
        <v>850</v>
      </c>
      <c r="AF1389"/>
    </row>
    <row r="1390" spans="1:32" ht="24" customHeight="1">
      <c r="A1390" t="s">
        <v>1766</v>
      </c>
      <c r="B1390" t="s">
        <v>12775</v>
      </c>
      <c r="D1390">
        <v>1</v>
      </c>
      <c r="F1390" t="s">
        <v>6517</v>
      </c>
      <c r="G1390" t="s">
        <v>2136</v>
      </c>
      <c r="J1390"/>
      <c r="L1390" s="3">
        <v>10</v>
      </c>
      <c r="M1390" s="46">
        <f t="shared" si="88"/>
        <v>31.176000000000002</v>
      </c>
      <c r="N1390" s="46"/>
      <c r="O1390">
        <f t="shared" si="87"/>
        <v>0</v>
      </c>
      <c r="P1390" s="2">
        <v>1</v>
      </c>
      <c r="Q1390" s="41">
        <f t="shared" si="90"/>
        <v>34.64</v>
      </c>
      <c r="X1390">
        <v>970</v>
      </c>
      <c r="AD1390">
        <f t="shared" si="89"/>
        <v>970</v>
      </c>
      <c r="AF1390"/>
    </row>
    <row r="1391" spans="1:32" ht="24" customHeight="1">
      <c r="A1391" t="s">
        <v>1766</v>
      </c>
      <c r="B1391" t="s">
        <v>2134</v>
      </c>
      <c r="D1391">
        <v>1</v>
      </c>
      <c r="F1391" t="s">
        <v>6517</v>
      </c>
      <c r="G1391" t="s">
        <v>2135</v>
      </c>
      <c r="J1391"/>
      <c r="L1391" s="3">
        <v>10</v>
      </c>
      <c r="M1391" s="46">
        <f t="shared" si="88"/>
        <v>48.536999999999999</v>
      </c>
      <c r="N1391" s="46"/>
      <c r="O1391">
        <f t="shared" si="87"/>
        <v>0</v>
      </c>
      <c r="P1391" s="2">
        <v>1</v>
      </c>
      <c r="Q1391" s="41">
        <f t="shared" si="90"/>
        <v>53.93</v>
      </c>
      <c r="X1391">
        <v>1510</v>
      </c>
      <c r="AD1391">
        <f t="shared" si="89"/>
        <v>1510</v>
      </c>
    </row>
    <row r="1392" spans="1:32" ht="24" customHeight="1">
      <c r="A1392" t="s">
        <v>1766</v>
      </c>
      <c r="B1392" t="s">
        <v>2348</v>
      </c>
      <c r="D1392">
        <v>1</v>
      </c>
      <c r="F1392" t="s">
        <v>6517</v>
      </c>
      <c r="G1392" t="s">
        <v>2349</v>
      </c>
      <c r="J1392"/>
      <c r="L1392" s="3">
        <v>10</v>
      </c>
      <c r="M1392" s="3">
        <f t="shared" si="88"/>
        <v>53.360999999999997</v>
      </c>
      <c r="O1392">
        <f t="shared" si="87"/>
        <v>0</v>
      </c>
      <c r="P1392" s="2">
        <v>60</v>
      </c>
      <c r="Q1392" s="41">
        <f t="shared" si="90"/>
        <v>59.29</v>
      </c>
      <c r="X1392">
        <v>1660</v>
      </c>
      <c r="AD1392">
        <f t="shared" si="89"/>
        <v>1660</v>
      </c>
      <c r="AF1392"/>
    </row>
    <row r="1393" spans="1:32" ht="24" customHeight="1">
      <c r="A1393" t="s">
        <v>1766</v>
      </c>
      <c r="B1393" t="s">
        <v>2577</v>
      </c>
      <c r="C1393" t="s">
        <v>26764</v>
      </c>
      <c r="D1393">
        <v>1</v>
      </c>
      <c r="F1393" t="s">
        <v>6517</v>
      </c>
      <c r="G1393" t="s">
        <v>2578</v>
      </c>
      <c r="J1393"/>
      <c r="L1393" s="3">
        <v>10</v>
      </c>
      <c r="M1393" s="3">
        <f t="shared" si="88"/>
        <v>75.212999999999994</v>
      </c>
      <c r="O1393">
        <f t="shared" si="87"/>
        <v>0</v>
      </c>
      <c r="P1393" s="2">
        <v>60</v>
      </c>
      <c r="Q1393" s="41">
        <f t="shared" si="90"/>
        <v>83.57</v>
      </c>
      <c r="X1393">
        <v>2340</v>
      </c>
      <c r="AD1393">
        <f t="shared" si="89"/>
        <v>2340</v>
      </c>
      <c r="AF1393"/>
    </row>
    <row r="1394" spans="1:32" ht="24" customHeight="1">
      <c r="A1394" t="s">
        <v>1766</v>
      </c>
      <c r="B1394" t="s">
        <v>7736</v>
      </c>
      <c r="C1394" t="s">
        <v>26764</v>
      </c>
      <c r="F1394" t="s">
        <v>6517</v>
      </c>
      <c r="G1394" t="s">
        <v>7737</v>
      </c>
      <c r="J1394"/>
      <c r="L1394" s="3">
        <v>10</v>
      </c>
      <c r="M1394" s="3">
        <f t="shared" si="88"/>
        <v>161.03700000000001</v>
      </c>
      <c r="O1394">
        <f t="shared" si="87"/>
        <v>0</v>
      </c>
      <c r="P1394" s="2">
        <v>60</v>
      </c>
      <c r="Q1394" s="41">
        <f t="shared" si="90"/>
        <v>178.93</v>
      </c>
      <c r="X1394">
        <v>5010</v>
      </c>
      <c r="AD1394">
        <f t="shared" si="89"/>
        <v>5010</v>
      </c>
      <c r="AF1394"/>
    </row>
    <row r="1395" spans="1:32" ht="24" customHeight="1">
      <c r="A1395" t="s">
        <v>1766</v>
      </c>
      <c r="B1395" t="s">
        <v>7738</v>
      </c>
      <c r="C1395" t="s">
        <v>26764</v>
      </c>
      <c r="F1395" t="s">
        <v>6517</v>
      </c>
      <c r="G1395" t="s">
        <v>7739</v>
      </c>
      <c r="J1395"/>
      <c r="L1395" s="3">
        <v>10</v>
      </c>
      <c r="M1395" s="3">
        <f t="shared" si="88"/>
        <v>66.212999999999994</v>
      </c>
      <c r="O1395">
        <f t="shared" si="87"/>
        <v>0</v>
      </c>
      <c r="P1395" s="2">
        <v>60</v>
      </c>
      <c r="Q1395" s="41">
        <f t="shared" si="90"/>
        <v>73.569999999999993</v>
      </c>
      <c r="X1395">
        <v>2060</v>
      </c>
      <c r="AD1395">
        <f t="shared" si="89"/>
        <v>2060</v>
      </c>
      <c r="AF1395"/>
    </row>
    <row r="1396" spans="1:32" ht="24" customHeight="1">
      <c r="A1396" t="s">
        <v>1766</v>
      </c>
      <c r="B1396" t="s">
        <v>7740</v>
      </c>
      <c r="C1396" t="s">
        <v>26764</v>
      </c>
      <c r="F1396" t="s">
        <v>6517</v>
      </c>
      <c r="G1396" t="s">
        <v>7741</v>
      </c>
      <c r="J1396"/>
      <c r="L1396" s="3">
        <v>10</v>
      </c>
      <c r="M1396" s="3">
        <f t="shared" si="88"/>
        <v>338.46300000000002</v>
      </c>
      <c r="O1396">
        <f t="shared" si="87"/>
        <v>0</v>
      </c>
      <c r="P1396" s="2">
        <v>60</v>
      </c>
      <c r="Q1396" s="41">
        <f t="shared" si="90"/>
        <v>376.07</v>
      </c>
      <c r="X1396">
        <v>10530</v>
      </c>
      <c r="AD1396">
        <f t="shared" si="89"/>
        <v>10530</v>
      </c>
      <c r="AF1396"/>
    </row>
    <row r="1397" spans="1:32" ht="24" customHeight="1">
      <c r="A1397" t="s">
        <v>1766</v>
      </c>
      <c r="B1397" t="s">
        <v>7742</v>
      </c>
      <c r="D1397">
        <v>1</v>
      </c>
      <c r="F1397" t="s">
        <v>6517</v>
      </c>
      <c r="G1397" t="s">
        <v>7743</v>
      </c>
      <c r="J1397"/>
      <c r="L1397" s="3">
        <v>10</v>
      </c>
      <c r="M1397" s="3">
        <f t="shared" si="88"/>
        <v>155.25</v>
      </c>
      <c r="O1397">
        <f t="shared" si="87"/>
        <v>0</v>
      </c>
      <c r="P1397" s="2">
        <v>60</v>
      </c>
      <c r="Q1397" s="41">
        <f t="shared" si="90"/>
        <v>172.5</v>
      </c>
      <c r="X1397">
        <v>4830</v>
      </c>
      <c r="AD1397">
        <f t="shared" si="89"/>
        <v>4830</v>
      </c>
      <c r="AF1397"/>
    </row>
    <row r="1398" spans="1:32" ht="24" customHeight="1">
      <c r="A1398" t="s">
        <v>1766</v>
      </c>
      <c r="B1398" t="s">
        <v>2392</v>
      </c>
      <c r="D1398">
        <v>1</v>
      </c>
      <c r="F1398" t="s">
        <v>6517</v>
      </c>
      <c r="G1398" t="s">
        <v>2393</v>
      </c>
      <c r="J1398"/>
      <c r="L1398" s="3">
        <v>10</v>
      </c>
      <c r="M1398" s="3">
        <f t="shared" si="88"/>
        <v>79.712999999999994</v>
      </c>
      <c r="O1398">
        <f t="shared" si="87"/>
        <v>0</v>
      </c>
      <c r="P1398" s="2">
        <v>60</v>
      </c>
      <c r="Q1398" s="41">
        <f t="shared" si="90"/>
        <v>88.57</v>
      </c>
      <c r="X1398">
        <v>2480</v>
      </c>
      <c r="AD1398">
        <f t="shared" si="89"/>
        <v>2480</v>
      </c>
      <c r="AF1398"/>
    </row>
    <row r="1399" spans="1:32" ht="24" customHeight="1">
      <c r="A1399" t="s">
        <v>1766</v>
      </c>
      <c r="B1399" t="s">
        <v>2331</v>
      </c>
      <c r="D1399">
        <v>1</v>
      </c>
      <c r="F1399" t="s">
        <v>6517</v>
      </c>
      <c r="G1399" t="s">
        <v>2332</v>
      </c>
      <c r="J1399"/>
      <c r="L1399" s="3">
        <v>10</v>
      </c>
      <c r="M1399" s="3">
        <f t="shared" si="88"/>
        <v>85.5</v>
      </c>
      <c r="O1399">
        <f t="shared" si="87"/>
        <v>0</v>
      </c>
      <c r="P1399" s="2">
        <v>60</v>
      </c>
      <c r="Q1399" s="41">
        <f t="shared" si="90"/>
        <v>95</v>
      </c>
      <c r="X1399">
        <v>2660</v>
      </c>
      <c r="AD1399">
        <f t="shared" si="89"/>
        <v>2660</v>
      </c>
      <c r="AF1399"/>
    </row>
    <row r="1400" spans="1:32" ht="24" customHeight="1">
      <c r="A1400" t="s">
        <v>1766</v>
      </c>
      <c r="B1400" t="s">
        <v>7744</v>
      </c>
      <c r="D1400">
        <v>1</v>
      </c>
      <c r="F1400" t="s">
        <v>6517</v>
      </c>
      <c r="G1400" t="s">
        <v>13363</v>
      </c>
      <c r="J1400"/>
      <c r="L1400" s="3">
        <v>10</v>
      </c>
      <c r="M1400" s="3">
        <f t="shared" si="88"/>
        <v>83.888999999999996</v>
      </c>
      <c r="O1400">
        <f t="shared" si="87"/>
        <v>0</v>
      </c>
      <c r="P1400" s="2">
        <v>60</v>
      </c>
      <c r="Q1400" s="41">
        <f t="shared" si="90"/>
        <v>93.21</v>
      </c>
      <c r="X1400">
        <v>2610</v>
      </c>
      <c r="AD1400">
        <f t="shared" si="89"/>
        <v>2610</v>
      </c>
      <c r="AF1400"/>
    </row>
    <row r="1401" spans="1:32" ht="24" customHeight="1">
      <c r="A1401" t="s">
        <v>1766</v>
      </c>
      <c r="B1401" t="s">
        <v>7745</v>
      </c>
      <c r="D1401">
        <v>1</v>
      </c>
      <c r="F1401" t="s">
        <v>6517</v>
      </c>
      <c r="G1401" t="s">
        <v>7746</v>
      </c>
      <c r="J1401"/>
      <c r="L1401" s="3">
        <v>10</v>
      </c>
      <c r="M1401" s="3">
        <f t="shared" si="88"/>
        <v>298.92599999999999</v>
      </c>
      <c r="O1401">
        <f t="shared" si="87"/>
        <v>0</v>
      </c>
      <c r="P1401" s="2">
        <v>60</v>
      </c>
      <c r="Q1401" s="41">
        <f t="shared" si="90"/>
        <v>332.14</v>
      </c>
      <c r="X1401">
        <v>9300</v>
      </c>
      <c r="AD1401">
        <f t="shared" si="89"/>
        <v>9300</v>
      </c>
      <c r="AF1401"/>
    </row>
    <row r="1402" spans="1:32" ht="24" customHeight="1">
      <c r="A1402" t="s">
        <v>1766</v>
      </c>
      <c r="B1402" t="s">
        <v>7747</v>
      </c>
      <c r="D1402">
        <v>1</v>
      </c>
      <c r="F1402" t="s">
        <v>6517</v>
      </c>
      <c r="G1402" t="s">
        <v>13364</v>
      </c>
      <c r="J1402"/>
      <c r="L1402" s="3">
        <v>10</v>
      </c>
      <c r="M1402" s="3">
        <f t="shared" si="88"/>
        <v>83.888999999999996</v>
      </c>
      <c r="O1402">
        <f t="shared" si="87"/>
        <v>0</v>
      </c>
      <c r="P1402" s="2">
        <v>60</v>
      </c>
      <c r="Q1402" s="41">
        <f t="shared" si="90"/>
        <v>93.21</v>
      </c>
      <c r="X1402">
        <v>2610</v>
      </c>
      <c r="AD1402">
        <f t="shared" si="89"/>
        <v>2610</v>
      </c>
      <c r="AF1402"/>
    </row>
    <row r="1403" spans="1:32" ht="24" customHeight="1">
      <c r="A1403" t="s">
        <v>1766</v>
      </c>
      <c r="B1403" t="s">
        <v>7748</v>
      </c>
      <c r="D1403">
        <v>1</v>
      </c>
      <c r="F1403" t="s">
        <v>6517</v>
      </c>
      <c r="G1403" t="s">
        <v>13365</v>
      </c>
      <c r="J1403"/>
      <c r="L1403" s="3">
        <v>10</v>
      </c>
      <c r="M1403" s="3">
        <f t="shared" si="88"/>
        <v>114.75</v>
      </c>
      <c r="O1403">
        <f t="shared" si="87"/>
        <v>0</v>
      </c>
      <c r="P1403" s="2">
        <v>60</v>
      </c>
      <c r="Q1403" s="41">
        <f t="shared" si="90"/>
        <v>127.5</v>
      </c>
      <c r="X1403">
        <v>3570</v>
      </c>
      <c r="AD1403">
        <f t="shared" si="89"/>
        <v>3570</v>
      </c>
      <c r="AF1403"/>
    </row>
    <row r="1404" spans="1:32" ht="24" customHeight="1">
      <c r="A1404" t="s">
        <v>1766</v>
      </c>
      <c r="B1404" t="s">
        <v>7749</v>
      </c>
      <c r="D1404">
        <v>1</v>
      </c>
      <c r="F1404" t="s">
        <v>6517</v>
      </c>
      <c r="G1404" t="s">
        <v>7750</v>
      </c>
      <c r="J1404"/>
      <c r="L1404" s="3">
        <v>10</v>
      </c>
      <c r="M1404" s="3">
        <f t="shared" si="88"/>
        <v>259.38900000000001</v>
      </c>
      <c r="O1404">
        <f t="shared" si="87"/>
        <v>0</v>
      </c>
      <c r="P1404" s="2">
        <v>60</v>
      </c>
      <c r="Q1404" s="41">
        <f t="shared" si="90"/>
        <v>288.20999999999998</v>
      </c>
      <c r="X1404">
        <v>8070</v>
      </c>
      <c r="AD1404">
        <f t="shared" si="89"/>
        <v>8070</v>
      </c>
      <c r="AF1404"/>
    </row>
    <row r="1405" spans="1:32" ht="24" customHeight="1">
      <c r="A1405" t="s">
        <v>1766</v>
      </c>
      <c r="B1405" t="s">
        <v>2451</v>
      </c>
      <c r="D1405">
        <v>1</v>
      </c>
      <c r="F1405" t="s">
        <v>6517</v>
      </c>
      <c r="G1405" t="s">
        <v>2452</v>
      </c>
      <c r="J1405"/>
      <c r="L1405" s="3">
        <v>10</v>
      </c>
      <c r="M1405" s="3">
        <f t="shared" si="88"/>
        <v>43.713000000000001</v>
      </c>
      <c r="O1405">
        <f t="shared" si="87"/>
        <v>0</v>
      </c>
      <c r="P1405" s="2">
        <v>60</v>
      </c>
      <c r="Q1405" s="41">
        <f t="shared" si="90"/>
        <v>48.57</v>
      </c>
      <c r="X1405">
        <v>1360</v>
      </c>
      <c r="AD1405">
        <f t="shared" si="89"/>
        <v>1360</v>
      </c>
      <c r="AF1405"/>
    </row>
    <row r="1406" spans="1:32" ht="24" customHeight="1">
      <c r="A1406" t="s">
        <v>1766</v>
      </c>
      <c r="B1406" t="s">
        <v>2434</v>
      </c>
      <c r="D1406">
        <v>1</v>
      </c>
      <c r="F1406" t="s">
        <v>6517</v>
      </c>
      <c r="G1406" t="s">
        <v>2435</v>
      </c>
      <c r="J1406"/>
      <c r="L1406" s="3">
        <v>10</v>
      </c>
      <c r="M1406" s="3">
        <f t="shared" si="88"/>
        <v>66.861000000000004</v>
      </c>
      <c r="O1406">
        <f t="shared" si="87"/>
        <v>0</v>
      </c>
      <c r="P1406" s="2">
        <v>60</v>
      </c>
      <c r="Q1406" s="41">
        <f t="shared" si="90"/>
        <v>74.290000000000006</v>
      </c>
      <c r="X1406">
        <v>2080</v>
      </c>
      <c r="AD1406">
        <f t="shared" si="89"/>
        <v>2080</v>
      </c>
      <c r="AF1406"/>
    </row>
    <row r="1407" spans="1:32" ht="24" customHeight="1">
      <c r="A1407" t="s">
        <v>1766</v>
      </c>
      <c r="B1407" t="s">
        <v>2574</v>
      </c>
      <c r="D1407">
        <v>1</v>
      </c>
      <c r="F1407" t="s">
        <v>6517</v>
      </c>
      <c r="G1407" t="s">
        <v>2575</v>
      </c>
      <c r="J1407"/>
      <c r="L1407" s="3">
        <v>10</v>
      </c>
      <c r="M1407" s="3">
        <f t="shared" si="88"/>
        <v>43.713000000000001</v>
      </c>
      <c r="O1407">
        <f t="shared" si="87"/>
        <v>0</v>
      </c>
      <c r="P1407" s="2">
        <v>60</v>
      </c>
      <c r="Q1407" s="41">
        <f t="shared" si="90"/>
        <v>48.57</v>
      </c>
      <c r="X1407">
        <v>1360</v>
      </c>
      <c r="AD1407">
        <f t="shared" si="89"/>
        <v>1360</v>
      </c>
      <c r="AF1407"/>
    </row>
    <row r="1408" spans="1:32" ht="24" customHeight="1">
      <c r="A1408" t="s">
        <v>1766</v>
      </c>
      <c r="B1408" t="s">
        <v>2618</v>
      </c>
      <c r="D1408">
        <v>1</v>
      </c>
      <c r="F1408" t="s">
        <v>6517</v>
      </c>
      <c r="G1408" t="s">
        <v>2619</v>
      </c>
      <c r="J1408"/>
      <c r="L1408" s="3">
        <v>10</v>
      </c>
      <c r="M1408" s="3">
        <f t="shared" si="88"/>
        <v>67.823999999999998</v>
      </c>
      <c r="O1408">
        <f t="shared" si="87"/>
        <v>0</v>
      </c>
      <c r="P1408" s="2">
        <v>60</v>
      </c>
      <c r="Q1408" s="41">
        <f t="shared" si="90"/>
        <v>75.36</v>
      </c>
      <c r="X1408">
        <v>2110</v>
      </c>
      <c r="AD1408">
        <f t="shared" si="89"/>
        <v>2110</v>
      </c>
      <c r="AF1408"/>
    </row>
    <row r="1409" spans="1:32" ht="24" customHeight="1">
      <c r="A1409" t="s">
        <v>1766</v>
      </c>
      <c r="B1409" t="s">
        <v>2464</v>
      </c>
      <c r="D1409">
        <v>1</v>
      </c>
      <c r="F1409" t="s">
        <v>6517</v>
      </c>
      <c r="G1409" t="s">
        <v>2465</v>
      </c>
      <c r="J1409"/>
      <c r="L1409" s="3">
        <v>10</v>
      </c>
      <c r="M1409" s="3">
        <f t="shared" si="88"/>
        <v>97.073999999999998</v>
      </c>
      <c r="O1409">
        <f t="shared" si="87"/>
        <v>0</v>
      </c>
      <c r="P1409" s="2">
        <v>60</v>
      </c>
      <c r="Q1409" s="41">
        <f t="shared" si="90"/>
        <v>107.86</v>
      </c>
      <c r="X1409">
        <v>3020</v>
      </c>
      <c r="AD1409">
        <f t="shared" si="89"/>
        <v>3020</v>
      </c>
      <c r="AF1409"/>
    </row>
    <row r="1410" spans="1:32" ht="24" customHeight="1">
      <c r="A1410" t="s">
        <v>1766</v>
      </c>
      <c r="B1410" t="s">
        <v>7751</v>
      </c>
      <c r="D1410">
        <v>1</v>
      </c>
      <c r="F1410" t="s">
        <v>6517</v>
      </c>
      <c r="G1410" t="s">
        <v>7752</v>
      </c>
      <c r="J1410"/>
      <c r="L1410" s="3">
        <v>10</v>
      </c>
      <c r="M1410" s="46">
        <f t="shared" si="88"/>
        <v>12.537000000000001</v>
      </c>
      <c r="N1410" s="46"/>
      <c r="O1410">
        <f t="shared" ref="O1410:O1473" si="91">M1410*N1410</f>
        <v>0</v>
      </c>
      <c r="P1410" s="2">
        <v>1</v>
      </c>
      <c r="Q1410" s="41">
        <f t="shared" si="90"/>
        <v>13.93</v>
      </c>
      <c r="X1410">
        <v>390</v>
      </c>
      <c r="AD1410">
        <f t="shared" si="89"/>
        <v>390</v>
      </c>
    </row>
    <row r="1411" spans="1:32" ht="24" customHeight="1">
      <c r="A1411" t="s">
        <v>1766</v>
      </c>
      <c r="B1411" t="s">
        <v>7753</v>
      </c>
      <c r="C1411" t="s">
        <v>26764</v>
      </c>
      <c r="F1411" t="s">
        <v>6517</v>
      </c>
      <c r="G1411" t="s">
        <v>7754</v>
      </c>
      <c r="J1411"/>
      <c r="L1411" s="3">
        <v>10</v>
      </c>
      <c r="M1411" s="3">
        <f t="shared" ref="M1411:M1474" si="92">Q1411/((100-R1411)/100)*(1-L1411/100)</f>
        <v>111.21299999999999</v>
      </c>
      <c r="O1411">
        <f t="shared" si="91"/>
        <v>0</v>
      </c>
      <c r="P1411" s="2">
        <v>60</v>
      </c>
      <c r="Q1411" s="41">
        <f t="shared" si="90"/>
        <v>123.57</v>
      </c>
      <c r="X1411">
        <v>3460</v>
      </c>
      <c r="AD1411">
        <f t="shared" si="89"/>
        <v>3460</v>
      </c>
      <c r="AF1411"/>
    </row>
    <row r="1412" spans="1:32" ht="24" customHeight="1">
      <c r="A1412" t="s">
        <v>1766</v>
      </c>
      <c r="B1412" t="s">
        <v>2133</v>
      </c>
      <c r="D1412">
        <v>1</v>
      </c>
      <c r="F1412" t="s">
        <v>6517</v>
      </c>
      <c r="G1412" t="s">
        <v>8815</v>
      </c>
      <c r="J1412"/>
      <c r="L1412" s="3">
        <v>10</v>
      </c>
      <c r="M1412" s="3">
        <f t="shared" si="92"/>
        <v>23.139000000000003</v>
      </c>
      <c r="O1412">
        <f t="shared" si="91"/>
        <v>0</v>
      </c>
      <c r="P1412" s="2">
        <v>1</v>
      </c>
      <c r="Q1412" s="41">
        <f t="shared" si="90"/>
        <v>25.71</v>
      </c>
      <c r="X1412">
        <v>720</v>
      </c>
      <c r="AD1412">
        <f t="shared" si="89"/>
        <v>720</v>
      </c>
    </row>
    <row r="1413" spans="1:32" ht="24" customHeight="1">
      <c r="A1413" t="s">
        <v>1766</v>
      </c>
      <c r="B1413" t="s">
        <v>7755</v>
      </c>
      <c r="C1413" t="s">
        <v>26764</v>
      </c>
      <c r="F1413" t="s">
        <v>6517</v>
      </c>
      <c r="G1413" t="s">
        <v>7756</v>
      </c>
      <c r="J1413"/>
      <c r="L1413" s="3">
        <v>10</v>
      </c>
      <c r="M1413" s="3">
        <f t="shared" si="92"/>
        <v>117</v>
      </c>
      <c r="O1413">
        <f t="shared" si="91"/>
        <v>0</v>
      </c>
      <c r="P1413" s="2">
        <v>60</v>
      </c>
      <c r="Q1413" s="41">
        <f t="shared" si="90"/>
        <v>130</v>
      </c>
      <c r="X1413">
        <v>3640</v>
      </c>
      <c r="AD1413">
        <f t="shared" si="89"/>
        <v>3640</v>
      </c>
      <c r="AF1413"/>
    </row>
    <row r="1414" spans="1:32" ht="24" customHeight="1">
      <c r="A1414" t="s">
        <v>1766</v>
      </c>
      <c r="B1414" t="s">
        <v>2493</v>
      </c>
      <c r="D1414">
        <v>1</v>
      </c>
      <c r="F1414" t="s">
        <v>6517</v>
      </c>
      <c r="G1414" t="s">
        <v>2494</v>
      </c>
      <c r="J1414"/>
      <c r="L1414" s="3">
        <v>10</v>
      </c>
      <c r="M1414" s="3">
        <f t="shared" si="92"/>
        <v>69.111000000000004</v>
      </c>
      <c r="O1414">
        <f t="shared" si="91"/>
        <v>0</v>
      </c>
      <c r="P1414" s="2">
        <v>60</v>
      </c>
      <c r="Q1414" s="41">
        <f t="shared" si="90"/>
        <v>76.790000000000006</v>
      </c>
      <c r="X1414">
        <v>2150</v>
      </c>
      <c r="AD1414">
        <f t="shared" ref="AD1414:AD1477" si="93">SUM(U1414:AC1414)</f>
        <v>2150</v>
      </c>
      <c r="AF1414"/>
    </row>
    <row r="1415" spans="1:32" ht="24" customHeight="1">
      <c r="A1415" t="s">
        <v>1766</v>
      </c>
      <c r="B1415" t="s">
        <v>2446</v>
      </c>
      <c r="D1415">
        <v>1</v>
      </c>
      <c r="F1415" t="s">
        <v>6517</v>
      </c>
      <c r="G1415" t="s">
        <v>2447</v>
      </c>
      <c r="J1415"/>
      <c r="L1415" s="3">
        <v>10</v>
      </c>
      <c r="M1415" s="3">
        <f t="shared" si="92"/>
        <v>72</v>
      </c>
      <c r="O1415">
        <f t="shared" si="91"/>
        <v>0</v>
      </c>
      <c r="P1415" s="2">
        <v>60</v>
      </c>
      <c r="Q1415" s="41">
        <f t="shared" si="90"/>
        <v>80</v>
      </c>
      <c r="X1415">
        <v>2240</v>
      </c>
      <c r="AD1415">
        <f t="shared" si="93"/>
        <v>2240</v>
      </c>
      <c r="AF1415"/>
    </row>
    <row r="1416" spans="1:32" ht="24" customHeight="1">
      <c r="A1416" t="s">
        <v>1766</v>
      </c>
      <c r="B1416" t="s">
        <v>7757</v>
      </c>
      <c r="D1416">
        <v>1</v>
      </c>
      <c r="F1416" t="s">
        <v>6517</v>
      </c>
      <c r="G1416" t="s">
        <v>7758</v>
      </c>
      <c r="J1416"/>
      <c r="L1416" s="3">
        <v>10</v>
      </c>
      <c r="M1416" s="3">
        <f t="shared" si="92"/>
        <v>118.92599999999999</v>
      </c>
      <c r="O1416">
        <f t="shared" si="91"/>
        <v>0</v>
      </c>
      <c r="P1416" s="2">
        <v>60</v>
      </c>
      <c r="Q1416" s="41">
        <f t="shared" si="90"/>
        <v>132.13999999999999</v>
      </c>
      <c r="X1416">
        <v>3700</v>
      </c>
      <c r="AD1416">
        <f t="shared" si="93"/>
        <v>3700</v>
      </c>
      <c r="AF1416"/>
    </row>
    <row r="1417" spans="1:32" ht="24" customHeight="1">
      <c r="A1417" t="s">
        <v>1766</v>
      </c>
      <c r="B1417" t="s">
        <v>2567</v>
      </c>
      <c r="D1417">
        <v>1</v>
      </c>
      <c r="F1417" t="s">
        <v>6517</v>
      </c>
      <c r="G1417" t="s">
        <v>2568</v>
      </c>
      <c r="J1417"/>
      <c r="L1417" s="3">
        <v>10</v>
      </c>
      <c r="M1417" s="3">
        <f t="shared" si="92"/>
        <v>76.5</v>
      </c>
      <c r="O1417">
        <f t="shared" si="91"/>
        <v>0</v>
      </c>
      <c r="P1417" s="2">
        <v>60</v>
      </c>
      <c r="Q1417" s="41">
        <f t="shared" si="90"/>
        <v>85</v>
      </c>
      <c r="X1417">
        <v>2380</v>
      </c>
      <c r="AD1417">
        <f t="shared" si="93"/>
        <v>2380</v>
      </c>
      <c r="AF1417"/>
    </row>
    <row r="1418" spans="1:32" ht="24" customHeight="1">
      <c r="A1418" t="s">
        <v>1766</v>
      </c>
      <c r="B1418" t="s">
        <v>26424</v>
      </c>
      <c r="D1418">
        <v>1</v>
      </c>
      <c r="E1418" t="s">
        <v>26777</v>
      </c>
      <c r="G1418" t="s">
        <v>26814</v>
      </c>
      <c r="J1418"/>
      <c r="L1418" s="3">
        <v>10</v>
      </c>
      <c r="M1418" s="3">
        <f t="shared" si="92"/>
        <v>27</v>
      </c>
      <c r="O1418">
        <f t="shared" si="91"/>
        <v>0</v>
      </c>
      <c r="P1418" s="2">
        <v>60</v>
      </c>
      <c r="Q1418" s="41">
        <f t="shared" si="90"/>
        <v>30</v>
      </c>
      <c r="X1418">
        <v>840</v>
      </c>
      <c r="AD1418">
        <f t="shared" si="93"/>
        <v>840</v>
      </c>
      <c r="AF1418"/>
    </row>
    <row r="1419" spans="1:32" ht="24" customHeight="1">
      <c r="A1419" t="s">
        <v>1766</v>
      </c>
      <c r="B1419" t="s">
        <v>7759</v>
      </c>
      <c r="C1419" t="s">
        <v>26764</v>
      </c>
      <c r="D1419">
        <v>1</v>
      </c>
      <c r="F1419" t="s">
        <v>6517</v>
      </c>
      <c r="G1419" t="s">
        <v>7760</v>
      </c>
      <c r="J1419"/>
      <c r="L1419" s="3">
        <v>10</v>
      </c>
      <c r="M1419" s="3">
        <f t="shared" si="92"/>
        <v>21.213000000000001</v>
      </c>
      <c r="O1419">
        <f t="shared" si="91"/>
        <v>0</v>
      </c>
      <c r="P1419" s="2">
        <v>60</v>
      </c>
      <c r="Q1419" s="41">
        <f t="shared" si="90"/>
        <v>23.57</v>
      </c>
      <c r="X1419">
        <v>660</v>
      </c>
      <c r="AD1419">
        <f t="shared" si="93"/>
        <v>660</v>
      </c>
      <c r="AF1419"/>
    </row>
    <row r="1420" spans="1:32" ht="24" customHeight="1">
      <c r="A1420" t="s">
        <v>1766</v>
      </c>
      <c r="B1420" t="s">
        <v>7761</v>
      </c>
      <c r="C1420" t="s">
        <v>26764</v>
      </c>
      <c r="D1420">
        <v>1</v>
      </c>
      <c r="F1420" t="s">
        <v>6517</v>
      </c>
      <c r="G1420" t="s">
        <v>7762</v>
      </c>
      <c r="J1420"/>
      <c r="L1420" s="3">
        <v>10</v>
      </c>
      <c r="M1420" s="46">
        <f t="shared" si="92"/>
        <v>27.963000000000001</v>
      </c>
      <c r="N1420" s="46"/>
      <c r="O1420">
        <f t="shared" si="91"/>
        <v>0</v>
      </c>
      <c r="P1420" s="2">
        <v>1</v>
      </c>
      <c r="Q1420" s="41">
        <f t="shared" si="90"/>
        <v>31.07</v>
      </c>
      <c r="X1420">
        <v>870</v>
      </c>
      <c r="AD1420">
        <f t="shared" si="93"/>
        <v>870</v>
      </c>
    </row>
    <row r="1421" spans="1:32" ht="24" customHeight="1">
      <c r="A1421" t="s">
        <v>1766</v>
      </c>
      <c r="B1421" t="s">
        <v>7763</v>
      </c>
      <c r="C1421" t="s">
        <v>26764</v>
      </c>
      <c r="F1421" t="s">
        <v>6517</v>
      </c>
      <c r="G1421" t="s">
        <v>9343</v>
      </c>
      <c r="J1421"/>
      <c r="L1421" s="3">
        <v>10</v>
      </c>
      <c r="M1421" s="3">
        <f t="shared" si="92"/>
        <v>26.361000000000001</v>
      </c>
      <c r="O1421">
        <f t="shared" si="91"/>
        <v>0</v>
      </c>
      <c r="P1421" s="2">
        <v>60</v>
      </c>
      <c r="Q1421" s="41">
        <f t="shared" si="90"/>
        <v>29.29</v>
      </c>
      <c r="X1421">
        <v>820</v>
      </c>
      <c r="AD1421">
        <f t="shared" si="93"/>
        <v>820</v>
      </c>
      <c r="AF1421"/>
    </row>
    <row r="1422" spans="1:32" ht="24" customHeight="1">
      <c r="A1422" t="s">
        <v>1766</v>
      </c>
      <c r="B1422" t="s">
        <v>13030</v>
      </c>
      <c r="C1422" t="s">
        <v>26764</v>
      </c>
      <c r="F1422" t="s">
        <v>6517</v>
      </c>
      <c r="G1422" t="s">
        <v>9344</v>
      </c>
      <c r="J1422"/>
      <c r="L1422" s="3">
        <v>10</v>
      </c>
      <c r="M1422" s="3">
        <f t="shared" si="92"/>
        <v>6.1109999999999998</v>
      </c>
      <c r="O1422">
        <f t="shared" si="91"/>
        <v>0</v>
      </c>
      <c r="P1422" s="2">
        <v>60</v>
      </c>
      <c r="Q1422" s="41">
        <f t="shared" si="90"/>
        <v>6.79</v>
      </c>
      <c r="X1422">
        <v>190</v>
      </c>
      <c r="AD1422">
        <f t="shared" si="93"/>
        <v>190</v>
      </c>
      <c r="AF1422"/>
    </row>
    <row r="1423" spans="1:32" ht="24" customHeight="1">
      <c r="A1423" t="s">
        <v>1766</v>
      </c>
      <c r="B1423" t="s">
        <v>7764</v>
      </c>
      <c r="C1423" t="s">
        <v>26764</v>
      </c>
      <c r="F1423" t="s">
        <v>6517</v>
      </c>
      <c r="G1423" t="s">
        <v>7765</v>
      </c>
      <c r="J1423"/>
      <c r="L1423" s="3">
        <v>10</v>
      </c>
      <c r="M1423" s="3">
        <f t="shared" si="92"/>
        <v>44.676000000000002</v>
      </c>
      <c r="O1423">
        <f t="shared" si="91"/>
        <v>0</v>
      </c>
      <c r="P1423" s="2">
        <v>60</v>
      </c>
      <c r="Q1423" s="41">
        <f t="shared" si="90"/>
        <v>49.64</v>
      </c>
      <c r="X1423">
        <v>1390</v>
      </c>
      <c r="AD1423">
        <f t="shared" si="93"/>
        <v>1390</v>
      </c>
      <c r="AF1423"/>
    </row>
    <row r="1424" spans="1:32" ht="24" customHeight="1">
      <c r="A1424" t="s">
        <v>1766</v>
      </c>
      <c r="B1424" t="s">
        <v>7766</v>
      </c>
      <c r="C1424" t="s">
        <v>26764</v>
      </c>
      <c r="F1424" t="s">
        <v>6517</v>
      </c>
      <c r="G1424" t="s">
        <v>7767</v>
      </c>
      <c r="J1424"/>
      <c r="L1424" s="3">
        <v>10</v>
      </c>
      <c r="M1424" s="3">
        <f t="shared" si="92"/>
        <v>8.0370000000000008</v>
      </c>
      <c r="O1424">
        <f t="shared" si="91"/>
        <v>0</v>
      </c>
      <c r="P1424" s="2">
        <v>60</v>
      </c>
      <c r="Q1424" s="41">
        <f t="shared" si="90"/>
        <v>8.93</v>
      </c>
      <c r="X1424">
        <v>250</v>
      </c>
      <c r="AD1424">
        <f t="shared" si="93"/>
        <v>250</v>
      </c>
      <c r="AF1424"/>
    </row>
    <row r="1425" spans="1:32" ht="24" customHeight="1">
      <c r="A1425" t="s">
        <v>1766</v>
      </c>
      <c r="B1425" t="s">
        <v>7768</v>
      </c>
      <c r="C1425" t="s">
        <v>26764</v>
      </c>
      <c r="F1425" t="s">
        <v>6517</v>
      </c>
      <c r="G1425" t="s">
        <v>7769</v>
      </c>
      <c r="J1425"/>
      <c r="L1425" s="3">
        <v>10</v>
      </c>
      <c r="M1425" s="3">
        <f t="shared" si="92"/>
        <v>62.361000000000004</v>
      </c>
      <c r="O1425">
        <f t="shared" si="91"/>
        <v>0</v>
      </c>
      <c r="P1425" s="2">
        <v>60</v>
      </c>
      <c r="Q1425" s="41">
        <f t="shared" si="90"/>
        <v>69.290000000000006</v>
      </c>
      <c r="X1425">
        <v>1940</v>
      </c>
      <c r="AD1425">
        <f t="shared" si="93"/>
        <v>1940</v>
      </c>
      <c r="AF1425"/>
    </row>
    <row r="1426" spans="1:32" ht="24" customHeight="1">
      <c r="A1426" t="s">
        <v>1766</v>
      </c>
      <c r="B1426" t="s">
        <v>7770</v>
      </c>
      <c r="C1426" t="s">
        <v>26764</v>
      </c>
      <c r="F1426" t="s">
        <v>6517</v>
      </c>
      <c r="G1426" t="s">
        <v>7771</v>
      </c>
      <c r="J1426"/>
      <c r="L1426" s="3">
        <v>10</v>
      </c>
      <c r="M1426" s="3">
        <f t="shared" si="92"/>
        <v>71.037000000000006</v>
      </c>
      <c r="O1426">
        <f t="shared" si="91"/>
        <v>0</v>
      </c>
      <c r="P1426" s="2">
        <v>60</v>
      </c>
      <c r="Q1426" s="41">
        <f t="shared" si="90"/>
        <v>78.930000000000007</v>
      </c>
      <c r="X1426">
        <v>2210</v>
      </c>
      <c r="AD1426">
        <f t="shared" si="93"/>
        <v>2210</v>
      </c>
      <c r="AF1426"/>
    </row>
    <row r="1427" spans="1:32" ht="24" customHeight="1">
      <c r="A1427" t="s">
        <v>1766</v>
      </c>
      <c r="B1427" t="s">
        <v>7772</v>
      </c>
      <c r="C1427" t="s">
        <v>26764</v>
      </c>
      <c r="F1427" t="s">
        <v>6517</v>
      </c>
      <c r="G1427" t="s">
        <v>7769</v>
      </c>
      <c r="J1427"/>
      <c r="L1427" s="3">
        <v>10</v>
      </c>
      <c r="M1427" s="3">
        <f t="shared" si="92"/>
        <v>41.786999999999999</v>
      </c>
      <c r="O1427">
        <f t="shared" si="91"/>
        <v>0</v>
      </c>
      <c r="P1427" s="2">
        <v>60</v>
      </c>
      <c r="Q1427" s="41">
        <f t="shared" si="90"/>
        <v>46.43</v>
      </c>
      <c r="X1427">
        <v>1300</v>
      </c>
      <c r="AD1427">
        <f t="shared" si="93"/>
        <v>1300</v>
      </c>
      <c r="AF1427"/>
    </row>
    <row r="1428" spans="1:32" ht="24" customHeight="1">
      <c r="A1428" t="s">
        <v>1766</v>
      </c>
      <c r="B1428" t="s">
        <v>7773</v>
      </c>
      <c r="C1428" t="s">
        <v>26764</v>
      </c>
      <c r="F1428" t="s">
        <v>6517</v>
      </c>
      <c r="G1428" t="s">
        <v>7774</v>
      </c>
      <c r="J1428"/>
      <c r="L1428" s="3">
        <v>10</v>
      </c>
      <c r="M1428" s="3">
        <f t="shared" si="92"/>
        <v>47.573999999999998</v>
      </c>
      <c r="O1428">
        <f t="shared" si="91"/>
        <v>0</v>
      </c>
      <c r="P1428" s="2">
        <v>60</v>
      </c>
      <c r="Q1428" s="41">
        <f t="shared" si="90"/>
        <v>52.86</v>
      </c>
      <c r="X1428">
        <v>1480</v>
      </c>
      <c r="AD1428">
        <f t="shared" si="93"/>
        <v>1480</v>
      </c>
      <c r="AF1428"/>
    </row>
    <row r="1429" spans="1:32" ht="24" customHeight="1">
      <c r="A1429" t="s">
        <v>1766</v>
      </c>
      <c r="B1429" t="s">
        <v>7775</v>
      </c>
      <c r="D1429">
        <v>1</v>
      </c>
      <c r="F1429" t="s">
        <v>6517</v>
      </c>
      <c r="G1429" t="s">
        <v>7776</v>
      </c>
      <c r="J1429"/>
      <c r="L1429" s="3">
        <v>10</v>
      </c>
      <c r="M1429" s="46">
        <f t="shared" si="92"/>
        <v>31.176000000000002</v>
      </c>
      <c r="N1429" s="46"/>
      <c r="O1429">
        <f t="shared" si="91"/>
        <v>0</v>
      </c>
      <c r="P1429" s="2">
        <v>1</v>
      </c>
      <c r="Q1429" s="41">
        <f t="shared" si="90"/>
        <v>34.64</v>
      </c>
      <c r="X1429">
        <v>970</v>
      </c>
      <c r="AD1429">
        <f t="shared" si="93"/>
        <v>970</v>
      </c>
    </row>
    <row r="1430" spans="1:32" ht="24" customHeight="1">
      <c r="A1430" t="s">
        <v>1766</v>
      </c>
      <c r="B1430" t="s">
        <v>26423</v>
      </c>
      <c r="E1430" t="s">
        <v>25424</v>
      </c>
      <c r="G1430" t="s">
        <v>26815</v>
      </c>
      <c r="J1430"/>
      <c r="L1430" s="3">
        <v>10</v>
      </c>
      <c r="M1430" s="3">
        <f t="shared" si="92"/>
        <v>20.574000000000002</v>
      </c>
      <c r="O1430">
        <f t="shared" si="91"/>
        <v>0</v>
      </c>
      <c r="P1430" s="2">
        <v>60</v>
      </c>
      <c r="Q1430" s="41">
        <f t="shared" si="90"/>
        <v>22.86</v>
      </c>
      <c r="X1430">
        <v>640</v>
      </c>
      <c r="AD1430">
        <f t="shared" si="93"/>
        <v>640</v>
      </c>
      <c r="AF1430"/>
    </row>
    <row r="1431" spans="1:32" ht="24" customHeight="1">
      <c r="A1431" t="s">
        <v>1766</v>
      </c>
      <c r="B1431" t="s">
        <v>7777</v>
      </c>
      <c r="D1431">
        <v>1</v>
      </c>
      <c r="F1431" t="s">
        <v>6517</v>
      </c>
      <c r="G1431" t="s">
        <v>9345</v>
      </c>
      <c r="J1431"/>
      <c r="L1431" s="3">
        <v>10</v>
      </c>
      <c r="M1431" s="46">
        <f t="shared" si="92"/>
        <v>30.536999999999999</v>
      </c>
      <c r="N1431" s="46"/>
      <c r="O1431">
        <f t="shared" si="91"/>
        <v>0</v>
      </c>
      <c r="P1431" s="2">
        <v>1</v>
      </c>
      <c r="Q1431" s="41">
        <f t="shared" si="90"/>
        <v>33.93</v>
      </c>
      <c r="X1431">
        <v>950</v>
      </c>
      <c r="AD1431">
        <f t="shared" si="93"/>
        <v>950</v>
      </c>
    </row>
    <row r="1432" spans="1:32" ht="24" customHeight="1">
      <c r="A1432" t="s">
        <v>1766</v>
      </c>
      <c r="B1432" t="s">
        <v>13031</v>
      </c>
      <c r="C1432" t="s">
        <v>26764</v>
      </c>
      <c r="D1432">
        <v>1</v>
      </c>
      <c r="F1432" t="s">
        <v>6517</v>
      </c>
      <c r="G1432" t="s">
        <v>7778</v>
      </c>
      <c r="J1432"/>
      <c r="L1432" s="3">
        <v>10</v>
      </c>
      <c r="M1432" s="3">
        <f t="shared" si="92"/>
        <v>25.713000000000001</v>
      </c>
      <c r="O1432">
        <f t="shared" si="91"/>
        <v>0</v>
      </c>
      <c r="P1432" s="2">
        <v>60</v>
      </c>
      <c r="Q1432" s="41">
        <f t="shared" si="90"/>
        <v>28.57</v>
      </c>
      <c r="X1432">
        <v>800</v>
      </c>
      <c r="AD1432">
        <f t="shared" si="93"/>
        <v>800</v>
      </c>
      <c r="AF1432"/>
    </row>
    <row r="1433" spans="1:32" ht="24" customHeight="1">
      <c r="A1433" t="s">
        <v>1766</v>
      </c>
      <c r="B1433" t="s">
        <v>13032</v>
      </c>
      <c r="C1433" t="s">
        <v>26764</v>
      </c>
      <c r="F1433" t="s">
        <v>6517</v>
      </c>
      <c r="G1433" t="s">
        <v>7779</v>
      </c>
      <c r="J1433"/>
      <c r="L1433" s="3">
        <v>10</v>
      </c>
      <c r="M1433" s="3">
        <f t="shared" si="92"/>
        <v>579.21300000000008</v>
      </c>
      <c r="O1433">
        <f t="shared" si="91"/>
        <v>0</v>
      </c>
      <c r="P1433" s="2">
        <v>60</v>
      </c>
      <c r="Q1433" s="41">
        <f t="shared" si="90"/>
        <v>643.57000000000005</v>
      </c>
      <c r="X1433">
        <v>18020</v>
      </c>
      <c r="AD1433">
        <f t="shared" si="93"/>
        <v>18020</v>
      </c>
      <c r="AF1433"/>
    </row>
    <row r="1434" spans="1:32" ht="24" customHeight="1">
      <c r="A1434" t="s">
        <v>1766</v>
      </c>
      <c r="B1434" t="s">
        <v>12776</v>
      </c>
      <c r="C1434" t="s">
        <v>26764</v>
      </c>
      <c r="D1434">
        <v>1</v>
      </c>
      <c r="F1434" t="s">
        <v>6517</v>
      </c>
      <c r="G1434" t="s">
        <v>7779</v>
      </c>
      <c r="J1434"/>
      <c r="L1434" s="3">
        <v>10</v>
      </c>
      <c r="M1434" s="46">
        <f t="shared" si="92"/>
        <v>48.860999999999997</v>
      </c>
      <c r="N1434" s="46"/>
      <c r="O1434">
        <f t="shared" si="91"/>
        <v>0</v>
      </c>
      <c r="P1434" s="2">
        <v>60</v>
      </c>
      <c r="Q1434" s="41">
        <f t="shared" si="90"/>
        <v>54.29</v>
      </c>
      <c r="X1434">
        <v>1520</v>
      </c>
      <c r="AD1434">
        <f t="shared" si="93"/>
        <v>1520</v>
      </c>
    </row>
    <row r="1435" spans="1:32" ht="24" customHeight="1">
      <c r="A1435" t="s">
        <v>1766</v>
      </c>
      <c r="B1435" t="s">
        <v>2869</v>
      </c>
      <c r="D1435">
        <v>1</v>
      </c>
      <c r="F1435" t="s">
        <v>6517</v>
      </c>
      <c r="G1435" t="s">
        <v>2870</v>
      </c>
      <c r="J1435"/>
      <c r="L1435" s="3">
        <v>10</v>
      </c>
      <c r="M1435" s="46">
        <f t="shared" si="92"/>
        <v>7.0740000000000007</v>
      </c>
      <c r="N1435" s="46"/>
      <c r="O1435">
        <f t="shared" si="91"/>
        <v>0</v>
      </c>
      <c r="P1435" s="2">
        <v>60</v>
      </c>
      <c r="Q1435" s="41">
        <f t="shared" si="90"/>
        <v>7.86</v>
      </c>
      <c r="X1435">
        <v>220</v>
      </c>
      <c r="AD1435">
        <f t="shared" si="93"/>
        <v>220</v>
      </c>
    </row>
    <row r="1436" spans="1:32" ht="24" customHeight="1">
      <c r="A1436" t="s">
        <v>1766</v>
      </c>
      <c r="B1436" t="s">
        <v>2857</v>
      </c>
      <c r="D1436">
        <v>5</v>
      </c>
      <c r="F1436" t="s">
        <v>6517</v>
      </c>
      <c r="G1436" t="s">
        <v>2858</v>
      </c>
      <c r="J1436"/>
      <c r="L1436" s="3">
        <v>10</v>
      </c>
      <c r="M1436" s="46">
        <f t="shared" si="92"/>
        <v>7.0740000000000007</v>
      </c>
      <c r="N1436" s="46"/>
      <c r="O1436">
        <f t="shared" si="91"/>
        <v>0</v>
      </c>
      <c r="P1436" s="2">
        <v>60</v>
      </c>
      <c r="Q1436" s="41">
        <f t="shared" si="90"/>
        <v>7.86</v>
      </c>
      <c r="X1436">
        <v>220</v>
      </c>
      <c r="AD1436">
        <f t="shared" si="93"/>
        <v>220</v>
      </c>
      <c r="AF1436"/>
    </row>
    <row r="1437" spans="1:32" ht="24" customHeight="1">
      <c r="A1437" t="s">
        <v>1766</v>
      </c>
      <c r="B1437" t="s">
        <v>7780</v>
      </c>
      <c r="D1437">
        <v>1</v>
      </c>
      <c r="F1437" t="s">
        <v>6517</v>
      </c>
      <c r="G1437" t="s">
        <v>7781</v>
      </c>
      <c r="J1437"/>
      <c r="L1437" s="3">
        <v>10</v>
      </c>
      <c r="M1437" s="3">
        <f t="shared" si="92"/>
        <v>12.537000000000001</v>
      </c>
      <c r="O1437">
        <f t="shared" si="91"/>
        <v>0</v>
      </c>
      <c r="P1437" s="2">
        <v>60</v>
      </c>
      <c r="Q1437" s="41">
        <f t="shared" si="90"/>
        <v>13.93</v>
      </c>
      <c r="X1437">
        <v>390</v>
      </c>
      <c r="AD1437">
        <f t="shared" si="93"/>
        <v>390</v>
      </c>
      <c r="AF1437"/>
    </row>
    <row r="1438" spans="1:32" ht="24" customHeight="1">
      <c r="A1438" t="s">
        <v>1766</v>
      </c>
      <c r="B1438" t="s">
        <v>7782</v>
      </c>
      <c r="D1438">
        <v>1</v>
      </c>
      <c r="F1438" t="s">
        <v>6517</v>
      </c>
      <c r="G1438" t="s">
        <v>7783</v>
      </c>
      <c r="J1438"/>
      <c r="L1438" s="3">
        <v>10</v>
      </c>
      <c r="M1438" s="3">
        <f t="shared" si="92"/>
        <v>12.537000000000001</v>
      </c>
      <c r="O1438">
        <f t="shared" si="91"/>
        <v>0</v>
      </c>
      <c r="P1438" s="2">
        <v>60</v>
      </c>
      <c r="Q1438" s="41">
        <f t="shared" si="90"/>
        <v>13.93</v>
      </c>
      <c r="X1438">
        <v>390</v>
      </c>
      <c r="AD1438">
        <f t="shared" si="93"/>
        <v>390</v>
      </c>
      <c r="AF1438"/>
    </row>
    <row r="1439" spans="1:32" ht="24" customHeight="1">
      <c r="A1439" t="s">
        <v>1766</v>
      </c>
      <c r="B1439" t="s">
        <v>7784</v>
      </c>
      <c r="C1439" t="s">
        <v>26764</v>
      </c>
      <c r="F1439" t="s">
        <v>6517</v>
      </c>
      <c r="G1439" t="s">
        <v>7785</v>
      </c>
      <c r="J1439"/>
      <c r="L1439" s="3">
        <v>10</v>
      </c>
      <c r="M1439" s="3">
        <f t="shared" si="92"/>
        <v>12.537000000000001</v>
      </c>
      <c r="O1439">
        <f t="shared" si="91"/>
        <v>0</v>
      </c>
      <c r="P1439" s="2">
        <v>60</v>
      </c>
      <c r="Q1439" s="41">
        <f t="shared" si="90"/>
        <v>13.93</v>
      </c>
      <c r="X1439">
        <v>390</v>
      </c>
      <c r="AD1439">
        <f t="shared" si="93"/>
        <v>390</v>
      </c>
      <c r="AF1439"/>
    </row>
    <row r="1440" spans="1:32" ht="24" customHeight="1">
      <c r="A1440" t="s">
        <v>1766</v>
      </c>
      <c r="B1440" t="s">
        <v>7786</v>
      </c>
      <c r="C1440" t="s">
        <v>26764</v>
      </c>
      <c r="F1440" t="s">
        <v>6517</v>
      </c>
      <c r="G1440" t="s">
        <v>7787</v>
      </c>
      <c r="J1440"/>
      <c r="L1440" s="3">
        <v>10</v>
      </c>
      <c r="M1440" s="3">
        <f t="shared" si="92"/>
        <v>12.537000000000001</v>
      </c>
      <c r="O1440">
        <f t="shared" si="91"/>
        <v>0</v>
      </c>
      <c r="P1440" s="2">
        <v>60</v>
      </c>
      <c r="Q1440" s="41">
        <f t="shared" si="90"/>
        <v>13.93</v>
      </c>
      <c r="X1440">
        <v>390</v>
      </c>
      <c r="AD1440">
        <f t="shared" si="93"/>
        <v>390</v>
      </c>
      <c r="AF1440"/>
    </row>
    <row r="1441" spans="1:32" ht="24" customHeight="1">
      <c r="A1441" t="s">
        <v>1766</v>
      </c>
      <c r="B1441" t="s">
        <v>2131</v>
      </c>
      <c r="D1441">
        <v>1</v>
      </c>
      <c r="F1441" t="s">
        <v>6517</v>
      </c>
      <c r="G1441" t="s">
        <v>2132</v>
      </c>
      <c r="J1441"/>
      <c r="L1441" s="3">
        <v>10</v>
      </c>
      <c r="M1441" s="46">
        <f t="shared" si="92"/>
        <v>12.860999999999999</v>
      </c>
      <c r="N1441" s="46"/>
      <c r="O1441">
        <f t="shared" si="91"/>
        <v>0</v>
      </c>
      <c r="P1441" s="2">
        <v>1</v>
      </c>
      <c r="Q1441" s="41">
        <f t="shared" si="90"/>
        <v>14.29</v>
      </c>
      <c r="X1441">
        <v>400</v>
      </c>
      <c r="AD1441">
        <f t="shared" si="93"/>
        <v>400</v>
      </c>
    </row>
    <row r="1442" spans="1:32" ht="24" customHeight="1">
      <c r="A1442" t="s">
        <v>1766</v>
      </c>
      <c r="B1442" t="s">
        <v>9477</v>
      </c>
      <c r="D1442">
        <v>1</v>
      </c>
      <c r="F1442" t="s">
        <v>6517</v>
      </c>
      <c r="G1442" t="s">
        <v>9478</v>
      </c>
      <c r="J1442"/>
      <c r="L1442" s="3">
        <v>10</v>
      </c>
      <c r="M1442" s="3">
        <f t="shared" si="92"/>
        <v>19.611000000000001</v>
      </c>
      <c r="O1442">
        <f t="shared" si="91"/>
        <v>0</v>
      </c>
      <c r="P1442" s="2">
        <v>60</v>
      </c>
      <c r="Q1442" s="41">
        <f t="shared" si="90"/>
        <v>21.79</v>
      </c>
      <c r="X1442">
        <v>610</v>
      </c>
      <c r="AD1442">
        <f t="shared" si="93"/>
        <v>610</v>
      </c>
      <c r="AF1442"/>
    </row>
    <row r="1443" spans="1:32" ht="24" customHeight="1">
      <c r="A1443" t="s">
        <v>1766</v>
      </c>
      <c r="B1443" t="s">
        <v>9479</v>
      </c>
      <c r="D1443">
        <v>1</v>
      </c>
      <c r="F1443" t="s">
        <v>6517</v>
      </c>
      <c r="G1443" t="s">
        <v>9480</v>
      </c>
      <c r="J1443"/>
      <c r="L1443" s="3">
        <v>10</v>
      </c>
      <c r="M1443" s="3">
        <f t="shared" si="92"/>
        <v>27</v>
      </c>
      <c r="O1443">
        <f t="shared" si="91"/>
        <v>0</v>
      </c>
      <c r="P1443" s="2">
        <v>60</v>
      </c>
      <c r="Q1443" s="41">
        <f t="shared" si="90"/>
        <v>30</v>
      </c>
      <c r="X1443">
        <v>840</v>
      </c>
      <c r="AD1443">
        <f t="shared" si="93"/>
        <v>840</v>
      </c>
      <c r="AF1443"/>
    </row>
    <row r="1444" spans="1:32" ht="24" customHeight="1">
      <c r="A1444" t="s">
        <v>1766</v>
      </c>
      <c r="B1444" t="s">
        <v>7788</v>
      </c>
      <c r="D1444">
        <v>1</v>
      </c>
      <c r="F1444" t="s">
        <v>6517</v>
      </c>
      <c r="G1444" t="s">
        <v>7789</v>
      </c>
      <c r="J1444"/>
      <c r="L1444" s="3">
        <v>10</v>
      </c>
      <c r="M1444" s="46">
        <f t="shared" si="92"/>
        <v>51.110999999999997</v>
      </c>
      <c r="N1444" s="46"/>
      <c r="O1444">
        <f t="shared" si="91"/>
        <v>0</v>
      </c>
      <c r="P1444" s="2">
        <v>60</v>
      </c>
      <c r="Q1444" s="41">
        <f t="shared" si="90"/>
        <v>56.79</v>
      </c>
      <c r="X1444">
        <v>1590</v>
      </c>
      <c r="AD1444">
        <f t="shared" si="93"/>
        <v>1590</v>
      </c>
    </row>
    <row r="1445" spans="1:32" ht="24" customHeight="1">
      <c r="A1445" t="s">
        <v>1766</v>
      </c>
      <c r="B1445" t="s">
        <v>2935</v>
      </c>
      <c r="D1445">
        <v>1</v>
      </c>
      <c r="F1445" t="s">
        <v>6517</v>
      </c>
      <c r="G1445" t="s">
        <v>2936</v>
      </c>
      <c r="J1445"/>
      <c r="L1445" s="3">
        <v>10</v>
      </c>
      <c r="M1445" s="3">
        <f t="shared" si="92"/>
        <v>21.536999999999999</v>
      </c>
      <c r="O1445">
        <f t="shared" si="91"/>
        <v>0</v>
      </c>
      <c r="P1445" s="2">
        <v>1</v>
      </c>
      <c r="Q1445" s="41">
        <f t="shared" si="90"/>
        <v>23.93</v>
      </c>
      <c r="X1445">
        <v>670</v>
      </c>
      <c r="AD1445">
        <f t="shared" si="93"/>
        <v>670</v>
      </c>
    </row>
    <row r="1446" spans="1:32" ht="24" customHeight="1">
      <c r="A1446" t="s">
        <v>1766</v>
      </c>
      <c r="B1446" t="s">
        <v>7790</v>
      </c>
      <c r="C1446" t="s">
        <v>26764</v>
      </c>
      <c r="D1446">
        <v>1</v>
      </c>
      <c r="F1446" t="s">
        <v>6517</v>
      </c>
      <c r="G1446" t="s">
        <v>7791</v>
      </c>
      <c r="J1446"/>
      <c r="L1446" s="3">
        <v>10</v>
      </c>
      <c r="M1446" s="3">
        <f t="shared" si="92"/>
        <v>33.110999999999997</v>
      </c>
      <c r="O1446">
        <f t="shared" si="91"/>
        <v>0</v>
      </c>
      <c r="P1446" s="2">
        <v>60</v>
      </c>
      <c r="Q1446" s="41">
        <f t="shared" si="90"/>
        <v>36.79</v>
      </c>
      <c r="X1446">
        <v>1030</v>
      </c>
      <c r="AD1446">
        <f t="shared" si="93"/>
        <v>1030</v>
      </c>
      <c r="AF1446"/>
    </row>
    <row r="1447" spans="1:32" ht="24" customHeight="1">
      <c r="A1447" t="s">
        <v>1766</v>
      </c>
      <c r="B1447" t="s">
        <v>2873</v>
      </c>
      <c r="D1447">
        <v>5</v>
      </c>
      <c r="F1447" t="s">
        <v>6517</v>
      </c>
      <c r="G1447" t="s">
        <v>2874</v>
      </c>
      <c r="J1447"/>
      <c r="L1447" s="3">
        <v>10</v>
      </c>
      <c r="M1447" s="46">
        <f t="shared" si="92"/>
        <v>9.6390000000000011</v>
      </c>
      <c r="N1447" s="46"/>
      <c r="O1447">
        <f t="shared" si="91"/>
        <v>0</v>
      </c>
      <c r="P1447" s="2">
        <v>1</v>
      </c>
      <c r="Q1447" s="41">
        <f t="shared" si="90"/>
        <v>10.71</v>
      </c>
      <c r="X1447">
        <v>300</v>
      </c>
      <c r="AD1447">
        <f t="shared" si="93"/>
        <v>300</v>
      </c>
    </row>
    <row r="1448" spans="1:32" ht="24" customHeight="1">
      <c r="A1448" t="s">
        <v>1766</v>
      </c>
      <c r="B1448" t="s">
        <v>2859</v>
      </c>
      <c r="D1448">
        <v>5</v>
      </c>
      <c r="F1448" t="s">
        <v>6517</v>
      </c>
      <c r="G1448" t="s">
        <v>2860</v>
      </c>
      <c r="J1448"/>
      <c r="L1448" s="3">
        <v>10</v>
      </c>
      <c r="M1448" s="46">
        <f t="shared" si="92"/>
        <v>9.6390000000000011</v>
      </c>
      <c r="N1448" s="46"/>
      <c r="O1448">
        <f t="shared" si="91"/>
        <v>0</v>
      </c>
      <c r="P1448" s="2">
        <v>60</v>
      </c>
      <c r="Q1448" s="41">
        <f t="shared" si="90"/>
        <v>10.71</v>
      </c>
      <c r="X1448">
        <v>300</v>
      </c>
      <c r="AD1448">
        <f t="shared" si="93"/>
        <v>300</v>
      </c>
    </row>
    <row r="1449" spans="1:32" ht="24" customHeight="1">
      <c r="A1449" t="s">
        <v>1766</v>
      </c>
      <c r="B1449" t="s">
        <v>2879</v>
      </c>
      <c r="D1449">
        <v>1</v>
      </c>
      <c r="F1449" t="s">
        <v>6517</v>
      </c>
      <c r="G1449" t="s">
        <v>2880</v>
      </c>
      <c r="J1449"/>
      <c r="L1449" s="3">
        <v>10</v>
      </c>
      <c r="M1449" s="46">
        <f t="shared" si="92"/>
        <v>9.6390000000000011</v>
      </c>
      <c r="N1449" s="46"/>
      <c r="O1449">
        <f t="shared" si="91"/>
        <v>0</v>
      </c>
      <c r="P1449" s="2">
        <v>1</v>
      </c>
      <c r="Q1449" s="41">
        <f t="shared" si="90"/>
        <v>10.71</v>
      </c>
      <c r="X1449">
        <v>300</v>
      </c>
      <c r="AD1449">
        <f t="shared" si="93"/>
        <v>300</v>
      </c>
    </row>
    <row r="1450" spans="1:32" ht="24" customHeight="1">
      <c r="A1450" t="s">
        <v>1766</v>
      </c>
      <c r="B1450" t="s">
        <v>2129</v>
      </c>
      <c r="D1450">
        <v>1</v>
      </c>
      <c r="F1450" t="s">
        <v>6517</v>
      </c>
      <c r="G1450" t="s">
        <v>2130</v>
      </c>
      <c r="J1450"/>
      <c r="L1450" s="3">
        <v>10</v>
      </c>
      <c r="M1450" s="46">
        <f t="shared" si="92"/>
        <v>9.6390000000000011</v>
      </c>
      <c r="N1450" s="46"/>
      <c r="O1450">
        <f t="shared" si="91"/>
        <v>0</v>
      </c>
      <c r="P1450" s="2">
        <v>1</v>
      </c>
      <c r="Q1450" s="41">
        <f t="shared" si="90"/>
        <v>10.71</v>
      </c>
      <c r="X1450">
        <v>300</v>
      </c>
      <c r="AD1450">
        <f t="shared" si="93"/>
        <v>300</v>
      </c>
    </row>
    <row r="1451" spans="1:32" ht="24" customHeight="1">
      <c r="A1451" t="s">
        <v>1766</v>
      </c>
      <c r="B1451" t="s">
        <v>7792</v>
      </c>
      <c r="D1451">
        <v>1</v>
      </c>
      <c r="F1451" t="s">
        <v>6517</v>
      </c>
      <c r="G1451" t="s">
        <v>7793</v>
      </c>
      <c r="J1451"/>
      <c r="L1451" s="3">
        <v>10</v>
      </c>
      <c r="M1451" s="3">
        <f t="shared" si="92"/>
        <v>31.176000000000002</v>
      </c>
      <c r="O1451">
        <f t="shared" si="91"/>
        <v>0</v>
      </c>
      <c r="P1451" s="2">
        <v>60</v>
      </c>
      <c r="Q1451" s="41">
        <f t="shared" si="90"/>
        <v>34.64</v>
      </c>
      <c r="X1451">
        <v>970</v>
      </c>
      <c r="AD1451">
        <f t="shared" si="93"/>
        <v>970</v>
      </c>
      <c r="AF1451"/>
    </row>
    <row r="1452" spans="1:32" ht="24" customHeight="1">
      <c r="A1452" t="s">
        <v>1766</v>
      </c>
      <c r="B1452" t="s">
        <v>7794</v>
      </c>
      <c r="C1452" t="s">
        <v>26764</v>
      </c>
      <c r="D1452">
        <v>1</v>
      </c>
      <c r="F1452" t="s">
        <v>6517</v>
      </c>
      <c r="G1452" t="s">
        <v>7795</v>
      </c>
      <c r="J1452"/>
      <c r="L1452" s="3">
        <v>10</v>
      </c>
      <c r="M1452" s="3">
        <f t="shared" si="92"/>
        <v>25.074000000000002</v>
      </c>
      <c r="O1452">
        <f t="shared" si="91"/>
        <v>0</v>
      </c>
      <c r="P1452" s="2">
        <v>60</v>
      </c>
      <c r="Q1452" s="41">
        <f t="shared" ref="Q1452:Q1515" si="94">ROUND(AD1452/B$1,2)*(1-S1452/100)</f>
        <v>27.86</v>
      </c>
      <c r="X1452">
        <v>780</v>
      </c>
      <c r="AD1452">
        <f t="shared" si="93"/>
        <v>780</v>
      </c>
      <c r="AF1452"/>
    </row>
    <row r="1453" spans="1:32" ht="24" customHeight="1">
      <c r="A1453" t="s">
        <v>1766</v>
      </c>
      <c r="B1453" t="s">
        <v>7796</v>
      </c>
      <c r="D1453">
        <v>1</v>
      </c>
      <c r="F1453" t="s">
        <v>6517</v>
      </c>
      <c r="G1453" t="s">
        <v>9346</v>
      </c>
      <c r="J1453"/>
      <c r="L1453" s="3">
        <v>10</v>
      </c>
      <c r="M1453" s="46">
        <f t="shared" si="92"/>
        <v>31.176000000000002</v>
      </c>
      <c r="N1453" s="46"/>
      <c r="O1453">
        <f t="shared" si="91"/>
        <v>0</v>
      </c>
      <c r="P1453" s="2">
        <v>1</v>
      </c>
      <c r="Q1453" s="41">
        <f t="shared" si="94"/>
        <v>34.64</v>
      </c>
      <c r="X1453">
        <v>970</v>
      </c>
      <c r="AD1453">
        <f t="shared" si="93"/>
        <v>970</v>
      </c>
    </row>
    <row r="1454" spans="1:32" ht="24" customHeight="1">
      <c r="A1454" t="s">
        <v>1766</v>
      </c>
      <c r="B1454" t="s">
        <v>7797</v>
      </c>
      <c r="C1454" t="s">
        <v>26764</v>
      </c>
      <c r="D1454">
        <v>1</v>
      </c>
      <c r="F1454" t="s">
        <v>6517</v>
      </c>
      <c r="G1454" t="s">
        <v>7798</v>
      </c>
      <c r="J1454"/>
      <c r="L1454" s="3">
        <v>10</v>
      </c>
      <c r="M1454" s="3">
        <f t="shared" si="92"/>
        <v>24.111000000000001</v>
      </c>
      <c r="O1454">
        <f t="shared" si="91"/>
        <v>0</v>
      </c>
      <c r="P1454" s="2">
        <v>60</v>
      </c>
      <c r="Q1454" s="41">
        <f t="shared" si="94"/>
        <v>26.79</v>
      </c>
      <c r="X1454">
        <v>750</v>
      </c>
      <c r="AD1454">
        <f t="shared" si="93"/>
        <v>750</v>
      </c>
      <c r="AF1454"/>
    </row>
    <row r="1455" spans="1:32" ht="24" customHeight="1">
      <c r="A1455" t="s">
        <v>1766</v>
      </c>
      <c r="B1455" t="s">
        <v>7799</v>
      </c>
      <c r="D1455">
        <v>1</v>
      </c>
      <c r="F1455" t="s">
        <v>6517</v>
      </c>
      <c r="G1455" t="s">
        <v>9347</v>
      </c>
      <c r="J1455"/>
      <c r="L1455" s="3">
        <v>10</v>
      </c>
      <c r="M1455" s="3">
        <f t="shared" si="92"/>
        <v>216.32400000000001</v>
      </c>
      <c r="O1455">
        <f t="shared" si="91"/>
        <v>0</v>
      </c>
      <c r="P1455" s="2">
        <v>60</v>
      </c>
      <c r="Q1455" s="41">
        <f t="shared" si="94"/>
        <v>240.36</v>
      </c>
      <c r="X1455">
        <v>6730</v>
      </c>
      <c r="AD1455">
        <f t="shared" si="93"/>
        <v>6730</v>
      </c>
      <c r="AF1455"/>
    </row>
    <row r="1456" spans="1:32" ht="24" customHeight="1">
      <c r="A1456" t="s">
        <v>1766</v>
      </c>
      <c r="B1456" t="s">
        <v>13189</v>
      </c>
      <c r="C1456" t="s">
        <v>26764</v>
      </c>
      <c r="F1456" t="s">
        <v>12351</v>
      </c>
      <c r="G1456" t="s">
        <v>12354</v>
      </c>
      <c r="J1456"/>
      <c r="L1456" s="3">
        <v>10</v>
      </c>
      <c r="M1456" s="3">
        <f t="shared" si="92"/>
        <v>97.073999999999998</v>
      </c>
      <c r="O1456">
        <f t="shared" si="91"/>
        <v>0</v>
      </c>
      <c r="P1456" s="2">
        <v>60</v>
      </c>
      <c r="Q1456" s="41">
        <f t="shared" si="94"/>
        <v>107.86</v>
      </c>
      <c r="X1456">
        <v>3020</v>
      </c>
      <c r="AD1456">
        <f t="shared" si="93"/>
        <v>3020</v>
      </c>
      <c r="AF1456"/>
    </row>
    <row r="1457" spans="1:32" ht="24" customHeight="1">
      <c r="A1457" t="s">
        <v>1766</v>
      </c>
      <c r="B1457" t="s">
        <v>26418</v>
      </c>
      <c r="E1457" t="s">
        <v>25424</v>
      </c>
      <c r="G1457" t="s">
        <v>26820</v>
      </c>
      <c r="J1457"/>
      <c r="L1457" s="3">
        <v>10</v>
      </c>
      <c r="M1457" s="3">
        <f t="shared" si="92"/>
        <v>62.361000000000004</v>
      </c>
      <c r="O1457">
        <f t="shared" si="91"/>
        <v>0</v>
      </c>
      <c r="P1457" s="2">
        <v>60</v>
      </c>
      <c r="Q1457" s="41">
        <f t="shared" si="94"/>
        <v>69.290000000000006</v>
      </c>
      <c r="X1457">
        <v>1940</v>
      </c>
      <c r="AD1457">
        <f t="shared" si="93"/>
        <v>1940</v>
      </c>
      <c r="AF1457"/>
    </row>
    <row r="1458" spans="1:32" ht="24" customHeight="1">
      <c r="A1458" t="s">
        <v>1766</v>
      </c>
      <c r="B1458" t="s">
        <v>26417</v>
      </c>
      <c r="E1458" t="s">
        <v>25424</v>
      </c>
      <c r="G1458" t="s">
        <v>26821</v>
      </c>
      <c r="J1458"/>
      <c r="L1458" s="3">
        <v>10</v>
      </c>
      <c r="M1458" s="3">
        <f t="shared" si="92"/>
        <v>48.213000000000001</v>
      </c>
      <c r="O1458">
        <f t="shared" si="91"/>
        <v>0</v>
      </c>
      <c r="P1458" s="2">
        <v>60</v>
      </c>
      <c r="Q1458" s="41">
        <f t="shared" si="94"/>
        <v>53.57</v>
      </c>
      <c r="X1458">
        <v>1500</v>
      </c>
      <c r="AD1458">
        <f t="shared" si="93"/>
        <v>1500</v>
      </c>
      <c r="AF1458"/>
    </row>
    <row r="1459" spans="1:32" ht="24" customHeight="1">
      <c r="A1459" t="s">
        <v>1766</v>
      </c>
      <c r="B1459" t="s">
        <v>26416</v>
      </c>
      <c r="E1459" t="s">
        <v>25424</v>
      </c>
      <c r="G1459" t="s">
        <v>26822</v>
      </c>
      <c r="J1459"/>
      <c r="L1459" s="3">
        <v>10</v>
      </c>
      <c r="M1459" s="3">
        <f t="shared" si="92"/>
        <v>279</v>
      </c>
      <c r="O1459">
        <f t="shared" si="91"/>
        <v>0</v>
      </c>
      <c r="P1459" s="2">
        <v>60</v>
      </c>
      <c r="Q1459" s="41">
        <f t="shared" si="94"/>
        <v>310</v>
      </c>
      <c r="X1459">
        <v>8680</v>
      </c>
      <c r="AD1459">
        <f t="shared" si="93"/>
        <v>8680</v>
      </c>
      <c r="AF1459"/>
    </row>
    <row r="1460" spans="1:32" ht="24" customHeight="1">
      <c r="A1460" t="s">
        <v>1766</v>
      </c>
      <c r="B1460" t="s">
        <v>26415</v>
      </c>
      <c r="E1460" t="s">
        <v>25424</v>
      </c>
      <c r="G1460" t="s">
        <v>26823</v>
      </c>
      <c r="J1460"/>
      <c r="L1460" s="3">
        <v>10</v>
      </c>
      <c r="M1460" s="3">
        <f t="shared" si="92"/>
        <v>74.25</v>
      </c>
      <c r="O1460">
        <f t="shared" si="91"/>
        <v>0</v>
      </c>
      <c r="P1460" s="2">
        <v>60</v>
      </c>
      <c r="Q1460" s="41">
        <f t="shared" si="94"/>
        <v>82.5</v>
      </c>
      <c r="X1460">
        <v>2310</v>
      </c>
      <c r="AD1460">
        <f t="shared" si="93"/>
        <v>2310</v>
      </c>
      <c r="AF1460"/>
    </row>
    <row r="1461" spans="1:32" ht="24" customHeight="1">
      <c r="A1461" t="s">
        <v>1766</v>
      </c>
      <c r="B1461" t="s">
        <v>26414</v>
      </c>
      <c r="E1461" t="s">
        <v>25424</v>
      </c>
      <c r="G1461" t="s">
        <v>26824</v>
      </c>
      <c r="J1461"/>
      <c r="L1461" s="3">
        <v>10</v>
      </c>
      <c r="M1461" s="3">
        <f t="shared" si="92"/>
        <v>39.213000000000001</v>
      </c>
      <c r="O1461">
        <f t="shared" si="91"/>
        <v>0</v>
      </c>
      <c r="P1461" s="2">
        <v>60</v>
      </c>
      <c r="Q1461" s="41">
        <f t="shared" si="94"/>
        <v>43.57</v>
      </c>
      <c r="X1461">
        <v>1220</v>
      </c>
      <c r="AD1461">
        <f t="shared" si="93"/>
        <v>1220</v>
      </c>
      <c r="AF1461"/>
    </row>
    <row r="1462" spans="1:32" ht="24" customHeight="1">
      <c r="A1462" t="s">
        <v>1766</v>
      </c>
      <c r="B1462" t="s">
        <v>25448</v>
      </c>
      <c r="C1462" t="s">
        <v>26764</v>
      </c>
      <c r="D1462">
        <v>5</v>
      </c>
      <c r="F1462" t="s">
        <v>25424</v>
      </c>
      <c r="G1462" t="s">
        <v>25449</v>
      </c>
      <c r="J1462"/>
      <c r="L1462" s="3">
        <v>10</v>
      </c>
      <c r="M1462" s="3">
        <f t="shared" si="92"/>
        <v>126.32400000000001</v>
      </c>
      <c r="O1462">
        <f t="shared" si="91"/>
        <v>0</v>
      </c>
      <c r="P1462" s="2">
        <v>60</v>
      </c>
      <c r="Q1462" s="41">
        <f t="shared" si="94"/>
        <v>140.36000000000001</v>
      </c>
      <c r="X1462">
        <v>3930</v>
      </c>
      <c r="AD1462">
        <f t="shared" si="93"/>
        <v>3930</v>
      </c>
      <c r="AF1462"/>
    </row>
    <row r="1463" spans="1:32" ht="24" customHeight="1">
      <c r="A1463" t="s">
        <v>1766</v>
      </c>
      <c r="B1463" t="s">
        <v>26413</v>
      </c>
      <c r="E1463" t="s">
        <v>25424</v>
      </c>
      <c r="G1463" t="s">
        <v>26825</v>
      </c>
      <c r="J1463"/>
      <c r="L1463" s="3">
        <v>10</v>
      </c>
      <c r="M1463" s="3">
        <f t="shared" si="92"/>
        <v>110.889</v>
      </c>
      <c r="O1463">
        <f t="shared" si="91"/>
        <v>0</v>
      </c>
      <c r="P1463" s="2">
        <v>60</v>
      </c>
      <c r="Q1463" s="41">
        <f t="shared" si="94"/>
        <v>123.21</v>
      </c>
      <c r="X1463">
        <v>3450</v>
      </c>
      <c r="AD1463">
        <f t="shared" si="93"/>
        <v>3450</v>
      </c>
      <c r="AF1463"/>
    </row>
    <row r="1464" spans="1:32" ht="24" customHeight="1">
      <c r="A1464" t="s">
        <v>1766</v>
      </c>
      <c r="B1464" t="s">
        <v>26412</v>
      </c>
      <c r="E1464" t="s">
        <v>25424</v>
      </c>
      <c r="G1464" t="s">
        <v>26826</v>
      </c>
      <c r="J1464"/>
      <c r="L1464" s="3">
        <v>10</v>
      </c>
      <c r="M1464" s="3">
        <f t="shared" si="92"/>
        <v>91.287000000000006</v>
      </c>
      <c r="O1464">
        <f t="shared" si="91"/>
        <v>0</v>
      </c>
      <c r="P1464" s="2">
        <v>60</v>
      </c>
      <c r="Q1464" s="41">
        <f t="shared" si="94"/>
        <v>101.43</v>
      </c>
      <c r="X1464">
        <v>2840</v>
      </c>
      <c r="AD1464">
        <f t="shared" si="93"/>
        <v>2840</v>
      </c>
      <c r="AF1464"/>
    </row>
    <row r="1465" spans="1:32" ht="24" customHeight="1">
      <c r="A1465" t="s">
        <v>1766</v>
      </c>
      <c r="B1465" t="s">
        <v>12349</v>
      </c>
      <c r="F1465" t="s">
        <v>12351</v>
      </c>
      <c r="G1465" t="s">
        <v>12371</v>
      </c>
      <c r="J1465"/>
      <c r="L1465" s="3">
        <v>10</v>
      </c>
      <c r="M1465" s="3">
        <f t="shared" si="92"/>
        <v>61.388999999999996</v>
      </c>
      <c r="O1465">
        <f t="shared" si="91"/>
        <v>0</v>
      </c>
      <c r="P1465" s="2">
        <v>60</v>
      </c>
      <c r="Q1465" s="41">
        <f t="shared" si="94"/>
        <v>68.209999999999994</v>
      </c>
      <c r="X1465">
        <v>1910</v>
      </c>
      <c r="AD1465">
        <f t="shared" si="93"/>
        <v>1910</v>
      </c>
      <c r="AF1465"/>
    </row>
    <row r="1466" spans="1:32" ht="24" customHeight="1">
      <c r="A1466" t="s">
        <v>1766</v>
      </c>
      <c r="B1466" t="s">
        <v>12334</v>
      </c>
      <c r="F1466" t="s">
        <v>12351</v>
      </c>
      <c r="G1466" t="s">
        <v>12362</v>
      </c>
      <c r="J1466"/>
      <c r="L1466" s="3">
        <v>10</v>
      </c>
      <c r="M1466" s="3">
        <f t="shared" si="92"/>
        <v>62.361000000000004</v>
      </c>
      <c r="O1466">
        <f t="shared" si="91"/>
        <v>0</v>
      </c>
      <c r="P1466" s="2">
        <v>60</v>
      </c>
      <c r="Q1466" s="41">
        <f t="shared" si="94"/>
        <v>69.290000000000006</v>
      </c>
      <c r="X1466">
        <v>1940</v>
      </c>
      <c r="AD1466">
        <f t="shared" si="93"/>
        <v>1940</v>
      </c>
      <c r="AF1466"/>
    </row>
    <row r="1467" spans="1:32" ht="24" customHeight="1">
      <c r="A1467" t="s">
        <v>1766</v>
      </c>
      <c r="B1467" t="s">
        <v>12335</v>
      </c>
      <c r="F1467" t="s">
        <v>12351</v>
      </c>
      <c r="G1467" t="s">
        <v>12363</v>
      </c>
      <c r="J1467"/>
      <c r="L1467" s="3">
        <v>10</v>
      </c>
      <c r="M1467" s="46">
        <f t="shared" si="92"/>
        <v>68.787000000000006</v>
      </c>
      <c r="N1467" s="46"/>
      <c r="O1467">
        <f t="shared" si="91"/>
        <v>0</v>
      </c>
      <c r="P1467" s="2">
        <v>60</v>
      </c>
      <c r="Q1467" s="41">
        <f t="shared" si="94"/>
        <v>76.430000000000007</v>
      </c>
      <c r="X1467">
        <v>2140</v>
      </c>
      <c r="AD1467">
        <f t="shared" si="93"/>
        <v>2140</v>
      </c>
    </row>
    <row r="1468" spans="1:32" ht="24" customHeight="1">
      <c r="A1468" t="s">
        <v>1766</v>
      </c>
      <c r="B1468" t="s">
        <v>12336</v>
      </c>
      <c r="F1468" t="s">
        <v>12351</v>
      </c>
      <c r="G1468" t="s">
        <v>12363</v>
      </c>
      <c r="J1468"/>
      <c r="L1468" s="3">
        <v>10</v>
      </c>
      <c r="M1468" s="3">
        <f t="shared" si="92"/>
        <v>70.388999999999996</v>
      </c>
      <c r="O1468">
        <f t="shared" si="91"/>
        <v>0</v>
      </c>
      <c r="P1468" s="2">
        <v>60</v>
      </c>
      <c r="Q1468" s="41">
        <f t="shared" si="94"/>
        <v>78.209999999999994</v>
      </c>
      <c r="X1468">
        <v>2190</v>
      </c>
      <c r="AD1468">
        <f t="shared" si="93"/>
        <v>2190</v>
      </c>
      <c r="AF1468"/>
    </row>
    <row r="1469" spans="1:32" ht="24" customHeight="1">
      <c r="A1469" t="s">
        <v>1766</v>
      </c>
      <c r="B1469" t="s">
        <v>12337</v>
      </c>
      <c r="F1469" t="s">
        <v>12351</v>
      </c>
      <c r="G1469" t="s">
        <v>12364</v>
      </c>
      <c r="J1469"/>
      <c r="L1469" s="3">
        <v>10</v>
      </c>
      <c r="M1469" s="3">
        <f t="shared" si="92"/>
        <v>55.926000000000002</v>
      </c>
      <c r="O1469">
        <f t="shared" si="91"/>
        <v>0</v>
      </c>
      <c r="P1469" s="2">
        <v>60</v>
      </c>
      <c r="Q1469" s="41">
        <f t="shared" si="94"/>
        <v>62.14</v>
      </c>
      <c r="X1469">
        <v>1740</v>
      </c>
      <c r="AD1469">
        <f t="shared" si="93"/>
        <v>1740</v>
      </c>
      <c r="AF1469"/>
    </row>
    <row r="1470" spans="1:32" ht="24" customHeight="1">
      <c r="A1470" t="s">
        <v>1766</v>
      </c>
      <c r="B1470" t="s">
        <v>26411</v>
      </c>
      <c r="E1470" t="s">
        <v>25424</v>
      </c>
      <c r="G1470" t="s">
        <v>26827</v>
      </c>
      <c r="J1470"/>
      <c r="L1470" s="3">
        <v>10</v>
      </c>
      <c r="M1470" s="3">
        <f t="shared" si="92"/>
        <v>106.389</v>
      </c>
      <c r="O1470">
        <f t="shared" si="91"/>
        <v>0</v>
      </c>
      <c r="P1470" s="2">
        <v>60</v>
      </c>
      <c r="Q1470" s="41">
        <f t="shared" si="94"/>
        <v>118.21</v>
      </c>
      <c r="X1470">
        <v>3310</v>
      </c>
      <c r="AD1470">
        <f t="shared" si="93"/>
        <v>3310</v>
      </c>
      <c r="AF1470"/>
    </row>
    <row r="1471" spans="1:32" ht="24" customHeight="1">
      <c r="A1471" t="s">
        <v>1766</v>
      </c>
      <c r="B1471" t="s">
        <v>26410</v>
      </c>
      <c r="E1471" t="s">
        <v>25424</v>
      </c>
      <c r="G1471" t="s">
        <v>26828</v>
      </c>
      <c r="J1471"/>
      <c r="L1471" s="3">
        <v>10</v>
      </c>
      <c r="M1471" s="3">
        <f t="shared" si="92"/>
        <v>407.57400000000001</v>
      </c>
      <c r="O1471">
        <f t="shared" si="91"/>
        <v>0</v>
      </c>
      <c r="P1471" s="2">
        <v>60</v>
      </c>
      <c r="Q1471" s="41">
        <f t="shared" si="94"/>
        <v>452.86</v>
      </c>
      <c r="X1471">
        <v>12680</v>
      </c>
      <c r="AD1471">
        <f t="shared" si="93"/>
        <v>12680</v>
      </c>
      <c r="AF1471"/>
    </row>
    <row r="1472" spans="1:32" ht="24" customHeight="1">
      <c r="A1472" t="s">
        <v>1766</v>
      </c>
      <c r="B1472" t="s">
        <v>12338</v>
      </c>
      <c r="F1472" t="s">
        <v>12351</v>
      </c>
      <c r="G1472" t="s">
        <v>12365</v>
      </c>
      <c r="J1472"/>
      <c r="L1472" s="3">
        <v>10</v>
      </c>
      <c r="M1472" s="3">
        <f t="shared" si="92"/>
        <v>66.537000000000006</v>
      </c>
      <c r="O1472">
        <f t="shared" si="91"/>
        <v>0</v>
      </c>
      <c r="P1472" s="2">
        <v>60</v>
      </c>
      <c r="Q1472" s="41">
        <f t="shared" si="94"/>
        <v>73.930000000000007</v>
      </c>
      <c r="X1472">
        <v>2070</v>
      </c>
      <c r="AD1472">
        <f t="shared" si="93"/>
        <v>2070</v>
      </c>
      <c r="AF1472"/>
    </row>
    <row r="1473" spans="1:32" ht="24" customHeight="1">
      <c r="A1473" t="s">
        <v>1766</v>
      </c>
      <c r="B1473" t="s">
        <v>12339</v>
      </c>
      <c r="F1473" t="s">
        <v>12351</v>
      </c>
      <c r="G1473" t="s">
        <v>12365</v>
      </c>
      <c r="J1473"/>
      <c r="L1473" s="3">
        <v>10</v>
      </c>
      <c r="M1473" s="3">
        <f t="shared" si="92"/>
        <v>68.462999999999994</v>
      </c>
      <c r="O1473">
        <f t="shared" si="91"/>
        <v>0</v>
      </c>
      <c r="P1473" s="2">
        <v>60</v>
      </c>
      <c r="Q1473" s="41">
        <f t="shared" si="94"/>
        <v>76.069999999999993</v>
      </c>
      <c r="X1473">
        <v>2130</v>
      </c>
      <c r="AD1473">
        <f t="shared" si="93"/>
        <v>2130</v>
      </c>
      <c r="AF1473"/>
    </row>
    <row r="1474" spans="1:32" ht="24" customHeight="1">
      <c r="A1474" t="s">
        <v>1766</v>
      </c>
      <c r="B1474" t="s">
        <v>12340</v>
      </c>
      <c r="F1474" t="s">
        <v>12351</v>
      </c>
      <c r="G1474" t="s">
        <v>12365</v>
      </c>
      <c r="J1474"/>
      <c r="L1474" s="3">
        <v>10</v>
      </c>
      <c r="M1474" s="3">
        <f t="shared" si="92"/>
        <v>66.537000000000006</v>
      </c>
      <c r="O1474">
        <f t="shared" ref="O1474:O1537" si="95">M1474*N1474</f>
        <v>0</v>
      </c>
      <c r="P1474" s="2">
        <v>60</v>
      </c>
      <c r="Q1474" s="41">
        <f t="shared" si="94"/>
        <v>73.930000000000007</v>
      </c>
      <c r="X1474">
        <v>2070</v>
      </c>
      <c r="AD1474">
        <f t="shared" si="93"/>
        <v>2070</v>
      </c>
      <c r="AF1474"/>
    </row>
    <row r="1475" spans="1:32" ht="24" customHeight="1">
      <c r="A1475" t="s">
        <v>1766</v>
      </c>
      <c r="B1475" t="s">
        <v>12341</v>
      </c>
      <c r="F1475" t="s">
        <v>12351</v>
      </c>
      <c r="G1475" t="s">
        <v>12366</v>
      </c>
      <c r="J1475"/>
      <c r="L1475" s="3">
        <v>10</v>
      </c>
      <c r="M1475" s="3">
        <f t="shared" ref="M1475:M1538" si="96">Q1475/((100-R1475)/100)*(1-L1475/100)</f>
        <v>110.574</v>
      </c>
      <c r="O1475">
        <f t="shared" si="95"/>
        <v>0</v>
      </c>
      <c r="P1475" s="2">
        <v>60</v>
      </c>
      <c r="Q1475" s="41">
        <f t="shared" si="94"/>
        <v>122.86</v>
      </c>
      <c r="X1475">
        <v>3440</v>
      </c>
      <c r="AD1475">
        <f t="shared" si="93"/>
        <v>3440</v>
      </c>
      <c r="AF1475"/>
    </row>
    <row r="1476" spans="1:32" ht="24" customHeight="1">
      <c r="A1476" t="s">
        <v>1766</v>
      </c>
      <c r="B1476" t="s">
        <v>12342</v>
      </c>
      <c r="F1476" t="s">
        <v>12351</v>
      </c>
      <c r="G1476" t="s">
        <v>12367</v>
      </c>
      <c r="J1476"/>
      <c r="L1476" s="3">
        <v>10</v>
      </c>
      <c r="M1476" s="3">
        <f t="shared" si="96"/>
        <v>63</v>
      </c>
      <c r="O1476">
        <f t="shared" si="95"/>
        <v>0</v>
      </c>
      <c r="P1476" s="2">
        <v>60</v>
      </c>
      <c r="Q1476" s="41">
        <f t="shared" si="94"/>
        <v>70</v>
      </c>
      <c r="X1476">
        <v>1960</v>
      </c>
      <c r="AD1476">
        <f t="shared" si="93"/>
        <v>1960</v>
      </c>
      <c r="AF1476"/>
    </row>
    <row r="1477" spans="1:32" ht="24" customHeight="1">
      <c r="A1477" t="s">
        <v>1766</v>
      </c>
      <c r="B1477" t="s">
        <v>12343</v>
      </c>
      <c r="F1477" t="s">
        <v>12351</v>
      </c>
      <c r="G1477" t="s">
        <v>12368</v>
      </c>
      <c r="J1477"/>
      <c r="L1477" s="3">
        <v>10</v>
      </c>
      <c r="M1477" s="3">
        <f t="shared" si="96"/>
        <v>77.462999999999994</v>
      </c>
      <c r="O1477">
        <f t="shared" si="95"/>
        <v>0</v>
      </c>
      <c r="P1477" s="2">
        <v>60</v>
      </c>
      <c r="Q1477" s="41">
        <f t="shared" si="94"/>
        <v>86.07</v>
      </c>
      <c r="X1477">
        <v>2410</v>
      </c>
      <c r="AD1477">
        <f t="shared" si="93"/>
        <v>2410</v>
      </c>
      <c r="AF1477"/>
    </row>
    <row r="1478" spans="1:32" ht="24" customHeight="1">
      <c r="A1478" t="s">
        <v>1766</v>
      </c>
      <c r="B1478" t="s">
        <v>12344</v>
      </c>
      <c r="F1478" t="s">
        <v>12351</v>
      </c>
      <c r="G1478" t="s">
        <v>12362</v>
      </c>
      <c r="J1478"/>
      <c r="L1478" s="3">
        <v>10</v>
      </c>
      <c r="M1478" s="3">
        <f t="shared" si="96"/>
        <v>61.712999999999994</v>
      </c>
      <c r="O1478">
        <f t="shared" si="95"/>
        <v>0</v>
      </c>
      <c r="P1478" s="2">
        <v>60</v>
      </c>
      <c r="Q1478" s="41">
        <f t="shared" si="94"/>
        <v>68.569999999999993</v>
      </c>
      <c r="X1478">
        <v>1920</v>
      </c>
      <c r="AD1478">
        <f t="shared" ref="AD1478:AD1541" si="97">SUM(U1478:AC1478)</f>
        <v>1920</v>
      </c>
      <c r="AF1478"/>
    </row>
    <row r="1479" spans="1:32" ht="24" customHeight="1">
      <c r="A1479" t="s">
        <v>1766</v>
      </c>
      <c r="B1479" t="s">
        <v>12345</v>
      </c>
      <c r="D1479">
        <v>1</v>
      </c>
      <c r="F1479" t="s">
        <v>12351</v>
      </c>
      <c r="G1479" t="s">
        <v>12365</v>
      </c>
      <c r="J1479"/>
      <c r="L1479" s="3">
        <v>10</v>
      </c>
      <c r="M1479" s="3">
        <f t="shared" si="96"/>
        <v>74.888999999999996</v>
      </c>
      <c r="O1479">
        <f t="shared" si="95"/>
        <v>0</v>
      </c>
      <c r="P1479" s="2">
        <v>60</v>
      </c>
      <c r="Q1479" s="41">
        <f t="shared" si="94"/>
        <v>83.21</v>
      </c>
      <c r="X1479">
        <v>2330</v>
      </c>
      <c r="AD1479">
        <f t="shared" si="97"/>
        <v>2330</v>
      </c>
      <c r="AF1479"/>
    </row>
    <row r="1480" spans="1:32" ht="24" customHeight="1">
      <c r="A1480" t="s">
        <v>1766</v>
      </c>
      <c r="B1480" t="s">
        <v>12346</v>
      </c>
      <c r="F1480" t="s">
        <v>12351</v>
      </c>
      <c r="G1480" t="s">
        <v>12369</v>
      </c>
      <c r="J1480"/>
      <c r="L1480" s="3">
        <v>10</v>
      </c>
      <c r="M1480" s="3">
        <f t="shared" si="96"/>
        <v>58.176000000000002</v>
      </c>
      <c r="O1480">
        <f t="shared" si="95"/>
        <v>0</v>
      </c>
      <c r="P1480" s="2">
        <v>60</v>
      </c>
      <c r="Q1480" s="41">
        <f t="shared" si="94"/>
        <v>64.64</v>
      </c>
      <c r="X1480">
        <v>1810</v>
      </c>
      <c r="AD1480">
        <f t="shared" si="97"/>
        <v>1810</v>
      </c>
      <c r="AF1480"/>
    </row>
    <row r="1481" spans="1:32" ht="24" customHeight="1">
      <c r="A1481" t="s">
        <v>1766</v>
      </c>
      <c r="B1481" t="s">
        <v>12347</v>
      </c>
      <c r="F1481" t="s">
        <v>12351</v>
      </c>
      <c r="G1481" t="s">
        <v>12368</v>
      </c>
      <c r="J1481"/>
      <c r="L1481" s="3">
        <v>10</v>
      </c>
      <c r="M1481" s="3">
        <f t="shared" si="96"/>
        <v>78.426000000000002</v>
      </c>
      <c r="O1481">
        <f t="shared" si="95"/>
        <v>0</v>
      </c>
      <c r="P1481" s="2">
        <v>60</v>
      </c>
      <c r="Q1481" s="41">
        <f t="shared" si="94"/>
        <v>87.14</v>
      </c>
      <c r="X1481">
        <v>2440</v>
      </c>
      <c r="AD1481">
        <f t="shared" si="97"/>
        <v>2440</v>
      </c>
      <c r="AF1481"/>
    </row>
    <row r="1482" spans="1:32" ht="24" customHeight="1">
      <c r="A1482" t="s">
        <v>1766</v>
      </c>
      <c r="B1482" t="s">
        <v>26409</v>
      </c>
      <c r="D1482">
        <v>1</v>
      </c>
      <c r="E1482" t="s">
        <v>25424</v>
      </c>
      <c r="G1482" t="s">
        <v>26827</v>
      </c>
      <c r="J1482"/>
      <c r="L1482" s="3">
        <v>10</v>
      </c>
      <c r="M1482" s="3">
        <f t="shared" si="96"/>
        <v>151.38900000000001</v>
      </c>
      <c r="O1482">
        <f t="shared" si="95"/>
        <v>0</v>
      </c>
      <c r="P1482" s="2">
        <v>60</v>
      </c>
      <c r="Q1482" s="41">
        <f t="shared" si="94"/>
        <v>168.21</v>
      </c>
      <c r="X1482">
        <v>4710</v>
      </c>
      <c r="AD1482">
        <f t="shared" si="97"/>
        <v>4710</v>
      </c>
      <c r="AF1482"/>
    </row>
    <row r="1483" spans="1:32" ht="24" customHeight="1">
      <c r="A1483" t="s">
        <v>1766</v>
      </c>
      <c r="B1483" t="s">
        <v>12348</v>
      </c>
      <c r="C1483" t="s">
        <v>26764</v>
      </c>
      <c r="F1483" t="s">
        <v>12351</v>
      </c>
      <c r="G1483" t="s">
        <v>12370</v>
      </c>
      <c r="J1483"/>
      <c r="L1483" s="3">
        <v>10</v>
      </c>
      <c r="M1483" s="3">
        <f t="shared" si="96"/>
        <v>104.46299999999999</v>
      </c>
      <c r="O1483">
        <f t="shared" si="95"/>
        <v>0</v>
      </c>
      <c r="P1483" s="2">
        <v>60</v>
      </c>
      <c r="Q1483" s="41">
        <f t="shared" si="94"/>
        <v>116.07</v>
      </c>
      <c r="X1483">
        <v>3250</v>
      </c>
      <c r="AD1483">
        <f t="shared" si="97"/>
        <v>3250</v>
      </c>
      <c r="AF1483"/>
    </row>
    <row r="1484" spans="1:32" ht="24" customHeight="1">
      <c r="A1484" t="s">
        <v>1766</v>
      </c>
      <c r="B1484" t="s">
        <v>25450</v>
      </c>
      <c r="D1484">
        <v>5</v>
      </c>
      <c r="F1484" t="s">
        <v>25424</v>
      </c>
      <c r="G1484" t="s">
        <v>25451</v>
      </c>
      <c r="J1484"/>
      <c r="L1484" s="3">
        <v>10</v>
      </c>
      <c r="M1484" s="3">
        <f t="shared" si="96"/>
        <v>72.638999999999996</v>
      </c>
      <c r="O1484">
        <f t="shared" si="95"/>
        <v>0</v>
      </c>
      <c r="P1484" s="2">
        <v>60</v>
      </c>
      <c r="Q1484" s="41">
        <f t="shared" si="94"/>
        <v>80.709999999999994</v>
      </c>
      <c r="X1484">
        <v>2260</v>
      </c>
      <c r="AD1484">
        <f t="shared" si="97"/>
        <v>2260</v>
      </c>
      <c r="AF1484"/>
    </row>
    <row r="1485" spans="1:32" ht="24" customHeight="1">
      <c r="A1485" t="s">
        <v>1766</v>
      </c>
      <c r="B1485" t="s">
        <v>25452</v>
      </c>
      <c r="D1485">
        <v>5</v>
      </c>
      <c r="F1485" t="s">
        <v>25424</v>
      </c>
      <c r="G1485" t="s">
        <v>25453</v>
      </c>
      <c r="J1485"/>
      <c r="L1485" s="3">
        <v>10</v>
      </c>
      <c r="M1485" s="3">
        <f t="shared" si="96"/>
        <v>104.78700000000001</v>
      </c>
      <c r="O1485">
        <f t="shared" si="95"/>
        <v>0</v>
      </c>
      <c r="P1485" s="2">
        <v>60</v>
      </c>
      <c r="Q1485" s="41">
        <f t="shared" si="94"/>
        <v>116.43</v>
      </c>
      <c r="X1485">
        <v>3260</v>
      </c>
      <c r="AD1485">
        <f t="shared" si="97"/>
        <v>3260</v>
      </c>
      <c r="AF1485"/>
    </row>
    <row r="1486" spans="1:32" ht="24" customHeight="1">
      <c r="A1486" t="s">
        <v>1766</v>
      </c>
      <c r="B1486" t="s">
        <v>25454</v>
      </c>
      <c r="D1486">
        <v>5</v>
      </c>
      <c r="F1486" t="s">
        <v>25424</v>
      </c>
      <c r="G1486" t="s">
        <v>25455</v>
      </c>
      <c r="J1486"/>
      <c r="L1486" s="3">
        <v>10</v>
      </c>
      <c r="M1486" s="3">
        <f t="shared" si="96"/>
        <v>62.676000000000002</v>
      </c>
      <c r="O1486">
        <f t="shared" si="95"/>
        <v>0</v>
      </c>
      <c r="P1486" s="2">
        <v>60</v>
      </c>
      <c r="Q1486" s="41">
        <f t="shared" si="94"/>
        <v>69.64</v>
      </c>
      <c r="X1486">
        <v>1950</v>
      </c>
      <c r="AD1486">
        <f t="shared" si="97"/>
        <v>1950</v>
      </c>
      <c r="AF1486"/>
    </row>
    <row r="1487" spans="1:32" ht="24" customHeight="1">
      <c r="A1487" t="s">
        <v>1766</v>
      </c>
      <c r="B1487" t="s">
        <v>25456</v>
      </c>
      <c r="D1487">
        <v>5</v>
      </c>
      <c r="F1487" t="s">
        <v>25424</v>
      </c>
      <c r="G1487" t="s">
        <v>25457</v>
      </c>
      <c r="J1487"/>
      <c r="L1487" s="3">
        <v>10</v>
      </c>
      <c r="M1487" s="3">
        <f t="shared" si="96"/>
        <v>67.823999999999998</v>
      </c>
      <c r="O1487">
        <f t="shared" si="95"/>
        <v>0</v>
      </c>
      <c r="P1487" s="2">
        <v>60</v>
      </c>
      <c r="Q1487" s="41">
        <f t="shared" si="94"/>
        <v>75.36</v>
      </c>
      <c r="X1487">
        <v>2110</v>
      </c>
      <c r="AD1487">
        <f t="shared" si="97"/>
        <v>2110</v>
      </c>
      <c r="AF1487"/>
    </row>
    <row r="1488" spans="1:32" ht="24" customHeight="1">
      <c r="A1488" t="s">
        <v>1766</v>
      </c>
      <c r="B1488" t="s">
        <v>26408</v>
      </c>
      <c r="E1488" t="s">
        <v>25424</v>
      </c>
      <c r="G1488" t="s">
        <v>26829</v>
      </c>
      <c r="J1488"/>
      <c r="L1488" s="3">
        <v>10</v>
      </c>
      <c r="M1488" s="3">
        <f t="shared" si="96"/>
        <v>123.42599999999999</v>
      </c>
      <c r="O1488">
        <f t="shared" si="95"/>
        <v>0</v>
      </c>
      <c r="P1488" s="2">
        <v>60</v>
      </c>
      <c r="Q1488" s="41">
        <f t="shared" si="94"/>
        <v>137.13999999999999</v>
      </c>
      <c r="X1488">
        <v>3840</v>
      </c>
      <c r="AD1488">
        <f t="shared" si="97"/>
        <v>3840</v>
      </c>
      <c r="AF1488"/>
    </row>
    <row r="1489" spans="1:32" ht="24" customHeight="1">
      <c r="A1489" t="s">
        <v>1766</v>
      </c>
      <c r="B1489" t="s">
        <v>25458</v>
      </c>
      <c r="C1489" t="s">
        <v>26764</v>
      </c>
      <c r="D1489">
        <v>5</v>
      </c>
      <c r="F1489" t="s">
        <v>25424</v>
      </c>
      <c r="G1489" t="s">
        <v>25459</v>
      </c>
      <c r="J1489"/>
      <c r="L1489" s="3">
        <v>10</v>
      </c>
      <c r="M1489" s="3">
        <f t="shared" si="96"/>
        <v>130.82400000000001</v>
      </c>
      <c r="O1489">
        <f t="shared" si="95"/>
        <v>0</v>
      </c>
      <c r="P1489" s="2">
        <v>60</v>
      </c>
      <c r="Q1489" s="41">
        <f t="shared" si="94"/>
        <v>145.36000000000001</v>
      </c>
      <c r="X1489">
        <v>4070</v>
      </c>
      <c r="AD1489">
        <f t="shared" si="97"/>
        <v>4070</v>
      </c>
      <c r="AF1489"/>
    </row>
    <row r="1490" spans="1:32" ht="24" customHeight="1">
      <c r="A1490" t="s">
        <v>1766</v>
      </c>
      <c r="B1490" t="s">
        <v>25460</v>
      </c>
      <c r="C1490" t="s">
        <v>26764</v>
      </c>
      <c r="D1490">
        <v>5</v>
      </c>
      <c r="F1490" t="s">
        <v>25424</v>
      </c>
      <c r="G1490" t="s">
        <v>25461</v>
      </c>
      <c r="J1490"/>
      <c r="L1490" s="3">
        <v>10</v>
      </c>
      <c r="M1490" s="3">
        <f t="shared" si="96"/>
        <v>110.889</v>
      </c>
      <c r="O1490">
        <f t="shared" si="95"/>
        <v>0</v>
      </c>
      <c r="P1490" s="2">
        <v>60</v>
      </c>
      <c r="Q1490" s="41">
        <f t="shared" si="94"/>
        <v>123.21</v>
      </c>
      <c r="X1490">
        <v>3450</v>
      </c>
      <c r="AD1490">
        <f t="shared" si="97"/>
        <v>3450</v>
      </c>
      <c r="AF1490"/>
    </row>
    <row r="1491" spans="1:32" ht="24" customHeight="1">
      <c r="A1491" t="s">
        <v>1766</v>
      </c>
      <c r="B1491" t="s">
        <v>25462</v>
      </c>
      <c r="C1491" t="s">
        <v>26764</v>
      </c>
      <c r="D1491">
        <v>5</v>
      </c>
      <c r="F1491" t="s">
        <v>25424</v>
      </c>
      <c r="G1491" t="s">
        <v>25463</v>
      </c>
      <c r="J1491"/>
      <c r="L1491" s="3">
        <v>10</v>
      </c>
      <c r="M1491" s="3">
        <f t="shared" si="96"/>
        <v>131.13900000000001</v>
      </c>
      <c r="O1491">
        <f t="shared" si="95"/>
        <v>0</v>
      </c>
      <c r="P1491" s="2">
        <v>60</v>
      </c>
      <c r="Q1491" s="41">
        <f t="shared" si="94"/>
        <v>145.71</v>
      </c>
      <c r="X1491">
        <v>4080</v>
      </c>
      <c r="AD1491">
        <f t="shared" si="97"/>
        <v>4080</v>
      </c>
      <c r="AF1491"/>
    </row>
    <row r="1492" spans="1:32" ht="24" customHeight="1">
      <c r="A1492" t="s">
        <v>1766</v>
      </c>
      <c r="B1492" t="s">
        <v>25464</v>
      </c>
      <c r="C1492" t="s">
        <v>26764</v>
      </c>
      <c r="D1492">
        <v>5</v>
      </c>
      <c r="F1492" t="s">
        <v>25424</v>
      </c>
      <c r="G1492" t="s">
        <v>25465</v>
      </c>
      <c r="J1492"/>
      <c r="L1492" s="3">
        <v>10</v>
      </c>
      <c r="M1492" s="3">
        <f t="shared" si="96"/>
        <v>126.96299999999999</v>
      </c>
      <c r="O1492">
        <f t="shared" si="95"/>
        <v>0</v>
      </c>
      <c r="P1492" s="2">
        <v>60</v>
      </c>
      <c r="Q1492" s="41">
        <f t="shared" si="94"/>
        <v>141.07</v>
      </c>
      <c r="X1492">
        <v>3950</v>
      </c>
      <c r="AD1492">
        <f t="shared" si="97"/>
        <v>3950</v>
      </c>
      <c r="AF1492"/>
    </row>
    <row r="1493" spans="1:32" ht="24" customHeight="1">
      <c r="A1493" t="s">
        <v>1766</v>
      </c>
      <c r="B1493" t="s">
        <v>25466</v>
      </c>
      <c r="C1493" t="s">
        <v>26764</v>
      </c>
      <c r="D1493">
        <v>5</v>
      </c>
      <c r="F1493" t="s">
        <v>25424</v>
      </c>
      <c r="G1493" t="s">
        <v>25467</v>
      </c>
      <c r="J1493"/>
      <c r="L1493" s="3">
        <v>10</v>
      </c>
      <c r="M1493" s="3">
        <f t="shared" si="96"/>
        <v>88.073999999999998</v>
      </c>
      <c r="O1493">
        <f t="shared" si="95"/>
        <v>0</v>
      </c>
      <c r="P1493" s="2">
        <v>60</v>
      </c>
      <c r="Q1493" s="41">
        <f t="shared" si="94"/>
        <v>97.86</v>
      </c>
      <c r="X1493">
        <v>2740</v>
      </c>
      <c r="AD1493">
        <f t="shared" si="97"/>
        <v>2740</v>
      </c>
      <c r="AF1493"/>
    </row>
    <row r="1494" spans="1:32" ht="24" customHeight="1">
      <c r="A1494" t="s">
        <v>1766</v>
      </c>
      <c r="B1494" t="s">
        <v>25468</v>
      </c>
      <c r="C1494" t="s">
        <v>26764</v>
      </c>
      <c r="D1494">
        <v>5</v>
      </c>
      <c r="F1494" t="s">
        <v>25424</v>
      </c>
      <c r="G1494" t="s">
        <v>25469</v>
      </c>
      <c r="J1494"/>
      <c r="L1494" s="3">
        <v>10</v>
      </c>
      <c r="M1494" s="3">
        <f t="shared" si="96"/>
        <v>123.75</v>
      </c>
      <c r="O1494">
        <f t="shared" si="95"/>
        <v>0</v>
      </c>
      <c r="P1494" s="2">
        <v>60</v>
      </c>
      <c r="Q1494" s="41">
        <f t="shared" si="94"/>
        <v>137.5</v>
      </c>
      <c r="X1494">
        <v>3850</v>
      </c>
      <c r="AD1494">
        <f t="shared" si="97"/>
        <v>3850</v>
      </c>
      <c r="AF1494"/>
    </row>
    <row r="1495" spans="1:32" ht="24" customHeight="1">
      <c r="A1495" t="s">
        <v>1766</v>
      </c>
      <c r="B1495" t="s">
        <v>25470</v>
      </c>
      <c r="C1495" t="s">
        <v>26764</v>
      </c>
      <c r="D1495">
        <v>5</v>
      </c>
      <c r="F1495" t="s">
        <v>25424</v>
      </c>
      <c r="G1495" t="s">
        <v>25471</v>
      </c>
      <c r="J1495"/>
      <c r="L1495" s="3">
        <v>10</v>
      </c>
      <c r="M1495" s="3">
        <f t="shared" si="96"/>
        <v>93.537000000000006</v>
      </c>
      <c r="O1495">
        <f t="shared" si="95"/>
        <v>0</v>
      </c>
      <c r="P1495" s="2">
        <v>60</v>
      </c>
      <c r="Q1495" s="41">
        <f t="shared" si="94"/>
        <v>103.93</v>
      </c>
      <c r="X1495">
        <v>2910</v>
      </c>
      <c r="AD1495">
        <f t="shared" si="97"/>
        <v>2910</v>
      </c>
      <c r="AF1495"/>
    </row>
    <row r="1496" spans="1:32" ht="24" customHeight="1">
      <c r="A1496" t="s">
        <v>1766</v>
      </c>
      <c r="B1496" t="s">
        <v>9348</v>
      </c>
      <c r="C1496" t="s">
        <v>26764</v>
      </c>
      <c r="F1496" t="s">
        <v>6517</v>
      </c>
      <c r="G1496" t="s">
        <v>7800</v>
      </c>
      <c r="J1496"/>
      <c r="L1496" s="3">
        <v>10</v>
      </c>
      <c r="M1496" s="3">
        <f t="shared" si="96"/>
        <v>9.6390000000000011</v>
      </c>
      <c r="O1496">
        <f t="shared" si="95"/>
        <v>0</v>
      </c>
      <c r="P1496" s="2">
        <v>60</v>
      </c>
      <c r="Q1496" s="41">
        <f t="shared" si="94"/>
        <v>10.71</v>
      </c>
      <c r="X1496">
        <v>300</v>
      </c>
      <c r="AD1496">
        <f t="shared" si="97"/>
        <v>300</v>
      </c>
      <c r="AF1496"/>
    </row>
    <row r="1497" spans="1:32" ht="24" customHeight="1">
      <c r="A1497" t="s">
        <v>1766</v>
      </c>
      <c r="B1497" t="s">
        <v>9349</v>
      </c>
      <c r="F1497" t="s">
        <v>6517</v>
      </c>
      <c r="G1497" t="s">
        <v>7801</v>
      </c>
      <c r="J1497"/>
      <c r="L1497" s="3">
        <v>10</v>
      </c>
      <c r="M1497" s="3">
        <f t="shared" si="96"/>
        <v>9.6390000000000011</v>
      </c>
      <c r="O1497">
        <f t="shared" si="95"/>
        <v>0</v>
      </c>
      <c r="P1497" s="2">
        <v>60</v>
      </c>
      <c r="Q1497" s="41">
        <f t="shared" si="94"/>
        <v>10.71</v>
      </c>
      <c r="X1497">
        <v>300</v>
      </c>
      <c r="AD1497">
        <f t="shared" si="97"/>
        <v>300</v>
      </c>
      <c r="AF1497"/>
    </row>
    <row r="1498" spans="1:32" ht="24" customHeight="1">
      <c r="A1498" t="s">
        <v>1766</v>
      </c>
      <c r="B1498" t="s">
        <v>9350</v>
      </c>
      <c r="F1498" t="s">
        <v>6517</v>
      </c>
      <c r="G1498" t="s">
        <v>7802</v>
      </c>
      <c r="J1498"/>
      <c r="L1498" s="3">
        <v>10</v>
      </c>
      <c r="M1498" s="3">
        <f t="shared" si="96"/>
        <v>9.6390000000000011</v>
      </c>
      <c r="O1498">
        <f t="shared" si="95"/>
        <v>0</v>
      </c>
      <c r="P1498" s="2">
        <v>60</v>
      </c>
      <c r="Q1498" s="41">
        <f t="shared" si="94"/>
        <v>10.71</v>
      </c>
      <c r="X1498">
        <v>300</v>
      </c>
      <c r="AD1498">
        <f t="shared" si="97"/>
        <v>300</v>
      </c>
      <c r="AF1498"/>
    </row>
    <row r="1499" spans="1:32" ht="24" customHeight="1">
      <c r="A1499" t="s">
        <v>1766</v>
      </c>
      <c r="B1499" t="s">
        <v>7803</v>
      </c>
      <c r="C1499" t="s">
        <v>26764</v>
      </c>
      <c r="D1499">
        <v>1</v>
      </c>
      <c r="F1499" t="s">
        <v>6517</v>
      </c>
      <c r="G1499" t="s">
        <v>7804</v>
      </c>
      <c r="J1499"/>
      <c r="L1499" s="3">
        <v>10</v>
      </c>
      <c r="M1499" s="3">
        <f t="shared" si="96"/>
        <v>23.463000000000001</v>
      </c>
      <c r="O1499">
        <f t="shared" si="95"/>
        <v>0</v>
      </c>
      <c r="P1499" s="2">
        <v>60</v>
      </c>
      <c r="Q1499" s="41">
        <f t="shared" si="94"/>
        <v>26.07</v>
      </c>
      <c r="X1499">
        <v>730</v>
      </c>
      <c r="AD1499">
        <f t="shared" si="97"/>
        <v>730</v>
      </c>
      <c r="AF1499"/>
    </row>
    <row r="1500" spans="1:32" ht="24" customHeight="1">
      <c r="A1500" t="s">
        <v>1766</v>
      </c>
      <c r="B1500" t="s">
        <v>7805</v>
      </c>
      <c r="C1500" t="s">
        <v>26764</v>
      </c>
      <c r="D1500">
        <v>1</v>
      </c>
      <c r="F1500" t="s">
        <v>6517</v>
      </c>
      <c r="G1500" t="s">
        <v>7806</v>
      </c>
      <c r="J1500"/>
      <c r="L1500" s="3">
        <v>10</v>
      </c>
      <c r="M1500" s="3">
        <f t="shared" si="96"/>
        <v>15.75</v>
      </c>
      <c r="O1500">
        <f t="shared" si="95"/>
        <v>0</v>
      </c>
      <c r="P1500" s="2">
        <v>60</v>
      </c>
      <c r="Q1500" s="41">
        <f t="shared" si="94"/>
        <v>17.5</v>
      </c>
      <c r="X1500">
        <v>490</v>
      </c>
      <c r="AD1500">
        <f t="shared" si="97"/>
        <v>490</v>
      </c>
      <c r="AF1500"/>
    </row>
    <row r="1501" spans="1:32" ht="24" customHeight="1">
      <c r="A1501" t="s">
        <v>1766</v>
      </c>
      <c r="B1501" t="s">
        <v>7807</v>
      </c>
      <c r="C1501" t="s">
        <v>26764</v>
      </c>
      <c r="D1501">
        <v>10</v>
      </c>
      <c r="F1501" t="s">
        <v>6517</v>
      </c>
      <c r="G1501" t="s">
        <v>7808</v>
      </c>
      <c r="J1501"/>
      <c r="L1501" s="3">
        <v>10</v>
      </c>
      <c r="M1501" s="3">
        <f t="shared" si="96"/>
        <v>21.536999999999999</v>
      </c>
      <c r="O1501">
        <f t="shared" si="95"/>
        <v>0</v>
      </c>
      <c r="P1501" s="2">
        <v>60</v>
      </c>
      <c r="Q1501" s="41">
        <f t="shared" si="94"/>
        <v>23.93</v>
      </c>
      <c r="X1501">
        <v>670</v>
      </c>
      <c r="AD1501">
        <f t="shared" si="97"/>
        <v>670</v>
      </c>
      <c r="AF1501"/>
    </row>
    <row r="1502" spans="1:32" ht="24" customHeight="1">
      <c r="A1502" t="s">
        <v>1766</v>
      </c>
      <c r="B1502" t="s">
        <v>7809</v>
      </c>
      <c r="C1502" t="s">
        <v>26764</v>
      </c>
      <c r="F1502" t="s">
        <v>6517</v>
      </c>
      <c r="G1502" t="s">
        <v>7810</v>
      </c>
      <c r="J1502"/>
      <c r="L1502" s="3">
        <v>10</v>
      </c>
      <c r="M1502" s="3">
        <f t="shared" si="96"/>
        <v>90.962999999999994</v>
      </c>
      <c r="O1502">
        <f t="shared" si="95"/>
        <v>0</v>
      </c>
      <c r="P1502" s="2">
        <v>60</v>
      </c>
      <c r="Q1502" s="41">
        <f t="shared" si="94"/>
        <v>101.07</v>
      </c>
      <c r="X1502">
        <v>2830</v>
      </c>
      <c r="AD1502">
        <f t="shared" si="97"/>
        <v>2830</v>
      </c>
      <c r="AF1502"/>
    </row>
    <row r="1503" spans="1:32" ht="24" customHeight="1">
      <c r="A1503" t="s">
        <v>1766</v>
      </c>
      <c r="B1503" t="s">
        <v>7811</v>
      </c>
      <c r="D1503">
        <v>1</v>
      </c>
      <c r="F1503" t="s">
        <v>6517</v>
      </c>
      <c r="G1503" t="s">
        <v>7812</v>
      </c>
      <c r="J1503"/>
      <c r="L1503" s="3">
        <v>10</v>
      </c>
      <c r="M1503" s="3">
        <f t="shared" si="96"/>
        <v>62.676000000000002</v>
      </c>
      <c r="O1503">
        <f t="shared" si="95"/>
        <v>0</v>
      </c>
      <c r="P1503" s="2">
        <v>60</v>
      </c>
      <c r="Q1503" s="41">
        <f t="shared" si="94"/>
        <v>69.64</v>
      </c>
      <c r="X1503">
        <v>1950</v>
      </c>
      <c r="AD1503">
        <f t="shared" si="97"/>
        <v>1950</v>
      </c>
      <c r="AF1503"/>
    </row>
    <row r="1504" spans="1:32" ht="24" customHeight="1">
      <c r="A1504" t="s">
        <v>1766</v>
      </c>
      <c r="B1504" t="s">
        <v>12777</v>
      </c>
      <c r="D1504">
        <v>5</v>
      </c>
      <c r="F1504" t="s">
        <v>6517</v>
      </c>
      <c r="G1504" t="s">
        <v>2128</v>
      </c>
      <c r="J1504"/>
      <c r="L1504" s="3">
        <v>10</v>
      </c>
      <c r="M1504" s="46">
        <f t="shared" si="96"/>
        <v>65.25</v>
      </c>
      <c r="N1504" s="46"/>
      <c r="O1504">
        <f t="shared" si="95"/>
        <v>0</v>
      </c>
      <c r="P1504" s="2">
        <v>1</v>
      </c>
      <c r="Q1504" s="41">
        <f t="shared" si="94"/>
        <v>72.5</v>
      </c>
      <c r="X1504">
        <v>2030</v>
      </c>
      <c r="AD1504">
        <f t="shared" si="97"/>
        <v>2030</v>
      </c>
    </row>
    <row r="1505" spans="1:33" ht="24" customHeight="1">
      <c r="A1505" t="s">
        <v>1766</v>
      </c>
      <c r="B1505" t="s">
        <v>13033</v>
      </c>
      <c r="D1505">
        <v>1</v>
      </c>
      <c r="F1505" t="s">
        <v>6517</v>
      </c>
      <c r="G1505" t="s">
        <v>7813</v>
      </c>
      <c r="J1505"/>
      <c r="L1505" s="3">
        <v>10</v>
      </c>
      <c r="M1505" s="3">
        <f t="shared" si="96"/>
        <v>13.5</v>
      </c>
      <c r="O1505">
        <f t="shared" si="95"/>
        <v>0</v>
      </c>
      <c r="P1505" s="2">
        <v>60</v>
      </c>
      <c r="Q1505" s="41">
        <f t="shared" si="94"/>
        <v>15</v>
      </c>
      <c r="X1505">
        <v>420</v>
      </c>
      <c r="AD1505">
        <f t="shared" si="97"/>
        <v>420</v>
      </c>
      <c r="AF1505"/>
    </row>
    <row r="1506" spans="1:33" ht="24" customHeight="1">
      <c r="A1506" t="s">
        <v>1766</v>
      </c>
      <c r="B1506" t="s">
        <v>13034</v>
      </c>
      <c r="D1506">
        <v>1</v>
      </c>
      <c r="F1506" t="s">
        <v>6517</v>
      </c>
      <c r="G1506" t="s">
        <v>7814</v>
      </c>
      <c r="J1506"/>
      <c r="L1506" s="3">
        <v>10</v>
      </c>
      <c r="M1506" s="3">
        <f t="shared" si="96"/>
        <v>13.5</v>
      </c>
      <c r="O1506">
        <f t="shared" si="95"/>
        <v>0</v>
      </c>
      <c r="P1506" s="2">
        <v>60</v>
      </c>
      <c r="Q1506" s="41">
        <f t="shared" si="94"/>
        <v>15</v>
      </c>
      <c r="X1506">
        <v>420</v>
      </c>
      <c r="AD1506">
        <f t="shared" si="97"/>
        <v>420</v>
      </c>
      <c r="AF1506"/>
    </row>
    <row r="1507" spans="1:33" ht="24" customHeight="1">
      <c r="A1507" t="s">
        <v>1766</v>
      </c>
      <c r="B1507" t="s">
        <v>2214</v>
      </c>
      <c r="D1507">
        <v>5</v>
      </c>
      <c r="F1507" t="s">
        <v>6517</v>
      </c>
      <c r="G1507" t="s">
        <v>2215</v>
      </c>
      <c r="J1507"/>
      <c r="L1507" s="3">
        <v>10</v>
      </c>
      <c r="M1507" s="3">
        <f t="shared" si="96"/>
        <v>66.861000000000004</v>
      </c>
      <c r="O1507">
        <f t="shared" si="95"/>
        <v>0</v>
      </c>
      <c r="P1507" s="2">
        <v>60</v>
      </c>
      <c r="Q1507" s="41">
        <f t="shared" si="94"/>
        <v>74.290000000000006</v>
      </c>
      <c r="X1507">
        <v>2080</v>
      </c>
      <c r="AD1507">
        <f t="shared" si="97"/>
        <v>2080</v>
      </c>
      <c r="AF1507"/>
    </row>
    <row r="1508" spans="1:33" ht="24" customHeight="1">
      <c r="A1508" t="s">
        <v>1766</v>
      </c>
      <c r="B1508" t="s">
        <v>7815</v>
      </c>
      <c r="C1508" t="s">
        <v>26764</v>
      </c>
      <c r="D1508">
        <v>1</v>
      </c>
      <c r="F1508" t="s">
        <v>6517</v>
      </c>
      <c r="G1508" t="s">
        <v>7816</v>
      </c>
      <c r="J1508"/>
      <c r="L1508" s="3">
        <v>10</v>
      </c>
      <c r="M1508" s="3">
        <f t="shared" si="96"/>
        <v>17.361000000000001</v>
      </c>
      <c r="O1508">
        <f t="shared" si="95"/>
        <v>0</v>
      </c>
      <c r="P1508" s="2">
        <v>60</v>
      </c>
      <c r="Q1508" s="41">
        <f t="shared" si="94"/>
        <v>19.29</v>
      </c>
      <c r="X1508">
        <v>540</v>
      </c>
      <c r="AD1508">
        <f t="shared" si="97"/>
        <v>540</v>
      </c>
      <c r="AF1508"/>
    </row>
    <row r="1509" spans="1:33" s="57" customFormat="1" ht="24" customHeight="1">
      <c r="A1509" s="57" t="s">
        <v>1766</v>
      </c>
      <c r="B1509" s="57" t="s">
        <v>7817</v>
      </c>
      <c r="C1509"/>
      <c r="D1509">
        <v>1</v>
      </c>
      <c r="F1509" s="57" t="s">
        <v>6517</v>
      </c>
      <c r="G1509" s="57" t="s">
        <v>9351</v>
      </c>
      <c r="K1509"/>
      <c r="L1509" s="3">
        <v>10</v>
      </c>
      <c r="M1509" s="58">
        <f t="shared" si="96"/>
        <v>77.462999999999994</v>
      </c>
      <c r="N1509" s="46"/>
      <c r="O1509" s="57">
        <f t="shared" si="95"/>
        <v>0</v>
      </c>
      <c r="P1509" s="2">
        <v>1</v>
      </c>
      <c r="Q1509" s="41">
        <f t="shared" si="94"/>
        <v>86.07</v>
      </c>
      <c r="X1509" s="57">
        <v>2410</v>
      </c>
      <c r="AD1509" s="57">
        <f t="shared" si="97"/>
        <v>2410</v>
      </c>
      <c r="AE1509"/>
      <c r="AF1509" s="41"/>
      <c r="AG1509"/>
    </row>
    <row r="1510" spans="1:33" ht="24" customHeight="1">
      <c r="A1510" t="s">
        <v>1766</v>
      </c>
      <c r="B1510" t="s">
        <v>12324</v>
      </c>
      <c r="C1510" t="s">
        <v>26764</v>
      </c>
      <c r="F1510" t="s">
        <v>7086</v>
      </c>
      <c r="G1510" t="s">
        <v>12355</v>
      </c>
      <c r="J1510"/>
      <c r="L1510" s="3">
        <v>10</v>
      </c>
      <c r="M1510" s="3">
        <f t="shared" si="96"/>
        <v>53.036999999999999</v>
      </c>
      <c r="O1510">
        <f t="shared" si="95"/>
        <v>0</v>
      </c>
      <c r="P1510" s="2">
        <v>1</v>
      </c>
      <c r="Q1510" s="41">
        <f t="shared" si="94"/>
        <v>58.93</v>
      </c>
      <c r="X1510">
        <v>1650</v>
      </c>
      <c r="AD1510">
        <f t="shared" si="97"/>
        <v>1650</v>
      </c>
      <c r="AF1510"/>
    </row>
    <row r="1511" spans="1:33" ht="24" customHeight="1">
      <c r="A1511" t="s">
        <v>1766</v>
      </c>
      <c r="B1511" t="s">
        <v>12325</v>
      </c>
      <c r="C1511" t="s">
        <v>26764</v>
      </c>
      <c r="F1511" t="s">
        <v>7086</v>
      </c>
      <c r="G1511" t="s">
        <v>12356</v>
      </c>
      <c r="J1511"/>
      <c r="L1511" s="3">
        <v>10</v>
      </c>
      <c r="M1511" s="3">
        <f t="shared" si="96"/>
        <v>30.213000000000001</v>
      </c>
      <c r="O1511">
        <f t="shared" si="95"/>
        <v>0</v>
      </c>
      <c r="P1511" s="2">
        <v>60</v>
      </c>
      <c r="Q1511" s="41">
        <f t="shared" si="94"/>
        <v>33.57</v>
      </c>
      <c r="X1511">
        <v>940</v>
      </c>
      <c r="AD1511">
        <f t="shared" si="97"/>
        <v>940</v>
      </c>
      <c r="AF1511"/>
    </row>
    <row r="1512" spans="1:33" ht="24" customHeight="1">
      <c r="A1512" t="s">
        <v>1766</v>
      </c>
      <c r="B1512" t="s">
        <v>7818</v>
      </c>
      <c r="C1512" t="s">
        <v>26764</v>
      </c>
      <c r="D1512">
        <v>1</v>
      </c>
      <c r="F1512" t="s">
        <v>6517</v>
      </c>
      <c r="G1512" t="s">
        <v>7819</v>
      </c>
      <c r="J1512"/>
      <c r="L1512" s="3">
        <v>10</v>
      </c>
      <c r="M1512" s="3">
        <f t="shared" si="96"/>
        <v>43.073999999999998</v>
      </c>
      <c r="O1512">
        <f t="shared" si="95"/>
        <v>0</v>
      </c>
      <c r="P1512" s="2">
        <v>60</v>
      </c>
      <c r="Q1512" s="41">
        <f t="shared" si="94"/>
        <v>47.86</v>
      </c>
      <c r="X1512">
        <v>1340</v>
      </c>
      <c r="AD1512">
        <f t="shared" si="97"/>
        <v>1340</v>
      </c>
    </row>
    <row r="1513" spans="1:33" ht="24" customHeight="1">
      <c r="A1513" t="s">
        <v>1766</v>
      </c>
      <c r="B1513" t="s">
        <v>7820</v>
      </c>
      <c r="C1513" t="s">
        <v>26764</v>
      </c>
      <c r="F1513" t="s">
        <v>6517</v>
      </c>
      <c r="G1513" t="s">
        <v>7806</v>
      </c>
      <c r="J1513"/>
      <c r="L1513" s="3">
        <v>10</v>
      </c>
      <c r="M1513" s="3">
        <f t="shared" si="96"/>
        <v>18</v>
      </c>
      <c r="O1513">
        <f t="shared" si="95"/>
        <v>0</v>
      </c>
      <c r="P1513" s="2">
        <v>60</v>
      </c>
      <c r="Q1513" s="41">
        <f t="shared" si="94"/>
        <v>20</v>
      </c>
      <c r="X1513">
        <v>560</v>
      </c>
      <c r="AD1513">
        <f t="shared" si="97"/>
        <v>560</v>
      </c>
      <c r="AF1513"/>
    </row>
    <row r="1514" spans="1:33" ht="24" customHeight="1">
      <c r="A1514" t="s">
        <v>1766</v>
      </c>
      <c r="B1514" t="s">
        <v>26422</v>
      </c>
      <c r="D1514">
        <v>5</v>
      </c>
      <c r="E1514" t="s">
        <v>25424</v>
      </c>
      <c r="G1514" t="s">
        <v>26816</v>
      </c>
      <c r="J1514"/>
      <c r="L1514" s="3">
        <v>10</v>
      </c>
      <c r="M1514" s="3">
        <f t="shared" si="96"/>
        <v>123.75</v>
      </c>
      <c r="O1514">
        <f t="shared" si="95"/>
        <v>0</v>
      </c>
      <c r="P1514" s="2">
        <v>60</v>
      </c>
      <c r="Q1514" s="41">
        <f t="shared" si="94"/>
        <v>137.5</v>
      </c>
      <c r="X1514">
        <v>3850</v>
      </c>
      <c r="AD1514">
        <f t="shared" si="97"/>
        <v>3850</v>
      </c>
      <c r="AF1514"/>
    </row>
    <row r="1515" spans="1:33" ht="24" customHeight="1">
      <c r="A1515" t="s">
        <v>1766</v>
      </c>
      <c r="B1515" t="s">
        <v>7821</v>
      </c>
      <c r="C1515" t="s">
        <v>26764</v>
      </c>
      <c r="F1515" t="s">
        <v>6517</v>
      </c>
      <c r="G1515" t="s">
        <v>7822</v>
      </c>
      <c r="J1515"/>
      <c r="L1515" s="3">
        <v>10</v>
      </c>
      <c r="M1515" s="3">
        <f t="shared" si="96"/>
        <v>7.3890000000000011</v>
      </c>
      <c r="O1515">
        <f t="shared" si="95"/>
        <v>0</v>
      </c>
      <c r="P1515" s="2">
        <v>60</v>
      </c>
      <c r="Q1515" s="41">
        <f t="shared" si="94"/>
        <v>8.2100000000000009</v>
      </c>
      <c r="X1515">
        <v>230</v>
      </c>
      <c r="AD1515">
        <f t="shared" si="97"/>
        <v>230</v>
      </c>
      <c r="AF1515"/>
    </row>
    <row r="1516" spans="1:33" ht="24" customHeight="1">
      <c r="A1516" t="s">
        <v>1766</v>
      </c>
      <c r="B1516" t="s">
        <v>7823</v>
      </c>
      <c r="C1516" t="s">
        <v>26764</v>
      </c>
      <c r="F1516" t="s">
        <v>6517</v>
      </c>
      <c r="G1516" t="s">
        <v>7824</v>
      </c>
      <c r="J1516"/>
      <c r="L1516" s="3">
        <v>10</v>
      </c>
      <c r="M1516" s="3">
        <f t="shared" si="96"/>
        <v>7.3890000000000011</v>
      </c>
      <c r="O1516">
        <f t="shared" si="95"/>
        <v>0</v>
      </c>
      <c r="P1516" s="2">
        <v>60</v>
      </c>
      <c r="Q1516" s="41">
        <f t="shared" ref="Q1516:Q1579" si="98">ROUND(AD1516/B$1,2)*(1-S1516/100)</f>
        <v>8.2100000000000009</v>
      </c>
      <c r="X1516">
        <v>230</v>
      </c>
      <c r="AD1516">
        <f t="shared" si="97"/>
        <v>230</v>
      </c>
      <c r="AF1516"/>
    </row>
    <row r="1517" spans="1:33" ht="24" customHeight="1">
      <c r="A1517" t="s">
        <v>1766</v>
      </c>
      <c r="B1517" t="s">
        <v>7825</v>
      </c>
      <c r="C1517" t="s">
        <v>26764</v>
      </c>
      <c r="F1517" t="s">
        <v>6517</v>
      </c>
      <c r="G1517" t="s">
        <v>7826</v>
      </c>
      <c r="J1517"/>
      <c r="L1517" s="3">
        <v>10</v>
      </c>
      <c r="M1517" s="3">
        <f t="shared" si="96"/>
        <v>7.3890000000000011</v>
      </c>
      <c r="O1517">
        <f t="shared" si="95"/>
        <v>0</v>
      </c>
      <c r="P1517" s="2">
        <v>60</v>
      </c>
      <c r="Q1517" s="41">
        <f t="shared" si="98"/>
        <v>8.2100000000000009</v>
      </c>
      <c r="X1517">
        <v>230</v>
      </c>
      <c r="AD1517">
        <f t="shared" si="97"/>
        <v>230</v>
      </c>
      <c r="AF1517"/>
    </row>
    <row r="1518" spans="1:33" ht="24" customHeight="1">
      <c r="A1518" t="s">
        <v>1766</v>
      </c>
      <c r="B1518" t="s">
        <v>7827</v>
      </c>
      <c r="C1518" t="s">
        <v>26764</v>
      </c>
      <c r="F1518" t="s">
        <v>6517</v>
      </c>
      <c r="G1518" t="s">
        <v>7828</v>
      </c>
      <c r="J1518"/>
      <c r="L1518" s="3">
        <v>10</v>
      </c>
      <c r="M1518" s="3">
        <f t="shared" si="96"/>
        <v>9</v>
      </c>
      <c r="O1518">
        <f t="shared" si="95"/>
        <v>0</v>
      </c>
      <c r="P1518" s="2">
        <v>60</v>
      </c>
      <c r="Q1518" s="41">
        <f t="shared" si="98"/>
        <v>10</v>
      </c>
      <c r="X1518">
        <v>280</v>
      </c>
      <c r="AD1518">
        <f t="shared" si="97"/>
        <v>280</v>
      </c>
      <c r="AF1518"/>
    </row>
    <row r="1519" spans="1:33" ht="24" customHeight="1">
      <c r="A1519" t="s">
        <v>1766</v>
      </c>
      <c r="B1519" t="s">
        <v>13035</v>
      </c>
      <c r="C1519" t="s">
        <v>26764</v>
      </c>
      <c r="F1519" t="s">
        <v>6517</v>
      </c>
      <c r="G1519" t="s">
        <v>7829</v>
      </c>
      <c r="J1519"/>
      <c r="L1519" s="3">
        <v>10</v>
      </c>
      <c r="M1519" s="3">
        <f t="shared" si="96"/>
        <v>8.3609999999999989</v>
      </c>
      <c r="O1519">
        <f t="shared" si="95"/>
        <v>0</v>
      </c>
      <c r="P1519" s="2">
        <v>60</v>
      </c>
      <c r="Q1519" s="41">
        <f t="shared" si="98"/>
        <v>9.2899999999999991</v>
      </c>
      <c r="X1519">
        <v>260</v>
      </c>
      <c r="AD1519">
        <f t="shared" si="97"/>
        <v>260</v>
      </c>
      <c r="AF1519"/>
    </row>
    <row r="1520" spans="1:33" ht="24" customHeight="1">
      <c r="A1520" t="s">
        <v>1766</v>
      </c>
      <c r="B1520" t="s">
        <v>13036</v>
      </c>
      <c r="C1520" t="s">
        <v>26764</v>
      </c>
      <c r="F1520" t="s">
        <v>6517</v>
      </c>
      <c r="G1520" t="s">
        <v>7830</v>
      </c>
      <c r="J1520"/>
      <c r="L1520" s="3">
        <v>10</v>
      </c>
      <c r="M1520" s="3">
        <f t="shared" si="96"/>
        <v>8.3609999999999989</v>
      </c>
      <c r="O1520">
        <f t="shared" si="95"/>
        <v>0</v>
      </c>
      <c r="P1520" s="2">
        <v>60</v>
      </c>
      <c r="Q1520" s="41">
        <f t="shared" si="98"/>
        <v>9.2899999999999991</v>
      </c>
      <c r="X1520">
        <v>260</v>
      </c>
      <c r="AD1520">
        <f t="shared" si="97"/>
        <v>260</v>
      </c>
      <c r="AF1520"/>
    </row>
    <row r="1521" spans="1:32" ht="24" customHeight="1">
      <c r="A1521" t="s">
        <v>1766</v>
      </c>
      <c r="B1521" t="s">
        <v>13037</v>
      </c>
      <c r="C1521" t="s">
        <v>26764</v>
      </c>
      <c r="F1521" t="s">
        <v>6517</v>
      </c>
      <c r="G1521" t="s">
        <v>7831</v>
      </c>
      <c r="J1521"/>
      <c r="L1521" s="3">
        <v>10</v>
      </c>
      <c r="M1521" s="3">
        <f t="shared" si="96"/>
        <v>8.3609999999999989</v>
      </c>
      <c r="O1521">
        <f t="shared" si="95"/>
        <v>0</v>
      </c>
      <c r="P1521" s="2">
        <v>60</v>
      </c>
      <c r="Q1521" s="41">
        <f t="shared" si="98"/>
        <v>9.2899999999999991</v>
      </c>
      <c r="X1521">
        <v>260</v>
      </c>
      <c r="AD1521">
        <f t="shared" si="97"/>
        <v>260</v>
      </c>
      <c r="AF1521"/>
    </row>
    <row r="1522" spans="1:32" ht="24" customHeight="1">
      <c r="A1522" t="s">
        <v>1766</v>
      </c>
      <c r="B1522" t="s">
        <v>7832</v>
      </c>
      <c r="C1522" t="s">
        <v>26764</v>
      </c>
      <c r="F1522" t="s">
        <v>6517</v>
      </c>
      <c r="G1522" t="s">
        <v>9352</v>
      </c>
      <c r="J1522"/>
      <c r="L1522" s="3">
        <v>10</v>
      </c>
      <c r="M1522" s="3">
        <f t="shared" si="96"/>
        <v>18.324000000000002</v>
      </c>
      <c r="O1522">
        <f t="shared" si="95"/>
        <v>0</v>
      </c>
      <c r="P1522" s="2">
        <v>60</v>
      </c>
      <c r="Q1522" s="41">
        <f t="shared" si="98"/>
        <v>20.36</v>
      </c>
      <c r="X1522">
        <v>570</v>
      </c>
      <c r="AD1522">
        <f t="shared" si="97"/>
        <v>570</v>
      </c>
      <c r="AF1522"/>
    </row>
    <row r="1523" spans="1:32" ht="24" customHeight="1">
      <c r="A1523" t="s">
        <v>1766</v>
      </c>
      <c r="B1523" t="s">
        <v>25472</v>
      </c>
      <c r="D1523">
        <v>1</v>
      </c>
      <c r="F1523" t="s">
        <v>12351</v>
      </c>
      <c r="G1523" t="s">
        <v>25473</v>
      </c>
      <c r="J1523"/>
      <c r="L1523" s="3">
        <v>10</v>
      </c>
      <c r="M1523" s="3">
        <f t="shared" si="96"/>
        <v>7.7130000000000001</v>
      </c>
      <c r="O1523">
        <f t="shared" si="95"/>
        <v>0</v>
      </c>
      <c r="P1523" s="2">
        <v>60</v>
      </c>
      <c r="Q1523" s="41">
        <f t="shared" si="98"/>
        <v>8.57</v>
      </c>
      <c r="X1523">
        <v>240</v>
      </c>
      <c r="AD1523">
        <f t="shared" si="97"/>
        <v>240</v>
      </c>
      <c r="AF1523"/>
    </row>
    <row r="1524" spans="1:32" ht="24" customHeight="1">
      <c r="A1524" t="s">
        <v>1766</v>
      </c>
      <c r="B1524" t="s">
        <v>26421</v>
      </c>
      <c r="E1524" t="s">
        <v>12351</v>
      </c>
      <c r="G1524" t="s">
        <v>26817</v>
      </c>
      <c r="J1524"/>
      <c r="L1524" s="3">
        <v>10</v>
      </c>
      <c r="M1524" s="3">
        <f t="shared" si="96"/>
        <v>19.286999999999999</v>
      </c>
      <c r="O1524">
        <f t="shared" si="95"/>
        <v>0</v>
      </c>
      <c r="P1524" s="2">
        <v>60</v>
      </c>
      <c r="Q1524" s="41">
        <f t="shared" si="98"/>
        <v>21.43</v>
      </c>
      <c r="X1524">
        <v>600</v>
      </c>
      <c r="AD1524">
        <f t="shared" si="97"/>
        <v>600</v>
      </c>
      <c r="AF1524"/>
    </row>
    <row r="1525" spans="1:32" ht="24" customHeight="1">
      <c r="A1525" t="s">
        <v>1766</v>
      </c>
      <c r="B1525" t="s">
        <v>13038</v>
      </c>
      <c r="C1525" t="s">
        <v>26764</v>
      </c>
      <c r="F1525" t="s">
        <v>6517</v>
      </c>
      <c r="G1525" t="s">
        <v>7833</v>
      </c>
      <c r="J1525"/>
      <c r="L1525" s="3">
        <v>10</v>
      </c>
      <c r="M1525" s="3">
        <f t="shared" si="96"/>
        <v>9.6390000000000011</v>
      </c>
      <c r="O1525">
        <f t="shared" si="95"/>
        <v>0</v>
      </c>
      <c r="P1525" s="2">
        <v>60</v>
      </c>
      <c r="Q1525" s="41">
        <f t="shared" si="98"/>
        <v>10.71</v>
      </c>
      <c r="X1525">
        <v>300</v>
      </c>
      <c r="AD1525">
        <f t="shared" si="97"/>
        <v>300</v>
      </c>
      <c r="AF1525"/>
    </row>
    <row r="1526" spans="1:32" ht="24" customHeight="1">
      <c r="A1526" t="s">
        <v>1766</v>
      </c>
      <c r="B1526" t="s">
        <v>13039</v>
      </c>
      <c r="C1526" t="s">
        <v>26764</v>
      </c>
      <c r="F1526" t="s">
        <v>6517</v>
      </c>
      <c r="G1526" t="s">
        <v>7834</v>
      </c>
      <c r="J1526"/>
      <c r="L1526" s="3">
        <v>10</v>
      </c>
      <c r="M1526" s="3">
        <f t="shared" si="96"/>
        <v>9.6390000000000011</v>
      </c>
      <c r="O1526">
        <f t="shared" si="95"/>
        <v>0</v>
      </c>
      <c r="P1526" s="2">
        <v>60</v>
      </c>
      <c r="Q1526" s="41">
        <f t="shared" si="98"/>
        <v>10.71</v>
      </c>
      <c r="X1526">
        <v>300</v>
      </c>
      <c r="AD1526">
        <f t="shared" si="97"/>
        <v>300</v>
      </c>
      <c r="AF1526"/>
    </row>
    <row r="1527" spans="1:32" ht="24" customHeight="1">
      <c r="A1527" t="s">
        <v>1766</v>
      </c>
      <c r="B1527" t="s">
        <v>13040</v>
      </c>
      <c r="C1527" t="s">
        <v>26764</v>
      </c>
      <c r="F1527" t="s">
        <v>6517</v>
      </c>
      <c r="G1527" t="s">
        <v>7835</v>
      </c>
      <c r="J1527"/>
      <c r="L1527" s="3">
        <v>10</v>
      </c>
      <c r="M1527" s="3">
        <f t="shared" si="96"/>
        <v>24.426000000000002</v>
      </c>
      <c r="O1527">
        <f t="shared" si="95"/>
        <v>0</v>
      </c>
      <c r="P1527" s="2">
        <v>60</v>
      </c>
      <c r="Q1527" s="41">
        <f t="shared" si="98"/>
        <v>27.14</v>
      </c>
      <c r="X1527">
        <v>760</v>
      </c>
      <c r="AD1527">
        <f t="shared" si="97"/>
        <v>760</v>
      </c>
      <c r="AF1527"/>
    </row>
    <row r="1528" spans="1:32" ht="24" customHeight="1">
      <c r="A1528" t="s">
        <v>1766</v>
      </c>
      <c r="B1528" t="s">
        <v>13041</v>
      </c>
      <c r="C1528" t="s">
        <v>26764</v>
      </c>
      <c r="F1528" t="s">
        <v>6517</v>
      </c>
      <c r="G1528" t="s">
        <v>7836</v>
      </c>
      <c r="J1528"/>
      <c r="L1528" s="3">
        <v>10</v>
      </c>
      <c r="M1528" s="3">
        <f t="shared" si="96"/>
        <v>24.426000000000002</v>
      </c>
      <c r="O1528">
        <f t="shared" si="95"/>
        <v>0</v>
      </c>
      <c r="P1528" s="2">
        <v>60</v>
      </c>
      <c r="Q1528" s="41">
        <f t="shared" si="98"/>
        <v>27.14</v>
      </c>
      <c r="X1528">
        <v>760</v>
      </c>
      <c r="AD1528">
        <f t="shared" si="97"/>
        <v>760</v>
      </c>
      <c r="AF1528"/>
    </row>
    <row r="1529" spans="1:32" ht="24" customHeight="1">
      <c r="A1529" t="s">
        <v>1766</v>
      </c>
      <c r="B1529" t="s">
        <v>13042</v>
      </c>
      <c r="C1529" t="s">
        <v>26764</v>
      </c>
      <c r="F1529" t="s">
        <v>6517</v>
      </c>
      <c r="G1529" t="s">
        <v>7837</v>
      </c>
      <c r="J1529"/>
      <c r="L1529" s="3">
        <v>10</v>
      </c>
      <c r="M1529" s="3">
        <f t="shared" si="96"/>
        <v>12.213000000000001</v>
      </c>
      <c r="O1529">
        <f t="shared" si="95"/>
        <v>0</v>
      </c>
      <c r="P1529" s="2">
        <v>60</v>
      </c>
      <c r="Q1529" s="41">
        <f t="shared" si="98"/>
        <v>13.57</v>
      </c>
      <c r="X1529">
        <v>380</v>
      </c>
      <c r="AD1529">
        <f t="shared" si="97"/>
        <v>380</v>
      </c>
      <c r="AF1529"/>
    </row>
    <row r="1530" spans="1:32" ht="24" customHeight="1">
      <c r="A1530" t="s">
        <v>1766</v>
      </c>
      <c r="B1530" t="s">
        <v>13043</v>
      </c>
      <c r="C1530" t="s">
        <v>26764</v>
      </c>
      <c r="F1530" t="s">
        <v>6517</v>
      </c>
      <c r="G1530" t="s">
        <v>7838</v>
      </c>
      <c r="J1530"/>
      <c r="L1530" s="3">
        <v>10</v>
      </c>
      <c r="M1530" s="3">
        <f t="shared" si="96"/>
        <v>12.213000000000001</v>
      </c>
      <c r="O1530">
        <f t="shared" si="95"/>
        <v>0</v>
      </c>
      <c r="P1530" s="2">
        <v>60</v>
      </c>
      <c r="Q1530" s="41">
        <f t="shared" si="98"/>
        <v>13.57</v>
      </c>
      <c r="X1530">
        <v>380</v>
      </c>
      <c r="AD1530">
        <f t="shared" si="97"/>
        <v>380</v>
      </c>
      <c r="AF1530"/>
    </row>
    <row r="1531" spans="1:32" ht="24" customHeight="1">
      <c r="A1531" t="s">
        <v>1766</v>
      </c>
      <c r="B1531" t="s">
        <v>13044</v>
      </c>
      <c r="C1531" t="s">
        <v>26764</v>
      </c>
      <c r="F1531" t="s">
        <v>6517</v>
      </c>
      <c r="G1531" t="s">
        <v>7839</v>
      </c>
      <c r="J1531"/>
      <c r="L1531" s="3">
        <v>10</v>
      </c>
      <c r="M1531" s="3">
        <f t="shared" si="96"/>
        <v>12.213000000000001</v>
      </c>
      <c r="O1531">
        <f t="shared" si="95"/>
        <v>0</v>
      </c>
      <c r="P1531" s="2">
        <v>60</v>
      </c>
      <c r="Q1531" s="41">
        <f t="shared" si="98"/>
        <v>13.57</v>
      </c>
      <c r="X1531">
        <v>380</v>
      </c>
      <c r="AD1531">
        <f t="shared" si="97"/>
        <v>380</v>
      </c>
      <c r="AF1531"/>
    </row>
    <row r="1532" spans="1:32" ht="24" customHeight="1">
      <c r="A1532" t="s">
        <v>1766</v>
      </c>
      <c r="B1532" t="s">
        <v>13045</v>
      </c>
      <c r="C1532" t="s">
        <v>26764</v>
      </c>
      <c r="F1532" t="s">
        <v>6517</v>
      </c>
      <c r="G1532" t="s">
        <v>7840</v>
      </c>
      <c r="J1532"/>
      <c r="L1532" s="3">
        <v>10</v>
      </c>
      <c r="M1532" s="3">
        <f t="shared" si="96"/>
        <v>9.6390000000000011</v>
      </c>
      <c r="O1532">
        <f t="shared" si="95"/>
        <v>0</v>
      </c>
      <c r="P1532" s="2">
        <v>60</v>
      </c>
      <c r="Q1532" s="41">
        <f t="shared" si="98"/>
        <v>10.71</v>
      </c>
      <c r="X1532">
        <v>300</v>
      </c>
      <c r="AD1532">
        <f t="shared" si="97"/>
        <v>300</v>
      </c>
      <c r="AF1532"/>
    </row>
    <row r="1533" spans="1:32" ht="24" customHeight="1">
      <c r="A1533" t="s">
        <v>1766</v>
      </c>
      <c r="B1533" t="s">
        <v>13046</v>
      </c>
      <c r="C1533" t="s">
        <v>26764</v>
      </c>
      <c r="F1533" t="s">
        <v>6517</v>
      </c>
      <c r="G1533" t="s">
        <v>7841</v>
      </c>
      <c r="J1533"/>
      <c r="L1533" s="3">
        <v>10</v>
      </c>
      <c r="M1533" s="3">
        <f t="shared" si="96"/>
        <v>9.6390000000000011</v>
      </c>
      <c r="O1533">
        <f t="shared" si="95"/>
        <v>0</v>
      </c>
      <c r="P1533" s="2">
        <v>60</v>
      </c>
      <c r="Q1533" s="41">
        <f t="shared" si="98"/>
        <v>10.71</v>
      </c>
      <c r="X1533">
        <v>300</v>
      </c>
      <c r="AD1533">
        <f t="shared" si="97"/>
        <v>300</v>
      </c>
      <c r="AF1533"/>
    </row>
    <row r="1534" spans="1:32" ht="24" customHeight="1">
      <c r="A1534" t="s">
        <v>1766</v>
      </c>
      <c r="B1534" t="s">
        <v>13047</v>
      </c>
      <c r="C1534" t="s">
        <v>26764</v>
      </c>
      <c r="F1534" t="s">
        <v>6517</v>
      </c>
      <c r="G1534" t="s">
        <v>7842</v>
      </c>
      <c r="J1534"/>
      <c r="L1534" s="3">
        <v>10</v>
      </c>
      <c r="M1534" s="3">
        <f t="shared" si="96"/>
        <v>9</v>
      </c>
      <c r="O1534">
        <f t="shared" si="95"/>
        <v>0</v>
      </c>
      <c r="P1534" s="2">
        <v>60</v>
      </c>
      <c r="Q1534" s="41">
        <f t="shared" si="98"/>
        <v>10</v>
      </c>
      <c r="X1534">
        <v>280</v>
      </c>
      <c r="AD1534">
        <f t="shared" si="97"/>
        <v>280</v>
      </c>
      <c r="AF1534"/>
    </row>
    <row r="1535" spans="1:32" ht="24" customHeight="1">
      <c r="A1535" t="s">
        <v>1766</v>
      </c>
      <c r="B1535" t="s">
        <v>13048</v>
      </c>
      <c r="C1535" t="s">
        <v>26764</v>
      </c>
      <c r="F1535" t="s">
        <v>6517</v>
      </c>
      <c r="G1535" t="s">
        <v>7843</v>
      </c>
      <c r="J1535"/>
      <c r="L1535" s="3">
        <v>10</v>
      </c>
      <c r="M1535" s="3">
        <f t="shared" si="96"/>
        <v>21.861000000000001</v>
      </c>
      <c r="O1535">
        <f t="shared" si="95"/>
        <v>0</v>
      </c>
      <c r="P1535" s="2">
        <v>60</v>
      </c>
      <c r="Q1535" s="41">
        <f t="shared" si="98"/>
        <v>24.29</v>
      </c>
      <c r="X1535">
        <v>680</v>
      </c>
      <c r="AD1535">
        <f t="shared" si="97"/>
        <v>680</v>
      </c>
      <c r="AF1535"/>
    </row>
    <row r="1536" spans="1:32" ht="24" customHeight="1">
      <c r="A1536" t="s">
        <v>1766</v>
      </c>
      <c r="B1536" t="s">
        <v>13049</v>
      </c>
      <c r="C1536" t="s">
        <v>26764</v>
      </c>
      <c r="F1536" t="s">
        <v>6517</v>
      </c>
      <c r="G1536" t="s">
        <v>7844</v>
      </c>
      <c r="J1536"/>
      <c r="L1536" s="3">
        <v>10</v>
      </c>
      <c r="M1536" s="3">
        <f t="shared" si="96"/>
        <v>24.426000000000002</v>
      </c>
      <c r="O1536">
        <f t="shared" si="95"/>
        <v>0</v>
      </c>
      <c r="P1536" s="2">
        <v>60</v>
      </c>
      <c r="Q1536" s="41">
        <f t="shared" si="98"/>
        <v>27.14</v>
      </c>
      <c r="X1536">
        <v>760</v>
      </c>
      <c r="AD1536">
        <f t="shared" si="97"/>
        <v>760</v>
      </c>
      <c r="AF1536"/>
    </row>
    <row r="1537" spans="1:32" ht="24" customHeight="1">
      <c r="A1537" t="s">
        <v>1766</v>
      </c>
      <c r="B1537" t="s">
        <v>13050</v>
      </c>
      <c r="C1537" t="s">
        <v>26764</v>
      </c>
      <c r="F1537" t="s">
        <v>6517</v>
      </c>
      <c r="G1537" t="s">
        <v>7845</v>
      </c>
      <c r="J1537"/>
      <c r="L1537" s="3">
        <v>10</v>
      </c>
      <c r="M1537" s="3">
        <f t="shared" si="96"/>
        <v>24.426000000000002</v>
      </c>
      <c r="O1537">
        <f t="shared" si="95"/>
        <v>0</v>
      </c>
      <c r="P1537" s="2">
        <v>60</v>
      </c>
      <c r="Q1537" s="41">
        <f t="shared" si="98"/>
        <v>27.14</v>
      </c>
      <c r="X1537">
        <v>760</v>
      </c>
      <c r="AD1537">
        <f t="shared" si="97"/>
        <v>760</v>
      </c>
      <c r="AF1537"/>
    </row>
    <row r="1538" spans="1:32" ht="24" customHeight="1">
      <c r="A1538" t="s">
        <v>1766</v>
      </c>
      <c r="B1538" t="s">
        <v>7846</v>
      </c>
      <c r="C1538" t="s">
        <v>26764</v>
      </c>
      <c r="F1538" t="s">
        <v>6517</v>
      </c>
      <c r="G1538" t="s">
        <v>7847</v>
      </c>
      <c r="J1538"/>
      <c r="L1538" s="3">
        <v>10</v>
      </c>
      <c r="M1538" s="3">
        <f t="shared" si="96"/>
        <v>12.860999999999999</v>
      </c>
      <c r="O1538">
        <f t="shared" ref="O1538:O1566" si="99">M1538*N1538</f>
        <v>0</v>
      </c>
      <c r="P1538" s="2">
        <v>60</v>
      </c>
      <c r="Q1538" s="41">
        <f t="shared" si="98"/>
        <v>14.29</v>
      </c>
      <c r="X1538">
        <v>400</v>
      </c>
      <c r="AD1538">
        <f t="shared" si="97"/>
        <v>400</v>
      </c>
      <c r="AF1538"/>
    </row>
    <row r="1539" spans="1:32" ht="24" customHeight="1">
      <c r="A1539" t="s">
        <v>1766</v>
      </c>
      <c r="B1539" t="s">
        <v>7848</v>
      </c>
      <c r="C1539" t="s">
        <v>26764</v>
      </c>
      <c r="D1539">
        <v>1</v>
      </c>
      <c r="F1539" t="s">
        <v>6517</v>
      </c>
      <c r="G1539" t="s">
        <v>7849</v>
      </c>
      <c r="J1539"/>
      <c r="L1539" s="3">
        <v>10</v>
      </c>
      <c r="M1539" s="3">
        <f t="shared" ref="M1539:M1602" si="100">Q1539/((100-R1539)/100)*(1-L1539/100)</f>
        <v>12.860999999999999</v>
      </c>
      <c r="O1539">
        <f t="shared" si="99"/>
        <v>0</v>
      </c>
      <c r="P1539" s="2">
        <v>60</v>
      </c>
      <c r="Q1539" s="41">
        <f t="shared" si="98"/>
        <v>14.29</v>
      </c>
      <c r="X1539">
        <v>400</v>
      </c>
      <c r="AD1539">
        <f t="shared" si="97"/>
        <v>400</v>
      </c>
      <c r="AF1539"/>
    </row>
    <row r="1540" spans="1:32" ht="24" customHeight="1">
      <c r="A1540" t="s">
        <v>1766</v>
      </c>
      <c r="B1540" t="s">
        <v>7850</v>
      </c>
      <c r="C1540" t="s">
        <v>26764</v>
      </c>
      <c r="F1540" t="s">
        <v>6517</v>
      </c>
      <c r="G1540" t="s">
        <v>9353</v>
      </c>
      <c r="J1540"/>
      <c r="L1540" s="3">
        <v>10</v>
      </c>
      <c r="M1540" s="3">
        <f t="shared" si="100"/>
        <v>9</v>
      </c>
      <c r="O1540">
        <f t="shared" si="99"/>
        <v>0</v>
      </c>
      <c r="P1540" s="2">
        <v>60</v>
      </c>
      <c r="Q1540" s="41">
        <f t="shared" si="98"/>
        <v>10</v>
      </c>
      <c r="X1540">
        <v>280</v>
      </c>
      <c r="AD1540">
        <f t="shared" si="97"/>
        <v>280</v>
      </c>
      <c r="AF1540"/>
    </row>
    <row r="1541" spans="1:32" ht="24" customHeight="1">
      <c r="A1541" t="s">
        <v>1766</v>
      </c>
      <c r="B1541" t="s">
        <v>7851</v>
      </c>
      <c r="C1541" t="s">
        <v>26764</v>
      </c>
      <c r="F1541" t="s">
        <v>6517</v>
      </c>
      <c r="G1541" t="s">
        <v>7852</v>
      </c>
      <c r="J1541"/>
      <c r="L1541" s="3">
        <v>10</v>
      </c>
      <c r="M1541" s="3">
        <f t="shared" si="100"/>
        <v>9</v>
      </c>
      <c r="O1541">
        <f t="shared" si="99"/>
        <v>0</v>
      </c>
      <c r="P1541" s="2">
        <v>60</v>
      </c>
      <c r="Q1541" s="41">
        <f t="shared" si="98"/>
        <v>10</v>
      </c>
      <c r="X1541">
        <v>280</v>
      </c>
      <c r="AD1541">
        <f t="shared" si="97"/>
        <v>280</v>
      </c>
      <c r="AF1541"/>
    </row>
    <row r="1542" spans="1:32" ht="24" customHeight="1">
      <c r="A1542" t="s">
        <v>1766</v>
      </c>
      <c r="B1542" t="s">
        <v>7853</v>
      </c>
      <c r="C1542" t="s">
        <v>26764</v>
      </c>
      <c r="F1542" t="s">
        <v>6517</v>
      </c>
      <c r="G1542" t="s">
        <v>7854</v>
      </c>
      <c r="J1542"/>
      <c r="L1542" s="3">
        <v>10</v>
      </c>
      <c r="M1542" s="3">
        <f t="shared" si="100"/>
        <v>9</v>
      </c>
      <c r="O1542">
        <f t="shared" si="99"/>
        <v>0</v>
      </c>
      <c r="P1542" s="2">
        <v>60</v>
      </c>
      <c r="Q1542" s="41">
        <f t="shared" si="98"/>
        <v>10</v>
      </c>
      <c r="X1542">
        <v>280</v>
      </c>
      <c r="AD1542">
        <f t="shared" ref="AD1542:AD1605" si="101">SUM(U1542:AC1542)</f>
        <v>280</v>
      </c>
      <c r="AF1542"/>
    </row>
    <row r="1543" spans="1:32" ht="24" customHeight="1">
      <c r="A1543" t="s">
        <v>1766</v>
      </c>
      <c r="B1543" t="s">
        <v>7855</v>
      </c>
      <c r="C1543" t="s">
        <v>26764</v>
      </c>
      <c r="F1543" t="s">
        <v>6517</v>
      </c>
      <c r="G1543" t="s">
        <v>7856</v>
      </c>
      <c r="J1543"/>
      <c r="L1543" s="3">
        <v>10</v>
      </c>
      <c r="M1543" s="3">
        <f t="shared" si="100"/>
        <v>9</v>
      </c>
      <c r="O1543">
        <f t="shared" si="99"/>
        <v>0</v>
      </c>
      <c r="P1543" s="2">
        <v>60</v>
      </c>
      <c r="Q1543" s="41">
        <f t="shared" si="98"/>
        <v>10</v>
      </c>
      <c r="X1543">
        <v>280</v>
      </c>
      <c r="AD1543">
        <f t="shared" si="101"/>
        <v>280</v>
      </c>
      <c r="AF1543"/>
    </row>
    <row r="1544" spans="1:32" ht="24" customHeight="1">
      <c r="A1544" t="s">
        <v>1766</v>
      </c>
      <c r="B1544" t="s">
        <v>7857</v>
      </c>
      <c r="C1544" t="s">
        <v>26764</v>
      </c>
      <c r="F1544" t="s">
        <v>6517</v>
      </c>
      <c r="G1544" t="s">
        <v>7858</v>
      </c>
      <c r="J1544"/>
      <c r="L1544" s="3">
        <v>10</v>
      </c>
      <c r="M1544" s="3">
        <f t="shared" si="100"/>
        <v>9</v>
      </c>
      <c r="O1544">
        <f t="shared" si="99"/>
        <v>0</v>
      </c>
      <c r="P1544" s="2">
        <v>60</v>
      </c>
      <c r="Q1544" s="41">
        <f t="shared" si="98"/>
        <v>10</v>
      </c>
      <c r="X1544">
        <v>280</v>
      </c>
      <c r="AD1544">
        <f t="shared" si="101"/>
        <v>280</v>
      </c>
      <c r="AF1544"/>
    </row>
    <row r="1545" spans="1:32" ht="24" customHeight="1">
      <c r="A1545" t="s">
        <v>1766</v>
      </c>
      <c r="B1545" t="s">
        <v>7859</v>
      </c>
      <c r="C1545" t="s">
        <v>26764</v>
      </c>
      <c r="F1545" t="s">
        <v>6517</v>
      </c>
      <c r="G1545" t="s">
        <v>7860</v>
      </c>
      <c r="J1545"/>
      <c r="L1545" s="3">
        <v>10</v>
      </c>
      <c r="M1545" s="3">
        <f t="shared" si="100"/>
        <v>9</v>
      </c>
      <c r="O1545">
        <f t="shared" si="99"/>
        <v>0</v>
      </c>
      <c r="P1545" s="2">
        <v>60</v>
      </c>
      <c r="Q1545" s="41">
        <f t="shared" si="98"/>
        <v>10</v>
      </c>
      <c r="X1545">
        <v>280</v>
      </c>
      <c r="AD1545">
        <f t="shared" si="101"/>
        <v>280</v>
      </c>
      <c r="AF1545"/>
    </row>
    <row r="1546" spans="1:32" ht="24" customHeight="1">
      <c r="A1546" t="s">
        <v>1766</v>
      </c>
      <c r="B1546" t="s">
        <v>7861</v>
      </c>
      <c r="C1546" t="s">
        <v>26764</v>
      </c>
      <c r="F1546" t="s">
        <v>6517</v>
      </c>
      <c r="G1546" t="s">
        <v>7862</v>
      </c>
      <c r="J1546"/>
      <c r="L1546" s="3">
        <v>10</v>
      </c>
      <c r="M1546" s="3">
        <f t="shared" si="100"/>
        <v>9</v>
      </c>
      <c r="O1546">
        <f t="shared" si="99"/>
        <v>0</v>
      </c>
      <c r="P1546" s="2">
        <v>60</v>
      </c>
      <c r="Q1546" s="41">
        <f t="shared" si="98"/>
        <v>10</v>
      </c>
      <c r="X1546">
        <v>280</v>
      </c>
      <c r="AD1546">
        <f t="shared" si="101"/>
        <v>280</v>
      </c>
      <c r="AF1546"/>
    </row>
    <row r="1547" spans="1:32" ht="24" customHeight="1">
      <c r="A1547" t="s">
        <v>1766</v>
      </c>
      <c r="B1547" t="s">
        <v>7863</v>
      </c>
      <c r="C1547" t="s">
        <v>26764</v>
      </c>
      <c r="F1547" t="s">
        <v>6517</v>
      </c>
      <c r="G1547" t="s">
        <v>7864</v>
      </c>
      <c r="J1547"/>
      <c r="L1547" s="3">
        <v>10</v>
      </c>
      <c r="M1547" s="3">
        <f t="shared" si="100"/>
        <v>21.861000000000001</v>
      </c>
      <c r="O1547">
        <f t="shared" si="99"/>
        <v>0</v>
      </c>
      <c r="P1547" s="2">
        <v>60</v>
      </c>
      <c r="Q1547" s="41">
        <f t="shared" si="98"/>
        <v>24.29</v>
      </c>
      <c r="X1547">
        <v>680</v>
      </c>
      <c r="AD1547">
        <f t="shared" si="101"/>
        <v>680</v>
      </c>
      <c r="AF1547"/>
    </row>
    <row r="1548" spans="1:32" ht="24" customHeight="1">
      <c r="A1548" t="s">
        <v>1766</v>
      </c>
      <c r="B1548" t="s">
        <v>7865</v>
      </c>
      <c r="C1548" t="s">
        <v>26764</v>
      </c>
      <c r="F1548" t="s">
        <v>6517</v>
      </c>
      <c r="G1548" t="s">
        <v>7866</v>
      </c>
      <c r="J1548"/>
      <c r="L1548" s="3">
        <v>10</v>
      </c>
      <c r="M1548" s="3">
        <f t="shared" si="100"/>
        <v>21.861000000000001</v>
      </c>
      <c r="O1548">
        <f t="shared" si="99"/>
        <v>0</v>
      </c>
      <c r="P1548" s="2">
        <v>60</v>
      </c>
      <c r="Q1548" s="41">
        <f t="shared" si="98"/>
        <v>24.29</v>
      </c>
      <c r="X1548">
        <v>680</v>
      </c>
      <c r="AD1548">
        <f t="shared" si="101"/>
        <v>680</v>
      </c>
      <c r="AF1548"/>
    </row>
    <row r="1549" spans="1:32" ht="24" customHeight="1">
      <c r="A1549" t="s">
        <v>1766</v>
      </c>
      <c r="B1549" t="s">
        <v>7867</v>
      </c>
      <c r="C1549" t="s">
        <v>26764</v>
      </c>
      <c r="F1549" t="s">
        <v>6517</v>
      </c>
      <c r="G1549" t="s">
        <v>7868</v>
      </c>
      <c r="J1549"/>
      <c r="L1549" s="3">
        <v>10</v>
      </c>
      <c r="M1549" s="3">
        <f t="shared" si="100"/>
        <v>21.861000000000001</v>
      </c>
      <c r="O1549">
        <f t="shared" si="99"/>
        <v>0</v>
      </c>
      <c r="P1549" s="2">
        <v>60</v>
      </c>
      <c r="Q1549" s="41">
        <f t="shared" si="98"/>
        <v>24.29</v>
      </c>
      <c r="X1549">
        <v>680</v>
      </c>
      <c r="AD1549">
        <f t="shared" si="101"/>
        <v>680</v>
      </c>
      <c r="AF1549"/>
    </row>
    <row r="1550" spans="1:32" ht="24" customHeight="1">
      <c r="A1550" t="s">
        <v>1766</v>
      </c>
      <c r="B1550" t="s">
        <v>7869</v>
      </c>
      <c r="C1550" t="s">
        <v>26764</v>
      </c>
      <c r="F1550" t="s">
        <v>6517</v>
      </c>
      <c r="G1550" t="s">
        <v>7870</v>
      </c>
      <c r="J1550"/>
      <c r="L1550" s="3">
        <v>10</v>
      </c>
      <c r="M1550" s="3">
        <f t="shared" si="100"/>
        <v>21.861000000000001</v>
      </c>
      <c r="O1550">
        <f t="shared" si="99"/>
        <v>0</v>
      </c>
      <c r="P1550" s="2">
        <v>60</v>
      </c>
      <c r="Q1550" s="41">
        <f t="shared" si="98"/>
        <v>24.29</v>
      </c>
      <c r="X1550">
        <v>680</v>
      </c>
      <c r="AD1550">
        <f t="shared" si="101"/>
        <v>680</v>
      </c>
      <c r="AF1550"/>
    </row>
    <row r="1551" spans="1:32" ht="24" customHeight="1">
      <c r="A1551" t="s">
        <v>1766</v>
      </c>
      <c r="B1551" t="s">
        <v>7871</v>
      </c>
      <c r="C1551" t="s">
        <v>26764</v>
      </c>
      <c r="F1551" t="s">
        <v>6517</v>
      </c>
      <c r="G1551" t="s">
        <v>9354</v>
      </c>
      <c r="J1551"/>
      <c r="L1551" s="3">
        <v>10</v>
      </c>
      <c r="M1551" s="3">
        <f t="shared" si="100"/>
        <v>15.426</v>
      </c>
      <c r="O1551">
        <f t="shared" si="99"/>
        <v>0</v>
      </c>
      <c r="P1551" s="2">
        <v>60</v>
      </c>
      <c r="Q1551" s="41">
        <f t="shared" si="98"/>
        <v>17.14</v>
      </c>
      <c r="X1551">
        <v>480</v>
      </c>
      <c r="AD1551">
        <f t="shared" si="101"/>
        <v>480</v>
      </c>
      <c r="AF1551"/>
    </row>
    <row r="1552" spans="1:32" ht="24" customHeight="1">
      <c r="A1552" t="s">
        <v>1766</v>
      </c>
      <c r="B1552" t="s">
        <v>7872</v>
      </c>
      <c r="C1552" t="s">
        <v>26764</v>
      </c>
      <c r="F1552" t="s">
        <v>6517</v>
      </c>
      <c r="G1552" t="s">
        <v>7873</v>
      </c>
      <c r="J1552"/>
      <c r="L1552" s="3">
        <v>10</v>
      </c>
      <c r="M1552" s="3">
        <f t="shared" si="100"/>
        <v>15.426</v>
      </c>
      <c r="O1552">
        <f t="shared" si="99"/>
        <v>0</v>
      </c>
      <c r="P1552" s="2">
        <v>60</v>
      </c>
      <c r="Q1552" s="41">
        <f t="shared" si="98"/>
        <v>17.14</v>
      </c>
      <c r="X1552">
        <v>480</v>
      </c>
      <c r="AD1552">
        <f t="shared" si="101"/>
        <v>480</v>
      </c>
      <c r="AF1552"/>
    </row>
    <row r="1553" spans="1:32" ht="24" customHeight="1">
      <c r="A1553" t="s">
        <v>1766</v>
      </c>
      <c r="B1553" t="s">
        <v>7874</v>
      </c>
      <c r="C1553" t="s">
        <v>26764</v>
      </c>
      <c r="F1553" t="s">
        <v>6517</v>
      </c>
      <c r="G1553" t="s">
        <v>7875</v>
      </c>
      <c r="J1553"/>
      <c r="L1553" s="3">
        <v>10</v>
      </c>
      <c r="M1553" s="3">
        <f t="shared" si="100"/>
        <v>15.426</v>
      </c>
      <c r="O1553">
        <f t="shared" si="99"/>
        <v>0</v>
      </c>
      <c r="P1553" s="2">
        <v>60</v>
      </c>
      <c r="Q1553" s="41">
        <f t="shared" si="98"/>
        <v>17.14</v>
      </c>
      <c r="X1553">
        <v>480</v>
      </c>
      <c r="AD1553">
        <f t="shared" si="101"/>
        <v>480</v>
      </c>
      <c r="AF1553"/>
    </row>
    <row r="1554" spans="1:32" ht="24" customHeight="1">
      <c r="A1554" t="s">
        <v>1766</v>
      </c>
      <c r="B1554" t="s">
        <v>7876</v>
      </c>
      <c r="C1554" t="s">
        <v>26764</v>
      </c>
      <c r="F1554" t="s">
        <v>6517</v>
      </c>
      <c r="G1554" t="s">
        <v>7877</v>
      </c>
      <c r="J1554"/>
      <c r="L1554" s="3">
        <v>10</v>
      </c>
      <c r="M1554" s="3">
        <f t="shared" si="100"/>
        <v>15.426</v>
      </c>
      <c r="O1554">
        <f t="shared" si="99"/>
        <v>0</v>
      </c>
      <c r="P1554" s="2">
        <v>60</v>
      </c>
      <c r="Q1554" s="41">
        <f t="shared" si="98"/>
        <v>17.14</v>
      </c>
      <c r="X1554">
        <v>480</v>
      </c>
      <c r="AD1554">
        <f t="shared" si="101"/>
        <v>480</v>
      </c>
      <c r="AF1554"/>
    </row>
    <row r="1555" spans="1:32" ht="24" customHeight="1">
      <c r="A1555" t="s">
        <v>1766</v>
      </c>
      <c r="B1555" t="s">
        <v>7878</v>
      </c>
      <c r="C1555" t="s">
        <v>26764</v>
      </c>
      <c r="D1555">
        <v>1</v>
      </c>
      <c r="F1555" t="s">
        <v>6517</v>
      </c>
      <c r="G1555" t="s">
        <v>7879</v>
      </c>
      <c r="J1555"/>
      <c r="L1555" s="3">
        <v>10</v>
      </c>
      <c r="M1555" s="3">
        <f t="shared" si="100"/>
        <v>15.426</v>
      </c>
      <c r="O1555">
        <f t="shared" si="99"/>
        <v>0</v>
      </c>
      <c r="P1555" s="2">
        <v>60</v>
      </c>
      <c r="Q1555" s="41">
        <f t="shared" si="98"/>
        <v>17.14</v>
      </c>
      <c r="X1555">
        <v>480</v>
      </c>
      <c r="AD1555">
        <f t="shared" si="101"/>
        <v>480</v>
      </c>
      <c r="AF1555"/>
    </row>
    <row r="1556" spans="1:32" ht="24" customHeight="1">
      <c r="A1556" t="s">
        <v>1766</v>
      </c>
      <c r="B1556" t="s">
        <v>7880</v>
      </c>
      <c r="C1556" t="s">
        <v>26764</v>
      </c>
      <c r="F1556" t="s">
        <v>6517</v>
      </c>
      <c r="G1556" t="s">
        <v>7881</v>
      </c>
      <c r="J1556"/>
      <c r="L1556" s="3">
        <v>10</v>
      </c>
      <c r="M1556" s="3">
        <f t="shared" si="100"/>
        <v>16.713000000000001</v>
      </c>
      <c r="O1556">
        <f t="shared" si="99"/>
        <v>0</v>
      </c>
      <c r="P1556" s="2">
        <v>60</v>
      </c>
      <c r="Q1556" s="41">
        <f t="shared" si="98"/>
        <v>18.57</v>
      </c>
      <c r="X1556">
        <v>520</v>
      </c>
      <c r="AD1556">
        <f t="shared" si="101"/>
        <v>520</v>
      </c>
      <c r="AF1556"/>
    </row>
    <row r="1557" spans="1:32" ht="24" customHeight="1">
      <c r="A1557" t="s">
        <v>1766</v>
      </c>
      <c r="B1557" t="s">
        <v>7882</v>
      </c>
      <c r="C1557" t="s">
        <v>26764</v>
      </c>
      <c r="D1557">
        <v>1</v>
      </c>
      <c r="F1557" t="s">
        <v>6517</v>
      </c>
      <c r="G1557" t="s">
        <v>9353</v>
      </c>
      <c r="J1557"/>
      <c r="L1557" s="3">
        <v>10</v>
      </c>
      <c r="M1557" s="3">
        <f t="shared" si="100"/>
        <v>10.926</v>
      </c>
      <c r="O1557">
        <f t="shared" si="99"/>
        <v>0</v>
      </c>
      <c r="P1557" s="2">
        <v>60</v>
      </c>
      <c r="Q1557" s="41">
        <f t="shared" si="98"/>
        <v>12.14</v>
      </c>
      <c r="X1557">
        <v>340</v>
      </c>
      <c r="AD1557">
        <f t="shared" si="101"/>
        <v>340</v>
      </c>
      <c r="AF1557"/>
    </row>
    <row r="1558" spans="1:32" ht="24" customHeight="1">
      <c r="A1558" t="s">
        <v>1766</v>
      </c>
      <c r="B1558" t="s">
        <v>7883</v>
      </c>
      <c r="C1558" t="s">
        <v>26764</v>
      </c>
      <c r="D1558">
        <v>1</v>
      </c>
      <c r="F1558" t="s">
        <v>6517</v>
      </c>
      <c r="G1558" t="s">
        <v>7852</v>
      </c>
      <c r="J1558"/>
      <c r="L1558" s="3">
        <v>10</v>
      </c>
      <c r="M1558" s="3">
        <f t="shared" si="100"/>
        <v>11.25</v>
      </c>
      <c r="O1558">
        <f t="shared" si="99"/>
        <v>0</v>
      </c>
      <c r="P1558" s="2">
        <v>60</v>
      </c>
      <c r="Q1558" s="41">
        <f t="shared" si="98"/>
        <v>12.5</v>
      </c>
      <c r="X1558">
        <v>350</v>
      </c>
      <c r="AD1558">
        <f t="shared" si="101"/>
        <v>350</v>
      </c>
      <c r="AF1558"/>
    </row>
    <row r="1559" spans="1:32" ht="24" customHeight="1">
      <c r="A1559" t="s">
        <v>1766</v>
      </c>
      <c r="B1559" t="s">
        <v>7884</v>
      </c>
      <c r="C1559" t="s">
        <v>26764</v>
      </c>
      <c r="D1559">
        <v>1</v>
      </c>
      <c r="F1559" t="s">
        <v>6517</v>
      </c>
      <c r="G1559" t="s">
        <v>7854</v>
      </c>
      <c r="J1559"/>
      <c r="L1559" s="3">
        <v>10</v>
      </c>
      <c r="M1559" s="3">
        <f t="shared" si="100"/>
        <v>10.926</v>
      </c>
      <c r="O1559">
        <f t="shared" si="99"/>
        <v>0</v>
      </c>
      <c r="P1559" s="2">
        <v>60</v>
      </c>
      <c r="Q1559" s="41">
        <f t="shared" si="98"/>
        <v>12.14</v>
      </c>
      <c r="X1559">
        <v>340</v>
      </c>
      <c r="AD1559">
        <f t="shared" si="101"/>
        <v>340</v>
      </c>
      <c r="AF1559"/>
    </row>
    <row r="1560" spans="1:32" ht="24" customHeight="1">
      <c r="A1560" t="s">
        <v>1766</v>
      </c>
      <c r="B1560" t="s">
        <v>7885</v>
      </c>
      <c r="C1560" t="s">
        <v>26764</v>
      </c>
      <c r="D1560">
        <v>1</v>
      </c>
      <c r="F1560" t="s">
        <v>6517</v>
      </c>
      <c r="G1560" t="s">
        <v>7856</v>
      </c>
      <c r="J1560"/>
      <c r="L1560" s="3">
        <v>10</v>
      </c>
      <c r="M1560" s="3">
        <f t="shared" si="100"/>
        <v>10.926</v>
      </c>
      <c r="O1560">
        <f t="shared" si="99"/>
        <v>0</v>
      </c>
      <c r="P1560" s="2">
        <v>60</v>
      </c>
      <c r="Q1560" s="41">
        <f t="shared" si="98"/>
        <v>12.14</v>
      </c>
      <c r="X1560">
        <v>340</v>
      </c>
      <c r="AD1560">
        <f t="shared" si="101"/>
        <v>340</v>
      </c>
      <c r="AF1560"/>
    </row>
    <row r="1561" spans="1:32" ht="24" customHeight="1">
      <c r="A1561" t="s">
        <v>1766</v>
      </c>
      <c r="B1561" t="s">
        <v>7886</v>
      </c>
      <c r="C1561" t="s">
        <v>26764</v>
      </c>
      <c r="D1561">
        <v>1</v>
      </c>
      <c r="F1561" t="s">
        <v>6517</v>
      </c>
      <c r="G1561" t="s">
        <v>7858</v>
      </c>
      <c r="J1561"/>
      <c r="L1561" s="3">
        <v>10</v>
      </c>
      <c r="M1561" s="3">
        <f t="shared" si="100"/>
        <v>12.213000000000001</v>
      </c>
      <c r="O1561">
        <f t="shared" si="99"/>
        <v>0</v>
      </c>
      <c r="P1561" s="2">
        <v>60</v>
      </c>
      <c r="Q1561" s="41">
        <f t="shared" si="98"/>
        <v>13.57</v>
      </c>
      <c r="X1561">
        <v>380</v>
      </c>
      <c r="AD1561">
        <f t="shared" si="101"/>
        <v>380</v>
      </c>
      <c r="AF1561"/>
    </row>
    <row r="1562" spans="1:32" ht="24" customHeight="1">
      <c r="A1562" t="s">
        <v>1766</v>
      </c>
      <c r="B1562" t="s">
        <v>7887</v>
      </c>
      <c r="D1562">
        <v>1</v>
      </c>
      <c r="F1562" t="s">
        <v>6517</v>
      </c>
      <c r="G1562" t="s">
        <v>7860</v>
      </c>
      <c r="J1562"/>
      <c r="L1562" s="3">
        <v>10</v>
      </c>
      <c r="M1562" s="3">
        <f t="shared" si="100"/>
        <v>10.926</v>
      </c>
      <c r="O1562">
        <f t="shared" si="99"/>
        <v>0</v>
      </c>
      <c r="P1562" s="2">
        <v>60</v>
      </c>
      <c r="Q1562" s="41">
        <f t="shared" si="98"/>
        <v>12.14</v>
      </c>
      <c r="X1562">
        <v>340</v>
      </c>
      <c r="AD1562">
        <f t="shared" si="101"/>
        <v>340</v>
      </c>
      <c r="AF1562"/>
    </row>
    <row r="1563" spans="1:32" ht="24" customHeight="1">
      <c r="A1563" t="s">
        <v>1766</v>
      </c>
      <c r="B1563" t="s">
        <v>2865</v>
      </c>
      <c r="D1563">
        <v>1</v>
      </c>
      <c r="F1563" t="s">
        <v>6517</v>
      </c>
      <c r="G1563" t="s">
        <v>2866</v>
      </c>
      <c r="J1563"/>
      <c r="L1563" s="3">
        <v>10</v>
      </c>
      <c r="M1563" s="3">
        <f t="shared" si="100"/>
        <v>14.139000000000001</v>
      </c>
      <c r="O1563">
        <f t="shared" si="99"/>
        <v>0</v>
      </c>
      <c r="P1563" s="2">
        <v>60</v>
      </c>
      <c r="Q1563" s="41">
        <f t="shared" si="98"/>
        <v>15.71</v>
      </c>
      <c r="X1563">
        <v>440</v>
      </c>
      <c r="AD1563">
        <f t="shared" si="101"/>
        <v>440</v>
      </c>
      <c r="AF1563"/>
    </row>
    <row r="1564" spans="1:32" ht="24" customHeight="1">
      <c r="A1564" t="s">
        <v>1766</v>
      </c>
      <c r="B1564" t="s">
        <v>2867</v>
      </c>
      <c r="D1564">
        <v>1</v>
      </c>
      <c r="F1564" t="s">
        <v>6517</v>
      </c>
      <c r="G1564" t="s">
        <v>2868</v>
      </c>
      <c r="J1564"/>
      <c r="L1564" s="3">
        <v>10</v>
      </c>
      <c r="M1564" s="3">
        <f t="shared" si="100"/>
        <v>14.139000000000001</v>
      </c>
      <c r="O1564">
        <f t="shared" si="99"/>
        <v>0</v>
      </c>
      <c r="P1564" s="2">
        <v>60</v>
      </c>
      <c r="Q1564" s="41">
        <f t="shared" si="98"/>
        <v>15.71</v>
      </c>
      <c r="X1564">
        <v>440</v>
      </c>
      <c r="AD1564">
        <f t="shared" si="101"/>
        <v>440</v>
      </c>
      <c r="AF1564"/>
    </row>
    <row r="1565" spans="1:32" ht="24" customHeight="1">
      <c r="A1565" t="s">
        <v>1766</v>
      </c>
      <c r="B1565" t="s">
        <v>2875</v>
      </c>
      <c r="D1565">
        <v>1</v>
      </c>
      <c r="F1565" t="s">
        <v>6517</v>
      </c>
      <c r="G1565" t="s">
        <v>2876</v>
      </c>
      <c r="J1565"/>
      <c r="L1565" s="3">
        <v>10</v>
      </c>
      <c r="M1565" s="3">
        <f t="shared" si="100"/>
        <v>14.139000000000001</v>
      </c>
      <c r="O1565">
        <f t="shared" si="99"/>
        <v>0</v>
      </c>
      <c r="P1565" s="2">
        <v>60</v>
      </c>
      <c r="Q1565" s="41">
        <f t="shared" si="98"/>
        <v>15.71</v>
      </c>
      <c r="X1565">
        <v>440</v>
      </c>
      <c r="AD1565">
        <f t="shared" si="101"/>
        <v>440</v>
      </c>
      <c r="AF1565"/>
    </row>
    <row r="1566" spans="1:32" ht="24" customHeight="1">
      <c r="A1566" t="s">
        <v>1766</v>
      </c>
      <c r="B1566" t="s">
        <v>2126</v>
      </c>
      <c r="D1566">
        <v>1</v>
      </c>
      <c r="F1566" t="s">
        <v>6517</v>
      </c>
      <c r="G1566" t="s">
        <v>2127</v>
      </c>
      <c r="J1566"/>
      <c r="L1566" s="3">
        <v>10</v>
      </c>
      <c r="M1566" s="46">
        <f t="shared" si="100"/>
        <v>16.713000000000001</v>
      </c>
      <c r="N1566" s="46"/>
      <c r="O1566">
        <f t="shared" si="99"/>
        <v>0</v>
      </c>
      <c r="P1566" s="2">
        <v>1</v>
      </c>
      <c r="Q1566" s="41">
        <f t="shared" si="98"/>
        <v>18.57</v>
      </c>
      <c r="X1566">
        <v>520</v>
      </c>
      <c r="AD1566">
        <f t="shared" si="101"/>
        <v>520</v>
      </c>
    </row>
    <row r="1567" spans="1:32" ht="24" customHeight="1">
      <c r="A1567" t="s">
        <v>1766</v>
      </c>
      <c r="B1567" t="s">
        <v>12409</v>
      </c>
      <c r="F1567" t="s">
        <v>6517</v>
      </c>
      <c r="G1567" t="s">
        <v>2127</v>
      </c>
      <c r="J1567"/>
      <c r="L1567" s="3">
        <v>10</v>
      </c>
      <c r="M1567" s="3">
        <f t="shared" si="100"/>
        <v>3.681</v>
      </c>
      <c r="O1567">
        <v>0</v>
      </c>
      <c r="P1567" s="2">
        <v>60</v>
      </c>
      <c r="Q1567" s="41">
        <f t="shared" si="98"/>
        <v>4.09</v>
      </c>
      <c r="U1567">
        <f>X1566/5*1.1</f>
        <v>114.4</v>
      </c>
      <c r="AD1567">
        <f t="shared" si="101"/>
        <v>114.4</v>
      </c>
      <c r="AF1567"/>
    </row>
    <row r="1568" spans="1:32" ht="24" customHeight="1">
      <c r="A1568" t="s">
        <v>1766</v>
      </c>
      <c r="B1568" t="s">
        <v>2871</v>
      </c>
      <c r="D1568">
        <v>1</v>
      </c>
      <c r="F1568" t="s">
        <v>6517</v>
      </c>
      <c r="G1568" t="s">
        <v>2872</v>
      </c>
      <c r="J1568"/>
      <c r="L1568" s="3">
        <v>10</v>
      </c>
      <c r="M1568" s="46">
        <f t="shared" si="100"/>
        <v>16.713000000000001</v>
      </c>
      <c r="N1568" s="46"/>
      <c r="O1568">
        <f t="shared" ref="O1568:O1631" si="102">M1568*N1568</f>
        <v>0</v>
      </c>
      <c r="P1568" s="2">
        <v>1</v>
      </c>
      <c r="Q1568" s="41">
        <f t="shared" si="98"/>
        <v>18.57</v>
      </c>
      <c r="X1568">
        <v>520</v>
      </c>
      <c r="AD1568">
        <f t="shared" si="101"/>
        <v>520</v>
      </c>
    </row>
    <row r="1569" spans="1:32" ht="24" customHeight="1">
      <c r="A1569" t="s">
        <v>1766</v>
      </c>
      <c r="B1569" t="s">
        <v>2877</v>
      </c>
      <c r="D1569">
        <v>1</v>
      </c>
      <c r="F1569" t="s">
        <v>6517</v>
      </c>
      <c r="G1569" t="s">
        <v>2878</v>
      </c>
      <c r="J1569"/>
      <c r="L1569" s="3">
        <v>10</v>
      </c>
      <c r="M1569" s="3">
        <f t="shared" si="100"/>
        <v>16.713000000000001</v>
      </c>
      <c r="O1569">
        <f t="shared" si="102"/>
        <v>0</v>
      </c>
      <c r="P1569" s="2">
        <v>60</v>
      </c>
      <c r="Q1569" s="41">
        <f t="shared" si="98"/>
        <v>18.57</v>
      </c>
      <c r="X1569">
        <v>520</v>
      </c>
      <c r="AD1569">
        <f t="shared" si="101"/>
        <v>520</v>
      </c>
      <c r="AF1569"/>
    </row>
    <row r="1570" spans="1:32" ht="24" customHeight="1">
      <c r="A1570" t="s">
        <v>1766</v>
      </c>
      <c r="B1570" t="s">
        <v>7888</v>
      </c>
      <c r="C1570" t="s">
        <v>26764</v>
      </c>
      <c r="D1570">
        <v>1</v>
      </c>
      <c r="F1570" t="s">
        <v>6517</v>
      </c>
      <c r="G1570" t="s">
        <v>9355</v>
      </c>
      <c r="J1570"/>
      <c r="L1570" s="3">
        <v>10</v>
      </c>
      <c r="M1570" s="3">
        <f t="shared" si="100"/>
        <v>12.537000000000001</v>
      </c>
      <c r="O1570">
        <f t="shared" si="102"/>
        <v>0</v>
      </c>
      <c r="P1570" s="2">
        <v>60</v>
      </c>
      <c r="Q1570" s="41">
        <f t="shared" si="98"/>
        <v>13.93</v>
      </c>
      <c r="X1570">
        <v>390</v>
      </c>
      <c r="AD1570">
        <f t="shared" si="101"/>
        <v>390</v>
      </c>
      <c r="AF1570"/>
    </row>
    <row r="1571" spans="1:32" ht="24" customHeight="1">
      <c r="A1571" t="s">
        <v>1766</v>
      </c>
      <c r="B1571" t="s">
        <v>7889</v>
      </c>
      <c r="C1571" t="s">
        <v>26764</v>
      </c>
      <c r="D1571">
        <v>1</v>
      </c>
      <c r="F1571" t="s">
        <v>6517</v>
      </c>
      <c r="G1571" t="s">
        <v>7890</v>
      </c>
      <c r="J1571"/>
      <c r="L1571" s="3">
        <v>10</v>
      </c>
      <c r="M1571" s="3">
        <f t="shared" si="100"/>
        <v>12.537000000000001</v>
      </c>
      <c r="O1571">
        <f t="shared" si="102"/>
        <v>0</v>
      </c>
      <c r="P1571" s="2">
        <v>60</v>
      </c>
      <c r="Q1571" s="41">
        <f t="shared" si="98"/>
        <v>13.93</v>
      </c>
      <c r="X1571">
        <v>390</v>
      </c>
      <c r="AD1571">
        <f t="shared" si="101"/>
        <v>390</v>
      </c>
      <c r="AF1571"/>
    </row>
    <row r="1572" spans="1:32" ht="24" customHeight="1">
      <c r="A1572" t="s">
        <v>1766</v>
      </c>
      <c r="B1572" t="s">
        <v>7891</v>
      </c>
      <c r="C1572" t="s">
        <v>26764</v>
      </c>
      <c r="D1572">
        <v>1</v>
      </c>
      <c r="F1572" t="s">
        <v>6517</v>
      </c>
      <c r="G1572" t="s">
        <v>7892</v>
      </c>
      <c r="J1572"/>
      <c r="L1572" s="3">
        <v>10</v>
      </c>
      <c r="M1572" s="3">
        <f t="shared" si="100"/>
        <v>12.537000000000001</v>
      </c>
      <c r="O1572">
        <f t="shared" si="102"/>
        <v>0</v>
      </c>
      <c r="P1572" s="2">
        <v>60</v>
      </c>
      <c r="Q1572" s="41">
        <f t="shared" si="98"/>
        <v>13.93</v>
      </c>
      <c r="X1572">
        <v>390</v>
      </c>
      <c r="AD1572">
        <f t="shared" si="101"/>
        <v>390</v>
      </c>
      <c r="AF1572"/>
    </row>
    <row r="1573" spans="1:32" ht="24" customHeight="1">
      <c r="A1573" t="s">
        <v>1766</v>
      </c>
      <c r="B1573" t="s">
        <v>7893</v>
      </c>
      <c r="C1573" t="s">
        <v>26764</v>
      </c>
      <c r="D1573">
        <v>1</v>
      </c>
      <c r="F1573" t="s">
        <v>6517</v>
      </c>
      <c r="G1573" t="s">
        <v>7894</v>
      </c>
      <c r="J1573"/>
      <c r="L1573" s="3">
        <v>10</v>
      </c>
      <c r="M1573" s="3">
        <f t="shared" si="100"/>
        <v>12.537000000000001</v>
      </c>
      <c r="O1573">
        <f t="shared" si="102"/>
        <v>0</v>
      </c>
      <c r="P1573" s="2">
        <v>60</v>
      </c>
      <c r="Q1573" s="41">
        <f t="shared" si="98"/>
        <v>13.93</v>
      </c>
      <c r="X1573">
        <v>390</v>
      </c>
      <c r="AD1573">
        <f t="shared" si="101"/>
        <v>390</v>
      </c>
      <c r="AF1573"/>
    </row>
    <row r="1574" spans="1:32" ht="24" customHeight="1">
      <c r="A1574" t="s">
        <v>1766</v>
      </c>
      <c r="B1574" t="s">
        <v>7895</v>
      </c>
      <c r="C1574" t="s">
        <v>26764</v>
      </c>
      <c r="D1574">
        <v>1</v>
      </c>
      <c r="F1574" t="s">
        <v>6517</v>
      </c>
      <c r="G1574" t="s">
        <v>7896</v>
      </c>
      <c r="J1574"/>
      <c r="L1574" s="3">
        <v>10</v>
      </c>
      <c r="M1574" s="3">
        <f t="shared" si="100"/>
        <v>12.537000000000001</v>
      </c>
      <c r="O1574">
        <f t="shared" si="102"/>
        <v>0</v>
      </c>
      <c r="P1574" s="2">
        <v>60</v>
      </c>
      <c r="Q1574" s="41">
        <f t="shared" si="98"/>
        <v>13.93</v>
      </c>
      <c r="X1574">
        <v>390</v>
      </c>
      <c r="AD1574">
        <f t="shared" si="101"/>
        <v>390</v>
      </c>
      <c r="AF1574"/>
    </row>
    <row r="1575" spans="1:32" ht="24" customHeight="1">
      <c r="A1575" t="s">
        <v>1766</v>
      </c>
      <c r="B1575" t="s">
        <v>7897</v>
      </c>
      <c r="D1575">
        <v>1</v>
      </c>
      <c r="F1575" t="s">
        <v>6517</v>
      </c>
      <c r="G1575" t="s">
        <v>7898</v>
      </c>
      <c r="J1575"/>
      <c r="L1575" s="3">
        <v>10</v>
      </c>
      <c r="M1575" s="3">
        <f t="shared" si="100"/>
        <v>12.537000000000001</v>
      </c>
      <c r="O1575">
        <f t="shared" si="102"/>
        <v>0</v>
      </c>
      <c r="P1575" s="2">
        <v>60</v>
      </c>
      <c r="Q1575" s="41">
        <f t="shared" si="98"/>
        <v>13.93</v>
      </c>
      <c r="X1575">
        <v>390</v>
      </c>
      <c r="AD1575">
        <f t="shared" si="101"/>
        <v>390</v>
      </c>
      <c r="AF1575"/>
    </row>
    <row r="1576" spans="1:32" ht="24" customHeight="1">
      <c r="A1576" t="s">
        <v>1766</v>
      </c>
      <c r="B1576" t="s">
        <v>7899</v>
      </c>
      <c r="C1576" t="s">
        <v>26764</v>
      </c>
      <c r="D1576">
        <v>1</v>
      </c>
      <c r="F1576" t="s">
        <v>6517</v>
      </c>
      <c r="G1576" t="s">
        <v>7900</v>
      </c>
      <c r="J1576"/>
      <c r="L1576" s="3">
        <v>10</v>
      </c>
      <c r="M1576" s="3">
        <f t="shared" si="100"/>
        <v>12.537000000000001</v>
      </c>
      <c r="O1576">
        <f t="shared" si="102"/>
        <v>0</v>
      </c>
      <c r="P1576" s="2">
        <v>60</v>
      </c>
      <c r="Q1576" s="41">
        <f t="shared" si="98"/>
        <v>13.93</v>
      </c>
      <c r="X1576">
        <v>390</v>
      </c>
      <c r="AD1576">
        <f t="shared" si="101"/>
        <v>390</v>
      </c>
      <c r="AF1576"/>
    </row>
    <row r="1577" spans="1:32" ht="24" customHeight="1">
      <c r="A1577" t="s">
        <v>1766</v>
      </c>
      <c r="B1577" t="s">
        <v>7901</v>
      </c>
      <c r="C1577" t="s">
        <v>26764</v>
      </c>
      <c r="F1577" t="s">
        <v>6517</v>
      </c>
      <c r="G1577" t="s">
        <v>7902</v>
      </c>
      <c r="J1577"/>
      <c r="L1577" s="3">
        <v>10</v>
      </c>
      <c r="M1577" s="3">
        <f t="shared" si="100"/>
        <v>7.0740000000000007</v>
      </c>
      <c r="O1577">
        <f t="shared" si="102"/>
        <v>0</v>
      </c>
      <c r="P1577" s="2">
        <v>60</v>
      </c>
      <c r="Q1577" s="41">
        <f t="shared" si="98"/>
        <v>7.86</v>
      </c>
      <c r="X1577">
        <v>220</v>
      </c>
      <c r="AD1577">
        <f t="shared" si="101"/>
        <v>220</v>
      </c>
      <c r="AF1577"/>
    </row>
    <row r="1578" spans="1:32" ht="24" customHeight="1">
      <c r="A1578" t="s">
        <v>1766</v>
      </c>
      <c r="B1578" t="s">
        <v>2124</v>
      </c>
      <c r="D1578">
        <v>1</v>
      </c>
      <c r="F1578" t="s">
        <v>6517</v>
      </c>
      <c r="G1578" t="s">
        <v>2125</v>
      </c>
      <c r="J1578"/>
      <c r="L1578" s="3">
        <v>10</v>
      </c>
      <c r="M1578" s="46">
        <f t="shared" si="100"/>
        <v>8.3609999999999989</v>
      </c>
      <c r="N1578" s="46"/>
      <c r="O1578">
        <f t="shared" si="102"/>
        <v>0</v>
      </c>
      <c r="P1578" s="2">
        <v>1</v>
      </c>
      <c r="Q1578" s="41">
        <f t="shared" si="98"/>
        <v>9.2899999999999991</v>
      </c>
      <c r="X1578">
        <v>260</v>
      </c>
      <c r="AD1578">
        <f t="shared" si="101"/>
        <v>260</v>
      </c>
    </row>
    <row r="1579" spans="1:32" ht="24" customHeight="1">
      <c r="A1579" t="s">
        <v>1766</v>
      </c>
      <c r="B1579" t="s">
        <v>2123</v>
      </c>
      <c r="D1579">
        <v>1</v>
      </c>
      <c r="F1579" t="s">
        <v>6517</v>
      </c>
      <c r="G1579" t="s">
        <v>8816</v>
      </c>
      <c r="J1579"/>
      <c r="L1579" s="3">
        <v>10</v>
      </c>
      <c r="M1579" s="3">
        <f t="shared" si="100"/>
        <v>8.6760000000000002</v>
      </c>
      <c r="O1579">
        <f t="shared" si="102"/>
        <v>0</v>
      </c>
      <c r="P1579" s="2">
        <v>60</v>
      </c>
      <c r="Q1579" s="41">
        <f t="shared" si="98"/>
        <v>9.64</v>
      </c>
      <c r="X1579">
        <v>270</v>
      </c>
      <c r="AD1579">
        <f t="shared" si="101"/>
        <v>270</v>
      </c>
      <c r="AF1579"/>
    </row>
    <row r="1580" spans="1:32" ht="24" customHeight="1">
      <c r="A1580" t="s">
        <v>1766</v>
      </c>
      <c r="B1580" t="s">
        <v>2459</v>
      </c>
      <c r="D1580">
        <v>1</v>
      </c>
      <c r="F1580" t="s">
        <v>6517</v>
      </c>
      <c r="G1580" t="s">
        <v>2460</v>
      </c>
      <c r="J1580"/>
      <c r="L1580" s="3">
        <v>10</v>
      </c>
      <c r="M1580" s="3">
        <f t="shared" si="100"/>
        <v>8.6760000000000002</v>
      </c>
      <c r="O1580">
        <f t="shared" si="102"/>
        <v>0</v>
      </c>
      <c r="P1580" s="2">
        <v>60</v>
      </c>
      <c r="Q1580" s="41">
        <f t="shared" ref="Q1580:Q1643" si="103">ROUND(AD1580/B$1,2)*(1-S1580/100)</f>
        <v>9.64</v>
      </c>
      <c r="X1580">
        <v>270</v>
      </c>
      <c r="AD1580">
        <f t="shared" si="101"/>
        <v>270</v>
      </c>
      <c r="AF1580"/>
    </row>
    <row r="1581" spans="1:32" ht="24" customHeight="1">
      <c r="A1581" t="s">
        <v>1766</v>
      </c>
      <c r="B1581" t="s">
        <v>13051</v>
      </c>
      <c r="C1581" t="s">
        <v>26764</v>
      </c>
      <c r="F1581" t="s">
        <v>6517</v>
      </c>
      <c r="G1581" t="s">
        <v>7903</v>
      </c>
      <c r="J1581"/>
      <c r="L1581" s="3">
        <v>10</v>
      </c>
      <c r="M1581" s="3">
        <f t="shared" si="100"/>
        <v>7.7130000000000001</v>
      </c>
      <c r="O1581">
        <f t="shared" si="102"/>
        <v>0</v>
      </c>
      <c r="P1581" s="2">
        <v>60</v>
      </c>
      <c r="Q1581" s="41">
        <f t="shared" si="103"/>
        <v>8.57</v>
      </c>
      <c r="X1581">
        <v>240</v>
      </c>
      <c r="AD1581">
        <f t="shared" si="101"/>
        <v>240</v>
      </c>
      <c r="AF1581"/>
    </row>
    <row r="1582" spans="1:32" ht="24" customHeight="1">
      <c r="A1582" t="s">
        <v>1766</v>
      </c>
      <c r="B1582" t="s">
        <v>7904</v>
      </c>
      <c r="D1582">
        <v>1</v>
      </c>
      <c r="F1582" t="s">
        <v>6517</v>
      </c>
      <c r="G1582" t="s">
        <v>7905</v>
      </c>
      <c r="J1582"/>
      <c r="L1582" s="3">
        <v>10</v>
      </c>
      <c r="M1582" s="3">
        <f t="shared" si="100"/>
        <v>15.75</v>
      </c>
      <c r="O1582">
        <f t="shared" si="102"/>
        <v>0</v>
      </c>
      <c r="P1582" s="2">
        <v>60</v>
      </c>
      <c r="Q1582" s="41">
        <f t="shared" si="103"/>
        <v>17.5</v>
      </c>
      <c r="X1582">
        <v>490</v>
      </c>
      <c r="AD1582">
        <f t="shared" si="101"/>
        <v>490</v>
      </c>
      <c r="AF1582"/>
    </row>
    <row r="1583" spans="1:32" ht="24" customHeight="1">
      <c r="A1583" t="s">
        <v>1766</v>
      </c>
      <c r="B1583" t="s">
        <v>7906</v>
      </c>
      <c r="D1583">
        <v>1</v>
      </c>
      <c r="F1583" t="s">
        <v>6517</v>
      </c>
      <c r="G1583" t="s">
        <v>9356</v>
      </c>
      <c r="J1583"/>
      <c r="L1583" s="3">
        <v>10</v>
      </c>
      <c r="M1583" s="3">
        <f t="shared" si="100"/>
        <v>17.036999999999999</v>
      </c>
      <c r="O1583">
        <f t="shared" si="102"/>
        <v>0</v>
      </c>
      <c r="P1583" s="2">
        <v>60</v>
      </c>
      <c r="Q1583" s="41">
        <f t="shared" si="103"/>
        <v>18.93</v>
      </c>
      <c r="X1583">
        <v>530</v>
      </c>
      <c r="AD1583">
        <f t="shared" si="101"/>
        <v>530</v>
      </c>
      <c r="AF1583"/>
    </row>
    <row r="1584" spans="1:32" ht="24" customHeight="1">
      <c r="A1584" t="s">
        <v>1766</v>
      </c>
      <c r="B1584" t="s">
        <v>7907</v>
      </c>
      <c r="D1584">
        <v>1</v>
      </c>
      <c r="F1584" t="s">
        <v>6517</v>
      </c>
      <c r="G1584" t="s">
        <v>7908</v>
      </c>
      <c r="J1584"/>
      <c r="L1584" s="3">
        <v>10</v>
      </c>
      <c r="M1584" s="3">
        <f t="shared" si="100"/>
        <v>20.889000000000003</v>
      </c>
      <c r="O1584">
        <f t="shared" si="102"/>
        <v>0</v>
      </c>
      <c r="P1584" s="2">
        <v>60</v>
      </c>
      <c r="Q1584" s="41">
        <f t="shared" si="103"/>
        <v>23.21</v>
      </c>
      <c r="X1584">
        <v>650</v>
      </c>
      <c r="AD1584">
        <f t="shared" si="101"/>
        <v>650</v>
      </c>
      <c r="AF1584"/>
    </row>
    <row r="1585" spans="1:32" ht="24" customHeight="1">
      <c r="A1585" t="s">
        <v>1766</v>
      </c>
      <c r="B1585" t="s">
        <v>25474</v>
      </c>
      <c r="C1585" t="s">
        <v>26764</v>
      </c>
      <c r="F1585" t="s">
        <v>12351</v>
      </c>
      <c r="G1585" t="s">
        <v>25475</v>
      </c>
      <c r="J1585"/>
      <c r="L1585" s="3">
        <v>10</v>
      </c>
      <c r="M1585" s="3">
        <f t="shared" si="100"/>
        <v>6.4260000000000002</v>
      </c>
      <c r="O1585">
        <f t="shared" si="102"/>
        <v>0</v>
      </c>
      <c r="P1585" s="2">
        <v>60</v>
      </c>
      <c r="Q1585" s="41">
        <f t="shared" si="103"/>
        <v>7.14</v>
      </c>
      <c r="X1585">
        <v>200</v>
      </c>
      <c r="AD1585">
        <f t="shared" si="101"/>
        <v>200</v>
      </c>
      <c r="AF1585"/>
    </row>
    <row r="1586" spans="1:32" ht="24" customHeight="1">
      <c r="A1586" t="s">
        <v>1766</v>
      </c>
      <c r="B1586" t="s">
        <v>25476</v>
      </c>
      <c r="C1586" t="s">
        <v>26764</v>
      </c>
      <c r="F1586" t="s">
        <v>12351</v>
      </c>
      <c r="G1586" t="s">
        <v>25477</v>
      </c>
      <c r="J1586"/>
      <c r="L1586" s="3">
        <v>10</v>
      </c>
      <c r="M1586" s="3">
        <f t="shared" si="100"/>
        <v>8.6760000000000002</v>
      </c>
      <c r="O1586">
        <f t="shared" si="102"/>
        <v>0</v>
      </c>
      <c r="P1586" s="2">
        <v>60</v>
      </c>
      <c r="Q1586" s="41">
        <f t="shared" si="103"/>
        <v>9.64</v>
      </c>
      <c r="X1586">
        <v>270</v>
      </c>
      <c r="AD1586">
        <f t="shared" si="101"/>
        <v>270</v>
      </c>
      <c r="AF1586"/>
    </row>
    <row r="1587" spans="1:32" ht="24" customHeight="1">
      <c r="A1587" t="s">
        <v>1766</v>
      </c>
      <c r="B1587" t="s">
        <v>25478</v>
      </c>
      <c r="C1587" t="s">
        <v>26764</v>
      </c>
      <c r="F1587" t="s">
        <v>12351</v>
      </c>
      <c r="G1587" t="s">
        <v>25479</v>
      </c>
      <c r="J1587"/>
      <c r="L1587" s="3">
        <v>10</v>
      </c>
      <c r="M1587" s="3">
        <f t="shared" si="100"/>
        <v>8.0370000000000008</v>
      </c>
      <c r="O1587">
        <f t="shared" si="102"/>
        <v>0</v>
      </c>
      <c r="P1587" s="2">
        <v>60</v>
      </c>
      <c r="Q1587" s="41">
        <f t="shared" si="103"/>
        <v>8.93</v>
      </c>
      <c r="X1587">
        <v>250</v>
      </c>
      <c r="AD1587">
        <f t="shared" si="101"/>
        <v>250</v>
      </c>
      <c r="AF1587"/>
    </row>
    <row r="1588" spans="1:32" ht="24" customHeight="1">
      <c r="A1588" t="s">
        <v>1766</v>
      </c>
      <c r="B1588" t="s">
        <v>25480</v>
      </c>
      <c r="C1588" t="s">
        <v>26764</v>
      </c>
      <c r="F1588" t="s">
        <v>12351</v>
      </c>
      <c r="G1588" t="s">
        <v>25481</v>
      </c>
      <c r="J1588"/>
      <c r="L1588" s="3">
        <v>10</v>
      </c>
      <c r="M1588" s="3">
        <f t="shared" si="100"/>
        <v>12.860999999999999</v>
      </c>
      <c r="O1588">
        <f t="shared" si="102"/>
        <v>0</v>
      </c>
      <c r="P1588" s="2">
        <v>60</v>
      </c>
      <c r="Q1588" s="41">
        <f t="shared" si="103"/>
        <v>14.29</v>
      </c>
      <c r="X1588">
        <v>400</v>
      </c>
      <c r="AD1588">
        <f t="shared" si="101"/>
        <v>400</v>
      </c>
      <c r="AF1588"/>
    </row>
    <row r="1589" spans="1:32" ht="24" customHeight="1">
      <c r="A1589" t="s">
        <v>1766</v>
      </c>
      <c r="B1589" t="s">
        <v>25482</v>
      </c>
      <c r="C1589" t="s">
        <v>26764</v>
      </c>
      <c r="F1589" t="s">
        <v>12351</v>
      </c>
      <c r="G1589" t="s">
        <v>25483</v>
      </c>
      <c r="J1589"/>
      <c r="L1589" s="3">
        <v>10</v>
      </c>
      <c r="M1589" s="3">
        <f t="shared" si="100"/>
        <v>18.324000000000002</v>
      </c>
      <c r="O1589">
        <f t="shared" si="102"/>
        <v>0</v>
      </c>
      <c r="P1589" s="2">
        <v>60</v>
      </c>
      <c r="Q1589" s="41">
        <f t="shared" si="103"/>
        <v>20.36</v>
      </c>
      <c r="X1589">
        <v>570</v>
      </c>
      <c r="AD1589">
        <f t="shared" si="101"/>
        <v>570</v>
      </c>
      <c r="AF1589"/>
    </row>
    <row r="1590" spans="1:32" ht="24" customHeight="1">
      <c r="A1590" t="s">
        <v>1766</v>
      </c>
      <c r="B1590" t="s">
        <v>25484</v>
      </c>
      <c r="C1590" t="s">
        <v>26764</v>
      </c>
      <c r="F1590" t="s">
        <v>12351</v>
      </c>
      <c r="G1590" t="s">
        <v>25485</v>
      </c>
      <c r="J1590"/>
      <c r="L1590" s="3">
        <v>10</v>
      </c>
      <c r="M1590" s="3">
        <f t="shared" si="100"/>
        <v>14.787000000000001</v>
      </c>
      <c r="O1590">
        <f t="shared" si="102"/>
        <v>0</v>
      </c>
      <c r="P1590" s="2">
        <v>60</v>
      </c>
      <c r="Q1590" s="41">
        <f t="shared" si="103"/>
        <v>16.43</v>
      </c>
      <c r="X1590">
        <v>460</v>
      </c>
      <c r="AD1590">
        <f t="shared" si="101"/>
        <v>460</v>
      </c>
      <c r="AF1590"/>
    </row>
    <row r="1591" spans="1:32" ht="24" customHeight="1">
      <c r="A1591" t="s">
        <v>1766</v>
      </c>
      <c r="B1591" t="s">
        <v>2121</v>
      </c>
      <c r="D1591">
        <v>1</v>
      </c>
      <c r="F1591" t="s">
        <v>6517</v>
      </c>
      <c r="G1591" t="s">
        <v>2122</v>
      </c>
      <c r="J1591"/>
      <c r="L1591" s="3">
        <v>10</v>
      </c>
      <c r="M1591" s="3">
        <f t="shared" si="100"/>
        <v>6.75</v>
      </c>
      <c r="O1591">
        <f t="shared" si="102"/>
        <v>0</v>
      </c>
      <c r="P1591" s="2">
        <v>1</v>
      </c>
      <c r="Q1591" s="41">
        <f t="shared" si="103"/>
        <v>7.5</v>
      </c>
      <c r="X1591">
        <v>210</v>
      </c>
      <c r="AD1591">
        <f t="shared" si="101"/>
        <v>210</v>
      </c>
    </row>
    <row r="1592" spans="1:32" ht="24" customHeight="1">
      <c r="A1592" t="s">
        <v>1766</v>
      </c>
      <c r="B1592" t="s">
        <v>25486</v>
      </c>
      <c r="C1592" t="s">
        <v>26764</v>
      </c>
      <c r="F1592" t="s">
        <v>12351</v>
      </c>
      <c r="G1592" t="s">
        <v>25487</v>
      </c>
      <c r="J1592"/>
      <c r="L1592" s="3">
        <v>10</v>
      </c>
      <c r="M1592" s="3">
        <f t="shared" si="100"/>
        <v>8.6760000000000002</v>
      </c>
      <c r="O1592">
        <f t="shared" si="102"/>
        <v>0</v>
      </c>
      <c r="P1592" s="2">
        <v>60</v>
      </c>
      <c r="Q1592" s="41">
        <f t="shared" si="103"/>
        <v>9.64</v>
      </c>
      <c r="X1592">
        <v>270</v>
      </c>
      <c r="AD1592">
        <f t="shared" si="101"/>
        <v>270</v>
      </c>
      <c r="AF1592"/>
    </row>
    <row r="1593" spans="1:32" ht="24" customHeight="1">
      <c r="A1593" t="s">
        <v>1766</v>
      </c>
      <c r="B1593" t="s">
        <v>7909</v>
      </c>
      <c r="D1593">
        <v>1</v>
      </c>
      <c r="F1593" t="s">
        <v>6517</v>
      </c>
      <c r="G1593" t="s">
        <v>7910</v>
      </c>
      <c r="J1593"/>
      <c r="L1593" s="3">
        <v>10</v>
      </c>
      <c r="M1593" s="3">
        <f t="shared" si="100"/>
        <v>21.213000000000001</v>
      </c>
      <c r="O1593">
        <f t="shared" si="102"/>
        <v>0</v>
      </c>
      <c r="P1593" s="2">
        <v>60</v>
      </c>
      <c r="Q1593" s="41">
        <f t="shared" si="103"/>
        <v>23.57</v>
      </c>
      <c r="X1593">
        <v>660</v>
      </c>
      <c r="AD1593">
        <f t="shared" si="101"/>
        <v>660</v>
      </c>
      <c r="AF1593"/>
    </row>
    <row r="1594" spans="1:32" ht="24" customHeight="1">
      <c r="A1594" t="s">
        <v>1766</v>
      </c>
      <c r="B1594" t="s">
        <v>7911</v>
      </c>
      <c r="D1594">
        <v>1</v>
      </c>
      <c r="F1594" t="s">
        <v>6517</v>
      </c>
      <c r="G1594" t="s">
        <v>13366</v>
      </c>
      <c r="J1594"/>
      <c r="L1594" s="3">
        <v>10</v>
      </c>
      <c r="M1594" s="3">
        <f t="shared" si="100"/>
        <v>197.67599999999999</v>
      </c>
      <c r="O1594">
        <f t="shared" si="102"/>
        <v>0</v>
      </c>
      <c r="P1594" s="2">
        <v>60</v>
      </c>
      <c r="Q1594" s="41">
        <f t="shared" si="103"/>
        <v>219.64</v>
      </c>
      <c r="X1594">
        <v>6150</v>
      </c>
      <c r="AD1594">
        <f t="shared" si="101"/>
        <v>6150</v>
      </c>
      <c r="AF1594"/>
    </row>
    <row r="1595" spans="1:32" ht="24" customHeight="1">
      <c r="A1595" t="s">
        <v>1766</v>
      </c>
      <c r="B1595" t="s">
        <v>7912</v>
      </c>
      <c r="D1595">
        <v>1</v>
      </c>
      <c r="F1595" t="s">
        <v>6517</v>
      </c>
      <c r="G1595" t="s">
        <v>7913</v>
      </c>
      <c r="J1595"/>
      <c r="L1595" s="3">
        <v>10</v>
      </c>
      <c r="M1595" s="3">
        <f t="shared" si="100"/>
        <v>121.17599999999999</v>
      </c>
      <c r="O1595">
        <f t="shared" si="102"/>
        <v>0</v>
      </c>
      <c r="P1595" s="2">
        <v>60</v>
      </c>
      <c r="Q1595" s="41">
        <f t="shared" si="103"/>
        <v>134.63999999999999</v>
      </c>
      <c r="X1595">
        <v>3770</v>
      </c>
      <c r="AD1595">
        <f t="shared" si="101"/>
        <v>3770</v>
      </c>
      <c r="AF1595"/>
    </row>
    <row r="1596" spans="1:32" ht="24" customHeight="1">
      <c r="A1596" t="s">
        <v>1766</v>
      </c>
      <c r="B1596" t="s">
        <v>7914</v>
      </c>
      <c r="F1596" t="s">
        <v>6517</v>
      </c>
      <c r="G1596" t="s">
        <v>7915</v>
      </c>
      <c r="J1596"/>
      <c r="L1596" s="3">
        <v>10</v>
      </c>
      <c r="M1596" s="3">
        <f t="shared" si="100"/>
        <v>15.110999999999999</v>
      </c>
      <c r="O1596">
        <f t="shared" si="102"/>
        <v>0</v>
      </c>
      <c r="P1596" s="2">
        <v>60</v>
      </c>
      <c r="Q1596" s="41">
        <f t="shared" si="103"/>
        <v>16.79</v>
      </c>
      <c r="X1596">
        <v>470</v>
      </c>
      <c r="AD1596">
        <f t="shared" si="101"/>
        <v>470</v>
      </c>
    </row>
    <row r="1597" spans="1:32" ht="24" customHeight="1">
      <c r="A1597" t="s">
        <v>1766</v>
      </c>
      <c r="B1597" t="s">
        <v>7916</v>
      </c>
      <c r="C1597" t="s">
        <v>26764</v>
      </c>
      <c r="D1597">
        <v>1</v>
      </c>
      <c r="F1597" t="s">
        <v>6517</v>
      </c>
      <c r="G1597" t="s">
        <v>7917</v>
      </c>
      <c r="J1597"/>
      <c r="L1597" s="3">
        <v>10</v>
      </c>
      <c r="M1597" s="3">
        <f t="shared" si="100"/>
        <v>9.6390000000000011</v>
      </c>
      <c r="O1597">
        <f t="shared" si="102"/>
        <v>0</v>
      </c>
      <c r="P1597" s="2">
        <v>60</v>
      </c>
      <c r="Q1597" s="41">
        <f t="shared" si="103"/>
        <v>10.71</v>
      </c>
      <c r="X1597">
        <v>300</v>
      </c>
      <c r="AD1597">
        <f t="shared" si="101"/>
        <v>300</v>
      </c>
      <c r="AF1597"/>
    </row>
    <row r="1598" spans="1:32" ht="24" customHeight="1">
      <c r="A1598" t="s">
        <v>1766</v>
      </c>
      <c r="B1598" t="s">
        <v>7918</v>
      </c>
      <c r="D1598">
        <v>1</v>
      </c>
      <c r="F1598" t="s">
        <v>6517</v>
      </c>
      <c r="G1598" t="s">
        <v>7919</v>
      </c>
      <c r="J1598"/>
      <c r="L1598" s="3">
        <v>10</v>
      </c>
      <c r="M1598" s="3">
        <f t="shared" si="100"/>
        <v>14.787000000000001</v>
      </c>
      <c r="O1598">
        <f t="shared" si="102"/>
        <v>0</v>
      </c>
      <c r="P1598" s="2">
        <v>60</v>
      </c>
      <c r="Q1598" s="41">
        <f t="shared" si="103"/>
        <v>16.43</v>
      </c>
      <c r="X1598">
        <v>460</v>
      </c>
      <c r="AD1598">
        <f t="shared" si="101"/>
        <v>460</v>
      </c>
      <c r="AF1598"/>
    </row>
    <row r="1599" spans="1:32" ht="24" customHeight="1">
      <c r="A1599" t="s">
        <v>1766</v>
      </c>
      <c r="B1599" t="s">
        <v>2933</v>
      </c>
      <c r="D1599">
        <v>5</v>
      </c>
      <c r="F1599" t="s">
        <v>6517</v>
      </c>
      <c r="G1599" t="s">
        <v>2934</v>
      </c>
      <c r="J1599"/>
      <c r="L1599" s="3">
        <v>10</v>
      </c>
      <c r="M1599" s="46">
        <f t="shared" si="100"/>
        <v>53.036999999999999</v>
      </c>
      <c r="N1599" s="46"/>
      <c r="O1599">
        <f t="shared" si="102"/>
        <v>0</v>
      </c>
      <c r="P1599" s="2">
        <v>1</v>
      </c>
      <c r="Q1599" s="41">
        <f t="shared" si="103"/>
        <v>58.93</v>
      </c>
      <c r="X1599">
        <v>1650</v>
      </c>
      <c r="AD1599">
        <f t="shared" si="101"/>
        <v>1650</v>
      </c>
    </row>
    <row r="1600" spans="1:32" ht="24" customHeight="1">
      <c r="A1600" t="s">
        <v>1766</v>
      </c>
      <c r="B1600" t="s">
        <v>7920</v>
      </c>
      <c r="C1600" t="s">
        <v>26764</v>
      </c>
      <c r="D1600">
        <v>1</v>
      </c>
      <c r="F1600" t="s">
        <v>6517</v>
      </c>
      <c r="G1600" t="s">
        <v>7921</v>
      </c>
      <c r="J1600"/>
      <c r="L1600" s="3">
        <v>10</v>
      </c>
      <c r="M1600" s="3">
        <f t="shared" si="100"/>
        <v>15.110999999999999</v>
      </c>
      <c r="O1600">
        <f t="shared" si="102"/>
        <v>0</v>
      </c>
      <c r="P1600" s="2">
        <v>60</v>
      </c>
      <c r="Q1600" s="41">
        <f t="shared" si="103"/>
        <v>16.79</v>
      </c>
      <c r="X1600">
        <v>470</v>
      </c>
      <c r="AD1600">
        <f t="shared" si="101"/>
        <v>470</v>
      </c>
      <c r="AF1600"/>
    </row>
    <row r="1601" spans="1:32" ht="24" customHeight="1">
      <c r="A1601" t="s">
        <v>1766</v>
      </c>
      <c r="B1601" t="s">
        <v>7922</v>
      </c>
      <c r="C1601" t="s">
        <v>26764</v>
      </c>
      <c r="F1601" t="s">
        <v>6517</v>
      </c>
      <c r="G1601" t="s">
        <v>7923</v>
      </c>
      <c r="J1601"/>
      <c r="L1601" s="3">
        <v>10</v>
      </c>
      <c r="M1601" s="3">
        <f t="shared" si="100"/>
        <v>18.963000000000001</v>
      </c>
      <c r="O1601">
        <f t="shared" si="102"/>
        <v>0</v>
      </c>
      <c r="P1601" s="2">
        <v>60</v>
      </c>
      <c r="Q1601" s="41">
        <f t="shared" si="103"/>
        <v>21.07</v>
      </c>
      <c r="X1601">
        <v>590</v>
      </c>
      <c r="AD1601">
        <f t="shared" si="101"/>
        <v>590</v>
      </c>
      <c r="AF1601"/>
    </row>
    <row r="1602" spans="1:32" ht="24" customHeight="1">
      <c r="A1602" t="s">
        <v>1766</v>
      </c>
      <c r="B1602" t="s">
        <v>7924</v>
      </c>
      <c r="C1602" t="s">
        <v>26764</v>
      </c>
      <c r="F1602" t="s">
        <v>6517</v>
      </c>
      <c r="G1602" t="s">
        <v>7925</v>
      </c>
      <c r="J1602"/>
      <c r="L1602" s="3">
        <v>10</v>
      </c>
      <c r="M1602" s="3">
        <f t="shared" si="100"/>
        <v>9.6390000000000011</v>
      </c>
      <c r="O1602">
        <f t="shared" si="102"/>
        <v>0</v>
      </c>
      <c r="P1602" s="2">
        <v>60</v>
      </c>
      <c r="Q1602" s="41">
        <f t="shared" si="103"/>
        <v>10.71</v>
      </c>
      <c r="X1602">
        <v>300</v>
      </c>
      <c r="AD1602">
        <f t="shared" si="101"/>
        <v>300</v>
      </c>
      <c r="AF1602"/>
    </row>
    <row r="1603" spans="1:32" ht="24" customHeight="1">
      <c r="A1603" t="s">
        <v>1766</v>
      </c>
      <c r="B1603" t="s">
        <v>25573</v>
      </c>
      <c r="F1603" t="s">
        <v>12351</v>
      </c>
      <c r="G1603" t="s">
        <v>25574</v>
      </c>
      <c r="J1603"/>
      <c r="L1603" s="3">
        <v>10</v>
      </c>
      <c r="M1603" s="3">
        <f t="shared" ref="M1603:M1666" si="104">Q1603/((100-R1603)/100)*(1-L1603/100)</f>
        <v>5.7869999999999999</v>
      </c>
      <c r="O1603">
        <f t="shared" si="102"/>
        <v>0</v>
      </c>
      <c r="P1603" s="2">
        <v>60</v>
      </c>
      <c r="Q1603" s="41">
        <f t="shared" si="103"/>
        <v>6.43</v>
      </c>
      <c r="X1603">
        <v>180</v>
      </c>
      <c r="AD1603">
        <f t="shared" si="101"/>
        <v>180</v>
      </c>
      <c r="AF1603"/>
    </row>
    <row r="1604" spans="1:32" ht="24" customHeight="1">
      <c r="A1604" t="s">
        <v>1766</v>
      </c>
      <c r="B1604" t="s">
        <v>25575</v>
      </c>
      <c r="F1604" t="s">
        <v>12351</v>
      </c>
      <c r="G1604" t="s">
        <v>25576</v>
      </c>
      <c r="J1604"/>
      <c r="L1604" s="3">
        <v>10</v>
      </c>
      <c r="M1604" s="3">
        <f t="shared" si="104"/>
        <v>5.7869999999999999</v>
      </c>
      <c r="O1604">
        <f t="shared" si="102"/>
        <v>0</v>
      </c>
      <c r="P1604" s="2">
        <v>60</v>
      </c>
      <c r="Q1604" s="41">
        <f t="shared" si="103"/>
        <v>6.43</v>
      </c>
      <c r="X1604">
        <v>180</v>
      </c>
      <c r="AD1604">
        <f t="shared" si="101"/>
        <v>180</v>
      </c>
      <c r="AF1604"/>
    </row>
    <row r="1605" spans="1:32" ht="24" customHeight="1">
      <c r="A1605" t="s">
        <v>1766</v>
      </c>
      <c r="B1605" t="s">
        <v>25577</v>
      </c>
      <c r="F1605" t="s">
        <v>12351</v>
      </c>
      <c r="G1605" t="s">
        <v>25578</v>
      </c>
      <c r="J1605"/>
      <c r="L1605" s="3">
        <v>10</v>
      </c>
      <c r="M1605" s="3">
        <f t="shared" si="104"/>
        <v>5.4630000000000001</v>
      </c>
      <c r="O1605">
        <f t="shared" si="102"/>
        <v>0</v>
      </c>
      <c r="P1605" s="2">
        <v>60</v>
      </c>
      <c r="Q1605" s="41">
        <f t="shared" si="103"/>
        <v>6.07</v>
      </c>
      <c r="X1605">
        <v>170</v>
      </c>
      <c r="AD1605">
        <f t="shared" si="101"/>
        <v>170</v>
      </c>
      <c r="AF1605"/>
    </row>
    <row r="1606" spans="1:32" ht="24" customHeight="1">
      <c r="A1606" t="s">
        <v>1766</v>
      </c>
      <c r="B1606" t="s">
        <v>25579</v>
      </c>
      <c r="F1606" t="s">
        <v>12351</v>
      </c>
      <c r="G1606" t="s">
        <v>25580</v>
      </c>
      <c r="J1606"/>
      <c r="L1606" s="3">
        <v>10</v>
      </c>
      <c r="M1606" s="3">
        <f t="shared" si="104"/>
        <v>7.7130000000000001</v>
      </c>
      <c r="O1606">
        <f t="shared" si="102"/>
        <v>0</v>
      </c>
      <c r="P1606" s="2">
        <v>60</v>
      </c>
      <c r="Q1606" s="41">
        <f t="shared" si="103"/>
        <v>8.57</v>
      </c>
      <c r="X1606">
        <v>240</v>
      </c>
      <c r="AD1606">
        <f t="shared" ref="AD1606:AD1669" si="105">SUM(U1606:AC1606)</f>
        <v>240</v>
      </c>
      <c r="AF1606"/>
    </row>
    <row r="1607" spans="1:32" ht="24" customHeight="1">
      <c r="A1607" t="s">
        <v>1766</v>
      </c>
      <c r="B1607" t="s">
        <v>25581</v>
      </c>
      <c r="F1607" t="s">
        <v>12351</v>
      </c>
      <c r="G1607" t="s">
        <v>25582</v>
      </c>
      <c r="J1607"/>
      <c r="L1607" s="3">
        <v>10</v>
      </c>
      <c r="M1607" s="3">
        <f t="shared" si="104"/>
        <v>7.7130000000000001</v>
      </c>
      <c r="O1607">
        <f t="shared" si="102"/>
        <v>0</v>
      </c>
      <c r="P1607" s="2">
        <v>60</v>
      </c>
      <c r="Q1607" s="41">
        <f t="shared" si="103"/>
        <v>8.57</v>
      </c>
      <c r="X1607">
        <v>240</v>
      </c>
      <c r="AD1607">
        <f t="shared" si="105"/>
        <v>240</v>
      </c>
      <c r="AF1607"/>
    </row>
    <row r="1608" spans="1:32" ht="24" customHeight="1">
      <c r="A1608" t="s">
        <v>1766</v>
      </c>
      <c r="B1608" t="s">
        <v>25583</v>
      </c>
      <c r="F1608" t="s">
        <v>12351</v>
      </c>
      <c r="G1608" t="s">
        <v>25584</v>
      </c>
      <c r="J1608"/>
      <c r="L1608" s="3">
        <v>10</v>
      </c>
      <c r="M1608" s="3">
        <f t="shared" si="104"/>
        <v>7.7130000000000001</v>
      </c>
      <c r="O1608">
        <f t="shared" si="102"/>
        <v>0</v>
      </c>
      <c r="P1608" s="2">
        <v>60</v>
      </c>
      <c r="Q1608" s="41">
        <f t="shared" si="103"/>
        <v>8.57</v>
      </c>
      <c r="X1608">
        <v>240</v>
      </c>
      <c r="AD1608">
        <f t="shared" si="105"/>
        <v>240</v>
      </c>
      <c r="AF1608"/>
    </row>
    <row r="1609" spans="1:32" ht="24" customHeight="1">
      <c r="A1609" t="s">
        <v>1766</v>
      </c>
      <c r="B1609" t="s">
        <v>25585</v>
      </c>
      <c r="F1609" t="s">
        <v>12351</v>
      </c>
      <c r="G1609" t="s">
        <v>25586</v>
      </c>
      <c r="J1609"/>
      <c r="L1609" s="3">
        <v>10</v>
      </c>
      <c r="M1609" s="3">
        <f t="shared" si="104"/>
        <v>7.3890000000000011</v>
      </c>
      <c r="O1609">
        <f t="shared" si="102"/>
        <v>0</v>
      </c>
      <c r="P1609" s="2">
        <v>60</v>
      </c>
      <c r="Q1609" s="41">
        <f t="shared" si="103"/>
        <v>8.2100000000000009</v>
      </c>
      <c r="X1609">
        <v>230</v>
      </c>
      <c r="AD1609">
        <f t="shared" si="105"/>
        <v>230</v>
      </c>
      <c r="AF1609"/>
    </row>
    <row r="1610" spans="1:32" ht="24" customHeight="1">
      <c r="A1610" t="s">
        <v>1766</v>
      </c>
      <c r="B1610" t="s">
        <v>25587</v>
      </c>
      <c r="F1610" t="s">
        <v>12351</v>
      </c>
      <c r="G1610" t="s">
        <v>25588</v>
      </c>
      <c r="J1610"/>
      <c r="L1610" s="3">
        <v>10</v>
      </c>
      <c r="M1610" s="3">
        <f t="shared" si="104"/>
        <v>7.0740000000000007</v>
      </c>
      <c r="O1610">
        <f t="shared" si="102"/>
        <v>0</v>
      </c>
      <c r="P1610" s="2">
        <v>60</v>
      </c>
      <c r="Q1610" s="41">
        <f t="shared" si="103"/>
        <v>7.86</v>
      </c>
      <c r="X1610">
        <v>220</v>
      </c>
      <c r="AD1610">
        <f t="shared" si="105"/>
        <v>220</v>
      </c>
      <c r="AF1610"/>
    </row>
    <row r="1611" spans="1:32" ht="24" customHeight="1">
      <c r="A1611" t="s">
        <v>1766</v>
      </c>
      <c r="B1611" t="s">
        <v>25589</v>
      </c>
      <c r="F1611" t="s">
        <v>12351</v>
      </c>
      <c r="G1611" t="s">
        <v>25590</v>
      </c>
      <c r="J1611"/>
      <c r="L1611" s="3">
        <v>10</v>
      </c>
      <c r="M1611" s="3">
        <f t="shared" si="104"/>
        <v>7.3890000000000011</v>
      </c>
      <c r="O1611">
        <f t="shared" si="102"/>
        <v>0</v>
      </c>
      <c r="P1611" s="2">
        <v>60</v>
      </c>
      <c r="Q1611" s="41">
        <f t="shared" si="103"/>
        <v>8.2100000000000009</v>
      </c>
      <c r="X1611">
        <v>230</v>
      </c>
      <c r="AD1611">
        <f t="shared" si="105"/>
        <v>230</v>
      </c>
      <c r="AF1611"/>
    </row>
    <row r="1612" spans="1:32" ht="24" customHeight="1">
      <c r="A1612" t="s">
        <v>1766</v>
      </c>
      <c r="B1612" t="s">
        <v>25591</v>
      </c>
      <c r="F1612" t="s">
        <v>12351</v>
      </c>
      <c r="G1612" t="s">
        <v>25592</v>
      </c>
      <c r="J1612"/>
      <c r="L1612" s="3">
        <v>10</v>
      </c>
      <c r="M1612" s="3">
        <f t="shared" si="104"/>
        <v>8.6760000000000002</v>
      </c>
      <c r="O1612">
        <f t="shared" si="102"/>
        <v>0</v>
      </c>
      <c r="P1612" s="2">
        <v>60</v>
      </c>
      <c r="Q1612" s="41">
        <f t="shared" si="103"/>
        <v>9.64</v>
      </c>
      <c r="X1612">
        <v>270</v>
      </c>
      <c r="AD1612">
        <f t="shared" si="105"/>
        <v>270</v>
      </c>
      <c r="AF1612"/>
    </row>
    <row r="1613" spans="1:32" ht="24" customHeight="1">
      <c r="A1613" t="s">
        <v>1766</v>
      </c>
      <c r="B1613" t="s">
        <v>25593</v>
      </c>
      <c r="F1613" t="s">
        <v>12351</v>
      </c>
      <c r="G1613" t="s">
        <v>25594</v>
      </c>
      <c r="J1613"/>
      <c r="L1613" s="3">
        <v>10</v>
      </c>
      <c r="M1613" s="3">
        <f t="shared" si="104"/>
        <v>9.3239999999999998</v>
      </c>
      <c r="O1613">
        <f t="shared" si="102"/>
        <v>0</v>
      </c>
      <c r="P1613" s="2">
        <v>60</v>
      </c>
      <c r="Q1613" s="41">
        <f t="shared" si="103"/>
        <v>10.36</v>
      </c>
      <c r="X1613">
        <v>290</v>
      </c>
      <c r="AD1613">
        <f t="shared" si="105"/>
        <v>290</v>
      </c>
      <c r="AF1613"/>
    </row>
    <row r="1614" spans="1:32" ht="24" customHeight="1">
      <c r="A1614" t="s">
        <v>1766</v>
      </c>
      <c r="B1614" t="s">
        <v>2590</v>
      </c>
      <c r="D1614">
        <v>1</v>
      </c>
      <c r="F1614" t="s">
        <v>6517</v>
      </c>
      <c r="G1614" t="s">
        <v>2591</v>
      </c>
      <c r="J1614"/>
      <c r="L1614" s="3">
        <v>10</v>
      </c>
      <c r="M1614" s="3">
        <f t="shared" si="104"/>
        <v>29.889000000000003</v>
      </c>
      <c r="O1614">
        <f t="shared" si="102"/>
        <v>0</v>
      </c>
      <c r="P1614" s="2">
        <v>60</v>
      </c>
      <c r="Q1614" s="41">
        <f t="shared" si="103"/>
        <v>33.21</v>
      </c>
      <c r="X1614">
        <v>930</v>
      </c>
      <c r="AD1614">
        <f t="shared" si="105"/>
        <v>930</v>
      </c>
      <c r="AF1614"/>
    </row>
    <row r="1615" spans="1:32" ht="24" customHeight="1">
      <c r="A1615" t="s">
        <v>1766</v>
      </c>
      <c r="B1615" t="s">
        <v>2629</v>
      </c>
      <c r="D1615">
        <v>1</v>
      </c>
      <c r="F1615" t="s">
        <v>6517</v>
      </c>
      <c r="G1615" t="s">
        <v>2630</v>
      </c>
      <c r="J1615"/>
      <c r="L1615" s="3">
        <v>10</v>
      </c>
      <c r="M1615" s="3">
        <f t="shared" si="104"/>
        <v>29.889000000000003</v>
      </c>
      <c r="O1615">
        <f t="shared" si="102"/>
        <v>0</v>
      </c>
      <c r="P1615" s="2">
        <v>60</v>
      </c>
      <c r="Q1615" s="41">
        <f t="shared" si="103"/>
        <v>33.21</v>
      </c>
      <c r="X1615">
        <v>930</v>
      </c>
      <c r="AD1615">
        <f t="shared" si="105"/>
        <v>930</v>
      </c>
      <c r="AF1615"/>
    </row>
    <row r="1616" spans="1:32" ht="24" customHeight="1">
      <c r="A1616" t="s">
        <v>1766</v>
      </c>
      <c r="B1616" t="s">
        <v>2638</v>
      </c>
      <c r="C1616" t="s">
        <v>26764</v>
      </c>
      <c r="D1616">
        <v>1</v>
      </c>
      <c r="F1616" t="s">
        <v>6517</v>
      </c>
      <c r="G1616" t="s">
        <v>2639</v>
      </c>
      <c r="J1616"/>
      <c r="L1616" s="3">
        <v>10</v>
      </c>
      <c r="M1616" s="3">
        <f t="shared" si="104"/>
        <v>29.889000000000003</v>
      </c>
      <c r="O1616">
        <f t="shared" si="102"/>
        <v>0</v>
      </c>
      <c r="P1616" s="2">
        <v>60</v>
      </c>
      <c r="Q1616" s="41">
        <f t="shared" si="103"/>
        <v>33.21</v>
      </c>
      <c r="X1616">
        <v>930</v>
      </c>
      <c r="AD1616">
        <f t="shared" si="105"/>
        <v>930</v>
      </c>
      <c r="AF1616"/>
    </row>
    <row r="1617" spans="1:32" ht="24" customHeight="1">
      <c r="A1617" t="s">
        <v>1766</v>
      </c>
      <c r="B1617" t="s">
        <v>2706</v>
      </c>
      <c r="C1617" t="s">
        <v>26764</v>
      </c>
      <c r="D1617">
        <v>1</v>
      </c>
      <c r="F1617" t="s">
        <v>6517</v>
      </c>
      <c r="G1617" t="s">
        <v>2707</v>
      </c>
      <c r="J1617"/>
      <c r="L1617" s="3">
        <v>10</v>
      </c>
      <c r="M1617" s="3">
        <f t="shared" si="104"/>
        <v>24.75</v>
      </c>
      <c r="O1617">
        <f t="shared" si="102"/>
        <v>0</v>
      </c>
      <c r="P1617" s="2">
        <v>60</v>
      </c>
      <c r="Q1617" s="41">
        <f t="shared" si="103"/>
        <v>27.5</v>
      </c>
      <c r="X1617">
        <v>770</v>
      </c>
      <c r="AD1617">
        <f t="shared" si="105"/>
        <v>770</v>
      </c>
      <c r="AF1617"/>
    </row>
    <row r="1618" spans="1:32" ht="24" customHeight="1">
      <c r="A1618" t="s">
        <v>1766</v>
      </c>
      <c r="B1618" t="s">
        <v>2621</v>
      </c>
      <c r="D1618">
        <v>1</v>
      </c>
      <c r="F1618" t="s">
        <v>6517</v>
      </c>
      <c r="G1618" t="s">
        <v>2622</v>
      </c>
      <c r="J1618"/>
      <c r="L1618" s="3">
        <v>10</v>
      </c>
      <c r="M1618" s="46">
        <f t="shared" si="104"/>
        <v>9.6390000000000011</v>
      </c>
      <c r="N1618" s="46"/>
      <c r="O1618">
        <f t="shared" si="102"/>
        <v>0</v>
      </c>
      <c r="P1618" s="2">
        <v>1</v>
      </c>
      <c r="Q1618" s="41">
        <f t="shared" si="103"/>
        <v>10.71</v>
      </c>
      <c r="X1618">
        <v>300</v>
      </c>
      <c r="AD1618">
        <f t="shared" si="105"/>
        <v>300</v>
      </c>
    </row>
    <row r="1619" spans="1:32" ht="24" customHeight="1">
      <c r="A1619" t="s">
        <v>1766</v>
      </c>
      <c r="B1619" t="s">
        <v>2631</v>
      </c>
      <c r="D1619">
        <v>1</v>
      </c>
      <c r="F1619" t="s">
        <v>6517</v>
      </c>
      <c r="G1619" t="s">
        <v>2632</v>
      </c>
      <c r="J1619"/>
      <c r="L1619" s="3">
        <v>10</v>
      </c>
      <c r="M1619" s="3">
        <f t="shared" si="104"/>
        <v>9.6390000000000011</v>
      </c>
      <c r="O1619">
        <f t="shared" si="102"/>
        <v>0</v>
      </c>
      <c r="P1619" s="2">
        <v>60</v>
      </c>
      <c r="Q1619" s="41">
        <f t="shared" si="103"/>
        <v>10.71</v>
      </c>
      <c r="X1619">
        <v>300</v>
      </c>
      <c r="AD1619">
        <f t="shared" si="105"/>
        <v>300</v>
      </c>
      <c r="AF1619"/>
    </row>
    <row r="1620" spans="1:32" ht="24" customHeight="1">
      <c r="A1620" t="s">
        <v>1766</v>
      </c>
      <c r="B1620" t="s">
        <v>2681</v>
      </c>
      <c r="D1620">
        <v>1</v>
      </c>
      <c r="F1620" t="s">
        <v>6517</v>
      </c>
      <c r="G1620" t="s">
        <v>2682</v>
      </c>
      <c r="J1620"/>
      <c r="L1620" s="3">
        <v>10</v>
      </c>
      <c r="M1620" s="46">
        <f t="shared" si="104"/>
        <v>9.6390000000000011</v>
      </c>
      <c r="N1620" s="46"/>
      <c r="O1620">
        <f t="shared" si="102"/>
        <v>0</v>
      </c>
      <c r="P1620" s="2">
        <v>1</v>
      </c>
      <c r="Q1620" s="41">
        <f t="shared" si="103"/>
        <v>10.71</v>
      </c>
      <c r="X1620">
        <v>300</v>
      </c>
      <c r="AD1620">
        <f t="shared" si="105"/>
        <v>300</v>
      </c>
    </row>
    <row r="1621" spans="1:32" ht="24" customHeight="1">
      <c r="A1621" t="s">
        <v>1766</v>
      </c>
      <c r="B1621" t="s">
        <v>2685</v>
      </c>
      <c r="D1621">
        <v>1</v>
      </c>
      <c r="F1621" t="s">
        <v>6517</v>
      </c>
      <c r="G1621" t="s">
        <v>2686</v>
      </c>
      <c r="J1621"/>
      <c r="L1621" s="3">
        <v>10</v>
      </c>
      <c r="M1621" s="3">
        <f t="shared" si="104"/>
        <v>9.6390000000000011</v>
      </c>
      <c r="O1621">
        <f t="shared" si="102"/>
        <v>0</v>
      </c>
      <c r="P1621" s="2">
        <v>60</v>
      </c>
      <c r="Q1621" s="41">
        <f t="shared" si="103"/>
        <v>10.71</v>
      </c>
      <c r="X1621">
        <v>300</v>
      </c>
      <c r="AD1621">
        <f t="shared" si="105"/>
        <v>300</v>
      </c>
      <c r="AF1621"/>
    </row>
    <row r="1622" spans="1:32" ht="24" customHeight="1">
      <c r="A1622" t="s">
        <v>1766</v>
      </c>
      <c r="B1622" t="s">
        <v>7926</v>
      </c>
      <c r="C1622" t="s">
        <v>26764</v>
      </c>
      <c r="F1622" t="s">
        <v>6517</v>
      </c>
      <c r="G1622" t="s">
        <v>7927</v>
      </c>
      <c r="J1622"/>
      <c r="L1622" s="3">
        <v>10</v>
      </c>
      <c r="M1622" s="3">
        <f t="shared" si="104"/>
        <v>5.4630000000000001</v>
      </c>
      <c r="O1622">
        <f t="shared" si="102"/>
        <v>0</v>
      </c>
      <c r="P1622" s="2">
        <v>60</v>
      </c>
      <c r="Q1622" s="41">
        <f t="shared" si="103"/>
        <v>6.07</v>
      </c>
      <c r="X1622">
        <v>170</v>
      </c>
      <c r="AD1622">
        <f t="shared" si="105"/>
        <v>170</v>
      </c>
      <c r="AF1622"/>
    </row>
    <row r="1623" spans="1:32" ht="24" customHeight="1">
      <c r="A1623" t="s">
        <v>1766</v>
      </c>
      <c r="B1623" t="s">
        <v>7928</v>
      </c>
      <c r="C1623" t="s">
        <v>26764</v>
      </c>
      <c r="D1623">
        <v>1</v>
      </c>
      <c r="F1623" t="s">
        <v>6517</v>
      </c>
      <c r="G1623" t="s">
        <v>7929</v>
      </c>
      <c r="J1623"/>
      <c r="L1623" s="3">
        <v>10</v>
      </c>
      <c r="M1623" s="3">
        <f t="shared" si="104"/>
        <v>5.7869999999999999</v>
      </c>
      <c r="O1623">
        <f t="shared" si="102"/>
        <v>0</v>
      </c>
      <c r="P1623" s="2">
        <v>60</v>
      </c>
      <c r="Q1623" s="41">
        <f t="shared" si="103"/>
        <v>6.43</v>
      </c>
      <c r="X1623">
        <v>180</v>
      </c>
      <c r="AD1623">
        <f t="shared" si="105"/>
        <v>180</v>
      </c>
      <c r="AF1623"/>
    </row>
    <row r="1624" spans="1:32" ht="24" customHeight="1">
      <c r="A1624" t="s">
        <v>1766</v>
      </c>
      <c r="B1624" t="s">
        <v>9357</v>
      </c>
      <c r="C1624" t="s">
        <v>26764</v>
      </c>
      <c r="D1624">
        <v>1</v>
      </c>
      <c r="F1624" t="s">
        <v>6517</v>
      </c>
      <c r="G1624" t="s">
        <v>7930</v>
      </c>
      <c r="J1624"/>
      <c r="L1624" s="3">
        <v>10</v>
      </c>
      <c r="M1624" s="3">
        <f t="shared" si="104"/>
        <v>5.7869999999999999</v>
      </c>
      <c r="O1624">
        <f t="shared" si="102"/>
        <v>0</v>
      </c>
      <c r="P1624" s="2">
        <v>60</v>
      </c>
      <c r="Q1624" s="41">
        <f t="shared" si="103"/>
        <v>6.43</v>
      </c>
      <c r="X1624">
        <v>180</v>
      </c>
      <c r="AD1624">
        <f t="shared" si="105"/>
        <v>180</v>
      </c>
      <c r="AF1624"/>
    </row>
    <row r="1625" spans="1:32" ht="24" customHeight="1">
      <c r="A1625" t="s">
        <v>1766</v>
      </c>
      <c r="B1625" t="s">
        <v>2120</v>
      </c>
      <c r="D1625">
        <v>1</v>
      </c>
      <c r="F1625" t="s">
        <v>6517</v>
      </c>
      <c r="G1625" t="s">
        <v>8817</v>
      </c>
      <c r="J1625"/>
      <c r="L1625" s="3">
        <v>10</v>
      </c>
      <c r="M1625" s="46">
        <f t="shared" si="104"/>
        <v>70.712999999999994</v>
      </c>
      <c r="N1625" s="46"/>
      <c r="O1625">
        <f t="shared" si="102"/>
        <v>0</v>
      </c>
      <c r="P1625" s="2">
        <v>1</v>
      </c>
      <c r="Q1625" s="41">
        <f t="shared" si="103"/>
        <v>78.569999999999993</v>
      </c>
      <c r="X1625">
        <v>2200</v>
      </c>
      <c r="AD1625">
        <f t="shared" si="105"/>
        <v>2200</v>
      </c>
    </row>
    <row r="1626" spans="1:32" ht="24" customHeight="1">
      <c r="A1626" t="s">
        <v>1766</v>
      </c>
      <c r="B1626" t="s">
        <v>6111</v>
      </c>
      <c r="D1626">
        <v>1</v>
      </c>
      <c r="F1626" t="s">
        <v>6517</v>
      </c>
      <c r="G1626" t="s">
        <v>6518</v>
      </c>
      <c r="J1626"/>
      <c r="L1626" s="3">
        <v>10</v>
      </c>
      <c r="M1626" s="46">
        <f t="shared" si="104"/>
        <v>63</v>
      </c>
      <c r="N1626" s="46"/>
      <c r="O1626">
        <f t="shared" si="102"/>
        <v>0</v>
      </c>
      <c r="P1626" s="2">
        <v>1</v>
      </c>
      <c r="Q1626" s="41">
        <f t="shared" si="103"/>
        <v>70</v>
      </c>
      <c r="X1626">
        <v>1960</v>
      </c>
      <c r="AD1626">
        <f t="shared" si="105"/>
        <v>1960</v>
      </c>
    </row>
    <row r="1627" spans="1:32" ht="24" customHeight="1">
      <c r="A1627" t="s">
        <v>1766</v>
      </c>
      <c r="B1627" t="s">
        <v>7931</v>
      </c>
      <c r="D1627">
        <v>1</v>
      </c>
      <c r="F1627" t="s">
        <v>6517</v>
      </c>
      <c r="G1627" t="s">
        <v>7932</v>
      </c>
      <c r="J1627"/>
      <c r="L1627" s="3">
        <v>10</v>
      </c>
      <c r="M1627" s="3">
        <f t="shared" si="104"/>
        <v>6.4260000000000002</v>
      </c>
      <c r="O1627">
        <f t="shared" si="102"/>
        <v>0</v>
      </c>
      <c r="P1627" s="2">
        <v>60</v>
      </c>
      <c r="Q1627" s="41">
        <f t="shared" si="103"/>
        <v>7.14</v>
      </c>
      <c r="X1627">
        <v>200</v>
      </c>
      <c r="AD1627">
        <f t="shared" si="105"/>
        <v>200</v>
      </c>
      <c r="AF1627"/>
    </row>
    <row r="1628" spans="1:32" ht="24" customHeight="1">
      <c r="A1628" t="s">
        <v>1766</v>
      </c>
      <c r="B1628" t="s">
        <v>7933</v>
      </c>
      <c r="D1628">
        <v>1</v>
      </c>
      <c r="F1628" t="s">
        <v>6517</v>
      </c>
      <c r="G1628" t="s">
        <v>7934</v>
      </c>
      <c r="J1628"/>
      <c r="L1628" s="3">
        <v>10</v>
      </c>
      <c r="M1628" s="46">
        <f t="shared" si="104"/>
        <v>8.0370000000000008</v>
      </c>
      <c r="N1628" s="46"/>
      <c r="O1628">
        <f t="shared" si="102"/>
        <v>0</v>
      </c>
      <c r="P1628" s="2">
        <v>1</v>
      </c>
      <c r="Q1628" s="41">
        <f t="shared" si="103"/>
        <v>8.93</v>
      </c>
      <c r="X1628">
        <v>250</v>
      </c>
      <c r="AD1628">
        <f t="shared" si="105"/>
        <v>250</v>
      </c>
    </row>
    <row r="1629" spans="1:32" ht="24" customHeight="1">
      <c r="A1629" t="s">
        <v>1766</v>
      </c>
      <c r="B1629" t="s">
        <v>26420</v>
      </c>
      <c r="D1629">
        <v>1</v>
      </c>
      <c r="E1629" t="s">
        <v>25424</v>
      </c>
      <c r="G1629" t="s">
        <v>26818</v>
      </c>
      <c r="J1629"/>
      <c r="L1629" s="3">
        <v>10</v>
      </c>
      <c r="M1629" s="3">
        <f t="shared" si="104"/>
        <v>11.889000000000001</v>
      </c>
      <c r="O1629">
        <f t="shared" si="102"/>
        <v>0</v>
      </c>
      <c r="P1629" s="2">
        <v>60</v>
      </c>
      <c r="Q1629" s="41">
        <f t="shared" si="103"/>
        <v>13.21</v>
      </c>
      <c r="X1629">
        <v>370</v>
      </c>
      <c r="AD1629">
        <f t="shared" si="105"/>
        <v>370</v>
      </c>
      <c r="AF1629"/>
    </row>
    <row r="1630" spans="1:32" ht="24" customHeight="1">
      <c r="A1630" t="s">
        <v>1766</v>
      </c>
      <c r="B1630" t="s">
        <v>2118</v>
      </c>
      <c r="D1630">
        <v>1</v>
      </c>
      <c r="F1630" t="s">
        <v>6517</v>
      </c>
      <c r="G1630" t="s">
        <v>2119</v>
      </c>
      <c r="J1630"/>
      <c r="L1630" s="3">
        <v>10</v>
      </c>
      <c r="M1630" s="46">
        <f t="shared" si="104"/>
        <v>27</v>
      </c>
      <c r="N1630" s="46"/>
      <c r="O1630">
        <f t="shared" si="102"/>
        <v>0</v>
      </c>
      <c r="P1630" s="2">
        <v>1</v>
      </c>
      <c r="Q1630" s="41">
        <f t="shared" si="103"/>
        <v>30</v>
      </c>
      <c r="X1630">
        <v>840</v>
      </c>
      <c r="AD1630">
        <f t="shared" si="105"/>
        <v>840</v>
      </c>
      <c r="AF1630"/>
    </row>
    <row r="1631" spans="1:32" ht="24" customHeight="1">
      <c r="A1631" t="s">
        <v>1766</v>
      </c>
      <c r="B1631" t="s">
        <v>7935</v>
      </c>
      <c r="C1631" t="s">
        <v>26764</v>
      </c>
      <c r="F1631" t="s">
        <v>6517</v>
      </c>
      <c r="G1631" t="s">
        <v>7936</v>
      </c>
      <c r="J1631"/>
      <c r="L1631" s="3">
        <v>10</v>
      </c>
      <c r="M1631" s="3">
        <f t="shared" si="104"/>
        <v>27</v>
      </c>
      <c r="O1631">
        <f t="shared" si="102"/>
        <v>0</v>
      </c>
      <c r="P1631" s="2">
        <v>60</v>
      </c>
      <c r="Q1631" s="41">
        <f t="shared" si="103"/>
        <v>30</v>
      </c>
      <c r="X1631">
        <v>840</v>
      </c>
      <c r="AD1631">
        <f t="shared" si="105"/>
        <v>840</v>
      </c>
      <c r="AF1631"/>
    </row>
    <row r="1632" spans="1:32" ht="24" customHeight="1">
      <c r="A1632" t="s">
        <v>1766</v>
      </c>
      <c r="B1632" t="s">
        <v>13052</v>
      </c>
      <c r="C1632" t="s">
        <v>26764</v>
      </c>
      <c r="F1632" t="s">
        <v>6517</v>
      </c>
      <c r="G1632" t="s">
        <v>7936</v>
      </c>
      <c r="J1632"/>
      <c r="L1632" s="3">
        <v>10</v>
      </c>
      <c r="M1632" s="3">
        <f t="shared" si="104"/>
        <v>24.75</v>
      </c>
      <c r="O1632">
        <f t="shared" ref="O1632:O1695" si="106">M1632*N1632</f>
        <v>0</v>
      </c>
      <c r="P1632" s="2">
        <v>60</v>
      </c>
      <c r="Q1632" s="41">
        <f t="shared" si="103"/>
        <v>27.5</v>
      </c>
      <c r="X1632">
        <v>770</v>
      </c>
      <c r="AD1632">
        <f t="shared" si="105"/>
        <v>770</v>
      </c>
      <c r="AF1632"/>
    </row>
    <row r="1633" spans="1:32" ht="24" customHeight="1">
      <c r="A1633" t="s">
        <v>1766</v>
      </c>
      <c r="B1633" t="s">
        <v>2116</v>
      </c>
      <c r="D1633">
        <v>5</v>
      </c>
      <c r="F1633" t="s">
        <v>6517</v>
      </c>
      <c r="G1633" t="s">
        <v>2117</v>
      </c>
      <c r="J1633"/>
      <c r="L1633" s="3">
        <v>10</v>
      </c>
      <c r="M1633" s="46">
        <f t="shared" si="104"/>
        <v>70.712999999999994</v>
      </c>
      <c r="N1633" s="46"/>
      <c r="O1633">
        <f t="shared" si="106"/>
        <v>0</v>
      </c>
      <c r="P1633" s="2">
        <v>1</v>
      </c>
      <c r="Q1633" s="41">
        <f t="shared" si="103"/>
        <v>78.569999999999993</v>
      </c>
      <c r="X1633">
        <v>2200</v>
      </c>
      <c r="AD1633">
        <f t="shared" si="105"/>
        <v>2200</v>
      </c>
    </row>
    <row r="1634" spans="1:32" ht="24" customHeight="1">
      <c r="A1634" t="s">
        <v>1766</v>
      </c>
      <c r="B1634" t="s">
        <v>12326</v>
      </c>
      <c r="C1634" t="s">
        <v>26764</v>
      </c>
      <c r="F1634" t="s">
        <v>7086</v>
      </c>
      <c r="G1634" t="s">
        <v>12357</v>
      </c>
      <c r="J1634"/>
      <c r="L1634" s="3">
        <v>10</v>
      </c>
      <c r="M1634" s="3">
        <f t="shared" si="104"/>
        <v>112.176</v>
      </c>
      <c r="O1634">
        <f t="shared" si="106"/>
        <v>0</v>
      </c>
      <c r="P1634" s="2">
        <v>60</v>
      </c>
      <c r="Q1634" s="41">
        <f t="shared" si="103"/>
        <v>124.64</v>
      </c>
      <c r="X1634">
        <v>3490</v>
      </c>
      <c r="AD1634">
        <f t="shared" si="105"/>
        <v>3490</v>
      </c>
      <c r="AF1634"/>
    </row>
    <row r="1635" spans="1:32" ht="24" customHeight="1">
      <c r="A1635" t="s">
        <v>1766</v>
      </c>
      <c r="B1635" t="s">
        <v>2114</v>
      </c>
      <c r="D1635">
        <v>1</v>
      </c>
      <c r="F1635" t="s">
        <v>6517</v>
      </c>
      <c r="G1635" t="s">
        <v>2115</v>
      </c>
      <c r="J1635"/>
      <c r="L1635" s="3">
        <v>10</v>
      </c>
      <c r="M1635" s="3">
        <f t="shared" si="104"/>
        <v>85.823999999999998</v>
      </c>
      <c r="O1635">
        <f t="shared" si="106"/>
        <v>0</v>
      </c>
      <c r="P1635" s="2">
        <v>60</v>
      </c>
      <c r="Q1635" s="41">
        <f t="shared" si="103"/>
        <v>95.36</v>
      </c>
      <c r="X1635">
        <v>2670</v>
      </c>
      <c r="AD1635">
        <f t="shared" si="105"/>
        <v>2670</v>
      </c>
      <c r="AF1635"/>
    </row>
    <row r="1636" spans="1:32" ht="24" customHeight="1">
      <c r="A1636" t="s">
        <v>1766</v>
      </c>
      <c r="B1636" t="s">
        <v>2112</v>
      </c>
      <c r="D1636">
        <v>1</v>
      </c>
      <c r="F1636" t="s">
        <v>6517</v>
      </c>
      <c r="G1636" t="s">
        <v>2113</v>
      </c>
      <c r="J1636"/>
      <c r="L1636" s="3">
        <v>10</v>
      </c>
      <c r="M1636" s="3">
        <f t="shared" si="104"/>
        <v>270.32400000000001</v>
      </c>
      <c r="O1636">
        <f t="shared" si="106"/>
        <v>0</v>
      </c>
      <c r="P1636" s="2">
        <v>60</v>
      </c>
      <c r="Q1636" s="41">
        <f t="shared" si="103"/>
        <v>300.36</v>
      </c>
      <c r="X1636">
        <v>8410</v>
      </c>
      <c r="AD1636">
        <f t="shared" si="105"/>
        <v>8410</v>
      </c>
      <c r="AF1636"/>
    </row>
    <row r="1637" spans="1:32" ht="24" customHeight="1">
      <c r="A1637" t="s">
        <v>1766</v>
      </c>
      <c r="B1637" t="s">
        <v>7937</v>
      </c>
      <c r="D1637">
        <v>1</v>
      </c>
      <c r="F1637" t="s">
        <v>6517</v>
      </c>
      <c r="G1637" t="s">
        <v>9358</v>
      </c>
      <c r="J1637"/>
      <c r="L1637" s="3">
        <v>10</v>
      </c>
      <c r="M1637" s="3">
        <f t="shared" si="104"/>
        <v>87.426000000000002</v>
      </c>
      <c r="O1637">
        <f t="shared" si="106"/>
        <v>0</v>
      </c>
      <c r="P1637" s="2">
        <v>60</v>
      </c>
      <c r="Q1637" s="41">
        <f t="shared" si="103"/>
        <v>97.14</v>
      </c>
      <c r="X1637">
        <v>2720</v>
      </c>
      <c r="AD1637">
        <f t="shared" si="105"/>
        <v>2720</v>
      </c>
      <c r="AF1637"/>
    </row>
    <row r="1638" spans="1:32" ht="24" customHeight="1">
      <c r="A1638" t="s">
        <v>1766</v>
      </c>
      <c r="B1638" t="s">
        <v>7938</v>
      </c>
      <c r="C1638" t="s">
        <v>26764</v>
      </c>
      <c r="F1638" t="s">
        <v>6517</v>
      </c>
      <c r="G1638" t="s">
        <v>7939</v>
      </c>
      <c r="J1638"/>
      <c r="L1638" s="3">
        <v>10</v>
      </c>
      <c r="M1638" s="3">
        <f t="shared" si="104"/>
        <v>203.46299999999999</v>
      </c>
      <c r="O1638">
        <f t="shared" si="106"/>
        <v>0</v>
      </c>
      <c r="P1638" s="2">
        <v>60</v>
      </c>
      <c r="Q1638" s="41">
        <f t="shared" si="103"/>
        <v>226.07</v>
      </c>
      <c r="X1638">
        <v>6330</v>
      </c>
      <c r="AD1638">
        <f t="shared" si="105"/>
        <v>6330</v>
      </c>
      <c r="AF1638"/>
    </row>
    <row r="1639" spans="1:32" ht="24" customHeight="1">
      <c r="A1639" t="s">
        <v>1766</v>
      </c>
      <c r="B1639" t="s">
        <v>25488</v>
      </c>
      <c r="F1639" t="s">
        <v>7445</v>
      </c>
      <c r="G1639" t="s">
        <v>25489</v>
      </c>
      <c r="J1639"/>
      <c r="L1639" s="3">
        <v>10</v>
      </c>
      <c r="M1639" s="3">
        <f t="shared" si="104"/>
        <v>76.823999999999998</v>
      </c>
      <c r="O1639">
        <f t="shared" si="106"/>
        <v>0</v>
      </c>
      <c r="P1639" s="2">
        <v>60</v>
      </c>
      <c r="Q1639" s="41">
        <f t="shared" si="103"/>
        <v>85.36</v>
      </c>
      <c r="X1639">
        <v>2390</v>
      </c>
      <c r="AD1639">
        <f t="shared" si="105"/>
        <v>2390</v>
      </c>
      <c r="AF1639"/>
    </row>
    <row r="1640" spans="1:32" ht="24" customHeight="1">
      <c r="A1640" t="s">
        <v>1766</v>
      </c>
      <c r="B1640" t="s">
        <v>7940</v>
      </c>
      <c r="C1640" t="s">
        <v>26764</v>
      </c>
      <c r="D1640">
        <v>1</v>
      </c>
      <c r="F1640" t="s">
        <v>6517</v>
      </c>
      <c r="G1640" t="s">
        <v>7941</v>
      </c>
      <c r="J1640"/>
      <c r="L1640" s="3">
        <v>10</v>
      </c>
      <c r="M1640" s="3">
        <f t="shared" si="104"/>
        <v>462.53699999999998</v>
      </c>
      <c r="O1640">
        <f t="shared" si="106"/>
        <v>0</v>
      </c>
      <c r="P1640" s="2">
        <v>60</v>
      </c>
      <c r="Q1640" s="41">
        <f t="shared" si="103"/>
        <v>513.92999999999995</v>
      </c>
      <c r="X1640">
        <v>14390</v>
      </c>
      <c r="AD1640">
        <f t="shared" si="105"/>
        <v>14390</v>
      </c>
      <c r="AF1640"/>
    </row>
    <row r="1641" spans="1:32" ht="24" customHeight="1">
      <c r="A1641" t="s">
        <v>1766</v>
      </c>
      <c r="B1641" t="s">
        <v>25538</v>
      </c>
      <c r="F1641" t="s">
        <v>25424</v>
      </c>
      <c r="G1641" t="s">
        <v>25539</v>
      </c>
      <c r="J1641"/>
      <c r="L1641" s="3">
        <v>10</v>
      </c>
      <c r="M1641" s="3">
        <f t="shared" si="104"/>
        <v>29.25</v>
      </c>
      <c r="O1641">
        <f t="shared" si="106"/>
        <v>0</v>
      </c>
      <c r="P1641" s="2">
        <v>60</v>
      </c>
      <c r="Q1641" s="41">
        <f t="shared" si="103"/>
        <v>32.5</v>
      </c>
      <c r="X1641">
        <v>910</v>
      </c>
      <c r="AD1641">
        <f t="shared" si="105"/>
        <v>910</v>
      </c>
      <c r="AF1641"/>
    </row>
    <row r="1642" spans="1:32" ht="24" customHeight="1">
      <c r="A1642" t="s">
        <v>1766</v>
      </c>
      <c r="B1642" t="s">
        <v>25571</v>
      </c>
      <c r="F1642" t="s">
        <v>25424</v>
      </c>
      <c r="G1642" t="s">
        <v>25572</v>
      </c>
      <c r="J1642"/>
      <c r="L1642" s="3">
        <v>10</v>
      </c>
      <c r="M1642" s="3">
        <f t="shared" si="104"/>
        <v>115.074</v>
      </c>
      <c r="O1642">
        <f t="shared" si="106"/>
        <v>0</v>
      </c>
      <c r="P1642" s="2">
        <v>60</v>
      </c>
      <c r="Q1642" s="41">
        <f t="shared" si="103"/>
        <v>127.86</v>
      </c>
      <c r="X1642">
        <v>3580</v>
      </c>
      <c r="AD1642">
        <f t="shared" si="105"/>
        <v>3580</v>
      </c>
      <c r="AF1642"/>
    </row>
    <row r="1643" spans="1:32" ht="24" customHeight="1">
      <c r="A1643" t="s">
        <v>1766</v>
      </c>
      <c r="B1643" t="s">
        <v>12327</v>
      </c>
      <c r="C1643" t="s">
        <v>26764</v>
      </c>
      <c r="F1643" t="s">
        <v>7086</v>
      </c>
      <c r="G1643" t="s">
        <v>12358</v>
      </c>
      <c r="J1643"/>
      <c r="L1643" s="3">
        <v>10</v>
      </c>
      <c r="M1643" s="3">
        <f t="shared" si="104"/>
        <v>104.139</v>
      </c>
      <c r="O1643">
        <f t="shared" si="106"/>
        <v>0</v>
      </c>
      <c r="P1643" s="2">
        <v>60</v>
      </c>
      <c r="Q1643" s="41">
        <f t="shared" si="103"/>
        <v>115.71</v>
      </c>
      <c r="X1643">
        <v>3240</v>
      </c>
      <c r="AD1643">
        <f t="shared" si="105"/>
        <v>3240</v>
      </c>
      <c r="AF1643"/>
    </row>
    <row r="1644" spans="1:32" ht="24" customHeight="1">
      <c r="A1644" t="s">
        <v>1766</v>
      </c>
      <c r="B1644" t="s">
        <v>7942</v>
      </c>
      <c r="C1644" t="s">
        <v>26764</v>
      </c>
      <c r="D1644">
        <v>1</v>
      </c>
      <c r="F1644" t="s">
        <v>6517</v>
      </c>
      <c r="G1644" t="s">
        <v>7943</v>
      </c>
      <c r="J1644"/>
      <c r="L1644" s="3">
        <v>10</v>
      </c>
      <c r="M1644" s="3">
        <f t="shared" si="104"/>
        <v>454.82400000000001</v>
      </c>
      <c r="O1644">
        <f t="shared" si="106"/>
        <v>0</v>
      </c>
      <c r="P1644" s="2">
        <v>60</v>
      </c>
      <c r="Q1644" s="41">
        <f t="shared" ref="Q1644:Q1707" si="107">ROUND(AD1644/B$1,2)*(1-S1644/100)</f>
        <v>505.36</v>
      </c>
      <c r="X1644">
        <v>14150</v>
      </c>
      <c r="AD1644">
        <f t="shared" si="105"/>
        <v>14150</v>
      </c>
      <c r="AF1644"/>
    </row>
    <row r="1645" spans="1:32" ht="24" customHeight="1">
      <c r="A1645" t="s">
        <v>1766</v>
      </c>
      <c r="B1645" t="s">
        <v>2111</v>
      </c>
      <c r="D1645">
        <v>6</v>
      </c>
      <c r="F1645" t="s">
        <v>6517</v>
      </c>
      <c r="G1645" t="s">
        <v>8818</v>
      </c>
      <c r="J1645"/>
      <c r="L1645" s="3">
        <v>10</v>
      </c>
      <c r="M1645" s="3">
        <f t="shared" si="104"/>
        <v>53.036999999999999</v>
      </c>
      <c r="O1645">
        <f t="shared" si="106"/>
        <v>0</v>
      </c>
      <c r="P1645" s="2">
        <v>1</v>
      </c>
      <c r="Q1645" s="41">
        <f t="shared" si="107"/>
        <v>58.93</v>
      </c>
      <c r="X1645">
        <v>1650</v>
      </c>
      <c r="AD1645">
        <f t="shared" si="105"/>
        <v>1650</v>
      </c>
    </row>
    <row r="1646" spans="1:32" ht="24" customHeight="1">
      <c r="A1646" t="s">
        <v>1766</v>
      </c>
      <c r="B1646" t="s">
        <v>7944</v>
      </c>
      <c r="C1646" t="s">
        <v>26764</v>
      </c>
      <c r="D1646">
        <v>1</v>
      </c>
      <c r="F1646" t="s">
        <v>6517</v>
      </c>
      <c r="G1646" t="s">
        <v>7945</v>
      </c>
      <c r="J1646"/>
      <c r="L1646" s="3">
        <v>10</v>
      </c>
      <c r="M1646" s="3">
        <f t="shared" si="104"/>
        <v>126</v>
      </c>
      <c r="O1646">
        <f t="shared" si="106"/>
        <v>0</v>
      </c>
      <c r="P1646" s="2">
        <v>60</v>
      </c>
      <c r="Q1646" s="41">
        <f t="shared" si="107"/>
        <v>140</v>
      </c>
      <c r="X1646">
        <v>3920</v>
      </c>
      <c r="AD1646">
        <f t="shared" si="105"/>
        <v>3920</v>
      </c>
      <c r="AF1646"/>
    </row>
    <row r="1647" spans="1:32" ht="24" customHeight="1">
      <c r="A1647" t="s">
        <v>1766</v>
      </c>
      <c r="B1647" t="s">
        <v>2851</v>
      </c>
      <c r="D1647">
        <v>1</v>
      </c>
      <c r="F1647" t="s">
        <v>6517</v>
      </c>
      <c r="G1647" t="s">
        <v>2852</v>
      </c>
      <c r="J1647"/>
      <c r="L1647" s="3">
        <v>10</v>
      </c>
      <c r="M1647" s="3">
        <f t="shared" si="104"/>
        <v>14.139000000000001</v>
      </c>
      <c r="O1647">
        <f t="shared" si="106"/>
        <v>0</v>
      </c>
      <c r="P1647" s="2">
        <v>1</v>
      </c>
      <c r="Q1647" s="41">
        <f t="shared" si="107"/>
        <v>15.71</v>
      </c>
      <c r="X1647">
        <v>440</v>
      </c>
      <c r="AD1647">
        <f t="shared" si="105"/>
        <v>440</v>
      </c>
    </row>
    <row r="1648" spans="1:32" ht="24" customHeight="1">
      <c r="A1648" t="s">
        <v>1766</v>
      </c>
      <c r="B1648" t="s">
        <v>2855</v>
      </c>
      <c r="D1648">
        <v>1</v>
      </c>
      <c r="F1648" t="s">
        <v>6517</v>
      </c>
      <c r="G1648" t="s">
        <v>2856</v>
      </c>
      <c r="J1648"/>
      <c r="L1648" s="3">
        <v>10</v>
      </c>
      <c r="M1648" s="3">
        <f t="shared" si="104"/>
        <v>14.139000000000001</v>
      </c>
      <c r="O1648">
        <f t="shared" si="106"/>
        <v>0</v>
      </c>
      <c r="P1648" s="2">
        <v>1</v>
      </c>
      <c r="Q1648" s="41">
        <f t="shared" si="107"/>
        <v>15.71</v>
      </c>
      <c r="X1648">
        <v>440</v>
      </c>
      <c r="AD1648">
        <f t="shared" si="105"/>
        <v>440</v>
      </c>
    </row>
    <row r="1649" spans="1:32" ht="24" customHeight="1">
      <c r="A1649" t="s">
        <v>1766</v>
      </c>
      <c r="B1649" t="s">
        <v>2861</v>
      </c>
      <c r="D1649">
        <v>1</v>
      </c>
      <c r="F1649" t="s">
        <v>6517</v>
      </c>
      <c r="G1649" t="s">
        <v>2862</v>
      </c>
      <c r="J1649"/>
      <c r="L1649" s="3">
        <v>10</v>
      </c>
      <c r="M1649" s="3">
        <f t="shared" si="104"/>
        <v>14.139000000000001</v>
      </c>
      <c r="O1649">
        <f t="shared" si="106"/>
        <v>0</v>
      </c>
      <c r="P1649" s="2">
        <v>60</v>
      </c>
      <c r="Q1649" s="41">
        <f t="shared" si="107"/>
        <v>15.71</v>
      </c>
      <c r="X1649">
        <v>440</v>
      </c>
      <c r="AD1649">
        <f t="shared" si="105"/>
        <v>440</v>
      </c>
      <c r="AF1649"/>
    </row>
    <row r="1650" spans="1:32" ht="24" customHeight="1">
      <c r="A1650" t="s">
        <v>1766</v>
      </c>
      <c r="B1650" t="s">
        <v>2853</v>
      </c>
      <c r="D1650">
        <v>1</v>
      </c>
      <c r="F1650" t="s">
        <v>6517</v>
      </c>
      <c r="G1650" t="s">
        <v>2854</v>
      </c>
      <c r="J1650"/>
      <c r="L1650" s="3">
        <v>10</v>
      </c>
      <c r="M1650" s="3">
        <f t="shared" si="104"/>
        <v>16.713000000000001</v>
      </c>
      <c r="O1650">
        <f t="shared" si="106"/>
        <v>0</v>
      </c>
      <c r="P1650" s="2">
        <v>1</v>
      </c>
      <c r="Q1650" s="41">
        <f t="shared" si="107"/>
        <v>18.57</v>
      </c>
      <c r="X1650">
        <v>520</v>
      </c>
      <c r="AD1650">
        <f t="shared" si="105"/>
        <v>520</v>
      </c>
    </row>
    <row r="1651" spans="1:32" ht="24" customHeight="1">
      <c r="A1651" t="s">
        <v>1766</v>
      </c>
      <c r="B1651" t="s">
        <v>2109</v>
      </c>
      <c r="D1651">
        <v>1</v>
      </c>
      <c r="F1651" t="s">
        <v>6517</v>
      </c>
      <c r="G1651" t="s">
        <v>2110</v>
      </c>
      <c r="J1651"/>
      <c r="L1651" s="3">
        <v>10</v>
      </c>
      <c r="M1651" s="46">
        <f t="shared" si="104"/>
        <v>16.713000000000001</v>
      </c>
      <c r="N1651" s="46"/>
      <c r="O1651">
        <f t="shared" si="106"/>
        <v>0</v>
      </c>
      <c r="P1651" s="2">
        <v>1</v>
      </c>
      <c r="Q1651" s="41">
        <f t="shared" si="107"/>
        <v>18.57</v>
      </c>
      <c r="X1651">
        <v>520</v>
      </c>
      <c r="AD1651">
        <f t="shared" si="105"/>
        <v>520</v>
      </c>
    </row>
    <row r="1652" spans="1:32" ht="24" customHeight="1">
      <c r="A1652" t="s">
        <v>1766</v>
      </c>
      <c r="B1652" t="s">
        <v>2863</v>
      </c>
      <c r="D1652">
        <v>1</v>
      </c>
      <c r="F1652" t="s">
        <v>6517</v>
      </c>
      <c r="G1652" t="s">
        <v>2864</v>
      </c>
      <c r="J1652"/>
      <c r="L1652" s="3">
        <v>10</v>
      </c>
      <c r="M1652" s="3">
        <f t="shared" si="104"/>
        <v>16.713000000000001</v>
      </c>
      <c r="O1652">
        <f t="shared" si="106"/>
        <v>0</v>
      </c>
      <c r="P1652" s="2">
        <v>60</v>
      </c>
      <c r="Q1652" s="41">
        <f t="shared" si="107"/>
        <v>18.57</v>
      </c>
      <c r="X1652">
        <v>520</v>
      </c>
      <c r="AD1652">
        <f t="shared" si="105"/>
        <v>520</v>
      </c>
      <c r="AF1652"/>
    </row>
    <row r="1653" spans="1:32" ht="24" customHeight="1">
      <c r="A1653" t="s">
        <v>1766</v>
      </c>
      <c r="B1653" t="s">
        <v>2356</v>
      </c>
      <c r="D1653">
        <v>1</v>
      </c>
      <c r="F1653" t="s">
        <v>6517</v>
      </c>
      <c r="G1653" t="s">
        <v>2357</v>
      </c>
      <c r="J1653"/>
      <c r="L1653" s="3">
        <v>10</v>
      </c>
      <c r="M1653" s="3">
        <f t="shared" si="104"/>
        <v>44.036999999999999</v>
      </c>
      <c r="O1653">
        <f t="shared" si="106"/>
        <v>0</v>
      </c>
      <c r="P1653" s="2">
        <v>60</v>
      </c>
      <c r="Q1653" s="41">
        <f t="shared" si="107"/>
        <v>48.93</v>
      </c>
      <c r="X1653">
        <v>1370</v>
      </c>
      <c r="AD1653">
        <f t="shared" si="105"/>
        <v>1370</v>
      </c>
      <c r="AF1653"/>
    </row>
    <row r="1654" spans="1:32" ht="24" customHeight="1">
      <c r="A1654" t="s">
        <v>1766</v>
      </c>
      <c r="B1654" t="s">
        <v>2689</v>
      </c>
      <c r="D1654">
        <v>1</v>
      </c>
      <c r="F1654" t="s">
        <v>6517</v>
      </c>
      <c r="G1654" t="s">
        <v>2690</v>
      </c>
      <c r="J1654"/>
      <c r="L1654" s="3">
        <v>10</v>
      </c>
      <c r="M1654" s="3">
        <f t="shared" si="104"/>
        <v>39.860999999999997</v>
      </c>
      <c r="O1654">
        <f t="shared" si="106"/>
        <v>0</v>
      </c>
      <c r="P1654" s="2">
        <v>60</v>
      </c>
      <c r="Q1654" s="41">
        <f t="shared" si="107"/>
        <v>44.29</v>
      </c>
      <c r="X1654">
        <v>1240</v>
      </c>
      <c r="AD1654">
        <f t="shared" si="105"/>
        <v>1240</v>
      </c>
      <c r="AF1654"/>
    </row>
    <row r="1655" spans="1:32" ht="24" customHeight="1">
      <c r="A1655" t="s">
        <v>1766</v>
      </c>
      <c r="B1655" t="s">
        <v>7946</v>
      </c>
      <c r="C1655" t="s">
        <v>26764</v>
      </c>
      <c r="F1655" t="s">
        <v>6517</v>
      </c>
      <c r="G1655" t="s">
        <v>9359</v>
      </c>
      <c r="J1655"/>
      <c r="L1655" s="3">
        <v>10</v>
      </c>
      <c r="M1655" s="3">
        <f t="shared" si="104"/>
        <v>157.82400000000001</v>
      </c>
      <c r="O1655">
        <f t="shared" si="106"/>
        <v>0</v>
      </c>
      <c r="P1655" s="2">
        <v>60</v>
      </c>
      <c r="Q1655" s="41">
        <f t="shared" si="107"/>
        <v>175.36</v>
      </c>
      <c r="X1655">
        <v>4910</v>
      </c>
      <c r="AD1655">
        <f t="shared" si="105"/>
        <v>4910</v>
      </c>
      <c r="AF1655"/>
    </row>
    <row r="1656" spans="1:32" ht="24" customHeight="1">
      <c r="A1656" t="s">
        <v>1766</v>
      </c>
      <c r="B1656" t="s">
        <v>7947</v>
      </c>
      <c r="C1656" t="s">
        <v>26764</v>
      </c>
      <c r="F1656" t="s">
        <v>6517</v>
      </c>
      <c r="G1656" t="s">
        <v>7948</v>
      </c>
      <c r="J1656"/>
      <c r="L1656" s="3">
        <v>10</v>
      </c>
      <c r="M1656" s="3">
        <f t="shared" si="104"/>
        <v>228.86099999999999</v>
      </c>
      <c r="O1656">
        <f t="shared" si="106"/>
        <v>0</v>
      </c>
      <c r="P1656" s="2">
        <v>60</v>
      </c>
      <c r="Q1656" s="41">
        <f t="shared" si="107"/>
        <v>254.29</v>
      </c>
      <c r="X1656">
        <v>7120</v>
      </c>
      <c r="AD1656">
        <f t="shared" si="105"/>
        <v>7120</v>
      </c>
      <c r="AF1656"/>
    </row>
    <row r="1657" spans="1:32" ht="24" customHeight="1">
      <c r="A1657" t="s">
        <v>1766</v>
      </c>
      <c r="B1657" t="s">
        <v>7949</v>
      </c>
      <c r="C1657" t="s">
        <v>26764</v>
      </c>
      <c r="F1657" t="s">
        <v>6517</v>
      </c>
      <c r="G1657" t="s">
        <v>7950</v>
      </c>
      <c r="J1657"/>
      <c r="L1657" s="3">
        <v>10</v>
      </c>
      <c r="M1657" s="3">
        <f t="shared" si="104"/>
        <v>135.96299999999999</v>
      </c>
      <c r="O1657">
        <f t="shared" si="106"/>
        <v>0</v>
      </c>
      <c r="P1657" s="2">
        <v>60</v>
      </c>
      <c r="Q1657" s="41">
        <f t="shared" si="107"/>
        <v>151.07</v>
      </c>
      <c r="X1657">
        <v>4230</v>
      </c>
      <c r="AD1657">
        <f t="shared" si="105"/>
        <v>4230</v>
      </c>
      <c r="AF1657"/>
    </row>
    <row r="1658" spans="1:32" ht="24" customHeight="1">
      <c r="A1658" t="s">
        <v>1766</v>
      </c>
      <c r="B1658" t="s">
        <v>9051</v>
      </c>
      <c r="D1658">
        <v>1</v>
      </c>
      <c r="F1658" t="s">
        <v>6517</v>
      </c>
      <c r="G1658" t="s">
        <v>2589</v>
      </c>
      <c r="J1658"/>
      <c r="L1658" s="3">
        <v>10</v>
      </c>
      <c r="M1658" s="3">
        <f t="shared" si="104"/>
        <v>15.426</v>
      </c>
      <c r="O1658">
        <f t="shared" si="106"/>
        <v>0</v>
      </c>
      <c r="P1658" s="2">
        <v>60</v>
      </c>
      <c r="Q1658" s="41">
        <f t="shared" si="107"/>
        <v>17.14</v>
      </c>
      <c r="X1658">
        <v>480</v>
      </c>
      <c r="AD1658">
        <f t="shared" si="105"/>
        <v>480</v>
      </c>
      <c r="AF1658"/>
    </row>
    <row r="1659" spans="1:32" ht="24" customHeight="1">
      <c r="A1659" t="s">
        <v>1766</v>
      </c>
      <c r="B1659" t="s">
        <v>9052</v>
      </c>
      <c r="D1659">
        <v>1</v>
      </c>
      <c r="F1659" t="s">
        <v>6517</v>
      </c>
      <c r="G1659" t="s">
        <v>13367</v>
      </c>
      <c r="J1659"/>
      <c r="L1659" s="3">
        <v>10</v>
      </c>
      <c r="M1659" s="3">
        <f t="shared" si="104"/>
        <v>24.111000000000001</v>
      </c>
      <c r="O1659">
        <f t="shared" si="106"/>
        <v>0</v>
      </c>
      <c r="P1659" s="2">
        <v>60</v>
      </c>
      <c r="Q1659" s="41">
        <f t="shared" si="107"/>
        <v>26.79</v>
      </c>
      <c r="X1659">
        <v>750</v>
      </c>
      <c r="AD1659">
        <f t="shared" si="105"/>
        <v>750</v>
      </c>
      <c r="AF1659"/>
    </row>
    <row r="1660" spans="1:32" ht="24" customHeight="1">
      <c r="A1660" t="s">
        <v>1766</v>
      </c>
      <c r="B1660" t="s">
        <v>9053</v>
      </c>
      <c r="C1660" t="s">
        <v>26764</v>
      </c>
      <c r="D1660">
        <v>1</v>
      </c>
      <c r="F1660" t="s">
        <v>6517</v>
      </c>
      <c r="G1660" t="s">
        <v>13368</v>
      </c>
      <c r="J1660"/>
      <c r="L1660" s="3">
        <v>10</v>
      </c>
      <c r="M1660" s="3">
        <f t="shared" si="104"/>
        <v>33.426000000000002</v>
      </c>
      <c r="O1660">
        <f t="shared" si="106"/>
        <v>0</v>
      </c>
      <c r="P1660" s="2">
        <v>60</v>
      </c>
      <c r="Q1660" s="41">
        <f t="shared" si="107"/>
        <v>37.14</v>
      </c>
      <c r="X1660">
        <v>1040</v>
      </c>
      <c r="AD1660">
        <f t="shared" si="105"/>
        <v>1040</v>
      </c>
      <c r="AF1660"/>
    </row>
    <row r="1661" spans="1:32" ht="24" customHeight="1">
      <c r="A1661" t="s">
        <v>1766</v>
      </c>
      <c r="B1661" t="s">
        <v>9360</v>
      </c>
      <c r="C1661" t="s">
        <v>26764</v>
      </c>
      <c r="F1661" t="s">
        <v>6517</v>
      </c>
      <c r="G1661" t="s">
        <v>7951</v>
      </c>
      <c r="J1661"/>
      <c r="L1661" s="3">
        <v>10</v>
      </c>
      <c r="M1661" s="3">
        <f t="shared" si="104"/>
        <v>8.6760000000000002</v>
      </c>
      <c r="O1661">
        <f t="shared" si="106"/>
        <v>0</v>
      </c>
      <c r="P1661" s="2">
        <v>60</v>
      </c>
      <c r="Q1661" s="41">
        <f t="shared" si="107"/>
        <v>9.64</v>
      </c>
      <c r="X1661">
        <v>270</v>
      </c>
      <c r="AD1661">
        <f t="shared" si="105"/>
        <v>270</v>
      </c>
      <c r="AF1661"/>
    </row>
    <row r="1662" spans="1:32" ht="24" customHeight="1">
      <c r="A1662" t="s">
        <v>1766</v>
      </c>
      <c r="B1662" t="s">
        <v>2951</v>
      </c>
      <c r="D1662">
        <v>1</v>
      </c>
      <c r="F1662" t="s">
        <v>6517</v>
      </c>
      <c r="G1662" t="s">
        <v>2952</v>
      </c>
      <c r="J1662"/>
      <c r="L1662" s="3">
        <v>10</v>
      </c>
      <c r="M1662" s="3">
        <f t="shared" si="104"/>
        <v>40.5</v>
      </c>
      <c r="O1662">
        <f t="shared" si="106"/>
        <v>0</v>
      </c>
      <c r="P1662" s="2">
        <v>60</v>
      </c>
      <c r="Q1662" s="41">
        <f t="shared" si="107"/>
        <v>45</v>
      </c>
      <c r="X1662">
        <v>1260</v>
      </c>
      <c r="AD1662">
        <f t="shared" si="105"/>
        <v>1260</v>
      </c>
      <c r="AF1662"/>
    </row>
    <row r="1663" spans="1:32" ht="24" customHeight="1">
      <c r="A1663" t="s">
        <v>1766</v>
      </c>
      <c r="B1663" t="s">
        <v>2955</v>
      </c>
      <c r="D1663">
        <v>1</v>
      </c>
      <c r="F1663" t="s">
        <v>6517</v>
      </c>
      <c r="G1663" t="s">
        <v>2956</v>
      </c>
      <c r="J1663"/>
      <c r="L1663" s="3">
        <v>10</v>
      </c>
      <c r="M1663" s="3">
        <f t="shared" si="104"/>
        <v>45.963000000000001</v>
      </c>
      <c r="O1663">
        <f t="shared" si="106"/>
        <v>0</v>
      </c>
      <c r="P1663" s="2">
        <v>60</v>
      </c>
      <c r="Q1663" s="41">
        <f t="shared" si="107"/>
        <v>51.07</v>
      </c>
      <c r="X1663">
        <v>1430</v>
      </c>
      <c r="AD1663">
        <f t="shared" si="105"/>
        <v>1430</v>
      </c>
      <c r="AF1663"/>
    </row>
    <row r="1664" spans="1:32" ht="24" customHeight="1">
      <c r="A1664" t="s">
        <v>1766</v>
      </c>
      <c r="B1664" t="s">
        <v>2957</v>
      </c>
      <c r="D1664">
        <v>1</v>
      </c>
      <c r="F1664" t="s">
        <v>6517</v>
      </c>
      <c r="G1664" t="s">
        <v>2958</v>
      </c>
      <c r="J1664"/>
      <c r="L1664" s="3">
        <v>10</v>
      </c>
      <c r="M1664" s="3">
        <f t="shared" si="104"/>
        <v>45.323999999999998</v>
      </c>
      <c r="O1664">
        <f t="shared" si="106"/>
        <v>0</v>
      </c>
      <c r="P1664" s="2">
        <v>60</v>
      </c>
      <c r="Q1664" s="41">
        <f t="shared" si="107"/>
        <v>50.36</v>
      </c>
      <c r="X1664">
        <v>1410</v>
      </c>
      <c r="AD1664">
        <f t="shared" si="105"/>
        <v>1410</v>
      </c>
      <c r="AF1664"/>
    </row>
    <row r="1665" spans="1:32" ht="24" customHeight="1">
      <c r="A1665" t="s">
        <v>1766</v>
      </c>
      <c r="B1665" t="s">
        <v>2959</v>
      </c>
      <c r="D1665">
        <v>1</v>
      </c>
      <c r="F1665" t="s">
        <v>6517</v>
      </c>
      <c r="G1665" t="s">
        <v>2960</v>
      </c>
      <c r="J1665"/>
      <c r="L1665" s="3">
        <v>10</v>
      </c>
      <c r="M1665" s="3">
        <f t="shared" si="104"/>
        <v>45.323999999999998</v>
      </c>
      <c r="O1665">
        <f t="shared" si="106"/>
        <v>0</v>
      </c>
      <c r="P1665" s="2">
        <v>60</v>
      </c>
      <c r="Q1665" s="41">
        <f t="shared" si="107"/>
        <v>50.36</v>
      </c>
      <c r="X1665">
        <v>1410</v>
      </c>
      <c r="AD1665">
        <f t="shared" si="105"/>
        <v>1410</v>
      </c>
      <c r="AF1665"/>
    </row>
    <row r="1666" spans="1:32" ht="24" customHeight="1">
      <c r="A1666" t="s">
        <v>1766</v>
      </c>
      <c r="B1666" t="s">
        <v>2961</v>
      </c>
      <c r="D1666">
        <v>1</v>
      </c>
      <c r="F1666" t="s">
        <v>6517</v>
      </c>
      <c r="G1666" t="s">
        <v>2962</v>
      </c>
      <c r="J1666"/>
      <c r="L1666" s="3">
        <v>10</v>
      </c>
      <c r="M1666" s="3">
        <f t="shared" si="104"/>
        <v>47.889000000000003</v>
      </c>
      <c r="O1666">
        <f t="shared" si="106"/>
        <v>0</v>
      </c>
      <c r="P1666" s="2">
        <v>60</v>
      </c>
      <c r="Q1666" s="41">
        <f t="shared" si="107"/>
        <v>53.21</v>
      </c>
      <c r="X1666">
        <v>1490</v>
      </c>
      <c r="AD1666">
        <f t="shared" si="105"/>
        <v>1490</v>
      </c>
      <c r="AF1666"/>
    </row>
    <row r="1667" spans="1:32" ht="24" customHeight="1">
      <c r="A1667" t="s">
        <v>1766</v>
      </c>
      <c r="B1667" t="s">
        <v>13053</v>
      </c>
      <c r="D1667">
        <v>1</v>
      </c>
      <c r="F1667" t="s">
        <v>6517</v>
      </c>
      <c r="G1667" t="s">
        <v>13369</v>
      </c>
      <c r="J1667"/>
      <c r="L1667" s="3">
        <v>10</v>
      </c>
      <c r="M1667" s="3">
        <f t="shared" ref="M1667:M1730" si="108">Q1667/((100-R1667)/100)*(1-L1667/100)</f>
        <v>49.823999999999998</v>
      </c>
      <c r="O1667">
        <f t="shared" si="106"/>
        <v>0</v>
      </c>
      <c r="P1667" s="2">
        <v>60</v>
      </c>
      <c r="Q1667" s="41">
        <f t="shared" si="107"/>
        <v>55.36</v>
      </c>
      <c r="X1667">
        <v>1550</v>
      </c>
      <c r="AD1667">
        <f t="shared" si="105"/>
        <v>1550</v>
      </c>
      <c r="AF1667"/>
    </row>
    <row r="1668" spans="1:32" ht="24" customHeight="1">
      <c r="A1668" t="s">
        <v>1766</v>
      </c>
      <c r="B1668" t="s">
        <v>13054</v>
      </c>
      <c r="D1668">
        <v>1</v>
      </c>
      <c r="F1668" t="s">
        <v>6517</v>
      </c>
      <c r="G1668" t="s">
        <v>13370</v>
      </c>
      <c r="J1668"/>
      <c r="L1668" s="3">
        <v>10</v>
      </c>
      <c r="M1668" s="3">
        <f t="shared" si="108"/>
        <v>45.323999999999998</v>
      </c>
      <c r="O1668">
        <f t="shared" si="106"/>
        <v>0</v>
      </c>
      <c r="P1668" s="2">
        <v>60</v>
      </c>
      <c r="Q1668" s="41">
        <f t="shared" si="107"/>
        <v>50.36</v>
      </c>
      <c r="X1668">
        <v>1410</v>
      </c>
      <c r="AD1668">
        <f t="shared" si="105"/>
        <v>1410</v>
      </c>
      <c r="AF1668"/>
    </row>
    <row r="1669" spans="1:32" ht="24" customHeight="1">
      <c r="A1669" t="s">
        <v>1766</v>
      </c>
      <c r="B1669" t="s">
        <v>2963</v>
      </c>
      <c r="D1669">
        <v>1</v>
      </c>
      <c r="F1669" t="s">
        <v>6517</v>
      </c>
      <c r="G1669" t="s">
        <v>2964</v>
      </c>
      <c r="J1669"/>
      <c r="L1669" s="3">
        <v>10</v>
      </c>
      <c r="M1669" s="3">
        <f t="shared" si="108"/>
        <v>47.573999999999998</v>
      </c>
      <c r="O1669">
        <f t="shared" si="106"/>
        <v>0</v>
      </c>
      <c r="P1669" s="2">
        <v>60</v>
      </c>
      <c r="Q1669" s="41">
        <f t="shared" si="107"/>
        <v>52.86</v>
      </c>
      <c r="X1669">
        <v>1480</v>
      </c>
      <c r="AD1669">
        <f t="shared" si="105"/>
        <v>1480</v>
      </c>
      <c r="AF1669"/>
    </row>
    <row r="1670" spans="1:32" ht="24" customHeight="1">
      <c r="A1670" t="s">
        <v>1766</v>
      </c>
      <c r="B1670" t="s">
        <v>2965</v>
      </c>
      <c r="D1670">
        <v>1</v>
      </c>
      <c r="F1670" t="s">
        <v>6517</v>
      </c>
      <c r="G1670" t="s">
        <v>2966</v>
      </c>
      <c r="J1670"/>
      <c r="L1670" s="3">
        <v>10</v>
      </c>
      <c r="M1670" s="3">
        <f t="shared" si="108"/>
        <v>45.963000000000001</v>
      </c>
      <c r="O1670">
        <f t="shared" si="106"/>
        <v>0</v>
      </c>
      <c r="P1670" s="2">
        <v>60</v>
      </c>
      <c r="Q1670" s="41">
        <f t="shared" si="107"/>
        <v>51.07</v>
      </c>
      <c r="X1670">
        <v>1430</v>
      </c>
      <c r="AD1670">
        <f t="shared" ref="AD1670:AD1733" si="109">SUM(U1670:AC1670)</f>
        <v>1430</v>
      </c>
      <c r="AF1670"/>
    </row>
    <row r="1671" spans="1:32" ht="24" customHeight="1">
      <c r="A1671" t="s">
        <v>1766</v>
      </c>
      <c r="B1671" t="s">
        <v>2967</v>
      </c>
      <c r="D1671">
        <v>1</v>
      </c>
      <c r="F1671" t="s">
        <v>6517</v>
      </c>
      <c r="G1671" t="s">
        <v>2968</v>
      </c>
      <c r="J1671"/>
      <c r="L1671" s="3">
        <v>10</v>
      </c>
      <c r="M1671" s="3">
        <f t="shared" si="108"/>
        <v>49.5</v>
      </c>
      <c r="O1671">
        <f t="shared" si="106"/>
        <v>0</v>
      </c>
      <c r="P1671" s="2">
        <v>60</v>
      </c>
      <c r="Q1671" s="41">
        <f t="shared" si="107"/>
        <v>55</v>
      </c>
      <c r="X1671">
        <v>1540</v>
      </c>
      <c r="AD1671">
        <f t="shared" si="109"/>
        <v>1540</v>
      </c>
      <c r="AF1671"/>
    </row>
    <row r="1672" spans="1:32" ht="24" customHeight="1">
      <c r="A1672" t="s">
        <v>1766</v>
      </c>
      <c r="B1672" t="s">
        <v>2969</v>
      </c>
      <c r="D1672">
        <v>1</v>
      </c>
      <c r="F1672" t="s">
        <v>6517</v>
      </c>
      <c r="G1672" t="s">
        <v>2970</v>
      </c>
      <c r="J1672"/>
      <c r="L1672" s="3">
        <v>10</v>
      </c>
      <c r="M1672" s="3">
        <f t="shared" si="108"/>
        <v>47.25</v>
      </c>
      <c r="O1672">
        <f t="shared" si="106"/>
        <v>0</v>
      </c>
      <c r="P1672" s="2">
        <v>60</v>
      </c>
      <c r="Q1672" s="41">
        <f t="shared" si="107"/>
        <v>52.5</v>
      </c>
      <c r="X1672">
        <v>1470</v>
      </c>
      <c r="AD1672">
        <f t="shared" si="109"/>
        <v>1470</v>
      </c>
      <c r="AF1672"/>
    </row>
    <row r="1673" spans="1:32" ht="24" customHeight="1">
      <c r="A1673" t="s">
        <v>1766</v>
      </c>
      <c r="B1673" t="s">
        <v>2971</v>
      </c>
      <c r="D1673">
        <v>1</v>
      </c>
      <c r="F1673" t="s">
        <v>6517</v>
      </c>
      <c r="G1673" t="s">
        <v>2972</v>
      </c>
      <c r="J1673"/>
      <c r="L1673" s="3">
        <v>10</v>
      </c>
      <c r="M1673" s="3">
        <f t="shared" si="108"/>
        <v>49.5</v>
      </c>
      <c r="O1673">
        <f t="shared" si="106"/>
        <v>0</v>
      </c>
      <c r="P1673" s="2">
        <v>60</v>
      </c>
      <c r="Q1673" s="41">
        <f t="shared" si="107"/>
        <v>55</v>
      </c>
      <c r="X1673">
        <v>1540</v>
      </c>
      <c r="AD1673">
        <f t="shared" si="109"/>
        <v>1540</v>
      </c>
      <c r="AF1673"/>
    </row>
    <row r="1674" spans="1:32" ht="24" customHeight="1">
      <c r="A1674" t="s">
        <v>1766</v>
      </c>
      <c r="B1674" t="s">
        <v>2973</v>
      </c>
      <c r="D1674">
        <v>1</v>
      </c>
      <c r="F1674" t="s">
        <v>6517</v>
      </c>
      <c r="G1674" t="s">
        <v>2974</v>
      </c>
      <c r="J1674"/>
      <c r="L1674" s="3">
        <v>10</v>
      </c>
      <c r="M1674" s="3">
        <f t="shared" si="108"/>
        <v>59.462999999999994</v>
      </c>
      <c r="O1674">
        <f t="shared" si="106"/>
        <v>0</v>
      </c>
      <c r="P1674" s="2">
        <v>60</v>
      </c>
      <c r="Q1674" s="41">
        <f t="shared" si="107"/>
        <v>66.069999999999993</v>
      </c>
      <c r="X1674">
        <v>1850</v>
      </c>
      <c r="AD1674">
        <f t="shared" si="109"/>
        <v>1850</v>
      </c>
      <c r="AF1674"/>
    </row>
    <row r="1675" spans="1:32" ht="24" customHeight="1">
      <c r="A1675" t="s">
        <v>1766</v>
      </c>
      <c r="B1675" t="s">
        <v>2975</v>
      </c>
      <c r="D1675">
        <v>1</v>
      </c>
      <c r="F1675" t="s">
        <v>6517</v>
      </c>
      <c r="G1675" t="s">
        <v>2976</v>
      </c>
      <c r="J1675"/>
      <c r="L1675" s="3">
        <v>10</v>
      </c>
      <c r="M1675" s="3">
        <f t="shared" si="108"/>
        <v>61.073999999999998</v>
      </c>
      <c r="O1675">
        <f t="shared" si="106"/>
        <v>0</v>
      </c>
      <c r="P1675" s="2">
        <v>60</v>
      </c>
      <c r="Q1675" s="41">
        <f t="shared" si="107"/>
        <v>67.86</v>
      </c>
      <c r="X1675">
        <v>1900</v>
      </c>
      <c r="AD1675">
        <f t="shared" si="109"/>
        <v>1900</v>
      </c>
      <c r="AF1675"/>
    </row>
    <row r="1676" spans="1:32" ht="24" customHeight="1">
      <c r="A1676" t="s">
        <v>1766</v>
      </c>
      <c r="B1676" t="s">
        <v>2977</v>
      </c>
      <c r="D1676">
        <v>1</v>
      </c>
      <c r="F1676" t="s">
        <v>6517</v>
      </c>
      <c r="G1676" t="s">
        <v>2978</v>
      </c>
      <c r="J1676"/>
      <c r="L1676" s="3">
        <v>10</v>
      </c>
      <c r="M1676" s="3">
        <f t="shared" si="108"/>
        <v>63</v>
      </c>
      <c r="O1676">
        <f t="shared" si="106"/>
        <v>0</v>
      </c>
      <c r="P1676" s="2">
        <v>60</v>
      </c>
      <c r="Q1676" s="41">
        <f t="shared" si="107"/>
        <v>70</v>
      </c>
      <c r="X1676">
        <v>1960</v>
      </c>
      <c r="AD1676">
        <f t="shared" si="109"/>
        <v>1960</v>
      </c>
      <c r="AF1676"/>
    </row>
    <row r="1677" spans="1:32" ht="24" customHeight="1">
      <c r="A1677" t="s">
        <v>1766</v>
      </c>
      <c r="B1677" t="s">
        <v>2979</v>
      </c>
      <c r="D1677">
        <v>1</v>
      </c>
      <c r="F1677" t="s">
        <v>6517</v>
      </c>
      <c r="G1677" t="s">
        <v>2980</v>
      </c>
      <c r="J1677"/>
      <c r="L1677" s="3">
        <v>10</v>
      </c>
      <c r="M1677" s="3">
        <f t="shared" si="108"/>
        <v>49.5</v>
      </c>
      <c r="O1677">
        <f t="shared" si="106"/>
        <v>0</v>
      </c>
      <c r="P1677" s="2">
        <v>60</v>
      </c>
      <c r="Q1677" s="41">
        <f t="shared" si="107"/>
        <v>55</v>
      </c>
      <c r="X1677">
        <v>1540</v>
      </c>
      <c r="AD1677">
        <f t="shared" si="109"/>
        <v>1540</v>
      </c>
      <c r="AF1677"/>
    </row>
    <row r="1678" spans="1:32" ht="24" customHeight="1">
      <c r="A1678" t="s">
        <v>1766</v>
      </c>
      <c r="B1678" t="s">
        <v>2981</v>
      </c>
      <c r="D1678">
        <v>1</v>
      </c>
      <c r="F1678" t="s">
        <v>6517</v>
      </c>
      <c r="G1678" t="s">
        <v>2982</v>
      </c>
      <c r="J1678"/>
      <c r="L1678" s="3">
        <v>10</v>
      </c>
      <c r="M1678" s="3">
        <f t="shared" si="108"/>
        <v>67.5</v>
      </c>
      <c r="O1678">
        <f t="shared" si="106"/>
        <v>0</v>
      </c>
      <c r="P1678" s="2">
        <v>60</v>
      </c>
      <c r="Q1678" s="41">
        <f t="shared" si="107"/>
        <v>75</v>
      </c>
      <c r="X1678">
        <v>2100</v>
      </c>
      <c r="AD1678">
        <f t="shared" si="109"/>
        <v>2100</v>
      </c>
      <c r="AF1678"/>
    </row>
    <row r="1679" spans="1:32" ht="24" customHeight="1">
      <c r="A1679" t="s">
        <v>1766</v>
      </c>
      <c r="B1679" t="s">
        <v>2983</v>
      </c>
      <c r="D1679">
        <v>1</v>
      </c>
      <c r="F1679" t="s">
        <v>6517</v>
      </c>
      <c r="G1679" t="s">
        <v>2984</v>
      </c>
      <c r="J1679"/>
      <c r="L1679" s="3">
        <v>10</v>
      </c>
      <c r="M1679" s="3">
        <f t="shared" si="108"/>
        <v>61.073999999999998</v>
      </c>
      <c r="O1679">
        <f t="shared" si="106"/>
        <v>0</v>
      </c>
      <c r="P1679" s="2">
        <v>60</v>
      </c>
      <c r="Q1679" s="41">
        <f t="shared" si="107"/>
        <v>67.86</v>
      </c>
      <c r="X1679">
        <v>1900</v>
      </c>
      <c r="AD1679">
        <f t="shared" si="109"/>
        <v>1900</v>
      </c>
      <c r="AF1679"/>
    </row>
    <row r="1680" spans="1:32" ht="24" customHeight="1">
      <c r="A1680" t="s">
        <v>1766</v>
      </c>
      <c r="B1680" t="s">
        <v>2985</v>
      </c>
      <c r="D1680">
        <v>1</v>
      </c>
      <c r="F1680" t="s">
        <v>6517</v>
      </c>
      <c r="G1680" t="s">
        <v>2986</v>
      </c>
      <c r="J1680"/>
      <c r="L1680" s="3">
        <v>10</v>
      </c>
      <c r="M1680" s="3">
        <f t="shared" si="108"/>
        <v>46.286999999999999</v>
      </c>
      <c r="O1680">
        <f t="shared" si="106"/>
        <v>0</v>
      </c>
      <c r="P1680" s="2">
        <v>60</v>
      </c>
      <c r="Q1680" s="41">
        <f t="shared" si="107"/>
        <v>51.43</v>
      </c>
      <c r="X1680">
        <v>1440</v>
      </c>
      <c r="AD1680">
        <f t="shared" si="109"/>
        <v>1440</v>
      </c>
      <c r="AF1680"/>
    </row>
    <row r="1681" spans="1:32" ht="24" customHeight="1">
      <c r="A1681" t="s">
        <v>1766</v>
      </c>
      <c r="B1681" t="s">
        <v>2987</v>
      </c>
      <c r="D1681">
        <v>1</v>
      </c>
      <c r="F1681" t="s">
        <v>6517</v>
      </c>
      <c r="G1681" t="s">
        <v>2988</v>
      </c>
      <c r="J1681"/>
      <c r="L1681" s="3">
        <v>10</v>
      </c>
      <c r="M1681" s="3">
        <f t="shared" si="108"/>
        <v>49.5</v>
      </c>
      <c r="O1681">
        <f t="shared" si="106"/>
        <v>0</v>
      </c>
      <c r="P1681" s="2">
        <v>60</v>
      </c>
      <c r="Q1681" s="41">
        <f t="shared" si="107"/>
        <v>55</v>
      </c>
      <c r="X1681">
        <v>1540</v>
      </c>
      <c r="AD1681">
        <f t="shared" si="109"/>
        <v>1540</v>
      </c>
      <c r="AF1681"/>
    </row>
    <row r="1682" spans="1:32" ht="24" customHeight="1">
      <c r="A1682" t="s">
        <v>1766</v>
      </c>
      <c r="B1682" t="s">
        <v>2989</v>
      </c>
      <c r="D1682">
        <v>1</v>
      </c>
      <c r="F1682" t="s">
        <v>6517</v>
      </c>
      <c r="G1682" t="s">
        <v>2990</v>
      </c>
      <c r="J1682"/>
      <c r="L1682" s="3">
        <v>10</v>
      </c>
      <c r="M1682" s="3">
        <f t="shared" si="108"/>
        <v>45.963000000000001</v>
      </c>
      <c r="O1682">
        <f t="shared" si="106"/>
        <v>0</v>
      </c>
      <c r="P1682" s="2">
        <v>60</v>
      </c>
      <c r="Q1682" s="41">
        <f t="shared" si="107"/>
        <v>51.07</v>
      </c>
      <c r="X1682">
        <v>1430</v>
      </c>
      <c r="AD1682">
        <f t="shared" si="109"/>
        <v>1430</v>
      </c>
      <c r="AF1682"/>
    </row>
    <row r="1683" spans="1:32" ht="24" customHeight="1">
      <c r="A1683" t="s">
        <v>1766</v>
      </c>
      <c r="B1683" t="s">
        <v>2991</v>
      </c>
      <c r="D1683">
        <v>1</v>
      </c>
      <c r="F1683" t="s">
        <v>6517</v>
      </c>
      <c r="G1683" t="s">
        <v>2992</v>
      </c>
      <c r="J1683"/>
      <c r="L1683" s="3">
        <v>10</v>
      </c>
      <c r="M1683" s="3">
        <f t="shared" si="108"/>
        <v>50.463000000000001</v>
      </c>
      <c r="O1683">
        <f t="shared" si="106"/>
        <v>0</v>
      </c>
      <c r="P1683" s="2">
        <v>60</v>
      </c>
      <c r="Q1683" s="41">
        <f t="shared" si="107"/>
        <v>56.07</v>
      </c>
      <c r="X1683">
        <v>1570</v>
      </c>
      <c r="AD1683">
        <f t="shared" si="109"/>
        <v>1570</v>
      </c>
      <c r="AF1683"/>
    </row>
    <row r="1684" spans="1:32" ht="24" customHeight="1">
      <c r="A1684" t="s">
        <v>1766</v>
      </c>
      <c r="B1684" t="s">
        <v>2993</v>
      </c>
      <c r="D1684">
        <v>1</v>
      </c>
      <c r="F1684" t="s">
        <v>6517</v>
      </c>
      <c r="G1684" t="s">
        <v>2994</v>
      </c>
      <c r="J1684"/>
      <c r="L1684" s="3">
        <v>10</v>
      </c>
      <c r="M1684" s="3">
        <f t="shared" si="108"/>
        <v>48.213000000000001</v>
      </c>
      <c r="O1684">
        <f t="shared" si="106"/>
        <v>0</v>
      </c>
      <c r="P1684" s="2">
        <v>60</v>
      </c>
      <c r="Q1684" s="41">
        <f t="shared" si="107"/>
        <v>53.57</v>
      </c>
      <c r="X1684">
        <v>1500</v>
      </c>
      <c r="AD1684">
        <f t="shared" si="109"/>
        <v>1500</v>
      </c>
      <c r="AF1684"/>
    </row>
    <row r="1685" spans="1:32" ht="24" customHeight="1">
      <c r="A1685" t="s">
        <v>1766</v>
      </c>
      <c r="B1685" t="s">
        <v>2995</v>
      </c>
      <c r="D1685">
        <v>1</v>
      </c>
      <c r="F1685" t="s">
        <v>6517</v>
      </c>
      <c r="G1685" t="s">
        <v>2996</v>
      </c>
      <c r="J1685"/>
      <c r="L1685" s="3">
        <v>10</v>
      </c>
      <c r="M1685" s="3">
        <f t="shared" si="108"/>
        <v>47.25</v>
      </c>
      <c r="O1685">
        <f t="shared" si="106"/>
        <v>0</v>
      </c>
      <c r="P1685" s="2">
        <v>60</v>
      </c>
      <c r="Q1685" s="41">
        <f t="shared" si="107"/>
        <v>52.5</v>
      </c>
      <c r="X1685">
        <v>1470</v>
      </c>
      <c r="AD1685">
        <f t="shared" si="109"/>
        <v>1470</v>
      </c>
      <c r="AF1685"/>
    </row>
    <row r="1686" spans="1:32" ht="24" customHeight="1">
      <c r="A1686" t="s">
        <v>1766</v>
      </c>
      <c r="B1686" t="s">
        <v>2997</v>
      </c>
      <c r="D1686">
        <v>1</v>
      </c>
      <c r="F1686" t="s">
        <v>6517</v>
      </c>
      <c r="G1686" t="s">
        <v>2998</v>
      </c>
      <c r="J1686"/>
      <c r="L1686" s="3">
        <v>10</v>
      </c>
      <c r="M1686" s="3">
        <f t="shared" si="108"/>
        <v>49.5</v>
      </c>
      <c r="O1686">
        <f t="shared" si="106"/>
        <v>0</v>
      </c>
      <c r="P1686" s="2">
        <v>60</v>
      </c>
      <c r="Q1686" s="41">
        <f t="shared" si="107"/>
        <v>55</v>
      </c>
      <c r="X1686">
        <v>1540</v>
      </c>
      <c r="AD1686">
        <f t="shared" si="109"/>
        <v>1540</v>
      </c>
      <c r="AF1686"/>
    </row>
    <row r="1687" spans="1:32" ht="24" customHeight="1">
      <c r="A1687" t="s">
        <v>1766</v>
      </c>
      <c r="B1687" t="s">
        <v>2999</v>
      </c>
      <c r="D1687">
        <v>1</v>
      </c>
      <c r="F1687" t="s">
        <v>6517</v>
      </c>
      <c r="G1687" t="s">
        <v>3000</v>
      </c>
      <c r="J1687"/>
      <c r="L1687" s="3">
        <v>10</v>
      </c>
      <c r="M1687" s="3">
        <f t="shared" si="108"/>
        <v>47.889000000000003</v>
      </c>
      <c r="O1687">
        <f t="shared" si="106"/>
        <v>0</v>
      </c>
      <c r="P1687" s="2">
        <v>60</v>
      </c>
      <c r="Q1687" s="41">
        <f t="shared" si="107"/>
        <v>53.21</v>
      </c>
      <c r="X1687">
        <v>1490</v>
      </c>
      <c r="AD1687">
        <f t="shared" si="109"/>
        <v>1490</v>
      </c>
      <c r="AF1687"/>
    </row>
    <row r="1688" spans="1:32" ht="24" customHeight="1">
      <c r="A1688" t="s">
        <v>1766</v>
      </c>
      <c r="B1688" t="s">
        <v>3001</v>
      </c>
      <c r="D1688">
        <v>1</v>
      </c>
      <c r="F1688" t="s">
        <v>6517</v>
      </c>
      <c r="G1688" t="s">
        <v>3002</v>
      </c>
      <c r="J1688"/>
      <c r="L1688" s="3">
        <v>10</v>
      </c>
      <c r="M1688" s="3">
        <f t="shared" si="108"/>
        <v>51.110999999999997</v>
      </c>
      <c r="O1688">
        <f t="shared" si="106"/>
        <v>0</v>
      </c>
      <c r="P1688" s="2">
        <v>60</v>
      </c>
      <c r="Q1688" s="41">
        <f t="shared" si="107"/>
        <v>56.79</v>
      </c>
      <c r="X1688">
        <v>1590</v>
      </c>
      <c r="AD1688">
        <f t="shared" si="109"/>
        <v>1590</v>
      </c>
      <c r="AF1688"/>
    </row>
    <row r="1689" spans="1:32" ht="24" customHeight="1">
      <c r="A1689" t="s">
        <v>1766</v>
      </c>
      <c r="B1689" t="s">
        <v>3003</v>
      </c>
      <c r="D1689">
        <v>1</v>
      </c>
      <c r="F1689" t="s">
        <v>6517</v>
      </c>
      <c r="G1689" t="s">
        <v>3004</v>
      </c>
      <c r="J1689"/>
      <c r="L1689" s="3">
        <v>10</v>
      </c>
      <c r="M1689" s="3">
        <f t="shared" si="108"/>
        <v>53.036999999999999</v>
      </c>
      <c r="O1689">
        <f t="shared" si="106"/>
        <v>0</v>
      </c>
      <c r="P1689" s="2">
        <v>60</v>
      </c>
      <c r="Q1689" s="41">
        <f t="shared" si="107"/>
        <v>58.93</v>
      </c>
      <c r="X1689">
        <v>1650</v>
      </c>
      <c r="AD1689">
        <f t="shared" si="109"/>
        <v>1650</v>
      </c>
      <c r="AF1689"/>
    </row>
    <row r="1690" spans="1:32" ht="24" customHeight="1">
      <c r="A1690" t="s">
        <v>1766</v>
      </c>
      <c r="B1690" t="s">
        <v>3005</v>
      </c>
      <c r="D1690">
        <v>1</v>
      </c>
      <c r="F1690" t="s">
        <v>6517</v>
      </c>
      <c r="G1690" t="s">
        <v>3006</v>
      </c>
      <c r="J1690"/>
      <c r="L1690" s="3">
        <v>10</v>
      </c>
      <c r="M1690" s="3">
        <f t="shared" si="108"/>
        <v>58.5</v>
      </c>
      <c r="O1690">
        <f t="shared" si="106"/>
        <v>0</v>
      </c>
      <c r="P1690" s="2">
        <v>60</v>
      </c>
      <c r="Q1690" s="41">
        <f t="shared" si="107"/>
        <v>65</v>
      </c>
      <c r="X1690">
        <v>1820</v>
      </c>
      <c r="AD1690">
        <f t="shared" si="109"/>
        <v>1820</v>
      </c>
      <c r="AF1690"/>
    </row>
    <row r="1691" spans="1:32" ht="24" customHeight="1">
      <c r="A1691" t="s">
        <v>1766</v>
      </c>
      <c r="B1691" t="s">
        <v>3007</v>
      </c>
      <c r="D1691">
        <v>1</v>
      </c>
      <c r="F1691" t="s">
        <v>6517</v>
      </c>
      <c r="G1691" t="s">
        <v>3008</v>
      </c>
      <c r="J1691"/>
      <c r="L1691" s="3">
        <v>10</v>
      </c>
      <c r="M1691" s="3">
        <f t="shared" si="108"/>
        <v>55.926000000000002</v>
      </c>
      <c r="O1691">
        <f t="shared" si="106"/>
        <v>0</v>
      </c>
      <c r="P1691" s="2">
        <v>60</v>
      </c>
      <c r="Q1691" s="41">
        <f t="shared" si="107"/>
        <v>62.14</v>
      </c>
      <c r="X1691">
        <v>1740</v>
      </c>
      <c r="AD1691">
        <f t="shared" si="109"/>
        <v>1740</v>
      </c>
      <c r="AF1691"/>
    </row>
    <row r="1692" spans="1:32" ht="24" customHeight="1">
      <c r="A1692" t="s">
        <v>1766</v>
      </c>
      <c r="B1692" t="s">
        <v>3009</v>
      </c>
      <c r="D1692">
        <v>1</v>
      </c>
      <c r="F1692" t="s">
        <v>6517</v>
      </c>
      <c r="G1692" t="s">
        <v>3010</v>
      </c>
      <c r="J1692"/>
      <c r="L1692" s="3">
        <v>10</v>
      </c>
      <c r="M1692" s="3">
        <f t="shared" si="108"/>
        <v>54</v>
      </c>
      <c r="O1692">
        <f t="shared" si="106"/>
        <v>0</v>
      </c>
      <c r="P1692" s="2">
        <v>60</v>
      </c>
      <c r="Q1692" s="41">
        <f t="shared" si="107"/>
        <v>60</v>
      </c>
      <c r="X1692">
        <v>1680</v>
      </c>
      <c r="AD1692">
        <f t="shared" si="109"/>
        <v>1680</v>
      </c>
      <c r="AF1692"/>
    </row>
    <row r="1693" spans="1:32" ht="24" customHeight="1">
      <c r="A1693" t="s">
        <v>1766</v>
      </c>
      <c r="B1693" t="s">
        <v>3011</v>
      </c>
      <c r="D1693">
        <v>1</v>
      </c>
      <c r="F1693" t="s">
        <v>6517</v>
      </c>
      <c r="G1693" t="s">
        <v>3012</v>
      </c>
      <c r="J1693"/>
      <c r="L1693" s="3">
        <v>10</v>
      </c>
      <c r="M1693" s="3">
        <f t="shared" si="108"/>
        <v>60.75</v>
      </c>
      <c r="O1693">
        <f t="shared" si="106"/>
        <v>0</v>
      </c>
      <c r="P1693" s="2">
        <v>60</v>
      </c>
      <c r="Q1693" s="41">
        <f t="shared" si="107"/>
        <v>67.5</v>
      </c>
      <c r="X1693">
        <v>1890</v>
      </c>
      <c r="AD1693">
        <f t="shared" si="109"/>
        <v>1890</v>
      </c>
      <c r="AF1693"/>
    </row>
    <row r="1694" spans="1:32" ht="24" customHeight="1">
      <c r="A1694" t="s">
        <v>1766</v>
      </c>
      <c r="B1694" t="s">
        <v>13055</v>
      </c>
      <c r="D1694">
        <v>1</v>
      </c>
      <c r="F1694" t="s">
        <v>6517</v>
      </c>
      <c r="G1694" t="s">
        <v>3013</v>
      </c>
      <c r="J1694"/>
      <c r="L1694" s="3">
        <v>10</v>
      </c>
      <c r="M1694" s="3">
        <f t="shared" si="108"/>
        <v>54.323999999999998</v>
      </c>
      <c r="O1694">
        <f t="shared" si="106"/>
        <v>0</v>
      </c>
      <c r="P1694" s="2">
        <v>60</v>
      </c>
      <c r="Q1694" s="41">
        <f t="shared" si="107"/>
        <v>60.36</v>
      </c>
      <c r="X1694">
        <v>1690</v>
      </c>
      <c r="AD1694">
        <f t="shared" si="109"/>
        <v>1690</v>
      </c>
      <c r="AF1694"/>
    </row>
    <row r="1695" spans="1:32" ht="24" customHeight="1">
      <c r="A1695" t="s">
        <v>1766</v>
      </c>
      <c r="B1695" t="s">
        <v>13056</v>
      </c>
      <c r="D1695">
        <v>1</v>
      </c>
      <c r="F1695" t="s">
        <v>6517</v>
      </c>
      <c r="G1695" t="s">
        <v>3014</v>
      </c>
      <c r="J1695"/>
      <c r="L1695" s="3">
        <v>10</v>
      </c>
      <c r="M1695" s="3">
        <f t="shared" si="108"/>
        <v>55.610999999999997</v>
      </c>
      <c r="O1695">
        <f t="shared" si="106"/>
        <v>0</v>
      </c>
      <c r="P1695" s="2">
        <v>60</v>
      </c>
      <c r="Q1695" s="41">
        <f t="shared" si="107"/>
        <v>61.79</v>
      </c>
      <c r="X1695">
        <v>1730</v>
      </c>
      <c r="AD1695">
        <f t="shared" si="109"/>
        <v>1730</v>
      </c>
      <c r="AF1695"/>
    </row>
    <row r="1696" spans="1:32" ht="24" customHeight="1">
      <c r="A1696" t="s">
        <v>1766</v>
      </c>
      <c r="B1696" t="s">
        <v>13057</v>
      </c>
      <c r="D1696">
        <v>1</v>
      </c>
      <c r="F1696" t="s">
        <v>6517</v>
      </c>
      <c r="G1696" t="s">
        <v>3015</v>
      </c>
      <c r="J1696"/>
      <c r="L1696" s="3">
        <v>10</v>
      </c>
      <c r="M1696" s="3">
        <f t="shared" si="108"/>
        <v>55.610999999999997</v>
      </c>
      <c r="O1696">
        <f t="shared" ref="O1696:O1759" si="110">M1696*N1696</f>
        <v>0</v>
      </c>
      <c r="P1696" s="2">
        <v>60</v>
      </c>
      <c r="Q1696" s="41">
        <f t="shared" si="107"/>
        <v>61.79</v>
      </c>
      <c r="X1696">
        <v>1730</v>
      </c>
      <c r="AD1696">
        <f t="shared" si="109"/>
        <v>1730</v>
      </c>
      <c r="AF1696"/>
    </row>
    <row r="1697" spans="1:32" ht="24" customHeight="1">
      <c r="A1697" t="s">
        <v>1766</v>
      </c>
      <c r="B1697" t="s">
        <v>13058</v>
      </c>
      <c r="D1697">
        <v>1</v>
      </c>
      <c r="F1697" t="s">
        <v>6517</v>
      </c>
      <c r="G1697" t="s">
        <v>3016</v>
      </c>
      <c r="J1697"/>
      <c r="L1697" s="3">
        <v>10</v>
      </c>
      <c r="M1697" s="3">
        <f t="shared" si="108"/>
        <v>57.213000000000001</v>
      </c>
      <c r="O1697">
        <f t="shared" si="110"/>
        <v>0</v>
      </c>
      <c r="P1697" s="2">
        <v>60</v>
      </c>
      <c r="Q1697" s="41">
        <f t="shared" si="107"/>
        <v>63.57</v>
      </c>
      <c r="X1697">
        <v>1780</v>
      </c>
      <c r="AD1697">
        <f t="shared" si="109"/>
        <v>1780</v>
      </c>
      <c r="AF1697"/>
    </row>
    <row r="1698" spans="1:32" ht="24" customHeight="1">
      <c r="A1698" t="s">
        <v>1766</v>
      </c>
      <c r="B1698" t="s">
        <v>3017</v>
      </c>
      <c r="D1698">
        <v>1</v>
      </c>
      <c r="F1698" t="s">
        <v>6517</v>
      </c>
      <c r="G1698" t="s">
        <v>3018</v>
      </c>
      <c r="J1698"/>
      <c r="L1698" s="3">
        <v>10</v>
      </c>
      <c r="M1698" s="3">
        <f t="shared" si="108"/>
        <v>58.5</v>
      </c>
      <c r="O1698">
        <f t="shared" si="110"/>
        <v>0</v>
      </c>
      <c r="P1698" s="2">
        <v>60</v>
      </c>
      <c r="Q1698" s="41">
        <f t="shared" si="107"/>
        <v>65</v>
      </c>
      <c r="X1698">
        <v>1820</v>
      </c>
      <c r="AD1698">
        <f t="shared" si="109"/>
        <v>1820</v>
      </c>
      <c r="AF1698"/>
    </row>
    <row r="1699" spans="1:32" ht="24" customHeight="1">
      <c r="A1699" t="s">
        <v>1766</v>
      </c>
      <c r="B1699" t="s">
        <v>3019</v>
      </c>
      <c r="D1699">
        <v>1</v>
      </c>
      <c r="F1699" t="s">
        <v>6517</v>
      </c>
      <c r="G1699" t="s">
        <v>3020</v>
      </c>
      <c r="J1699"/>
      <c r="L1699" s="3">
        <v>10</v>
      </c>
      <c r="M1699" s="3">
        <f t="shared" si="108"/>
        <v>62.361000000000004</v>
      </c>
      <c r="O1699">
        <f t="shared" si="110"/>
        <v>0</v>
      </c>
      <c r="P1699" s="2">
        <v>60</v>
      </c>
      <c r="Q1699" s="41">
        <f t="shared" si="107"/>
        <v>69.290000000000006</v>
      </c>
      <c r="X1699">
        <v>1940</v>
      </c>
      <c r="AD1699">
        <f t="shared" si="109"/>
        <v>1940</v>
      </c>
      <c r="AF1699"/>
    </row>
    <row r="1700" spans="1:32" ht="24" customHeight="1">
      <c r="A1700" t="s">
        <v>1766</v>
      </c>
      <c r="B1700" t="s">
        <v>3021</v>
      </c>
      <c r="D1700">
        <v>1</v>
      </c>
      <c r="F1700" t="s">
        <v>6517</v>
      </c>
      <c r="G1700" t="s">
        <v>3022</v>
      </c>
      <c r="J1700"/>
      <c r="L1700" s="3">
        <v>10</v>
      </c>
      <c r="M1700" s="3">
        <f t="shared" si="108"/>
        <v>63</v>
      </c>
      <c r="O1700">
        <f t="shared" si="110"/>
        <v>0</v>
      </c>
      <c r="P1700" s="2">
        <v>60</v>
      </c>
      <c r="Q1700" s="41">
        <f t="shared" si="107"/>
        <v>70</v>
      </c>
      <c r="X1700">
        <v>1960</v>
      </c>
      <c r="AD1700">
        <f t="shared" si="109"/>
        <v>1960</v>
      </c>
      <c r="AF1700"/>
    </row>
    <row r="1701" spans="1:32" ht="24" customHeight="1">
      <c r="A1701" t="s">
        <v>1766</v>
      </c>
      <c r="B1701" t="s">
        <v>3023</v>
      </c>
      <c r="D1701">
        <v>1</v>
      </c>
      <c r="F1701" t="s">
        <v>6517</v>
      </c>
      <c r="G1701" t="s">
        <v>3024</v>
      </c>
      <c r="J1701"/>
      <c r="L1701" s="3">
        <v>10</v>
      </c>
      <c r="M1701" s="3">
        <f t="shared" si="108"/>
        <v>65.888999999999996</v>
      </c>
      <c r="O1701">
        <f t="shared" si="110"/>
        <v>0</v>
      </c>
      <c r="P1701" s="2">
        <v>60</v>
      </c>
      <c r="Q1701" s="41">
        <f t="shared" si="107"/>
        <v>73.209999999999994</v>
      </c>
      <c r="X1701">
        <v>2050</v>
      </c>
      <c r="AD1701">
        <f t="shared" si="109"/>
        <v>2050</v>
      </c>
      <c r="AF1701"/>
    </row>
    <row r="1702" spans="1:32" ht="24" customHeight="1">
      <c r="A1702" t="s">
        <v>1766</v>
      </c>
      <c r="B1702" t="s">
        <v>3025</v>
      </c>
      <c r="D1702">
        <v>1</v>
      </c>
      <c r="F1702" t="s">
        <v>6517</v>
      </c>
      <c r="G1702" t="s">
        <v>3026</v>
      </c>
      <c r="J1702"/>
      <c r="L1702" s="3">
        <v>10</v>
      </c>
      <c r="M1702" s="3">
        <f t="shared" si="108"/>
        <v>70.388999999999996</v>
      </c>
      <c r="O1702">
        <f t="shared" si="110"/>
        <v>0</v>
      </c>
      <c r="P1702" s="2">
        <v>60</v>
      </c>
      <c r="Q1702" s="41">
        <f t="shared" si="107"/>
        <v>78.209999999999994</v>
      </c>
      <c r="X1702">
        <v>2190</v>
      </c>
      <c r="AD1702">
        <f t="shared" si="109"/>
        <v>2190</v>
      </c>
      <c r="AF1702"/>
    </row>
    <row r="1703" spans="1:32" ht="24" customHeight="1">
      <c r="A1703" t="s">
        <v>1766</v>
      </c>
      <c r="B1703" t="s">
        <v>3027</v>
      </c>
      <c r="D1703">
        <v>1</v>
      </c>
      <c r="F1703" t="s">
        <v>6517</v>
      </c>
      <c r="G1703" t="s">
        <v>3028</v>
      </c>
      <c r="J1703"/>
      <c r="L1703" s="3">
        <v>10</v>
      </c>
      <c r="M1703" s="3">
        <f t="shared" si="108"/>
        <v>69.111000000000004</v>
      </c>
      <c r="O1703">
        <f t="shared" si="110"/>
        <v>0</v>
      </c>
      <c r="P1703" s="2">
        <v>60</v>
      </c>
      <c r="Q1703" s="41">
        <f t="shared" si="107"/>
        <v>76.790000000000006</v>
      </c>
      <c r="X1703">
        <v>2150</v>
      </c>
      <c r="AD1703">
        <f t="shared" si="109"/>
        <v>2150</v>
      </c>
      <c r="AF1703"/>
    </row>
    <row r="1704" spans="1:32" ht="24" customHeight="1">
      <c r="A1704" t="s">
        <v>1766</v>
      </c>
      <c r="B1704" t="s">
        <v>2944</v>
      </c>
      <c r="D1704">
        <v>1</v>
      </c>
      <c r="F1704" t="s">
        <v>6517</v>
      </c>
      <c r="G1704" t="s">
        <v>8819</v>
      </c>
      <c r="J1704"/>
      <c r="L1704" s="3">
        <v>10</v>
      </c>
      <c r="M1704" s="3">
        <f t="shared" si="108"/>
        <v>112.824</v>
      </c>
      <c r="O1704">
        <f t="shared" si="110"/>
        <v>0</v>
      </c>
      <c r="P1704" s="2">
        <v>60</v>
      </c>
      <c r="Q1704" s="41">
        <f t="shared" si="107"/>
        <v>125.36</v>
      </c>
      <c r="X1704">
        <v>3510</v>
      </c>
      <c r="AD1704">
        <f t="shared" si="109"/>
        <v>3510</v>
      </c>
      <c r="AF1704"/>
    </row>
    <row r="1705" spans="1:32" ht="24" customHeight="1">
      <c r="A1705" t="s">
        <v>1766</v>
      </c>
      <c r="B1705" t="s">
        <v>2945</v>
      </c>
      <c r="D1705">
        <v>1</v>
      </c>
      <c r="F1705" t="s">
        <v>6517</v>
      </c>
      <c r="G1705" t="s">
        <v>8820</v>
      </c>
      <c r="J1705"/>
      <c r="L1705" s="3">
        <v>10</v>
      </c>
      <c r="M1705" s="3">
        <f t="shared" si="108"/>
        <v>138.53700000000001</v>
      </c>
      <c r="O1705">
        <f t="shared" si="110"/>
        <v>0</v>
      </c>
      <c r="P1705" s="2">
        <v>60</v>
      </c>
      <c r="Q1705" s="41">
        <f t="shared" si="107"/>
        <v>153.93</v>
      </c>
      <c r="X1705">
        <v>4310</v>
      </c>
      <c r="AD1705">
        <f t="shared" si="109"/>
        <v>4310</v>
      </c>
      <c r="AF1705"/>
    </row>
    <row r="1706" spans="1:32" ht="24" customHeight="1">
      <c r="A1706" t="s">
        <v>1766</v>
      </c>
      <c r="B1706" t="s">
        <v>2946</v>
      </c>
      <c r="D1706">
        <v>1</v>
      </c>
      <c r="F1706" t="s">
        <v>6517</v>
      </c>
      <c r="G1706" t="s">
        <v>8821</v>
      </c>
      <c r="J1706"/>
      <c r="L1706" s="3">
        <v>10</v>
      </c>
      <c r="M1706" s="3">
        <f t="shared" si="108"/>
        <v>116.67599999999999</v>
      </c>
      <c r="O1706">
        <f t="shared" si="110"/>
        <v>0</v>
      </c>
      <c r="P1706" s="2">
        <v>60</v>
      </c>
      <c r="Q1706" s="41">
        <f t="shared" si="107"/>
        <v>129.63999999999999</v>
      </c>
      <c r="X1706">
        <v>3630</v>
      </c>
      <c r="AD1706">
        <f t="shared" si="109"/>
        <v>3630</v>
      </c>
      <c r="AF1706"/>
    </row>
    <row r="1707" spans="1:32" ht="24" customHeight="1">
      <c r="A1707" t="s">
        <v>1766</v>
      </c>
      <c r="B1707" t="s">
        <v>13059</v>
      </c>
      <c r="D1707">
        <v>1</v>
      </c>
      <c r="F1707" t="s">
        <v>6517</v>
      </c>
      <c r="G1707" t="s">
        <v>2947</v>
      </c>
      <c r="J1707"/>
      <c r="L1707" s="3">
        <v>10</v>
      </c>
      <c r="M1707" s="3">
        <f t="shared" si="108"/>
        <v>132.42599999999999</v>
      </c>
      <c r="O1707">
        <f t="shared" si="110"/>
        <v>0</v>
      </c>
      <c r="P1707" s="2">
        <v>60</v>
      </c>
      <c r="Q1707" s="41">
        <f t="shared" si="107"/>
        <v>147.13999999999999</v>
      </c>
      <c r="X1707">
        <v>4120</v>
      </c>
      <c r="AD1707">
        <f t="shared" si="109"/>
        <v>4120</v>
      </c>
      <c r="AF1707"/>
    </row>
    <row r="1708" spans="1:32" ht="24" customHeight="1">
      <c r="A1708" t="s">
        <v>1766</v>
      </c>
      <c r="B1708" t="s">
        <v>13060</v>
      </c>
      <c r="D1708">
        <v>1</v>
      </c>
      <c r="F1708" t="s">
        <v>6517</v>
      </c>
      <c r="G1708" t="s">
        <v>13371</v>
      </c>
      <c r="J1708"/>
      <c r="L1708" s="3">
        <v>10</v>
      </c>
      <c r="M1708" s="3">
        <f t="shared" si="108"/>
        <v>127.61099999999999</v>
      </c>
      <c r="O1708">
        <f t="shared" si="110"/>
        <v>0</v>
      </c>
      <c r="P1708" s="2">
        <v>60</v>
      </c>
      <c r="Q1708" s="41">
        <f t="shared" ref="Q1708:Q1771" si="111">ROUND(AD1708/B$1,2)*(1-S1708/100)</f>
        <v>141.79</v>
      </c>
      <c r="X1708">
        <v>3970</v>
      </c>
      <c r="AD1708">
        <f t="shared" si="109"/>
        <v>3970</v>
      </c>
      <c r="AF1708"/>
    </row>
    <row r="1709" spans="1:32" ht="24" customHeight="1">
      <c r="A1709" t="s">
        <v>1766</v>
      </c>
      <c r="B1709" t="s">
        <v>13061</v>
      </c>
      <c r="D1709">
        <v>1</v>
      </c>
      <c r="F1709" t="s">
        <v>6517</v>
      </c>
      <c r="G1709" t="s">
        <v>2948</v>
      </c>
      <c r="J1709"/>
      <c r="L1709" s="3">
        <v>10</v>
      </c>
      <c r="M1709" s="3">
        <f t="shared" si="108"/>
        <v>132.42599999999999</v>
      </c>
      <c r="O1709">
        <f t="shared" si="110"/>
        <v>0</v>
      </c>
      <c r="P1709" s="2">
        <v>60</v>
      </c>
      <c r="Q1709" s="41">
        <f t="shared" si="111"/>
        <v>147.13999999999999</v>
      </c>
      <c r="X1709">
        <v>4120</v>
      </c>
      <c r="AD1709">
        <f t="shared" si="109"/>
        <v>4120</v>
      </c>
      <c r="AF1709"/>
    </row>
    <row r="1710" spans="1:32" ht="24" customHeight="1">
      <c r="A1710" t="s">
        <v>1766</v>
      </c>
      <c r="B1710" t="s">
        <v>2949</v>
      </c>
      <c r="D1710">
        <v>1</v>
      </c>
      <c r="F1710" t="s">
        <v>6517</v>
      </c>
      <c r="G1710" t="s">
        <v>2950</v>
      </c>
      <c r="J1710"/>
      <c r="L1710" s="3">
        <v>10</v>
      </c>
      <c r="M1710" s="3">
        <f t="shared" si="108"/>
        <v>140.78700000000001</v>
      </c>
      <c r="O1710">
        <f t="shared" si="110"/>
        <v>0</v>
      </c>
      <c r="P1710" s="2">
        <v>60</v>
      </c>
      <c r="Q1710" s="41">
        <f t="shared" si="111"/>
        <v>156.43</v>
      </c>
      <c r="X1710">
        <v>4380</v>
      </c>
      <c r="AD1710">
        <f t="shared" si="109"/>
        <v>4380</v>
      </c>
      <c r="AF1710"/>
    </row>
    <row r="1711" spans="1:32" ht="24" customHeight="1">
      <c r="A1711" t="s">
        <v>1766</v>
      </c>
      <c r="B1711" t="s">
        <v>2953</v>
      </c>
      <c r="D1711">
        <v>1</v>
      </c>
      <c r="F1711" t="s">
        <v>6517</v>
      </c>
      <c r="G1711" t="s">
        <v>2954</v>
      </c>
      <c r="J1711"/>
      <c r="L1711" s="3">
        <v>10</v>
      </c>
      <c r="M1711" s="3">
        <f t="shared" si="108"/>
        <v>148.5</v>
      </c>
      <c r="O1711">
        <f t="shared" si="110"/>
        <v>0</v>
      </c>
      <c r="P1711" s="2">
        <v>60</v>
      </c>
      <c r="Q1711" s="41">
        <f t="shared" si="111"/>
        <v>165</v>
      </c>
      <c r="X1711">
        <v>4620</v>
      </c>
      <c r="AD1711">
        <f t="shared" si="109"/>
        <v>4620</v>
      </c>
      <c r="AF1711"/>
    </row>
    <row r="1712" spans="1:32" ht="24" customHeight="1">
      <c r="A1712" t="s">
        <v>1766</v>
      </c>
      <c r="B1712" t="s">
        <v>7952</v>
      </c>
      <c r="C1712" t="s">
        <v>26764</v>
      </c>
      <c r="D1712">
        <v>1</v>
      </c>
      <c r="F1712" t="s">
        <v>6517</v>
      </c>
      <c r="G1712" t="s">
        <v>7953</v>
      </c>
      <c r="J1712"/>
      <c r="L1712" s="3">
        <v>10</v>
      </c>
      <c r="M1712" s="3">
        <f t="shared" si="108"/>
        <v>61.388999999999996</v>
      </c>
      <c r="O1712">
        <f t="shared" si="110"/>
        <v>0</v>
      </c>
      <c r="P1712" s="2">
        <v>60</v>
      </c>
      <c r="Q1712" s="41">
        <f t="shared" si="111"/>
        <v>68.209999999999994</v>
      </c>
      <c r="X1712">
        <v>1910</v>
      </c>
      <c r="AD1712">
        <f t="shared" si="109"/>
        <v>1910</v>
      </c>
      <c r="AF1712"/>
    </row>
    <row r="1713" spans="1:32" ht="24" customHeight="1">
      <c r="A1713" t="s">
        <v>1766</v>
      </c>
      <c r="B1713" t="s">
        <v>7954</v>
      </c>
      <c r="C1713" t="s">
        <v>26764</v>
      </c>
      <c r="D1713">
        <v>1</v>
      </c>
      <c r="F1713" t="s">
        <v>6517</v>
      </c>
      <c r="G1713" t="s">
        <v>13372</v>
      </c>
      <c r="J1713"/>
      <c r="L1713" s="3">
        <v>10</v>
      </c>
      <c r="M1713" s="3">
        <f t="shared" si="108"/>
        <v>62.037000000000006</v>
      </c>
      <c r="O1713">
        <f t="shared" si="110"/>
        <v>0</v>
      </c>
      <c r="P1713" s="2">
        <v>60</v>
      </c>
      <c r="Q1713" s="41">
        <f t="shared" si="111"/>
        <v>68.930000000000007</v>
      </c>
      <c r="X1713">
        <v>1930</v>
      </c>
      <c r="AD1713">
        <f t="shared" si="109"/>
        <v>1930</v>
      </c>
      <c r="AF1713"/>
    </row>
    <row r="1714" spans="1:32" ht="24" customHeight="1">
      <c r="A1714" t="s">
        <v>1766</v>
      </c>
      <c r="B1714" t="s">
        <v>7955</v>
      </c>
      <c r="C1714" t="s">
        <v>26764</v>
      </c>
      <c r="D1714">
        <v>1</v>
      </c>
      <c r="F1714" t="s">
        <v>6517</v>
      </c>
      <c r="G1714" t="s">
        <v>7956</v>
      </c>
      <c r="J1714"/>
      <c r="L1714" s="3">
        <v>10</v>
      </c>
      <c r="M1714" s="3">
        <f t="shared" si="108"/>
        <v>62.676000000000002</v>
      </c>
      <c r="O1714">
        <f t="shared" si="110"/>
        <v>0</v>
      </c>
      <c r="P1714" s="2">
        <v>60</v>
      </c>
      <c r="Q1714" s="41">
        <f t="shared" si="111"/>
        <v>69.64</v>
      </c>
      <c r="X1714">
        <v>1950</v>
      </c>
      <c r="AD1714">
        <f t="shared" si="109"/>
        <v>1950</v>
      </c>
      <c r="AF1714"/>
    </row>
    <row r="1715" spans="1:32" ht="24" customHeight="1">
      <c r="A1715" t="s">
        <v>1766</v>
      </c>
      <c r="B1715" t="s">
        <v>7957</v>
      </c>
      <c r="C1715" t="s">
        <v>26764</v>
      </c>
      <c r="D1715">
        <v>1</v>
      </c>
      <c r="F1715" t="s">
        <v>6517</v>
      </c>
      <c r="G1715" t="s">
        <v>7958</v>
      </c>
      <c r="J1715"/>
      <c r="L1715" s="3">
        <v>10</v>
      </c>
      <c r="M1715" s="3">
        <f t="shared" si="108"/>
        <v>63.638999999999996</v>
      </c>
      <c r="O1715">
        <f t="shared" si="110"/>
        <v>0</v>
      </c>
      <c r="P1715" s="2">
        <v>60</v>
      </c>
      <c r="Q1715" s="41">
        <f t="shared" si="111"/>
        <v>70.709999999999994</v>
      </c>
      <c r="X1715">
        <v>1980</v>
      </c>
      <c r="AD1715">
        <f t="shared" si="109"/>
        <v>1980</v>
      </c>
      <c r="AF1715"/>
    </row>
    <row r="1716" spans="1:32" ht="24" customHeight="1">
      <c r="A1716" t="s">
        <v>1766</v>
      </c>
      <c r="B1716" t="s">
        <v>7959</v>
      </c>
      <c r="C1716" t="s">
        <v>26764</v>
      </c>
      <c r="D1716">
        <v>1</v>
      </c>
      <c r="F1716" t="s">
        <v>6517</v>
      </c>
      <c r="G1716" t="s">
        <v>7960</v>
      </c>
      <c r="J1716"/>
      <c r="L1716" s="3">
        <v>10</v>
      </c>
      <c r="M1716" s="3">
        <f t="shared" si="108"/>
        <v>64.611000000000004</v>
      </c>
      <c r="O1716">
        <f t="shared" si="110"/>
        <v>0</v>
      </c>
      <c r="P1716" s="2">
        <v>60</v>
      </c>
      <c r="Q1716" s="41">
        <f t="shared" si="111"/>
        <v>71.790000000000006</v>
      </c>
      <c r="X1716">
        <v>2010</v>
      </c>
      <c r="AD1716">
        <f t="shared" si="109"/>
        <v>2010</v>
      </c>
      <c r="AF1716"/>
    </row>
    <row r="1717" spans="1:32" ht="24" customHeight="1">
      <c r="A1717" t="s">
        <v>1766</v>
      </c>
      <c r="B1717" t="s">
        <v>7961</v>
      </c>
      <c r="C1717" t="s">
        <v>26764</v>
      </c>
      <c r="D1717">
        <v>1</v>
      </c>
      <c r="F1717" t="s">
        <v>6517</v>
      </c>
      <c r="G1717" t="s">
        <v>7962</v>
      </c>
      <c r="J1717"/>
      <c r="L1717" s="3">
        <v>10</v>
      </c>
      <c r="M1717" s="3">
        <f t="shared" si="108"/>
        <v>65.573999999999998</v>
      </c>
      <c r="O1717">
        <f t="shared" si="110"/>
        <v>0</v>
      </c>
      <c r="P1717" s="2">
        <v>60</v>
      </c>
      <c r="Q1717" s="41">
        <f t="shared" si="111"/>
        <v>72.86</v>
      </c>
      <c r="X1717">
        <v>2040</v>
      </c>
      <c r="AD1717">
        <f t="shared" si="109"/>
        <v>2040</v>
      </c>
      <c r="AF1717"/>
    </row>
    <row r="1718" spans="1:32" ht="24" customHeight="1">
      <c r="A1718" t="s">
        <v>1766</v>
      </c>
      <c r="B1718" t="s">
        <v>7963</v>
      </c>
      <c r="C1718" t="s">
        <v>26764</v>
      </c>
      <c r="F1718" t="s">
        <v>6517</v>
      </c>
      <c r="G1718" t="s">
        <v>7964</v>
      </c>
      <c r="J1718"/>
      <c r="L1718" s="3">
        <v>10</v>
      </c>
      <c r="M1718" s="3">
        <f t="shared" si="108"/>
        <v>66.537000000000006</v>
      </c>
      <c r="O1718">
        <f t="shared" si="110"/>
        <v>0</v>
      </c>
      <c r="P1718" s="2">
        <v>60</v>
      </c>
      <c r="Q1718" s="41">
        <f t="shared" si="111"/>
        <v>73.930000000000007</v>
      </c>
      <c r="X1718">
        <v>2070</v>
      </c>
      <c r="AD1718">
        <f t="shared" si="109"/>
        <v>2070</v>
      </c>
      <c r="AF1718"/>
    </row>
    <row r="1719" spans="1:32" ht="24" customHeight="1">
      <c r="A1719" t="s">
        <v>1766</v>
      </c>
      <c r="B1719" t="s">
        <v>25490</v>
      </c>
      <c r="C1719" t="s">
        <v>26764</v>
      </c>
      <c r="F1719" t="s">
        <v>25491</v>
      </c>
      <c r="G1719" t="s">
        <v>25492</v>
      </c>
      <c r="J1719"/>
      <c r="L1719" s="3">
        <v>10</v>
      </c>
      <c r="M1719" s="3">
        <f t="shared" si="108"/>
        <v>478.61099999999999</v>
      </c>
      <c r="O1719">
        <f t="shared" si="110"/>
        <v>0</v>
      </c>
      <c r="P1719" s="2">
        <v>60</v>
      </c>
      <c r="Q1719" s="41">
        <f t="shared" si="111"/>
        <v>531.79</v>
      </c>
      <c r="X1719">
        <v>14890</v>
      </c>
      <c r="AD1719">
        <f t="shared" si="109"/>
        <v>14890</v>
      </c>
      <c r="AF1719"/>
    </row>
    <row r="1720" spans="1:32" ht="24" customHeight="1">
      <c r="A1720" t="s">
        <v>1766</v>
      </c>
      <c r="B1720" t="s">
        <v>2757</v>
      </c>
      <c r="D1720">
        <v>1</v>
      </c>
      <c r="F1720" t="s">
        <v>6517</v>
      </c>
      <c r="G1720" t="s">
        <v>2758</v>
      </c>
      <c r="J1720"/>
      <c r="L1720" s="3">
        <v>10</v>
      </c>
      <c r="M1720" s="3">
        <f t="shared" si="108"/>
        <v>57.536999999999999</v>
      </c>
      <c r="O1720">
        <f t="shared" si="110"/>
        <v>0</v>
      </c>
      <c r="P1720" s="2">
        <v>60</v>
      </c>
      <c r="Q1720" s="41">
        <f t="shared" si="111"/>
        <v>63.93</v>
      </c>
      <c r="X1720">
        <v>1790</v>
      </c>
      <c r="AD1720">
        <f t="shared" si="109"/>
        <v>1790</v>
      </c>
      <c r="AF1720"/>
    </row>
    <row r="1721" spans="1:32" ht="24" customHeight="1">
      <c r="A1721" t="s">
        <v>1766</v>
      </c>
      <c r="B1721" t="s">
        <v>2691</v>
      </c>
      <c r="D1721">
        <v>1</v>
      </c>
      <c r="F1721" t="s">
        <v>6517</v>
      </c>
      <c r="G1721" t="s">
        <v>13373</v>
      </c>
      <c r="J1721"/>
      <c r="L1721" s="3">
        <v>10</v>
      </c>
      <c r="M1721" s="3">
        <f t="shared" si="108"/>
        <v>57.536999999999999</v>
      </c>
      <c r="O1721">
        <f t="shared" si="110"/>
        <v>0</v>
      </c>
      <c r="P1721" s="2">
        <v>60</v>
      </c>
      <c r="Q1721" s="41">
        <f t="shared" si="111"/>
        <v>63.93</v>
      </c>
      <c r="X1721">
        <v>1790</v>
      </c>
      <c r="AD1721">
        <f t="shared" si="109"/>
        <v>1790</v>
      </c>
      <c r="AF1721"/>
    </row>
    <row r="1722" spans="1:32" ht="24" customHeight="1">
      <c r="A1722" t="s">
        <v>1766</v>
      </c>
      <c r="B1722" t="s">
        <v>7965</v>
      </c>
      <c r="C1722" t="s">
        <v>26764</v>
      </c>
      <c r="F1722" t="s">
        <v>6517</v>
      </c>
      <c r="G1722" t="s">
        <v>9361</v>
      </c>
      <c r="J1722"/>
      <c r="L1722" s="3">
        <v>10</v>
      </c>
      <c r="M1722" s="3">
        <f t="shared" si="108"/>
        <v>15.426</v>
      </c>
      <c r="O1722">
        <f t="shared" si="110"/>
        <v>0</v>
      </c>
      <c r="P1722" s="2">
        <v>60</v>
      </c>
      <c r="Q1722" s="41">
        <f t="shared" si="111"/>
        <v>17.14</v>
      </c>
      <c r="X1722">
        <v>480</v>
      </c>
      <c r="AD1722">
        <f t="shared" si="109"/>
        <v>480</v>
      </c>
      <c r="AF1722"/>
    </row>
    <row r="1723" spans="1:32" ht="24" customHeight="1">
      <c r="A1723" t="s">
        <v>1766</v>
      </c>
      <c r="B1723" t="s">
        <v>7966</v>
      </c>
      <c r="D1723">
        <v>1</v>
      </c>
      <c r="F1723" t="s">
        <v>6517</v>
      </c>
      <c r="G1723" t="s">
        <v>7967</v>
      </c>
      <c r="J1723"/>
      <c r="L1723" s="3">
        <v>10</v>
      </c>
      <c r="M1723" s="3">
        <f t="shared" si="108"/>
        <v>115.38900000000001</v>
      </c>
      <c r="O1723">
        <f t="shared" si="110"/>
        <v>0</v>
      </c>
      <c r="P1723" s="2">
        <v>60</v>
      </c>
      <c r="Q1723" s="41">
        <f t="shared" si="111"/>
        <v>128.21</v>
      </c>
      <c r="X1723">
        <v>3590</v>
      </c>
      <c r="AD1723">
        <f t="shared" si="109"/>
        <v>3590</v>
      </c>
      <c r="AF1723"/>
    </row>
    <row r="1724" spans="1:32" ht="24" customHeight="1">
      <c r="A1724" t="s">
        <v>1766</v>
      </c>
      <c r="B1724" t="s">
        <v>7968</v>
      </c>
      <c r="D1724">
        <v>1</v>
      </c>
      <c r="F1724" t="s">
        <v>6517</v>
      </c>
      <c r="G1724" t="s">
        <v>7969</v>
      </c>
      <c r="J1724"/>
      <c r="L1724" s="3">
        <v>10</v>
      </c>
      <c r="M1724" s="3">
        <f t="shared" si="108"/>
        <v>115.38900000000001</v>
      </c>
      <c r="O1724">
        <f t="shared" si="110"/>
        <v>0</v>
      </c>
      <c r="P1724" s="2">
        <v>60</v>
      </c>
      <c r="Q1724" s="41">
        <f t="shared" si="111"/>
        <v>128.21</v>
      </c>
      <c r="X1724">
        <v>3590</v>
      </c>
      <c r="AD1724">
        <f t="shared" si="109"/>
        <v>3590</v>
      </c>
      <c r="AF1724"/>
    </row>
    <row r="1725" spans="1:32" ht="24" customHeight="1">
      <c r="A1725" t="s">
        <v>1766</v>
      </c>
      <c r="B1725" t="s">
        <v>7970</v>
      </c>
      <c r="D1725">
        <v>1</v>
      </c>
      <c r="F1725" t="s">
        <v>6517</v>
      </c>
      <c r="G1725" t="s">
        <v>7971</v>
      </c>
      <c r="J1725"/>
      <c r="L1725" s="3">
        <v>10</v>
      </c>
      <c r="M1725" s="3">
        <f t="shared" si="108"/>
        <v>115.38900000000001</v>
      </c>
      <c r="O1725">
        <f t="shared" si="110"/>
        <v>0</v>
      </c>
      <c r="P1725" s="2">
        <v>60</v>
      </c>
      <c r="Q1725" s="41">
        <f t="shared" si="111"/>
        <v>128.21</v>
      </c>
      <c r="X1725">
        <v>3590</v>
      </c>
      <c r="AD1725">
        <f t="shared" si="109"/>
        <v>3590</v>
      </c>
      <c r="AF1725"/>
    </row>
    <row r="1726" spans="1:32" ht="24" customHeight="1">
      <c r="A1726" t="s">
        <v>1766</v>
      </c>
      <c r="B1726" t="s">
        <v>7972</v>
      </c>
      <c r="D1726">
        <v>1</v>
      </c>
      <c r="F1726" t="s">
        <v>6517</v>
      </c>
      <c r="G1726" t="s">
        <v>7973</v>
      </c>
      <c r="J1726"/>
      <c r="L1726" s="3">
        <v>10</v>
      </c>
      <c r="M1726" s="3">
        <f t="shared" si="108"/>
        <v>115.38900000000001</v>
      </c>
      <c r="O1726">
        <f t="shared" si="110"/>
        <v>0</v>
      </c>
      <c r="P1726" s="2">
        <v>60</v>
      </c>
      <c r="Q1726" s="41">
        <f t="shared" si="111"/>
        <v>128.21</v>
      </c>
      <c r="X1726">
        <v>3590</v>
      </c>
      <c r="AD1726">
        <f t="shared" si="109"/>
        <v>3590</v>
      </c>
      <c r="AF1726"/>
    </row>
    <row r="1727" spans="1:32" ht="24" customHeight="1">
      <c r="A1727" t="s">
        <v>1766</v>
      </c>
      <c r="B1727" t="s">
        <v>2287</v>
      </c>
      <c r="D1727">
        <v>1</v>
      </c>
      <c r="F1727" t="s">
        <v>6517</v>
      </c>
      <c r="G1727" t="s">
        <v>8822</v>
      </c>
      <c r="J1727"/>
      <c r="L1727" s="3">
        <v>10</v>
      </c>
      <c r="M1727" s="3">
        <f t="shared" si="108"/>
        <v>142.38900000000001</v>
      </c>
      <c r="O1727">
        <f t="shared" si="110"/>
        <v>0</v>
      </c>
      <c r="P1727" s="2">
        <v>60</v>
      </c>
      <c r="Q1727" s="41">
        <f t="shared" si="111"/>
        <v>158.21</v>
      </c>
      <c r="X1727">
        <v>4430</v>
      </c>
      <c r="AD1727">
        <f t="shared" si="109"/>
        <v>4430</v>
      </c>
      <c r="AF1727"/>
    </row>
    <row r="1728" spans="1:32" ht="24" customHeight="1">
      <c r="A1728" t="s">
        <v>1766</v>
      </c>
      <c r="B1728" t="s">
        <v>2290</v>
      </c>
      <c r="D1728">
        <v>1</v>
      </c>
      <c r="F1728" t="s">
        <v>6517</v>
      </c>
      <c r="G1728" t="s">
        <v>2291</v>
      </c>
      <c r="J1728"/>
      <c r="L1728" s="3">
        <v>10</v>
      </c>
      <c r="M1728" s="3">
        <f t="shared" si="108"/>
        <v>143.03700000000001</v>
      </c>
      <c r="O1728">
        <f t="shared" si="110"/>
        <v>0</v>
      </c>
      <c r="P1728" s="2">
        <v>60</v>
      </c>
      <c r="Q1728" s="41">
        <f t="shared" si="111"/>
        <v>158.93</v>
      </c>
      <c r="X1728">
        <v>4450</v>
      </c>
      <c r="AD1728">
        <f t="shared" si="109"/>
        <v>4450</v>
      </c>
      <c r="AF1728"/>
    </row>
    <row r="1729" spans="1:32" ht="24" customHeight="1">
      <c r="A1729" t="s">
        <v>1766</v>
      </c>
      <c r="B1729" t="s">
        <v>2324</v>
      </c>
      <c r="D1729">
        <v>1</v>
      </c>
      <c r="F1729" t="s">
        <v>6517</v>
      </c>
      <c r="G1729" t="s">
        <v>2291</v>
      </c>
      <c r="J1729"/>
      <c r="L1729" s="3">
        <v>10</v>
      </c>
      <c r="M1729" s="3">
        <f t="shared" si="108"/>
        <v>141.11099999999999</v>
      </c>
      <c r="O1729">
        <f t="shared" si="110"/>
        <v>0</v>
      </c>
      <c r="P1729" s="2">
        <v>60</v>
      </c>
      <c r="Q1729" s="41">
        <f t="shared" si="111"/>
        <v>156.79</v>
      </c>
      <c r="X1729">
        <v>4390</v>
      </c>
      <c r="AD1729">
        <f t="shared" si="109"/>
        <v>4390</v>
      </c>
      <c r="AF1729"/>
    </row>
    <row r="1730" spans="1:32" ht="24" customHeight="1">
      <c r="A1730" t="s">
        <v>1766</v>
      </c>
      <c r="B1730" t="s">
        <v>2296</v>
      </c>
      <c r="D1730">
        <v>1</v>
      </c>
      <c r="F1730" t="s">
        <v>6517</v>
      </c>
      <c r="G1730" t="s">
        <v>2297</v>
      </c>
      <c r="J1730"/>
      <c r="L1730" s="3">
        <v>10</v>
      </c>
      <c r="M1730" s="3">
        <f t="shared" si="108"/>
        <v>137.57400000000001</v>
      </c>
      <c r="O1730">
        <f t="shared" si="110"/>
        <v>0</v>
      </c>
      <c r="P1730" s="2">
        <v>60</v>
      </c>
      <c r="Q1730" s="41">
        <f t="shared" si="111"/>
        <v>152.86000000000001</v>
      </c>
      <c r="X1730">
        <v>4280</v>
      </c>
      <c r="AD1730">
        <f t="shared" si="109"/>
        <v>4280</v>
      </c>
      <c r="AF1730"/>
    </row>
    <row r="1731" spans="1:32" ht="24" customHeight="1">
      <c r="A1731" t="s">
        <v>1766</v>
      </c>
      <c r="B1731" t="s">
        <v>2531</v>
      </c>
      <c r="D1731">
        <v>1</v>
      </c>
      <c r="F1731" t="s">
        <v>6517</v>
      </c>
      <c r="G1731" t="s">
        <v>8823</v>
      </c>
      <c r="J1731"/>
      <c r="L1731" s="3">
        <v>10</v>
      </c>
      <c r="M1731" s="3">
        <f t="shared" ref="M1731:M1794" si="112">Q1731/((100-R1731)/100)*(1-L1731/100)</f>
        <v>137.57400000000001</v>
      </c>
      <c r="O1731">
        <f t="shared" si="110"/>
        <v>0</v>
      </c>
      <c r="P1731" s="2">
        <v>60</v>
      </c>
      <c r="Q1731" s="41">
        <f t="shared" si="111"/>
        <v>152.86000000000001</v>
      </c>
      <c r="X1731">
        <v>4280</v>
      </c>
      <c r="AD1731">
        <f t="shared" si="109"/>
        <v>4280</v>
      </c>
      <c r="AF1731"/>
    </row>
    <row r="1732" spans="1:32" ht="24" customHeight="1">
      <c r="A1732" t="s">
        <v>1766</v>
      </c>
      <c r="B1732" t="s">
        <v>2369</v>
      </c>
      <c r="D1732">
        <v>1</v>
      </c>
      <c r="F1732" t="s">
        <v>6517</v>
      </c>
      <c r="G1732" t="s">
        <v>2370</v>
      </c>
      <c r="J1732"/>
      <c r="L1732" s="3">
        <v>10</v>
      </c>
      <c r="M1732" s="3">
        <f t="shared" si="112"/>
        <v>135.63900000000001</v>
      </c>
      <c r="O1732">
        <f t="shared" si="110"/>
        <v>0</v>
      </c>
      <c r="P1732" s="2">
        <v>60</v>
      </c>
      <c r="Q1732" s="41">
        <f t="shared" si="111"/>
        <v>150.71</v>
      </c>
      <c r="X1732">
        <v>4220</v>
      </c>
      <c r="AD1732">
        <f t="shared" si="109"/>
        <v>4220</v>
      </c>
      <c r="AF1732"/>
    </row>
    <row r="1733" spans="1:32" ht="24" customHeight="1">
      <c r="A1733" t="s">
        <v>1766</v>
      </c>
      <c r="B1733" t="s">
        <v>2484</v>
      </c>
      <c r="D1733">
        <v>1</v>
      </c>
      <c r="F1733" t="s">
        <v>6517</v>
      </c>
      <c r="G1733" t="s">
        <v>2485</v>
      </c>
      <c r="J1733"/>
      <c r="L1733" s="3">
        <v>10</v>
      </c>
      <c r="M1733" s="3">
        <f t="shared" si="112"/>
        <v>140.78700000000001</v>
      </c>
      <c r="O1733">
        <f t="shared" si="110"/>
        <v>0</v>
      </c>
      <c r="P1733" s="2">
        <v>60</v>
      </c>
      <c r="Q1733" s="41">
        <f t="shared" si="111"/>
        <v>156.43</v>
      </c>
      <c r="X1733">
        <v>4380</v>
      </c>
      <c r="AD1733">
        <f t="shared" si="109"/>
        <v>4380</v>
      </c>
      <c r="AF1733"/>
    </row>
    <row r="1734" spans="1:32" ht="24" customHeight="1">
      <c r="A1734" t="s">
        <v>1766</v>
      </c>
      <c r="B1734" t="s">
        <v>7974</v>
      </c>
      <c r="C1734" t="s">
        <v>26764</v>
      </c>
      <c r="D1734">
        <v>1</v>
      </c>
      <c r="F1734" t="s">
        <v>6517</v>
      </c>
      <c r="G1734" t="s">
        <v>7975</v>
      </c>
      <c r="J1734"/>
      <c r="L1734" s="3">
        <v>10</v>
      </c>
      <c r="M1734" s="3">
        <f t="shared" si="112"/>
        <v>171.32400000000001</v>
      </c>
      <c r="O1734">
        <f t="shared" si="110"/>
        <v>0</v>
      </c>
      <c r="P1734" s="2">
        <v>60</v>
      </c>
      <c r="Q1734" s="41">
        <f t="shared" si="111"/>
        <v>190.36</v>
      </c>
      <c r="X1734">
        <v>5330</v>
      </c>
      <c r="AD1734">
        <f t="shared" ref="AD1734:AD1797" si="113">SUM(U1734:AC1734)</f>
        <v>5330</v>
      </c>
      <c r="AF1734"/>
    </row>
    <row r="1735" spans="1:32" ht="24" customHeight="1">
      <c r="A1735" t="s">
        <v>1766</v>
      </c>
      <c r="B1735" t="s">
        <v>2572</v>
      </c>
      <c r="D1735">
        <v>1</v>
      </c>
      <c r="F1735" t="s">
        <v>6517</v>
      </c>
      <c r="G1735" t="s">
        <v>2573</v>
      </c>
      <c r="J1735"/>
      <c r="L1735" s="3">
        <v>10</v>
      </c>
      <c r="M1735" s="3">
        <f t="shared" si="112"/>
        <v>144</v>
      </c>
      <c r="O1735">
        <f t="shared" si="110"/>
        <v>0</v>
      </c>
      <c r="P1735" s="2">
        <v>60</v>
      </c>
      <c r="Q1735" s="41">
        <f t="shared" si="111"/>
        <v>160</v>
      </c>
      <c r="X1735">
        <v>4480</v>
      </c>
      <c r="AD1735">
        <f t="shared" si="113"/>
        <v>4480</v>
      </c>
      <c r="AF1735"/>
    </row>
    <row r="1736" spans="1:32" ht="24" customHeight="1">
      <c r="A1736" t="s">
        <v>1766</v>
      </c>
      <c r="B1736" t="s">
        <v>2580</v>
      </c>
      <c r="D1736">
        <v>1</v>
      </c>
      <c r="F1736" t="s">
        <v>6517</v>
      </c>
      <c r="G1736" t="s">
        <v>2581</v>
      </c>
      <c r="J1736"/>
      <c r="L1736" s="3">
        <v>10</v>
      </c>
      <c r="M1736" s="3">
        <f t="shared" si="112"/>
        <v>142.71299999999999</v>
      </c>
      <c r="O1736">
        <f t="shared" si="110"/>
        <v>0</v>
      </c>
      <c r="P1736" s="2">
        <v>60</v>
      </c>
      <c r="Q1736" s="41">
        <f t="shared" si="111"/>
        <v>158.57</v>
      </c>
      <c r="X1736">
        <v>4440</v>
      </c>
      <c r="AD1736">
        <f t="shared" si="113"/>
        <v>4440</v>
      </c>
      <c r="AF1736"/>
    </row>
    <row r="1737" spans="1:32" ht="24" customHeight="1">
      <c r="A1737" t="s">
        <v>1766</v>
      </c>
      <c r="B1737" t="s">
        <v>7976</v>
      </c>
      <c r="C1737" t="s">
        <v>26764</v>
      </c>
      <c r="F1737" t="s">
        <v>6517</v>
      </c>
      <c r="G1737" t="s">
        <v>13374</v>
      </c>
      <c r="J1737"/>
      <c r="L1737" s="3">
        <v>10</v>
      </c>
      <c r="M1737" s="3">
        <f t="shared" si="112"/>
        <v>14.463000000000001</v>
      </c>
      <c r="O1737">
        <f t="shared" si="110"/>
        <v>0</v>
      </c>
      <c r="P1737" s="2">
        <v>60</v>
      </c>
      <c r="Q1737" s="41">
        <f t="shared" si="111"/>
        <v>16.07</v>
      </c>
      <c r="X1737">
        <v>450</v>
      </c>
      <c r="AD1737">
        <f t="shared" si="113"/>
        <v>450</v>
      </c>
      <c r="AF1737"/>
    </row>
    <row r="1738" spans="1:32" ht="24" customHeight="1">
      <c r="A1738" t="s">
        <v>1766</v>
      </c>
      <c r="B1738" t="s">
        <v>7977</v>
      </c>
      <c r="C1738" t="s">
        <v>26764</v>
      </c>
      <c r="F1738" t="s">
        <v>6517</v>
      </c>
      <c r="G1738" t="s">
        <v>13375</v>
      </c>
      <c r="J1738"/>
      <c r="L1738" s="3">
        <v>10</v>
      </c>
      <c r="M1738" s="3">
        <f t="shared" si="112"/>
        <v>13.824</v>
      </c>
      <c r="O1738">
        <f t="shared" si="110"/>
        <v>0</v>
      </c>
      <c r="P1738" s="2">
        <v>60</v>
      </c>
      <c r="Q1738" s="41">
        <f t="shared" si="111"/>
        <v>15.36</v>
      </c>
      <c r="X1738">
        <v>430</v>
      </c>
      <c r="AD1738">
        <f t="shared" si="113"/>
        <v>430</v>
      </c>
      <c r="AF1738"/>
    </row>
    <row r="1739" spans="1:32" ht="24" customHeight="1">
      <c r="A1739" t="s">
        <v>1766</v>
      </c>
      <c r="B1739" t="s">
        <v>7978</v>
      </c>
      <c r="C1739" t="s">
        <v>26764</v>
      </c>
      <c r="F1739" t="s">
        <v>6517</v>
      </c>
      <c r="G1739" t="s">
        <v>13376</v>
      </c>
      <c r="J1739"/>
      <c r="L1739" s="3">
        <v>10</v>
      </c>
      <c r="M1739" s="3">
        <f t="shared" si="112"/>
        <v>13.824</v>
      </c>
      <c r="O1739">
        <f t="shared" si="110"/>
        <v>0</v>
      </c>
      <c r="P1739" s="2">
        <v>60</v>
      </c>
      <c r="Q1739" s="41">
        <f t="shared" si="111"/>
        <v>15.36</v>
      </c>
      <c r="X1739">
        <v>430</v>
      </c>
      <c r="AD1739">
        <f t="shared" si="113"/>
        <v>430</v>
      </c>
      <c r="AF1739"/>
    </row>
    <row r="1740" spans="1:32" ht="24" customHeight="1">
      <c r="A1740" t="s">
        <v>1766</v>
      </c>
      <c r="B1740" t="s">
        <v>7979</v>
      </c>
      <c r="C1740" t="s">
        <v>26764</v>
      </c>
      <c r="F1740" t="s">
        <v>6517</v>
      </c>
      <c r="G1740" t="s">
        <v>9362</v>
      </c>
      <c r="J1740"/>
      <c r="L1740" s="3">
        <v>10</v>
      </c>
      <c r="M1740" s="3">
        <f t="shared" si="112"/>
        <v>7.3890000000000011</v>
      </c>
      <c r="O1740">
        <f t="shared" si="110"/>
        <v>0</v>
      </c>
      <c r="P1740" s="2">
        <v>60</v>
      </c>
      <c r="Q1740" s="41">
        <f t="shared" si="111"/>
        <v>8.2100000000000009</v>
      </c>
      <c r="X1740">
        <v>230</v>
      </c>
      <c r="AD1740">
        <f t="shared" si="113"/>
        <v>230</v>
      </c>
      <c r="AF1740"/>
    </row>
    <row r="1741" spans="1:32" ht="24" customHeight="1">
      <c r="A1741" t="s">
        <v>1766</v>
      </c>
      <c r="B1741" t="s">
        <v>7980</v>
      </c>
      <c r="C1741" t="s">
        <v>26764</v>
      </c>
      <c r="F1741" t="s">
        <v>6517</v>
      </c>
      <c r="G1741" t="s">
        <v>9363</v>
      </c>
      <c r="J1741"/>
      <c r="L1741" s="3">
        <v>10</v>
      </c>
      <c r="M1741" s="3">
        <f t="shared" si="112"/>
        <v>7.3890000000000011</v>
      </c>
      <c r="O1741">
        <f t="shared" si="110"/>
        <v>0</v>
      </c>
      <c r="P1741" s="2">
        <v>60</v>
      </c>
      <c r="Q1741" s="41">
        <f t="shared" si="111"/>
        <v>8.2100000000000009</v>
      </c>
      <c r="X1741">
        <v>230</v>
      </c>
      <c r="AD1741">
        <f t="shared" si="113"/>
        <v>230</v>
      </c>
      <c r="AF1741"/>
    </row>
    <row r="1742" spans="1:32" ht="24" customHeight="1">
      <c r="A1742" t="s">
        <v>1766</v>
      </c>
      <c r="B1742" t="s">
        <v>7981</v>
      </c>
      <c r="C1742" t="s">
        <v>26764</v>
      </c>
      <c r="F1742" t="s">
        <v>6517</v>
      </c>
      <c r="G1742" t="s">
        <v>9364</v>
      </c>
      <c r="J1742"/>
      <c r="L1742" s="3">
        <v>10</v>
      </c>
      <c r="M1742" s="3">
        <f t="shared" si="112"/>
        <v>7.0740000000000007</v>
      </c>
      <c r="O1742">
        <f t="shared" si="110"/>
        <v>0</v>
      </c>
      <c r="P1742" s="2">
        <v>60</v>
      </c>
      <c r="Q1742" s="41">
        <f t="shared" si="111"/>
        <v>7.86</v>
      </c>
      <c r="X1742">
        <v>220</v>
      </c>
      <c r="AD1742">
        <f t="shared" si="113"/>
        <v>220</v>
      </c>
      <c r="AF1742"/>
    </row>
    <row r="1743" spans="1:32" ht="24" customHeight="1">
      <c r="A1743" t="s">
        <v>1766</v>
      </c>
      <c r="B1743" t="s">
        <v>7982</v>
      </c>
      <c r="C1743" t="s">
        <v>26764</v>
      </c>
      <c r="F1743" t="s">
        <v>6517</v>
      </c>
      <c r="G1743" t="s">
        <v>9365</v>
      </c>
      <c r="J1743"/>
      <c r="L1743" s="3">
        <v>10</v>
      </c>
      <c r="M1743" s="3">
        <f t="shared" si="112"/>
        <v>10.926</v>
      </c>
      <c r="O1743">
        <f t="shared" si="110"/>
        <v>0</v>
      </c>
      <c r="P1743" s="2">
        <v>60</v>
      </c>
      <c r="Q1743" s="41">
        <f t="shared" si="111"/>
        <v>12.14</v>
      </c>
      <c r="X1743">
        <v>340</v>
      </c>
      <c r="AD1743">
        <f t="shared" si="113"/>
        <v>340</v>
      </c>
      <c r="AF1743"/>
    </row>
    <row r="1744" spans="1:32" ht="24" customHeight="1">
      <c r="A1744" t="s">
        <v>1766</v>
      </c>
      <c r="B1744" t="s">
        <v>13062</v>
      </c>
      <c r="C1744" t="s">
        <v>26764</v>
      </c>
      <c r="F1744" t="s">
        <v>6517</v>
      </c>
      <c r="G1744" t="s">
        <v>9366</v>
      </c>
      <c r="J1744"/>
      <c r="L1744" s="3">
        <v>10</v>
      </c>
      <c r="M1744" s="3">
        <f t="shared" si="112"/>
        <v>10.610999999999999</v>
      </c>
      <c r="O1744">
        <f t="shared" si="110"/>
        <v>0</v>
      </c>
      <c r="P1744" s="2">
        <v>60</v>
      </c>
      <c r="Q1744" s="41">
        <f t="shared" si="111"/>
        <v>11.79</v>
      </c>
      <c r="X1744">
        <v>330</v>
      </c>
      <c r="AD1744">
        <f t="shared" si="113"/>
        <v>330</v>
      </c>
      <c r="AF1744"/>
    </row>
    <row r="1745" spans="1:32" ht="24" customHeight="1">
      <c r="A1745" t="s">
        <v>1766</v>
      </c>
      <c r="B1745" t="s">
        <v>13063</v>
      </c>
      <c r="C1745" t="s">
        <v>26764</v>
      </c>
      <c r="F1745" t="s">
        <v>6517</v>
      </c>
      <c r="G1745" t="s">
        <v>9367</v>
      </c>
      <c r="J1745"/>
      <c r="L1745" s="3">
        <v>10</v>
      </c>
      <c r="M1745" s="3">
        <f t="shared" si="112"/>
        <v>9.963000000000001</v>
      </c>
      <c r="O1745">
        <f t="shared" si="110"/>
        <v>0</v>
      </c>
      <c r="P1745" s="2">
        <v>60</v>
      </c>
      <c r="Q1745" s="41">
        <f t="shared" si="111"/>
        <v>11.07</v>
      </c>
      <c r="X1745">
        <v>310</v>
      </c>
      <c r="AD1745">
        <f t="shared" si="113"/>
        <v>310</v>
      </c>
      <c r="AF1745"/>
    </row>
    <row r="1746" spans="1:32" ht="24" customHeight="1">
      <c r="A1746" t="s">
        <v>1766</v>
      </c>
      <c r="B1746" t="s">
        <v>13064</v>
      </c>
      <c r="C1746" t="s">
        <v>26764</v>
      </c>
      <c r="F1746" t="s">
        <v>6517</v>
      </c>
      <c r="G1746" t="s">
        <v>9368</v>
      </c>
      <c r="J1746"/>
      <c r="L1746" s="3">
        <v>10</v>
      </c>
      <c r="M1746" s="3">
        <f t="shared" si="112"/>
        <v>10.287000000000001</v>
      </c>
      <c r="O1746">
        <f t="shared" si="110"/>
        <v>0</v>
      </c>
      <c r="P1746" s="2">
        <v>60</v>
      </c>
      <c r="Q1746" s="41">
        <f t="shared" si="111"/>
        <v>11.43</v>
      </c>
      <c r="X1746">
        <v>320</v>
      </c>
      <c r="AD1746">
        <f t="shared" si="113"/>
        <v>320</v>
      </c>
      <c r="AF1746"/>
    </row>
    <row r="1747" spans="1:32" ht="24" customHeight="1">
      <c r="A1747" t="s">
        <v>1766</v>
      </c>
      <c r="B1747" t="s">
        <v>7983</v>
      </c>
      <c r="C1747" t="s">
        <v>26764</v>
      </c>
      <c r="F1747" t="s">
        <v>6517</v>
      </c>
      <c r="G1747" t="s">
        <v>9369</v>
      </c>
      <c r="J1747"/>
      <c r="L1747" s="3">
        <v>10</v>
      </c>
      <c r="M1747" s="3">
        <f t="shared" si="112"/>
        <v>10.287000000000001</v>
      </c>
      <c r="O1747">
        <f t="shared" si="110"/>
        <v>0</v>
      </c>
      <c r="P1747" s="2">
        <v>60</v>
      </c>
      <c r="Q1747" s="41">
        <f t="shared" si="111"/>
        <v>11.43</v>
      </c>
      <c r="X1747">
        <v>320</v>
      </c>
      <c r="AD1747">
        <f t="shared" si="113"/>
        <v>320</v>
      </c>
      <c r="AF1747"/>
    </row>
    <row r="1748" spans="1:32" ht="24" customHeight="1">
      <c r="A1748" t="s">
        <v>1766</v>
      </c>
      <c r="B1748" t="s">
        <v>2747</v>
      </c>
      <c r="D1748">
        <v>1</v>
      </c>
      <c r="F1748" t="s">
        <v>6517</v>
      </c>
      <c r="G1748" t="s">
        <v>8824</v>
      </c>
      <c r="J1748"/>
      <c r="L1748" s="3">
        <v>10</v>
      </c>
      <c r="M1748" s="3">
        <f t="shared" si="112"/>
        <v>11.574</v>
      </c>
      <c r="O1748">
        <f t="shared" si="110"/>
        <v>0</v>
      </c>
      <c r="P1748" s="2">
        <v>60</v>
      </c>
      <c r="Q1748" s="41">
        <f t="shared" si="111"/>
        <v>12.86</v>
      </c>
      <c r="X1748">
        <v>360</v>
      </c>
      <c r="AD1748">
        <f t="shared" si="113"/>
        <v>360</v>
      </c>
      <c r="AF1748"/>
    </row>
    <row r="1749" spans="1:32" ht="24" customHeight="1">
      <c r="A1749" t="s">
        <v>1766</v>
      </c>
      <c r="B1749" t="s">
        <v>2720</v>
      </c>
      <c r="D1749">
        <v>1</v>
      </c>
      <c r="F1749" t="s">
        <v>6517</v>
      </c>
      <c r="G1749" t="s">
        <v>9054</v>
      </c>
      <c r="J1749"/>
      <c r="L1749" s="3">
        <v>10</v>
      </c>
      <c r="M1749" s="3">
        <f t="shared" si="112"/>
        <v>13.824</v>
      </c>
      <c r="O1749">
        <f t="shared" si="110"/>
        <v>0</v>
      </c>
      <c r="P1749" s="2">
        <v>60</v>
      </c>
      <c r="Q1749" s="41">
        <f t="shared" si="111"/>
        <v>15.36</v>
      </c>
      <c r="X1749">
        <v>430</v>
      </c>
      <c r="AD1749">
        <f t="shared" si="113"/>
        <v>430</v>
      </c>
      <c r="AF1749"/>
    </row>
    <row r="1750" spans="1:32" ht="24" customHeight="1">
      <c r="A1750" t="s">
        <v>1766</v>
      </c>
      <c r="B1750" t="s">
        <v>2813</v>
      </c>
      <c r="D1750">
        <v>1</v>
      </c>
      <c r="F1750" t="s">
        <v>6517</v>
      </c>
      <c r="G1750" t="s">
        <v>13377</v>
      </c>
      <c r="J1750"/>
      <c r="L1750" s="3">
        <v>10</v>
      </c>
      <c r="M1750" s="3">
        <f t="shared" si="112"/>
        <v>16.713000000000001</v>
      </c>
      <c r="O1750">
        <f t="shared" si="110"/>
        <v>0</v>
      </c>
      <c r="P1750" s="2">
        <v>60</v>
      </c>
      <c r="Q1750" s="41">
        <f t="shared" si="111"/>
        <v>18.57</v>
      </c>
      <c r="X1750">
        <v>520</v>
      </c>
      <c r="AD1750">
        <f t="shared" si="113"/>
        <v>520</v>
      </c>
      <c r="AF1750"/>
    </row>
    <row r="1751" spans="1:32" ht="24" customHeight="1">
      <c r="A1751" t="s">
        <v>1766</v>
      </c>
      <c r="B1751" t="s">
        <v>9370</v>
      </c>
      <c r="C1751" t="s">
        <v>26764</v>
      </c>
      <c r="F1751" t="s">
        <v>6517</v>
      </c>
      <c r="G1751" t="s">
        <v>9371</v>
      </c>
      <c r="J1751"/>
      <c r="L1751" s="3">
        <v>10</v>
      </c>
      <c r="M1751" s="3">
        <f t="shared" si="112"/>
        <v>11.574</v>
      </c>
      <c r="O1751">
        <f t="shared" si="110"/>
        <v>0</v>
      </c>
      <c r="P1751" s="2">
        <v>60</v>
      </c>
      <c r="Q1751" s="41">
        <f t="shared" si="111"/>
        <v>12.86</v>
      </c>
      <c r="X1751">
        <v>360</v>
      </c>
      <c r="AD1751">
        <f t="shared" si="113"/>
        <v>360</v>
      </c>
      <c r="AF1751"/>
    </row>
    <row r="1752" spans="1:32" ht="24" customHeight="1">
      <c r="A1752" t="s">
        <v>1766</v>
      </c>
      <c r="B1752" t="s">
        <v>7984</v>
      </c>
      <c r="C1752" t="s">
        <v>26764</v>
      </c>
      <c r="F1752" t="s">
        <v>6517</v>
      </c>
      <c r="G1752" t="s">
        <v>9372</v>
      </c>
      <c r="J1752"/>
      <c r="L1752" s="3">
        <v>10</v>
      </c>
      <c r="M1752" s="3">
        <f t="shared" si="112"/>
        <v>14.139000000000001</v>
      </c>
      <c r="O1752">
        <f t="shared" si="110"/>
        <v>0</v>
      </c>
      <c r="P1752" s="2">
        <v>60</v>
      </c>
      <c r="Q1752" s="41">
        <f t="shared" si="111"/>
        <v>15.71</v>
      </c>
      <c r="X1752">
        <v>440</v>
      </c>
      <c r="AD1752">
        <f t="shared" si="113"/>
        <v>440</v>
      </c>
      <c r="AF1752"/>
    </row>
    <row r="1753" spans="1:32" ht="24" customHeight="1">
      <c r="A1753" t="s">
        <v>1766</v>
      </c>
      <c r="B1753" t="s">
        <v>2584</v>
      </c>
      <c r="D1753">
        <v>1</v>
      </c>
      <c r="F1753" t="s">
        <v>6517</v>
      </c>
      <c r="G1753" t="s">
        <v>8825</v>
      </c>
      <c r="J1753"/>
      <c r="L1753" s="3">
        <v>10</v>
      </c>
      <c r="M1753" s="3">
        <f t="shared" si="112"/>
        <v>11.889000000000001</v>
      </c>
      <c r="O1753">
        <f t="shared" si="110"/>
        <v>0</v>
      </c>
      <c r="P1753" s="2">
        <v>60</v>
      </c>
      <c r="Q1753" s="41">
        <f t="shared" si="111"/>
        <v>13.21</v>
      </c>
      <c r="X1753">
        <v>370</v>
      </c>
      <c r="AD1753">
        <f t="shared" si="113"/>
        <v>370</v>
      </c>
      <c r="AF1753"/>
    </row>
    <row r="1754" spans="1:32" ht="24" customHeight="1">
      <c r="A1754" t="s">
        <v>1766</v>
      </c>
      <c r="B1754" t="s">
        <v>2527</v>
      </c>
      <c r="D1754">
        <v>1</v>
      </c>
      <c r="F1754" t="s">
        <v>6517</v>
      </c>
      <c r="G1754" t="s">
        <v>9055</v>
      </c>
      <c r="J1754"/>
      <c r="L1754" s="3">
        <v>10</v>
      </c>
      <c r="M1754" s="3">
        <f t="shared" si="112"/>
        <v>12.537000000000001</v>
      </c>
      <c r="O1754">
        <f t="shared" si="110"/>
        <v>0</v>
      </c>
      <c r="P1754" s="2">
        <v>60</v>
      </c>
      <c r="Q1754" s="41">
        <f t="shared" si="111"/>
        <v>13.93</v>
      </c>
      <c r="X1754">
        <v>390</v>
      </c>
      <c r="AD1754">
        <f t="shared" si="113"/>
        <v>390</v>
      </c>
      <c r="AF1754"/>
    </row>
    <row r="1755" spans="1:32" ht="24" customHeight="1">
      <c r="A1755" t="s">
        <v>1766</v>
      </c>
      <c r="B1755" t="s">
        <v>2562</v>
      </c>
      <c r="D1755">
        <v>1</v>
      </c>
      <c r="F1755" t="s">
        <v>6517</v>
      </c>
      <c r="G1755" t="s">
        <v>13378</v>
      </c>
      <c r="J1755"/>
      <c r="L1755" s="3">
        <v>10</v>
      </c>
      <c r="M1755" s="3">
        <f t="shared" si="112"/>
        <v>15.426</v>
      </c>
      <c r="O1755">
        <f t="shared" si="110"/>
        <v>0</v>
      </c>
      <c r="P1755" s="2">
        <v>60</v>
      </c>
      <c r="Q1755" s="41">
        <f t="shared" si="111"/>
        <v>17.14</v>
      </c>
      <c r="X1755">
        <v>480</v>
      </c>
      <c r="AD1755">
        <f t="shared" si="113"/>
        <v>480</v>
      </c>
      <c r="AF1755"/>
    </row>
    <row r="1756" spans="1:32" ht="24" customHeight="1">
      <c r="A1756" t="s">
        <v>1766</v>
      </c>
      <c r="B1756" t="s">
        <v>2701</v>
      </c>
      <c r="D1756">
        <v>1</v>
      </c>
      <c r="F1756" t="s">
        <v>6517</v>
      </c>
      <c r="G1756" t="s">
        <v>2702</v>
      </c>
      <c r="J1756"/>
      <c r="L1756" s="3">
        <v>10</v>
      </c>
      <c r="M1756" s="3">
        <f t="shared" si="112"/>
        <v>16.074000000000002</v>
      </c>
      <c r="O1756">
        <f t="shared" si="110"/>
        <v>0</v>
      </c>
      <c r="P1756" s="2">
        <v>60</v>
      </c>
      <c r="Q1756" s="41">
        <f t="shared" si="111"/>
        <v>17.86</v>
      </c>
      <c r="X1756">
        <v>500</v>
      </c>
      <c r="AD1756">
        <f t="shared" si="113"/>
        <v>500</v>
      </c>
      <c r="AF1756"/>
    </row>
    <row r="1757" spans="1:32" ht="24" customHeight="1">
      <c r="A1757" t="s">
        <v>1766</v>
      </c>
      <c r="B1757" t="s">
        <v>7985</v>
      </c>
      <c r="C1757" t="s">
        <v>26764</v>
      </c>
      <c r="F1757" t="s">
        <v>6517</v>
      </c>
      <c r="G1757" t="s">
        <v>9373</v>
      </c>
      <c r="J1757"/>
      <c r="L1757" s="3">
        <v>10</v>
      </c>
      <c r="M1757" s="3">
        <f t="shared" si="112"/>
        <v>12.537000000000001</v>
      </c>
      <c r="O1757">
        <f t="shared" si="110"/>
        <v>0</v>
      </c>
      <c r="P1757" s="2">
        <v>60</v>
      </c>
      <c r="Q1757" s="41">
        <f t="shared" si="111"/>
        <v>13.93</v>
      </c>
      <c r="X1757">
        <v>390</v>
      </c>
      <c r="AD1757">
        <f t="shared" si="113"/>
        <v>390</v>
      </c>
      <c r="AF1757"/>
    </row>
    <row r="1758" spans="1:32" ht="24" customHeight="1">
      <c r="A1758" t="s">
        <v>1766</v>
      </c>
      <c r="B1758" t="s">
        <v>7986</v>
      </c>
      <c r="C1758" t="s">
        <v>26764</v>
      </c>
      <c r="D1758">
        <v>1</v>
      </c>
      <c r="F1758" t="s">
        <v>6517</v>
      </c>
      <c r="G1758" t="s">
        <v>13379</v>
      </c>
      <c r="J1758"/>
      <c r="L1758" s="3">
        <v>10</v>
      </c>
      <c r="M1758" s="3">
        <f t="shared" si="112"/>
        <v>16.713000000000001</v>
      </c>
      <c r="O1758">
        <f t="shared" si="110"/>
        <v>0</v>
      </c>
      <c r="P1758" s="2">
        <v>60</v>
      </c>
      <c r="Q1758" s="41">
        <f t="shared" si="111"/>
        <v>18.57</v>
      </c>
      <c r="X1758">
        <v>520</v>
      </c>
      <c r="AD1758">
        <f t="shared" si="113"/>
        <v>520</v>
      </c>
      <c r="AF1758"/>
    </row>
    <row r="1759" spans="1:32" ht="24" customHeight="1">
      <c r="A1759" t="s">
        <v>1766</v>
      </c>
      <c r="B1759" t="s">
        <v>7987</v>
      </c>
      <c r="C1759" t="s">
        <v>26764</v>
      </c>
      <c r="F1759" t="s">
        <v>6517</v>
      </c>
      <c r="G1759" t="s">
        <v>7988</v>
      </c>
      <c r="J1759"/>
      <c r="L1759" s="3">
        <v>10</v>
      </c>
      <c r="M1759" s="3">
        <f t="shared" si="112"/>
        <v>18</v>
      </c>
      <c r="O1759">
        <f t="shared" si="110"/>
        <v>0</v>
      </c>
      <c r="P1759" s="2">
        <v>60</v>
      </c>
      <c r="Q1759" s="41">
        <f t="shared" si="111"/>
        <v>20</v>
      </c>
      <c r="X1759">
        <v>560</v>
      </c>
      <c r="AD1759">
        <f t="shared" si="113"/>
        <v>560</v>
      </c>
      <c r="AF1759"/>
    </row>
    <row r="1760" spans="1:32" ht="24" customHeight="1">
      <c r="A1760" t="s">
        <v>1766</v>
      </c>
      <c r="B1760" t="s">
        <v>7989</v>
      </c>
      <c r="C1760" t="s">
        <v>26764</v>
      </c>
      <c r="F1760" t="s">
        <v>6517</v>
      </c>
      <c r="G1760" t="s">
        <v>9374</v>
      </c>
      <c r="J1760"/>
      <c r="L1760" s="3">
        <v>10</v>
      </c>
      <c r="M1760" s="3">
        <f t="shared" si="112"/>
        <v>25.713000000000001</v>
      </c>
      <c r="O1760">
        <f t="shared" ref="O1760:O1823" si="114">M1760*N1760</f>
        <v>0</v>
      </c>
      <c r="P1760" s="2">
        <v>60</v>
      </c>
      <c r="Q1760" s="41">
        <f t="shared" si="111"/>
        <v>28.57</v>
      </c>
      <c r="X1760">
        <v>800</v>
      </c>
      <c r="AD1760">
        <f t="shared" si="113"/>
        <v>800</v>
      </c>
      <c r="AF1760"/>
    </row>
    <row r="1761" spans="1:32" ht="24" customHeight="1">
      <c r="A1761" t="s">
        <v>1766</v>
      </c>
      <c r="B1761" t="s">
        <v>7990</v>
      </c>
      <c r="F1761" t="s">
        <v>6517</v>
      </c>
      <c r="G1761" t="s">
        <v>9375</v>
      </c>
      <c r="J1761"/>
      <c r="L1761" s="3">
        <v>10</v>
      </c>
      <c r="M1761" s="3">
        <f t="shared" si="112"/>
        <v>14.787000000000001</v>
      </c>
      <c r="O1761">
        <f t="shared" si="114"/>
        <v>0</v>
      </c>
      <c r="P1761" s="2">
        <v>60</v>
      </c>
      <c r="Q1761" s="41">
        <f t="shared" si="111"/>
        <v>16.43</v>
      </c>
      <c r="X1761">
        <v>460</v>
      </c>
      <c r="AD1761">
        <f t="shared" si="113"/>
        <v>460</v>
      </c>
      <c r="AF1761"/>
    </row>
    <row r="1762" spans="1:32" ht="24" customHeight="1">
      <c r="A1762" t="s">
        <v>1766</v>
      </c>
      <c r="B1762" t="s">
        <v>13065</v>
      </c>
      <c r="C1762" t="s">
        <v>26764</v>
      </c>
      <c r="F1762" t="s">
        <v>6517</v>
      </c>
      <c r="G1762" t="s">
        <v>13380</v>
      </c>
      <c r="J1762"/>
      <c r="L1762" s="3">
        <v>10</v>
      </c>
      <c r="M1762" s="3">
        <f t="shared" si="112"/>
        <v>18.963000000000001</v>
      </c>
      <c r="O1762">
        <f t="shared" si="114"/>
        <v>0</v>
      </c>
      <c r="P1762" s="2">
        <v>60</v>
      </c>
      <c r="Q1762" s="41">
        <f t="shared" si="111"/>
        <v>21.07</v>
      </c>
      <c r="X1762">
        <v>590</v>
      </c>
      <c r="AD1762">
        <f t="shared" si="113"/>
        <v>590</v>
      </c>
      <c r="AF1762"/>
    </row>
    <row r="1763" spans="1:32" ht="24" customHeight="1">
      <c r="A1763" t="s">
        <v>1766</v>
      </c>
      <c r="B1763" t="s">
        <v>13066</v>
      </c>
      <c r="D1763">
        <v>1</v>
      </c>
      <c r="F1763" t="s">
        <v>6517</v>
      </c>
      <c r="G1763" t="s">
        <v>11515</v>
      </c>
      <c r="J1763"/>
      <c r="L1763" s="3">
        <v>10</v>
      </c>
      <c r="M1763" s="3">
        <f t="shared" si="112"/>
        <v>12.860999999999999</v>
      </c>
      <c r="O1763">
        <f t="shared" si="114"/>
        <v>0</v>
      </c>
      <c r="P1763" s="2">
        <v>60</v>
      </c>
      <c r="Q1763" s="41">
        <f t="shared" si="111"/>
        <v>14.29</v>
      </c>
      <c r="X1763">
        <v>400</v>
      </c>
      <c r="AD1763">
        <f t="shared" si="113"/>
        <v>400</v>
      </c>
      <c r="AF1763"/>
    </row>
    <row r="1764" spans="1:32" ht="24" customHeight="1">
      <c r="A1764" t="s">
        <v>1766</v>
      </c>
      <c r="B1764" t="s">
        <v>13067</v>
      </c>
      <c r="D1764">
        <v>1</v>
      </c>
      <c r="F1764" t="s">
        <v>6517</v>
      </c>
      <c r="G1764" t="s">
        <v>9056</v>
      </c>
      <c r="J1764"/>
      <c r="L1764" s="3">
        <v>10</v>
      </c>
      <c r="M1764" s="3">
        <f t="shared" si="112"/>
        <v>13.824</v>
      </c>
      <c r="O1764">
        <f t="shared" si="114"/>
        <v>0</v>
      </c>
      <c r="P1764" s="2">
        <v>60</v>
      </c>
      <c r="Q1764" s="41">
        <f t="shared" si="111"/>
        <v>15.36</v>
      </c>
      <c r="X1764">
        <v>430</v>
      </c>
      <c r="AD1764">
        <f t="shared" si="113"/>
        <v>430</v>
      </c>
      <c r="AF1764"/>
    </row>
    <row r="1765" spans="1:32" ht="24" customHeight="1">
      <c r="A1765" t="s">
        <v>1766</v>
      </c>
      <c r="B1765" t="s">
        <v>2669</v>
      </c>
      <c r="D1765">
        <v>1</v>
      </c>
      <c r="F1765" t="s">
        <v>6517</v>
      </c>
      <c r="G1765" t="s">
        <v>13381</v>
      </c>
      <c r="J1765"/>
      <c r="L1765" s="3">
        <v>10</v>
      </c>
      <c r="M1765" s="3">
        <f t="shared" si="112"/>
        <v>17.036999999999999</v>
      </c>
      <c r="O1765">
        <f t="shared" si="114"/>
        <v>0</v>
      </c>
      <c r="P1765" s="2">
        <v>60</v>
      </c>
      <c r="Q1765" s="41">
        <f t="shared" si="111"/>
        <v>18.93</v>
      </c>
      <c r="X1765">
        <v>530</v>
      </c>
      <c r="AD1765">
        <f t="shared" si="113"/>
        <v>530</v>
      </c>
      <c r="AF1765"/>
    </row>
    <row r="1766" spans="1:32" ht="24" customHeight="1">
      <c r="A1766" t="s">
        <v>1766</v>
      </c>
      <c r="B1766" t="s">
        <v>2644</v>
      </c>
      <c r="D1766">
        <v>1</v>
      </c>
      <c r="F1766" t="s">
        <v>6517</v>
      </c>
      <c r="G1766" t="s">
        <v>2645</v>
      </c>
      <c r="J1766"/>
      <c r="L1766" s="3">
        <v>10</v>
      </c>
      <c r="M1766" s="3">
        <f t="shared" si="112"/>
        <v>20.889000000000003</v>
      </c>
      <c r="O1766">
        <f t="shared" si="114"/>
        <v>0</v>
      </c>
      <c r="P1766" s="2">
        <v>60</v>
      </c>
      <c r="Q1766" s="41">
        <f t="shared" si="111"/>
        <v>23.21</v>
      </c>
      <c r="X1766">
        <v>650</v>
      </c>
      <c r="AD1766">
        <f t="shared" si="113"/>
        <v>650</v>
      </c>
      <c r="AF1766"/>
    </row>
    <row r="1767" spans="1:32" ht="24" customHeight="1">
      <c r="A1767" t="s">
        <v>1766</v>
      </c>
      <c r="B1767" t="s">
        <v>2704</v>
      </c>
      <c r="D1767">
        <v>1</v>
      </c>
      <c r="F1767" t="s">
        <v>6517</v>
      </c>
      <c r="G1767" t="s">
        <v>8826</v>
      </c>
      <c r="J1767"/>
      <c r="L1767" s="3">
        <v>10</v>
      </c>
      <c r="M1767" s="3">
        <f t="shared" si="112"/>
        <v>23.463000000000001</v>
      </c>
      <c r="O1767">
        <f t="shared" si="114"/>
        <v>0</v>
      </c>
      <c r="P1767" s="2">
        <v>60</v>
      </c>
      <c r="Q1767" s="41">
        <f t="shared" si="111"/>
        <v>26.07</v>
      </c>
      <c r="X1767">
        <v>730</v>
      </c>
      <c r="AD1767">
        <f t="shared" si="113"/>
        <v>730</v>
      </c>
      <c r="AF1767"/>
    </row>
    <row r="1768" spans="1:32" ht="24" customHeight="1">
      <c r="A1768" t="s">
        <v>1766</v>
      </c>
      <c r="B1768" t="s">
        <v>2600</v>
      </c>
      <c r="D1768">
        <v>1</v>
      </c>
      <c r="F1768" t="s">
        <v>6517</v>
      </c>
      <c r="G1768" t="s">
        <v>2601</v>
      </c>
      <c r="J1768"/>
      <c r="L1768" s="3">
        <v>10</v>
      </c>
      <c r="M1768" s="3">
        <f t="shared" si="112"/>
        <v>37.286999999999999</v>
      </c>
      <c r="O1768">
        <f t="shared" si="114"/>
        <v>0</v>
      </c>
      <c r="P1768" s="2">
        <v>60</v>
      </c>
      <c r="Q1768" s="41">
        <f t="shared" si="111"/>
        <v>41.43</v>
      </c>
      <c r="X1768">
        <v>1160</v>
      </c>
      <c r="AD1768">
        <f t="shared" si="113"/>
        <v>1160</v>
      </c>
      <c r="AF1768"/>
    </row>
    <row r="1769" spans="1:32" ht="24" customHeight="1">
      <c r="A1769" t="s">
        <v>1766</v>
      </c>
      <c r="B1769" t="s">
        <v>2611</v>
      </c>
      <c r="D1769">
        <v>1</v>
      </c>
      <c r="F1769" t="s">
        <v>6517</v>
      </c>
      <c r="G1769" t="s">
        <v>9057</v>
      </c>
      <c r="J1769"/>
      <c r="L1769" s="3">
        <v>10</v>
      </c>
      <c r="M1769" s="3">
        <f t="shared" si="112"/>
        <v>16.074000000000002</v>
      </c>
      <c r="O1769">
        <f t="shared" si="114"/>
        <v>0</v>
      </c>
      <c r="P1769" s="2">
        <v>60</v>
      </c>
      <c r="Q1769" s="41">
        <f t="shared" si="111"/>
        <v>17.86</v>
      </c>
      <c r="X1769">
        <v>500</v>
      </c>
      <c r="AD1769">
        <f t="shared" si="113"/>
        <v>500</v>
      </c>
      <c r="AF1769"/>
    </row>
    <row r="1770" spans="1:32" ht="24" customHeight="1">
      <c r="A1770" t="s">
        <v>1766</v>
      </c>
      <c r="B1770" t="s">
        <v>2579</v>
      </c>
      <c r="D1770">
        <v>1</v>
      </c>
      <c r="F1770" t="s">
        <v>6517</v>
      </c>
      <c r="G1770" t="s">
        <v>13382</v>
      </c>
      <c r="J1770"/>
      <c r="L1770" s="3">
        <v>10</v>
      </c>
      <c r="M1770" s="3">
        <f t="shared" si="112"/>
        <v>18.639000000000003</v>
      </c>
      <c r="O1770">
        <f t="shared" si="114"/>
        <v>0</v>
      </c>
      <c r="P1770" s="2">
        <v>60</v>
      </c>
      <c r="Q1770" s="41">
        <f t="shared" si="111"/>
        <v>20.71</v>
      </c>
      <c r="X1770">
        <v>580</v>
      </c>
      <c r="AD1770">
        <f t="shared" si="113"/>
        <v>580</v>
      </c>
      <c r="AF1770"/>
    </row>
    <row r="1771" spans="1:32" ht="24" customHeight="1">
      <c r="A1771" t="s">
        <v>1766</v>
      </c>
      <c r="B1771" t="s">
        <v>2608</v>
      </c>
      <c r="D1771">
        <v>1</v>
      </c>
      <c r="F1771" t="s">
        <v>6517</v>
      </c>
      <c r="G1771" t="s">
        <v>8827</v>
      </c>
      <c r="J1771"/>
      <c r="L1771" s="3">
        <v>10</v>
      </c>
      <c r="M1771" s="3">
        <f t="shared" si="112"/>
        <v>20.889000000000003</v>
      </c>
      <c r="O1771">
        <f t="shared" si="114"/>
        <v>0</v>
      </c>
      <c r="P1771" s="2">
        <v>60</v>
      </c>
      <c r="Q1771" s="41">
        <f t="shared" si="111"/>
        <v>23.21</v>
      </c>
      <c r="X1771">
        <v>650</v>
      </c>
      <c r="AD1771">
        <f t="shared" si="113"/>
        <v>650</v>
      </c>
      <c r="AF1771"/>
    </row>
    <row r="1772" spans="1:32" ht="24" customHeight="1">
      <c r="A1772" t="s">
        <v>1766</v>
      </c>
      <c r="B1772" t="s">
        <v>2700</v>
      </c>
      <c r="D1772">
        <v>1</v>
      </c>
      <c r="F1772" t="s">
        <v>6517</v>
      </c>
      <c r="G1772" t="s">
        <v>8828</v>
      </c>
      <c r="J1772"/>
      <c r="L1772" s="3">
        <v>10</v>
      </c>
      <c r="M1772" s="3">
        <f t="shared" si="112"/>
        <v>23.463000000000001</v>
      </c>
      <c r="O1772">
        <f t="shared" si="114"/>
        <v>0</v>
      </c>
      <c r="P1772" s="2">
        <v>60</v>
      </c>
      <c r="Q1772" s="41">
        <f t="shared" ref="Q1772:Q1835" si="115">ROUND(AD1772/B$1,2)*(1-S1772/100)</f>
        <v>26.07</v>
      </c>
      <c r="X1772">
        <v>730</v>
      </c>
      <c r="AD1772">
        <f t="shared" si="113"/>
        <v>730</v>
      </c>
      <c r="AF1772"/>
    </row>
    <row r="1773" spans="1:32" ht="24" customHeight="1">
      <c r="A1773" t="s">
        <v>1766</v>
      </c>
      <c r="B1773" t="s">
        <v>2612</v>
      </c>
      <c r="D1773">
        <v>1</v>
      </c>
      <c r="F1773" t="s">
        <v>6517</v>
      </c>
      <c r="G1773" t="s">
        <v>8829</v>
      </c>
      <c r="J1773"/>
      <c r="L1773" s="3">
        <v>10</v>
      </c>
      <c r="M1773" s="3">
        <f t="shared" si="112"/>
        <v>42.110999999999997</v>
      </c>
      <c r="O1773">
        <f t="shared" si="114"/>
        <v>0</v>
      </c>
      <c r="P1773" s="2">
        <v>60</v>
      </c>
      <c r="Q1773" s="41">
        <f t="shared" si="115"/>
        <v>46.79</v>
      </c>
      <c r="X1773">
        <v>1310</v>
      </c>
      <c r="AD1773">
        <f t="shared" si="113"/>
        <v>1310</v>
      </c>
      <c r="AF1773"/>
    </row>
    <row r="1774" spans="1:32" ht="24" customHeight="1">
      <c r="A1774" t="s">
        <v>1766</v>
      </c>
      <c r="B1774" t="s">
        <v>7991</v>
      </c>
      <c r="D1774">
        <v>1</v>
      </c>
      <c r="F1774" t="s">
        <v>6517</v>
      </c>
      <c r="G1774" t="s">
        <v>9376</v>
      </c>
      <c r="J1774"/>
      <c r="L1774" s="3">
        <v>10</v>
      </c>
      <c r="M1774" s="3">
        <f t="shared" si="112"/>
        <v>27.324000000000002</v>
      </c>
      <c r="O1774">
        <f t="shared" si="114"/>
        <v>0</v>
      </c>
      <c r="P1774" s="2">
        <v>60</v>
      </c>
      <c r="Q1774" s="41">
        <f t="shared" si="115"/>
        <v>30.36</v>
      </c>
      <c r="X1774">
        <v>850</v>
      </c>
      <c r="AD1774">
        <f t="shared" si="113"/>
        <v>850</v>
      </c>
      <c r="AF1774"/>
    </row>
    <row r="1775" spans="1:32" ht="24" customHeight="1">
      <c r="A1775" t="s">
        <v>1766</v>
      </c>
      <c r="B1775" t="s">
        <v>7992</v>
      </c>
      <c r="D1775">
        <v>1</v>
      </c>
      <c r="F1775" t="s">
        <v>6517</v>
      </c>
      <c r="G1775" t="s">
        <v>7993</v>
      </c>
      <c r="J1775"/>
      <c r="L1775" s="3">
        <v>10</v>
      </c>
      <c r="M1775" s="3">
        <f t="shared" si="112"/>
        <v>28.286999999999999</v>
      </c>
      <c r="O1775">
        <f t="shared" si="114"/>
        <v>0</v>
      </c>
      <c r="P1775" s="2">
        <v>60</v>
      </c>
      <c r="Q1775" s="41">
        <f t="shared" si="115"/>
        <v>31.43</v>
      </c>
      <c r="X1775">
        <v>880</v>
      </c>
      <c r="AD1775">
        <f t="shared" si="113"/>
        <v>880</v>
      </c>
      <c r="AF1775"/>
    </row>
    <row r="1776" spans="1:32" ht="24" customHeight="1">
      <c r="A1776" t="s">
        <v>1766</v>
      </c>
      <c r="B1776" t="s">
        <v>7092</v>
      </c>
      <c r="D1776">
        <v>1</v>
      </c>
      <c r="F1776" t="s">
        <v>6517</v>
      </c>
      <c r="G1776" t="s">
        <v>11516</v>
      </c>
      <c r="J1776"/>
      <c r="L1776" s="3">
        <v>10</v>
      </c>
      <c r="M1776" s="3">
        <f t="shared" si="112"/>
        <v>33.75</v>
      </c>
      <c r="O1776">
        <f t="shared" si="114"/>
        <v>0</v>
      </c>
      <c r="P1776" s="2">
        <v>60</v>
      </c>
      <c r="Q1776" s="41">
        <f t="shared" si="115"/>
        <v>37.5</v>
      </c>
      <c r="X1776">
        <v>1050</v>
      </c>
      <c r="AD1776">
        <f t="shared" si="113"/>
        <v>1050</v>
      </c>
      <c r="AF1776"/>
    </row>
    <row r="1777" spans="1:32" ht="24" customHeight="1">
      <c r="A1777" t="s">
        <v>1766</v>
      </c>
      <c r="B1777" t="s">
        <v>7093</v>
      </c>
      <c r="D1777">
        <v>1</v>
      </c>
      <c r="F1777" t="s">
        <v>6517</v>
      </c>
      <c r="G1777" t="s">
        <v>11517</v>
      </c>
      <c r="J1777"/>
      <c r="L1777" s="3">
        <v>10</v>
      </c>
      <c r="M1777" s="3">
        <f t="shared" si="112"/>
        <v>39.536999999999999</v>
      </c>
      <c r="O1777">
        <f t="shared" si="114"/>
        <v>0</v>
      </c>
      <c r="P1777" s="2">
        <v>60</v>
      </c>
      <c r="Q1777" s="41">
        <f t="shared" si="115"/>
        <v>43.93</v>
      </c>
      <c r="X1777">
        <v>1230</v>
      </c>
      <c r="AD1777">
        <f t="shared" si="113"/>
        <v>1230</v>
      </c>
      <c r="AF1777"/>
    </row>
    <row r="1778" spans="1:32" ht="24" customHeight="1">
      <c r="A1778" t="s">
        <v>1766</v>
      </c>
      <c r="B1778" t="s">
        <v>7094</v>
      </c>
      <c r="D1778">
        <v>1</v>
      </c>
      <c r="F1778" t="s">
        <v>6517</v>
      </c>
      <c r="G1778" t="s">
        <v>11518</v>
      </c>
      <c r="J1778"/>
      <c r="L1778" s="3">
        <v>10</v>
      </c>
      <c r="M1778" s="3">
        <f t="shared" si="112"/>
        <v>50.786999999999999</v>
      </c>
      <c r="O1778">
        <f t="shared" si="114"/>
        <v>0</v>
      </c>
      <c r="P1778" s="2">
        <v>60</v>
      </c>
      <c r="Q1778" s="41">
        <f t="shared" si="115"/>
        <v>56.43</v>
      </c>
      <c r="X1778">
        <v>1580</v>
      </c>
      <c r="AD1778">
        <f t="shared" si="113"/>
        <v>1580</v>
      </c>
      <c r="AF1778"/>
    </row>
    <row r="1779" spans="1:32" ht="24" customHeight="1">
      <c r="A1779" t="s">
        <v>1766</v>
      </c>
      <c r="B1779" t="s">
        <v>7994</v>
      </c>
      <c r="C1779" t="s">
        <v>26764</v>
      </c>
      <c r="D1779">
        <v>1</v>
      </c>
      <c r="F1779" t="s">
        <v>6517</v>
      </c>
      <c r="G1779" t="s">
        <v>9377</v>
      </c>
      <c r="J1779"/>
      <c r="L1779" s="3">
        <v>10</v>
      </c>
      <c r="M1779" s="3">
        <f t="shared" si="112"/>
        <v>32.786999999999999</v>
      </c>
      <c r="O1779">
        <f t="shared" si="114"/>
        <v>0</v>
      </c>
      <c r="P1779" s="2">
        <v>60</v>
      </c>
      <c r="Q1779" s="41">
        <f t="shared" si="115"/>
        <v>36.43</v>
      </c>
      <c r="X1779">
        <v>1020</v>
      </c>
      <c r="AD1779">
        <f t="shared" si="113"/>
        <v>1020</v>
      </c>
      <c r="AF1779"/>
    </row>
    <row r="1780" spans="1:32" ht="24" customHeight="1">
      <c r="A1780" t="s">
        <v>1766</v>
      </c>
      <c r="B1780" t="s">
        <v>7995</v>
      </c>
      <c r="D1780">
        <v>1</v>
      </c>
      <c r="F1780" t="s">
        <v>6517</v>
      </c>
      <c r="G1780" t="s">
        <v>7996</v>
      </c>
      <c r="J1780"/>
      <c r="L1780" s="3">
        <v>10</v>
      </c>
      <c r="M1780" s="3">
        <f t="shared" si="112"/>
        <v>34.073999999999998</v>
      </c>
      <c r="O1780">
        <f t="shared" si="114"/>
        <v>0</v>
      </c>
      <c r="P1780" s="2">
        <v>60</v>
      </c>
      <c r="Q1780" s="41">
        <f t="shared" si="115"/>
        <v>37.86</v>
      </c>
      <c r="X1780">
        <v>1060</v>
      </c>
      <c r="AD1780">
        <f t="shared" si="113"/>
        <v>1060</v>
      </c>
      <c r="AF1780"/>
    </row>
    <row r="1781" spans="1:32" ht="24" customHeight="1">
      <c r="A1781" t="s">
        <v>1766</v>
      </c>
      <c r="B1781" t="s">
        <v>7089</v>
      </c>
      <c r="D1781">
        <v>1</v>
      </c>
      <c r="F1781" t="s">
        <v>6517</v>
      </c>
      <c r="G1781" t="s">
        <v>11519</v>
      </c>
      <c r="J1781"/>
      <c r="L1781" s="3">
        <v>10</v>
      </c>
      <c r="M1781" s="3">
        <f t="shared" si="112"/>
        <v>36.639000000000003</v>
      </c>
      <c r="O1781">
        <f t="shared" si="114"/>
        <v>0</v>
      </c>
      <c r="P1781" s="2">
        <v>60</v>
      </c>
      <c r="Q1781" s="41">
        <f t="shared" si="115"/>
        <v>40.71</v>
      </c>
      <c r="X1781">
        <v>1140</v>
      </c>
      <c r="AD1781">
        <f t="shared" si="113"/>
        <v>1140</v>
      </c>
      <c r="AF1781"/>
    </row>
    <row r="1782" spans="1:32" ht="24" customHeight="1">
      <c r="A1782" t="s">
        <v>1766</v>
      </c>
      <c r="B1782" t="s">
        <v>7090</v>
      </c>
      <c r="C1782" t="s">
        <v>26764</v>
      </c>
      <c r="D1782">
        <v>1</v>
      </c>
      <c r="F1782" t="s">
        <v>6517</v>
      </c>
      <c r="G1782" t="s">
        <v>11520</v>
      </c>
      <c r="J1782"/>
      <c r="L1782" s="3">
        <v>10</v>
      </c>
      <c r="M1782" s="3">
        <f t="shared" si="112"/>
        <v>42.110999999999997</v>
      </c>
      <c r="O1782">
        <f t="shared" si="114"/>
        <v>0</v>
      </c>
      <c r="P1782" s="2">
        <v>60</v>
      </c>
      <c r="Q1782" s="41">
        <f t="shared" si="115"/>
        <v>46.79</v>
      </c>
      <c r="X1782">
        <v>1310</v>
      </c>
      <c r="AD1782">
        <f t="shared" si="113"/>
        <v>1310</v>
      </c>
      <c r="AF1782"/>
    </row>
    <row r="1783" spans="1:32" ht="24" customHeight="1">
      <c r="A1783" t="s">
        <v>1766</v>
      </c>
      <c r="B1783" t="s">
        <v>7091</v>
      </c>
      <c r="C1783" t="s">
        <v>26764</v>
      </c>
      <c r="D1783">
        <v>1</v>
      </c>
      <c r="F1783" t="s">
        <v>6517</v>
      </c>
      <c r="G1783" t="s">
        <v>11521</v>
      </c>
      <c r="J1783"/>
      <c r="L1783" s="3">
        <v>10</v>
      </c>
      <c r="M1783" s="3">
        <f t="shared" si="112"/>
        <v>53.360999999999997</v>
      </c>
      <c r="O1783">
        <f t="shared" si="114"/>
        <v>0</v>
      </c>
      <c r="P1783" s="2">
        <v>60</v>
      </c>
      <c r="Q1783" s="41">
        <f t="shared" si="115"/>
        <v>59.29</v>
      </c>
      <c r="X1783">
        <v>1660</v>
      </c>
      <c r="AD1783">
        <f t="shared" si="113"/>
        <v>1660</v>
      </c>
      <c r="AF1783"/>
    </row>
    <row r="1784" spans="1:32" ht="24" customHeight="1">
      <c r="A1784" t="s">
        <v>1766</v>
      </c>
      <c r="B1784" t="s">
        <v>6098</v>
      </c>
      <c r="D1784">
        <v>1</v>
      </c>
      <c r="F1784" t="s">
        <v>6517</v>
      </c>
      <c r="G1784" t="s">
        <v>8830</v>
      </c>
      <c r="J1784"/>
      <c r="L1784" s="3">
        <v>10</v>
      </c>
      <c r="M1784" s="3">
        <f t="shared" si="112"/>
        <v>93.861000000000004</v>
      </c>
      <c r="O1784">
        <f t="shared" si="114"/>
        <v>0</v>
      </c>
      <c r="P1784" s="2">
        <v>60</v>
      </c>
      <c r="Q1784" s="41">
        <f t="shared" si="115"/>
        <v>104.29</v>
      </c>
      <c r="X1784">
        <v>2920</v>
      </c>
      <c r="AD1784">
        <f t="shared" si="113"/>
        <v>2920</v>
      </c>
      <c r="AF1784"/>
    </row>
    <row r="1785" spans="1:32" ht="24" customHeight="1">
      <c r="A1785" t="s">
        <v>1766</v>
      </c>
      <c r="B1785" t="s">
        <v>6099</v>
      </c>
      <c r="D1785">
        <v>1</v>
      </c>
      <c r="F1785" t="s">
        <v>6517</v>
      </c>
      <c r="G1785" t="s">
        <v>9058</v>
      </c>
      <c r="J1785"/>
      <c r="L1785" s="3">
        <v>10</v>
      </c>
      <c r="M1785" s="3">
        <f t="shared" si="112"/>
        <v>113.46299999999999</v>
      </c>
      <c r="O1785">
        <f t="shared" si="114"/>
        <v>0</v>
      </c>
      <c r="P1785" s="2">
        <v>60</v>
      </c>
      <c r="Q1785" s="41">
        <f t="shared" si="115"/>
        <v>126.07</v>
      </c>
      <c r="X1785">
        <v>3530</v>
      </c>
      <c r="AD1785">
        <f t="shared" si="113"/>
        <v>3530</v>
      </c>
      <c r="AF1785"/>
    </row>
    <row r="1786" spans="1:32" ht="24" customHeight="1">
      <c r="A1786" t="s">
        <v>1766</v>
      </c>
      <c r="B1786" t="s">
        <v>6100</v>
      </c>
      <c r="D1786">
        <v>1</v>
      </c>
      <c r="F1786" t="s">
        <v>6517</v>
      </c>
      <c r="G1786" t="s">
        <v>8831</v>
      </c>
      <c r="J1786"/>
      <c r="L1786" s="3">
        <v>10</v>
      </c>
      <c r="M1786" s="3">
        <f t="shared" si="112"/>
        <v>97.712999999999994</v>
      </c>
      <c r="O1786">
        <f t="shared" si="114"/>
        <v>0</v>
      </c>
      <c r="P1786" s="2">
        <v>60</v>
      </c>
      <c r="Q1786" s="41">
        <f t="shared" si="115"/>
        <v>108.57</v>
      </c>
      <c r="X1786">
        <v>3040</v>
      </c>
      <c r="AD1786">
        <f t="shared" si="113"/>
        <v>3040</v>
      </c>
      <c r="AF1786"/>
    </row>
    <row r="1787" spans="1:32" ht="24" customHeight="1">
      <c r="A1787" t="s">
        <v>1766</v>
      </c>
      <c r="B1787" t="s">
        <v>6101</v>
      </c>
      <c r="D1787">
        <v>1</v>
      </c>
      <c r="F1787" t="s">
        <v>6517</v>
      </c>
      <c r="G1787" t="s">
        <v>9059</v>
      </c>
      <c r="J1787"/>
      <c r="L1787" s="3">
        <v>10</v>
      </c>
      <c r="M1787" s="3">
        <f t="shared" si="112"/>
        <v>101.574</v>
      </c>
      <c r="O1787">
        <f t="shared" si="114"/>
        <v>0</v>
      </c>
      <c r="P1787" s="2">
        <v>60</v>
      </c>
      <c r="Q1787" s="41">
        <f t="shared" si="115"/>
        <v>112.86</v>
      </c>
      <c r="X1787">
        <v>3160</v>
      </c>
      <c r="AD1787">
        <f t="shared" si="113"/>
        <v>3160</v>
      </c>
      <c r="AF1787"/>
    </row>
    <row r="1788" spans="1:32" ht="24" customHeight="1">
      <c r="A1788" t="s">
        <v>1766</v>
      </c>
      <c r="B1788" t="s">
        <v>6102</v>
      </c>
      <c r="D1788">
        <v>1</v>
      </c>
      <c r="F1788" t="s">
        <v>6517</v>
      </c>
      <c r="G1788" t="s">
        <v>13383</v>
      </c>
      <c r="J1788"/>
      <c r="L1788" s="3">
        <v>10</v>
      </c>
      <c r="M1788" s="3">
        <f t="shared" si="112"/>
        <v>125.03700000000001</v>
      </c>
      <c r="O1788">
        <f t="shared" si="114"/>
        <v>0</v>
      </c>
      <c r="P1788" s="2">
        <v>60</v>
      </c>
      <c r="Q1788" s="41">
        <f t="shared" si="115"/>
        <v>138.93</v>
      </c>
      <c r="X1788">
        <v>3890</v>
      </c>
      <c r="AD1788">
        <f t="shared" si="113"/>
        <v>3890</v>
      </c>
      <c r="AF1788"/>
    </row>
    <row r="1789" spans="1:32" ht="24" customHeight="1">
      <c r="A1789" t="s">
        <v>1766</v>
      </c>
      <c r="B1789" t="s">
        <v>7997</v>
      </c>
      <c r="C1789" t="s">
        <v>26764</v>
      </c>
      <c r="D1789">
        <v>1</v>
      </c>
      <c r="F1789" t="s">
        <v>6517</v>
      </c>
      <c r="G1789" t="s">
        <v>9378</v>
      </c>
      <c r="J1789"/>
      <c r="L1789" s="3">
        <v>10</v>
      </c>
      <c r="M1789" s="3">
        <f t="shared" si="112"/>
        <v>153.96299999999999</v>
      </c>
      <c r="O1789">
        <f t="shared" si="114"/>
        <v>0</v>
      </c>
      <c r="P1789" s="2">
        <v>60</v>
      </c>
      <c r="Q1789" s="41">
        <f t="shared" si="115"/>
        <v>171.07</v>
      </c>
      <c r="X1789">
        <v>4790</v>
      </c>
      <c r="AD1789">
        <f t="shared" si="113"/>
        <v>4790</v>
      </c>
      <c r="AF1789"/>
    </row>
    <row r="1790" spans="1:32" ht="24" customHeight="1">
      <c r="A1790" t="s">
        <v>1766</v>
      </c>
      <c r="B1790" t="s">
        <v>6103</v>
      </c>
      <c r="D1790">
        <v>1</v>
      </c>
      <c r="F1790" t="s">
        <v>6517</v>
      </c>
      <c r="G1790" t="s">
        <v>9060</v>
      </c>
      <c r="J1790"/>
      <c r="L1790" s="3">
        <v>10</v>
      </c>
      <c r="M1790" s="3">
        <f t="shared" si="112"/>
        <v>113.46299999999999</v>
      </c>
      <c r="O1790">
        <f t="shared" si="114"/>
        <v>0</v>
      </c>
      <c r="P1790" s="2">
        <v>60</v>
      </c>
      <c r="Q1790" s="41">
        <f t="shared" si="115"/>
        <v>126.07</v>
      </c>
      <c r="X1790">
        <v>3530</v>
      </c>
      <c r="AD1790">
        <f t="shared" si="113"/>
        <v>3530</v>
      </c>
      <c r="AF1790"/>
    </row>
    <row r="1791" spans="1:32" ht="24" customHeight="1">
      <c r="A1791" t="s">
        <v>1766</v>
      </c>
      <c r="B1791" t="s">
        <v>6104</v>
      </c>
      <c r="D1791">
        <v>1</v>
      </c>
      <c r="F1791" t="s">
        <v>6517</v>
      </c>
      <c r="G1791" t="s">
        <v>13384</v>
      </c>
      <c r="J1791"/>
      <c r="L1791" s="3">
        <v>10</v>
      </c>
      <c r="M1791" s="3">
        <f t="shared" si="112"/>
        <v>140.78700000000001</v>
      </c>
      <c r="O1791">
        <f t="shared" si="114"/>
        <v>0</v>
      </c>
      <c r="P1791" s="2">
        <v>60</v>
      </c>
      <c r="Q1791" s="41">
        <f t="shared" si="115"/>
        <v>156.43</v>
      </c>
      <c r="X1791">
        <v>4380</v>
      </c>
      <c r="AD1791">
        <f t="shared" si="113"/>
        <v>4380</v>
      </c>
      <c r="AF1791"/>
    </row>
    <row r="1792" spans="1:32" ht="24" customHeight="1">
      <c r="A1792" t="s">
        <v>1766</v>
      </c>
      <c r="B1792" t="s">
        <v>6105</v>
      </c>
      <c r="D1792">
        <v>1</v>
      </c>
      <c r="F1792" t="s">
        <v>6517</v>
      </c>
      <c r="G1792" t="s">
        <v>9061</v>
      </c>
      <c r="J1792"/>
      <c r="L1792" s="3">
        <v>10</v>
      </c>
      <c r="M1792" s="3">
        <f t="shared" si="112"/>
        <v>133.07400000000001</v>
      </c>
      <c r="O1792">
        <f t="shared" si="114"/>
        <v>0</v>
      </c>
      <c r="P1792" s="2">
        <v>60</v>
      </c>
      <c r="Q1792" s="41">
        <f t="shared" si="115"/>
        <v>147.86000000000001</v>
      </c>
      <c r="X1792">
        <v>4140</v>
      </c>
      <c r="AD1792">
        <f t="shared" si="113"/>
        <v>4140</v>
      </c>
      <c r="AF1792"/>
    </row>
    <row r="1793" spans="1:32" ht="24" customHeight="1">
      <c r="A1793" t="s">
        <v>1766</v>
      </c>
      <c r="B1793" t="s">
        <v>6106</v>
      </c>
      <c r="D1793">
        <v>1</v>
      </c>
      <c r="F1793" t="s">
        <v>6517</v>
      </c>
      <c r="G1793" t="s">
        <v>13385</v>
      </c>
      <c r="J1793"/>
      <c r="L1793" s="3">
        <v>10</v>
      </c>
      <c r="M1793" s="3">
        <f t="shared" si="112"/>
        <v>152.67599999999999</v>
      </c>
      <c r="O1793">
        <f t="shared" si="114"/>
        <v>0</v>
      </c>
      <c r="P1793" s="2">
        <v>60</v>
      </c>
      <c r="Q1793" s="41">
        <f t="shared" si="115"/>
        <v>169.64</v>
      </c>
      <c r="X1793">
        <v>4750</v>
      </c>
      <c r="AD1793">
        <f t="shared" si="113"/>
        <v>4750</v>
      </c>
      <c r="AF1793"/>
    </row>
    <row r="1794" spans="1:32" ht="24" customHeight="1">
      <c r="A1794" t="s">
        <v>1766</v>
      </c>
      <c r="B1794" t="s">
        <v>6107</v>
      </c>
      <c r="D1794">
        <v>1</v>
      </c>
      <c r="F1794" t="s">
        <v>6517</v>
      </c>
      <c r="G1794" t="s">
        <v>8832</v>
      </c>
      <c r="J1794"/>
      <c r="L1794" s="3">
        <v>10</v>
      </c>
      <c r="M1794" s="3">
        <f t="shared" si="112"/>
        <v>171.96299999999999</v>
      </c>
      <c r="O1794">
        <f t="shared" si="114"/>
        <v>0</v>
      </c>
      <c r="P1794" s="2">
        <v>60</v>
      </c>
      <c r="Q1794" s="41">
        <f t="shared" si="115"/>
        <v>191.07</v>
      </c>
      <c r="X1794">
        <v>5350</v>
      </c>
      <c r="AD1794">
        <f t="shared" si="113"/>
        <v>5350</v>
      </c>
      <c r="AF1794"/>
    </row>
    <row r="1795" spans="1:32" ht="24" customHeight="1">
      <c r="A1795" t="s">
        <v>1766</v>
      </c>
      <c r="B1795" t="s">
        <v>6108</v>
      </c>
      <c r="D1795">
        <v>1</v>
      </c>
      <c r="F1795" t="s">
        <v>6517</v>
      </c>
      <c r="G1795" t="s">
        <v>9062</v>
      </c>
      <c r="J1795"/>
      <c r="L1795" s="3">
        <v>10</v>
      </c>
      <c r="M1795" s="3">
        <f t="shared" ref="M1795:M1858" si="116">Q1795/((100-R1795)/100)*(1-L1795/100)</f>
        <v>226.61099999999999</v>
      </c>
      <c r="O1795">
        <f t="shared" si="114"/>
        <v>0</v>
      </c>
      <c r="P1795" s="2">
        <v>60</v>
      </c>
      <c r="Q1795" s="41">
        <f t="shared" si="115"/>
        <v>251.79</v>
      </c>
      <c r="X1795">
        <v>7050</v>
      </c>
      <c r="AD1795">
        <f t="shared" si="113"/>
        <v>7050</v>
      </c>
      <c r="AF1795"/>
    </row>
    <row r="1796" spans="1:32" ht="24" customHeight="1">
      <c r="A1796" t="s">
        <v>1766</v>
      </c>
      <c r="B1796" t="s">
        <v>6109</v>
      </c>
      <c r="D1796">
        <v>1</v>
      </c>
      <c r="F1796" t="s">
        <v>6517</v>
      </c>
      <c r="G1796" t="s">
        <v>8833</v>
      </c>
      <c r="J1796"/>
      <c r="L1796" s="3">
        <v>10</v>
      </c>
      <c r="M1796" s="3">
        <f t="shared" si="116"/>
        <v>236.88899999999998</v>
      </c>
      <c r="O1796">
        <f t="shared" si="114"/>
        <v>0</v>
      </c>
      <c r="P1796" s="2">
        <v>60</v>
      </c>
      <c r="Q1796" s="41">
        <f t="shared" si="115"/>
        <v>263.20999999999998</v>
      </c>
      <c r="X1796">
        <v>7370</v>
      </c>
      <c r="AD1796">
        <f t="shared" si="113"/>
        <v>7370</v>
      </c>
      <c r="AF1796"/>
    </row>
    <row r="1797" spans="1:32" ht="24" customHeight="1">
      <c r="A1797" t="s">
        <v>1766</v>
      </c>
      <c r="B1797" t="s">
        <v>6110</v>
      </c>
      <c r="D1797">
        <v>1</v>
      </c>
      <c r="F1797" t="s">
        <v>6517</v>
      </c>
      <c r="G1797" t="s">
        <v>8834</v>
      </c>
      <c r="J1797"/>
      <c r="L1797" s="3">
        <v>10</v>
      </c>
      <c r="M1797" s="3">
        <f t="shared" si="116"/>
        <v>257.78700000000003</v>
      </c>
      <c r="O1797">
        <f t="shared" si="114"/>
        <v>0</v>
      </c>
      <c r="P1797" s="2">
        <v>60</v>
      </c>
      <c r="Q1797" s="41">
        <f t="shared" si="115"/>
        <v>286.43</v>
      </c>
      <c r="X1797">
        <v>8020</v>
      </c>
      <c r="AD1797">
        <f t="shared" si="113"/>
        <v>8020</v>
      </c>
      <c r="AF1797"/>
    </row>
    <row r="1798" spans="1:32" ht="24" customHeight="1">
      <c r="A1798" t="s">
        <v>1766</v>
      </c>
      <c r="B1798" t="s">
        <v>7998</v>
      </c>
      <c r="C1798" t="s">
        <v>26764</v>
      </c>
      <c r="F1798" t="s">
        <v>6517</v>
      </c>
      <c r="G1798" t="s">
        <v>7999</v>
      </c>
      <c r="J1798"/>
      <c r="L1798" s="3">
        <v>10</v>
      </c>
      <c r="M1798" s="3">
        <f t="shared" si="116"/>
        <v>126.63900000000001</v>
      </c>
      <c r="O1798">
        <f t="shared" si="114"/>
        <v>0</v>
      </c>
      <c r="P1798" s="2">
        <v>60</v>
      </c>
      <c r="Q1798" s="41">
        <f t="shared" si="115"/>
        <v>140.71</v>
      </c>
      <c r="X1798">
        <v>3940</v>
      </c>
      <c r="AD1798">
        <f t="shared" ref="AD1798:AD1861" si="117">SUM(U1798:AC1798)</f>
        <v>3940</v>
      </c>
      <c r="AF1798"/>
    </row>
    <row r="1799" spans="1:32" ht="24" customHeight="1">
      <c r="A1799" t="s">
        <v>1766</v>
      </c>
      <c r="B1799" t="s">
        <v>8000</v>
      </c>
      <c r="C1799" t="s">
        <v>26764</v>
      </c>
      <c r="D1799">
        <v>1</v>
      </c>
      <c r="F1799" t="s">
        <v>6517</v>
      </c>
      <c r="G1799" t="s">
        <v>9358</v>
      </c>
      <c r="J1799"/>
      <c r="L1799" s="3">
        <v>10</v>
      </c>
      <c r="M1799" s="3">
        <f t="shared" si="116"/>
        <v>142.07400000000001</v>
      </c>
      <c r="O1799">
        <f t="shared" si="114"/>
        <v>0</v>
      </c>
      <c r="P1799" s="2">
        <v>60</v>
      </c>
      <c r="Q1799" s="41">
        <f t="shared" si="115"/>
        <v>157.86000000000001</v>
      </c>
      <c r="X1799">
        <v>4420</v>
      </c>
      <c r="AD1799">
        <f t="shared" si="117"/>
        <v>4420</v>
      </c>
      <c r="AF1799"/>
    </row>
    <row r="1800" spans="1:32" ht="24" customHeight="1">
      <c r="A1800" t="s">
        <v>1766</v>
      </c>
      <c r="B1800" t="s">
        <v>25493</v>
      </c>
      <c r="F1800" t="s">
        <v>25494</v>
      </c>
      <c r="G1800" t="s">
        <v>25495</v>
      </c>
      <c r="J1800"/>
      <c r="L1800" s="3">
        <v>10</v>
      </c>
      <c r="M1800" s="3">
        <f t="shared" si="116"/>
        <v>14.139000000000001</v>
      </c>
      <c r="O1800">
        <f t="shared" si="114"/>
        <v>0</v>
      </c>
      <c r="P1800" s="2">
        <v>60</v>
      </c>
      <c r="Q1800" s="41">
        <f t="shared" si="115"/>
        <v>15.71</v>
      </c>
      <c r="X1800">
        <v>440</v>
      </c>
      <c r="AD1800">
        <f t="shared" si="117"/>
        <v>440</v>
      </c>
      <c r="AF1800"/>
    </row>
    <row r="1801" spans="1:32" ht="24" customHeight="1">
      <c r="A1801" t="s">
        <v>1766</v>
      </c>
      <c r="B1801" t="s">
        <v>25496</v>
      </c>
      <c r="F1801" t="s">
        <v>25494</v>
      </c>
      <c r="G1801" t="s">
        <v>25497</v>
      </c>
      <c r="J1801"/>
      <c r="L1801" s="3">
        <v>10</v>
      </c>
      <c r="M1801" s="3">
        <f t="shared" si="116"/>
        <v>17.361000000000001</v>
      </c>
      <c r="O1801">
        <f t="shared" si="114"/>
        <v>0</v>
      </c>
      <c r="P1801" s="2">
        <v>60</v>
      </c>
      <c r="Q1801" s="41">
        <f t="shared" si="115"/>
        <v>19.29</v>
      </c>
      <c r="X1801">
        <v>540</v>
      </c>
      <c r="AD1801">
        <f t="shared" si="117"/>
        <v>540</v>
      </c>
      <c r="AF1801"/>
    </row>
    <row r="1802" spans="1:32" ht="24" customHeight="1">
      <c r="A1802" t="s">
        <v>1766</v>
      </c>
      <c r="B1802" t="s">
        <v>25498</v>
      </c>
      <c r="F1802" t="s">
        <v>25494</v>
      </c>
      <c r="G1802" t="s">
        <v>25499</v>
      </c>
      <c r="J1802"/>
      <c r="L1802" s="3">
        <v>10</v>
      </c>
      <c r="M1802" s="3">
        <f t="shared" si="116"/>
        <v>18</v>
      </c>
      <c r="O1802">
        <f t="shared" si="114"/>
        <v>0</v>
      </c>
      <c r="P1802" s="2">
        <v>60</v>
      </c>
      <c r="Q1802" s="41">
        <f t="shared" si="115"/>
        <v>20</v>
      </c>
      <c r="X1802">
        <v>560</v>
      </c>
      <c r="AD1802">
        <f t="shared" si="117"/>
        <v>560</v>
      </c>
      <c r="AF1802"/>
    </row>
    <row r="1803" spans="1:32" ht="24" customHeight="1">
      <c r="A1803" t="s">
        <v>1766</v>
      </c>
      <c r="B1803" t="s">
        <v>25500</v>
      </c>
      <c r="F1803" t="s">
        <v>25494</v>
      </c>
      <c r="G1803" t="s">
        <v>25501</v>
      </c>
      <c r="J1803"/>
      <c r="L1803" s="3">
        <v>10</v>
      </c>
      <c r="M1803" s="3">
        <f t="shared" si="116"/>
        <v>21.213000000000001</v>
      </c>
      <c r="O1803">
        <f t="shared" si="114"/>
        <v>0</v>
      </c>
      <c r="P1803" s="2">
        <v>60</v>
      </c>
      <c r="Q1803" s="41">
        <f t="shared" si="115"/>
        <v>23.57</v>
      </c>
      <c r="X1803">
        <v>660</v>
      </c>
      <c r="AD1803">
        <f t="shared" si="117"/>
        <v>660</v>
      </c>
      <c r="AF1803"/>
    </row>
    <row r="1804" spans="1:32" ht="24" customHeight="1">
      <c r="A1804" t="s">
        <v>1766</v>
      </c>
      <c r="B1804" t="s">
        <v>25502</v>
      </c>
      <c r="F1804" t="s">
        <v>25494</v>
      </c>
      <c r="G1804" t="s">
        <v>25503</v>
      </c>
      <c r="J1804"/>
      <c r="L1804" s="3">
        <v>10</v>
      </c>
      <c r="M1804" s="3">
        <f t="shared" si="116"/>
        <v>22.176000000000002</v>
      </c>
      <c r="O1804">
        <f t="shared" si="114"/>
        <v>0</v>
      </c>
      <c r="P1804" s="2">
        <v>60</v>
      </c>
      <c r="Q1804" s="41">
        <f t="shared" si="115"/>
        <v>24.64</v>
      </c>
      <c r="X1804">
        <v>690</v>
      </c>
      <c r="AD1804">
        <f t="shared" si="117"/>
        <v>690</v>
      </c>
      <c r="AF1804"/>
    </row>
    <row r="1805" spans="1:32" ht="24" customHeight="1">
      <c r="A1805" t="s">
        <v>1766</v>
      </c>
      <c r="B1805" t="s">
        <v>25504</v>
      </c>
      <c r="F1805" t="s">
        <v>25494</v>
      </c>
      <c r="G1805" t="s">
        <v>25505</v>
      </c>
      <c r="J1805"/>
      <c r="L1805" s="3">
        <v>10</v>
      </c>
      <c r="M1805" s="3">
        <f t="shared" si="116"/>
        <v>24.111000000000001</v>
      </c>
      <c r="O1805">
        <f t="shared" si="114"/>
        <v>0</v>
      </c>
      <c r="P1805" s="2">
        <v>60</v>
      </c>
      <c r="Q1805" s="41">
        <f t="shared" si="115"/>
        <v>26.79</v>
      </c>
      <c r="X1805">
        <v>750</v>
      </c>
      <c r="AD1805">
        <f t="shared" si="117"/>
        <v>750</v>
      </c>
      <c r="AF1805"/>
    </row>
    <row r="1806" spans="1:32" ht="24" customHeight="1">
      <c r="A1806" t="s">
        <v>1766</v>
      </c>
      <c r="B1806" t="s">
        <v>25506</v>
      </c>
      <c r="F1806" t="s">
        <v>25494</v>
      </c>
      <c r="G1806" t="s">
        <v>25507</v>
      </c>
      <c r="J1806"/>
      <c r="L1806" s="3">
        <v>10</v>
      </c>
      <c r="M1806" s="3">
        <f t="shared" si="116"/>
        <v>24.75</v>
      </c>
      <c r="O1806">
        <f t="shared" si="114"/>
        <v>0</v>
      </c>
      <c r="P1806" s="2">
        <v>60</v>
      </c>
      <c r="Q1806" s="41">
        <f t="shared" si="115"/>
        <v>27.5</v>
      </c>
      <c r="X1806">
        <v>770</v>
      </c>
      <c r="AD1806">
        <f t="shared" si="117"/>
        <v>770</v>
      </c>
      <c r="AF1806"/>
    </row>
    <row r="1807" spans="1:32" ht="24" customHeight="1">
      <c r="A1807" t="s">
        <v>1766</v>
      </c>
      <c r="B1807" t="s">
        <v>25508</v>
      </c>
      <c r="F1807" t="s">
        <v>25494</v>
      </c>
      <c r="G1807" t="s">
        <v>25509</v>
      </c>
      <c r="J1807"/>
      <c r="L1807" s="3">
        <v>10</v>
      </c>
      <c r="M1807" s="3">
        <f t="shared" si="116"/>
        <v>25.389000000000003</v>
      </c>
      <c r="O1807">
        <f t="shared" si="114"/>
        <v>0</v>
      </c>
      <c r="P1807" s="2">
        <v>60</v>
      </c>
      <c r="Q1807" s="41">
        <f t="shared" si="115"/>
        <v>28.21</v>
      </c>
      <c r="X1807">
        <v>790</v>
      </c>
      <c r="AD1807">
        <f t="shared" si="117"/>
        <v>790</v>
      </c>
      <c r="AF1807"/>
    </row>
    <row r="1808" spans="1:32" ht="24" customHeight="1">
      <c r="A1808" t="s">
        <v>1766</v>
      </c>
      <c r="B1808" t="s">
        <v>25510</v>
      </c>
      <c r="F1808" t="s">
        <v>25494</v>
      </c>
      <c r="G1808" t="s">
        <v>25511</v>
      </c>
      <c r="J1808"/>
      <c r="L1808" s="3">
        <v>10</v>
      </c>
      <c r="M1808" s="3">
        <f t="shared" si="116"/>
        <v>28.926000000000002</v>
      </c>
      <c r="O1808">
        <f t="shared" si="114"/>
        <v>0</v>
      </c>
      <c r="P1808" s="2">
        <v>60</v>
      </c>
      <c r="Q1808" s="41">
        <f t="shared" si="115"/>
        <v>32.14</v>
      </c>
      <c r="X1808">
        <v>900</v>
      </c>
      <c r="AD1808">
        <f t="shared" si="117"/>
        <v>900</v>
      </c>
      <c r="AF1808"/>
    </row>
    <row r="1809" spans="1:32" ht="24" customHeight="1">
      <c r="A1809" t="s">
        <v>1766</v>
      </c>
      <c r="B1809" t="s">
        <v>25512</v>
      </c>
      <c r="F1809" t="s">
        <v>25494</v>
      </c>
      <c r="G1809" t="s">
        <v>25513</v>
      </c>
      <c r="J1809"/>
      <c r="L1809" s="3">
        <v>10</v>
      </c>
      <c r="M1809" s="3">
        <f t="shared" si="116"/>
        <v>31.5</v>
      </c>
      <c r="O1809">
        <f t="shared" si="114"/>
        <v>0</v>
      </c>
      <c r="P1809" s="2">
        <v>60</v>
      </c>
      <c r="Q1809" s="41">
        <f t="shared" si="115"/>
        <v>35</v>
      </c>
      <c r="X1809">
        <v>980</v>
      </c>
      <c r="AD1809">
        <f t="shared" si="117"/>
        <v>980</v>
      </c>
      <c r="AF1809"/>
    </row>
    <row r="1810" spans="1:32" ht="24" customHeight="1">
      <c r="A1810" t="s">
        <v>1766</v>
      </c>
      <c r="B1810" t="s">
        <v>25514</v>
      </c>
      <c r="F1810" t="s">
        <v>25494</v>
      </c>
      <c r="G1810" t="s">
        <v>25515</v>
      </c>
      <c r="J1810"/>
      <c r="L1810" s="3">
        <v>10</v>
      </c>
      <c r="M1810" s="3">
        <f t="shared" si="116"/>
        <v>40.823999999999998</v>
      </c>
      <c r="O1810">
        <f t="shared" si="114"/>
        <v>0</v>
      </c>
      <c r="P1810" s="2">
        <v>60</v>
      </c>
      <c r="Q1810" s="41">
        <f t="shared" si="115"/>
        <v>45.36</v>
      </c>
      <c r="X1810">
        <v>1270</v>
      </c>
      <c r="AD1810">
        <f t="shared" si="117"/>
        <v>1270</v>
      </c>
      <c r="AF1810"/>
    </row>
    <row r="1811" spans="1:32" ht="24" customHeight="1">
      <c r="A1811" t="s">
        <v>1766</v>
      </c>
      <c r="B1811" t="s">
        <v>25516</v>
      </c>
      <c r="F1811" t="s">
        <v>25494</v>
      </c>
      <c r="G1811" t="s">
        <v>25517</v>
      </c>
      <c r="J1811"/>
      <c r="L1811" s="3">
        <v>10</v>
      </c>
      <c r="M1811" s="3">
        <f t="shared" si="116"/>
        <v>55.610999999999997</v>
      </c>
      <c r="O1811">
        <f t="shared" si="114"/>
        <v>0</v>
      </c>
      <c r="P1811" s="2">
        <v>60</v>
      </c>
      <c r="Q1811" s="41">
        <f t="shared" si="115"/>
        <v>61.79</v>
      </c>
      <c r="X1811">
        <v>1730</v>
      </c>
      <c r="AD1811">
        <f t="shared" si="117"/>
        <v>1730</v>
      </c>
      <c r="AF1811"/>
    </row>
    <row r="1812" spans="1:32" ht="24" customHeight="1">
      <c r="A1812" t="s">
        <v>1766</v>
      </c>
      <c r="B1812" t="s">
        <v>25518</v>
      </c>
      <c r="F1812" t="s">
        <v>25494</v>
      </c>
      <c r="G1812" t="s">
        <v>25519</v>
      </c>
      <c r="J1812"/>
      <c r="L1812" s="3">
        <v>10</v>
      </c>
      <c r="M1812" s="3">
        <f t="shared" si="116"/>
        <v>31.824000000000002</v>
      </c>
      <c r="O1812">
        <f t="shared" si="114"/>
        <v>0</v>
      </c>
      <c r="P1812" s="2">
        <v>60</v>
      </c>
      <c r="Q1812" s="41">
        <f t="shared" si="115"/>
        <v>35.36</v>
      </c>
      <c r="X1812">
        <v>990</v>
      </c>
      <c r="AD1812">
        <f t="shared" si="117"/>
        <v>990</v>
      </c>
      <c r="AF1812"/>
    </row>
    <row r="1813" spans="1:32" ht="24" customHeight="1">
      <c r="A1813" t="s">
        <v>1766</v>
      </c>
      <c r="B1813" t="s">
        <v>25520</v>
      </c>
      <c r="F1813" t="s">
        <v>25494</v>
      </c>
      <c r="G1813" t="s">
        <v>25521</v>
      </c>
      <c r="J1813"/>
      <c r="L1813" s="3">
        <v>10</v>
      </c>
      <c r="M1813" s="3">
        <f t="shared" si="116"/>
        <v>36</v>
      </c>
      <c r="O1813">
        <f t="shared" si="114"/>
        <v>0</v>
      </c>
      <c r="P1813" s="2">
        <v>60</v>
      </c>
      <c r="Q1813" s="41">
        <f t="shared" si="115"/>
        <v>40</v>
      </c>
      <c r="X1813">
        <v>1120</v>
      </c>
      <c r="AD1813">
        <f t="shared" si="117"/>
        <v>1120</v>
      </c>
      <c r="AF1813"/>
    </row>
    <row r="1814" spans="1:32" ht="24" customHeight="1">
      <c r="A1814" t="s">
        <v>1766</v>
      </c>
      <c r="B1814" t="s">
        <v>25522</v>
      </c>
      <c r="F1814" t="s">
        <v>25494</v>
      </c>
      <c r="G1814" t="s">
        <v>25523</v>
      </c>
      <c r="J1814"/>
      <c r="L1814" s="3">
        <v>10</v>
      </c>
      <c r="M1814" s="3">
        <f t="shared" si="116"/>
        <v>37.926000000000002</v>
      </c>
      <c r="O1814">
        <f t="shared" si="114"/>
        <v>0</v>
      </c>
      <c r="P1814" s="2">
        <v>60</v>
      </c>
      <c r="Q1814" s="41">
        <f t="shared" si="115"/>
        <v>42.14</v>
      </c>
      <c r="X1814">
        <v>1180</v>
      </c>
      <c r="AD1814">
        <f t="shared" si="117"/>
        <v>1180</v>
      </c>
      <c r="AF1814"/>
    </row>
    <row r="1815" spans="1:32" ht="24" customHeight="1">
      <c r="A1815" t="s">
        <v>1766</v>
      </c>
      <c r="B1815" t="s">
        <v>25524</v>
      </c>
      <c r="F1815" t="s">
        <v>25494</v>
      </c>
      <c r="G1815" t="s">
        <v>25525</v>
      </c>
      <c r="J1815"/>
      <c r="L1815" s="3">
        <v>10</v>
      </c>
      <c r="M1815" s="3">
        <f t="shared" si="116"/>
        <v>256.17599999999999</v>
      </c>
      <c r="O1815">
        <f t="shared" si="114"/>
        <v>0</v>
      </c>
      <c r="P1815" s="2">
        <v>60</v>
      </c>
      <c r="Q1815" s="41">
        <f t="shared" si="115"/>
        <v>284.64</v>
      </c>
      <c r="X1815">
        <v>7970</v>
      </c>
      <c r="AD1815">
        <f t="shared" si="117"/>
        <v>7970</v>
      </c>
    </row>
    <row r="1816" spans="1:32" ht="24" customHeight="1">
      <c r="A1816" t="s">
        <v>1766</v>
      </c>
      <c r="B1816" t="s">
        <v>25526</v>
      </c>
      <c r="C1816" t="s">
        <v>26764</v>
      </c>
      <c r="F1816" t="s">
        <v>25494</v>
      </c>
      <c r="G1816" t="s">
        <v>25527</v>
      </c>
      <c r="J1816"/>
      <c r="L1816" s="3">
        <v>10</v>
      </c>
      <c r="M1816" s="3">
        <f t="shared" si="116"/>
        <v>477.32400000000001</v>
      </c>
      <c r="O1816">
        <f t="shared" si="114"/>
        <v>0</v>
      </c>
      <c r="P1816" s="2">
        <v>60</v>
      </c>
      <c r="Q1816" s="41">
        <f t="shared" si="115"/>
        <v>530.36</v>
      </c>
      <c r="X1816">
        <v>14850</v>
      </c>
      <c r="AD1816">
        <f t="shared" si="117"/>
        <v>14850</v>
      </c>
      <c r="AF1816"/>
    </row>
    <row r="1817" spans="1:32" ht="24" customHeight="1">
      <c r="A1817" t="s">
        <v>1766</v>
      </c>
      <c r="B1817" t="s">
        <v>13068</v>
      </c>
      <c r="F1817" t="s">
        <v>7445</v>
      </c>
      <c r="G1817" t="s">
        <v>11169</v>
      </c>
      <c r="J1817"/>
      <c r="L1817" s="3">
        <v>10</v>
      </c>
      <c r="M1817" s="3">
        <f t="shared" si="116"/>
        <v>30.861000000000001</v>
      </c>
      <c r="O1817">
        <f t="shared" si="114"/>
        <v>0</v>
      </c>
      <c r="P1817" s="2">
        <v>60</v>
      </c>
      <c r="Q1817" s="41">
        <f t="shared" si="115"/>
        <v>34.29</v>
      </c>
      <c r="X1817">
        <v>960</v>
      </c>
      <c r="AD1817">
        <f t="shared" si="117"/>
        <v>960</v>
      </c>
      <c r="AF1817"/>
    </row>
    <row r="1818" spans="1:32" ht="24" customHeight="1">
      <c r="A1818" t="s">
        <v>1766</v>
      </c>
      <c r="B1818" t="s">
        <v>13069</v>
      </c>
      <c r="F1818" t="s">
        <v>7445</v>
      </c>
      <c r="G1818" t="s">
        <v>11170</v>
      </c>
      <c r="J1818"/>
      <c r="L1818" s="3">
        <v>10</v>
      </c>
      <c r="M1818" s="3">
        <f t="shared" si="116"/>
        <v>100.926</v>
      </c>
      <c r="O1818">
        <f t="shared" si="114"/>
        <v>0</v>
      </c>
      <c r="P1818" s="2">
        <v>60</v>
      </c>
      <c r="Q1818" s="41">
        <f t="shared" si="115"/>
        <v>112.14</v>
      </c>
      <c r="X1818">
        <v>3140</v>
      </c>
      <c r="AD1818">
        <f t="shared" si="117"/>
        <v>3140</v>
      </c>
      <c r="AF1818"/>
    </row>
    <row r="1819" spans="1:32" ht="24" customHeight="1">
      <c r="A1819" t="s">
        <v>1766</v>
      </c>
      <c r="B1819" t="s">
        <v>13070</v>
      </c>
      <c r="D1819">
        <v>1</v>
      </c>
      <c r="F1819" t="s">
        <v>7445</v>
      </c>
      <c r="G1819" t="s">
        <v>11171</v>
      </c>
      <c r="J1819"/>
      <c r="L1819" s="3">
        <v>10</v>
      </c>
      <c r="M1819" s="3">
        <f t="shared" si="116"/>
        <v>9.6390000000000011</v>
      </c>
      <c r="O1819">
        <f t="shared" si="114"/>
        <v>0</v>
      </c>
      <c r="P1819" s="2">
        <v>60</v>
      </c>
      <c r="Q1819" s="41">
        <f t="shared" si="115"/>
        <v>10.71</v>
      </c>
      <c r="X1819">
        <v>300</v>
      </c>
      <c r="AD1819">
        <f t="shared" si="117"/>
        <v>300</v>
      </c>
      <c r="AF1819"/>
    </row>
    <row r="1820" spans="1:32" ht="24" customHeight="1">
      <c r="A1820" t="s">
        <v>1766</v>
      </c>
      <c r="B1820" t="s">
        <v>11174</v>
      </c>
      <c r="D1820">
        <v>1</v>
      </c>
      <c r="F1820" t="s">
        <v>7445</v>
      </c>
      <c r="G1820" t="s">
        <v>11175</v>
      </c>
      <c r="J1820"/>
      <c r="L1820" s="3">
        <v>10</v>
      </c>
      <c r="M1820" s="3">
        <f t="shared" si="116"/>
        <v>9.6390000000000011</v>
      </c>
      <c r="O1820">
        <f t="shared" si="114"/>
        <v>0</v>
      </c>
      <c r="P1820" s="2">
        <v>60</v>
      </c>
      <c r="Q1820" s="41">
        <f t="shared" si="115"/>
        <v>10.71</v>
      </c>
      <c r="X1820">
        <v>300</v>
      </c>
      <c r="AD1820">
        <f t="shared" si="117"/>
        <v>300</v>
      </c>
      <c r="AF1820"/>
    </row>
    <row r="1821" spans="1:32" ht="24" customHeight="1">
      <c r="A1821" t="s">
        <v>1766</v>
      </c>
      <c r="B1821" t="s">
        <v>11178</v>
      </c>
      <c r="D1821">
        <v>1</v>
      </c>
      <c r="F1821" t="s">
        <v>7445</v>
      </c>
      <c r="G1821" t="s">
        <v>11179</v>
      </c>
      <c r="J1821"/>
      <c r="L1821" s="3">
        <v>10</v>
      </c>
      <c r="M1821" s="3">
        <f t="shared" si="116"/>
        <v>12.860999999999999</v>
      </c>
      <c r="O1821">
        <f t="shared" si="114"/>
        <v>0</v>
      </c>
      <c r="P1821" s="2">
        <v>60</v>
      </c>
      <c r="Q1821" s="41">
        <f t="shared" si="115"/>
        <v>14.29</v>
      </c>
      <c r="X1821">
        <v>400</v>
      </c>
      <c r="AD1821">
        <f t="shared" si="117"/>
        <v>400</v>
      </c>
      <c r="AF1821"/>
    </row>
    <row r="1822" spans="1:32" ht="24" customHeight="1">
      <c r="A1822" t="s">
        <v>1766</v>
      </c>
      <c r="B1822" t="s">
        <v>11180</v>
      </c>
      <c r="D1822">
        <v>1</v>
      </c>
      <c r="F1822" t="s">
        <v>7445</v>
      </c>
      <c r="G1822" t="s">
        <v>13386</v>
      </c>
      <c r="J1822"/>
      <c r="L1822" s="3">
        <v>10</v>
      </c>
      <c r="M1822" s="3">
        <f t="shared" si="116"/>
        <v>12.860999999999999</v>
      </c>
      <c r="O1822">
        <f t="shared" si="114"/>
        <v>0</v>
      </c>
      <c r="P1822" s="2">
        <v>60</v>
      </c>
      <c r="Q1822" s="41">
        <f t="shared" si="115"/>
        <v>14.29</v>
      </c>
      <c r="X1822">
        <v>400</v>
      </c>
      <c r="AD1822">
        <f t="shared" si="117"/>
        <v>400</v>
      </c>
      <c r="AF1822"/>
    </row>
    <row r="1823" spans="1:32" ht="24" customHeight="1">
      <c r="A1823" t="s">
        <v>1766</v>
      </c>
      <c r="B1823" t="s">
        <v>11181</v>
      </c>
      <c r="D1823">
        <v>1</v>
      </c>
      <c r="F1823" t="s">
        <v>7445</v>
      </c>
      <c r="G1823" t="s">
        <v>11182</v>
      </c>
      <c r="J1823"/>
      <c r="L1823" s="3">
        <v>10</v>
      </c>
      <c r="M1823" s="3">
        <f t="shared" si="116"/>
        <v>14.463000000000001</v>
      </c>
      <c r="O1823">
        <f t="shared" si="114"/>
        <v>0</v>
      </c>
      <c r="P1823" s="2">
        <v>60</v>
      </c>
      <c r="Q1823" s="41">
        <f t="shared" si="115"/>
        <v>16.07</v>
      </c>
      <c r="X1823">
        <v>450</v>
      </c>
      <c r="AD1823">
        <f t="shared" si="117"/>
        <v>450</v>
      </c>
      <c r="AF1823"/>
    </row>
    <row r="1824" spans="1:32" ht="24" customHeight="1">
      <c r="A1824" t="s">
        <v>1766</v>
      </c>
      <c r="B1824" t="s">
        <v>11183</v>
      </c>
      <c r="D1824">
        <v>1</v>
      </c>
      <c r="F1824" t="s">
        <v>7445</v>
      </c>
      <c r="G1824" t="s">
        <v>11184</v>
      </c>
      <c r="J1824"/>
      <c r="L1824" s="3">
        <v>10</v>
      </c>
      <c r="M1824" s="3">
        <f t="shared" si="116"/>
        <v>21.861000000000001</v>
      </c>
      <c r="O1824">
        <f t="shared" ref="O1824:O1887" si="118">M1824*N1824</f>
        <v>0</v>
      </c>
      <c r="P1824" s="2">
        <v>60</v>
      </c>
      <c r="Q1824" s="41">
        <f t="shared" si="115"/>
        <v>24.29</v>
      </c>
      <c r="X1824">
        <v>680</v>
      </c>
      <c r="AD1824">
        <f t="shared" si="117"/>
        <v>680</v>
      </c>
      <c r="AF1824"/>
    </row>
    <row r="1825" spans="1:32" ht="24" customHeight="1">
      <c r="A1825" t="s">
        <v>1766</v>
      </c>
      <c r="B1825" t="s">
        <v>11185</v>
      </c>
      <c r="D1825">
        <v>1</v>
      </c>
      <c r="F1825" t="s">
        <v>7445</v>
      </c>
      <c r="G1825" t="s">
        <v>11186</v>
      </c>
      <c r="J1825"/>
      <c r="L1825" s="3">
        <v>10</v>
      </c>
      <c r="M1825" s="3">
        <f t="shared" si="116"/>
        <v>21.536999999999999</v>
      </c>
      <c r="O1825">
        <f t="shared" si="118"/>
        <v>0</v>
      </c>
      <c r="P1825" s="2">
        <v>60</v>
      </c>
      <c r="Q1825" s="41">
        <f t="shared" si="115"/>
        <v>23.93</v>
      </c>
      <c r="X1825">
        <v>670</v>
      </c>
      <c r="AD1825">
        <f t="shared" si="117"/>
        <v>670</v>
      </c>
      <c r="AF1825"/>
    </row>
    <row r="1826" spans="1:32" ht="24" customHeight="1">
      <c r="A1826" t="s">
        <v>1766</v>
      </c>
      <c r="B1826" t="s">
        <v>26407</v>
      </c>
      <c r="E1826" t="s">
        <v>25383</v>
      </c>
      <c r="G1826" t="s">
        <v>26830</v>
      </c>
      <c r="J1826"/>
      <c r="L1826" s="3">
        <v>10</v>
      </c>
      <c r="M1826" s="3">
        <f t="shared" si="116"/>
        <v>111.861</v>
      </c>
      <c r="O1826">
        <f t="shared" si="118"/>
        <v>0</v>
      </c>
      <c r="P1826" s="2">
        <v>60</v>
      </c>
      <c r="Q1826" s="41">
        <f t="shared" si="115"/>
        <v>124.29</v>
      </c>
      <c r="X1826">
        <v>3480</v>
      </c>
      <c r="AD1826">
        <f t="shared" si="117"/>
        <v>3480</v>
      </c>
      <c r="AF1826"/>
    </row>
    <row r="1827" spans="1:32" ht="24" customHeight="1">
      <c r="A1827" t="s">
        <v>1766</v>
      </c>
      <c r="B1827" t="s">
        <v>26406</v>
      </c>
      <c r="E1827" t="s">
        <v>25383</v>
      </c>
      <c r="G1827" t="s">
        <v>26831</v>
      </c>
      <c r="J1827"/>
      <c r="L1827" s="3">
        <v>10</v>
      </c>
      <c r="M1827" s="3">
        <f t="shared" si="116"/>
        <v>177.42599999999999</v>
      </c>
      <c r="O1827">
        <f t="shared" si="118"/>
        <v>0</v>
      </c>
      <c r="P1827" s="2">
        <v>60</v>
      </c>
      <c r="Q1827" s="41">
        <f t="shared" si="115"/>
        <v>197.14</v>
      </c>
      <c r="X1827">
        <v>5520</v>
      </c>
      <c r="AD1827">
        <f t="shared" si="117"/>
        <v>5520</v>
      </c>
      <c r="AF1827"/>
    </row>
    <row r="1828" spans="1:32" ht="24" customHeight="1">
      <c r="A1828" t="s">
        <v>1766</v>
      </c>
      <c r="B1828" t="s">
        <v>26405</v>
      </c>
      <c r="E1828" t="s">
        <v>25383</v>
      </c>
      <c r="G1828" t="s">
        <v>26832</v>
      </c>
      <c r="J1828"/>
      <c r="L1828" s="3">
        <v>10</v>
      </c>
      <c r="M1828" s="3">
        <f t="shared" si="116"/>
        <v>92.888999999999996</v>
      </c>
      <c r="O1828">
        <f t="shared" si="118"/>
        <v>0</v>
      </c>
      <c r="P1828" s="2">
        <v>60</v>
      </c>
      <c r="Q1828" s="41">
        <f t="shared" si="115"/>
        <v>103.21</v>
      </c>
      <c r="X1828">
        <v>2890</v>
      </c>
      <c r="AD1828">
        <f t="shared" si="117"/>
        <v>2890</v>
      </c>
      <c r="AF1828"/>
    </row>
    <row r="1829" spans="1:32" ht="24" customHeight="1">
      <c r="A1829" t="s">
        <v>1766</v>
      </c>
      <c r="B1829" t="s">
        <v>25547</v>
      </c>
      <c r="F1829" t="s">
        <v>25378</v>
      </c>
      <c r="G1829" t="s">
        <v>25548</v>
      </c>
      <c r="J1829"/>
      <c r="L1829" s="3">
        <v>10</v>
      </c>
      <c r="M1829" s="3">
        <f t="shared" si="116"/>
        <v>44.360999999999997</v>
      </c>
      <c r="O1829">
        <f t="shared" si="118"/>
        <v>0</v>
      </c>
      <c r="P1829" s="2">
        <v>60</v>
      </c>
      <c r="Q1829" s="41">
        <f t="shared" si="115"/>
        <v>49.29</v>
      </c>
      <c r="X1829">
        <v>1380</v>
      </c>
      <c r="AD1829">
        <f t="shared" si="117"/>
        <v>1380</v>
      </c>
      <c r="AF1829"/>
    </row>
    <row r="1830" spans="1:32" ht="24" customHeight="1">
      <c r="A1830" t="s">
        <v>1766</v>
      </c>
      <c r="B1830" t="s">
        <v>25549</v>
      </c>
      <c r="F1830" t="s">
        <v>25378</v>
      </c>
      <c r="G1830" t="s">
        <v>25550</v>
      </c>
      <c r="J1830"/>
      <c r="L1830" s="3">
        <v>10</v>
      </c>
      <c r="M1830" s="3">
        <f t="shared" si="116"/>
        <v>53.360999999999997</v>
      </c>
      <c r="O1830">
        <f t="shared" si="118"/>
        <v>0</v>
      </c>
      <c r="P1830" s="2">
        <v>1</v>
      </c>
      <c r="Q1830" s="41">
        <f t="shared" si="115"/>
        <v>59.29</v>
      </c>
      <c r="X1830">
        <v>1660</v>
      </c>
      <c r="AD1830">
        <f t="shared" si="117"/>
        <v>1660</v>
      </c>
      <c r="AF1830"/>
    </row>
    <row r="1831" spans="1:32" ht="24" customHeight="1">
      <c r="A1831" t="s">
        <v>1766</v>
      </c>
      <c r="B1831" t="s">
        <v>11172</v>
      </c>
      <c r="D1831">
        <v>1</v>
      </c>
      <c r="F1831" t="s">
        <v>7445</v>
      </c>
      <c r="G1831" t="s">
        <v>11173</v>
      </c>
      <c r="J1831"/>
      <c r="L1831" s="3">
        <v>10</v>
      </c>
      <c r="M1831" s="3">
        <f t="shared" si="116"/>
        <v>9.6390000000000011</v>
      </c>
      <c r="O1831">
        <f t="shared" si="118"/>
        <v>0</v>
      </c>
      <c r="P1831" s="2">
        <v>60</v>
      </c>
      <c r="Q1831" s="41">
        <f t="shared" si="115"/>
        <v>10.71</v>
      </c>
      <c r="X1831">
        <v>300</v>
      </c>
      <c r="AD1831">
        <f t="shared" si="117"/>
        <v>300</v>
      </c>
      <c r="AF1831"/>
    </row>
    <row r="1832" spans="1:32" ht="24" customHeight="1">
      <c r="A1832" t="s">
        <v>1766</v>
      </c>
      <c r="B1832" t="s">
        <v>11176</v>
      </c>
      <c r="D1832">
        <v>1</v>
      </c>
      <c r="F1832" t="s">
        <v>7445</v>
      </c>
      <c r="G1832" t="s">
        <v>11177</v>
      </c>
      <c r="J1832"/>
      <c r="L1832" s="3">
        <v>10</v>
      </c>
      <c r="M1832" s="3">
        <f t="shared" si="116"/>
        <v>9.963000000000001</v>
      </c>
      <c r="O1832">
        <f t="shared" si="118"/>
        <v>0</v>
      </c>
      <c r="P1832" s="2">
        <v>60</v>
      </c>
      <c r="Q1832" s="41">
        <f t="shared" si="115"/>
        <v>11.07</v>
      </c>
      <c r="X1832">
        <v>310</v>
      </c>
      <c r="AD1832">
        <f t="shared" si="117"/>
        <v>310</v>
      </c>
      <c r="AF1832"/>
    </row>
    <row r="1833" spans="1:32" ht="24" customHeight="1">
      <c r="A1833" t="s">
        <v>1766</v>
      </c>
      <c r="B1833" t="s">
        <v>25555</v>
      </c>
      <c r="F1833" t="s">
        <v>12353</v>
      </c>
      <c r="G1833" t="s">
        <v>25556</v>
      </c>
      <c r="J1833"/>
      <c r="L1833" s="3">
        <v>10</v>
      </c>
      <c r="M1833" s="3">
        <f t="shared" si="116"/>
        <v>64.287000000000006</v>
      </c>
      <c r="O1833">
        <f t="shared" si="118"/>
        <v>0</v>
      </c>
      <c r="P1833" s="2">
        <v>60</v>
      </c>
      <c r="Q1833" s="41">
        <f t="shared" si="115"/>
        <v>71.430000000000007</v>
      </c>
      <c r="X1833">
        <v>2000</v>
      </c>
      <c r="AD1833">
        <f t="shared" si="117"/>
        <v>2000</v>
      </c>
      <c r="AF1833"/>
    </row>
    <row r="1834" spans="1:32" ht="24" customHeight="1">
      <c r="A1834" t="s">
        <v>1766</v>
      </c>
      <c r="B1834" t="s">
        <v>8001</v>
      </c>
      <c r="D1834">
        <v>1</v>
      </c>
      <c r="F1834" t="s">
        <v>6517</v>
      </c>
      <c r="G1834" t="s">
        <v>9379</v>
      </c>
      <c r="J1834"/>
      <c r="L1834" s="3">
        <v>10</v>
      </c>
      <c r="M1834" s="46">
        <f t="shared" si="116"/>
        <v>30.861000000000001</v>
      </c>
      <c r="N1834" s="46"/>
      <c r="O1834">
        <f t="shared" si="118"/>
        <v>0</v>
      </c>
      <c r="P1834" s="2">
        <v>1</v>
      </c>
      <c r="Q1834" s="41">
        <f t="shared" si="115"/>
        <v>34.29</v>
      </c>
      <c r="X1834">
        <v>960</v>
      </c>
      <c r="AD1834">
        <f t="shared" si="117"/>
        <v>960</v>
      </c>
    </row>
    <row r="1835" spans="1:32" ht="24" customHeight="1">
      <c r="A1835" t="s">
        <v>1766</v>
      </c>
      <c r="B1835" t="s">
        <v>8163</v>
      </c>
      <c r="D1835">
        <v>12</v>
      </c>
      <c r="F1835" t="s">
        <v>6517</v>
      </c>
      <c r="G1835" t="s">
        <v>8164</v>
      </c>
      <c r="J1835"/>
      <c r="L1835" s="3">
        <v>10</v>
      </c>
      <c r="M1835" s="46">
        <f t="shared" si="116"/>
        <v>22.5</v>
      </c>
      <c r="N1835" s="46"/>
      <c r="O1835">
        <f t="shared" si="118"/>
        <v>0</v>
      </c>
      <c r="P1835" s="2">
        <v>1</v>
      </c>
      <c r="Q1835" s="41">
        <f t="shared" si="115"/>
        <v>25</v>
      </c>
      <c r="X1835">
        <v>700</v>
      </c>
      <c r="AD1835">
        <f t="shared" si="117"/>
        <v>700</v>
      </c>
    </row>
    <row r="1836" spans="1:32" ht="24" customHeight="1">
      <c r="A1836" t="s">
        <v>1766</v>
      </c>
      <c r="B1836" t="s">
        <v>8002</v>
      </c>
      <c r="C1836" t="s">
        <v>26764</v>
      </c>
      <c r="F1836" t="s">
        <v>6517</v>
      </c>
      <c r="G1836" t="s">
        <v>8003</v>
      </c>
      <c r="J1836"/>
      <c r="L1836" s="3">
        <v>10</v>
      </c>
      <c r="M1836" s="3">
        <f t="shared" si="116"/>
        <v>41.786999999999999</v>
      </c>
      <c r="O1836">
        <f t="shared" si="118"/>
        <v>0</v>
      </c>
      <c r="P1836" s="2">
        <v>60</v>
      </c>
      <c r="Q1836" s="41">
        <f t="shared" ref="Q1836:Q1899" si="119">ROUND(AD1836/B$1,2)*(1-S1836/100)</f>
        <v>46.43</v>
      </c>
      <c r="X1836">
        <v>1300</v>
      </c>
      <c r="AD1836">
        <f t="shared" si="117"/>
        <v>1300</v>
      </c>
      <c r="AF1836"/>
    </row>
    <row r="1837" spans="1:32" ht="24" customHeight="1">
      <c r="A1837" t="s">
        <v>1766</v>
      </c>
      <c r="B1837" t="s">
        <v>8004</v>
      </c>
      <c r="C1837" t="s">
        <v>26764</v>
      </c>
      <c r="F1837" t="s">
        <v>6517</v>
      </c>
      <c r="G1837" t="s">
        <v>8005</v>
      </c>
      <c r="J1837"/>
      <c r="L1837" s="3">
        <v>10</v>
      </c>
      <c r="M1837" s="3">
        <f t="shared" si="116"/>
        <v>56.889000000000003</v>
      </c>
      <c r="O1837">
        <f t="shared" si="118"/>
        <v>0</v>
      </c>
      <c r="P1837" s="2">
        <v>60</v>
      </c>
      <c r="Q1837" s="41">
        <f t="shared" si="119"/>
        <v>63.21</v>
      </c>
      <c r="X1837">
        <v>1770</v>
      </c>
      <c r="AD1837">
        <f t="shared" si="117"/>
        <v>1770</v>
      </c>
      <c r="AF1837"/>
    </row>
    <row r="1838" spans="1:32" ht="24" customHeight="1">
      <c r="A1838" t="s">
        <v>1766</v>
      </c>
      <c r="B1838" t="s">
        <v>8006</v>
      </c>
      <c r="C1838" t="s">
        <v>26764</v>
      </c>
      <c r="F1838" t="s">
        <v>6517</v>
      </c>
      <c r="G1838" t="s">
        <v>8007</v>
      </c>
      <c r="J1838"/>
      <c r="L1838" s="3">
        <v>10</v>
      </c>
      <c r="M1838" s="3">
        <f t="shared" si="116"/>
        <v>42.426000000000002</v>
      </c>
      <c r="O1838">
        <f t="shared" si="118"/>
        <v>0</v>
      </c>
      <c r="P1838" s="2">
        <v>60</v>
      </c>
      <c r="Q1838" s="41">
        <f t="shared" si="119"/>
        <v>47.14</v>
      </c>
      <c r="X1838">
        <v>1320</v>
      </c>
      <c r="AD1838">
        <f t="shared" si="117"/>
        <v>1320</v>
      </c>
      <c r="AF1838"/>
    </row>
    <row r="1839" spans="1:32" ht="24" customHeight="1">
      <c r="A1839" t="s">
        <v>1766</v>
      </c>
      <c r="B1839" t="s">
        <v>8008</v>
      </c>
      <c r="C1839" t="s">
        <v>26764</v>
      </c>
      <c r="F1839" t="s">
        <v>6517</v>
      </c>
      <c r="G1839" t="s">
        <v>8009</v>
      </c>
      <c r="J1839"/>
      <c r="L1839" s="3">
        <v>10</v>
      </c>
      <c r="M1839" s="3">
        <f t="shared" si="116"/>
        <v>57.536999999999999</v>
      </c>
      <c r="O1839">
        <f t="shared" si="118"/>
        <v>0</v>
      </c>
      <c r="P1839" s="2">
        <v>60</v>
      </c>
      <c r="Q1839" s="41">
        <f t="shared" si="119"/>
        <v>63.93</v>
      </c>
      <c r="X1839">
        <v>1790</v>
      </c>
      <c r="AD1839">
        <f t="shared" si="117"/>
        <v>1790</v>
      </c>
      <c r="AF1839"/>
    </row>
    <row r="1840" spans="1:32" ht="24" customHeight="1">
      <c r="A1840" t="s">
        <v>1766</v>
      </c>
      <c r="B1840" t="s">
        <v>8010</v>
      </c>
      <c r="C1840" t="s">
        <v>26764</v>
      </c>
      <c r="F1840" t="s">
        <v>6517</v>
      </c>
      <c r="G1840" t="s">
        <v>8011</v>
      </c>
      <c r="J1840"/>
      <c r="L1840" s="3">
        <v>10</v>
      </c>
      <c r="M1840" s="3">
        <f t="shared" si="116"/>
        <v>84.861000000000004</v>
      </c>
      <c r="O1840">
        <f t="shared" si="118"/>
        <v>0</v>
      </c>
      <c r="P1840" s="2">
        <v>60</v>
      </c>
      <c r="Q1840" s="41">
        <f t="shared" si="119"/>
        <v>94.29</v>
      </c>
      <c r="X1840">
        <v>2640</v>
      </c>
      <c r="AD1840">
        <f t="shared" si="117"/>
        <v>2640</v>
      </c>
      <c r="AF1840"/>
    </row>
    <row r="1841" spans="1:32" ht="24" customHeight="1">
      <c r="A1841" t="s">
        <v>1766</v>
      </c>
      <c r="B1841" t="s">
        <v>9380</v>
      </c>
      <c r="C1841" t="s">
        <v>26764</v>
      </c>
      <c r="F1841" t="s">
        <v>6517</v>
      </c>
      <c r="G1841" t="s">
        <v>8012</v>
      </c>
      <c r="J1841"/>
      <c r="L1841" s="3">
        <v>10</v>
      </c>
      <c r="M1841" s="3">
        <f t="shared" si="116"/>
        <v>103.5</v>
      </c>
      <c r="O1841">
        <f t="shared" si="118"/>
        <v>0</v>
      </c>
      <c r="P1841" s="2">
        <v>60</v>
      </c>
      <c r="Q1841" s="41">
        <f t="shared" si="119"/>
        <v>115</v>
      </c>
      <c r="X1841">
        <v>3220</v>
      </c>
      <c r="AD1841">
        <f t="shared" si="117"/>
        <v>3220</v>
      </c>
      <c r="AF1841"/>
    </row>
    <row r="1842" spans="1:32" ht="24" customHeight="1">
      <c r="A1842" t="s">
        <v>1766</v>
      </c>
      <c r="B1842" t="s">
        <v>8013</v>
      </c>
      <c r="C1842" t="s">
        <v>26764</v>
      </c>
      <c r="F1842" t="s">
        <v>6517</v>
      </c>
      <c r="G1842" t="s">
        <v>8014</v>
      </c>
      <c r="J1842"/>
      <c r="L1842" s="3">
        <v>10</v>
      </c>
      <c r="M1842" s="3">
        <f t="shared" si="116"/>
        <v>95.787000000000006</v>
      </c>
      <c r="O1842">
        <f t="shared" si="118"/>
        <v>0</v>
      </c>
      <c r="P1842" s="2">
        <v>60</v>
      </c>
      <c r="Q1842" s="41">
        <f t="shared" si="119"/>
        <v>106.43</v>
      </c>
      <c r="X1842">
        <v>2980</v>
      </c>
      <c r="AD1842">
        <f t="shared" si="117"/>
        <v>2980</v>
      </c>
      <c r="AF1842"/>
    </row>
    <row r="1843" spans="1:32" ht="24" customHeight="1">
      <c r="A1843" t="s">
        <v>1766</v>
      </c>
      <c r="B1843" t="s">
        <v>8015</v>
      </c>
      <c r="C1843" t="s">
        <v>26764</v>
      </c>
      <c r="F1843" t="s">
        <v>6517</v>
      </c>
      <c r="G1843" t="s">
        <v>8016</v>
      </c>
      <c r="J1843"/>
      <c r="L1843" s="3">
        <v>10</v>
      </c>
      <c r="M1843" s="3">
        <f t="shared" si="116"/>
        <v>100.28700000000001</v>
      </c>
      <c r="O1843">
        <f t="shared" si="118"/>
        <v>0</v>
      </c>
      <c r="P1843" s="2">
        <v>60</v>
      </c>
      <c r="Q1843" s="41">
        <f t="shared" si="119"/>
        <v>111.43</v>
      </c>
      <c r="X1843">
        <v>3120</v>
      </c>
      <c r="AD1843">
        <f t="shared" si="117"/>
        <v>3120</v>
      </c>
      <c r="AF1843"/>
    </row>
    <row r="1844" spans="1:32" ht="24" customHeight="1">
      <c r="A1844" t="s">
        <v>1766</v>
      </c>
      <c r="B1844" t="s">
        <v>8017</v>
      </c>
      <c r="C1844" t="s">
        <v>26764</v>
      </c>
      <c r="D1844">
        <v>1</v>
      </c>
      <c r="F1844" t="s">
        <v>6517</v>
      </c>
      <c r="G1844" t="s">
        <v>8018</v>
      </c>
      <c r="J1844"/>
      <c r="L1844" s="3">
        <v>10</v>
      </c>
      <c r="M1844" s="3">
        <f t="shared" si="116"/>
        <v>113.78700000000001</v>
      </c>
      <c r="O1844">
        <f t="shared" si="118"/>
        <v>0</v>
      </c>
      <c r="P1844" s="2">
        <v>60</v>
      </c>
      <c r="Q1844" s="41">
        <f t="shared" si="119"/>
        <v>126.43</v>
      </c>
      <c r="X1844">
        <v>3540</v>
      </c>
      <c r="AD1844">
        <f t="shared" si="117"/>
        <v>3540</v>
      </c>
      <c r="AF1844"/>
    </row>
    <row r="1845" spans="1:32" ht="24" customHeight="1">
      <c r="A1845" t="s">
        <v>1766</v>
      </c>
      <c r="B1845" t="s">
        <v>8019</v>
      </c>
      <c r="C1845" t="s">
        <v>26764</v>
      </c>
      <c r="F1845" t="s">
        <v>6517</v>
      </c>
      <c r="G1845" t="s">
        <v>8020</v>
      </c>
      <c r="J1845"/>
      <c r="L1845" s="3">
        <v>10</v>
      </c>
      <c r="M1845" s="3">
        <f t="shared" si="116"/>
        <v>155.88900000000001</v>
      </c>
      <c r="O1845">
        <f t="shared" si="118"/>
        <v>0</v>
      </c>
      <c r="P1845" s="2">
        <v>60</v>
      </c>
      <c r="Q1845" s="41">
        <f t="shared" si="119"/>
        <v>173.21</v>
      </c>
      <c r="X1845">
        <v>4850</v>
      </c>
      <c r="AD1845">
        <f t="shared" si="117"/>
        <v>4850</v>
      </c>
      <c r="AF1845"/>
    </row>
    <row r="1846" spans="1:32" ht="24" customHeight="1">
      <c r="A1846" t="s">
        <v>1766</v>
      </c>
      <c r="B1846" t="s">
        <v>8021</v>
      </c>
      <c r="C1846" t="s">
        <v>26764</v>
      </c>
      <c r="F1846" t="s">
        <v>6517</v>
      </c>
      <c r="G1846" t="s">
        <v>13387</v>
      </c>
      <c r="J1846"/>
      <c r="L1846" s="3">
        <v>10</v>
      </c>
      <c r="M1846" s="3">
        <f t="shared" si="116"/>
        <v>112.5</v>
      </c>
      <c r="O1846">
        <f t="shared" si="118"/>
        <v>0</v>
      </c>
      <c r="P1846" s="2">
        <v>60</v>
      </c>
      <c r="Q1846" s="41">
        <f t="shared" si="119"/>
        <v>125</v>
      </c>
      <c r="X1846">
        <v>3500</v>
      </c>
      <c r="AD1846">
        <f t="shared" si="117"/>
        <v>3500</v>
      </c>
      <c r="AF1846"/>
    </row>
    <row r="1847" spans="1:32" ht="24" customHeight="1">
      <c r="A1847" t="s">
        <v>1766</v>
      </c>
      <c r="B1847" t="s">
        <v>26419</v>
      </c>
      <c r="E1847" t="s">
        <v>25427</v>
      </c>
      <c r="G1847" t="s">
        <v>26819</v>
      </c>
      <c r="J1847"/>
      <c r="L1847" s="3">
        <v>10</v>
      </c>
      <c r="M1847" s="3">
        <f t="shared" si="116"/>
        <v>107.676</v>
      </c>
      <c r="O1847">
        <f t="shared" si="118"/>
        <v>0</v>
      </c>
      <c r="P1847" s="2">
        <v>60</v>
      </c>
      <c r="Q1847" s="41">
        <f t="shared" si="119"/>
        <v>119.64</v>
      </c>
      <c r="X1847">
        <v>3350</v>
      </c>
      <c r="AD1847">
        <f t="shared" si="117"/>
        <v>3350</v>
      </c>
      <c r="AF1847"/>
    </row>
    <row r="1848" spans="1:32" ht="24" customHeight="1">
      <c r="A1848" t="s">
        <v>1766</v>
      </c>
      <c r="B1848" t="s">
        <v>13071</v>
      </c>
      <c r="C1848" t="s">
        <v>26764</v>
      </c>
      <c r="D1848">
        <v>1</v>
      </c>
      <c r="F1848" t="s">
        <v>6517</v>
      </c>
      <c r="G1848" t="s">
        <v>13388</v>
      </c>
      <c r="J1848"/>
      <c r="L1848" s="3">
        <v>10</v>
      </c>
      <c r="M1848" s="3">
        <f t="shared" si="116"/>
        <v>190.28700000000001</v>
      </c>
      <c r="O1848">
        <f t="shared" si="118"/>
        <v>0</v>
      </c>
      <c r="P1848" s="2">
        <v>60</v>
      </c>
      <c r="Q1848" s="41">
        <f t="shared" si="119"/>
        <v>211.43</v>
      </c>
      <c r="X1848">
        <v>5920</v>
      </c>
      <c r="AD1848">
        <f t="shared" si="117"/>
        <v>5920</v>
      </c>
      <c r="AF1848"/>
    </row>
    <row r="1849" spans="1:32" ht="24" customHeight="1">
      <c r="A1849" t="s">
        <v>1766</v>
      </c>
      <c r="B1849" t="s">
        <v>13072</v>
      </c>
      <c r="C1849" t="s">
        <v>26764</v>
      </c>
      <c r="F1849" t="s">
        <v>6517</v>
      </c>
      <c r="G1849" t="s">
        <v>8022</v>
      </c>
      <c r="J1849"/>
      <c r="L1849" s="3">
        <v>10</v>
      </c>
      <c r="M1849" s="3">
        <f t="shared" si="116"/>
        <v>121.82400000000001</v>
      </c>
      <c r="O1849">
        <f t="shared" si="118"/>
        <v>0</v>
      </c>
      <c r="P1849" s="2">
        <v>60</v>
      </c>
      <c r="Q1849" s="41">
        <f t="shared" si="119"/>
        <v>135.36000000000001</v>
      </c>
      <c r="X1849">
        <v>3790</v>
      </c>
      <c r="AD1849">
        <f t="shared" si="117"/>
        <v>3790</v>
      </c>
      <c r="AF1849"/>
    </row>
    <row r="1850" spans="1:32" ht="24" customHeight="1">
      <c r="A1850" t="s">
        <v>1766</v>
      </c>
      <c r="B1850" t="s">
        <v>13073</v>
      </c>
      <c r="C1850" t="s">
        <v>26764</v>
      </c>
      <c r="F1850" t="s">
        <v>6517</v>
      </c>
      <c r="G1850" t="s">
        <v>8023</v>
      </c>
      <c r="J1850"/>
      <c r="L1850" s="3">
        <v>10</v>
      </c>
      <c r="M1850" s="3">
        <f t="shared" si="116"/>
        <v>138.86099999999999</v>
      </c>
      <c r="O1850">
        <f t="shared" si="118"/>
        <v>0</v>
      </c>
      <c r="P1850" s="2">
        <v>60</v>
      </c>
      <c r="Q1850" s="41">
        <f t="shared" si="119"/>
        <v>154.29</v>
      </c>
      <c r="X1850">
        <v>4320</v>
      </c>
      <c r="AD1850">
        <f t="shared" si="117"/>
        <v>4320</v>
      </c>
      <c r="AF1850"/>
    </row>
    <row r="1851" spans="1:32" ht="24" customHeight="1">
      <c r="A1851" t="s">
        <v>1766</v>
      </c>
      <c r="B1851" t="s">
        <v>8024</v>
      </c>
      <c r="C1851" t="s">
        <v>26764</v>
      </c>
      <c r="F1851" t="s">
        <v>6517</v>
      </c>
      <c r="G1851" t="s">
        <v>8025</v>
      </c>
      <c r="J1851"/>
      <c r="L1851" s="3">
        <v>10</v>
      </c>
      <c r="M1851" s="3">
        <f t="shared" si="116"/>
        <v>129.53700000000001</v>
      </c>
      <c r="O1851">
        <f t="shared" si="118"/>
        <v>0</v>
      </c>
      <c r="P1851" s="2">
        <v>60</v>
      </c>
      <c r="Q1851" s="41">
        <f t="shared" si="119"/>
        <v>143.93</v>
      </c>
      <c r="X1851">
        <v>4030</v>
      </c>
      <c r="AD1851">
        <f t="shared" si="117"/>
        <v>4030</v>
      </c>
      <c r="AF1851"/>
    </row>
    <row r="1852" spans="1:32" ht="24" customHeight="1">
      <c r="A1852" t="s">
        <v>1766</v>
      </c>
      <c r="B1852" t="s">
        <v>8026</v>
      </c>
      <c r="C1852" t="s">
        <v>26764</v>
      </c>
      <c r="F1852" t="s">
        <v>6517</v>
      </c>
      <c r="G1852" t="s">
        <v>8027</v>
      </c>
      <c r="J1852"/>
      <c r="L1852" s="3">
        <v>10</v>
      </c>
      <c r="M1852" s="3">
        <f t="shared" si="116"/>
        <v>139.5</v>
      </c>
      <c r="O1852">
        <f t="shared" si="118"/>
        <v>0</v>
      </c>
      <c r="P1852" s="2">
        <v>60</v>
      </c>
      <c r="Q1852" s="41">
        <f t="shared" si="119"/>
        <v>155</v>
      </c>
      <c r="X1852">
        <v>4340</v>
      </c>
      <c r="AD1852">
        <f t="shared" si="117"/>
        <v>4340</v>
      </c>
      <c r="AF1852"/>
    </row>
    <row r="1853" spans="1:32" ht="24" customHeight="1">
      <c r="A1853" t="s">
        <v>1766</v>
      </c>
      <c r="B1853" t="s">
        <v>8028</v>
      </c>
      <c r="C1853" t="s">
        <v>26764</v>
      </c>
      <c r="F1853" t="s">
        <v>6517</v>
      </c>
      <c r="G1853" t="s">
        <v>8029</v>
      </c>
      <c r="J1853"/>
      <c r="L1853" s="3">
        <v>10</v>
      </c>
      <c r="M1853" s="3">
        <f t="shared" si="116"/>
        <v>216</v>
      </c>
      <c r="O1853">
        <f t="shared" si="118"/>
        <v>0</v>
      </c>
      <c r="P1853" s="2">
        <v>60</v>
      </c>
      <c r="Q1853" s="41">
        <f t="shared" si="119"/>
        <v>240</v>
      </c>
      <c r="X1853">
        <v>6720</v>
      </c>
      <c r="AD1853">
        <f t="shared" si="117"/>
        <v>6720</v>
      </c>
      <c r="AF1853"/>
    </row>
    <row r="1854" spans="1:32" ht="24" customHeight="1">
      <c r="A1854" t="s">
        <v>1766</v>
      </c>
      <c r="B1854" t="s">
        <v>8030</v>
      </c>
      <c r="C1854" t="s">
        <v>26764</v>
      </c>
      <c r="F1854" t="s">
        <v>6517</v>
      </c>
      <c r="G1854" t="s">
        <v>8031</v>
      </c>
      <c r="J1854"/>
      <c r="L1854" s="3">
        <v>10</v>
      </c>
      <c r="M1854" s="3">
        <f t="shared" si="116"/>
        <v>150.42599999999999</v>
      </c>
      <c r="O1854">
        <f t="shared" si="118"/>
        <v>0</v>
      </c>
      <c r="P1854" s="2">
        <v>60</v>
      </c>
      <c r="Q1854" s="41">
        <f t="shared" si="119"/>
        <v>167.14</v>
      </c>
      <c r="X1854">
        <v>4680</v>
      </c>
      <c r="AD1854">
        <f t="shared" si="117"/>
        <v>4680</v>
      </c>
      <c r="AF1854"/>
    </row>
    <row r="1855" spans="1:32" ht="24" customHeight="1">
      <c r="A1855" t="s">
        <v>1766</v>
      </c>
      <c r="B1855" t="s">
        <v>8032</v>
      </c>
      <c r="C1855" t="s">
        <v>26764</v>
      </c>
      <c r="F1855" t="s">
        <v>6517</v>
      </c>
      <c r="G1855" t="s">
        <v>8033</v>
      </c>
      <c r="J1855"/>
      <c r="L1855" s="3">
        <v>10</v>
      </c>
      <c r="M1855" s="3">
        <f t="shared" si="116"/>
        <v>149.78700000000001</v>
      </c>
      <c r="O1855">
        <f t="shared" si="118"/>
        <v>0</v>
      </c>
      <c r="P1855" s="2">
        <v>60</v>
      </c>
      <c r="Q1855" s="41">
        <f t="shared" si="119"/>
        <v>166.43</v>
      </c>
      <c r="X1855">
        <v>4660</v>
      </c>
      <c r="AD1855">
        <f t="shared" si="117"/>
        <v>4660</v>
      </c>
      <c r="AF1855"/>
    </row>
    <row r="1856" spans="1:32" ht="24" customHeight="1">
      <c r="A1856" t="s">
        <v>1766</v>
      </c>
      <c r="B1856" t="s">
        <v>8034</v>
      </c>
      <c r="C1856" t="s">
        <v>26764</v>
      </c>
      <c r="F1856" t="s">
        <v>6517</v>
      </c>
      <c r="G1856" t="s">
        <v>8035</v>
      </c>
      <c r="J1856"/>
      <c r="L1856" s="3">
        <v>10</v>
      </c>
      <c r="M1856" s="3">
        <f t="shared" si="116"/>
        <v>171.96299999999999</v>
      </c>
      <c r="O1856">
        <f t="shared" si="118"/>
        <v>0</v>
      </c>
      <c r="P1856" s="2">
        <v>60</v>
      </c>
      <c r="Q1856" s="41">
        <f t="shared" si="119"/>
        <v>191.07</v>
      </c>
      <c r="X1856">
        <v>5350</v>
      </c>
      <c r="AD1856">
        <f t="shared" si="117"/>
        <v>5350</v>
      </c>
      <c r="AF1856"/>
    </row>
    <row r="1857" spans="1:32" ht="24" customHeight="1">
      <c r="A1857" t="s">
        <v>1766</v>
      </c>
      <c r="B1857" t="s">
        <v>8036</v>
      </c>
      <c r="C1857" t="s">
        <v>26764</v>
      </c>
      <c r="F1857" t="s">
        <v>6517</v>
      </c>
      <c r="G1857" t="s">
        <v>8037</v>
      </c>
      <c r="J1857"/>
      <c r="L1857" s="3">
        <v>10</v>
      </c>
      <c r="M1857" s="3">
        <f t="shared" si="116"/>
        <v>198.96299999999999</v>
      </c>
      <c r="O1857">
        <f t="shared" si="118"/>
        <v>0</v>
      </c>
      <c r="P1857" s="2">
        <v>60</v>
      </c>
      <c r="Q1857" s="41">
        <f t="shared" si="119"/>
        <v>221.07</v>
      </c>
      <c r="X1857">
        <v>6190</v>
      </c>
      <c r="AD1857">
        <f t="shared" si="117"/>
        <v>6190</v>
      </c>
      <c r="AF1857"/>
    </row>
    <row r="1858" spans="1:32" ht="24" customHeight="1">
      <c r="A1858" t="s">
        <v>1766</v>
      </c>
      <c r="B1858" t="s">
        <v>8038</v>
      </c>
      <c r="C1858" t="s">
        <v>26764</v>
      </c>
      <c r="D1858">
        <v>1</v>
      </c>
      <c r="F1858" t="s">
        <v>6517</v>
      </c>
      <c r="G1858" t="s">
        <v>8039</v>
      </c>
      <c r="J1858"/>
      <c r="L1858" s="3">
        <v>10</v>
      </c>
      <c r="M1858" s="3">
        <f t="shared" si="116"/>
        <v>196.07400000000001</v>
      </c>
      <c r="O1858">
        <f t="shared" si="118"/>
        <v>0</v>
      </c>
      <c r="P1858" s="2">
        <v>60</v>
      </c>
      <c r="Q1858" s="41">
        <f t="shared" si="119"/>
        <v>217.86</v>
      </c>
      <c r="X1858">
        <v>6100</v>
      </c>
      <c r="AD1858">
        <f t="shared" si="117"/>
        <v>6100</v>
      </c>
      <c r="AF1858"/>
    </row>
    <row r="1859" spans="1:32" ht="24" customHeight="1">
      <c r="A1859" t="s">
        <v>1766</v>
      </c>
      <c r="B1859" t="s">
        <v>8040</v>
      </c>
      <c r="C1859" t="s">
        <v>26764</v>
      </c>
      <c r="F1859" t="s">
        <v>6517</v>
      </c>
      <c r="G1859" t="s">
        <v>8041</v>
      </c>
      <c r="J1859"/>
      <c r="L1859" s="3">
        <v>10</v>
      </c>
      <c r="M1859" s="3">
        <f t="shared" ref="M1859:M1922" si="120">Q1859/((100-R1859)/100)*(1-L1859/100)</f>
        <v>166.82400000000001</v>
      </c>
      <c r="O1859">
        <f t="shared" si="118"/>
        <v>0</v>
      </c>
      <c r="P1859" s="2">
        <v>60</v>
      </c>
      <c r="Q1859" s="41">
        <f t="shared" si="119"/>
        <v>185.36</v>
      </c>
      <c r="X1859">
        <v>5190</v>
      </c>
      <c r="AD1859">
        <f t="shared" si="117"/>
        <v>5190</v>
      </c>
      <c r="AF1859"/>
    </row>
    <row r="1860" spans="1:32" ht="24" customHeight="1">
      <c r="A1860" t="s">
        <v>1766</v>
      </c>
      <c r="B1860" t="s">
        <v>8042</v>
      </c>
      <c r="C1860" t="s">
        <v>26764</v>
      </c>
      <c r="F1860" t="s">
        <v>6517</v>
      </c>
      <c r="G1860" t="s">
        <v>8043</v>
      </c>
      <c r="J1860"/>
      <c r="L1860" s="3">
        <v>10</v>
      </c>
      <c r="M1860" s="3">
        <f t="shared" si="120"/>
        <v>207.63900000000001</v>
      </c>
      <c r="O1860">
        <f t="shared" si="118"/>
        <v>0</v>
      </c>
      <c r="P1860" s="2">
        <v>60</v>
      </c>
      <c r="Q1860" s="41">
        <f t="shared" si="119"/>
        <v>230.71</v>
      </c>
      <c r="X1860">
        <v>6460</v>
      </c>
      <c r="AD1860">
        <f t="shared" si="117"/>
        <v>6460</v>
      </c>
      <c r="AF1860"/>
    </row>
    <row r="1861" spans="1:32" ht="24" customHeight="1">
      <c r="A1861" t="s">
        <v>1766</v>
      </c>
      <c r="B1861" t="s">
        <v>8044</v>
      </c>
      <c r="C1861" t="s">
        <v>26764</v>
      </c>
      <c r="F1861" t="s">
        <v>6517</v>
      </c>
      <c r="G1861" t="s">
        <v>8045</v>
      </c>
      <c r="J1861"/>
      <c r="L1861" s="3">
        <v>10</v>
      </c>
      <c r="M1861" s="3">
        <f t="shared" si="120"/>
        <v>285.42599999999999</v>
      </c>
      <c r="O1861">
        <f t="shared" si="118"/>
        <v>0</v>
      </c>
      <c r="P1861" s="2">
        <v>60</v>
      </c>
      <c r="Q1861" s="41">
        <f t="shared" si="119"/>
        <v>317.14</v>
      </c>
      <c r="X1861">
        <v>8880</v>
      </c>
      <c r="AD1861">
        <f t="shared" si="117"/>
        <v>8880</v>
      </c>
      <c r="AF1861"/>
    </row>
    <row r="1862" spans="1:32" ht="24" customHeight="1">
      <c r="A1862" t="s">
        <v>1766</v>
      </c>
      <c r="B1862" t="s">
        <v>8046</v>
      </c>
      <c r="C1862" t="s">
        <v>26764</v>
      </c>
      <c r="F1862" t="s">
        <v>6517</v>
      </c>
      <c r="G1862" t="s">
        <v>8047</v>
      </c>
      <c r="J1862"/>
      <c r="L1862" s="3">
        <v>10</v>
      </c>
      <c r="M1862" s="3">
        <f t="shared" si="120"/>
        <v>242.03700000000001</v>
      </c>
      <c r="O1862">
        <f t="shared" si="118"/>
        <v>0</v>
      </c>
      <c r="P1862" s="2">
        <v>60</v>
      </c>
      <c r="Q1862" s="41">
        <f t="shared" si="119"/>
        <v>268.93</v>
      </c>
      <c r="X1862">
        <v>7530</v>
      </c>
      <c r="AD1862">
        <f t="shared" ref="AD1862:AD1925" si="121">SUM(U1862:AC1862)</f>
        <v>7530</v>
      </c>
      <c r="AF1862"/>
    </row>
    <row r="1863" spans="1:32" ht="24" customHeight="1">
      <c r="A1863" t="s">
        <v>1766</v>
      </c>
      <c r="B1863" t="s">
        <v>8048</v>
      </c>
      <c r="C1863" t="s">
        <v>26764</v>
      </c>
      <c r="F1863" t="s">
        <v>6517</v>
      </c>
      <c r="G1863" t="s">
        <v>8049</v>
      </c>
      <c r="J1863"/>
      <c r="L1863" s="3">
        <v>10</v>
      </c>
      <c r="M1863" s="3">
        <f t="shared" si="120"/>
        <v>239.46299999999999</v>
      </c>
      <c r="O1863">
        <f t="shared" si="118"/>
        <v>0</v>
      </c>
      <c r="P1863" s="2">
        <v>60</v>
      </c>
      <c r="Q1863" s="41">
        <f t="shared" si="119"/>
        <v>266.07</v>
      </c>
      <c r="X1863">
        <v>7450</v>
      </c>
      <c r="AD1863">
        <f t="shared" si="121"/>
        <v>7450</v>
      </c>
      <c r="AF1863"/>
    </row>
    <row r="1864" spans="1:32" ht="24" customHeight="1">
      <c r="A1864" t="s">
        <v>1766</v>
      </c>
      <c r="B1864" t="s">
        <v>8050</v>
      </c>
      <c r="C1864" t="s">
        <v>26764</v>
      </c>
      <c r="F1864" t="s">
        <v>6517</v>
      </c>
      <c r="G1864" t="s">
        <v>8051</v>
      </c>
      <c r="J1864"/>
      <c r="L1864" s="3">
        <v>10</v>
      </c>
      <c r="M1864" s="3">
        <f t="shared" si="120"/>
        <v>218.88900000000001</v>
      </c>
      <c r="O1864">
        <f t="shared" si="118"/>
        <v>0</v>
      </c>
      <c r="P1864" s="2">
        <v>60</v>
      </c>
      <c r="Q1864" s="41">
        <f t="shared" si="119"/>
        <v>243.21</v>
      </c>
      <c r="X1864">
        <v>6810</v>
      </c>
      <c r="AD1864">
        <f t="shared" si="121"/>
        <v>6810</v>
      </c>
      <c r="AF1864"/>
    </row>
    <row r="1865" spans="1:32" ht="24" customHeight="1">
      <c r="A1865" t="s">
        <v>1766</v>
      </c>
      <c r="B1865" t="s">
        <v>8052</v>
      </c>
      <c r="C1865" t="s">
        <v>26764</v>
      </c>
      <c r="F1865" t="s">
        <v>6517</v>
      </c>
      <c r="G1865" t="s">
        <v>8053</v>
      </c>
      <c r="J1865"/>
      <c r="L1865" s="3">
        <v>10</v>
      </c>
      <c r="M1865" s="3">
        <f t="shared" si="120"/>
        <v>298.28700000000003</v>
      </c>
      <c r="O1865">
        <f t="shared" si="118"/>
        <v>0</v>
      </c>
      <c r="P1865" s="2">
        <v>60</v>
      </c>
      <c r="Q1865" s="41">
        <f t="shared" si="119"/>
        <v>331.43</v>
      </c>
      <c r="X1865">
        <v>9280</v>
      </c>
      <c r="AD1865">
        <f t="shared" si="121"/>
        <v>9280</v>
      </c>
      <c r="AF1865"/>
    </row>
    <row r="1866" spans="1:32" ht="24" customHeight="1">
      <c r="A1866" t="s">
        <v>1766</v>
      </c>
      <c r="B1866" t="s">
        <v>8054</v>
      </c>
      <c r="C1866" t="s">
        <v>26764</v>
      </c>
      <c r="D1866">
        <v>1</v>
      </c>
      <c r="F1866" t="s">
        <v>6517</v>
      </c>
      <c r="G1866" t="s">
        <v>8055</v>
      </c>
      <c r="J1866"/>
      <c r="L1866" s="3">
        <v>10</v>
      </c>
      <c r="M1866" s="3">
        <f t="shared" si="120"/>
        <v>308.25</v>
      </c>
      <c r="O1866">
        <f t="shared" si="118"/>
        <v>0</v>
      </c>
      <c r="P1866" s="2">
        <v>60</v>
      </c>
      <c r="Q1866" s="41">
        <f t="shared" si="119"/>
        <v>342.5</v>
      </c>
      <c r="X1866">
        <v>9590</v>
      </c>
      <c r="AD1866">
        <f t="shared" si="121"/>
        <v>9590</v>
      </c>
      <c r="AF1866"/>
    </row>
    <row r="1867" spans="1:32" ht="24" customHeight="1">
      <c r="A1867" t="s">
        <v>1766</v>
      </c>
      <c r="B1867" t="s">
        <v>8056</v>
      </c>
      <c r="C1867" t="s">
        <v>26764</v>
      </c>
      <c r="D1867">
        <v>1</v>
      </c>
      <c r="F1867" t="s">
        <v>6517</v>
      </c>
      <c r="G1867" t="s">
        <v>8057</v>
      </c>
      <c r="J1867"/>
      <c r="L1867" s="3">
        <v>10</v>
      </c>
      <c r="M1867" s="3">
        <f t="shared" si="120"/>
        <v>409.5</v>
      </c>
      <c r="O1867">
        <f t="shared" si="118"/>
        <v>0</v>
      </c>
      <c r="P1867" s="2">
        <v>60</v>
      </c>
      <c r="Q1867" s="41">
        <f t="shared" si="119"/>
        <v>455</v>
      </c>
      <c r="X1867">
        <v>12740</v>
      </c>
      <c r="AD1867">
        <f t="shared" si="121"/>
        <v>12740</v>
      </c>
      <c r="AF1867"/>
    </row>
    <row r="1868" spans="1:32" ht="24" customHeight="1">
      <c r="A1868" t="s">
        <v>1766</v>
      </c>
      <c r="B1868" t="s">
        <v>8058</v>
      </c>
      <c r="C1868" t="s">
        <v>26764</v>
      </c>
      <c r="F1868" t="s">
        <v>6517</v>
      </c>
      <c r="G1868" t="s">
        <v>8059</v>
      </c>
      <c r="J1868"/>
      <c r="L1868" s="3">
        <v>10</v>
      </c>
      <c r="M1868" s="3">
        <f t="shared" si="120"/>
        <v>307.61100000000005</v>
      </c>
      <c r="O1868">
        <f t="shared" si="118"/>
        <v>0</v>
      </c>
      <c r="P1868" s="2">
        <v>60</v>
      </c>
      <c r="Q1868" s="41">
        <f t="shared" si="119"/>
        <v>341.79</v>
      </c>
      <c r="X1868">
        <v>9570</v>
      </c>
      <c r="AD1868">
        <f t="shared" si="121"/>
        <v>9570</v>
      </c>
      <c r="AF1868"/>
    </row>
    <row r="1869" spans="1:32" ht="24" customHeight="1">
      <c r="A1869" t="s">
        <v>1766</v>
      </c>
      <c r="B1869" t="s">
        <v>8060</v>
      </c>
      <c r="F1869" t="s">
        <v>6517</v>
      </c>
      <c r="G1869" t="s">
        <v>8061</v>
      </c>
      <c r="J1869"/>
      <c r="L1869" s="3">
        <v>10</v>
      </c>
      <c r="M1869" s="3">
        <f t="shared" si="120"/>
        <v>401.46300000000002</v>
      </c>
      <c r="O1869">
        <f t="shared" si="118"/>
        <v>0</v>
      </c>
      <c r="P1869" s="2">
        <v>60</v>
      </c>
      <c r="Q1869" s="41">
        <f t="shared" si="119"/>
        <v>446.07</v>
      </c>
      <c r="X1869">
        <v>12490</v>
      </c>
      <c r="AD1869">
        <f t="shared" si="121"/>
        <v>12490</v>
      </c>
      <c r="AF1869"/>
    </row>
    <row r="1870" spans="1:32" ht="24" customHeight="1">
      <c r="A1870" t="s">
        <v>1766</v>
      </c>
      <c r="B1870" t="s">
        <v>8062</v>
      </c>
      <c r="F1870" t="s">
        <v>6517</v>
      </c>
      <c r="G1870" t="s">
        <v>8063</v>
      </c>
      <c r="J1870"/>
      <c r="L1870" s="3">
        <v>10</v>
      </c>
      <c r="M1870" s="3">
        <f t="shared" si="120"/>
        <v>454.17599999999999</v>
      </c>
      <c r="O1870">
        <f t="shared" si="118"/>
        <v>0</v>
      </c>
      <c r="P1870" s="2">
        <v>60</v>
      </c>
      <c r="Q1870" s="41">
        <f t="shared" si="119"/>
        <v>504.64</v>
      </c>
      <c r="X1870">
        <v>14130</v>
      </c>
      <c r="AD1870">
        <f t="shared" si="121"/>
        <v>14130</v>
      </c>
      <c r="AF1870"/>
    </row>
    <row r="1871" spans="1:32" ht="24" customHeight="1">
      <c r="A1871" t="s">
        <v>1766</v>
      </c>
      <c r="B1871" t="s">
        <v>8064</v>
      </c>
      <c r="F1871" t="s">
        <v>6517</v>
      </c>
      <c r="G1871" t="s">
        <v>8065</v>
      </c>
      <c r="J1871"/>
      <c r="L1871" s="3">
        <v>10</v>
      </c>
      <c r="M1871" s="3">
        <f t="shared" si="120"/>
        <v>462.86099999999999</v>
      </c>
      <c r="O1871">
        <f t="shared" si="118"/>
        <v>0</v>
      </c>
      <c r="P1871" s="2">
        <v>60</v>
      </c>
      <c r="Q1871" s="41">
        <f t="shared" si="119"/>
        <v>514.29</v>
      </c>
      <c r="X1871">
        <v>14400</v>
      </c>
      <c r="AD1871">
        <f t="shared" si="121"/>
        <v>14400</v>
      </c>
      <c r="AF1871"/>
    </row>
    <row r="1872" spans="1:32" ht="24" customHeight="1">
      <c r="A1872" t="s">
        <v>1766</v>
      </c>
      <c r="B1872" t="s">
        <v>8066</v>
      </c>
      <c r="C1872" t="s">
        <v>26764</v>
      </c>
      <c r="F1872" t="s">
        <v>6517</v>
      </c>
      <c r="G1872" t="s">
        <v>9381</v>
      </c>
      <c r="J1872"/>
      <c r="L1872" s="3">
        <v>10</v>
      </c>
      <c r="M1872" s="3">
        <f t="shared" si="120"/>
        <v>11.25</v>
      </c>
      <c r="O1872">
        <f t="shared" si="118"/>
        <v>0</v>
      </c>
      <c r="P1872" s="2">
        <v>60</v>
      </c>
      <c r="Q1872" s="41">
        <f t="shared" si="119"/>
        <v>12.5</v>
      </c>
      <c r="X1872">
        <v>350</v>
      </c>
      <c r="AD1872">
        <f t="shared" si="121"/>
        <v>350</v>
      </c>
      <c r="AF1872"/>
    </row>
    <row r="1873" spans="1:32" ht="24" customHeight="1">
      <c r="A1873" t="s">
        <v>1766</v>
      </c>
      <c r="B1873" t="s">
        <v>2822</v>
      </c>
      <c r="D1873">
        <v>1</v>
      </c>
      <c r="F1873" t="s">
        <v>6517</v>
      </c>
      <c r="G1873" t="s">
        <v>8835</v>
      </c>
      <c r="J1873"/>
      <c r="L1873" s="3">
        <v>10</v>
      </c>
      <c r="M1873" s="3">
        <f t="shared" si="120"/>
        <v>8.6760000000000002</v>
      </c>
      <c r="O1873">
        <f t="shared" si="118"/>
        <v>0</v>
      </c>
      <c r="P1873" s="2">
        <v>60</v>
      </c>
      <c r="Q1873" s="41">
        <f t="shared" si="119"/>
        <v>9.64</v>
      </c>
      <c r="X1873">
        <v>270</v>
      </c>
      <c r="AD1873">
        <f t="shared" si="121"/>
        <v>270</v>
      </c>
      <c r="AF1873"/>
    </row>
    <row r="1874" spans="1:32" ht="24" customHeight="1">
      <c r="A1874" t="s">
        <v>1766</v>
      </c>
      <c r="B1874" t="s">
        <v>8067</v>
      </c>
      <c r="C1874" t="s">
        <v>26764</v>
      </c>
      <c r="F1874" t="s">
        <v>6517</v>
      </c>
      <c r="G1874" t="s">
        <v>9382</v>
      </c>
      <c r="J1874"/>
      <c r="L1874" s="3">
        <v>10</v>
      </c>
      <c r="M1874" s="3">
        <f t="shared" si="120"/>
        <v>11.889000000000001</v>
      </c>
      <c r="O1874">
        <f t="shared" si="118"/>
        <v>0</v>
      </c>
      <c r="P1874" s="2">
        <v>60</v>
      </c>
      <c r="Q1874" s="41">
        <f t="shared" si="119"/>
        <v>13.21</v>
      </c>
      <c r="X1874">
        <v>370</v>
      </c>
      <c r="AD1874">
        <f t="shared" si="121"/>
        <v>370</v>
      </c>
      <c r="AF1874"/>
    </row>
    <row r="1875" spans="1:32" ht="24" customHeight="1">
      <c r="A1875" t="s">
        <v>1766</v>
      </c>
      <c r="B1875" t="s">
        <v>2606</v>
      </c>
      <c r="D1875">
        <v>1</v>
      </c>
      <c r="F1875" t="s">
        <v>6517</v>
      </c>
      <c r="G1875" t="s">
        <v>8836</v>
      </c>
      <c r="J1875"/>
      <c r="L1875" s="3">
        <v>10</v>
      </c>
      <c r="M1875" s="3">
        <f t="shared" si="120"/>
        <v>7.3890000000000011</v>
      </c>
      <c r="O1875">
        <f t="shared" si="118"/>
        <v>0</v>
      </c>
      <c r="P1875" s="2">
        <v>60</v>
      </c>
      <c r="Q1875" s="41">
        <f t="shared" si="119"/>
        <v>8.2100000000000009</v>
      </c>
      <c r="X1875">
        <v>230</v>
      </c>
      <c r="AD1875">
        <f t="shared" si="121"/>
        <v>230</v>
      </c>
      <c r="AF1875"/>
    </row>
    <row r="1876" spans="1:32" ht="24" customHeight="1">
      <c r="A1876" t="s">
        <v>1766</v>
      </c>
      <c r="B1876" t="s">
        <v>2703</v>
      </c>
      <c r="D1876">
        <v>1</v>
      </c>
      <c r="F1876" t="s">
        <v>6517</v>
      </c>
      <c r="G1876" t="s">
        <v>9063</v>
      </c>
      <c r="J1876"/>
      <c r="L1876" s="3">
        <v>10</v>
      </c>
      <c r="M1876" s="3">
        <f t="shared" si="120"/>
        <v>9</v>
      </c>
      <c r="O1876">
        <f t="shared" si="118"/>
        <v>0</v>
      </c>
      <c r="P1876" s="2">
        <v>60</v>
      </c>
      <c r="Q1876" s="41">
        <f t="shared" si="119"/>
        <v>10</v>
      </c>
      <c r="X1876">
        <v>280</v>
      </c>
      <c r="AD1876">
        <f t="shared" si="121"/>
        <v>280</v>
      </c>
      <c r="AF1876"/>
    </row>
    <row r="1877" spans="1:32" ht="24" customHeight="1">
      <c r="A1877" t="s">
        <v>1766</v>
      </c>
      <c r="B1877" t="s">
        <v>2716</v>
      </c>
      <c r="D1877">
        <v>1</v>
      </c>
      <c r="F1877" t="s">
        <v>6517</v>
      </c>
      <c r="G1877" t="s">
        <v>13389</v>
      </c>
      <c r="J1877"/>
      <c r="L1877" s="3">
        <v>10</v>
      </c>
      <c r="M1877" s="3">
        <f t="shared" si="120"/>
        <v>10.926</v>
      </c>
      <c r="O1877">
        <f t="shared" si="118"/>
        <v>0</v>
      </c>
      <c r="P1877" s="2">
        <v>60</v>
      </c>
      <c r="Q1877" s="41">
        <f t="shared" si="119"/>
        <v>12.14</v>
      </c>
      <c r="X1877">
        <v>340</v>
      </c>
      <c r="AD1877">
        <f t="shared" si="121"/>
        <v>340</v>
      </c>
      <c r="AF1877"/>
    </row>
    <row r="1878" spans="1:32" ht="24" customHeight="1">
      <c r="A1878" t="s">
        <v>1766</v>
      </c>
      <c r="B1878" t="s">
        <v>8068</v>
      </c>
      <c r="C1878" t="s">
        <v>26764</v>
      </c>
      <c r="F1878" t="s">
        <v>6517</v>
      </c>
      <c r="G1878" t="s">
        <v>9383</v>
      </c>
      <c r="J1878"/>
      <c r="L1878" s="3">
        <v>10</v>
      </c>
      <c r="M1878" s="3">
        <f t="shared" si="120"/>
        <v>32.463000000000001</v>
      </c>
      <c r="O1878">
        <f t="shared" si="118"/>
        <v>0</v>
      </c>
      <c r="P1878" s="2">
        <v>60</v>
      </c>
      <c r="Q1878" s="41">
        <f t="shared" si="119"/>
        <v>36.07</v>
      </c>
      <c r="X1878">
        <v>1010</v>
      </c>
      <c r="AD1878">
        <f t="shared" si="121"/>
        <v>1010</v>
      </c>
      <c r="AF1878"/>
    </row>
    <row r="1879" spans="1:32" ht="24" customHeight="1">
      <c r="A1879" t="s">
        <v>1766</v>
      </c>
      <c r="B1879" t="s">
        <v>8069</v>
      </c>
      <c r="C1879" t="s">
        <v>26764</v>
      </c>
      <c r="F1879" t="s">
        <v>6517</v>
      </c>
      <c r="G1879" t="s">
        <v>9384</v>
      </c>
      <c r="J1879"/>
      <c r="L1879" s="3">
        <v>10</v>
      </c>
      <c r="M1879" s="3">
        <f t="shared" si="120"/>
        <v>7.3890000000000011</v>
      </c>
      <c r="O1879">
        <f t="shared" si="118"/>
        <v>0</v>
      </c>
      <c r="P1879" s="2">
        <v>60</v>
      </c>
      <c r="Q1879" s="41">
        <f t="shared" si="119"/>
        <v>8.2100000000000009</v>
      </c>
      <c r="X1879">
        <v>230</v>
      </c>
      <c r="AD1879">
        <f t="shared" si="121"/>
        <v>230</v>
      </c>
      <c r="AF1879"/>
    </row>
    <row r="1880" spans="1:32" ht="24" customHeight="1">
      <c r="A1880" t="s">
        <v>1766</v>
      </c>
      <c r="B1880" t="s">
        <v>8070</v>
      </c>
      <c r="C1880" t="s">
        <v>26764</v>
      </c>
      <c r="F1880" t="s">
        <v>6517</v>
      </c>
      <c r="G1880" t="s">
        <v>9385</v>
      </c>
      <c r="J1880"/>
      <c r="L1880" s="3">
        <v>10</v>
      </c>
      <c r="M1880" s="3">
        <f t="shared" si="120"/>
        <v>9.3239999999999998</v>
      </c>
      <c r="O1880">
        <f t="shared" si="118"/>
        <v>0</v>
      </c>
      <c r="P1880" s="2">
        <v>60</v>
      </c>
      <c r="Q1880" s="41">
        <f t="shared" si="119"/>
        <v>10.36</v>
      </c>
      <c r="X1880">
        <v>290</v>
      </c>
      <c r="AD1880">
        <f t="shared" si="121"/>
        <v>290</v>
      </c>
      <c r="AF1880"/>
    </row>
    <row r="1881" spans="1:32" ht="24" customHeight="1">
      <c r="A1881" t="s">
        <v>1766</v>
      </c>
      <c r="B1881" t="s">
        <v>9386</v>
      </c>
      <c r="C1881" t="s">
        <v>26764</v>
      </c>
      <c r="F1881" t="s">
        <v>6517</v>
      </c>
      <c r="G1881" t="s">
        <v>13390</v>
      </c>
      <c r="J1881"/>
      <c r="L1881" s="3">
        <v>10</v>
      </c>
      <c r="M1881" s="3">
        <f t="shared" si="120"/>
        <v>13.176</v>
      </c>
      <c r="O1881">
        <f t="shared" si="118"/>
        <v>0</v>
      </c>
      <c r="P1881" s="2">
        <v>60</v>
      </c>
      <c r="Q1881" s="41">
        <f t="shared" si="119"/>
        <v>14.64</v>
      </c>
      <c r="X1881">
        <v>410</v>
      </c>
      <c r="AD1881">
        <f t="shared" si="121"/>
        <v>410</v>
      </c>
      <c r="AF1881"/>
    </row>
    <row r="1882" spans="1:32" ht="24" customHeight="1">
      <c r="A1882" t="s">
        <v>1766</v>
      </c>
      <c r="B1882" t="s">
        <v>8071</v>
      </c>
      <c r="C1882" t="s">
        <v>26764</v>
      </c>
      <c r="F1882" t="s">
        <v>6517</v>
      </c>
      <c r="G1882" t="s">
        <v>8072</v>
      </c>
      <c r="J1882"/>
      <c r="L1882" s="3">
        <v>10</v>
      </c>
      <c r="M1882" s="3">
        <f t="shared" si="120"/>
        <v>21.213000000000001</v>
      </c>
      <c r="O1882">
        <f t="shared" si="118"/>
        <v>0</v>
      </c>
      <c r="P1882" s="2">
        <v>60</v>
      </c>
      <c r="Q1882" s="41">
        <f t="shared" si="119"/>
        <v>23.57</v>
      </c>
      <c r="X1882">
        <v>660</v>
      </c>
      <c r="AD1882">
        <f t="shared" si="121"/>
        <v>660</v>
      </c>
      <c r="AF1882"/>
    </row>
    <row r="1883" spans="1:32" ht="24" customHeight="1">
      <c r="A1883" t="s">
        <v>1766</v>
      </c>
      <c r="B1883" t="s">
        <v>8073</v>
      </c>
      <c r="C1883" t="s">
        <v>26764</v>
      </c>
      <c r="F1883" t="s">
        <v>6517</v>
      </c>
      <c r="G1883" t="s">
        <v>9387</v>
      </c>
      <c r="J1883"/>
      <c r="L1883" s="3">
        <v>10</v>
      </c>
      <c r="M1883" s="3">
        <f t="shared" si="120"/>
        <v>31.5</v>
      </c>
      <c r="O1883">
        <f t="shared" si="118"/>
        <v>0</v>
      </c>
      <c r="P1883" s="2">
        <v>60</v>
      </c>
      <c r="Q1883" s="41">
        <f t="shared" si="119"/>
        <v>35</v>
      </c>
      <c r="X1883">
        <v>980</v>
      </c>
      <c r="AD1883">
        <f t="shared" si="121"/>
        <v>980</v>
      </c>
      <c r="AF1883"/>
    </row>
    <row r="1884" spans="1:32" ht="24" customHeight="1">
      <c r="A1884" t="s">
        <v>1766</v>
      </c>
      <c r="B1884" t="s">
        <v>8074</v>
      </c>
      <c r="C1884" t="s">
        <v>26764</v>
      </c>
      <c r="F1884" t="s">
        <v>6517</v>
      </c>
      <c r="G1884" t="s">
        <v>8075</v>
      </c>
      <c r="J1884"/>
      <c r="L1884" s="3">
        <v>10</v>
      </c>
      <c r="M1884" s="3">
        <f t="shared" si="120"/>
        <v>56.573999999999998</v>
      </c>
      <c r="O1884">
        <f t="shared" si="118"/>
        <v>0</v>
      </c>
      <c r="P1884" s="2">
        <v>60</v>
      </c>
      <c r="Q1884" s="41">
        <f t="shared" si="119"/>
        <v>62.86</v>
      </c>
      <c r="X1884">
        <v>1760</v>
      </c>
      <c r="AD1884">
        <f t="shared" si="121"/>
        <v>1760</v>
      </c>
      <c r="AF1884"/>
    </row>
    <row r="1885" spans="1:32" ht="24" customHeight="1">
      <c r="A1885" t="s">
        <v>1766</v>
      </c>
      <c r="B1885" t="s">
        <v>2108</v>
      </c>
      <c r="D1885">
        <v>25</v>
      </c>
      <c r="F1885" t="s">
        <v>6517</v>
      </c>
      <c r="G1885" t="s">
        <v>8837</v>
      </c>
      <c r="J1885"/>
      <c r="L1885" s="3">
        <v>10</v>
      </c>
      <c r="M1885" s="46">
        <f t="shared" si="120"/>
        <v>7.3890000000000011</v>
      </c>
      <c r="N1885" s="46"/>
      <c r="O1885">
        <f t="shared" si="118"/>
        <v>0</v>
      </c>
      <c r="P1885" s="2">
        <v>1</v>
      </c>
      <c r="Q1885" s="41">
        <f t="shared" si="119"/>
        <v>8.2100000000000009</v>
      </c>
      <c r="X1885">
        <v>230</v>
      </c>
      <c r="AD1885">
        <f t="shared" si="121"/>
        <v>230</v>
      </c>
    </row>
    <row r="1886" spans="1:32" ht="24" customHeight="1">
      <c r="A1886" t="s">
        <v>1766</v>
      </c>
      <c r="B1886" t="s">
        <v>2107</v>
      </c>
      <c r="D1886">
        <v>25</v>
      </c>
      <c r="F1886" t="s">
        <v>6517</v>
      </c>
      <c r="G1886" t="s">
        <v>9064</v>
      </c>
      <c r="J1886"/>
      <c r="L1886" s="3">
        <v>10</v>
      </c>
      <c r="M1886" s="46">
        <f t="shared" si="120"/>
        <v>8.3609999999999989</v>
      </c>
      <c r="N1886" s="46"/>
      <c r="O1886">
        <f t="shared" si="118"/>
        <v>0</v>
      </c>
      <c r="P1886" s="2">
        <v>1</v>
      </c>
      <c r="Q1886" s="41">
        <f t="shared" si="119"/>
        <v>9.2899999999999991</v>
      </c>
      <c r="X1886">
        <v>260</v>
      </c>
      <c r="AD1886">
        <f t="shared" si="121"/>
        <v>260</v>
      </c>
    </row>
    <row r="1887" spans="1:32" ht="24" customHeight="1">
      <c r="A1887" t="s">
        <v>1766</v>
      </c>
      <c r="B1887" t="s">
        <v>2281</v>
      </c>
      <c r="D1887">
        <v>1</v>
      </c>
      <c r="F1887" t="s">
        <v>6517</v>
      </c>
      <c r="G1887" t="s">
        <v>13391</v>
      </c>
      <c r="J1887"/>
      <c r="L1887" s="3">
        <v>10</v>
      </c>
      <c r="M1887" s="3">
        <f t="shared" si="120"/>
        <v>11.25</v>
      </c>
      <c r="O1887">
        <f t="shared" si="118"/>
        <v>0</v>
      </c>
      <c r="P1887" s="2">
        <v>60</v>
      </c>
      <c r="Q1887" s="41">
        <f t="shared" si="119"/>
        <v>12.5</v>
      </c>
      <c r="X1887">
        <v>350</v>
      </c>
      <c r="AD1887">
        <f t="shared" si="121"/>
        <v>350</v>
      </c>
      <c r="AF1887"/>
    </row>
    <row r="1888" spans="1:32" ht="24" customHeight="1">
      <c r="A1888" t="s">
        <v>1766</v>
      </c>
      <c r="B1888" t="s">
        <v>2329</v>
      </c>
      <c r="D1888">
        <v>25</v>
      </c>
      <c r="F1888" t="s">
        <v>6517</v>
      </c>
      <c r="G1888" t="s">
        <v>2330</v>
      </c>
      <c r="J1888"/>
      <c r="L1888" s="3">
        <v>10</v>
      </c>
      <c r="M1888" s="3">
        <f t="shared" si="120"/>
        <v>12.537000000000001</v>
      </c>
      <c r="O1888">
        <f t="shared" ref="O1888:O1951" si="122">M1888*N1888</f>
        <v>0</v>
      </c>
      <c r="P1888" s="2">
        <v>60</v>
      </c>
      <c r="Q1888" s="41">
        <f t="shared" si="119"/>
        <v>13.93</v>
      </c>
      <c r="X1888">
        <v>390</v>
      </c>
      <c r="AD1888">
        <f t="shared" si="121"/>
        <v>390</v>
      </c>
      <c r="AF1888"/>
    </row>
    <row r="1889" spans="1:32" ht="24" customHeight="1">
      <c r="A1889" t="s">
        <v>1766</v>
      </c>
      <c r="B1889" t="s">
        <v>2687</v>
      </c>
      <c r="D1889">
        <v>1</v>
      </c>
      <c r="F1889" t="s">
        <v>6517</v>
      </c>
      <c r="G1889" t="s">
        <v>2688</v>
      </c>
      <c r="J1889"/>
      <c r="L1889" s="3">
        <v>10</v>
      </c>
      <c r="M1889" s="3">
        <f t="shared" si="120"/>
        <v>48.213000000000001</v>
      </c>
      <c r="O1889">
        <f t="shared" si="122"/>
        <v>0</v>
      </c>
      <c r="P1889" s="2">
        <v>60</v>
      </c>
      <c r="Q1889" s="41">
        <f t="shared" si="119"/>
        <v>53.57</v>
      </c>
      <c r="X1889">
        <v>1500</v>
      </c>
      <c r="AD1889">
        <f t="shared" si="121"/>
        <v>1500</v>
      </c>
      <c r="AF1889"/>
    </row>
    <row r="1890" spans="1:32" ht="24" customHeight="1">
      <c r="A1890" t="s">
        <v>1766</v>
      </c>
      <c r="B1890" t="s">
        <v>2678</v>
      </c>
      <c r="D1890">
        <v>1</v>
      </c>
      <c r="F1890" t="s">
        <v>6517</v>
      </c>
      <c r="G1890" t="s">
        <v>9065</v>
      </c>
      <c r="J1890"/>
      <c r="L1890" s="3">
        <v>10</v>
      </c>
      <c r="M1890" s="3">
        <f t="shared" si="120"/>
        <v>8.6760000000000002</v>
      </c>
      <c r="O1890">
        <f t="shared" si="122"/>
        <v>0</v>
      </c>
      <c r="P1890" s="2">
        <v>60</v>
      </c>
      <c r="Q1890" s="41">
        <f t="shared" si="119"/>
        <v>9.64</v>
      </c>
      <c r="X1890">
        <v>270</v>
      </c>
      <c r="AD1890">
        <f t="shared" si="121"/>
        <v>270</v>
      </c>
      <c r="AF1890"/>
    </row>
    <row r="1891" spans="1:32" ht="24" customHeight="1">
      <c r="A1891" t="s">
        <v>1766</v>
      </c>
      <c r="B1891" t="s">
        <v>13074</v>
      </c>
      <c r="C1891" t="s">
        <v>26764</v>
      </c>
      <c r="F1891" t="s">
        <v>6517</v>
      </c>
      <c r="G1891" t="s">
        <v>13392</v>
      </c>
      <c r="J1891"/>
      <c r="L1891" s="3">
        <v>10</v>
      </c>
      <c r="M1891" s="3">
        <f t="shared" si="120"/>
        <v>12.860999999999999</v>
      </c>
      <c r="O1891">
        <f t="shared" si="122"/>
        <v>0</v>
      </c>
      <c r="P1891" s="2">
        <v>60</v>
      </c>
      <c r="Q1891" s="41">
        <f t="shared" si="119"/>
        <v>14.29</v>
      </c>
      <c r="X1891">
        <v>400</v>
      </c>
      <c r="AD1891">
        <f t="shared" si="121"/>
        <v>400</v>
      </c>
      <c r="AF1891"/>
    </row>
    <row r="1892" spans="1:32" ht="24" customHeight="1">
      <c r="A1892" t="s">
        <v>1766</v>
      </c>
      <c r="B1892" t="s">
        <v>13075</v>
      </c>
      <c r="C1892" t="s">
        <v>26764</v>
      </c>
      <c r="F1892" t="s">
        <v>6517</v>
      </c>
      <c r="G1892" t="s">
        <v>8076</v>
      </c>
      <c r="J1892"/>
      <c r="L1892" s="3">
        <v>10</v>
      </c>
      <c r="M1892" s="3">
        <f t="shared" si="120"/>
        <v>14.139000000000001</v>
      </c>
      <c r="O1892">
        <f t="shared" si="122"/>
        <v>0</v>
      </c>
      <c r="P1892" s="2">
        <v>60</v>
      </c>
      <c r="Q1892" s="41">
        <f t="shared" si="119"/>
        <v>15.71</v>
      </c>
      <c r="X1892">
        <v>440</v>
      </c>
      <c r="AD1892">
        <f t="shared" si="121"/>
        <v>440</v>
      </c>
      <c r="AF1892"/>
    </row>
    <row r="1893" spans="1:32" ht="24" customHeight="1">
      <c r="A1893" t="s">
        <v>1766</v>
      </c>
      <c r="B1893" t="s">
        <v>13076</v>
      </c>
      <c r="C1893" t="s">
        <v>26764</v>
      </c>
      <c r="F1893" t="s">
        <v>6517</v>
      </c>
      <c r="G1893" t="s">
        <v>9388</v>
      </c>
      <c r="J1893"/>
      <c r="L1893" s="3">
        <v>10</v>
      </c>
      <c r="M1893" s="3">
        <f t="shared" si="120"/>
        <v>22.5</v>
      </c>
      <c r="O1893">
        <f t="shared" si="122"/>
        <v>0</v>
      </c>
      <c r="P1893" s="2">
        <v>60</v>
      </c>
      <c r="Q1893" s="41">
        <f t="shared" si="119"/>
        <v>25</v>
      </c>
      <c r="X1893">
        <v>700</v>
      </c>
      <c r="AD1893">
        <f t="shared" si="121"/>
        <v>700</v>
      </c>
      <c r="AF1893"/>
    </row>
    <row r="1894" spans="1:32" ht="24" customHeight="1">
      <c r="A1894" t="s">
        <v>1766</v>
      </c>
      <c r="B1894" t="s">
        <v>8077</v>
      </c>
      <c r="C1894" t="s">
        <v>26764</v>
      </c>
      <c r="F1894" t="s">
        <v>6517</v>
      </c>
      <c r="G1894" t="s">
        <v>9389</v>
      </c>
      <c r="J1894"/>
      <c r="L1894" s="3">
        <v>10</v>
      </c>
      <c r="M1894" s="3">
        <f t="shared" si="120"/>
        <v>8.3609999999999989</v>
      </c>
      <c r="O1894">
        <f t="shared" si="122"/>
        <v>0</v>
      </c>
      <c r="P1894" s="2">
        <v>60</v>
      </c>
      <c r="Q1894" s="41">
        <f t="shared" si="119"/>
        <v>9.2899999999999991</v>
      </c>
      <c r="X1894">
        <v>260</v>
      </c>
      <c r="AD1894">
        <f t="shared" si="121"/>
        <v>260</v>
      </c>
      <c r="AF1894"/>
    </row>
    <row r="1895" spans="1:32" ht="24" customHeight="1">
      <c r="A1895" t="s">
        <v>1766</v>
      </c>
      <c r="B1895" t="s">
        <v>8078</v>
      </c>
      <c r="D1895">
        <v>1</v>
      </c>
      <c r="F1895" t="s">
        <v>6517</v>
      </c>
      <c r="G1895" t="s">
        <v>9390</v>
      </c>
      <c r="J1895"/>
      <c r="L1895" s="3">
        <v>10</v>
      </c>
      <c r="M1895" s="3">
        <f t="shared" si="120"/>
        <v>8.6760000000000002</v>
      </c>
      <c r="O1895">
        <f t="shared" si="122"/>
        <v>0</v>
      </c>
      <c r="P1895" s="2">
        <v>60</v>
      </c>
      <c r="Q1895" s="41">
        <f t="shared" si="119"/>
        <v>9.64</v>
      </c>
      <c r="X1895">
        <v>270</v>
      </c>
      <c r="AD1895">
        <f t="shared" si="121"/>
        <v>270</v>
      </c>
      <c r="AF1895"/>
    </row>
    <row r="1896" spans="1:32" ht="24" customHeight="1">
      <c r="A1896" t="s">
        <v>1766</v>
      </c>
      <c r="B1896" t="s">
        <v>8079</v>
      </c>
      <c r="D1896">
        <v>1</v>
      </c>
      <c r="F1896" t="s">
        <v>6517</v>
      </c>
      <c r="G1896" t="s">
        <v>13393</v>
      </c>
      <c r="J1896"/>
      <c r="L1896" s="3">
        <v>10</v>
      </c>
      <c r="M1896" s="3">
        <f t="shared" si="120"/>
        <v>11.574</v>
      </c>
      <c r="O1896">
        <f t="shared" si="122"/>
        <v>0</v>
      </c>
      <c r="P1896" s="2">
        <v>60</v>
      </c>
      <c r="Q1896" s="41">
        <f t="shared" si="119"/>
        <v>12.86</v>
      </c>
      <c r="X1896">
        <v>360</v>
      </c>
      <c r="AD1896">
        <f t="shared" si="121"/>
        <v>360</v>
      </c>
      <c r="AF1896"/>
    </row>
    <row r="1897" spans="1:32" ht="24" customHeight="1">
      <c r="A1897" t="s">
        <v>1766</v>
      </c>
      <c r="B1897" t="s">
        <v>8080</v>
      </c>
      <c r="C1897" t="s">
        <v>26764</v>
      </c>
      <c r="D1897">
        <v>1</v>
      </c>
      <c r="F1897" t="s">
        <v>6517</v>
      </c>
      <c r="G1897" t="s">
        <v>8081</v>
      </c>
      <c r="J1897"/>
      <c r="L1897" s="3">
        <v>10</v>
      </c>
      <c r="M1897" s="3">
        <f t="shared" si="120"/>
        <v>14.787000000000001</v>
      </c>
      <c r="O1897">
        <f t="shared" si="122"/>
        <v>0</v>
      </c>
      <c r="P1897" s="2">
        <v>60</v>
      </c>
      <c r="Q1897" s="41">
        <f t="shared" si="119"/>
        <v>16.43</v>
      </c>
      <c r="X1897">
        <v>460</v>
      </c>
      <c r="AD1897">
        <f t="shared" si="121"/>
        <v>460</v>
      </c>
      <c r="AF1897"/>
    </row>
    <row r="1898" spans="1:32" ht="24" customHeight="1">
      <c r="A1898" t="s">
        <v>1766</v>
      </c>
      <c r="B1898" t="s">
        <v>2559</v>
      </c>
      <c r="D1898">
        <v>25</v>
      </c>
      <c r="F1898" t="s">
        <v>6517</v>
      </c>
      <c r="G1898" t="s">
        <v>8838</v>
      </c>
      <c r="J1898"/>
      <c r="L1898" s="3">
        <v>10</v>
      </c>
      <c r="M1898" s="3">
        <f t="shared" si="120"/>
        <v>8.3609999999999989</v>
      </c>
      <c r="O1898">
        <f t="shared" si="122"/>
        <v>0</v>
      </c>
      <c r="P1898" s="2">
        <v>60</v>
      </c>
      <c r="Q1898" s="41">
        <f t="shared" si="119"/>
        <v>9.2899999999999991</v>
      </c>
      <c r="X1898">
        <v>260</v>
      </c>
      <c r="AD1898">
        <f t="shared" si="121"/>
        <v>260</v>
      </c>
      <c r="AF1898"/>
    </row>
    <row r="1899" spans="1:32" ht="24" customHeight="1">
      <c r="A1899" t="s">
        <v>1766</v>
      </c>
      <c r="B1899" t="s">
        <v>2106</v>
      </c>
      <c r="D1899">
        <v>1</v>
      </c>
      <c r="F1899" t="s">
        <v>6517</v>
      </c>
      <c r="G1899" t="s">
        <v>9066</v>
      </c>
      <c r="J1899"/>
      <c r="L1899" s="3">
        <v>10</v>
      </c>
      <c r="M1899" s="46">
        <f t="shared" si="120"/>
        <v>9.3239999999999998</v>
      </c>
      <c r="N1899" s="46"/>
      <c r="O1899">
        <f t="shared" si="122"/>
        <v>0</v>
      </c>
      <c r="P1899" s="2">
        <v>1</v>
      </c>
      <c r="Q1899" s="41">
        <f t="shared" si="119"/>
        <v>10.36</v>
      </c>
      <c r="X1899">
        <v>290</v>
      </c>
      <c r="AD1899">
        <f t="shared" si="121"/>
        <v>290</v>
      </c>
    </row>
    <row r="1900" spans="1:32" ht="24" customHeight="1">
      <c r="A1900" t="s">
        <v>1766</v>
      </c>
      <c r="B1900" t="s">
        <v>2358</v>
      </c>
      <c r="D1900">
        <v>25</v>
      </c>
      <c r="F1900" t="s">
        <v>6517</v>
      </c>
      <c r="G1900" t="s">
        <v>13394</v>
      </c>
      <c r="J1900"/>
      <c r="L1900" s="3">
        <v>10</v>
      </c>
      <c r="M1900" s="3">
        <f t="shared" si="120"/>
        <v>12.213000000000001</v>
      </c>
      <c r="O1900">
        <f t="shared" si="122"/>
        <v>0</v>
      </c>
      <c r="P1900" s="2">
        <v>60</v>
      </c>
      <c r="Q1900" s="41">
        <f t="shared" ref="Q1900:Q1963" si="123">ROUND(AD1900/B$1,2)*(1-S1900/100)</f>
        <v>13.57</v>
      </c>
      <c r="X1900">
        <v>380</v>
      </c>
      <c r="AD1900">
        <f t="shared" si="121"/>
        <v>380</v>
      </c>
      <c r="AF1900"/>
    </row>
    <row r="1901" spans="1:32" ht="24" customHeight="1">
      <c r="A1901" t="s">
        <v>1766</v>
      </c>
      <c r="B1901" t="s">
        <v>2384</v>
      </c>
      <c r="D1901">
        <v>1</v>
      </c>
      <c r="F1901" t="s">
        <v>6517</v>
      </c>
      <c r="G1901" t="s">
        <v>2385</v>
      </c>
      <c r="J1901"/>
      <c r="L1901" s="3">
        <v>10</v>
      </c>
      <c r="M1901" s="3">
        <f t="shared" si="120"/>
        <v>13.824</v>
      </c>
      <c r="O1901">
        <f t="shared" si="122"/>
        <v>0</v>
      </c>
      <c r="P1901" s="2">
        <v>60</v>
      </c>
      <c r="Q1901" s="41">
        <f t="shared" si="123"/>
        <v>15.36</v>
      </c>
      <c r="X1901">
        <v>430</v>
      </c>
      <c r="AD1901">
        <f t="shared" si="121"/>
        <v>430</v>
      </c>
      <c r="AF1901"/>
    </row>
    <row r="1902" spans="1:32" ht="24" customHeight="1">
      <c r="A1902" t="s">
        <v>1766</v>
      </c>
      <c r="B1902" t="s">
        <v>2413</v>
      </c>
      <c r="D1902">
        <v>1</v>
      </c>
      <c r="F1902" t="s">
        <v>6517</v>
      </c>
      <c r="G1902" t="s">
        <v>8839</v>
      </c>
      <c r="J1902"/>
      <c r="L1902" s="3">
        <v>10</v>
      </c>
      <c r="M1902" s="3">
        <f t="shared" si="120"/>
        <v>18.324000000000002</v>
      </c>
      <c r="O1902">
        <f t="shared" si="122"/>
        <v>0</v>
      </c>
      <c r="P1902" s="2">
        <v>60</v>
      </c>
      <c r="Q1902" s="41">
        <f t="shared" si="123"/>
        <v>20.36</v>
      </c>
      <c r="X1902">
        <v>570</v>
      </c>
      <c r="AD1902">
        <f t="shared" si="121"/>
        <v>570</v>
      </c>
      <c r="AF1902"/>
    </row>
    <row r="1903" spans="1:32" ht="24" customHeight="1">
      <c r="A1903" t="s">
        <v>1766</v>
      </c>
      <c r="B1903" t="s">
        <v>2547</v>
      </c>
      <c r="D1903">
        <v>1</v>
      </c>
      <c r="F1903" t="s">
        <v>6517</v>
      </c>
      <c r="G1903" t="s">
        <v>8840</v>
      </c>
      <c r="J1903"/>
      <c r="L1903" s="3">
        <v>10</v>
      </c>
      <c r="M1903" s="46">
        <f t="shared" si="120"/>
        <v>23.139000000000003</v>
      </c>
      <c r="N1903" s="46"/>
      <c r="O1903">
        <f t="shared" si="122"/>
        <v>0</v>
      </c>
      <c r="P1903" s="2">
        <v>1</v>
      </c>
      <c r="Q1903" s="41">
        <f t="shared" si="123"/>
        <v>25.71</v>
      </c>
      <c r="X1903">
        <v>720</v>
      </c>
      <c r="AD1903">
        <f t="shared" si="121"/>
        <v>720</v>
      </c>
    </row>
    <row r="1904" spans="1:32" ht="24" customHeight="1">
      <c r="A1904" t="s">
        <v>1766</v>
      </c>
      <c r="B1904" t="s">
        <v>2676</v>
      </c>
      <c r="D1904">
        <v>1</v>
      </c>
      <c r="F1904" t="s">
        <v>6517</v>
      </c>
      <c r="G1904" t="s">
        <v>2677</v>
      </c>
      <c r="J1904"/>
      <c r="L1904" s="3">
        <v>10</v>
      </c>
      <c r="M1904" s="3">
        <f t="shared" si="120"/>
        <v>27.639000000000003</v>
      </c>
      <c r="O1904">
        <f t="shared" si="122"/>
        <v>0</v>
      </c>
      <c r="P1904" s="2">
        <v>60</v>
      </c>
      <c r="Q1904" s="41">
        <f t="shared" si="123"/>
        <v>30.71</v>
      </c>
      <c r="X1904">
        <v>860</v>
      </c>
      <c r="AD1904">
        <f t="shared" si="121"/>
        <v>860</v>
      </c>
      <c r="AF1904"/>
    </row>
    <row r="1905" spans="1:32" ht="24" customHeight="1">
      <c r="A1905" t="s">
        <v>1766</v>
      </c>
      <c r="B1905" t="s">
        <v>2556</v>
      </c>
      <c r="D1905">
        <v>1</v>
      </c>
      <c r="F1905" t="s">
        <v>6517</v>
      </c>
      <c r="G1905" t="s">
        <v>2557</v>
      </c>
      <c r="J1905"/>
      <c r="L1905" s="3">
        <v>10</v>
      </c>
      <c r="M1905" s="3">
        <f t="shared" si="120"/>
        <v>48.213000000000001</v>
      </c>
      <c r="O1905">
        <f t="shared" si="122"/>
        <v>0</v>
      </c>
      <c r="P1905" s="2">
        <v>60</v>
      </c>
      <c r="Q1905" s="41">
        <f t="shared" si="123"/>
        <v>53.57</v>
      </c>
      <c r="X1905">
        <v>1500</v>
      </c>
      <c r="AD1905">
        <f t="shared" si="121"/>
        <v>1500</v>
      </c>
      <c r="AF1905"/>
    </row>
    <row r="1906" spans="1:32" ht="24" customHeight="1">
      <c r="A1906" t="s">
        <v>1766</v>
      </c>
      <c r="B1906" t="s">
        <v>8082</v>
      </c>
      <c r="C1906" t="s">
        <v>26764</v>
      </c>
      <c r="D1906">
        <v>1</v>
      </c>
      <c r="F1906" t="s">
        <v>6517</v>
      </c>
      <c r="G1906" t="s">
        <v>9391</v>
      </c>
      <c r="J1906"/>
      <c r="L1906" s="3">
        <v>10</v>
      </c>
      <c r="M1906" s="3">
        <f t="shared" si="120"/>
        <v>9.963000000000001</v>
      </c>
      <c r="O1906">
        <f t="shared" si="122"/>
        <v>0</v>
      </c>
      <c r="P1906" s="2">
        <v>60</v>
      </c>
      <c r="Q1906" s="41">
        <f t="shared" si="123"/>
        <v>11.07</v>
      </c>
      <c r="X1906">
        <v>310</v>
      </c>
      <c r="AD1906">
        <f t="shared" si="121"/>
        <v>310</v>
      </c>
      <c r="AF1906"/>
    </row>
    <row r="1907" spans="1:32" ht="24" customHeight="1">
      <c r="A1907" t="s">
        <v>1766</v>
      </c>
      <c r="B1907" t="s">
        <v>8083</v>
      </c>
      <c r="C1907" t="s">
        <v>26764</v>
      </c>
      <c r="F1907" t="s">
        <v>6517</v>
      </c>
      <c r="G1907" t="s">
        <v>13395</v>
      </c>
      <c r="J1907"/>
      <c r="L1907" s="3">
        <v>10</v>
      </c>
      <c r="M1907" s="3">
        <f t="shared" si="120"/>
        <v>13.5</v>
      </c>
      <c r="O1907">
        <f t="shared" si="122"/>
        <v>0</v>
      </c>
      <c r="P1907" s="2">
        <v>60</v>
      </c>
      <c r="Q1907" s="41">
        <f t="shared" si="123"/>
        <v>15</v>
      </c>
      <c r="X1907">
        <v>420</v>
      </c>
      <c r="AD1907">
        <f t="shared" si="121"/>
        <v>420</v>
      </c>
      <c r="AF1907"/>
    </row>
    <row r="1908" spans="1:32" ht="24" customHeight="1">
      <c r="A1908" t="s">
        <v>1766</v>
      </c>
      <c r="B1908" t="s">
        <v>2613</v>
      </c>
      <c r="D1908">
        <v>1</v>
      </c>
      <c r="F1908" t="s">
        <v>6517</v>
      </c>
      <c r="G1908" t="s">
        <v>8841</v>
      </c>
      <c r="J1908"/>
      <c r="L1908" s="3">
        <v>10</v>
      </c>
      <c r="M1908" s="3">
        <f t="shared" si="120"/>
        <v>9.3239999999999998</v>
      </c>
      <c r="O1908">
        <f t="shared" si="122"/>
        <v>0</v>
      </c>
      <c r="P1908" s="2">
        <v>60</v>
      </c>
      <c r="Q1908" s="41">
        <f t="shared" si="123"/>
        <v>10.36</v>
      </c>
      <c r="X1908">
        <v>290</v>
      </c>
      <c r="AD1908">
        <f t="shared" si="121"/>
        <v>290</v>
      </c>
      <c r="AF1908"/>
    </row>
    <row r="1909" spans="1:32" ht="24" customHeight="1">
      <c r="A1909" t="s">
        <v>1766</v>
      </c>
      <c r="B1909" t="s">
        <v>2300</v>
      </c>
      <c r="D1909">
        <v>1</v>
      </c>
      <c r="F1909" t="s">
        <v>6517</v>
      </c>
      <c r="G1909" t="s">
        <v>9067</v>
      </c>
      <c r="J1909"/>
      <c r="L1909" s="3">
        <v>10</v>
      </c>
      <c r="M1909" s="46">
        <f t="shared" si="120"/>
        <v>9.963000000000001</v>
      </c>
      <c r="N1909" s="46"/>
      <c r="O1909">
        <f t="shared" si="122"/>
        <v>0</v>
      </c>
      <c r="P1909" s="2">
        <v>1</v>
      </c>
      <c r="Q1909" s="41">
        <f t="shared" si="123"/>
        <v>11.07</v>
      </c>
      <c r="X1909">
        <v>310</v>
      </c>
      <c r="AD1909">
        <f t="shared" si="121"/>
        <v>310</v>
      </c>
    </row>
    <row r="1910" spans="1:32" ht="24" customHeight="1">
      <c r="A1910" t="s">
        <v>1766</v>
      </c>
      <c r="B1910" t="s">
        <v>2105</v>
      </c>
      <c r="D1910">
        <v>25</v>
      </c>
      <c r="F1910" t="s">
        <v>6517</v>
      </c>
      <c r="G1910" t="s">
        <v>12778</v>
      </c>
      <c r="J1910"/>
      <c r="L1910" s="3">
        <v>10</v>
      </c>
      <c r="M1910" s="46">
        <f t="shared" si="120"/>
        <v>12.860999999999999</v>
      </c>
      <c r="N1910" s="46"/>
      <c r="O1910">
        <f t="shared" si="122"/>
        <v>0</v>
      </c>
      <c r="P1910" s="2">
        <v>1</v>
      </c>
      <c r="Q1910" s="41">
        <f t="shared" si="123"/>
        <v>14.29</v>
      </c>
      <c r="X1910">
        <v>400</v>
      </c>
      <c r="AD1910">
        <f t="shared" si="121"/>
        <v>400</v>
      </c>
    </row>
    <row r="1911" spans="1:32" ht="24" customHeight="1">
      <c r="A1911" t="s">
        <v>1766</v>
      </c>
      <c r="B1911" t="s">
        <v>2273</v>
      </c>
      <c r="D1911">
        <v>1</v>
      </c>
      <c r="F1911" t="s">
        <v>6517</v>
      </c>
      <c r="G1911" t="s">
        <v>8842</v>
      </c>
      <c r="J1911"/>
      <c r="L1911" s="3">
        <v>10</v>
      </c>
      <c r="M1911" s="3">
        <f t="shared" si="120"/>
        <v>13.824</v>
      </c>
      <c r="O1911">
        <f t="shared" si="122"/>
        <v>0</v>
      </c>
      <c r="P1911" s="2">
        <v>60</v>
      </c>
      <c r="Q1911" s="41">
        <f t="shared" si="123"/>
        <v>15.36</v>
      </c>
      <c r="X1911">
        <v>430</v>
      </c>
      <c r="AD1911">
        <f t="shared" si="121"/>
        <v>430</v>
      </c>
      <c r="AF1911"/>
    </row>
    <row r="1912" spans="1:32" ht="24" customHeight="1">
      <c r="A1912" t="s">
        <v>1766</v>
      </c>
      <c r="B1912" t="s">
        <v>2274</v>
      </c>
      <c r="D1912">
        <v>1</v>
      </c>
      <c r="F1912" t="s">
        <v>6517</v>
      </c>
      <c r="G1912" t="s">
        <v>8843</v>
      </c>
      <c r="J1912"/>
      <c r="L1912" s="3">
        <v>10</v>
      </c>
      <c r="M1912" s="3">
        <f t="shared" si="120"/>
        <v>18.639000000000003</v>
      </c>
      <c r="O1912">
        <f t="shared" si="122"/>
        <v>0</v>
      </c>
      <c r="P1912" s="2">
        <v>60</v>
      </c>
      <c r="Q1912" s="41">
        <f t="shared" si="123"/>
        <v>20.71</v>
      </c>
      <c r="X1912">
        <v>580</v>
      </c>
      <c r="AD1912">
        <f t="shared" si="121"/>
        <v>580</v>
      </c>
      <c r="AF1912"/>
    </row>
    <row r="1913" spans="1:32" ht="24" customHeight="1">
      <c r="A1913" t="s">
        <v>1766</v>
      </c>
      <c r="B1913" t="s">
        <v>2725</v>
      </c>
      <c r="D1913">
        <v>1</v>
      </c>
      <c r="F1913" t="s">
        <v>6517</v>
      </c>
      <c r="G1913" t="s">
        <v>8844</v>
      </c>
      <c r="J1913"/>
      <c r="L1913" s="3">
        <v>10</v>
      </c>
      <c r="M1913" s="3">
        <f t="shared" si="120"/>
        <v>23.463000000000001</v>
      </c>
      <c r="O1913">
        <f t="shared" si="122"/>
        <v>0</v>
      </c>
      <c r="P1913" s="2">
        <v>60</v>
      </c>
      <c r="Q1913" s="41">
        <f t="shared" si="123"/>
        <v>26.07</v>
      </c>
      <c r="X1913">
        <v>730</v>
      </c>
      <c r="AD1913">
        <f t="shared" si="121"/>
        <v>730</v>
      </c>
      <c r="AF1913"/>
    </row>
    <row r="1914" spans="1:32" ht="24" customHeight="1">
      <c r="A1914" t="s">
        <v>1766</v>
      </c>
      <c r="B1914" t="s">
        <v>2104</v>
      </c>
      <c r="D1914">
        <v>1</v>
      </c>
      <c r="F1914" t="s">
        <v>6517</v>
      </c>
      <c r="G1914" t="s">
        <v>8845</v>
      </c>
      <c r="J1914"/>
      <c r="L1914" s="3">
        <v>10</v>
      </c>
      <c r="M1914" s="46">
        <f t="shared" si="120"/>
        <v>37.286999999999999</v>
      </c>
      <c r="N1914" s="46"/>
      <c r="O1914">
        <f t="shared" si="122"/>
        <v>0</v>
      </c>
      <c r="P1914" s="2">
        <v>1</v>
      </c>
      <c r="Q1914" s="41">
        <f t="shared" si="123"/>
        <v>41.43</v>
      </c>
      <c r="X1914">
        <v>1160</v>
      </c>
      <c r="AD1914">
        <f t="shared" si="121"/>
        <v>1160</v>
      </c>
    </row>
    <row r="1915" spans="1:32" ht="24" customHeight="1">
      <c r="A1915" t="s">
        <v>1766</v>
      </c>
      <c r="B1915" t="s">
        <v>2450</v>
      </c>
      <c r="D1915">
        <v>1</v>
      </c>
      <c r="F1915" t="s">
        <v>6517</v>
      </c>
      <c r="G1915" t="s">
        <v>8846</v>
      </c>
      <c r="J1915"/>
      <c r="L1915" s="3">
        <v>10</v>
      </c>
      <c r="M1915" s="3">
        <f t="shared" si="120"/>
        <v>32.786999999999999</v>
      </c>
      <c r="O1915">
        <f t="shared" si="122"/>
        <v>0</v>
      </c>
      <c r="P1915" s="2">
        <v>60</v>
      </c>
      <c r="Q1915" s="41">
        <f t="shared" si="123"/>
        <v>36.43</v>
      </c>
      <c r="X1915">
        <v>1020</v>
      </c>
      <c r="AD1915">
        <f t="shared" si="121"/>
        <v>1020</v>
      </c>
      <c r="AF1915"/>
    </row>
    <row r="1916" spans="1:32" ht="24" customHeight="1">
      <c r="A1916" t="s">
        <v>1766</v>
      </c>
      <c r="B1916" t="s">
        <v>2497</v>
      </c>
      <c r="D1916">
        <v>1</v>
      </c>
      <c r="F1916" t="s">
        <v>6517</v>
      </c>
      <c r="G1916" t="s">
        <v>8847</v>
      </c>
      <c r="J1916"/>
      <c r="L1916" s="3">
        <v>10</v>
      </c>
      <c r="M1916" s="3">
        <f t="shared" si="120"/>
        <v>111.21299999999999</v>
      </c>
      <c r="O1916">
        <f t="shared" si="122"/>
        <v>0</v>
      </c>
      <c r="P1916" s="2">
        <v>60</v>
      </c>
      <c r="Q1916" s="41">
        <f t="shared" si="123"/>
        <v>123.57</v>
      </c>
      <c r="X1916">
        <v>3460</v>
      </c>
      <c r="AD1916">
        <f t="shared" si="121"/>
        <v>3460</v>
      </c>
      <c r="AF1916"/>
    </row>
    <row r="1917" spans="1:32" ht="24" customHeight="1">
      <c r="A1917" t="s">
        <v>1766</v>
      </c>
      <c r="B1917" t="s">
        <v>8084</v>
      </c>
      <c r="C1917" t="s">
        <v>26764</v>
      </c>
      <c r="F1917" t="s">
        <v>6517</v>
      </c>
      <c r="G1917" t="s">
        <v>9392</v>
      </c>
      <c r="J1917"/>
      <c r="L1917" s="3">
        <v>10</v>
      </c>
      <c r="M1917" s="3">
        <f t="shared" si="120"/>
        <v>11.25</v>
      </c>
      <c r="O1917">
        <f t="shared" si="122"/>
        <v>0</v>
      </c>
      <c r="P1917" s="2">
        <v>60</v>
      </c>
      <c r="Q1917" s="41">
        <f t="shared" si="123"/>
        <v>12.5</v>
      </c>
      <c r="X1917">
        <v>350</v>
      </c>
      <c r="AD1917">
        <f t="shared" si="121"/>
        <v>350</v>
      </c>
      <c r="AF1917"/>
    </row>
    <row r="1918" spans="1:32" ht="24" customHeight="1">
      <c r="A1918" t="s">
        <v>1766</v>
      </c>
      <c r="B1918" t="s">
        <v>8085</v>
      </c>
      <c r="C1918" t="s">
        <v>26764</v>
      </c>
      <c r="F1918" t="s">
        <v>6517</v>
      </c>
      <c r="G1918" t="s">
        <v>13396</v>
      </c>
      <c r="J1918"/>
      <c r="L1918" s="3">
        <v>10</v>
      </c>
      <c r="M1918" s="3">
        <f t="shared" si="120"/>
        <v>14.787000000000001</v>
      </c>
      <c r="O1918">
        <f t="shared" si="122"/>
        <v>0</v>
      </c>
      <c r="P1918" s="2">
        <v>60</v>
      </c>
      <c r="Q1918" s="41">
        <f t="shared" si="123"/>
        <v>16.43</v>
      </c>
      <c r="X1918">
        <v>460</v>
      </c>
      <c r="AD1918">
        <f t="shared" si="121"/>
        <v>460</v>
      </c>
      <c r="AF1918"/>
    </row>
    <row r="1919" spans="1:32" ht="24" customHeight="1">
      <c r="A1919" t="s">
        <v>1766</v>
      </c>
      <c r="B1919" t="s">
        <v>2403</v>
      </c>
      <c r="D1919">
        <v>1</v>
      </c>
      <c r="F1919" t="s">
        <v>6517</v>
      </c>
      <c r="G1919" t="s">
        <v>9068</v>
      </c>
      <c r="J1919"/>
      <c r="L1919" s="3">
        <v>10</v>
      </c>
      <c r="M1919" s="3">
        <f t="shared" si="120"/>
        <v>12.860999999999999</v>
      </c>
      <c r="O1919">
        <f t="shared" si="122"/>
        <v>0</v>
      </c>
      <c r="P1919" s="2">
        <v>60</v>
      </c>
      <c r="Q1919" s="41">
        <f t="shared" si="123"/>
        <v>14.29</v>
      </c>
      <c r="X1919">
        <v>400</v>
      </c>
      <c r="AD1919">
        <f t="shared" si="121"/>
        <v>400</v>
      </c>
      <c r="AF1919"/>
    </row>
    <row r="1920" spans="1:32" ht="24" customHeight="1">
      <c r="A1920" t="s">
        <v>1766</v>
      </c>
      <c r="B1920" t="s">
        <v>2379</v>
      </c>
      <c r="D1920">
        <v>1</v>
      </c>
      <c r="F1920" t="s">
        <v>6517</v>
      </c>
      <c r="G1920" t="s">
        <v>2380</v>
      </c>
      <c r="J1920"/>
      <c r="L1920" s="3">
        <v>10</v>
      </c>
      <c r="M1920" s="3">
        <f t="shared" si="120"/>
        <v>14.787000000000001</v>
      </c>
      <c r="O1920">
        <f t="shared" si="122"/>
        <v>0</v>
      </c>
      <c r="P1920" s="2">
        <v>60</v>
      </c>
      <c r="Q1920" s="41">
        <f t="shared" si="123"/>
        <v>16.43</v>
      </c>
      <c r="X1920">
        <v>460</v>
      </c>
      <c r="AD1920">
        <f t="shared" si="121"/>
        <v>460</v>
      </c>
      <c r="AF1920"/>
    </row>
    <row r="1921" spans="1:32" ht="24" customHeight="1">
      <c r="A1921" t="s">
        <v>1766</v>
      </c>
      <c r="B1921" t="s">
        <v>2325</v>
      </c>
      <c r="D1921">
        <v>1</v>
      </c>
      <c r="F1921" t="s">
        <v>6517</v>
      </c>
      <c r="G1921" t="s">
        <v>2326</v>
      </c>
      <c r="J1921"/>
      <c r="L1921" s="3">
        <v>10</v>
      </c>
      <c r="M1921" s="3">
        <f t="shared" si="120"/>
        <v>16.074000000000002</v>
      </c>
      <c r="O1921">
        <f t="shared" si="122"/>
        <v>0</v>
      </c>
      <c r="P1921" s="2">
        <v>60</v>
      </c>
      <c r="Q1921" s="41">
        <f t="shared" si="123"/>
        <v>17.86</v>
      </c>
      <c r="X1921">
        <v>500</v>
      </c>
      <c r="AD1921">
        <f t="shared" si="121"/>
        <v>500</v>
      </c>
      <c r="AF1921"/>
    </row>
    <row r="1922" spans="1:32" ht="24" customHeight="1">
      <c r="A1922" t="s">
        <v>1766</v>
      </c>
      <c r="B1922" t="s">
        <v>2371</v>
      </c>
      <c r="D1922">
        <v>1</v>
      </c>
      <c r="F1922" t="s">
        <v>6517</v>
      </c>
      <c r="G1922" t="s">
        <v>2372</v>
      </c>
      <c r="J1922"/>
      <c r="L1922" s="3">
        <v>10</v>
      </c>
      <c r="M1922" s="3">
        <f t="shared" si="120"/>
        <v>18.639000000000003</v>
      </c>
      <c r="O1922">
        <f t="shared" si="122"/>
        <v>0</v>
      </c>
      <c r="P1922" s="2">
        <v>60</v>
      </c>
      <c r="Q1922" s="41">
        <f t="shared" si="123"/>
        <v>20.71</v>
      </c>
      <c r="X1922">
        <v>580</v>
      </c>
      <c r="AD1922">
        <f t="shared" si="121"/>
        <v>580</v>
      </c>
      <c r="AF1922"/>
    </row>
    <row r="1923" spans="1:32" ht="24" customHeight="1">
      <c r="A1923" t="s">
        <v>1766</v>
      </c>
      <c r="B1923" t="s">
        <v>2432</v>
      </c>
      <c r="D1923">
        <v>1</v>
      </c>
      <c r="F1923" t="s">
        <v>6517</v>
      </c>
      <c r="G1923" t="s">
        <v>2433</v>
      </c>
      <c r="J1923"/>
      <c r="L1923" s="3">
        <v>10</v>
      </c>
      <c r="M1923" s="3">
        <f t="shared" ref="M1923:M1986" si="124">Q1923/((100-R1923)/100)*(1-L1923/100)</f>
        <v>22.824000000000002</v>
      </c>
      <c r="O1923">
        <f t="shared" si="122"/>
        <v>0</v>
      </c>
      <c r="P1923" s="2">
        <v>60</v>
      </c>
      <c r="Q1923" s="41">
        <f t="shared" si="123"/>
        <v>25.36</v>
      </c>
      <c r="X1923">
        <v>710</v>
      </c>
      <c r="AD1923">
        <f t="shared" si="121"/>
        <v>710</v>
      </c>
      <c r="AF1923"/>
    </row>
    <row r="1924" spans="1:32" ht="24" customHeight="1">
      <c r="A1924" t="s">
        <v>1766</v>
      </c>
      <c r="B1924" t="s">
        <v>2486</v>
      </c>
      <c r="D1924">
        <v>1</v>
      </c>
      <c r="F1924" t="s">
        <v>6517</v>
      </c>
      <c r="G1924" t="s">
        <v>2487</v>
      </c>
      <c r="J1924"/>
      <c r="L1924" s="3">
        <v>10</v>
      </c>
      <c r="M1924" s="46">
        <f t="shared" si="124"/>
        <v>26.361000000000001</v>
      </c>
      <c r="N1924" s="46"/>
      <c r="O1924">
        <f t="shared" si="122"/>
        <v>0</v>
      </c>
      <c r="P1924" s="2">
        <v>60</v>
      </c>
      <c r="Q1924" s="41">
        <f t="shared" si="123"/>
        <v>29.29</v>
      </c>
      <c r="X1924">
        <v>820</v>
      </c>
      <c r="AD1924">
        <f t="shared" si="121"/>
        <v>820</v>
      </c>
    </row>
    <row r="1925" spans="1:32" ht="24" customHeight="1">
      <c r="A1925" t="s">
        <v>1766</v>
      </c>
      <c r="B1925" t="s">
        <v>2382</v>
      </c>
      <c r="D1925">
        <v>1</v>
      </c>
      <c r="F1925" t="s">
        <v>6517</v>
      </c>
      <c r="G1925" t="s">
        <v>2383</v>
      </c>
      <c r="J1925"/>
      <c r="L1925" s="3">
        <v>10</v>
      </c>
      <c r="M1925" s="3">
        <f t="shared" si="124"/>
        <v>36.323999999999998</v>
      </c>
      <c r="O1925">
        <f t="shared" si="122"/>
        <v>0</v>
      </c>
      <c r="P1925" s="2">
        <v>60</v>
      </c>
      <c r="Q1925" s="41">
        <f t="shared" si="123"/>
        <v>40.36</v>
      </c>
      <c r="X1925">
        <v>1130</v>
      </c>
      <c r="AD1925">
        <f t="shared" si="121"/>
        <v>1130</v>
      </c>
      <c r="AF1925"/>
    </row>
    <row r="1926" spans="1:32" ht="24" customHeight="1">
      <c r="A1926" t="s">
        <v>1766</v>
      </c>
      <c r="B1926" t="s">
        <v>2455</v>
      </c>
      <c r="D1926">
        <v>1</v>
      </c>
      <c r="F1926" t="s">
        <v>6517</v>
      </c>
      <c r="G1926" t="s">
        <v>8848</v>
      </c>
      <c r="J1926"/>
      <c r="L1926" s="3">
        <v>10</v>
      </c>
      <c r="M1926" s="3">
        <f t="shared" si="124"/>
        <v>103.176</v>
      </c>
      <c r="O1926">
        <f t="shared" si="122"/>
        <v>0</v>
      </c>
      <c r="P1926" s="2">
        <v>60</v>
      </c>
      <c r="Q1926" s="41">
        <f t="shared" si="123"/>
        <v>114.64</v>
      </c>
      <c r="X1926">
        <v>3210</v>
      </c>
      <c r="AD1926">
        <f t="shared" ref="AD1926:AD1989" si="125">SUM(U1926:AC1926)</f>
        <v>3210</v>
      </c>
      <c r="AF1926"/>
    </row>
    <row r="1927" spans="1:32" ht="24" customHeight="1">
      <c r="A1927" t="s">
        <v>1766</v>
      </c>
      <c r="B1927" t="s">
        <v>8086</v>
      </c>
      <c r="C1927" t="s">
        <v>26764</v>
      </c>
      <c r="F1927" t="s">
        <v>6517</v>
      </c>
      <c r="G1927" t="s">
        <v>9393</v>
      </c>
      <c r="J1927"/>
      <c r="L1927" s="3">
        <v>10</v>
      </c>
      <c r="M1927" s="3">
        <f t="shared" si="124"/>
        <v>13.5</v>
      </c>
      <c r="O1927">
        <f t="shared" si="122"/>
        <v>0</v>
      </c>
      <c r="P1927" s="2">
        <v>60</v>
      </c>
      <c r="Q1927" s="41">
        <f t="shared" si="123"/>
        <v>15</v>
      </c>
      <c r="X1927">
        <v>420</v>
      </c>
      <c r="AD1927">
        <f t="shared" si="125"/>
        <v>420</v>
      </c>
      <c r="AF1927"/>
    </row>
    <row r="1928" spans="1:32" ht="24" customHeight="1">
      <c r="A1928" t="s">
        <v>1766</v>
      </c>
      <c r="B1928" t="s">
        <v>2558</v>
      </c>
      <c r="D1928">
        <v>1</v>
      </c>
      <c r="F1928" t="s">
        <v>6517</v>
      </c>
      <c r="G1928" t="s">
        <v>9069</v>
      </c>
      <c r="J1928"/>
      <c r="L1928" s="3">
        <v>10</v>
      </c>
      <c r="M1928" s="3">
        <f t="shared" si="124"/>
        <v>14.787000000000001</v>
      </c>
      <c r="O1928">
        <f t="shared" si="122"/>
        <v>0</v>
      </c>
      <c r="P1928" s="2">
        <v>60</v>
      </c>
      <c r="Q1928" s="41">
        <f t="shared" si="123"/>
        <v>16.43</v>
      </c>
      <c r="X1928">
        <v>460</v>
      </c>
      <c r="AD1928">
        <f t="shared" si="125"/>
        <v>460</v>
      </c>
      <c r="AF1928"/>
    </row>
    <row r="1929" spans="1:32" ht="24" customHeight="1">
      <c r="A1929" t="s">
        <v>1766</v>
      </c>
      <c r="B1929" t="s">
        <v>2500</v>
      </c>
      <c r="D1929">
        <v>1</v>
      </c>
      <c r="F1929" t="s">
        <v>6517</v>
      </c>
      <c r="G1929" t="s">
        <v>2501</v>
      </c>
      <c r="J1929"/>
      <c r="L1929" s="3">
        <v>10</v>
      </c>
      <c r="M1929" s="3">
        <f t="shared" si="124"/>
        <v>15.75</v>
      </c>
      <c r="O1929">
        <f t="shared" si="122"/>
        <v>0</v>
      </c>
      <c r="P1929" s="2">
        <v>60</v>
      </c>
      <c r="Q1929" s="41">
        <f t="shared" si="123"/>
        <v>17.5</v>
      </c>
      <c r="X1929">
        <v>490</v>
      </c>
      <c r="AD1929">
        <f t="shared" si="125"/>
        <v>490</v>
      </c>
      <c r="AF1929"/>
    </row>
    <row r="1930" spans="1:32" ht="24" customHeight="1">
      <c r="A1930" t="s">
        <v>1766</v>
      </c>
      <c r="B1930" t="s">
        <v>2461</v>
      </c>
      <c r="D1930">
        <v>1</v>
      </c>
      <c r="F1930" t="s">
        <v>6517</v>
      </c>
      <c r="G1930" t="s">
        <v>2462</v>
      </c>
      <c r="J1930"/>
      <c r="L1930" s="3">
        <v>10</v>
      </c>
      <c r="M1930" s="3">
        <f t="shared" si="124"/>
        <v>18.639000000000003</v>
      </c>
      <c r="O1930">
        <f t="shared" si="122"/>
        <v>0</v>
      </c>
      <c r="P1930" s="2">
        <v>60</v>
      </c>
      <c r="Q1930" s="41">
        <f t="shared" si="123"/>
        <v>20.71</v>
      </c>
      <c r="X1930">
        <v>580</v>
      </c>
      <c r="AD1930">
        <f t="shared" si="125"/>
        <v>580</v>
      </c>
      <c r="AF1930"/>
    </row>
    <row r="1931" spans="1:32" ht="24" customHeight="1">
      <c r="A1931" t="s">
        <v>1766</v>
      </c>
      <c r="B1931" t="s">
        <v>2545</v>
      </c>
      <c r="D1931">
        <v>1</v>
      </c>
      <c r="F1931" t="s">
        <v>6517</v>
      </c>
      <c r="G1931" t="s">
        <v>2546</v>
      </c>
      <c r="J1931"/>
      <c r="L1931" s="3">
        <v>10</v>
      </c>
      <c r="M1931" s="3">
        <f t="shared" si="124"/>
        <v>21.213000000000001</v>
      </c>
      <c r="O1931">
        <f t="shared" si="122"/>
        <v>0</v>
      </c>
      <c r="P1931" s="2">
        <v>60</v>
      </c>
      <c r="Q1931" s="41">
        <f t="shared" si="123"/>
        <v>23.57</v>
      </c>
      <c r="X1931">
        <v>660</v>
      </c>
      <c r="AD1931">
        <f t="shared" si="125"/>
        <v>660</v>
      </c>
      <c r="AF1931"/>
    </row>
    <row r="1932" spans="1:32" ht="24" customHeight="1">
      <c r="A1932" t="s">
        <v>1766</v>
      </c>
      <c r="B1932" t="s">
        <v>2479</v>
      </c>
      <c r="D1932">
        <v>1</v>
      </c>
      <c r="F1932" t="s">
        <v>6517</v>
      </c>
      <c r="G1932" t="s">
        <v>2480</v>
      </c>
      <c r="J1932"/>
      <c r="L1932" s="3">
        <v>10</v>
      </c>
      <c r="M1932" s="3">
        <f t="shared" si="124"/>
        <v>29.25</v>
      </c>
      <c r="O1932">
        <f t="shared" si="122"/>
        <v>0</v>
      </c>
      <c r="P1932" s="2">
        <v>60</v>
      </c>
      <c r="Q1932" s="41">
        <f t="shared" si="123"/>
        <v>32.5</v>
      </c>
      <c r="X1932">
        <v>910</v>
      </c>
      <c r="AD1932">
        <f t="shared" si="125"/>
        <v>910</v>
      </c>
      <c r="AF1932"/>
    </row>
    <row r="1933" spans="1:32" ht="24" customHeight="1">
      <c r="A1933" t="s">
        <v>1766</v>
      </c>
      <c r="B1933" t="s">
        <v>2453</v>
      </c>
      <c r="D1933">
        <v>1</v>
      </c>
      <c r="F1933" t="s">
        <v>6517</v>
      </c>
      <c r="G1933" t="s">
        <v>2454</v>
      </c>
      <c r="J1933"/>
      <c r="L1933" s="3">
        <v>10</v>
      </c>
      <c r="M1933" s="3">
        <f t="shared" si="124"/>
        <v>38.573999999999998</v>
      </c>
      <c r="O1933">
        <f t="shared" si="122"/>
        <v>0</v>
      </c>
      <c r="P1933" s="2">
        <v>60</v>
      </c>
      <c r="Q1933" s="41">
        <f t="shared" si="123"/>
        <v>42.86</v>
      </c>
      <c r="X1933">
        <v>1200</v>
      </c>
      <c r="AD1933">
        <f t="shared" si="125"/>
        <v>1200</v>
      </c>
      <c r="AF1933"/>
    </row>
    <row r="1934" spans="1:32" ht="24" customHeight="1">
      <c r="A1934" t="s">
        <v>1766</v>
      </c>
      <c r="B1934" t="s">
        <v>2595</v>
      </c>
      <c r="D1934">
        <v>1</v>
      </c>
      <c r="F1934" t="s">
        <v>6517</v>
      </c>
      <c r="G1934" t="s">
        <v>8849</v>
      </c>
      <c r="J1934"/>
      <c r="L1934" s="3">
        <v>10</v>
      </c>
      <c r="M1934" s="3">
        <f t="shared" si="124"/>
        <v>106.71299999999999</v>
      </c>
      <c r="O1934">
        <f t="shared" si="122"/>
        <v>0</v>
      </c>
      <c r="P1934" s="2">
        <v>60</v>
      </c>
      <c r="Q1934" s="41">
        <f t="shared" si="123"/>
        <v>118.57</v>
      </c>
      <c r="X1934">
        <v>3320</v>
      </c>
      <c r="AD1934">
        <f t="shared" si="125"/>
        <v>3320</v>
      </c>
      <c r="AF1934"/>
    </row>
    <row r="1935" spans="1:32" ht="24" customHeight="1">
      <c r="A1935" t="s">
        <v>1766</v>
      </c>
      <c r="B1935" t="s">
        <v>8087</v>
      </c>
      <c r="C1935" t="s">
        <v>26764</v>
      </c>
      <c r="F1935" t="s">
        <v>6517</v>
      </c>
      <c r="G1935" t="s">
        <v>9394</v>
      </c>
      <c r="J1935"/>
      <c r="L1935" s="3">
        <v>10</v>
      </c>
      <c r="M1935" s="3">
        <f t="shared" si="124"/>
        <v>17.361000000000001</v>
      </c>
      <c r="O1935">
        <f t="shared" si="122"/>
        <v>0</v>
      </c>
      <c r="P1935" s="2">
        <v>60</v>
      </c>
      <c r="Q1935" s="41">
        <f t="shared" si="123"/>
        <v>19.29</v>
      </c>
      <c r="X1935">
        <v>540</v>
      </c>
      <c r="AD1935">
        <f t="shared" si="125"/>
        <v>540</v>
      </c>
      <c r="AF1935"/>
    </row>
    <row r="1936" spans="1:32" ht="24" customHeight="1">
      <c r="A1936" t="s">
        <v>1766</v>
      </c>
      <c r="B1936" t="s">
        <v>8088</v>
      </c>
      <c r="C1936" t="s">
        <v>26764</v>
      </c>
      <c r="F1936" t="s">
        <v>6517</v>
      </c>
      <c r="G1936" t="s">
        <v>8089</v>
      </c>
      <c r="J1936"/>
      <c r="L1936" s="3">
        <v>10</v>
      </c>
      <c r="M1936" s="3">
        <f t="shared" si="124"/>
        <v>18.324000000000002</v>
      </c>
      <c r="O1936">
        <f t="shared" si="122"/>
        <v>0</v>
      </c>
      <c r="P1936" s="2">
        <v>60</v>
      </c>
      <c r="Q1936" s="41">
        <f t="shared" si="123"/>
        <v>20.36</v>
      </c>
      <c r="X1936">
        <v>570</v>
      </c>
      <c r="AD1936">
        <f t="shared" si="125"/>
        <v>570</v>
      </c>
      <c r="AF1936"/>
    </row>
    <row r="1937" spans="1:32" ht="24" customHeight="1">
      <c r="A1937" t="s">
        <v>1766</v>
      </c>
      <c r="B1937" t="s">
        <v>8090</v>
      </c>
      <c r="C1937" t="s">
        <v>26764</v>
      </c>
      <c r="F1937" t="s">
        <v>6517</v>
      </c>
      <c r="G1937" t="s">
        <v>8091</v>
      </c>
      <c r="J1937"/>
      <c r="L1937" s="3">
        <v>10</v>
      </c>
      <c r="M1937" s="3">
        <f t="shared" si="124"/>
        <v>20.574000000000002</v>
      </c>
      <c r="O1937">
        <f t="shared" si="122"/>
        <v>0</v>
      </c>
      <c r="P1937" s="2">
        <v>60</v>
      </c>
      <c r="Q1937" s="41">
        <f t="shared" si="123"/>
        <v>22.86</v>
      </c>
      <c r="X1937">
        <v>640</v>
      </c>
      <c r="AD1937">
        <f t="shared" si="125"/>
        <v>640</v>
      </c>
      <c r="AF1937"/>
    </row>
    <row r="1938" spans="1:32" ht="24" customHeight="1">
      <c r="A1938" t="s">
        <v>1766</v>
      </c>
      <c r="B1938" t="s">
        <v>8092</v>
      </c>
      <c r="C1938" t="s">
        <v>26764</v>
      </c>
      <c r="F1938" t="s">
        <v>6517</v>
      </c>
      <c r="G1938" t="s">
        <v>8093</v>
      </c>
      <c r="J1938"/>
      <c r="L1938" s="3">
        <v>10</v>
      </c>
      <c r="M1938" s="3">
        <f t="shared" si="124"/>
        <v>24.75</v>
      </c>
      <c r="O1938">
        <f t="shared" si="122"/>
        <v>0</v>
      </c>
      <c r="P1938" s="2">
        <v>60</v>
      </c>
      <c r="Q1938" s="41">
        <f t="shared" si="123"/>
        <v>27.5</v>
      </c>
      <c r="X1938">
        <v>770</v>
      </c>
      <c r="AD1938">
        <f t="shared" si="125"/>
        <v>770</v>
      </c>
      <c r="AF1938"/>
    </row>
    <row r="1939" spans="1:32" ht="24" customHeight="1">
      <c r="A1939" t="s">
        <v>1766</v>
      </c>
      <c r="B1939" t="s">
        <v>2814</v>
      </c>
      <c r="D1939">
        <v>1</v>
      </c>
      <c r="F1939" t="s">
        <v>6517</v>
      </c>
      <c r="G1939" t="s">
        <v>9070</v>
      </c>
      <c r="J1939"/>
      <c r="L1939" s="3">
        <v>10</v>
      </c>
      <c r="M1939" s="3">
        <f t="shared" si="124"/>
        <v>17.361000000000001</v>
      </c>
      <c r="O1939">
        <f t="shared" si="122"/>
        <v>0</v>
      </c>
      <c r="P1939" s="2">
        <v>60</v>
      </c>
      <c r="Q1939" s="41">
        <f t="shared" si="123"/>
        <v>19.29</v>
      </c>
      <c r="X1939">
        <v>540</v>
      </c>
      <c r="AD1939">
        <f t="shared" si="125"/>
        <v>540</v>
      </c>
      <c r="AF1939"/>
    </row>
    <row r="1940" spans="1:32" ht="24" customHeight="1">
      <c r="A1940" t="s">
        <v>1766</v>
      </c>
      <c r="B1940" t="s">
        <v>2511</v>
      </c>
      <c r="D1940">
        <v>1</v>
      </c>
      <c r="F1940" t="s">
        <v>6517</v>
      </c>
      <c r="G1940" t="s">
        <v>2512</v>
      </c>
      <c r="J1940"/>
      <c r="L1940" s="3">
        <v>10</v>
      </c>
      <c r="M1940" s="46">
        <f t="shared" si="124"/>
        <v>20.889000000000003</v>
      </c>
      <c r="N1940" s="46"/>
      <c r="O1940">
        <f t="shared" si="122"/>
        <v>0</v>
      </c>
      <c r="P1940" s="2">
        <v>1</v>
      </c>
      <c r="Q1940" s="41">
        <f t="shared" si="123"/>
        <v>23.21</v>
      </c>
      <c r="X1940">
        <v>650</v>
      </c>
      <c r="AD1940">
        <f t="shared" si="125"/>
        <v>650</v>
      </c>
    </row>
    <row r="1941" spans="1:32" ht="24" customHeight="1">
      <c r="A1941" t="s">
        <v>1766</v>
      </c>
      <c r="B1941" t="s">
        <v>2827</v>
      </c>
      <c r="D1941">
        <v>1</v>
      </c>
      <c r="F1941" t="s">
        <v>6517</v>
      </c>
      <c r="G1941" t="s">
        <v>2828</v>
      </c>
      <c r="J1941"/>
      <c r="L1941" s="3">
        <v>10</v>
      </c>
      <c r="M1941" s="3">
        <f t="shared" si="124"/>
        <v>20.889000000000003</v>
      </c>
      <c r="O1941">
        <f t="shared" si="122"/>
        <v>0</v>
      </c>
      <c r="P1941" s="2">
        <v>60</v>
      </c>
      <c r="Q1941" s="41">
        <f t="shared" si="123"/>
        <v>23.21</v>
      </c>
      <c r="X1941">
        <v>650</v>
      </c>
      <c r="AD1941">
        <f t="shared" si="125"/>
        <v>650</v>
      </c>
      <c r="AF1941"/>
    </row>
    <row r="1942" spans="1:32" ht="24" customHeight="1">
      <c r="A1942" t="s">
        <v>1766</v>
      </c>
      <c r="B1942" t="s">
        <v>2367</v>
      </c>
      <c r="D1942">
        <v>1</v>
      </c>
      <c r="F1942" t="s">
        <v>6517</v>
      </c>
      <c r="G1942" t="s">
        <v>2368</v>
      </c>
      <c r="J1942"/>
      <c r="L1942" s="3">
        <v>10</v>
      </c>
      <c r="M1942" s="3">
        <f t="shared" si="124"/>
        <v>26.361000000000001</v>
      </c>
      <c r="O1942">
        <f t="shared" si="122"/>
        <v>0</v>
      </c>
      <c r="P1942" s="2">
        <v>60</v>
      </c>
      <c r="Q1942" s="41">
        <f t="shared" si="123"/>
        <v>29.29</v>
      </c>
      <c r="X1942">
        <v>820</v>
      </c>
      <c r="AD1942">
        <f t="shared" si="125"/>
        <v>820</v>
      </c>
      <c r="AF1942"/>
    </row>
    <row r="1943" spans="1:32" ht="24" customHeight="1">
      <c r="A1943" t="s">
        <v>1766</v>
      </c>
      <c r="B1943" t="s">
        <v>2427</v>
      </c>
      <c r="D1943">
        <v>1</v>
      </c>
      <c r="F1943" t="s">
        <v>6517</v>
      </c>
      <c r="G1943" t="s">
        <v>2428</v>
      </c>
      <c r="J1943"/>
      <c r="L1943" s="3">
        <v>10</v>
      </c>
      <c r="M1943" s="3">
        <f t="shared" si="124"/>
        <v>35.676000000000002</v>
      </c>
      <c r="O1943">
        <f t="shared" si="122"/>
        <v>0</v>
      </c>
      <c r="P1943" s="2">
        <v>60</v>
      </c>
      <c r="Q1943" s="41">
        <f t="shared" si="123"/>
        <v>39.64</v>
      </c>
      <c r="X1943">
        <v>1110</v>
      </c>
      <c r="AD1943">
        <f t="shared" si="125"/>
        <v>1110</v>
      </c>
      <c r="AF1943"/>
    </row>
    <row r="1944" spans="1:32" ht="24" customHeight="1">
      <c r="A1944" t="s">
        <v>1766</v>
      </c>
      <c r="B1944" t="s">
        <v>2425</v>
      </c>
      <c r="D1944">
        <v>1</v>
      </c>
      <c r="F1944" t="s">
        <v>6517</v>
      </c>
      <c r="G1944" t="s">
        <v>2426</v>
      </c>
      <c r="J1944"/>
      <c r="L1944" s="3">
        <v>10</v>
      </c>
      <c r="M1944" s="3">
        <f t="shared" si="124"/>
        <v>45.963000000000001</v>
      </c>
      <c r="O1944">
        <f t="shared" si="122"/>
        <v>0</v>
      </c>
      <c r="P1944" s="2">
        <v>60</v>
      </c>
      <c r="Q1944" s="41">
        <f t="shared" si="123"/>
        <v>51.07</v>
      </c>
      <c r="X1944">
        <v>1430</v>
      </c>
      <c r="AD1944">
        <f t="shared" si="125"/>
        <v>1430</v>
      </c>
      <c r="AF1944"/>
    </row>
    <row r="1945" spans="1:32" ht="24" customHeight="1">
      <c r="A1945" t="s">
        <v>1766</v>
      </c>
      <c r="B1945" t="s">
        <v>2552</v>
      </c>
      <c r="D1945">
        <v>1</v>
      </c>
      <c r="F1945" t="s">
        <v>6517</v>
      </c>
      <c r="G1945" t="s">
        <v>2553</v>
      </c>
      <c r="J1945"/>
      <c r="L1945" s="3">
        <v>10</v>
      </c>
      <c r="M1945" s="3">
        <f t="shared" si="124"/>
        <v>106.71299999999999</v>
      </c>
      <c r="O1945">
        <f t="shared" si="122"/>
        <v>0</v>
      </c>
      <c r="P1945" s="2">
        <v>60</v>
      </c>
      <c r="Q1945" s="41">
        <f t="shared" si="123"/>
        <v>118.57</v>
      </c>
      <c r="X1945">
        <v>3320</v>
      </c>
      <c r="AD1945">
        <f t="shared" si="125"/>
        <v>3320</v>
      </c>
      <c r="AF1945"/>
    </row>
    <row r="1946" spans="1:32" ht="24" customHeight="1">
      <c r="A1946" t="s">
        <v>1766</v>
      </c>
      <c r="B1946" t="s">
        <v>2513</v>
      </c>
      <c r="D1946">
        <v>1</v>
      </c>
      <c r="F1946" t="s">
        <v>6517</v>
      </c>
      <c r="G1946" t="s">
        <v>9071</v>
      </c>
      <c r="J1946"/>
      <c r="L1946" s="3">
        <v>10</v>
      </c>
      <c r="M1946" s="3">
        <f t="shared" si="124"/>
        <v>118.61099999999999</v>
      </c>
      <c r="O1946">
        <f t="shared" si="122"/>
        <v>0</v>
      </c>
      <c r="P1946" s="2">
        <v>60</v>
      </c>
      <c r="Q1946" s="41">
        <f t="shared" si="123"/>
        <v>131.79</v>
      </c>
      <c r="X1946">
        <v>3690</v>
      </c>
      <c r="AD1946">
        <f t="shared" si="125"/>
        <v>3690</v>
      </c>
      <c r="AF1946"/>
    </row>
    <row r="1947" spans="1:32" ht="24" customHeight="1">
      <c r="A1947" t="s">
        <v>1766</v>
      </c>
      <c r="B1947" t="s">
        <v>2679</v>
      </c>
      <c r="D1947">
        <v>1</v>
      </c>
      <c r="F1947" t="s">
        <v>6517</v>
      </c>
      <c r="G1947" t="s">
        <v>2680</v>
      </c>
      <c r="J1947"/>
      <c r="L1947" s="3">
        <v>10</v>
      </c>
      <c r="M1947" s="3">
        <f t="shared" si="124"/>
        <v>31.824000000000002</v>
      </c>
      <c r="O1947">
        <f t="shared" si="122"/>
        <v>0</v>
      </c>
      <c r="P1947" s="2">
        <v>60</v>
      </c>
      <c r="Q1947" s="41">
        <f t="shared" si="123"/>
        <v>35.36</v>
      </c>
      <c r="X1947">
        <v>990</v>
      </c>
      <c r="AD1947">
        <f t="shared" si="125"/>
        <v>990</v>
      </c>
      <c r="AF1947"/>
    </row>
    <row r="1948" spans="1:32" ht="24" customHeight="1">
      <c r="A1948" t="s">
        <v>1766</v>
      </c>
      <c r="B1948" t="s">
        <v>8094</v>
      </c>
      <c r="C1948" t="s">
        <v>26764</v>
      </c>
      <c r="D1948">
        <v>1</v>
      </c>
      <c r="F1948" t="s">
        <v>6517</v>
      </c>
      <c r="G1948" t="s">
        <v>8095</v>
      </c>
      <c r="J1948"/>
      <c r="L1948" s="3">
        <v>10</v>
      </c>
      <c r="M1948" s="3">
        <f t="shared" si="124"/>
        <v>25.389000000000003</v>
      </c>
      <c r="O1948">
        <f t="shared" si="122"/>
        <v>0</v>
      </c>
      <c r="P1948" s="2">
        <v>60</v>
      </c>
      <c r="Q1948" s="41">
        <f t="shared" si="123"/>
        <v>28.21</v>
      </c>
      <c r="X1948">
        <v>790</v>
      </c>
      <c r="AD1948">
        <f t="shared" si="125"/>
        <v>790</v>
      </c>
      <c r="AF1948"/>
    </row>
    <row r="1949" spans="1:32" ht="24" customHeight="1">
      <c r="A1949" t="s">
        <v>1766</v>
      </c>
      <c r="B1949" t="s">
        <v>2498</v>
      </c>
      <c r="D1949">
        <v>1</v>
      </c>
      <c r="F1949" t="s">
        <v>6517</v>
      </c>
      <c r="G1949" t="s">
        <v>2499</v>
      </c>
      <c r="J1949"/>
      <c r="L1949" s="3">
        <v>10</v>
      </c>
      <c r="M1949" s="3">
        <f t="shared" si="124"/>
        <v>40.176000000000002</v>
      </c>
      <c r="O1949">
        <f t="shared" si="122"/>
        <v>0</v>
      </c>
      <c r="P1949" s="2">
        <v>60</v>
      </c>
      <c r="Q1949" s="41">
        <f t="shared" si="123"/>
        <v>44.64</v>
      </c>
      <c r="X1949">
        <v>1250</v>
      </c>
      <c r="AD1949">
        <f t="shared" si="125"/>
        <v>1250</v>
      </c>
      <c r="AF1949"/>
    </row>
    <row r="1950" spans="1:32" ht="24" customHeight="1">
      <c r="A1950" t="s">
        <v>1766</v>
      </c>
      <c r="B1950" t="s">
        <v>2516</v>
      </c>
      <c r="D1950">
        <v>1</v>
      </c>
      <c r="F1950" t="s">
        <v>6517</v>
      </c>
      <c r="G1950" t="s">
        <v>2517</v>
      </c>
      <c r="J1950"/>
      <c r="L1950" s="3">
        <v>10</v>
      </c>
      <c r="M1950" s="3">
        <f t="shared" si="124"/>
        <v>52.389000000000003</v>
      </c>
      <c r="O1950">
        <f t="shared" si="122"/>
        <v>0</v>
      </c>
      <c r="P1950" s="2">
        <v>60</v>
      </c>
      <c r="Q1950" s="41">
        <f t="shared" si="123"/>
        <v>58.21</v>
      </c>
      <c r="X1950">
        <v>1630</v>
      </c>
      <c r="AD1950">
        <f t="shared" si="125"/>
        <v>1630</v>
      </c>
      <c r="AF1950"/>
    </row>
    <row r="1951" spans="1:32" ht="24" customHeight="1">
      <c r="A1951" t="s">
        <v>1766</v>
      </c>
      <c r="B1951" t="s">
        <v>2429</v>
      </c>
      <c r="D1951">
        <v>1</v>
      </c>
      <c r="F1951" t="s">
        <v>6517</v>
      </c>
      <c r="G1951" t="s">
        <v>2430</v>
      </c>
      <c r="J1951"/>
      <c r="L1951" s="3">
        <v>10</v>
      </c>
      <c r="M1951" s="3">
        <f t="shared" si="124"/>
        <v>60.111000000000004</v>
      </c>
      <c r="O1951">
        <f t="shared" si="122"/>
        <v>0</v>
      </c>
      <c r="P1951" s="2">
        <v>60</v>
      </c>
      <c r="Q1951" s="41">
        <f t="shared" si="123"/>
        <v>66.790000000000006</v>
      </c>
      <c r="X1951">
        <v>1870</v>
      </c>
      <c r="AD1951">
        <f t="shared" si="125"/>
        <v>1870</v>
      </c>
      <c r="AF1951"/>
    </row>
    <row r="1952" spans="1:32" ht="24" customHeight="1">
      <c r="A1952" t="s">
        <v>1766</v>
      </c>
      <c r="B1952" t="s">
        <v>2603</v>
      </c>
      <c r="D1952">
        <v>1</v>
      </c>
      <c r="F1952" t="s">
        <v>6517</v>
      </c>
      <c r="G1952" t="s">
        <v>2604</v>
      </c>
      <c r="J1952"/>
      <c r="L1952" s="3">
        <v>10</v>
      </c>
      <c r="M1952" s="3">
        <f t="shared" si="124"/>
        <v>139.5</v>
      </c>
      <c r="O1952">
        <f t="shared" ref="O1952:O2015" si="126">M1952*N1952</f>
        <v>0</v>
      </c>
      <c r="P1952" s="2">
        <v>60</v>
      </c>
      <c r="Q1952" s="41">
        <f t="shared" si="123"/>
        <v>155</v>
      </c>
      <c r="X1952">
        <v>4340</v>
      </c>
      <c r="AD1952">
        <f t="shared" si="125"/>
        <v>4340</v>
      </c>
      <c r="AF1952"/>
    </row>
    <row r="1953" spans="1:32" ht="24" customHeight="1">
      <c r="A1953" t="s">
        <v>1766</v>
      </c>
      <c r="B1953" t="s">
        <v>2543</v>
      </c>
      <c r="D1953">
        <v>1</v>
      </c>
      <c r="F1953" t="s">
        <v>6517</v>
      </c>
      <c r="G1953" t="s">
        <v>8850</v>
      </c>
      <c r="J1953"/>
      <c r="L1953" s="3">
        <v>10</v>
      </c>
      <c r="M1953" s="3">
        <f t="shared" si="124"/>
        <v>135.32400000000001</v>
      </c>
      <c r="O1953">
        <f t="shared" si="126"/>
        <v>0</v>
      </c>
      <c r="P1953" s="2">
        <v>60</v>
      </c>
      <c r="Q1953" s="41">
        <f t="shared" si="123"/>
        <v>150.36000000000001</v>
      </c>
      <c r="X1953">
        <v>4210</v>
      </c>
      <c r="AD1953">
        <f t="shared" si="125"/>
        <v>4210</v>
      </c>
      <c r="AF1953"/>
    </row>
    <row r="1954" spans="1:32" ht="24" customHeight="1">
      <c r="A1954" t="s">
        <v>1766</v>
      </c>
      <c r="B1954" t="s">
        <v>8096</v>
      </c>
      <c r="C1954" t="s">
        <v>26764</v>
      </c>
      <c r="F1954" t="s">
        <v>6517</v>
      </c>
      <c r="G1954" t="s">
        <v>8097</v>
      </c>
      <c r="J1954"/>
      <c r="L1954" s="3">
        <v>10</v>
      </c>
      <c r="M1954" s="3">
        <f t="shared" si="124"/>
        <v>29.574000000000002</v>
      </c>
      <c r="O1954">
        <f t="shared" si="126"/>
        <v>0</v>
      </c>
      <c r="P1954" s="2">
        <v>60</v>
      </c>
      <c r="Q1954" s="41">
        <f t="shared" si="123"/>
        <v>32.86</v>
      </c>
      <c r="X1954">
        <v>920</v>
      </c>
      <c r="AD1954">
        <f t="shared" si="125"/>
        <v>920</v>
      </c>
      <c r="AF1954"/>
    </row>
    <row r="1955" spans="1:32" ht="24" customHeight="1">
      <c r="A1955" t="s">
        <v>1766</v>
      </c>
      <c r="B1955" t="s">
        <v>2457</v>
      </c>
      <c r="D1955">
        <v>1</v>
      </c>
      <c r="F1955" t="s">
        <v>6517</v>
      </c>
      <c r="G1955" t="s">
        <v>2458</v>
      </c>
      <c r="J1955"/>
      <c r="L1955" s="3">
        <v>10</v>
      </c>
      <c r="M1955" s="3">
        <f t="shared" si="124"/>
        <v>47.889000000000003</v>
      </c>
      <c r="O1955">
        <f t="shared" si="126"/>
        <v>0</v>
      </c>
      <c r="P1955" s="2">
        <v>60</v>
      </c>
      <c r="Q1955" s="41">
        <f t="shared" si="123"/>
        <v>53.21</v>
      </c>
      <c r="X1955">
        <v>1490</v>
      </c>
      <c r="AD1955">
        <f t="shared" si="125"/>
        <v>1490</v>
      </c>
      <c r="AF1955"/>
    </row>
    <row r="1956" spans="1:32" ht="24" customHeight="1">
      <c r="A1956" t="s">
        <v>1766</v>
      </c>
      <c r="B1956" t="s">
        <v>2448</v>
      </c>
      <c r="D1956">
        <v>1</v>
      </c>
      <c r="F1956" t="s">
        <v>6517</v>
      </c>
      <c r="G1956" t="s">
        <v>2449</v>
      </c>
      <c r="J1956"/>
      <c r="L1956" s="3">
        <v>10</v>
      </c>
      <c r="M1956" s="3">
        <f t="shared" si="124"/>
        <v>52.713000000000001</v>
      </c>
      <c r="O1956">
        <f t="shared" si="126"/>
        <v>0</v>
      </c>
      <c r="P1956" s="2">
        <v>60</v>
      </c>
      <c r="Q1956" s="41">
        <f t="shared" si="123"/>
        <v>58.57</v>
      </c>
      <c r="X1956">
        <v>1640</v>
      </c>
      <c r="AD1956">
        <f t="shared" si="125"/>
        <v>1640</v>
      </c>
      <c r="AF1956"/>
    </row>
    <row r="1957" spans="1:32" ht="24" customHeight="1">
      <c r="A1957" t="s">
        <v>1766</v>
      </c>
      <c r="B1957" t="s">
        <v>2415</v>
      </c>
      <c r="D1957">
        <v>1</v>
      </c>
      <c r="F1957" t="s">
        <v>6517</v>
      </c>
      <c r="G1957" t="s">
        <v>2416</v>
      </c>
      <c r="J1957"/>
      <c r="L1957" s="3">
        <v>10</v>
      </c>
      <c r="M1957" s="3">
        <f t="shared" si="124"/>
        <v>66.861000000000004</v>
      </c>
      <c r="O1957">
        <f t="shared" si="126"/>
        <v>0</v>
      </c>
      <c r="P1957" s="2">
        <v>60</v>
      </c>
      <c r="Q1957" s="41">
        <f t="shared" si="123"/>
        <v>74.290000000000006</v>
      </c>
      <c r="X1957">
        <v>2080</v>
      </c>
      <c r="AD1957">
        <f t="shared" si="125"/>
        <v>2080</v>
      </c>
      <c r="AF1957"/>
    </row>
    <row r="1958" spans="1:32" ht="24" customHeight="1">
      <c r="A1958" t="s">
        <v>1766</v>
      </c>
      <c r="B1958" t="s">
        <v>2481</v>
      </c>
      <c r="D1958">
        <v>1</v>
      </c>
      <c r="F1958" t="s">
        <v>6517</v>
      </c>
      <c r="G1958" t="s">
        <v>8851</v>
      </c>
      <c r="J1958"/>
      <c r="L1958" s="3">
        <v>10</v>
      </c>
      <c r="M1958" s="3">
        <f t="shared" si="124"/>
        <v>152.67599999999999</v>
      </c>
      <c r="O1958">
        <f t="shared" si="126"/>
        <v>0</v>
      </c>
      <c r="P1958" s="2">
        <v>60</v>
      </c>
      <c r="Q1958" s="41">
        <f t="shared" si="123"/>
        <v>169.64</v>
      </c>
      <c r="X1958">
        <v>4750</v>
      </c>
      <c r="AD1958">
        <f t="shared" si="125"/>
        <v>4750</v>
      </c>
      <c r="AF1958"/>
    </row>
    <row r="1959" spans="1:32" ht="24" customHeight="1">
      <c r="A1959" t="s">
        <v>1766</v>
      </c>
      <c r="B1959" t="s">
        <v>2714</v>
      </c>
      <c r="D1959">
        <v>1</v>
      </c>
      <c r="F1959" t="s">
        <v>6517</v>
      </c>
      <c r="G1959" t="s">
        <v>13397</v>
      </c>
      <c r="J1959"/>
      <c r="L1959" s="3">
        <v>10</v>
      </c>
      <c r="M1959" s="3">
        <f t="shared" si="124"/>
        <v>47.889000000000003</v>
      </c>
      <c r="O1959">
        <f t="shared" si="126"/>
        <v>0</v>
      </c>
      <c r="P1959" s="2">
        <v>60</v>
      </c>
      <c r="Q1959" s="41">
        <f t="shared" si="123"/>
        <v>53.21</v>
      </c>
      <c r="X1959">
        <v>1490</v>
      </c>
      <c r="AD1959">
        <f t="shared" si="125"/>
        <v>1490</v>
      </c>
      <c r="AF1959"/>
    </row>
    <row r="1960" spans="1:32" ht="24" customHeight="1">
      <c r="A1960" t="s">
        <v>1766</v>
      </c>
      <c r="B1960" t="s">
        <v>8098</v>
      </c>
      <c r="C1960" t="s">
        <v>26764</v>
      </c>
      <c r="D1960">
        <v>1</v>
      </c>
      <c r="F1960" t="s">
        <v>6517</v>
      </c>
      <c r="G1960" t="s">
        <v>13398</v>
      </c>
      <c r="J1960"/>
      <c r="L1960" s="3">
        <v>10</v>
      </c>
      <c r="M1960" s="3">
        <f t="shared" si="124"/>
        <v>44.036999999999999</v>
      </c>
      <c r="O1960">
        <f t="shared" si="126"/>
        <v>0</v>
      </c>
      <c r="P1960" s="2">
        <v>60</v>
      </c>
      <c r="Q1960" s="41">
        <f t="shared" si="123"/>
        <v>48.93</v>
      </c>
      <c r="X1960">
        <v>1370</v>
      </c>
      <c r="AD1960">
        <f t="shared" si="125"/>
        <v>1370</v>
      </c>
      <c r="AF1960"/>
    </row>
    <row r="1961" spans="1:32" ht="24" customHeight="1">
      <c r="A1961" t="s">
        <v>1766</v>
      </c>
      <c r="B1961" t="s">
        <v>2530</v>
      </c>
      <c r="D1961">
        <v>1</v>
      </c>
      <c r="F1961" t="s">
        <v>6517</v>
      </c>
      <c r="G1961" t="s">
        <v>13399</v>
      </c>
      <c r="J1961"/>
      <c r="L1961" s="3">
        <v>10</v>
      </c>
      <c r="M1961" s="3">
        <f t="shared" si="124"/>
        <v>68.462999999999994</v>
      </c>
      <c r="O1961">
        <f t="shared" si="126"/>
        <v>0</v>
      </c>
      <c r="P1961" s="2">
        <v>60</v>
      </c>
      <c r="Q1961" s="41">
        <f t="shared" si="123"/>
        <v>76.069999999999993</v>
      </c>
      <c r="X1961">
        <v>2130</v>
      </c>
      <c r="AD1961">
        <f t="shared" si="125"/>
        <v>2130</v>
      </c>
      <c r="AF1961"/>
    </row>
    <row r="1962" spans="1:32" ht="24" customHeight="1">
      <c r="A1962" t="s">
        <v>1766</v>
      </c>
      <c r="B1962" t="s">
        <v>2366</v>
      </c>
      <c r="D1962">
        <v>1</v>
      </c>
      <c r="F1962" t="s">
        <v>6517</v>
      </c>
      <c r="G1962" t="s">
        <v>13400</v>
      </c>
      <c r="J1962"/>
      <c r="L1962" s="3">
        <v>10</v>
      </c>
      <c r="M1962" s="3">
        <f t="shared" si="124"/>
        <v>84.537000000000006</v>
      </c>
      <c r="O1962">
        <f t="shared" si="126"/>
        <v>0</v>
      </c>
      <c r="P1962" s="2">
        <v>60</v>
      </c>
      <c r="Q1962" s="41">
        <f t="shared" si="123"/>
        <v>93.93</v>
      </c>
      <c r="X1962">
        <v>2630</v>
      </c>
      <c r="AD1962">
        <f t="shared" si="125"/>
        <v>2630</v>
      </c>
      <c r="AF1962"/>
    </row>
    <row r="1963" spans="1:32" ht="24" customHeight="1">
      <c r="A1963" t="s">
        <v>1766</v>
      </c>
      <c r="B1963" t="s">
        <v>2420</v>
      </c>
      <c r="D1963">
        <v>1</v>
      </c>
      <c r="F1963" t="s">
        <v>6517</v>
      </c>
      <c r="G1963" t="s">
        <v>13401</v>
      </c>
      <c r="J1963"/>
      <c r="L1963" s="3">
        <v>10</v>
      </c>
      <c r="M1963" s="3">
        <f t="shared" si="124"/>
        <v>148.17599999999999</v>
      </c>
      <c r="O1963">
        <f t="shared" si="126"/>
        <v>0</v>
      </c>
      <c r="P1963" s="2">
        <v>60</v>
      </c>
      <c r="Q1963" s="41">
        <f t="shared" si="123"/>
        <v>164.64</v>
      </c>
      <c r="X1963">
        <v>4610</v>
      </c>
      <c r="AD1963">
        <f t="shared" si="125"/>
        <v>4610</v>
      </c>
      <c r="AF1963"/>
    </row>
    <row r="1964" spans="1:32" ht="24" customHeight="1">
      <c r="A1964" t="s">
        <v>1766</v>
      </c>
      <c r="B1964" t="s">
        <v>2518</v>
      </c>
      <c r="D1964">
        <v>1</v>
      </c>
      <c r="F1964" t="s">
        <v>6517</v>
      </c>
      <c r="G1964" t="s">
        <v>13402</v>
      </c>
      <c r="J1964"/>
      <c r="L1964" s="3">
        <v>10</v>
      </c>
      <c r="M1964" s="3">
        <f t="shared" si="124"/>
        <v>161.36099999999999</v>
      </c>
      <c r="O1964">
        <f t="shared" si="126"/>
        <v>0</v>
      </c>
      <c r="P1964" s="2">
        <v>60</v>
      </c>
      <c r="Q1964" s="41">
        <f t="shared" ref="Q1964:Q2027" si="127">ROUND(AD1964/B$1,2)*(1-S1964/100)</f>
        <v>179.29</v>
      </c>
      <c r="X1964">
        <v>5020</v>
      </c>
      <c r="AD1964">
        <f t="shared" si="125"/>
        <v>5020</v>
      </c>
      <c r="AF1964"/>
    </row>
    <row r="1965" spans="1:32" ht="24" customHeight="1">
      <c r="A1965" t="s">
        <v>1766</v>
      </c>
      <c r="B1965" t="s">
        <v>8099</v>
      </c>
      <c r="C1965" t="s">
        <v>26764</v>
      </c>
      <c r="F1965" t="s">
        <v>6517</v>
      </c>
      <c r="G1965" t="s">
        <v>8100</v>
      </c>
      <c r="J1965"/>
      <c r="L1965" s="3">
        <v>10</v>
      </c>
      <c r="M1965" s="3">
        <f t="shared" si="124"/>
        <v>46.286999999999999</v>
      </c>
      <c r="O1965">
        <f t="shared" si="126"/>
        <v>0</v>
      </c>
      <c r="P1965" s="2">
        <v>60</v>
      </c>
      <c r="Q1965" s="41">
        <f t="shared" si="127"/>
        <v>51.43</v>
      </c>
      <c r="X1965">
        <v>1440</v>
      </c>
      <c r="AD1965">
        <f t="shared" si="125"/>
        <v>1440</v>
      </c>
      <c r="AF1965"/>
    </row>
    <row r="1966" spans="1:32" ht="24" customHeight="1">
      <c r="A1966" t="s">
        <v>1766</v>
      </c>
      <c r="B1966" t="s">
        <v>9072</v>
      </c>
      <c r="D1966">
        <v>1</v>
      </c>
      <c r="F1966" t="s">
        <v>6517</v>
      </c>
      <c r="G1966" t="s">
        <v>2582</v>
      </c>
      <c r="J1966"/>
      <c r="L1966" s="3">
        <v>10</v>
      </c>
      <c r="M1966" s="3">
        <f t="shared" si="124"/>
        <v>84.212999999999994</v>
      </c>
      <c r="O1966">
        <f t="shared" si="126"/>
        <v>0</v>
      </c>
      <c r="P1966" s="2">
        <v>60</v>
      </c>
      <c r="Q1966" s="41">
        <f t="shared" si="127"/>
        <v>93.57</v>
      </c>
      <c r="X1966">
        <v>2620</v>
      </c>
      <c r="AD1966">
        <f t="shared" si="125"/>
        <v>2620</v>
      </c>
      <c r="AF1966"/>
    </row>
    <row r="1967" spans="1:32" ht="24" customHeight="1">
      <c r="A1967" t="s">
        <v>1766</v>
      </c>
      <c r="B1967" t="s">
        <v>8101</v>
      </c>
      <c r="C1967" t="s">
        <v>26764</v>
      </c>
      <c r="F1967" t="s">
        <v>6517</v>
      </c>
      <c r="G1967" t="s">
        <v>8102</v>
      </c>
      <c r="J1967"/>
      <c r="L1967" s="3">
        <v>10</v>
      </c>
      <c r="M1967" s="3">
        <f t="shared" si="124"/>
        <v>53.036999999999999</v>
      </c>
      <c r="O1967">
        <f t="shared" si="126"/>
        <v>0</v>
      </c>
      <c r="P1967" s="2">
        <v>60</v>
      </c>
      <c r="Q1967" s="41">
        <f t="shared" si="127"/>
        <v>58.93</v>
      </c>
      <c r="X1967">
        <v>1650</v>
      </c>
      <c r="AD1967">
        <f t="shared" si="125"/>
        <v>1650</v>
      </c>
      <c r="AF1967"/>
    </row>
    <row r="1968" spans="1:32" ht="24" customHeight="1">
      <c r="A1968" t="s">
        <v>1766</v>
      </c>
      <c r="B1968" t="s">
        <v>8103</v>
      </c>
      <c r="C1968" t="s">
        <v>26764</v>
      </c>
      <c r="F1968" t="s">
        <v>6517</v>
      </c>
      <c r="G1968" t="s">
        <v>8104</v>
      </c>
      <c r="J1968"/>
      <c r="L1968" s="3">
        <v>10</v>
      </c>
      <c r="M1968" s="3">
        <f t="shared" si="124"/>
        <v>59.787000000000006</v>
      </c>
      <c r="O1968">
        <f t="shared" si="126"/>
        <v>0</v>
      </c>
      <c r="P1968" s="2">
        <v>60</v>
      </c>
      <c r="Q1968" s="41">
        <f t="shared" si="127"/>
        <v>66.430000000000007</v>
      </c>
      <c r="X1968">
        <v>1860</v>
      </c>
      <c r="AD1968">
        <f t="shared" si="125"/>
        <v>1860</v>
      </c>
      <c r="AF1968"/>
    </row>
    <row r="1969" spans="1:32" ht="24" customHeight="1">
      <c r="A1969" t="s">
        <v>1766</v>
      </c>
      <c r="B1969" t="s">
        <v>2655</v>
      </c>
      <c r="D1969">
        <v>1</v>
      </c>
      <c r="F1969" t="s">
        <v>6517</v>
      </c>
      <c r="G1969" t="s">
        <v>2656</v>
      </c>
      <c r="J1969"/>
      <c r="L1969" s="3">
        <v>10</v>
      </c>
      <c r="M1969" s="3">
        <f t="shared" si="124"/>
        <v>89.676000000000002</v>
      </c>
      <c r="O1969">
        <f t="shared" si="126"/>
        <v>0</v>
      </c>
      <c r="P1969" s="2">
        <v>60</v>
      </c>
      <c r="Q1969" s="41">
        <f t="shared" si="127"/>
        <v>99.64</v>
      </c>
      <c r="X1969">
        <v>2790</v>
      </c>
      <c r="AD1969">
        <f t="shared" si="125"/>
        <v>2790</v>
      </c>
      <c r="AF1969"/>
    </row>
    <row r="1970" spans="1:32" ht="24" customHeight="1">
      <c r="A1970" t="s">
        <v>1766</v>
      </c>
      <c r="B1970" t="s">
        <v>2607</v>
      </c>
      <c r="D1970">
        <v>1</v>
      </c>
      <c r="F1970" t="s">
        <v>6517</v>
      </c>
      <c r="G1970" t="s">
        <v>8852</v>
      </c>
      <c r="J1970"/>
      <c r="L1970" s="3">
        <v>10</v>
      </c>
      <c r="M1970" s="3">
        <f t="shared" si="124"/>
        <v>183.21299999999999</v>
      </c>
      <c r="O1970">
        <f t="shared" si="126"/>
        <v>0</v>
      </c>
      <c r="P1970" s="2">
        <v>60</v>
      </c>
      <c r="Q1970" s="41">
        <f t="shared" si="127"/>
        <v>203.57</v>
      </c>
      <c r="X1970">
        <v>5700</v>
      </c>
      <c r="AD1970">
        <f t="shared" si="125"/>
        <v>5700</v>
      </c>
      <c r="AF1970"/>
    </row>
    <row r="1971" spans="1:32" ht="24" customHeight="1">
      <c r="A1971" t="s">
        <v>1766</v>
      </c>
      <c r="B1971" t="s">
        <v>2734</v>
      </c>
      <c r="D1971">
        <v>1</v>
      </c>
      <c r="F1971" t="s">
        <v>6517</v>
      </c>
      <c r="G1971" t="s">
        <v>2735</v>
      </c>
      <c r="J1971"/>
      <c r="L1971" s="3">
        <v>10</v>
      </c>
      <c r="M1971" s="3">
        <f t="shared" si="124"/>
        <v>74.25</v>
      </c>
      <c r="O1971">
        <f t="shared" si="126"/>
        <v>0</v>
      </c>
      <c r="P1971" s="2">
        <v>60</v>
      </c>
      <c r="Q1971" s="41">
        <f t="shared" si="127"/>
        <v>82.5</v>
      </c>
      <c r="X1971">
        <v>2310</v>
      </c>
      <c r="AD1971">
        <f t="shared" si="125"/>
        <v>2310</v>
      </c>
      <c r="AF1971"/>
    </row>
    <row r="1972" spans="1:32" ht="24" customHeight="1">
      <c r="A1972" t="s">
        <v>1766</v>
      </c>
      <c r="B1972" t="s">
        <v>2657</v>
      </c>
      <c r="D1972">
        <v>1</v>
      </c>
      <c r="F1972" t="s">
        <v>6517</v>
      </c>
      <c r="G1972" t="s">
        <v>2658</v>
      </c>
      <c r="J1972"/>
      <c r="L1972" s="3">
        <v>10</v>
      </c>
      <c r="M1972" s="3">
        <f t="shared" si="124"/>
        <v>98.361000000000004</v>
      </c>
      <c r="O1972">
        <f t="shared" si="126"/>
        <v>0</v>
      </c>
      <c r="P1972" s="2">
        <v>60</v>
      </c>
      <c r="Q1972" s="41">
        <f t="shared" si="127"/>
        <v>109.29</v>
      </c>
      <c r="X1972">
        <v>3060</v>
      </c>
      <c r="AD1972">
        <f t="shared" si="125"/>
        <v>3060</v>
      </c>
      <c r="AF1972"/>
    </row>
    <row r="1973" spans="1:32" ht="24" customHeight="1">
      <c r="A1973" t="s">
        <v>1766</v>
      </c>
      <c r="B1973" t="s">
        <v>13077</v>
      </c>
      <c r="D1973">
        <v>1</v>
      </c>
      <c r="F1973" t="s">
        <v>6517</v>
      </c>
      <c r="G1973" t="s">
        <v>2571</v>
      </c>
      <c r="J1973"/>
      <c r="L1973" s="3">
        <v>10</v>
      </c>
      <c r="M1973" s="3">
        <f t="shared" si="124"/>
        <v>209.57400000000001</v>
      </c>
      <c r="O1973">
        <f t="shared" si="126"/>
        <v>0</v>
      </c>
      <c r="P1973" s="2">
        <v>60</v>
      </c>
      <c r="Q1973" s="41">
        <f t="shared" si="127"/>
        <v>232.86</v>
      </c>
      <c r="X1973">
        <v>6520</v>
      </c>
      <c r="AD1973">
        <f t="shared" si="125"/>
        <v>6520</v>
      </c>
      <c r="AF1973"/>
    </row>
    <row r="1974" spans="1:32" ht="24" customHeight="1">
      <c r="A1974" t="s">
        <v>1766</v>
      </c>
      <c r="B1974" t="s">
        <v>2708</v>
      </c>
      <c r="D1974">
        <v>1</v>
      </c>
      <c r="F1974" t="s">
        <v>6517</v>
      </c>
      <c r="G1974" t="s">
        <v>2709</v>
      </c>
      <c r="J1974"/>
      <c r="L1974" s="3">
        <v>10</v>
      </c>
      <c r="M1974" s="3">
        <f t="shared" si="124"/>
        <v>92.573999999999998</v>
      </c>
      <c r="O1974">
        <f t="shared" si="126"/>
        <v>0</v>
      </c>
      <c r="P1974" s="2">
        <v>60</v>
      </c>
      <c r="Q1974" s="41">
        <f t="shared" si="127"/>
        <v>102.86</v>
      </c>
      <c r="X1974">
        <v>2880</v>
      </c>
      <c r="AD1974">
        <f t="shared" si="125"/>
        <v>2880</v>
      </c>
      <c r="AF1974"/>
    </row>
    <row r="1975" spans="1:32" ht="24" customHeight="1">
      <c r="A1975" t="s">
        <v>1766</v>
      </c>
      <c r="B1975" t="s">
        <v>2587</v>
      </c>
      <c r="D1975">
        <v>1</v>
      </c>
      <c r="F1975" t="s">
        <v>6517</v>
      </c>
      <c r="G1975" t="s">
        <v>2588</v>
      </c>
      <c r="J1975"/>
      <c r="L1975" s="3">
        <v>10</v>
      </c>
      <c r="M1975" s="3">
        <f t="shared" si="124"/>
        <v>106.71299999999999</v>
      </c>
      <c r="O1975">
        <f t="shared" si="126"/>
        <v>0</v>
      </c>
      <c r="P1975" s="2">
        <v>60</v>
      </c>
      <c r="Q1975" s="41">
        <f t="shared" si="127"/>
        <v>118.57</v>
      </c>
      <c r="X1975">
        <v>3320</v>
      </c>
      <c r="AD1975">
        <f t="shared" si="125"/>
        <v>3320</v>
      </c>
      <c r="AF1975"/>
    </row>
    <row r="1976" spans="1:32" ht="24" customHeight="1">
      <c r="A1976" t="s">
        <v>1766</v>
      </c>
      <c r="B1976" t="s">
        <v>8105</v>
      </c>
      <c r="C1976" t="s">
        <v>26764</v>
      </c>
      <c r="F1976" t="s">
        <v>6517</v>
      </c>
      <c r="G1976" t="s">
        <v>8106</v>
      </c>
      <c r="J1976"/>
      <c r="L1976" s="3">
        <v>10</v>
      </c>
      <c r="M1976" s="3">
        <f t="shared" si="124"/>
        <v>56.573999999999998</v>
      </c>
      <c r="O1976">
        <f t="shared" si="126"/>
        <v>0</v>
      </c>
      <c r="P1976" s="2">
        <v>60</v>
      </c>
      <c r="Q1976" s="41">
        <f t="shared" si="127"/>
        <v>62.86</v>
      </c>
      <c r="X1976">
        <v>1760</v>
      </c>
      <c r="AD1976">
        <f t="shared" si="125"/>
        <v>1760</v>
      </c>
      <c r="AF1976"/>
    </row>
    <row r="1977" spans="1:32" ht="24" customHeight="1">
      <c r="A1977" t="s">
        <v>1766</v>
      </c>
      <c r="B1977" t="s">
        <v>13078</v>
      </c>
      <c r="D1977">
        <v>1</v>
      </c>
      <c r="F1977" t="s">
        <v>6517</v>
      </c>
      <c r="G1977" t="s">
        <v>8853</v>
      </c>
      <c r="J1977"/>
      <c r="L1977" s="3">
        <v>10</v>
      </c>
      <c r="M1977" s="3">
        <f t="shared" si="124"/>
        <v>21.861000000000001</v>
      </c>
      <c r="O1977">
        <f t="shared" si="126"/>
        <v>0</v>
      </c>
      <c r="P1977" s="2">
        <v>60</v>
      </c>
      <c r="Q1977" s="41">
        <f t="shared" si="127"/>
        <v>24.29</v>
      </c>
      <c r="X1977">
        <v>680</v>
      </c>
      <c r="AD1977">
        <f t="shared" si="125"/>
        <v>680</v>
      </c>
      <c r="AF1977"/>
    </row>
    <row r="1978" spans="1:32" ht="24" customHeight="1">
      <c r="A1978" t="s">
        <v>1766</v>
      </c>
      <c r="B1978" t="s">
        <v>8107</v>
      </c>
      <c r="C1978" t="s">
        <v>26764</v>
      </c>
      <c r="F1978" t="s">
        <v>6517</v>
      </c>
      <c r="G1978" t="s">
        <v>8108</v>
      </c>
      <c r="J1978"/>
      <c r="L1978" s="3">
        <v>10</v>
      </c>
      <c r="M1978" s="3">
        <f t="shared" si="124"/>
        <v>19.926000000000002</v>
      </c>
      <c r="O1978">
        <f t="shared" si="126"/>
        <v>0</v>
      </c>
      <c r="P1978" s="2">
        <v>60</v>
      </c>
      <c r="Q1978" s="41">
        <f t="shared" si="127"/>
        <v>22.14</v>
      </c>
      <c r="X1978">
        <v>620</v>
      </c>
      <c r="AD1978">
        <f t="shared" si="125"/>
        <v>620</v>
      </c>
      <c r="AF1978"/>
    </row>
    <row r="1979" spans="1:32" ht="24" customHeight="1">
      <c r="A1979" t="s">
        <v>1766</v>
      </c>
      <c r="B1979" t="s">
        <v>2909</v>
      </c>
      <c r="D1979">
        <v>25</v>
      </c>
      <c r="F1979" t="s">
        <v>6517</v>
      </c>
      <c r="G1979" t="s">
        <v>8854</v>
      </c>
      <c r="J1979"/>
      <c r="L1979" s="3">
        <v>10</v>
      </c>
      <c r="M1979" s="3">
        <f t="shared" si="124"/>
        <v>2.8890000000000002</v>
      </c>
      <c r="O1979">
        <f t="shared" si="126"/>
        <v>0</v>
      </c>
      <c r="P1979" s="2">
        <v>60</v>
      </c>
      <c r="Q1979" s="41">
        <f t="shared" si="127"/>
        <v>3.21</v>
      </c>
      <c r="X1979">
        <v>90</v>
      </c>
      <c r="AD1979">
        <f t="shared" si="125"/>
        <v>90</v>
      </c>
      <c r="AF1979"/>
    </row>
    <row r="1980" spans="1:32" ht="24" customHeight="1">
      <c r="A1980" t="s">
        <v>1766</v>
      </c>
      <c r="B1980" t="s">
        <v>2911</v>
      </c>
      <c r="D1980">
        <v>25</v>
      </c>
      <c r="F1980" t="s">
        <v>6517</v>
      </c>
      <c r="G1980" t="s">
        <v>2912</v>
      </c>
      <c r="J1980"/>
      <c r="L1980" s="3">
        <v>10</v>
      </c>
      <c r="M1980" s="46">
        <f t="shared" si="124"/>
        <v>2.5739999999999998</v>
      </c>
      <c r="N1980" s="46"/>
      <c r="O1980">
        <f t="shared" si="126"/>
        <v>0</v>
      </c>
      <c r="P1980" s="2">
        <v>1</v>
      </c>
      <c r="Q1980" s="41">
        <f t="shared" si="127"/>
        <v>2.86</v>
      </c>
      <c r="X1980">
        <v>80</v>
      </c>
      <c r="AD1980">
        <f t="shared" si="125"/>
        <v>80</v>
      </c>
    </row>
    <row r="1981" spans="1:32" ht="24" customHeight="1">
      <c r="A1981" t="s">
        <v>1766</v>
      </c>
      <c r="B1981" t="s">
        <v>2913</v>
      </c>
      <c r="D1981">
        <v>1</v>
      </c>
      <c r="F1981" t="s">
        <v>6517</v>
      </c>
      <c r="G1981" t="s">
        <v>13403</v>
      </c>
      <c r="J1981"/>
      <c r="L1981" s="3">
        <v>10</v>
      </c>
      <c r="M1981" s="3">
        <f t="shared" si="124"/>
        <v>5.7869999999999999</v>
      </c>
      <c r="O1981">
        <f t="shared" si="126"/>
        <v>0</v>
      </c>
      <c r="P1981" s="2">
        <v>60</v>
      </c>
      <c r="Q1981" s="41">
        <f t="shared" si="127"/>
        <v>6.43</v>
      </c>
      <c r="X1981">
        <v>180</v>
      </c>
      <c r="AD1981">
        <f t="shared" si="125"/>
        <v>180</v>
      </c>
      <c r="AF1981"/>
    </row>
    <row r="1982" spans="1:32" ht="24" customHeight="1">
      <c r="A1982" t="s">
        <v>1766</v>
      </c>
      <c r="B1982" t="s">
        <v>2914</v>
      </c>
      <c r="D1982">
        <v>25</v>
      </c>
      <c r="F1982" t="s">
        <v>6517</v>
      </c>
      <c r="G1982" t="s">
        <v>2915</v>
      </c>
      <c r="J1982"/>
      <c r="L1982" s="3">
        <v>10</v>
      </c>
      <c r="M1982" s="3">
        <f t="shared" si="124"/>
        <v>3.8610000000000002</v>
      </c>
      <c r="O1982">
        <f t="shared" si="126"/>
        <v>0</v>
      </c>
      <c r="P1982" s="2">
        <v>60</v>
      </c>
      <c r="Q1982" s="41">
        <f t="shared" si="127"/>
        <v>4.29</v>
      </c>
      <c r="X1982">
        <v>120</v>
      </c>
      <c r="AD1982">
        <f t="shared" si="125"/>
        <v>120</v>
      </c>
      <c r="AF1982"/>
    </row>
    <row r="1983" spans="1:32" ht="24" customHeight="1">
      <c r="A1983" t="s">
        <v>1766</v>
      </c>
      <c r="B1983" t="s">
        <v>2916</v>
      </c>
      <c r="D1983">
        <v>1</v>
      </c>
      <c r="F1983" t="s">
        <v>6517</v>
      </c>
      <c r="G1983" t="s">
        <v>13404</v>
      </c>
      <c r="J1983"/>
      <c r="L1983" s="3">
        <v>10</v>
      </c>
      <c r="M1983" s="3">
        <f t="shared" si="124"/>
        <v>5.7869999999999999</v>
      </c>
      <c r="O1983">
        <f t="shared" si="126"/>
        <v>0</v>
      </c>
      <c r="P1983" s="2">
        <v>60</v>
      </c>
      <c r="Q1983" s="41">
        <f t="shared" si="127"/>
        <v>6.43</v>
      </c>
      <c r="X1983">
        <v>180</v>
      </c>
      <c r="AD1983">
        <f t="shared" si="125"/>
        <v>180</v>
      </c>
      <c r="AF1983"/>
    </row>
    <row r="1984" spans="1:32" ht="24" customHeight="1">
      <c r="A1984" t="s">
        <v>1766</v>
      </c>
      <c r="B1984" t="s">
        <v>2918</v>
      </c>
      <c r="D1984">
        <v>10</v>
      </c>
      <c r="F1984" t="s">
        <v>6517</v>
      </c>
      <c r="G1984" t="s">
        <v>2919</v>
      </c>
      <c r="J1984"/>
      <c r="L1984" s="3">
        <v>10</v>
      </c>
      <c r="M1984" s="3">
        <f t="shared" si="124"/>
        <v>2.5739999999999998</v>
      </c>
      <c r="O1984">
        <f t="shared" si="126"/>
        <v>0</v>
      </c>
      <c r="P1984" s="2">
        <v>60</v>
      </c>
      <c r="Q1984" s="41">
        <f t="shared" si="127"/>
        <v>2.86</v>
      </c>
      <c r="X1984">
        <v>80</v>
      </c>
      <c r="AD1984">
        <f t="shared" si="125"/>
        <v>80</v>
      </c>
      <c r="AF1984"/>
    </row>
    <row r="1985" spans="1:32" ht="24" customHeight="1">
      <c r="A1985" t="s">
        <v>1766</v>
      </c>
      <c r="B1985" t="s">
        <v>2920</v>
      </c>
      <c r="D1985">
        <v>25</v>
      </c>
      <c r="F1985" t="s">
        <v>6517</v>
      </c>
      <c r="G1985" t="s">
        <v>13405</v>
      </c>
      <c r="J1985"/>
      <c r="L1985" s="3">
        <v>10</v>
      </c>
      <c r="M1985" s="46">
        <f t="shared" si="124"/>
        <v>4.5</v>
      </c>
      <c r="N1985" s="46"/>
      <c r="O1985">
        <f t="shared" si="126"/>
        <v>0</v>
      </c>
      <c r="P1985" s="2">
        <v>1</v>
      </c>
      <c r="Q1985" s="41">
        <f t="shared" si="127"/>
        <v>5</v>
      </c>
      <c r="X1985">
        <v>140</v>
      </c>
      <c r="AD1985">
        <f t="shared" si="125"/>
        <v>140</v>
      </c>
    </row>
    <row r="1986" spans="1:32" ht="24" customHeight="1">
      <c r="A1986" t="s">
        <v>1766</v>
      </c>
      <c r="B1986" t="s">
        <v>2921</v>
      </c>
      <c r="D1986">
        <v>25</v>
      </c>
      <c r="F1986" t="s">
        <v>6517</v>
      </c>
      <c r="G1986" t="s">
        <v>2922</v>
      </c>
      <c r="J1986"/>
      <c r="L1986" s="3">
        <v>10</v>
      </c>
      <c r="M1986" s="3">
        <f t="shared" si="124"/>
        <v>3.5370000000000004</v>
      </c>
      <c r="O1986">
        <f t="shared" si="126"/>
        <v>0</v>
      </c>
      <c r="P1986" s="2">
        <v>60</v>
      </c>
      <c r="Q1986" s="41">
        <f t="shared" si="127"/>
        <v>3.93</v>
      </c>
      <c r="X1986">
        <v>110</v>
      </c>
      <c r="AD1986">
        <f t="shared" si="125"/>
        <v>110</v>
      </c>
      <c r="AF1986"/>
    </row>
    <row r="1987" spans="1:32" ht="24" customHeight="1">
      <c r="A1987" t="s">
        <v>1766</v>
      </c>
      <c r="B1987" t="s">
        <v>2923</v>
      </c>
      <c r="D1987">
        <v>1</v>
      </c>
      <c r="F1987" t="s">
        <v>6517</v>
      </c>
      <c r="G1987" t="s">
        <v>13406</v>
      </c>
      <c r="J1987"/>
      <c r="L1987" s="3">
        <v>10</v>
      </c>
      <c r="M1987" s="3">
        <f t="shared" ref="M1987:M2050" si="128">Q1987/((100-R1987)/100)*(1-L1987/100)</f>
        <v>5.4630000000000001</v>
      </c>
      <c r="O1987">
        <f t="shared" si="126"/>
        <v>0</v>
      </c>
      <c r="P1987" s="2">
        <v>60</v>
      </c>
      <c r="Q1987" s="41">
        <f t="shared" si="127"/>
        <v>6.07</v>
      </c>
      <c r="X1987">
        <v>170</v>
      </c>
      <c r="AD1987">
        <f t="shared" si="125"/>
        <v>170</v>
      </c>
      <c r="AF1987"/>
    </row>
    <row r="1988" spans="1:32" ht="24" customHeight="1">
      <c r="A1988" t="s">
        <v>1766</v>
      </c>
      <c r="B1988" t="s">
        <v>2924</v>
      </c>
      <c r="D1988">
        <v>25</v>
      </c>
      <c r="F1988" t="s">
        <v>6517</v>
      </c>
      <c r="G1988" t="s">
        <v>2925</v>
      </c>
      <c r="J1988"/>
      <c r="L1988" s="3">
        <v>10</v>
      </c>
      <c r="M1988" s="3">
        <f t="shared" si="128"/>
        <v>3.8610000000000002</v>
      </c>
      <c r="O1988">
        <f t="shared" si="126"/>
        <v>0</v>
      </c>
      <c r="P1988" s="2">
        <v>60</v>
      </c>
      <c r="Q1988" s="41">
        <f t="shared" si="127"/>
        <v>4.29</v>
      </c>
      <c r="X1988">
        <v>120</v>
      </c>
      <c r="AD1988">
        <f t="shared" si="125"/>
        <v>120</v>
      </c>
      <c r="AF1988"/>
    </row>
    <row r="1989" spans="1:32" ht="24" customHeight="1">
      <c r="A1989" t="s">
        <v>1766</v>
      </c>
      <c r="B1989" t="s">
        <v>2926</v>
      </c>
      <c r="D1989">
        <v>25</v>
      </c>
      <c r="F1989" t="s">
        <v>6517</v>
      </c>
      <c r="G1989" t="s">
        <v>13407</v>
      </c>
      <c r="J1989"/>
      <c r="L1989" s="3">
        <v>10</v>
      </c>
      <c r="M1989" s="3">
        <f t="shared" si="128"/>
        <v>5.4630000000000001</v>
      </c>
      <c r="O1989">
        <f t="shared" si="126"/>
        <v>0</v>
      </c>
      <c r="P1989" s="2">
        <v>60</v>
      </c>
      <c r="Q1989" s="41">
        <f t="shared" si="127"/>
        <v>6.07</v>
      </c>
      <c r="X1989">
        <v>170</v>
      </c>
      <c r="AD1989">
        <f t="shared" si="125"/>
        <v>170</v>
      </c>
      <c r="AF1989"/>
    </row>
    <row r="1990" spans="1:32" ht="24" customHeight="1">
      <c r="A1990" t="s">
        <v>1766</v>
      </c>
      <c r="B1990" t="s">
        <v>2928</v>
      </c>
      <c r="D1990">
        <v>25</v>
      </c>
      <c r="F1990" t="s">
        <v>6517</v>
      </c>
      <c r="G1990" t="s">
        <v>2929</v>
      </c>
      <c r="J1990"/>
      <c r="L1990" s="3">
        <v>10</v>
      </c>
      <c r="M1990" s="46">
        <f t="shared" si="128"/>
        <v>3.2130000000000001</v>
      </c>
      <c r="N1990" s="46"/>
      <c r="O1990">
        <f t="shared" si="126"/>
        <v>0</v>
      </c>
      <c r="P1990" s="2">
        <v>1</v>
      </c>
      <c r="Q1990" s="41">
        <f t="shared" si="127"/>
        <v>3.57</v>
      </c>
      <c r="X1990">
        <v>100</v>
      </c>
      <c r="AD1990">
        <f t="shared" ref="AD1990:AD2053" si="129">SUM(U1990:AC1990)</f>
        <v>100</v>
      </c>
    </row>
    <row r="1991" spans="1:32" ht="24" customHeight="1">
      <c r="A1991" t="s">
        <v>1766</v>
      </c>
      <c r="B1991" t="s">
        <v>2930</v>
      </c>
      <c r="D1991">
        <v>25</v>
      </c>
      <c r="F1991" t="s">
        <v>6517</v>
      </c>
      <c r="G1991" t="s">
        <v>13408</v>
      </c>
      <c r="J1991"/>
      <c r="L1991" s="3">
        <v>10</v>
      </c>
      <c r="M1991" s="46">
        <f t="shared" si="128"/>
        <v>3.8610000000000002</v>
      </c>
      <c r="N1991" s="46"/>
      <c r="O1991">
        <f t="shared" si="126"/>
        <v>0</v>
      </c>
      <c r="P1991" s="2">
        <v>1</v>
      </c>
      <c r="Q1991" s="41">
        <f t="shared" si="127"/>
        <v>4.29</v>
      </c>
      <c r="X1991">
        <v>120</v>
      </c>
      <c r="AD1991">
        <f t="shared" si="129"/>
        <v>120</v>
      </c>
    </row>
    <row r="1992" spans="1:32" ht="24" customHeight="1">
      <c r="A1992" t="s">
        <v>1766</v>
      </c>
      <c r="B1992" t="s">
        <v>2931</v>
      </c>
      <c r="D1992">
        <v>25</v>
      </c>
      <c r="F1992" t="s">
        <v>6517</v>
      </c>
      <c r="G1992" t="s">
        <v>2932</v>
      </c>
      <c r="J1992"/>
      <c r="L1992" s="3">
        <v>10</v>
      </c>
      <c r="M1992" s="3">
        <f t="shared" si="128"/>
        <v>8.3609999999999989</v>
      </c>
      <c r="O1992">
        <f t="shared" si="126"/>
        <v>0</v>
      </c>
      <c r="P1992" s="2">
        <v>60</v>
      </c>
      <c r="Q1992" s="41">
        <f t="shared" si="127"/>
        <v>9.2899999999999991</v>
      </c>
      <c r="X1992">
        <v>260</v>
      </c>
      <c r="AD1992">
        <f t="shared" si="129"/>
        <v>260</v>
      </c>
      <c r="AF1992"/>
    </row>
    <row r="1993" spans="1:32" ht="24" customHeight="1">
      <c r="A1993" t="s">
        <v>1766</v>
      </c>
      <c r="B1993" t="s">
        <v>2882</v>
      </c>
      <c r="D1993">
        <v>25</v>
      </c>
      <c r="F1993" t="s">
        <v>6517</v>
      </c>
      <c r="G1993" t="s">
        <v>9073</v>
      </c>
      <c r="J1993"/>
      <c r="L1993" s="3">
        <v>10</v>
      </c>
      <c r="M1993" s="3">
        <f t="shared" si="128"/>
        <v>3.5370000000000004</v>
      </c>
      <c r="O1993">
        <f t="shared" si="126"/>
        <v>0</v>
      </c>
      <c r="P1993" s="2">
        <v>60</v>
      </c>
      <c r="Q1993" s="41">
        <f t="shared" si="127"/>
        <v>3.93</v>
      </c>
      <c r="X1993">
        <v>110</v>
      </c>
      <c r="AD1993">
        <f t="shared" si="129"/>
        <v>110</v>
      </c>
      <c r="AF1993"/>
    </row>
    <row r="1994" spans="1:32" ht="24" customHeight="1">
      <c r="A1994" t="s">
        <v>1766</v>
      </c>
      <c r="B1994" t="s">
        <v>2883</v>
      </c>
      <c r="D1994">
        <v>25</v>
      </c>
      <c r="F1994" t="s">
        <v>6517</v>
      </c>
      <c r="G1994" t="s">
        <v>13409</v>
      </c>
      <c r="J1994"/>
      <c r="L1994" s="3">
        <v>10</v>
      </c>
      <c r="M1994" s="3">
        <f t="shared" si="128"/>
        <v>4.8240000000000007</v>
      </c>
      <c r="O1994">
        <f t="shared" si="126"/>
        <v>0</v>
      </c>
      <c r="P1994" s="2">
        <v>60</v>
      </c>
      <c r="Q1994" s="41">
        <f t="shared" si="127"/>
        <v>5.36</v>
      </c>
      <c r="X1994">
        <v>150</v>
      </c>
      <c r="AD1994">
        <f t="shared" si="129"/>
        <v>150</v>
      </c>
      <c r="AF1994"/>
    </row>
    <row r="1995" spans="1:32" ht="24" customHeight="1">
      <c r="A1995" t="s">
        <v>1766</v>
      </c>
      <c r="B1995" t="s">
        <v>2884</v>
      </c>
      <c r="D1995">
        <v>25</v>
      </c>
      <c r="F1995" t="s">
        <v>6517</v>
      </c>
      <c r="G1995" t="s">
        <v>8855</v>
      </c>
      <c r="J1995"/>
      <c r="L1995" s="3">
        <v>10</v>
      </c>
      <c r="M1995" s="3">
        <f t="shared" si="128"/>
        <v>7.0740000000000007</v>
      </c>
      <c r="O1995">
        <f t="shared" si="126"/>
        <v>0</v>
      </c>
      <c r="P1995" s="2">
        <v>60</v>
      </c>
      <c r="Q1995" s="41">
        <f t="shared" si="127"/>
        <v>7.86</v>
      </c>
      <c r="X1995">
        <v>220</v>
      </c>
      <c r="AD1995">
        <f t="shared" si="129"/>
        <v>220</v>
      </c>
      <c r="AF1995"/>
    </row>
    <row r="1996" spans="1:32" ht="24" customHeight="1">
      <c r="A1996" t="s">
        <v>1766</v>
      </c>
      <c r="B1996" t="s">
        <v>2885</v>
      </c>
      <c r="D1996">
        <v>25</v>
      </c>
      <c r="F1996" t="s">
        <v>6517</v>
      </c>
      <c r="G1996" t="s">
        <v>2886</v>
      </c>
      <c r="J1996"/>
      <c r="L1996" s="3">
        <v>10</v>
      </c>
      <c r="M1996" s="3">
        <f t="shared" si="128"/>
        <v>4.8240000000000007</v>
      </c>
      <c r="O1996">
        <f t="shared" si="126"/>
        <v>0</v>
      </c>
      <c r="P1996" s="2">
        <v>60</v>
      </c>
      <c r="Q1996" s="41">
        <f t="shared" si="127"/>
        <v>5.36</v>
      </c>
      <c r="X1996">
        <v>150</v>
      </c>
      <c r="AD1996">
        <f t="shared" si="129"/>
        <v>150</v>
      </c>
      <c r="AF1996"/>
    </row>
    <row r="1997" spans="1:32" ht="24" customHeight="1">
      <c r="A1997" t="s">
        <v>1766</v>
      </c>
      <c r="B1997" t="s">
        <v>2887</v>
      </c>
      <c r="D1997">
        <v>25</v>
      </c>
      <c r="F1997" t="s">
        <v>6517</v>
      </c>
      <c r="G1997" t="s">
        <v>13410</v>
      </c>
      <c r="J1997"/>
      <c r="L1997" s="3">
        <v>10</v>
      </c>
      <c r="M1997" s="3">
        <f t="shared" si="128"/>
        <v>5.7869999999999999</v>
      </c>
      <c r="O1997">
        <f t="shared" si="126"/>
        <v>0</v>
      </c>
      <c r="P1997" s="2">
        <v>60</v>
      </c>
      <c r="Q1997" s="41">
        <f t="shared" si="127"/>
        <v>6.43</v>
      </c>
      <c r="X1997">
        <v>180</v>
      </c>
      <c r="AD1997">
        <f t="shared" si="129"/>
        <v>180</v>
      </c>
      <c r="AF1997"/>
    </row>
    <row r="1998" spans="1:32" ht="24" customHeight="1">
      <c r="A1998" t="s">
        <v>1766</v>
      </c>
      <c r="B1998" t="s">
        <v>2888</v>
      </c>
      <c r="D1998">
        <v>25</v>
      </c>
      <c r="F1998" t="s">
        <v>6517</v>
      </c>
      <c r="G1998" t="s">
        <v>2889</v>
      </c>
      <c r="J1998"/>
      <c r="L1998" s="3">
        <v>10</v>
      </c>
      <c r="M1998" s="3">
        <f t="shared" si="128"/>
        <v>8.3609999999999989</v>
      </c>
      <c r="O1998">
        <f t="shared" si="126"/>
        <v>0</v>
      </c>
      <c r="P1998" s="2">
        <v>60</v>
      </c>
      <c r="Q1998" s="41">
        <f t="shared" si="127"/>
        <v>9.2899999999999991</v>
      </c>
      <c r="X1998">
        <v>260</v>
      </c>
      <c r="AD1998">
        <f t="shared" si="129"/>
        <v>260</v>
      </c>
      <c r="AF1998"/>
    </row>
    <row r="1999" spans="1:32" ht="24" customHeight="1">
      <c r="A1999" t="s">
        <v>1766</v>
      </c>
      <c r="B1999" t="s">
        <v>2890</v>
      </c>
      <c r="D1999">
        <v>25</v>
      </c>
      <c r="F1999" t="s">
        <v>6517</v>
      </c>
      <c r="G1999" t="s">
        <v>2891</v>
      </c>
      <c r="J1999"/>
      <c r="L1999" s="3">
        <v>10</v>
      </c>
      <c r="M1999" s="3">
        <f t="shared" si="128"/>
        <v>6.1109999999999998</v>
      </c>
      <c r="O1999">
        <f t="shared" si="126"/>
        <v>0</v>
      </c>
      <c r="P1999" s="2">
        <v>60</v>
      </c>
      <c r="Q1999" s="41">
        <f t="shared" si="127"/>
        <v>6.79</v>
      </c>
      <c r="X1999">
        <v>190</v>
      </c>
      <c r="AD1999">
        <f t="shared" si="129"/>
        <v>190</v>
      </c>
      <c r="AF1999"/>
    </row>
    <row r="2000" spans="1:32" ht="24" customHeight="1">
      <c r="A2000" t="s">
        <v>1766</v>
      </c>
      <c r="B2000" t="s">
        <v>2892</v>
      </c>
      <c r="D2000">
        <v>25</v>
      </c>
      <c r="F2000" t="s">
        <v>6517</v>
      </c>
      <c r="G2000" t="s">
        <v>13411</v>
      </c>
      <c r="J2000"/>
      <c r="L2000" s="3">
        <v>10</v>
      </c>
      <c r="M2000" s="3">
        <f t="shared" si="128"/>
        <v>6.4260000000000002</v>
      </c>
      <c r="O2000">
        <f t="shared" si="126"/>
        <v>0</v>
      </c>
      <c r="P2000" s="2">
        <v>60</v>
      </c>
      <c r="Q2000" s="41">
        <f t="shared" si="127"/>
        <v>7.14</v>
      </c>
      <c r="X2000">
        <v>200</v>
      </c>
      <c r="AD2000">
        <f t="shared" si="129"/>
        <v>200</v>
      </c>
      <c r="AF2000"/>
    </row>
    <row r="2001" spans="1:32" ht="24" customHeight="1">
      <c r="A2001" t="s">
        <v>1766</v>
      </c>
      <c r="B2001" t="s">
        <v>2893</v>
      </c>
      <c r="D2001">
        <v>25</v>
      </c>
      <c r="F2001" t="s">
        <v>6517</v>
      </c>
      <c r="G2001" t="s">
        <v>2894</v>
      </c>
      <c r="J2001"/>
      <c r="L2001" s="3">
        <v>10</v>
      </c>
      <c r="M2001" s="3">
        <f t="shared" si="128"/>
        <v>9.3239999999999998</v>
      </c>
      <c r="O2001">
        <f t="shared" si="126"/>
        <v>0</v>
      </c>
      <c r="P2001" s="2">
        <v>60</v>
      </c>
      <c r="Q2001" s="41">
        <f t="shared" si="127"/>
        <v>10.36</v>
      </c>
      <c r="X2001">
        <v>290</v>
      </c>
      <c r="AD2001">
        <f t="shared" si="129"/>
        <v>290</v>
      </c>
      <c r="AF2001"/>
    </row>
    <row r="2002" spans="1:32" ht="24" customHeight="1">
      <c r="A2002" t="s">
        <v>1766</v>
      </c>
      <c r="B2002" t="s">
        <v>2895</v>
      </c>
      <c r="D2002">
        <v>25</v>
      </c>
      <c r="F2002" t="s">
        <v>6517</v>
      </c>
      <c r="G2002" t="s">
        <v>13412</v>
      </c>
      <c r="J2002"/>
      <c r="L2002" s="3">
        <v>10</v>
      </c>
      <c r="M2002" s="46">
        <f t="shared" si="128"/>
        <v>9</v>
      </c>
      <c r="N2002" s="46"/>
      <c r="O2002">
        <f t="shared" si="126"/>
        <v>0</v>
      </c>
      <c r="P2002" s="2">
        <v>1</v>
      </c>
      <c r="Q2002" s="41">
        <f t="shared" si="127"/>
        <v>10</v>
      </c>
      <c r="X2002">
        <v>280</v>
      </c>
      <c r="AD2002">
        <f t="shared" si="129"/>
        <v>280</v>
      </c>
    </row>
    <row r="2003" spans="1:32" ht="24" customHeight="1">
      <c r="A2003" t="s">
        <v>1766</v>
      </c>
      <c r="B2003" t="s">
        <v>2896</v>
      </c>
      <c r="D2003">
        <v>1</v>
      </c>
      <c r="F2003" t="s">
        <v>6517</v>
      </c>
      <c r="G2003" t="s">
        <v>2897</v>
      </c>
      <c r="J2003"/>
      <c r="L2003" s="3">
        <v>10</v>
      </c>
      <c r="M2003" s="3">
        <f t="shared" si="128"/>
        <v>17.676000000000002</v>
      </c>
      <c r="O2003">
        <f t="shared" si="126"/>
        <v>0</v>
      </c>
      <c r="P2003" s="2">
        <v>60</v>
      </c>
      <c r="Q2003" s="41">
        <f t="shared" si="127"/>
        <v>19.64</v>
      </c>
      <c r="X2003">
        <v>550</v>
      </c>
      <c r="AD2003">
        <f t="shared" si="129"/>
        <v>550</v>
      </c>
      <c r="AF2003"/>
    </row>
    <row r="2004" spans="1:32" ht="24" customHeight="1">
      <c r="A2004" t="s">
        <v>1766</v>
      </c>
      <c r="B2004" t="s">
        <v>2898</v>
      </c>
      <c r="D2004">
        <v>25</v>
      </c>
      <c r="F2004" t="s">
        <v>6517</v>
      </c>
      <c r="G2004" t="s">
        <v>13413</v>
      </c>
      <c r="J2004"/>
      <c r="L2004" s="3">
        <v>10</v>
      </c>
      <c r="M2004" s="3">
        <f t="shared" si="128"/>
        <v>11.25</v>
      </c>
      <c r="O2004">
        <f t="shared" si="126"/>
        <v>0</v>
      </c>
      <c r="P2004" s="2">
        <v>60</v>
      </c>
      <c r="Q2004" s="41">
        <f t="shared" si="127"/>
        <v>12.5</v>
      </c>
      <c r="X2004">
        <v>350</v>
      </c>
      <c r="AD2004">
        <f t="shared" si="129"/>
        <v>350</v>
      </c>
      <c r="AF2004"/>
    </row>
    <row r="2005" spans="1:32" ht="24" customHeight="1">
      <c r="A2005" t="s">
        <v>1766</v>
      </c>
      <c r="B2005" t="s">
        <v>2899</v>
      </c>
      <c r="D2005">
        <v>1</v>
      </c>
      <c r="F2005" t="s">
        <v>6517</v>
      </c>
      <c r="G2005" t="s">
        <v>2900</v>
      </c>
      <c r="J2005"/>
      <c r="L2005" s="3">
        <v>10</v>
      </c>
      <c r="M2005" s="3">
        <f t="shared" si="128"/>
        <v>20.889000000000003</v>
      </c>
      <c r="O2005">
        <f t="shared" si="126"/>
        <v>0</v>
      </c>
      <c r="P2005" s="2">
        <v>60</v>
      </c>
      <c r="Q2005" s="41">
        <f t="shared" si="127"/>
        <v>23.21</v>
      </c>
      <c r="X2005">
        <v>650</v>
      </c>
      <c r="AD2005">
        <f t="shared" si="129"/>
        <v>650</v>
      </c>
      <c r="AF2005"/>
    </row>
    <row r="2006" spans="1:32" ht="24" customHeight="1">
      <c r="A2006" t="s">
        <v>1766</v>
      </c>
      <c r="B2006" t="s">
        <v>2901</v>
      </c>
      <c r="D2006">
        <v>1</v>
      </c>
      <c r="F2006" t="s">
        <v>6517</v>
      </c>
      <c r="G2006" t="s">
        <v>13414</v>
      </c>
      <c r="J2006"/>
      <c r="L2006" s="3">
        <v>10</v>
      </c>
      <c r="M2006" s="3">
        <f t="shared" si="128"/>
        <v>14.139000000000001</v>
      </c>
      <c r="O2006">
        <f t="shared" si="126"/>
        <v>0</v>
      </c>
      <c r="P2006" s="2">
        <v>60</v>
      </c>
      <c r="Q2006" s="41">
        <f t="shared" si="127"/>
        <v>15.71</v>
      </c>
      <c r="X2006">
        <v>440</v>
      </c>
      <c r="AD2006">
        <f t="shared" si="129"/>
        <v>440</v>
      </c>
      <c r="AF2006"/>
    </row>
    <row r="2007" spans="1:32" ht="24" customHeight="1">
      <c r="A2007" t="s">
        <v>1766</v>
      </c>
      <c r="B2007" t="s">
        <v>2902</v>
      </c>
      <c r="D2007">
        <v>1</v>
      </c>
      <c r="F2007" t="s">
        <v>6517</v>
      </c>
      <c r="G2007" t="s">
        <v>2903</v>
      </c>
      <c r="J2007"/>
      <c r="L2007" s="3">
        <v>10</v>
      </c>
      <c r="M2007" s="3">
        <f t="shared" si="128"/>
        <v>22.824000000000002</v>
      </c>
      <c r="O2007">
        <f t="shared" si="126"/>
        <v>0</v>
      </c>
      <c r="P2007" s="2">
        <v>60</v>
      </c>
      <c r="Q2007" s="41">
        <f t="shared" si="127"/>
        <v>25.36</v>
      </c>
      <c r="X2007">
        <v>710</v>
      </c>
      <c r="AD2007">
        <f t="shared" si="129"/>
        <v>710</v>
      </c>
      <c r="AF2007"/>
    </row>
    <row r="2008" spans="1:32" ht="24" customHeight="1">
      <c r="A2008" t="s">
        <v>1766</v>
      </c>
      <c r="B2008" t="s">
        <v>2904</v>
      </c>
      <c r="D2008">
        <v>1</v>
      </c>
      <c r="F2008" t="s">
        <v>6517</v>
      </c>
      <c r="G2008" t="s">
        <v>13415</v>
      </c>
      <c r="J2008"/>
      <c r="L2008" s="3">
        <v>10</v>
      </c>
      <c r="M2008" s="3">
        <f t="shared" si="128"/>
        <v>28.611000000000001</v>
      </c>
      <c r="O2008">
        <f t="shared" si="126"/>
        <v>0</v>
      </c>
      <c r="P2008" s="2">
        <v>60</v>
      </c>
      <c r="Q2008" s="41">
        <f t="shared" si="127"/>
        <v>31.79</v>
      </c>
      <c r="X2008">
        <v>890</v>
      </c>
      <c r="AD2008">
        <f t="shared" si="129"/>
        <v>890</v>
      </c>
      <c r="AF2008"/>
    </row>
    <row r="2009" spans="1:32" ht="24" customHeight="1">
      <c r="A2009" t="s">
        <v>1766</v>
      </c>
      <c r="B2009" t="s">
        <v>2905</v>
      </c>
      <c r="D2009">
        <v>1</v>
      </c>
      <c r="F2009" t="s">
        <v>6517</v>
      </c>
      <c r="G2009" t="s">
        <v>2906</v>
      </c>
      <c r="J2009"/>
      <c r="L2009" s="3">
        <v>10</v>
      </c>
      <c r="M2009" s="3">
        <f t="shared" si="128"/>
        <v>28.611000000000001</v>
      </c>
      <c r="O2009">
        <f t="shared" si="126"/>
        <v>0</v>
      </c>
      <c r="P2009" s="2">
        <v>60</v>
      </c>
      <c r="Q2009" s="41">
        <f t="shared" si="127"/>
        <v>31.79</v>
      </c>
      <c r="X2009">
        <v>890</v>
      </c>
      <c r="AD2009">
        <f t="shared" si="129"/>
        <v>890</v>
      </c>
      <c r="AF2009"/>
    </row>
    <row r="2010" spans="1:32" ht="24" customHeight="1">
      <c r="A2010" t="s">
        <v>1766</v>
      </c>
      <c r="B2010" t="s">
        <v>2907</v>
      </c>
      <c r="D2010">
        <v>1</v>
      </c>
      <c r="F2010" t="s">
        <v>6517</v>
      </c>
      <c r="G2010" t="s">
        <v>2908</v>
      </c>
      <c r="J2010"/>
      <c r="L2010" s="3">
        <v>10</v>
      </c>
      <c r="M2010" s="3">
        <f t="shared" si="128"/>
        <v>32.463000000000001</v>
      </c>
      <c r="O2010">
        <f t="shared" si="126"/>
        <v>0</v>
      </c>
      <c r="P2010" s="2">
        <v>60</v>
      </c>
      <c r="Q2010" s="41">
        <f t="shared" si="127"/>
        <v>36.07</v>
      </c>
      <c r="X2010">
        <v>1010</v>
      </c>
      <c r="AD2010">
        <f t="shared" si="129"/>
        <v>1010</v>
      </c>
      <c r="AF2010"/>
    </row>
    <row r="2011" spans="1:32" ht="24" customHeight="1">
      <c r="A2011" t="s">
        <v>1766</v>
      </c>
      <c r="B2011" t="s">
        <v>2910</v>
      </c>
      <c r="D2011">
        <v>25</v>
      </c>
      <c r="F2011" t="s">
        <v>6517</v>
      </c>
      <c r="G2011" t="s">
        <v>8856</v>
      </c>
      <c r="J2011"/>
      <c r="L2011" s="3">
        <v>10</v>
      </c>
      <c r="M2011" s="3">
        <f t="shared" si="128"/>
        <v>2.5739999999999998</v>
      </c>
      <c r="O2011">
        <f t="shared" si="126"/>
        <v>0</v>
      </c>
      <c r="P2011" s="2">
        <v>60</v>
      </c>
      <c r="Q2011" s="41">
        <f t="shared" si="127"/>
        <v>2.86</v>
      </c>
      <c r="X2011">
        <v>80</v>
      </c>
      <c r="AD2011">
        <f t="shared" si="129"/>
        <v>80</v>
      </c>
      <c r="AF2011"/>
    </row>
    <row r="2012" spans="1:32" ht="24" customHeight="1">
      <c r="A2012" t="s">
        <v>1766</v>
      </c>
      <c r="B2012" t="s">
        <v>2917</v>
      </c>
      <c r="D2012">
        <v>25</v>
      </c>
      <c r="F2012" t="s">
        <v>6517</v>
      </c>
      <c r="G2012" t="s">
        <v>8857</v>
      </c>
      <c r="J2012"/>
      <c r="L2012" s="3">
        <v>10</v>
      </c>
      <c r="M2012" s="3">
        <f t="shared" si="128"/>
        <v>2.5739999999999998</v>
      </c>
      <c r="O2012">
        <f t="shared" si="126"/>
        <v>0</v>
      </c>
      <c r="P2012" s="2">
        <v>60</v>
      </c>
      <c r="Q2012" s="41">
        <f t="shared" si="127"/>
        <v>2.86</v>
      </c>
      <c r="X2012">
        <v>80</v>
      </c>
      <c r="AD2012">
        <f t="shared" si="129"/>
        <v>80</v>
      </c>
      <c r="AF2012"/>
    </row>
    <row r="2013" spans="1:32" ht="24" customHeight="1">
      <c r="A2013" t="s">
        <v>1766</v>
      </c>
      <c r="B2013" t="s">
        <v>2927</v>
      </c>
      <c r="D2013">
        <v>25</v>
      </c>
      <c r="F2013" t="s">
        <v>6517</v>
      </c>
      <c r="G2013" t="s">
        <v>8858</v>
      </c>
      <c r="J2013"/>
      <c r="L2013" s="3">
        <v>10</v>
      </c>
      <c r="M2013" s="3">
        <f t="shared" si="128"/>
        <v>2.8890000000000002</v>
      </c>
      <c r="O2013">
        <f t="shared" si="126"/>
        <v>0</v>
      </c>
      <c r="P2013" s="2">
        <v>60</v>
      </c>
      <c r="Q2013" s="41">
        <f t="shared" si="127"/>
        <v>3.21</v>
      </c>
      <c r="X2013">
        <v>90</v>
      </c>
      <c r="AD2013">
        <f t="shared" si="129"/>
        <v>90</v>
      </c>
      <c r="AF2013"/>
    </row>
    <row r="2014" spans="1:32" ht="24" customHeight="1">
      <c r="A2014" t="s">
        <v>1766</v>
      </c>
      <c r="B2014" t="s">
        <v>2881</v>
      </c>
      <c r="D2014">
        <v>1</v>
      </c>
      <c r="F2014" t="s">
        <v>6517</v>
      </c>
      <c r="G2014" t="s">
        <v>8859</v>
      </c>
      <c r="J2014"/>
      <c r="L2014" s="3">
        <v>10</v>
      </c>
      <c r="M2014" s="3">
        <f t="shared" si="128"/>
        <v>3.2130000000000001</v>
      </c>
      <c r="O2014">
        <f t="shared" si="126"/>
        <v>0</v>
      </c>
      <c r="P2014" s="2">
        <v>60</v>
      </c>
      <c r="Q2014" s="41">
        <f t="shared" si="127"/>
        <v>3.57</v>
      </c>
      <c r="X2014">
        <v>100</v>
      </c>
      <c r="AD2014">
        <f t="shared" si="129"/>
        <v>100</v>
      </c>
      <c r="AF2014"/>
    </row>
    <row r="2015" spans="1:32" ht="24" customHeight="1">
      <c r="A2015" t="s">
        <v>1766</v>
      </c>
      <c r="B2015" t="s">
        <v>8161</v>
      </c>
      <c r="C2015" t="s">
        <v>26764</v>
      </c>
      <c r="D2015">
        <v>1</v>
      </c>
      <c r="F2015" t="s">
        <v>6517</v>
      </c>
      <c r="G2015" t="s">
        <v>8162</v>
      </c>
      <c r="J2015"/>
      <c r="L2015" s="3">
        <v>10</v>
      </c>
      <c r="M2015" s="3">
        <f t="shared" si="128"/>
        <v>134.03700000000001</v>
      </c>
      <c r="O2015">
        <f t="shared" si="126"/>
        <v>0</v>
      </c>
      <c r="P2015" s="2">
        <v>60</v>
      </c>
      <c r="Q2015" s="41">
        <f t="shared" si="127"/>
        <v>148.93</v>
      </c>
      <c r="X2015">
        <v>4170</v>
      </c>
      <c r="AD2015">
        <f t="shared" si="129"/>
        <v>4170</v>
      </c>
      <c r="AF2015"/>
    </row>
    <row r="2016" spans="1:32" ht="24" customHeight="1">
      <c r="A2016" t="s">
        <v>1766</v>
      </c>
      <c r="B2016" t="s">
        <v>8109</v>
      </c>
      <c r="D2016">
        <v>1</v>
      </c>
      <c r="F2016" t="s">
        <v>6517</v>
      </c>
      <c r="G2016" t="s">
        <v>8110</v>
      </c>
      <c r="J2016"/>
      <c r="L2016" s="3">
        <v>10</v>
      </c>
      <c r="M2016" s="3">
        <f t="shared" si="128"/>
        <v>82.611000000000004</v>
      </c>
      <c r="O2016">
        <f t="shared" ref="O2016:O2079" si="130">M2016*N2016</f>
        <v>0</v>
      </c>
      <c r="P2016" s="2">
        <v>60</v>
      </c>
      <c r="Q2016" s="41">
        <f t="shared" si="127"/>
        <v>91.79</v>
      </c>
      <c r="X2016">
        <v>2570</v>
      </c>
      <c r="AD2016">
        <f t="shared" si="129"/>
        <v>2570</v>
      </c>
      <c r="AF2016"/>
    </row>
    <row r="2017" spans="1:32" ht="24" customHeight="1">
      <c r="A2017" t="s">
        <v>1766</v>
      </c>
      <c r="B2017" t="s">
        <v>8111</v>
      </c>
      <c r="F2017" t="s">
        <v>6517</v>
      </c>
      <c r="G2017" t="s">
        <v>8112</v>
      </c>
      <c r="J2017"/>
      <c r="L2017" s="3">
        <v>10</v>
      </c>
      <c r="M2017" s="3">
        <f t="shared" si="128"/>
        <v>98.676000000000002</v>
      </c>
      <c r="O2017">
        <f t="shared" si="130"/>
        <v>0</v>
      </c>
      <c r="P2017" s="2">
        <v>60</v>
      </c>
      <c r="Q2017" s="41">
        <f t="shared" si="127"/>
        <v>109.64</v>
      </c>
      <c r="X2017">
        <v>3070</v>
      </c>
      <c r="AD2017">
        <f t="shared" si="129"/>
        <v>3070</v>
      </c>
      <c r="AF2017"/>
    </row>
    <row r="2018" spans="1:32" ht="24" customHeight="1">
      <c r="A2018" t="s">
        <v>1766</v>
      </c>
      <c r="B2018" t="s">
        <v>8113</v>
      </c>
      <c r="F2018" t="s">
        <v>6517</v>
      </c>
      <c r="G2018" t="s">
        <v>8114</v>
      </c>
      <c r="J2018"/>
      <c r="L2018" s="3">
        <v>10</v>
      </c>
      <c r="M2018" s="3">
        <f t="shared" si="128"/>
        <v>87.426000000000002</v>
      </c>
      <c r="O2018">
        <f t="shared" si="130"/>
        <v>0</v>
      </c>
      <c r="P2018" s="2">
        <v>60</v>
      </c>
      <c r="Q2018" s="41">
        <f t="shared" si="127"/>
        <v>97.14</v>
      </c>
      <c r="X2018">
        <v>2720</v>
      </c>
      <c r="AD2018">
        <f t="shared" si="129"/>
        <v>2720</v>
      </c>
      <c r="AF2018"/>
    </row>
    <row r="2019" spans="1:32" ht="24" customHeight="1">
      <c r="A2019" t="s">
        <v>1766</v>
      </c>
      <c r="B2019" t="s">
        <v>8115</v>
      </c>
      <c r="F2019" t="s">
        <v>6517</v>
      </c>
      <c r="G2019" t="s">
        <v>8116</v>
      </c>
      <c r="J2019"/>
      <c r="L2019" s="3">
        <v>10</v>
      </c>
      <c r="M2019" s="3">
        <f t="shared" si="128"/>
        <v>103.824</v>
      </c>
      <c r="O2019">
        <f t="shared" si="130"/>
        <v>0</v>
      </c>
      <c r="P2019" s="2">
        <v>60</v>
      </c>
      <c r="Q2019" s="41">
        <f t="shared" si="127"/>
        <v>115.36</v>
      </c>
      <c r="X2019">
        <v>3230</v>
      </c>
      <c r="AD2019">
        <f t="shared" si="129"/>
        <v>3230</v>
      </c>
      <c r="AF2019"/>
    </row>
    <row r="2020" spans="1:32" ht="24" customHeight="1">
      <c r="A2020" t="s">
        <v>1766</v>
      </c>
      <c r="B2020" t="s">
        <v>8117</v>
      </c>
      <c r="D2020">
        <v>1</v>
      </c>
      <c r="F2020" t="s">
        <v>6517</v>
      </c>
      <c r="G2020" t="s">
        <v>8118</v>
      </c>
      <c r="J2020"/>
      <c r="L2020" s="3">
        <v>10</v>
      </c>
      <c r="M2020" s="3">
        <f t="shared" si="128"/>
        <v>128.25</v>
      </c>
      <c r="O2020">
        <f t="shared" si="130"/>
        <v>0</v>
      </c>
      <c r="P2020" s="2">
        <v>60</v>
      </c>
      <c r="Q2020" s="41">
        <f t="shared" si="127"/>
        <v>142.5</v>
      </c>
      <c r="X2020">
        <v>3990</v>
      </c>
      <c r="AD2020">
        <f t="shared" si="129"/>
        <v>3990</v>
      </c>
      <c r="AF2020"/>
    </row>
    <row r="2021" spans="1:32" ht="24" customHeight="1">
      <c r="A2021" t="s">
        <v>1766</v>
      </c>
      <c r="B2021" t="s">
        <v>8119</v>
      </c>
      <c r="F2021" t="s">
        <v>6517</v>
      </c>
      <c r="G2021" t="s">
        <v>8120</v>
      </c>
      <c r="J2021"/>
      <c r="L2021" s="3">
        <v>10</v>
      </c>
      <c r="M2021" s="3">
        <f t="shared" si="128"/>
        <v>106.074</v>
      </c>
      <c r="O2021">
        <f t="shared" si="130"/>
        <v>0</v>
      </c>
      <c r="P2021" s="2">
        <v>60</v>
      </c>
      <c r="Q2021" s="41">
        <f t="shared" si="127"/>
        <v>117.86</v>
      </c>
      <c r="X2021">
        <v>3300</v>
      </c>
      <c r="AD2021">
        <f t="shared" si="129"/>
        <v>3300</v>
      </c>
      <c r="AF2021"/>
    </row>
    <row r="2022" spans="1:32" ht="24" customHeight="1">
      <c r="A2022" t="s">
        <v>1766</v>
      </c>
      <c r="B2022" t="s">
        <v>8121</v>
      </c>
      <c r="F2022" t="s">
        <v>6517</v>
      </c>
      <c r="G2022" t="s">
        <v>13416</v>
      </c>
      <c r="J2022"/>
      <c r="L2022" s="3">
        <v>10</v>
      </c>
      <c r="M2022" s="3">
        <f t="shared" si="128"/>
        <v>98.676000000000002</v>
      </c>
      <c r="O2022">
        <f t="shared" si="130"/>
        <v>0</v>
      </c>
      <c r="P2022" s="2">
        <v>60</v>
      </c>
      <c r="Q2022" s="41">
        <f t="shared" si="127"/>
        <v>109.64</v>
      </c>
      <c r="X2022">
        <v>3070</v>
      </c>
      <c r="AD2022">
        <f t="shared" si="129"/>
        <v>3070</v>
      </c>
      <c r="AF2022"/>
    </row>
    <row r="2023" spans="1:32" ht="24" customHeight="1">
      <c r="A2023" t="s">
        <v>1766</v>
      </c>
      <c r="B2023" t="s">
        <v>8122</v>
      </c>
      <c r="F2023" t="s">
        <v>6517</v>
      </c>
      <c r="G2023" t="s">
        <v>13417</v>
      </c>
      <c r="J2023"/>
      <c r="L2023" s="3">
        <v>10</v>
      </c>
      <c r="M2023" s="3">
        <f t="shared" si="128"/>
        <v>112.176</v>
      </c>
      <c r="O2023">
        <f t="shared" si="130"/>
        <v>0</v>
      </c>
      <c r="P2023" s="2">
        <v>60</v>
      </c>
      <c r="Q2023" s="41">
        <f t="shared" si="127"/>
        <v>124.64</v>
      </c>
      <c r="X2023">
        <v>3490</v>
      </c>
      <c r="AD2023">
        <f t="shared" si="129"/>
        <v>3490</v>
      </c>
      <c r="AF2023"/>
    </row>
    <row r="2024" spans="1:32" ht="24" customHeight="1">
      <c r="A2024" t="s">
        <v>1766</v>
      </c>
      <c r="B2024" t="s">
        <v>8123</v>
      </c>
      <c r="F2024" t="s">
        <v>6517</v>
      </c>
      <c r="G2024" t="s">
        <v>8124</v>
      </c>
      <c r="J2024"/>
      <c r="L2024" s="3">
        <v>10</v>
      </c>
      <c r="M2024" s="3">
        <f t="shared" si="128"/>
        <v>107.03700000000001</v>
      </c>
      <c r="O2024">
        <f t="shared" si="130"/>
        <v>0</v>
      </c>
      <c r="P2024" s="2">
        <v>60</v>
      </c>
      <c r="Q2024" s="41">
        <f t="shared" si="127"/>
        <v>118.93</v>
      </c>
      <c r="X2024">
        <v>3330</v>
      </c>
      <c r="AD2024">
        <f t="shared" si="129"/>
        <v>3330</v>
      </c>
      <c r="AF2024"/>
    </row>
    <row r="2025" spans="1:32" ht="24" customHeight="1">
      <c r="A2025" t="s">
        <v>1766</v>
      </c>
      <c r="B2025" t="s">
        <v>8125</v>
      </c>
      <c r="F2025" t="s">
        <v>6517</v>
      </c>
      <c r="G2025" t="s">
        <v>8126</v>
      </c>
      <c r="J2025"/>
      <c r="L2025" s="3">
        <v>10</v>
      </c>
      <c r="M2025" s="3">
        <f t="shared" si="128"/>
        <v>124.38900000000001</v>
      </c>
      <c r="O2025">
        <f t="shared" si="130"/>
        <v>0</v>
      </c>
      <c r="P2025" s="2">
        <v>60</v>
      </c>
      <c r="Q2025" s="41">
        <f t="shared" si="127"/>
        <v>138.21</v>
      </c>
      <c r="X2025">
        <v>3870</v>
      </c>
      <c r="AD2025">
        <f t="shared" si="129"/>
        <v>3870</v>
      </c>
      <c r="AF2025"/>
    </row>
    <row r="2026" spans="1:32" ht="24" customHeight="1">
      <c r="A2026" t="s">
        <v>1766</v>
      </c>
      <c r="B2026" t="s">
        <v>8127</v>
      </c>
      <c r="F2026" t="s">
        <v>6517</v>
      </c>
      <c r="G2026" t="s">
        <v>8128</v>
      </c>
      <c r="J2026"/>
      <c r="L2026" s="3">
        <v>10</v>
      </c>
      <c r="M2026" s="3">
        <f t="shared" si="128"/>
        <v>160.38900000000001</v>
      </c>
      <c r="O2026">
        <f t="shared" si="130"/>
        <v>0</v>
      </c>
      <c r="P2026" s="2">
        <v>60</v>
      </c>
      <c r="Q2026" s="41">
        <f t="shared" si="127"/>
        <v>178.21</v>
      </c>
      <c r="X2026">
        <v>4990</v>
      </c>
      <c r="AD2026">
        <f t="shared" si="129"/>
        <v>4990</v>
      </c>
      <c r="AF2026"/>
    </row>
    <row r="2027" spans="1:32" ht="24" customHeight="1">
      <c r="A2027" t="s">
        <v>1766</v>
      </c>
      <c r="B2027" t="s">
        <v>8129</v>
      </c>
      <c r="F2027" t="s">
        <v>6517</v>
      </c>
      <c r="G2027" t="s">
        <v>8130</v>
      </c>
      <c r="J2027"/>
      <c r="L2027" s="3">
        <v>10</v>
      </c>
      <c r="M2027" s="3">
        <f t="shared" si="128"/>
        <v>185.46299999999999</v>
      </c>
      <c r="O2027">
        <f t="shared" si="130"/>
        <v>0</v>
      </c>
      <c r="P2027" s="2">
        <v>60</v>
      </c>
      <c r="Q2027" s="41">
        <f t="shared" si="127"/>
        <v>206.07</v>
      </c>
      <c r="X2027">
        <v>5770</v>
      </c>
      <c r="AD2027">
        <f t="shared" si="129"/>
        <v>5770</v>
      </c>
      <c r="AF2027"/>
    </row>
    <row r="2028" spans="1:32" ht="24" customHeight="1">
      <c r="A2028" t="s">
        <v>1766</v>
      </c>
      <c r="B2028" t="s">
        <v>8131</v>
      </c>
      <c r="F2028" t="s">
        <v>6517</v>
      </c>
      <c r="G2028" t="s">
        <v>8132</v>
      </c>
      <c r="J2028"/>
      <c r="L2028" s="3">
        <v>10</v>
      </c>
      <c r="M2028" s="3">
        <f t="shared" si="128"/>
        <v>187.38900000000001</v>
      </c>
      <c r="O2028">
        <f t="shared" si="130"/>
        <v>0</v>
      </c>
      <c r="P2028" s="2">
        <v>60</v>
      </c>
      <c r="Q2028" s="41">
        <f t="shared" ref="Q2028:Q2091" si="131">ROUND(AD2028/B$1,2)*(1-S2028/100)</f>
        <v>208.21</v>
      </c>
      <c r="X2028">
        <v>5830</v>
      </c>
      <c r="AD2028">
        <f t="shared" si="129"/>
        <v>5830</v>
      </c>
      <c r="AF2028"/>
    </row>
    <row r="2029" spans="1:32" ht="24" customHeight="1">
      <c r="A2029" t="s">
        <v>1766</v>
      </c>
      <c r="B2029" t="s">
        <v>8133</v>
      </c>
      <c r="F2029" t="s">
        <v>6517</v>
      </c>
      <c r="G2029" t="s">
        <v>8134</v>
      </c>
      <c r="J2029"/>
      <c r="L2029" s="3">
        <v>10</v>
      </c>
      <c r="M2029" s="3">
        <f t="shared" si="128"/>
        <v>122.46299999999999</v>
      </c>
      <c r="O2029">
        <f t="shared" si="130"/>
        <v>0</v>
      </c>
      <c r="P2029" s="2">
        <v>60</v>
      </c>
      <c r="Q2029" s="41">
        <f t="shared" si="131"/>
        <v>136.07</v>
      </c>
      <c r="X2029">
        <v>3810</v>
      </c>
      <c r="AD2029">
        <f t="shared" si="129"/>
        <v>3810</v>
      </c>
      <c r="AF2029"/>
    </row>
    <row r="2030" spans="1:32" ht="24" customHeight="1">
      <c r="A2030" t="s">
        <v>1766</v>
      </c>
      <c r="B2030" t="s">
        <v>8135</v>
      </c>
      <c r="F2030" t="s">
        <v>6517</v>
      </c>
      <c r="G2030" t="s">
        <v>8136</v>
      </c>
      <c r="J2030"/>
      <c r="L2030" s="3">
        <v>10</v>
      </c>
      <c r="M2030" s="3">
        <f t="shared" si="128"/>
        <v>141.11099999999999</v>
      </c>
      <c r="O2030">
        <f t="shared" si="130"/>
        <v>0</v>
      </c>
      <c r="P2030" s="2">
        <v>60</v>
      </c>
      <c r="Q2030" s="41">
        <f t="shared" si="131"/>
        <v>156.79</v>
      </c>
      <c r="X2030">
        <v>4390</v>
      </c>
      <c r="AD2030">
        <f t="shared" si="129"/>
        <v>4390</v>
      </c>
      <c r="AF2030"/>
    </row>
    <row r="2031" spans="1:32" ht="24" customHeight="1">
      <c r="A2031" t="s">
        <v>1766</v>
      </c>
      <c r="B2031" t="s">
        <v>8137</v>
      </c>
      <c r="F2031" t="s">
        <v>6517</v>
      </c>
      <c r="G2031" t="s">
        <v>8138</v>
      </c>
      <c r="J2031"/>
      <c r="L2031" s="3">
        <v>10</v>
      </c>
      <c r="M2031" s="3">
        <f t="shared" si="128"/>
        <v>178.71299999999999</v>
      </c>
      <c r="O2031">
        <f t="shared" si="130"/>
        <v>0</v>
      </c>
      <c r="P2031" s="2">
        <v>60</v>
      </c>
      <c r="Q2031" s="41">
        <f t="shared" si="131"/>
        <v>198.57</v>
      </c>
      <c r="X2031">
        <v>5560</v>
      </c>
      <c r="AD2031">
        <f t="shared" si="129"/>
        <v>5560</v>
      </c>
      <c r="AF2031"/>
    </row>
    <row r="2032" spans="1:32" ht="24" customHeight="1">
      <c r="A2032" t="s">
        <v>1766</v>
      </c>
      <c r="B2032" t="s">
        <v>8139</v>
      </c>
      <c r="F2032" t="s">
        <v>6517</v>
      </c>
      <c r="G2032" t="s">
        <v>8140</v>
      </c>
      <c r="J2032"/>
      <c r="L2032" s="3">
        <v>10</v>
      </c>
      <c r="M2032" s="3">
        <f t="shared" si="128"/>
        <v>151.38900000000001</v>
      </c>
      <c r="O2032">
        <f t="shared" si="130"/>
        <v>0</v>
      </c>
      <c r="P2032" s="2">
        <v>60</v>
      </c>
      <c r="Q2032" s="41">
        <f t="shared" si="131"/>
        <v>168.21</v>
      </c>
      <c r="X2032">
        <v>4710</v>
      </c>
      <c r="AD2032">
        <f t="shared" si="129"/>
        <v>4710</v>
      </c>
      <c r="AF2032"/>
    </row>
    <row r="2033" spans="1:32" ht="24" customHeight="1">
      <c r="A2033" t="s">
        <v>1766</v>
      </c>
      <c r="B2033" t="s">
        <v>2103</v>
      </c>
      <c r="D2033">
        <v>1</v>
      </c>
      <c r="F2033" t="s">
        <v>6517</v>
      </c>
      <c r="G2033" t="s">
        <v>9074</v>
      </c>
      <c r="J2033"/>
      <c r="L2033" s="3">
        <v>10</v>
      </c>
      <c r="M2033" s="3">
        <f t="shared" si="128"/>
        <v>30.861000000000001</v>
      </c>
      <c r="O2033">
        <f t="shared" si="130"/>
        <v>0</v>
      </c>
      <c r="P2033" s="2">
        <v>60</v>
      </c>
      <c r="Q2033" s="41">
        <f t="shared" si="131"/>
        <v>34.29</v>
      </c>
      <c r="X2033">
        <v>960</v>
      </c>
      <c r="AD2033">
        <f t="shared" si="129"/>
        <v>960</v>
      </c>
      <c r="AF2033"/>
    </row>
    <row r="2034" spans="1:32" ht="24" customHeight="1">
      <c r="A2034" t="s">
        <v>1766</v>
      </c>
      <c r="B2034" t="s">
        <v>2312</v>
      </c>
      <c r="D2034">
        <v>1</v>
      </c>
      <c r="F2034" t="s">
        <v>6517</v>
      </c>
      <c r="G2034" t="s">
        <v>9075</v>
      </c>
      <c r="J2034"/>
      <c r="L2034" s="3">
        <v>10</v>
      </c>
      <c r="M2034" s="3">
        <f t="shared" si="128"/>
        <v>91.611000000000004</v>
      </c>
      <c r="O2034">
        <f t="shared" si="130"/>
        <v>0</v>
      </c>
      <c r="P2034" s="2">
        <v>60</v>
      </c>
      <c r="Q2034" s="41">
        <f t="shared" si="131"/>
        <v>101.79</v>
      </c>
      <c r="X2034">
        <v>2850</v>
      </c>
      <c r="AD2034">
        <f t="shared" si="129"/>
        <v>2850</v>
      </c>
      <c r="AF2034"/>
    </row>
    <row r="2035" spans="1:32" ht="24" customHeight="1">
      <c r="A2035" t="s">
        <v>1766</v>
      </c>
      <c r="B2035" t="s">
        <v>2634</v>
      </c>
      <c r="C2035" t="s">
        <v>26764</v>
      </c>
      <c r="D2035">
        <v>1</v>
      </c>
      <c r="F2035" t="s">
        <v>6517</v>
      </c>
      <c r="G2035" t="s">
        <v>9076</v>
      </c>
      <c r="J2035"/>
      <c r="L2035" s="3">
        <v>10</v>
      </c>
      <c r="M2035" s="3">
        <f t="shared" si="128"/>
        <v>35.676000000000002</v>
      </c>
      <c r="O2035">
        <f t="shared" si="130"/>
        <v>0</v>
      </c>
      <c r="P2035" s="2">
        <v>60</v>
      </c>
      <c r="Q2035" s="41">
        <f t="shared" si="131"/>
        <v>39.64</v>
      </c>
      <c r="X2035">
        <v>1110</v>
      </c>
      <c r="AD2035">
        <f t="shared" si="129"/>
        <v>1110</v>
      </c>
      <c r="AF2035"/>
    </row>
    <row r="2036" spans="1:32" ht="24" customHeight="1">
      <c r="A2036" t="s">
        <v>1766</v>
      </c>
      <c r="B2036" t="s">
        <v>8141</v>
      </c>
      <c r="C2036" t="s">
        <v>26764</v>
      </c>
      <c r="F2036" t="s">
        <v>6517</v>
      </c>
      <c r="G2036" t="s">
        <v>8142</v>
      </c>
      <c r="J2036"/>
      <c r="L2036" s="3">
        <v>10</v>
      </c>
      <c r="M2036" s="3">
        <f t="shared" si="128"/>
        <v>198</v>
      </c>
      <c r="O2036">
        <f t="shared" si="130"/>
        <v>0</v>
      </c>
      <c r="P2036" s="2">
        <v>60</v>
      </c>
      <c r="Q2036" s="41">
        <f t="shared" si="131"/>
        <v>220</v>
      </c>
      <c r="X2036">
        <v>6160</v>
      </c>
      <c r="AD2036">
        <f t="shared" si="129"/>
        <v>6160</v>
      </c>
      <c r="AF2036"/>
    </row>
    <row r="2037" spans="1:32" ht="24" customHeight="1">
      <c r="A2037" t="s">
        <v>1766</v>
      </c>
      <c r="B2037" t="s">
        <v>8143</v>
      </c>
      <c r="C2037" t="s">
        <v>26764</v>
      </c>
      <c r="F2037" t="s">
        <v>6517</v>
      </c>
      <c r="G2037" t="s">
        <v>8144</v>
      </c>
      <c r="J2037"/>
      <c r="L2037" s="3">
        <v>10</v>
      </c>
      <c r="M2037" s="3">
        <f t="shared" si="128"/>
        <v>249.11100000000002</v>
      </c>
      <c r="O2037">
        <f t="shared" si="130"/>
        <v>0</v>
      </c>
      <c r="P2037" s="2">
        <v>60</v>
      </c>
      <c r="Q2037" s="41">
        <f t="shared" si="131"/>
        <v>276.79000000000002</v>
      </c>
      <c r="X2037">
        <v>7750</v>
      </c>
      <c r="AD2037">
        <f t="shared" si="129"/>
        <v>7750</v>
      </c>
      <c r="AF2037"/>
    </row>
    <row r="2038" spans="1:32" ht="24" customHeight="1">
      <c r="A2038" t="s">
        <v>1766</v>
      </c>
      <c r="B2038" t="s">
        <v>2261</v>
      </c>
      <c r="D2038">
        <v>1</v>
      </c>
      <c r="F2038" t="s">
        <v>6517</v>
      </c>
      <c r="G2038" t="s">
        <v>2262</v>
      </c>
      <c r="J2038"/>
      <c r="L2038" s="3">
        <v>10</v>
      </c>
      <c r="M2038" s="3">
        <f t="shared" si="128"/>
        <v>343.28700000000003</v>
      </c>
      <c r="O2038">
        <f t="shared" si="130"/>
        <v>0</v>
      </c>
      <c r="P2038" s="2">
        <v>60</v>
      </c>
      <c r="Q2038" s="41">
        <f t="shared" si="131"/>
        <v>381.43</v>
      </c>
      <c r="X2038">
        <v>10680</v>
      </c>
      <c r="AD2038">
        <f t="shared" si="129"/>
        <v>10680</v>
      </c>
      <c r="AF2038"/>
    </row>
    <row r="2039" spans="1:32" ht="24" customHeight="1">
      <c r="A2039" t="s">
        <v>1766</v>
      </c>
      <c r="B2039" t="s">
        <v>2282</v>
      </c>
      <c r="C2039" t="s">
        <v>26764</v>
      </c>
      <c r="D2039">
        <v>1</v>
      </c>
      <c r="F2039" t="s">
        <v>6517</v>
      </c>
      <c r="G2039" t="s">
        <v>2283</v>
      </c>
      <c r="J2039"/>
      <c r="L2039" s="3">
        <v>10</v>
      </c>
      <c r="M2039" s="3">
        <f t="shared" si="128"/>
        <v>365.13900000000001</v>
      </c>
      <c r="O2039">
        <f t="shared" si="130"/>
        <v>0</v>
      </c>
      <c r="P2039" s="2">
        <v>60</v>
      </c>
      <c r="Q2039" s="41">
        <f t="shared" si="131"/>
        <v>405.71</v>
      </c>
      <c r="X2039">
        <v>11360</v>
      </c>
      <c r="AD2039">
        <f t="shared" si="129"/>
        <v>11360</v>
      </c>
      <c r="AF2039"/>
    </row>
    <row r="2040" spans="1:32" ht="24" customHeight="1">
      <c r="A2040" t="s">
        <v>1766</v>
      </c>
      <c r="B2040" t="s">
        <v>2302</v>
      </c>
      <c r="C2040" t="s">
        <v>26764</v>
      </c>
      <c r="D2040">
        <v>1</v>
      </c>
      <c r="F2040" t="s">
        <v>6517</v>
      </c>
      <c r="G2040" t="s">
        <v>2303</v>
      </c>
      <c r="J2040"/>
      <c r="L2040" s="3">
        <v>10</v>
      </c>
      <c r="M2040" s="3">
        <f t="shared" si="128"/>
        <v>369.32400000000001</v>
      </c>
      <c r="O2040">
        <f t="shared" si="130"/>
        <v>0</v>
      </c>
      <c r="P2040" s="2">
        <v>60</v>
      </c>
      <c r="Q2040" s="41">
        <f t="shared" si="131"/>
        <v>410.36</v>
      </c>
      <c r="X2040">
        <v>11490</v>
      </c>
      <c r="AD2040">
        <f t="shared" si="129"/>
        <v>11490</v>
      </c>
      <c r="AF2040"/>
    </row>
    <row r="2041" spans="1:32" ht="24" customHeight="1">
      <c r="A2041" t="s">
        <v>1766</v>
      </c>
      <c r="B2041" t="s">
        <v>2442</v>
      </c>
      <c r="D2041">
        <v>1</v>
      </c>
      <c r="F2041" t="s">
        <v>6517</v>
      </c>
      <c r="G2041" t="s">
        <v>2443</v>
      </c>
      <c r="J2041"/>
      <c r="L2041" s="3">
        <v>10</v>
      </c>
      <c r="M2041" s="3">
        <f t="shared" si="128"/>
        <v>373.82400000000001</v>
      </c>
      <c r="O2041">
        <f t="shared" si="130"/>
        <v>0</v>
      </c>
      <c r="P2041" s="2">
        <v>60</v>
      </c>
      <c r="Q2041" s="41">
        <f t="shared" si="131"/>
        <v>415.36</v>
      </c>
      <c r="X2041">
        <v>11630</v>
      </c>
      <c r="AD2041">
        <f t="shared" si="129"/>
        <v>11630</v>
      </c>
      <c r="AF2041"/>
    </row>
    <row r="2042" spans="1:32" ht="24" customHeight="1">
      <c r="A2042" t="s">
        <v>1766</v>
      </c>
      <c r="B2042" t="s">
        <v>2285</v>
      </c>
      <c r="D2042">
        <v>1</v>
      </c>
      <c r="F2042" t="s">
        <v>6517</v>
      </c>
      <c r="G2042" t="s">
        <v>2286</v>
      </c>
      <c r="J2042"/>
      <c r="L2042" s="3">
        <v>10</v>
      </c>
      <c r="M2042" s="3">
        <f t="shared" si="128"/>
        <v>413.03700000000003</v>
      </c>
      <c r="O2042">
        <f t="shared" si="130"/>
        <v>0</v>
      </c>
      <c r="P2042" s="2">
        <v>60</v>
      </c>
      <c r="Q2042" s="41">
        <f t="shared" si="131"/>
        <v>458.93</v>
      </c>
      <c r="X2042">
        <v>12850</v>
      </c>
      <c r="AD2042">
        <f t="shared" si="129"/>
        <v>12850</v>
      </c>
      <c r="AF2042"/>
    </row>
    <row r="2043" spans="1:32" ht="24" customHeight="1">
      <c r="A2043" t="s">
        <v>1766</v>
      </c>
      <c r="B2043" t="s">
        <v>2438</v>
      </c>
      <c r="C2043" t="s">
        <v>26764</v>
      </c>
      <c r="D2043">
        <v>1</v>
      </c>
      <c r="F2043" t="s">
        <v>6517</v>
      </c>
      <c r="G2043" t="s">
        <v>2439</v>
      </c>
      <c r="J2043"/>
      <c r="L2043" s="3">
        <v>10</v>
      </c>
      <c r="M2043" s="3">
        <f t="shared" si="128"/>
        <v>473.78699999999998</v>
      </c>
      <c r="O2043">
        <f t="shared" si="130"/>
        <v>0</v>
      </c>
      <c r="P2043" s="2">
        <v>60</v>
      </c>
      <c r="Q2043" s="41">
        <f t="shared" si="131"/>
        <v>526.42999999999995</v>
      </c>
      <c r="X2043">
        <v>14740</v>
      </c>
      <c r="AD2043">
        <f t="shared" si="129"/>
        <v>14740</v>
      </c>
      <c r="AF2043"/>
    </row>
    <row r="2044" spans="1:32" ht="24" customHeight="1">
      <c r="A2044" t="s">
        <v>1766</v>
      </c>
      <c r="B2044" t="s">
        <v>2301</v>
      </c>
      <c r="D2044">
        <v>1</v>
      </c>
      <c r="F2044" t="s">
        <v>6517</v>
      </c>
      <c r="G2044" t="s">
        <v>8860</v>
      </c>
      <c r="J2044"/>
      <c r="L2044" s="3">
        <v>10</v>
      </c>
      <c r="M2044" s="3">
        <f t="shared" si="128"/>
        <v>521.67600000000004</v>
      </c>
      <c r="O2044">
        <f t="shared" si="130"/>
        <v>0</v>
      </c>
      <c r="P2044" s="2">
        <v>60</v>
      </c>
      <c r="Q2044" s="41">
        <f t="shared" si="131"/>
        <v>579.64</v>
      </c>
      <c r="X2044">
        <v>16230</v>
      </c>
      <c r="AD2044">
        <f t="shared" si="129"/>
        <v>16230</v>
      </c>
      <c r="AF2044"/>
    </row>
    <row r="2045" spans="1:32" ht="24" customHeight="1">
      <c r="A2045" t="s">
        <v>1766</v>
      </c>
      <c r="B2045" t="s">
        <v>2292</v>
      </c>
      <c r="D2045">
        <v>1</v>
      </c>
      <c r="F2045" t="s">
        <v>6517</v>
      </c>
      <c r="G2045" t="s">
        <v>2293</v>
      </c>
      <c r="J2045"/>
      <c r="L2045" s="3">
        <v>10</v>
      </c>
      <c r="M2045" s="3">
        <f t="shared" si="128"/>
        <v>530.36099999999999</v>
      </c>
      <c r="O2045">
        <f t="shared" si="130"/>
        <v>0</v>
      </c>
      <c r="P2045" s="2">
        <v>60</v>
      </c>
      <c r="Q2045" s="41">
        <f t="shared" si="131"/>
        <v>589.29</v>
      </c>
      <c r="X2045">
        <v>16500</v>
      </c>
      <c r="AD2045">
        <f t="shared" si="129"/>
        <v>16500</v>
      </c>
      <c r="AF2045"/>
    </row>
    <row r="2046" spans="1:32" ht="24" customHeight="1">
      <c r="A2046" t="s">
        <v>1766</v>
      </c>
      <c r="B2046" t="s">
        <v>2264</v>
      </c>
      <c r="D2046">
        <v>1</v>
      </c>
      <c r="F2046" t="s">
        <v>6517</v>
      </c>
      <c r="G2046" t="s">
        <v>13418</v>
      </c>
      <c r="J2046"/>
      <c r="L2046" s="3">
        <v>10</v>
      </c>
      <c r="M2046" s="3">
        <f t="shared" si="128"/>
        <v>556.38900000000001</v>
      </c>
      <c r="O2046">
        <f t="shared" si="130"/>
        <v>0</v>
      </c>
      <c r="P2046" s="2">
        <v>60</v>
      </c>
      <c r="Q2046" s="41">
        <f t="shared" si="131"/>
        <v>618.21</v>
      </c>
      <c r="X2046">
        <v>17310</v>
      </c>
      <c r="AD2046">
        <f t="shared" si="129"/>
        <v>17310</v>
      </c>
      <c r="AF2046"/>
    </row>
    <row r="2047" spans="1:32" ht="24" customHeight="1">
      <c r="A2047" t="s">
        <v>1766</v>
      </c>
      <c r="B2047" t="s">
        <v>2364</v>
      </c>
      <c r="D2047">
        <v>1</v>
      </c>
      <c r="F2047" t="s">
        <v>6517</v>
      </c>
      <c r="G2047" t="s">
        <v>2365</v>
      </c>
      <c r="J2047"/>
      <c r="L2047" s="3">
        <v>10</v>
      </c>
      <c r="M2047" s="3">
        <f t="shared" si="128"/>
        <v>560.57400000000007</v>
      </c>
      <c r="O2047">
        <f t="shared" si="130"/>
        <v>0</v>
      </c>
      <c r="P2047" s="2">
        <v>60</v>
      </c>
      <c r="Q2047" s="41">
        <f t="shared" si="131"/>
        <v>622.86</v>
      </c>
      <c r="X2047">
        <v>17440</v>
      </c>
      <c r="AD2047">
        <f t="shared" si="129"/>
        <v>17440</v>
      </c>
      <c r="AF2047"/>
    </row>
    <row r="2048" spans="1:32" ht="24" customHeight="1">
      <c r="A2048" t="s">
        <v>1766</v>
      </c>
      <c r="B2048" t="s">
        <v>2255</v>
      </c>
      <c r="D2048">
        <v>1</v>
      </c>
      <c r="F2048" t="s">
        <v>6517</v>
      </c>
      <c r="G2048" t="s">
        <v>2256</v>
      </c>
      <c r="J2048"/>
      <c r="L2048" s="3">
        <v>10</v>
      </c>
      <c r="M2048" s="3">
        <f t="shared" si="128"/>
        <v>625.82400000000007</v>
      </c>
      <c r="O2048">
        <f t="shared" si="130"/>
        <v>0</v>
      </c>
      <c r="P2048" s="2">
        <v>60</v>
      </c>
      <c r="Q2048" s="41">
        <f t="shared" si="131"/>
        <v>695.36</v>
      </c>
      <c r="X2048">
        <v>19470</v>
      </c>
      <c r="AD2048">
        <f t="shared" si="129"/>
        <v>19470</v>
      </c>
      <c r="AF2048"/>
    </row>
    <row r="2049" spans="1:32" ht="24" customHeight="1">
      <c r="A2049" t="s">
        <v>1766</v>
      </c>
      <c r="B2049" t="s">
        <v>2269</v>
      </c>
      <c r="C2049" t="s">
        <v>26764</v>
      </c>
      <c r="D2049">
        <v>1</v>
      </c>
      <c r="F2049" t="s">
        <v>6517</v>
      </c>
      <c r="G2049" t="s">
        <v>2270</v>
      </c>
      <c r="J2049"/>
      <c r="L2049" s="3">
        <v>35</v>
      </c>
      <c r="M2049" s="3">
        <f t="shared" si="128"/>
        <v>536.7115</v>
      </c>
      <c r="O2049">
        <f t="shared" si="130"/>
        <v>0</v>
      </c>
      <c r="P2049" s="2">
        <v>1</v>
      </c>
      <c r="Q2049" s="41">
        <f t="shared" si="131"/>
        <v>825.71</v>
      </c>
      <c r="X2049">
        <v>23120</v>
      </c>
      <c r="AD2049">
        <f t="shared" si="129"/>
        <v>23120</v>
      </c>
    </row>
    <row r="2050" spans="1:32" ht="24" customHeight="1">
      <c r="A2050" t="s">
        <v>1766</v>
      </c>
      <c r="B2050" t="s">
        <v>2307</v>
      </c>
      <c r="C2050" t="s">
        <v>26764</v>
      </c>
      <c r="D2050">
        <v>1</v>
      </c>
      <c r="F2050" t="s">
        <v>6517</v>
      </c>
      <c r="G2050" t="s">
        <v>2308</v>
      </c>
      <c r="J2050"/>
      <c r="L2050" s="3">
        <v>10</v>
      </c>
      <c r="M2050" s="3">
        <f t="shared" si="128"/>
        <v>956.25</v>
      </c>
      <c r="O2050">
        <f t="shared" si="130"/>
        <v>0</v>
      </c>
      <c r="P2050" s="2">
        <v>60</v>
      </c>
      <c r="Q2050" s="41">
        <f t="shared" si="131"/>
        <v>1062.5</v>
      </c>
      <c r="X2050">
        <v>29750</v>
      </c>
      <c r="AD2050">
        <f t="shared" si="129"/>
        <v>29750</v>
      </c>
      <c r="AF2050"/>
    </row>
    <row r="2051" spans="1:32" ht="24" customHeight="1">
      <c r="A2051" t="s">
        <v>1766</v>
      </c>
      <c r="B2051" t="s">
        <v>8145</v>
      </c>
      <c r="C2051" t="s">
        <v>26764</v>
      </c>
      <c r="F2051" t="s">
        <v>6517</v>
      </c>
      <c r="G2051" t="s">
        <v>8146</v>
      </c>
      <c r="J2051"/>
      <c r="L2051" s="3">
        <v>10</v>
      </c>
      <c r="M2051" s="3">
        <f t="shared" ref="M2051:M2114" si="132">Q2051/((100-R2051)/100)*(1-L2051/100)</f>
        <v>1481.463</v>
      </c>
      <c r="O2051">
        <f t="shared" si="130"/>
        <v>0</v>
      </c>
      <c r="P2051" s="2">
        <v>60</v>
      </c>
      <c r="Q2051" s="41">
        <f t="shared" si="131"/>
        <v>1646.07</v>
      </c>
      <c r="X2051">
        <v>46090</v>
      </c>
      <c r="AD2051">
        <f t="shared" si="129"/>
        <v>46090</v>
      </c>
      <c r="AF2051"/>
    </row>
    <row r="2052" spans="1:32" ht="24" customHeight="1">
      <c r="A2052" t="s">
        <v>1766</v>
      </c>
      <c r="B2052" t="s">
        <v>8147</v>
      </c>
      <c r="C2052" t="s">
        <v>26764</v>
      </c>
      <c r="F2052" t="s">
        <v>6517</v>
      </c>
      <c r="G2052" t="s">
        <v>9395</v>
      </c>
      <c r="J2052"/>
      <c r="L2052" s="3">
        <v>10</v>
      </c>
      <c r="M2052" s="3">
        <f t="shared" si="132"/>
        <v>55.286999999999999</v>
      </c>
      <c r="O2052">
        <f t="shared" si="130"/>
        <v>0</v>
      </c>
      <c r="P2052" s="2">
        <v>60</v>
      </c>
      <c r="Q2052" s="41">
        <f t="shared" si="131"/>
        <v>61.43</v>
      </c>
      <c r="X2052">
        <v>1720</v>
      </c>
      <c r="AD2052">
        <f t="shared" si="129"/>
        <v>1720</v>
      </c>
      <c r="AF2052"/>
    </row>
    <row r="2053" spans="1:32" ht="24" customHeight="1">
      <c r="A2053" t="s">
        <v>1766</v>
      </c>
      <c r="B2053" t="s">
        <v>8148</v>
      </c>
      <c r="C2053" t="s">
        <v>26764</v>
      </c>
      <c r="F2053" t="s">
        <v>6517</v>
      </c>
      <c r="G2053" t="s">
        <v>9396</v>
      </c>
      <c r="J2053"/>
      <c r="L2053" s="3">
        <v>10</v>
      </c>
      <c r="M2053" s="3">
        <f t="shared" si="132"/>
        <v>75.212999999999994</v>
      </c>
      <c r="O2053">
        <f t="shared" si="130"/>
        <v>0</v>
      </c>
      <c r="P2053" s="2">
        <v>60</v>
      </c>
      <c r="Q2053" s="41">
        <f t="shared" si="131"/>
        <v>83.57</v>
      </c>
      <c r="X2053">
        <v>2340</v>
      </c>
      <c r="AD2053">
        <f t="shared" si="129"/>
        <v>2340</v>
      </c>
      <c r="AF2053"/>
    </row>
    <row r="2054" spans="1:32" ht="24" customHeight="1">
      <c r="A2054" t="s">
        <v>1766</v>
      </c>
      <c r="B2054" t="s">
        <v>2715</v>
      </c>
      <c r="D2054">
        <v>1</v>
      </c>
      <c r="F2054" t="s">
        <v>6517</v>
      </c>
      <c r="G2054" t="s">
        <v>8861</v>
      </c>
      <c r="J2054"/>
      <c r="L2054" s="3">
        <v>10</v>
      </c>
      <c r="M2054" s="3">
        <f t="shared" si="132"/>
        <v>54</v>
      </c>
      <c r="O2054">
        <f t="shared" si="130"/>
        <v>0</v>
      </c>
      <c r="P2054" s="2">
        <v>60</v>
      </c>
      <c r="Q2054" s="41">
        <f t="shared" si="131"/>
        <v>60</v>
      </c>
      <c r="X2054">
        <v>1680</v>
      </c>
      <c r="AD2054">
        <f t="shared" ref="AD2054:AD2117" si="133">SUM(U2054:AC2054)</f>
        <v>1680</v>
      </c>
      <c r="AF2054"/>
    </row>
    <row r="2055" spans="1:32" ht="24" customHeight="1">
      <c r="A2055" t="s">
        <v>1766</v>
      </c>
      <c r="B2055" t="s">
        <v>2637</v>
      </c>
      <c r="D2055">
        <v>1</v>
      </c>
      <c r="F2055" t="s">
        <v>6517</v>
      </c>
      <c r="G2055" t="s">
        <v>9077</v>
      </c>
      <c r="J2055"/>
      <c r="L2055" s="3">
        <v>10</v>
      </c>
      <c r="M2055" s="3">
        <f t="shared" si="132"/>
        <v>58.823999999999998</v>
      </c>
      <c r="O2055">
        <f t="shared" si="130"/>
        <v>0</v>
      </c>
      <c r="P2055" s="2">
        <v>60</v>
      </c>
      <c r="Q2055" s="41">
        <f t="shared" si="131"/>
        <v>65.36</v>
      </c>
      <c r="X2055">
        <v>1830</v>
      </c>
      <c r="AD2055">
        <f t="shared" si="133"/>
        <v>1830</v>
      </c>
      <c r="AF2055"/>
    </row>
    <row r="2056" spans="1:32" ht="24" customHeight="1">
      <c r="A2056" t="s">
        <v>1766</v>
      </c>
      <c r="B2056" t="s">
        <v>8149</v>
      </c>
      <c r="D2056">
        <v>1</v>
      </c>
      <c r="F2056" t="s">
        <v>6517</v>
      </c>
      <c r="G2056" t="s">
        <v>9397</v>
      </c>
      <c r="J2056"/>
      <c r="L2056" s="3">
        <v>10</v>
      </c>
      <c r="M2056" s="3">
        <f t="shared" si="132"/>
        <v>285.42599999999999</v>
      </c>
      <c r="O2056">
        <f t="shared" si="130"/>
        <v>0</v>
      </c>
      <c r="P2056" s="2">
        <v>60</v>
      </c>
      <c r="Q2056" s="41">
        <f t="shared" si="131"/>
        <v>317.14</v>
      </c>
      <c r="X2056">
        <v>8880</v>
      </c>
      <c r="AD2056">
        <f t="shared" si="133"/>
        <v>8880</v>
      </c>
      <c r="AF2056"/>
    </row>
    <row r="2057" spans="1:32" ht="24" customHeight="1">
      <c r="A2057" t="s">
        <v>1766</v>
      </c>
      <c r="B2057" t="s">
        <v>8150</v>
      </c>
      <c r="D2057">
        <v>1</v>
      </c>
      <c r="F2057" t="s">
        <v>6517</v>
      </c>
      <c r="G2057" t="s">
        <v>13419</v>
      </c>
      <c r="J2057"/>
      <c r="L2057" s="3">
        <v>10</v>
      </c>
      <c r="M2057" s="3">
        <f t="shared" si="132"/>
        <v>102.861</v>
      </c>
      <c r="O2057">
        <f t="shared" si="130"/>
        <v>0</v>
      </c>
      <c r="P2057" s="2">
        <v>60</v>
      </c>
      <c r="Q2057" s="41">
        <f t="shared" si="131"/>
        <v>114.29</v>
      </c>
      <c r="X2057">
        <v>3200</v>
      </c>
      <c r="AD2057">
        <f t="shared" si="133"/>
        <v>3200</v>
      </c>
      <c r="AF2057"/>
    </row>
    <row r="2058" spans="1:32" ht="24" customHeight="1">
      <c r="A2058" t="s">
        <v>1766</v>
      </c>
      <c r="B2058" t="s">
        <v>2711</v>
      </c>
      <c r="D2058">
        <v>1</v>
      </c>
      <c r="F2058" t="s">
        <v>6517</v>
      </c>
      <c r="G2058" t="s">
        <v>9078</v>
      </c>
      <c r="J2058"/>
      <c r="L2058" s="3">
        <v>10</v>
      </c>
      <c r="M2058" s="3">
        <f t="shared" si="132"/>
        <v>66.537000000000006</v>
      </c>
      <c r="O2058">
        <f t="shared" si="130"/>
        <v>0</v>
      </c>
      <c r="P2058" s="2">
        <v>60</v>
      </c>
      <c r="Q2058" s="41">
        <f t="shared" si="131"/>
        <v>73.930000000000007</v>
      </c>
      <c r="X2058">
        <v>2070</v>
      </c>
      <c r="AD2058">
        <f t="shared" si="133"/>
        <v>2070</v>
      </c>
      <c r="AF2058"/>
    </row>
    <row r="2059" spans="1:32" ht="24" customHeight="1">
      <c r="A2059" t="s">
        <v>1766</v>
      </c>
      <c r="B2059" t="s">
        <v>8151</v>
      </c>
      <c r="C2059" t="s">
        <v>26764</v>
      </c>
      <c r="F2059" t="s">
        <v>6517</v>
      </c>
      <c r="G2059" t="s">
        <v>13420</v>
      </c>
      <c r="J2059"/>
      <c r="L2059" s="3">
        <v>10</v>
      </c>
      <c r="M2059" s="3">
        <f t="shared" si="132"/>
        <v>112.176</v>
      </c>
      <c r="O2059">
        <f t="shared" si="130"/>
        <v>0</v>
      </c>
      <c r="P2059" s="2">
        <v>60</v>
      </c>
      <c r="Q2059" s="41">
        <f t="shared" si="131"/>
        <v>124.64</v>
      </c>
      <c r="X2059">
        <v>3490</v>
      </c>
      <c r="AD2059">
        <f t="shared" si="133"/>
        <v>3490</v>
      </c>
      <c r="AF2059"/>
    </row>
    <row r="2060" spans="1:32" ht="24" customHeight="1">
      <c r="A2060" t="s">
        <v>1766</v>
      </c>
      <c r="B2060" t="s">
        <v>2718</v>
      </c>
      <c r="D2060">
        <v>1</v>
      </c>
      <c r="F2060" t="s">
        <v>6517</v>
      </c>
      <c r="G2060" t="s">
        <v>9079</v>
      </c>
      <c r="J2060"/>
      <c r="L2060" s="3">
        <v>10</v>
      </c>
      <c r="M2060" s="3">
        <f t="shared" si="132"/>
        <v>74.888999999999996</v>
      </c>
      <c r="O2060">
        <f t="shared" si="130"/>
        <v>0</v>
      </c>
      <c r="P2060" s="2">
        <v>60</v>
      </c>
      <c r="Q2060" s="41">
        <f t="shared" si="131"/>
        <v>83.21</v>
      </c>
      <c r="X2060">
        <v>2330</v>
      </c>
      <c r="AD2060">
        <f t="shared" si="133"/>
        <v>2330</v>
      </c>
      <c r="AF2060"/>
    </row>
    <row r="2061" spans="1:32" ht="24" customHeight="1">
      <c r="A2061" t="s">
        <v>1766</v>
      </c>
      <c r="B2061" t="s">
        <v>8152</v>
      </c>
      <c r="F2061" t="s">
        <v>6517</v>
      </c>
      <c r="G2061" t="s">
        <v>9398</v>
      </c>
      <c r="J2061"/>
      <c r="L2061" s="3">
        <v>10</v>
      </c>
      <c r="M2061" s="3">
        <f t="shared" si="132"/>
        <v>337.5</v>
      </c>
      <c r="O2061">
        <f t="shared" si="130"/>
        <v>0</v>
      </c>
      <c r="P2061" s="2">
        <v>60</v>
      </c>
      <c r="Q2061" s="41">
        <f t="shared" si="131"/>
        <v>375</v>
      </c>
      <c r="X2061">
        <v>10500</v>
      </c>
      <c r="AD2061">
        <f t="shared" si="133"/>
        <v>10500</v>
      </c>
      <c r="AF2061"/>
    </row>
    <row r="2062" spans="1:32" ht="24" customHeight="1">
      <c r="A2062" t="s">
        <v>1766</v>
      </c>
      <c r="B2062" t="s">
        <v>8153</v>
      </c>
      <c r="D2062">
        <v>1</v>
      </c>
      <c r="F2062" t="s">
        <v>6517</v>
      </c>
      <c r="G2062" t="s">
        <v>13421</v>
      </c>
      <c r="J2062"/>
      <c r="L2062" s="3">
        <v>10</v>
      </c>
      <c r="M2062" s="3">
        <f t="shared" si="132"/>
        <v>117</v>
      </c>
      <c r="O2062">
        <f t="shared" si="130"/>
        <v>0</v>
      </c>
      <c r="P2062" s="2">
        <v>60</v>
      </c>
      <c r="Q2062" s="41">
        <f t="shared" si="131"/>
        <v>130</v>
      </c>
      <c r="X2062">
        <v>3640</v>
      </c>
      <c r="AD2062">
        <f t="shared" si="133"/>
        <v>3640</v>
      </c>
      <c r="AF2062"/>
    </row>
    <row r="2063" spans="1:32" ht="24" customHeight="1">
      <c r="A2063" t="s">
        <v>1766</v>
      </c>
      <c r="B2063" t="s">
        <v>8154</v>
      </c>
      <c r="F2063" t="s">
        <v>6517</v>
      </c>
      <c r="G2063" t="s">
        <v>9399</v>
      </c>
      <c r="J2063"/>
      <c r="L2063" s="3">
        <v>10</v>
      </c>
      <c r="M2063" s="3">
        <f t="shared" si="132"/>
        <v>126.32400000000001</v>
      </c>
      <c r="O2063">
        <f t="shared" si="130"/>
        <v>0</v>
      </c>
      <c r="P2063" s="2">
        <v>60</v>
      </c>
      <c r="Q2063" s="41">
        <f t="shared" si="131"/>
        <v>140.36000000000001</v>
      </c>
      <c r="X2063">
        <v>3930</v>
      </c>
      <c r="AD2063">
        <f t="shared" si="133"/>
        <v>3930</v>
      </c>
      <c r="AF2063"/>
    </row>
    <row r="2064" spans="1:32" ht="24" customHeight="1">
      <c r="A2064" t="s">
        <v>1766</v>
      </c>
      <c r="B2064" t="s">
        <v>8155</v>
      </c>
      <c r="D2064">
        <v>1</v>
      </c>
      <c r="F2064" t="s">
        <v>6517</v>
      </c>
      <c r="G2064" t="s">
        <v>9400</v>
      </c>
      <c r="J2064"/>
      <c r="L2064" s="3">
        <v>10</v>
      </c>
      <c r="M2064" s="3">
        <f t="shared" si="132"/>
        <v>108.324</v>
      </c>
      <c r="O2064">
        <f t="shared" si="130"/>
        <v>0</v>
      </c>
      <c r="P2064" s="2">
        <v>60</v>
      </c>
      <c r="Q2064" s="41">
        <f t="shared" si="131"/>
        <v>120.36</v>
      </c>
      <c r="X2064">
        <v>3370</v>
      </c>
      <c r="AD2064">
        <f t="shared" si="133"/>
        <v>3370</v>
      </c>
      <c r="AF2064"/>
    </row>
    <row r="2065" spans="1:32" ht="24" customHeight="1">
      <c r="A2065" t="s">
        <v>1766</v>
      </c>
      <c r="B2065" t="s">
        <v>8156</v>
      </c>
      <c r="D2065">
        <v>1</v>
      </c>
      <c r="F2065" t="s">
        <v>6517</v>
      </c>
      <c r="G2065" t="s">
        <v>9401</v>
      </c>
      <c r="J2065"/>
      <c r="L2065" s="3">
        <v>10</v>
      </c>
      <c r="M2065" s="3">
        <f t="shared" si="132"/>
        <v>121.5</v>
      </c>
      <c r="O2065">
        <f t="shared" si="130"/>
        <v>0</v>
      </c>
      <c r="P2065" s="2">
        <v>60</v>
      </c>
      <c r="Q2065" s="41">
        <f t="shared" si="131"/>
        <v>135</v>
      </c>
      <c r="X2065">
        <v>3780</v>
      </c>
      <c r="AD2065">
        <f t="shared" si="133"/>
        <v>3780</v>
      </c>
      <c r="AF2065"/>
    </row>
    <row r="2066" spans="1:32" ht="24" customHeight="1">
      <c r="A2066" t="s">
        <v>1766</v>
      </c>
      <c r="B2066" t="s">
        <v>8157</v>
      </c>
      <c r="D2066">
        <v>1</v>
      </c>
      <c r="F2066" t="s">
        <v>6517</v>
      </c>
      <c r="G2066" t="s">
        <v>9402</v>
      </c>
      <c r="J2066"/>
      <c r="L2066" s="3">
        <v>10</v>
      </c>
      <c r="M2066" s="3">
        <f t="shared" si="132"/>
        <v>142.71299999999999</v>
      </c>
      <c r="O2066">
        <f t="shared" si="130"/>
        <v>0</v>
      </c>
      <c r="P2066" s="2">
        <v>60</v>
      </c>
      <c r="Q2066" s="41">
        <f t="shared" si="131"/>
        <v>158.57</v>
      </c>
      <c r="X2066">
        <v>4440</v>
      </c>
      <c r="AD2066">
        <f t="shared" si="133"/>
        <v>4440</v>
      </c>
      <c r="AF2066"/>
    </row>
    <row r="2067" spans="1:32" ht="24" customHeight="1">
      <c r="A2067" t="s">
        <v>1766</v>
      </c>
      <c r="B2067" t="s">
        <v>8158</v>
      </c>
      <c r="C2067" t="s">
        <v>26764</v>
      </c>
      <c r="F2067" t="s">
        <v>6517</v>
      </c>
      <c r="G2067" t="s">
        <v>13422</v>
      </c>
      <c r="J2067"/>
      <c r="L2067" s="3">
        <v>10</v>
      </c>
      <c r="M2067" s="3">
        <f t="shared" si="132"/>
        <v>107.361</v>
      </c>
      <c r="O2067">
        <f t="shared" si="130"/>
        <v>0</v>
      </c>
      <c r="P2067" s="2">
        <v>60</v>
      </c>
      <c r="Q2067" s="41">
        <f t="shared" si="131"/>
        <v>119.29</v>
      </c>
      <c r="X2067">
        <v>3340</v>
      </c>
      <c r="AD2067">
        <f t="shared" si="133"/>
        <v>3340</v>
      </c>
      <c r="AF2067"/>
    </row>
    <row r="2068" spans="1:32" ht="24" customHeight="1">
      <c r="A2068" t="s">
        <v>1766</v>
      </c>
      <c r="B2068" t="s">
        <v>25528</v>
      </c>
      <c r="C2068" t="s">
        <v>26764</v>
      </c>
      <c r="F2068" t="s">
        <v>11165</v>
      </c>
      <c r="G2068" t="s">
        <v>25529</v>
      </c>
      <c r="J2068"/>
      <c r="L2068" s="3">
        <v>10</v>
      </c>
      <c r="M2068" s="3">
        <f t="shared" si="132"/>
        <v>23.786999999999999</v>
      </c>
      <c r="O2068">
        <f t="shared" si="130"/>
        <v>0</v>
      </c>
      <c r="P2068" s="2">
        <v>60</v>
      </c>
      <c r="Q2068" s="41">
        <f t="shared" si="131"/>
        <v>26.43</v>
      </c>
      <c r="X2068">
        <v>740</v>
      </c>
      <c r="AD2068">
        <f t="shared" si="133"/>
        <v>740</v>
      </c>
      <c r="AF2068"/>
    </row>
    <row r="2069" spans="1:32" ht="24" customHeight="1">
      <c r="A2069" t="s">
        <v>1766</v>
      </c>
      <c r="B2069" t="s">
        <v>25530</v>
      </c>
      <c r="C2069" t="s">
        <v>26764</v>
      </c>
      <c r="F2069" t="s">
        <v>11165</v>
      </c>
      <c r="G2069" t="s">
        <v>25531</v>
      </c>
      <c r="J2069"/>
      <c r="L2069" s="3">
        <v>10</v>
      </c>
      <c r="M2069" s="3">
        <f t="shared" si="132"/>
        <v>21.213000000000001</v>
      </c>
      <c r="O2069">
        <f t="shared" si="130"/>
        <v>0</v>
      </c>
      <c r="P2069" s="2">
        <v>60</v>
      </c>
      <c r="Q2069" s="41">
        <f t="shared" si="131"/>
        <v>23.57</v>
      </c>
      <c r="X2069">
        <v>660</v>
      </c>
      <c r="AD2069">
        <f t="shared" si="133"/>
        <v>660</v>
      </c>
      <c r="AF2069"/>
    </row>
    <row r="2070" spans="1:32" ht="24" customHeight="1">
      <c r="A2070" t="s">
        <v>1766</v>
      </c>
      <c r="B2070" t="s">
        <v>25532</v>
      </c>
      <c r="C2070" t="s">
        <v>26764</v>
      </c>
      <c r="F2070" t="s">
        <v>11165</v>
      </c>
      <c r="G2070" t="s">
        <v>25533</v>
      </c>
      <c r="J2070"/>
      <c r="L2070" s="3">
        <v>10</v>
      </c>
      <c r="M2070" s="3">
        <f t="shared" si="132"/>
        <v>8.6760000000000002</v>
      </c>
      <c r="O2070">
        <f t="shared" si="130"/>
        <v>0</v>
      </c>
      <c r="P2070" s="2">
        <v>60</v>
      </c>
      <c r="Q2070" s="41">
        <f t="shared" si="131"/>
        <v>9.64</v>
      </c>
      <c r="X2070">
        <v>270</v>
      </c>
      <c r="AD2070">
        <f t="shared" si="133"/>
        <v>270</v>
      </c>
      <c r="AF2070"/>
    </row>
    <row r="2071" spans="1:32" ht="24" customHeight="1">
      <c r="A2071" t="s">
        <v>1766</v>
      </c>
      <c r="B2071" t="s">
        <v>25534</v>
      </c>
      <c r="C2071" t="s">
        <v>27610</v>
      </c>
      <c r="F2071" t="s">
        <v>25379</v>
      </c>
      <c r="G2071" t="s">
        <v>25535</v>
      </c>
      <c r="J2071"/>
      <c r="L2071" s="3">
        <v>10</v>
      </c>
      <c r="M2071" s="3">
        <f t="shared" si="132"/>
        <v>18.324000000000002</v>
      </c>
      <c r="O2071">
        <f t="shared" si="130"/>
        <v>0</v>
      </c>
      <c r="P2071" s="2">
        <v>60</v>
      </c>
      <c r="Q2071" s="41">
        <f t="shared" si="131"/>
        <v>20.36</v>
      </c>
      <c r="X2071">
        <v>570</v>
      </c>
      <c r="AD2071">
        <f t="shared" si="133"/>
        <v>570</v>
      </c>
      <c r="AF2071"/>
    </row>
    <row r="2072" spans="1:32" ht="24" customHeight="1">
      <c r="A2072" t="s">
        <v>1766</v>
      </c>
      <c r="B2072" t="s">
        <v>25561</v>
      </c>
      <c r="C2072" t="s">
        <v>26764</v>
      </c>
      <c r="F2072" t="s">
        <v>12359</v>
      </c>
      <c r="G2072" t="s">
        <v>25562</v>
      </c>
      <c r="J2072"/>
      <c r="L2072" s="3">
        <v>10</v>
      </c>
      <c r="M2072" s="3">
        <f t="shared" si="132"/>
        <v>12.537000000000001</v>
      </c>
      <c r="O2072">
        <f t="shared" si="130"/>
        <v>0</v>
      </c>
      <c r="P2072" s="2">
        <v>60</v>
      </c>
      <c r="Q2072" s="41">
        <f t="shared" si="131"/>
        <v>13.93</v>
      </c>
      <c r="X2072">
        <v>390</v>
      </c>
      <c r="AD2072">
        <f t="shared" si="133"/>
        <v>390</v>
      </c>
      <c r="AF2072"/>
    </row>
    <row r="2073" spans="1:32" ht="24" customHeight="1">
      <c r="A2073" t="s">
        <v>1766</v>
      </c>
      <c r="B2073" t="s">
        <v>25563</v>
      </c>
      <c r="C2073" t="s">
        <v>26764</v>
      </c>
      <c r="F2073" t="s">
        <v>12359</v>
      </c>
      <c r="G2073" t="s">
        <v>25564</v>
      </c>
      <c r="J2073"/>
      <c r="L2073" s="3">
        <v>10</v>
      </c>
      <c r="M2073" s="3">
        <f t="shared" si="132"/>
        <v>12.537000000000001</v>
      </c>
      <c r="O2073">
        <f t="shared" si="130"/>
        <v>0</v>
      </c>
      <c r="P2073" s="2">
        <v>60</v>
      </c>
      <c r="Q2073" s="41">
        <f t="shared" si="131"/>
        <v>13.93</v>
      </c>
      <c r="X2073">
        <v>390</v>
      </c>
      <c r="AD2073">
        <f t="shared" si="133"/>
        <v>390</v>
      </c>
      <c r="AF2073"/>
    </row>
    <row r="2074" spans="1:32" ht="24" customHeight="1">
      <c r="A2074" t="s">
        <v>1766</v>
      </c>
      <c r="B2074" t="s">
        <v>25567</v>
      </c>
      <c r="C2074" t="s">
        <v>26764</v>
      </c>
      <c r="F2074" t="s">
        <v>12359</v>
      </c>
      <c r="G2074" t="s">
        <v>25568</v>
      </c>
      <c r="J2074"/>
      <c r="L2074" s="3">
        <v>10</v>
      </c>
      <c r="M2074" s="3">
        <f t="shared" si="132"/>
        <v>16.713000000000001</v>
      </c>
      <c r="O2074">
        <f t="shared" si="130"/>
        <v>0</v>
      </c>
      <c r="P2074" s="2">
        <v>60</v>
      </c>
      <c r="Q2074" s="41">
        <f t="shared" si="131"/>
        <v>18.57</v>
      </c>
      <c r="X2074">
        <v>520</v>
      </c>
      <c r="AD2074">
        <f t="shared" si="133"/>
        <v>520</v>
      </c>
      <c r="AF2074"/>
    </row>
    <row r="2075" spans="1:32" ht="24" customHeight="1">
      <c r="A2075" t="s">
        <v>1766</v>
      </c>
      <c r="B2075" t="s">
        <v>25565</v>
      </c>
      <c r="C2075" t="s">
        <v>26764</v>
      </c>
      <c r="F2075" t="s">
        <v>12359</v>
      </c>
      <c r="G2075" t="s">
        <v>25566</v>
      </c>
      <c r="J2075"/>
      <c r="L2075" s="3">
        <v>10</v>
      </c>
      <c r="M2075" s="3">
        <f t="shared" si="132"/>
        <v>16.074000000000002</v>
      </c>
      <c r="O2075">
        <f t="shared" si="130"/>
        <v>0</v>
      </c>
      <c r="P2075" s="2">
        <v>60</v>
      </c>
      <c r="Q2075" s="41">
        <f t="shared" si="131"/>
        <v>17.86</v>
      </c>
      <c r="X2075">
        <v>500</v>
      </c>
      <c r="AD2075">
        <f t="shared" si="133"/>
        <v>500</v>
      </c>
      <c r="AF2075"/>
    </row>
    <row r="2076" spans="1:32" ht="24" customHeight="1">
      <c r="A2076" t="s">
        <v>1766</v>
      </c>
      <c r="B2076" t="s">
        <v>25559</v>
      </c>
      <c r="C2076" t="s">
        <v>26764</v>
      </c>
      <c r="F2076" t="s">
        <v>12359</v>
      </c>
      <c r="G2076" t="s">
        <v>25560</v>
      </c>
      <c r="J2076"/>
      <c r="L2076" s="3">
        <v>10</v>
      </c>
      <c r="M2076" s="3">
        <f t="shared" si="132"/>
        <v>14.139000000000001</v>
      </c>
      <c r="O2076">
        <f t="shared" si="130"/>
        <v>0</v>
      </c>
      <c r="P2076" s="2">
        <v>60</v>
      </c>
      <c r="Q2076" s="41">
        <f t="shared" si="131"/>
        <v>15.71</v>
      </c>
      <c r="X2076">
        <v>440</v>
      </c>
      <c r="AD2076">
        <f t="shared" si="133"/>
        <v>440</v>
      </c>
      <c r="AF2076"/>
    </row>
    <row r="2077" spans="1:32" ht="24" customHeight="1">
      <c r="A2077" t="s">
        <v>1766</v>
      </c>
      <c r="B2077" t="s">
        <v>12330</v>
      </c>
      <c r="C2077" t="s">
        <v>26764</v>
      </c>
      <c r="F2077" t="s">
        <v>12359</v>
      </c>
      <c r="G2077" t="s">
        <v>13510</v>
      </c>
      <c r="J2077"/>
      <c r="L2077" s="3">
        <v>10</v>
      </c>
      <c r="M2077" s="3">
        <f t="shared" si="132"/>
        <v>43.713000000000001</v>
      </c>
      <c r="O2077">
        <f t="shared" si="130"/>
        <v>0</v>
      </c>
      <c r="P2077" s="2">
        <v>60</v>
      </c>
      <c r="Q2077" s="41">
        <f t="shared" si="131"/>
        <v>48.57</v>
      </c>
      <c r="X2077">
        <v>1360</v>
      </c>
      <c r="AD2077">
        <f t="shared" si="133"/>
        <v>1360</v>
      </c>
      <c r="AF2077"/>
    </row>
    <row r="2078" spans="1:32" ht="24" customHeight="1">
      <c r="A2078" t="s">
        <v>1766</v>
      </c>
      <c r="B2078" t="s">
        <v>12331</v>
      </c>
      <c r="C2078" t="s">
        <v>26764</v>
      </c>
      <c r="F2078" t="s">
        <v>12359</v>
      </c>
      <c r="G2078" t="s">
        <v>13511</v>
      </c>
      <c r="J2078"/>
      <c r="L2078" s="3">
        <v>10</v>
      </c>
      <c r="M2078" s="3">
        <f t="shared" si="132"/>
        <v>38.889000000000003</v>
      </c>
      <c r="O2078">
        <f t="shared" si="130"/>
        <v>0</v>
      </c>
      <c r="P2078" s="2">
        <v>60</v>
      </c>
      <c r="Q2078" s="41">
        <f t="shared" si="131"/>
        <v>43.21</v>
      </c>
      <c r="X2078">
        <v>1210</v>
      </c>
      <c r="AD2078">
        <f t="shared" si="133"/>
        <v>1210</v>
      </c>
      <c r="AF2078"/>
    </row>
    <row r="2079" spans="1:32" ht="24" customHeight="1">
      <c r="A2079" t="s">
        <v>1766</v>
      </c>
      <c r="B2079" t="s">
        <v>12332</v>
      </c>
      <c r="C2079" t="s">
        <v>26764</v>
      </c>
      <c r="F2079" t="s">
        <v>12359</v>
      </c>
      <c r="G2079" t="s">
        <v>13512</v>
      </c>
      <c r="J2079"/>
      <c r="L2079" s="3">
        <v>10</v>
      </c>
      <c r="M2079" s="3">
        <f t="shared" si="132"/>
        <v>40.176000000000002</v>
      </c>
      <c r="O2079">
        <f t="shared" si="130"/>
        <v>0</v>
      </c>
      <c r="P2079" s="2">
        <v>60</v>
      </c>
      <c r="Q2079" s="41">
        <f t="shared" si="131"/>
        <v>44.64</v>
      </c>
      <c r="X2079">
        <v>1250</v>
      </c>
      <c r="AD2079">
        <f t="shared" si="133"/>
        <v>1250</v>
      </c>
      <c r="AF2079"/>
    </row>
    <row r="2080" spans="1:32" ht="24" customHeight="1">
      <c r="A2080" t="s">
        <v>1766</v>
      </c>
      <c r="B2080" t="s">
        <v>2040</v>
      </c>
      <c r="D2080">
        <v>1</v>
      </c>
      <c r="F2080" t="s">
        <v>2041</v>
      </c>
      <c r="G2080" t="s">
        <v>2042</v>
      </c>
      <c r="J2080"/>
      <c r="L2080" s="3">
        <v>10</v>
      </c>
      <c r="M2080" s="3">
        <f t="shared" si="132"/>
        <v>285.75</v>
      </c>
      <c r="O2080">
        <f t="shared" ref="O2080:O2143" si="134">M2080*N2080</f>
        <v>0</v>
      </c>
      <c r="P2080" s="2">
        <v>1</v>
      </c>
      <c r="Q2080" s="41">
        <f t="shared" si="131"/>
        <v>317.5</v>
      </c>
      <c r="W2080">
        <v>8890</v>
      </c>
      <c r="AD2080">
        <f t="shared" si="133"/>
        <v>8890</v>
      </c>
      <c r="AF2080"/>
    </row>
    <row r="2081" spans="1:32" ht="24" customHeight="1">
      <c r="A2081" t="s">
        <v>1766</v>
      </c>
      <c r="B2081" t="s">
        <v>9019</v>
      </c>
      <c r="D2081">
        <v>1</v>
      </c>
      <c r="F2081" t="s">
        <v>2041</v>
      </c>
      <c r="G2081" t="s">
        <v>8862</v>
      </c>
      <c r="J2081"/>
      <c r="L2081" s="3">
        <v>10</v>
      </c>
      <c r="M2081" s="3">
        <f t="shared" si="132"/>
        <v>388.61100000000005</v>
      </c>
      <c r="O2081">
        <f t="shared" si="134"/>
        <v>0</v>
      </c>
      <c r="P2081" s="2">
        <v>60</v>
      </c>
      <c r="Q2081" s="41">
        <f t="shared" si="131"/>
        <v>431.79</v>
      </c>
      <c r="W2081">
        <v>12090</v>
      </c>
      <c r="AD2081">
        <f t="shared" si="133"/>
        <v>12090</v>
      </c>
      <c r="AF2081"/>
    </row>
    <row r="2082" spans="1:32" ht="24" customHeight="1">
      <c r="A2082" t="s">
        <v>1766</v>
      </c>
      <c r="B2082" t="s">
        <v>2043</v>
      </c>
      <c r="D2082">
        <v>1</v>
      </c>
      <c r="F2082" t="s">
        <v>2041</v>
      </c>
      <c r="G2082" t="s">
        <v>6512</v>
      </c>
      <c r="I2082" t="s">
        <v>3173</v>
      </c>
      <c r="J2082"/>
      <c r="L2082" s="3">
        <v>10</v>
      </c>
      <c r="M2082" s="3">
        <f t="shared" si="132"/>
        <v>131.78700000000001</v>
      </c>
      <c r="O2082">
        <f t="shared" si="134"/>
        <v>0</v>
      </c>
      <c r="P2082" s="2">
        <v>1</v>
      </c>
      <c r="Q2082" s="41">
        <f t="shared" si="131"/>
        <v>146.43</v>
      </c>
      <c r="W2082">
        <v>4100</v>
      </c>
      <c r="AD2082">
        <f t="shared" si="133"/>
        <v>4100</v>
      </c>
      <c r="AF2082"/>
    </row>
    <row r="2083" spans="1:32" ht="24" customHeight="1">
      <c r="A2083" t="s">
        <v>1766</v>
      </c>
      <c r="B2083" t="s">
        <v>2044</v>
      </c>
      <c r="D2083">
        <v>1</v>
      </c>
      <c r="F2083" t="s">
        <v>2041</v>
      </c>
      <c r="G2083" t="s">
        <v>2045</v>
      </c>
      <c r="J2083"/>
      <c r="L2083" s="3">
        <v>10</v>
      </c>
      <c r="M2083" s="3">
        <f t="shared" si="132"/>
        <v>491.78699999999998</v>
      </c>
      <c r="O2083">
        <f t="shared" si="134"/>
        <v>0</v>
      </c>
      <c r="P2083" s="2">
        <v>60</v>
      </c>
      <c r="Q2083" s="41">
        <f t="shared" si="131"/>
        <v>546.42999999999995</v>
      </c>
      <c r="W2083">
        <v>15300</v>
      </c>
      <c r="AD2083">
        <f t="shared" si="133"/>
        <v>15300</v>
      </c>
      <c r="AF2083"/>
    </row>
    <row r="2084" spans="1:32" ht="24" customHeight="1">
      <c r="A2084" t="s">
        <v>1766</v>
      </c>
      <c r="B2084" t="s">
        <v>12892</v>
      </c>
      <c r="D2084">
        <v>1</v>
      </c>
      <c r="F2084" t="s">
        <v>2041</v>
      </c>
      <c r="G2084" t="s">
        <v>2046</v>
      </c>
      <c r="J2084"/>
      <c r="L2084" s="3">
        <v>10</v>
      </c>
      <c r="M2084" s="3">
        <f t="shared" si="132"/>
        <v>474.42599999999999</v>
      </c>
      <c r="O2084">
        <f t="shared" si="134"/>
        <v>0</v>
      </c>
      <c r="P2084" s="2">
        <v>60</v>
      </c>
      <c r="Q2084" s="41">
        <f t="shared" si="131"/>
        <v>527.14</v>
      </c>
      <c r="W2084">
        <v>14760</v>
      </c>
      <c r="AD2084">
        <f t="shared" si="133"/>
        <v>14760</v>
      </c>
      <c r="AF2084"/>
    </row>
    <row r="2085" spans="1:32" ht="24" customHeight="1">
      <c r="A2085" t="s">
        <v>1766</v>
      </c>
      <c r="B2085" t="s">
        <v>2047</v>
      </c>
      <c r="D2085">
        <v>1</v>
      </c>
      <c r="F2085" t="s">
        <v>2041</v>
      </c>
      <c r="G2085" t="s">
        <v>2048</v>
      </c>
      <c r="J2085"/>
      <c r="L2085" s="3">
        <v>10</v>
      </c>
      <c r="M2085" s="3">
        <f t="shared" si="132"/>
        <v>343.61100000000005</v>
      </c>
      <c r="O2085">
        <f t="shared" si="134"/>
        <v>0</v>
      </c>
      <c r="P2085" s="2">
        <v>60</v>
      </c>
      <c r="Q2085" s="41">
        <f t="shared" si="131"/>
        <v>381.79</v>
      </c>
      <c r="W2085">
        <v>10690</v>
      </c>
      <c r="AD2085">
        <f t="shared" si="133"/>
        <v>10690</v>
      </c>
      <c r="AF2085"/>
    </row>
    <row r="2086" spans="1:32" ht="24" customHeight="1">
      <c r="A2086" t="s">
        <v>1766</v>
      </c>
      <c r="B2086" t="s">
        <v>6096</v>
      </c>
      <c r="D2086">
        <v>1</v>
      </c>
      <c r="F2086" t="s">
        <v>2041</v>
      </c>
      <c r="G2086" t="s">
        <v>6513</v>
      </c>
      <c r="J2086"/>
      <c r="L2086" s="3">
        <v>10</v>
      </c>
      <c r="M2086" s="3">
        <f t="shared" si="132"/>
        <v>369</v>
      </c>
      <c r="O2086">
        <f t="shared" si="134"/>
        <v>0</v>
      </c>
      <c r="P2086" s="2">
        <v>60</v>
      </c>
      <c r="Q2086" s="41">
        <f t="shared" si="131"/>
        <v>410</v>
      </c>
      <c r="W2086">
        <v>11480</v>
      </c>
      <c r="AD2086">
        <f t="shared" si="133"/>
        <v>11480</v>
      </c>
      <c r="AF2086"/>
    </row>
    <row r="2087" spans="1:32" ht="24" customHeight="1">
      <c r="A2087" t="s">
        <v>1766</v>
      </c>
      <c r="B2087" t="s">
        <v>2049</v>
      </c>
      <c r="D2087">
        <v>1</v>
      </c>
      <c r="F2087" t="s">
        <v>2041</v>
      </c>
      <c r="G2087" t="s">
        <v>2050</v>
      </c>
      <c r="J2087"/>
      <c r="L2087" s="3">
        <v>10</v>
      </c>
      <c r="M2087" s="3">
        <f t="shared" si="132"/>
        <v>302.78700000000003</v>
      </c>
      <c r="O2087">
        <f t="shared" si="134"/>
        <v>0</v>
      </c>
      <c r="P2087" s="2">
        <v>60</v>
      </c>
      <c r="Q2087" s="41">
        <f t="shared" si="131"/>
        <v>336.43</v>
      </c>
      <c r="W2087">
        <v>9420</v>
      </c>
      <c r="AD2087">
        <f t="shared" si="133"/>
        <v>9420</v>
      </c>
      <c r="AF2087"/>
    </row>
    <row r="2088" spans="1:32" ht="24" customHeight="1">
      <c r="A2088" t="s">
        <v>1766</v>
      </c>
      <c r="B2088" t="s">
        <v>2051</v>
      </c>
      <c r="D2088">
        <v>1</v>
      </c>
      <c r="F2088" t="s">
        <v>2041</v>
      </c>
      <c r="G2088" t="s">
        <v>2052</v>
      </c>
      <c r="J2088"/>
      <c r="L2088" s="3">
        <v>10</v>
      </c>
      <c r="M2088" s="3">
        <f t="shared" si="132"/>
        <v>773.36099999999999</v>
      </c>
      <c r="O2088">
        <f t="shared" si="134"/>
        <v>0</v>
      </c>
      <c r="P2088" s="2">
        <v>60</v>
      </c>
      <c r="Q2088" s="41">
        <f t="shared" si="131"/>
        <v>859.29</v>
      </c>
      <c r="W2088">
        <v>24060</v>
      </c>
      <c r="AD2088">
        <f t="shared" si="133"/>
        <v>24060</v>
      </c>
      <c r="AF2088"/>
    </row>
    <row r="2089" spans="1:32" ht="24" customHeight="1">
      <c r="A2089" t="s">
        <v>1766</v>
      </c>
      <c r="B2089" t="s">
        <v>2053</v>
      </c>
      <c r="D2089">
        <v>1</v>
      </c>
      <c r="F2089" t="s">
        <v>2041</v>
      </c>
      <c r="G2089" t="s">
        <v>2054</v>
      </c>
      <c r="J2089"/>
      <c r="L2089" s="3">
        <v>10</v>
      </c>
      <c r="M2089" s="3">
        <f t="shared" si="132"/>
        <v>711.32400000000007</v>
      </c>
      <c r="O2089">
        <f t="shared" si="134"/>
        <v>0</v>
      </c>
      <c r="P2089" s="2">
        <v>60</v>
      </c>
      <c r="Q2089" s="41">
        <f t="shared" si="131"/>
        <v>790.36</v>
      </c>
      <c r="W2089">
        <v>22130</v>
      </c>
      <c r="AD2089">
        <f t="shared" si="133"/>
        <v>22130</v>
      </c>
      <c r="AF2089"/>
    </row>
    <row r="2090" spans="1:32" ht="24" customHeight="1">
      <c r="A2090" t="s">
        <v>1766</v>
      </c>
      <c r="B2090" t="s">
        <v>12800</v>
      </c>
      <c r="F2090" t="s">
        <v>1820</v>
      </c>
      <c r="G2090" t="s">
        <v>8863</v>
      </c>
      <c r="I2090" t="s">
        <v>3171</v>
      </c>
      <c r="J2090"/>
      <c r="L2090" s="3">
        <v>10</v>
      </c>
      <c r="M2090" s="3">
        <f t="shared" si="132"/>
        <v>494.67599999999999</v>
      </c>
      <c r="O2090">
        <f t="shared" si="134"/>
        <v>0</v>
      </c>
      <c r="P2090" s="2">
        <v>60</v>
      </c>
      <c r="Q2090" s="41">
        <f t="shared" si="131"/>
        <v>549.64</v>
      </c>
      <c r="W2090">
        <v>15390</v>
      </c>
      <c r="AD2090">
        <f t="shared" si="133"/>
        <v>15390</v>
      </c>
      <c r="AF2090"/>
    </row>
    <row r="2091" spans="1:32" ht="24" customHeight="1">
      <c r="A2091" t="s">
        <v>1766</v>
      </c>
      <c r="B2091" t="s">
        <v>12801</v>
      </c>
      <c r="C2091" t="s">
        <v>27606</v>
      </c>
      <c r="F2091" t="s">
        <v>1820</v>
      </c>
      <c r="G2091" t="s">
        <v>1823</v>
      </c>
      <c r="I2091" t="s">
        <v>3171</v>
      </c>
      <c r="J2091"/>
      <c r="L2091" s="3">
        <v>10</v>
      </c>
      <c r="M2091" s="3">
        <f t="shared" si="132"/>
        <v>567.32400000000007</v>
      </c>
      <c r="O2091">
        <f t="shared" si="134"/>
        <v>0</v>
      </c>
      <c r="P2091" s="2">
        <v>60</v>
      </c>
      <c r="Q2091" s="41">
        <f t="shared" si="131"/>
        <v>630.36</v>
      </c>
      <c r="W2091">
        <v>17650</v>
      </c>
      <c r="AD2091">
        <f t="shared" si="133"/>
        <v>17650</v>
      </c>
      <c r="AF2091"/>
    </row>
    <row r="2092" spans="1:32" ht="24" customHeight="1">
      <c r="A2092" t="s">
        <v>1766</v>
      </c>
      <c r="B2092" t="s">
        <v>1829</v>
      </c>
      <c r="C2092" t="s">
        <v>27606</v>
      </c>
      <c r="F2092" t="s">
        <v>1820</v>
      </c>
      <c r="G2092" t="s">
        <v>6502</v>
      </c>
      <c r="I2092" t="s">
        <v>3171</v>
      </c>
      <c r="J2092"/>
      <c r="L2092" s="3">
        <v>10</v>
      </c>
      <c r="M2092" s="3">
        <f t="shared" si="132"/>
        <v>546.11099999999999</v>
      </c>
      <c r="O2092">
        <f t="shared" si="134"/>
        <v>0</v>
      </c>
      <c r="P2092" s="2">
        <v>60</v>
      </c>
      <c r="Q2092" s="41">
        <f t="shared" ref="Q2092:Q2155" si="135">ROUND(AD2092/B$1,2)*(1-S2092/100)</f>
        <v>606.79</v>
      </c>
      <c r="W2092">
        <v>16990</v>
      </c>
      <c r="AD2092">
        <f t="shared" si="133"/>
        <v>16990</v>
      </c>
      <c r="AF2092"/>
    </row>
    <row r="2093" spans="1:32" ht="24" customHeight="1">
      <c r="A2093" t="s">
        <v>1766</v>
      </c>
      <c r="B2093" t="s">
        <v>1830</v>
      </c>
      <c r="C2093" t="s">
        <v>26463</v>
      </c>
      <c r="F2093" t="s">
        <v>1820</v>
      </c>
      <c r="G2093" t="s">
        <v>1831</v>
      </c>
      <c r="J2093"/>
      <c r="L2093" s="3">
        <v>10</v>
      </c>
      <c r="M2093" s="3">
        <f t="shared" si="132"/>
        <v>632.88900000000001</v>
      </c>
      <c r="O2093">
        <f t="shared" si="134"/>
        <v>0</v>
      </c>
      <c r="P2093" s="2">
        <v>60</v>
      </c>
      <c r="Q2093" s="41">
        <f t="shared" si="135"/>
        <v>703.21</v>
      </c>
      <c r="W2093">
        <v>19690</v>
      </c>
      <c r="AD2093">
        <f t="shared" si="133"/>
        <v>19690</v>
      </c>
      <c r="AF2093"/>
    </row>
    <row r="2094" spans="1:32" ht="24" customHeight="1">
      <c r="A2094" t="s">
        <v>1766</v>
      </c>
      <c r="B2094" t="s">
        <v>1832</v>
      </c>
      <c r="F2094" t="s">
        <v>1820</v>
      </c>
      <c r="G2094" t="s">
        <v>8864</v>
      </c>
      <c r="I2094" t="s">
        <v>3171</v>
      </c>
      <c r="J2094"/>
      <c r="L2094" s="3">
        <v>10</v>
      </c>
      <c r="M2094" s="3">
        <f t="shared" si="132"/>
        <v>718.38900000000001</v>
      </c>
      <c r="O2094">
        <f t="shared" si="134"/>
        <v>0</v>
      </c>
      <c r="P2094" s="2">
        <v>60</v>
      </c>
      <c r="Q2094" s="41">
        <f t="shared" si="135"/>
        <v>798.21</v>
      </c>
      <c r="W2094">
        <v>22350</v>
      </c>
      <c r="AD2094">
        <f t="shared" si="133"/>
        <v>22350</v>
      </c>
      <c r="AF2094"/>
    </row>
    <row r="2095" spans="1:32" ht="24" customHeight="1">
      <c r="A2095" t="s">
        <v>1766</v>
      </c>
      <c r="B2095" t="s">
        <v>1828</v>
      </c>
      <c r="F2095" t="s">
        <v>1820</v>
      </c>
      <c r="G2095" t="s">
        <v>8865</v>
      </c>
      <c r="I2095" t="s">
        <v>3171</v>
      </c>
      <c r="J2095"/>
      <c r="L2095" s="3">
        <v>10</v>
      </c>
      <c r="M2095" s="3">
        <f t="shared" si="132"/>
        <v>497.88900000000007</v>
      </c>
      <c r="O2095">
        <f t="shared" si="134"/>
        <v>0</v>
      </c>
      <c r="P2095" s="2">
        <v>60</v>
      </c>
      <c r="Q2095" s="41">
        <f t="shared" si="135"/>
        <v>553.21</v>
      </c>
      <c r="W2095">
        <v>15490</v>
      </c>
      <c r="AD2095">
        <f t="shared" si="133"/>
        <v>15490</v>
      </c>
      <c r="AF2095"/>
    </row>
    <row r="2096" spans="1:32" ht="24" customHeight="1">
      <c r="A2096" t="s">
        <v>1766</v>
      </c>
      <c r="B2096" t="s">
        <v>1834</v>
      </c>
      <c r="F2096" t="s">
        <v>1820</v>
      </c>
      <c r="G2096" t="s">
        <v>12809</v>
      </c>
      <c r="I2096" t="s">
        <v>3170</v>
      </c>
      <c r="J2096"/>
      <c r="L2096" s="3">
        <v>10</v>
      </c>
      <c r="M2096" s="3">
        <f t="shared" si="132"/>
        <v>841.82400000000007</v>
      </c>
      <c r="O2096">
        <f t="shared" si="134"/>
        <v>0</v>
      </c>
      <c r="P2096" s="2">
        <v>60</v>
      </c>
      <c r="Q2096" s="41">
        <f t="shared" si="135"/>
        <v>935.36</v>
      </c>
      <c r="W2096">
        <v>26190</v>
      </c>
      <c r="AD2096">
        <f t="shared" si="133"/>
        <v>26190</v>
      </c>
      <c r="AF2096"/>
    </row>
    <row r="2097" spans="1:32" ht="24" customHeight="1">
      <c r="A2097" t="s">
        <v>1766</v>
      </c>
      <c r="B2097" t="s">
        <v>1833</v>
      </c>
      <c r="F2097" t="s">
        <v>1820</v>
      </c>
      <c r="G2097" t="s">
        <v>12808</v>
      </c>
      <c r="J2097"/>
      <c r="L2097" s="3">
        <v>10</v>
      </c>
      <c r="M2097" s="3">
        <f t="shared" si="132"/>
        <v>866.25</v>
      </c>
      <c r="O2097">
        <f t="shared" si="134"/>
        <v>0</v>
      </c>
      <c r="P2097" s="2">
        <v>60</v>
      </c>
      <c r="Q2097" s="41">
        <f t="shared" si="135"/>
        <v>962.5</v>
      </c>
      <c r="W2097">
        <v>26950</v>
      </c>
      <c r="AD2097">
        <f t="shared" si="133"/>
        <v>26950</v>
      </c>
      <c r="AF2097"/>
    </row>
    <row r="2098" spans="1:32" ht="24" customHeight="1">
      <c r="A2098" t="s">
        <v>1766</v>
      </c>
      <c r="B2098" t="s">
        <v>9022</v>
      </c>
      <c r="F2098" t="s">
        <v>1891</v>
      </c>
      <c r="G2098" t="s">
        <v>1892</v>
      </c>
      <c r="I2098" t="s">
        <v>3170</v>
      </c>
      <c r="J2098"/>
      <c r="L2098" s="3">
        <v>10</v>
      </c>
      <c r="M2098" s="3">
        <f t="shared" si="132"/>
        <v>845.03699999999992</v>
      </c>
      <c r="O2098">
        <f t="shared" si="134"/>
        <v>0</v>
      </c>
      <c r="P2098" s="2">
        <v>60</v>
      </c>
      <c r="Q2098" s="41">
        <f t="shared" si="135"/>
        <v>938.93</v>
      </c>
      <c r="W2098">
        <v>26290</v>
      </c>
      <c r="AD2098">
        <f t="shared" si="133"/>
        <v>26290</v>
      </c>
      <c r="AF2098"/>
    </row>
    <row r="2099" spans="1:32" ht="24" customHeight="1">
      <c r="A2099" t="s">
        <v>1766</v>
      </c>
      <c r="B2099" t="s">
        <v>1893</v>
      </c>
      <c r="F2099" t="s">
        <v>1891</v>
      </c>
      <c r="G2099" t="s">
        <v>1894</v>
      </c>
      <c r="I2099" t="s">
        <v>3170</v>
      </c>
      <c r="J2099"/>
      <c r="L2099" s="3">
        <v>10</v>
      </c>
      <c r="M2099" s="3">
        <f t="shared" si="132"/>
        <v>928.61099999999999</v>
      </c>
      <c r="O2099">
        <f t="shared" si="134"/>
        <v>0</v>
      </c>
      <c r="P2099" s="2">
        <v>60</v>
      </c>
      <c r="Q2099" s="41">
        <f t="shared" si="135"/>
        <v>1031.79</v>
      </c>
      <c r="W2099">
        <v>28890</v>
      </c>
      <c r="AD2099">
        <f t="shared" si="133"/>
        <v>28890</v>
      </c>
      <c r="AF2099"/>
    </row>
    <row r="2100" spans="1:32" ht="24" customHeight="1">
      <c r="A2100" t="s">
        <v>1766</v>
      </c>
      <c r="B2100" t="s">
        <v>1879</v>
      </c>
      <c r="C2100" t="s">
        <v>27606</v>
      </c>
      <c r="F2100" t="s">
        <v>1590</v>
      </c>
      <c r="G2100" t="s">
        <v>8866</v>
      </c>
      <c r="I2100" t="s">
        <v>3171</v>
      </c>
      <c r="J2100"/>
      <c r="L2100" s="3">
        <v>20</v>
      </c>
      <c r="M2100" s="3">
        <f t="shared" si="132"/>
        <v>434</v>
      </c>
      <c r="O2100">
        <f t="shared" si="134"/>
        <v>0</v>
      </c>
      <c r="P2100" s="2">
        <v>60</v>
      </c>
      <c r="Q2100" s="41">
        <f t="shared" si="135"/>
        <v>542.5</v>
      </c>
      <c r="W2100">
        <v>15190</v>
      </c>
      <c r="AD2100">
        <f t="shared" si="133"/>
        <v>15190</v>
      </c>
      <c r="AF2100"/>
    </row>
    <row r="2101" spans="1:32" ht="24" customHeight="1">
      <c r="A2101" t="s">
        <v>1766</v>
      </c>
      <c r="B2101" t="s">
        <v>1880</v>
      </c>
      <c r="F2101" t="s">
        <v>1590</v>
      </c>
      <c r="G2101" t="s">
        <v>8867</v>
      </c>
      <c r="I2101" t="s">
        <v>3171</v>
      </c>
      <c r="J2101"/>
      <c r="L2101" s="3">
        <v>20</v>
      </c>
      <c r="M2101" s="3">
        <f t="shared" si="132"/>
        <v>525.43200000000002</v>
      </c>
      <c r="O2101">
        <f t="shared" si="134"/>
        <v>0</v>
      </c>
      <c r="P2101" s="2">
        <v>1</v>
      </c>
      <c r="Q2101" s="41">
        <f t="shared" si="135"/>
        <v>656.79</v>
      </c>
      <c r="W2101">
        <v>18390</v>
      </c>
      <c r="AD2101">
        <f t="shared" si="133"/>
        <v>18390</v>
      </c>
    </row>
    <row r="2102" spans="1:32" ht="24" customHeight="1">
      <c r="A2102" t="s">
        <v>1766</v>
      </c>
      <c r="B2102" t="s">
        <v>1877</v>
      </c>
      <c r="F2102" t="s">
        <v>1590</v>
      </c>
      <c r="G2102" t="s">
        <v>8868</v>
      </c>
      <c r="I2102" t="s">
        <v>3171</v>
      </c>
      <c r="J2102"/>
      <c r="L2102" s="3">
        <v>10</v>
      </c>
      <c r="M2102" s="3">
        <f t="shared" si="132"/>
        <v>385.38900000000001</v>
      </c>
      <c r="O2102">
        <f t="shared" si="134"/>
        <v>0</v>
      </c>
      <c r="P2102" s="2">
        <v>60</v>
      </c>
      <c r="Q2102" s="41">
        <f t="shared" si="135"/>
        <v>428.21</v>
      </c>
      <c r="W2102">
        <v>11990</v>
      </c>
      <c r="AD2102">
        <f t="shared" si="133"/>
        <v>11990</v>
      </c>
      <c r="AF2102"/>
    </row>
    <row r="2103" spans="1:32" ht="24" customHeight="1">
      <c r="A2103" t="s">
        <v>1766</v>
      </c>
      <c r="B2103" t="s">
        <v>1878</v>
      </c>
      <c r="F2103" t="s">
        <v>1590</v>
      </c>
      <c r="G2103" t="s">
        <v>8869</v>
      </c>
      <c r="I2103" t="s">
        <v>3171</v>
      </c>
      <c r="J2103"/>
      <c r="K2103" s="48"/>
      <c r="L2103" s="3">
        <v>20</v>
      </c>
      <c r="M2103" s="46">
        <f t="shared" si="132"/>
        <v>382.56799999999998</v>
      </c>
      <c r="N2103" s="46"/>
      <c r="O2103">
        <f t="shared" si="134"/>
        <v>0</v>
      </c>
      <c r="P2103" s="2">
        <v>1</v>
      </c>
      <c r="Q2103" s="41">
        <f t="shared" si="135"/>
        <v>478.21</v>
      </c>
      <c r="W2103">
        <v>13390</v>
      </c>
      <c r="AD2103">
        <f t="shared" si="133"/>
        <v>13390</v>
      </c>
    </row>
    <row r="2104" spans="1:32" ht="24" customHeight="1">
      <c r="A2104" t="s">
        <v>1766</v>
      </c>
      <c r="B2104" t="s">
        <v>3974</v>
      </c>
      <c r="F2104" t="s">
        <v>1590</v>
      </c>
      <c r="G2104" t="s">
        <v>11522</v>
      </c>
      <c r="I2104" t="s">
        <v>3173</v>
      </c>
      <c r="J2104"/>
      <c r="L2104" s="3">
        <v>10</v>
      </c>
      <c r="M2104" s="46">
        <f t="shared" si="132"/>
        <v>200.64315789473685</v>
      </c>
      <c r="O2104">
        <f t="shared" si="134"/>
        <v>0</v>
      </c>
      <c r="P2104" s="2">
        <v>60</v>
      </c>
      <c r="Q2104" s="41">
        <f t="shared" si="135"/>
        <v>211.79</v>
      </c>
      <c r="R2104">
        <v>5</v>
      </c>
      <c r="V2104">
        <v>5930</v>
      </c>
      <c r="AD2104">
        <f t="shared" si="133"/>
        <v>5930</v>
      </c>
      <c r="AF2104"/>
    </row>
    <row r="2105" spans="1:32" ht="24" customHeight="1">
      <c r="A2105" t="s">
        <v>1766</v>
      </c>
      <c r="B2105" t="s">
        <v>12322</v>
      </c>
      <c r="F2105" t="s">
        <v>12352</v>
      </c>
      <c r="G2105" t="s">
        <v>13504</v>
      </c>
      <c r="J2105"/>
      <c r="L2105" s="3">
        <v>10</v>
      </c>
      <c r="M2105" s="3">
        <f t="shared" si="132"/>
        <v>68.462999999999994</v>
      </c>
      <c r="O2105">
        <f t="shared" si="134"/>
        <v>0</v>
      </c>
      <c r="P2105" s="2">
        <v>60</v>
      </c>
      <c r="Q2105" s="41">
        <f t="shared" si="135"/>
        <v>76.069999999999993</v>
      </c>
      <c r="X2105">
        <v>2130</v>
      </c>
      <c r="AD2105">
        <f t="shared" si="133"/>
        <v>2130</v>
      </c>
      <c r="AF2105"/>
    </row>
    <row r="2106" spans="1:32" ht="24" customHeight="1">
      <c r="A2106" t="s">
        <v>1766</v>
      </c>
      <c r="B2106" t="s">
        <v>25536</v>
      </c>
      <c r="C2106" t="s">
        <v>26764</v>
      </c>
      <c r="F2106" t="s">
        <v>12352</v>
      </c>
      <c r="G2106" t="s">
        <v>25537</v>
      </c>
      <c r="J2106"/>
      <c r="L2106" s="3">
        <v>10</v>
      </c>
      <c r="M2106" s="3">
        <f t="shared" si="132"/>
        <v>146.57400000000001</v>
      </c>
      <c r="O2106">
        <f t="shared" si="134"/>
        <v>0</v>
      </c>
      <c r="P2106" s="2">
        <v>60</v>
      </c>
      <c r="Q2106" s="41">
        <f t="shared" si="135"/>
        <v>162.86000000000001</v>
      </c>
      <c r="X2106">
        <v>4560</v>
      </c>
      <c r="AD2106">
        <f t="shared" si="133"/>
        <v>4560</v>
      </c>
      <c r="AF2106"/>
    </row>
    <row r="2107" spans="1:32" ht="24" customHeight="1">
      <c r="A2107" t="s">
        <v>1766</v>
      </c>
      <c r="B2107" t="s">
        <v>1985</v>
      </c>
      <c r="F2107" t="s">
        <v>1592</v>
      </c>
      <c r="G2107" t="s">
        <v>1986</v>
      </c>
      <c r="I2107" t="s">
        <v>3174</v>
      </c>
      <c r="J2107"/>
      <c r="L2107" s="3">
        <v>10</v>
      </c>
      <c r="M2107" s="3">
        <f t="shared" si="132"/>
        <v>792.96300000000008</v>
      </c>
      <c r="O2107">
        <f t="shared" si="134"/>
        <v>0</v>
      </c>
      <c r="P2107" s="2">
        <v>60</v>
      </c>
      <c r="Q2107" s="41">
        <f t="shared" si="135"/>
        <v>881.07</v>
      </c>
      <c r="W2107">
        <v>24670</v>
      </c>
      <c r="AD2107">
        <f t="shared" si="133"/>
        <v>24670</v>
      </c>
      <c r="AF2107"/>
    </row>
    <row r="2108" spans="1:32" ht="24" customHeight="1">
      <c r="A2108" t="s">
        <v>1766</v>
      </c>
      <c r="B2108" t="s">
        <v>12870</v>
      </c>
      <c r="C2108" t="s">
        <v>27609</v>
      </c>
      <c r="F2108" t="s">
        <v>1592</v>
      </c>
      <c r="G2108" t="s">
        <v>8870</v>
      </c>
      <c r="J2108"/>
      <c r="L2108" s="3">
        <v>10</v>
      </c>
      <c r="M2108" s="3">
        <f t="shared" si="132"/>
        <v>951.11099999999999</v>
      </c>
      <c r="O2108">
        <f t="shared" si="134"/>
        <v>0</v>
      </c>
      <c r="P2108" s="2">
        <v>60</v>
      </c>
      <c r="Q2108" s="41">
        <f t="shared" si="135"/>
        <v>1056.79</v>
      </c>
      <c r="W2108">
        <v>29590</v>
      </c>
      <c r="AD2108">
        <f t="shared" si="133"/>
        <v>29590</v>
      </c>
      <c r="AF2108"/>
    </row>
    <row r="2109" spans="1:32" ht="24" customHeight="1">
      <c r="A2109" t="s">
        <v>1766</v>
      </c>
      <c r="B2109" t="s">
        <v>12868</v>
      </c>
      <c r="F2109" t="s">
        <v>1592</v>
      </c>
      <c r="G2109" t="s">
        <v>8871</v>
      </c>
      <c r="I2109" t="s">
        <v>3171</v>
      </c>
      <c r="J2109"/>
      <c r="L2109" s="3">
        <v>10</v>
      </c>
      <c r="M2109" s="3">
        <f t="shared" si="132"/>
        <v>811.61099999999999</v>
      </c>
      <c r="O2109">
        <f t="shared" si="134"/>
        <v>0</v>
      </c>
      <c r="P2109" s="2">
        <v>60</v>
      </c>
      <c r="Q2109" s="41">
        <f t="shared" si="135"/>
        <v>901.79</v>
      </c>
      <c r="W2109">
        <v>25250</v>
      </c>
      <c r="AD2109">
        <f t="shared" si="133"/>
        <v>25250</v>
      </c>
      <c r="AF2109"/>
    </row>
    <row r="2110" spans="1:32" ht="24" customHeight="1">
      <c r="A2110" t="s">
        <v>1766</v>
      </c>
      <c r="B2110" t="s">
        <v>1993</v>
      </c>
      <c r="C2110" t="s">
        <v>26463</v>
      </c>
      <c r="F2110" t="s">
        <v>1592</v>
      </c>
      <c r="G2110" t="s">
        <v>1994</v>
      </c>
      <c r="J2110"/>
      <c r="L2110" s="3">
        <v>10</v>
      </c>
      <c r="M2110" s="3">
        <f t="shared" si="132"/>
        <v>1182.537</v>
      </c>
      <c r="O2110">
        <f t="shared" si="134"/>
        <v>0</v>
      </c>
      <c r="P2110" s="2">
        <v>60</v>
      </c>
      <c r="Q2110" s="41">
        <f t="shared" si="135"/>
        <v>1313.93</v>
      </c>
      <c r="W2110">
        <v>36790</v>
      </c>
      <c r="AD2110">
        <f t="shared" si="133"/>
        <v>36790</v>
      </c>
      <c r="AF2110"/>
    </row>
    <row r="2111" spans="1:32" ht="24" customHeight="1">
      <c r="A2111" t="s">
        <v>1766</v>
      </c>
      <c r="B2111" t="s">
        <v>1987</v>
      </c>
      <c r="F2111" t="s">
        <v>1592</v>
      </c>
      <c r="G2111" t="s">
        <v>1988</v>
      </c>
      <c r="I2111" t="s">
        <v>3174</v>
      </c>
      <c r="J2111"/>
      <c r="K2111" s="48"/>
      <c r="L2111" s="3">
        <v>10</v>
      </c>
      <c r="M2111" s="46">
        <f t="shared" si="132"/>
        <v>980.03700000000003</v>
      </c>
      <c r="N2111" s="46"/>
      <c r="O2111">
        <f t="shared" si="134"/>
        <v>0</v>
      </c>
      <c r="P2111" s="2">
        <v>1</v>
      </c>
      <c r="Q2111" s="41">
        <f t="shared" si="135"/>
        <v>1088.93</v>
      </c>
      <c r="W2111">
        <v>30490</v>
      </c>
      <c r="AD2111">
        <f t="shared" si="133"/>
        <v>30490</v>
      </c>
    </row>
    <row r="2112" spans="1:32" ht="24" customHeight="1">
      <c r="A2112" t="s">
        <v>1766</v>
      </c>
      <c r="B2112" t="s">
        <v>1948</v>
      </c>
      <c r="F2112" t="s">
        <v>1591</v>
      </c>
      <c r="G2112" t="s">
        <v>1949</v>
      </c>
      <c r="I2112" t="s">
        <v>3171</v>
      </c>
      <c r="J2112"/>
      <c r="L2112" s="3">
        <v>10</v>
      </c>
      <c r="M2112" s="46">
        <f t="shared" si="132"/>
        <v>436.13052631578955</v>
      </c>
      <c r="O2112">
        <f t="shared" si="134"/>
        <v>0</v>
      </c>
      <c r="P2112" s="2">
        <v>60</v>
      </c>
      <c r="Q2112" s="41">
        <f t="shared" si="135"/>
        <v>460.36</v>
      </c>
      <c r="R2112">
        <v>5</v>
      </c>
      <c r="V2112">
        <v>12890</v>
      </c>
      <c r="AD2112">
        <f t="shared" si="133"/>
        <v>12890</v>
      </c>
      <c r="AF2112"/>
    </row>
    <row r="2113" spans="1:33" ht="24" customHeight="1">
      <c r="A2113" t="s">
        <v>1766</v>
      </c>
      <c r="B2113" t="s">
        <v>1992</v>
      </c>
      <c r="C2113" t="s">
        <v>27612</v>
      </c>
      <c r="F2113" t="s">
        <v>1592</v>
      </c>
      <c r="G2113" t="s">
        <v>8872</v>
      </c>
      <c r="I2113" t="s">
        <v>3176</v>
      </c>
      <c r="J2113"/>
      <c r="L2113" s="3">
        <v>10</v>
      </c>
      <c r="M2113" s="3">
        <f t="shared" si="132"/>
        <v>761.46300000000008</v>
      </c>
      <c r="O2113">
        <f t="shared" si="134"/>
        <v>0</v>
      </c>
      <c r="P2113" s="2">
        <v>60</v>
      </c>
      <c r="Q2113" s="41">
        <f t="shared" si="135"/>
        <v>846.07</v>
      </c>
      <c r="W2113">
        <v>23690</v>
      </c>
      <c r="AD2113">
        <f t="shared" si="133"/>
        <v>23690</v>
      </c>
      <c r="AF2113"/>
    </row>
    <row r="2114" spans="1:33" ht="24" customHeight="1">
      <c r="A2114" t="s">
        <v>1766</v>
      </c>
      <c r="B2114" t="s">
        <v>1899</v>
      </c>
      <c r="F2114" t="s">
        <v>1900</v>
      </c>
      <c r="G2114" t="s">
        <v>1901</v>
      </c>
      <c r="I2114" t="s">
        <v>3174</v>
      </c>
      <c r="J2114"/>
      <c r="L2114" s="3">
        <v>10</v>
      </c>
      <c r="M2114" s="3">
        <f t="shared" si="132"/>
        <v>1735.3890000000001</v>
      </c>
      <c r="O2114">
        <f t="shared" si="134"/>
        <v>0</v>
      </c>
      <c r="P2114" s="2">
        <v>60</v>
      </c>
      <c r="Q2114" s="41">
        <f t="shared" si="135"/>
        <v>1928.21</v>
      </c>
      <c r="W2114">
        <v>53990</v>
      </c>
      <c r="AD2114">
        <f t="shared" si="133"/>
        <v>53990</v>
      </c>
      <c r="AF2114"/>
    </row>
    <row r="2115" spans="1:33" ht="24" customHeight="1">
      <c r="A2115" t="s">
        <v>1766</v>
      </c>
      <c r="B2115" t="s">
        <v>4038</v>
      </c>
      <c r="F2115" t="s">
        <v>1900</v>
      </c>
      <c r="G2115" t="s">
        <v>6510</v>
      </c>
      <c r="I2115" t="s">
        <v>3173</v>
      </c>
      <c r="J2115"/>
      <c r="L2115" s="3">
        <v>10</v>
      </c>
      <c r="M2115" s="46">
        <f t="shared" ref="M2115:M2178" si="136">Q2115/((100-R2115)/100)*(1-L2115/100)</f>
        <v>787.5</v>
      </c>
      <c r="N2115" s="46"/>
      <c r="O2115">
        <f t="shared" si="134"/>
        <v>0</v>
      </c>
      <c r="P2115" s="2">
        <v>60</v>
      </c>
      <c r="Q2115" s="41">
        <f t="shared" si="135"/>
        <v>875</v>
      </c>
      <c r="W2115">
        <v>24500</v>
      </c>
      <c r="AD2115">
        <f t="shared" si="133"/>
        <v>24500</v>
      </c>
      <c r="AE2115" t="e">
        <f>VLOOKUP(B2115,#REF!,13,0)</f>
        <v>#REF!</v>
      </c>
      <c r="AF2115" t="e">
        <f>M2115/AE2115</f>
        <v>#REF!</v>
      </c>
      <c r="AG2115" t="e">
        <f>VLOOKUP(B2115,#REF!,13,0)</f>
        <v>#REF!</v>
      </c>
    </row>
    <row r="2116" spans="1:33" ht="24" customHeight="1">
      <c r="A2116" t="s">
        <v>1766</v>
      </c>
      <c r="B2116" t="s">
        <v>12887</v>
      </c>
      <c r="C2116" t="s">
        <v>26463</v>
      </c>
      <c r="F2116" t="s">
        <v>2025</v>
      </c>
      <c r="G2116" t="s">
        <v>12888</v>
      </c>
      <c r="J2116"/>
      <c r="L2116" s="3">
        <v>10</v>
      </c>
      <c r="M2116" s="3">
        <f t="shared" si="136"/>
        <v>6685.3890000000001</v>
      </c>
      <c r="O2116">
        <f t="shared" si="134"/>
        <v>0</v>
      </c>
      <c r="P2116" s="2">
        <v>60</v>
      </c>
      <c r="Q2116" s="41">
        <f t="shared" si="135"/>
        <v>7428.21</v>
      </c>
      <c r="W2116">
        <v>207990</v>
      </c>
      <c r="AD2116">
        <f t="shared" si="133"/>
        <v>207990</v>
      </c>
      <c r="AF2116"/>
    </row>
    <row r="2117" spans="1:33" ht="24" customHeight="1">
      <c r="A2117" t="s">
        <v>1766</v>
      </c>
      <c r="B2117" t="s">
        <v>2032</v>
      </c>
      <c r="C2117" t="s">
        <v>26463</v>
      </c>
      <c r="F2117" t="s">
        <v>2025</v>
      </c>
      <c r="G2117" t="s">
        <v>2033</v>
      </c>
      <c r="J2117"/>
      <c r="L2117" s="3">
        <v>10</v>
      </c>
      <c r="M2117" s="3">
        <f t="shared" si="136"/>
        <v>10462.5</v>
      </c>
      <c r="O2117">
        <f t="shared" si="134"/>
        <v>0</v>
      </c>
      <c r="P2117" s="2">
        <v>60</v>
      </c>
      <c r="Q2117" s="41">
        <f t="shared" si="135"/>
        <v>11625</v>
      </c>
      <c r="W2117">
        <v>325500</v>
      </c>
      <c r="AD2117">
        <f t="shared" si="133"/>
        <v>325500</v>
      </c>
      <c r="AF2117"/>
    </row>
    <row r="2118" spans="1:33" ht="24" customHeight="1">
      <c r="A2118" t="s">
        <v>1766</v>
      </c>
      <c r="B2118" t="s">
        <v>2034</v>
      </c>
      <c r="F2118" t="s">
        <v>2035</v>
      </c>
      <c r="G2118" t="s">
        <v>13423</v>
      </c>
      <c r="I2118" t="s">
        <v>3175</v>
      </c>
      <c r="J2118"/>
      <c r="L2118" s="3">
        <v>10</v>
      </c>
      <c r="M2118" s="3">
        <f t="shared" si="136"/>
        <v>2111.4630000000002</v>
      </c>
      <c r="O2118">
        <f t="shared" si="134"/>
        <v>0</v>
      </c>
      <c r="P2118" s="2">
        <v>60</v>
      </c>
      <c r="Q2118" s="41">
        <f t="shared" si="135"/>
        <v>2346.0700000000002</v>
      </c>
      <c r="W2118">
        <v>65690</v>
      </c>
      <c r="AD2118">
        <f t="shared" ref="AD2118:AD2181" si="137">SUM(U2118:AC2118)</f>
        <v>65690</v>
      </c>
      <c r="AF2118"/>
    </row>
    <row r="2119" spans="1:33" ht="24" customHeight="1">
      <c r="A2119" t="s">
        <v>1766</v>
      </c>
      <c r="B2119" t="s">
        <v>26500</v>
      </c>
      <c r="E2119" t="s">
        <v>26528</v>
      </c>
      <c r="F2119" t="s">
        <v>1593</v>
      </c>
      <c r="G2119" t="s">
        <v>27467</v>
      </c>
      <c r="J2119"/>
      <c r="L2119" s="3">
        <v>10</v>
      </c>
      <c r="M2119" s="3">
        <f t="shared" si="136"/>
        <v>128.148</v>
      </c>
      <c r="O2119">
        <f t="shared" si="134"/>
        <v>0</v>
      </c>
      <c r="P2119" s="2">
        <v>60</v>
      </c>
      <c r="Q2119" s="41">
        <f>ROUND(AD2119/B$1,2)*(1-S2119/100)*1.2</f>
        <v>128.148</v>
      </c>
      <c r="R2119">
        <v>10</v>
      </c>
      <c r="W2119">
        <v>2990</v>
      </c>
      <c r="AD2119">
        <f t="shared" si="137"/>
        <v>2990</v>
      </c>
    </row>
    <row r="2120" spans="1:33" ht="24" customHeight="1">
      <c r="A2120" t="s">
        <v>1766</v>
      </c>
      <c r="B2120" t="s">
        <v>26499</v>
      </c>
      <c r="E2120" t="s">
        <v>26529</v>
      </c>
      <c r="F2120" t="s">
        <v>27171</v>
      </c>
      <c r="G2120" t="s">
        <v>27171</v>
      </c>
      <c r="J2120"/>
      <c r="L2120" s="3">
        <v>10</v>
      </c>
      <c r="M2120" s="3">
        <f t="shared" si="136"/>
        <v>146.25</v>
      </c>
      <c r="O2120">
        <f t="shared" si="134"/>
        <v>0</v>
      </c>
      <c r="P2120" s="2">
        <v>1</v>
      </c>
      <c r="Q2120" s="41">
        <f t="shared" si="135"/>
        <v>162.5</v>
      </c>
      <c r="W2120">
        <v>4550</v>
      </c>
      <c r="AD2120">
        <f t="shared" si="137"/>
        <v>4550</v>
      </c>
    </row>
    <row r="2121" spans="1:33" ht="24" customHeight="1">
      <c r="A2121" t="s">
        <v>1766</v>
      </c>
      <c r="B2121" t="s">
        <v>25831</v>
      </c>
      <c r="E2121" t="s">
        <v>2035</v>
      </c>
      <c r="F2121" t="s">
        <v>26460</v>
      </c>
      <c r="G2121" t="s">
        <v>25857</v>
      </c>
      <c r="L2121" s="3">
        <v>22</v>
      </c>
      <c r="M2121" s="3">
        <f t="shared" si="136"/>
        <v>2164.2192</v>
      </c>
      <c r="O2121">
        <f t="shared" si="134"/>
        <v>0</v>
      </c>
      <c r="P2121" s="2">
        <v>1</v>
      </c>
      <c r="Q2121" s="41">
        <f t="shared" si="135"/>
        <v>2774.64</v>
      </c>
      <c r="W2121">
        <v>77690</v>
      </c>
      <c r="AD2121">
        <f t="shared" si="137"/>
        <v>77690</v>
      </c>
    </row>
    <row r="2122" spans="1:33" ht="24" customHeight="1">
      <c r="A2122" t="s">
        <v>1766</v>
      </c>
      <c r="B2122" t="s">
        <v>2029</v>
      </c>
      <c r="C2122" t="s">
        <v>26463</v>
      </c>
      <c r="F2122" t="s">
        <v>2025</v>
      </c>
      <c r="G2122" t="s">
        <v>12885</v>
      </c>
      <c r="J2122"/>
      <c r="L2122" s="3">
        <v>10</v>
      </c>
      <c r="M2122" s="3">
        <f t="shared" si="136"/>
        <v>2201.7869999999998</v>
      </c>
      <c r="O2122">
        <f t="shared" si="134"/>
        <v>0</v>
      </c>
      <c r="P2122" s="2">
        <v>60</v>
      </c>
      <c r="Q2122" s="41">
        <f t="shared" si="135"/>
        <v>2446.4299999999998</v>
      </c>
      <c r="W2122">
        <v>68500</v>
      </c>
      <c r="AD2122">
        <f t="shared" si="137"/>
        <v>68500</v>
      </c>
      <c r="AF2122"/>
    </row>
    <row r="2123" spans="1:33" ht="24" customHeight="1">
      <c r="A2123" t="s">
        <v>1766</v>
      </c>
      <c r="B2123" t="s">
        <v>2030</v>
      </c>
      <c r="C2123" t="s">
        <v>26463</v>
      </c>
      <c r="F2123" t="s">
        <v>2025</v>
      </c>
      <c r="G2123" t="s">
        <v>12886</v>
      </c>
      <c r="J2123"/>
      <c r="L2123" s="3">
        <v>10</v>
      </c>
      <c r="M2123" s="3">
        <f t="shared" si="136"/>
        <v>2548.9259999999999</v>
      </c>
      <c r="O2123">
        <f t="shared" si="134"/>
        <v>0</v>
      </c>
      <c r="P2123" s="2">
        <v>60</v>
      </c>
      <c r="Q2123" s="41">
        <f t="shared" si="135"/>
        <v>2832.14</v>
      </c>
      <c r="W2123">
        <v>79300</v>
      </c>
      <c r="AD2123">
        <f t="shared" si="137"/>
        <v>79300</v>
      </c>
      <c r="AF2123"/>
    </row>
    <row r="2124" spans="1:33" ht="24" customHeight="1">
      <c r="A2124" t="s">
        <v>1766</v>
      </c>
      <c r="B2124" t="s">
        <v>2027</v>
      </c>
      <c r="C2124" t="s">
        <v>26463</v>
      </c>
      <c r="F2124" t="s">
        <v>2025</v>
      </c>
      <c r="G2124" t="s">
        <v>2028</v>
      </c>
      <c r="J2124"/>
      <c r="L2124" s="3">
        <v>10</v>
      </c>
      <c r="M2124" s="3">
        <f t="shared" si="136"/>
        <v>2748.2130000000002</v>
      </c>
      <c r="O2124">
        <f t="shared" si="134"/>
        <v>0</v>
      </c>
      <c r="P2124" s="2">
        <v>60</v>
      </c>
      <c r="Q2124" s="41">
        <f t="shared" si="135"/>
        <v>3053.57</v>
      </c>
      <c r="W2124">
        <v>85500</v>
      </c>
      <c r="AD2124">
        <f t="shared" si="137"/>
        <v>85500</v>
      </c>
      <c r="AF2124"/>
    </row>
    <row r="2125" spans="1:33" ht="24" customHeight="1">
      <c r="A2125" t="s">
        <v>1766</v>
      </c>
      <c r="B2125" t="s">
        <v>1884</v>
      </c>
      <c r="F2125" t="s">
        <v>1882</v>
      </c>
      <c r="G2125" t="s">
        <v>12855</v>
      </c>
      <c r="I2125" t="s">
        <v>3173</v>
      </c>
      <c r="J2125"/>
      <c r="L2125" s="3">
        <v>10</v>
      </c>
      <c r="M2125" s="3">
        <f t="shared" si="136"/>
        <v>1690.3890000000001</v>
      </c>
      <c r="O2125">
        <f t="shared" si="134"/>
        <v>0</v>
      </c>
      <c r="P2125" s="2">
        <v>60</v>
      </c>
      <c r="Q2125" s="41">
        <f t="shared" si="135"/>
        <v>1878.21</v>
      </c>
      <c r="W2125">
        <v>52590</v>
      </c>
      <c r="AD2125">
        <f t="shared" si="137"/>
        <v>52590</v>
      </c>
      <c r="AF2125"/>
    </row>
    <row r="2126" spans="1:33" ht="24" customHeight="1">
      <c r="A2126" t="s">
        <v>1766</v>
      </c>
      <c r="B2126" t="s">
        <v>2031</v>
      </c>
      <c r="C2126" t="s">
        <v>26463</v>
      </c>
      <c r="F2126" t="s">
        <v>2025</v>
      </c>
      <c r="G2126" t="s">
        <v>8873</v>
      </c>
      <c r="J2126"/>
      <c r="L2126" s="3">
        <v>10</v>
      </c>
      <c r="M2126" s="3">
        <f t="shared" si="136"/>
        <v>2976.4259999999999</v>
      </c>
      <c r="O2126">
        <f t="shared" si="134"/>
        <v>0</v>
      </c>
      <c r="P2126" s="2">
        <v>60</v>
      </c>
      <c r="Q2126" s="41">
        <f t="shared" si="135"/>
        <v>3307.14</v>
      </c>
      <c r="W2126">
        <v>92600</v>
      </c>
      <c r="AD2126">
        <f t="shared" si="137"/>
        <v>92600</v>
      </c>
      <c r="AF2126"/>
    </row>
    <row r="2127" spans="1:33" ht="24" customHeight="1">
      <c r="A2127" t="s">
        <v>1766</v>
      </c>
      <c r="B2127" t="s">
        <v>1976</v>
      </c>
      <c r="C2127" t="s">
        <v>26463</v>
      </c>
      <c r="F2127" t="s">
        <v>1955</v>
      </c>
      <c r="G2127" t="s">
        <v>1977</v>
      </c>
      <c r="J2127"/>
      <c r="L2127" s="3">
        <v>10</v>
      </c>
      <c r="M2127" s="3">
        <f t="shared" si="136"/>
        <v>1606.8239999999998</v>
      </c>
      <c r="O2127">
        <f t="shared" si="134"/>
        <v>0</v>
      </c>
      <c r="P2127" s="2">
        <v>60</v>
      </c>
      <c r="Q2127" s="41">
        <f t="shared" si="135"/>
        <v>1785.36</v>
      </c>
      <c r="W2127">
        <v>49990</v>
      </c>
      <c r="AD2127">
        <f t="shared" si="137"/>
        <v>49990</v>
      </c>
      <c r="AF2127"/>
    </row>
    <row r="2128" spans="1:33" ht="24" customHeight="1">
      <c r="A2128" t="s">
        <v>1766</v>
      </c>
      <c r="B2128" t="s">
        <v>9948</v>
      </c>
      <c r="D2128">
        <v>1</v>
      </c>
      <c r="F2128" t="s">
        <v>6517</v>
      </c>
      <c r="G2128" t="s">
        <v>9949</v>
      </c>
      <c r="J2128"/>
      <c r="L2128" s="3">
        <v>10</v>
      </c>
      <c r="M2128" s="3">
        <f t="shared" si="136"/>
        <v>292.82400000000001</v>
      </c>
      <c r="O2128">
        <f t="shared" si="134"/>
        <v>0</v>
      </c>
      <c r="P2128" s="2">
        <v>60</v>
      </c>
      <c r="Q2128" s="41">
        <f t="shared" si="135"/>
        <v>325.36</v>
      </c>
      <c r="X2128">
        <v>9110</v>
      </c>
      <c r="AD2128">
        <f t="shared" si="137"/>
        <v>9110</v>
      </c>
      <c r="AF2128"/>
    </row>
    <row r="2129" spans="1:32" ht="24" customHeight="1">
      <c r="A2129" t="s">
        <v>1766</v>
      </c>
      <c r="B2129" t="s">
        <v>9023</v>
      </c>
      <c r="F2129" t="s">
        <v>1885</v>
      </c>
      <c r="G2129" t="s">
        <v>8874</v>
      </c>
      <c r="I2129" t="s">
        <v>3173</v>
      </c>
      <c r="J2129"/>
      <c r="L2129" s="3">
        <v>10</v>
      </c>
      <c r="M2129" s="3">
        <f t="shared" si="136"/>
        <v>417.53700000000003</v>
      </c>
      <c r="O2129">
        <f t="shared" si="134"/>
        <v>0</v>
      </c>
      <c r="P2129" s="2">
        <v>60</v>
      </c>
      <c r="Q2129" s="41">
        <f t="shared" si="135"/>
        <v>463.93</v>
      </c>
      <c r="W2129">
        <v>12990</v>
      </c>
      <c r="AD2129">
        <f t="shared" si="137"/>
        <v>12990</v>
      </c>
      <c r="AF2129"/>
    </row>
    <row r="2130" spans="1:32" ht="24" customHeight="1">
      <c r="A2130" t="s">
        <v>1766</v>
      </c>
      <c r="B2130" t="s">
        <v>1819</v>
      </c>
      <c r="F2130" t="s">
        <v>1820</v>
      </c>
      <c r="G2130" t="s">
        <v>8875</v>
      </c>
      <c r="I2130" t="s">
        <v>3173</v>
      </c>
      <c r="J2130"/>
      <c r="L2130" s="3">
        <v>10</v>
      </c>
      <c r="M2130" s="3">
        <f t="shared" si="136"/>
        <v>210.53700000000001</v>
      </c>
      <c r="O2130">
        <f t="shared" si="134"/>
        <v>0</v>
      </c>
      <c r="P2130" s="2">
        <v>60</v>
      </c>
      <c r="Q2130" s="41">
        <f t="shared" si="135"/>
        <v>233.93</v>
      </c>
      <c r="W2130">
        <v>6550</v>
      </c>
      <c r="AD2130">
        <f t="shared" si="137"/>
        <v>6550</v>
      </c>
      <c r="AF2130"/>
    </row>
    <row r="2131" spans="1:32" ht="24" customHeight="1">
      <c r="A2131" t="s">
        <v>1766</v>
      </c>
      <c r="B2131" t="s">
        <v>1824</v>
      </c>
      <c r="F2131" t="s">
        <v>1820</v>
      </c>
      <c r="G2131" t="s">
        <v>6500</v>
      </c>
      <c r="I2131" t="s">
        <v>3173</v>
      </c>
      <c r="J2131"/>
      <c r="L2131" s="3">
        <v>10</v>
      </c>
      <c r="M2131" s="46">
        <f t="shared" si="136"/>
        <v>178.98631578947371</v>
      </c>
      <c r="O2131">
        <f t="shared" si="134"/>
        <v>0</v>
      </c>
      <c r="P2131" s="2">
        <v>60</v>
      </c>
      <c r="Q2131" s="41">
        <f t="shared" si="135"/>
        <v>188.93</v>
      </c>
      <c r="R2131">
        <v>5</v>
      </c>
      <c r="V2131">
        <v>5290</v>
      </c>
      <c r="AD2131">
        <f t="shared" si="137"/>
        <v>5290</v>
      </c>
      <c r="AF2131"/>
    </row>
    <row r="2132" spans="1:32" ht="24" customHeight="1">
      <c r="A2132" t="s">
        <v>1766</v>
      </c>
      <c r="B2132" t="s">
        <v>1825</v>
      </c>
      <c r="F2132" t="s">
        <v>1820</v>
      </c>
      <c r="G2132" t="s">
        <v>6501</v>
      </c>
      <c r="I2132" t="s">
        <v>3173</v>
      </c>
      <c r="J2132"/>
      <c r="L2132" s="3">
        <v>10</v>
      </c>
      <c r="M2132" s="3">
        <f t="shared" si="136"/>
        <v>202.17599999999999</v>
      </c>
      <c r="O2132">
        <f t="shared" si="134"/>
        <v>0</v>
      </c>
      <c r="P2132" s="2">
        <v>60</v>
      </c>
      <c r="Q2132" s="41">
        <f t="shared" si="135"/>
        <v>224.64</v>
      </c>
      <c r="W2132">
        <v>6290</v>
      </c>
      <c r="AD2132">
        <f t="shared" si="137"/>
        <v>6290</v>
      </c>
      <c r="AF2132"/>
    </row>
    <row r="2133" spans="1:32" ht="24" customHeight="1">
      <c r="A2133" t="s">
        <v>1766</v>
      </c>
      <c r="B2133" t="s">
        <v>1821</v>
      </c>
      <c r="F2133" t="s">
        <v>1820</v>
      </c>
      <c r="G2133" t="s">
        <v>8876</v>
      </c>
      <c r="I2133" t="s">
        <v>3173</v>
      </c>
      <c r="J2133"/>
      <c r="L2133" s="3">
        <v>10</v>
      </c>
      <c r="M2133" s="3">
        <f t="shared" si="136"/>
        <v>213.75</v>
      </c>
      <c r="O2133">
        <f t="shared" si="134"/>
        <v>0</v>
      </c>
      <c r="P2133" s="2">
        <v>60</v>
      </c>
      <c r="Q2133" s="41">
        <f t="shared" si="135"/>
        <v>237.5</v>
      </c>
      <c r="W2133">
        <v>6650</v>
      </c>
      <c r="AD2133">
        <f t="shared" si="137"/>
        <v>6650</v>
      </c>
    </row>
    <row r="2134" spans="1:32" ht="24" customHeight="1">
      <c r="A2134" t="s">
        <v>1766</v>
      </c>
      <c r="B2134" t="s">
        <v>1822</v>
      </c>
      <c r="C2134" t="s">
        <v>27606</v>
      </c>
      <c r="F2134" t="s">
        <v>1820</v>
      </c>
      <c r="G2134" t="s">
        <v>8877</v>
      </c>
      <c r="I2134" t="s">
        <v>3173</v>
      </c>
      <c r="J2134"/>
      <c r="L2134" s="3">
        <v>10</v>
      </c>
      <c r="M2134" s="3">
        <f t="shared" si="136"/>
        <v>269.67599999999999</v>
      </c>
      <c r="O2134">
        <f t="shared" si="134"/>
        <v>0</v>
      </c>
      <c r="P2134" s="2">
        <v>60</v>
      </c>
      <c r="Q2134" s="41">
        <f t="shared" si="135"/>
        <v>299.64</v>
      </c>
      <c r="W2134">
        <v>8390</v>
      </c>
      <c r="AD2134">
        <f t="shared" si="137"/>
        <v>8390</v>
      </c>
      <c r="AF2134"/>
    </row>
    <row r="2135" spans="1:32" ht="24" customHeight="1">
      <c r="A2135" t="s">
        <v>1766</v>
      </c>
      <c r="B2135" t="s">
        <v>25370</v>
      </c>
      <c r="F2135" t="s">
        <v>25371</v>
      </c>
      <c r="G2135" t="s">
        <v>25372</v>
      </c>
      <c r="J2135"/>
      <c r="L2135" s="3">
        <v>10</v>
      </c>
      <c r="M2135" s="3">
        <f t="shared" si="136"/>
        <v>751.82400000000007</v>
      </c>
      <c r="O2135">
        <f t="shared" si="134"/>
        <v>0</v>
      </c>
      <c r="P2135" s="2">
        <v>60</v>
      </c>
      <c r="Q2135" s="41">
        <f t="shared" si="135"/>
        <v>835.36</v>
      </c>
      <c r="W2135">
        <v>23390</v>
      </c>
      <c r="AD2135">
        <f t="shared" si="137"/>
        <v>23390</v>
      </c>
      <c r="AF2135"/>
    </row>
    <row r="2136" spans="1:32" ht="24" customHeight="1">
      <c r="A2136" t="s">
        <v>1766</v>
      </c>
      <c r="B2136" t="s">
        <v>12805</v>
      </c>
      <c r="F2136" t="s">
        <v>1820</v>
      </c>
      <c r="G2136" t="s">
        <v>1826</v>
      </c>
      <c r="I2136" t="s">
        <v>3170</v>
      </c>
      <c r="J2136"/>
      <c r="L2136" s="3">
        <v>10</v>
      </c>
      <c r="M2136" s="3">
        <f t="shared" si="136"/>
        <v>671.46300000000008</v>
      </c>
      <c r="O2136">
        <f t="shared" si="134"/>
        <v>0</v>
      </c>
      <c r="P2136" s="2">
        <v>60</v>
      </c>
      <c r="Q2136" s="41">
        <f t="shared" si="135"/>
        <v>746.07</v>
      </c>
      <c r="W2136">
        <v>20890</v>
      </c>
      <c r="AD2136">
        <f t="shared" si="137"/>
        <v>20890</v>
      </c>
      <c r="AF2136"/>
    </row>
    <row r="2137" spans="1:32" ht="24" customHeight="1">
      <c r="A2137" t="s">
        <v>1766</v>
      </c>
      <c r="B2137" t="s">
        <v>1827</v>
      </c>
      <c r="F2137" t="s">
        <v>1820</v>
      </c>
      <c r="G2137" t="s">
        <v>8878</v>
      </c>
      <c r="I2137" t="s">
        <v>3170</v>
      </c>
      <c r="J2137"/>
      <c r="L2137" s="3">
        <v>20</v>
      </c>
      <c r="M2137" s="3">
        <f t="shared" si="136"/>
        <v>636.85600000000011</v>
      </c>
      <c r="O2137">
        <f t="shared" si="134"/>
        <v>0</v>
      </c>
      <c r="P2137" s="2">
        <v>60</v>
      </c>
      <c r="Q2137" s="41">
        <f t="shared" si="135"/>
        <v>796.07</v>
      </c>
      <c r="W2137">
        <v>22290</v>
      </c>
      <c r="AD2137">
        <f t="shared" si="137"/>
        <v>22290</v>
      </c>
      <c r="AF2137"/>
    </row>
    <row r="2138" spans="1:32" ht="24" customHeight="1">
      <c r="A2138" t="s">
        <v>1766</v>
      </c>
      <c r="B2138" t="s">
        <v>1835</v>
      </c>
      <c r="C2138" t="s">
        <v>27612</v>
      </c>
      <c r="F2138" t="s">
        <v>1820</v>
      </c>
      <c r="G2138" t="s">
        <v>1836</v>
      </c>
      <c r="J2138"/>
      <c r="L2138" s="3">
        <v>10</v>
      </c>
      <c r="M2138" s="3">
        <f t="shared" si="136"/>
        <v>803.25</v>
      </c>
      <c r="O2138">
        <f t="shared" si="134"/>
        <v>0</v>
      </c>
      <c r="P2138" s="2">
        <v>60</v>
      </c>
      <c r="Q2138" s="41">
        <f t="shared" si="135"/>
        <v>892.5</v>
      </c>
      <c r="W2138">
        <v>24990</v>
      </c>
      <c r="AD2138">
        <f t="shared" si="137"/>
        <v>24990</v>
      </c>
      <c r="AF2138"/>
    </row>
    <row r="2139" spans="1:32" ht="24" customHeight="1">
      <c r="A2139" t="s">
        <v>1766</v>
      </c>
      <c r="B2139" t="s">
        <v>12890</v>
      </c>
      <c r="F2139" t="s">
        <v>2039</v>
      </c>
      <c r="G2139" t="s">
        <v>12891</v>
      </c>
      <c r="I2139" t="s">
        <v>3175</v>
      </c>
      <c r="J2139"/>
      <c r="L2139" s="3">
        <v>10</v>
      </c>
      <c r="M2139" s="3">
        <f t="shared" si="136"/>
        <v>4049.6760000000004</v>
      </c>
      <c r="O2139">
        <f t="shared" si="134"/>
        <v>0</v>
      </c>
      <c r="P2139" s="2">
        <v>60</v>
      </c>
      <c r="Q2139" s="41">
        <f t="shared" si="135"/>
        <v>4499.6400000000003</v>
      </c>
      <c r="W2139">
        <v>125990</v>
      </c>
      <c r="AD2139">
        <f t="shared" si="137"/>
        <v>125990</v>
      </c>
      <c r="AF2139"/>
    </row>
    <row r="2140" spans="1:32" ht="24" customHeight="1">
      <c r="A2140" t="s">
        <v>1766</v>
      </c>
      <c r="B2140" t="s">
        <v>1890</v>
      </c>
      <c r="F2140" t="s">
        <v>1891</v>
      </c>
      <c r="G2140" t="s">
        <v>8879</v>
      </c>
      <c r="I2140" t="s">
        <v>3170</v>
      </c>
      <c r="J2140"/>
      <c r="L2140" s="3">
        <v>10</v>
      </c>
      <c r="M2140" s="3">
        <f t="shared" si="136"/>
        <v>528.75</v>
      </c>
      <c r="O2140">
        <f t="shared" si="134"/>
        <v>0</v>
      </c>
      <c r="P2140" s="2">
        <v>60</v>
      </c>
      <c r="Q2140" s="41">
        <f t="shared" si="135"/>
        <v>587.5</v>
      </c>
      <c r="W2140">
        <v>16450</v>
      </c>
      <c r="AD2140">
        <f t="shared" si="137"/>
        <v>16450</v>
      </c>
      <c r="AF2140"/>
    </row>
    <row r="2141" spans="1:32" ht="24" customHeight="1">
      <c r="A2141" t="s">
        <v>1766</v>
      </c>
      <c r="B2141" t="s">
        <v>1839</v>
      </c>
      <c r="F2141" t="s">
        <v>1838</v>
      </c>
      <c r="G2141" t="s">
        <v>12881</v>
      </c>
      <c r="I2141" t="s">
        <v>3173</v>
      </c>
      <c r="J2141"/>
      <c r="L2141" s="3">
        <v>24</v>
      </c>
      <c r="M2141" s="3">
        <f t="shared" si="136"/>
        <v>568.63960000000009</v>
      </c>
      <c r="O2141">
        <f t="shared" si="134"/>
        <v>0</v>
      </c>
      <c r="P2141" s="2">
        <v>60</v>
      </c>
      <c r="Q2141" s="41">
        <f t="shared" si="135"/>
        <v>748.21</v>
      </c>
      <c r="W2141">
        <v>20950</v>
      </c>
      <c r="AD2141">
        <f t="shared" si="137"/>
        <v>20950</v>
      </c>
      <c r="AF2141"/>
    </row>
    <row r="2142" spans="1:32" ht="24" customHeight="1">
      <c r="A2142" t="s">
        <v>1766</v>
      </c>
      <c r="B2142" t="s">
        <v>1837</v>
      </c>
      <c r="F2142" t="s">
        <v>1838</v>
      </c>
      <c r="G2142" t="s">
        <v>12880</v>
      </c>
      <c r="I2142" t="s">
        <v>3173</v>
      </c>
      <c r="J2142"/>
      <c r="L2142" s="3">
        <v>10</v>
      </c>
      <c r="M2142" s="3">
        <f t="shared" si="136"/>
        <v>395.03700000000003</v>
      </c>
      <c r="O2142">
        <f t="shared" si="134"/>
        <v>0</v>
      </c>
      <c r="P2142" s="2">
        <v>60</v>
      </c>
      <c r="Q2142" s="41">
        <f t="shared" si="135"/>
        <v>438.93</v>
      </c>
      <c r="W2142">
        <v>12290</v>
      </c>
      <c r="AD2142">
        <f t="shared" si="137"/>
        <v>12290</v>
      </c>
      <c r="AF2142"/>
    </row>
    <row r="2143" spans="1:32" ht="24" customHeight="1">
      <c r="A2143" t="s">
        <v>1766</v>
      </c>
      <c r="B2143" t="s">
        <v>1895</v>
      </c>
      <c r="C2143" t="s">
        <v>26463</v>
      </c>
      <c r="F2143" t="s">
        <v>1891</v>
      </c>
      <c r="G2143" t="s">
        <v>1896</v>
      </c>
      <c r="I2143" t="s">
        <v>3171</v>
      </c>
      <c r="J2143"/>
      <c r="L2143" s="3">
        <v>10</v>
      </c>
      <c r="M2143" s="3">
        <f t="shared" si="136"/>
        <v>1082.8890000000001</v>
      </c>
      <c r="O2143">
        <f t="shared" si="134"/>
        <v>0</v>
      </c>
      <c r="P2143" s="2">
        <v>60</v>
      </c>
      <c r="Q2143" s="41">
        <f t="shared" si="135"/>
        <v>1203.21</v>
      </c>
      <c r="W2143">
        <v>33690</v>
      </c>
      <c r="AD2143">
        <f t="shared" si="137"/>
        <v>33690</v>
      </c>
      <c r="AF2143"/>
    </row>
    <row r="2144" spans="1:32" ht="24" customHeight="1">
      <c r="A2144" t="s">
        <v>1766</v>
      </c>
      <c r="B2144" t="s">
        <v>1897</v>
      </c>
      <c r="F2144" t="s">
        <v>1891</v>
      </c>
      <c r="G2144" t="s">
        <v>12856</v>
      </c>
      <c r="I2144" t="s">
        <v>3171</v>
      </c>
      <c r="J2144"/>
      <c r="L2144" s="3">
        <v>10</v>
      </c>
      <c r="M2144" s="3">
        <f t="shared" si="136"/>
        <v>1227.537</v>
      </c>
      <c r="O2144">
        <f t="shared" ref="O2144:O2207" si="138">M2144*N2144</f>
        <v>0</v>
      </c>
      <c r="P2144" s="2">
        <v>60</v>
      </c>
      <c r="Q2144" s="41">
        <f t="shared" si="135"/>
        <v>1363.93</v>
      </c>
      <c r="W2144">
        <v>38190</v>
      </c>
      <c r="AD2144">
        <f t="shared" si="137"/>
        <v>38190</v>
      </c>
      <c r="AF2144"/>
    </row>
    <row r="2145" spans="1:32" ht="24" customHeight="1">
      <c r="A2145" t="s">
        <v>1766</v>
      </c>
      <c r="B2145" t="s">
        <v>1898</v>
      </c>
      <c r="F2145" t="s">
        <v>1891</v>
      </c>
      <c r="G2145" t="s">
        <v>12857</v>
      </c>
      <c r="I2145" t="s">
        <v>3171</v>
      </c>
      <c r="J2145"/>
      <c r="L2145" s="3">
        <v>15</v>
      </c>
      <c r="M2145" s="46">
        <f t="shared" si="136"/>
        <v>1159.3405</v>
      </c>
      <c r="N2145" s="46"/>
      <c r="O2145">
        <f t="shared" si="138"/>
        <v>0</v>
      </c>
      <c r="P2145" s="2">
        <v>60</v>
      </c>
      <c r="Q2145" s="41">
        <f t="shared" si="135"/>
        <v>1363.93</v>
      </c>
      <c r="W2145">
        <v>38190</v>
      </c>
      <c r="AD2145">
        <f t="shared" si="137"/>
        <v>38190</v>
      </c>
      <c r="AF2145"/>
    </row>
    <row r="2146" spans="1:32" ht="24" customHeight="1">
      <c r="A2146" t="s">
        <v>1766</v>
      </c>
      <c r="B2146" t="s">
        <v>1954</v>
      </c>
      <c r="F2146" t="s">
        <v>1955</v>
      </c>
      <c r="G2146" t="s">
        <v>8880</v>
      </c>
      <c r="I2146" t="s">
        <v>3173</v>
      </c>
      <c r="J2146"/>
      <c r="L2146" s="3">
        <v>10</v>
      </c>
      <c r="M2146" s="46">
        <f t="shared" si="136"/>
        <v>158.68421052631581</v>
      </c>
      <c r="O2146">
        <f t="shared" si="138"/>
        <v>0</v>
      </c>
      <c r="P2146" s="2">
        <v>60</v>
      </c>
      <c r="Q2146" s="41">
        <f t="shared" si="135"/>
        <v>167.5</v>
      </c>
      <c r="R2146">
        <v>5</v>
      </c>
      <c r="V2146">
        <v>4690</v>
      </c>
      <c r="AD2146">
        <f t="shared" si="137"/>
        <v>4690</v>
      </c>
      <c r="AF2146"/>
    </row>
    <row r="2147" spans="1:32" ht="24" customHeight="1">
      <c r="A2147" t="s">
        <v>1766</v>
      </c>
      <c r="B2147" t="s">
        <v>1956</v>
      </c>
      <c r="F2147" t="s">
        <v>1955</v>
      </c>
      <c r="G2147" t="s">
        <v>1957</v>
      </c>
      <c r="I2147" t="s">
        <v>3173</v>
      </c>
      <c r="J2147"/>
      <c r="L2147" s="3">
        <v>10</v>
      </c>
      <c r="M2147" s="46">
        <f t="shared" si="136"/>
        <v>174.24947368421053</v>
      </c>
      <c r="O2147">
        <f t="shared" si="138"/>
        <v>0</v>
      </c>
      <c r="P2147" s="2">
        <v>60</v>
      </c>
      <c r="Q2147" s="41">
        <f t="shared" si="135"/>
        <v>183.93</v>
      </c>
      <c r="R2147">
        <v>5</v>
      </c>
      <c r="V2147">
        <v>5150</v>
      </c>
      <c r="AD2147">
        <f t="shared" si="137"/>
        <v>5150</v>
      </c>
      <c r="AF2147"/>
    </row>
    <row r="2148" spans="1:32" ht="24" customHeight="1">
      <c r="A2148" t="s">
        <v>1766</v>
      </c>
      <c r="B2148" t="s">
        <v>9425</v>
      </c>
      <c r="F2148" t="s">
        <v>9426</v>
      </c>
      <c r="G2148" t="s">
        <v>11523</v>
      </c>
      <c r="I2148" t="s">
        <v>3173</v>
      </c>
      <c r="J2148"/>
      <c r="L2148" s="3">
        <v>10</v>
      </c>
      <c r="M2148" s="46">
        <f t="shared" si="136"/>
        <v>184.82400000000001</v>
      </c>
      <c r="N2148" s="46"/>
      <c r="O2148">
        <f t="shared" si="138"/>
        <v>0</v>
      </c>
      <c r="P2148" s="2">
        <v>60</v>
      </c>
      <c r="Q2148" s="41">
        <f t="shared" si="135"/>
        <v>205.36</v>
      </c>
      <c r="W2148">
        <v>5750</v>
      </c>
      <c r="AD2148">
        <f t="shared" si="137"/>
        <v>5750</v>
      </c>
    </row>
    <row r="2149" spans="1:32" ht="24" customHeight="1">
      <c r="A2149" t="s">
        <v>1766</v>
      </c>
      <c r="B2149" t="s">
        <v>1958</v>
      </c>
      <c r="C2149" t="s">
        <v>27606</v>
      </c>
      <c r="F2149" t="s">
        <v>1955</v>
      </c>
      <c r="G2149" t="s">
        <v>1959</v>
      </c>
      <c r="I2149" t="s">
        <v>3173</v>
      </c>
      <c r="J2149"/>
      <c r="L2149" s="3">
        <v>10</v>
      </c>
      <c r="M2149" s="3">
        <f t="shared" si="136"/>
        <v>215.03700000000001</v>
      </c>
      <c r="O2149">
        <f t="shared" si="138"/>
        <v>0</v>
      </c>
      <c r="P2149" s="2">
        <v>60</v>
      </c>
      <c r="Q2149" s="41">
        <f t="shared" si="135"/>
        <v>238.93</v>
      </c>
      <c r="W2149">
        <v>6690</v>
      </c>
      <c r="AD2149">
        <f t="shared" si="137"/>
        <v>6690</v>
      </c>
      <c r="AF2149"/>
    </row>
    <row r="2150" spans="1:32" ht="24" customHeight="1">
      <c r="A2150" t="s">
        <v>1766</v>
      </c>
      <c r="B2150" t="s">
        <v>1960</v>
      </c>
      <c r="F2150" t="s">
        <v>1955</v>
      </c>
      <c r="G2150" t="s">
        <v>1961</v>
      </c>
      <c r="I2150" t="s">
        <v>3173</v>
      </c>
      <c r="J2150"/>
      <c r="L2150" s="3">
        <v>10</v>
      </c>
      <c r="M2150" s="46">
        <f t="shared" si="136"/>
        <v>185.75052631578947</v>
      </c>
      <c r="O2150">
        <f t="shared" si="138"/>
        <v>0</v>
      </c>
      <c r="P2150" s="2">
        <v>60</v>
      </c>
      <c r="Q2150" s="41">
        <f t="shared" si="135"/>
        <v>196.07</v>
      </c>
      <c r="R2150">
        <v>5</v>
      </c>
      <c r="V2150">
        <v>5490</v>
      </c>
      <c r="AD2150">
        <f t="shared" si="137"/>
        <v>5490</v>
      </c>
      <c r="AF2150"/>
    </row>
    <row r="2151" spans="1:32" ht="24" customHeight="1">
      <c r="A2151" t="s">
        <v>1766</v>
      </c>
      <c r="B2151" t="s">
        <v>25826</v>
      </c>
      <c r="E2151" t="s">
        <v>12186</v>
      </c>
      <c r="F2151" t="s">
        <v>25374</v>
      </c>
      <c r="G2151" t="s">
        <v>25852</v>
      </c>
      <c r="J2151"/>
      <c r="L2151" s="3">
        <v>10</v>
      </c>
      <c r="M2151" s="3">
        <f t="shared" si="136"/>
        <v>340.38900000000001</v>
      </c>
      <c r="O2151">
        <f t="shared" si="138"/>
        <v>0</v>
      </c>
      <c r="P2151" s="2">
        <v>60</v>
      </c>
      <c r="Q2151" s="41">
        <f t="shared" si="135"/>
        <v>378.21</v>
      </c>
      <c r="W2151">
        <v>10590</v>
      </c>
      <c r="AD2151">
        <f t="shared" si="137"/>
        <v>10590</v>
      </c>
      <c r="AF2151"/>
    </row>
    <row r="2152" spans="1:32" ht="24" customHeight="1">
      <c r="A2152" t="s">
        <v>1766</v>
      </c>
      <c r="B2152" t="s">
        <v>1962</v>
      </c>
      <c r="F2152" t="s">
        <v>1955</v>
      </c>
      <c r="G2152" t="s">
        <v>8881</v>
      </c>
      <c r="I2152" t="s">
        <v>3173</v>
      </c>
      <c r="J2152"/>
      <c r="L2152" s="3">
        <v>10</v>
      </c>
      <c r="M2152" s="3">
        <f t="shared" si="136"/>
        <v>256.82400000000001</v>
      </c>
      <c r="O2152">
        <f t="shared" si="138"/>
        <v>0</v>
      </c>
      <c r="P2152" s="2">
        <v>60</v>
      </c>
      <c r="Q2152" s="41">
        <f t="shared" si="135"/>
        <v>285.36</v>
      </c>
      <c r="W2152">
        <v>7990</v>
      </c>
      <c r="AD2152">
        <f t="shared" si="137"/>
        <v>7990</v>
      </c>
      <c r="AF2152"/>
    </row>
    <row r="2153" spans="1:32" ht="24" customHeight="1">
      <c r="A2153" t="s">
        <v>1766</v>
      </c>
      <c r="B2153" t="s">
        <v>12838</v>
      </c>
      <c r="F2153" t="s">
        <v>1955</v>
      </c>
      <c r="G2153" t="s">
        <v>8882</v>
      </c>
      <c r="I2153" t="s">
        <v>3173</v>
      </c>
      <c r="J2153"/>
      <c r="L2153" s="3">
        <v>10</v>
      </c>
      <c r="M2153" s="3">
        <f t="shared" si="136"/>
        <v>274.82400000000001</v>
      </c>
      <c r="O2153">
        <f t="shared" si="138"/>
        <v>0</v>
      </c>
      <c r="P2153" s="2">
        <v>60</v>
      </c>
      <c r="Q2153" s="41">
        <f t="shared" si="135"/>
        <v>305.36</v>
      </c>
      <c r="W2153">
        <v>8550</v>
      </c>
      <c r="AD2153">
        <f t="shared" si="137"/>
        <v>8550</v>
      </c>
      <c r="AF2153"/>
    </row>
    <row r="2154" spans="1:32" ht="24" customHeight="1">
      <c r="A2154" t="s">
        <v>1766</v>
      </c>
      <c r="B2154" t="s">
        <v>12839</v>
      </c>
      <c r="F2154" t="s">
        <v>1955</v>
      </c>
      <c r="G2154" t="s">
        <v>8883</v>
      </c>
      <c r="I2154" t="s">
        <v>3173</v>
      </c>
      <c r="J2154"/>
      <c r="L2154" s="3">
        <v>10</v>
      </c>
      <c r="M2154" s="3">
        <f t="shared" si="136"/>
        <v>368.03700000000003</v>
      </c>
      <c r="O2154">
        <f t="shared" si="138"/>
        <v>0</v>
      </c>
      <c r="P2154" s="2">
        <v>60</v>
      </c>
      <c r="Q2154" s="41">
        <f t="shared" si="135"/>
        <v>408.93</v>
      </c>
      <c r="W2154">
        <v>11450</v>
      </c>
      <c r="AD2154">
        <f t="shared" si="137"/>
        <v>11450</v>
      </c>
      <c r="AF2154"/>
    </row>
    <row r="2155" spans="1:32" ht="24" customHeight="1">
      <c r="A2155" t="s">
        <v>1766</v>
      </c>
      <c r="B2155" t="s">
        <v>12840</v>
      </c>
      <c r="F2155" t="s">
        <v>1955</v>
      </c>
      <c r="G2155" t="s">
        <v>1963</v>
      </c>
      <c r="I2155" t="s">
        <v>3173</v>
      </c>
      <c r="J2155"/>
      <c r="L2155" s="3">
        <v>10</v>
      </c>
      <c r="M2155" s="3">
        <f t="shared" si="136"/>
        <v>333.96300000000002</v>
      </c>
      <c r="O2155">
        <f t="shared" si="138"/>
        <v>0</v>
      </c>
      <c r="P2155" s="2">
        <v>60</v>
      </c>
      <c r="Q2155" s="41">
        <f t="shared" si="135"/>
        <v>371.07</v>
      </c>
      <c r="W2155">
        <v>10390</v>
      </c>
      <c r="AD2155">
        <f t="shared" si="137"/>
        <v>10390</v>
      </c>
      <c r="AF2155"/>
    </row>
    <row r="2156" spans="1:32" ht="24" customHeight="1">
      <c r="A2156" t="s">
        <v>1766</v>
      </c>
      <c r="B2156" t="s">
        <v>12841</v>
      </c>
      <c r="F2156" t="s">
        <v>1955</v>
      </c>
      <c r="G2156" t="s">
        <v>11524</v>
      </c>
      <c r="I2156" t="s">
        <v>3173</v>
      </c>
      <c r="J2156"/>
      <c r="L2156" s="3">
        <v>10</v>
      </c>
      <c r="M2156" s="3">
        <f t="shared" si="136"/>
        <v>319.82400000000001</v>
      </c>
      <c r="O2156">
        <f t="shared" si="138"/>
        <v>0</v>
      </c>
      <c r="P2156" s="2">
        <v>60</v>
      </c>
      <c r="Q2156" s="41">
        <f t="shared" ref="Q2156:Q2182" si="139">ROUND(AD2156/B$1,2)*(1-S2156/100)</f>
        <v>355.36</v>
      </c>
      <c r="W2156">
        <v>9950</v>
      </c>
      <c r="AD2156">
        <f t="shared" si="137"/>
        <v>9950</v>
      </c>
      <c r="AF2156"/>
    </row>
    <row r="2157" spans="1:32" ht="24" customHeight="1">
      <c r="A2157" t="s">
        <v>1766</v>
      </c>
      <c r="B2157" t="s">
        <v>1964</v>
      </c>
      <c r="F2157" t="s">
        <v>1955</v>
      </c>
      <c r="G2157" t="s">
        <v>11525</v>
      </c>
      <c r="I2157" t="s">
        <v>3173</v>
      </c>
      <c r="J2157"/>
      <c r="L2157" s="3">
        <v>10</v>
      </c>
      <c r="M2157" s="46">
        <f t="shared" si="136"/>
        <v>340.38900000000001</v>
      </c>
      <c r="N2157" s="46"/>
      <c r="O2157">
        <f t="shared" si="138"/>
        <v>0</v>
      </c>
      <c r="P2157" s="2">
        <v>1</v>
      </c>
      <c r="Q2157" s="41">
        <f t="shared" si="139"/>
        <v>378.21</v>
      </c>
      <c r="W2157">
        <v>10590</v>
      </c>
      <c r="AD2157">
        <f t="shared" si="137"/>
        <v>10590</v>
      </c>
      <c r="AF2157"/>
    </row>
    <row r="2158" spans="1:32" ht="24" customHeight="1">
      <c r="A2158" t="s">
        <v>1766</v>
      </c>
      <c r="B2158" t="s">
        <v>25373</v>
      </c>
      <c r="C2158" t="s">
        <v>26463</v>
      </c>
      <c r="F2158" t="s">
        <v>25374</v>
      </c>
      <c r="G2158" t="s">
        <v>25375</v>
      </c>
      <c r="J2158"/>
      <c r="L2158" s="3">
        <v>10</v>
      </c>
      <c r="M2158" s="3">
        <f t="shared" si="136"/>
        <v>732.53699999999992</v>
      </c>
      <c r="O2158">
        <f t="shared" si="138"/>
        <v>0</v>
      </c>
      <c r="P2158" s="2">
        <v>60</v>
      </c>
      <c r="Q2158" s="41">
        <f t="shared" si="139"/>
        <v>813.93</v>
      </c>
      <c r="W2158">
        <v>22790</v>
      </c>
      <c r="AD2158">
        <f t="shared" si="137"/>
        <v>22790</v>
      </c>
      <c r="AF2158"/>
    </row>
    <row r="2159" spans="1:32" ht="24" customHeight="1">
      <c r="A2159" t="s">
        <v>1766</v>
      </c>
      <c r="B2159" t="s">
        <v>9472</v>
      </c>
      <c r="F2159" t="s">
        <v>1955</v>
      </c>
      <c r="G2159" t="s">
        <v>13424</v>
      </c>
      <c r="J2159"/>
      <c r="L2159" s="3">
        <v>10</v>
      </c>
      <c r="M2159" s="3">
        <f t="shared" si="136"/>
        <v>507.53699999999998</v>
      </c>
      <c r="O2159">
        <f t="shared" si="138"/>
        <v>0</v>
      </c>
      <c r="P2159" s="2">
        <v>60</v>
      </c>
      <c r="Q2159" s="41">
        <f t="shared" si="139"/>
        <v>563.92999999999995</v>
      </c>
      <c r="W2159">
        <v>15790</v>
      </c>
      <c r="AD2159">
        <f t="shared" si="137"/>
        <v>15790</v>
      </c>
      <c r="AF2159"/>
    </row>
    <row r="2160" spans="1:32" ht="24" customHeight="1">
      <c r="A2160" t="s">
        <v>1766</v>
      </c>
      <c r="B2160" t="s">
        <v>9473</v>
      </c>
      <c r="F2160" t="s">
        <v>1955</v>
      </c>
      <c r="G2160" t="s">
        <v>13425</v>
      </c>
      <c r="I2160" t="s">
        <v>3173</v>
      </c>
      <c r="J2160"/>
      <c r="K2160" s="48"/>
      <c r="L2160" s="3">
        <v>10</v>
      </c>
      <c r="M2160" s="46">
        <f t="shared" si="136"/>
        <v>565.38900000000001</v>
      </c>
      <c r="N2160" s="46"/>
      <c r="O2160">
        <f t="shared" si="138"/>
        <v>0</v>
      </c>
      <c r="P2160" s="2">
        <v>1</v>
      </c>
      <c r="Q2160" s="41">
        <f t="shared" si="139"/>
        <v>628.21</v>
      </c>
      <c r="W2160">
        <v>17590</v>
      </c>
      <c r="AD2160">
        <f t="shared" si="137"/>
        <v>17590</v>
      </c>
      <c r="AF2160"/>
    </row>
    <row r="2161" spans="1:32" ht="24" customHeight="1">
      <c r="A2161" t="s">
        <v>1766</v>
      </c>
      <c r="B2161" t="s">
        <v>1965</v>
      </c>
      <c r="C2161" t="s">
        <v>27613</v>
      </c>
      <c r="F2161" t="s">
        <v>1955</v>
      </c>
      <c r="G2161" t="s">
        <v>1966</v>
      </c>
      <c r="J2161"/>
      <c r="L2161" s="3">
        <v>10</v>
      </c>
      <c r="M2161" s="3">
        <f t="shared" si="136"/>
        <v>504.32400000000001</v>
      </c>
      <c r="O2161">
        <f t="shared" si="138"/>
        <v>0</v>
      </c>
      <c r="P2161" s="2">
        <v>60</v>
      </c>
      <c r="Q2161" s="41">
        <f t="shared" si="139"/>
        <v>560.36</v>
      </c>
      <c r="W2161">
        <v>15690</v>
      </c>
      <c r="AD2161">
        <f t="shared" si="137"/>
        <v>15690</v>
      </c>
      <c r="AF2161"/>
    </row>
    <row r="2162" spans="1:32" ht="24" customHeight="1">
      <c r="A2162" t="s">
        <v>1766</v>
      </c>
      <c r="B2162" t="s">
        <v>1967</v>
      </c>
      <c r="F2162" t="s">
        <v>1955</v>
      </c>
      <c r="G2162" t="s">
        <v>12842</v>
      </c>
      <c r="I2162" t="s">
        <v>3173</v>
      </c>
      <c r="J2162"/>
      <c r="L2162" s="3">
        <v>10</v>
      </c>
      <c r="M2162" s="3">
        <f t="shared" si="136"/>
        <v>449.67599999999999</v>
      </c>
      <c r="O2162">
        <f t="shared" si="138"/>
        <v>0</v>
      </c>
      <c r="P2162" s="2">
        <v>60</v>
      </c>
      <c r="Q2162" s="41">
        <f t="shared" si="139"/>
        <v>499.64</v>
      </c>
      <c r="W2162">
        <v>13990</v>
      </c>
      <c r="AD2162">
        <f t="shared" si="137"/>
        <v>13990</v>
      </c>
      <c r="AF2162"/>
    </row>
    <row r="2163" spans="1:32" ht="24" customHeight="1">
      <c r="A2163" t="s">
        <v>1766</v>
      </c>
      <c r="B2163" t="s">
        <v>1968</v>
      </c>
      <c r="F2163" t="s">
        <v>1955</v>
      </c>
      <c r="G2163" t="s">
        <v>12844</v>
      </c>
      <c r="I2163" t="s">
        <v>3173</v>
      </c>
      <c r="J2163"/>
      <c r="L2163" s="3">
        <v>10</v>
      </c>
      <c r="M2163" s="3">
        <f t="shared" si="136"/>
        <v>546.11099999999999</v>
      </c>
      <c r="O2163">
        <f t="shared" si="138"/>
        <v>0</v>
      </c>
      <c r="P2163" s="2">
        <v>60</v>
      </c>
      <c r="Q2163" s="41">
        <f t="shared" si="139"/>
        <v>606.79</v>
      </c>
      <c r="W2163">
        <v>16990</v>
      </c>
      <c r="AD2163">
        <f t="shared" si="137"/>
        <v>16990</v>
      </c>
      <c r="AF2163"/>
    </row>
    <row r="2164" spans="1:32" ht="24" customHeight="1">
      <c r="A2164" t="s">
        <v>1766</v>
      </c>
      <c r="B2164" t="s">
        <v>1969</v>
      </c>
      <c r="F2164" t="s">
        <v>1955</v>
      </c>
      <c r="G2164" t="s">
        <v>12845</v>
      </c>
      <c r="I2164" t="s">
        <v>3173</v>
      </c>
      <c r="J2164"/>
      <c r="L2164" s="3">
        <v>10</v>
      </c>
      <c r="M2164" s="3">
        <f t="shared" si="136"/>
        <v>706.82400000000007</v>
      </c>
      <c r="O2164">
        <f t="shared" si="138"/>
        <v>0</v>
      </c>
      <c r="P2164" s="2">
        <v>60</v>
      </c>
      <c r="Q2164" s="41">
        <f t="shared" si="139"/>
        <v>785.36</v>
      </c>
      <c r="W2164">
        <v>21990</v>
      </c>
      <c r="AD2164">
        <f t="shared" si="137"/>
        <v>21990</v>
      </c>
      <c r="AF2164"/>
    </row>
    <row r="2165" spans="1:32" ht="24" customHeight="1">
      <c r="A2165" t="s">
        <v>1766</v>
      </c>
      <c r="B2165" t="s">
        <v>12206</v>
      </c>
      <c r="C2165" t="s">
        <v>27606</v>
      </c>
      <c r="F2165" t="s">
        <v>12207</v>
      </c>
      <c r="G2165" t="s">
        <v>12230</v>
      </c>
      <c r="I2165" t="s">
        <v>3173</v>
      </c>
      <c r="J2165"/>
      <c r="L2165" s="3">
        <v>10</v>
      </c>
      <c r="M2165" s="3">
        <f t="shared" si="136"/>
        <v>748.61099999999999</v>
      </c>
      <c r="O2165">
        <f t="shared" si="138"/>
        <v>0</v>
      </c>
      <c r="P2165" s="2">
        <v>60</v>
      </c>
      <c r="Q2165" s="41">
        <f t="shared" si="139"/>
        <v>831.79</v>
      </c>
      <c r="W2165">
        <v>23290</v>
      </c>
      <c r="AD2165">
        <f t="shared" si="137"/>
        <v>23290</v>
      </c>
      <c r="AF2165"/>
    </row>
    <row r="2166" spans="1:32" ht="24" customHeight="1">
      <c r="A2166" t="s">
        <v>1766</v>
      </c>
      <c r="B2166" t="s">
        <v>1979</v>
      </c>
      <c r="F2166" t="s">
        <v>1955</v>
      </c>
      <c r="G2166" t="s">
        <v>1980</v>
      </c>
      <c r="I2166" t="s">
        <v>3173</v>
      </c>
      <c r="J2166"/>
      <c r="L2166" s="3">
        <v>20</v>
      </c>
      <c r="M2166" s="46">
        <f t="shared" si="136"/>
        <v>150</v>
      </c>
      <c r="N2166" s="46"/>
      <c r="O2166">
        <f t="shared" si="138"/>
        <v>0</v>
      </c>
      <c r="P2166" s="2">
        <v>60</v>
      </c>
      <c r="Q2166" s="41">
        <f t="shared" si="139"/>
        <v>187.5</v>
      </c>
      <c r="W2166">
        <v>5250</v>
      </c>
      <c r="AD2166">
        <f t="shared" si="137"/>
        <v>5250</v>
      </c>
      <c r="AF2166"/>
    </row>
    <row r="2167" spans="1:32" ht="24" customHeight="1">
      <c r="A2167" t="s">
        <v>1766</v>
      </c>
      <c r="B2167" t="s">
        <v>25828</v>
      </c>
      <c r="E2167" t="s">
        <v>12186</v>
      </c>
      <c r="F2167" t="s">
        <v>1593</v>
      </c>
      <c r="G2167" t="s">
        <v>25854</v>
      </c>
      <c r="J2167"/>
      <c r="L2167" s="3">
        <v>10</v>
      </c>
      <c r="M2167" s="3">
        <f t="shared" si="136"/>
        <v>150.75</v>
      </c>
      <c r="O2167">
        <f t="shared" si="138"/>
        <v>0</v>
      </c>
      <c r="P2167" s="2">
        <v>60</v>
      </c>
      <c r="Q2167" s="41">
        <f t="shared" si="139"/>
        <v>167.5</v>
      </c>
      <c r="W2167">
        <v>4690</v>
      </c>
      <c r="AD2167">
        <f t="shared" si="137"/>
        <v>4690</v>
      </c>
      <c r="AF2167"/>
    </row>
    <row r="2168" spans="1:32" ht="24" customHeight="1">
      <c r="A2168" t="s">
        <v>1766</v>
      </c>
      <c r="B2168" t="s">
        <v>25829</v>
      </c>
      <c r="E2168" t="s">
        <v>12186</v>
      </c>
      <c r="F2168" t="s">
        <v>1593</v>
      </c>
      <c r="G2168" t="s">
        <v>25855</v>
      </c>
      <c r="J2168"/>
      <c r="L2168" s="3">
        <v>10</v>
      </c>
      <c r="M2168" s="3">
        <f t="shared" si="136"/>
        <v>188.67599999999999</v>
      </c>
      <c r="O2168">
        <f t="shared" si="138"/>
        <v>0</v>
      </c>
      <c r="P2168" s="2">
        <v>60</v>
      </c>
      <c r="Q2168" s="41">
        <f t="shared" si="139"/>
        <v>209.64</v>
      </c>
      <c r="W2168">
        <v>5870</v>
      </c>
      <c r="AD2168">
        <f t="shared" si="137"/>
        <v>5870</v>
      </c>
      <c r="AF2168"/>
    </row>
    <row r="2169" spans="1:32" ht="24" customHeight="1">
      <c r="A2169" t="s">
        <v>1766</v>
      </c>
      <c r="B2169" t="s">
        <v>1974</v>
      </c>
      <c r="F2169" t="s">
        <v>1955</v>
      </c>
      <c r="G2169" t="s">
        <v>1975</v>
      </c>
      <c r="I2169" t="s">
        <v>3173</v>
      </c>
      <c r="J2169"/>
      <c r="L2169" s="3">
        <v>10</v>
      </c>
      <c r="M2169" s="3">
        <f t="shared" si="136"/>
        <v>294.11100000000005</v>
      </c>
      <c r="O2169">
        <f t="shared" si="138"/>
        <v>0</v>
      </c>
      <c r="P2169" s="2">
        <v>60</v>
      </c>
      <c r="Q2169" s="41">
        <f t="shared" si="139"/>
        <v>326.79000000000002</v>
      </c>
      <c r="W2169">
        <v>9150</v>
      </c>
      <c r="AD2169">
        <f t="shared" si="137"/>
        <v>9150</v>
      </c>
      <c r="AF2169"/>
    </row>
    <row r="2170" spans="1:32" ht="24" customHeight="1">
      <c r="A2170" t="s">
        <v>1766</v>
      </c>
      <c r="B2170" t="s">
        <v>1970</v>
      </c>
      <c r="F2170" t="s">
        <v>1955</v>
      </c>
      <c r="G2170" t="s">
        <v>12791</v>
      </c>
      <c r="I2170" t="s">
        <v>3173</v>
      </c>
      <c r="J2170"/>
      <c r="L2170" s="3">
        <v>10</v>
      </c>
      <c r="M2170" s="46">
        <f t="shared" si="136"/>
        <v>324.47368421052636</v>
      </c>
      <c r="O2170">
        <f t="shared" si="138"/>
        <v>0</v>
      </c>
      <c r="P2170" s="2">
        <v>60</v>
      </c>
      <c r="Q2170" s="41">
        <f t="shared" si="139"/>
        <v>342.5</v>
      </c>
      <c r="R2170">
        <v>5</v>
      </c>
      <c r="V2170">
        <v>9590</v>
      </c>
      <c r="AD2170">
        <f t="shared" si="137"/>
        <v>9590</v>
      </c>
      <c r="AF2170"/>
    </row>
    <row r="2171" spans="1:32" ht="24" customHeight="1">
      <c r="A2171" t="s">
        <v>1766</v>
      </c>
      <c r="B2171" t="s">
        <v>1971</v>
      </c>
      <c r="F2171" t="s">
        <v>1955</v>
      </c>
      <c r="G2171" t="s">
        <v>12779</v>
      </c>
      <c r="I2171" t="s">
        <v>3173</v>
      </c>
      <c r="J2171"/>
      <c r="L2171" s="3">
        <v>10</v>
      </c>
      <c r="M2171" s="3">
        <f t="shared" si="136"/>
        <v>327.53700000000003</v>
      </c>
      <c r="O2171">
        <f t="shared" si="138"/>
        <v>0</v>
      </c>
      <c r="P2171" s="2">
        <v>60</v>
      </c>
      <c r="Q2171" s="41">
        <f t="shared" si="139"/>
        <v>363.93</v>
      </c>
      <c r="W2171">
        <v>10190</v>
      </c>
      <c r="AD2171">
        <f t="shared" si="137"/>
        <v>10190</v>
      </c>
      <c r="AF2171"/>
    </row>
    <row r="2172" spans="1:32" ht="24" customHeight="1">
      <c r="A2172" t="s">
        <v>1766</v>
      </c>
      <c r="B2172" t="s">
        <v>1972</v>
      </c>
      <c r="F2172" t="s">
        <v>1955</v>
      </c>
      <c r="G2172" t="s">
        <v>12780</v>
      </c>
      <c r="I2172" t="s">
        <v>3173</v>
      </c>
      <c r="J2172"/>
      <c r="L2172" s="3">
        <v>20</v>
      </c>
      <c r="M2172" s="3">
        <f t="shared" si="136"/>
        <v>325.43200000000002</v>
      </c>
      <c r="O2172">
        <f t="shared" si="138"/>
        <v>0</v>
      </c>
      <c r="P2172" s="2">
        <v>60</v>
      </c>
      <c r="Q2172" s="41">
        <f t="shared" si="139"/>
        <v>406.79</v>
      </c>
      <c r="W2172">
        <v>11390</v>
      </c>
      <c r="AD2172">
        <f t="shared" si="137"/>
        <v>11390</v>
      </c>
      <c r="AF2172"/>
    </row>
    <row r="2173" spans="1:32" ht="24" customHeight="1">
      <c r="A2173" t="s">
        <v>1766</v>
      </c>
      <c r="B2173" t="s">
        <v>9474</v>
      </c>
      <c r="F2173" t="s">
        <v>1955</v>
      </c>
      <c r="G2173" t="s">
        <v>13426</v>
      </c>
      <c r="I2173" t="s">
        <v>9475</v>
      </c>
      <c r="J2173"/>
      <c r="L2173" s="3">
        <v>10</v>
      </c>
      <c r="M2173" s="3">
        <f t="shared" si="136"/>
        <v>440.03700000000003</v>
      </c>
      <c r="O2173">
        <f t="shared" si="138"/>
        <v>0</v>
      </c>
      <c r="P2173" s="2">
        <v>60</v>
      </c>
      <c r="Q2173" s="41">
        <f t="shared" si="139"/>
        <v>488.93</v>
      </c>
      <c r="W2173">
        <v>13690</v>
      </c>
      <c r="AD2173">
        <f t="shared" si="137"/>
        <v>13690</v>
      </c>
      <c r="AF2173"/>
    </row>
    <row r="2174" spans="1:32" ht="24" customHeight="1">
      <c r="A2174" t="s">
        <v>1766</v>
      </c>
      <c r="B2174" t="s">
        <v>25827</v>
      </c>
      <c r="E2174" t="s">
        <v>12186</v>
      </c>
      <c r="F2174" t="s">
        <v>26461</v>
      </c>
      <c r="G2174" t="s">
        <v>25853</v>
      </c>
      <c r="J2174"/>
      <c r="L2174" s="3">
        <v>10</v>
      </c>
      <c r="M2174" s="3">
        <f t="shared" si="136"/>
        <v>738.96300000000008</v>
      </c>
      <c r="O2174">
        <f t="shared" si="138"/>
        <v>0</v>
      </c>
      <c r="P2174" s="2">
        <v>60</v>
      </c>
      <c r="Q2174" s="41">
        <f t="shared" si="139"/>
        <v>821.07</v>
      </c>
      <c r="W2174">
        <v>22990</v>
      </c>
      <c r="AD2174">
        <f t="shared" si="137"/>
        <v>22990</v>
      </c>
      <c r="AF2174"/>
    </row>
    <row r="2175" spans="1:32" ht="24" customHeight="1">
      <c r="A2175" t="s">
        <v>1766</v>
      </c>
      <c r="B2175" t="s">
        <v>1861</v>
      </c>
      <c r="F2175" t="s">
        <v>1589</v>
      </c>
      <c r="G2175" t="s">
        <v>1862</v>
      </c>
      <c r="I2175" t="s">
        <v>3173</v>
      </c>
      <c r="J2175"/>
      <c r="L2175" s="3">
        <v>10</v>
      </c>
      <c r="M2175" s="3">
        <f t="shared" si="136"/>
        <v>330.75</v>
      </c>
      <c r="O2175">
        <f t="shared" si="138"/>
        <v>0</v>
      </c>
      <c r="P2175" s="2">
        <v>60</v>
      </c>
      <c r="Q2175" s="41">
        <f t="shared" si="139"/>
        <v>367.5</v>
      </c>
      <c r="W2175">
        <v>10290</v>
      </c>
      <c r="AD2175">
        <f t="shared" si="137"/>
        <v>10290</v>
      </c>
      <c r="AF2175"/>
    </row>
    <row r="2176" spans="1:32" ht="24" customHeight="1">
      <c r="A2176" t="s">
        <v>1766</v>
      </c>
      <c r="B2176" t="s">
        <v>5985</v>
      </c>
      <c r="F2176" t="s">
        <v>1589</v>
      </c>
      <c r="G2176" t="s">
        <v>6508</v>
      </c>
      <c r="I2176" t="s">
        <v>3173</v>
      </c>
      <c r="J2176"/>
      <c r="L2176" s="3">
        <v>10</v>
      </c>
      <c r="M2176" s="46">
        <f t="shared" si="136"/>
        <v>358.30421052631584</v>
      </c>
      <c r="O2176">
        <f t="shared" si="138"/>
        <v>0</v>
      </c>
      <c r="P2176" s="2">
        <v>60</v>
      </c>
      <c r="Q2176" s="41">
        <f t="shared" si="139"/>
        <v>378.21</v>
      </c>
      <c r="R2176">
        <v>5</v>
      </c>
      <c r="V2176">
        <v>10590</v>
      </c>
      <c r="AD2176">
        <f t="shared" si="137"/>
        <v>10590</v>
      </c>
      <c r="AF2176"/>
    </row>
    <row r="2177" spans="1:33" ht="24" customHeight="1">
      <c r="A2177" t="s">
        <v>1766</v>
      </c>
      <c r="B2177" t="s">
        <v>1863</v>
      </c>
      <c r="C2177" t="s">
        <v>27609</v>
      </c>
      <c r="F2177" t="s">
        <v>1589</v>
      </c>
      <c r="G2177" t="s">
        <v>1864</v>
      </c>
      <c r="J2177"/>
      <c r="L2177" s="3">
        <v>10</v>
      </c>
      <c r="M2177" s="3">
        <f t="shared" si="136"/>
        <v>461.25</v>
      </c>
      <c r="O2177">
        <f t="shared" si="138"/>
        <v>0</v>
      </c>
      <c r="P2177" s="2">
        <v>60</v>
      </c>
      <c r="Q2177" s="41">
        <f t="shared" si="139"/>
        <v>512.5</v>
      </c>
      <c r="W2177">
        <v>14350</v>
      </c>
      <c r="AD2177">
        <f t="shared" si="137"/>
        <v>14350</v>
      </c>
      <c r="AF2177"/>
    </row>
    <row r="2178" spans="1:33" ht="24" customHeight="1">
      <c r="A2178" t="s">
        <v>1766</v>
      </c>
      <c r="B2178" t="s">
        <v>6095</v>
      </c>
      <c r="F2178" t="s">
        <v>1589</v>
      </c>
      <c r="G2178" t="s">
        <v>6509</v>
      </c>
      <c r="I2178" t="s">
        <v>3173</v>
      </c>
      <c r="J2178"/>
      <c r="L2178" s="3">
        <v>10</v>
      </c>
      <c r="M2178" s="3">
        <f t="shared" si="136"/>
        <v>456.11100000000005</v>
      </c>
      <c r="O2178">
        <f t="shared" si="138"/>
        <v>0</v>
      </c>
      <c r="P2178" s="2">
        <v>60</v>
      </c>
      <c r="Q2178" s="41">
        <f t="shared" si="139"/>
        <v>506.79</v>
      </c>
      <c r="W2178">
        <v>14190</v>
      </c>
      <c r="AD2178">
        <f t="shared" si="137"/>
        <v>14190</v>
      </c>
      <c r="AF2178"/>
    </row>
    <row r="2179" spans="1:33" ht="24" customHeight="1">
      <c r="A2179" t="s">
        <v>1766</v>
      </c>
      <c r="B2179" t="s">
        <v>1865</v>
      </c>
      <c r="F2179" t="s">
        <v>1589</v>
      </c>
      <c r="G2179" t="s">
        <v>1866</v>
      </c>
      <c r="I2179" t="s">
        <v>3173</v>
      </c>
      <c r="J2179"/>
      <c r="K2179" s="48"/>
      <c r="L2179" s="3">
        <v>10</v>
      </c>
      <c r="M2179" s="46">
        <f t="shared" ref="M2179:M2242" si="140">Q2179/((100-R2179)/100)*(1-L2179/100)</f>
        <v>642.53699999999992</v>
      </c>
      <c r="N2179" s="46"/>
      <c r="O2179">
        <f t="shared" si="138"/>
        <v>0</v>
      </c>
      <c r="P2179" s="2">
        <v>60</v>
      </c>
      <c r="Q2179" s="41">
        <f t="shared" si="139"/>
        <v>713.93</v>
      </c>
      <c r="W2179">
        <v>19990</v>
      </c>
      <c r="AD2179">
        <f t="shared" si="137"/>
        <v>19990</v>
      </c>
    </row>
    <row r="2180" spans="1:33" ht="24" customHeight="1">
      <c r="A2180" t="s">
        <v>1766</v>
      </c>
      <c r="B2180" t="s">
        <v>1989</v>
      </c>
      <c r="F2180" t="s">
        <v>1592</v>
      </c>
      <c r="G2180" t="s">
        <v>12869</v>
      </c>
      <c r="I2180" t="s">
        <v>3173</v>
      </c>
      <c r="J2180"/>
      <c r="L2180" s="3">
        <v>10</v>
      </c>
      <c r="M2180" s="3">
        <f t="shared" si="140"/>
        <v>605.88900000000001</v>
      </c>
      <c r="O2180">
        <f t="shared" si="138"/>
        <v>0</v>
      </c>
      <c r="P2180" s="2">
        <v>60</v>
      </c>
      <c r="Q2180" s="41">
        <f t="shared" si="139"/>
        <v>673.21</v>
      </c>
      <c r="W2180">
        <v>18850</v>
      </c>
      <c r="AD2180">
        <f t="shared" si="137"/>
        <v>18850</v>
      </c>
      <c r="AF2180"/>
    </row>
    <row r="2181" spans="1:33" ht="24" customHeight="1">
      <c r="A2181" t="s">
        <v>1766</v>
      </c>
      <c r="B2181" t="s">
        <v>2022</v>
      </c>
      <c r="F2181" t="s">
        <v>2020</v>
      </c>
      <c r="G2181" t="s">
        <v>12879</v>
      </c>
      <c r="I2181" t="s">
        <v>3170</v>
      </c>
      <c r="J2181"/>
      <c r="L2181" s="3">
        <v>10</v>
      </c>
      <c r="M2181" s="3">
        <f t="shared" si="140"/>
        <v>224.67599999999999</v>
      </c>
      <c r="O2181">
        <f t="shared" si="138"/>
        <v>0</v>
      </c>
      <c r="P2181" s="2">
        <v>60</v>
      </c>
      <c r="Q2181" s="41">
        <f t="shared" si="139"/>
        <v>249.64</v>
      </c>
      <c r="W2181">
        <v>6990</v>
      </c>
      <c r="AD2181">
        <f t="shared" si="137"/>
        <v>6990</v>
      </c>
      <c r="AF2181"/>
    </row>
    <row r="2182" spans="1:33" ht="24" customHeight="1">
      <c r="A2182" t="s">
        <v>1766</v>
      </c>
      <c r="B2182" t="s">
        <v>12781</v>
      </c>
      <c r="F2182" t="s">
        <v>2020</v>
      </c>
      <c r="G2182" t="s">
        <v>2021</v>
      </c>
      <c r="I2182" t="s">
        <v>3170</v>
      </c>
      <c r="J2182"/>
      <c r="L2182" s="3">
        <v>10</v>
      </c>
      <c r="M2182" s="46">
        <f t="shared" si="140"/>
        <v>249.96</v>
      </c>
      <c r="N2182" s="46"/>
      <c r="O2182">
        <f t="shared" si="138"/>
        <v>0</v>
      </c>
      <c r="P2182" s="2">
        <v>1</v>
      </c>
      <c r="Q2182" s="41">
        <f t="shared" si="139"/>
        <v>249.96</v>
      </c>
      <c r="R2182">
        <v>10</v>
      </c>
      <c r="V2182">
        <v>6999</v>
      </c>
      <c r="AD2182">
        <f t="shared" ref="AD2182:AD2245" si="141">SUM(U2182:AC2182)</f>
        <v>6999</v>
      </c>
    </row>
    <row r="2183" spans="1:33" s="1" customFormat="1" ht="24" customHeight="1">
      <c r="A2183" s="1" t="s">
        <v>1766</v>
      </c>
      <c r="B2183" s="1" t="s">
        <v>25376</v>
      </c>
      <c r="C2183"/>
      <c r="D2183"/>
      <c r="F2183" s="1" t="s">
        <v>12204</v>
      </c>
      <c r="G2183" s="1" t="s">
        <v>25377</v>
      </c>
      <c r="K2183"/>
      <c r="L2183" s="55">
        <v>22.5</v>
      </c>
      <c r="M2183" s="59">
        <f t="shared" si="140"/>
        <v>1036.5625</v>
      </c>
      <c r="N2183" s="59"/>
      <c r="O2183" s="1">
        <f t="shared" si="138"/>
        <v>0</v>
      </c>
      <c r="P2183" s="2">
        <v>1</v>
      </c>
      <c r="Q2183" s="56">
        <f>ROUND(AD2183/B$1,2)*(1-S2183/100)</f>
        <v>1337.5</v>
      </c>
      <c r="W2183" s="1">
        <v>37450</v>
      </c>
      <c r="AD2183" s="1">
        <f t="shared" si="141"/>
        <v>37450</v>
      </c>
      <c r="AE2183"/>
      <c r="AF2183" s="41"/>
      <c r="AG2183"/>
    </row>
    <row r="2184" spans="1:33" ht="24" customHeight="1">
      <c r="A2184" t="s">
        <v>1766</v>
      </c>
      <c r="B2184" t="s">
        <v>1923</v>
      </c>
      <c r="C2184" t="s">
        <v>26463</v>
      </c>
      <c r="F2184" t="s">
        <v>2025</v>
      </c>
      <c r="G2184" t="s">
        <v>1924</v>
      </c>
      <c r="J2184"/>
      <c r="L2184" s="3">
        <v>10</v>
      </c>
      <c r="M2184" s="3">
        <f t="shared" si="140"/>
        <v>632.88900000000001</v>
      </c>
      <c r="O2184">
        <f t="shared" si="138"/>
        <v>0</v>
      </c>
      <c r="P2184" s="2">
        <v>60</v>
      </c>
      <c r="Q2184" s="41">
        <f t="shared" ref="Q2184:Q2247" si="142">ROUND(AD2184/B$1,2)*(1-S2184/100)</f>
        <v>703.21</v>
      </c>
      <c r="W2184">
        <v>19690</v>
      </c>
      <c r="AD2184">
        <f t="shared" si="141"/>
        <v>19690</v>
      </c>
      <c r="AF2184"/>
    </row>
    <row r="2185" spans="1:33" ht="24" customHeight="1">
      <c r="A2185" t="s">
        <v>1766</v>
      </c>
      <c r="B2185" t="s">
        <v>1925</v>
      </c>
      <c r="C2185" t="s">
        <v>26463</v>
      </c>
      <c r="F2185" t="s">
        <v>2025</v>
      </c>
      <c r="G2185" t="s">
        <v>1926</v>
      </c>
      <c r="J2185"/>
      <c r="L2185" s="3">
        <v>10</v>
      </c>
      <c r="M2185" s="3">
        <f t="shared" si="140"/>
        <v>295.38900000000001</v>
      </c>
      <c r="O2185">
        <f t="shared" si="138"/>
        <v>0</v>
      </c>
      <c r="P2185" s="2">
        <v>60</v>
      </c>
      <c r="Q2185" s="41">
        <f t="shared" si="142"/>
        <v>328.21</v>
      </c>
      <c r="W2185">
        <v>9190</v>
      </c>
      <c r="AD2185">
        <f t="shared" si="141"/>
        <v>9190</v>
      </c>
      <c r="AF2185"/>
    </row>
    <row r="2186" spans="1:33" ht="24" customHeight="1">
      <c r="A2186" t="s">
        <v>1766</v>
      </c>
      <c r="B2186" t="s">
        <v>12216</v>
      </c>
      <c r="F2186" t="s">
        <v>12204</v>
      </c>
      <c r="G2186" t="s">
        <v>12232</v>
      </c>
      <c r="I2186" t="s">
        <v>3173</v>
      </c>
      <c r="K2186" s="48"/>
      <c r="L2186" s="3">
        <v>10</v>
      </c>
      <c r="M2186" s="3">
        <f t="shared" si="140"/>
        <v>2114.6759999999999</v>
      </c>
      <c r="O2186">
        <f t="shared" si="138"/>
        <v>0</v>
      </c>
      <c r="P2186" s="2">
        <v>60</v>
      </c>
      <c r="Q2186" s="41">
        <f t="shared" si="142"/>
        <v>2349.64</v>
      </c>
      <c r="W2186">
        <v>65790</v>
      </c>
      <c r="AD2186">
        <f t="shared" si="141"/>
        <v>65790</v>
      </c>
    </row>
    <row r="2187" spans="1:33" ht="24" customHeight="1">
      <c r="A2187" t="s">
        <v>1766</v>
      </c>
      <c r="B2187" t="s">
        <v>11239</v>
      </c>
      <c r="D2187">
        <v>1</v>
      </c>
      <c r="F2187" t="s">
        <v>11294</v>
      </c>
      <c r="G2187" t="s">
        <v>11298</v>
      </c>
      <c r="J2187"/>
      <c r="L2187" s="3">
        <v>10</v>
      </c>
      <c r="M2187" s="3">
        <f t="shared" si="140"/>
        <v>37.899000000000001</v>
      </c>
      <c r="O2187">
        <f t="shared" si="138"/>
        <v>0</v>
      </c>
      <c r="P2187" s="2">
        <v>60</v>
      </c>
      <c r="Q2187" s="41">
        <f t="shared" si="142"/>
        <v>42.11</v>
      </c>
      <c r="Y2187">
        <v>1179</v>
      </c>
      <c r="AD2187">
        <f t="shared" si="141"/>
        <v>1179</v>
      </c>
    </row>
    <row r="2188" spans="1:33" ht="24" customHeight="1">
      <c r="A2188" t="s">
        <v>1766</v>
      </c>
      <c r="B2188" t="s">
        <v>11240</v>
      </c>
      <c r="F2188" t="s">
        <v>11294</v>
      </c>
      <c r="G2188" t="s">
        <v>11299</v>
      </c>
      <c r="J2188"/>
      <c r="L2188" s="3">
        <v>10</v>
      </c>
      <c r="M2188" s="3">
        <f t="shared" si="140"/>
        <v>39.825000000000003</v>
      </c>
      <c r="O2188">
        <f t="shared" si="138"/>
        <v>0</v>
      </c>
      <c r="P2188" s="2">
        <v>60</v>
      </c>
      <c r="Q2188" s="41">
        <f t="shared" si="142"/>
        <v>44.25</v>
      </c>
      <c r="Y2188">
        <v>1239</v>
      </c>
      <c r="AD2188">
        <f t="shared" si="141"/>
        <v>1239</v>
      </c>
      <c r="AF2188"/>
    </row>
    <row r="2189" spans="1:33" ht="24" customHeight="1">
      <c r="A2189" t="s">
        <v>1766</v>
      </c>
      <c r="B2189" t="s">
        <v>11241</v>
      </c>
      <c r="F2189" t="s">
        <v>11294</v>
      </c>
      <c r="G2189" t="s">
        <v>11300</v>
      </c>
      <c r="J2189"/>
      <c r="L2189" s="3">
        <v>10</v>
      </c>
      <c r="M2189" s="3">
        <f t="shared" si="140"/>
        <v>54.936</v>
      </c>
      <c r="O2189">
        <f t="shared" si="138"/>
        <v>0</v>
      </c>
      <c r="P2189" s="2">
        <v>60</v>
      </c>
      <c r="Q2189" s="41">
        <f t="shared" si="142"/>
        <v>61.04</v>
      </c>
      <c r="Y2189">
        <v>1709</v>
      </c>
      <c r="AD2189">
        <f t="shared" si="141"/>
        <v>1709</v>
      </c>
      <c r="AF2189"/>
    </row>
    <row r="2190" spans="1:33" ht="24" customHeight="1">
      <c r="A2190" t="s">
        <v>1766</v>
      </c>
      <c r="B2190" t="s">
        <v>11236</v>
      </c>
      <c r="D2190">
        <v>1</v>
      </c>
      <c r="F2190" t="s">
        <v>11294</v>
      </c>
      <c r="G2190" t="s">
        <v>11295</v>
      </c>
      <c r="J2190"/>
      <c r="L2190" s="3">
        <v>10</v>
      </c>
      <c r="M2190" s="3">
        <f t="shared" si="140"/>
        <v>37.899000000000001</v>
      </c>
      <c r="O2190">
        <f t="shared" si="138"/>
        <v>0</v>
      </c>
      <c r="P2190" s="2">
        <v>60</v>
      </c>
      <c r="Q2190" s="41">
        <f t="shared" si="142"/>
        <v>42.11</v>
      </c>
      <c r="Y2190">
        <v>1179</v>
      </c>
      <c r="AD2190">
        <f t="shared" si="141"/>
        <v>1179</v>
      </c>
      <c r="AF2190"/>
    </row>
    <row r="2191" spans="1:33" ht="24" customHeight="1">
      <c r="A2191" t="s">
        <v>1766</v>
      </c>
      <c r="B2191" t="s">
        <v>11237</v>
      </c>
      <c r="F2191" t="s">
        <v>11294</v>
      </c>
      <c r="G2191" t="s">
        <v>11296</v>
      </c>
      <c r="J2191"/>
      <c r="L2191" s="3">
        <v>10</v>
      </c>
      <c r="M2191" s="3">
        <f t="shared" si="140"/>
        <v>41.751000000000005</v>
      </c>
      <c r="O2191">
        <f t="shared" si="138"/>
        <v>0</v>
      </c>
      <c r="P2191" s="2">
        <v>60</v>
      </c>
      <c r="Q2191" s="41">
        <f t="shared" si="142"/>
        <v>46.39</v>
      </c>
      <c r="Y2191">
        <v>1299</v>
      </c>
      <c r="AD2191">
        <f t="shared" si="141"/>
        <v>1299</v>
      </c>
      <c r="AF2191"/>
    </row>
    <row r="2192" spans="1:33" ht="24" customHeight="1">
      <c r="A2192" t="s">
        <v>1766</v>
      </c>
      <c r="B2192" t="s">
        <v>11238</v>
      </c>
      <c r="F2192" t="s">
        <v>11294</v>
      </c>
      <c r="G2192" t="s">
        <v>11297</v>
      </c>
      <c r="J2192"/>
      <c r="L2192" s="3">
        <v>10</v>
      </c>
      <c r="M2192" s="3">
        <f t="shared" si="140"/>
        <v>54.936</v>
      </c>
      <c r="O2192">
        <f t="shared" si="138"/>
        <v>0</v>
      </c>
      <c r="P2192" s="2">
        <v>60</v>
      </c>
      <c r="Q2192" s="41">
        <f t="shared" si="142"/>
        <v>61.04</v>
      </c>
      <c r="Y2192">
        <v>1709</v>
      </c>
      <c r="AD2192">
        <f t="shared" si="141"/>
        <v>1709</v>
      </c>
      <c r="AF2192"/>
    </row>
    <row r="2193" spans="1:32" ht="24" customHeight="1">
      <c r="A2193" t="s">
        <v>1766</v>
      </c>
      <c r="B2193" t="s">
        <v>25820</v>
      </c>
      <c r="E2193" t="s">
        <v>9466</v>
      </c>
      <c r="F2193" t="s">
        <v>25366</v>
      </c>
      <c r="G2193" t="s">
        <v>25846</v>
      </c>
      <c r="J2193"/>
      <c r="L2193" s="3">
        <v>10</v>
      </c>
      <c r="M2193" s="46">
        <f t="shared" si="140"/>
        <v>378.96300000000002</v>
      </c>
      <c r="N2193" s="46"/>
      <c r="O2193">
        <f t="shared" si="138"/>
        <v>0</v>
      </c>
      <c r="P2193" s="2">
        <v>60</v>
      </c>
      <c r="Q2193" s="41">
        <f t="shared" si="142"/>
        <v>421.07</v>
      </c>
      <c r="W2193">
        <v>11790</v>
      </c>
      <c r="AD2193">
        <f t="shared" si="141"/>
        <v>11790</v>
      </c>
    </row>
    <row r="2194" spans="1:32" ht="24" customHeight="1">
      <c r="A2194" t="s">
        <v>1766</v>
      </c>
      <c r="B2194" t="s">
        <v>9944</v>
      </c>
      <c r="F2194" t="s">
        <v>1784</v>
      </c>
      <c r="G2194" t="s">
        <v>9946</v>
      </c>
      <c r="J2194"/>
      <c r="L2194" s="3">
        <v>10</v>
      </c>
      <c r="M2194" s="46">
        <f t="shared" si="140"/>
        <v>147.53700000000001</v>
      </c>
      <c r="N2194" s="46"/>
      <c r="O2194">
        <f t="shared" si="138"/>
        <v>0</v>
      </c>
      <c r="P2194" s="2">
        <v>60</v>
      </c>
      <c r="Q2194" s="41">
        <f t="shared" si="142"/>
        <v>163.93</v>
      </c>
      <c r="W2194">
        <v>4590</v>
      </c>
      <c r="AD2194">
        <f t="shared" si="141"/>
        <v>4590</v>
      </c>
    </row>
    <row r="2195" spans="1:32" ht="24" customHeight="1">
      <c r="A2195" t="s">
        <v>1766</v>
      </c>
      <c r="B2195" t="s">
        <v>25825</v>
      </c>
      <c r="E2195" t="s">
        <v>1784</v>
      </c>
      <c r="F2195" t="s">
        <v>26462</v>
      </c>
      <c r="G2195" t="s">
        <v>25851</v>
      </c>
      <c r="J2195"/>
      <c r="L2195" s="3">
        <v>10</v>
      </c>
      <c r="M2195" s="3">
        <f t="shared" si="140"/>
        <v>340.38900000000001</v>
      </c>
      <c r="O2195">
        <f t="shared" si="138"/>
        <v>0</v>
      </c>
      <c r="P2195" s="2">
        <v>60</v>
      </c>
      <c r="Q2195" s="41">
        <f t="shared" si="142"/>
        <v>378.21</v>
      </c>
      <c r="W2195">
        <v>10590</v>
      </c>
      <c r="AD2195">
        <f t="shared" si="141"/>
        <v>10590</v>
      </c>
      <c r="AF2195"/>
    </row>
    <row r="2196" spans="1:32" ht="24" customHeight="1">
      <c r="A2196" t="s">
        <v>1766</v>
      </c>
      <c r="B2196" t="s">
        <v>1978</v>
      </c>
      <c r="F2196" t="s">
        <v>1955</v>
      </c>
      <c r="G2196" t="s">
        <v>12846</v>
      </c>
      <c r="I2196" t="s">
        <v>3173</v>
      </c>
      <c r="J2196"/>
      <c r="L2196" s="3">
        <v>10</v>
      </c>
      <c r="M2196" s="3">
        <f t="shared" si="140"/>
        <v>507.53699999999998</v>
      </c>
      <c r="O2196">
        <f t="shared" si="138"/>
        <v>0</v>
      </c>
      <c r="P2196" s="2">
        <v>1</v>
      </c>
      <c r="Q2196" s="41">
        <f t="shared" si="142"/>
        <v>563.92999999999995</v>
      </c>
      <c r="W2196">
        <v>15790</v>
      </c>
      <c r="AD2196">
        <f t="shared" si="141"/>
        <v>15790</v>
      </c>
      <c r="AF2196"/>
    </row>
    <row r="2197" spans="1:32" ht="24" customHeight="1">
      <c r="A2197" t="s">
        <v>1766</v>
      </c>
      <c r="B2197" t="s">
        <v>12782</v>
      </c>
      <c r="F2197" t="s">
        <v>1589</v>
      </c>
      <c r="G2197" t="s">
        <v>1872</v>
      </c>
      <c r="J2197"/>
      <c r="L2197" s="3">
        <v>10</v>
      </c>
      <c r="M2197" s="3">
        <f t="shared" si="140"/>
        <v>109.251</v>
      </c>
      <c r="O2197">
        <f t="shared" si="138"/>
        <v>0</v>
      </c>
      <c r="P2197" s="2">
        <v>60</v>
      </c>
      <c r="Q2197" s="41">
        <f t="shared" si="142"/>
        <v>121.39</v>
      </c>
      <c r="W2197">
        <v>3399</v>
      </c>
      <c r="AD2197">
        <f t="shared" si="141"/>
        <v>3399</v>
      </c>
      <c r="AF2197"/>
    </row>
    <row r="2198" spans="1:32" ht="24" customHeight="1">
      <c r="A2198" t="s">
        <v>1766</v>
      </c>
      <c r="B2198" t="s">
        <v>12783</v>
      </c>
      <c r="F2198" t="s">
        <v>1589</v>
      </c>
      <c r="G2198" t="s">
        <v>1869</v>
      </c>
      <c r="I2198" t="s">
        <v>3178</v>
      </c>
      <c r="J2198"/>
      <c r="L2198" s="3">
        <v>10</v>
      </c>
      <c r="M2198" s="3">
        <f t="shared" si="140"/>
        <v>153.32400000000001</v>
      </c>
      <c r="O2198">
        <f t="shared" si="138"/>
        <v>0</v>
      </c>
      <c r="P2198" s="2">
        <v>1</v>
      </c>
      <c r="Q2198" s="41">
        <f t="shared" si="142"/>
        <v>170.36</v>
      </c>
      <c r="W2198">
        <v>4770</v>
      </c>
      <c r="AD2198">
        <f t="shared" si="141"/>
        <v>4770</v>
      </c>
      <c r="AF2198"/>
    </row>
    <row r="2199" spans="1:32" ht="24" customHeight="1">
      <c r="A2199" t="s">
        <v>1766</v>
      </c>
      <c r="B2199" t="s">
        <v>12850</v>
      </c>
      <c r="F2199" t="s">
        <v>1589</v>
      </c>
      <c r="G2199" t="s">
        <v>1873</v>
      </c>
      <c r="J2199"/>
      <c r="L2199" s="3">
        <v>10</v>
      </c>
      <c r="M2199" s="3">
        <f t="shared" si="140"/>
        <v>268.38900000000001</v>
      </c>
      <c r="O2199">
        <f t="shared" si="138"/>
        <v>0</v>
      </c>
      <c r="P2199" s="2">
        <v>60</v>
      </c>
      <c r="Q2199" s="41">
        <f t="shared" si="142"/>
        <v>298.20999999999998</v>
      </c>
      <c r="W2199">
        <v>8350</v>
      </c>
      <c r="AD2199">
        <f t="shared" si="141"/>
        <v>8350</v>
      </c>
      <c r="AF2199"/>
    </row>
    <row r="2200" spans="1:32" ht="24" customHeight="1">
      <c r="A2200" t="s">
        <v>1766</v>
      </c>
      <c r="B2200" t="s">
        <v>1874</v>
      </c>
      <c r="C2200" t="s">
        <v>26463</v>
      </c>
      <c r="F2200" t="s">
        <v>1589</v>
      </c>
      <c r="G2200" t="s">
        <v>12851</v>
      </c>
      <c r="J2200"/>
      <c r="L2200" s="3">
        <v>10</v>
      </c>
      <c r="M2200" s="3">
        <f t="shared" si="140"/>
        <v>128.25</v>
      </c>
      <c r="O2200">
        <f t="shared" si="138"/>
        <v>0</v>
      </c>
      <c r="P2200" s="2">
        <v>60</v>
      </c>
      <c r="Q2200" s="41">
        <f t="shared" si="142"/>
        <v>142.5</v>
      </c>
      <c r="W2200">
        <v>3990</v>
      </c>
      <c r="AD2200">
        <f t="shared" si="141"/>
        <v>3990</v>
      </c>
      <c r="AF2200"/>
    </row>
    <row r="2201" spans="1:32" ht="24" customHeight="1">
      <c r="A2201" t="s">
        <v>1766</v>
      </c>
      <c r="B2201" t="s">
        <v>1870</v>
      </c>
      <c r="F2201" t="s">
        <v>1589</v>
      </c>
      <c r="G2201" t="s">
        <v>12784</v>
      </c>
      <c r="I2201" t="s">
        <v>3173</v>
      </c>
      <c r="J2201"/>
      <c r="L2201" s="3">
        <v>10</v>
      </c>
      <c r="M2201" s="46">
        <f t="shared" si="140"/>
        <v>75.861000000000004</v>
      </c>
      <c r="N2201" s="46"/>
      <c r="O2201">
        <f t="shared" si="138"/>
        <v>0</v>
      </c>
      <c r="P2201" s="2">
        <v>1</v>
      </c>
      <c r="Q2201" s="41">
        <f t="shared" si="142"/>
        <v>84.29</v>
      </c>
      <c r="W2201">
        <v>2360</v>
      </c>
      <c r="AD2201">
        <f t="shared" si="141"/>
        <v>2360</v>
      </c>
    </row>
    <row r="2202" spans="1:32" ht="24" customHeight="1">
      <c r="A2202" t="s">
        <v>1766</v>
      </c>
      <c r="B2202" t="s">
        <v>1875</v>
      </c>
      <c r="C2202" t="s">
        <v>26463</v>
      </c>
      <c r="F2202" t="s">
        <v>1589</v>
      </c>
      <c r="G2202" t="s">
        <v>12852</v>
      </c>
      <c r="J2202"/>
      <c r="L2202" s="3">
        <v>10</v>
      </c>
      <c r="M2202" s="3">
        <f t="shared" si="140"/>
        <v>35.676000000000002</v>
      </c>
      <c r="O2202">
        <f t="shared" si="138"/>
        <v>0</v>
      </c>
      <c r="P2202" s="2">
        <v>60</v>
      </c>
      <c r="Q2202" s="41">
        <f t="shared" si="142"/>
        <v>39.64</v>
      </c>
      <c r="W2202">
        <v>1110</v>
      </c>
      <c r="AD2202">
        <f t="shared" si="141"/>
        <v>1110</v>
      </c>
      <c r="AF2202"/>
    </row>
    <row r="2203" spans="1:32" ht="24" customHeight="1">
      <c r="A2203" t="s">
        <v>1766</v>
      </c>
      <c r="B2203" t="s">
        <v>1876</v>
      </c>
      <c r="C2203" t="s">
        <v>26463</v>
      </c>
      <c r="F2203" t="s">
        <v>1592</v>
      </c>
      <c r="G2203" t="s">
        <v>12853</v>
      </c>
      <c r="J2203"/>
      <c r="L2203" s="3">
        <v>10</v>
      </c>
      <c r="M2203" s="3">
        <f t="shared" si="140"/>
        <v>147.53700000000001</v>
      </c>
      <c r="O2203">
        <f t="shared" si="138"/>
        <v>0</v>
      </c>
      <c r="P2203" s="2">
        <v>60</v>
      </c>
      <c r="Q2203" s="41">
        <f t="shared" si="142"/>
        <v>163.93</v>
      </c>
      <c r="W2203">
        <v>4590</v>
      </c>
      <c r="AD2203">
        <f t="shared" si="141"/>
        <v>4590</v>
      </c>
      <c r="AF2203"/>
    </row>
    <row r="2204" spans="1:32" ht="24" customHeight="1">
      <c r="A2204" t="s">
        <v>1766</v>
      </c>
      <c r="B2204" t="s">
        <v>1871</v>
      </c>
      <c r="F2204" t="s">
        <v>1589</v>
      </c>
      <c r="G2204" t="s">
        <v>12849</v>
      </c>
      <c r="I2204" t="s">
        <v>3171</v>
      </c>
      <c r="J2204"/>
      <c r="K2204" s="48"/>
      <c r="L2204" s="3">
        <v>10</v>
      </c>
      <c r="M2204" s="46">
        <f t="shared" si="140"/>
        <v>1243.6110000000001</v>
      </c>
      <c r="N2204" s="46"/>
      <c r="O2204">
        <f t="shared" si="138"/>
        <v>0</v>
      </c>
      <c r="P2204" s="2">
        <v>60</v>
      </c>
      <c r="Q2204" s="41">
        <f t="shared" si="142"/>
        <v>1381.79</v>
      </c>
      <c r="W2204">
        <v>38690</v>
      </c>
      <c r="AD2204">
        <f t="shared" si="141"/>
        <v>38690</v>
      </c>
      <c r="AF2204"/>
    </row>
    <row r="2205" spans="1:32" ht="24" customHeight="1">
      <c r="A2205" t="s">
        <v>1766</v>
      </c>
      <c r="B2205" t="s">
        <v>12214</v>
      </c>
      <c r="F2205" t="s">
        <v>12203</v>
      </c>
      <c r="G2205" t="s">
        <v>12231</v>
      </c>
      <c r="J2205"/>
      <c r="L2205" s="3">
        <v>10</v>
      </c>
      <c r="M2205" s="3">
        <f t="shared" si="140"/>
        <v>1057.1760000000002</v>
      </c>
      <c r="O2205">
        <f t="shared" si="138"/>
        <v>0</v>
      </c>
      <c r="P2205" s="2">
        <v>60</v>
      </c>
      <c r="Q2205" s="41">
        <f t="shared" si="142"/>
        <v>1174.6400000000001</v>
      </c>
      <c r="W2205">
        <v>32890</v>
      </c>
      <c r="AD2205">
        <f t="shared" si="141"/>
        <v>32890</v>
      </c>
    </row>
    <row r="2206" spans="1:32" ht="24" customHeight="1">
      <c r="A2206" t="s">
        <v>1766</v>
      </c>
      <c r="B2206" t="s">
        <v>26503</v>
      </c>
      <c r="E2206" t="s">
        <v>26525</v>
      </c>
      <c r="F2206" t="s">
        <v>27465</v>
      </c>
      <c r="G2206" t="s">
        <v>27464</v>
      </c>
      <c r="J2206"/>
      <c r="L2206" s="3">
        <v>10</v>
      </c>
      <c r="M2206" s="3">
        <f t="shared" si="140"/>
        <v>1134.3239999999998</v>
      </c>
      <c r="O2206">
        <f t="shared" si="138"/>
        <v>0</v>
      </c>
      <c r="P2206" s="2">
        <v>60</v>
      </c>
      <c r="Q2206" s="41">
        <f t="shared" si="142"/>
        <v>1260.3599999999999</v>
      </c>
      <c r="W2206">
        <v>35290</v>
      </c>
      <c r="AD2206">
        <f t="shared" si="141"/>
        <v>35290</v>
      </c>
      <c r="AF2206"/>
    </row>
    <row r="2207" spans="1:32" ht="24" customHeight="1">
      <c r="A2207" t="s">
        <v>1766</v>
      </c>
      <c r="B2207" t="s">
        <v>26502</v>
      </c>
      <c r="E2207" t="s">
        <v>26526</v>
      </c>
      <c r="J2207"/>
      <c r="L2207" s="3">
        <v>10</v>
      </c>
      <c r="M2207" s="3">
        <f t="shared" si="140"/>
        <v>1889.6759999999999</v>
      </c>
      <c r="O2207">
        <f t="shared" si="138"/>
        <v>0</v>
      </c>
      <c r="P2207" s="2">
        <v>60</v>
      </c>
      <c r="Q2207" s="41">
        <f t="shared" si="142"/>
        <v>2099.64</v>
      </c>
      <c r="W2207">
        <v>58790</v>
      </c>
      <c r="AD2207">
        <f t="shared" si="141"/>
        <v>58790</v>
      </c>
      <c r="AF2207"/>
    </row>
    <row r="2208" spans="1:32" ht="24" customHeight="1">
      <c r="A2208" t="s">
        <v>1766</v>
      </c>
      <c r="B2208" t="s">
        <v>1902</v>
      </c>
      <c r="F2208" t="s">
        <v>1900</v>
      </c>
      <c r="G2208" t="s">
        <v>12858</v>
      </c>
      <c r="I2208" t="s">
        <v>3174</v>
      </c>
      <c r="J2208"/>
      <c r="L2208" s="3">
        <v>10</v>
      </c>
      <c r="M2208" s="3">
        <f t="shared" si="140"/>
        <v>1092.537</v>
      </c>
      <c r="O2208">
        <f t="shared" ref="O2208:O2271" si="143">M2208*N2208</f>
        <v>0</v>
      </c>
      <c r="P2208" s="2">
        <v>60</v>
      </c>
      <c r="Q2208" s="41">
        <f t="shared" si="142"/>
        <v>1213.93</v>
      </c>
      <c r="W2208">
        <v>33990</v>
      </c>
      <c r="AD2208">
        <f t="shared" si="141"/>
        <v>33990</v>
      </c>
      <c r="AF2208"/>
    </row>
    <row r="2209" spans="1:32" ht="24" customHeight="1">
      <c r="A2209" t="s">
        <v>1766</v>
      </c>
      <c r="B2209" t="s">
        <v>1903</v>
      </c>
      <c r="F2209" t="s">
        <v>1900</v>
      </c>
      <c r="G2209" t="s">
        <v>12859</v>
      </c>
      <c r="I2209" t="s">
        <v>3174</v>
      </c>
      <c r="J2209"/>
      <c r="L2209" s="3">
        <v>10</v>
      </c>
      <c r="M2209" s="3">
        <f t="shared" si="140"/>
        <v>1349.6760000000002</v>
      </c>
      <c r="O2209">
        <f t="shared" si="143"/>
        <v>0</v>
      </c>
      <c r="P2209" s="2">
        <v>60</v>
      </c>
      <c r="Q2209" s="41">
        <f t="shared" si="142"/>
        <v>1499.64</v>
      </c>
      <c r="W2209">
        <v>41990</v>
      </c>
      <c r="AD2209">
        <f t="shared" si="141"/>
        <v>41990</v>
      </c>
      <c r="AF2209"/>
    </row>
    <row r="2210" spans="1:32" ht="24" customHeight="1">
      <c r="A2210" t="s">
        <v>1766</v>
      </c>
      <c r="B2210" t="s">
        <v>1904</v>
      </c>
      <c r="F2210" t="s">
        <v>1900</v>
      </c>
      <c r="G2210" t="s">
        <v>12860</v>
      </c>
      <c r="I2210" t="s">
        <v>3174</v>
      </c>
      <c r="J2210"/>
      <c r="L2210" s="3">
        <v>10</v>
      </c>
      <c r="M2210" s="3">
        <f t="shared" si="140"/>
        <v>1944.6390000000001</v>
      </c>
      <c r="O2210">
        <f t="shared" si="143"/>
        <v>0</v>
      </c>
      <c r="P2210" s="2">
        <v>60</v>
      </c>
      <c r="Q2210" s="41">
        <f t="shared" si="142"/>
        <v>2160.71</v>
      </c>
      <c r="W2210">
        <v>60500</v>
      </c>
      <c r="AD2210">
        <f t="shared" si="141"/>
        <v>60500</v>
      </c>
      <c r="AF2210"/>
    </row>
    <row r="2211" spans="1:32" ht="24" customHeight="1">
      <c r="A2211" t="s">
        <v>1766</v>
      </c>
      <c r="B2211" t="s">
        <v>1905</v>
      </c>
      <c r="F2211" t="s">
        <v>1900</v>
      </c>
      <c r="G2211" t="s">
        <v>12861</v>
      </c>
      <c r="I2211" t="s">
        <v>3174</v>
      </c>
      <c r="K2211" s="60"/>
      <c r="L2211" s="3">
        <v>9</v>
      </c>
      <c r="M2211" s="3">
        <f t="shared" si="140"/>
        <v>2405.8152300000002</v>
      </c>
      <c r="O2211">
        <f t="shared" si="143"/>
        <v>0</v>
      </c>
      <c r="P2211" s="2">
        <v>60</v>
      </c>
      <c r="Q2211" s="41">
        <f>ROUND(AD2211/B$1,2)*(1-S2211/100)*1.05</f>
        <v>2643.7530000000002</v>
      </c>
      <c r="W2211">
        <v>70500</v>
      </c>
      <c r="AD2211">
        <f t="shared" si="141"/>
        <v>70500</v>
      </c>
      <c r="AF2211"/>
    </row>
    <row r="2212" spans="1:32" ht="24" customHeight="1">
      <c r="A2212" t="s">
        <v>25349</v>
      </c>
      <c r="B2212" t="s">
        <v>12385</v>
      </c>
      <c r="D2212">
        <v>4</v>
      </c>
      <c r="F2212" t="s">
        <v>12404</v>
      </c>
      <c r="G2212" t="s">
        <v>12405</v>
      </c>
      <c r="J2212"/>
      <c r="L2212" s="3">
        <v>10</v>
      </c>
      <c r="M2212" s="3">
        <f t="shared" si="140"/>
        <v>221.46299999999999</v>
      </c>
      <c r="O2212">
        <f t="shared" si="143"/>
        <v>0</v>
      </c>
      <c r="P2212" s="2">
        <v>60</v>
      </c>
      <c r="Q2212" s="41">
        <f t="shared" si="142"/>
        <v>246.07</v>
      </c>
      <c r="AA2212">
        <v>6890</v>
      </c>
      <c r="AD2212">
        <f t="shared" si="141"/>
        <v>6890</v>
      </c>
      <c r="AF2212"/>
    </row>
    <row r="2213" spans="1:32" ht="24" customHeight="1">
      <c r="A2213" t="s">
        <v>1766</v>
      </c>
      <c r="B2213" t="s">
        <v>1932</v>
      </c>
      <c r="F2213" t="s">
        <v>1931</v>
      </c>
      <c r="G2213" t="s">
        <v>12882</v>
      </c>
      <c r="I2213" t="s">
        <v>3173</v>
      </c>
      <c r="J2213"/>
      <c r="L2213" s="3">
        <v>10</v>
      </c>
      <c r="M2213" s="3">
        <f t="shared" si="140"/>
        <v>1253.25</v>
      </c>
      <c r="O2213">
        <f t="shared" si="143"/>
        <v>0</v>
      </c>
      <c r="P2213" s="2">
        <v>60</v>
      </c>
      <c r="Q2213" s="41">
        <f t="shared" si="142"/>
        <v>1392.5</v>
      </c>
      <c r="W2213">
        <v>38990</v>
      </c>
      <c r="AD2213">
        <f t="shared" si="141"/>
        <v>38990</v>
      </c>
      <c r="AF2213"/>
    </row>
    <row r="2214" spans="1:32" ht="24" customHeight="1">
      <c r="A2214" t="s">
        <v>1766</v>
      </c>
      <c r="B2214" t="s">
        <v>1933</v>
      </c>
      <c r="F2214" t="s">
        <v>1931</v>
      </c>
      <c r="G2214" t="s">
        <v>12883</v>
      </c>
      <c r="I2214" t="s">
        <v>3173</v>
      </c>
      <c r="J2214"/>
      <c r="L2214" s="3">
        <v>10</v>
      </c>
      <c r="M2214" s="3">
        <f t="shared" si="140"/>
        <v>1510.3890000000001</v>
      </c>
      <c r="O2214">
        <f t="shared" si="143"/>
        <v>0</v>
      </c>
      <c r="P2214" s="2">
        <v>60</v>
      </c>
      <c r="Q2214" s="41">
        <f t="shared" si="142"/>
        <v>1678.21</v>
      </c>
      <c r="W2214">
        <v>46990</v>
      </c>
      <c r="AD2214">
        <f t="shared" si="141"/>
        <v>46990</v>
      </c>
      <c r="AF2214"/>
    </row>
    <row r="2215" spans="1:32" ht="24" customHeight="1">
      <c r="A2215" t="s">
        <v>1766</v>
      </c>
      <c r="B2215" t="s">
        <v>1934</v>
      </c>
      <c r="F2215" t="s">
        <v>1931</v>
      </c>
      <c r="G2215" t="s">
        <v>12884</v>
      </c>
      <c r="I2215" t="s">
        <v>3173</v>
      </c>
      <c r="J2215"/>
      <c r="L2215" s="3">
        <v>10</v>
      </c>
      <c r="M2215" s="3">
        <f t="shared" si="140"/>
        <v>1690.713</v>
      </c>
      <c r="O2215">
        <f t="shared" si="143"/>
        <v>0</v>
      </c>
      <c r="P2215" s="2">
        <v>60</v>
      </c>
      <c r="Q2215" s="41">
        <f t="shared" si="142"/>
        <v>1878.57</v>
      </c>
      <c r="W2215">
        <v>52600</v>
      </c>
      <c r="AD2215">
        <f t="shared" si="141"/>
        <v>52600</v>
      </c>
      <c r="AF2215"/>
    </row>
    <row r="2216" spans="1:32" ht="24" customHeight="1">
      <c r="A2216" t="s">
        <v>1766</v>
      </c>
      <c r="B2216" t="s">
        <v>1937</v>
      </c>
      <c r="C2216" t="s">
        <v>26463</v>
      </c>
      <c r="F2216" t="s">
        <v>1931</v>
      </c>
      <c r="G2216" t="s">
        <v>1938</v>
      </c>
      <c r="J2216"/>
      <c r="L2216" s="3">
        <v>10</v>
      </c>
      <c r="M2216" s="3">
        <f t="shared" si="140"/>
        <v>23.139000000000003</v>
      </c>
      <c r="O2216">
        <f t="shared" si="143"/>
        <v>0</v>
      </c>
      <c r="P2216" s="2">
        <v>60</v>
      </c>
      <c r="Q2216" s="41">
        <f t="shared" si="142"/>
        <v>25.71</v>
      </c>
      <c r="W2216">
        <v>720</v>
      </c>
      <c r="AD2216">
        <f t="shared" si="141"/>
        <v>720</v>
      </c>
      <c r="AF2216"/>
    </row>
    <row r="2217" spans="1:32" ht="24" customHeight="1">
      <c r="A2217" t="s">
        <v>1766</v>
      </c>
      <c r="B2217" t="s">
        <v>1947</v>
      </c>
      <c r="C2217" t="s">
        <v>26463</v>
      </c>
      <c r="F2217" t="s">
        <v>1931</v>
      </c>
      <c r="G2217" t="s">
        <v>6511</v>
      </c>
      <c r="J2217"/>
      <c r="L2217" s="3">
        <v>10</v>
      </c>
      <c r="M2217" s="3">
        <f t="shared" si="140"/>
        <v>104.46299999999999</v>
      </c>
      <c r="O2217">
        <f t="shared" si="143"/>
        <v>0</v>
      </c>
      <c r="P2217" s="2">
        <v>60</v>
      </c>
      <c r="Q2217" s="41">
        <f t="shared" si="142"/>
        <v>116.07</v>
      </c>
      <c r="W2217">
        <v>3250</v>
      </c>
      <c r="AD2217">
        <f t="shared" si="141"/>
        <v>3250</v>
      </c>
      <c r="AF2217"/>
    </row>
    <row r="2218" spans="1:32" ht="24" customHeight="1">
      <c r="A2218" t="s">
        <v>1766</v>
      </c>
      <c r="B2218" t="s">
        <v>5936</v>
      </c>
      <c r="F2218" t="s">
        <v>1931</v>
      </c>
      <c r="G2218" t="s">
        <v>5941</v>
      </c>
      <c r="I2218" t="s">
        <v>3173</v>
      </c>
      <c r="J2218"/>
      <c r="L2218" s="3">
        <v>10</v>
      </c>
      <c r="M2218" s="3">
        <f t="shared" si="140"/>
        <v>86.462999999999994</v>
      </c>
      <c r="O2218">
        <f t="shared" si="143"/>
        <v>0</v>
      </c>
      <c r="P2218" s="2">
        <v>1</v>
      </c>
      <c r="Q2218" s="41">
        <f t="shared" si="142"/>
        <v>96.07</v>
      </c>
      <c r="W2218">
        <v>2690</v>
      </c>
      <c r="AD2218">
        <f t="shared" si="141"/>
        <v>2690</v>
      </c>
      <c r="AF2218"/>
    </row>
    <row r="2219" spans="1:32" ht="24" customHeight="1">
      <c r="A2219" t="s">
        <v>1766</v>
      </c>
      <c r="B2219" t="s">
        <v>1943</v>
      </c>
      <c r="C2219" t="s">
        <v>26463</v>
      </c>
      <c r="F2219" t="s">
        <v>1931</v>
      </c>
      <c r="G2219" t="s">
        <v>1944</v>
      </c>
      <c r="J2219"/>
      <c r="L2219" s="3">
        <v>10</v>
      </c>
      <c r="M2219" s="3">
        <f t="shared" si="140"/>
        <v>54.485999999999997</v>
      </c>
      <c r="O2219">
        <f t="shared" si="143"/>
        <v>0</v>
      </c>
      <c r="P2219" s="2">
        <v>60</v>
      </c>
      <c r="Q2219" s="41">
        <f t="shared" si="142"/>
        <v>60.54</v>
      </c>
      <c r="W2219">
        <v>1695</v>
      </c>
      <c r="AD2219">
        <f t="shared" si="141"/>
        <v>1695</v>
      </c>
      <c r="AF2219"/>
    </row>
    <row r="2220" spans="1:32" ht="24" customHeight="1">
      <c r="A2220" t="s">
        <v>1766</v>
      </c>
      <c r="B2220" t="s">
        <v>1935</v>
      </c>
      <c r="F2220" t="s">
        <v>1931</v>
      </c>
      <c r="G2220" t="s">
        <v>1936</v>
      </c>
      <c r="I2220" t="s">
        <v>3173</v>
      </c>
      <c r="J2220"/>
      <c r="L2220" s="3">
        <v>10</v>
      </c>
      <c r="M2220" s="46">
        <f t="shared" si="140"/>
        <v>41.625</v>
      </c>
      <c r="N2220" s="46"/>
      <c r="O2220">
        <f t="shared" si="143"/>
        <v>0</v>
      </c>
      <c r="P2220" s="2">
        <v>1</v>
      </c>
      <c r="Q2220" s="41">
        <f t="shared" si="142"/>
        <v>46.25</v>
      </c>
      <c r="W2220">
        <v>1295</v>
      </c>
      <c r="AD2220">
        <f t="shared" si="141"/>
        <v>1295</v>
      </c>
    </row>
    <row r="2221" spans="1:32" ht="24" customHeight="1">
      <c r="A2221" t="s">
        <v>1766</v>
      </c>
      <c r="B2221" t="s">
        <v>1945</v>
      </c>
      <c r="C2221" t="s">
        <v>26463</v>
      </c>
      <c r="F2221" t="s">
        <v>1931</v>
      </c>
      <c r="G2221" t="s">
        <v>1946</v>
      </c>
      <c r="J2221"/>
      <c r="L2221" s="3">
        <v>10</v>
      </c>
      <c r="M2221" s="3">
        <f t="shared" si="140"/>
        <v>50.139000000000003</v>
      </c>
      <c r="O2221">
        <f t="shared" si="143"/>
        <v>0</v>
      </c>
      <c r="P2221" s="2">
        <v>60</v>
      </c>
      <c r="Q2221" s="41">
        <f t="shared" si="142"/>
        <v>55.71</v>
      </c>
      <c r="W2221">
        <v>1560</v>
      </c>
      <c r="AD2221">
        <f t="shared" si="141"/>
        <v>1560</v>
      </c>
      <c r="AF2221"/>
    </row>
    <row r="2222" spans="1:32" ht="24" customHeight="1">
      <c r="A2222" t="s">
        <v>2081</v>
      </c>
      <c r="B2222" t="s">
        <v>4915</v>
      </c>
      <c r="D2222">
        <v>12</v>
      </c>
      <c r="F2222" t="s">
        <v>6534</v>
      </c>
      <c r="G2222" t="s">
        <v>4916</v>
      </c>
      <c r="H2222">
        <v>24</v>
      </c>
      <c r="I2222" t="s">
        <v>26833</v>
      </c>
      <c r="J2222"/>
      <c r="L2222" s="3">
        <v>19</v>
      </c>
      <c r="M2222" s="3">
        <f t="shared" si="140"/>
        <v>8.1000000000000014</v>
      </c>
      <c r="O2222">
        <f t="shared" si="143"/>
        <v>0</v>
      </c>
      <c r="P2222" s="2">
        <v>60</v>
      </c>
      <c r="Q2222" s="41">
        <f t="shared" si="142"/>
        <v>8.1000000000000014</v>
      </c>
      <c r="R2222">
        <v>19</v>
      </c>
      <c r="S2222">
        <v>19</v>
      </c>
      <c r="AA2222">
        <v>280</v>
      </c>
      <c r="AD2222">
        <f t="shared" si="141"/>
        <v>280</v>
      </c>
      <c r="AF2222"/>
    </row>
    <row r="2223" spans="1:32" ht="24" customHeight="1">
      <c r="A2223" t="s">
        <v>2081</v>
      </c>
      <c r="B2223" t="s">
        <v>9080</v>
      </c>
      <c r="D2223">
        <v>12</v>
      </c>
      <c r="F2223" t="s">
        <v>6604</v>
      </c>
      <c r="G2223" t="s">
        <v>6605</v>
      </c>
      <c r="H2223">
        <v>24</v>
      </c>
      <c r="I2223" t="s">
        <v>26834</v>
      </c>
      <c r="J2223"/>
      <c r="L2223" s="3">
        <v>19</v>
      </c>
      <c r="M2223" s="46">
        <f t="shared" si="140"/>
        <v>16.200000000000003</v>
      </c>
      <c r="N2223" s="46"/>
      <c r="O2223">
        <f t="shared" si="143"/>
        <v>0</v>
      </c>
      <c r="P2223" s="2">
        <v>1</v>
      </c>
      <c r="Q2223" s="41">
        <f t="shared" si="142"/>
        <v>16.200000000000003</v>
      </c>
      <c r="R2223">
        <v>19</v>
      </c>
      <c r="S2223">
        <v>19</v>
      </c>
      <c r="AA2223">
        <v>560</v>
      </c>
      <c r="AD2223">
        <f t="shared" si="141"/>
        <v>560</v>
      </c>
    </row>
    <row r="2224" spans="1:32" ht="24" customHeight="1">
      <c r="A2224" t="s">
        <v>2081</v>
      </c>
      <c r="B2224" t="s">
        <v>9081</v>
      </c>
      <c r="C2224" t="s">
        <v>26463</v>
      </c>
      <c r="D2224">
        <v>36</v>
      </c>
      <c r="F2224" t="s">
        <v>6604</v>
      </c>
      <c r="G2224" t="s">
        <v>6624</v>
      </c>
      <c r="H2224">
        <v>72</v>
      </c>
      <c r="I2224" t="s">
        <v>3173</v>
      </c>
      <c r="J2224"/>
      <c r="L2224" s="3">
        <v>19</v>
      </c>
      <c r="M2224" s="3">
        <f t="shared" si="140"/>
        <v>19.674900000000001</v>
      </c>
      <c r="O2224">
        <f t="shared" si="143"/>
        <v>0</v>
      </c>
      <c r="P2224" s="2">
        <v>60</v>
      </c>
      <c r="Q2224" s="41">
        <f t="shared" si="142"/>
        <v>19.674900000000001</v>
      </c>
      <c r="R2224">
        <v>19</v>
      </c>
      <c r="S2224">
        <v>19</v>
      </c>
      <c r="AA2224">
        <v>680</v>
      </c>
      <c r="AD2224">
        <f t="shared" si="141"/>
        <v>680</v>
      </c>
      <c r="AF2224"/>
    </row>
    <row r="2225" spans="1:32" ht="24" customHeight="1">
      <c r="A2225" t="s">
        <v>2081</v>
      </c>
      <c r="B2225" t="s">
        <v>9082</v>
      </c>
      <c r="D2225">
        <v>12</v>
      </c>
      <c r="F2225" t="s">
        <v>6604</v>
      </c>
      <c r="G2225" t="s">
        <v>4852</v>
      </c>
      <c r="H2225">
        <v>24</v>
      </c>
      <c r="I2225" t="s">
        <v>3173</v>
      </c>
      <c r="J2225"/>
      <c r="L2225" s="3">
        <v>19</v>
      </c>
      <c r="M2225" s="3">
        <f t="shared" si="140"/>
        <v>4.3416000000000006</v>
      </c>
      <c r="O2225">
        <f t="shared" si="143"/>
        <v>0</v>
      </c>
      <c r="P2225" s="2">
        <v>60</v>
      </c>
      <c r="Q2225" s="41">
        <f t="shared" si="142"/>
        <v>4.3416000000000006</v>
      </c>
      <c r="R2225">
        <v>19</v>
      </c>
      <c r="S2225">
        <v>19</v>
      </c>
      <c r="AA2225">
        <v>150</v>
      </c>
      <c r="AD2225">
        <f t="shared" si="141"/>
        <v>150</v>
      </c>
      <c r="AF2225"/>
    </row>
    <row r="2226" spans="1:32" ht="24" customHeight="1">
      <c r="A2226" t="s">
        <v>2081</v>
      </c>
      <c r="B2226" t="s">
        <v>9083</v>
      </c>
      <c r="D2226">
        <v>12</v>
      </c>
      <c r="F2226" t="s">
        <v>6604</v>
      </c>
      <c r="G2226" t="s">
        <v>4772</v>
      </c>
      <c r="H2226">
        <v>24</v>
      </c>
      <c r="I2226" t="s">
        <v>26834</v>
      </c>
      <c r="J2226"/>
      <c r="L2226" s="3">
        <v>19</v>
      </c>
      <c r="M2226" s="3">
        <f t="shared" si="140"/>
        <v>10.700100000000001</v>
      </c>
      <c r="O2226">
        <f t="shared" si="143"/>
        <v>0</v>
      </c>
      <c r="P2226" s="2">
        <v>60</v>
      </c>
      <c r="Q2226" s="41">
        <f t="shared" si="142"/>
        <v>10.700100000000001</v>
      </c>
      <c r="R2226">
        <v>19</v>
      </c>
      <c r="S2226">
        <v>19</v>
      </c>
      <c r="AA2226">
        <v>370</v>
      </c>
      <c r="AD2226">
        <f t="shared" si="141"/>
        <v>370</v>
      </c>
      <c r="AF2226"/>
    </row>
    <row r="2227" spans="1:32" ht="24" customHeight="1">
      <c r="A2227" t="s">
        <v>2081</v>
      </c>
      <c r="B2227" t="s">
        <v>9084</v>
      </c>
      <c r="D2227">
        <v>12</v>
      </c>
      <c r="F2227" t="s">
        <v>6604</v>
      </c>
      <c r="G2227" t="s">
        <v>4999</v>
      </c>
      <c r="H2227">
        <v>24</v>
      </c>
      <c r="I2227" t="s">
        <v>3173</v>
      </c>
      <c r="J2227"/>
      <c r="L2227" s="3">
        <v>19</v>
      </c>
      <c r="M2227" s="3">
        <f t="shared" si="140"/>
        <v>4.0500000000000007</v>
      </c>
      <c r="O2227">
        <f t="shared" si="143"/>
        <v>0</v>
      </c>
      <c r="P2227" s="2">
        <v>60</v>
      </c>
      <c r="Q2227" s="41">
        <f t="shared" si="142"/>
        <v>4.0500000000000007</v>
      </c>
      <c r="R2227">
        <v>19</v>
      </c>
      <c r="S2227">
        <v>19</v>
      </c>
      <c r="AA2227">
        <v>140</v>
      </c>
      <c r="AD2227">
        <f t="shared" si="141"/>
        <v>140</v>
      </c>
      <c r="AF2227"/>
    </row>
    <row r="2228" spans="1:32" ht="24" customHeight="1">
      <c r="A2228" t="s">
        <v>2081</v>
      </c>
      <c r="B2228" t="s">
        <v>9085</v>
      </c>
      <c r="D2228">
        <v>12</v>
      </c>
      <c r="F2228" t="s">
        <v>6604</v>
      </c>
      <c r="G2228" t="s">
        <v>6607</v>
      </c>
      <c r="H2228">
        <v>24</v>
      </c>
      <c r="I2228" t="s">
        <v>3173</v>
      </c>
      <c r="J2228"/>
      <c r="L2228" s="3">
        <v>19</v>
      </c>
      <c r="M2228" s="3">
        <f t="shared" si="140"/>
        <v>3.1833000000000005</v>
      </c>
      <c r="O2228">
        <f t="shared" si="143"/>
        <v>0</v>
      </c>
      <c r="P2228" s="2">
        <v>60</v>
      </c>
      <c r="Q2228" s="41">
        <f t="shared" si="142"/>
        <v>3.1833000000000005</v>
      </c>
      <c r="R2228">
        <v>19</v>
      </c>
      <c r="S2228">
        <v>19</v>
      </c>
      <c r="AA2228">
        <v>110</v>
      </c>
      <c r="AD2228">
        <f t="shared" si="141"/>
        <v>110</v>
      </c>
      <c r="AF2228"/>
    </row>
    <row r="2229" spans="1:32" ht="24" customHeight="1">
      <c r="A2229" t="s">
        <v>2081</v>
      </c>
      <c r="B2229" t="s">
        <v>9086</v>
      </c>
      <c r="D2229">
        <v>6</v>
      </c>
      <c r="F2229" t="s">
        <v>6604</v>
      </c>
      <c r="G2229" t="s">
        <v>6609</v>
      </c>
      <c r="H2229">
        <v>12</v>
      </c>
      <c r="I2229" t="s">
        <v>3176</v>
      </c>
      <c r="J2229"/>
      <c r="L2229" s="3">
        <v>19</v>
      </c>
      <c r="M2229" s="3">
        <f t="shared" si="140"/>
        <v>13.883400000000002</v>
      </c>
      <c r="O2229">
        <f t="shared" si="143"/>
        <v>0</v>
      </c>
      <c r="P2229" s="2">
        <v>60</v>
      </c>
      <c r="Q2229" s="41">
        <f t="shared" si="142"/>
        <v>13.883400000000002</v>
      </c>
      <c r="R2229">
        <v>19</v>
      </c>
      <c r="S2229">
        <v>19</v>
      </c>
      <c r="AA2229">
        <v>480</v>
      </c>
      <c r="AD2229">
        <f t="shared" si="141"/>
        <v>480</v>
      </c>
      <c r="AF2229"/>
    </row>
    <row r="2230" spans="1:32" ht="24" customHeight="1">
      <c r="A2230" t="s">
        <v>2081</v>
      </c>
      <c r="B2230" t="s">
        <v>13079</v>
      </c>
      <c r="D2230">
        <v>12</v>
      </c>
      <c r="F2230" t="s">
        <v>6604</v>
      </c>
      <c r="G2230" t="s">
        <v>4744</v>
      </c>
      <c r="H2230">
        <v>24</v>
      </c>
      <c r="I2230" t="s">
        <v>3173</v>
      </c>
      <c r="J2230"/>
      <c r="L2230" s="3">
        <v>19</v>
      </c>
      <c r="M2230" s="3">
        <f t="shared" si="140"/>
        <v>21.116700000000002</v>
      </c>
      <c r="O2230">
        <f t="shared" si="143"/>
        <v>0</v>
      </c>
      <c r="P2230" s="2">
        <v>60</v>
      </c>
      <c r="Q2230" s="41">
        <f t="shared" si="142"/>
        <v>21.116700000000002</v>
      </c>
      <c r="R2230">
        <v>19</v>
      </c>
      <c r="S2230">
        <v>19</v>
      </c>
      <c r="AA2230">
        <v>730</v>
      </c>
      <c r="AD2230">
        <f t="shared" si="141"/>
        <v>730</v>
      </c>
      <c r="AF2230"/>
    </row>
    <row r="2231" spans="1:32" ht="24" customHeight="1">
      <c r="A2231" t="s">
        <v>2081</v>
      </c>
      <c r="B2231" t="s">
        <v>12746</v>
      </c>
      <c r="D2231">
        <v>12</v>
      </c>
      <c r="F2231" t="s">
        <v>6604</v>
      </c>
      <c r="G2231" t="s">
        <v>6621</v>
      </c>
      <c r="H2231">
        <v>24</v>
      </c>
      <c r="I2231" t="s">
        <v>3173</v>
      </c>
      <c r="J2231"/>
      <c r="L2231" s="3">
        <v>19</v>
      </c>
      <c r="M2231" s="46">
        <f t="shared" si="140"/>
        <v>21.983400000000003</v>
      </c>
      <c r="N2231" s="46"/>
      <c r="O2231">
        <f t="shared" si="143"/>
        <v>0</v>
      </c>
      <c r="P2231" s="2">
        <v>1</v>
      </c>
      <c r="Q2231" s="41">
        <f t="shared" si="142"/>
        <v>21.983400000000003</v>
      </c>
      <c r="R2231">
        <v>19</v>
      </c>
      <c r="S2231">
        <v>19</v>
      </c>
      <c r="AA2231">
        <v>760</v>
      </c>
      <c r="AD2231">
        <f t="shared" si="141"/>
        <v>760</v>
      </c>
    </row>
    <row r="2232" spans="1:32" ht="24" customHeight="1">
      <c r="A2232" t="s">
        <v>2081</v>
      </c>
      <c r="B2232" t="s">
        <v>13080</v>
      </c>
      <c r="D2232">
        <v>12</v>
      </c>
      <c r="F2232" t="s">
        <v>6604</v>
      </c>
      <c r="G2232" t="s">
        <v>4977</v>
      </c>
      <c r="H2232">
        <v>24</v>
      </c>
      <c r="I2232" t="s">
        <v>3173</v>
      </c>
      <c r="J2232"/>
      <c r="L2232" s="3">
        <v>19</v>
      </c>
      <c r="M2232" s="3">
        <f t="shared" si="140"/>
        <v>22.850100000000001</v>
      </c>
      <c r="O2232">
        <f t="shared" si="143"/>
        <v>0</v>
      </c>
      <c r="P2232" s="2">
        <v>60</v>
      </c>
      <c r="Q2232" s="41">
        <f t="shared" si="142"/>
        <v>22.850100000000001</v>
      </c>
      <c r="R2232">
        <v>19</v>
      </c>
      <c r="S2232">
        <v>19</v>
      </c>
      <c r="AA2232">
        <v>790</v>
      </c>
      <c r="AD2232">
        <f t="shared" si="141"/>
        <v>790</v>
      </c>
      <c r="AF2232"/>
    </row>
    <row r="2233" spans="1:32" ht="24" customHeight="1">
      <c r="A2233" t="s">
        <v>2081</v>
      </c>
      <c r="B2233" t="s">
        <v>13081</v>
      </c>
      <c r="D2233">
        <v>12</v>
      </c>
      <c r="F2233" t="s">
        <v>6604</v>
      </c>
      <c r="G2233" t="s">
        <v>4648</v>
      </c>
      <c r="H2233">
        <v>24</v>
      </c>
      <c r="I2233" t="s">
        <v>3173</v>
      </c>
      <c r="J2233"/>
      <c r="L2233" s="3">
        <v>19</v>
      </c>
      <c r="M2233" s="3">
        <f t="shared" si="140"/>
        <v>20.25</v>
      </c>
      <c r="O2233">
        <f t="shared" si="143"/>
        <v>0</v>
      </c>
      <c r="P2233" s="2">
        <v>60</v>
      </c>
      <c r="Q2233" s="41">
        <f t="shared" si="142"/>
        <v>20.25</v>
      </c>
      <c r="R2233">
        <v>19</v>
      </c>
      <c r="S2233">
        <v>19</v>
      </c>
      <c r="AA2233">
        <v>700</v>
      </c>
      <c r="AD2233">
        <f t="shared" si="141"/>
        <v>700</v>
      </c>
      <c r="AF2233"/>
    </row>
    <row r="2234" spans="1:32" ht="24" customHeight="1">
      <c r="A2234" t="s">
        <v>2081</v>
      </c>
      <c r="B2234" t="s">
        <v>9087</v>
      </c>
      <c r="D2234">
        <v>6</v>
      </c>
      <c r="F2234" t="s">
        <v>6604</v>
      </c>
      <c r="G2234" t="s">
        <v>13427</v>
      </c>
      <c r="H2234">
        <v>12</v>
      </c>
      <c r="I2234" t="s">
        <v>3173</v>
      </c>
      <c r="J2234"/>
      <c r="L2234" s="3">
        <v>19</v>
      </c>
      <c r="M2234" s="3">
        <f t="shared" si="140"/>
        <v>32.400000000000006</v>
      </c>
      <c r="O2234">
        <f t="shared" si="143"/>
        <v>0</v>
      </c>
      <c r="P2234" s="2">
        <v>60</v>
      </c>
      <c r="Q2234" s="41">
        <f t="shared" si="142"/>
        <v>32.400000000000006</v>
      </c>
      <c r="R2234">
        <v>19</v>
      </c>
      <c r="S2234">
        <v>19</v>
      </c>
      <c r="AA2234">
        <v>1120</v>
      </c>
      <c r="AD2234">
        <f t="shared" si="141"/>
        <v>1120</v>
      </c>
      <c r="AF2234"/>
    </row>
    <row r="2235" spans="1:32" ht="24" customHeight="1">
      <c r="A2235" t="s">
        <v>2081</v>
      </c>
      <c r="B2235" t="s">
        <v>9088</v>
      </c>
      <c r="D2235">
        <v>6</v>
      </c>
      <c r="F2235" t="s">
        <v>6604</v>
      </c>
      <c r="G2235" t="s">
        <v>13428</v>
      </c>
      <c r="H2235">
        <v>12</v>
      </c>
      <c r="I2235" t="s">
        <v>3173</v>
      </c>
      <c r="J2235"/>
      <c r="L2235" s="3">
        <v>19</v>
      </c>
      <c r="M2235" s="3">
        <f t="shared" si="140"/>
        <v>30.950100000000003</v>
      </c>
      <c r="O2235">
        <f t="shared" si="143"/>
        <v>0</v>
      </c>
      <c r="P2235" s="2">
        <v>60</v>
      </c>
      <c r="Q2235" s="41">
        <f t="shared" si="142"/>
        <v>30.950100000000003</v>
      </c>
      <c r="R2235">
        <v>19</v>
      </c>
      <c r="S2235">
        <v>19</v>
      </c>
      <c r="AA2235">
        <v>1070</v>
      </c>
      <c r="AD2235">
        <f t="shared" si="141"/>
        <v>1070</v>
      </c>
      <c r="AF2235"/>
    </row>
    <row r="2236" spans="1:32" ht="24" customHeight="1">
      <c r="A2236" t="s">
        <v>2081</v>
      </c>
      <c r="B2236" t="s">
        <v>9089</v>
      </c>
      <c r="C2236" t="s">
        <v>26463</v>
      </c>
      <c r="D2236">
        <v>12</v>
      </c>
      <c r="F2236" t="s">
        <v>6604</v>
      </c>
      <c r="G2236" t="s">
        <v>5169</v>
      </c>
      <c r="H2236">
        <v>24</v>
      </c>
      <c r="I2236" t="s">
        <v>26834</v>
      </c>
      <c r="J2236"/>
      <c r="L2236" s="3">
        <v>19</v>
      </c>
      <c r="M2236" s="3">
        <f t="shared" si="140"/>
        <v>10.416600000000001</v>
      </c>
      <c r="O2236">
        <f t="shared" si="143"/>
        <v>0</v>
      </c>
      <c r="P2236" s="2">
        <v>60</v>
      </c>
      <c r="Q2236" s="41">
        <f t="shared" si="142"/>
        <v>10.416600000000001</v>
      </c>
      <c r="R2236">
        <v>19</v>
      </c>
      <c r="S2236">
        <v>19</v>
      </c>
      <c r="AA2236">
        <v>360</v>
      </c>
      <c r="AD2236">
        <f t="shared" si="141"/>
        <v>360</v>
      </c>
      <c r="AF2236"/>
    </row>
    <row r="2237" spans="1:32" ht="24" customHeight="1">
      <c r="A2237" t="s">
        <v>2081</v>
      </c>
      <c r="B2237" t="s">
        <v>9090</v>
      </c>
      <c r="D2237">
        <v>5</v>
      </c>
      <c r="F2237" t="s">
        <v>6604</v>
      </c>
      <c r="G2237" t="s">
        <v>4739</v>
      </c>
      <c r="H2237">
        <v>11</v>
      </c>
      <c r="I2237" t="s">
        <v>3176</v>
      </c>
      <c r="J2237"/>
      <c r="L2237" s="3">
        <v>19</v>
      </c>
      <c r="M2237" s="3">
        <f t="shared" si="140"/>
        <v>9.2583000000000002</v>
      </c>
      <c r="O2237">
        <f t="shared" si="143"/>
        <v>0</v>
      </c>
      <c r="P2237" s="2">
        <v>60</v>
      </c>
      <c r="Q2237" s="41">
        <f t="shared" si="142"/>
        <v>9.2583000000000002</v>
      </c>
      <c r="R2237">
        <v>19</v>
      </c>
      <c r="S2237">
        <v>19</v>
      </c>
      <c r="AA2237">
        <v>320</v>
      </c>
      <c r="AD2237">
        <f t="shared" si="141"/>
        <v>320</v>
      </c>
      <c r="AF2237"/>
    </row>
    <row r="2238" spans="1:32" ht="24" customHeight="1">
      <c r="A2238" t="s">
        <v>2081</v>
      </c>
      <c r="B2238" t="s">
        <v>9091</v>
      </c>
      <c r="C2238" t="s">
        <v>26463</v>
      </c>
      <c r="D2238">
        <v>72</v>
      </c>
      <c r="F2238" t="s">
        <v>6604</v>
      </c>
      <c r="G2238" t="s">
        <v>6610</v>
      </c>
      <c r="H2238">
        <v>84</v>
      </c>
      <c r="I2238" t="s">
        <v>26763</v>
      </c>
      <c r="J2238"/>
      <c r="L2238" s="3">
        <v>19</v>
      </c>
      <c r="M2238" s="3">
        <f t="shared" si="140"/>
        <v>8.6751000000000005</v>
      </c>
      <c r="O2238">
        <f t="shared" si="143"/>
        <v>0</v>
      </c>
      <c r="P2238" s="2">
        <v>60</v>
      </c>
      <c r="Q2238" s="41">
        <f t="shared" si="142"/>
        <v>8.6751000000000005</v>
      </c>
      <c r="R2238">
        <v>19</v>
      </c>
      <c r="S2238">
        <v>19</v>
      </c>
      <c r="AA2238">
        <v>300</v>
      </c>
      <c r="AD2238">
        <f t="shared" si="141"/>
        <v>300</v>
      </c>
      <c r="AF2238"/>
    </row>
    <row r="2239" spans="1:32" ht="24" customHeight="1">
      <c r="A2239" t="s">
        <v>2081</v>
      </c>
      <c r="B2239" t="s">
        <v>9092</v>
      </c>
      <c r="C2239" t="s">
        <v>26463</v>
      </c>
      <c r="D2239">
        <v>72</v>
      </c>
      <c r="F2239" t="s">
        <v>6604</v>
      </c>
      <c r="G2239" t="s">
        <v>6611</v>
      </c>
      <c r="H2239">
        <v>144</v>
      </c>
      <c r="I2239" t="s">
        <v>3173</v>
      </c>
      <c r="J2239"/>
      <c r="L2239" s="3">
        <v>19</v>
      </c>
      <c r="M2239" s="3">
        <f t="shared" si="140"/>
        <v>7.8084000000000007</v>
      </c>
      <c r="O2239">
        <f t="shared" si="143"/>
        <v>0</v>
      </c>
      <c r="P2239" s="2">
        <v>60</v>
      </c>
      <c r="Q2239" s="41">
        <f t="shared" si="142"/>
        <v>7.8084000000000007</v>
      </c>
      <c r="R2239">
        <v>19</v>
      </c>
      <c r="S2239">
        <v>19</v>
      </c>
      <c r="AA2239">
        <v>270</v>
      </c>
      <c r="AD2239">
        <f t="shared" si="141"/>
        <v>270</v>
      </c>
      <c r="AF2239"/>
    </row>
    <row r="2240" spans="1:32" ht="24" customHeight="1">
      <c r="A2240" t="s">
        <v>2081</v>
      </c>
      <c r="B2240" t="s">
        <v>9093</v>
      </c>
      <c r="D2240">
        <v>6</v>
      </c>
      <c r="F2240" t="s">
        <v>6604</v>
      </c>
      <c r="G2240" t="s">
        <v>6612</v>
      </c>
      <c r="H2240">
        <v>12</v>
      </c>
      <c r="I2240" t="s">
        <v>26763</v>
      </c>
      <c r="J2240"/>
      <c r="L2240" s="3">
        <v>19</v>
      </c>
      <c r="M2240" s="46">
        <f t="shared" si="140"/>
        <v>11.5749</v>
      </c>
      <c r="N2240" s="46"/>
      <c r="O2240">
        <f t="shared" si="143"/>
        <v>0</v>
      </c>
      <c r="P2240" s="2">
        <v>1</v>
      </c>
      <c r="Q2240" s="41">
        <f t="shared" si="142"/>
        <v>11.5749</v>
      </c>
      <c r="R2240">
        <v>19</v>
      </c>
      <c r="S2240">
        <v>19</v>
      </c>
      <c r="AA2240">
        <v>400</v>
      </c>
      <c r="AD2240">
        <f t="shared" si="141"/>
        <v>400</v>
      </c>
    </row>
    <row r="2241" spans="1:32" ht="24" customHeight="1">
      <c r="A2241" t="s">
        <v>2081</v>
      </c>
      <c r="B2241" t="s">
        <v>13082</v>
      </c>
      <c r="D2241">
        <v>4</v>
      </c>
      <c r="F2241" t="s">
        <v>6604</v>
      </c>
      <c r="G2241" t="s">
        <v>4695</v>
      </c>
      <c r="H2241">
        <v>8</v>
      </c>
      <c r="I2241" t="s">
        <v>3173</v>
      </c>
      <c r="J2241"/>
      <c r="L2241" s="3">
        <v>19</v>
      </c>
      <c r="M2241" s="3">
        <f t="shared" si="140"/>
        <v>13.308300000000001</v>
      </c>
      <c r="O2241">
        <f t="shared" si="143"/>
        <v>0</v>
      </c>
      <c r="P2241" s="2">
        <v>60</v>
      </c>
      <c r="Q2241" s="41">
        <f t="shared" si="142"/>
        <v>13.308300000000001</v>
      </c>
      <c r="R2241">
        <v>19</v>
      </c>
      <c r="S2241">
        <v>19</v>
      </c>
      <c r="AA2241">
        <v>460</v>
      </c>
      <c r="AD2241">
        <f t="shared" si="141"/>
        <v>460</v>
      </c>
      <c r="AF2241"/>
    </row>
    <row r="2242" spans="1:32" ht="24" customHeight="1">
      <c r="A2242" t="s">
        <v>2081</v>
      </c>
      <c r="B2242" t="s">
        <v>9094</v>
      </c>
      <c r="D2242">
        <v>6</v>
      </c>
      <c r="F2242" t="s">
        <v>6604</v>
      </c>
      <c r="G2242" t="s">
        <v>6613</v>
      </c>
      <c r="H2242">
        <v>12</v>
      </c>
      <c r="I2242" t="s">
        <v>3175</v>
      </c>
      <c r="J2242"/>
      <c r="L2242" s="3">
        <v>19</v>
      </c>
      <c r="M2242" s="46">
        <f t="shared" si="140"/>
        <v>18.225000000000001</v>
      </c>
      <c r="N2242" s="46"/>
      <c r="O2242">
        <f t="shared" si="143"/>
        <v>0</v>
      </c>
      <c r="P2242" s="2">
        <v>1</v>
      </c>
      <c r="Q2242" s="41">
        <f t="shared" si="142"/>
        <v>18.225000000000001</v>
      </c>
      <c r="R2242">
        <v>19</v>
      </c>
      <c r="S2242">
        <v>19</v>
      </c>
      <c r="AA2242">
        <v>630</v>
      </c>
      <c r="AD2242">
        <f t="shared" si="141"/>
        <v>630</v>
      </c>
    </row>
    <row r="2243" spans="1:32" ht="24" customHeight="1">
      <c r="A2243" t="s">
        <v>2081</v>
      </c>
      <c r="B2243" t="s">
        <v>9095</v>
      </c>
      <c r="D2243">
        <v>6</v>
      </c>
      <c r="F2243" t="s">
        <v>6604</v>
      </c>
      <c r="G2243" t="s">
        <v>4816</v>
      </c>
      <c r="H2243">
        <v>12</v>
      </c>
      <c r="I2243" t="s">
        <v>3175</v>
      </c>
      <c r="J2243"/>
      <c r="L2243" s="3">
        <v>19</v>
      </c>
      <c r="M2243" s="3">
        <f t="shared" ref="M2243:M2306" si="144">Q2243/((100-R2243)/100)*(1-L2243/100)</f>
        <v>32.975100000000005</v>
      </c>
      <c r="O2243">
        <f t="shared" si="143"/>
        <v>0</v>
      </c>
      <c r="P2243" s="2">
        <v>60</v>
      </c>
      <c r="Q2243" s="41">
        <f t="shared" si="142"/>
        <v>32.975100000000005</v>
      </c>
      <c r="R2243">
        <v>19</v>
      </c>
      <c r="S2243">
        <v>19</v>
      </c>
      <c r="AA2243">
        <v>1140</v>
      </c>
      <c r="AD2243">
        <f t="shared" si="141"/>
        <v>1140</v>
      </c>
      <c r="AF2243"/>
    </row>
    <row r="2244" spans="1:32" ht="24" customHeight="1">
      <c r="A2244" t="s">
        <v>2081</v>
      </c>
      <c r="B2244" t="s">
        <v>9096</v>
      </c>
      <c r="D2244">
        <v>6</v>
      </c>
      <c r="F2244" t="s">
        <v>6604</v>
      </c>
      <c r="G2244" t="s">
        <v>13429</v>
      </c>
      <c r="H2244">
        <v>12</v>
      </c>
      <c r="I2244" t="s">
        <v>3175</v>
      </c>
      <c r="J2244"/>
      <c r="L2244" s="3">
        <v>19</v>
      </c>
      <c r="M2244" s="3">
        <f t="shared" si="144"/>
        <v>33.558300000000003</v>
      </c>
      <c r="O2244">
        <f t="shared" si="143"/>
        <v>0</v>
      </c>
      <c r="P2244" s="2">
        <v>60</v>
      </c>
      <c r="Q2244" s="41">
        <f t="shared" si="142"/>
        <v>33.558300000000003</v>
      </c>
      <c r="R2244">
        <v>19</v>
      </c>
      <c r="S2244">
        <v>19</v>
      </c>
      <c r="AA2244">
        <v>1160</v>
      </c>
      <c r="AD2244">
        <f t="shared" si="141"/>
        <v>1160</v>
      </c>
      <c r="AF2244"/>
    </row>
    <row r="2245" spans="1:32" ht="24" customHeight="1">
      <c r="A2245" t="s">
        <v>2081</v>
      </c>
      <c r="B2245" t="s">
        <v>9097</v>
      </c>
      <c r="C2245" t="s">
        <v>27606</v>
      </c>
      <c r="D2245">
        <v>6</v>
      </c>
      <c r="F2245" t="s">
        <v>6604</v>
      </c>
      <c r="G2245" t="s">
        <v>4990</v>
      </c>
      <c r="H2245">
        <v>12</v>
      </c>
      <c r="I2245" t="s">
        <v>3176</v>
      </c>
      <c r="J2245"/>
      <c r="L2245" s="3">
        <v>19</v>
      </c>
      <c r="M2245" s="3">
        <f t="shared" si="144"/>
        <v>13.5999</v>
      </c>
      <c r="O2245">
        <f t="shared" si="143"/>
        <v>0</v>
      </c>
      <c r="P2245" s="2">
        <v>60</v>
      </c>
      <c r="Q2245" s="41">
        <f t="shared" si="142"/>
        <v>13.5999</v>
      </c>
      <c r="R2245">
        <v>19</v>
      </c>
      <c r="S2245">
        <v>19</v>
      </c>
      <c r="AA2245">
        <v>470</v>
      </c>
      <c r="AD2245">
        <f t="shared" si="141"/>
        <v>470</v>
      </c>
      <c r="AF2245"/>
    </row>
    <row r="2246" spans="1:32" ht="24" customHeight="1">
      <c r="A2246" t="s">
        <v>2081</v>
      </c>
      <c r="B2246" t="s">
        <v>9098</v>
      </c>
      <c r="D2246">
        <v>6</v>
      </c>
      <c r="F2246" t="s">
        <v>6604</v>
      </c>
      <c r="G2246" t="s">
        <v>5054</v>
      </c>
      <c r="H2246">
        <v>42</v>
      </c>
      <c r="I2246" t="s">
        <v>3176</v>
      </c>
      <c r="J2246"/>
      <c r="L2246" s="3">
        <v>19</v>
      </c>
      <c r="M2246" s="3">
        <f t="shared" si="144"/>
        <v>17.933400000000002</v>
      </c>
      <c r="O2246">
        <f t="shared" si="143"/>
        <v>0</v>
      </c>
      <c r="P2246" s="2">
        <v>60</v>
      </c>
      <c r="Q2246" s="41">
        <f t="shared" si="142"/>
        <v>17.933400000000002</v>
      </c>
      <c r="R2246">
        <v>19</v>
      </c>
      <c r="S2246">
        <v>19</v>
      </c>
      <c r="AA2246">
        <v>620</v>
      </c>
      <c r="AD2246">
        <f t="shared" ref="AD2246:AD2309" si="145">SUM(U2246:AC2246)</f>
        <v>620</v>
      </c>
      <c r="AF2246"/>
    </row>
    <row r="2247" spans="1:32" ht="24" customHeight="1">
      <c r="A2247" t="s">
        <v>2081</v>
      </c>
      <c r="B2247" t="s">
        <v>9099</v>
      </c>
      <c r="D2247">
        <v>6</v>
      </c>
      <c r="F2247" t="s">
        <v>6604</v>
      </c>
      <c r="G2247" t="s">
        <v>6615</v>
      </c>
      <c r="H2247">
        <v>12</v>
      </c>
      <c r="I2247" t="s">
        <v>26763</v>
      </c>
      <c r="J2247"/>
      <c r="L2247" s="3">
        <v>19</v>
      </c>
      <c r="M2247" s="46">
        <f t="shared" si="144"/>
        <v>27.774900000000002</v>
      </c>
      <c r="N2247" s="46"/>
      <c r="O2247">
        <f t="shared" si="143"/>
        <v>0</v>
      </c>
      <c r="P2247" s="2">
        <v>1</v>
      </c>
      <c r="Q2247" s="41">
        <f t="shared" si="142"/>
        <v>27.774900000000002</v>
      </c>
      <c r="R2247">
        <v>19</v>
      </c>
      <c r="S2247">
        <v>19</v>
      </c>
      <c r="AA2247">
        <v>960</v>
      </c>
      <c r="AD2247">
        <f t="shared" si="145"/>
        <v>960</v>
      </c>
    </row>
    <row r="2248" spans="1:32" ht="24" customHeight="1">
      <c r="A2248" t="s">
        <v>2081</v>
      </c>
      <c r="B2248" t="s">
        <v>9100</v>
      </c>
      <c r="C2248" t="s">
        <v>26463</v>
      </c>
      <c r="D2248">
        <v>36</v>
      </c>
      <c r="F2248" t="s">
        <v>6604</v>
      </c>
      <c r="G2248" t="s">
        <v>6616</v>
      </c>
      <c r="H2248">
        <v>72</v>
      </c>
      <c r="I2248" t="s">
        <v>26763</v>
      </c>
      <c r="J2248"/>
      <c r="L2248" s="3">
        <v>19</v>
      </c>
      <c r="M2248" s="3">
        <f t="shared" si="144"/>
        <v>33.558300000000003</v>
      </c>
      <c r="O2248">
        <f t="shared" si="143"/>
        <v>0</v>
      </c>
      <c r="P2248" s="2">
        <v>60</v>
      </c>
      <c r="Q2248" s="41">
        <f t="shared" ref="Q2248:Q2311" si="146">ROUND(AD2248/B$1,2)*(1-S2248/100)</f>
        <v>33.558300000000003</v>
      </c>
      <c r="R2248">
        <v>19</v>
      </c>
      <c r="S2248">
        <v>19</v>
      </c>
      <c r="AA2248">
        <v>1160</v>
      </c>
      <c r="AD2248">
        <f t="shared" si="145"/>
        <v>1160</v>
      </c>
      <c r="AF2248"/>
    </row>
    <row r="2249" spans="1:32" ht="24" customHeight="1">
      <c r="A2249" t="s">
        <v>2081</v>
      </c>
      <c r="B2249" t="s">
        <v>9101</v>
      </c>
      <c r="D2249">
        <v>6</v>
      </c>
      <c r="F2249" t="s">
        <v>6604</v>
      </c>
      <c r="G2249" t="s">
        <v>4720</v>
      </c>
      <c r="H2249">
        <v>12</v>
      </c>
      <c r="I2249" t="s">
        <v>26834</v>
      </c>
      <c r="J2249"/>
      <c r="L2249" s="3">
        <v>19</v>
      </c>
      <c r="M2249" s="3">
        <f t="shared" si="144"/>
        <v>24.875100000000003</v>
      </c>
      <c r="O2249">
        <f t="shared" si="143"/>
        <v>0</v>
      </c>
      <c r="P2249" s="2">
        <v>60</v>
      </c>
      <c r="Q2249" s="41">
        <f t="shared" si="146"/>
        <v>24.875100000000003</v>
      </c>
      <c r="R2249">
        <v>19</v>
      </c>
      <c r="S2249">
        <v>19</v>
      </c>
      <c r="AA2249">
        <v>860</v>
      </c>
      <c r="AD2249">
        <f t="shared" si="145"/>
        <v>860</v>
      </c>
      <c r="AF2249"/>
    </row>
    <row r="2250" spans="1:32" ht="24" customHeight="1">
      <c r="A2250" t="s">
        <v>2081</v>
      </c>
      <c r="B2250" t="s">
        <v>9102</v>
      </c>
      <c r="D2250">
        <v>6</v>
      </c>
      <c r="F2250" t="s">
        <v>6604</v>
      </c>
      <c r="G2250" t="s">
        <v>4898</v>
      </c>
      <c r="H2250">
        <v>12</v>
      </c>
      <c r="I2250" t="s">
        <v>26763</v>
      </c>
      <c r="J2250"/>
      <c r="L2250" s="3">
        <v>19</v>
      </c>
      <c r="M2250" s="3">
        <f t="shared" si="144"/>
        <v>37.025100000000002</v>
      </c>
      <c r="O2250">
        <f t="shared" si="143"/>
        <v>0</v>
      </c>
      <c r="P2250" s="2">
        <v>60</v>
      </c>
      <c r="Q2250" s="41">
        <f t="shared" si="146"/>
        <v>37.025100000000002</v>
      </c>
      <c r="R2250">
        <v>19</v>
      </c>
      <c r="S2250">
        <v>19</v>
      </c>
      <c r="AA2250">
        <v>1280</v>
      </c>
      <c r="AD2250">
        <f t="shared" si="145"/>
        <v>1280</v>
      </c>
      <c r="AF2250"/>
    </row>
    <row r="2251" spans="1:32" ht="24" customHeight="1">
      <c r="A2251" t="s">
        <v>2081</v>
      </c>
      <c r="B2251" t="s">
        <v>9103</v>
      </c>
      <c r="D2251">
        <v>6</v>
      </c>
      <c r="F2251" t="s">
        <v>6604</v>
      </c>
      <c r="G2251" t="s">
        <v>8884</v>
      </c>
      <c r="H2251">
        <v>12</v>
      </c>
      <c r="I2251" t="s">
        <v>3175</v>
      </c>
      <c r="J2251"/>
      <c r="L2251" s="3">
        <v>19</v>
      </c>
      <c r="M2251" s="3">
        <f t="shared" si="144"/>
        <v>35.000100000000003</v>
      </c>
      <c r="O2251">
        <f t="shared" si="143"/>
        <v>0</v>
      </c>
      <c r="P2251" s="2">
        <v>60</v>
      </c>
      <c r="Q2251" s="41">
        <f t="shared" si="146"/>
        <v>35.000100000000003</v>
      </c>
      <c r="R2251">
        <v>19</v>
      </c>
      <c r="S2251">
        <v>19</v>
      </c>
      <c r="AA2251">
        <v>1210</v>
      </c>
      <c r="AD2251">
        <f t="shared" si="145"/>
        <v>1210</v>
      </c>
      <c r="AF2251"/>
    </row>
    <row r="2252" spans="1:32" ht="24" customHeight="1">
      <c r="A2252" t="s">
        <v>2081</v>
      </c>
      <c r="B2252" t="s">
        <v>9104</v>
      </c>
      <c r="D2252">
        <v>2</v>
      </c>
      <c r="F2252" t="s">
        <v>6604</v>
      </c>
      <c r="G2252" t="s">
        <v>4760</v>
      </c>
      <c r="H2252">
        <v>4</v>
      </c>
      <c r="I2252" t="s">
        <v>3175</v>
      </c>
      <c r="J2252"/>
      <c r="L2252" s="3">
        <v>19</v>
      </c>
      <c r="M2252" s="3">
        <f t="shared" si="144"/>
        <v>56.124900000000011</v>
      </c>
      <c r="O2252">
        <f t="shared" si="143"/>
        <v>0</v>
      </c>
      <c r="P2252" s="2">
        <v>60</v>
      </c>
      <c r="Q2252" s="41">
        <f t="shared" si="146"/>
        <v>56.124900000000011</v>
      </c>
      <c r="R2252">
        <v>19</v>
      </c>
      <c r="S2252">
        <v>19</v>
      </c>
      <c r="AA2252">
        <v>1940</v>
      </c>
      <c r="AD2252">
        <f t="shared" si="145"/>
        <v>1940</v>
      </c>
      <c r="AF2252"/>
    </row>
    <row r="2253" spans="1:32" ht="24" customHeight="1">
      <c r="A2253" t="s">
        <v>2081</v>
      </c>
      <c r="B2253" t="s">
        <v>9105</v>
      </c>
      <c r="C2253" t="s">
        <v>26463</v>
      </c>
      <c r="D2253">
        <v>36</v>
      </c>
      <c r="F2253" t="s">
        <v>6604</v>
      </c>
      <c r="G2253" t="s">
        <v>6617</v>
      </c>
      <c r="H2253">
        <v>42</v>
      </c>
      <c r="I2253" t="s">
        <v>3175</v>
      </c>
      <c r="J2253"/>
      <c r="L2253" s="3">
        <v>19</v>
      </c>
      <c r="M2253" s="3">
        <f t="shared" si="144"/>
        <v>37.899900000000002</v>
      </c>
      <c r="O2253">
        <f t="shared" si="143"/>
        <v>0</v>
      </c>
      <c r="P2253" s="2">
        <v>60</v>
      </c>
      <c r="Q2253" s="41">
        <f t="shared" si="146"/>
        <v>37.899900000000002</v>
      </c>
      <c r="R2253">
        <v>19</v>
      </c>
      <c r="S2253">
        <v>19</v>
      </c>
      <c r="AA2253">
        <v>1310</v>
      </c>
      <c r="AD2253">
        <f t="shared" si="145"/>
        <v>1310</v>
      </c>
      <c r="AF2253"/>
    </row>
    <row r="2254" spans="1:32" ht="24" customHeight="1">
      <c r="A2254" t="s">
        <v>2081</v>
      </c>
      <c r="B2254" t="s">
        <v>9106</v>
      </c>
      <c r="D2254">
        <v>6</v>
      </c>
      <c r="F2254" t="s">
        <v>6604</v>
      </c>
      <c r="G2254" t="s">
        <v>5187</v>
      </c>
      <c r="H2254">
        <v>12</v>
      </c>
      <c r="I2254" t="s">
        <v>3175</v>
      </c>
      <c r="J2254"/>
      <c r="L2254" s="3">
        <v>19</v>
      </c>
      <c r="M2254" s="3">
        <f t="shared" si="144"/>
        <v>42.233400000000003</v>
      </c>
      <c r="O2254">
        <f t="shared" si="143"/>
        <v>0</v>
      </c>
      <c r="P2254" s="2">
        <v>60</v>
      </c>
      <c r="Q2254" s="41">
        <f t="shared" si="146"/>
        <v>42.233400000000003</v>
      </c>
      <c r="R2254">
        <v>19</v>
      </c>
      <c r="S2254">
        <v>19</v>
      </c>
      <c r="AA2254">
        <v>1460</v>
      </c>
      <c r="AD2254">
        <f t="shared" si="145"/>
        <v>1460</v>
      </c>
      <c r="AF2254"/>
    </row>
    <row r="2255" spans="1:32" ht="24" customHeight="1">
      <c r="A2255" t="s">
        <v>2081</v>
      </c>
      <c r="B2255" t="s">
        <v>9107</v>
      </c>
      <c r="D2255">
        <v>6</v>
      </c>
      <c r="F2255" t="s">
        <v>6604</v>
      </c>
      <c r="G2255" t="s">
        <v>6618</v>
      </c>
      <c r="H2255">
        <v>42</v>
      </c>
      <c r="I2255" t="s">
        <v>3175</v>
      </c>
      <c r="J2255"/>
      <c r="L2255" s="3">
        <v>19</v>
      </c>
      <c r="M2255" s="3">
        <f t="shared" si="144"/>
        <v>34.133400000000002</v>
      </c>
      <c r="O2255">
        <f t="shared" si="143"/>
        <v>0</v>
      </c>
      <c r="P2255" s="2">
        <v>60</v>
      </c>
      <c r="Q2255" s="41">
        <f t="shared" si="146"/>
        <v>34.133400000000002</v>
      </c>
      <c r="R2255">
        <v>19</v>
      </c>
      <c r="S2255">
        <v>19</v>
      </c>
      <c r="AA2255">
        <v>1180</v>
      </c>
      <c r="AD2255">
        <f t="shared" si="145"/>
        <v>1180</v>
      </c>
      <c r="AF2255"/>
    </row>
    <row r="2256" spans="1:32" ht="24" customHeight="1">
      <c r="A2256" t="s">
        <v>2081</v>
      </c>
      <c r="B2256" t="s">
        <v>9108</v>
      </c>
      <c r="C2256" t="s">
        <v>26463</v>
      </c>
      <c r="D2256">
        <v>16</v>
      </c>
      <c r="F2256" t="s">
        <v>6604</v>
      </c>
      <c r="G2256" t="s">
        <v>6619</v>
      </c>
      <c r="H2256">
        <v>32</v>
      </c>
      <c r="I2256" t="s">
        <v>3173</v>
      </c>
      <c r="J2256"/>
      <c r="L2256" s="3">
        <v>19</v>
      </c>
      <c r="M2256" s="3">
        <f t="shared" si="144"/>
        <v>29.508300000000002</v>
      </c>
      <c r="O2256">
        <f t="shared" si="143"/>
        <v>0</v>
      </c>
      <c r="P2256" s="2">
        <v>60</v>
      </c>
      <c r="Q2256" s="41">
        <f t="shared" si="146"/>
        <v>29.508300000000002</v>
      </c>
      <c r="R2256">
        <v>19</v>
      </c>
      <c r="S2256">
        <v>19</v>
      </c>
      <c r="AA2256">
        <v>1020</v>
      </c>
      <c r="AD2256">
        <f t="shared" si="145"/>
        <v>1020</v>
      </c>
      <c r="AF2256"/>
    </row>
    <row r="2257" spans="1:32" ht="24" customHeight="1">
      <c r="A2257" t="s">
        <v>2081</v>
      </c>
      <c r="B2257" t="s">
        <v>13083</v>
      </c>
      <c r="D2257">
        <v>10</v>
      </c>
      <c r="F2257" t="s">
        <v>6604</v>
      </c>
      <c r="G2257" t="s">
        <v>4681</v>
      </c>
      <c r="H2257">
        <v>20</v>
      </c>
      <c r="I2257" t="s">
        <v>26834</v>
      </c>
      <c r="J2257"/>
      <c r="L2257" s="3">
        <v>19</v>
      </c>
      <c r="M2257" s="3">
        <f t="shared" si="144"/>
        <v>8.9667000000000012</v>
      </c>
      <c r="O2257">
        <f t="shared" si="143"/>
        <v>0</v>
      </c>
      <c r="P2257" s="2">
        <v>60</v>
      </c>
      <c r="Q2257" s="41">
        <f t="shared" si="146"/>
        <v>8.9667000000000012</v>
      </c>
      <c r="R2257">
        <v>19</v>
      </c>
      <c r="S2257">
        <v>19</v>
      </c>
      <c r="AA2257">
        <v>310</v>
      </c>
      <c r="AD2257">
        <f t="shared" si="145"/>
        <v>310</v>
      </c>
      <c r="AF2257"/>
    </row>
    <row r="2258" spans="1:32" ht="24" customHeight="1">
      <c r="A2258" t="s">
        <v>2081</v>
      </c>
      <c r="B2258" t="s">
        <v>4910</v>
      </c>
      <c r="D2258">
        <v>10</v>
      </c>
      <c r="F2258" t="s">
        <v>6604</v>
      </c>
      <c r="G2258" t="s">
        <v>8885</v>
      </c>
      <c r="H2258">
        <v>20</v>
      </c>
      <c r="I2258" t="s">
        <v>26834</v>
      </c>
      <c r="J2258"/>
      <c r="L2258" s="3">
        <v>19</v>
      </c>
      <c r="M2258" s="3">
        <f t="shared" si="144"/>
        <v>8.1000000000000014</v>
      </c>
      <c r="O2258">
        <f t="shared" si="143"/>
        <v>0</v>
      </c>
      <c r="P2258" s="2">
        <v>60</v>
      </c>
      <c r="Q2258" s="41">
        <f t="shared" si="146"/>
        <v>8.1000000000000014</v>
      </c>
      <c r="R2258">
        <v>19</v>
      </c>
      <c r="S2258">
        <v>19</v>
      </c>
      <c r="AA2258">
        <v>280</v>
      </c>
      <c r="AD2258">
        <f t="shared" si="145"/>
        <v>280</v>
      </c>
      <c r="AF2258"/>
    </row>
    <row r="2259" spans="1:32" ht="24" customHeight="1">
      <c r="A2259" t="s">
        <v>2081</v>
      </c>
      <c r="B2259" t="s">
        <v>4100</v>
      </c>
      <c r="D2259">
        <v>10</v>
      </c>
      <c r="F2259" t="s">
        <v>6604</v>
      </c>
      <c r="G2259" t="s">
        <v>8886</v>
      </c>
      <c r="H2259">
        <v>20</v>
      </c>
      <c r="I2259" t="s">
        <v>26834</v>
      </c>
      <c r="J2259"/>
      <c r="L2259" s="3">
        <v>19</v>
      </c>
      <c r="M2259" s="3">
        <f t="shared" si="144"/>
        <v>6.9417000000000009</v>
      </c>
      <c r="O2259">
        <f t="shared" si="143"/>
        <v>0</v>
      </c>
      <c r="P2259" s="2">
        <v>60</v>
      </c>
      <c r="Q2259" s="41">
        <f t="shared" si="146"/>
        <v>6.9417000000000009</v>
      </c>
      <c r="R2259">
        <v>19</v>
      </c>
      <c r="S2259">
        <v>19</v>
      </c>
      <c r="AA2259">
        <v>240</v>
      </c>
      <c r="AD2259">
        <f t="shared" si="145"/>
        <v>240</v>
      </c>
      <c r="AF2259"/>
    </row>
    <row r="2260" spans="1:32" ht="24" customHeight="1">
      <c r="A2260" t="s">
        <v>2081</v>
      </c>
      <c r="B2260" t="s">
        <v>4661</v>
      </c>
      <c r="D2260">
        <v>10</v>
      </c>
      <c r="F2260" t="s">
        <v>6604</v>
      </c>
      <c r="G2260" t="s">
        <v>8887</v>
      </c>
      <c r="H2260">
        <v>20</v>
      </c>
      <c r="I2260" t="s">
        <v>26834</v>
      </c>
      <c r="J2260"/>
      <c r="L2260" s="3">
        <v>19</v>
      </c>
      <c r="M2260" s="3">
        <f t="shared" si="144"/>
        <v>13.883400000000002</v>
      </c>
      <c r="O2260">
        <f t="shared" si="143"/>
        <v>0</v>
      </c>
      <c r="P2260" s="2">
        <v>60</v>
      </c>
      <c r="Q2260" s="41">
        <f t="shared" si="146"/>
        <v>13.883400000000002</v>
      </c>
      <c r="R2260">
        <v>19</v>
      </c>
      <c r="S2260">
        <v>19</v>
      </c>
      <c r="AA2260">
        <v>480</v>
      </c>
      <c r="AD2260">
        <f t="shared" si="145"/>
        <v>480</v>
      </c>
      <c r="AF2260"/>
    </row>
    <row r="2261" spans="1:32" ht="24" customHeight="1">
      <c r="A2261" t="s">
        <v>2081</v>
      </c>
      <c r="B2261" t="s">
        <v>4829</v>
      </c>
      <c r="D2261">
        <v>10</v>
      </c>
      <c r="F2261" t="s">
        <v>6604</v>
      </c>
      <c r="G2261" t="s">
        <v>4830</v>
      </c>
      <c r="H2261">
        <v>20</v>
      </c>
      <c r="I2261" t="s">
        <v>3176</v>
      </c>
      <c r="J2261"/>
      <c r="L2261" s="3">
        <v>19</v>
      </c>
      <c r="M2261" s="3">
        <f t="shared" si="144"/>
        <v>6.0750000000000002</v>
      </c>
      <c r="O2261">
        <f t="shared" si="143"/>
        <v>0</v>
      </c>
      <c r="P2261" s="2">
        <v>60</v>
      </c>
      <c r="Q2261" s="41">
        <f t="shared" si="146"/>
        <v>6.0750000000000002</v>
      </c>
      <c r="R2261">
        <v>19</v>
      </c>
      <c r="S2261">
        <v>19</v>
      </c>
      <c r="AA2261">
        <v>210</v>
      </c>
      <c r="AD2261">
        <f t="shared" si="145"/>
        <v>210</v>
      </c>
      <c r="AF2261"/>
    </row>
    <row r="2262" spans="1:32" ht="24" customHeight="1">
      <c r="A2262" t="s">
        <v>2081</v>
      </c>
      <c r="B2262" t="s">
        <v>4711</v>
      </c>
      <c r="D2262">
        <v>10</v>
      </c>
      <c r="F2262" t="s">
        <v>6604</v>
      </c>
      <c r="G2262" t="s">
        <v>4712</v>
      </c>
      <c r="H2262">
        <v>20</v>
      </c>
      <c r="I2262" t="s">
        <v>26834</v>
      </c>
      <c r="J2262"/>
      <c r="L2262" s="3">
        <v>19</v>
      </c>
      <c r="M2262" s="3">
        <f t="shared" si="144"/>
        <v>3.4749000000000003</v>
      </c>
      <c r="O2262">
        <f t="shared" si="143"/>
        <v>0</v>
      </c>
      <c r="P2262" s="2">
        <v>60</v>
      </c>
      <c r="Q2262" s="41">
        <f t="shared" si="146"/>
        <v>3.4749000000000003</v>
      </c>
      <c r="R2262">
        <v>19</v>
      </c>
      <c r="S2262">
        <v>19</v>
      </c>
      <c r="AA2262">
        <v>120</v>
      </c>
      <c r="AD2262">
        <f t="shared" si="145"/>
        <v>120</v>
      </c>
      <c r="AF2262"/>
    </row>
    <row r="2263" spans="1:32" ht="24" customHeight="1">
      <c r="A2263" t="s">
        <v>2081</v>
      </c>
      <c r="B2263" t="s">
        <v>4706</v>
      </c>
      <c r="D2263">
        <v>10</v>
      </c>
      <c r="F2263" t="s">
        <v>6604</v>
      </c>
      <c r="G2263" t="s">
        <v>4707</v>
      </c>
      <c r="H2263">
        <v>20</v>
      </c>
      <c r="I2263" t="s">
        <v>26834</v>
      </c>
      <c r="J2263"/>
      <c r="L2263" s="3">
        <v>19</v>
      </c>
      <c r="M2263" s="3">
        <f t="shared" si="144"/>
        <v>4.0500000000000007</v>
      </c>
      <c r="O2263">
        <f t="shared" si="143"/>
        <v>0</v>
      </c>
      <c r="P2263" s="2">
        <v>60</v>
      </c>
      <c r="Q2263" s="41">
        <f t="shared" si="146"/>
        <v>4.0500000000000007</v>
      </c>
      <c r="R2263">
        <v>19</v>
      </c>
      <c r="S2263">
        <v>19</v>
      </c>
      <c r="AA2263">
        <v>140</v>
      </c>
      <c r="AD2263">
        <f t="shared" si="145"/>
        <v>140</v>
      </c>
      <c r="AF2263"/>
    </row>
    <row r="2264" spans="1:32" ht="24" customHeight="1">
      <c r="A2264" t="s">
        <v>2081</v>
      </c>
      <c r="B2264" t="s">
        <v>4887</v>
      </c>
      <c r="D2264">
        <v>6</v>
      </c>
      <c r="F2264" t="s">
        <v>6604</v>
      </c>
      <c r="G2264" t="s">
        <v>4888</v>
      </c>
      <c r="H2264">
        <v>12</v>
      </c>
      <c r="I2264" t="s">
        <v>26834</v>
      </c>
      <c r="J2264"/>
      <c r="L2264" s="3">
        <v>19</v>
      </c>
      <c r="M2264" s="3">
        <f t="shared" si="144"/>
        <v>8.9667000000000012</v>
      </c>
      <c r="O2264">
        <f t="shared" si="143"/>
        <v>0</v>
      </c>
      <c r="P2264" s="2">
        <v>60</v>
      </c>
      <c r="Q2264" s="41">
        <f t="shared" si="146"/>
        <v>8.9667000000000012</v>
      </c>
      <c r="R2264">
        <v>19</v>
      </c>
      <c r="S2264">
        <v>19</v>
      </c>
      <c r="AA2264">
        <v>310</v>
      </c>
      <c r="AD2264">
        <f t="shared" si="145"/>
        <v>310</v>
      </c>
      <c r="AF2264"/>
    </row>
    <row r="2265" spans="1:32" ht="24" customHeight="1">
      <c r="A2265" t="s">
        <v>2081</v>
      </c>
      <c r="B2265" t="s">
        <v>4747</v>
      </c>
      <c r="D2265">
        <v>10</v>
      </c>
      <c r="F2265" t="s">
        <v>6604</v>
      </c>
      <c r="G2265" t="s">
        <v>6626</v>
      </c>
      <c r="H2265">
        <v>20</v>
      </c>
      <c r="I2265" t="s">
        <v>26834</v>
      </c>
      <c r="J2265"/>
      <c r="L2265" s="3">
        <v>19</v>
      </c>
      <c r="M2265" s="3">
        <f t="shared" si="144"/>
        <v>6.0750000000000002</v>
      </c>
      <c r="O2265">
        <f t="shared" si="143"/>
        <v>0</v>
      </c>
      <c r="P2265" s="2">
        <v>60</v>
      </c>
      <c r="Q2265" s="41">
        <f t="shared" si="146"/>
        <v>6.0750000000000002</v>
      </c>
      <c r="R2265">
        <v>19</v>
      </c>
      <c r="S2265">
        <v>19</v>
      </c>
      <c r="AA2265">
        <v>210</v>
      </c>
      <c r="AD2265">
        <f t="shared" si="145"/>
        <v>210</v>
      </c>
      <c r="AF2265"/>
    </row>
    <row r="2266" spans="1:32" ht="24" customHeight="1">
      <c r="A2266" t="s">
        <v>2081</v>
      </c>
      <c r="B2266" t="s">
        <v>4953</v>
      </c>
      <c r="D2266">
        <v>10</v>
      </c>
      <c r="F2266" t="s">
        <v>6604</v>
      </c>
      <c r="G2266" t="s">
        <v>4954</v>
      </c>
      <c r="H2266">
        <v>110</v>
      </c>
      <c r="I2266" t="s">
        <v>26834</v>
      </c>
      <c r="J2266"/>
      <c r="L2266" s="3">
        <v>19</v>
      </c>
      <c r="M2266" s="3">
        <f t="shared" si="144"/>
        <v>2.8917000000000002</v>
      </c>
      <c r="O2266">
        <f t="shared" si="143"/>
        <v>0</v>
      </c>
      <c r="P2266" s="2">
        <v>60</v>
      </c>
      <c r="Q2266" s="41">
        <f t="shared" si="146"/>
        <v>2.8917000000000002</v>
      </c>
      <c r="R2266">
        <v>19</v>
      </c>
      <c r="S2266">
        <v>19</v>
      </c>
      <c r="AA2266">
        <v>100</v>
      </c>
      <c r="AD2266">
        <f t="shared" si="145"/>
        <v>100</v>
      </c>
      <c r="AF2266"/>
    </row>
    <row r="2267" spans="1:32" ht="24" customHeight="1">
      <c r="A2267" t="s">
        <v>2081</v>
      </c>
      <c r="B2267" t="s">
        <v>12747</v>
      </c>
      <c r="D2267">
        <v>10</v>
      </c>
      <c r="F2267" t="s">
        <v>6604</v>
      </c>
      <c r="G2267" t="s">
        <v>6625</v>
      </c>
      <c r="H2267">
        <v>20</v>
      </c>
      <c r="I2267" t="s">
        <v>26834</v>
      </c>
      <c r="J2267"/>
      <c r="L2267" s="3">
        <v>19</v>
      </c>
      <c r="M2267" s="46">
        <f t="shared" si="144"/>
        <v>2.8917000000000002</v>
      </c>
      <c r="N2267" s="46"/>
      <c r="O2267">
        <f t="shared" si="143"/>
        <v>0</v>
      </c>
      <c r="P2267" s="2">
        <v>1</v>
      </c>
      <c r="Q2267" s="41">
        <f t="shared" si="146"/>
        <v>2.8917000000000002</v>
      </c>
      <c r="R2267">
        <v>19</v>
      </c>
      <c r="S2267">
        <v>19</v>
      </c>
      <c r="AA2267">
        <v>100</v>
      </c>
      <c r="AD2267">
        <f t="shared" si="145"/>
        <v>100</v>
      </c>
    </row>
    <row r="2268" spans="1:32" ht="24" customHeight="1">
      <c r="A2268" t="s">
        <v>2081</v>
      </c>
      <c r="B2268" t="s">
        <v>5144</v>
      </c>
      <c r="D2268">
        <v>10</v>
      </c>
      <c r="F2268" t="s">
        <v>6604</v>
      </c>
      <c r="G2268" t="s">
        <v>5145</v>
      </c>
      <c r="H2268">
        <v>20</v>
      </c>
      <c r="I2268" t="s">
        <v>26834</v>
      </c>
      <c r="J2268"/>
      <c r="L2268" s="3">
        <v>19</v>
      </c>
      <c r="M2268" s="3">
        <f t="shared" si="144"/>
        <v>6.0750000000000002</v>
      </c>
      <c r="O2268">
        <f t="shared" si="143"/>
        <v>0</v>
      </c>
      <c r="P2268" s="2">
        <v>60</v>
      </c>
      <c r="Q2268" s="41">
        <f t="shared" si="146"/>
        <v>6.0750000000000002</v>
      </c>
      <c r="R2268">
        <v>19</v>
      </c>
      <c r="S2268">
        <v>19</v>
      </c>
      <c r="AA2268">
        <v>210</v>
      </c>
      <c r="AD2268">
        <f t="shared" si="145"/>
        <v>210</v>
      </c>
      <c r="AF2268"/>
    </row>
    <row r="2269" spans="1:32" ht="24" customHeight="1">
      <c r="A2269" t="s">
        <v>2081</v>
      </c>
      <c r="B2269" t="s">
        <v>4631</v>
      </c>
      <c r="D2269">
        <v>10</v>
      </c>
      <c r="F2269" t="s">
        <v>6604</v>
      </c>
      <c r="G2269" t="s">
        <v>4632</v>
      </c>
      <c r="H2269">
        <v>20</v>
      </c>
      <c r="I2269" t="s">
        <v>26834</v>
      </c>
      <c r="J2269"/>
      <c r="L2269" s="3">
        <v>19</v>
      </c>
      <c r="M2269" s="3">
        <f t="shared" si="144"/>
        <v>3.7584</v>
      </c>
      <c r="O2269">
        <f t="shared" si="143"/>
        <v>0</v>
      </c>
      <c r="P2269" s="2">
        <v>60</v>
      </c>
      <c r="Q2269" s="41">
        <f t="shared" si="146"/>
        <v>3.7584</v>
      </c>
      <c r="R2269">
        <v>19</v>
      </c>
      <c r="S2269">
        <v>19</v>
      </c>
      <c r="AA2269">
        <v>130</v>
      </c>
      <c r="AD2269">
        <f t="shared" si="145"/>
        <v>130</v>
      </c>
      <c r="AF2269"/>
    </row>
    <row r="2270" spans="1:32" ht="24" customHeight="1">
      <c r="A2270" t="s">
        <v>2081</v>
      </c>
      <c r="B2270" t="s">
        <v>9109</v>
      </c>
      <c r="D2270">
        <v>2</v>
      </c>
      <c r="F2270" t="s">
        <v>6604</v>
      </c>
      <c r="G2270" t="s">
        <v>4998</v>
      </c>
      <c r="H2270">
        <v>4</v>
      </c>
      <c r="I2270" t="s">
        <v>3170</v>
      </c>
      <c r="J2270"/>
      <c r="L2270" s="3">
        <v>19</v>
      </c>
      <c r="M2270" s="3">
        <f t="shared" si="144"/>
        <v>35.291700000000006</v>
      </c>
      <c r="O2270">
        <f t="shared" si="143"/>
        <v>0</v>
      </c>
      <c r="P2270" s="2">
        <v>60</v>
      </c>
      <c r="Q2270" s="41">
        <f t="shared" si="146"/>
        <v>35.291700000000006</v>
      </c>
      <c r="R2270">
        <v>19</v>
      </c>
      <c r="S2270">
        <v>19</v>
      </c>
      <c r="AA2270">
        <v>1220</v>
      </c>
      <c r="AD2270">
        <f t="shared" si="145"/>
        <v>1220</v>
      </c>
      <c r="AF2270"/>
    </row>
    <row r="2271" spans="1:32" ht="24" customHeight="1">
      <c r="A2271" t="s">
        <v>2081</v>
      </c>
      <c r="B2271" t="s">
        <v>6291</v>
      </c>
      <c r="C2271" t="s">
        <v>26463</v>
      </c>
      <c r="D2271">
        <v>6</v>
      </c>
      <c r="F2271" t="s">
        <v>6604</v>
      </c>
      <c r="G2271" t="s">
        <v>6766</v>
      </c>
      <c r="H2271">
        <v>12</v>
      </c>
      <c r="I2271" t="s">
        <v>26834</v>
      </c>
      <c r="J2271"/>
      <c r="L2271" s="3">
        <v>19</v>
      </c>
      <c r="M2271" s="3">
        <f t="shared" si="144"/>
        <v>19.091700000000003</v>
      </c>
      <c r="O2271">
        <f t="shared" si="143"/>
        <v>0</v>
      </c>
      <c r="P2271" s="2">
        <v>60</v>
      </c>
      <c r="Q2271" s="41">
        <f t="shared" si="146"/>
        <v>19.091700000000003</v>
      </c>
      <c r="R2271">
        <v>19</v>
      </c>
      <c r="S2271">
        <v>19</v>
      </c>
      <c r="AA2271">
        <v>660</v>
      </c>
      <c r="AD2271">
        <f t="shared" si="145"/>
        <v>660</v>
      </c>
      <c r="AF2271"/>
    </row>
    <row r="2272" spans="1:32" ht="24" customHeight="1">
      <c r="A2272" t="s">
        <v>2081</v>
      </c>
      <c r="B2272" t="s">
        <v>26485</v>
      </c>
      <c r="D2272">
        <v>100</v>
      </c>
      <c r="F2272" t="s">
        <v>6604</v>
      </c>
      <c r="G2272" t="s">
        <v>26484</v>
      </c>
      <c r="I2272" t="e">
        <v>#N/A</v>
      </c>
      <c r="J2272"/>
      <c r="L2272" s="3">
        <v>19</v>
      </c>
      <c r="M2272" s="46">
        <f t="shared" si="144"/>
        <v>8.6751000000000005</v>
      </c>
      <c r="N2272" s="46"/>
      <c r="O2272">
        <f t="shared" ref="O2272:O2335" si="147">M2272*N2272</f>
        <v>0</v>
      </c>
      <c r="P2272" s="2">
        <v>1</v>
      </c>
      <c r="Q2272" s="41">
        <f t="shared" si="146"/>
        <v>8.6751000000000005</v>
      </c>
      <c r="R2272">
        <v>19</v>
      </c>
      <c r="S2272">
        <v>19</v>
      </c>
      <c r="U2272">
        <v>300</v>
      </c>
      <c r="AD2272">
        <f t="shared" si="145"/>
        <v>300</v>
      </c>
    </row>
    <row r="2273" spans="1:32" ht="24" customHeight="1">
      <c r="A2273" t="s">
        <v>2081</v>
      </c>
      <c r="B2273" t="s">
        <v>5148</v>
      </c>
      <c r="D2273">
        <v>1</v>
      </c>
      <c r="F2273" t="s">
        <v>6604</v>
      </c>
      <c r="G2273" t="s">
        <v>6792</v>
      </c>
      <c r="H2273">
        <v>2</v>
      </c>
      <c r="I2273" t="s">
        <v>26835</v>
      </c>
      <c r="J2273"/>
      <c r="L2273" s="3">
        <v>19</v>
      </c>
      <c r="M2273" s="46">
        <f t="shared" si="144"/>
        <v>25.458300000000001</v>
      </c>
      <c r="N2273" s="46"/>
      <c r="O2273">
        <f t="shared" si="147"/>
        <v>0</v>
      </c>
      <c r="P2273" s="2">
        <v>1</v>
      </c>
      <c r="Q2273" s="41">
        <f t="shared" si="146"/>
        <v>25.458300000000001</v>
      </c>
      <c r="R2273">
        <v>19</v>
      </c>
      <c r="S2273">
        <v>19</v>
      </c>
      <c r="AA2273">
        <v>880</v>
      </c>
      <c r="AD2273">
        <f t="shared" si="145"/>
        <v>880</v>
      </c>
    </row>
    <row r="2274" spans="1:32" ht="24" customHeight="1">
      <c r="A2274" t="s">
        <v>2081</v>
      </c>
      <c r="B2274" t="s">
        <v>5049</v>
      </c>
      <c r="D2274">
        <v>10</v>
      </c>
      <c r="F2274" t="s">
        <v>6604</v>
      </c>
      <c r="G2274" t="s">
        <v>13430</v>
      </c>
      <c r="H2274">
        <v>20</v>
      </c>
      <c r="I2274" t="s">
        <v>3176</v>
      </c>
      <c r="J2274"/>
      <c r="L2274" s="3">
        <v>19</v>
      </c>
      <c r="M2274" s="3">
        <f t="shared" si="144"/>
        <v>8.3916000000000004</v>
      </c>
      <c r="O2274">
        <f t="shared" si="147"/>
        <v>0</v>
      </c>
      <c r="P2274" s="2">
        <v>60</v>
      </c>
      <c r="Q2274" s="41">
        <f t="shared" si="146"/>
        <v>8.3916000000000004</v>
      </c>
      <c r="R2274">
        <v>19</v>
      </c>
      <c r="S2274">
        <v>19</v>
      </c>
      <c r="AA2274">
        <v>290</v>
      </c>
      <c r="AD2274">
        <f t="shared" si="145"/>
        <v>290</v>
      </c>
      <c r="AF2274"/>
    </row>
    <row r="2275" spans="1:32" ht="24" customHeight="1">
      <c r="A2275" t="s">
        <v>2081</v>
      </c>
      <c r="B2275" t="s">
        <v>9110</v>
      </c>
      <c r="D2275">
        <v>6</v>
      </c>
      <c r="F2275" t="s">
        <v>6604</v>
      </c>
      <c r="G2275" t="s">
        <v>13431</v>
      </c>
      <c r="H2275">
        <v>12</v>
      </c>
      <c r="I2275" t="s">
        <v>3173</v>
      </c>
      <c r="J2275"/>
      <c r="L2275" s="3">
        <v>19</v>
      </c>
      <c r="M2275" s="3">
        <f t="shared" si="144"/>
        <v>23.724900000000002</v>
      </c>
      <c r="O2275">
        <f t="shared" si="147"/>
        <v>0</v>
      </c>
      <c r="P2275" s="2">
        <v>60</v>
      </c>
      <c r="Q2275" s="41">
        <f t="shared" si="146"/>
        <v>23.724900000000002</v>
      </c>
      <c r="R2275">
        <v>19</v>
      </c>
      <c r="S2275">
        <v>19</v>
      </c>
      <c r="AA2275">
        <v>820</v>
      </c>
      <c r="AD2275">
        <f t="shared" si="145"/>
        <v>820</v>
      </c>
      <c r="AF2275"/>
    </row>
    <row r="2276" spans="1:32" ht="24" customHeight="1">
      <c r="A2276" t="s">
        <v>2081</v>
      </c>
      <c r="B2276" t="s">
        <v>13084</v>
      </c>
      <c r="D2276">
        <v>10</v>
      </c>
      <c r="F2276" t="s">
        <v>6604</v>
      </c>
      <c r="G2276" t="s">
        <v>4994</v>
      </c>
      <c r="H2276">
        <v>20</v>
      </c>
      <c r="I2276" t="s">
        <v>3175</v>
      </c>
      <c r="J2276"/>
      <c r="L2276" s="3">
        <v>19</v>
      </c>
      <c r="M2276" s="3">
        <f t="shared" si="144"/>
        <v>12.725100000000001</v>
      </c>
      <c r="O2276">
        <f t="shared" si="147"/>
        <v>0</v>
      </c>
      <c r="P2276" s="2">
        <v>60</v>
      </c>
      <c r="Q2276" s="41">
        <f t="shared" si="146"/>
        <v>12.725100000000001</v>
      </c>
      <c r="R2276">
        <v>19</v>
      </c>
      <c r="S2276">
        <v>19</v>
      </c>
      <c r="AA2276">
        <v>440</v>
      </c>
      <c r="AD2276">
        <f t="shared" si="145"/>
        <v>440</v>
      </c>
      <c r="AF2276"/>
    </row>
    <row r="2277" spans="1:32" ht="24" customHeight="1">
      <c r="A2277" t="s">
        <v>2081</v>
      </c>
      <c r="B2277" t="s">
        <v>6187</v>
      </c>
      <c r="C2277" t="s">
        <v>26463</v>
      </c>
      <c r="D2277">
        <v>6</v>
      </c>
      <c r="F2277" t="s">
        <v>6604</v>
      </c>
      <c r="G2277" t="s">
        <v>6634</v>
      </c>
      <c r="H2277">
        <v>12</v>
      </c>
      <c r="I2277" t="s">
        <v>3176</v>
      </c>
      <c r="J2277"/>
      <c r="L2277" s="3">
        <v>19</v>
      </c>
      <c r="M2277" s="3">
        <f t="shared" si="144"/>
        <v>27.191700000000001</v>
      </c>
      <c r="O2277">
        <f t="shared" si="147"/>
        <v>0</v>
      </c>
      <c r="P2277" s="2">
        <v>60</v>
      </c>
      <c r="Q2277" s="41">
        <f t="shared" si="146"/>
        <v>27.191700000000001</v>
      </c>
      <c r="R2277">
        <v>19</v>
      </c>
      <c r="S2277">
        <v>19</v>
      </c>
      <c r="AA2277">
        <v>940</v>
      </c>
      <c r="AD2277">
        <f t="shared" si="145"/>
        <v>940</v>
      </c>
      <c r="AF2277"/>
    </row>
    <row r="2278" spans="1:32" ht="24" customHeight="1">
      <c r="A2278" t="s">
        <v>2081</v>
      </c>
      <c r="B2278" t="s">
        <v>5039</v>
      </c>
      <c r="D2278">
        <v>5</v>
      </c>
      <c r="F2278" t="s">
        <v>6604</v>
      </c>
      <c r="G2278" t="s">
        <v>6647</v>
      </c>
      <c r="H2278">
        <v>10</v>
      </c>
      <c r="I2278" t="s">
        <v>3173</v>
      </c>
      <c r="J2278"/>
      <c r="L2278" s="3">
        <v>19</v>
      </c>
      <c r="M2278" s="3">
        <f t="shared" si="144"/>
        <v>9.5498999999999992</v>
      </c>
      <c r="O2278">
        <f t="shared" si="147"/>
        <v>0</v>
      </c>
      <c r="P2278" s="2">
        <v>60</v>
      </c>
      <c r="Q2278" s="41">
        <f t="shared" si="146"/>
        <v>9.5498999999999992</v>
      </c>
      <c r="R2278">
        <v>19</v>
      </c>
      <c r="S2278">
        <v>19</v>
      </c>
      <c r="AA2278">
        <v>330</v>
      </c>
      <c r="AD2278">
        <f t="shared" si="145"/>
        <v>330</v>
      </c>
      <c r="AF2278"/>
    </row>
    <row r="2279" spans="1:32" ht="24" customHeight="1">
      <c r="A2279" t="s">
        <v>2081</v>
      </c>
      <c r="B2279" t="s">
        <v>4087</v>
      </c>
      <c r="D2279">
        <v>4</v>
      </c>
      <c r="F2279" t="s">
        <v>6604</v>
      </c>
      <c r="G2279" t="s">
        <v>6759</v>
      </c>
      <c r="H2279">
        <v>8</v>
      </c>
      <c r="I2279" t="s">
        <v>3173</v>
      </c>
      <c r="J2279"/>
      <c r="L2279" s="3">
        <v>19</v>
      </c>
      <c r="M2279" s="46">
        <f t="shared" si="144"/>
        <v>22.850100000000001</v>
      </c>
      <c r="N2279" s="46"/>
      <c r="O2279">
        <f t="shared" si="147"/>
        <v>0</v>
      </c>
      <c r="P2279" s="2">
        <v>1</v>
      </c>
      <c r="Q2279" s="41">
        <f t="shared" si="146"/>
        <v>22.850100000000001</v>
      </c>
      <c r="R2279">
        <v>19</v>
      </c>
      <c r="S2279">
        <v>19</v>
      </c>
      <c r="AA2279">
        <v>790</v>
      </c>
      <c r="AD2279">
        <f t="shared" si="145"/>
        <v>790</v>
      </c>
    </row>
    <row r="2280" spans="1:32" ht="24" customHeight="1">
      <c r="A2280" t="s">
        <v>2081</v>
      </c>
      <c r="B2280" t="s">
        <v>6285</v>
      </c>
      <c r="C2280" t="s">
        <v>26463</v>
      </c>
      <c r="D2280">
        <v>12</v>
      </c>
      <c r="F2280" t="s">
        <v>6604</v>
      </c>
      <c r="G2280" t="s">
        <v>6756</v>
      </c>
      <c r="H2280">
        <v>14</v>
      </c>
      <c r="I2280" t="s">
        <v>3173</v>
      </c>
      <c r="J2280"/>
      <c r="L2280" s="3">
        <v>19</v>
      </c>
      <c r="M2280" s="3">
        <f t="shared" si="144"/>
        <v>39.633300000000006</v>
      </c>
      <c r="O2280">
        <f t="shared" si="147"/>
        <v>0</v>
      </c>
      <c r="P2280" s="2">
        <v>60</v>
      </c>
      <c r="Q2280" s="41">
        <f t="shared" si="146"/>
        <v>39.633300000000006</v>
      </c>
      <c r="R2280">
        <v>19</v>
      </c>
      <c r="S2280">
        <v>19</v>
      </c>
      <c r="AA2280">
        <v>1370</v>
      </c>
      <c r="AD2280">
        <f t="shared" si="145"/>
        <v>1370</v>
      </c>
      <c r="AF2280"/>
    </row>
    <row r="2281" spans="1:32" ht="24" customHeight="1">
      <c r="A2281" t="s">
        <v>2081</v>
      </c>
      <c r="B2281" t="s">
        <v>5040</v>
      </c>
      <c r="D2281">
        <v>2</v>
      </c>
      <c r="F2281" t="s">
        <v>6604</v>
      </c>
      <c r="G2281" t="s">
        <v>5041</v>
      </c>
      <c r="H2281">
        <v>4</v>
      </c>
      <c r="I2281" t="s">
        <v>3173</v>
      </c>
      <c r="J2281"/>
      <c r="L2281" s="3">
        <v>19</v>
      </c>
      <c r="M2281" s="3">
        <f t="shared" si="144"/>
        <v>49.758300000000006</v>
      </c>
      <c r="O2281">
        <f t="shared" si="147"/>
        <v>0</v>
      </c>
      <c r="P2281" s="2">
        <v>60</v>
      </c>
      <c r="Q2281" s="41">
        <f t="shared" si="146"/>
        <v>49.758300000000006</v>
      </c>
      <c r="R2281">
        <v>19</v>
      </c>
      <c r="S2281">
        <v>19</v>
      </c>
      <c r="AA2281">
        <v>1720</v>
      </c>
      <c r="AD2281">
        <f t="shared" si="145"/>
        <v>1720</v>
      </c>
      <c r="AF2281"/>
    </row>
    <row r="2282" spans="1:32" ht="24" customHeight="1">
      <c r="A2282" t="s">
        <v>2081</v>
      </c>
      <c r="B2282" t="s">
        <v>5012</v>
      </c>
      <c r="D2282">
        <v>6</v>
      </c>
      <c r="F2282" t="s">
        <v>6604</v>
      </c>
      <c r="G2282" t="s">
        <v>6752</v>
      </c>
      <c r="H2282">
        <v>12</v>
      </c>
      <c r="I2282" t="s">
        <v>26834</v>
      </c>
      <c r="J2282"/>
      <c r="L2282" s="3">
        <v>19</v>
      </c>
      <c r="M2282" s="3">
        <f t="shared" si="144"/>
        <v>17.066700000000001</v>
      </c>
      <c r="O2282">
        <f t="shared" si="147"/>
        <v>0</v>
      </c>
      <c r="P2282" s="2">
        <v>60</v>
      </c>
      <c r="Q2282" s="41">
        <f t="shared" si="146"/>
        <v>17.066700000000001</v>
      </c>
      <c r="R2282">
        <v>19</v>
      </c>
      <c r="S2282">
        <v>19</v>
      </c>
      <c r="AA2282">
        <v>590</v>
      </c>
      <c r="AD2282">
        <f t="shared" si="145"/>
        <v>590</v>
      </c>
      <c r="AF2282"/>
    </row>
    <row r="2283" spans="1:32" ht="24" customHeight="1">
      <c r="A2283" t="s">
        <v>2081</v>
      </c>
      <c r="B2283" t="s">
        <v>5196</v>
      </c>
      <c r="D2283">
        <v>6</v>
      </c>
      <c r="F2283" t="s">
        <v>6604</v>
      </c>
      <c r="G2283" t="s">
        <v>6753</v>
      </c>
      <c r="H2283">
        <v>12</v>
      </c>
      <c r="I2283" t="s">
        <v>26834</v>
      </c>
      <c r="J2283"/>
      <c r="L2283" s="3">
        <v>19</v>
      </c>
      <c r="M2283" s="3">
        <f t="shared" si="144"/>
        <v>17.649899999999999</v>
      </c>
      <c r="O2283">
        <f t="shared" si="147"/>
        <v>0</v>
      </c>
      <c r="P2283" s="2">
        <v>60</v>
      </c>
      <c r="Q2283" s="41">
        <f t="shared" si="146"/>
        <v>17.649899999999999</v>
      </c>
      <c r="R2283">
        <v>19</v>
      </c>
      <c r="S2283">
        <v>19</v>
      </c>
      <c r="AA2283">
        <v>610</v>
      </c>
      <c r="AD2283">
        <f t="shared" si="145"/>
        <v>610</v>
      </c>
      <c r="AF2283"/>
    </row>
    <row r="2284" spans="1:32" ht="24" customHeight="1">
      <c r="A2284" t="s">
        <v>2081</v>
      </c>
      <c r="B2284" t="s">
        <v>4812</v>
      </c>
      <c r="D2284">
        <v>1</v>
      </c>
      <c r="F2284" t="s">
        <v>6604</v>
      </c>
      <c r="G2284" t="s">
        <v>8888</v>
      </c>
      <c r="H2284">
        <v>7</v>
      </c>
      <c r="I2284" t="s">
        <v>26834</v>
      </c>
      <c r="J2284"/>
      <c r="L2284" s="3">
        <v>19</v>
      </c>
      <c r="M2284" s="3">
        <f t="shared" si="144"/>
        <v>16.491600000000002</v>
      </c>
      <c r="O2284">
        <f t="shared" si="147"/>
        <v>0</v>
      </c>
      <c r="P2284" s="2">
        <v>60</v>
      </c>
      <c r="Q2284" s="41">
        <f t="shared" si="146"/>
        <v>16.491600000000002</v>
      </c>
      <c r="R2284">
        <v>19</v>
      </c>
      <c r="S2284">
        <v>19</v>
      </c>
      <c r="AA2284">
        <v>570</v>
      </c>
      <c r="AD2284">
        <f t="shared" si="145"/>
        <v>570</v>
      </c>
      <c r="AF2284"/>
    </row>
    <row r="2285" spans="1:32" ht="24" customHeight="1">
      <c r="A2285" t="s">
        <v>2081</v>
      </c>
      <c r="B2285" t="s">
        <v>4961</v>
      </c>
      <c r="D2285">
        <v>1</v>
      </c>
      <c r="F2285" t="s">
        <v>6604</v>
      </c>
      <c r="G2285" t="s">
        <v>4962</v>
      </c>
      <c r="H2285">
        <v>7</v>
      </c>
      <c r="I2285" t="s">
        <v>26834</v>
      </c>
      <c r="J2285"/>
      <c r="L2285" s="3">
        <v>19</v>
      </c>
      <c r="M2285" s="3">
        <f t="shared" si="144"/>
        <v>17.066700000000001</v>
      </c>
      <c r="O2285">
        <f t="shared" si="147"/>
        <v>0</v>
      </c>
      <c r="P2285" s="2">
        <v>60</v>
      </c>
      <c r="Q2285" s="41">
        <f t="shared" si="146"/>
        <v>17.066700000000001</v>
      </c>
      <c r="R2285">
        <v>19</v>
      </c>
      <c r="S2285">
        <v>19</v>
      </c>
      <c r="AA2285">
        <v>590</v>
      </c>
      <c r="AD2285">
        <f t="shared" si="145"/>
        <v>590</v>
      </c>
      <c r="AF2285"/>
    </row>
    <row r="2286" spans="1:32" ht="24" customHeight="1">
      <c r="A2286" t="s">
        <v>2081</v>
      </c>
      <c r="B2286" t="s">
        <v>5167</v>
      </c>
      <c r="D2286">
        <v>1</v>
      </c>
      <c r="F2286" t="s">
        <v>6604</v>
      </c>
      <c r="G2286" t="s">
        <v>5168</v>
      </c>
      <c r="H2286">
        <v>7</v>
      </c>
      <c r="I2286" t="s">
        <v>26834</v>
      </c>
      <c r="J2286"/>
      <c r="L2286" s="3">
        <v>19</v>
      </c>
      <c r="M2286" s="3">
        <f t="shared" si="144"/>
        <v>17.933400000000002</v>
      </c>
      <c r="O2286">
        <f t="shared" si="147"/>
        <v>0</v>
      </c>
      <c r="P2286" s="2">
        <v>60</v>
      </c>
      <c r="Q2286" s="41">
        <f t="shared" si="146"/>
        <v>17.933400000000002</v>
      </c>
      <c r="R2286">
        <v>19</v>
      </c>
      <c r="S2286">
        <v>19</v>
      </c>
      <c r="AA2286">
        <v>620</v>
      </c>
      <c r="AD2286">
        <f t="shared" si="145"/>
        <v>620</v>
      </c>
      <c r="AF2286"/>
    </row>
    <row r="2287" spans="1:32" ht="24" customHeight="1">
      <c r="A2287" t="s">
        <v>2081</v>
      </c>
      <c r="B2287" t="s">
        <v>4855</v>
      </c>
      <c r="D2287">
        <v>6</v>
      </c>
      <c r="F2287" t="s">
        <v>6604</v>
      </c>
      <c r="G2287" t="s">
        <v>4856</v>
      </c>
      <c r="H2287">
        <v>12</v>
      </c>
      <c r="I2287" t="s">
        <v>26834</v>
      </c>
      <c r="J2287"/>
      <c r="L2287" s="3">
        <v>19</v>
      </c>
      <c r="M2287" s="3">
        <f t="shared" si="144"/>
        <v>17.3583</v>
      </c>
      <c r="O2287">
        <f t="shared" si="147"/>
        <v>0</v>
      </c>
      <c r="P2287" s="2">
        <v>60</v>
      </c>
      <c r="Q2287" s="41">
        <f t="shared" si="146"/>
        <v>17.3583</v>
      </c>
      <c r="R2287">
        <v>19</v>
      </c>
      <c r="S2287">
        <v>19</v>
      </c>
      <c r="AA2287">
        <v>600</v>
      </c>
      <c r="AD2287">
        <f t="shared" si="145"/>
        <v>600</v>
      </c>
      <c r="AF2287"/>
    </row>
    <row r="2288" spans="1:32" ht="24" customHeight="1">
      <c r="A2288" t="s">
        <v>2081</v>
      </c>
      <c r="B2288" t="s">
        <v>5021</v>
      </c>
      <c r="D2288">
        <v>1</v>
      </c>
      <c r="F2288" t="s">
        <v>6604</v>
      </c>
      <c r="G2288" t="s">
        <v>5022</v>
      </c>
      <c r="H2288">
        <v>7</v>
      </c>
      <c r="I2288" t="s">
        <v>26834</v>
      </c>
      <c r="J2288"/>
      <c r="L2288" s="3">
        <v>19</v>
      </c>
      <c r="M2288" s="3">
        <f t="shared" si="144"/>
        <v>18.225000000000001</v>
      </c>
      <c r="O2288">
        <f t="shared" si="147"/>
        <v>0</v>
      </c>
      <c r="P2288" s="2">
        <v>60</v>
      </c>
      <c r="Q2288" s="41">
        <f t="shared" si="146"/>
        <v>18.225000000000001</v>
      </c>
      <c r="R2288">
        <v>19</v>
      </c>
      <c r="S2288">
        <v>19</v>
      </c>
      <c r="AA2288">
        <v>630</v>
      </c>
      <c r="AD2288">
        <f t="shared" si="145"/>
        <v>630</v>
      </c>
      <c r="AF2288"/>
    </row>
    <row r="2289" spans="1:32" ht="24" customHeight="1">
      <c r="A2289" t="s">
        <v>2081</v>
      </c>
      <c r="B2289" t="s">
        <v>4873</v>
      </c>
      <c r="D2289">
        <v>6</v>
      </c>
      <c r="F2289" t="s">
        <v>6604</v>
      </c>
      <c r="G2289" t="s">
        <v>4874</v>
      </c>
      <c r="H2289">
        <v>12</v>
      </c>
      <c r="I2289" t="s">
        <v>26834</v>
      </c>
      <c r="J2289"/>
      <c r="L2289" s="3">
        <v>19</v>
      </c>
      <c r="M2289" s="3">
        <f t="shared" si="144"/>
        <v>19.674900000000001</v>
      </c>
      <c r="O2289">
        <f t="shared" si="147"/>
        <v>0</v>
      </c>
      <c r="P2289" s="2">
        <v>60</v>
      </c>
      <c r="Q2289" s="41">
        <f t="shared" si="146"/>
        <v>19.674900000000001</v>
      </c>
      <c r="R2289">
        <v>19</v>
      </c>
      <c r="S2289">
        <v>19</v>
      </c>
      <c r="AA2289">
        <v>680</v>
      </c>
      <c r="AD2289">
        <f t="shared" si="145"/>
        <v>680</v>
      </c>
      <c r="AF2289"/>
    </row>
    <row r="2290" spans="1:32" ht="24" customHeight="1">
      <c r="A2290" t="s">
        <v>2081</v>
      </c>
      <c r="B2290" t="s">
        <v>4758</v>
      </c>
      <c r="D2290">
        <v>6</v>
      </c>
      <c r="F2290" t="s">
        <v>6604</v>
      </c>
      <c r="G2290" t="s">
        <v>4759</v>
      </c>
      <c r="H2290">
        <v>12</v>
      </c>
      <c r="I2290" t="s">
        <v>26834</v>
      </c>
      <c r="J2290"/>
      <c r="L2290" s="3">
        <v>19</v>
      </c>
      <c r="M2290" s="3">
        <f t="shared" si="144"/>
        <v>20.541600000000003</v>
      </c>
      <c r="O2290">
        <f t="shared" si="147"/>
        <v>0</v>
      </c>
      <c r="P2290" s="2">
        <v>60</v>
      </c>
      <c r="Q2290" s="41">
        <f t="shared" si="146"/>
        <v>20.541600000000003</v>
      </c>
      <c r="R2290">
        <v>19</v>
      </c>
      <c r="S2290">
        <v>19</v>
      </c>
      <c r="AA2290">
        <v>710</v>
      </c>
      <c r="AD2290">
        <f t="shared" si="145"/>
        <v>710</v>
      </c>
      <c r="AF2290"/>
    </row>
    <row r="2291" spans="1:32" ht="24" customHeight="1">
      <c r="A2291" t="s">
        <v>2081</v>
      </c>
      <c r="B2291" t="s">
        <v>4950</v>
      </c>
      <c r="D2291">
        <v>1</v>
      </c>
      <c r="F2291" t="s">
        <v>6604</v>
      </c>
      <c r="G2291" t="s">
        <v>13432</v>
      </c>
      <c r="H2291">
        <v>7</v>
      </c>
      <c r="I2291" t="s">
        <v>26834</v>
      </c>
      <c r="J2291"/>
      <c r="L2291" s="3">
        <v>19</v>
      </c>
      <c r="M2291" s="3">
        <f t="shared" si="144"/>
        <v>20.825100000000003</v>
      </c>
      <c r="O2291">
        <f t="shared" si="147"/>
        <v>0</v>
      </c>
      <c r="P2291" s="2">
        <v>60</v>
      </c>
      <c r="Q2291" s="41">
        <f t="shared" si="146"/>
        <v>20.825100000000003</v>
      </c>
      <c r="R2291">
        <v>19</v>
      </c>
      <c r="S2291">
        <v>19</v>
      </c>
      <c r="AA2291">
        <v>720</v>
      </c>
      <c r="AD2291">
        <f t="shared" si="145"/>
        <v>720</v>
      </c>
      <c r="AF2291"/>
    </row>
    <row r="2292" spans="1:32" ht="24" customHeight="1">
      <c r="A2292" t="s">
        <v>2081</v>
      </c>
      <c r="B2292" t="s">
        <v>4893</v>
      </c>
      <c r="D2292">
        <v>1</v>
      </c>
      <c r="F2292" t="s">
        <v>6604</v>
      </c>
      <c r="G2292" t="s">
        <v>4894</v>
      </c>
      <c r="H2292">
        <v>7</v>
      </c>
      <c r="I2292" t="s">
        <v>26834</v>
      </c>
      <c r="J2292"/>
      <c r="L2292" s="3">
        <v>19</v>
      </c>
      <c r="M2292" s="3">
        <f t="shared" si="144"/>
        <v>21.116700000000002</v>
      </c>
      <c r="O2292">
        <f t="shared" si="147"/>
        <v>0</v>
      </c>
      <c r="P2292" s="2">
        <v>60</v>
      </c>
      <c r="Q2292" s="41">
        <f t="shared" si="146"/>
        <v>21.116700000000002</v>
      </c>
      <c r="R2292">
        <v>19</v>
      </c>
      <c r="S2292">
        <v>19</v>
      </c>
      <c r="AA2292">
        <v>730</v>
      </c>
      <c r="AD2292">
        <f t="shared" si="145"/>
        <v>730</v>
      </c>
      <c r="AF2292"/>
    </row>
    <row r="2293" spans="1:32" ht="24" customHeight="1">
      <c r="A2293" t="s">
        <v>2081</v>
      </c>
      <c r="B2293" t="s">
        <v>5179</v>
      </c>
      <c r="D2293">
        <v>1</v>
      </c>
      <c r="F2293" t="s">
        <v>6604</v>
      </c>
      <c r="G2293" t="s">
        <v>5180</v>
      </c>
      <c r="H2293">
        <v>7</v>
      </c>
      <c r="I2293" t="s">
        <v>26834</v>
      </c>
      <c r="J2293"/>
      <c r="L2293" s="3">
        <v>19</v>
      </c>
      <c r="M2293" s="3">
        <f t="shared" si="144"/>
        <v>25.166700000000002</v>
      </c>
      <c r="O2293">
        <f t="shared" si="147"/>
        <v>0</v>
      </c>
      <c r="P2293" s="2">
        <v>60</v>
      </c>
      <c r="Q2293" s="41">
        <f t="shared" si="146"/>
        <v>25.166700000000002</v>
      </c>
      <c r="R2293">
        <v>19</v>
      </c>
      <c r="S2293">
        <v>19</v>
      </c>
      <c r="AA2293">
        <v>870</v>
      </c>
      <c r="AD2293">
        <f t="shared" si="145"/>
        <v>870</v>
      </c>
      <c r="AF2293"/>
    </row>
    <row r="2294" spans="1:32" ht="24" customHeight="1">
      <c r="A2294" t="s">
        <v>2081</v>
      </c>
      <c r="B2294" t="s">
        <v>5074</v>
      </c>
      <c r="D2294">
        <v>6</v>
      </c>
      <c r="F2294" t="s">
        <v>6604</v>
      </c>
      <c r="G2294" t="s">
        <v>5075</v>
      </c>
      <c r="H2294">
        <v>12</v>
      </c>
      <c r="I2294" t="s">
        <v>26834</v>
      </c>
      <c r="J2294"/>
      <c r="L2294" s="3">
        <v>19</v>
      </c>
      <c r="M2294" s="3">
        <f t="shared" si="144"/>
        <v>27.774900000000002</v>
      </c>
      <c r="O2294">
        <f t="shared" si="147"/>
        <v>0</v>
      </c>
      <c r="P2294" s="2">
        <v>60</v>
      </c>
      <c r="Q2294" s="41">
        <f t="shared" si="146"/>
        <v>27.774900000000002</v>
      </c>
      <c r="R2294">
        <v>19</v>
      </c>
      <c r="S2294">
        <v>19</v>
      </c>
      <c r="AA2294">
        <v>960</v>
      </c>
      <c r="AD2294">
        <f t="shared" si="145"/>
        <v>960</v>
      </c>
      <c r="AF2294"/>
    </row>
    <row r="2295" spans="1:32" ht="24" customHeight="1">
      <c r="A2295" t="s">
        <v>2081</v>
      </c>
      <c r="B2295" t="s">
        <v>5280</v>
      </c>
      <c r="D2295">
        <v>6</v>
      </c>
      <c r="F2295" t="s">
        <v>6604</v>
      </c>
      <c r="G2295" t="s">
        <v>5281</v>
      </c>
      <c r="H2295">
        <v>12</v>
      </c>
      <c r="I2295" t="s">
        <v>26834</v>
      </c>
      <c r="J2295"/>
      <c r="L2295" s="3">
        <v>19</v>
      </c>
      <c r="M2295" s="3">
        <f t="shared" si="144"/>
        <v>24.008400000000002</v>
      </c>
      <c r="O2295">
        <f t="shared" si="147"/>
        <v>0</v>
      </c>
      <c r="P2295" s="2">
        <v>60</v>
      </c>
      <c r="Q2295" s="41">
        <f t="shared" si="146"/>
        <v>24.008400000000002</v>
      </c>
      <c r="R2295">
        <v>19</v>
      </c>
      <c r="S2295">
        <v>19</v>
      </c>
      <c r="AA2295">
        <v>830</v>
      </c>
      <c r="AD2295">
        <f t="shared" si="145"/>
        <v>830</v>
      </c>
      <c r="AF2295"/>
    </row>
    <row r="2296" spans="1:32" ht="24" customHeight="1">
      <c r="A2296" t="s">
        <v>2081</v>
      </c>
      <c r="B2296" t="s">
        <v>4930</v>
      </c>
      <c r="D2296">
        <v>6</v>
      </c>
      <c r="F2296" t="s">
        <v>6604</v>
      </c>
      <c r="G2296" t="s">
        <v>4931</v>
      </c>
      <c r="H2296">
        <v>12</v>
      </c>
      <c r="I2296" t="s">
        <v>26834</v>
      </c>
      <c r="J2296"/>
      <c r="L2296" s="3">
        <v>19</v>
      </c>
      <c r="M2296" s="3">
        <f t="shared" si="144"/>
        <v>23.433300000000003</v>
      </c>
      <c r="O2296">
        <f t="shared" si="147"/>
        <v>0</v>
      </c>
      <c r="P2296" s="2">
        <v>60</v>
      </c>
      <c r="Q2296" s="41">
        <f t="shared" si="146"/>
        <v>23.433300000000003</v>
      </c>
      <c r="R2296">
        <v>19</v>
      </c>
      <c r="S2296">
        <v>19</v>
      </c>
      <c r="AA2296">
        <v>810</v>
      </c>
      <c r="AD2296">
        <f t="shared" si="145"/>
        <v>810</v>
      </c>
      <c r="AF2296"/>
    </row>
    <row r="2297" spans="1:32" ht="24" customHeight="1">
      <c r="A2297" t="s">
        <v>2081</v>
      </c>
      <c r="B2297" t="s">
        <v>5254</v>
      </c>
      <c r="D2297">
        <v>6</v>
      </c>
      <c r="F2297" t="s">
        <v>6604</v>
      </c>
      <c r="G2297" t="s">
        <v>5255</v>
      </c>
      <c r="H2297">
        <v>12</v>
      </c>
      <c r="I2297" t="s">
        <v>26834</v>
      </c>
      <c r="J2297"/>
      <c r="L2297" s="3">
        <v>19</v>
      </c>
      <c r="M2297" s="3">
        <f t="shared" si="144"/>
        <v>25.7499</v>
      </c>
      <c r="O2297">
        <f t="shared" si="147"/>
        <v>0</v>
      </c>
      <c r="P2297" s="2">
        <v>60</v>
      </c>
      <c r="Q2297" s="41">
        <f t="shared" si="146"/>
        <v>25.7499</v>
      </c>
      <c r="R2297">
        <v>19</v>
      </c>
      <c r="S2297">
        <v>19</v>
      </c>
      <c r="AA2297">
        <v>890</v>
      </c>
      <c r="AD2297">
        <f t="shared" si="145"/>
        <v>890</v>
      </c>
      <c r="AF2297"/>
    </row>
    <row r="2298" spans="1:32" ht="24" customHeight="1">
      <c r="A2298" t="s">
        <v>2081</v>
      </c>
      <c r="B2298" t="s">
        <v>4885</v>
      </c>
      <c r="D2298">
        <v>6</v>
      </c>
      <c r="F2298" t="s">
        <v>6604</v>
      </c>
      <c r="G2298" t="s">
        <v>4886</v>
      </c>
      <c r="H2298">
        <v>12</v>
      </c>
      <c r="I2298" t="s">
        <v>26834</v>
      </c>
      <c r="J2298"/>
      <c r="L2298" s="3">
        <v>19</v>
      </c>
      <c r="M2298" s="3">
        <f t="shared" si="144"/>
        <v>33.849899999999998</v>
      </c>
      <c r="O2298">
        <f t="shared" si="147"/>
        <v>0</v>
      </c>
      <c r="P2298" s="2">
        <v>60</v>
      </c>
      <c r="Q2298" s="41">
        <f t="shared" si="146"/>
        <v>33.849899999999998</v>
      </c>
      <c r="R2298">
        <v>19</v>
      </c>
      <c r="S2298">
        <v>19</v>
      </c>
      <c r="AA2298">
        <v>1170</v>
      </c>
      <c r="AD2298">
        <f t="shared" si="145"/>
        <v>1170</v>
      </c>
      <c r="AF2298"/>
    </row>
    <row r="2299" spans="1:32" ht="24" customHeight="1">
      <c r="A2299" t="s">
        <v>2081</v>
      </c>
      <c r="B2299" t="s">
        <v>4927</v>
      </c>
      <c r="D2299">
        <v>8</v>
      </c>
      <c r="F2299" t="s">
        <v>6604</v>
      </c>
      <c r="G2299" t="s">
        <v>4928</v>
      </c>
      <c r="H2299">
        <v>16</v>
      </c>
      <c r="I2299" t="s">
        <v>3173</v>
      </c>
      <c r="J2299"/>
      <c r="L2299" s="3">
        <v>19</v>
      </c>
      <c r="M2299" s="3">
        <f t="shared" si="144"/>
        <v>41.366700000000002</v>
      </c>
      <c r="O2299">
        <f t="shared" si="147"/>
        <v>0</v>
      </c>
      <c r="P2299" s="2">
        <v>60</v>
      </c>
      <c r="Q2299" s="41">
        <f t="shared" si="146"/>
        <v>41.366700000000002</v>
      </c>
      <c r="R2299">
        <v>19</v>
      </c>
      <c r="S2299">
        <v>19</v>
      </c>
      <c r="AA2299">
        <v>1430</v>
      </c>
      <c r="AD2299">
        <f t="shared" si="145"/>
        <v>1430</v>
      </c>
      <c r="AF2299"/>
    </row>
    <row r="2300" spans="1:32" ht="24" customHeight="1">
      <c r="A2300" t="s">
        <v>2081</v>
      </c>
      <c r="B2300" t="s">
        <v>9111</v>
      </c>
      <c r="D2300">
        <v>4</v>
      </c>
      <c r="F2300" t="s">
        <v>6604</v>
      </c>
      <c r="G2300" t="s">
        <v>4843</v>
      </c>
      <c r="H2300">
        <v>8</v>
      </c>
      <c r="I2300" t="s">
        <v>3173</v>
      </c>
      <c r="J2300"/>
      <c r="L2300" s="3">
        <v>19</v>
      </c>
      <c r="M2300" s="3">
        <f t="shared" si="144"/>
        <v>90.833400000000012</v>
      </c>
      <c r="O2300">
        <f t="shared" si="147"/>
        <v>0</v>
      </c>
      <c r="P2300" s="2">
        <v>60</v>
      </c>
      <c r="Q2300" s="41">
        <f t="shared" si="146"/>
        <v>90.833400000000012</v>
      </c>
      <c r="R2300">
        <v>19</v>
      </c>
      <c r="S2300">
        <v>19</v>
      </c>
      <c r="AA2300">
        <v>3140</v>
      </c>
      <c r="AD2300">
        <f t="shared" si="145"/>
        <v>3140</v>
      </c>
      <c r="AF2300"/>
    </row>
    <row r="2301" spans="1:32" ht="24" customHeight="1">
      <c r="A2301" t="s">
        <v>2081</v>
      </c>
      <c r="B2301" t="s">
        <v>13085</v>
      </c>
      <c r="D2301">
        <v>6</v>
      </c>
      <c r="F2301" t="s">
        <v>6604</v>
      </c>
      <c r="G2301" t="s">
        <v>4823</v>
      </c>
      <c r="H2301">
        <v>12</v>
      </c>
      <c r="I2301" t="s">
        <v>3173</v>
      </c>
      <c r="J2301"/>
      <c r="L2301" s="3">
        <v>19</v>
      </c>
      <c r="M2301" s="3">
        <f t="shared" si="144"/>
        <v>19.674900000000001</v>
      </c>
      <c r="O2301">
        <f t="shared" si="147"/>
        <v>0</v>
      </c>
      <c r="P2301" s="2">
        <v>60</v>
      </c>
      <c r="Q2301" s="41">
        <f t="shared" si="146"/>
        <v>19.674900000000001</v>
      </c>
      <c r="R2301">
        <v>19</v>
      </c>
      <c r="S2301">
        <v>19</v>
      </c>
      <c r="AA2301">
        <v>680</v>
      </c>
      <c r="AD2301">
        <f t="shared" si="145"/>
        <v>680</v>
      </c>
      <c r="AF2301"/>
    </row>
    <row r="2302" spans="1:32" ht="24" customHeight="1">
      <c r="A2302" t="s">
        <v>2081</v>
      </c>
      <c r="B2302" t="s">
        <v>5009</v>
      </c>
      <c r="D2302">
        <v>6</v>
      </c>
      <c r="F2302" t="s">
        <v>6604</v>
      </c>
      <c r="G2302" t="s">
        <v>13433</v>
      </c>
      <c r="H2302">
        <v>12</v>
      </c>
      <c r="I2302" t="s">
        <v>3173</v>
      </c>
      <c r="J2302"/>
      <c r="L2302" s="3">
        <v>19</v>
      </c>
      <c r="M2302" s="3">
        <f t="shared" si="144"/>
        <v>26.033400000000004</v>
      </c>
      <c r="O2302">
        <f t="shared" si="147"/>
        <v>0</v>
      </c>
      <c r="P2302" s="2">
        <v>60</v>
      </c>
      <c r="Q2302" s="41">
        <f t="shared" si="146"/>
        <v>26.033400000000004</v>
      </c>
      <c r="R2302">
        <v>19</v>
      </c>
      <c r="S2302">
        <v>19</v>
      </c>
      <c r="AA2302">
        <v>900</v>
      </c>
      <c r="AD2302">
        <f t="shared" si="145"/>
        <v>900</v>
      </c>
      <c r="AF2302"/>
    </row>
    <row r="2303" spans="1:32" ht="24" customHeight="1">
      <c r="A2303" t="s">
        <v>2081</v>
      </c>
      <c r="B2303" t="s">
        <v>6184</v>
      </c>
      <c r="C2303" t="s">
        <v>26463</v>
      </c>
      <c r="D2303">
        <v>24</v>
      </c>
      <c r="F2303" t="s">
        <v>6604</v>
      </c>
      <c r="G2303" t="s">
        <v>13434</v>
      </c>
      <c r="H2303">
        <v>48</v>
      </c>
      <c r="I2303" t="s">
        <v>3173</v>
      </c>
      <c r="J2303"/>
      <c r="L2303" s="3">
        <v>19</v>
      </c>
      <c r="M2303" s="3">
        <f t="shared" si="144"/>
        <v>46.866600000000005</v>
      </c>
      <c r="O2303">
        <f t="shared" si="147"/>
        <v>0</v>
      </c>
      <c r="P2303" s="2">
        <v>60</v>
      </c>
      <c r="Q2303" s="41">
        <f t="shared" si="146"/>
        <v>46.866600000000005</v>
      </c>
      <c r="R2303">
        <v>19</v>
      </c>
      <c r="S2303">
        <v>19</v>
      </c>
      <c r="AA2303">
        <v>1620</v>
      </c>
      <c r="AD2303">
        <f t="shared" si="145"/>
        <v>1620</v>
      </c>
      <c r="AF2303"/>
    </row>
    <row r="2304" spans="1:32" ht="24" customHeight="1">
      <c r="A2304" t="s">
        <v>2081</v>
      </c>
      <c r="B2304" t="s">
        <v>6185</v>
      </c>
      <c r="C2304" t="s">
        <v>26463</v>
      </c>
      <c r="D2304">
        <v>24</v>
      </c>
      <c r="F2304" t="s">
        <v>6604</v>
      </c>
      <c r="G2304" t="s">
        <v>13435</v>
      </c>
      <c r="H2304">
        <v>48</v>
      </c>
      <c r="I2304" t="s">
        <v>3173</v>
      </c>
      <c r="J2304"/>
      <c r="L2304" s="3">
        <v>19</v>
      </c>
      <c r="M2304" s="3">
        <f t="shared" si="144"/>
        <v>50.049900000000001</v>
      </c>
      <c r="O2304">
        <f t="shared" si="147"/>
        <v>0</v>
      </c>
      <c r="P2304" s="2">
        <v>60</v>
      </c>
      <c r="Q2304" s="41">
        <f t="shared" si="146"/>
        <v>50.049900000000001</v>
      </c>
      <c r="R2304">
        <v>19</v>
      </c>
      <c r="S2304">
        <v>19</v>
      </c>
      <c r="AA2304">
        <v>1730</v>
      </c>
      <c r="AD2304">
        <f t="shared" si="145"/>
        <v>1730</v>
      </c>
      <c r="AF2304"/>
    </row>
    <row r="2305" spans="1:32" ht="24" customHeight="1">
      <c r="A2305" t="s">
        <v>2081</v>
      </c>
      <c r="B2305" t="s">
        <v>4713</v>
      </c>
      <c r="D2305">
        <v>6</v>
      </c>
      <c r="F2305" t="s">
        <v>6604</v>
      </c>
      <c r="G2305" t="s">
        <v>4714</v>
      </c>
      <c r="H2305">
        <v>12</v>
      </c>
      <c r="I2305" t="s">
        <v>3173</v>
      </c>
      <c r="J2305"/>
      <c r="L2305" s="3">
        <v>19</v>
      </c>
      <c r="M2305" s="3">
        <f t="shared" si="144"/>
        <v>24.875100000000003</v>
      </c>
      <c r="O2305">
        <f t="shared" si="147"/>
        <v>0</v>
      </c>
      <c r="P2305" s="2">
        <v>60</v>
      </c>
      <c r="Q2305" s="41">
        <f t="shared" si="146"/>
        <v>24.875100000000003</v>
      </c>
      <c r="R2305">
        <v>19</v>
      </c>
      <c r="S2305">
        <v>19</v>
      </c>
      <c r="AA2305">
        <v>860</v>
      </c>
      <c r="AD2305">
        <f t="shared" si="145"/>
        <v>860</v>
      </c>
      <c r="AF2305"/>
    </row>
    <row r="2306" spans="1:32" ht="24" customHeight="1">
      <c r="A2306" t="s">
        <v>2081</v>
      </c>
      <c r="B2306" t="s">
        <v>4103</v>
      </c>
      <c r="D2306">
        <v>6</v>
      </c>
      <c r="F2306" t="s">
        <v>6604</v>
      </c>
      <c r="G2306" t="s">
        <v>6644</v>
      </c>
      <c r="H2306">
        <v>12</v>
      </c>
      <c r="I2306" t="s">
        <v>3175</v>
      </c>
      <c r="J2306"/>
      <c r="L2306" s="3">
        <v>19</v>
      </c>
      <c r="M2306" s="46">
        <f t="shared" si="144"/>
        <v>6.0750000000000002</v>
      </c>
      <c r="N2306" s="46"/>
      <c r="O2306">
        <f t="shared" si="147"/>
        <v>0</v>
      </c>
      <c r="P2306" s="2">
        <v>1</v>
      </c>
      <c r="Q2306" s="41">
        <f t="shared" si="146"/>
        <v>6.0750000000000002</v>
      </c>
      <c r="R2306">
        <v>19</v>
      </c>
      <c r="S2306">
        <v>19</v>
      </c>
      <c r="AA2306">
        <v>210</v>
      </c>
      <c r="AD2306">
        <f t="shared" si="145"/>
        <v>210</v>
      </c>
    </row>
    <row r="2307" spans="1:32" ht="24" customHeight="1">
      <c r="A2307" t="s">
        <v>2081</v>
      </c>
      <c r="B2307" t="s">
        <v>13086</v>
      </c>
      <c r="C2307" t="s">
        <v>26463</v>
      </c>
      <c r="D2307">
        <v>48</v>
      </c>
      <c r="F2307" t="s">
        <v>6604</v>
      </c>
      <c r="G2307" t="s">
        <v>6767</v>
      </c>
      <c r="H2307">
        <v>96</v>
      </c>
      <c r="I2307" t="s">
        <v>3173</v>
      </c>
      <c r="J2307"/>
      <c r="L2307" s="3">
        <v>19</v>
      </c>
      <c r="M2307" s="3">
        <f t="shared" ref="M2307:M2370" si="148">Q2307/((100-R2307)/100)*(1-L2307/100)</f>
        <v>15.908400000000002</v>
      </c>
      <c r="O2307">
        <f t="shared" si="147"/>
        <v>0</v>
      </c>
      <c r="P2307" s="2">
        <v>60</v>
      </c>
      <c r="Q2307" s="41">
        <f t="shared" si="146"/>
        <v>15.908400000000002</v>
      </c>
      <c r="R2307">
        <v>19</v>
      </c>
      <c r="S2307">
        <v>19</v>
      </c>
      <c r="AA2307">
        <v>550</v>
      </c>
      <c r="AD2307">
        <f t="shared" si="145"/>
        <v>550</v>
      </c>
      <c r="AF2307"/>
    </row>
    <row r="2308" spans="1:32" ht="24" customHeight="1">
      <c r="A2308" t="s">
        <v>2081</v>
      </c>
      <c r="B2308" t="s">
        <v>13087</v>
      </c>
      <c r="C2308" t="s">
        <v>26463</v>
      </c>
      <c r="D2308">
        <v>48</v>
      </c>
      <c r="F2308" t="s">
        <v>6604</v>
      </c>
      <c r="G2308" t="s">
        <v>6768</v>
      </c>
      <c r="H2308">
        <v>96</v>
      </c>
      <c r="I2308" t="s">
        <v>3173</v>
      </c>
      <c r="J2308"/>
      <c r="L2308" s="3">
        <v>19</v>
      </c>
      <c r="M2308" s="3">
        <f t="shared" si="148"/>
        <v>17.933400000000002</v>
      </c>
      <c r="O2308">
        <f t="shared" si="147"/>
        <v>0</v>
      </c>
      <c r="P2308" s="2">
        <v>60</v>
      </c>
      <c r="Q2308" s="41">
        <f t="shared" si="146"/>
        <v>17.933400000000002</v>
      </c>
      <c r="R2308">
        <v>19</v>
      </c>
      <c r="S2308">
        <v>19</v>
      </c>
      <c r="AA2308">
        <v>620</v>
      </c>
      <c r="AD2308">
        <f t="shared" si="145"/>
        <v>620</v>
      </c>
      <c r="AF2308"/>
    </row>
    <row r="2309" spans="1:32" ht="24" customHeight="1">
      <c r="A2309" t="s">
        <v>2081</v>
      </c>
      <c r="B2309" t="s">
        <v>13088</v>
      </c>
      <c r="C2309" t="s">
        <v>27606</v>
      </c>
      <c r="D2309">
        <v>3</v>
      </c>
      <c r="F2309" t="s">
        <v>6604</v>
      </c>
      <c r="G2309" t="s">
        <v>5266</v>
      </c>
      <c r="H2309">
        <v>6</v>
      </c>
      <c r="I2309" t="s">
        <v>3173</v>
      </c>
      <c r="J2309"/>
      <c r="L2309" s="3">
        <v>19</v>
      </c>
      <c r="M2309" s="3">
        <f t="shared" si="148"/>
        <v>21.6999</v>
      </c>
      <c r="O2309">
        <f t="shared" si="147"/>
        <v>0</v>
      </c>
      <c r="P2309" s="2">
        <v>60</v>
      </c>
      <c r="Q2309" s="41">
        <f t="shared" si="146"/>
        <v>21.6999</v>
      </c>
      <c r="R2309">
        <v>19</v>
      </c>
      <c r="S2309">
        <v>19</v>
      </c>
      <c r="AA2309">
        <v>750</v>
      </c>
      <c r="AD2309">
        <f t="shared" si="145"/>
        <v>750</v>
      </c>
      <c r="AF2309"/>
    </row>
    <row r="2310" spans="1:32" ht="24" customHeight="1">
      <c r="A2310" t="s">
        <v>2081</v>
      </c>
      <c r="B2310" t="s">
        <v>12748</v>
      </c>
      <c r="D2310">
        <v>4</v>
      </c>
      <c r="F2310" t="s">
        <v>6604</v>
      </c>
      <c r="G2310" t="s">
        <v>11526</v>
      </c>
      <c r="H2310">
        <v>8</v>
      </c>
      <c r="I2310" t="s">
        <v>3173</v>
      </c>
      <c r="J2310"/>
      <c r="L2310" s="3">
        <v>19</v>
      </c>
      <c r="M2310" s="46">
        <f t="shared" si="148"/>
        <v>61.041600000000003</v>
      </c>
      <c r="N2310" s="46"/>
      <c r="O2310">
        <f t="shared" si="147"/>
        <v>0</v>
      </c>
      <c r="P2310" s="2">
        <v>1</v>
      </c>
      <c r="Q2310" s="41">
        <f t="shared" si="146"/>
        <v>61.041600000000003</v>
      </c>
      <c r="R2310">
        <v>19</v>
      </c>
      <c r="S2310">
        <v>19</v>
      </c>
      <c r="AA2310">
        <v>2110</v>
      </c>
      <c r="AD2310">
        <f t="shared" ref="AD2310:AD2373" si="149">SUM(U2310:AC2310)</f>
        <v>2110</v>
      </c>
    </row>
    <row r="2311" spans="1:32" ht="24" customHeight="1">
      <c r="A2311" t="s">
        <v>2081</v>
      </c>
      <c r="B2311" t="s">
        <v>13089</v>
      </c>
      <c r="C2311" t="s">
        <v>26463</v>
      </c>
      <c r="D2311">
        <v>16</v>
      </c>
      <c r="F2311" t="s">
        <v>6604</v>
      </c>
      <c r="G2311" t="s">
        <v>6769</v>
      </c>
      <c r="H2311">
        <v>32</v>
      </c>
      <c r="I2311" t="s">
        <v>3173</v>
      </c>
      <c r="J2311"/>
      <c r="L2311" s="3">
        <v>19</v>
      </c>
      <c r="M2311" s="3">
        <f t="shared" si="148"/>
        <v>64.508400000000009</v>
      </c>
      <c r="O2311">
        <f t="shared" si="147"/>
        <v>0</v>
      </c>
      <c r="P2311" s="2">
        <v>60</v>
      </c>
      <c r="Q2311" s="41">
        <f t="shared" si="146"/>
        <v>64.508400000000009</v>
      </c>
      <c r="R2311">
        <v>19</v>
      </c>
      <c r="S2311">
        <v>19</v>
      </c>
      <c r="AA2311">
        <v>2230</v>
      </c>
      <c r="AD2311">
        <f t="shared" si="149"/>
        <v>2230</v>
      </c>
      <c r="AF2311"/>
    </row>
    <row r="2312" spans="1:32" ht="24" customHeight="1">
      <c r="A2312" t="s">
        <v>2081</v>
      </c>
      <c r="B2312" t="s">
        <v>12749</v>
      </c>
      <c r="D2312">
        <v>10</v>
      </c>
      <c r="F2312" t="s">
        <v>6604</v>
      </c>
      <c r="G2312" t="s">
        <v>6770</v>
      </c>
      <c r="H2312">
        <v>20</v>
      </c>
      <c r="I2312" t="s">
        <v>3173</v>
      </c>
      <c r="J2312"/>
      <c r="L2312" s="3">
        <v>19</v>
      </c>
      <c r="M2312" s="46">
        <f t="shared" si="148"/>
        <v>14.750100000000002</v>
      </c>
      <c r="N2312" s="46"/>
      <c r="O2312">
        <f t="shared" si="147"/>
        <v>0</v>
      </c>
      <c r="P2312" s="2">
        <v>1</v>
      </c>
      <c r="Q2312" s="41">
        <f t="shared" ref="Q2312:Q2375" si="150">ROUND(AD2312/B$1,2)*(1-S2312/100)</f>
        <v>14.750100000000002</v>
      </c>
      <c r="R2312">
        <v>19</v>
      </c>
      <c r="S2312">
        <v>19</v>
      </c>
      <c r="AA2312">
        <v>510</v>
      </c>
      <c r="AD2312">
        <f t="shared" si="149"/>
        <v>510</v>
      </c>
    </row>
    <row r="2313" spans="1:32" ht="24" customHeight="1">
      <c r="A2313" t="s">
        <v>2081</v>
      </c>
      <c r="B2313" t="s">
        <v>6319</v>
      </c>
      <c r="C2313" t="s">
        <v>26463</v>
      </c>
      <c r="D2313">
        <v>24</v>
      </c>
      <c r="F2313" t="s">
        <v>6604</v>
      </c>
      <c r="G2313" t="s">
        <v>6793</v>
      </c>
      <c r="H2313">
        <v>48</v>
      </c>
      <c r="I2313" t="s">
        <v>3173</v>
      </c>
      <c r="J2313"/>
      <c r="L2313" s="3">
        <v>19</v>
      </c>
      <c r="M2313" s="3">
        <f t="shared" si="148"/>
        <v>8.6751000000000005</v>
      </c>
      <c r="O2313">
        <f t="shared" si="147"/>
        <v>0</v>
      </c>
      <c r="P2313" s="2">
        <v>60</v>
      </c>
      <c r="Q2313" s="41">
        <f t="shared" si="150"/>
        <v>8.6751000000000005</v>
      </c>
      <c r="R2313">
        <v>19</v>
      </c>
      <c r="S2313">
        <v>19</v>
      </c>
      <c r="AA2313">
        <v>300</v>
      </c>
      <c r="AD2313">
        <f t="shared" si="149"/>
        <v>300</v>
      </c>
      <c r="AF2313"/>
    </row>
    <row r="2314" spans="1:32" ht="24" customHeight="1">
      <c r="A2314" t="s">
        <v>2081</v>
      </c>
      <c r="B2314" t="s">
        <v>13090</v>
      </c>
      <c r="C2314" t="s">
        <v>26463</v>
      </c>
      <c r="D2314">
        <v>16</v>
      </c>
      <c r="F2314" t="s">
        <v>6604</v>
      </c>
      <c r="G2314" t="s">
        <v>6794</v>
      </c>
      <c r="H2314">
        <v>32</v>
      </c>
      <c r="I2314" t="s">
        <v>3173</v>
      </c>
      <c r="J2314"/>
      <c r="L2314" s="3">
        <v>19</v>
      </c>
      <c r="M2314" s="3">
        <f t="shared" si="148"/>
        <v>6.3666000000000009</v>
      </c>
      <c r="O2314">
        <f t="shared" si="147"/>
        <v>0</v>
      </c>
      <c r="P2314" s="2">
        <v>60</v>
      </c>
      <c r="Q2314" s="41">
        <f t="shared" si="150"/>
        <v>6.3666000000000009</v>
      </c>
      <c r="R2314">
        <v>19</v>
      </c>
      <c r="S2314">
        <v>19</v>
      </c>
      <c r="AA2314">
        <v>220</v>
      </c>
      <c r="AD2314">
        <f t="shared" si="149"/>
        <v>220</v>
      </c>
      <c r="AF2314"/>
    </row>
    <row r="2315" spans="1:32" ht="24" customHeight="1">
      <c r="A2315" t="s">
        <v>2081</v>
      </c>
      <c r="B2315" t="s">
        <v>4098</v>
      </c>
      <c r="D2315">
        <v>10</v>
      </c>
      <c r="F2315" t="s">
        <v>6604</v>
      </c>
      <c r="G2315" t="s">
        <v>6795</v>
      </c>
      <c r="H2315">
        <v>20</v>
      </c>
      <c r="I2315" t="s">
        <v>3176</v>
      </c>
      <c r="J2315"/>
      <c r="L2315" s="3">
        <v>19</v>
      </c>
      <c r="M2315" s="3">
        <f t="shared" si="148"/>
        <v>7.5248999999999997</v>
      </c>
      <c r="O2315">
        <f t="shared" si="147"/>
        <v>0</v>
      </c>
      <c r="P2315" s="2">
        <v>60</v>
      </c>
      <c r="Q2315" s="41">
        <f t="shared" si="150"/>
        <v>7.5248999999999997</v>
      </c>
      <c r="R2315">
        <v>19</v>
      </c>
      <c r="S2315">
        <v>19</v>
      </c>
      <c r="AA2315">
        <v>260</v>
      </c>
      <c r="AD2315">
        <f t="shared" si="149"/>
        <v>260</v>
      </c>
      <c r="AF2315"/>
    </row>
    <row r="2316" spans="1:32" ht="24" customHeight="1">
      <c r="A2316" t="s">
        <v>2081</v>
      </c>
      <c r="B2316" t="s">
        <v>9112</v>
      </c>
      <c r="D2316">
        <v>10</v>
      </c>
      <c r="F2316" t="s">
        <v>6604</v>
      </c>
      <c r="G2316" t="s">
        <v>8889</v>
      </c>
      <c r="H2316">
        <v>20</v>
      </c>
      <c r="I2316" t="s">
        <v>3175</v>
      </c>
      <c r="J2316"/>
      <c r="L2316" s="3">
        <v>19</v>
      </c>
      <c r="M2316" s="3">
        <f t="shared" si="148"/>
        <v>6.0750000000000002</v>
      </c>
      <c r="O2316">
        <f t="shared" si="147"/>
        <v>0</v>
      </c>
      <c r="P2316" s="2">
        <v>60</v>
      </c>
      <c r="Q2316" s="41">
        <f t="shared" si="150"/>
        <v>6.0750000000000002</v>
      </c>
      <c r="R2316">
        <v>19</v>
      </c>
      <c r="S2316">
        <v>19</v>
      </c>
      <c r="AA2316">
        <v>210</v>
      </c>
      <c r="AD2316">
        <f t="shared" si="149"/>
        <v>210</v>
      </c>
      <c r="AF2316"/>
    </row>
    <row r="2317" spans="1:32" ht="24" customHeight="1">
      <c r="A2317" t="s">
        <v>2081</v>
      </c>
      <c r="B2317" t="s">
        <v>4667</v>
      </c>
      <c r="D2317">
        <v>12</v>
      </c>
      <c r="F2317" t="s">
        <v>6604</v>
      </c>
      <c r="G2317" t="s">
        <v>4668</v>
      </c>
      <c r="H2317">
        <v>24</v>
      </c>
      <c r="I2317" t="s">
        <v>26834</v>
      </c>
      <c r="J2317"/>
      <c r="L2317" s="3">
        <v>19</v>
      </c>
      <c r="M2317" s="3">
        <f t="shared" si="148"/>
        <v>4.9167000000000005</v>
      </c>
      <c r="O2317">
        <f t="shared" si="147"/>
        <v>0</v>
      </c>
      <c r="P2317" s="2">
        <v>60</v>
      </c>
      <c r="Q2317" s="41">
        <f t="shared" si="150"/>
        <v>4.9167000000000005</v>
      </c>
      <c r="R2317">
        <v>19</v>
      </c>
      <c r="S2317">
        <v>19</v>
      </c>
      <c r="AA2317">
        <v>170</v>
      </c>
      <c r="AD2317">
        <f t="shared" si="149"/>
        <v>170</v>
      </c>
      <c r="AF2317"/>
    </row>
    <row r="2318" spans="1:32" ht="24" customHeight="1">
      <c r="A2318" t="s">
        <v>2081</v>
      </c>
      <c r="B2318" t="s">
        <v>4787</v>
      </c>
      <c r="D2318">
        <v>6</v>
      </c>
      <c r="F2318" t="s">
        <v>6534</v>
      </c>
      <c r="G2318" t="s">
        <v>6546</v>
      </c>
      <c r="H2318">
        <v>12</v>
      </c>
      <c r="I2318" t="s">
        <v>26763</v>
      </c>
      <c r="J2318"/>
      <c r="L2318" s="3">
        <v>19</v>
      </c>
      <c r="M2318" s="3">
        <f t="shared" si="148"/>
        <v>19.674900000000001</v>
      </c>
      <c r="O2318">
        <f t="shared" si="147"/>
        <v>0</v>
      </c>
      <c r="P2318" s="2">
        <v>60</v>
      </c>
      <c r="Q2318" s="41">
        <f t="shared" si="150"/>
        <v>19.674900000000001</v>
      </c>
      <c r="R2318">
        <v>19</v>
      </c>
      <c r="S2318">
        <v>19</v>
      </c>
      <c r="AA2318">
        <v>680</v>
      </c>
      <c r="AD2318">
        <f t="shared" si="149"/>
        <v>680</v>
      </c>
      <c r="AF2318"/>
    </row>
    <row r="2319" spans="1:32" ht="24" customHeight="1">
      <c r="A2319" t="s">
        <v>2081</v>
      </c>
      <c r="B2319" t="s">
        <v>4099</v>
      </c>
      <c r="D2319">
        <v>6</v>
      </c>
      <c r="F2319" t="s">
        <v>6534</v>
      </c>
      <c r="G2319" t="s">
        <v>6547</v>
      </c>
      <c r="H2319">
        <v>12</v>
      </c>
      <c r="I2319" t="s">
        <v>26763</v>
      </c>
      <c r="J2319"/>
      <c r="L2319" s="3">
        <v>19</v>
      </c>
      <c r="M2319" s="46">
        <f t="shared" si="148"/>
        <v>7.5248999999999997</v>
      </c>
      <c r="N2319" s="46"/>
      <c r="O2319">
        <f t="shared" si="147"/>
        <v>0</v>
      </c>
      <c r="P2319" s="2">
        <v>1</v>
      </c>
      <c r="Q2319" s="41">
        <f t="shared" si="150"/>
        <v>7.5248999999999997</v>
      </c>
      <c r="R2319">
        <v>19</v>
      </c>
      <c r="S2319">
        <v>19</v>
      </c>
      <c r="AA2319">
        <v>260</v>
      </c>
      <c r="AD2319">
        <f t="shared" si="149"/>
        <v>260</v>
      </c>
    </row>
    <row r="2320" spans="1:32" ht="24" customHeight="1">
      <c r="A2320" t="s">
        <v>2081</v>
      </c>
      <c r="B2320" t="s">
        <v>4095</v>
      </c>
      <c r="D2320">
        <v>6</v>
      </c>
      <c r="F2320" t="s">
        <v>6534</v>
      </c>
      <c r="G2320" t="s">
        <v>6549</v>
      </c>
      <c r="H2320">
        <v>12</v>
      </c>
      <c r="I2320" t="s">
        <v>26763</v>
      </c>
      <c r="J2320"/>
      <c r="L2320" s="3">
        <v>19</v>
      </c>
      <c r="M2320" s="46">
        <f t="shared" si="148"/>
        <v>10.125</v>
      </c>
      <c r="N2320" s="46"/>
      <c r="O2320">
        <f t="shared" si="147"/>
        <v>0</v>
      </c>
      <c r="P2320" s="2">
        <v>1</v>
      </c>
      <c r="Q2320" s="41">
        <f t="shared" si="150"/>
        <v>10.125</v>
      </c>
      <c r="R2320">
        <v>19</v>
      </c>
      <c r="S2320">
        <v>19</v>
      </c>
      <c r="AA2320">
        <v>350</v>
      </c>
      <c r="AD2320">
        <f t="shared" si="149"/>
        <v>350</v>
      </c>
    </row>
    <row r="2321" spans="1:32" ht="24" customHeight="1">
      <c r="A2321" t="s">
        <v>2081</v>
      </c>
      <c r="B2321" t="s">
        <v>4080</v>
      </c>
      <c r="D2321">
        <v>6</v>
      </c>
      <c r="F2321" t="s">
        <v>6534</v>
      </c>
      <c r="G2321" t="s">
        <v>6545</v>
      </c>
      <c r="H2321">
        <v>12</v>
      </c>
      <c r="I2321" t="s">
        <v>26763</v>
      </c>
      <c r="J2321"/>
      <c r="L2321" s="3">
        <v>19</v>
      </c>
      <c r="M2321" s="46">
        <f t="shared" si="148"/>
        <v>30.083400000000001</v>
      </c>
      <c r="N2321" s="46"/>
      <c r="O2321">
        <f t="shared" si="147"/>
        <v>0</v>
      </c>
      <c r="P2321" s="2">
        <v>1</v>
      </c>
      <c r="Q2321" s="41">
        <f t="shared" si="150"/>
        <v>30.083400000000001</v>
      </c>
      <c r="R2321">
        <v>19</v>
      </c>
      <c r="S2321">
        <v>19</v>
      </c>
      <c r="AA2321">
        <v>1040</v>
      </c>
      <c r="AD2321">
        <f t="shared" si="149"/>
        <v>1040</v>
      </c>
    </row>
    <row r="2322" spans="1:32" ht="24" customHeight="1">
      <c r="A2322" t="s">
        <v>2081</v>
      </c>
      <c r="B2322" t="s">
        <v>4093</v>
      </c>
      <c r="D2322">
        <v>6</v>
      </c>
      <c r="F2322" t="s">
        <v>6534</v>
      </c>
      <c r="G2322" t="s">
        <v>6542</v>
      </c>
      <c r="H2322">
        <v>12</v>
      </c>
      <c r="I2322" t="s">
        <v>26763</v>
      </c>
      <c r="J2322"/>
      <c r="L2322" s="3">
        <v>19</v>
      </c>
      <c r="M2322" s="46">
        <f t="shared" si="148"/>
        <v>12.15</v>
      </c>
      <c r="N2322" s="46"/>
      <c r="O2322">
        <f t="shared" si="147"/>
        <v>0</v>
      </c>
      <c r="P2322" s="2">
        <v>1</v>
      </c>
      <c r="Q2322" s="41">
        <f t="shared" si="150"/>
        <v>12.15</v>
      </c>
      <c r="R2322">
        <v>19</v>
      </c>
      <c r="S2322">
        <v>19</v>
      </c>
      <c r="AA2322">
        <v>420</v>
      </c>
      <c r="AD2322">
        <f t="shared" si="149"/>
        <v>420</v>
      </c>
    </row>
    <row r="2323" spans="1:32" ht="24" customHeight="1">
      <c r="A2323" t="s">
        <v>2081</v>
      </c>
      <c r="B2323" t="s">
        <v>6138</v>
      </c>
      <c r="C2323" t="s">
        <v>26463</v>
      </c>
      <c r="D2323">
        <v>36</v>
      </c>
      <c r="F2323" t="s">
        <v>6534</v>
      </c>
      <c r="G2323" t="s">
        <v>6544</v>
      </c>
      <c r="H2323">
        <v>72</v>
      </c>
      <c r="I2323" t="s">
        <v>26763</v>
      </c>
      <c r="J2323"/>
      <c r="L2323" s="3">
        <v>19</v>
      </c>
      <c r="M2323" s="3">
        <f t="shared" si="148"/>
        <v>15.6249</v>
      </c>
      <c r="O2323">
        <f t="shared" si="147"/>
        <v>0</v>
      </c>
      <c r="P2323" s="2">
        <v>60</v>
      </c>
      <c r="Q2323" s="41">
        <f t="shared" si="150"/>
        <v>15.6249</v>
      </c>
      <c r="R2323">
        <v>19</v>
      </c>
      <c r="S2323">
        <v>19</v>
      </c>
      <c r="AA2323">
        <v>540</v>
      </c>
      <c r="AD2323">
        <f t="shared" si="149"/>
        <v>540</v>
      </c>
      <c r="AF2323"/>
    </row>
    <row r="2324" spans="1:32" ht="24" customHeight="1">
      <c r="A2324" t="s">
        <v>2081</v>
      </c>
      <c r="B2324" t="s">
        <v>4091</v>
      </c>
      <c r="D2324">
        <v>6</v>
      </c>
      <c r="F2324" t="s">
        <v>6534</v>
      </c>
      <c r="G2324" t="s">
        <v>6543</v>
      </c>
      <c r="H2324">
        <v>12</v>
      </c>
      <c r="I2324" t="s">
        <v>26763</v>
      </c>
      <c r="J2324"/>
      <c r="L2324" s="3">
        <v>19</v>
      </c>
      <c r="M2324" s="46">
        <f t="shared" si="148"/>
        <v>15.908400000000002</v>
      </c>
      <c r="N2324" s="46"/>
      <c r="O2324">
        <f t="shared" si="147"/>
        <v>0</v>
      </c>
      <c r="P2324" s="2">
        <v>1</v>
      </c>
      <c r="Q2324" s="41">
        <f t="shared" si="150"/>
        <v>15.908400000000002</v>
      </c>
      <c r="R2324">
        <v>19</v>
      </c>
      <c r="S2324">
        <v>19</v>
      </c>
      <c r="AA2324">
        <v>550</v>
      </c>
      <c r="AD2324">
        <f t="shared" si="149"/>
        <v>550</v>
      </c>
    </row>
    <row r="2325" spans="1:32" ht="24" customHeight="1">
      <c r="A2325" t="s">
        <v>2081</v>
      </c>
      <c r="B2325" t="s">
        <v>9113</v>
      </c>
      <c r="C2325" t="s">
        <v>26463</v>
      </c>
      <c r="D2325">
        <v>12</v>
      </c>
      <c r="F2325" t="s">
        <v>6534</v>
      </c>
      <c r="G2325" t="s">
        <v>6551</v>
      </c>
      <c r="H2325">
        <v>24</v>
      </c>
      <c r="I2325" t="s">
        <v>26833</v>
      </c>
      <c r="J2325"/>
      <c r="L2325" s="3">
        <v>19</v>
      </c>
      <c r="M2325" s="3">
        <f t="shared" si="148"/>
        <v>34.133400000000002</v>
      </c>
      <c r="O2325">
        <f t="shared" si="147"/>
        <v>0</v>
      </c>
      <c r="P2325" s="2">
        <v>60</v>
      </c>
      <c r="Q2325" s="41">
        <f t="shared" si="150"/>
        <v>34.133400000000002</v>
      </c>
      <c r="R2325">
        <v>19</v>
      </c>
      <c r="S2325">
        <v>19</v>
      </c>
      <c r="AA2325">
        <v>1180</v>
      </c>
      <c r="AD2325">
        <f t="shared" si="149"/>
        <v>1180</v>
      </c>
      <c r="AF2325"/>
    </row>
    <row r="2326" spans="1:32" ht="24" customHeight="1">
      <c r="A2326" t="s">
        <v>2081</v>
      </c>
      <c r="B2326" t="s">
        <v>6139</v>
      </c>
      <c r="C2326" t="s">
        <v>26463</v>
      </c>
      <c r="D2326">
        <v>6</v>
      </c>
      <c r="F2326" t="s">
        <v>6534</v>
      </c>
      <c r="G2326" t="s">
        <v>6552</v>
      </c>
      <c r="H2326">
        <v>12</v>
      </c>
      <c r="I2326" t="s">
        <v>26833</v>
      </c>
      <c r="J2326"/>
      <c r="L2326" s="3">
        <v>19</v>
      </c>
      <c r="M2326" s="3">
        <f t="shared" si="148"/>
        <v>29.799900000000001</v>
      </c>
      <c r="O2326">
        <f t="shared" si="147"/>
        <v>0</v>
      </c>
      <c r="P2326" s="2">
        <v>60</v>
      </c>
      <c r="Q2326" s="41">
        <f t="shared" si="150"/>
        <v>29.799900000000001</v>
      </c>
      <c r="R2326">
        <v>19</v>
      </c>
      <c r="S2326">
        <v>19</v>
      </c>
      <c r="AA2326">
        <v>1030</v>
      </c>
      <c r="AD2326">
        <f t="shared" si="149"/>
        <v>1030</v>
      </c>
      <c r="AF2326"/>
    </row>
    <row r="2327" spans="1:32" ht="24" customHeight="1">
      <c r="A2327" t="s">
        <v>2081</v>
      </c>
      <c r="B2327" t="s">
        <v>13091</v>
      </c>
      <c r="D2327">
        <v>6</v>
      </c>
      <c r="F2327" t="s">
        <v>6534</v>
      </c>
      <c r="G2327" t="s">
        <v>4978</v>
      </c>
      <c r="H2327">
        <v>12</v>
      </c>
      <c r="I2327" t="s">
        <v>26763</v>
      </c>
      <c r="J2327"/>
      <c r="L2327" s="3">
        <v>19</v>
      </c>
      <c r="M2327" s="3">
        <f t="shared" si="148"/>
        <v>18.8001</v>
      </c>
      <c r="O2327">
        <f t="shared" si="147"/>
        <v>0</v>
      </c>
      <c r="P2327" s="2">
        <v>60</v>
      </c>
      <c r="Q2327" s="41">
        <f t="shared" si="150"/>
        <v>18.8001</v>
      </c>
      <c r="R2327">
        <v>19</v>
      </c>
      <c r="S2327">
        <v>19</v>
      </c>
      <c r="AA2327">
        <v>650</v>
      </c>
      <c r="AD2327">
        <f t="shared" si="149"/>
        <v>650</v>
      </c>
      <c r="AF2327"/>
    </row>
    <row r="2328" spans="1:32" ht="24" customHeight="1">
      <c r="A2328" t="s">
        <v>2081</v>
      </c>
      <c r="B2328" t="s">
        <v>6133</v>
      </c>
      <c r="C2328" t="s">
        <v>26463</v>
      </c>
      <c r="D2328">
        <v>4</v>
      </c>
      <c r="F2328" t="s">
        <v>6534</v>
      </c>
      <c r="G2328" t="s">
        <v>8890</v>
      </c>
      <c r="H2328">
        <v>8</v>
      </c>
      <c r="I2328" t="s">
        <v>26833</v>
      </c>
      <c r="J2328"/>
      <c r="L2328" s="3">
        <v>19</v>
      </c>
      <c r="M2328" s="3">
        <f t="shared" si="148"/>
        <v>91.700100000000006</v>
      </c>
      <c r="O2328">
        <f t="shared" si="147"/>
        <v>0</v>
      </c>
      <c r="P2328" s="2">
        <v>60</v>
      </c>
      <c r="Q2328" s="41">
        <f t="shared" si="150"/>
        <v>91.700100000000006</v>
      </c>
      <c r="R2328">
        <v>19</v>
      </c>
      <c r="S2328">
        <v>19</v>
      </c>
      <c r="AA2328">
        <v>3170</v>
      </c>
      <c r="AD2328">
        <f t="shared" si="149"/>
        <v>3170</v>
      </c>
      <c r="AF2328"/>
    </row>
    <row r="2329" spans="1:32" ht="24" customHeight="1">
      <c r="A2329" t="s">
        <v>2081</v>
      </c>
      <c r="B2329" t="s">
        <v>6134</v>
      </c>
      <c r="C2329" t="s">
        <v>26463</v>
      </c>
      <c r="D2329">
        <v>4</v>
      </c>
      <c r="F2329" t="s">
        <v>6534</v>
      </c>
      <c r="G2329" t="s">
        <v>8891</v>
      </c>
      <c r="H2329">
        <v>8</v>
      </c>
      <c r="I2329" t="s">
        <v>26833</v>
      </c>
      <c r="J2329"/>
      <c r="L2329" s="3">
        <v>19</v>
      </c>
      <c r="M2329" s="3">
        <f t="shared" si="148"/>
        <v>112.24170000000001</v>
      </c>
      <c r="O2329">
        <f t="shared" si="147"/>
        <v>0</v>
      </c>
      <c r="P2329" s="2">
        <v>60</v>
      </c>
      <c r="Q2329" s="41">
        <f t="shared" si="150"/>
        <v>112.24170000000001</v>
      </c>
      <c r="R2329">
        <v>19</v>
      </c>
      <c r="S2329">
        <v>19</v>
      </c>
      <c r="AA2329">
        <v>3880</v>
      </c>
      <c r="AD2329">
        <f t="shared" si="149"/>
        <v>3880</v>
      </c>
      <c r="AF2329"/>
    </row>
    <row r="2330" spans="1:32" ht="24" customHeight="1">
      <c r="A2330" t="s">
        <v>2081</v>
      </c>
      <c r="B2330" t="s">
        <v>6131</v>
      </c>
      <c r="C2330" t="s">
        <v>26463</v>
      </c>
      <c r="D2330">
        <v>36</v>
      </c>
      <c r="F2330" t="s">
        <v>6534</v>
      </c>
      <c r="G2330" t="s">
        <v>6537</v>
      </c>
      <c r="H2330">
        <v>72</v>
      </c>
      <c r="I2330" t="s">
        <v>26763</v>
      </c>
      <c r="J2330"/>
      <c r="L2330" s="3">
        <v>19</v>
      </c>
      <c r="M2330" s="3">
        <f t="shared" si="148"/>
        <v>19.091700000000003</v>
      </c>
      <c r="O2330">
        <f t="shared" si="147"/>
        <v>0</v>
      </c>
      <c r="P2330" s="2">
        <v>60</v>
      </c>
      <c r="Q2330" s="41">
        <f t="shared" si="150"/>
        <v>19.091700000000003</v>
      </c>
      <c r="R2330">
        <v>19</v>
      </c>
      <c r="S2330">
        <v>19</v>
      </c>
      <c r="AA2330">
        <v>660</v>
      </c>
      <c r="AD2330">
        <f t="shared" si="149"/>
        <v>660</v>
      </c>
      <c r="AF2330"/>
    </row>
    <row r="2331" spans="1:32" ht="24" customHeight="1">
      <c r="A2331" t="s">
        <v>2081</v>
      </c>
      <c r="B2331" t="s">
        <v>4838</v>
      </c>
      <c r="D2331">
        <v>4</v>
      </c>
      <c r="F2331" t="s">
        <v>6534</v>
      </c>
      <c r="G2331" t="s">
        <v>4839</v>
      </c>
      <c r="H2331">
        <v>8</v>
      </c>
      <c r="I2331" t="s">
        <v>3176</v>
      </c>
      <c r="J2331"/>
      <c r="L2331" s="3">
        <v>19</v>
      </c>
      <c r="M2331" s="3">
        <f t="shared" si="148"/>
        <v>57.566699999999997</v>
      </c>
      <c r="O2331">
        <f t="shared" si="147"/>
        <v>0</v>
      </c>
      <c r="P2331" s="2">
        <v>60</v>
      </c>
      <c r="Q2331" s="41">
        <f t="shared" si="150"/>
        <v>57.566699999999997</v>
      </c>
      <c r="R2331">
        <v>19</v>
      </c>
      <c r="S2331">
        <v>19</v>
      </c>
      <c r="AA2331">
        <v>1990</v>
      </c>
      <c r="AD2331">
        <f t="shared" si="149"/>
        <v>1990</v>
      </c>
      <c r="AF2331"/>
    </row>
    <row r="2332" spans="1:32" ht="24" customHeight="1">
      <c r="A2332" t="s">
        <v>2081</v>
      </c>
      <c r="B2332" t="s">
        <v>5036</v>
      </c>
      <c r="D2332">
        <v>4</v>
      </c>
      <c r="F2332" t="s">
        <v>6534</v>
      </c>
      <c r="G2332" t="s">
        <v>5037</v>
      </c>
      <c r="H2332">
        <v>8</v>
      </c>
      <c r="I2332" t="s">
        <v>3176</v>
      </c>
      <c r="J2332"/>
      <c r="L2332" s="3">
        <v>19</v>
      </c>
      <c r="M2332" s="3">
        <f t="shared" si="148"/>
        <v>67.983300000000014</v>
      </c>
      <c r="O2332">
        <f t="shared" si="147"/>
        <v>0</v>
      </c>
      <c r="P2332" s="2">
        <v>60</v>
      </c>
      <c r="Q2332" s="41">
        <f t="shared" si="150"/>
        <v>67.983300000000014</v>
      </c>
      <c r="R2332">
        <v>19</v>
      </c>
      <c r="S2332">
        <v>19</v>
      </c>
      <c r="AA2332">
        <v>2350</v>
      </c>
      <c r="AD2332">
        <f t="shared" si="149"/>
        <v>2350</v>
      </c>
      <c r="AF2332"/>
    </row>
    <row r="2333" spans="1:32" ht="24" customHeight="1">
      <c r="A2333" t="s">
        <v>2081</v>
      </c>
      <c r="B2333" t="s">
        <v>5033</v>
      </c>
      <c r="D2333">
        <v>4</v>
      </c>
      <c r="F2333" t="s">
        <v>6534</v>
      </c>
      <c r="G2333" t="s">
        <v>8892</v>
      </c>
      <c r="H2333">
        <v>8</v>
      </c>
      <c r="I2333" t="s">
        <v>3176</v>
      </c>
      <c r="J2333"/>
      <c r="L2333" s="3">
        <v>19</v>
      </c>
      <c r="M2333" s="3">
        <f t="shared" si="148"/>
        <v>78.108300000000014</v>
      </c>
      <c r="O2333">
        <f t="shared" si="147"/>
        <v>0</v>
      </c>
      <c r="P2333" s="2">
        <v>60</v>
      </c>
      <c r="Q2333" s="41">
        <f t="shared" si="150"/>
        <v>78.108300000000014</v>
      </c>
      <c r="R2333">
        <v>19</v>
      </c>
      <c r="S2333">
        <v>19</v>
      </c>
      <c r="AA2333">
        <v>2700</v>
      </c>
      <c r="AD2333">
        <f t="shared" si="149"/>
        <v>2700</v>
      </c>
      <c r="AF2333"/>
    </row>
    <row r="2334" spans="1:32" ht="24" customHeight="1">
      <c r="A2334" t="s">
        <v>2081</v>
      </c>
      <c r="B2334" t="s">
        <v>4736</v>
      </c>
      <c r="D2334">
        <v>24</v>
      </c>
      <c r="F2334" t="s">
        <v>6534</v>
      </c>
      <c r="G2334" t="s">
        <v>4737</v>
      </c>
      <c r="H2334">
        <v>48</v>
      </c>
      <c r="I2334" t="s">
        <v>3176</v>
      </c>
      <c r="J2334"/>
      <c r="L2334" s="3">
        <v>19</v>
      </c>
      <c r="M2334" s="3">
        <f t="shared" si="148"/>
        <v>87.650099999999995</v>
      </c>
      <c r="O2334">
        <f t="shared" si="147"/>
        <v>0</v>
      </c>
      <c r="P2334" s="2">
        <v>60</v>
      </c>
      <c r="Q2334" s="41">
        <f t="shared" si="150"/>
        <v>87.650099999999995</v>
      </c>
      <c r="R2334">
        <v>19</v>
      </c>
      <c r="S2334">
        <v>19</v>
      </c>
      <c r="AA2334">
        <v>3030</v>
      </c>
      <c r="AD2334">
        <f t="shared" si="149"/>
        <v>3030</v>
      </c>
      <c r="AF2334"/>
    </row>
    <row r="2335" spans="1:32" ht="24" customHeight="1">
      <c r="A2335" t="s">
        <v>2081</v>
      </c>
      <c r="B2335" t="s">
        <v>6128</v>
      </c>
      <c r="C2335" t="s">
        <v>26463</v>
      </c>
      <c r="D2335">
        <v>24</v>
      </c>
      <c r="F2335" t="s">
        <v>6534</v>
      </c>
      <c r="G2335" t="s">
        <v>6535</v>
      </c>
      <c r="H2335">
        <v>48</v>
      </c>
      <c r="I2335" t="s">
        <v>3176</v>
      </c>
      <c r="J2335"/>
      <c r="L2335" s="3">
        <v>19</v>
      </c>
      <c r="M2335" s="3">
        <f t="shared" si="148"/>
        <v>99.225000000000009</v>
      </c>
      <c r="O2335">
        <f t="shared" si="147"/>
        <v>0</v>
      </c>
      <c r="P2335" s="2">
        <v>60</v>
      </c>
      <c r="Q2335" s="41">
        <f t="shared" si="150"/>
        <v>99.225000000000009</v>
      </c>
      <c r="R2335">
        <v>19</v>
      </c>
      <c r="S2335">
        <v>19</v>
      </c>
      <c r="AA2335">
        <v>3430</v>
      </c>
      <c r="AD2335">
        <f t="shared" si="149"/>
        <v>3430</v>
      </c>
      <c r="AF2335"/>
    </row>
    <row r="2336" spans="1:32" ht="24" customHeight="1">
      <c r="A2336" t="s">
        <v>2081</v>
      </c>
      <c r="B2336" t="s">
        <v>6129</v>
      </c>
      <c r="C2336" t="s">
        <v>26463</v>
      </c>
      <c r="D2336">
        <v>16</v>
      </c>
      <c r="F2336" t="s">
        <v>6534</v>
      </c>
      <c r="G2336" t="s">
        <v>8893</v>
      </c>
      <c r="H2336">
        <v>32</v>
      </c>
      <c r="I2336" t="s">
        <v>3176</v>
      </c>
      <c r="J2336"/>
      <c r="L2336" s="3">
        <v>19</v>
      </c>
      <c r="M2336" s="3">
        <f t="shared" si="148"/>
        <v>111.95010000000002</v>
      </c>
      <c r="O2336">
        <f t="shared" ref="O2336:O2399" si="151">M2336*N2336</f>
        <v>0</v>
      </c>
      <c r="P2336" s="2">
        <v>60</v>
      </c>
      <c r="Q2336" s="41">
        <f t="shared" si="150"/>
        <v>111.95010000000002</v>
      </c>
      <c r="R2336">
        <v>19</v>
      </c>
      <c r="S2336">
        <v>19</v>
      </c>
      <c r="AA2336">
        <v>3870</v>
      </c>
      <c r="AD2336">
        <f t="shared" si="149"/>
        <v>3870</v>
      </c>
      <c r="AF2336"/>
    </row>
    <row r="2337" spans="1:32" ht="24" customHeight="1">
      <c r="A2337" t="s">
        <v>2081</v>
      </c>
      <c r="B2337" t="s">
        <v>6132</v>
      </c>
      <c r="C2337" t="s">
        <v>26463</v>
      </c>
      <c r="D2337">
        <v>6</v>
      </c>
      <c r="F2337" t="s">
        <v>6534</v>
      </c>
      <c r="G2337" t="s">
        <v>6538</v>
      </c>
      <c r="H2337">
        <v>12</v>
      </c>
      <c r="I2337" t="s">
        <v>26833</v>
      </c>
      <c r="J2337"/>
      <c r="L2337" s="3">
        <v>19</v>
      </c>
      <c r="M2337" s="3">
        <f t="shared" si="148"/>
        <v>65.375100000000003</v>
      </c>
      <c r="O2337">
        <f t="shared" si="151"/>
        <v>0</v>
      </c>
      <c r="P2337" s="2">
        <v>60</v>
      </c>
      <c r="Q2337" s="41">
        <f t="shared" si="150"/>
        <v>65.375100000000003</v>
      </c>
      <c r="R2337">
        <v>19</v>
      </c>
      <c r="S2337">
        <v>19</v>
      </c>
      <c r="AA2337">
        <v>2260</v>
      </c>
      <c r="AD2337">
        <f t="shared" si="149"/>
        <v>2260</v>
      </c>
      <c r="AF2337"/>
    </row>
    <row r="2338" spans="1:32" ht="24" customHeight="1">
      <c r="A2338" t="s">
        <v>2081</v>
      </c>
      <c r="B2338" t="s">
        <v>5129</v>
      </c>
      <c r="D2338">
        <v>6</v>
      </c>
      <c r="F2338" t="s">
        <v>6534</v>
      </c>
      <c r="G2338" t="s">
        <v>8894</v>
      </c>
      <c r="H2338">
        <v>12</v>
      </c>
      <c r="I2338" t="s">
        <v>26763</v>
      </c>
      <c r="J2338"/>
      <c r="L2338" s="3">
        <v>19</v>
      </c>
      <c r="M2338" s="3">
        <f t="shared" si="148"/>
        <v>56.7</v>
      </c>
      <c r="O2338">
        <f t="shared" si="151"/>
        <v>0</v>
      </c>
      <c r="P2338" s="2">
        <v>60</v>
      </c>
      <c r="Q2338" s="41">
        <f t="shared" si="150"/>
        <v>56.7</v>
      </c>
      <c r="R2338">
        <v>19</v>
      </c>
      <c r="S2338">
        <v>19</v>
      </c>
      <c r="AA2338">
        <v>1960</v>
      </c>
      <c r="AD2338">
        <f t="shared" si="149"/>
        <v>1960</v>
      </c>
      <c r="AF2338"/>
    </row>
    <row r="2339" spans="1:32" ht="24" customHeight="1">
      <c r="A2339" t="s">
        <v>2081</v>
      </c>
      <c r="B2339" t="s">
        <v>5236</v>
      </c>
      <c r="D2339">
        <v>6</v>
      </c>
      <c r="F2339" t="s">
        <v>6534</v>
      </c>
      <c r="G2339" t="s">
        <v>8895</v>
      </c>
      <c r="H2339">
        <v>12</v>
      </c>
      <c r="I2339" t="s">
        <v>26763</v>
      </c>
      <c r="J2339"/>
      <c r="L2339" s="3">
        <v>19</v>
      </c>
      <c r="M2339" s="3">
        <f t="shared" si="148"/>
        <v>74.058300000000017</v>
      </c>
      <c r="O2339">
        <f t="shared" si="151"/>
        <v>0</v>
      </c>
      <c r="P2339" s="2">
        <v>60</v>
      </c>
      <c r="Q2339" s="41">
        <f t="shared" si="150"/>
        <v>74.058300000000017</v>
      </c>
      <c r="R2339">
        <v>19</v>
      </c>
      <c r="S2339">
        <v>19</v>
      </c>
      <c r="AA2339">
        <v>2560</v>
      </c>
      <c r="AD2339">
        <f t="shared" si="149"/>
        <v>2560</v>
      </c>
      <c r="AF2339"/>
    </row>
    <row r="2340" spans="1:32" ht="24" customHeight="1">
      <c r="A2340" t="s">
        <v>2081</v>
      </c>
      <c r="B2340" t="s">
        <v>4897</v>
      </c>
      <c r="D2340">
        <v>6</v>
      </c>
      <c r="F2340" t="s">
        <v>6534</v>
      </c>
      <c r="G2340" t="s">
        <v>8896</v>
      </c>
      <c r="H2340">
        <v>12</v>
      </c>
      <c r="I2340" t="s">
        <v>26763</v>
      </c>
      <c r="J2340"/>
      <c r="L2340" s="3">
        <v>19</v>
      </c>
      <c r="M2340" s="3">
        <f t="shared" si="148"/>
        <v>23.1417</v>
      </c>
      <c r="O2340">
        <f t="shared" si="151"/>
        <v>0</v>
      </c>
      <c r="P2340" s="2">
        <v>60</v>
      </c>
      <c r="Q2340" s="41">
        <f t="shared" si="150"/>
        <v>23.1417</v>
      </c>
      <c r="R2340">
        <v>19</v>
      </c>
      <c r="S2340">
        <v>19</v>
      </c>
      <c r="AA2340">
        <v>800</v>
      </c>
      <c r="AD2340">
        <f t="shared" si="149"/>
        <v>800</v>
      </c>
      <c r="AF2340"/>
    </row>
    <row r="2341" spans="1:32" ht="24" customHeight="1">
      <c r="A2341" t="s">
        <v>2081</v>
      </c>
      <c r="B2341" t="s">
        <v>4877</v>
      </c>
      <c r="D2341">
        <v>6</v>
      </c>
      <c r="F2341" t="s">
        <v>6534</v>
      </c>
      <c r="G2341" t="s">
        <v>4878</v>
      </c>
      <c r="H2341">
        <v>12</v>
      </c>
      <c r="I2341" t="s">
        <v>26763</v>
      </c>
      <c r="J2341"/>
      <c r="L2341" s="3">
        <v>19</v>
      </c>
      <c r="M2341" s="3">
        <f t="shared" si="148"/>
        <v>38.183400000000006</v>
      </c>
      <c r="O2341">
        <f t="shared" si="151"/>
        <v>0</v>
      </c>
      <c r="P2341" s="2">
        <v>60</v>
      </c>
      <c r="Q2341" s="41">
        <f t="shared" si="150"/>
        <v>38.183400000000006</v>
      </c>
      <c r="R2341">
        <v>19</v>
      </c>
      <c r="S2341">
        <v>19</v>
      </c>
      <c r="AA2341">
        <v>1320</v>
      </c>
      <c r="AD2341">
        <f t="shared" si="149"/>
        <v>1320</v>
      </c>
      <c r="AF2341"/>
    </row>
    <row r="2342" spans="1:32" ht="24" customHeight="1">
      <c r="A2342" t="s">
        <v>2081</v>
      </c>
      <c r="B2342" t="s">
        <v>4996</v>
      </c>
      <c r="D2342">
        <v>6</v>
      </c>
      <c r="F2342" t="s">
        <v>6534</v>
      </c>
      <c r="G2342" t="s">
        <v>4997</v>
      </c>
      <c r="H2342">
        <v>12</v>
      </c>
      <c r="I2342" t="s">
        <v>26763</v>
      </c>
      <c r="J2342"/>
      <c r="L2342" s="3">
        <v>19</v>
      </c>
      <c r="M2342" s="3">
        <f t="shared" si="148"/>
        <v>49.466700000000003</v>
      </c>
      <c r="O2342">
        <f t="shared" si="151"/>
        <v>0</v>
      </c>
      <c r="P2342" s="2">
        <v>60</v>
      </c>
      <c r="Q2342" s="41">
        <f t="shared" si="150"/>
        <v>49.466700000000003</v>
      </c>
      <c r="R2342">
        <v>19</v>
      </c>
      <c r="S2342">
        <v>19</v>
      </c>
      <c r="AA2342">
        <v>1710</v>
      </c>
      <c r="AD2342">
        <f t="shared" si="149"/>
        <v>1710</v>
      </c>
      <c r="AF2342"/>
    </row>
    <row r="2343" spans="1:32" ht="24" customHeight="1">
      <c r="A2343" t="s">
        <v>2081</v>
      </c>
      <c r="B2343" t="s">
        <v>6142</v>
      </c>
      <c r="C2343" t="s">
        <v>26463</v>
      </c>
      <c r="D2343">
        <v>60</v>
      </c>
      <c r="F2343" t="s">
        <v>6534</v>
      </c>
      <c r="G2343" t="s">
        <v>6555</v>
      </c>
      <c r="H2343">
        <v>120</v>
      </c>
      <c r="I2343" t="s">
        <v>3173</v>
      </c>
      <c r="J2343"/>
      <c r="L2343" s="3">
        <v>19</v>
      </c>
      <c r="M2343" s="3">
        <f t="shared" si="148"/>
        <v>34.7166</v>
      </c>
      <c r="O2343">
        <f t="shared" si="151"/>
        <v>0</v>
      </c>
      <c r="P2343" s="2">
        <v>60</v>
      </c>
      <c r="Q2343" s="41">
        <f t="shared" si="150"/>
        <v>34.7166</v>
      </c>
      <c r="R2343">
        <v>19</v>
      </c>
      <c r="S2343">
        <v>19</v>
      </c>
      <c r="AA2343">
        <v>1200</v>
      </c>
      <c r="AD2343">
        <f t="shared" si="149"/>
        <v>1200</v>
      </c>
      <c r="AF2343"/>
    </row>
    <row r="2344" spans="1:32" ht="24" customHeight="1">
      <c r="A2344" t="s">
        <v>2081</v>
      </c>
      <c r="B2344" t="s">
        <v>6159</v>
      </c>
      <c r="C2344" t="s">
        <v>26463</v>
      </c>
      <c r="D2344">
        <v>4</v>
      </c>
      <c r="F2344" t="s">
        <v>6534</v>
      </c>
      <c r="G2344" t="s">
        <v>6577</v>
      </c>
      <c r="H2344">
        <v>8</v>
      </c>
      <c r="I2344" t="s">
        <v>3173</v>
      </c>
      <c r="J2344"/>
      <c r="L2344" s="3">
        <v>19</v>
      </c>
      <c r="M2344" s="3">
        <f t="shared" si="148"/>
        <v>185.14170000000001</v>
      </c>
      <c r="O2344">
        <f t="shared" si="151"/>
        <v>0</v>
      </c>
      <c r="P2344" s="2">
        <v>60</v>
      </c>
      <c r="Q2344" s="41">
        <f t="shared" si="150"/>
        <v>185.14170000000001</v>
      </c>
      <c r="R2344">
        <v>19</v>
      </c>
      <c r="S2344">
        <v>19</v>
      </c>
      <c r="AA2344">
        <v>6400</v>
      </c>
      <c r="AD2344">
        <f t="shared" si="149"/>
        <v>6400</v>
      </c>
      <c r="AF2344"/>
    </row>
    <row r="2345" spans="1:32" ht="24" customHeight="1">
      <c r="A2345" t="s">
        <v>2081</v>
      </c>
      <c r="B2345" t="s">
        <v>6160</v>
      </c>
      <c r="C2345" t="s">
        <v>26463</v>
      </c>
      <c r="D2345">
        <v>4</v>
      </c>
      <c r="F2345" t="s">
        <v>6534</v>
      </c>
      <c r="G2345" t="s">
        <v>6578</v>
      </c>
      <c r="H2345">
        <v>8</v>
      </c>
      <c r="I2345" t="s">
        <v>3173</v>
      </c>
      <c r="J2345"/>
      <c r="L2345" s="3">
        <v>19</v>
      </c>
      <c r="M2345" s="3">
        <f t="shared" si="148"/>
        <v>249.65010000000001</v>
      </c>
      <c r="O2345">
        <f t="shared" si="151"/>
        <v>0</v>
      </c>
      <c r="P2345" s="2">
        <v>60</v>
      </c>
      <c r="Q2345" s="41">
        <f t="shared" si="150"/>
        <v>249.65010000000001</v>
      </c>
      <c r="R2345">
        <v>19</v>
      </c>
      <c r="S2345">
        <v>19</v>
      </c>
      <c r="AA2345">
        <v>8630</v>
      </c>
      <c r="AD2345">
        <f t="shared" si="149"/>
        <v>8630</v>
      </c>
      <c r="AF2345"/>
    </row>
    <row r="2346" spans="1:32" ht="24" customHeight="1">
      <c r="A2346" t="s">
        <v>2081</v>
      </c>
      <c r="B2346" t="s">
        <v>4920</v>
      </c>
      <c r="D2346">
        <v>12</v>
      </c>
      <c r="F2346" t="s">
        <v>6534</v>
      </c>
      <c r="G2346" t="s">
        <v>4921</v>
      </c>
      <c r="H2346">
        <v>24</v>
      </c>
      <c r="I2346" t="s">
        <v>3175</v>
      </c>
      <c r="J2346"/>
      <c r="L2346" s="3">
        <v>19</v>
      </c>
      <c r="M2346" s="3">
        <f t="shared" si="148"/>
        <v>9.2583000000000002</v>
      </c>
      <c r="O2346">
        <f t="shared" si="151"/>
        <v>0</v>
      </c>
      <c r="P2346" s="2">
        <v>60</v>
      </c>
      <c r="Q2346" s="41">
        <f t="shared" si="150"/>
        <v>9.2583000000000002</v>
      </c>
      <c r="R2346">
        <v>19</v>
      </c>
      <c r="S2346">
        <v>19</v>
      </c>
      <c r="AA2346">
        <v>320</v>
      </c>
      <c r="AD2346">
        <f t="shared" si="149"/>
        <v>320</v>
      </c>
      <c r="AF2346"/>
    </row>
    <row r="2347" spans="1:32" ht="24" customHeight="1">
      <c r="A2347" t="s">
        <v>2081</v>
      </c>
      <c r="B2347" t="s">
        <v>4729</v>
      </c>
      <c r="D2347">
        <v>6</v>
      </c>
      <c r="F2347" t="s">
        <v>6534</v>
      </c>
      <c r="G2347" t="s">
        <v>4730</v>
      </c>
      <c r="H2347">
        <v>42</v>
      </c>
      <c r="I2347" t="s">
        <v>3175</v>
      </c>
      <c r="J2347"/>
      <c r="L2347" s="3">
        <v>19</v>
      </c>
      <c r="M2347" s="3">
        <f t="shared" si="148"/>
        <v>16.200000000000003</v>
      </c>
      <c r="O2347">
        <f t="shared" si="151"/>
        <v>0</v>
      </c>
      <c r="P2347" s="2">
        <v>60</v>
      </c>
      <c r="Q2347" s="41">
        <f t="shared" si="150"/>
        <v>16.200000000000003</v>
      </c>
      <c r="R2347">
        <v>19</v>
      </c>
      <c r="S2347">
        <v>19</v>
      </c>
      <c r="AA2347">
        <v>560</v>
      </c>
      <c r="AD2347">
        <f t="shared" si="149"/>
        <v>560</v>
      </c>
      <c r="AF2347"/>
    </row>
    <row r="2348" spans="1:32" ht="24" customHeight="1">
      <c r="A2348" t="s">
        <v>2081</v>
      </c>
      <c r="B2348" t="s">
        <v>4092</v>
      </c>
      <c r="D2348">
        <v>6</v>
      </c>
      <c r="F2348" t="s">
        <v>6534</v>
      </c>
      <c r="G2348" t="s">
        <v>6586</v>
      </c>
      <c r="H2348">
        <v>12</v>
      </c>
      <c r="I2348" t="s">
        <v>26763</v>
      </c>
      <c r="J2348"/>
      <c r="L2348" s="3">
        <v>19</v>
      </c>
      <c r="M2348" s="3">
        <f t="shared" si="148"/>
        <v>14.4666</v>
      </c>
      <c r="O2348">
        <f t="shared" si="151"/>
        <v>0</v>
      </c>
      <c r="P2348" s="2">
        <v>60</v>
      </c>
      <c r="Q2348" s="41">
        <f t="shared" si="150"/>
        <v>14.4666</v>
      </c>
      <c r="R2348">
        <v>19</v>
      </c>
      <c r="S2348">
        <v>19</v>
      </c>
      <c r="AA2348">
        <v>500</v>
      </c>
      <c r="AD2348">
        <f t="shared" si="149"/>
        <v>500</v>
      </c>
      <c r="AF2348"/>
    </row>
    <row r="2349" spans="1:32" ht="24" customHeight="1">
      <c r="A2349" t="s">
        <v>2081</v>
      </c>
      <c r="B2349" t="s">
        <v>4917</v>
      </c>
      <c r="D2349">
        <v>6</v>
      </c>
      <c r="F2349" t="s">
        <v>6534</v>
      </c>
      <c r="G2349" t="s">
        <v>13436</v>
      </c>
      <c r="H2349">
        <v>12</v>
      </c>
      <c r="I2349" t="s">
        <v>26763</v>
      </c>
      <c r="J2349"/>
      <c r="L2349" s="3">
        <v>19</v>
      </c>
      <c r="M2349" s="3">
        <f t="shared" si="148"/>
        <v>61.325099999999999</v>
      </c>
      <c r="O2349">
        <f t="shared" si="151"/>
        <v>0</v>
      </c>
      <c r="P2349" s="2">
        <v>60</v>
      </c>
      <c r="Q2349" s="41">
        <f t="shared" si="150"/>
        <v>61.325099999999999</v>
      </c>
      <c r="R2349">
        <v>19</v>
      </c>
      <c r="S2349">
        <v>19</v>
      </c>
      <c r="AA2349">
        <v>2120</v>
      </c>
      <c r="AD2349">
        <f t="shared" si="149"/>
        <v>2120</v>
      </c>
      <c r="AF2349"/>
    </row>
    <row r="2350" spans="1:32" ht="24" customHeight="1">
      <c r="A2350" t="s">
        <v>2081</v>
      </c>
      <c r="B2350" t="s">
        <v>4699</v>
      </c>
      <c r="D2350">
        <v>6</v>
      </c>
      <c r="F2350" t="s">
        <v>6534</v>
      </c>
      <c r="G2350" t="s">
        <v>4700</v>
      </c>
      <c r="H2350">
        <v>12</v>
      </c>
      <c r="I2350" t="s">
        <v>26763</v>
      </c>
      <c r="J2350"/>
      <c r="L2350" s="3">
        <v>19</v>
      </c>
      <c r="M2350" s="3">
        <f t="shared" si="148"/>
        <v>71.166600000000003</v>
      </c>
      <c r="O2350">
        <f t="shared" si="151"/>
        <v>0</v>
      </c>
      <c r="P2350" s="2">
        <v>60</v>
      </c>
      <c r="Q2350" s="41">
        <f t="shared" si="150"/>
        <v>71.166600000000003</v>
      </c>
      <c r="R2350">
        <v>19</v>
      </c>
      <c r="S2350">
        <v>19</v>
      </c>
      <c r="AA2350">
        <v>2460</v>
      </c>
      <c r="AD2350">
        <f t="shared" si="149"/>
        <v>2460</v>
      </c>
      <c r="AF2350"/>
    </row>
    <row r="2351" spans="1:32" ht="24" customHeight="1">
      <c r="A2351" t="s">
        <v>2081</v>
      </c>
      <c r="B2351" t="s">
        <v>4967</v>
      </c>
      <c r="D2351">
        <v>4</v>
      </c>
      <c r="F2351" t="s">
        <v>6534</v>
      </c>
      <c r="G2351" t="s">
        <v>4968</v>
      </c>
      <c r="H2351">
        <v>8</v>
      </c>
      <c r="I2351" t="s">
        <v>26763</v>
      </c>
      <c r="J2351"/>
      <c r="L2351" s="3">
        <v>19</v>
      </c>
      <c r="M2351" s="3">
        <f t="shared" si="148"/>
        <v>77.525099999999995</v>
      </c>
      <c r="O2351">
        <f t="shared" si="151"/>
        <v>0</v>
      </c>
      <c r="P2351" s="2">
        <v>60</v>
      </c>
      <c r="Q2351" s="41">
        <f t="shared" si="150"/>
        <v>77.525099999999995</v>
      </c>
      <c r="R2351">
        <v>19</v>
      </c>
      <c r="S2351">
        <v>19</v>
      </c>
      <c r="AA2351">
        <v>2680</v>
      </c>
      <c r="AD2351">
        <f t="shared" si="149"/>
        <v>2680</v>
      </c>
      <c r="AF2351"/>
    </row>
    <row r="2352" spans="1:32" ht="24" customHeight="1">
      <c r="A2352" t="s">
        <v>2081</v>
      </c>
      <c r="B2352" t="s">
        <v>6148</v>
      </c>
      <c r="C2352" t="s">
        <v>26463</v>
      </c>
      <c r="D2352">
        <v>4</v>
      </c>
      <c r="F2352" t="s">
        <v>6534</v>
      </c>
      <c r="G2352" t="s">
        <v>6563</v>
      </c>
      <c r="H2352">
        <v>8</v>
      </c>
      <c r="I2352" t="s">
        <v>26763</v>
      </c>
      <c r="J2352"/>
      <c r="L2352" s="3">
        <v>19</v>
      </c>
      <c r="M2352" s="3">
        <f t="shared" si="148"/>
        <v>111.37500000000001</v>
      </c>
      <c r="O2352">
        <f t="shared" si="151"/>
        <v>0</v>
      </c>
      <c r="P2352" s="2">
        <v>60</v>
      </c>
      <c r="Q2352" s="41">
        <f t="shared" si="150"/>
        <v>111.37500000000001</v>
      </c>
      <c r="R2352">
        <v>19</v>
      </c>
      <c r="S2352">
        <v>19</v>
      </c>
      <c r="AA2352">
        <v>3850</v>
      </c>
      <c r="AD2352">
        <f t="shared" si="149"/>
        <v>3850</v>
      </c>
      <c r="AF2352"/>
    </row>
    <row r="2353" spans="1:32" ht="24" customHeight="1">
      <c r="A2353" t="s">
        <v>2081</v>
      </c>
      <c r="B2353" t="s">
        <v>6149</v>
      </c>
      <c r="C2353" t="s">
        <v>26463</v>
      </c>
      <c r="D2353">
        <v>3</v>
      </c>
      <c r="F2353" t="s">
        <v>6534</v>
      </c>
      <c r="G2353" t="s">
        <v>6564</v>
      </c>
      <c r="H2353">
        <v>6</v>
      </c>
      <c r="I2353" t="s">
        <v>26763</v>
      </c>
      <c r="J2353"/>
      <c r="L2353" s="3">
        <v>19</v>
      </c>
      <c r="M2353" s="3">
        <f t="shared" si="148"/>
        <v>122.9499</v>
      </c>
      <c r="O2353">
        <f t="shared" si="151"/>
        <v>0</v>
      </c>
      <c r="P2353" s="2">
        <v>60</v>
      </c>
      <c r="Q2353" s="41">
        <f t="shared" si="150"/>
        <v>122.9499</v>
      </c>
      <c r="R2353">
        <v>19</v>
      </c>
      <c r="S2353">
        <v>19</v>
      </c>
      <c r="AA2353">
        <v>4250</v>
      </c>
      <c r="AD2353">
        <f t="shared" si="149"/>
        <v>4250</v>
      </c>
      <c r="AF2353"/>
    </row>
    <row r="2354" spans="1:32" ht="24" customHeight="1">
      <c r="A2354" t="s">
        <v>2081</v>
      </c>
      <c r="B2354" t="s">
        <v>6150</v>
      </c>
      <c r="C2354" t="s">
        <v>26463</v>
      </c>
      <c r="D2354">
        <v>3</v>
      </c>
      <c r="F2354" t="s">
        <v>6534</v>
      </c>
      <c r="G2354" t="s">
        <v>6565</v>
      </c>
      <c r="H2354">
        <v>6</v>
      </c>
      <c r="I2354" t="s">
        <v>26763</v>
      </c>
      <c r="J2354"/>
      <c r="L2354" s="3">
        <v>19</v>
      </c>
      <c r="M2354" s="3">
        <f t="shared" si="148"/>
        <v>137.1249</v>
      </c>
      <c r="O2354">
        <f t="shared" si="151"/>
        <v>0</v>
      </c>
      <c r="P2354" s="2">
        <v>60</v>
      </c>
      <c r="Q2354" s="41">
        <f t="shared" si="150"/>
        <v>137.1249</v>
      </c>
      <c r="R2354">
        <v>19</v>
      </c>
      <c r="S2354">
        <v>19</v>
      </c>
      <c r="AA2354">
        <v>4740</v>
      </c>
      <c r="AD2354">
        <f t="shared" si="149"/>
        <v>4740</v>
      </c>
      <c r="AF2354"/>
    </row>
    <row r="2355" spans="1:32" ht="24" customHeight="1">
      <c r="A2355" t="s">
        <v>2081</v>
      </c>
      <c r="B2355" t="s">
        <v>6151</v>
      </c>
      <c r="C2355" t="s">
        <v>26463</v>
      </c>
      <c r="D2355">
        <v>3</v>
      </c>
      <c r="F2355" t="s">
        <v>6534</v>
      </c>
      <c r="G2355" t="s">
        <v>6566</v>
      </c>
      <c r="H2355">
        <v>6</v>
      </c>
      <c r="I2355" t="s">
        <v>26763</v>
      </c>
      <c r="J2355"/>
      <c r="L2355" s="3">
        <v>19</v>
      </c>
      <c r="M2355" s="3">
        <f t="shared" si="148"/>
        <v>148.6917</v>
      </c>
      <c r="O2355">
        <f t="shared" si="151"/>
        <v>0</v>
      </c>
      <c r="P2355" s="2">
        <v>60</v>
      </c>
      <c r="Q2355" s="41">
        <f t="shared" si="150"/>
        <v>148.6917</v>
      </c>
      <c r="R2355">
        <v>19</v>
      </c>
      <c r="S2355">
        <v>19</v>
      </c>
      <c r="AA2355">
        <v>5140</v>
      </c>
      <c r="AD2355">
        <f t="shared" si="149"/>
        <v>5140</v>
      </c>
      <c r="AF2355"/>
    </row>
    <row r="2356" spans="1:32" ht="24" customHeight="1">
      <c r="A2356" t="s">
        <v>2081</v>
      </c>
      <c r="B2356" t="s">
        <v>6152</v>
      </c>
      <c r="C2356" t="s">
        <v>26463</v>
      </c>
      <c r="D2356">
        <v>3</v>
      </c>
      <c r="F2356" t="s">
        <v>6534</v>
      </c>
      <c r="G2356" t="s">
        <v>6567</v>
      </c>
      <c r="H2356">
        <v>6</v>
      </c>
      <c r="I2356" t="s">
        <v>26763</v>
      </c>
      <c r="J2356"/>
      <c r="L2356" s="3">
        <v>19</v>
      </c>
      <c r="M2356" s="3">
        <f t="shared" si="148"/>
        <v>173.28330000000003</v>
      </c>
      <c r="O2356">
        <f t="shared" si="151"/>
        <v>0</v>
      </c>
      <c r="P2356" s="2">
        <v>60</v>
      </c>
      <c r="Q2356" s="41">
        <f t="shared" si="150"/>
        <v>173.28330000000003</v>
      </c>
      <c r="R2356">
        <v>19</v>
      </c>
      <c r="S2356">
        <v>19</v>
      </c>
      <c r="AA2356">
        <v>5990</v>
      </c>
      <c r="AD2356">
        <f t="shared" si="149"/>
        <v>5990</v>
      </c>
      <c r="AF2356"/>
    </row>
    <row r="2357" spans="1:32" ht="24" customHeight="1">
      <c r="A2357" t="s">
        <v>2081</v>
      </c>
      <c r="B2357" t="s">
        <v>6147</v>
      </c>
      <c r="C2357" t="s">
        <v>26463</v>
      </c>
      <c r="D2357">
        <v>3</v>
      </c>
      <c r="F2357" t="s">
        <v>6534</v>
      </c>
      <c r="G2357" t="s">
        <v>6562</v>
      </c>
      <c r="H2357">
        <v>6</v>
      </c>
      <c r="I2357" t="s">
        <v>26763</v>
      </c>
      <c r="J2357"/>
      <c r="L2357" s="3">
        <v>19</v>
      </c>
      <c r="M2357" s="3">
        <f t="shared" si="148"/>
        <v>233.45009999999999</v>
      </c>
      <c r="O2357">
        <f t="shared" si="151"/>
        <v>0</v>
      </c>
      <c r="P2357" s="2">
        <v>60</v>
      </c>
      <c r="Q2357" s="41">
        <f t="shared" si="150"/>
        <v>233.45009999999999</v>
      </c>
      <c r="R2357">
        <v>19</v>
      </c>
      <c r="S2357">
        <v>19</v>
      </c>
      <c r="AA2357">
        <v>8070</v>
      </c>
      <c r="AD2357">
        <f t="shared" si="149"/>
        <v>8070</v>
      </c>
      <c r="AF2357"/>
    </row>
    <row r="2358" spans="1:32" ht="24" customHeight="1">
      <c r="A2358" t="s">
        <v>2081</v>
      </c>
      <c r="B2358" t="s">
        <v>6166</v>
      </c>
      <c r="C2358" t="s">
        <v>26463</v>
      </c>
      <c r="D2358">
        <v>24</v>
      </c>
      <c r="F2358" t="s">
        <v>6534</v>
      </c>
      <c r="G2358" t="s">
        <v>6592</v>
      </c>
      <c r="H2358">
        <v>48</v>
      </c>
      <c r="I2358" t="s">
        <v>26834</v>
      </c>
      <c r="J2358"/>
      <c r="L2358" s="3">
        <v>19</v>
      </c>
      <c r="M2358" s="3">
        <f t="shared" si="148"/>
        <v>92.574900000000014</v>
      </c>
      <c r="O2358">
        <f t="shared" si="151"/>
        <v>0</v>
      </c>
      <c r="P2358" s="2">
        <v>60</v>
      </c>
      <c r="Q2358" s="41">
        <f t="shared" si="150"/>
        <v>92.574900000000014</v>
      </c>
      <c r="R2358">
        <v>19</v>
      </c>
      <c r="S2358">
        <v>19</v>
      </c>
      <c r="AA2358">
        <v>3200</v>
      </c>
      <c r="AD2358">
        <f t="shared" si="149"/>
        <v>3200</v>
      </c>
      <c r="AF2358"/>
    </row>
    <row r="2359" spans="1:32" ht="24" customHeight="1">
      <c r="A2359" t="s">
        <v>2081</v>
      </c>
      <c r="B2359" t="s">
        <v>4792</v>
      </c>
      <c r="D2359">
        <v>6</v>
      </c>
      <c r="F2359" t="s">
        <v>6534</v>
      </c>
      <c r="G2359" t="s">
        <v>13437</v>
      </c>
      <c r="H2359">
        <v>12</v>
      </c>
      <c r="I2359" t="s">
        <v>3175</v>
      </c>
      <c r="J2359"/>
      <c r="L2359" s="3">
        <v>19</v>
      </c>
      <c r="M2359" s="3">
        <f t="shared" si="148"/>
        <v>6.3666000000000009</v>
      </c>
      <c r="O2359">
        <f t="shared" si="151"/>
        <v>0</v>
      </c>
      <c r="P2359" s="2">
        <v>60</v>
      </c>
      <c r="Q2359" s="41">
        <f t="shared" si="150"/>
        <v>6.3666000000000009</v>
      </c>
      <c r="R2359">
        <v>19</v>
      </c>
      <c r="S2359">
        <v>19</v>
      </c>
      <c r="AA2359">
        <v>220</v>
      </c>
      <c r="AD2359">
        <f t="shared" si="149"/>
        <v>220</v>
      </c>
      <c r="AF2359"/>
    </row>
    <row r="2360" spans="1:32" ht="24" customHeight="1">
      <c r="A2360" t="s">
        <v>2081</v>
      </c>
      <c r="B2360" t="s">
        <v>6167</v>
      </c>
      <c r="C2360" t="s">
        <v>26463</v>
      </c>
      <c r="D2360">
        <v>5</v>
      </c>
      <c r="F2360" t="s">
        <v>6534</v>
      </c>
      <c r="G2360" t="s">
        <v>6593</v>
      </c>
      <c r="H2360">
        <v>10</v>
      </c>
      <c r="I2360" t="s">
        <v>26833</v>
      </c>
      <c r="J2360"/>
      <c r="L2360" s="3">
        <v>19</v>
      </c>
      <c r="M2360" s="3">
        <f t="shared" si="148"/>
        <v>74.349900000000005</v>
      </c>
      <c r="O2360">
        <f t="shared" si="151"/>
        <v>0</v>
      </c>
      <c r="P2360" s="2">
        <v>60</v>
      </c>
      <c r="Q2360" s="41">
        <f t="shared" si="150"/>
        <v>74.349900000000005</v>
      </c>
      <c r="R2360">
        <v>19</v>
      </c>
      <c r="S2360">
        <v>19</v>
      </c>
      <c r="AA2360">
        <v>2570</v>
      </c>
      <c r="AD2360">
        <f t="shared" si="149"/>
        <v>2570</v>
      </c>
      <c r="AF2360"/>
    </row>
    <row r="2361" spans="1:32" ht="24" customHeight="1">
      <c r="A2361" t="s">
        <v>2081</v>
      </c>
      <c r="B2361" t="s">
        <v>9114</v>
      </c>
      <c r="C2361" t="s">
        <v>26463</v>
      </c>
      <c r="D2361">
        <v>6</v>
      </c>
      <c r="F2361" t="s">
        <v>6534</v>
      </c>
      <c r="G2361" t="s">
        <v>6559</v>
      </c>
      <c r="H2361">
        <v>12</v>
      </c>
      <c r="I2361" t="s">
        <v>3173</v>
      </c>
      <c r="J2361"/>
      <c r="L2361" s="3">
        <v>19</v>
      </c>
      <c r="M2361" s="3">
        <f t="shared" si="148"/>
        <v>26.325000000000003</v>
      </c>
      <c r="O2361">
        <f t="shared" si="151"/>
        <v>0</v>
      </c>
      <c r="P2361" s="2">
        <v>60</v>
      </c>
      <c r="Q2361" s="41">
        <f t="shared" si="150"/>
        <v>26.325000000000003</v>
      </c>
      <c r="R2361">
        <v>19</v>
      </c>
      <c r="S2361">
        <v>19</v>
      </c>
      <c r="AA2361">
        <v>910</v>
      </c>
      <c r="AD2361">
        <f t="shared" si="149"/>
        <v>910</v>
      </c>
      <c r="AF2361"/>
    </row>
    <row r="2362" spans="1:32" ht="24" customHeight="1">
      <c r="A2362" t="s">
        <v>2081</v>
      </c>
      <c r="B2362" t="s">
        <v>4641</v>
      </c>
      <c r="D2362">
        <v>12</v>
      </c>
      <c r="F2362" t="s">
        <v>6534</v>
      </c>
      <c r="G2362" t="s">
        <v>4642</v>
      </c>
      <c r="H2362">
        <v>24</v>
      </c>
      <c r="I2362" t="s">
        <v>3173</v>
      </c>
      <c r="J2362"/>
      <c r="L2362" s="3">
        <v>19</v>
      </c>
      <c r="M2362" s="3">
        <f t="shared" si="148"/>
        <v>8.1000000000000014</v>
      </c>
      <c r="O2362">
        <f t="shared" si="151"/>
        <v>0</v>
      </c>
      <c r="P2362" s="2">
        <v>60</v>
      </c>
      <c r="Q2362" s="41">
        <f t="shared" si="150"/>
        <v>8.1000000000000014</v>
      </c>
      <c r="R2362">
        <v>19</v>
      </c>
      <c r="S2362">
        <v>19</v>
      </c>
      <c r="AA2362">
        <v>280</v>
      </c>
      <c r="AD2362">
        <f t="shared" si="149"/>
        <v>280</v>
      </c>
      <c r="AF2362"/>
    </row>
    <row r="2363" spans="1:32" ht="24" customHeight="1">
      <c r="A2363" t="s">
        <v>2081</v>
      </c>
      <c r="B2363" t="s">
        <v>4777</v>
      </c>
      <c r="D2363">
        <v>12</v>
      </c>
      <c r="F2363" t="s">
        <v>6534</v>
      </c>
      <c r="G2363" t="s">
        <v>4778</v>
      </c>
      <c r="H2363">
        <v>24</v>
      </c>
      <c r="I2363" t="s">
        <v>3173</v>
      </c>
      <c r="J2363"/>
      <c r="L2363" s="3">
        <v>19</v>
      </c>
      <c r="M2363" s="3">
        <f t="shared" si="148"/>
        <v>8.9667000000000012</v>
      </c>
      <c r="O2363">
        <f t="shared" si="151"/>
        <v>0</v>
      </c>
      <c r="P2363" s="2">
        <v>60</v>
      </c>
      <c r="Q2363" s="41">
        <f t="shared" si="150"/>
        <v>8.9667000000000012</v>
      </c>
      <c r="R2363">
        <v>19</v>
      </c>
      <c r="S2363">
        <v>19</v>
      </c>
      <c r="AA2363">
        <v>310</v>
      </c>
      <c r="AD2363">
        <f t="shared" si="149"/>
        <v>310</v>
      </c>
      <c r="AF2363"/>
    </row>
    <row r="2364" spans="1:32" ht="24" customHeight="1">
      <c r="A2364" t="s">
        <v>2081</v>
      </c>
      <c r="B2364" t="s">
        <v>4733</v>
      </c>
      <c r="D2364">
        <v>12</v>
      </c>
      <c r="F2364" t="s">
        <v>6534</v>
      </c>
      <c r="G2364" t="s">
        <v>4734</v>
      </c>
      <c r="H2364">
        <v>24</v>
      </c>
      <c r="I2364" t="s">
        <v>3173</v>
      </c>
      <c r="J2364"/>
      <c r="L2364" s="3">
        <v>19</v>
      </c>
      <c r="M2364" s="3">
        <f t="shared" si="148"/>
        <v>13.5999</v>
      </c>
      <c r="O2364">
        <f t="shared" si="151"/>
        <v>0</v>
      </c>
      <c r="P2364" s="2">
        <v>60</v>
      </c>
      <c r="Q2364" s="41">
        <f t="shared" si="150"/>
        <v>13.5999</v>
      </c>
      <c r="R2364">
        <v>19</v>
      </c>
      <c r="S2364">
        <v>19</v>
      </c>
      <c r="AA2364">
        <v>470</v>
      </c>
      <c r="AD2364">
        <f t="shared" si="149"/>
        <v>470</v>
      </c>
      <c r="AF2364"/>
    </row>
    <row r="2365" spans="1:32" ht="24" customHeight="1">
      <c r="A2365" t="s">
        <v>2081</v>
      </c>
      <c r="B2365" t="s">
        <v>4617</v>
      </c>
      <c r="D2365">
        <v>24</v>
      </c>
      <c r="F2365" t="s">
        <v>6534</v>
      </c>
      <c r="G2365" t="s">
        <v>4618</v>
      </c>
      <c r="H2365">
        <v>48</v>
      </c>
      <c r="I2365" t="s">
        <v>3173</v>
      </c>
      <c r="J2365"/>
      <c r="L2365" s="3">
        <v>19</v>
      </c>
      <c r="M2365" s="3">
        <f t="shared" si="148"/>
        <v>4.6251000000000007</v>
      </c>
      <c r="O2365">
        <f t="shared" si="151"/>
        <v>0</v>
      </c>
      <c r="P2365" s="2">
        <v>60</v>
      </c>
      <c r="Q2365" s="41">
        <f t="shared" si="150"/>
        <v>4.6251000000000007</v>
      </c>
      <c r="R2365">
        <v>19</v>
      </c>
      <c r="S2365">
        <v>19</v>
      </c>
      <c r="AA2365">
        <v>160</v>
      </c>
      <c r="AD2365">
        <f t="shared" si="149"/>
        <v>160</v>
      </c>
      <c r="AF2365"/>
    </row>
    <row r="2366" spans="1:32" ht="24" customHeight="1">
      <c r="A2366" t="s">
        <v>2081</v>
      </c>
      <c r="B2366" t="s">
        <v>13092</v>
      </c>
      <c r="D2366">
        <v>12</v>
      </c>
      <c r="F2366" t="s">
        <v>6534</v>
      </c>
      <c r="G2366" t="s">
        <v>4757</v>
      </c>
      <c r="H2366">
        <v>24</v>
      </c>
      <c r="I2366" t="s">
        <v>3173</v>
      </c>
      <c r="J2366"/>
      <c r="L2366" s="3">
        <v>19</v>
      </c>
      <c r="M2366" s="3">
        <f t="shared" si="148"/>
        <v>12.441600000000001</v>
      </c>
      <c r="O2366">
        <f t="shared" si="151"/>
        <v>0</v>
      </c>
      <c r="P2366" s="2">
        <v>60</v>
      </c>
      <c r="Q2366" s="41">
        <f t="shared" si="150"/>
        <v>12.441600000000001</v>
      </c>
      <c r="R2366">
        <v>19</v>
      </c>
      <c r="S2366">
        <v>19</v>
      </c>
      <c r="AA2366">
        <v>430</v>
      </c>
      <c r="AD2366">
        <f t="shared" si="149"/>
        <v>430</v>
      </c>
      <c r="AF2366"/>
    </row>
    <row r="2367" spans="1:32" ht="24" customHeight="1">
      <c r="A2367" t="s">
        <v>2081</v>
      </c>
      <c r="B2367" t="s">
        <v>4881</v>
      </c>
      <c r="D2367">
        <v>6</v>
      </c>
      <c r="F2367" t="s">
        <v>6534</v>
      </c>
      <c r="G2367" t="s">
        <v>4882</v>
      </c>
      <c r="H2367">
        <v>12</v>
      </c>
      <c r="I2367" t="s">
        <v>3173</v>
      </c>
      <c r="J2367"/>
      <c r="L2367" s="3">
        <v>19</v>
      </c>
      <c r="M2367" s="3">
        <f t="shared" si="148"/>
        <v>8.3916000000000004</v>
      </c>
      <c r="O2367">
        <f t="shared" si="151"/>
        <v>0</v>
      </c>
      <c r="P2367" s="2">
        <v>60</v>
      </c>
      <c r="Q2367" s="41">
        <f t="shared" si="150"/>
        <v>8.3916000000000004</v>
      </c>
      <c r="R2367">
        <v>19</v>
      </c>
      <c r="S2367">
        <v>19</v>
      </c>
      <c r="AA2367">
        <v>290</v>
      </c>
      <c r="AD2367">
        <f t="shared" si="149"/>
        <v>290</v>
      </c>
      <c r="AF2367"/>
    </row>
    <row r="2368" spans="1:32" ht="24" customHeight="1">
      <c r="A2368" t="s">
        <v>2081</v>
      </c>
      <c r="B2368" t="s">
        <v>4669</v>
      </c>
      <c r="D2368">
        <v>5</v>
      </c>
      <c r="F2368" t="s">
        <v>6534</v>
      </c>
      <c r="G2368" t="s">
        <v>4670</v>
      </c>
      <c r="H2368">
        <v>10</v>
      </c>
      <c r="I2368" t="s">
        <v>3173</v>
      </c>
      <c r="J2368"/>
      <c r="L2368" s="3">
        <v>19</v>
      </c>
      <c r="M2368" s="3">
        <f t="shared" si="148"/>
        <v>14.750100000000002</v>
      </c>
      <c r="O2368">
        <f t="shared" si="151"/>
        <v>0</v>
      </c>
      <c r="P2368" s="2">
        <v>60</v>
      </c>
      <c r="Q2368" s="41">
        <f t="shared" si="150"/>
        <v>14.750100000000002</v>
      </c>
      <c r="R2368">
        <v>19</v>
      </c>
      <c r="S2368">
        <v>19</v>
      </c>
      <c r="AA2368">
        <v>510</v>
      </c>
      <c r="AD2368">
        <f t="shared" si="149"/>
        <v>510</v>
      </c>
      <c r="AF2368"/>
    </row>
    <row r="2369" spans="1:32" ht="24" customHeight="1">
      <c r="A2369" t="s">
        <v>2081</v>
      </c>
      <c r="B2369" t="s">
        <v>6144</v>
      </c>
      <c r="C2369" t="s">
        <v>26463</v>
      </c>
      <c r="D2369">
        <v>24</v>
      </c>
      <c r="F2369" t="s">
        <v>6534</v>
      </c>
      <c r="G2369" t="s">
        <v>6558</v>
      </c>
      <c r="H2369">
        <v>48</v>
      </c>
      <c r="I2369" t="s">
        <v>3173</v>
      </c>
      <c r="J2369"/>
      <c r="L2369" s="3">
        <v>19</v>
      </c>
      <c r="M2369" s="3">
        <f t="shared" si="148"/>
        <v>15.6249</v>
      </c>
      <c r="O2369">
        <f t="shared" si="151"/>
        <v>0</v>
      </c>
      <c r="P2369" s="2">
        <v>60</v>
      </c>
      <c r="Q2369" s="41">
        <f t="shared" si="150"/>
        <v>15.6249</v>
      </c>
      <c r="R2369">
        <v>19</v>
      </c>
      <c r="S2369">
        <v>19</v>
      </c>
      <c r="AA2369">
        <v>540</v>
      </c>
      <c r="AD2369">
        <f t="shared" si="149"/>
        <v>540</v>
      </c>
      <c r="AF2369"/>
    </row>
    <row r="2370" spans="1:32" ht="24" customHeight="1">
      <c r="A2370" t="s">
        <v>2081</v>
      </c>
      <c r="B2370" t="s">
        <v>4731</v>
      </c>
      <c r="D2370">
        <v>5</v>
      </c>
      <c r="F2370" t="s">
        <v>6534</v>
      </c>
      <c r="G2370" t="s">
        <v>4732</v>
      </c>
      <c r="H2370">
        <v>10</v>
      </c>
      <c r="I2370" t="s">
        <v>3173</v>
      </c>
      <c r="J2370"/>
      <c r="L2370" s="3">
        <v>19</v>
      </c>
      <c r="M2370" s="3">
        <f t="shared" si="148"/>
        <v>21.116700000000002</v>
      </c>
      <c r="O2370">
        <f t="shared" si="151"/>
        <v>0</v>
      </c>
      <c r="P2370" s="2">
        <v>60</v>
      </c>
      <c r="Q2370" s="41">
        <f t="shared" si="150"/>
        <v>21.116700000000002</v>
      </c>
      <c r="R2370">
        <v>19</v>
      </c>
      <c r="S2370">
        <v>19</v>
      </c>
      <c r="AA2370">
        <v>730</v>
      </c>
      <c r="AD2370">
        <f t="shared" si="149"/>
        <v>730</v>
      </c>
      <c r="AF2370"/>
    </row>
    <row r="2371" spans="1:32" ht="24" customHeight="1">
      <c r="A2371" t="s">
        <v>2081</v>
      </c>
      <c r="B2371" t="s">
        <v>5080</v>
      </c>
      <c r="D2371">
        <v>6</v>
      </c>
      <c r="F2371" t="s">
        <v>6534</v>
      </c>
      <c r="G2371" t="s">
        <v>5081</v>
      </c>
      <c r="H2371">
        <v>12</v>
      </c>
      <c r="I2371" t="s">
        <v>3173</v>
      </c>
      <c r="J2371"/>
      <c r="L2371" s="3">
        <v>19</v>
      </c>
      <c r="M2371" s="3">
        <f t="shared" ref="M2371:M2434" si="152">Q2371/((100-R2371)/100)*(1-L2371/100)</f>
        <v>39.341700000000003</v>
      </c>
      <c r="O2371">
        <f t="shared" si="151"/>
        <v>0</v>
      </c>
      <c r="P2371" s="2">
        <v>60</v>
      </c>
      <c r="Q2371" s="41">
        <f t="shared" si="150"/>
        <v>39.341700000000003</v>
      </c>
      <c r="R2371">
        <v>19</v>
      </c>
      <c r="S2371">
        <v>19</v>
      </c>
      <c r="AA2371">
        <v>1360</v>
      </c>
      <c r="AD2371">
        <f t="shared" si="149"/>
        <v>1360</v>
      </c>
      <c r="AF2371"/>
    </row>
    <row r="2372" spans="1:32" ht="24" customHeight="1">
      <c r="A2372" t="s">
        <v>2081</v>
      </c>
      <c r="B2372" t="s">
        <v>4846</v>
      </c>
      <c r="D2372">
        <v>6</v>
      </c>
      <c r="F2372" t="s">
        <v>6534</v>
      </c>
      <c r="G2372" t="s">
        <v>4847</v>
      </c>
      <c r="H2372">
        <v>12</v>
      </c>
      <c r="I2372" t="s">
        <v>3173</v>
      </c>
      <c r="J2372"/>
      <c r="L2372" s="3">
        <v>19</v>
      </c>
      <c r="M2372" s="3">
        <f t="shared" si="152"/>
        <v>45.708300000000001</v>
      </c>
      <c r="O2372">
        <f t="shared" si="151"/>
        <v>0</v>
      </c>
      <c r="P2372" s="2">
        <v>60</v>
      </c>
      <c r="Q2372" s="41">
        <f t="shared" si="150"/>
        <v>45.708300000000001</v>
      </c>
      <c r="R2372">
        <v>19</v>
      </c>
      <c r="S2372">
        <v>19</v>
      </c>
      <c r="AA2372">
        <v>1580</v>
      </c>
      <c r="AD2372">
        <f t="shared" si="149"/>
        <v>1580</v>
      </c>
      <c r="AF2372"/>
    </row>
    <row r="2373" spans="1:32" ht="24" customHeight="1">
      <c r="A2373" t="s">
        <v>2081</v>
      </c>
      <c r="B2373" t="s">
        <v>4715</v>
      </c>
      <c r="D2373">
        <v>6</v>
      </c>
      <c r="F2373" t="s">
        <v>6534</v>
      </c>
      <c r="G2373" t="s">
        <v>6560</v>
      </c>
      <c r="H2373">
        <v>12</v>
      </c>
      <c r="I2373" t="s">
        <v>3173</v>
      </c>
      <c r="J2373"/>
      <c r="L2373" s="3">
        <v>19</v>
      </c>
      <c r="M2373" s="3">
        <f t="shared" si="152"/>
        <v>32.975100000000005</v>
      </c>
      <c r="O2373">
        <f t="shared" si="151"/>
        <v>0</v>
      </c>
      <c r="P2373" s="2">
        <v>60</v>
      </c>
      <c r="Q2373" s="41">
        <f t="shared" si="150"/>
        <v>32.975100000000005</v>
      </c>
      <c r="R2373">
        <v>19</v>
      </c>
      <c r="S2373">
        <v>19</v>
      </c>
      <c r="AA2373">
        <v>1140</v>
      </c>
      <c r="AD2373">
        <f t="shared" si="149"/>
        <v>1140</v>
      </c>
      <c r="AF2373"/>
    </row>
    <row r="2374" spans="1:32" ht="24" customHeight="1">
      <c r="A2374" t="s">
        <v>2081</v>
      </c>
      <c r="B2374" t="s">
        <v>6163</v>
      </c>
      <c r="C2374" t="s">
        <v>26463</v>
      </c>
      <c r="D2374">
        <v>16</v>
      </c>
      <c r="F2374" t="s">
        <v>6534</v>
      </c>
      <c r="G2374" t="s">
        <v>6587</v>
      </c>
      <c r="H2374">
        <v>32</v>
      </c>
      <c r="I2374" t="s">
        <v>3173</v>
      </c>
      <c r="J2374"/>
      <c r="L2374" s="3">
        <v>19</v>
      </c>
      <c r="M2374" s="3">
        <f t="shared" si="152"/>
        <v>15.6249</v>
      </c>
      <c r="O2374">
        <f t="shared" si="151"/>
        <v>0</v>
      </c>
      <c r="P2374" s="2">
        <v>60</v>
      </c>
      <c r="Q2374" s="41">
        <f t="shared" si="150"/>
        <v>15.6249</v>
      </c>
      <c r="R2374">
        <v>19</v>
      </c>
      <c r="S2374">
        <v>19</v>
      </c>
      <c r="AA2374">
        <v>540</v>
      </c>
      <c r="AD2374">
        <f t="shared" ref="AD2374:AD2437" si="153">SUM(U2374:AC2374)</f>
        <v>540</v>
      </c>
      <c r="AF2374"/>
    </row>
    <row r="2375" spans="1:32" ht="24" customHeight="1">
      <c r="A2375" t="s">
        <v>2081</v>
      </c>
      <c r="B2375" t="s">
        <v>6313</v>
      </c>
      <c r="C2375" t="s">
        <v>26463</v>
      </c>
      <c r="D2375">
        <v>6</v>
      </c>
      <c r="F2375" t="s">
        <v>6604</v>
      </c>
      <c r="G2375" t="s">
        <v>6786</v>
      </c>
      <c r="H2375">
        <v>12</v>
      </c>
      <c r="I2375" t="s">
        <v>3175</v>
      </c>
      <c r="J2375"/>
      <c r="L2375" s="3">
        <v>19</v>
      </c>
      <c r="M2375" s="3">
        <f t="shared" si="152"/>
        <v>30.950100000000003</v>
      </c>
      <c r="O2375">
        <f t="shared" si="151"/>
        <v>0</v>
      </c>
      <c r="P2375" s="2">
        <v>60</v>
      </c>
      <c r="Q2375" s="41">
        <f t="shared" si="150"/>
        <v>30.950100000000003</v>
      </c>
      <c r="R2375">
        <v>19</v>
      </c>
      <c r="S2375">
        <v>19</v>
      </c>
      <c r="AA2375">
        <v>1070</v>
      </c>
      <c r="AD2375">
        <f t="shared" si="153"/>
        <v>1070</v>
      </c>
      <c r="AF2375"/>
    </row>
    <row r="2376" spans="1:32" ht="24" customHeight="1">
      <c r="A2376" t="s">
        <v>2081</v>
      </c>
      <c r="B2376" t="s">
        <v>5031</v>
      </c>
      <c r="D2376">
        <v>2</v>
      </c>
      <c r="F2376" t="s">
        <v>6604</v>
      </c>
      <c r="G2376" t="s">
        <v>5032</v>
      </c>
      <c r="H2376">
        <v>4</v>
      </c>
      <c r="I2376" t="s">
        <v>3175</v>
      </c>
      <c r="J2376"/>
      <c r="L2376" s="3">
        <v>19</v>
      </c>
      <c r="M2376" s="3">
        <f t="shared" si="152"/>
        <v>41.075100000000006</v>
      </c>
      <c r="O2376">
        <f t="shared" si="151"/>
        <v>0</v>
      </c>
      <c r="P2376" s="2">
        <v>60</v>
      </c>
      <c r="Q2376" s="41">
        <f t="shared" ref="Q2376:Q2439" si="154">ROUND(AD2376/B$1,2)*(1-S2376/100)</f>
        <v>41.075100000000006</v>
      </c>
      <c r="R2376">
        <v>19</v>
      </c>
      <c r="S2376">
        <v>19</v>
      </c>
      <c r="AA2376">
        <v>1420</v>
      </c>
      <c r="AD2376">
        <f t="shared" si="153"/>
        <v>1420</v>
      </c>
      <c r="AF2376"/>
    </row>
    <row r="2377" spans="1:32" ht="24" customHeight="1">
      <c r="A2377" t="s">
        <v>2081</v>
      </c>
      <c r="B2377" t="s">
        <v>6314</v>
      </c>
      <c r="C2377" t="s">
        <v>26463</v>
      </c>
      <c r="D2377">
        <v>6</v>
      </c>
      <c r="F2377" t="s">
        <v>6604</v>
      </c>
      <c r="G2377" t="s">
        <v>6787</v>
      </c>
      <c r="H2377">
        <v>12</v>
      </c>
      <c r="I2377" t="s">
        <v>3175</v>
      </c>
      <c r="J2377"/>
      <c r="L2377" s="3">
        <v>19</v>
      </c>
      <c r="M2377" s="3">
        <f t="shared" si="152"/>
        <v>29.508300000000002</v>
      </c>
      <c r="O2377">
        <f t="shared" si="151"/>
        <v>0</v>
      </c>
      <c r="P2377" s="2">
        <v>60</v>
      </c>
      <c r="Q2377" s="41">
        <f t="shared" si="154"/>
        <v>29.508300000000002</v>
      </c>
      <c r="R2377">
        <v>19</v>
      </c>
      <c r="S2377">
        <v>19</v>
      </c>
      <c r="AA2377">
        <v>1020</v>
      </c>
      <c r="AD2377">
        <f t="shared" si="153"/>
        <v>1020</v>
      </c>
      <c r="AF2377"/>
    </row>
    <row r="2378" spans="1:32" ht="24" customHeight="1">
      <c r="A2378" t="s">
        <v>2081</v>
      </c>
      <c r="B2378" t="s">
        <v>6312</v>
      </c>
      <c r="C2378" t="s">
        <v>26463</v>
      </c>
      <c r="D2378">
        <v>72</v>
      </c>
      <c r="F2378" t="s">
        <v>6604</v>
      </c>
      <c r="G2378" t="s">
        <v>8897</v>
      </c>
      <c r="H2378">
        <v>144</v>
      </c>
      <c r="I2378" t="s">
        <v>3173</v>
      </c>
      <c r="J2378"/>
      <c r="L2378" s="3">
        <v>19</v>
      </c>
      <c r="M2378" s="3">
        <f t="shared" si="152"/>
        <v>8.3916000000000004</v>
      </c>
      <c r="O2378">
        <f t="shared" si="151"/>
        <v>0</v>
      </c>
      <c r="P2378" s="2">
        <v>60</v>
      </c>
      <c r="Q2378" s="41">
        <f t="shared" si="154"/>
        <v>8.3916000000000004</v>
      </c>
      <c r="R2378">
        <v>19</v>
      </c>
      <c r="S2378">
        <v>19</v>
      </c>
      <c r="AA2378">
        <v>290</v>
      </c>
      <c r="AD2378">
        <f t="shared" si="153"/>
        <v>290</v>
      </c>
      <c r="AF2378"/>
    </row>
    <row r="2379" spans="1:32" ht="24" customHeight="1">
      <c r="A2379" t="s">
        <v>2081</v>
      </c>
      <c r="B2379" t="s">
        <v>4097</v>
      </c>
      <c r="D2379">
        <v>6</v>
      </c>
      <c r="F2379" t="s">
        <v>6604</v>
      </c>
      <c r="G2379" t="s">
        <v>8898</v>
      </c>
      <c r="H2379">
        <v>12</v>
      </c>
      <c r="I2379" t="s">
        <v>26833</v>
      </c>
      <c r="J2379"/>
      <c r="L2379" s="3">
        <v>19</v>
      </c>
      <c r="M2379" s="3">
        <f t="shared" si="152"/>
        <v>8.3916000000000004</v>
      </c>
      <c r="O2379">
        <f t="shared" si="151"/>
        <v>0</v>
      </c>
      <c r="P2379" s="2">
        <v>60</v>
      </c>
      <c r="Q2379" s="41">
        <f t="shared" si="154"/>
        <v>8.3916000000000004</v>
      </c>
      <c r="R2379">
        <v>19</v>
      </c>
      <c r="S2379">
        <v>19</v>
      </c>
      <c r="AA2379">
        <v>290</v>
      </c>
      <c r="AD2379">
        <f t="shared" si="153"/>
        <v>290</v>
      </c>
      <c r="AF2379"/>
    </row>
    <row r="2380" spans="1:32" ht="24" customHeight="1">
      <c r="A2380" t="s">
        <v>2081</v>
      </c>
      <c r="B2380" t="s">
        <v>5190</v>
      </c>
      <c r="D2380">
        <v>6</v>
      </c>
      <c r="F2380" t="s">
        <v>6604</v>
      </c>
      <c r="G2380" t="s">
        <v>5191</v>
      </c>
      <c r="H2380">
        <v>12</v>
      </c>
      <c r="I2380" t="s">
        <v>3173</v>
      </c>
      <c r="J2380"/>
      <c r="L2380" s="3">
        <v>19</v>
      </c>
      <c r="M2380" s="3">
        <f t="shared" si="152"/>
        <v>20.25</v>
      </c>
      <c r="O2380">
        <f t="shared" si="151"/>
        <v>0</v>
      </c>
      <c r="P2380" s="2">
        <v>60</v>
      </c>
      <c r="Q2380" s="41">
        <f t="shared" si="154"/>
        <v>20.25</v>
      </c>
      <c r="R2380">
        <v>19</v>
      </c>
      <c r="S2380">
        <v>19</v>
      </c>
      <c r="AA2380">
        <v>700</v>
      </c>
      <c r="AD2380">
        <f t="shared" si="153"/>
        <v>700</v>
      </c>
      <c r="AF2380"/>
    </row>
    <row r="2381" spans="1:32" ht="24" customHeight="1">
      <c r="A2381" t="s">
        <v>2081</v>
      </c>
      <c r="B2381" t="s">
        <v>5087</v>
      </c>
      <c r="D2381">
        <v>4</v>
      </c>
      <c r="F2381" t="s">
        <v>6604</v>
      </c>
      <c r="G2381" t="s">
        <v>8899</v>
      </c>
      <c r="H2381">
        <v>8</v>
      </c>
      <c r="I2381" t="s">
        <v>3173</v>
      </c>
      <c r="J2381"/>
      <c r="L2381" s="3">
        <v>19</v>
      </c>
      <c r="M2381" s="3">
        <f t="shared" si="152"/>
        <v>31.241700000000002</v>
      </c>
      <c r="O2381">
        <f t="shared" si="151"/>
        <v>0</v>
      </c>
      <c r="P2381" s="2">
        <v>60</v>
      </c>
      <c r="Q2381" s="41">
        <f t="shared" si="154"/>
        <v>31.241700000000002</v>
      </c>
      <c r="R2381">
        <v>19</v>
      </c>
      <c r="S2381">
        <v>19</v>
      </c>
      <c r="AA2381">
        <v>1080</v>
      </c>
      <c r="AD2381">
        <f t="shared" si="153"/>
        <v>1080</v>
      </c>
      <c r="AF2381"/>
    </row>
    <row r="2382" spans="1:32" ht="24" customHeight="1">
      <c r="A2382" t="s">
        <v>2081</v>
      </c>
      <c r="B2382" t="s">
        <v>4895</v>
      </c>
      <c r="D2382">
        <v>6</v>
      </c>
      <c r="F2382" t="s">
        <v>6604</v>
      </c>
      <c r="G2382" t="s">
        <v>4896</v>
      </c>
      <c r="H2382">
        <v>12</v>
      </c>
      <c r="I2382" t="s">
        <v>3175</v>
      </c>
      <c r="J2382"/>
      <c r="L2382" s="3">
        <v>19</v>
      </c>
      <c r="M2382" s="3">
        <f t="shared" si="152"/>
        <v>26.325000000000003</v>
      </c>
      <c r="O2382">
        <f t="shared" si="151"/>
        <v>0</v>
      </c>
      <c r="P2382" s="2">
        <v>60</v>
      </c>
      <c r="Q2382" s="41">
        <f t="shared" si="154"/>
        <v>26.325000000000003</v>
      </c>
      <c r="R2382">
        <v>19</v>
      </c>
      <c r="S2382">
        <v>19</v>
      </c>
      <c r="AA2382">
        <v>910</v>
      </c>
      <c r="AD2382">
        <f t="shared" si="153"/>
        <v>910</v>
      </c>
      <c r="AF2382"/>
    </row>
    <row r="2383" spans="1:32" ht="24" customHeight="1">
      <c r="A2383" t="s">
        <v>2081</v>
      </c>
      <c r="B2383" t="s">
        <v>4851</v>
      </c>
      <c r="D2383">
        <v>1</v>
      </c>
      <c r="F2383" t="s">
        <v>6604</v>
      </c>
      <c r="G2383" t="s">
        <v>8900</v>
      </c>
      <c r="H2383">
        <v>2</v>
      </c>
      <c r="I2383" t="s">
        <v>26833</v>
      </c>
      <c r="J2383"/>
      <c r="L2383" s="3">
        <v>19</v>
      </c>
      <c r="M2383" s="3">
        <f t="shared" si="152"/>
        <v>127.86660000000002</v>
      </c>
      <c r="O2383">
        <f t="shared" si="151"/>
        <v>0</v>
      </c>
      <c r="P2383" s="2">
        <v>60</v>
      </c>
      <c r="Q2383" s="41">
        <f t="shared" si="154"/>
        <v>127.86660000000002</v>
      </c>
      <c r="R2383">
        <v>19</v>
      </c>
      <c r="S2383">
        <v>19</v>
      </c>
      <c r="AA2383">
        <v>4420</v>
      </c>
      <c r="AD2383">
        <f t="shared" si="153"/>
        <v>4420</v>
      </c>
      <c r="AF2383"/>
    </row>
    <row r="2384" spans="1:32" ht="24" customHeight="1">
      <c r="A2384" t="s">
        <v>2081</v>
      </c>
      <c r="B2384" t="s">
        <v>13093</v>
      </c>
      <c r="D2384">
        <v>6</v>
      </c>
      <c r="F2384" t="s">
        <v>6604</v>
      </c>
      <c r="G2384" t="s">
        <v>4698</v>
      </c>
      <c r="H2384">
        <v>12</v>
      </c>
      <c r="I2384" t="s">
        <v>3175</v>
      </c>
      <c r="J2384"/>
      <c r="L2384" s="3">
        <v>19</v>
      </c>
      <c r="M2384" s="3">
        <f t="shared" si="152"/>
        <v>54.675000000000004</v>
      </c>
      <c r="O2384">
        <f t="shared" si="151"/>
        <v>0</v>
      </c>
      <c r="P2384" s="2">
        <v>60</v>
      </c>
      <c r="Q2384" s="41">
        <f t="shared" si="154"/>
        <v>54.675000000000004</v>
      </c>
      <c r="R2384">
        <v>19</v>
      </c>
      <c r="S2384">
        <v>19</v>
      </c>
      <c r="AA2384">
        <v>1890</v>
      </c>
      <c r="AD2384">
        <f t="shared" si="153"/>
        <v>1890</v>
      </c>
      <c r="AF2384"/>
    </row>
    <row r="2385" spans="1:32" ht="24" customHeight="1">
      <c r="A2385" t="s">
        <v>2081</v>
      </c>
      <c r="B2385" t="s">
        <v>4761</v>
      </c>
      <c r="D2385">
        <v>6</v>
      </c>
      <c r="F2385" t="s">
        <v>6604</v>
      </c>
      <c r="G2385" t="s">
        <v>4762</v>
      </c>
      <c r="H2385">
        <v>12</v>
      </c>
      <c r="I2385" t="s">
        <v>3175</v>
      </c>
      <c r="J2385"/>
      <c r="L2385" s="3">
        <v>19</v>
      </c>
      <c r="M2385" s="3">
        <f t="shared" si="152"/>
        <v>83.316600000000008</v>
      </c>
      <c r="O2385">
        <f t="shared" si="151"/>
        <v>0</v>
      </c>
      <c r="P2385" s="2">
        <v>60</v>
      </c>
      <c r="Q2385" s="41">
        <f t="shared" si="154"/>
        <v>83.316600000000008</v>
      </c>
      <c r="R2385">
        <v>19</v>
      </c>
      <c r="S2385">
        <v>19</v>
      </c>
      <c r="AA2385">
        <v>2880</v>
      </c>
      <c r="AD2385">
        <f t="shared" si="153"/>
        <v>2880</v>
      </c>
      <c r="AF2385"/>
    </row>
    <row r="2386" spans="1:32" ht="24" customHeight="1">
      <c r="A2386" t="s">
        <v>2081</v>
      </c>
      <c r="B2386" t="s">
        <v>4645</v>
      </c>
      <c r="D2386">
        <v>6</v>
      </c>
      <c r="F2386" t="s">
        <v>6604</v>
      </c>
      <c r="G2386" t="s">
        <v>8901</v>
      </c>
      <c r="H2386">
        <v>12</v>
      </c>
      <c r="I2386" t="s">
        <v>3173</v>
      </c>
      <c r="J2386"/>
      <c r="L2386" s="3">
        <v>19</v>
      </c>
      <c r="M2386" s="3">
        <f t="shared" si="152"/>
        <v>5.7834000000000003</v>
      </c>
      <c r="O2386">
        <f t="shared" si="151"/>
        <v>0</v>
      </c>
      <c r="P2386" s="2">
        <v>60</v>
      </c>
      <c r="Q2386" s="41">
        <f t="shared" si="154"/>
        <v>5.7834000000000003</v>
      </c>
      <c r="R2386">
        <v>19</v>
      </c>
      <c r="S2386">
        <v>19</v>
      </c>
      <c r="AA2386">
        <v>200</v>
      </c>
      <c r="AD2386">
        <f t="shared" si="153"/>
        <v>200</v>
      </c>
      <c r="AF2386"/>
    </row>
    <row r="2387" spans="1:32" ht="24" customHeight="1">
      <c r="A2387" t="s">
        <v>2081</v>
      </c>
      <c r="B2387" t="s">
        <v>5123</v>
      </c>
      <c r="D2387">
        <v>6</v>
      </c>
      <c r="F2387" t="s">
        <v>6604</v>
      </c>
      <c r="G2387" t="s">
        <v>5124</v>
      </c>
      <c r="H2387">
        <v>12</v>
      </c>
      <c r="I2387" t="s">
        <v>3173</v>
      </c>
      <c r="J2387"/>
      <c r="L2387" s="3">
        <v>19</v>
      </c>
      <c r="M2387" s="3">
        <f t="shared" si="152"/>
        <v>5.7834000000000003</v>
      </c>
      <c r="O2387">
        <f t="shared" si="151"/>
        <v>0</v>
      </c>
      <c r="P2387" s="2">
        <v>60</v>
      </c>
      <c r="Q2387" s="41">
        <f t="shared" si="154"/>
        <v>5.7834000000000003</v>
      </c>
      <c r="R2387">
        <v>19</v>
      </c>
      <c r="S2387">
        <v>19</v>
      </c>
      <c r="AA2387">
        <v>200</v>
      </c>
      <c r="AD2387">
        <f t="shared" si="153"/>
        <v>200</v>
      </c>
      <c r="AF2387"/>
    </row>
    <row r="2388" spans="1:32" ht="24" customHeight="1">
      <c r="A2388" t="s">
        <v>2081</v>
      </c>
      <c r="B2388" t="s">
        <v>4721</v>
      </c>
      <c r="D2388">
        <v>6</v>
      </c>
      <c r="F2388" t="s">
        <v>6604</v>
      </c>
      <c r="G2388" t="s">
        <v>4722</v>
      </c>
      <c r="H2388">
        <v>12</v>
      </c>
      <c r="I2388" t="s">
        <v>3173</v>
      </c>
      <c r="J2388"/>
      <c r="L2388" s="3">
        <v>19</v>
      </c>
      <c r="M2388" s="3">
        <f t="shared" si="152"/>
        <v>7.8084000000000007</v>
      </c>
      <c r="O2388">
        <f t="shared" si="151"/>
        <v>0</v>
      </c>
      <c r="P2388" s="2">
        <v>60</v>
      </c>
      <c r="Q2388" s="41">
        <f t="shared" si="154"/>
        <v>7.8084000000000007</v>
      </c>
      <c r="R2388">
        <v>19</v>
      </c>
      <c r="S2388">
        <v>19</v>
      </c>
      <c r="AA2388">
        <v>270</v>
      </c>
      <c r="AD2388">
        <f t="shared" si="153"/>
        <v>270</v>
      </c>
      <c r="AF2388"/>
    </row>
    <row r="2389" spans="1:32" ht="24" customHeight="1">
      <c r="A2389" t="s">
        <v>2081</v>
      </c>
      <c r="B2389" t="s">
        <v>13094</v>
      </c>
      <c r="D2389">
        <v>6</v>
      </c>
      <c r="F2389" t="s">
        <v>6604</v>
      </c>
      <c r="G2389" t="s">
        <v>4871</v>
      </c>
      <c r="H2389">
        <v>12</v>
      </c>
      <c r="I2389" t="s">
        <v>3173</v>
      </c>
      <c r="J2389"/>
      <c r="L2389" s="3">
        <v>19</v>
      </c>
      <c r="M2389" s="3">
        <f t="shared" si="152"/>
        <v>10.125</v>
      </c>
      <c r="O2389">
        <f t="shared" si="151"/>
        <v>0</v>
      </c>
      <c r="P2389" s="2">
        <v>60</v>
      </c>
      <c r="Q2389" s="41">
        <f t="shared" si="154"/>
        <v>10.125</v>
      </c>
      <c r="R2389">
        <v>19</v>
      </c>
      <c r="S2389">
        <v>19</v>
      </c>
      <c r="AA2389">
        <v>350</v>
      </c>
      <c r="AD2389">
        <f t="shared" si="153"/>
        <v>350</v>
      </c>
      <c r="AF2389"/>
    </row>
    <row r="2390" spans="1:32" ht="24" customHeight="1">
      <c r="A2390" t="s">
        <v>2081</v>
      </c>
      <c r="B2390" t="s">
        <v>13095</v>
      </c>
      <c r="D2390">
        <v>6</v>
      </c>
      <c r="F2390" t="s">
        <v>6604</v>
      </c>
      <c r="G2390" t="s">
        <v>8902</v>
      </c>
      <c r="H2390">
        <v>12</v>
      </c>
      <c r="I2390" t="s">
        <v>3173</v>
      </c>
      <c r="J2390"/>
      <c r="L2390" s="3">
        <v>19</v>
      </c>
      <c r="M2390" s="3">
        <f t="shared" si="152"/>
        <v>11.283300000000001</v>
      </c>
      <c r="O2390">
        <f t="shared" si="151"/>
        <v>0</v>
      </c>
      <c r="P2390" s="2">
        <v>60</v>
      </c>
      <c r="Q2390" s="41">
        <f t="shared" si="154"/>
        <v>11.283300000000001</v>
      </c>
      <c r="R2390">
        <v>19</v>
      </c>
      <c r="S2390">
        <v>19</v>
      </c>
      <c r="AA2390">
        <v>390</v>
      </c>
      <c r="AD2390">
        <f t="shared" si="153"/>
        <v>390</v>
      </c>
      <c r="AF2390"/>
    </row>
    <row r="2391" spans="1:32" ht="24" customHeight="1">
      <c r="A2391" t="s">
        <v>2081</v>
      </c>
      <c r="B2391" t="s">
        <v>13096</v>
      </c>
      <c r="D2391">
        <v>6</v>
      </c>
      <c r="F2391" t="s">
        <v>6604</v>
      </c>
      <c r="G2391" t="s">
        <v>4676</v>
      </c>
      <c r="H2391">
        <v>12</v>
      </c>
      <c r="I2391" t="s">
        <v>3173</v>
      </c>
      <c r="J2391"/>
      <c r="L2391" s="3">
        <v>19</v>
      </c>
      <c r="M2391" s="3">
        <f t="shared" si="152"/>
        <v>4.3416000000000006</v>
      </c>
      <c r="O2391">
        <f t="shared" si="151"/>
        <v>0</v>
      </c>
      <c r="P2391" s="2">
        <v>60</v>
      </c>
      <c r="Q2391" s="41">
        <f t="shared" si="154"/>
        <v>4.3416000000000006</v>
      </c>
      <c r="R2391">
        <v>19</v>
      </c>
      <c r="S2391">
        <v>19</v>
      </c>
      <c r="AA2391">
        <v>150</v>
      </c>
      <c r="AD2391">
        <f t="shared" si="153"/>
        <v>150</v>
      </c>
      <c r="AF2391"/>
    </row>
    <row r="2392" spans="1:32" ht="24" customHeight="1">
      <c r="A2392" t="s">
        <v>2081</v>
      </c>
      <c r="B2392" t="s">
        <v>4868</v>
      </c>
      <c r="D2392">
        <v>6</v>
      </c>
      <c r="F2392" t="s">
        <v>6604</v>
      </c>
      <c r="G2392" t="s">
        <v>4869</v>
      </c>
      <c r="H2392">
        <v>12</v>
      </c>
      <c r="I2392" t="s">
        <v>3173</v>
      </c>
      <c r="J2392"/>
      <c r="L2392" s="3">
        <v>19</v>
      </c>
      <c r="M2392" s="3">
        <f t="shared" si="152"/>
        <v>4.6251000000000007</v>
      </c>
      <c r="O2392">
        <f t="shared" si="151"/>
        <v>0</v>
      </c>
      <c r="P2392" s="2">
        <v>60</v>
      </c>
      <c r="Q2392" s="41">
        <f t="shared" si="154"/>
        <v>4.6251000000000007</v>
      </c>
      <c r="R2392">
        <v>19</v>
      </c>
      <c r="S2392">
        <v>19</v>
      </c>
      <c r="AA2392">
        <v>160</v>
      </c>
      <c r="AD2392">
        <f t="shared" si="153"/>
        <v>160</v>
      </c>
      <c r="AF2392"/>
    </row>
    <row r="2393" spans="1:32" ht="24" customHeight="1">
      <c r="A2393" t="s">
        <v>2081</v>
      </c>
      <c r="B2393" t="s">
        <v>4708</v>
      </c>
      <c r="D2393">
        <v>6</v>
      </c>
      <c r="F2393" t="s">
        <v>6604</v>
      </c>
      <c r="G2393" t="s">
        <v>4709</v>
      </c>
      <c r="H2393">
        <v>12</v>
      </c>
      <c r="I2393" t="s">
        <v>3173</v>
      </c>
      <c r="J2393"/>
      <c r="L2393" s="3">
        <v>19</v>
      </c>
      <c r="M2393" s="3">
        <f t="shared" si="152"/>
        <v>4.6251000000000007</v>
      </c>
      <c r="O2393">
        <f t="shared" si="151"/>
        <v>0</v>
      </c>
      <c r="P2393" s="2">
        <v>60</v>
      </c>
      <c r="Q2393" s="41">
        <f t="shared" si="154"/>
        <v>4.6251000000000007</v>
      </c>
      <c r="R2393">
        <v>19</v>
      </c>
      <c r="S2393">
        <v>19</v>
      </c>
      <c r="AA2393">
        <v>160</v>
      </c>
      <c r="AD2393">
        <f t="shared" si="153"/>
        <v>160</v>
      </c>
      <c r="AF2393"/>
    </row>
    <row r="2394" spans="1:32" ht="24" customHeight="1">
      <c r="A2394" t="s">
        <v>2081</v>
      </c>
      <c r="B2394" t="s">
        <v>4903</v>
      </c>
      <c r="D2394">
        <v>6</v>
      </c>
      <c r="F2394" t="s">
        <v>6604</v>
      </c>
      <c r="G2394" t="s">
        <v>4904</v>
      </c>
      <c r="H2394">
        <v>12</v>
      </c>
      <c r="I2394" t="s">
        <v>3173</v>
      </c>
      <c r="J2394"/>
      <c r="L2394" s="3">
        <v>19</v>
      </c>
      <c r="M2394" s="3">
        <f t="shared" si="152"/>
        <v>5.7834000000000003</v>
      </c>
      <c r="O2394">
        <f t="shared" si="151"/>
        <v>0</v>
      </c>
      <c r="P2394" s="2">
        <v>60</v>
      </c>
      <c r="Q2394" s="41">
        <f t="shared" si="154"/>
        <v>5.7834000000000003</v>
      </c>
      <c r="R2394">
        <v>19</v>
      </c>
      <c r="S2394">
        <v>19</v>
      </c>
      <c r="AA2394">
        <v>200</v>
      </c>
      <c r="AD2394">
        <f t="shared" si="153"/>
        <v>200</v>
      </c>
      <c r="AF2394"/>
    </row>
    <row r="2395" spans="1:32" ht="24" customHeight="1">
      <c r="A2395" t="s">
        <v>2081</v>
      </c>
      <c r="B2395" t="s">
        <v>4657</v>
      </c>
      <c r="D2395">
        <v>6</v>
      </c>
      <c r="F2395" t="s">
        <v>6604</v>
      </c>
      <c r="G2395" t="s">
        <v>4658</v>
      </c>
      <c r="H2395">
        <v>12</v>
      </c>
      <c r="I2395" t="s">
        <v>3173</v>
      </c>
      <c r="J2395"/>
      <c r="L2395" s="3">
        <v>19</v>
      </c>
      <c r="M2395" s="3">
        <f t="shared" si="152"/>
        <v>5.7834000000000003</v>
      </c>
      <c r="O2395">
        <f t="shared" si="151"/>
        <v>0</v>
      </c>
      <c r="P2395" s="2">
        <v>60</v>
      </c>
      <c r="Q2395" s="41">
        <f t="shared" si="154"/>
        <v>5.7834000000000003</v>
      </c>
      <c r="R2395">
        <v>19</v>
      </c>
      <c r="S2395">
        <v>19</v>
      </c>
      <c r="AA2395">
        <v>200</v>
      </c>
      <c r="AD2395">
        <f t="shared" si="153"/>
        <v>200</v>
      </c>
      <c r="AF2395"/>
    </row>
    <row r="2396" spans="1:32" ht="24" customHeight="1">
      <c r="A2396" t="s">
        <v>2081</v>
      </c>
      <c r="B2396" t="s">
        <v>4889</v>
      </c>
      <c r="D2396">
        <v>6</v>
      </c>
      <c r="F2396" t="s">
        <v>6604</v>
      </c>
      <c r="G2396" t="s">
        <v>4890</v>
      </c>
      <c r="H2396">
        <v>12</v>
      </c>
      <c r="I2396" t="s">
        <v>3173</v>
      </c>
      <c r="J2396"/>
      <c r="L2396" s="3">
        <v>19</v>
      </c>
      <c r="M2396" s="3">
        <f t="shared" si="152"/>
        <v>7.2332999999999998</v>
      </c>
      <c r="O2396">
        <f t="shared" si="151"/>
        <v>0</v>
      </c>
      <c r="P2396" s="2">
        <v>60</v>
      </c>
      <c r="Q2396" s="41">
        <f t="shared" si="154"/>
        <v>7.2332999999999998</v>
      </c>
      <c r="R2396">
        <v>19</v>
      </c>
      <c r="S2396">
        <v>19</v>
      </c>
      <c r="AA2396">
        <v>250</v>
      </c>
      <c r="AD2396">
        <f t="shared" si="153"/>
        <v>250</v>
      </c>
      <c r="AF2396"/>
    </row>
    <row r="2397" spans="1:32" ht="24" customHeight="1">
      <c r="A2397" t="s">
        <v>2081</v>
      </c>
      <c r="B2397" t="s">
        <v>4774</v>
      </c>
      <c r="D2397">
        <v>6</v>
      </c>
      <c r="F2397" t="s">
        <v>6604</v>
      </c>
      <c r="G2397" t="s">
        <v>4775</v>
      </c>
      <c r="H2397">
        <v>12</v>
      </c>
      <c r="I2397" t="s">
        <v>3173</v>
      </c>
      <c r="J2397"/>
      <c r="L2397" s="3">
        <v>19</v>
      </c>
      <c r="M2397" s="3">
        <f t="shared" si="152"/>
        <v>5.7834000000000003</v>
      </c>
      <c r="O2397">
        <f t="shared" si="151"/>
        <v>0</v>
      </c>
      <c r="P2397" s="2">
        <v>60</v>
      </c>
      <c r="Q2397" s="41">
        <f t="shared" si="154"/>
        <v>5.7834000000000003</v>
      </c>
      <c r="R2397">
        <v>19</v>
      </c>
      <c r="S2397">
        <v>19</v>
      </c>
      <c r="AA2397">
        <v>200</v>
      </c>
      <c r="AD2397">
        <f t="shared" si="153"/>
        <v>200</v>
      </c>
      <c r="AF2397"/>
    </row>
    <row r="2398" spans="1:32" ht="24" customHeight="1">
      <c r="A2398" t="s">
        <v>2081</v>
      </c>
      <c r="B2398" t="s">
        <v>4651</v>
      </c>
      <c r="D2398">
        <v>6</v>
      </c>
      <c r="F2398" t="s">
        <v>6604</v>
      </c>
      <c r="G2398" t="s">
        <v>8903</v>
      </c>
      <c r="H2398">
        <v>12</v>
      </c>
      <c r="I2398" t="s">
        <v>3173</v>
      </c>
      <c r="J2398"/>
      <c r="L2398" s="3">
        <v>19</v>
      </c>
      <c r="M2398" s="46">
        <f t="shared" si="152"/>
        <v>7.2332999999999998</v>
      </c>
      <c r="N2398" s="46"/>
      <c r="O2398">
        <f t="shared" si="151"/>
        <v>0</v>
      </c>
      <c r="P2398" s="2">
        <v>1</v>
      </c>
      <c r="Q2398" s="41">
        <f t="shared" si="154"/>
        <v>7.2332999999999998</v>
      </c>
      <c r="R2398">
        <v>19</v>
      </c>
      <c r="S2398">
        <v>19</v>
      </c>
      <c r="AA2398">
        <v>250</v>
      </c>
      <c r="AD2398">
        <f t="shared" si="153"/>
        <v>250</v>
      </c>
    </row>
    <row r="2399" spans="1:32" ht="24" customHeight="1">
      <c r="A2399" t="s">
        <v>2081</v>
      </c>
      <c r="B2399" t="s">
        <v>4665</v>
      </c>
      <c r="D2399">
        <v>6</v>
      </c>
      <c r="F2399" t="s">
        <v>6604</v>
      </c>
      <c r="G2399" t="s">
        <v>4666</v>
      </c>
      <c r="H2399">
        <v>12</v>
      </c>
      <c r="I2399" t="s">
        <v>3173</v>
      </c>
      <c r="J2399"/>
      <c r="L2399" s="3">
        <v>19</v>
      </c>
      <c r="M2399" s="3">
        <f t="shared" si="152"/>
        <v>8.1000000000000014</v>
      </c>
      <c r="O2399">
        <f t="shared" si="151"/>
        <v>0</v>
      </c>
      <c r="P2399" s="2">
        <v>60</v>
      </c>
      <c r="Q2399" s="41">
        <f t="shared" si="154"/>
        <v>8.1000000000000014</v>
      </c>
      <c r="R2399">
        <v>19</v>
      </c>
      <c r="S2399">
        <v>19</v>
      </c>
      <c r="AA2399">
        <v>280</v>
      </c>
      <c r="AD2399">
        <f t="shared" si="153"/>
        <v>280</v>
      </c>
      <c r="AF2399"/>
    </row>
    <row r="2400" spans="1:32" ht="24" customHeight="1">
      <c r="A2400" t="s">
        <v>2081</v>
      </c>
      <c r="B2400" t="s">
        <v>5067</v>
      </c>
      <c r="D2400">
        <v>6</v>
      </c>
      <c r="F2400" t="s">
        <v>6604</v>
      </c>
      <c r="G2400" t="s">
        <v>5068</v>
      </c>
      <c r="H2400">
        <v>12</v>
      </c>
      <c r="I2400" t="s">
        <v>3173</v>
      </c>
      <c r="J2400"/>
      <c r="L2400" s="3">
        <v>19</v>
      </c>
      <c r="M2400" s="3">
        <f t="shared" si="152"/>
        <v>10.125</v>
      </c>
      <c r="O2400">
        <f t="shared" ref="O2400:O2463" si="155">M2400*N2400</f>
        <v>0</v>
      </c>
      <c r="P2400" s="2">
        <v>60</v>
      </c>
      <c r="Q2400" s="41">
        <f t="shared" si="154"/>
        <v>10.125</v>
      </c>
      <c r="R2400">
        <v>19</v>
      </c>
      <c r="S2400">
        <v>19</v>
      </c>
      <c r="AA2400">
        <v>350</v>
      </c>
      <c r="AD2400">
        <f t="shared" si="153"/>
        <v>350</v>
      </c>
      <c r="AF2400"/>
    </row>
    <row r="2401" spans="1:32" ht="24" customHeight="1">
      <c r="A2401" t="s">
        <v>2081</v>
      </c>
      <c r="B2401" t="s">
        <v>6255</v>
      </c>
      <c r="D2401">
        <v>6</v>
      </c>
      <c r="F2401" t="s">
        <v>6604</v>
      </c>
      <c r="G2401" t="s">
        <v>6715</v>
      </c>
      <c r="H2401">
        <v>42</v>
      </c>
      <c r="I2401" t="s">
        <v>3173</v>
      </c>
      <c r="J2401"/>
      <c r="L2401" s="3">
        <v>19</v>
      </c>
      <c r="M2401" s="3">
        <f t="shared" si="152"/>
        <v>4.6251000000000007</v>
      </c>
      <c r="O2401">
        <f t="shared" si="155"/>
        <v>0</v>
      </c>
      <c r="P2401" s="2">
        <v>60</v>
      </c>
      <c r="Q2401" s="41">
        <f t="shared" si="154"/>
        <v>4.6251000000000007</v>
      </c>
      <c r="R2401">
        <v>19</v>
      </c>
      <c r="S2401">
        <v>19</v>
      </c>
      <c r="AA2401">
        <v>160</v>
      </c>
      <c r="AD2401">
        <f t="shared" si="153"/>
        <v>160</v>
      </c>
      <c r="AF2401"/>
    </row>
    <row r="2402" spans="1:32" ht="24" customHeight="1">
      <c r="A2402" t="s">
        <v>2081</v>
      </c>
      <c r="B2402" t="s">
        <v>4848</v>
      </c>
      <c r="D2402">
        <v>6</v>
      </c>
      <c r="F2402" t="s">
        <v>6604</v>
      </c>
      <c r="G2402" t="s">
        <v>4849</v>
      </c>
      <c r="H2402">
        <v>12</v>
      </c>
      <c r="I2402" t="s">
        <v>3173</v>
      </c>
      <c r="J2402"/>
      <c r="L2402" s="3">
        <v>19</v>
      </c>
      <c r="M2402" s="3">
        <f t="shared" si="152"/>
        <v>6.0750000000000002</v>
      </c>
      <c r="O2402">
        <f t="shared" si="155"/>
        <v>0</v>
      </c>
      <c r="P2402" s="2">
        <v>60</v>
      </c>
      <c r="Q2402" s="41">
        <f t="shared" si="154"/>
        <v>6.0750000000000002</v>
      </c>
      <c r="R2402">
        <v>19</v>
      </c>
      <c r="S2402">
        <v>19</v>
      </c>
      <c r="AA2402">
        <v>210</v>
      </c>
      <c r="AD2402">
        <f t="shared" si="153"/>
        <v>210</v>
      </c>
      <c r="AF2402"/>
    </row>
    <row r="2403" spans="1:32" ht="24" customHeight="1">
      <c r="A2403" t="s">
        <v>2081</v>
      </c>
      <c r="B2403" t="s">
        <v>4980</v>
      </c>
      <c r="D2403">
        <v>6</v>
      </c>
      <c r="F2403" t="s">
        <v>6604</v>
      </c>
      <c r="G2403" t="s">
        <v>8904</v>
      </c>
      <c r="H2403">
        <v>12</v>
      </c>
      <c r="I2403" t="s">
        <v>3173</v>
      </c>
      <c r="J2403"/>
      <c r="L2403" s="3">
        <v>19</v>
      </c>
      <c r="M2403" s="3">
        <f t="shared" si="152"/>
        <v>7.5248999999999997</v>
      </c>
      <c r="O2403">
        <f t="shared" si="155"/>
        <v>0</v>
      </c>
      <c r="P2403" s="2">
        <v>60</v>
      </c>
      <c r="Q2403" s="41">
        <f t="shared" si="154"/>
        <v>7.5248999999999997</v>
      </c>
      <c r="R2403">
        <v>19</v>
      </c>
      <c r="S2403">
        <v>19</v>
      </c>
      <c r="AA2403">
        <v>260</v>
      </c>
      <c r="AD2403">
        <f t="shared" si="153"/>
        <v>260</v>
      </c>
      <c r="AF2403"/>
    </row>
    <row r="2404" spans="1:32" ht="24" customHeight="1">
      <c r="A2404" t="s">
        <v>2081</v>
      </c>
      <c r="B2404" t="s">
        <v>6222</v>
      </c>
      <c r="D2404">
        <v>36</v>
      </c>
      <c r="F2404" t="s">
        <v>6604</v>
      </c>
      <c r="G2404" t="s">
        <v>8905</v>
      </c>
      <c r="H2404">
        <v>42</v>
      </c>
      <c r="I2404" t="s">
        <v>26833</v>
      </c>
      <c r="J2404"/>
      <c r="L2404" s="3">
        <v>19</v>
      </c>
      <c r="M2404" s="3">
        <f t="shared" si="152"/>
        <v>9.5498999999999992</v>
      </c>
      <c r="O2404">
        <f t="shared" si="155"/>
        <v>0</v>
      </c>
      <c r="P2404" s="2">
        <v>60</v>
      </c>
      <c r="Q2404" s="41">
        <f t="shared" si="154"/>
        <v>9.5498999999999992</v>
      </c>
      <c r="R2404">
        <v>19</v>
      </c>
      <c r="S2404">
        <v>19</v>
      </c>
      <c r="AA2404">
        <v>330</v>
      </c>
      <c r="AD2404">
        <f t="shared" si="153"/>
        <v>330</v>
      </c>
      <c r="AF2404"/>
    </row>
    <row r="2405" spans="1:32" ht="24" customHeight="1">
      <c r="A2405" t="s">
        <v>2081</v>
      </c>
      <c r="B2405" t="s">
        <v>4837</v>
      </c>
      <c r="D2405">
        <v>12</v>
      </c>
      <c r="F2405" t="s">
        <v>6604</v>
      </c>
      <c r="G2405" t="s">
        <v>8906</v>
      </c>
      <c r="H2405">
        <v>24</v>
      </c>
      <c r="I2405" t="s">
        <v>3173</v>
      </c>
      <c r="J2405"/>
      <c r="L2405" s="3">
        <v>19</v>
      </c>
      <c r="M2405" s="3">
        <f t="shared" si="152"/>
        <v>38.183400000000006</v>
      </c>
      <c r="O2405">
        <f t="shared" si="155"/>
        <v>0</v>
      </c>
      <c r="P2405" s="2">
        <v>60</v>
      </c>
      <c r="Q2405" s="41">
        <f t="shared" si="154"/>
        <v>38.183400000000006</v>
      </c>
      <c r="R2405">
        <v>19</v>
      </c>
      <c r="S2405">
        <v>19</v>
      </c>
      <c r="AA2405">
        <v>1320</v>
      </c>
      <c r="AD2405">
        <f t="shared" si="153"/>
        <v>1320</v>
      </c>
      <c r="AF2405"/>
    </row>
    <row r="2406" spans="1:32" ht="24" customHeight="1">
      <c r="A2406" t="s">
        <v>2081</v>
      </c>
      <c r="B2406" t="s">
        <v>4636</v>
      </c>
      <c r="D2406">
        <v>12</v>
      </c>
      <c r="F2406" t="s">
        <v>6604</v>
      </c>
      <c r="G2406" t="s">
        <v>8907</v>
      </c>
      <c r="I2406" t="s">
        <v>3173</v>
      </c>
      <c r="J2406"/>
      <c r="L2406" s="3">
        <v>19</v>
      </c>
      <c r="M2406" s="46">
        <f t="shared" si="152"/>
        <v>39.0501</v>
      </c>
      <c r="N2406" s="46"/>
      <c r="O2406">
        <f t="shared" si="155"/>
        <v>0</v>
      </c>
      <c r="P2406" s="2">
        <v>1</v>
      </c>
      <c r="Q2406" s="41">
        <f t="shared" si="154"/>
        <v>39.0501</v>
      </c>
      <c r="R2406">
        <v>19</v>
      </c>
      <c r="S2406">
        <v>19</v>
      </c>
      <c r="AA2406">
        <v>1350</v>
      </c>
      <c r="AD2406">
        <f t="shared" si="153"/>
        <v>1350</v>
      </c>
    </row>
    <row r="2407" spans="1:32" ht="24" customHeight="1">
      <c r="A2407" t="s">
        <v>2081</v>
      </c>
      <c r="B2407" t="s">
        <v>4624</v>
      </c>
      <c r="D2407">
        <v>12</v>
      </c>
      <c r="F2407" t="s">
        <v>6604</v>
      </c>
      <c r="G2407" t="s">
        <v>8908</v>
      </c>
      <c r="H2407">
        <v>24</v>
      </c>
      <c r="I2407" t="s">
        <v>3173</v>
      </c>
      <c r="J2407"/>
      <c r="L2407" s="3">
        <v>19</v>
      </c>
      <c r="M2407" s="3">
        <f t="shared" si="152"/>
        <v>48.024900000000002</v>
      </c>
      <c r="O2407">
        <f t="shared" si="155"/>
        <v>0</v>
      </c>
      <c r="P2407" s="2">
        <v>60</v>
      </c>
      <c r="Q2407" s="41">
        <f t="shared" si="154"/>
        <v>48.024900000000002</v>
      </c>
      <c r="R2407">
        <v>19</v>
      </c>
      <c r="S2407">
        <v>19</v>
      </c>
      <c r="AA2407">
        <v>1660</v>
      </c>
      <c r="AD2407">
        <f t="shared" si="153"/>
        <v>1660</v>
      </c>
      <c r="AF2407"/>
    </row>
    <row r="2408" spans="1:32" ht="24" customHeight="1">
      <c r="A2408" t="s">
        <v>2081</v>
      </c>
      <c r="B2408" t="s">
        <v>4752</v>
      </c>
      <c r="D2408">
        <v>24</v>
      </c>
      <c r="F2408" t="s">
        <v>6604</v>
      </c>
      <c r="G2408" t="s">
        <v>8909</v>
      </c>
      <c r="H2408">
        <v>48</v>
      </c>
      <c r="I2408" t="s">
        <v>3173</v>
      </c>
      <c r="J2408"/>
      <c r="L2408" s="3">
        <v>19</v>
      </c>
      <c r="M2408" s="3">
        <f t="shared" si="152"/>
        <v>16.491600000000002</v>
      </c>
      <c r="O2408">
        <f t="shared" si="155"/>
        <v>0</v>
      </c>
      <c r="P2408" s="2">
        <v>60</v>
      </c>
      <c r="Q2408" s="41">
        <f t="shared" si="154"/>
        <v>16.491600000000002</v>
      </c>
      <c r="R2408">
        <v>19</v>
      </c>
      <c r="S2408">
        <v>19</v>
      </c>
      <c r="AA2408">
        <v>570</v>
      </c>
      <c r="AD2408">
        <f t="shared" si="153"/>
        <v>570</v>
      </c>
      <c r="AF2408"/>
    </row>
    <row r="2409" spans="1:32" ht="24" customHeight="1">
      <c r="A2409" t="s">
        <v>2081</v>
      </c>
      <c r="B2409" t="s">
        <v>4643</v>
      </c>
      <c r="D2409">
        <v>24</v>
      </c>
      <c r="F2409" t="s">
        <v>6604</v>
      </c>
      <c r="G2409" t="s">
        <v>8910</v>
      </c>
      <c r="H2409">
        <v>48</v>
      </c>
      <c r="I2409" t="s">
        <v>3173</v>
      </c>
      <c r="J2409"/>
      <c r="L2409" s="3">
        <v>19</v>
      </c>
      <c r="M2409" s="3">
        <f t="shared" si="152"/>
        <v>24.875100000000003</v>
      </c>
      <c r="O2409">
        <f t="shared" si="155"/>
        <v>0</v>
      </c>
      <c r="P2409" s="2">
        <v>60</v>
      </c>
      <c r="Q2409" s="41">
        <f t="shared" si="154"/>
        <v>24.875100000000003</v>
      </c>
      <c r="R2409">
        <v>19</v>
      </c>
      <c r="S2409">
        <v>19</v>
      </c>
      <c r="AA2409">
        <v>860</v>
      </c>
      <c r="AD2409">
        <f t="shared" si="153"/>
        <v>860</v>
      </c>
      <c r="AF2409"/>
    </row>
    <row r="2410" spans="1:32" ht="24" customHeight="1">
      <c r="A2410" t="s">
        <v>2081</v>
      </c>
      <c r="B2410" t="s">
        <v>13097</v>
      </c>
      <c r="D2410">
        <v>36</v>
      </c>
      <c r="F2410" t="s">
        <v>6604</v>
      </c>
      <c r="G2410" t="s">
        <v>8911</v>
      </c>
      <c r="H2410">
        <v>42</v>
      </c>
      <c r="I2410" t="s">
        <v>26833</v>
      </c>
      <c r="J2410"/>
      <c r="L2410" s="3">
        <v>19</v>
      </c>
      <c r="M2410" s="3">
        <f t="shared" si="152"/>
        <v>9.5498999999999992</v>
      </c>
      <c r="O2410">
        <f t="shared" si="155"/>
        <v>0</v>
      </c>
      <c r="P2410" s="2">
        <v>60</v>
      </c>
      <c r="Q2410" s="41">
        <f t="shared" si="154"/>
        <v>9.5498999999999992</v>
      </c>
      <c r="R2410">
        <v>19</v>
      </c>
      <c r="S2410">
        <v>19</v>
      </c>
      <c r="AA2410">
        <v>330</v>
      </c>
      <c r="AD2410">
        <f t="shared" si="153"/>
        <v>330</v>
      </c>
      <c r="AF2410"/>
    </row>
    <row r="2411" spans="1:32" ht="24" customHeight="1">
      <c r="A2411" t="s">
        <v>2081</v>
      </c>
      <c r="B2411" t="s">
        <v>6229</v>
      </c>
      <c r="D2411">
        <v>1</v>
      </c>
      <c r="F2411" t="s">
        <v>6604</v>
      </c>
      <c r="G2411" t="s">
        <v>8912</v>
      </c>
      <c r="H2411">
        <v>7</v>
      </c>
      <c r="I2411" t="s">
        <v>26833</v>
      </c>
      <c r="J2411"/>
      <c r="L2411" s="3">
        <v>19</v>
      </c>
      <c r="M2411" s="3">
        <f t="shared" si="152"/>
        <v>25.166700000000002</v>
      </c>
      <c r="O2411">
        <f t="shared" si="155"/>
        <v>0</v>
      </c>
      <c r="P2411" s="2">
        <v>60</v>
      </c>
      <c r="Q2411" s="41">
        <f t="shared" si="154"/>
        <v>25.166700000000002</v>
      </c>
      <c r="R2411">
        <v>19</v>
      </c>
      <c r="S2411">
        <v>19</v>
      </c>
      <c r="AA2411">
        <v>870</v>
      </c>
      <c r="AD2411">
        <f t="shared" si="153"/>
        <v>870</v>
      </c>
      <c r="AF2411"/>
    </row>
    <row r="2412" spans="1:32" ht="24" customHeight="1">
      <c r="A2412" t="s">
        <v>2081</v>
      </c>
      <c r="B2412" t="s">
        <v>6231</v>
      </c>
      <c r="D2412">
        <v>6</v>
      </c>
      <c r="F2412" t="s">
        <v>6604</v>
      </c>
      <c r="G2412" t="s">
        <v>6699</v>
      </c>
      <c r="H2412">
        <v>12</v>
      </c>
      <c r="I2412" t="s">
        <v>26833</v>
      </c>
      <c r="J2412"/>
      <c r="L2412" s="3">
        <v>19</v>
      </c>
      <c r="M2412" s="3">
        <f t="shared" si="152"/>
        <v>10.125</v>
      </c>
      <c r="O2412">
        <f t="shared" si="155"/>
        <v>0</v>
      </c>
      <c r="P2412" s="2">
        <v>60</v>
      </c>
      <c r="Q2412" s="41">
        <f t="shared" si="154"/>
        <v>10.125</v>
      </c>
      <c r="R2412">
        <v>19</v>
      </c>
      <c r="S2412">
        <v>19</v>
      </c>
      <c r="AA2412">
        <v>350</v>
      </c>
      <c r="AD2412">
        <f t="shared" si="153"/>
        <v>350</v>
      </c>
      <c r="AF2412"/>
    </row>
    <row r="2413" spans="1:32" ht="24" customHeight="1">
      <c r="A2413" t="s">
        <v>2081</v>
      </c>
      <c r="B2413" t="s">
        <v>5241</v>
      </c>
      <c r="D2413">
        <v>6</v>
      </c>
      <c r="F2413" t="s">
        <v>6604</v>
      </c>
      <c r="G2413" t="s">
        <v>8913</v>
      </c>
      <c r="H2413">
        <v>12</v>
      </c>
      <c r="I2413" t="s">
        <v>26833</v>
      </c>
      <c r="J2413"/>
      <c r="L2413" s="3">
        <v>19</v>
      </c>
      <c r="M2413" s="3">
        <f t="shared" si="152"/>
        <v>11.283300000000001</v>
      </c>
      <c r="O2413">
        <f t="shared" si="155"/>
        <v>0</v>
      </c>
      <c r="P2413" s="2">
        <v>60</v>
      </c>
      <c r="Q2413" s="41">
        <f t="shared" si="154"/>
        <v>11.283300000000001</v>
      </c>
      <c r="R2413">
        <v>19</v>
      </c>
      <c r="S2413">
        <v>19</v>
      </c>
      <c r="AA2413">
        <v>390</v>
      </c>
      <c r="AD2413">
        <f t="shared" si="153"/>
        <v>390</v>
      </c>
      <c r="AF2413"/>
    </row>
    <row r="2414" spans="1:32" ht="24" customHeight="1">
      <c r="A2414" t="s">
        <v>2081</v>
      </c>
      <c r="B2414" t="s">
        <v>5208</v>
      </c>
      <c r="D2414">
        <v>6</v>
      </c>
      <c r="F2414" t="s">
        <v>6604</v>
      </c>
      <c r="G2414" t="s">
        <v>5209</v>
      </c>
      <c r="H2414">
        <v>12</v>
      </c>
      <c r="I2414" t="s">
        <v>26833</v>
      </c>
      <c r="J2414"/>
      <c r="L2414" s="3">
        <v>19</v>
      </c>
      <c r="M2414" s="3">
        <f t="shared" si="152"/>
        <v>12.441600000000001</v>
      </c>
      <c r="O2414">
        <f t="shared" si="155"/>
        <v>0</v>
      </c>
      <c r="P2414" s="2">
        <v>60</v>
      </c>
      <c r="Q2414" s="41">
        <f t="shared" si="154"/>
        <v>12.441600000000001</v>
      </c>
      <c r="R2414">
        <v>19</v>
      </c>
      <c r="S2414">
        <v>19</v>
      </c>
      <c r="AA2414">
        <v>430</v>
      </c>
      <c r="AD2414">
        <f t="shared" si="153"/>
        <v>430</v>
      </c>
      <c r="AF2414"/>
    </row>
    <row r="2415" spans="1:32" ht="24" customHeight="1">
      <c r="A2415" t="s">
        <v>2081</v>
      </c>
      <c r="B2415" t="s">
        <v>5165</v>
      </c>
      <c r="D2415">
        <v>6</v>
      </c>
      <c r="F2415" t="s">
        <v>6604</v>
      </c>
      <c r="G2415" t="s">
        <v>5166</v>
      </c>
      <c r="H2415">
        <v>12</v>
      </c>
      <c r="I2415" t="s">
        <v>26833</v>
      </c>
      <c r="J2415"/>
      <c r="L2415" s="3">
        <v>19</v>
      </c>
      <c r="M2415" s="3">
        <f t="shared" si="152"/>
        <v>21.6999</v>
      </c>
      <c r="O2415">
        <f t="shared" si="155"/>
        <v>0</v>
      </c>
      <c r="P2415" s="2">
        <v>60</v>
      </c>
      <c r="Q2415" s="41">
        <f t="shared" si="154"/>
        <v>21.6999</v>
      </c>
      <c r="R2415">
        <v>19</v>
      </c>
      <c r="S2415">
        <v>19</v>
      </c>
      <c r="AA2415">
        <v>750</v>
      </c>
      <c r="AD2415">
        <f t="shared" si="153"/>
        <v>750</v>
      </c>
      <c r="AF2415"/>
    </row>
    <row r="2416" spans="1:32" ht="24" customHeight="1">
      <c r="A2416" t="s">
        <v>2081</v>
      </c>
      <c r="B2416" t="s">
        <v>6237</v>
      </c>
      <c r="D2416">
        <v>6</v>
      </c>
      <c r="F2416" t="s">
        <v>6604</v>
      </c>
      <c r="G2416" t="s">
        <v>6704</v>
      </c>
      <c r="H2416">
        <v>12</v>
      </c>
      <c r="I2416" t="s">
        <v>26833</v>
      </c>
      <c r="J2416"/>
      <c r="L2416" s="3">
        <v>19</v>
      </c>
      <c r="M2416" s="3">
        <f t="shared" si="152"/>
        <v>9.5498999999999992</v>
      </c>
      <c r="O2416">
        <f t="shared" si="155"/>
        <v>0</v>
      </c>
      <c r="P2416" s="2">
        <v>60</v>
      </c>
      <c r="Q2416" s="41">
        <f t="shared" si="154"/>
        <v>9.5498999999999992</v>
      </c>
      <c r="R2416">
        <v>19</v>
      </c>
      <c r="S2416">
        <v>19</v>
      </c>
      <c r="AA2416">
        <v>330</v>
      </c>
      <c r="AD2416">
        <f t="shared" si="153"/>
        <v>330</v>
      </c>
      <c r="AF2416"/>
    </row>
    <row r="2417" spans="1:32" ht="24" customHeight="1">
      <c r="A2417" t="s">
        <v>2081</v>
      </c>
      <c r="B2417" t="s">
        <v>6238</v>
      </c>
      <c r="D2417">
        <v>6</v>
      </c>
      <c r="F2417" t="s">
        <v>6604</v>
      </c>
      <c r="G2417" t="s">
        <v>8914</v>
      </c>
      <c r="H2417">
        <v>12</v>
      </c>
      <c r="I2417" t="s">
        <v>26833</v>
      </c>
      <c r="J2417"/>
      <c r="L2417" s="3">
        <v>19</v>
      </c>
      <c r="M2417" s="3">
        <f t="shared" si="152"/>
        <v>9.833400000000001</v>
      </c>
      <c r="O2417">
        <f t="shared" si="155"/>
        <v>0</v>
      </c>
      <c r="P2417" s="2">
        <v>60</v>
      </c>
      <c r="Q2417" s="41">
        <f t="shared" si="154"/>
        <v>9.833400000000001</v>
      </c>
      <c r="R2417">
        <v>19</v>
      </c>
      <c r="S2417">
        <v>19</v>
      </c>
      <c r="AA2417">
        <v>340</v>
      </c>
      <c r="AD2417">
        <f t="shared" si="153"/>
        <v>340</v>
      </c>
      <c r="AF2417"/>
    </row>
    <row r="2418" spans="1:32" ht="24" customHeight="1">
      <c r="A2418" t="s">
        <v>2081</v>
      </c>
      <c r="B2418" t="s">
        <v>6239</v>
      </c>
      <c r="C2418" t="s">
        <v>27614</v>
      </c>
      <c r="D2418">
        <v>36</v>
      </c>
      <c r="F2418" t="s">
        <v>6604</v>
      </c>
      <c r="G2418" t="s">
        <v>6705</v>
      </c>
      <c r="H2418">
        <v>72</v>
      </c>
      <c r="I2418" t="s">
        <v>26833</v>
      </c>
      <c r="J2418"/>
      <c r="L2418" s="3">
        <v>19</v>
      </c>
      <c r="M2418" s="3">
        <f t="shared" si="152"/>
        <v>15.041700000000001</v>
      </c>
      <c r="O2418">
        <f t="shared" si="155"/>
        <v>0</v>
      </c>
      <c r="P2418" s="2">
        <v>60</v>
      </c>
      <c r="Q2418" s="41">
        <f t="shared" si="154"/>
        <v>15.041700000000001</v>
      </c>
      <c r="R2418">
        <v>19</v>
      </c>
      <c r="S2418">
        <v>19</v>
      </c>
      <c r="AA2418">
        <v>520</v>
      </c>
      <c r="AD2418">
        <f t="shared" si="153"/>
        <v>520</v>
      </c>
      <c r="AF2418"/>
    </row>
    <row r="2419" spans="1:32" ht="24" customHeight="1">
      <c r="A2419" t="s">
        <v>2081</v>
      </c>
      <c r="B2419" t="s">
        <v>6241</v>
      </c>
      <c r="D2419">
        <v>6</v>
      </c>
      <c r="F2419" t="s">
        <v>6604</v>
      </c>
      <c r="G2419" t="s">
        <v>6707</v>
      </c>
      <c r="H2419">
        <v>12</v>
      </c>
      <c r="I2419" t="s">
        <v>26833</v>
      </c>
      <c r="J2419"/>
      <c r="L2419" s="3">
        <v>19</v>
      </c>
      <c r="M2419" s="3">
        <f t="shared" si="152"/>
        <v>12.725100000000001</v>
      </c>
      <c r="O2419">
        <f t="shared" si="155"/>
        <v>0</v>
      </c>
      <c r="P2419" s="2">
        <v>60</v>
      </c>
      <c r="Q2419" s="41">
        <f t="shared" si="154"/>
        <v>12.725100000000001</v>
      </c>
      <c r="R2419">
        <v>19</v>
      </c>
      <c r="S2419">
        <v>19</v>
      </c>
      <c r="AA2419">
        <v>440</v>
      </c>
      <c r="AD2419">
        <f t="shared" si="153"/>
        <v>440</v>
      </c>
      <c r="AF2419"/>
    </row>
    <row r="2420" spans="1:32" ht="24" customHeight="1">
      <c r="A2420" t="s">
        <v>2081</v>
      </c>
      <c r="B2420" t="s">
        <v>6242</v>
      </c>
      <c r="D2420">
        <v>6</v>
      </c>
      <c r="F2420" t="s">
        <v>6604</v>
      </c>
      <c r="G2420" t="s">
        <v>6708</v>
      </c>
      <c r="H2420">
        <v>12</v>
      </c>
      <c r="I2420" t="s">
        <v>26833</v>
      </c>
      <c r="J2420"/>
      <c r="L2420" s="3">
        <v>19</v>
      </c>
      <c r="M2420" s="3">
        <f t="shared" si="152"/>
        <v>18.225000000000001</v>
      </c>
      <c r="O2420">
        <f t="shared" si="155"/>
        <v>0</v>
      </c>
      <c r="P2420" s="2">
        <v>60</v>
      </c>
      <c r="Q2420" s="41">
        <f t="shared" si="154"/>
        <v>18.225000000000001</v>
      </c>
      <c r="R2420">
        <v>19</v>
      </c>
      <c r="S2420">
        <v>19</v>
      </c>
      <c r="AA2420">
        <v>630</v>
      </c>
      <c r="AD2420">
        <f t="shared" si="153"/>
        <v>630</v>
      </c>
      <c r="AF2420"/>
    </row>
    <row r="2421" spans="1:32" ht="24" customHeight="1">
      <c r="A2421" t="s">
        <v>2081</v>
      </c>
      <c r="B2421" t="s">
        <v>6243</v>
      </c>
      <c r="C2421" t="s">
        <v>26463</v>
      </c>
      <c r="D2421">
        <v>36</v>
      </c>
      <c r="F2421" t="s">
        <v>6604</v>
      </c>
      <c r="G2421" t="s">
        <v>8915</v>
      </c>
      <c r="H2421">
        <v>72</v>
      </c>
      <c r="I2421" t="s">
        <v>26833</v>
      </c>
      <c r="J2421"/>
      <c r="L2421" s="3">
        <v>19</v>
      </c>
      <c r="M2421" s="3">
        <f t="shared" si="152"/>
        <v>10.125</v>
      </c>
      <c r="O2421">
        <f t="shared" si="155"/>
        <v>0</v>
      </c>
      <c r="P2421" s="2">
        <v>60</v>
      </c>
      <c r="Q2421" s="41">
        <f t="shared" si="154"/>
        <v>10.125</v>
      </c>
      <c r="R2421">
        <v>19</v>
      </c>
      <c r="S2421">
        <v>19</v>
      </c>
      <c r="AA2421">
        <v>350</v>
      </c>
      <c r="AD2421">
        <f t="shared" si="153"/>
        <v>350</v>
      </c>
      <c r="AF2421"/>
    </row>
    <row r="2422" spans="1:32" ht="24" customHeight="1">
      <c r="A2422" t="s">
        <v>2081</v>
      </c>
      <c r="B2422" t="s">
        <v>6244</v>
      </c>
      <c r="C2422" t="s">
        <v>26463</v>
      </c>
      <c r="D2422">
        <v>36</v>
      </c>
      <c r="F2422" t="s">
        <v>6604</v>
      </c>
      <c r="G2422" t="s">
        <v>6709</v>
      </c>
      <c r="H2422">
        <v>72</v>
      </c>
      <c r="I2422" t="s">
        <v>26833</v>
      </c>
      <c r="J2422"/>
      <c r="L2422" s="3">
        <v>19</v>
      </c>
      <c r="M2422" s="3">
        <f t="shared" si="152"/>
        <v>10.125</v>
      </c>
      <c r="O2422">
        <f t="shared" si="155"/>
        <v>0</v>
      </c>
      <c r="P2422" s="2">
        <v>60</v>
      </c>
      <c r="Q2422" s="41">
        <f t="shared" si="154"/>
        <v>10.125</v>
      </c>
      <c r="R2422">
        <v>19</v>
      </c>
      <c r="S2422">
        <v>19</v>
      </c>
      <c r="AA2422">
        <v>350</v>
      </c>
      <c r="AD2422">
        <f t="shared" si="153"/>
        <v>350</v>
      </c>
      <c r="AF2422"/>
    </row>
    <row r="2423" spans="1:32" ht="24" customHeight="1">
      <c r="A2423" t="s">
        <v>2081</v>
      </c>
      <c r="B2423" t="s">
        <v>6245</v>
      </c>
      <c r="C2423" t="s">
        <v>26463</v>
      </c>
      <c r="D2423">
        <v>36</v>
      </c>
      <c r="F2423" t="s">
        <v>6604</v>
      </c>
      <c r="G2423" t="s">
        <v>8916</v>
      </c>
      <c r="H2423">
        <v>72</v>
      </c>
      <c r="I2423" t="s">
        <v>26833</v>
      </c>
      <c r="J2423"/>
      <c r="L2423" s="3">
        <v>19</v>
      </c>
      <c r="M2423" s="3">
        <f t="shared" si="152"/>
        <v>10.700100000000001</v>
      </c>
      <c r="O2423">
        <f t="shared" si="155"/>
        <v>0</v>
      </c>
      <c r="P2423" s="2">
        <v>60</v>
      </c>
      <c r="Q2423" s="41">
        <f t="shared" si="154"/>
        <v>10.700100000000001</v>
      </c>
      <c r="R2423">
        <v>19</v>
      </c>
      <c r="S2423">
        <v>19</v>
      </c>
      <c r="AA2423">
        <v>370</v>
      </c>
      <c r="AD2423">
        <f t="shared" si="153"/>
        <v>370</v>
      </c>
      <c r="AF2423"/>
    </row>
    <row r="2424" spans="1:32" ht="24" customHeight="1">
      <c r="A2424" t="s">
        <v>2081</v>
      </c>
      <c r="B2424" t="s">
        <v>6223</v>
      </c>
      <c r="D2424">
        <v>6</v>
      </c>
      <c r="F2424" t="s">
        <v>6604</v>
      </c>
      <c r="G2424" t="s">
        <v>6693</v>
      </c>
      <c r="H2424">
        <v>12</v>
      </c>
      <c r="I2424" t="s">
        <v>26833</v>
      </c>
      <c r="J2424"/>
      <c r="L2424" s="3">
        <v>19</v>
      </c>
      <c r="M2424" s="3">
        <f t="shared" si="152"/>
        <v>13.883400000000002</v>
      </c>
      <c r="O2424">
        <f t="shared" si="155"/>
        <v>0</v>
      </c>
      <c r="P2424" s="2">
        <v>60</v>
      </c>
      <c r="Q2424" s="41">
        <f t="shared" si="154"/>
        <v>13.883400000000002</v>
      </c>
      <c r="R2424">
        <v>19</v>
      </c>
      <c r="S2424">
        <v>19</v>
      </c>
      <c r="AA2424">
        <v>480</v>
      </c>
      <c r="AD2424">
        <f t="shared" si="153"/>
        <v>480</v>
      </c>
      <c r="AF2424"/>
    </row>
    <row r="2425" spans="1:32" ht="24" customHeight="1">
      <c r="A2425" t="s">
        <v>2081</v>
      </c>
      <c r="B2425" t="s">
        <v>6224</v>
      </c>
      <c r="D2425">
        <v>6</v>
      </c>
      <c r="F2425" t="s">
        <v>6604</v>
      </c>
      <c r="G2425" t="s">
        <v>6694</v>
      </c>
      <c r="H2425">
        <v>12</v>
      </c>
      <c r="I2425" t="s">
        <v>26833</v>
      </c>
      <c r="J2425"/>
      <c r="L2425" s="3">
        <v>19</v>
      </c>
      <c r="M2425" s="3">
        <f t="shared" si="152"/>
        <v>13.016700000000002</v>
      </c>
      <c r="O2425">
        <f t="shared" si="155"/>
        <v>0</v>
      </c>
      <c r="P2425" s="2">
        <v>60</v>
      </c>
      <c r="Q2425" s="41">
        <f t="shared" si="154"/>
        <v>13.016700000000002</v>
      </c>
      <c r="R2425">
        <v>19</v>
      </c>
      <c r="S2425">
        <v>19</v>
      </c>
      <c r="AA2425">
        <v>450</v>
      </c>
      <c r="AD2425">
        <f t="shared" si="153"/>
        <v>450</v>
      </c>
      <c r="AF2425"/>
    </row>
    <row r="2426" spans="1:32" ht="24" customHeight="1">
      <c r="A2426" t="s">
        <v>2081</v>
      </c>
      <c r="B2426" t="s">
        <v>6234</v>
      </c>
      <c r="D2426">
        <v>6</v>
      </c>
      <c r="F2426" t="s">
        <v>6604</v>
      </c>
      <c r="G2426" t="s">
        <v>6701</v>
      </c>
      <c r="H2426">
        <v>12</v>
      </c>
      <c r="I2426" t="s">
        <v>26833</v>
      </c>
      <c r="J2426"/>
      <c r="L2426" s="3">
        <v>19</v>
      </c>
      <c r="M2426" s="3">
        <f t="shared" si="152"/>
        <v>11.5749</v>
      </c>
      <c r="O2426">
        <f t="shared" si="155"/>
        <v>0</v>
      </c>
      <c r="P2426" s="2">
        <v>60</v>
      </c>
      <c r="Q2426" s="41">
        <f t="shared" si="154"/>
        <v>11.5749</v>
      </c>
      <c r="R2426">
        <v>19</v>
      </c>
      <c r="S2426">
        <v>19</v>
      </c>
      <c r="AA2426">
        <v>400</v>
      </c>
      <c r="AD2426">
        <f t="shared" si="153"/>
        <v>400</v>
      </c>
      <c r="AF2426"/>
    </row>
    <row r="2427" spans="1:32" ht="24" customHeight="1">
      <c r="A2427" t="s">
        <v>2081</v>
      </c>
      <c r="B2427" t="s">
        <v>6236</v>
      </c>
      <c r="D2427">
        <v>6</v>
      </c>
      <c r="F2427" t="s">
        <v>6604</v>
      </c>
      <c r="G2427" t="s">
        <v>6703</v>
      </c>
      <c r="H2427">
        <v>12</v>
      </c>
      <c r="I2427" t="s">
        <v>26833</v>
      </c>
      <c r="J2427"/>
      <c r="L2427" s="3">
        <v>19</v>
      </c>
      <c r="M2427" s="3">
        <f t="shared" si="152"/>
        <v>11.5749</v>
      </c>
      <c r="O2427">
        <f t="shared" si="155"/>
        <v>0</v>
      </c>
      <c r="P2427" s="2">
        <v>60</v>
      </c>
      <c r="Q2427" s="41">
        <f t="shared" si="154"/>
        <v>11.5749</v>
      </c>
      <c r="R2427">
        <v>19</v>
      </c>
      <c r="S2427">
        <v>19</v>
      </c>
      <c r="AA2427">
        <v>400</v>
      </c>
      <c r="AD2427">
        <f t="shared" si="153"/>
        <v>400</v>
      </c>
      <c r="AF2427"/>
    </row>
    <row r="2428" spans="1:32" ht="24" customHeight="1">
      <c r="A2428" t="s">
        <v>2081</v>
      </c>
      <c r="B2428" t="s">
        <v>9115</v>
      </c>
      <c r="D2428">
        <v>6</v>
      </c>
      <c r="F2428" t="s">
        <v>6604</v>
      </c>
      <c r="G2428" t="s">
        <v>4989</v>
      </c>
      <c r="H2428">
        <v>12</v>
      </c>
      <c r="I2428" t="s">
        <v>26833</v>
      </c>
      <c r="J2428"/>
      <c r="L2428" s="3">
        <v>19</v>
      </c>
      <c r="M2428" s="3">
        <f t="shared" si="152"/>
        <v>13.016700000000002</v>
      </c>
      <c r="O2428">
        <f t="shared" si="155"/>
        <v>0</v>
      </c>
      <c r="P2428" s="2">
        <v>60</v>
      </c>
      <c r="Q2428" s="41">
        <f t="shared" si="154"/>
        <v>13.016700000000002</v>
      </c>
      <c r="R2428">
        <v>19</v>
      </c>
      <c r="S2428">
        <v>19</v>
      </c>
      <c r="AA2428">
        <v>450</v>
      </c>
      <c r="AD2428">
        <f t="shared" si="153"/>
        <v>450</v>
      </c>
      <c r="AF2428"/>
    </row>
    <row r="2429" spans="1:32" ht="24" customHeight="1">
      <c r="A2429" t="s">
        <v>2081</v>
      </c>
      <c r="B2429" t="s">
        <v>5064</v>
      </c>
      <c r="D2429">
        <v>6</v>
      </c>
      <c r="F2429" t="s">
        <v>6604</v>
      </c>
      <c r="G2429" t="s">
        <v>5065</v>
      </c>
      <c r="H2429">
        <v>12</v>
      </c>
      <c r="I2429" t="s">
        <v>26833</v>
      </c>
      <c r="J2429"/>
      <c r="L2429" s="3">
        <v>19</v>
      </c>
      <c r="M2429" s="3">
        <f t="shared" si="152"/>
        <v>13.016700000000002</v>
      </c>
      <c r="O2429">
        <f t="shared" si="155"/>
        <v>0</v>
      </c>
      <c r="P2429" s="2">
        <v>60</v>
      </c>
      <c r="Q2429" s="41">
        <f t="shared" si="154"/>
        <v>13.016700000000002</v>
      </c>
      <c r="R2429">
        <v>19</v>
      </c>
      <c r="S2429">
        <v>19</v>
      </c>
      <c r="AA2429">
        <v>450</v>
      </c>
      <c r="AD2429">
        <f t="shared" si="153"/>
        <v>450</v>
      </c>
      <c r="AF2429"/>
    </row>
    <row r="2430" spans="1:32" ht="24" customHeight="1">
      <c r="A2430" t="s">
        <v>2081</v>
      </c>
      <c r="B2430" t="s">
        <v>4782</v>
      </c>
      <c r="D2430">
        <v>6</v>
      </c>
      <c r="F2430" t="s">
        <v>6604</v>
      </c>
      <c r="G2430" t="s">
        <v>8917</v>
      </c>
      <c r="H2430">
        <v>12</v>
      </c>
      <c r="I2430" t="s">
        <v>26833</v>
      </c>
      <c r="J2430"/>
      <c r="L2430" s="3">
        <v>19</v>
      </c>
      <c r="M2430" s="3">
        <f t="shared" si="152"/>
        <v>13.5999</v>
      </c>
      <c r="O2430">
        <f t="shared" si="155"/>
        <v>0</v>
      </c>
      <c r="P2430" s="2">
        <v>60</v>
      </c>
      <c r="Q2430" s="41">
        <f t="shared" si="154"/>
        <v>13.5999</v>
      </c>
      <c r="R2430">
        <v>19</v>
      </c>
      <c r="S2430">
        <v>19</v>
      </c>
      <c r="AA2430">
        <v>470</v>
      </c>
      <c r="AD2430">
        <f t="shared" si="153"/>
        <v>470</v>
      </c>
      <c r="AF2430"/>
    </row>
    <row r="2431" spans="1:32" ht="24" customHeight="1">
      <c r="A2431" t="s">
        <v>2081</v>
      </c>
      <c r="B2431" t="s">
        <v>4922</v>
      </c>
      <c r="D2431">
        <v>6</v>
      </c>
      <c r="F2431" t="s">
        <v>6604</v>
      </c>
      <c r="G2431" t="s">
        <v>4923</v>
      </c>
      <c r="H2431">
        <v>12</v>
      </c>
      <c r="I2431" t="s">
        <v>26833</v>
      </c>
      <c r="J2431"/>
      <c r="L2431" s="3">
        <v>19</v>
      </c>
      <c r="M2431" s="3">
        <f t="shared" si="152"/>
        <v>15.6249</v>
      </c>
      <c r="O2431">
        <f t="shared" si="155"/>
        <v>0</v>
      </c>
      <c r="P2431" s="2">
        <v>60</v>
      </c>
      <c r="Q2431" s="41">
        <f t="shared" si="154"/>
        <v>15.6249</v>
      </c>
      <c r="R2431">
        <v>19</v>
      </c>
      <c r="S2431">
        <v>19</v>
      </c>
      <c r="AA2431">
        <v>540</v>
      </c>
      <c r="AD2431">
        <f t="shared" si="153"/>
        <v>540</v>
      </c>
      <c r="AF2431"/>
    </row>
    <row r="2432" spans="1:32" ht="24" customHeight="1">
      <c r="A2432" t="s">
        <v>2081</v>
      </c>
      <c r="B2432" t="s">
        <v>5256</v>
      </c>
      <c r="D2432">
        <v>6</v>
      </c>
      <c r="F2432" t="s">
        <v>6604</v>
      </c>
      <c r="G2432" t="s">
        <v>5257</v>
      </c>
      <c r="H2432">
        <v>12</v>
      </c>
      <c r="I2432" t="s">
        <v>26833</v>
      </c>
      <c r="J2432"/>
      <c r="L2432" s="3">
        <v>19</v>
      </c>
      <c r="M2432" s="3">
        <f t="shared" si="152"/>
        <v>12.725100000000001</v>
      </c>
      <c r="O2432">
        <f t="shared" si="155"/>
        <v>0</v>
      </c>
      <c r="P2432" s="2">
        <v>60</v>
      </c>
      <c r="Q2432" s="41">
        <f t="shared" si="154"/>
        <v>12.725100000000001</v>
      </c>
      <c r="R2432">
        <v>19</v>
      </c>
      <c r="S2432">
        <v>19</v>
      </c>
      <c r="AA2432">
        <v>440</v>
      </c>
      <c r="AD2432">
        <f t="shared" si="153"/>
        <v>440</v>
      </c>
      <c r="AF2432"/>
    </row>
    <row r="2433" spans="1:32" ht="24" customHeight="1">
      <c r="A2433" t="s">
        <v>2081</v>
      </c>
      <c r="B2433" t="s">
        <v>5084</v>
      </c>
      <c r="D2433">
        <v>6</v>
      </c>
      <c r="F2433" t="s">
        <v>6604</v>
      </c>
      <c r="G2433" t="s">
        <v>8918</v>
      </c>
      <c r="H2433">
        <v>12</v>
      </c>
      <c r="I2433" t="s">
        <v>26833</v>
      </c>
      <c r="J2433"/>
      <c r="L2433" s="3">
        <v>19</v>
      </c>
      <c r="M2433" s="3">
        <f t="shared" si="152"/>
        <v>13.308300000000001</v>
      </c>
      <c r="O2433">
        <f t="shared" si="155"/>
        <v>0</v>
      </c>
      <c r="P2433" s="2">
        <v>60</v>
      </c>
      <c r="Q2433" s="41">
        <f t="shared" si="154"/>
        <v>13.308300000000001</v>
      </c>
      <c r="R2433">
        <v>19</v>
      </c>
      <c r="S2433">
        <v>19</v>
      </c>
      <c r="AA2433">
        <v>460</v>
      </c>
      <c r="AD2433">
        <f t="shared" si="153"/>
        <v>460</v>
      </c>
      <c r="AF2433"/>
    </row>
    <row r="2434" spans="1:32" ht="24" customHeight="1">
      <c r="A2434" t="s">
        <v>2081</v>
      </c>
      <c r="B2434" t="s">
        <v>4944</v>
      </c>
      <c r="D2434">
        <v>6</v>
      </c>
      <c r="F2434" t="s">
        <v>6604</v>
      </c>
      <c r="G2434" t="s">
        <v>4945</v>
      </c>
      <c r="H2434">
        <v>12</v>
      </c>
      <c r="I2434" t="s">
        <v>26833</v>
      </c>
      <c r="J2434"/>
      <c r="L2434" s="3">
        <v>19</v>
      </c>
      <c r="M2434" s="3">
        <f t="shared" si="152"/>
        <v>15.041700000000001</v>
      </c>
      <c r="O2434">
        <f t="shared" si="155"/>
        <v>0</v>
      </c>
      <c r="P2434" s="2">
        <v>60</v>
      </c>
      <c r="Q2434" s="41">
        <f t="shared" si="154"/>
        <v>15.041700000000001</v>
      </c>
      <c r="R2434">
        <v>19</v>
      </c>
      <c r="S2434">
        <v>19</v>
      </c>
      <c r="AA2434">
        <v>520</v>
      </c>
      <c r="AD2434">
        <f t="shared" si="153"/>
        <v>520</v>
      </c>
      <c r="AF2434"/>
    </row>
    <row r="2435" spans="1:32" ht="24" customHeight="1">
      <c r="A2435" t="s">
        <v>2081</v>
      </c>
      <c r="B2435" t="s">
        <v>6248</v>
      </c>
      <c r="C2435" t="s">
        <v>26463</v>
      </c>
      <c r="D2435">
        <v>36</v>
      </c>
      <c r="F2435" t="s">
        <v>6604</v>
      </c>
      <c r="G2435" t="s">
        <v>8919</v>
      </c>
      <c r="H2435">
        <v>72</v>
      </c>
      <c r="I2435" t="s">
        <v>26833</v>
      </c>
      <c r="J2435"/>
      <c r="L2435" s="3">
        <v>19</v>
      </c>
      <c r="M2435" s="3">
        <f t="shared" ref="M2435:M2498" si="156">Q2435/((100-R2435)/100)*(1-L2435/100)</f>
        <v>13.308300000000001</v>
      </c>
      <c r="O2435">
        <f t="shared" si="155"/>
        <v>0</v>
      </c>
      <c r="P2435" s="2">
        <v>60</v>
      </c>
      <c r="Q2435" s="41">
        <f t="shared" si="154"/>
        <v>13.308300000000001</v>
      </c>
      <c r="R2435">
        <v>19</v>
      </c>
      <c r="S2435">
        <v>19</v>
      </c>
      <c r="AA2435">
        <v>460</v>
      </c>
      <c r="AD2435">
        <f t="shared" si="153"/>
        <v>460</v>
      </c>
      <c r="AF2435"/>
    </row>
    <row r="2436" spans="1:32" ht="24" customHeight="1">
      <c r="A2436" t="s">
        <v>2081</v>
      </c>
      <c r="B2436" t="s">
        <v>5172</v>
      </c>
      <c r="D2436">
        <v>6</v>
      </c>
      <c r="F2436" t="s">
        <v>6604</v>
      </c>
      <c r="G2436" t="s">
        <v>5173</v>
      </c>
      <c r="H2436">
        <v>12</v>
      </c>
      <c r="I2436" t="s">
        <v>26833</v>
      </c>
      <c r="J2436"/>
      <c r="L2436" s="3">
        <v>19</v>
      </c>
      <c r="M2436" s="3">
        <f t="shared" si="156"/>
        <v>15.041700000000001</v>
      </c>
      <c r="O2436">
        <f t="shared" si="155"/>
        <v>0</v>
      </c>
      <c r="P2436" s="2">
        <v>60</v>
      </c>
      <c r="Q2436" s="41">
        <f t="shared" si="154"/>
        <v>15.041700000000001</v>
      </c>
      <c r="R2436">
        <v>19</v>
      </c>
      <c r="S2436">
        <v>19</v>
      </c>
      <c r="AA2436">
        <v>520</v>
      </c>
      <c r="AD2436">
        <f t="shared" si="153"/>
        <v>520</v>
      </c>
      <c r="AF2436"/>
    </row>
    <row r="2437" spans="1:32" ht="24" customHeight="1">
      <c r="A2437" t="s">
        <v>2081</v>
      </c>
      <c r="B2437" t="s">
        <v>4988</v>
      </c>
      <c r="D2437">
        <v>1</v>
      </c>
      <c r="F2437" t="s">
        <v>6604</v>
      </c>
      <c r="G2437" t="s">
        <v>8920</v>
      </c>
      <c r="H2437">
        <v>2</v>
      </c>
      <c r="I2437" t="s">
        <v>26833</v>
      </c>
      <c r="J2437"/>
      <c r="L2437" s="3">
        <v>19</v>
      </c>
      <c r="M2437" s="3">
        <f t="shared" si="156"/>
        <v>156.21660000000003</v>
      </c>
      <c r="O2437">
        <f t="shared" si="155"/>
        <v>0</v>
      </c>
      <c r="P2437" s="2">
        <v>60</v>
      </c>
      <c r="Q2437" s="41">
        <f t="shared" si="154"/>
        <v>156.21660000000003</v>
      </c>
      <c r="R2437">
        <v>19</v>
      </c>
      <c r="S2437">
        <v>19</v>
      </c>
      <c r="AA2437">
        <v>5400</v>
      </c>
      <c r="AD2437">
        <f t="shared" si="153"/>
        <v>5400</v>
      </c>
      <c r="AF2437"/>
    </row>
    <row r="2438" spans="1:32" ht="24" customHeight="1">
      <c r="A2438" t="s">
        <v>2081</v>
      </c>
      <c r="B2438" t="s">
        <v>6251</v>
      </c>
      <c r="C2438" t="s">
        <v>26463</v>
      </c>
      <c r="D2438">
        <v>1</v>
      </c>
      <c r="F2438" t="s">
        <v>6604</v>
      </c>
      <c r="G2438" t="s">
        <v>8921</v>
      </c>
      <c r="H2438">
        <v>2</v>
      </c>
      <c r="I2438" t="s">
        <v>26833</v>
      </c>
      <c r="J2438"/>
      <c r="L2438" s="3">
        <v>19</v>
      </c>
      <c r="M2438" s="3">
        <f t="shared" si="156"/>
        <v>129.0249</v>
      </c>
      <c r="O2438">
        <f t="shared" si="155"/>
        <v>0</v>
      </c>
      <c r="P2438" s="2">
        <v>60</v>
      </c>
      <c r="Q2438" s="41">
        <f t="shared" si="154"/>
        <v>129.0249</v>
      </c>
      <c r="R2438">
        <v>19</v>
      </c>
      <c r="S2438">
        <v>19</v>
      </c>
      <c r="AA2438">
        <v>4460</v>
      </c>
      <c r="AD2438">
        <f t="shared" ref="AD2438:AD2501" si="157">SUM(U2438:AC2438)</f>
        <v>4460</v>
      </c>
      <c r="AF2438"/>
    </row>
    <row r="2439" spans="1:32" ht="24" customHeight="1">
      <c r="A2439" t="s">
        <v>2081</v>
      </c>
      <c r="B2439" t="s">
        <v>6249</v>
      </c>
      <c r="C2439" t="s">
        <v>26463</v>
      </c>
      <c r="D2439">
        <v>6</v>
      </c>
      <c r="F2439" t="s">
        <v>6604</v>
      </c>
      <c r="G2439" t="s">
        <v>8922</v>
      </c>
      <c r="H2439">
        <v>12</v>
      </c>
      <c r="I2439" t="s">
        <v>26833</v>
      </c>
      <c r="J2439"/>
      <c r="L2439" s="3">
        <v>19</v>
      </c>
      <c r="M2439" s="3">
        <f t="shared" si="156"/>
        <v>66.825000000000003</v>
      </c>
      <c r="O2439">
        <f t="shared" si="155"/>
        <v>0</v>
      </c>
      <c r="P2439" s="2">
        <v>60</v>
      </c>
      <c r="Q2439" s="41">
        <f t="shared" si="154"/>
        <v>66.825000000000003</v>
      </c>
      <c r="R2439">
        <v>19</v>
      </c>
      <c r="S2439">
        <v>19</v>
      </c>
      <c r="AA2439">
        <v>2310</v>
      </c>
      <c r="AD2439">
        <f t="shared" si="157"/>
        <v>2310</v>
      </c>
      <c r="AF2439"/>
    </row>
    <row r="2440" spans="1:32" ht="24" customHeight="1">
      <c r="A2440" t="s">
        <v>2081</v>
      </c>
      <c r="B2440" t="s">
        <v>4058</v>
      </c>
      <c r="D2440">
        <v>6</v>
      </c>
      <c r="F2440" t="s">
        <v>6604</v>
      </c>
      <c r="G2440" t="s">
        <v>11527</v>
      </c>
      <c r="H2440">
        <v>12</v>
      </c>
      <c r="I2440" t="s">
        <v>26833</v>
      </c>
      <c r="J2440"/>
      <c r="L2440" s="3">
        <v>19</v>
      </c>
      <c r="M2440" s="46">
        <f t="shared" si="156"/>
        <v>75.500100000000003</v>
      </c>
      <c r="N2440" s="46"/>
      <c r="O2440">
        <f t="shared" si="155"/>
        <v>0</v>
      </c>
      <c r="P2440" s="2">
        <v>1</v>
      </c>
      <c r="Q2440" s="41">
        <f t="shared" ref="Q2440:Q2503" si="158">ROUND(AD2440/B$1,2)*(1-S2440/100)</f>
        <v>75.500100000000003</v>
      </c>
      <c r="R2440">
        <v>19</v>
      </c>
      <c r="S2440">
        <v>19</v>
      </c>
      <c r="AA2440">
        <v>2610</v>
      </c>
      <c r="AD2440">
        <f t="shared" si="157"/>
        <v>2610</v>
      </c>
    </row>
    <row r="2441" spans="1:32" ht="24" customHeight="1">
      <c r="A2441" t="s">
        <v>2081</v>
      </c>
      <c r="B2441" t="s">
        <v>4788</v>
      </c>
      <c r="D2441">
        <v>6</v>
      </c>
      <c r="F2441" t="s">
        <v>6604</v>
      </c>
      <c r="G2441" t="s">
        <v>8923</v>
      </c>
      <c r="H2441">
        <v>12</v>
      </c>
      <c r="I2441" t="s">
        <v>26833</v>
      </c>
      <c r="J2441"/>
      <c r="L2441" s="3">
        <v>19</v>
      </c>
      <c r="M2441" s="3">
        <f t="shared" si="156"/>
        <v>79.266600000000011</v>
      </c>
      <c r="O2441">
        <f t="shared" si="155"/>
        <v>0</v>
      </c>
      <c r="P2441" s="2">
        <v>60</v>
      </c>
      <c r="Q2441" s="41">
        <f t="shared" si="158"/>
        <v>79.266600000000011</v>
      </c>
      <c r="R2441">
        <v>19</v>
      </c>
      <c r="S2441">
        <v>19</v>
      </c>
      <c r="AA2441">
        <v>2740</v>
      </c>
      <c r="AD2441">
        <f t="shared" si="157"/>
        <v>2740</v>
      </c>
      <c r="AF2441"/>
    </row>
    <row r="2442" spans="1:32" ht="24" customHeight="1">
      <c r="A2442" t="s">
        <v>2081</v>
      </c>
      <c r="B2442" t="s">
        <v>6225</v>
      </c>
      <c r="D2442">
        <v>6</v>
      </c>
      <c r="F2442" t="s">
        <v>6604</v>
      </c>
      <c r="G2442" t="s">
        <v>6695</v>
      </c>
      <c r="H2442">
        <v>12</v>
      </c>
      <c r="I2442" t="s">
        <v>26833</v>
      </c>
      <c r="J2442"/>
      <c r="L2442" s="3">
        <v>19</v>
      </c>
      <c r="M2442" s="3">
        <f t="shared" si="156"/>
        <v>9.2583000000000002</v>
      </c>
      <c r="O2442">
        <f t="shared" si="155"/>
        <v>0</v>
      </c>
      <c r="P2442" s="2">
        <v>60</v>
      </c>
      <c r="Q2442" s="41">
        <f t="shared" si="158"/>
        <v>9.2583000000000002</v>
      </c>
      <c r="R2442">
        <v>19</v>
      </c>
      <c r="S2442">
        <v>19</v>
      </c>
      <c r="AA2442">
        <v>320</v>
      </c>
      <c r="AD2442">
        <f t="shared" si="157"/>
        <v>320</v>
      </c>
      <c r="AF2442"/>
    </row>
    <row r="2443" spans="1:32" ht="24" customHeight="1">
      <c r="A2443" t="s">
        <v>2081</v>
      </c>
      <c r="B2443" t="s">
        <v>6226</v>
      </c>
      <c r="D2443">
        <v>6</v>
      </c>
      <c r="F2443" t="s">
        <v>6604</v>
      </c>
      <c r="G2443" t="s">
        <v>6696</v>
      </c>
      <c r="H2443">
        <v>12</v>
      </c>
      <c r="I2443" t="s">
        <v>26833</v>
      </c>
      <c r="J2443"/>
      <c r="L2443" s="3">
        <v>19</v>
      </c>
      <c r="M2443" s="3">
        <f t="shared" si="156"/>
        <v>11.5749</v>
      </c>
      <c r="O2443">
        <f t="shared" si="155"/>
        <v>0</v>
      </c>
      <c r="P2443" s="2">
        <v>60</v>
      </c>
      <c r="Q2443" s="41">
        <f t="shared" si="158"/>
        <v>11.5749</v>
      </c>
      <c r="R2443">
        <v>19</v>
      </c>
      <c r="S2443">
        <v>19</v>
      </c>
      <c r="AA2443">
        <v>400</v>
      </c>
      <c r="AD2443">
        <f t="shared" si="157"/>
        <v>400</v>
      </c>
      <c r="AF2443"/>
    </row>
    <row r="2444" spans="1:32" ht="24" customHeight="1">
      <c r="A2444" t="s">
        <v>2081</v>
      </c>
      <c r="B2444" t="s">
        <v>6228</v>
      </c>
      <c r="D2444">
        <v>6</v>
      </c>
      <c r="F2444" t="s">
        <v>6604</v>
      </c>
      <c r="G2444" t="s">
        <v>6697</v>
      </c>
      <c r="H2444">
        <v>12</v>
      </c>
      <c r="I2444" t="s">
        <v>26833</v>
      </c>
      <c r="J2444"/>
      <c r="L2444" s="3">
        <v>19</v>
      </c>
      <c r="M2444" s="3">
        <f t="shared" si="156"/>
        <v>12.15</v>
      </c>
      <c r="O2444">
        <f t="shared" si="155"/>
        <v>0</v>
      </c>
      <c r="P2444" s="2">
        <v>60</v>
      </c>
      <c r="Q2444" s="41">
        <f t="shared" si="158"/>
        <v>12.15</v>
      </c>
      <c r="R2444">
        <v>19</v>
      </c>
      <c r="S2444">
        <v>19</v>
      </c>
      <c r="AA2444">
        <v>420</v>
      </c>
      <c r="AD2444">
        <f t="shared" si="157"/>
        <v>420</v>
      </c>
      <c r="AF2444"/>
    </row>
    <row r="2445" spans="1:32" ht="24" customHeight="1">
      <c r="A2445" t="s">
        <v>2081</v>
      </c>
      <c r="B2445" t="s">
        <v>5104</v>
      </c>
      <c r="D2445">
        <v>6</v>
      </c>
      <c r="F2445" t="s">
        <v>6604</v>
      </c>
      <c r="G2445" t="s">
        <v>5105</v>
      </c>
      <c r="H2445">
        <v>12</v>
      </c>
      <c r="I2445" t="s">
        <v>26833</v>
      </c>
      <c r="J2445"/>
      <c r="L2445" s="3">
        <v>19</v>
      </c>
      <c r="M2445" s="3">
        <f t="shared" si="156"/>
        <v>18.8001</v>
      </c>
      <c r="O2445">
        <f t="shared" si="155"/>
        <v>0</v>
      </c>
      <c r="P2445" s="2">
        <v>60</v>
      </c>
      <c r="Q2445" s="41">
        <f t="shared" si="158"/>
        <v>18.8001</v>
      </c>
      <c r="R2445">
        <v>19</v>
      </c>
      <c r="S2445">
        <v>19</v>
      </c>
      <c r="AA2445">
        <v>650</v>
      </c>
      <c r="AD2445">
        <f t="shared" si="157"/>
        <v>650</v>
      </c>
      <c r="AF2445"/>
    </row>
    <row r="2446" spans="1:32" ht="24" customHeight="1">
      <c r="A2446" t="s">
        <v>2081</v>
      </c>
      <c r="B2446" t="s">
        <v>6250</v>
      </c>
      <c r="C2446" t="s">
        <v>26463</v>
      </c>
      <c r="D2446">
        <v>12</v>
      </c>
      <c r="F2446" t="s">
        <v>6604</v>
      </c>
      <c r="G2446" t="s">
        <v>8924</v>
      </c>
      <c r="H2446">
        <v>24</v>
      </c>
      <c r="I2446" t="s">
        <v>26833</v>
      </c>
      <c r="J2446"/>
      <c r="L2446" s="3">
        <v>19</v>
      </c>
      <c r="M2446" s="3">
        <f t="shared" si="156"/>
        <v>89.391600000000011</v>
      </c>
      <c r="O2446">
        <f t="shared" si="155"/>
        <v>0</v>
      </c>
      <c r="P2446" s="2">
        <v>60</v>
      </c>
      <c r="Q2446" s="41">
        <f t="shared" si="158"/>
        <v>89.391600000000011</v>
      </c>
      <c r="R2446">
        <v>19</v>
      </c>
      <c r="S2446">
        <v>19</v>
      </c>
      <c r="AA2446">
        <v>3090</v>
      </c>
      <c r="AD2446">
        <f t="shared" si="157"/>
        <v>3090</v>
      </c>
      <c r="AF2446"/>
    </row>
    <row r="2447" spans="1:32" ht="24" customHeight="1">
      <c r="A2447" t="s">
        <v>2081</v>
      </c>
      <c r="B2447" t="s">
        <v>4096</v>
      </c>
      <c r="D2447">
        <v>6</v>
      </c>
      <c r="F2447" t="s">
        <v>6604</v>
      </c>
      <c r="G2447" t="s">
        <v>4673</v>
      </c>
      <c r="H2447">
        <v>12</v>
      </c>
      <c r="I2447" t="s">
        <v>3173</v>
      </c>
      <c r="J2447"/>
      <c r="L2447" s="3">
        <v>19</v>
      </c>
      <c r="M2447" s="46">
        <f t="shared" si="156"/>
        <v>9.833400000000001</v>
      </c>
      <c r="N2447" s="46"/>
      <c r="O2447">
        <f t="shared" si="155"/>
        <v>0</v>
      </c>
      <c r="P2447" s="2">
        <v>1</v>
      </c>
      <c r="Q2447" s="41">
        <f t="shared" si="158"/>
        <v>9.833400000000001</v>
      </c>
      <c r="R2447">
        <v>19</v>
      </c>
      <c r="S2447">
        <v>19</v>
      </c>
      <c r="AA2447">
        <v>340</v>
      </c>
      <c r="AD2447">
        <f t="shared" si="157"/>
        <v>340</v>
      </c>
    </row>
    <row r="2448" spans="1:32" ht="24" customHeight="1">
      <c r="A2448" t="s">
        <v>2081</v>
      </c>
      <c r="B2448" t="s">
        <v>4094</v>
      </c>
      <c r="D2448">
        <v>3</v>
      </c>
      <c r="F2448" t="s">
        <v>6604</v>
      </c>
      <c r="G2448" t="s">
        <v>6721</v>
      </c>
      <c r="H2448">
        <v>6</v>
      </c>
      <c r="I2448" t="s">
        <v>3175</v>
      </c>
      <c r="J2448"/>
      <c r="L2448" s="3">
        <v>19</v>
      </c>
      <c r="M2448" s="46">
        <f t="shared" si="156"/>
        <v>11.283300000000001</v>
      </c>
      <c r="N2448" s="46"/>
      <c r="O2448">
        <f t="shared" si="155"/>
        <v>0</v>
      </c>
      <c r="P2448" s="2">
        <v>1</v>
      </c>
      <c r="Q2448" s="41">
        <f t="shared" si="158"/>
        <v>11.283300000000001</v>
      </c>
      <c r="R2448">
        <v>19</v>
      </c>
      <c r="S2448">
        <v>19</v>
      </c>
      <c r="AA2448">
        <v>390</v>
      </c>
      <c r="AD2448">
        <f t="shared" si="157"/>
        <v>390</v>
      </c>
    </row>
    <row r="2449" spans="1:32" ht="24" customHeight="1">
      <c r="A2449" t="s">
        <v>2081</v>
      </c>
      <c r="B2449" t="s">
        <v>4090</v>
      </c>
      <c r="D2449">
        <v>3</v>
      </c>
      <c r="F2449" t="s">
        <v>6604</v>
      </c>
      <c r="G2449" t="s">
        <v>6721</v>
      </c>
      <c r="H2449">
        <v>6</v>
      </c>
      <c r="I2449" t="s">
        <v>3175</v>
      </c>
      <c r="J2449"/>
      <c r="L2449" s="3">
        <v>19</v>
      </c>
      <c r="M2449" s="3">
        <f t="shared" si="156"/>
        <v>18.225000000000001</v>
      </c>
      <c r="O2449">
        <f t="shared" si="155"/>
        <v>0</v>
      </c>
      <c r="P2449" s="2">
        <v>60</v>
      </c>
      <c r="Q2449" s="41">
        <f t="shared" si="158"/>
        <v>18.225000000000001</v>
      </c>
      <c r="R2449">
        <v>19</v>
      </c>
      <c r="S2449">
        <v>19</v>
      </c>
      <c r="AA2449">
        <v>630</v>
      </c>
      <c r="AD2449">
        <f t="shared" si="157"/>
        <v>630</v>
      </c>
      <c r="AF2449"/>
    </row>
    <row r="2450" spans="1:32" ht="24" customHeight="1">
      <c r="A2450" t="s">
        <v>2081</v>
      </c>
      <c r="B2450" t="s">
        <v>9116</v>
      </c>
      <c r="D2450">
        <v>6</v>
      </c>
      <c r="F2450" t="s">
        <v>6604</v>
      </c>
      <c r="G2450" t="s">
        <v>6721</v>
      </c>
      <c r="H2450">
        <v>12</v>
      </c>
      <c r="I2450" t="s">
        <v>3175</v>
      </c>
      <c r="J2450"/>
      <c r="L2450" s="3">
        <v>19</v>
      </c>
      <c r="M2450" s="46">
        <f t="shared" si="156"/>
        <v>28.058400000000002</v>
      </c>
      <c r="N2450" s="46"/>
      <c r="O2450">
        <f t="shared" si="155"/>
        <v>0</v>
      </c>
      <c r="P2450" s="2">
        <v>60</v>
      </c>
      <c r="Q2450" s="41">
        <f t="shared" si="158"/>
        <v>28.058400000000002</v>
      </c>
      <c r="R2450">
        <v>19</v>
      </c>
      <c r="S2450">
        <v>19</v>
      </c>
      <c r="AA2450">
        <v>970</v>
      </c>
      <c r="AD2450">
        <f t="shared" si="157"/>
        <v>970</v>
      </c>
      <c r="AF2450"/>
    </row>
    <row r="2451" spans="1:32" ht="24" customHeight="1">
      <c r="A2451" t="s">
        <v>2081</v>
      </c>
      <c r="B2451" t="s">
        <v>4644</v>
      </c>
      <c r="D2451">
        <v>6</v>
      </c>
      <c r="F2451" t="s">
        <v>6604</v>
      </c>
      <c r="G2451" t="s">
        <v>6721</v>
      </c>
      <c r="H2451">
        <v>12</v>
      </c>
      <c r="I2451" t="s">
        <v>3175</v>
      </c>
      <c r="J2451"/>
      <c r="L2451" s="3">
        <v>19</v>
      </c>
      <c r="M2451" s="46">
        <f t="shared" si="156"/>
        <v>12.15</v>
      </c>
      <c r="N2451" s="46"/>
      <c r="O2451">
        <f t="shared" si="155"/>
        <v>0</v>
      </c>
      <c r="P2451" s="2">
        <v>1</v>
      </c>
      <c r="Q2451" s="41">
        <f t="shared" si="158"/>
        <v>12.15</v>
      </c>
      <c r="R2451">
        <v>19</v>
      </c>
      <c r="S2451">
        <v>19</v>
      </c>
      <c r="AA2451">
        <v>420</v>
      </c>
      <c r="AD2451">
        <f t="shared" si="157"/>
        <v>420</v>
      </c>
    </row>
    <row r="2452" spans="1:32" ht="24" customHeight="1">
      <c r="A2452" t="s">
        <v>2081</v>
      </c>
      <c r="B2452" t="s">
        <v>6316</v>
      </c>
      <c r="C2452" t="s">
        <v>26463</v>
      </c>
      <c r="D2452">
        <v>144</v>
      </c>
      <c r="F2452" t="s">
        <v>6604</v>
      </c>
      <c r="G2452" t="s">
        <v>6789</v>
      </c>
      <c r="H2452">
        <v>288</v>
      </c>
      <c r="I2452" t="s">
        <v>3173</v>
      </c>
      <c r="J2452"/>
      <c r="L2452" s="3">
        <v>19</v>
      </c>
      <c r="M2452" s="3">
        <f t="shared" si="156"/>
        <v>2.8917000000000002</v>
      </c>
      <c r="O2452">
        <f t="shared" si="155"/>
        <v>0</v>
      </c>
      <c r="P2452" s="2">
        <v>60</v>
      </c>
      <c r="Q2452" s="41">
        <f t="shared" si="158"/>
        <v>2.8917000000000002</v>
      </c>
      <c r="R2452">
        <v>19</v>
      </c>
      <c r="S2452">
        <v>19</v>
      </c>
      <c r="AA2452">
        <v>100</v>
      </c>
      <c r="AD2452">
        <f t="shared" si="157"/>
        <v>100</v>
      </c>
      <c r="AF2452"/>
    </row>
    <row r="2453" spans="1:32" ht="24" customHeight="1">
      <c r="A2453" t="s">
        <v>2081</v>
      </c>
      <c r="B2453" t="s">
        <v>4101</v>
      </c>
      <c r="D2453">
        <v>4</v>
      </c>
      <c r="F2453" t="s">
        <v>6863</v>
      </c>
      <c r="G2453" t="s">
        <v>6895</v>
      </c>
      <c r="H2453">
        <v>16</v>
      </c>
      <c r="I2453" t="s">
        <v>3175</v>
      </c>
      <c r="J2453"/>
      <c r="L2453" s="3">
        <v>19</v>
      </c>
      <c r="M2453" s="3">
        <f t="shared" si="156"/>
        <v>6.3666000000000009</v>
      </c>
      <c r="O2453">
        <f t="shared" si="155"/>
        <v>0</v>
      </c>
      <c r="P2453" s="2">
        <v>60</v>
      </c>
      <c r="Q2453" s="41">
        <f t="shared" si="158"/>
        <v>6.3666000000000009</v>
      </c>
      <c r="R2453">
        <v>19</v>
      </c>
      <c r="S2453">
        <v>19</v>
      </c>
      <c r="AA2453">
        <v>220</v>
      </c>
      <c r="AD2453">
        <f t="shared" si="157"/>
        <v>220</v>
      </c>
      <c r="AF2453"/>
    </row>
    <row r="2454" spans="1:32" ht="24" customHeight="1">
      <c r="A2454" t="s">
        <v>2081</v>
      </c>
      <c r="B2454" t="s">
        <v>4102</v>
      </c>
      <c r="D2454">
        <v>4</v>
      </c>
      <c r="F2454" t="s">
        <v>6863</v>
      </c>
      <c r="G2454" t="s">
        <v>6896</v>
      </c>
      <c r="H2454">
        <v>16</v>
      </c>
      <c r="I2454" t="s">
        <v>3175</v>
      </c>
      <c r="J2454"/>
      <c r="L2454" s="3">
        <v>19</v>
      </c>
      <c r="M2454" s="3">
        <f t="shared" si="156"/>
        <v>6.3666000000000009</v>
      </c>
      <c r="O2454">
        <f t="shared" si="155"/>
        <v>0</v>
      </c>
      <c r="P2454" s="2">
        <v>60</v>
      </c>
      <c r="Q2454" s="41">
        <f t="shared" si="158"/>
        <v>6.3666000000000009</v>
      </c>
      <c r="R2454">
        <v>19</v>
      </c>
      <c r="S2454">
        <v>19</v>
      </c>
      <c r="AA2454">
        <v>220</v>
      </c>
      <c r="AD2454">
        <f t="shared" si="157"/>
        <v>220</v>
      </c>
      <c r="AF2454"/>
    </row>
    <row r="2455" spans="1:32" ht="24" customHeight="1">
      <c r="A2455" t="s">
        <v>2081</v>
      </c>
      <c r="B2455" t="s">
        <v>4621</v>
      </c>
      <c r="D2455">
        <v>4</v>
      </c>
      <c r="F2455" t="s">
        <v>6863</v>
      </c>
      <c r="G2455" t="s">
        <v>8925</v>
      </c>
      <c r="H2455">
        <v>16</v>
      </c>
      <c r="I2455" t="s">
        <v>3173</v>
      </c>
      <c r="J2455"/>
      <c r="L2455" s="3">
        <v>19</v>
      </c>
      <c r="M2455" s="3">
        <f t="shared" si="156"/>
        <v>10.700100000000001</v>
      </c>
      <c r="O2455">
        <f t="shared" si="155"/>
        <v>0</v>
      </c>
      <c r="P2455" s="2">
        <v>60</v>
      </c>
      <c r="Q2455" s="41">
        <f t="shared" si="158"/>
        <v>10.700100000000001</v>
      </c>
      <c r="R2455">
        <v>19</v>
      </c>
      <c r="S2455">
        <v>19</v>
      </c>
      <c r="AA2455">
        <v>370</v>
      </c>
      <c r="AD2455">
        <f t="shared" si="157"/>
        <v>370</v>
      </c>
      <c r="AF2455"/>
    </row>
    <row r="2456" spans="1:32" ht="24" customHeight="1">
      <c r="A2456" t="s">
        <v>2081</v>
      </c>
      <c r="B2456" t="s">
        <v>4084</v>
      </c>
      <c r="D2456">
        <v>4</v>
      </c>
      <c r="F2456" t="s">
        <v>6863</v>
      </c>
      <c r="G2456" t="s">
        <v>8926</v>
      </c>
      <c r="H2456">
        <v>10</v>
      </c>
      <c r="I2456" t="s">
        <v>3173</v>
      </c>
      <c r="J2456"/>
      <c r="L2456" s="3">
        <v>19</v>
      </c>
      <c r="M2456" s="3">
        <f t="shared" si="156"/>
        <v>27.4833</v>
      </c>
      <c r="O2456">
        <f t="shared" si="155"/>
        <v>0</v>
      </c>
      <c r="P2456" s="2">
        <v>60</v>
      </c>
      <c r="Q2456" s="41">
        <f t="shared" si="158"/>
        <v>27.4833</v>
      </c>
      <c r="R2456">
        <v>19</v>
      </c>
      <c r="S2456">
        <v>19</v>
      </c>
      <c r="AA2456">
        <v>950</v>
      </c>
      <c r="AD2456">
        <f t="shared" si="157"/>
        <v>950</v>
      </c>
      <c r="AF2456"/>
    </row>
    <row r="2457" spans="1:32" ht="24" customHeight="1">
      <c r="A2457" t="s">
        <v>2081</v>
      </c>
      <c r="B2457" t="s">
        <v>4078</v>
      </c>
      <c r="D2457">
        <v>4</v>
      </c>
      <c r="F2457" t="s">
        <v>6863</v>
      </c>
      <c r="G2457" t="s">
        <v>6897</v>
      </c>
      <c r="H2457">
        <v>10</v>
      </c>
      <c r="I2457" t="s">
        <v>3175</v>
      </c>
      <c r="L2457" s="3">
        <v>19</v>
      </c>
      <c r="M2457" s="3">
        <f t="shared" si="156"/>
        <v>30.950100000000003</v>
      </c>
      <c r="O2457">
        <f t="shared" si="155"/>
        <v>0</v>
      </c>
      <c r="P2457" s="2">
        <v>1</v>
      </c>
      <c r="Q2457" s="41">
        <f t="shared" si="158"/>
        <v>30.950100000000003</v>
      </c>
      <c r="R2457">
        <v>19</v>
      </c>
      <c r="S2457">
        <v>19</v>
      </c>
      <c r="AA2457">
        <v>1070</v>
      </c>
      <c r="AD2457">
        <f t="shared" si="157"/>
        <v>1070</v>
      </c>
    </row>
    <row r="2458" spans="1:32" ht="24" customHeight="1">
      <c r="A2458" t="s">
        <v>2081</v>
      </c>
      <c r="B2458" t="s">
        <v>4071</v>
      </c>
      <c r="D2458">
        <v>5</v>
      </c>
      <c r="F2458" t="s">
        <v>6604</v>
      </c>
      <c r="G2458" t="s">
        <v>6749</v>
      </c>
      <c r="H2458">
        <v>10</v>
      </c>
      <c r="I2458" t="s">
        <v>3175</v>
      </c>
      <c r="J2458"/>
      <c r="L2458" s="3">
        <v>19</v>
      </c>
      <c r="M2458" s="46">
        <f t="shared" si="156"/>
        <v>34.7166</v>
      </c>
      <c r="N2458" s="46"/>
      <c r="O2458">
        <f t="shared" si="155"/>
        <v>0</v>
      </c>
      <c r="P2458" s="2">
        <v>1</v>
      </c>
      <c r="Q2458" s="41">
        <f t="shared" si="158"/>
        <v>34.7166</v>
      </c>
      <c r="R2458">
        <v>19</v>
      </c>
      <c r="S2458">
        <v>19</v>
      </c>
      <c r="AA2458">
        <v>1200</v>
      </c>
      <c r="AD2458">
        <f t="shared" si="157"/>
        <v>1200</v>
      </c>
    </row>
    <row r="2459" spans="1:32" ht="24" customHeight="1">
      <c r="A2459" t="s">
        <v>2081</v>
      </c>
      <c r="B2459" t="s">
        <v>4685</v>
      </c>
      <c r="D2459">
        <v>5</v>
      </c>
      <c r="F2459" t="s">
        <v>6604</v>
      </c>
      <c r="G2459" t="s">
        <v>6750</v>
      </c>
      <c r="H2459">
        <v>10</v>
      </c>
      <c r="I2459" t="s">
        <v>3175</v>
      </c>
      <c r="J2459"/>
      <c r="L2459" s="3">
        <v>19</v>
      </c>
      <c r="M2459" s="3">
        <f t="shared" si="156"/>
        <v>29.216700000000003</v>
      </c>
      <c r="O2459">
        <f t="shared" si="155"/>
        <v>0</v>
      </c>
      <c r="P2459" s="2">
        <v>60</v>
      </c>
      <c r="Q2459" s="41">
        <f t="shared" si="158"/>
        <v>29.216700000000003</v>
      </c>
      <c r="R2459">
        <v>19</v>
      </c>
      <c r="S2459">
        <v>19</v>
      </c>
      <c r="AA2459">
        <v>1010</v>
      </c>
      <c r="AD2459">
        <f t="shared" si="157"/>
        <v>1010</v>
      </c>
      <c r="AF2459"/>
    </row>
    <row r="2460" spans="1:32" ht="24" customHeight="1">
      <c r="A2460" t="s">
        <v>2081</v>
      </c>
      <c r="B2460" t="s">
        <v>6320</v>
      </c>
      <c r="C2460" t="s">
        <v>26463</v>
      </c>
      <c r="D2460">
        <v>24</v>
      </c>
      <c r="F2460" t="s">
        <v>6604</v>
      </c>
      <c r="G2460" t="s">
        <v>6796</v>
      </c>
      <c r="H2460">
        <v>48</v>
      </c>
      <c r="I2460" t="s">
        <v>3175</v>
      </c>
      <c r="J2460"/>
      <c r="L2460" s="3">
        <v>19</v>
      </c>
      <c r="M2460" s="3">
        <f t="shared" si="156"/>
        <v>48.024900000000002</v>
      </c>
      <c r="O2460">
        <f t="shared" si="155"/>
        <v>0</v>
      </c>
      <c r="P2460" s="2">
        <v>60</v>
      </c>
      <c r="Q2460" s="41">
        <f t="shared" si="158"/>
        <v>48.024900000000002</v>
      </c>
      <c r="R2460">
        <v>19</v>
      </c>
      <c r="S2460">
        <v>19</v>
      </c>
      <c r="AA2460">
        <v>1660</v>
      </c>
      <c r="AD2460">
        <f t="shared" si="157"/>
        <v>1660</v>
      </c>
      <c r="AF2460"/>
    </row>
    <row r="2461" spans="1:32" ht="24" customHeight="1">
      <c r="A2461" t="s">
        <v>2081</v>
      </c>
      <c r="B2461" t="s">
        <v>5316</v>
      </c>
      <c r="D2461">
        <v>24</v>
      </c>
      <c r="F2461" t="s">
        <v>6604</v>
      </c>
      <c r="G2461" t="s">
        <v>5317</v>
      </c>
      <c r="H2461">
        <v>30</v>
      </c>
      <c r="I2461" t="s">
        <v>3175</v>
      </c>
      <c r="J2461"/>
      <c r="L2461" s="3">
        <v>19</v>
      </c>
      <c r="M2461" s="3">
        <f t="shared" si="156"/>
        <v>65.0916</v>
      </c>
      <c r="O2461">
        <f t="shared" si="155"/>
        <v>0</v>
      </c>
      <c r="P2461" s="2">
        <v>60</v>
      </c>
      <c r="Q2461" s="41">
        <f t="shared" si="158"/>
        <v>65.0916</v>
      </c>
      <c r="R2461">
        <v>19</v>
      </c>
      <c r="S2461">
        <v>19</v>
      </c>
      <c r="AA2461">
        <v>2250</v>
      </c>
      <c r="AD2461">
        <f t="shared" si="157"/>
        <v>2250</v>
      </c>
      <c r="AF2461"/>
    </row>
    <row r="2462" spans="1:32" ht="24" customHeight="1">
      <c r="A2462" t="s">
        <v>2081</v>
      </c>
      <c r="B2462" t="s">
        <v>6321</v>
      </c>
      <c r="C2462" t="s">
        <v>26463</v>
      </c>
      <c r="D2462">
        <v>24</v>
      </c>
      <c r="F2462" t="s">
        <v>6604</v>
      </c>
      <c r="G2462" t="s">
        <v>6797</v>
      </c>
      <c r="H2462">
        <v>48</v>
      </c>
      <c r="I2462" t="s">
        <v>3175</v>
      </c>
      <c r="J2462"/>
      <c r="L2462" s="3">
        <v>19</v>
      </c>
      <c r="M2462" s="3">
        <f t="shared" si="156"/>
        <v>46.866600000000005</v>
      </c>
      <c r="O2462">
        <f t="shared" si="155"/>
        <v>0</v>
      </c>
      <c r="P2462" s="2">
        <v>60</v>
      </c>
      <c r="Q2462" s="41">
        <f t="shared" si="158"/>
        <v>46.866600000000005</v>
      </c>
      <c r="R2462">
        <v>19</v>
      </c>
      <c r="S2462">
        <v>19</v>
      </c>
      <c r="AA2462">
        <v>1620</v>
      </c>
      <c r="AD2462">
        <f t="shared" si="157"/>
        <v>1620</v>
      </c>
      <c r="AF2462"/>
    </row>
    <row r="2463" spans="1:32" ht="24" customHeight="1">
      <c r="A2463" t="s">
        <v>2081</v>
      </c>
      <c r="B2463" t="s">
        <v>6175</v>
      </c>
      <c r="C2463" t="s">
        <v>26463</v>
      </c>
      <c r="D2463">
        <v>8</v>
      </c>
      <c r="F2463" t="s">
        <v>6534</v>
      </c>
      <c r="G2463" t="s">
        <v>6602</v>
      </c>
      <c r="H2463">
        <v>16</v>
      </c>
      <c r="I2463" t="s">
        <v>3173</v>
      </c>
      <c r="J2463"/>
      <c r="L2463" s="3">
        <v>19</v>
      </c>
      <c r="M2463" s="3">
        <f t="shared" si="156"/>
        <v>146.3751</v>
      </c>
      <c r="O2463">
        <f t="shared" si="155"/>
        <v>0</v>
      </c>
      <c r="P2463" s="2">
        <v>60</v>
      </c>
      <c r="Q2463" s="41">
        <f t="shared" si="158"/>
        <v>146.3751</v>
      </c>
      <c r="R2463">
        <v>19</v>
      </c>
      <c r="S2463">
        <v>19</v>
      </c>
      <c r="AA2463">
        <v>5060</v>
      </c>
      <c r="AD2463">
        <f t="shared" si="157"/>
        <v>5060</v>
      </c>
      <c r="AF2463"/>
    </row>
    <row r="2464" spans="1:32" ht="24" customHeight="1">
      <c r="A2464" t="s">
        <v>2081</v>
      </c>
      <c r="B2464" t="s">
        <v>5201</v>
      </c>
      <c r="D2464">
        <v>4</v>
      </c>
      <c r="F2464" t="s">
        <v>6604</v>
      </c>
      <c r="G2464" t="s">
        <v>5202</v>
      </c>
      <c r="H2464">
        <v>8</v>
      </c>
      <c r="I2464" t="s">
        <v>3173</v>
      </c>
      <c r="J2464"/>
      <c r="L2464" s="3">
        <v>19</v>
      </c>
      <c r="M2464" s="3">
        <f t="shared" si="156"/>
        <v>92.283300000000011</v>
      </c>
      <c r="O2464">
        <f t="shared" ref="O2464:O2527" si="159">M2464*N2464</f>
        <v>0</v>
      </c>
      <c r="P2464" s="2">
        <v>60</v>
      </c>
      <c r="Q2464" s="41">
        <f t="shared" si="158"/>
        <v>92.283300000000011</v>
      </c>
      <c r="R2464">
        <v>19</v>
      </c>
      <c r="S2464">
        <v>19</v>
      </c>
      <c r="AA2464">
        <v>3190</v>
      </c>
      <c r="AD2464">
        <f t="shared" si="157"/>
        <v>3190</v>
      </c>
      <c r="AF2464"/>
    </row>
    <row r="2465" spans="1:32" ht="24" customHeight="1">
      <c r="A2465" t="s">
        <v>2081</v>
      </c>
      <c r="B2465" t="s">
        <v>4716</v>
      </c>
      <c r="D2465">
        <v>12</v>
      </c>
      <c r="F2465" t="s">
        <v>6604</v>
      </c>
      <c r="G2465" t="s">
        <v>4717</v>
      </c>
      <c r="H2465">
        <v>24</v>
      </c>
      <c r="I2465" t="s">
        <v>3173</v>
      </c>
      <c r="J2465"/>
      <c r="L2465" s="3">
        <v>19</v>
      </c>
      <c r="M2465" s="3">
        <f t="shared" si="156"/>
        <v>19.674900000000001</v>
      </c>
      <c r="O2465">
        <f t="shared" si="159"/>
        <v>0</v>
      </c>
      <c r="P2465" s="2">
        <v>60</v>
      </c>
      <c r="Q2465" s="41">
        <f t="shared" si="158"/>
        <v>19.674900000000001</v>
      </c>
      <c r="R2465">
        <v>19</v>
      </c>
      <c r="S2465">
        <v>19</v>
      </c>
      <c r="AA2465">
        <v>680</v>
      </c>
      <c r="AD2465">
        <f t="shared" si="157"/>
        <v>680</v>
      </c>
      <c r="AF2465"/>
    </row>
    <row r="2466" spans="1:32" ht="24" customHeight="1">
      <c r="A2466" t="s">
        <v>2081</v>
      </c>
      <c r="B2466" t="s">
        <v>4815</v>
      </c>
      <c r="D2466">
        <v>6</v>
      </c>
      <c r="F2466" t="s">
        <v>6604</v>
      </c>
      <c r="G2466" t="s">
        <v>8927</v>
      </c>
      <c r="H2466">
        <v>18</v>
      </c>
      <c r="I2466" t="s">
        <v>3173</v>
      </c>
      <c r="J2466"/>
      <c r="L2466" s="3">
        <v>19</v>
      </c>
      <c r="M2466" s="3">
        <f t="shared" si="156"/>
        <v>26.900100000000002</v>
      </c>
      <c r="O2466">
        <f t="shared" si="159"/>
        <v>0</v>
      </c>
      <c r="P2466" s="2">
        <v>60</v>
      </c>
      <c r="Q2466" s="41">
        <f t="shared" si="158"/>
        <v>26.900100000000002</v>
      </c>
      <c r="R2466">
        <v>19</v>
      </c>
      <c r="S2466">
        <v>19</v>
      </c>
      <c r="AA2466">
        <v>930</v>
      </c>
      <c r="AD2466">
        <f t="shared" si="157"/>
        <v>930</v>
      </c>
      <c r="AF2466"/>
    </row>
    <row r="2467" spans="1:32" ht="24" customHeight="1">
      <c r="A2467" t="s">
        <v>2081</v>
      </c>
      <c r="B2467" t="s">
        <v>4795</v>
      </c>
      <c r="D2467">
        <v>4</v>
      </c>
      <c r="F2467" t="s">
        <v>6604</v>
      </c>
      <c r="G2467" t="s">
        <v>4796</v>
      </c>
      <c r="H2467">
        <v>12</v>
      </c>
      <c r="I2467" t="s">
        <v>3173</v>
      </c>
      <c r="J2467"/>
      <c r="L2467" s="3">
        <v>19</v>
      </c>
      <c r="M2467" s="3">
        <f t="shared" si="156"/>
        <v>44.8416</v>
      </c>
      <c r="O2467">
        <f t="shared" si="159"/>
        <v>0</v>
      </c>
      <c r="P2467" s="2">
        <v>60</v>
      </c>
      <c r="Q2467" s="41">
        <f t="shared" si="158"/>
        <v>44.8416</v>
      </c>
      <c r="R2467">
        <v>19</v>
      </c>
      <c r="S2467">
        <v>19</v>
      </c>
      <c r="AA2467">
        <v>1550</v>
      </c>
      <c r="AD2467">
        <f t="shared" si="157"/>
        <v>1550</v>
      </c>
      <c r="AF2467"/>
    </row>
    <row r="2468" spans="1:32" ht="24" customHeight="1">
      <c r="A2468" t="s">
        <v>2081</v>
      </c>
      <c r="B2468" t="s">
        <v>4879</v>
      </c>
      <c r="D2468">
        <v>3</v>
      </c>
      <c r="F2468" t="s">
        <v>6604</v>
      </c>
      <c r="G2468" t="s">
        <v>4880</v>
      </c>
      <c r="H2468">
        <v>9</v>
      </c>
      <c r="I2468" t="s">
        <v>3173</v>
      </c>
      <c r="J2468"/>
      <c r="L2468" s="3">
        <v>19</v>
      </c>
      <c r="M2468" s="3">
        <f t="shared" si="156"/>
        <v>65.666700000000006</v>
      </c>
      <c r="O2468">
        <f t="shared" si="159"/>
        <v>0</v>
      </c>
      <c r="P2468" s="2">
        <v>60</v>
      </c>
      <c r="Q2468" s="41">
        <f t="shared" si="158"/>
        <v>65.666700000000006</v>
      </c>
      <c r="R2468">
        <v>19</v>
      </c>
      <c r="S2468">
        <v>19</v>
      </c>
      <c r="AA2468">
        <v>2270</v>
      </c>
      <c r="AD2468">
        <f t="shared" si="157"/>
        <v>2270</v>
      </c>
      <c r="AF2468"/>
    </row>
    <row r="2469" spans="1:32" ht="24" customHeight="1">
      <c r="A2469" t="s">
        <v>2081</v>
      </c>
      <c r="B2469" t="s">
        <v>9117</v>
      </c>
      <c r="D2469">
        <v>4</v>
      </c>
      <c r="F2469" t="s">
        <v>6604</v>
      </c>
      <c r="G2469" t="s">
        <v>6685</v>
      </c>
      <c r="H2469">
        <v>8</v>
      </c>
      <c r="I2469" t="s">
        <v>3173</v>
      </c>
      <c r="J2469"/>
      <c r="L2469" s="3">
        <v>10</v>
      </c>
      <c r="M2469" s="46">
        <f t="shared" si="156"/>
        <v>36.323999999999998</v>
      </c>
      <c r="N2469" s="46"/>
      <c r="O2469">
        <f t="shared" si="159"/>
        <v>0</v>
      </c>
      <c r="P2469" s="2">
        <v>60</v>
      </c>
      <c r="Q2469" s="41">
        <f t="shared" si="158"/>
        <v>32.691600000000001</v>
      </c>
      <c r="R2469">
        <v>19</v>
      </c>
      <c r="S2469">
        <v>19</v>
      </c>
      <c r="AA2469">
        <v>1130</v>
      </c>
      <c r="AD2469">
        <f t="shared" si="157"/>
        <v>1130</v>
      </c>
    </row>
    <row r="2470" spans="1:32" ht="24" customHeight="1">
      <c r="A2470" t="s">
        <v>2081</v>
      </c>
      <c r="B2470" t="s">
        <v>12750</v>
      </c>
      <c r="D2470">
        <v>4</v>
      </c>
      <c r="F2470" t="s">
        <v>6604</v>
      </c>
      <c r="G2470" t="s">
        <v>6686</v>
      </c>
      <c r="H2470">
        <v>8</v>
      </c>
      <c r="I2470" t="s">
        <v>3173</v>
      </c>
      <c r="J2470"/>
      <c r="L2470" s="3">
        <v>19</v>
      </c>
      <c r="M2470" s="46">
        <f t="shared" si="156"/>
        <v>17.649899999999999</v>
      </c>
      <c r="N2470" s="46"/>
      <c r="O2470">
        <f t="shared" si="159"/>
        <v>0</v>
      </c>
      <c r="P2470" s="2">
        <v>1</v>
      </c>
      <c r="Q2470" s="41">
        <f t="shared" si="158"/>
        <v>17.649899999999999</v>
      </c>
      <c r="R2470">
        <v>19</v>
      </c>
      <c r="S2470">
        <v>19</v>
      </c>
      <c r="AA2470">
        <v>610</v>
      </c>
      <c r="AD2470">
        <f t="shared" si="157"/>
        <v>610</v>
      </c>
    </row>
    <row r="2471" spans="1:32" ht="24" customHeight="1">
      <c r="A2471" t="s">
        <v>2081</v>
      </c>
      <c r="B2471" t="s">
        <v>12751</v>
      </c>
      <c r="D2471">
        <v>2</v>
      </c>
      <c r="F2471" t="s">
        <v>6604</v>
      </c>
      <c r="G2471" t="s">
        <v>6687</v>
      </c>
      <c r="H2471">
        <v>4</v>
      </c>
      <c r="I2471" t="s">
        <v>3173</v>
      </c>
      <c r="J2471"/>
      <c r="L2471" s="3">
        <v>19</v>
      </c>
      <c r="M2471" s="3">
        <f t="shared" si="156"/>
        <v>35.291700000000006</v>
      </c>
      <c r="O2471">
        <f t="shared" si="159"/>
        <v>0</v>
      </c>
      <c r="P2471" s="2">
        <v>60</v>
      </c>
      <c r="Q2471" s="41">
        <f t="shared" si="158"/>
        <v>35.291700000000006</v>
      </c>
      <c r="R2471">
        <v>19</v>
      </c>
      <c r="S2471">
        <v>19</v>
      </c>
      <c r="AA2471">
        <v>1220</v>
      </c>
      <c r="AD2471">
        <f t="shared" si="157"/>
        <v>1220</v>
      </c>
      <c r="AF2471"/>
    </row>
    <row r="2472" spans="1:32" ht="24" customHeight="1">
      <c r="A2472" t="s">
        <v>2081</v>
      </c>
      <c r="B2472" t="s">
        <v>13098</v>
      </c>
      <c r="D2472">
        <v>2</v>
      </c>
      <c r="F2472" t="s">
        <v>6604</v>
      </c>
      <c r="G2472" t="s">
        <v>5066</v>
      </c>
      <c r="H2472">
        <v>4</v>
      </c>
      <c r="I2472" t="s">
        <v>3173</v>
      </c>
      <c r="J2472"/>
      <c r="L2472" s="3">
        <v>19</v>
      </c>
      <c r="M2472" s="3">
        <f t="shared" si="156"/>
        <v>121.2084</v>
      </c>
      <c r="O2472">
        <f t="shared" si="159"/>
        <v>0</v>
      </c>
      <c r="P2472" s="2">
        <v>60</v>
      </c>
      <c r="Q2472" s="41">
        <f t="shared" si="158"/>
        <v>121.2084</v>
      </c>
      <c r="R2472">
        <v>19</v>
      </c>
      <c r="S2472">
        <v>19</v>
      </c>
      <c r="AA2472">
        <v>4190</v>
      </c>
      <c r="AD2472">
        <f t="shared" si="157"/>
        <v>4190</v>
      </c>
      <c r="AF2472"/>
    </row>
    <row r="2473" spans="1:32" ht="24" customHeight="1">
      <c r="A2473" t="s">
        <v>2081</v>
      </c>
      <c r="B2473" t="s">
        <v>4789</v>
      </c>
      <c r="D2473">
        <v>10</v>
      </c>
      <c r="F2473" t="s">
        <v>6604</v>
      </c>
      <c r="G2473" t="s">
        <v>9118</v>
      </c>
      <c r="H2473">
        <v>20</v>
      </c>
      <c r="I2473" t="s">
        <v>26833</v>
      </c>
      <c r="J2473"/>
      <c r="L2473" s="3">
        <v>19</v>
      </c>
      <c r="M2473" s="3">
        <f t="shared" si="156"/>
        <v>49.466700000000003</v>
      </c>
      <c r="O2473">
        <f t="shared" si="159"/>
        <v>0</v>
      </c>
      <c r="P2473" s="2">
        <v>60</v>
      </c>
      <c r="Q2473" s="41">
        <f t="shared" si="158"/>
        <v>49.466700000000003</v>
      </c>
      <c r="R2473">
        <v>19</v>
      </c>
      <c r="S2473">
        <v>19</v>
      </c>
      <c r="AA2473">
        <v>1710</v>
      </c>
      <c r="AD2473">
        <f t="shared" si="157"/>
        <v>1710</v>
      </c>
      <c r="AF2473"/>
    </row>
    <row r="2474" spans="1:32" ht="24" customHeight="1">
      <c r="A2474" t="s">
        <v>2081</v>
      </c>
      <c r="B2474" t="s">
        <v>4797</v>
      </c>
      <c r="D2474">
        <v>1</v>
      </c>
      <c r="F2474" t="s">
        <v>6604</v>
      </c>
      <c r="G2474" t="s">
        <v>8928</v>
      </c>
      <c r="H2474">
        <v>11</v>
      </c>
      <c r="I2474" t="s">
        <v>26833</v>
      </c>
      <c r="J2474"/>
      <c r="L2474" s="3">
        <v>19</v>
      </c>
      <c r="M2474" s="3">
        <f t="shared" si="156"/>
        <v>49.466700000000003</v>
      </c>
      <c r="O2474">
        <f t="shared" si="159"/>
        <v>0</v>
      </c>
      <c r="P2474" s="2">
        <v>60</v>
      </c>
      <c r="Q2474" s="41">
        <f t="shared" si="158"/>
        <v>49.466700000000003</v>
      </c>
      <c r="R2474">
        <v>19</v>
      </c>
      <c r="S2474">
        <v>19</v>
      </c>
      <c r="AA2474">
        <v>1710</v>
      </c>
      <c r="AD2474">
        <f t="shared" si="157"/>
        <v>1710</v>
      </c>
      <c r="AF2474"/>
    </row>
    <row r="2475" spans="1:32" ht="24" customHeight="1">
      <c r="A2475" t="s">
        <v>2081</v>
      </c>
      <c r="B2475" t="s">
        <v>4901</v>
      </c>
      <c r="D2475">
        <v>8</v>
      </c>
      <c r="F2475" t="s">
        <v>6604</v>
      </c>
      <c r="G2475" t="s">
        <v>8929</v>
      </c>
      <c r="H2475">
        <v>16</v>
      </c>
      <c r="I2475" t="s">
        <v>26833</v>
      </c>
      <c r="J2475"/>
      <c r="L2475" s="3">
        <v>19</v>
      </c>
      <c r="M2475" s="3">
        <f t="shared" si="156"/>
        <v>53.5167</v>
      </c>
      <c r="O2475">
        <f t="shared" si="159"/>
        <v>0</v>
      </c>
      <c r="P2475" s="2">
        <v>60</v>
      </c>
      <c r="Q2475" s="41">
        <f t="shared" si="158"/>
        <v>53.5167</v>
      </c>
      <c r="R2475">
        <v>19</v>
      </c>
      <c r="S2475">
        <v>19</v>
      </c>
      <c r="AA2475">
        <v>1850</v>
      </c>
      <c r="AD2475">
        <f t="shared" si="157"/>
        <v>1850</v>
      </c>
      <c r="AF2475"/>
    </row>
    <row r="2476" spans="1:32" ht="24" customHeight="1">
      <c r="A2476" t="s">
        <v>2081</v>
      </c>
      <c r="B2476" t="s">
        <v>4970</v>
      </c>
      <c r="D2476">
        <v>4</v>
      </c>
      <c r="F2476" t="s">
        <v>6604</v>
      </c>
      <c r="G2476" t="s">
        <v>9119</v>
      </c>
      <c r="H2476">
        <v>14</v>
      </c>
      <c r="I2476" t="s">
        <v>26833</v>
      </c>
      <c r="J2476"/>
      <c r="L2476" s="3">
        <v>19</v>
      </c>
      <c r="M2476" s="3">
        <f t="shared" si="156"/>
        <v>56.7</v>
      </c>
      <c r="O2476">
        <f t="shared" si="159"/>
        <v>0</v>
      </c>
      <c r="P2476" s="2">
        <v>60</v>
      </c>
      <c r="Q2476" s="41">
        <f t="shared" si="158"/>
        <v>56.7</v>
      </c>
      <c r="R2476">
        <v>19</v>
      </c>
      <c r="S2476">
        <v>19</v>
      </c>
      <c r="AA2476">
        <v>1960</v>
      </c>
      <c r="AD2476">
        <f t="shared" si="157"/>
        <v>1960</v>
      </c>
      <c r="AF2476"/>
    </row>
    <row r="2477" spans="1:32" ht="24" customHeight="1">
      <c r="A2477" t="s">
        <v>2081</v>
      </c>
      <c r="B2477" t="s">
        <v>4929</v>
      </c>
      <c r="D2477">
        <v>4</v>
      </c>
      <c r="F2477" t="s">
        <v>6604</v>
      </c>
      <c r="G2477" t="s">
        <v>8930</v>
      </c>
      <c r="H2477">
        <v>12</v>
      </c>
      <c r="I2477" t="s">
        <v>26833</v>
      </c>
      <c r="J2477"/>
      <c r="L2477" s="3">
        <v>19</v>
      </c>
      <c r="M2477" s="3">
        <f t="shared" si="156"/>
        <v>60.750000000000007</v>
      </c>
      <c r="O2477">
        <f t="shared" si="159"/>
        <v>0</v>
      </c>
      <c r="P2477" s="2">
        <v>60</v>
      </c>
      <c r="Q2477" s="41">
        <f t="shared" si="158"/>
        <v>60.750000000000007</v>
      </c>
      <c r="R2477">
        <v>19</v>
      </c>
      <c r="S2477">
        <v>19</v>
      </c>
      <c r="AA2477">
        <v>2100</v>
      </c>
      <c r="AD2477">
        <f t="shared" si="157"/>
        <v>2100</v>
      </c>
      <c r="AF2477"/>
    </row>
    <row r="2478" spans="1:32" ht="24" customHeight="1">
      <c r="A2478" t="s">
        <v>2081</v>
      </c>
      <c r="B2478" t="s">
        <v>4899</v>
      </c>
      <c r="D2478">
        <v>1</v>
      </c>
      <c r="F2478" t="s">
        <v>6604</v>
      </c>
      <c r="G2478" t="s">
        <v>9120</v>
      </c>
      <c r="H2478">
        <v>11</v>
      </c>
      <c r="I2478" t="s">
        <v>26833</v>
      </c>
      <c r="J2478"/>
      <c r="L2478" s="3">
        <v>19</v>
      </c>
      <c r="M2478" s="3">
        <f t="shared" si="156"/>
        <v>45.125100000000003</v>
      </c>
      <c r="O2478">
        <f t="shared" si="159"/>
        <v>0</v>
      </c>
      <c r="P2478" s="2">
        <v>60</v>
      </c>
      <c r="Q2478" s="41">
        <f t="shared" si="158"/>
        <v>45.125100000000003</v>
      </c>
      <c r="R2478">
        <v>19</v>
      </c>
      <c r="S2478">
        <v>19</v>
      </c>
      <c r="AA2478">
        <v>1560</v>
      </c>
      <c r="AD2478">
        <f t="shared" si="157"/>
        <v>1560</v>
      </c>
      <c r="AF2478"/>
    </row>
    <row r="2479" spans="1:32" ht="24" customHeight="1">
      <c r="A2479" t="s">
        <v>2081</v>
      </c>
      <c r="B2479" t="s">
        <v>5235</v>
      </c>
      <c r="D2479">
        <v>4</v>
      </c>
      <c r="F2479" t="s">
        <v>6604</v>
      </c>
      <c r="G2479" t="s">
        <v>8931</v>
      </c>
      <c r="H2479">
        <v>14</v>
      </c>
      <c r="I2479" t="s">
        <v>26833</v>
      </c>
      <c r="J2479"/>
      <c r="L2479" s="3">
        <v>19</v>
      </c>
      <c r="M2479" s="3">
        <f t="shared" si="156"/>
        <v>48.308400000000006</v>
      </c>
      <c r="O2479">
        <f t="shared" si="159"/>
        <v>0</v>
      </c>
      <c r="P2479" s="2">
        <v>60</v>
      </c>
      <c r="Q2479" s="41">
        <f t="shared" si="158"/>
        <v>48.308400000000006</v>
      </c>
      <c r="R2479">
        <v>19</v>
      </c>
      <c r="S2479">
        <v>19</v>
      </c>
      <c r="AA2479">
        <v>1670</v>
      </c>
      <c r="AD2479">
        <f t="shared" si="157"/>
        <v>1670</v>
      </c>
      <c r="AF2479"/>
    </row>
    <row r="2480" spans="1:32" ht="24" customHeight="1">
      <c r="A2480" t="s">
        <v>2081</v>
      </c>
      <c r="B2480" t="s">
        <v>5061</v>
      </c>
      <c r="D2480">
        <v>10</v>
      </c>
      <c r="F2480" t="s">
        <v>6604</v>
      </c>
      <c r="G2480" t="s">
        <v>8932</v>
      </c>
      <c r="H2480">
        <v>20</v>
      </c>
      <c r="I2480" t="s">
        <v>26833</v>
      </c>
      <c r="J2480"/>
      <c r="L2480" s="3">
        <v>19</v>
      </c>
      <c r="M2480" s="3">
        <f t="shared" si="156"/>
        <v>53.80830000000001</v>
      </c>
      <c r="O2480">
        <f t="shared" si="159"/>
        <v>0</v>
      </c>
      <c r="P2480" s="2">
        <v>60</v>
      </c>
      <c r="Q2480" s="41">
        <f t="shared" si="158"/>
        <v>53.80830000000001</v>
      </c>
      <c r="R2480">
        <v>19</v>
      </c>
      <c r="S2480">
        <v>19</v>
      </c>
      <c r="AA2480">
        <v>1860</v>
      </c>
      <c r="AD2480">
        <f t="shared" si="157"/>
        <v>1860</v>
      </c>
      <c r="AF2480"/>
    </row>
    <row r="2481" spans="1:32" ht="24" customHeight="1">
      <c r="A2481" t="s">
        <v>2081</v>
      </c>
      <c r="B2481" t="s">
        <v>4790</v>
      </c>
      <c r="D2481">
        <v>1</v>
      </c>
      <c r="F2481" t="s">
        <v>6604</v>
      </c>
      <c r="G2481" t="s">
        <v>9121</v>
      </c>
      <c r="H2481">
        <v>11</v>
      </c>
      <c r="I2481" t="s">
        <v>26833</v>
      </c>
      <c r="J2481"/>
      <c r="L2481" s="3">
        <v>19</v>
      </c>
      <c r="M2481" s="3">
        <f t="shared" si="156"/>
        <v>47.441700000000004</v>
      </c>
      <c r="O2481">
        <f t="shared" si="159"/>
        <v>0</v>
      </c>
      <c r="P2481" s="2">
        <v>60</v>
      </c>
      <c r="Q2481" s="41">
        <f t="shared" si="158"/>
        <v>47.441700000000004</v>
      </c>
      <c r="R2481">
        <v>19</v>
      </c>
      <c r="S2481">
        <v>19</v>
      </c>
      <c r="AA2481">
        <v>1640</v>
      </c>
      <c r="AD2481">
        <f t="shared" si="157"/>
        <v>1640</v>
      </c>
      <c r="AF2481"/>
    </row>
    <row r="2482" spans="1:32" ht="24" customHeight="1">
      <c r="A2482" t="s">
        <v>2081</v>
      </c>
      <c r="B2482" t="s">
        <v>9122</v>
      </c>
      <c r="D2482">
        <v>10</v>
      </c>
      <c r="F2482" t="s">
        <v>6604</v>
      </c>
      <c r="G2482" t="s">
        <v>9123</v>
      </c>
      <c r="H2482">
        <v>20</v>
      </c>
      <c r="I2482" t="s">
        <v>26833</v>
      </c>
      <c r="J2482"/>
      <c r="L2482" s="3">
        <v>19</v>
      </c>
      <c r="M2482" s="3">
        <f t="shared" si="156"/>
        <v>50.625</v>
      </c>
      <c r="O2482">
        <f t="shared" si="159"/>
        <v>0</v>
      </c>
      <c r="P2482" s="2">
        <v>60</v>
      </c>
      <c r="Q2482" s="41">
        <f t="shared" si="158"/>
        <v>50.625</v>
      </c>
      <c r="R2482">
        <v>19</v>
      </c>
      <c r="S2482">
        <v>19</v>
      </c>
      <c r="AA2482">
        <v>1750</v>
      </c>
      <c r="AD2482">
        <f t="shared" si="157"/>
        <v>1750</v>
      </c>
      <c r="AF2482"/>
    </row>
    <row r="2483" spans="1:32" ht="24" customHeight="1">
      <c r="A2483" t="s">
        <v>2081</v>
      </c>
      <c r="B2483" t="s">
        <v>5249</v>
      </c>
      <c r="D2483">
        <v>10</v>
      </c>
      <c r="F2483" t="s">
        <v>6604</v>
      </c>
      <c r="G2483" t="s">
        <v>9124</v>
      </c>
      <c r="H2483">
        <v>20</v>
      </c>
      <c r="I2483" t="s">
        <v>26833</v>
      </c>
      <c r="J2483"/>
      <c r="L2483" s="3">
        <v>19</v>
      </c>
      <c r="M2483" s="3">
        <f t="shared" si="156"/>
        <v>52.074900000000007</v>
      </c>
      <c r="O2483">
        <f t="shared" si="159"/>
        <v>0</v>
      </c>
      <c r="P2483" s="2">
        <v>60</v>
      </c>
      <c r="Q2483" s="41">
        <f t="shared" si="158"/>
        <v>52.074900000000007</v>
      </c>
      <c r="R2483">
        <v>19</v>
      </c>
      <c r="S2483">
        <v>19</v>
      </c>
      <c r="AA2483">
        <v>1800</v>
      </c>
      <c r="AD2483">
        <f t="shared" si="157"/>
        <v>1800</v>
      </c>
      <c r="AF2483"/>
    </row>
    <row r="2484" spans="1:32" ht="24" customHeight="1">
      <c r="A2484" t="s">
        <v>2081</v>
      </c>
      <c r="B2484" t="s">
        <v>4946</v>
      </c>
      <c r="D2484">
        <v>4</v>
      </c>
      <c r="F2484" t="s">
        <v>6604</v>
      </c>
      <c r="G2484" t="s">
        <v>4947</v>
      </c>
      <c r="H2484">
        <v>8</v>
      </c>
      <c r="I2484" t="s">
        <v>3173</v>
      </c>
      <c r="J2484"/>
      <c r="L2484" s="3">
        <v>19</v>
      </c>
      <c r="M2484" s="3">
        <f t="shared" si="156"/>
        <v>32.975100000000005</v>
      </c>
      <c r="O2484">
        <f t="shared" si="159"/>
        <v>0</v>
      </c>
      <c r="P2484" s="2">
        <v>60</v>
      </c>
      <c r="Q2484" s="41">
        <f t="shared" si="158"/>
        <v>32.975100000000005</v>
      </c>
      <c r="R2484">
        <v>19</v>
      </c>
      <c r="S2484">
        <v>19</v>
      </c>
      <c r="AA2484">
        <v>1140</v>
      </c>
      <c r="AD2484">
        <f t="shared" si="157"/>
        <v>1140</v>
      </c>
      <c r="AF2484"/>
    </row>
    <row r="2485" spans="1:32" ht="24" customHeight="1">
      <c r="A2485" t="s">
        <v>2081</v>
      </c>
      <c r="B2485" t="s">
        <v>5212</v>
      </c>
      <c r="D2485">
        <v>5</v>
      </c>
      <c r="F2485" t="s">
        <v>6604</v>
      </c>
      <c r="G2485" t="s">
        <v>8933</v>
      </c>
      <c r="H2485">
        <v>10</v>
      </c>
      <c r="I2485" t="s">
        <v>3175</v>
      </c>
      <c r="J2485"/>
      <c r="L2485" s="3">
        <v>19</v>
      </c>
      <c r="M2485" s="3">
        <f t="shared" si="156"/>
        <v>52.074900000000007</v>
      </c>
      <c r="O2485">
        <f t="shared" si="159"/>
        <v>0</v>
      </c>
      <c r="P2485" s="2">
        <v>60</v>
      </c>
      <c r="Q2485" s="41">
        <f t="shared" si="158"/>
        <v>52.074900000000007</v>
      </c>
      <c r="R2485">
        <v>19</v>
      </c>
      <c r="S2485">
        <v>19</v>
      </c>
      <c r="AA2485">
        <v>1800</v>
      </c>
      <c r="AD2485">
        <f t="shared" si="157"/>
        <v>1800</v>
      </c>
      <c r="AF2485"/>
    </row>
    <row r="2486" spans="1:32" ht="24" customHeight="1">
      <c r="A2486" t="s">
        <v>2081</v>
      </c>
      <c r="B2486" t="s">
        <v>6208</v>
      </c>
      <c r="C2486" t="s">
        <v>26463</v>
      </c>
      <c r="D2486">
        <v>10</v>
      </c>
      <c r="F2486" t="s">
        <v>6604</v>
      </c>
      <c r="G2486" t="s">
        <v>6665</v>
      </c>
      <c r="H2486">
        <v>20</v>
      </c>
      <c r="I2486" t="s">
        <v>26833</v>
      </c>
      <c r="J2486"/>
      <c r="L2486" s="3">
        <v>19</v>
      </c>
      <c r="M2486" s="3">
        <f t="shared" si="156"/>
        <v>21.6999</v>
      </c>
      <c r="O2486">
        <f t="shared" si="159"/>
        <v>0</v>
      </c>
      <c r="P2486" s="2">
        <v>60</v>
      </c>
      <c r="Q2486" s="41">
        <f t="shared" si="158"/>
        <v>21.6999</v>
      </c>
      <c r="R2486">
        <v>19</v>
      </c>
      <c r="S2486">
        <v>19</v>
      </c>
      <c r="AA2486">
        <v>750</v>
      </c>
      <c r="AD2486">
        <f t="shared" si="157"/>
        <v>750</v>
      </c>
      <c r="AF2486"/>
    </row>
    <row r="2487" spans="1:32" ht="24" customHeight="1">
      <c r="A2487" t="s">
        <v>2081</v>
      </c>
      <c r="B2487" t="s">
        <v>5143</v>
      </c>
      <c r="D2487">
        <v>10</v>
      </c>
      <c r="F2487" t="s">
        <v>6604</v>
      </c>
      <c r="G2487" t="s">
        <v>6666</v>
      </c>
      <c r="H2487">
        <v>20</v>
      </c>
      <c r="I2487" t="s">
        <v>26833</v>
      </c>
      <c r="J2487"/>
      <c r="L2487" s="3">
        <v>19</v>
      </c>
      <c r="M2487" s="3">
        <f t="shared" si="156"/>
        <v>32.975100000000005</v>
      </c>
      <c r="O2487">
        <f t="shared" si="159"/>
        <v>0</v>
      </c>
      <c r="P2487" s="2">
        <v>60</v>
      </c>
      <c r="Q2487" s="41">
        <f t="shared" si="158"/>
        <v>32.975100000000005</v>
      </c>
      <c r="R2487">
        <v>19</v>
      </c>
      <c r="S2487">
        <v>19</v>
      </c>
      <c r="AA2487">
        <v>1140</v>
      </c>
      <c r="AD2487">
        <f t="shared" si="157"/>
        <v>1140</v>
      </c>
      <c r="AF2487"/>
    </row>
    <row r="2488" spans="1:32" ht="24" customHeight="1">
      <c r="A2488" t="s">
        <v>2081</v>
      </c>
      <c r="B2488" t="s">
        <v>4063</v>
      </c>
      <c r="D2488">
        <v>5</v>
      </c>
      <c r="F2488" t="s">
        <v>6604</v>
      </c>
      <c r="G2488" t="s">
        <v>6682</v>
      </c>
      <c r="H2488">
        <v>10</v>
      </c>
      <c r="I2488" t="s">
        <v>3173</v>
      </c>
      <c r="J2488"/>
      <c r="L2488" s="3">
        <v>19</v>
      </c>
      <c r="M2488" s="46">
        <f t="shared" si="156"/>
        <v>47.7333</v>
      </c>
      <c r="N2488" s="46"/>
      <c r="O2488">
        <f t="shared" si="159"/>
        <v>0</v>
      </c>
      <c r="P2488" s="2">
        <v>1</v>
      </c>
      <c r="Q2488" s="41">
        <f t="shared" si="158"/>
        <v>47.7333</v>
      </c>
      <c r="R2488">
        <v>19</v>
      </c>
      <c r="S2488">
        <v>19</v>
      </c>
      <c r="AA2488">
        <v>1650</v>
      </c>
      <c r="AD2488">
        <f t="shared" si="157"/>
        <v>1650</v>
      </c>
    </row>
    <row r="2489" spans="1:32" ht="24" customHeight="1">
      <c r="A2489" t="s">
        <v>2081</v>
      </c>
      <c r="B2489" t="s">
        <v>5288</v>
      </c>
      <c r="D2489">
        <v>4</v>
      </c>
      <c r="F2489" t="s">
        <v>6604</v>
      </c>
      <c r="G2489" t="s">
        <v>5289</v>
      </c>
      <c r="H2489">
        <v>8</v>
      </c>
      <c r="I2489" t="s">
        <v>3173</v>
      </c>
      <c r="J2489"/>
      <c r="L2489" s="3">
        <v>19</v>
      </c>
      <c r="M2489" s="3">
        <f t="shared" si="156"/>
        <v>25.458300000000001</v>
      </c>
      <c r="O2489">
        <f t="shared" si="159"/>
        <v>0</v>
      </c>
      <c r="P2489" s="2">
        <v>60</v>
      </c>
      <c r="Q2489" s="41">
        <f t="shared" si="158"/>
        <v>25.458300000000001</v>
      </c>
      <c r="R2489">
        <v>19</v>
      </c>
      <c r="S2489">
        <v>19</v>
      </c>
      <c r="AA2489">
        <v>880</v>
      </c>
      <c r="AD2489">
        <f t="shared" si="157"/>
        <v>880</v>
      </c>
      <c r="AF2489"/>
    </row>
    <row r="2490" spans="1:32" ht="24" customHeight="1">
      <c r="A2490" t="s">
        <v>2081</v>
      </c>
      <c r="B2490" t="s">
        <v>6209</v>
      </c>
      <c r="C2490" t="s">
        <v>26463</v>
      </c>
      <c r="D2490">
        <v>4</v>
      </c>
      <c r="F2490" t="s">
        <v>6604</v>
      </c>
      <c r="G2490" t="s">
        <v>6667</v>
      </c>
      <c r="H2490">
        <v>8</v>
      </c>
      <c r="I2490" t="s">
        <v>3173</v>
      </c>
      <c r="J2490"/>
      <c r="L2490" s="3">
        <v>19</v>
      </c>
      <c r="M2490" s="3">
        <f t="shared" si="156"/>
        <v>29.799900000000001</v>
      </c>
      <c r="O2490">
        <f t="shared" si="159"/>
        <v>0</v>
      </c>
      <c r="P2490" s="2">
        <v>60</v>
      </c>
      <c r="Q2490" s="41">
        <f t="shared" si="158"/>
        <v>29.799900000000001</v>
      </c>
      <c r="R2490">
        <v>19</v>
      </c>
      <c r="S2490">
        <v>19</v>
      </c>
      <c r="AA2490">
        <v>1030</v>
      </c>
      <c r="AD2490">
        <f t="shared" si="157"/>
        <v>1030</v>
      </c>
      <c r="AF2490"/>
    </row>
    <row r="2491" spans="1:32" ht="24" customHeight="1">
      <c r="A2491" t="s">
        <v>2081</v>
      </c>
      <c r="B2491" t="s">
        <v>4072</v>
      </c>
      <c r="D2491">
        <v>4</v>
      </c>
      <c r="F2491" t="s">
        <v>6604</v>
      </c>
      <c r="G2491" t="s">
        <v>6668</v>
      </c>
      <c r="H2491">
        <v>8</v>
      </c>
      <c r="I2491" t="s">
        <v>3173</v>
      </c>
      <c r="J2491"/>
      <c r="L2491" s="3">
        <v>19</v>
      </c>
      <c r="M2491" s="46">
        <f t="shared" si="156"/>
        <v>33.558300000000003</v>
      </c>
      <c r="N2491" s="46"/>
      <c r="O2491">
        <f t="shared" si="159"/>
        <v>0</v>
      </c>
      <c r="P2491" s="2">
        <v>1</v>
      </c>
      <c r="Q2491" s="41">
        <f t="shared" si="158"/>
        <v>33.558300000000003</v>
      </c>
      <c r="R2491">
        <v>19</v>
      </c>
      <c r="S2491">
        <v>19</v>
      </c>
      <c r="AA2491">
        <v>1160</v>
      </c>
      <c r="AD2491">
        <f t="shared" si="157"/>
        <v>1160</v>
      </c>
    </row>
    <row r="2492" spans="1:32" ht="24" customHeight="1">
      <c r="A2492" t="s">
        <v>2081</v>
      </c>
      <c r="B2492" t="s">
        <v>4069</v>
      </c>
      <c r="D2492">
        <v>4</v>
      </c>
      <c r="F2492" t="s">
        <v>6604</v>
      </c>
      <c r="G2492" t="s">
        <v>6669</v>
      </c>
      <c r="H2492">
        <v>8</v>
      </c>
      <c r="I2492" t="s">
        <v>3173</v>
      </c>
      <c r="J2492"/>
      <c r="L2492" s="3">
        <v>19</v>
      </c>
      <c r="M2492" s="3">
        <f t="shared" si="156"/>
        <v>37.899900000000002</v>
      </c>
      <c r="O2492">
        <f t="shared" si="159"/>
        <v>0</v>
      </c>
      <c r="P2492" s="2">
        <v>60</v>
      </c>
      <c r="Q2492" s="41">
        <f t="shared" si="158"/>
        <v>37.899900000000002</v>
      </c>
      <c r="R2492">
        <v>19</v>
      </c>
      <c r="S2492">
        <v>19</v>
      </c>
      <c r="AA2492">
        <v>1310</v>
      </c>
      <c r="AD2492">
        <f t="shared" si="157"/>
        <v>1310</v>
      </c>
      <c r="AF2492"/>
    </row>
    <row r="2493" spans="1:32" ht="24" customHeight="1">
      <c r="A2493" t="s">
        <v>2081</v>
      </c>
      <c r="B2493" t="s">
        <v>4061</v>
      </c>
      <c r="D2493">
        <v>4</v>
      </c>
      <c r="F2493" t="s">
        <v>6604</v>
      </c>
      <c r="G2493" t="s">
        <v>6670</v>
      </c>
      <c r="H2493">
        <v>8</v>
      </c>
      <c r="I2493" t="s">
        <v>3173</v>
      </c>
      <c r="J2493"/>
      <c r="L2493" s="3">
        <v>19</v>
      </c>
      <c r="M2493" s="46">
        <f t="shared" si="156"/>
        <v>52.074900000000007</v>
      </c>
      <c r="N2493" s="46"/>
      <c r="O2493">
        <f t="shared" si="159"/>
        <v>0</v>
      </c>
      <c r="P2493" s="2">
        <v>1</v>
      </c>
      <c r="Q2493" s="41">
        <f t="shared" si="158"/>
        <v>52.074900000000007</v>
      </c>
      <c r="R2493">
        <v>19</v>
      </c>
      <c r="S2493">
        <v>19</v>
      </c>
      <c r="AA2493">
        <v>1800</v>
      </c>
      <c r="AD2493">
        <f t="shared" si="157"/>
        <v>1800</v>
      </c>
    </row>
    <row r="2494" spans="1:32" ht="24" customHeight="1">
      <c r="A2494" t="s">
        <v>2081</v>
      </c>
      <c r="B2494" t="s">
        <v>6210</v>
      </c>
      <c r="C2494" t="s">
        <v>26463</v>
      </c>
      <c r="D2494">
        <v>24</v>
      </c>
      <c r="F2494" t="s">
        <v>6604</v>
      </c>
      <c r="G2494" t="s">
        <v>6671</v>
      </c>
      <c r="H2494">
        <v>48</v>
      </c>
      <c r="I2494" t="s">
        <v>3175</v>
      </c>
      <c r="J2494"/>
      <c r="L2494" s="3">
        <v>19</v>
      </c>
      <c r="M2494" s="3">
        <f t="shared" si="156"/>
        <v>21.983400000000003</v>
      </c>
      <c r="O2494">
        <f t="shared" si="159"/>
        <v>0</v>
      </c>
      <c r="P2494" s="2">
        <v>60</v>
      </c>
      <c r="Q2494" s="41">
        <f t="shared" si="158"/>
        <v>21.983400000000003</v>
      </c>
      <c r="R2494">
        <v>19</v>
      </c>
      <c r="S2494">
        <v>19</v>
      </c>
      <c r="AA2494">
        <v>760</v>
      </c>
      <c r="AD2494">
        <f t="shared" si="157"/>
        <v>760</v>
      </c>
      <c r="AF2494"/>
    </row>
    <row r="2495" spans="1:32" ht="24" customHeight="1">
      <c r="A2495" t="s">
        <v>2081</v>
      </c>
      <c r="B2495" t="s">
        <v>6211</v>
      </c>
      <c r="C2495" t="s">
        <v>26463</v>
      </c>
      <c r="D2495">
        <v>24</v>
      </c>
      <c r="F2495" t="s">
        <v>6604</v>
      </c>
      <c r="G2495" t="s">
        <v>13438</v>
      </c>
      <c r="H2495">
        <v>48</v>
      </c>
      <c r="I2495" t="s">
        <v>3173</v>
      </c>
      <c r="J2495"/>
      <c r="L2495" s="3">
        <v>19</v>
      </c>
      <c r="M2495" s="3">
        <f t="shared" si="156"/>
        <v>27.774900000000002</v>
      </c>
      <c r="O2495">
        <f t="shared" si="159"/>
        <v>0</v>
      </c>
      <c r="P2495" s="2">
        <v>60</v>
      </c>
      <c r="Q2495" s="41">
        <f t="shared" si="158"/>
        <v>27.774900000000002</v>
      </c>
      <c r="R2495">
        <v>19</v>
      </c>
      <c r="S2495">
        <v>19</v>
      </c>
      <c r="AA2495">
        <v>960</v>
      </c>
      <c r="AD2495">
        <f t="shared" si="157"/>
        <v>960</v>
      </c>
      <c r="AF2495"/>
    </row>
    <row r="2496" spans="1:32" ht="24" customHeight="1">
      <c r="A2496" t="s">
        <v>2081</v>
      </c>
      <c r="B2496" t="s">
        <v>6212</v>
      </c>
      <c r="C2496" t="s">
        <v>26463</v>
      </c>
      <c r="D2496">
        <v>24</v>
      </c>
      <c r="F2496" t="s">
        <v>6604</v>
      </c>
      <c r="G2496" t="s">
        <v>6672</v>
      </c>
      <c r="H2496">
        <v>48</v>
      </c>
      <c r="I2496" t="s">
        <v>3173</v>
      </c>
      <c r="J2496"/>
      <c r="L2496" s="3">
        <v>19</v>
      </c>
      <c r="M2496" s="3">
        <f t="shared" si="156"/>
        <v>22.850100000000001</v>
      </c>
      <c r="O2496">
        <f t="shared" si="159"/>
        <v>0</v>
      </c>
      <c r="P2496" s="2">
        <v>60</v>
      </c>
      <c r="Q2496" s="41">
        <f t="shared" si="158"/>
        <v>22.850100000000001</v>
      </c>
      <c r="R2496">
        <v>19</v>
      </c>
      <c r="S2496">
        <v>19</v>
      </c>
      <c r="AA2496">
        <v>790</v>
      </c>
      <c r="AD2496">
        <f t="shared" si="157"/>
        <v>790</v>
      </c>
      <c r="AF2496"/>
    </row>
    <row r="2497" spans="1:32" ht="24" customHeight="1">
      <c r="A2497" t="s">
        <v>2081</v>
      </c>
      <c r="B2497" t="s">
        <v>6213</v>
      </c>
      <c r="C2497" t="s">
        <v>26463</v>
      </c>
      <c r="D2497">
        <v>24</v>
      </c>
      <c r="F2497" t="s">
        <v>6604</v>
      </c>
      <c r="G2497" t="s">
        <v>6673</v>
      </c>
      <c r="H2497">
        <v>48</v>
      </c>
      <c r="I2497" t="s">
        <v>3173</v>
      </c>
      <c r="J2497"/>
      <c r="L2497" s="3">
        <v>19</v>
      </c>
      <c r="M2497" s="3">
        <f t="shared" si="156"/>
        <v>24.5916</v>
      </c>
      <c r="O2497">
        <f t="shared" si="159"/>
        <v>0</v>
      </c>
      <c r="P2497" s="2">
        <v>60</v>
      </c>
      <c r="Q2497" s="41">
        <f t="shared" si="158"/>
        <v>24.5916</v>
      </c>
      <c r="R2497">
        <v>19</v>
      </c>
      <c r="S2497">
        <v>19</v>
      </c>
      <c r="AA2497">
        <v>850</v>
      </c>
      <c r="AD2497">
        <f t="shared" si="157"/>
        <v>850</v>
      </c>
      <c r="AF2497"/>
    </row>
    <row r="2498" spans="1:32" ht="24" customHeight="1">
      <c r="A2498" t="s">
        <v>2081</v>
      </c>
      <c r="B2498" t="s">
        <v>6214</v>
      </c>
      <c r="C2498" t="s">
        <v>26463</v>
      </c>
      <c r="D2498">
        <v>24</v>
      </c>
      <c r="F2498" t="s">
        <v>6604</v>
      </c>
      <c r="G2498" t="s">
        <v>13439</v>
      </c>
      <c r="H2498">
        <v>48</v>
      </c>
      <c r="I2498" t="s">
        <v>3173</v>
      </c>
      <c r="J2498"/>
      <c r="L2498" s="3">
        <v>19</v>
      </c>
      <c r="M2498" s="3">
        <f t="shared" si="156"/>
        <v>27.774900000000002</v>
      </c>
      <c r="O2498">
        <f t="shared" si="159"/>
        <v>0</v>
      </c>
      <c r="P2498" s="2">
        <v>60</v>
      </c>
      <c r="Q2498" s="41">
        <f t="shared" si="158"/>
        <v>27.774900000000002</v>
      </c>
      <c r="R2498">
        <v>19</v>
      </c>
      <c r="S2498">
        <v>19</v>
      </c>
      <c r="AA2498">
        <v>960</v>
      </c>
      <c r="AD2498">
        <f t="shared" si="157"/>
        <v>960</v>
      </c>
      <c r="AF2498"/>
    </row>
    <row r="2499" spans="1:32" ht="24" customHeight="1">
      <c r="A2499" t="s">
        <v>2081</v>
      </c>
      <c r="B2499" t="s">
        <v>6215</v>
      </c>
      <c r="C2499" t="s">
        <v>26463</v>
      </c>
      <c r="D2499">
        <v>16</v>
      </c>
      <c r="F2499" t="s">
        <v>6604</v>
      </c>
      <c r="G2499" t="s">
        <v>6674</v>
      </c>
      <c r="H2499">
        <v>32</v>
      </c>
      <c r="I2499" t="s">
        <v>3173</v>
      </c>
      <c r="J2499"/>
      <c r="L2499" s="3">
        <v>19</v>
      </c>
      <c r="M2499" s="3">
        <f t="shared" ref="M2499:M2562" si="160">Q2499/((100-R2499)/100)*(1-L2499/100)</f>
        <v>43.974900000000005</v>
      </c>
      <c r="O2499">
        <f t="shared" si="159"/>
        <v>0</v>
      </c>
      <c r="P2499" s="2">
        <v>60</v>
      </c>
      <c r="Q2499" s="41">
        <f t="shared" si="158"/>
        <v>43.974900000000005</v>
      </c>
      <c r="R2499">
        <v>19</v>
      </c>
      <c r="S2499">
        <v>19</v>
      </c>
      <c r="AA2499">
        <v>1520</v>
      </c>
      <c r="AD2499">
        <f t="shared" si="157"/>
        <v>1520</v>
      </c>
      <c r="AF2499"/>
    </row>
    <row r="2500" spans="1:32" ht="24" customHeight="1">
      <c r="A2500" t="s">
        <v>2081</v>
      </c>
      <c r="B2500" t="s">
        <v>5215</v>
      </c>
      <c r="C2500" t="s">
        <v>27606</v>
      </c>
      <c r="D2500">
        <v>4</v>
      </c>
      <c r="F2500" t="s">
        <v>6863</v>
      </c>
      <c r="G2500" t="s">
        <v>5216</v>
      </c>
      <c r="H2500">
        <v>8</v>
      </c>
      <c r="I2500" t="s">
        <v>3175</v>
      </c>
      <c r="J2500"/>
      <c r="L2500" s="3">
        <v>19</v>
      </c>
      <c r="M2500" s="3">
        <f t="shared" si="160"/>
        <v>49.758300000000006</v>
      </c>
      <c r="O2500">
        <f t="shared" si="159"/>
        <v>0</v>
      </c>
      <c r="P2500" s="2">
        <v>60</v>
      </c>
      <c r="Q2500" s="41">
        <f t="shared" si="158"/>
        <v>49.758300000000006</v>
      </c>
      <c r="R2500">
        <v>19</v>
      </c>
      <c r="S2500">
        <v>19</v>
      </c>
      <c r="AA2500">
        <v>1720</v>
      </c>
      <c r="AD2500">
        <f t="shared" si="157"/>
        <v>1720</v>
      </c>
      <c r="AF2500"/>
    </row>
    <row r="2501" spans="1:32" ht="24" customHeight="1">
      <c r="A2501" t="s">
        <v>2081</v>
      </c>
      <c r="B2501" t="s">
        <v>4653</v>
      </c>
      <c r="D2501">
        <v>10</v>
      </c>
      <c r="F2501" t="s">
        <v>6604</v>
      </c>
      <c r="G2501" t="s">
        <v>11528</v>
      </c>
      <c r="H2501">
        <v>20</v>
      </c>
      <c r="I2501" t="s">
        <v>26833</v>
      </c>
      <c r="J2501"/>
      <c r="L2501" s="3">
        <v>19</v>
      </c>
      <c r="M2501" s="46">
        <f t="shared" si="160"/>
        <v>30.950100000000003</v>
      </c>
      <c r="N2501" s="46"/>
      <c r="O2501">
        <f t="shared" si="159"/>
        <v>0</v>
      </c>
      <c r="P2501" s="2">
        <v>1</v>
      </c>
      <c r="Q2501" s="41">
        <f t="shared" si="158"/>
        <v>30.950100000000003</v>
      </c>
      <c r="R2501">
        <v>19</v>
      </c>
      <c r="S2501">
        <v>19</v>
      </c>
      <c r="AA2501">
        <v>1070</v>
      </c>
      <c r="AD2501">
        <f t="shared" si="157"/>
        <v>1070</v>
      </c>
    </row>
    <row r="2502" spans="1:32" ht="24" customHeight="1">
      <c r="A2502" t="s">
        <v>2081</v>
      </c>
      <c r="B2502" t="s">
        <v>4755</v>
      </c>
      <c r="D2502">
        <v>10</v>
      </c>
      <c r="F2502" t="s">
        <v>6604</v>
      </c>
      <c r="G2502" t="s">
        <v>4756</v>
      </c>
      <c r="H2502">
        <v>20</v>
      </c>
      <c r="I2502" t="s">
        <v>26833</v>
      </c>
      <c r="J2502"/>
      <c r="L2502" s="3">
        <v>19</v>
      </c>
      <c r="M2502" s="3">
        <f t="shared" si="160"/>
        <v>35.291700000000006</v>
      </c>
      <c r="O2502">
        <f t="shared" si="159"/>
        <v>0</v>
      </c>
      <c r="P2502" s="2">
        <v>60</v>
      </c>
      <c r="Q2502" s="41">
        <f t="shared" si="158"/>
        <v>35.291700000000006</v>
      </c>
      <c r="R2502">
        <v>19</v>
      </c>
      <c r="S2502">
        <v>19</v>
      </c>
      <c r="AA2502">
        <v>1220</v>
      </c>
      <c r="AD2502">
        <f t="shared" ref="AD2502:AD2565" si="161">SUM(U2502:AC2502)</f>
        <v>1220</v>
      </c>
      <c r="AF2502"/>
    </row>
    <row r="2503" spans="1:32" ht="24" customHeight="1">
      <c r="A2503" t="s">
        <v>2081</v>
      </c>
      <c r="B2503" t="s">
        <v>4738</v>
      </c>
      <c r="D2503">
        <v>10</v>
      </c>
      <c r="F2503" t="s">
        <v>6604</v>
      </c>
      <c r="G2503" t="s">
        <v>6675</v>
      </c>
      <c r="H2503">
        <v>20</v>
      </c>
      <c r="I2503" t="s">
        <v>26833</v>
      </c>
      <c r="J2503"/>
      <c r="L2503" s="3">
        <v>19</v>
      </c>
      <c r="M2503" s="3">
        <f t="shared" si="160"/>
        <v>36.741600000000005</v>
      </c>
      <c r="O2503">
        <f t="shared" si="159"/>
        <v>0</v>
      </c>
      <c r="P2503" s="2">
        <v>60</v>
      </c>
      <c r="Q2503" s="41">
        <f t="shared" si="158"/>
        <v>36.741600000000005</v>
      </c>
      <c r="R2503">
        <v>19</v>
      </c>
      <c r="S2503">
        <v>19</v>
      </c>
      <c r="AA2503">
        <v>1270</v>
      </c>
      <c r="AD2503">
        <f t="shared" si="161"/>
        <v>1270</v>
      </c>
      <c r="AF2503"/>
    </row>
    <row r="2504" spans="1:32" ht="24" customHeight="1">
      <c r="A2504" t="s">
        <v>2081</v>
      </c>
      <c r="B2504" t="s">
        <v>4958</v>
      </c>
      <c r="D2504">
        <v>10</v>
      </c>
      <c r="F2504" t="s">
        <v>6604</v>
      </c>
      <c r="G2504" t="s">
        <v>6676</v>
      </c>
      <c r="H2504">
        <v>20</v>
      </c>
      <c r="I2504" t="s">
        <v>26833</v>
      </c>
      <c r="J2504"/>
      <c r="L2504" s="3">
        <v>19</v>
      </c>
      <c r="M2504" s="3">
        <f t="shared" si="160"/>
        <v>38.766600000000004</v>
      </c>
      <c r="O2504">
        <f t="shared" si="159"/>
        <v>0</v>
      </c>
      <c r="P2504" s="2">
        <v>60</v>
      </c>
      <c r="Q2504" s="41">
        <f t="shared" ref="Q2504:Q2567" si="162">ROUND(AD2504/B$1,2)*(1-S2504/100)</f>
        <v>38.766600000000004</v>
      </c>
      <c r="R2504">
        <v>19</v>
      </c>
      <c r="S2504">
        <v>19</v>
      </c>
      <c r="AA2504">
        <v>1340</v>
      </c>
      <c r="AD2504">
        <f t="shared" si="161"/>
        <v>1340</v>
      </c>
      <c r="AF2504"/>
    </row>
    <row r="2505" spans="1:32" ht="24" customHeight="1">
      <c r="A2505" t="s">
        <v>2081</v>
      </c>
      <c r="B2505" t="s">
        <v>4765</v>
      </c>
      <c r="D2505">
        <v>10</v>
      </c>
      <c r="F2505" t="s">
        <v>6604</v>
      </c>
      <c r="G2505" t="s">
        <v>6677</v>
      </c>
      <c r="H2505">
        <v>20</v>
      </c>
      <c r="I2505" t="s">
        <v>26833</v>
      </c>
      <c r="J2505"/>
      <c r="L2505" s="3">
        <v>19</v>
      </c>
      <c r="M2505" s="3">
        <f t="shared" si="160"/>
        <v>33.558300000000003</v>
      </c>
      <c r="O2505">
        <f t="shared" si="159"/>
        <v>0</v>
      </c>
      <c r="P2505" s="2">
        <v>60</v>
      </c>
      <c r="Q2505" s="41">
        <f t="shared" si="162"/>
        <v>33.558300000000003</v>
      </c>
      <c r="R2505">
        <v>19</v>
      </c>
      <c r="S2505">
        <v>19</v>
      </c>
      <c r="AA2505">
        <v>1160</v>
      </c>
      <c r="AD2505">
        <f t="shared" si="161"/>
        <v>1160</v>
      </c>
      <c r="AF2505"/>
    </row>
    <row r="2506" spans="1:32" ht="24" customHeight="1">
      <c r="A2506" t="s">
        <v>2081</v>
      </c>
      <c r="B2506" t="s">
        <v>4662</v>
      </c>
      <c r="D2506">
        <v>10</v>
      </c>
      <c r="F2506" t="s">
        <v>6604</v>
      </c>
      <c r="G2506" t="s">
        <v>6678</v>
      </c>
      <c r="H2506">
        <v>20</v>
      </c>
      <c r="I2506" t="s">
        <v>26833</v>
      </c>
      <c r="J2506"/>
      <c r="L2506" s="3">
        <v>19</v>
      </c>
      <c r="M2506" s="46">
        <f t="shared" si="160"/>
        <v>35.874900000000004</v>
      </c>
      <c r="N2506" s="46"/>
      <c r="O2506">
        <f t="shared" si="159"/>
        <v>0</v>
      </c>
      <c r="P2506" s="2">
        <v>1</v>
      </c>
      <c r="Q2506" s="41">
        <f t="shared" si="162"/>
        <v>35.874900000000004</v>
      </c>
      <c r="R2506">
        <v>19</v>
      </c>
      <c r="S2506">
        <v>19</v>
      </c>
      <c r="AA2506">
        <v>1240</v>
      </c>
      <c r="AD2506">
        <f t="shared" si="161"/>
        <v>1240</v>
      </c>
    </row>
    <row r="2507" spans="1:32" ht="24" customHeight="1">
      <c r="A2507" t="s">
        <v>2081</v>
      </c>
      <c r="B2507" t="s">
        <v>4725</v>
      </c>
      <c r="D2507">
        <v>8</v>
      </c>
      <c r="F2507" t="s">
        <v>6604</v>
      </c>
      <c r="G2507" t="s">
        <v>4726</v>
      </c>
      <c r="H2507">
        <v>16</v>
      </c>
      <c r="I2507" t="s">
        <v>26833</v>
      </c>
      <c r="J2507"/>
      <c r="L2507" s="3">
        <v>19</v>
      </c>
      <c r="M2507" s="46">
        <f t="shared" si="160"/>
        <v>39.0501</v>
      </c>
      <c r="N2507" s="46"/>
      <c r="O2507">
        <f t="shared" si="159"/>
        <v>0</v>
      </c>
      <c r="P2507" s="2">
        <v>1</v>
      </c>
      <c r="Q2507" s="41">
        <f t="shared" si="162"/>
        <v>39.0501</v>
      </c>
      <c r="R2507">
        <v>19</v>
      </c>
      <c r="S2507">
        <v>19</v>
      </c>
      <c r="AA2507">
        <v>1350</v>
      </c>
      <c r="AD2507">
        <f t="shared" si="161"/>
        <v>1350</v>
      </c>
    </row>
    <row r="2508" spans="1:32" ht="24" customHeight="1">
      <c r="A2508" t="s">
        <v>2081</v>
      </c>
      <c r="B2508" t="s">
        <v>4834</v>
      </c>
      <c r="D2508">
        <v>10</v>
      </c>
      <c r="F2508" t="s">
        <v>6604</v>
      </c>
      <c r="G2508" t="s">
        <v>6679</v>
      </c>
      <c r="H2508">
        <v>20</v>
      </c>
      <c r="I2508" t="s">
        <v>26833</v>
      </c>
      <c r="J2508"/>
      <c r="L2508" s="3">
        <v>19</v>
      </c>
      <c r="M2508" s="3">
        <f t="shared" si="160"/>
        <v>30.950100000000003</v>
      </c>
      <c r="O2508">
        <f t="shared" si="159"/>
        <v>0</v>
      </c>
      <c r="P2508" s="2">
        <v>60</v>
      </c>
      <c r="Q2508" s="41">
        <f t="shared" si="162"/>
        <v>30.950100000000003</v>
      </c>
      <c r="R2508">
        <v>19</v>
      </c>
      <c r="S2508">
        <v>19</v>
      </c>
      <c r="AA2508">
        <v>1070</v>
      </c>
      <c r="AD2508">
        <f t="shared" si="161"/>
        <v>1070</v>
      </c>
      <c r="AF2508"/>
    </row>
    <row r="2509" spans="1:32" ht="24" customHeight="1">
      <c r="A2509" t="s">
        <v>2081</v>
      </c>
      <c r="B2509" t="s">
        <v>5106</v>
      </c>
      <c r="D2509">
        <v>10</v>
      </c>
      <c r="F2509" t="s">
        <v>6604</v>
      </c>
      <c r="G2509" t="s">
        <v>5107</v>
      </c>
      <c r="H2509">
        <v>20</v>
      </c>
      <c r="I2509" t="s">
        <v>26833</v>
      </c>
      <c r="J2509"/>
      <c r="L2509" s="3">
        <v>19</v>
      </c>
      <c r="M2509" s="3">
        <f t="shared" si="160"/>
        <v>33.849899999999998</v>
      </c>
      <c r="O2509">
        <f t="shared" si="159"/>
        <v>0</v>
      </c>
      <c r="P2509" s="2">
        <v>60</v>
      </c>
      <c r="Q2509" s="41">
        <f t="shared" si="162"/>
        <v>33.849899999999998</v>
      </c>
      <c r="R2509">
        <v>19</v>
      </c>
      <c r="S2509">
        <v>19</v>
      </c>
      <c r="AA2509">
        <v>1170</v>
      </c>
      <c r="AD2509">
        <f t="shared" si="161"/>
        <v>1170</v>
      </c>
      <c r="AF2509"/>
    </row>
    <row r="2510" spans="1:32" ht="24" customHeight="1">
      <c r="A2510" t="s">
        <v>2081</v>
      </c>
      <c r="B2510" t="s">
        <v>4964</v>
      </c>
      <c r="D2510">
        <v>1</v>
      </c>
      <c r="F2510" t="s">
        <v>6604</v>
      </c>
      <c r="G2510" t="s">
        <v>4965</v>
      </c>
      <c r="H2510">
        <v>11</v>
      </c>
      <c r="I2510" t="s">
        <v>26833</v>
      </c>
      <c r="J2510"/>
      <c r="L2510" s="3">
        <v>19</v>
      </c>
      <c r="M2510" s="3">
        <f t="shared" si="160"/>
        <v>32.400000000000006</v>
      </c>
      <c r="O2510">
        <f t="shared" si="159"/>
        <v>0</v>
      </c>
      <c r="P2510" s="2">
        <v>60</v>
      </c>
      <c r="Q2510" s="41">
        <f t="shared" si="162"/>
        <v>32.400000000000006</v>
      </c>
      <c r="R2510">
        <v>19</v>
      </c>
      <c r="S2510">
        <v>19</v>
      </c>
      <c r="AA2510">
        <v>1120</v>
      </c>
      <c r="AD2510">
        <f t="shared" si="161"/>
        <v>1120</v>
      </c>
      <c r="AF2510"/>
    </row>
    <row r="2511" spans="1:32" ht="24" customHeight="1">
      <c r="A2511" t="s">
        <v>2081</v>
      </c>
      <c r="B2511" t="s">
        <v>5137</v>
      </c>
      <c r="D2511">
        <v>10</v>
      </c>
      <c r="F2511" t="s">
        <v>6604</v>
      </c>
      <c r="G2511" t="s">
        <v>5138</v>
      </c>
      <c r="H2511">
        <v>20</v>
      </c>
      <c r="I2511" t="s">
        <v>26833</v>
      </c>
      <c r="J2511"/>
      <c r="L2511" s="3">
        <v>19</v>
      </c>
      <c r="M2511" s="3">
        <f t="shared" si="160"/>
        <v>35.874900000000004</v>
      </c>
      <c r="O2511">
        <f t="shared" si="159"/>
        <v>0</v>
      </c>
      <c r="P2511" s="2">
        <v>60</v>
      </c>
      <c r="Q2511" s="41">
        <f t="shared" si="162"/>
        <v>35.874900000000004</v>
      </c>
      <c r="R2511">
        <v>19</v>
      </c>
      <c r="S2511">
        <v>19</v>
      </c>
      <c r="AA2511">
        <v>1240</v>
      </c>
      <c r="AD2511">
        <f t="shared" si="161"/>
        <v>1240</v>
      </c>
      <c r="AF2511"/>
    </row>
    <row r="2512" spans="1:32" ht="24" customHeight="1">
      <c r="A2512" t="s">
        <v>2081</v>
      </c>
      <c r="B2512" t="s">
        <v>5060</v>
      </c>
      <c r="D2512">
        <v>10</v>
      </c>
      <c r="F2512" t="s">
        <v>6604</v>
      </c>
      <c r="G2512" t="s">
        <v>6680</v>
      </c>
      <c r="H2512">
        <v>20</v>
      </c>
      <c r="I2512" t="s">
        <v>26833</v>
      </c>
      <c r="J2512"/>
      <c r="L2512" s="3">
        <v>19</v>
      </c>
      <c r="M2512" s="3">
        <f t="shared" si="160"/>
        <v>35.874900000000004</v>
      </c>
      <c r="O2512">
        <f t="shared" si="159"/>
        <v>0</v>
      </c>
      <c r="P2512" s="2">
        <v>60</v>
      </c>
      <c r="Q2512" s="41">
        <f t="shared" si="162"/>
        <v>35.874900000000004</v>
      </c>
      <c r="R2512">
        <v>19</v>
      </c>
      <c r="S2512">
        <v>19</v>
      </c>
      <c r="AA2512">
        <v>1240</v>
      </c>
      <c r="AD2512">
        <f t="shared" si="161"/>
        <v>1240</v>
      </c>
      <c r="AF2512"/>
    </row>
    <row r="2513" spans="1:32" ht="24" customHeight="1">
      <c r="A2513" t="s">
        <v>2081</v>
      </c>
      <c r="B2513" t="s">
        <v>4070</v>
      </c>
      <c r="D2513">
        <v>4</v>
      </c>
      <c r="F2513" t="s">
        <v>6604</v>
      </c>
      <c r="G2513" t="s">
        <v>12752</v>
      </c>
      <c r="H2513">
        <v>8</v>
      </c>
      <c r="I2513" t="s">
        <v>26763</v>
      </c>
      <c r="J2513"/>
      <c r="L2513" s="3">
        <v>19</v>
      </c>
      <c r="M2513" s="46">
        <f t="shared" si="160"/>
        <v>35.000100000000003</v>
      </c>
      <c r="N2513" s="46"/>
      <c r="O2513">
        <f t="shared" si="159"/>
        <v>0</v>
      </c>
      <c r="P2513" s="2">
        <v>1</v>
      </c>
      <c r="Q2513" s="41">
        <f t="shared" si="162"/>
        <v>35.000100000000003</v>
      </c>
      <c r="R2513">
        <v>19</v>
      </c>
      <c r="S2513">
        <v>19</v>
      </c>
      <c r="AA2513">
        <v>1210</v>
      </c>
      <c r="AD2513">
        <f t="shared" si="161"/>
        <v>1210</v>
      </c>
    </row>
    <row r="2514" spans="1:32" ht="24" customHeight="1">
      <c r="A2514" t="s">
        <v>2081</v>
      </c>
      <c r="B2514" t="s">
        <v>4884</v>
      </c>
      <c r="D2514">
        <v>10</v>
      </c>
      <c r="F2514" t="s">
        <v>6604</v>
      </c>
      <c r="G2514" t="s">
        <v>6681</v>
      </c>
      <c r="H2514">
        <v>20</v>
      </c>
      <c r="I2514" t="s">
        <v>26833</v>
      </c>
      <c r="J2514"/>
      <c r="L2514" s="3">
        <v>19</v>
      </c>
      <c r="M2514" s="3">
        <f t="shared" si="160"/>
        <v>37.316700000000004</v>
      </c>
      <c r="O2514">
        <f t="shared" si="159"/>
        <v>0</v>
      </c>
      <c r="P2514" s="2">
        <v>60</v>
      </c>
      <c r="Q2514" s="41">
        <f t="shared" si="162"/>
        <v>37.316700000000004</v>
      </c>
      <c r="R2514">
        <v>19</v>
      </c>
      <c r="S2514">
        <v>19</v>
      </c>
      <c r="AA2514">
        <v>1290</v>
      </c>
      <c r="AD2514">
        <f t="shared" si="161"/>
        <v>1290</v>
      </c>
      <c r="AF2514"/>
    </row>
    <row r="2515" spans="1:32" ht="24" customHeight="1">
      <c r="A2515" t="s">
        <v>2081</v>
      </c>
      <c r="B2515" t="s">
        <v>5132</v>
      </c>
      <c r="D2515">
        <v>10</v>
      </c>
      <c r="F2515" t="s">
        <v>6863</v>
      </c>
      <c r="G2515" t="s">
        <v>8934</v>
      </c>
      <c r="H2515">
        <v>20</v>
      </c>
      <c r="I2515" t="s">
        <v>3175</v>
      </c>
      <c r="J2515"/>
      <c r="L2515" s="3">
        <v>19</v>
      </c>
      <c r="M2515" s="3">
        <f t="shared" si="160"/>
        <v>45.999900000000004</v>
      </c>
      <c r="O2515">
        <f t="shared" si="159"/>
        <v>0</v>
      </c>
      <c r="P2515" s="2">
        <v>60</v>
      </c>
      <c r="Q2515" s="41">
        <f t="shared" si="162"/>
        <v>45.999900000000004</v>
      </c>
      <c r="R2515">
        <v>19</v>
      </c>
      <c r="S2515">
        <v>19</v>
      </c>
      <c r="AA2515">
        <v>1590</v>
      </c>
      <c r="AD2515">
        <f t="shared" si="161"/>
        <v>1590</v>
      </c>
      <c r="AF2515"/>
    </row>
    <row r="2516" spans="1:32" ht="24" customHeight="1">
      <c r="A2516" t="s">
        <v>2081</v>
      </c>
      <c r="B2516" t="s">
        <v>5290</v>
      </c>
      <c r="D2516">
        <v>12</v>
      </c>
      <c r="F2516" t="s">
        <v>6534</v>
      </c>
      <c r="G2516" t="s">
        <v>5291</v>
      </c>
      <c r="H2516">
        <v>24</v>
      </c>
      <c r="I2516" t="s">
        <v>26835</v>
      </c>
      <c r="J2516"/>
      <c r="L2516" s="3">
        <v>19</v>
      </c>
      <c r="M2516" s="3">
        <f t="shared" si="160"/>
        <v>30.375000000000004</v>
      </c>
      <c r="O2516">
        <f t="shared" si="159"/>
        <v>0</v>
      </c>
      <c r="P2516" s="2">
        <v>60</v>
      </c>
      <c r="Q2516" s="41">
        <f t="shared" si="162"/>
        <v>30.375000000000004</v>
      </c>
      <c r="R2516">
        <v>19</v>
      </c>
      <c r="S2516">
        <v>19</v>
      </c>
      <c r="AA2516">
        <v>1050</v>
      </c>
      <c r="AD2516">
        <f t="shared" si="161"/>
        <v>1050</v>
      </c>
      <c r="AF2516"/>
    </row>
    <row r="2517" spans="1:32" ht="24" customHeight="1">
      <c r="A2517" t="s">
        <v>2081</v>
      </c>
      <c r="B2517" t="s">
        <v>4089</v>
      </c>
      <c r="D2517">
        <v>2</v>
      </c>
      <c r="F2517" t="s">
        <v>6863</v>
      </c>
      <c r="G2517" t="s">
        <v>6891</v>
      </c>
      <c r="H2517">
        <v>4</v>
      </c>
      <c r="I2517" t="s">
        <v>3173</v>
      </c>
      <c r="J2517"/>
      <c r="L2517" s="3">
        <v>19</v>
      </c>
      <c r="M2517" s="3">
        <f t="shared" si="160"/>
        <v>18.5166</v>
      </c>
      <c r="O2517">
        <f t="shared" si="159"/>
        <v>0</v>
      </c>
      <c r="P2517" s="2">
        <v>60</v>
      </c>
      <c r="Q2517" s="41">
        <f t="shared" si="162"/>
        <v>18.5166</v>
      </c>
      <c r="R2517">
        <v>19</v>
      </c>
      <c r="S2517">
        <v>19</v>
      </c>
      <c r="AA2517">
        <v>640</v>
      </c>
      <c r="AD2517">
        <f t="shared" si="161"/>
        <v>640</v>
      </c>
      <c r="AF2517"/>
    </row>
    <row r="2518" spans="1:32" ht="24" customHeight="1">
      <c r="A2518" t="s">
        <v>2081</v>
      </c>
      <c r="B2518" t="s">
        <v>4086</v>
      </c>
      <c r="D2518">
        <v>2</v>
      </c>
      <c r="F2518" t="s">
        <v>6863</v>
      </c>
      <c r="G2518" t="s">
        <v>6892</v>
      </c>
      <c r="H2518">
        <v>4</v>
      </c>
      <c r="I2518" t="s">
        <v>3173</v>
      </c>
      <c r="J2518"/>
      <c r="L2518" s="3">
        <v>19</v>
      </c>
      <c r="M2518" s="3">
        <f t="shared" si="160"/>
        <v>24.008400000000002</v>
      </c>
      <c r="O2518">
        <f t="shared" si="159"/>
        <v>0</v>
      </c>
      <c r="P2518" s="2">
        <v>60</v>
      </c>
      <c r="Q2518" s="41">
        <f t="shared" si="162"/>
        <v>24.008400000000002</v>
      </c>
      <c r="R2518">
        <v>19</v>
      </c>
      <c r="S2518">
        <v>19</v>
      </c>
      <c r="AA2518">
        <v>830</v>
      </c>
      <c r="AD2518">
        <f t="shared" si="161"/>
        <v>830</v>
      </c>
      <c r="AF2518"/>
    </row>
    <row r="2519" spans="1:32" ht="24" customHeight="1">
      <c r="A2519" t="s">
        <v>2081</v>
      </c>
      <c r="B2519" t="s">
        <v>4077</v>
      </c>
      <c r="D2519">
        <v>2</v>
      </c>
      <c r="F2519" t="s">
        <v>6863</v>
      </c>
      <c r="G2519" t="s">
        <v>6893</v>
      </c>
      <c r="H2519">
        <v>4</v>
      </c>
      <c r="I2519" t="s">
        <v>3173</v>
      </c>
      <c r="J2519"/>
      <c r="L2519" s="3">
        <v>19</v>
      </c>
      <c r="M2519" s="3">
        <f t="shared" si="160"/>
        <v>31.241700000000002</v>
      </c>
      <c r="O2519">
        <f t="shared" si="159"/>
        <v>0</v>
      </c>
      <c r="P2519" s="2">
        <v>60</v>
      </c>
      <c r="Q2519" s="41">
        <f t="shared" si="162"/>
        <v>31.241700000000002</v>
      </c>
      <c r="R2519">
        <v>19</v>
      </c>
      <c r="S2519">
        <v>19</v>
      </c>
      <c r="AA2519">
        <v>1080</v>
      </c>
      <c r="AD2519">
        <f t="shared" si="161"/>
        <v>1080</v>
      </c>
      <c r="AF2519"/>
    </row>
    <row r="2520" spans="1:32" ht="24" customHeight="1">
      <c r="A2520" t="s">
        <v>2081</v>
      </c>
      <c r="B2520" t="s">
        <v>4065</v>
      </c>
      <c r="D2520">
        <v>2</v>
      </c>
      <c r="F2520" t="s">
        <v>6863</v>
      </c>
      <c r="G2520" t="s">
        <v>6894</v>
      </c>
      <c r="H2520">
        <v>4</v>
      </c>
      <c r="I2520" t="s">
        <v>3173</v>
      </c>
      <c r="J2520"/>
      <c r="L2520" s="3">
        <v>19</v>
      </c>
      <c r="M2520" s="46">
        <f t="shared" si="160"/>
        <v>44.550000000000004</v>
      </c>
      <c r="N2520" s="46"/>
      <c r="O2520">
        <f t="shared" si="159"/>
        <v>0</v>
      </c>
      <c r="P2520" s="2">
        <v>1</v>
      </c>
      <c r="Q2520" s="41">
        <f t="shared" si="162"/>
        <v>44.550000000000004</v>
      </c>
      <c r="R2520">
        <v>19</v>
      </c>
      <c r="S2520">
        <v>19</v>
      </c>
      <c r="AA2520">
        <v>1540</v>
      </c>
      <c r="AD2520">
        <f t="shared" si="161"/>
        <v>1540</v>
      </c>
    </row>
    <row r="2521" spans="1:32" ht="24" customHeight="1">
      <c r="A2521" t="s">
        <v>2081</v>
      </c>
      <c r="B2521" t="s">
        <v>5013</v>
      </c>
      <c r="D2521">
        <v>3</v>
      </c>
      <c r="F2521" t="s">
        <v>6863</v>
      </c>
      <c r="G2521" t="s">
        <v>5014</v>
      </c>
      <c r="H2521">
        <v>6</v>
      </c>
      <c r="I2521" t="s">
        <v>3175</v>
      </c>
      <c r="J2521"/>
      <c r="L2521" s="3">
        <v>19</v>
      </c>
      <c r="M2521" s="3">
        <f t="shared" si="160"/>
        <v>117.45</v>
      </c>
      <c r="O2521">
        <f t="shared" si="159"/>
        <v>0</v>
      </c>
      <c r="P2521" s="2">
        <v>60</v>
      </c>
      <c r="Q2521" s="41">
        <f t="shared" si="162"/>
        <v>117.45</v>
      </c>
      <c r="R2521">
        <v>19</v>
      </c>
      <c r="S2521">
        <v>19</v>
      </c>
      <c r="AA2521">
        <v>4060</v>
      </c>
      <c r="AD2521">
        <f t="shared" si="161"/>
        <v>4060</v>
      </c>
      <c r="AF2521"/>
    </row>
    <row r="2522" spans="1:32" ht="24" customHeight="1">
      <c r="A2522" t="s">
        <v>2081</v>
      </c>
      <c r="B2522" t="s">
        <v>5278</v>
      </c>
      <c r="D2522">
        <v>3</v>
      </c>
      <c r="F2522" t="s">
        <v>6863</v>
      </c>
      <c r="G2522" t="s">
        <v>5279</v>
      </c>
      <c r="H2522">
        <v>6</v>
      </c>
      <c r="I2522" t="s">
        <v>3175</v>
      </c>
      <c r="J2522"/>
      <c r="L2522" s="3">
        <v>19</v>
      </c>
      <c r="M2522" s="3">
        <f t="shared" si="160"/>
        <v>111.37500000000001</v>
      </c>
      <c r="O2522">
        <f t="shared" si="159"/>
        <v>0</v>
      </c>
      <c r="P2522" s="2">
        <v>60</v>
      </c>
      <c r="Q2522" s="41">
        <f t="shared" si="162"/>
        <v>111.37500000000001</v>
      </c>
      <c r="R2522">
        <v>19</v>
      </c>
      <c r="S2522">
        <v>19</v>
      </c>
      <c r="AA2522">
        <v>3850</v>
      </c>
      <c r="AD2522">
        <f t="shared" si="161"/>
        <v>3850</v>
      </c>
      <c r="AF2522"/>
    </row>
    <row r="2523" spans="1:32" ht="24" customHeight="1">
      <c r="A2523" t="s">
        <v>2081</v>
      </c>
      <c r="B2523" t="s">
        <v>9125</v>
      </c>
      <c r="D2523">
        <v>3</v>
      </c>
      <c r="F2523" t="s">
        <v>6863</v>
      </c>
      <c r="G2523" t="s">
        <v>4963</v>
      </c>
      <c r="H2523">
        <v>15</v>
      </c>
      <c r="I2523" t="s">
        <v>3175</v>
      </c>
      <c r="J2523"/>
      <c r="L2523" s="3">
        <v>19</v>
      </c>
      <c r="M2523" s="3">
        <f t="shared" si="160"/>
        <v>56.408400000000007</v>
      </c>
      <c r="O2523">
        <f t="shared" si="159"/>
        <v>0</v>
      </c>
      <c r="P2523" s="2">
        <v>60</v>
      </c>
      <c r="Q2523" s="41">
        <f t="shared" si="162"/>
        <v>56.408400000000007</v>
      </c>
      <c r="R2523">
        <v>19</v>
      </c>
      <c r="S2523">
        <v>19</v>
      </c>
      <c r="AA2523">
        <v>1950</v>
      </c>
      <c r="AD2523">
        <f t="shared" si="161"/>
        <v>1950</v>
      </c>
      <c r="AF2523"/>
    </row>
    <row r="2524" spans="1:32" ht="24" customHeight="1">
      <c r="A2524" t="s">
        <v>2081</v>
      </c>
      <c r="B2524" t="s">
        <v>6422</v>
      </c>
      <c r="C2524" t="s">
        <v>26463</v>
      </c>
      <c r="D2524">
        <v>12</v>
      </c>
      <c r="F2524" t="s">
        <v>6863</v>
      </c>
      <c r="G2524" t="s">
        <v>6901</v>
      </c>
      <c r="H2524">
        <v>24</v>
      </c>
      <c r="I2524" t="s">
        <v>3175</v>
      </c>
      <c r="J2524"/>
      <c r="L2524" s="3">
        <v>19</v>
      </c>
      <c r="M2524" s="3">
        <f t="shared" si="160"/>
        <v>70.008300000000006</v>
      </c>
      <c r="O2524">
        <f t="shared" si="159"/>
        <v>0</v>
      </c>
      <c r="P2524" s="2">
        <v>60</v>
      </c>
      <c r="Q2524" s="41">
        <f t="shared" si="162"/>
        <v>70.008300000000006</v>
      </c>
      <c r="R2524">
        <v>19</v>
      </c>
      <c r="S2524">
        <v>19</v>
      </c>
      <c r="AA2524">
        <v>2420</v>
      </c>
      <c r="AD2524">
        <f t="shared" si="161"/>
        <v>2420</v>
      </c>
      <c r="AF2524"/>
    </row>
    <row r="2525" spans="1:32" ht="24" customHeight="1">
      <c r="A2525" t="s">
        <v>2081</v>
      </c>
      <c r="B2525" t="s">
        <v>13099</v>
      </c>
      <c r="D2525">
        <v>4</v>
      </c>
      <c r="F2525" t="s">
        <v>6604</v>
      </c>
      <c r="G2525" t="s">
        <v>5306</v>
      </c>
      <c r="H2525">
        <v>8</v>
      </c>
      <c r="I2525" t="s">
        <v>3173</v>
      </c>
      <c r="J2525"/>
      <c r="L2525" s="3">
        <v>19</v>
      </c>
      <c r="M2525" s="3">
        <f t="shared" si="160"/>
        <v>138.5667</v>
      </c>
      <c r="O2525">
        <f t="shared" si="159"/>
        <v>0</v>
      </c>
      <c r="P2525" s="2">
        <v>60</v>
      </c>
      <c r="Q2525" s="41">
        <f t="shared" si="162"/>
        <v>138.5667</v>
      </c>
      <c r="R2525">
        <v>19</v>
      </c>
      <c r="S2525">
        <v>19</v>
      </c>
      <c r="AA2525">
        <v>4790</v>
      </c>
      <c r="AD2525">
        <f t="shared" si="161"/>
        <v>4790</v>
      </c>
      <c r="AF2525"/>
    </row>
    <row r="2526" spans="1:32" ht="24" customHeight="1">
      <c r="A2526" t="s">
        <v>2081</v>
      </c>
      <c r="B2526" t="s">
        <v>5111</v>
      </c>
      <c r="D2526">
        <v>12</v>
      </c>
      <c r="F2526" t="s">
        <v>6863</v>
      </c>
      <c r="G2526" t="s">
        <v>5112</v>
      </c>
      <c r="H2526">
        <v>24</v>
      </c>
      <c r="I2526" t="s">
        <v>3173</v>
      </c>
      <c r="J2526"/>
      <c r="L2526" s="3">
        <v>19</v>
      </c>
      <c r="M2526" s="3">
        <f t="shared" si="160"/>
        <v>32.691600000000001</v>
      </c>
      <c r="O2526">
        <f t="shared" si="159"/>
        <v>0</v>
      </c>
      <c r="P2526" s="2">
        <v>60</v>
      </c>
      <c r="Q2526" s="41">
        <f t="shared" si="162"/>
        <v>32.691600000000001</v>
      </c>
      <c r="R2526">
        <v>19</v>
      </c>
      <c r="S2526">
        <v>19</v>
      </c>
      <c r="AA2526">
        <v>1130</v>
      </c>
      <c r="AD2526">
        <f t="shared" si="161"/>
        <v>1130</v>
      </c>
      <c r="AF2526"/>
    </row>
    <row r="2527" spans="1:32" ht="24" customHeight="1">
      <c r="A2527" t="s">
        <v>2081</v>
      </c>
      <c r="B2527" t="s">
        <v>5077</v>
      </c>
      <c r="C2527" t="s">
        <v>27606</v>
      </c>
      <c r="D2527">
        <v>12</v>
      </c>
      <c r="F2527" t="s">
        <v>6863</v>
      </c>
      <c r="G2527" t="s">
        <v>5078</v>
      </c>
      <c r="H2527">
        <v>24</v>
      </c>
      <c r="I2527" t="s">
        <v>3173</v>
      </c>
      <c r="J2527"/>
      <c r="L2527" s="3">
        <v>19</v>
      </c>
      <c r="M2527" s="3">
        <f t="shared" si="160"/>
        <v>35.291700000000006</v>
      </c>
      <c r="O2527">
        <f t="shared" si="159"/>
        <v>0</v>
      </c>
      <c r="P2527" s="2">
        <v>60</v>
      </c>
      <c r="Q2527" s="41">
        <f t="shared" si="162"/>
        <v>35.291700000000006</v>
      </c>
      <c r="R2527">
        <v>19</v>
      </c>
      <c r="S2527">
        <v>19</v>
      </c>
      <c r="AA2527">
        <v>1220</v>
      </c>
      <c r="AD2527">
        <f t="shared" si="161"/>
        <v>1220</v>
      </c>
      <c r="AF2527"/>
    </row>
    <row r="2528" spans="1:32" ht="24" customHeight="1">
      <c r="A2528" t="s">
        <v>2081</v>
      </c>
      <c r="B2528" t="s">
        <v>6295</v>
      </c>
      <c r="C2528" t="s">
        <v>26463</v>
      </c>
      <c r="D2528">
        <v>4</v>
      </c>
      <c r="F2528" t="s">
        <v>6604</v>
      </c>
      <c r="G2528" t="s">
        <v>6775</v>
      </c>
      <c r="H2528">
        <v>8</v>
      </c>
      <c r="I2528" t="s">
        <v>3175</v>
      </c>
      <c r="J2528"/>
      <c r="L2528" s="3">
        <v>19</v>
      </c>
      <c r="M2528" s="3">
        <f t="shared" si="160"/>
        <v>126.41670000000001</v>
      </c>
      <c r="O2528">
        <f t="shared" ref="O2528:O2591" si="163">M2528*N2528</f>
        <v>0</v>
      </c>
      <c r="P2528" s="2">
        <v>60</v>
      </c>
      <c r="Q2528" s="41">
        <f t="shared" si="162"/>
        <v>126.41670000000001</v>
      </c>
      <c r="R2528">
        <v>19</v>
      </c>
      <c r="S2528">
        <v>19</v>
      </c>
      <c r="AA2528">
        <v>4370</v>
      </c>
      <c r="AD2528">
        <f t="shared" si="161"/>
        <v>4370</v>
      </c>
      <c r="AF2528"/>
    </row>
    <row r="2529" spans="1:32" ht="24" customHeight="1">
      <c r="A2529" t="s">
        <v>2081</v>
      </c>
      <c r="B2529" t="s">
        <v>9126</v>
      </c>
      <c r="C2529" t="s">
        <v>26463</v>
      </c>
      <c r="D2529">
        <v>36</v>
      </c>
      <c r="F2529" t="s">
        <v>6604</v>
      </c>
      <c r="G2529" t="s">
        <v>8937</v>
      </c>
      <c r="H2529">
        <v>72</v>
      </c>
      <c r="I2529" t="s">
        <v>3175</v>
      </c>
      <c r="J2529"/>
      <c r="L2529" s="3">
        <v>19</v>
      </c>
      <c r="M2529" s="3">
        <f t="shared" si="160"/>
        <v>48.6</v>
      </c>
      <c r="O2529">
        <f t="shared" si="163"/>
        <v>0</v>
      </c>
      <c r="P2529" s="2">
        <v>60</v>
      </c>
      <c r="Q2529" s="41">
        <f t="shared" si="162"/>
        <v>48.6</v>
      </c>
      <c r="R2529">
        <v>19</v>
      </c>
      <c r="S2529">
        <v>19</v>
      </c>
      <c r="AA2529">
        <v>1680</v>
      </c>
      <c r="AD2529">
        <f t="shared" si="161"/>
        <v>1680</v>
      </c>
      <c r="AF2529"/>
    </row>
    <row r="2530" spans="1:32" ht="24" customHeight="1">
      <c r="A2530" t="s">
        <v>2081</v>
      </c>
      <c r="B2530" t="s">
        <v>6172</v>
      </c>
      <c r="C2530" t="s">
        <v>26463</v>
      </c>
      <c r="D2530">
        <v>60</v>
      </c>
      <c r="F2530" t="s">
        <v>6534</v>
      </c>
      <c r="G2530" t="s">
        <v>13440</v>
      </c>
      <c r="H2530">
        <v>780</v>
      </c>
      <c r="I2530" t="s">
        <v>3173</v>
      </c>
      <c r="J2530"/>
      <c r="L2530" s="3">
        <v>19</v>
      </c>
      <c r="M2530" s="3">
        <f t="shared" si="160"/>
        <v>4.0500000000000007</v>
      </c>
      <c r="O2530">
        <f t="shared" si="163"/>
        <v>0</v>
      </c>
      <c r="P2530" s="2">
        <v>60</v>
      </c>
      <c r="Q2530" s="41">
        <f t="shared" si="162"/>
        <v>4.0500000000000007</v>
      </c>
      <c r="R2530">
        <v>19</v>
      </c>
      <c r="S2530">
        <v>19</v>
      </c>
      <c r="AA2530">
        <v>140</v>
      </c>
      <c r="AD2530">
        <f t="shared" si="161"/>
        <v>140</v>
      </c>
      <c r="AF2530"/>
    </row>
    <row r="2531" spans="1:32" ht="24" customHeight="1">
      <c r="A2531" t="s">
        <v>2081</v>
      </c>
      <c r="B2531" t="s">
        <v>9127</v>
      </c>
      <c r="C2531" t="s">
        <v>26463</v>
      </c>
      <c r="D2531">
        <v>72</v>
      </c>
      <c r="F2531" t="s">
        <v>6604</v>
      </c>
      <c r="G2531" t="s">
        <v>6614</v>
      </c>
      <c r="H2531">
        <v>144</v>
      </c>
      <c r="I2531" t="s">
        <v>3175</v>
      </c>
      <c r="J2531"/>
      <c r="L2531" s="3">
        <v>19</v>
      </c>
      <c r="M2531" s="3">
        <f t="shared" si="160"/>
        <v>17.649899999999999</v>
      </c>
      <c r="O2531">
        <f t="shared" si="163"/>
        <v>0</v>
      </c>
      <c r="P2531" s="2">
        <v>60</v>
      </c>
      <c r="Q2531" s="41">
        <f t="shared" si="162"/>
        <v>17.649899999999999</v>
      </c>
      <c r="R2531">
        <v>19</v>
      </c>
      <c r="S2531">
        <v>19</v>
      </c>
      <c r="AA2531">
        <v>610</v>
      </c>
      <c r="AD2531">
        <f t="shared" si="161"/>
        <v>610</v>
      </c>
      <c r="AF2531"/>
    </row>
    <row r="2532" spans="1:32" ht="24" customHeight="1">
      <c r="A2532" t="s">
        <v>2081</v>
      </c>
      <c r="B2532" t="s">
        <v>4683</v>
      </c>
      <c r="D2532">
        <v>1</v>
      </c>
      <c r="F2532" t="s">
        <v>6604</v>
      </c>
      <c r="G2532" t="s">
        <v>8938</v>
      </c>
      <c r="H2532">
        <v>2</v>
      </c>
      <c r="I2532" t="s">
        <v>26834</v>
      </c>
      <c r="J2532"/>
      <c r="L2532" s="3">
        <v>19</v>
      </c>
      <c r="M2532" s="3">
        <f t="shared" si="160"/>
        <v>59.883300000000013</v>
      </c>
      <c r="O2532">
        <f t="shared" si="163"/>
        <v>0</v>
      </c>
      <c r="P2532" s="2">
        <v>60</v>
      </c>
      <c r="Q2532" s="41">
        <f t="shared" si="162"/>
        <v>59.883300000000013</v>
      </c>
      <c r="R2532">
        <v>19</v>
      </c>
      <c r="S2532">
        <v>19</v>
      </c>
      <c r="AA2532">
        <v>2070</v>
      </c>
      <c r="AD2532">
        <f t="shared" si="161"/>
        <v>2070</v>
      </c>
      <c r="AF2532"/>
    </row>
    <row r="2533" spans="1:32" ht="24" customHeight="1">
      <c r="A2533" t="s">
        <v>2081</v>
      </c>
      <c r="B2533" t="s">
        <v>6178</v>
      </c>
      <c r="C2533" t="s">
        <v>26463</v>
      </c>
      <c r="D2533">
        <v>50</v>
      </c>
      <c r="F2533" t="s">
        <v>6604</v>
      </c>
      <c r="G2533" t="s">
        <v>8939</v>
      </c>
      <c r="H2533">
        <v>100</v>
      </c>
      <c r="I2533" t="s">
        <v>3175</v>
      </c>
      <c r="J2533"/>
      <c r="L2533" s="3">
        <v>19</v>
      </c>
      <c r="M2533" s="3">
        <f t="shared" si="160"/>
        <v>22.566600000000001</v>
      </c>
      <c r="O2533">
        <f t="shared" si="163"/>
        <v>0</v>
      </c>
      <c r="P2533" s="2">
        <v>60</v>
      </c>
      <c r="Q2533" s="41">
        <f t="shared" si="162"/>
        <v>22.566600000000001</v>
      </c>
      <c r="R2533">
        <v>19</v>
      </c>
      <c r="S2533">
        <v>19</v>
      </c>
      <c r="AA2533">
        <v>780</v>
      </c>
      <c r="AD2533">
        <f t="shared" si="161"/>
        <v>780</v>
      </c>
      <c r="AF2533"/>
    </row>
    <row r="2534" spans="1:32" ht="24" customHeight="1">
      <c r="A2534" t="s">
        <v>2081</v>
      </c>
      <c r="B2534" t="s">
        <v>5088</v>
      </c>
      <c r="D2534">
        <v>20</v>
      </c>
      <c r="F2534" t="s">
        <v>6604</v>
      </c>
      <c r="G2534" t="s">
        <v>8940</v>
      </c>
      <c r="H2534">
        <v>40</v>
      </c>
      <c r="I2534" t="s">
        <v>26834</v>
      </c>
      <c r="J2534"/>
      <c r="L2534" s="3">
        <v>19</v>
      </c>
      <c r="M2534" s="3">
        <f t="shared" si="160"/>
        <v>35.874900000000004</v>
      </c>
      <c r="O2534">
        <f t="shared" si="163"/>
        <v>0</v>
      </c>
      <c r="P2534" s="2">
        <v>60</v>
      </c>
      <c r="Q2534" s="41">
        <f t="shared" si="162"/>
        <v>35.874900000000004</v>
      </c>
      <c r="R2534">
        <v>19</v>
      </c>
      <c r="S2534">
        <v>19</v>
      </c>
      <c r="AA2534">
        <v>1240</v>
      </c>
      <c r="AD2534">
        <f t="shared" si="161"/>
        <v>1240</v>
      </c>
      <c r="AF2534"/>
    </row>
    <row r="2535" spans="1:32" ht="24" customHeight="1">
      <c r="A2535" t="s">
        <v>2081</v>
      </c>
      <c r="B2535" t="s">
        <v>6180</v>
      </c>
      <c r="C2535" t="s">
        <v>26463</v>
      </c>
      <c r="D2535">
        <v>20</v>
      </c>
      <c r="F2535" t="s">
        <v>6604</v>
      </c>
      <c r="G2535" t="s">
        <v>8941</v>
      </c>
      <c r="H2535">
        <v>40</v>
      </c>
      <c r="I2535" t="s">
        <v>26834</v>
      </c>
      <c r="J2535"/>
      <c r="L2535" s="3">
        <v>19</v>
      </c>
      <c r="M2535" s="3">
        <f t="shared" si="160"/>
        <v>30.083400000000001</v>
      </c>
      <c r="O2535">
        <f t="shared" si="163"/>
        <v>0</v>
      </c>
      <c r="P2535" s="2">
        <v>60</v>
      </c>
      <c r="Q2535" s="41">
        <f t="shared" si="162"/>
        <v>30.083400000000001</v>
      </c>
      <c r="R2535">
        <v>19</v>
      </c>
      <c r="S2535">
        <v>19</v>
      </c>
      <c r="AA2535">
        <v>1040</v>
      </c>
      <c r="AD2535">
        <f t="shared" si="161"/>
        <v>1040</v>
      </c>
      <c r="AF2535"/>
    </row>
    <row r="2536" spans="1:32" ht="24" customHeight="1">
      <c r="A2536" t="s">
        <v>2081</v>
      </c>
      <c r="B2536" t="s">
        <v>4984</v>
      </c>
      <c r="D2536">
        <v>1</v>
      </c>
      <c r="F2536" t="s">
        <v>6604</v>
      </c>
      <c r="G2536" t="s">
        <v>4985</v>
      </c>
      <c r="H2536">
        <v>7</v>
      </c>
      <c r="I2536" t="s">
        <v>3170</v>
      </c>
      <c r="J2536"/>
      <c r="L2536" s="3">
        <v>19</v>
      </c>
      <c r="M2536" s="3">
        <f t="shared" si="160"/>
        <v>181.67490000000001</v>
      </c>
      <c r="O2536">
        <f t="shared" si="163"/>
        <v>0</v>
      </c>
      <c r="P2536" s="2">
        <v>60</v>
      </c>
      <c r="Q2536" s="41">
        <f t="shared" si="162"/>
        <v>181.67490000000001</v>
      </c>
      <c r="R2536">
        <v>19</v>
      </c>
      <c r="S2536">
        <v>19</v>
      </c>
      <c r="AA2536">
        <v>6280</v>
      </c>
      <c r="AD2536">
        <f t="shared" si="161"/>
        <v>6280</v>
      </c>
      <c r="AF2536"/>
    </row>
    <row r="2537" spans="1:32" ht="24" customHeight="1">
      <c r="A2537" t="s">
        <v>2081</v>
      </c>
      <c r="B2537" t="s">
        <v>5007</v>
      </c>
      <c r="D2537">
        <v>6</v>
      </c>
      <c r="F2537" t="s">
        <v>6604</v>
      </c>
      <c r="G2537" t="s">
        <v>5008</v>
      </c>
      <c r="H2537">
        <v>12</v>
      </c>
      <c r="I2537" t="s">
        <v>3170</v>
      </c>
      <c r="J2537"/>
      <c r="L2537" s="3">
        <v>19</v>
      </c>
      <c r="M2537" s="46">
        <f t="shared" si="160"/>
        <v>255.7251</v>
      </c>
      <c r="N2537" s="46"/>
      <c r="O2537">
        <f t="shared" si="163"/>
        <v>0</v>
      </c>
      <c r="P2537" s="2">
        <v>1</v>
      </c>
      <c r="Q2537" s="41">
        <f t="shared" si="162"/>
        <v>255.7251</v>
      </c>
      <c r="R2537">
        <v>19</v>
      </c>
      <c r="S2537">
        <v>19</v>
      </c>
      <c r="AA2537">
        <v>8840</v>
      </c>
      <c r="AD2537">
        <f t="shared" si="161"/>
        <v>8840</v>
      </c>
    </row>
    <row r="2538" spans="1:32" ht="24" customHeight="1">
      <c r="A2538" t="s">
        <v>2081</v>
      </c>
      <c r="B2538" t="s">
        <v>6288</v>
      </c>
      <c r="C2538" t="s">
        <v>26463</v>
      </c>
      <c r="D2538">
        <v>1</v>
      </c>
      <c r="F2538" t="s">
        <v>6604</v>
      </c>
      <c r="G2538" t="s">
        <v>6762</v>
      </c>
      <c r="H2538">
        <v>2</v>
      </c>
      <c r="I2538" t="s">
        <v>3170</v>
      </c>
      <c r="J2538"/>
      <c r="L2538" s="3">
        <v>19</v>
      </c>
      <c r="M2538" s="3">
        <f t="shared" si="160"/>
        <v>240.39990000000003</v>
      </c>
      <c r="O2538">
        <f t="shared" si="163"/>
        <v>0</v>
      </c>
      <c r="P2538" s="2">
        <v>60</v>
      </c>
      <c r="Q2538" s="41">
        <f t="shared" si="162"/>
        <v>240.39990000000003</v>
      </c>
      <c r="R2538">
        <v>19</v>
      </c>
      <c r="S2538">
        <v>19</v>
      </c>
      <c r="AA2538">
        <v>8310</v>
      </c>
      <c r="AD2538">
        <f t="shared" si="161"/>
        <v>8310</v>
      </c>
      <c r="AF2538"/>
    </row>
    <row r="2539" spans="1:32" ht="24" customHeight="1">
      <c r="A2539" t="s">
        <v>2081</v>
      </c>
      <c r="B2539" t="s">
        <v>5294</v>
      </c>
      <c r="D2539">
        <v>1</v>
      </c>
      <c r="F2539" t="s">
        <v>6604</v>
      </c>
      <c r="G2539" t="s">
        <v>5295</v>
      </c>
      <c r="H2539">
        <v>2</v>
      </c>
      <c r="I2539" t="s">
        <v>3170</v>
      </c>
      <c r="J2539"/>
      <c r="L2539" s="3">
        <v>19</v>
      </c>
      <c r="M2539" s="3">
        <f t="shared" si="160"/>
        <v>337.01670000000001</v>
      </c>
      <c r="O2539">
        <f t="shared" si="163"/>
        <v>0</v>
      </c>
      <c r="P2539" s="2">
        <v>60</v>
      </c>
      <c r="Q2539" s="41">
        <f t="shared" si="162"/>
        <v>337.01670000000001</v>
      </c>
      <c r="R2539">
        <v>19</v>
      </c>
      <c r="S2539">
        <v>19</v>
      </c>
      <c r="AA2539">
        <v>11650</v>
      </c>
      <c r="AD2539">
        <f t="shared" si="161"/>
        <v>11650</v>
      </c>
      <c r="AF2539"/>
    </row>
    <row r="2540" spans="1:32" ht="24" customHeight="1">
      <c r="A2540" t="s">
        <v>2081</v>
      </c>
      <c r="B2540" t="s">
        <v>4805</v>
      </c>
      <c r="D2540">
        <v>1</v>
      </c>
      <c r="F2540" t="s">
        <v>6604</v>
      </c>
      <c r="G2540" t="s">
        <v>4806</v>
      </c>
      <c r="H2540">
        <v>7</v>
      </c>
      <c r="I2540" t="s">
        <v>3170</v>
      </c>
      <c r="J2540"/>
      <c r="L2540" s="3">
        <v>19</v>
      </c>
      <c r="M2540" s="3">
        <f t="shared" si="160"/>
        <v>102.11669999999999</v>
      </c>
      <c r="O2540">
        <f t="shared" si="163"/>
        <v>0</v>
      </c>
      <c r="P2540" s="2">
        <v>60</v>
      </c>
      <c r="Q2540" s="41">
        <f t="shared" si="162"/>
        <v>102.11669999999999</v>
      </c>
      <c r="R2540">
        <v>19</v>
      </c>
      <c r="S2540">
        <v>19</v>
      </c>
      <c r="AA2540">
        <v>3530</v>
      </c>
      <c r="AD2540">
        <f t="shared" si="161"/>
        <v>3530</v>
      </c>
      <c r="AF2540"/>
    </row>
    <row r="2541" spans="1:32" ht="24" customHeight="1">
      <c r="A2541" t="s">
        <v>2081</v>
      </c>
      <c r="B2541" t="s">
        <v>5115</v>
      </c>
      <c r="D2541">
        <v>1</v>
      </c>
      <c r="F2541" t="s">
        <v>6604</v>
      </c>
      <c r="G2541" t="s">
        <v>13441</v>
      </c>
      <c r="H2541">
        <v>7</v>
      </c>
      <c r="I2541" t="s">
        <v>3170</v>
      </c>
      <c r="J2541"/>
      <c r="L2541" s="3">
        <v>19</v>
      </c>
      <c r="M2541" s="3">
        <f t="shared" si="160"/>
        <v>80.424900000000008</v>
      </c>
      <c r="O2541">
        <f t="shared" si="163"/>
        <v>0</v>
      </c>
      <c r="P2541" s="2">
        <v>60</v>
      </c>
      <c r="Q2541" s="41">
        <f t="shared" si="162"/>
        <v>80.424900000000008</v>
      </c>
      <c r="R2541">
        <v>19</v>
      </c>
      <c r="S2541">
        <v>19</v>
      </c>
      <c r="AA2541">
        <v>2780</v>
      </c>
      <c r="AD2541">
        <f t="shared" si="161"/>
        <v>2780</v>
      </c>
      <c r="AF2541"/>
    </row>
    <row r="2542" spans="1:32" ht="24" customHeight="1">
      <c r="A2542" t="s">
        <v>2081</v>
      </c>
      <c r="B2542" t="s">
        <v>4971</v>
      </c>
      <c r="D2542">
        <v>1</v>
      </c>
      <c r="F2542" t="s">
        <v>6604</v>
      </c>
      <c r="G2542" t="s">
        <v>4972</v>
      </c>
      <c r="H2542">
        <v>7</v>
      </c>
      <c r="I2542" t="s">
        <v>3170</v>
      </c>
      <c r="J2542"/>
      <c r="L2542" s="3">
        <v>19</v>
      </c>
      <c r="M2542" s="3">
        <f t="shared" si="160"/>
        <v>97.775099999999995</v>
      </c>
      <c r="O2542">
        <f t="shared" si="163"/>
        <v>0</v>
      </c>
      <c r="P2542" s="2">
        <v>60</v>
      </c>
      <c r="Q2542" s="41">
        <f t="shared" si="162"/>
        <v>97.775099999999995</v>
      </c>
      <c r="R2542">
        <v>19</v>
      </c>
      <c r="S2542">
        <v>19</v>
      </c>
      <c r="AA2542">
        <v>3380</v>
      </c>
      <c r="AD2542">
        <f t="shared" si="161"/>
        <v>3380</v>
      </c>
      <c r="AF2542"/>
    </row>
    <row r="2543" spans="1:32" ht="24" customHeight="1">
      <c r="A2543" t="s">
        <v>2081</v>
      </c>
      <c r="B2543" t="s">
        <v>4753</v>
      </c>
      <c r="D2543">
        <v>1</v>
      </c>
      <c r="F2543" t="s">
        <v>6604</v>
      </c>
      <c r="G2543" t="s">
        <v>4754</v>
      </c>
      <c r="H2543">
        <v>7</v>
      </c>
      <c r="I2543" t="s">
        <v>3170</v>
      </c>
      <c r="J2543"/>
      <c r="L2543" s="3">
        <v>19</v>
      </c>
      <c r="M2543" s="3">
        <f t="shared" si="160"/>
        <v>84.474900000000005</v>
      </c>
      <c r="O2543">
        <f t="shared" si="163"/>
        <v>0</v>
      </c>
      <c r="P2543" s="2">
        <v>60</v>
      </c>
      <c r="Q2543" s="41">
        <f t="shared" si="162"/>
        <v>84.474900000000005</v>
      </c>
      <c r="R2543">
        <v>19</v>
      </c>
      <c r="S2543">
        <v>19</v>
      </c>
      <c r="AA2543">
        <v>2920</v>
      </c>
      <c r="AD2543">
        <f t="shared" si="161"/>
        <v>2920</v>
      </c>
      <c r="AF2543"/>
    </row>
    <row r="2544" spans="1:32" ht="24" customHeight="1">
      <c r="A2544" t="s">
        <v>2081</v>
      </c>
      <c r="B2544" t="s">
        <v>6289</v>
      </c>
      <c r="C2544" t="s">
        <v>26463</v>
      </c>
      <c r="D2544">
        <v>1</v>
      </c>
      <c r="F2544" t="s">
        <v>6604</v>
      </c>
      <c r="G2544" t="s">
        <v>6763</v>
      </c>
      <c r="H2544">
        <v>2</v>
      </c>
      <c r="I2544" t="s">
        <v>3170</v>
      </c>
      <c r="J2544"/>
      <c r="L2544" s="3">
        <v>19</v>
      </c>
      <c r="M2544" s="3">
        <f t="shared" si="160"/>
        <v>168.36660000000003</v>
      </c>
      <c r="O2544">
        <f t="shared" si="163"/>
        <v>0</v>
      </c>
      <c r="P2544" s="2">
        <v>60</v>
      </c>
      <c r="Q2544" s="41">
        <f t="shared" si="162"/>
        <v>168.36660000000003</v>
      </c>
      <c r="R2544">
        <v>19</v>
      </c>
      <c r="S2544">
        <v>19</v>
      </c>
      <c r="AA2544">
        <v>5820</v>
      </c>
      <c r="AD2544">
        <f t="shared" si="161"/>
        <v>5820</v>
      </c>
      <c r="AF2544"/>
    </row>
    <row r="2545" spans="1:32" ht="24" customHeight="1">
      <c r="A2545" t="s">
        <v>2081</v>
      </c>
      <c r="B2545" t="s">
        <v>4981</v>
      </c>
      <c r="D2545">
        <v>1</v>
      </c>
      <c r="F2545" t="s">
        <v>6604</v>
      </c>
      <c r="G2545" t="s">
        <v>4982</v>
      </c>
      <c r="H2545">
        <v>7</v>
      </c>
      <c r="I2545" t="s">
        <v>3170</v>
      </c>
      <c r="J2545"/>
      <c r="L2545" s="3">
        <v>19</v>
      </c>
      <c r="M2545" s="3">
        <f t="shared" si="160"/>
        <v>68.850000000000009</v>
      </c>
      <c r="O2545">
        <f t="shared" si="163"/>
        <v>0</v>
      </c>
      <c r="P2545" s="2">
        <v>60</v>
      </c>
      <c r="Q2545" s="41">
        <f t="shared" si="162"/>
        <v>68.850000000000009</v>
      </c>
      <c r="R2545">
        <v>19</v>
      </c>
      <c r="S2545">
        <v>19</v>
      </c>
      <c r="AA2545">
        <v>2380</v>
      </c>
      <c r="AD2545">
        <f t="shared" si="161"/>
        <v>2380</v>
      </c>
      <c r="AF2545"/>
    </row>
    <row r="2546" spans="1:32" ht="24" customHeight="1">
      <c r="A2546" t="s">
        <v>2081</v>
      </c>
      <c r="B2546" t="s">
        <v>6290</v>
      </c>
      <c r="C2546" t="s">
        <v>26463</v>
      </c>
      <c r="D2546">
        <v>6</v>
      </c>
      <c r="F2546" t="s">
        <v>6604</v>
      </c>
      <c r="G2546" t="s">
        <v>6764</v>
      </c>
      <c r="H2546">
        <v>12</v>
      </c>
      <c r="I2546" t="s">
        <v>3170</v>
      </c>
      <c r="J2546"/>
      <c r="L2546" s="3">
        <v>19</v>
      </c>
      <c r="M2546" s="3">
        <f t="shared" si="160"/>
        <v>138.27510000000001</v>
      </c>
      <c r="O2546">
        <f t="shared" si="163"/>
        <v>0</v>
      </c>
      <c r="P2546" s="2">
        <v>60</v>
      </c>
      <c r="Q2546" s="41">
        <f t="shared" si="162"/>
        <v>138.27510000000001</v>
      </c>
      <c r="R2546">
        <v>19</v>
      </c>
      <c r="S2546">
        <v>19</v>
      </c>
      <c r="AA2546">
        <v>4780</v>
      </c>
      <c r="AD2546">
        <f t="shared" si="161"/>
        <v>4780</v>
      </c>
      <c r="AF2546"/>
    </row>
    <row r="2547" spans="1:32" ht="24" customHeight="1">
      <c r="A2547" t="s">
        <v>2081</v>
      </c>
      <c r="B2547" t="s">
        <v>13100</v>
      </c>
      <c r="C2547" t="s">
        <v>26463</v>
      </c>
      <c r="D2547">
        <v>6</v>
      </c>
      <c r="F2547" t="s">
        <v>6604</v>
      </c>
      <c r="G2547" t="s">
        <v>6765</v>
      </c>
      <c r="H2547">
        <v>12</v>
      </c>
      <c r="I2547" t="s">
        <v>3170</v>
      </c>
      <c r="J2547"/>
      <c r="L2547" s="3">
        <v>19</v>
      </c>
      <c r="M2547" s="3">
        <f t="shared" si="160"/>
        <v>70.299900000000008</v>
      </c>
      <c r="O2547">
        <f t="shared" si="163"/>
        <v>0</v>
      </c>
      <c r="P2547" s="2">
        <v>60</v>
      </c>
      <c r="Q2547" s="41">
        <f t="shared" si="162"/>
        <v>70.299900000000008</v>
      </c>
      <c r="R2547">
        <v>19</v>
      </c>
      <c r="S2547">
        <v>19</v>
      </c>
      <c r="AA2547">
        <v>2430</v>
      </c>
      <c r="AD2547">
        <f t="shared" si="161"/>
        <v>2430</v>
      </c>
      <c r="AF2547"/>
    </row>
    <row r="2548" spans="1:32" ht="24" customHeight="1">
      <c r="A2548" t="s">
        <v>2081</v>
      </c>
      <c r="B2548" t="s">
        <v>6420</v>
      </c>
      <c r="C2548" t="s">
        <v>26463</v>
      </c>
      <c r="D2548">
        <v>25</v>
      </c>
      <c r="F2548" t="s">
        <v>6863</v>
      </c>
      <c r="G2548" t="s">
        <v>6899</v>
      </c>
      <c r="H2548">
        <v>50</v>
      </c>
      <c r="I2548" t="s">
        <v>3175</v>
      </c>
      <c r="J2548"/>
      <c r="L2548" s="3">
        <v>19</v>
      </c>
      <c r="M2548" s="3">
        <f t="shared" si="160"/>
        <v>48.024900000000002</v>
      </c>
      <c r="O2548">
        <f t="shared" si="163"/>
        <v>0</v>
      </c>
      <c r="P2548" s="2">
        <v>60</v>
      </c>
      <c r="Q2548" s="41">
        <f t="shared" si="162"/>
        <v>48.024900000000002</v>
      </c>
      <c r="R2548">
        <v>19</v>
      </c>
      <c r="S2548">
        <v>19</v>
      </c>
      <c r="AA2548">
        <v>1660</v>
      </c>
      <c r="AD2548">
        <f t="shared" si="161"/>
        <v>1660</v>
      </c>
      <c r="AF2548"/>
    </row>
    <row r="2549" spans="1:32" ht="24" customHeight="1">
      <c r="A2549" t="s">
        <v>2081</v>
      </c>
      <c r="B2549" t="s">
        <v>4975</v>
      </c>
      <c r="D2549">
        <v>10</v>
      </c>
      <c r="F2549" t="s">
        <v>6604</v>
      </c>
      <c r="G2549" t="s">
        <v>4976</v>
      </c>
      <c r="H2549">
        <v>20</v>
      </c>
      <c r="I2549" t="s">
        <v>3175</v>
      </c>
      <c r="J2549"/>
      <c r="L2549" s="3">
        <v>19</v>
      </c>
      <c r="M2549" s="3">
        <f t="shared" si="160"/>
        <v>74.633400000000009</v>
      </c>
      <c r="O2549">
        <f t="shared" si="163"/>
        <v>0</v>
      </c>
      <c r="P2549" s="2">
        <v>60</v>
      </c>
      <c r="Q2549" s="41">
        <f t="shared" si="162"/>
        <v>74.633400000000009</v>
      </c>
      <c r="R2549">
        <v>19</v>
      </c>
      <c r="S2549">
        <v>19</v>
      </c>
      <c r="AA2549">
        <v>2580</v>
      </c>
      <c r="AD2549">
        <f t="shared" si="161"/>
        <v>2580</v>
      </c>
      <c r="AF2549"/>
    </row>
    <row r="2550" spans="1:32" ht="24" customHeight="1">
      <c r="A2550" t="s">
        <v>2081</v>
      </c>
      <c r="B2550" t="s">
        <v>6260</v>
      </c>
      <c r="C2550" t="s">
        <v>26463</v>
      </c>
      <c r="D2550">
        <v>60</v>
      </c>
      <c r="F2550" t="s">
        <v>6604</v>
      </c>
      <c r="G2550" t="s">
        <v>4976</v>
      </c>
      <c r="H2550">
        <v>120</v>
      </c>
      <c r="I2550" t="s">
        <v>3175</v>
      </c>
      <c r="J2550"/>
      <c r="L2550" s="3">
        <v>19</v>
      </c>
      <c r="M2550" s="3">
        <f t="shared" si="160"/>
        <v>91.416600000000003</v>
      </c>
      <c r="O2550">
        <f t="shared" si="163"/>
        <v>0</v>
      </c>
      <c r="P2550" s="2">
        <v>60</v>
      </c>
      <c r="Q2550" s="41">
        <f t="shared" si="162"/>
        <v>91.416600000000003</v>
      </c>
      <c r="R2550">
        <v>19</v>
      </c>
      <c r="S2550">
        <v>19</v>
      </c>
      <c r="AA2550">
        <v>3160</v>
      </c>
      <c r="AD2550">
        <f t="shared" si="161"/>
        <v>3160</v>
      </c>
      <c r="AF2550"/>
    </row>
    <row r="2551" spans="1:32" ht="24" customHeight="1">
      <c r="A2551" t="s">
        <v>2081</v>
      </c>
      <c r="B2551" t="s">
        <v>6418</v>
      </c>
      <c r="C2551" t="s">
        <v>27614</v>
      </c>
      <c r="D2551">
        <v>40</v>
      </c>
      <c r="F2551" t="s">
        <v>6863</v>
      </c>
      <c r="G2551" t="s">
        <v>8942</v>
      </c>
      <c r="H2551">
        <v>80</v>
      </c>
      <c r="I2551" t="s">
        <v>26833</v>
      </c>
      <c r="J2551"/>
      <c r="L2551" s="3">
        <v>19</v>
      </c>
      <c r="M2551" s="3">
        <f t="shared" si="160"/>
        <v>52.358400000000003</v>
      </c>
      <c r="O2551">
        <f t="shared" si="163"/>
        <v>0</v>
      </c>
      <c r="P2551" s="2">
        <v>60</v>
      </c>
      <c r="Q2551" s="41">
        <f t="shared" si="162"/>
        <v>52.358400000000003</v>
      </c>
      <c r="R2551">
        <v>19</v>
      </c>
      <c r="S2551">
        <v>19</v>
      </c>
      <c r="AA2551">
        <v>1810</v>
      </c>
      <c r="AD2551">
        <f t="shared" si="161"/>
        <v>1810</v>
      </c>
      <c r="AF2551"/>
    </row>
    <row r="2552" spans="1:32" ht="24" customHeight="1">
      <c r="A2552" t="s">
        <v>2081</v>
      </c>
      <c r="B2552" t="s">
        <v>12753</v>
      </c>
      <c r="D2552">
        <v>6</v>
      </c>
      <c r="F2552" t="s">
        <v>6604</v>
      </c>
      <c r="G2552" t="s">
        <v>6644</v>
      </c>
      <c r="H2552">
        <v>12</v>
      </c>
      <c r="I2552" t="s">
        <v>3173</v>
      </c>
      <c r="J2552"/>
      <c r="L2552" s="3">
        <v>19</v>
      </c>
      <c r="M2552" s="46">
        <f t="shared" si="160"/>
        <v>17.066700000000001</v>
      </c>
      <c r="N2552" s="46"/>
      <c r="O2552">
        <f t="shared" si="163"/>
        <v>0</v>
      </c>
      <c r="P2552" s="2">
        <v>1</v>
      </c>
      <c r="Q2552" s="41">
        <f t="shared" si="162"/>
        <v>17.066700000000001</v>
      </c>
      <c r="R2552">
        <v>19</v>
      </c>
      <c r="S2552">
        <v>19</v>
      </c>
      <c r="AA2552">
        <v>590</v>
      </c>
      <c r="AD2552">
        <f t="shared" si="161"/>
        <v>590</v>
      </c>
    </row>
    <row r="2553" spans="1:32" ht="24" customHeight="1">
      <c r="A2553" t="s">
        <v>2081</v>
      </c>
      <c r="B2553" t="s">
        <v>6189</v>
      </c>
      <c r="C2553" t="s">
        <v>26463</v>
      </c>
      <c r="D2553">
        <v>12</v>
      </c>
      <c r="F2553" t="s">
        <v>6604</v>
      </c>
      <c r="G2553" t="s">
        <v>8943</v>
      </c>
      <c r="H2553">
        <v>24</v>
      </c>
      <c r="I2553" t="s">
        <v>3173</v>
      </c>
      <c r="J2553"/>
      <c r="L2553" s="3">
        <v>19</v>
      </c>
      <c r="M2553" s="3">
        <f t="shared" si="160"/>
        <v>17.933400000000002</v>
      </c>
      <c r="O2553">
        <f t="shared" si="163"/>
        <v>0</v>
      </c>
      <c r="P2553" s="2">
        <v>60</v>
      </c>
      <c r="Q2553" s="41">
        <f t="shared" si="162"/>
        <v>17.933400000000002</v>
      </c>
      <c r="R2553">
        <v>19</v>
      </c>
      <c r="S2553">
        <v>19</v>
      </c>
      <c r="AA2553">
        <v>620</v>
      </c>
      <c r="AD2553">
        <f t="shared" si="161"/>
        <v>620</v>
      </c>
      <c r="AF2553"/>
    </row>
    <row r="2554" spans="1:32" ht="24" customHeight="1">
      <c r="A2554" t="s">
        <v>2081</v>
      </c>
      <c r="B2554" t="s">
        <v>5052</v>
      </c>
      <c r="D2554">
        <v>12</v>
      </c>
      <c r="F2554" t="s">
        <v>6604</v>
      </c>
      <c r="G2554" t="s">
        <v>5053</v>
      </c>
      <c r="H2554">
        <v>24</v>
      </c>
      <c r="I2554" t="s">
        <v>3173</v>
      </c>
      <c r="J2554"/>
      <c r="L2554" s="3">
        <v>19</v>
      </c>
      <c r="M2554" s="3">
        <f t="shared" si="160"/>
        <v>16.491600000000002</v>
      </c>
      <c r="O2554">
        <f t="shared" si="163"/>
        <v>0</v>
      </c>
      <c r="P2554" s="2">
        <v>60</v>
      </c>
      <c r="Q2554" s="41">
        <f t="shared" si="162"/>
        <v>16.491600000000002</v>
      </c>
      <c r="R2554">
        <v>19</v>
      </c>
      <c r="S2554">
        <v>19</v>
      </c>
      <c r="AA2554">
        <v>570</v>
      </c>
      <c r="AD2554">
        <f t="shared" si="161"/>
        <v>570</v>
      </c>
      <c r="AF2554"/>
    </row>
    <row r="2555" spans="1:32" ht="24" customHeight="1">
      <c r="A2555" t="s">
        <v>2081</v>
      </c>
      <c r="B2555" t="s">
        <v>6193</v>
      </c>
      <c r="C2555" t="s">
        <v>26463</v>
      </c>
      <c r="D2555">
        <v>10</v>
      </c>
      <c r="F2555" t="s">
        <v>6604</v>
      </c>
      <c r="G2555" t="s">
        <v>6639</v>
      </c>
      <c r="H2555">
        <v>20</v>
      </c>
      <c r="I2555" t="s">
        <v>26833</v>
      </c>
      <c r="J2555"/>
      <c r="L2555" s="3">
        <v>19</v>
      </c>
      <c r="M2555" s="3">
        <f t="shared" si="160"/>
        <v>20.541600000000003</v>
      </c>
      <c r="O2555">
        <f t="shared" si="163"/>
        <v>0</v>
      </c>
      <c r="P2555" s="2">
        <v>60</v>
      </c>
      <c r="Q2555" s="41">
        <f t="shared" si="162"/>
        <v>20.541600000000003</v>
      </c>
      <c r="R2555">
        <v>19</v>
      </c>
      <c r="S2555">
        <v>19</v>
      </c>
      <c r="AA2555">
        <v>710</v>
      </c>
      <c r="AD2555">
        <f t="shared" si="161"/>
        <v>710</v>
      </c>
      <c r="AF2555"/>
    </row>
    <row r="2556" spans="1:32" ht="24" customHeight="1">
      <c r="A2556" t="s">
        <v>2081</v>
      </c>
      <c r="B2556" t="s">
        <v>6194</v>
      </c>
      <c r="C2556" t="s">
        <v>26463</v>
      </c>
      <c r="D2556">
        <v>10</v>
      </c>
      <c r="F2556" t="s">
        <v>6604</v>
      </c>
      <c r="G2556" t="s">
        <v>8944</v>
      </c>
      <c r="H2556">
        <v>20</v>
      </c>
      <c r="I2556" t="s">
        <v>26833</v>
      </c>
      <c r="J2556"/>
      <c r="L2556" s="3">
        <v>19</v>
      </c>
      <c r="M2556" s="3">
        <f t="shared" si="160"/>
        <v>22.566600000000001</v>
      </c>
      <c r="O2556">
        <f t="shared" si="163"/>
        <v>0</v>
      </c>
      <c r="P2556" s="2">
        <v>60</v>
      </c>
      <c r="Q2556" s="41">
        <f t="shared" si="162"/>
        <v>22.566600000000001</v>
      </c>
      <c r="R2556">
        <v>19</v>
      </c>
      <c r="S2556">
        <v>19</v>
      </c>
      <c r="AA2556">
        <v>780</v>
      </c>
      <c r="AD2556">
        <f t="shared" si="161"/>
        <v>780</v>
      </c>
      <c r="AF2556"/>
    </row>
    <row r="2557" spans="1:32" ht="24" customHeight="1">
      <c r="A2557" t="s">
        <v>2081</v>
      </c>
      <c r="B2557" t="s">
        <v>6195</v>
      </c>
      <c r="C2557" t="s">
        <v>26463</v>
      </c>
      <c r="D2557">
        <v>10</v>
      </c>
      <c r="F2557" t="s">
        <v>6604</v>
      </c>
      <c r="G2557" t="s">
        <v>6640</v>
      </c>
      <c r="H2557">
        <v>20</v>
      </c>
      <c r="I2557" t="s">
        <v>26833</v>
      </c>
      <c r="J2557"/>
      <c r="L2557" s="3">
        <v>19</v>
      </c>
      <c r="M2557" s="3">
        <f t="shared" si="160"/>
        <v>25.7499</v>
      </c>
      <c r="O2557">
        <f t="shared" si="163"/>
        <v>0</v>
      </c>
      <c r="P2557" s="2">
        <v>60</v>
      </c>
      <c r="Q2557" s="41">
        <f t="shared" si="162"/>
        <v>25.7499</v>
      </c>
      <c r="R2557">
        <v>19</v>
      </c>
      <c r="S2557">
        <v>19</v>
      </c>
      <c r="AA2557">
        <v>890</v>
      </c>
      <c r="AD2557">
        <f t="shared" si="161"/>
        <v>890</v>
      </c>
      <c r="AF2557"/>
    </row>
    <row r="2558" spans="1:32" ht="24" customHeight="1">
      <c r="A2558" t="s">
        <v>2081</v>
      </c>
      <c r="B2558" t="s">
        <v>6190</v>
      </c>
      <c r="D2558">
        <v>4</v>
      </c>
      <c r="F2558" t="s">
        <v>6604</v>
      </c>
      <c r="G2558" t="s">
        <v>6636</v>
      </c>
      <c r="H2558">
        <v>8</v>
      </c>
      <c r="I2558" t="s">
        <v>26833</v>
      </c>
      <c r="J2558"/>
      <c r="L2558" s="3">
        <v>19</v>
      </c>
      <c r="M2558" s="3">
        <f t="shared" si="160"/>
        <v>49.758300000000006</v>
      </c>
      <c r="O2558">
        <f t="shared" si="163"/>
        <v>0</v>
      </c>
      <c r="P2558" s="2">
        <v>60</v>
      </c>
      <c r="Q2558" s="41">
        <f t="shared" si="162"/>
        <v>49.758300000000006</v>
      </c>
      <c r="R2558">
        <v>19</v>
      </c>
      <c r="S2558">
        <v>19</v>
      </c>
      <c r="AA2558">
        <v>1720</v>
      </c>
      <c r="AD2558">
        <f t="shared" si="161"/>
        <v>1720</v>
      </c>
      <c r="AF2558"/>
    </row>
    <row r="2559" spans="1:32" ht="24" customHeight="1">
      <c r="A2559" t="s">
        <v>2081</v>
      </c>
      <c r="B2559" t="s">
        <v>6196</v>
      </c>
      <c r="C2559" t="s">
        <v>26463</v>
      </c>
      <c r="D2559">
        <v>10</v>
      </c>
      <c r="F2559" t="s">
        <v>6604</v>
      </c>
      <c r="G2559" t="s">
        <v>6641</v>
      </c>
      <c r="H2559">
        <v>20</v>
      </c>
      <c r="I2559" t="s">
        <v>26833</v>
      </c>
      <c r="J2559"/>
      <c r="L2559" s="3">
        <v>19</v>
      </c>
      <c r="M2559" s="3">
        <f t="shared" si="160"/>
        <v>20.25</v>
      </c>
      <c r="O2559">
        <f t="shared" si="163"/>
        <v>0</v>
      </c>
      <c r="P2559" s="2">
        <v>60</v>
      </c>
      <c r="Q2559" s="41">
        <f t="shared" si="162"/>
        <v>20.25</v>
      </c>
      <c r="R2559">
        <v>19</v>
      </c>
      <c r="S2559">
        <v>19</v>
      </c>
      <c r="AA2559">
        <v>700</v>
      </c>
      <c r="AD2559">
        <f t="shared" si="161"/>
        <v>700</v>
      </c>
      <c r="AF2559"/>
    </row>
    <row r="2560" spans="1:32" ht="24" customHeight="1">
      <c r="A2560" t="s">
        <v>2081</v>
      </c>
      <c r="B2560" t="s">
        <v>6197</v>
      </c>
      <c r="C2560" t="s">
        <v>26463</v>
      </c>
      <c r="D2560">
        <v>10</v>
      </c>
      <c r="F2560" t="s">
        <v>6604</v>
      </c>
      <c r="G2560" t="s">
        <v>8945</v>
      </c>
      <c r="H2560">
        <v>20</v>
      </c>
      <c r="I2560" t="s">
        <v>26833</v>
      </c>
      <c r="J2560"/>
      <c r="L2560" s="3">
        <v>19</v>
      </c>
      <c r="M2560" s="3">
        <f t="shared" si="160"/>
        <v>24.008400000000002</v>
      </c>
      <c r="O2560">
        <f t="shared" si="163"/>
        <v>0</v>
      </c>
      <c r="P2560" s="2">
        <v>60</v>
      </c>
      <c r="Q2560" s="41">
        <f t="shared" si="162"/>
        <v>24.008400000000002</v>
      </c>
      <c r="R2560">
        <v>19</v>
      </c>
      <c r="S2560">
        <v>19</v>
      </c>
      <c r="AA2560">
        <v>830</v>
      </c>
      <c r="AD2560">
        <f t="shared" si="161"/>
        <v>830</v>
      </c>
      <c r="AF2560"/>
    </row>
    <row r="2561" spans="1:32" ht="24" customHeight="1">
      <c r="A2561" t="s">
        <v>2081</v>
      </c>
      <c r="B2561" t="s">
        <v>6198</v>
      </c>
      <c r="C2561" t="s">
        <v>26463</v>
      </c>
      <c r="D2561">
        <v>10</v>
      </c>
      <c r="F2561" t="s">
        <v>6604</v>
      </c>
      <c r="G2561" t="s">
        <v>6642</v>
      </c>
      <c r="H2561">
        <v>20</v>
      </c>
      <c r="I2561" t="s">
        <v>26833</v>
      </c>
      <c r="J2561"/>
      <c r="L2561" s="3">
        <v>19</v>
      </c>
      <c r="M2561" s="3">
        <f t="shared" si="160"/>
        <v>23.433300000000003</v>
      </c>
      <c r="O2561">
        <f t="shared" si="163"/>
        <v>0</v>
      </c>
      <c r="P2561" s="2">
        <v>60</v>
      </c>
      <c r="Q2561" s="41">
        <f t="shared" si="162"/>
        <v>23.433300000000003</v>
      </c>
      <c r="R2561">
        <v>19</v>
      </c>
      <c r="S2561">
        <v>19</v>
      </c>
      <c r="AA2561">
        <v>810</v>
      </c>
      <c r="AD2561">
        <f t="shared" si="161"/>
        <v>810</v>
      </c>
      <c r="AF2561"/>
    </row>
    <row r="2562" spans="1:32" ht="24" customHeight="1">
      <c r="A2562" t="s">
        <v>2081</v>
      </c>
      <c r="B2562" t="s">
        <v>6188</v>
      </c>
      <c r="C2562" t="s">
        <v>26463</v>
      </c>
      <c r="D2562">
        <v>5</v>
      </c>
      <c r="F2562" t="s">
        <v>6604</v>
      </c>
      <c r="G2562" t="s">
        <v>6635</v>
      </c>
      <c r="H2562">
        <v>10</v>
      </c>
      <c r="I2562" t="s">
        <v>26833</v>
      </c>
      <c r="J2562"/>
      <c r="L2562" s="3">
        <v>19</v>
      </c>
      <c r="M2562" s="3">
        <f t="shared" si="160"/>
        <v>39.0501</v>
      </c>
      <c r="O2562">
        <f t="shared" si="163"/>
        <v>0</v>
      </c>
      <c r="P2562" s="2">
        <v>60</v>
      </c>
      <c r="Q2562" s="41">
        <f t="shared" si="162"/>
        <v>39.0501</v>
      </c>
      <c r="R2562">
        <v>19</v>
      </c>
      <c r="S2562">
        <v>19</v>
      </c>
      <c r="AA2562">
        <v>1350</v>
      </c>
      <c r="AD2562">
        <f t="shared" si="161"/>
        <v>1350</v>
      </c>
      <c r="AF2562"/>
    </row>
    <row r="2563" spans="1:32" ht="24" customHeight="1">
      <c r="A2563" t="s">
        <v>2081</v>
      </c>
      <c r="B2563" t="s">
        <v>5043</v>
      </c>
      <c r="D2563">
        <v>5</v>
      </c>
      <c r="F2563" t="s">
        <v>6604</v>
      </c>
      <c r="G2563" t="s">
        <v>5044</v>
      </c>
      <c r="H2563">
        <v>10</v>
      </c>
      <c r="I2563" t="s">
        <v>26835</v>
      </c>
      <c r="J2563"/>
      <c r="L2563" s="3">
        <v>19</v>
      </c>
      <c r="M2563" s="3">
        <f t="shared" ref="M2563:M2626" si="164">Q2563/((100-R2563)/100)*(1-L2563/100)</f>
        <v>48.891600000000004</v>
      </c>
      <c r="O2563">
        <f t="shared" si="163"/>
        <v>0</v>
      </c>
      <c r="P2563" s="2">
        <v>60</v>
      </c>
      <c r="Q2563" s="41">
        <f t="shared" si="162"/>
        <v>48.891600000000004</v>
      </c>
      <c r="R2563">
        <v>19</v>
      </c>
      <c r="S2563">
        <v>19</v>
      </c>
      <c r="AA2563">
        <v>1690</v>
      </c>
      <c r="AD2563">
        <f t="shared" si="161"/>
        <v>1690</v>
      </c>
      <c r="AF2563"/>
    </row>
    <row r="2564" spans="1:32" ht="24" customHeight="1">
      <c r="A2564" t="s">
        <v>2081</v>
      </c>
      <c r="B2564" t="s">
        <v>5157</v>
      </c>
      <c r="D2564">
        <v>1</v>
      </c>
      <c r="F2564" t="s">
        <v>6604</v>
      </c>
      <c r="G2564" t="s">
        <v>8946</v>
      </c>
      <c r="H2564">
        <v>2</v>
      </c>
      <c r="I2564" t="s">
        <v>3173</v>
      </c>
      <c r="J2564"/>
      <c r="L2564" s="3">
        <v>19</v>
      </c>
      <c r="M2564" s="3">
        <f t="shared" si="164"/>
        <v>339.04169999999999</v>
      </c>
      <c r="O2564">
        <f t="shared" si="163"/>
        <v>0</v>
      </c>
      <c r="P2564" s="2">
        <v>60</v>
      </c>
      <c r="Q2564" s="41">
        <f t="shared" si="162"/>
        <v>339.04169999999999</v>
      </c>
      <c r="R2564">
        <v>19</v>
      </c>
      <c r="S2564">
        <v>19</v>
      </c>
      <c r="AA2564">
        <v>11720</v>
      </c>
      <c r="AD2564">
        <f t="shared" si="161"/>
        <v>11720</v>
      </c>
      <c r="AF2564"/>
    </row>
    <row r="2565" spans="1:32" ht="24" customHeight="1">
      <c r="A2565" t="s">
        <v>2081</v>
      </c>
      <c r="B2565" t="s">
        <v>4955</v>
      </c>
      <c r="D2565">
        <v>1</v>
      </c>
      <c r="F2565" t="s">
        <v>6604</v>
      </c>
      <c r="G2565" t="s">
        <v>8947</v>
      </c>
      <c r="H2565">
        <v>2</v>
      </c>
      <c r="I2565" t="s">
        <v>3173</v>
      </c>
      <c r="J2565"/>
      <c r="L2565" s="3">
        <v>19</v>
      </c>
      <c r="M2565" s="3">
        <f t="shared" si="164"/>
        <v>339.04169999999999</v>
      </c>
      <c r="O2565">
        <f t="shared" si="163"/>
        <v>0</v>
      </c>
      <c r="P2565" s="2">
        <v>60</v>
      </c>
      <c r="Q2565" s="41">
        <f t="shared" si="162"/>
        <v>339.04169999999999</v>
      </c>
      <c r="R2565">
        <v>19</v>
      </c>
      <c r="S2565">
        <v>19</v>
      </c>
      <c r="AA2565">
        <v>11720</v>
      </c>
      <c r="AD2565">
        <f t="shared" si="161"/>
        <v>11720</v>
      </c>
      <c r="AF2565"/>
    </row>
    <row r="2566" spans="1:32" ht="24" customHeight="1">
      <c r="A2566" t="s">
        <v>2081</v>
      </c>
      <c r="B2566" t="s">
        <v>9859</v>
      </c>
      <c r="F2566" t="s">
        <v>6517</v>
      </c>
      <c r="G2566" t="s">
        <v>9860</v>
      </c>
      <c r="I2566" t="e">
        <v>#N/A</v>
      </c>
      <c r="J2566"/>
      <c r="L2566" s="3">
        <v>19</v>
      </c>
      <c r="M2566" s="46">
        <f t="shared" si="164"/>
        <v>2.6001000000000003</v>
      </c>
      <c r="N2566" s="46"/>
      <c r="O2566">
        <f t="shared" si="163"/>
        <v>0</v>
      </c>
      <c r="P2566" s="2">
        <v>1</v>
      </c>
      <c r="Q2566" s="41">
        <f t="shared" si="162"/>
        <v>2.6001000000000003</v>
      </c>
      <c r="R2566">
        <v>19</v>
      </c>
      <c r="S2566">
        <v>19</v>
      </c>
      <c r="U2566">
        <v>90</v>
      </c>
      <c r="AD2566">
        <f t="shared" ref="AD2566:AD2629" si="165">SUM(U2566:AC2566)</f>
        <v>90</v>
      </c>
    </row>
    <row r="2567" spans="1:32" ht="24" customHeight="1">
      <c r="A2567" t="s">
        <v>2081</v>
      </c>
      <c r="B2567" t="s">
        <v>5076</v>
      </c>
      <c r="D2567">
        <v>1</v>
      </c>
      <c r="F2567" t="s">
        <v>6604</v>
      </c>
      <c r="G2567" t="s">
        <v>8948</v>
      </c>
      <c r="H2567">
        <v>2</v>
      </c>
      <c r="I2567" t="s">
        <v>3173</v>
      </c>
      <c r="J2567"/>
      <c r="L2567" s="3">
        <v>19</v>
      </c>
      <c r="M2567" s="3">
        <f t="shared" si="164"/>
        <v>339.04169999999999</v>
      </c>
      <c r="O2567">
        <f t="shared" si="163"/>
        <v>0</v>
      </c>
      <c r="P2567" s="2">
        <v>60</v>
      </c>
      <c r="Q2567" s="41">
        <f t="shared" si="162"/>
        <v>339.04169999999999</v>
      </c>
      <c r="R2567">
        <v>19</v>
      </c>
      <c r="S2567">
        <v>19</v>
      </c>
      <c r="AA2567">
        <v>11720</v>
      </c>
      <c r="AD2567">
        <f t="shared" si="165"/>
        <v>11720</v>
      </c>
      <c r="AF2567"/>
    </row>
    <row r="2568" spans="1:32" ht="24" customHeight="1">
      <c r="A2568" t="s">
        <v>2081</v>
      </c>
      <c r="B2568" t="s">
        <v>6201</v>
      </c>
      <c r="C2568" t="s">
        <v>26463</v>
      </c>
      <c r="D2568">
        <v>8</v>
      </c>
      <c r="F2568" t="s">
        <v>6604</v>
      </c>
      <c r="G2568" t="s">
        <v>8949</v>
      </c>
      <c r="H2568">
        <v>16</v>
      </c>
      <c r="I2568" t="s">
        <v>3175</v>
      </c>
      <c r="J2568"/>
      <c r="L2568" s="3">
        <v>19</v>
      </c>
      <c r="M2568" s="3">
        <f t="shared" si="164"/>
        <v>153.03330000000003</v>
      </c>
      <c r="O2568">
        <f t="shared" si="163"/>
        <v>0</v>
      </c>
      <c r="P2568" s="2">
        <v>60</v>
      </c>
      <c r="Q2568" s="41">
        <f t="shared" ref="Q2568:Q2631" si="166">ROUND(AD2568/B$1,2)*(1-S2568/100)</f>
        <v>153.03330000000003</v>
      </c>
      <c r="R2568">
        <v>19</v>
      </c>
      <c r="S2568">
        <v>19</v>
      </c>
      <c r="AA2568">
        <v>5290</v>
      </c>
      <c r="AD2568">
        <f t="shared" si="165"/>
        <v>5290</v>
      </c>
      <c r="AF2568"/>
    </row>
    <row r="2569" spans="1:32" ht="24" customHeight="1">
      <c r="A2569" t="s">
        <v>2081</v>
      </c>
      <c r="B2569" t="s">
        <v>13101</v>
      </c>
      <c r="C2569" t="s">
        <v>26463</v>
      </c>
      <c r="D2569">
        <v>12</v>
      </c>
      <c r="F2569" t="s">
        <v>6604</v>
      </c>
      <c r="G2569" t="s">
        <v>6659</v>
      </c>
      <c r="H2569">
        <v>24</v>
      </c>
      <c r="I2569" t="s">
        <v>3173</v>
      </c>
      <c r="J2569"/>
      <c r="L2569" s="3">
        <v>19</v>
      </c>
      <c r="M2569" s="3">
        <f t="shared" si="164"/>
        <v>55.833300000000008</v>
      </c>
      <c r="O2569">
        <f t="shared" si="163"/>
        <v>0</v>
      </c>
      <c r="P2569" s="2">
        <v>60</v>
      </c>
      <c r="Q2569" s="41">
        <f t="shared" si="166"/>
        <v>55.833300000000008</v>
      </c>
      <c r="R2569">
        <v>19</v>
      </c>
      <c r="S2569">
        <v>19</v>
      </c>
      <c r="AA2569">
        <v>1930</v>
      </c>
      <c r="AD2569">
        <f t="shared" si="165"/>
        <v>1930</v>
      </c>
      <c r="AF2569"/>
    </row>
    <row r="2570" spans="1:32" ht="24" customHeight="1">
      <c r="A2570" t="s">
        <v>2081</v>
      </c>
      <c r="B2570" t="s">
        <v>13102</v>
      </c>
      <c r="C2570" t="s">
        <v>26463</v>
      </c>
      <c r="D2570">
        <v>4</v>
      </c>
      <c r="F2570" t="s">
        <v>6604</v>
      </c>
      <c r="G2570" t="s">
        <v>6660</v>
      </c>
      <c r="H2570">
        <v>8</v>
      </c>
      <c r="I2570" t="s">
        <v>3173</v>
      </c>
      <c r="J2570"/>
      <c r="L2570" s="3">
        <v>19</v>
      </c>
      <c r="M2570" s="3">
        <f t="shared" si="164"/>
        <v>108.7749</v>
      </c>
      <c r="O2570">
        <f t="shared" si="163"/>
        <v>0</v>
      </c>
      <c r="P2570" s="2">
        <v>60</v>
      </c>
      <c r="Q2570" s="41">
        <f t="shared" si="166"/>
        <v>108.7749</v>
      </c>
      <c r="R2570">
        <v>19</v>
      </c>
      <c r="S2570">
        <v>19</v>
      </c>
      <c r="AA2570">
        <v>3760</v>
      </c>
      <c r="AD2570">
        <f t="shared" si="165"/>
        <v>3760</v>
      </c>
      <c r="AF2570"/>
    </row>
    <row r="2571" spans="1:32" ht="24" customHeight="1">
      <c r="A2571" t="s">
        <v>2081</v>
      </c>
      <c r="B2571" t="s">
        <v>4076</v>
      </c>
      <c r="D2571">
        <v>8</v>
      </c>
      <c r="F2571" t="s">
        <v>6604</v>
      </c>
      <c r="G2571" t="s">
        <v>6627</v>
      </c>
      <c r="H2571">
        <v>16</v>
      </c>
      <c r="I2571" t="s">
        <v>3176</v>
      </c>
      <c r="J2571"/>
      <c r="L2571" s="3">
        <v>19</v>
      </c>
      <c r="M2571" s="3">
        <f t="shared" si="164"/>
        <v>32.108400000000003</v>
      </c>
      <c r="O2571">
        <f t="shared" si="163"/>
        <v>0</v>
      </c>
      <c r="P2571" s="2">
        <v>60</v>
      </c>
      <c r="Q2571" s="41">
        <f t="shared" si="166"/>
        <v>32.108400000000003</v>
      </c>
      <c r="R2571">
        <v>19</v>
      </c>
      <c r="S2571">
        <v>19</v>
      </c>
      <c r="AA2571">
        <v>1110</v>
      </c>
      <c r="AD2571">
        <f t="shared" si="165"/>
        <v>1110</v>
      </c>
      <c r="AF2571"/>
    </row>
    <row r="2572" spans="1:32" ht="24" customHeight="1">
      <c r="A2572" t="s">
        <v>2081</v>
      </c>
      <c r="B2572" t="s">
        <v>5161</v>
      </c>
      <c r="D2572">
        <v>6</v>
      </c>
      <c r="F2572" t="s">
        <v>6604</v>
      </c>
      <c r="G2572" t="s">
        <v>5162</v>
      </c>
      <c r="H2572">
        <v>12</v>
      </c>
      <c r="I2572" t="s">
        <v>26833</v>
      </c>
      <c r="J2572"/>
      <c r="L2572" s="3">
        <v>19</v>
      </c>
      <c r="M2572" s="3">
        <f t="shared" si="164"/>
        <v>41.075100000000006</v>
      </c>
      <c r="O2572">
        <f t="shared" si="163"/>
        <v>0</v>
      </c>
      <c r="P2572" s="2">
        <v>60</v>
      </c>
      <c r="Q2572" s="41">
        <f t="shared" si="166"/>
        <v>41.075100000000006</v>
      </c>
      <c r="R2572">
        <v>19</v>
      </c>
      <c r="S2572">
        <v>19</v>
      </c>
      <c r="AA2572">
        <v>1420</v>
      </c>
      <c r="AD2572">
        <f t="shared" si="165"/>
        <v>1420</v>
      </c>
      <c r="AF2572"/>
    </row>
    <row r="2573" spans="1:32" ht="24" customHeight="1">
      <c r="A2573" t="s">
        <v>2081</v>
      </c>
      <c r="B2573" t="s">
        <v>6182</v>
      </c>
      <c r="C2573" t="s">
        <v>26463</v>
      </c>
      <c r="D2573">
        <v>6</v>
      </c>
      <c r="F2573" t="s">
        <v>6604</v>
      </c>
      <c r="G2573" t="s">
        <v>6630</v>
      </c>
      <c r="H2573">
        <v>12</v>
      </c>
      <c r="I2573" t="s">
        <v>26833</v>
      </c>
      <c r="J2573"/>
      <c r="L2573" s="3">
        <v>19</v>
      </c>
      <c r="M2573" s="3">
        <f t="shared" si="164"/>
        <v>42.816600000000001</v>
      </c>
      <c r="O2573">
        <f t="shared" si="163"/>
        <v>0</v>
      </c>
      <c r="P2573" s="2">
        <v>60</v>
      </c>
      <c r="Q2573" s="41">
        <f t="shared" si="166"/>
        <v>42.816600000000001</v>
      </c>
      <c r="R2573">
        <v>19</v>
      </c>
      <c r="S2573">
        <v>19</v>
      </c>
      <c r="AA2573">
        <v>1480</v>
      </c>
      <c r="AD2573">
        <f t="shared" si="165"/>
        <v>1480</v>
      </c>
      <c r="AF2573"/>
    </row>
    <row r="2574" spans="1:32" ht="24" customHeight="1">
      <c r="A2574" t="s">
        <v>2081</v>
      </c>
      <c r="B2574" t="s">
        <v>26483</v>
      </c>
      <c r="D2574">
        <v>1</v>
      </c>
      <c r="F2574" t="s">
        <v>6604</v>
      </c>
      <c r="G2574" t="s">
        <v>6627</v>
      </c>
      <c r="I2574" t="e">
        <v>#N/A</v>
      </c>
      <c r="J2574"/>
      <c r="L2574" s="3">
        <v>19</v>
      </c>
      <c r="M2574" s="46">
        <f t="shared" si="164"/>
        <v>26.033400000000004</v>
      </c>
      <c r="N2574" s="46"/>
      <c r="O2574">
        <f t="shared" si="163"/>
        <v>0</v>
      </c>
      <c r="P2574" s="2">
        <v>1</v>
      </c>
      <c r="Q2574" s="41">
        <f t="shared" si="166"/>
        <v>26.033400000000004</v>
      </c>
      <c r="R2574">
        <v>19</v>
      </c>
      <c r="S2574">
        <v>19</v>
      </c>
      <c r="U2574">
        <v>900</v>
      </c>
      <c r="AD2574">
        <f t="shared" si="165"/>
        <v>900</v>
      </c>
    </row>
    <row r="2575" spans="1:32" ht="24" customHeight="1">
      <c r="A2575" t="s">
        <v>2081</v>
      </c>
      <c r="B2575" t="s">
        <v>4983</v>
      </c>
      <c r="C2575" t="s">
        <v>27606</v>
      </c>
      <c r="D2575">
        <v>10</v>
      </c>
      <c r="F2575" t="s">
        <v>6604</v>
      </c>
      <c r="G2575" t="s">
        <v>6631</v>
      </c>
      <c r="H2575">
        <v>20</v>
      </c>
      <c r="I2575" t="s">
        <v>3176</v>
      </c>
      <c r="J2575"/>
      <c r="L2575" s="3">
        <v>19</v>
      </c>
      <c r="M2575" s="3">
        <f t="shared" si="164"/>
        <v>32.975100000000005</v>
      </c>
      <c r="O2575">
        <f t="shared" si="163"/>
        <v>0</v>
      </c>
      <c r="P2575" s="2">
        <v>60</v>
      </c>
      <c r="Q2575" s="41">
        <f t="shared" si="166"/>
        <v>32.975100000000005</v>
      </c>
      <c r="R2575">
        <v>19</v>
      </c>
      <c r="S2575">
        <v>19</v>
      </c>
      <c r="AA2575">
        <v>1140</v>
      </c>
      <c r="AD2575">
        <f t="shared" si="165"/>
        <v>1140</v>
      </c>
      <c r="AF2575"/>
    </row>
    <row r="2576" spans="1:32" ht="24" customHeight="1">
      <c r="A2576" t="s">
        <v>2081</v>
      </c>
      <c r="B2576" t="s">
        <v>9128</v>
      </c>
      <c r="D2576">
        <v>4</v>
      </c>
      <c r="F2576" t="s">
        <v>6604</v>
      </c>
      <c r="G2576" t="s">
        <v>5136</v>
      </c>
      <c r="H2576">
        <v>8</v>
      </c>
      <c r="I2576" t="s">
        <v>3173</v>
      </c>
      <c r="J2576"/>
      <c r="L2576" s="3">
        <v>19</v>
      </c>
      <c r="M2576" s="3">
        <f t="shared" si="164"/>
        <v>51.491700000000002</v>
      </c>
      <c r="O2576">
        <f t="shared" si="163"/>
        <v>0</v>
      </c>
      <c r="P2576" s="2">
        <v>60</v>
      </c>
      <c r="Q2576" s="41">
        <f t="shared" si="166"/>
        <v>51.491700000000002</v>
      </c>
      <c r="R2576">
        <v>19</v>
      </c>
      <c r="S2576">
        <v>19</v>
      </c>
      <c r="AA2576">
        <v>1780</v>
      </c>
      <c r="AD2576">
        <f t="shared" si="165"/>
        <v>1780</v>
      </c>
      <c r="AF2576"/>
    </row>
    <row r="2577" spans="1:32" ht="24" customHeight="1">
      <c r="A2577" t="s">
        <v>2081</v>
      </c>
      <c r="B2577" t="s">
        <v>4859</v>
      </c>
      <c r="D2577">
        <v>6</v>
      </c>
      <c r="F2577" t="s">
        <v>6604</v>
      </c>
      <c r="G2577" t="s">
        <v>4860</v>
      </c>
      <c r="H2577">
        <v>12</v>
      </c>
      <c r="I2577" t="s">
        <v>3176</v>
      </c>
      <c r="J2577"/>
      <c r="L2577" s="3">
        <v>19</v>
      </c>
      <c r="M2577" s="3">
        <f t="shared" si="164"/>
        <v>30.375000000000004</v>
      </c>
      <c r="O2577">
        <f t="shared" si="163"/>
        <v>0</v>
      </c>
      <c r="P2577" s="2">
        <v>60</v>
      </c>
      <c r="Q2577" s="41">
        <f t="shared" si="166"/>
        <v>30.375000000000004</v>
      </c>
      <c r="R2577">
        <v>19</v>
      </c>
      <c r="S2577">
        <v>19</v>
      </c>
      <c r="AA2577">
        <v>1050</v>
      </c>
      <c r="AD2577">
        <f t="shared" si="165"/>
        <v>1050</v>
      </c>
      <c r="AF2577"/>
    </row>
    <row r="2578" spans="1:32" ht="24" customHeight="1">
      <c r="A2578" t="s">
        <v>2081</v>
      </c>
      <c r="B2578" t="s">
        <v>5110</v>
      </c>
      <c r="D2578">
        <v>12</v>
      </c>
      <c r="F2578" t="s">
        <v>6604</v>
      </c>
      <c r="G2578" t="s">
        <v>6627</v>
      </c>
      <c r="H2578">
        <v>24</v>
      </c>
      <c r="I2578" t="s">
        <v>3173</v>
      </c>
      <c r="J2578"/>
      <c r="L2578" s="3">
        <v>19</v>
      </c>
      <c r="M2578" s="3">
        <f t="shared" si="164"/>
        <v>17.933400000000002</v>
      </c>
      <c r="O2578">
        <f t="shared" si="163"/>
        <v>0</v>
      </c>
      <c r="P2578" s="2">
        <v>60</v>
      </c>
      <c r="Q2578" s="41">
        <f t="shared" si="166"/>
        <v>17.933400000000002</v>
      </c>
      <c r="R2578">
        <v>19</v>
      </c>
      <c r="S2578">
        <v>19</v>
      </c>
      <c r="AA2578">
        <v>620</v>
      </c>
      <c r="AD2578">
        <f t="shared" si="165"/>
        <v>620</v>
      </c>
      <c r="AF2578"/>
    </row>
    <row r="2579" spans="1:32" ht="24" customHeight="1">
      <c r="A2579" t="s">
        <v>2081</v>
      </c>
      <c r="B2579" t="s">
        <v>4068</v>
      </c>
      <c r="D2579">
        <v>6</v>
      </c>
      <c r="F2579" t="s">
        <v>6604</v>
      </c>
      <c r="G2579" t="s">
        <v>6643</v>
      </c>
      <c r="H2579">
        <v>12</v>
      </c>
      <c r="I2579" t="s">
        <v>3176</v>
      </c>
      <c r="J2579"/>
      <c r="L2579" s="3">
        <v>19</v>
      </c>
      <c r="M2579" s="3">
        <f t="shared" si="164"/>
        <v>43.100100000000005</v>
      </c>
      <c r="O2579">
        <f t="shared" si="163"/>
        <v>0</v>
      </c>
      <c r="P2579" s="2">
        <v>60</v>
      </c>
      <c r="Q2579" s="41">
        <f t="shared" si="166"/>
        <v>43.100100000000005</v>
      </c>
      <c r="R2579">
        <v>19</v>
      </c>
      <c r="S2579">
        <v>19</v>
      </c>
      <c r="AA2579">
        <v>1490</v>
      </c>
      <c r="AD2579">
        <f t="shared" si="165"/>
        <v>1490</v>
      </c>
      <c r="AF2579"/>
    </row>
    <row r="2580" spans="1:32" ht="24" customHeight="1">
      <c r="A2580" t="s">
        <v>2081</v>
      </c>
      <c r="B2580" t="s">
        <v>4826</v>
      </c>
      <c r="D2580">
        <v>2</v>
      </c>
      <c r="F2580" t="s">
        <v>6604</v>
      </c>
      <c r="G2580" t="s">
        <v>6627</v>
      </c>
      <c r="H2580">
        <v>4</v>
      </c>
      <c r="I2580" t="s">
        <v>3175</v>
      </c>
      <c r="J2580"/>
      <c r="L2580" s="3">
        <v>19</v>
      </c>
      <c r="M2580" s="46">
        <f t="shared" si="164"/>
        <v>131.33340000000001</v>
      </c>
      <c r="N2580" s="46"/>
      <c r="O2580">
        <f t="shared" si="163"/>
        <v>0</v>
      </c>
      <c r="P2580" s="2">
        <v>1</v>
      </c>
      <c r="Q2580" s="41">
        <f t="shared" si="166"/>
        <v>131.33340000000001</v>
      </c>
      <c r="R2580">
        <v>19</v>
      </c>
      <c r="S2580">
        <v>19</v>
      </c>
      <c r="AA2580">
        <v>4540</v>
      </c>
      <c r="AD2580">
        <f t="shared" si="165"/>
        <v>4540</v>
      </c>
    </row>
    <row r="2581" spans="1:32" ht="24" customHeight="1">
      <c r="A2581" t="s">
        <v>2081</v>
      </c>
      <c r="B2581" t="s">
        <v>5062</v>
      </c>
      <c r="D2581">
        <v>1</v>
      </c>
      <c r="F2581" t="s">
        <v>6604</v>
      </c>
      <c r="G2581" t="s">
        <v>5063</v>
      </c>
      <c r="H2581">
        <v>2</v>
      </c>
      <c r="I2581" t="s">
        <v>3175</v>
      </c>
      <c r="J2581"/>
      <c r="L2581" s="3">
        <v>19</v>
      </c>
      <c r="M2581" s="3">
        <f t="shared" si="164"/>
        <v>10.125</v>
      </c>
      <c r="O2581">
        <f t="shared" si="163"/>
        <v>0</v>
      </c>
      <c r="P2581" s="2">
        <v>60</v>
      </c>
      <c r="Q2581" s="41">
        <f t="shared" si="166"/>
        <v>10.125</v>
      </c>
      <c r="R2581">
        <v>19</v>
      </c>
      <c r="S2581">
        <v>19</v>
      </c>
      <c r="AA2581">
        <v>350</v>
      </c>
      <c r="AD2581">
        <f t="shared" si="165"/>
        <v>350</v>
      </c>
      <c r="AF2581"/>
    </row>
    <row r="2582" spans="1:32" ht="24" customHeight="1">
      <c r="A2582" t="s">
        <v>2081</v>
      </c>
      <c r="B2582" t="s">
        <v>4735</v>
      </c>
      <c r="D2582">
        <v>12</v>
      </c>
      <c r="F2582" t="s">
        <v>6534</v>
      </c>
      <c r="G2582" t="s">
        <v>6548</v>
      </c>
      <c r="H2582">
        <v>24</v>
      </c>
      <c r="I2582" t="s">
        <v>26763</v>
      </c>
      <c r="J2582"/>
      <c r="L2582" s="3">
        <v>19</v>
      </c>
      <c r="M2582" s="3">
        <f t="shared" si="164"/>
        <v>7.2332999999999998</v>
      </c>
      <c r="O2582">
        <f t="shared" si="163"/>
        <v>0</v>
      </c>
      <c r="P2582" s="2">
        <v>60</v>
      </c>
      <c r="Q2582" s="41">
        <f t="shared" si="166"/>
        <v>7.2332999999999998</v>
      </c>
      <c r="R2582">
        <v>19</v>
      </c>
      <c r="S2582">
        <v>19</v>
      </c>
      <c r="AA2582">
        <v>250</v>
      </c>
      <c r="AD2582">
        <f t="shared" si="165"/>
        <v>250</v>
      </c>
      <c r="AF2582"/>
    </row>
    <row r="2583" spans="1:32" ht="24" customHeight="1">
      <c r="A2583" t="s">
        <v>2081</v>
      </c>
      <c r="B2583" t="s">
        <v>4883</v>
      </c>
      <c r="D2583">
        <v>12</v>
      </c>
      <c r="F2583" t="s">
        <v>6534</v>
      </c>
      <c r="G2583" t="s">
        <v>6550</v>
      </c>
      <c r="H2583">
        <v>24</v>
      </c>
      <c r="I2583" t="s">
        <v>26763</v>
      </c>
      <c r="J2583"/>
      <c r="L2583" s="3">
        <v>19</v>
      </c>
      <c r="M2583" s="3">
        <f t="shared" si="164"/>
        <v>10.125</v>
      </c>
      <c r="O2583">
        <f t="shared" si="163"/>
        <v>0</v>
      </c>
      <c r="P2583" s="2">
        <v>60</v>
      </c>
      <c r="Q2583" s="41">
        <f t="shared" si="166"/>
        <v>10.125</v>
      </c>
      <c r="R2583">
        <v>19</v>
      </c>
      <c r="S2583">
        <v>19</v>
      </c>
      <c r="AA2583">
        <v>350</v>
      </c>
      <c r="AD2583">
        <f t="shared" si="165"/>
        <v>350</v>
      </c>
      <c r="AF2583"/>
    </row>
    <row r="2584" spans="1:32" ht="24" customHeight="1">
      <c r="A2584" t="s">
        <v>2081</v>
      </c>
      <c r="B2584" t="s">
        <v>13103</v>
      </c>
      <c r="C2584" t="s">
        <v>26463</v>
      </c>
      <c r="D2584">
        <v>10</v>
      </c>
      <c r="F2584" t="s">
        <v>6534</v>
      </c>
      <c r="G2584" t="s">
        <v>6556</v>
      </c>
      <c r="H2584">
        <v>70</v>
      </c>
      <c r="I2584" t="s">
        <v>26834</v>
      </c>
      <c r="J2584"/>
      <c r="L2584" s="3">
        <v>19</v>
      </c>
      <c r="M2584" s="3">
        <f t="shared" si="164"/>
        <v>12.725100000000001</v>
      </c>
      <c r="O2584">
        <f t="shared" si="163"/>
        <v>0</v>
      </c>
      <c r="P2584" s="2">
        <v>60</v>
      </c>
      <c r="Q2584" s="41">
        <f t="shared" si="166"/>
        <v>12.725100000000001</v>
      </c>
      <c r="R2584">
        <v>19</v>
      </c>
      <c r="S2584">
        <v>19</v>
      </c>
      <c r="AA2584">
        <v>440</v>
      </c>
      <c r="AD2584">
        <f t="shared" si="165"/>
        <v>440</v>
      </c>
      <c r="AF2584"/>
    </row>
    <row r="2585" spans="1:32" ht="24" customHeight="1">
      <c r="A2585" t="s">
        <v>2081</v>
      </c>
      <c r="B2585" t="s">
        <v>6143</v>
      </c>
      <c r="C2585" t="s">
        <v>26463</v>
      </c>
      <c r="D2585">
        <v>10</v>
      </c>
      <c r="F2585" t="s">
        <v>6534</v>
      </c>
      <c r="G2585" t="s">
        <v>6557</v>
      </c>
      <c r="H2585">
        <v>70</v>
      </c>
      <c r="I2585" t="s">
        <v>26834</v>
      </c>
      <c r="J2585"/>
      <c r="L2585" s="3">
        <v>19</v>
      </c>
      <c r="M2585" s="3">
        <f t="shared" si="164"/>
        <v>40.208400000000005</v>
      </c>
      <c r="O2585">
        <f t="shared" si="163"/>
        <v>0</v>
      </c>
      <c r="P2585" s="2">
        <v>60</v>
      </c>
      <c r="Q2585" s="41">
        <f t="shared" si="166"/>
        <v>40.208400000000005</v>
      </c>
      <c r="R2585">
        <v>19</v>
      </c>
      <c r="S2585">
        <v>19</v>
      </c>
      <c r="AA2585">
        <v>1390</v>
      </c>
      <c r="AD2585">
        <f t="shared" si="165"/>
        <v>1390</v>
      </c>
      <c r="AF2585"/>
    </row>
    <row r="2586" spans="1:32" ht="24" customHeight="1">
      <c r="A2586" t="s">
        <v>2081</v>
      </c>
      <c r="B2586" t="s">
        <v>6164</v>
      </c>
      <c r="C2586" t="s">
        <v>26463</v>
      </c>
      <c r="D2586">
        <v>10</v>
      </c>
      <c r="F2586" t="s">
        <v>6534</v>
      </c>
      <c r="G2586" t="s">
        <v>6589</v>
      </c>
      <c r="H2586">
        <v>20</v>
      </c>
      <c r="I2586" t="s">
        <v>3172</v>
      </c>
      <c r="J2586"/>
      <c r="L2586" s="3">
        <v>19</v>
      </c>
      <c r="M2586" s="3">
        <f t="shared" si="164"/>
        <v>29.216700000000003</v>
      </c>
      <c r="O2586">
        <f t="shared" si="163"/>
        <v>0</v>
      </c>
      <c r="P2586" s="2">
        <v>60</v>
      </c>
      <c r="Q2586" s="41">
        <f t="shared" si="166"/>
        <v>29.216700000000003</v>
      </c>
      <c r="R2586">
        <v>19</v>
      </c>
      <c r="S2586">
        <v>19</v>
      </c>
      <c r="AA2586">
        <v>1010</v>
      </c>
      <c r="AD2586">
        <f t="shared" si="165"/>
        <v>1010</v>
      </c>
      <c r="AF2586"/>
    </row>
    <row r="2587" spans="1:32" ht="24" customHeight="1">
      <c r="A2587" t="s">
        <v>2081</v>
      </c>
      <c r="B2587" t="s">
        <v>4832</v>
      </c>
      <c r="D2587">
        <v>10</v>
      </c>
      <c r="F2587" t="s">
        <v>6534</v>
      </c>
      <c r="G2587" t="s">
        <v>4833</v>
      </c>
      <c r="H2587">
        <v>20</v>
      </c>
      <c r="I2587" t="s">
        <v>26763</v>
      </c>
      <c r="J2587"/>
      <c r="L2587" s="3">
        <v>19</v>
      </c>
      <c r="M2587" s="3">
        <f t="shared" si="164"/>
        <v>12.725100000000001</v>
      </c>
      <c r="O2587">
        <f t="shared" si="163"/>
        <v>0</v>
      </c>
      <c r="P2587" s="2">
        <v>60</v>
      </c>
      <c r="Q2587" s="41">
        <f t="shared" si="166"/>
        <v>12.725100000000001</v>
      </c>
      <c r="R2587">
        <v>19</v>
      </c>
      <c r="S2587">
        <v>19</v>
      </c>
      <c r="AA2587">
        <v>440</v>
      </c>
      <c r="AD2587">
        <f t="shared" si="165"/>
        <v>440</v>
      </c>
      <c r="AF2587"/>
    </row>
    <row r="2588" spans="1:32" ht="24" customHeight="1">
      <c r="A2588" t="s">
        <v>2081</v>
      </c>
      <c r="B2588" t="s">
        <v>6162</v>
      </c>
      <c r="C2588" t="s">
        <v>26463</v>
      </c>
      <c r="D2588">
        <v>6</v>
      </c>
      <c r="F2588" t="s">
        <v>6534</v>
      </c>
      <c r="G2588" t="s">
        <v>6585</v>
      </c>
      <c r="H2588">
        <v>12</v>
      </c>
      <c r="I2588" t="s">
        <v>26763</v>
      </c>
      <c r="J2588"/>
      <c r="L2588" s="3">
        <v>19</v>
      </c>
      <c r="M2588" s="3">
        <f t="shared" si="164"/>
        <v>16.775100000000002</v>
      </c>
      <c r="O2588">
        <f t="shared" si="163"/>
        <v>0</v>
      </c>
      <c r="P2588" s="2">
        <v>60</v>
      </c>
      <c r="Q2588" s="41">
        <f t="shared" si="166"/>
        <v>16.775100000000002</v>
      </c>
      <c r="R2588">
        <v>19</v>
      </c>
      <c r="S2588">
        <v>19</v>
      </c>
      <c r="AA2588">
        <v>580</v>
      </c>
      <c r="AD2588">
        <f t="shared" si="165"/>
        <v>580</v>
      </c>
      <c r="AF2588"/>
    </row>
    <row r="2589" spans="1:32" ht="24" customHeight="1">
      <c r="A2589" t="s">
        <v>2081</v>
      </c>
      <c r="B2589" t="s">
        <v>6161</v>
      </c>
      <c r="C2589" t="s">
        <v>26463</v>
      </c>
      <c r="D2589">
        <v>5</v>
      </c>
      <c r="F2589" t="s">
        <v>6534</v>
      </c>
      <c r="G2589" t="s">
        <v>6584</v>
      </c>
      <c r="H2589">
        <v>10</v>
      </c>
      <c r="I2589" t="s">
        <v>26833</v>
      </c>
      <c r="J2589"/>
      <c r="L2589" s="3">
        <v>19</v>
      </c>
      <c r="M2589" s="3">
        <f t="shared" si="164"/>
        <v>31.824900000000003</v>
      </c>
      <c r="O2589">
        <f t="shared" si="163"/>
        <v>0</v>
      </c>
      <c r="P2589" s="2">
        <v>60</v>
      </c>
      <c r="Q2589" s="41">
        <f t="shared" si="166"/>
        <v>31.824900000000003</v>
      </c>
      <c r="R2589">
        <v>19</v>
      </c>
      <c r="S2589">
        <v>19</v>
      </c>
      <c r="AA2589">
        <v>1100</v>
      </c>
      <c r="AD2589">
        <f t="shared" si="165"/>
        <v>1100</v>
      </c>
      <c r="AF2589"/>
    </row>
    <row r="2590" spans="1:32" ht="24" customHeight="1">
      <c r="A2590" t="s">
        <v>2081</v>
      </c>
      <c r="B2590" t="s">
        <v>4766</v>
      </c>
      <c r="D2590">
        <v>6</v>
      </c>
      <c r="F2590" t="s">
        <v>6534</v>
      </c>
      <c r="G2590" t="s">
        <v>4767</v>
      </c>
      <c r="H2590">
        <v>12</v>
      </c>
      <c r="I2590" t="s">
        <v>26763</v>
      </c>
      <c r="J2590"/>
      <c r="L2590" s="3">
        <v>19</v>
      </c>
      <c r="M2590" s="3">
        <f t="shared" si="164"/>
        <v>24.875100000000003</v>
      </c>
      <c r="O2590">
        <f t="shared" si="163"/>
        <v>0</v>
      </c>
      <c r="P2590" s="2">
        <v>60</v>
      </c>
      <c r="Q2590" s="41">
        <f t="shared" si="166"/>
        <v>24.875100000000003</v>
      </c>
      <c r="R2590">
        <v>19</v>
      </c>
      <c r="S2590">
        <v>19</v>
      </c>
      <c r="AA2590">
        <v>860</v>
      </c>
      <c r="AD2590">
        <f t="shared" si="165"/>
        <v>860</v>
      </c>
      <c r="AF2590"/>
    </row>
    <row r="2591" spans="1:32" ht="24" customHeight="1">
      <c r="A2591" t="s">
        <v>2081</v>
      </c>
      <c r="B2591" t="s">
        <v>4696</v>
      </c>
      <c r="D2591">
        <v>6</v>
      </c>
      <c r="F2591" t="s">
        <v>6534</v>
      </c>
      <c r="G2591" t="s">
        <v>4697</v>
      </c>
      <c r="H2591">
        <v>12</v>
      </c>
      <c r="I2591" t="s">
        <v>26763</v>
      </c>
      <c r="J2591"/>
      <c r="L2591" s="3">
        <v>19</v>
      </c>
      <c r="M2591" s="3">
        <f t="shared" si="164"/>
        <v>34.425000000000004</v>
      </c>
      <c r="O2591">
        <f t="shared" si="163"/>
        <v>0</v>
      </c>
      <c r="P2591" s="2">
        <v>60</v>
      </c>
      <c r="Q2591" s="41">
        <f t="shared" si="166"/>
        <v>34.425000000000004</v>
      </c>
      <c r="R2591">
        <v>19</v>
      </c>
      <c r="S2591">
        <v>19</v>
      </c>
      <c r="AA2591">
        <v>1190</v>
      </c>
      <c r="AD2591">
        <f t="shared" si="165"/>
        <v>1190</v>
      </c>
      <c r="AF2591"/>
    </row>
    <row r="2592" spans="1:32" ht="24" customHeight="1">
      <c r="A2592" t="s">
        <v>2081</v>
      </c>
      <c r="B2592" t="s">
        <v>13104</v>
      </c>
      <c r="D2592">
        <v>6</v>
      </c>
      <c r="F2592" t="s">
        <v>6534</v>
      </c>
      <c r="G2592" t="s">
        <v>4810</v>
      </c>
      <c r="H2592">
        <v>12</v>
      </c>
      <c r="I2592" t="s">
        <v>26763</v>
      </c>
      <c r="J2592"/>
      <c r="L2592" s="3">
        <v>19</v>
      </c>
      <c r="M2592" s="3">
        <f t="shared" si="164"/>
        <v>41.075100000000006</v>
      </c>
      <c r="O2592">
        <f t="shared" ref="O2592:O2655" si="167">M2592*N2592</f>
        <v>0</v>
      </c>
      <c r="P2592" s="2">
        <v>60</v>
      </c>
      <c r="Q2592" s="41">
        <f t="shared" si="166"/>
        <v>41.075100000000006</v>
      </c>
      <c r="R2592">
        <v>19</v>
      </c>
      <c r="S2592">
        <v>19</v>
      </c>
      <c r="AA2592">
        <v>1420</v>
      </c>
      <c r="AD2592">
        <f t="shared" si="165"/>
        <v>1420</v>
      </c>
      <c r="AF2592"/>
    </row>
    <row r="2593" spans="1:32" ht="24" customHeight="1">
      <c r="A2593" t="s">
        <v>2081</v>
      </c>
      <c r="B2593" t="s">
        <v>13105</v>
      </c>
      <c r="D2593">
        <v>6</v>
      </c>
      <c r="F2593" t="s">
        <v>6534</v>
      </c>
      <c r="G2593" t="s">
        <v>8950</v>
      </c>
      <c r="H2593">
        <v>12</v>
      </c>
      <c r="I2593" t="s">
        <v>26763</v>
      </c>
      <c r="J2593"/>
      <c r="L2593" s="3">
        <v>19</v>
      </c>
      <c r="M2593" s="3">
        <f t="shared" si="164"/>
        <v>47.441700000000004</v>
      </c>
      <c r="O2593">
        <f t="shared" si="167"/>
        <v>0</v>
      </c>
      <c r="P2593" s="2">
        <v>60</v>
      </c>
      <c r="Q2593" s="41">
        <f t="shared" si="166"/>
        <v>47.441700000000004</v>
      </c>
      <c r="R2593">
        <v>19</v>
      </c>
      <c r="S2593">
        <v>19</v>
      </c>
      <c r="AA2593">
        <v>1640</v>
      </c>
      <c r="AD2593">
        <f t="shared" si="165"/>
        <v>1640</v>
      </c>
      <c r="AF2593"/>
    </row>
    <row r="2594" spans="1:32" ht="24" customHeight="1">
      <c r="A2594" t="s">
        <v>2081</v>
      </c>
      <c r="B2594" t="s">
        <v>13106</v>
      </c>
      <c r="D2594">
        <v>6</v>
      </c>
      <c r="F2594" t="s">
        <v>6534</v>
      </c>
      <c r="G2594" t="s">
        <v>5002</v>
      </c>
      <c r="H2594">
        <v>12</v>
      </c>
      <c r="I2594" t="s">
        <v>26763</v>
      </c>
      <c r="J2594"/>
      <c r="L2594" s="3">
        <v>19</v>
      </c>
      <c r="M2594" s="3">
        <f t="shared" si="164"/>
        <v>54.383400000000002</v>
      </c>
      <c r="O2594">
        <f t="shared" si="167"/>
        <v>0</v>
      </c>
      <c r="P2594" s="2">
        <v>60</v>
      </c>
      <c r="Q2594" s="41">
        <f t="shared" si="166"/>
        <v>54.383400000000002</v>
      </c>
      <c r="R2594">
        <v>19</v>
      </c>
      <c r="S2594">
        <v>19</v>
      </c>
      <c r="AA2594">
        <v>1880</v>
      </c>
      <c r="AD2594">
        <f t="shared" si="165"/>
        <v>1880</v>
      </c>
      <c r="AF2594"/>
    </row>
    <row r="2595" spans="1:32" ht="24" customHeight="1">
      <c r="A2595" t="s">
        <v>2081</v>
      </c>
      <c r="B2595" t="s">
        <v>5034</v>
      </c>
      <c r="D2595">
        <v>6</v>
      </c>
      <c r="F2595" t="s">
        <v>6534</v>
      </c>
      <c r="G2595" t="s">
        <v>5035</v>
      </c>
      <c r="H2595">
        <v>12</v>
      </c>
      <c r="I2595" t="s">
        <v>26763</v>
      </c>
      <c r="J2595"/>
      <c r="L2595" s="3">
        <v>19</v>
      </c>
      <c r="M2595" s="3">
        <f t="shared" si="164"/>
        <v>79.5501</v>
      </c>
      <c r="O2595">
        <f t="shared" si="167"/>
        <v>0</v>
      </c>
      <c r="P2595" s="2">
        <v>60</v>
      </c>
      <c r="Q2595" s="41">
        <f t="shared" si="166"/>
        <v>79.5501</v>
      </c>
      <c r="R2595">
        <v>19</v>
      </c>
      <c r="S2595">
        <v>19</v>
      </c>
      <c r="AA2595">
        <v>2750</v>
      </c>
      <c r="AD2595">
        <f t="shared" si="165"/>
        <v>2750</v>
      </c>
      <c r="AF2595"/>
    </row>
    <row r="2596" spans="1:32" ht="24" customHeight="1">
      <c r="A2596" t="s">
        <v>2081</v>
      </c>
      <c r="B2596" t="s">
        <v>4055</v>
      </c>
      <c r="D2596">
        <v>6</v>
      </c>
      <c r="F2596" t="s">
        <v>6534</v>
      </c>
      <c r="G2596" t="s">
        <v>6569</v>
      </c>
      <c r="H2596">
        <v>12</v>
      </c>
      <c r="I2596" t="s">
        <v>26763</v>
      </c>
      <c r="J2596"/>
      <c r="L2596" s="3">
        <v>19</v>
      </c>
      <c r="M2596" s="46">
        <f t="shared" si="164"/>
        <v>87.650099999999995</v>
      </c>
      <c r="N2596" s="46"/>
      <c r="O2596">
        <f t="shared" si="167"/>
        <v>0</v>
      </c>
      <c r="P2596" s="2">
        <v>1</v>
      </c>
      <c r="Q2596" s="41">
        <f t="shared" si="166"/>
        <v>87.650099999999995</v>
      </c>
      <c r="R2596">
        <v>19</v>
      </c>
      <c r="S2596">
        <v>19</v>
      </c>
      <c r="AA2596">
        <v>3030</v>
      </c>
      <c r="AD2596">
        <f t="shared" si="165"/>
        <v>3030</v>
      </c>
    </row>
    <row r="2597" spans="1:32" ht="24" customHeight="1">
      <c r="A2597" t="s">
        <v>2081</v>
      </c>
      <c r="B2597" t="s">
        <v>4986</v>
      </c>
      <c r="D2597">
        <v>3</v>
      </c>
      <c r="F2597" t="s">
        <v>6534</v>
      </c>
      <c r="G2597" t="s">
        <v>4987</v>
      </c>
      <c r="H2597">
        <v>6</v>
      </c>
      <c r="I2597" t="s">
        <v>26763</v>
      </c>
      <c r="J2597"/>
      <c r="L2597" s="3">
        <v>19</v>
      </c>
      <c r="M2597" s="3">
        <f t="shared" si="164"/>
        <v>93.441600000000008</v>
      </c>
      <c r="O2597">
        <f t="shared" si="167"/>
        <v>0</v>
      </c>
      <c r="P2597" s="2">
        <v>60</v>
      </c>
      <c r="Q2597" s="41">
        <f t="shared" si="166"/>
        <v>93.441600000000008</v>
      </c>
      <c r="R2597">
        <v>19</v>
      </c>
      <c r="S2597">
        <v>19</v>
      </c>
      <c r="AA2597">
        <v>3230</v>
      </c>
      <c r="AD2597">
        <f t="shared" si="165"/>
        <v>3230</v>
      </c>
      <c r="AF2597"/>
    </row>
    <row r="2598" spans="1:32" ht="24" customHeight="1">
      <c r="A2598" t="s">
        <v>2081</v>
      </c>
      <c r="B2598" t="s">
        <v>4053</v>
      </c>
      <c r="D2598">
        <v>3</v>
      </c>
      <c r="F2598" t="s">
        <v>6534</v>
      </c>
      <c r="G2598" t="s">
        <v>6570</v>
      </c>
      <c r="H2598">
        <v>6</v>
      </c>
      <c r="I2598" t="s">
        <v>26763</v>
      </c>
      <c r="J2598"/>
      <c r="L2598" s="3">
        <v>19</v>
      </c>
      <c r="M2598" s="46">
        <f t="shared" si="164"/>
        <v>105.00839999999999</v>
      </c>
      <c r="N2598" s="46"/>
      <c r="O2598">
        <f t="shared" si="167"/>
        <v>0</v>
      </c>
      <c r="P2598" s="2">
        <v>1</v>
      </c>
      <c r="Q2598" s="41">
        <f t="shared" si="166"/>
        <v>105.00839999999999</v>
      </c>
      <c r="R2598">
        <v>19</v>
      </c>
      <c r="S2598">
        <v>19</v>
      </c>
      <c r="AA2598">
        <v>3630</v>
      </c>
      <c r="AD2598">
        <f t="shared" si="165"/>
        <v>3630</v>
      </c>
    </row>
    <row r="2599" spans="1:32" ht="24" customHeight="1">
      <c r="A2599" t="s">
        <v>2081</v>
      </c>
      <c r="B2599" t="s">
        <v>4932</v>
      </c>
      <c r="D2599">
        <v>3</v>
      </c>
      <c r="F2599" t="s">
        <v>6534</v>
      </c>
      <c r="G2599" t="s">
        <v>4933</v>
      </c>
      <c r="H2599">
        <v>6</v>
      </c>
      <c r="I2599" t="s">
        <v>26763</v>
      </c>
      <c r="J2599"/>
      <c r="L2599" s="3">
        <v>19</v>
      </c>
      <c r="M2599" s="3">
        <f t="shared" si="164"/>
        <v>107.61660000000002</v>
      </c>
      <c r="O2599">
        <f t="shared" si="167"/>
        <v>0</v>
      </c>
      <c r="P2599" s="2">
        <v>60</v>
      </c>
      <c r="Q2599" s="41">
        <f t="shared" si="166"/>
        <v>107.61660000000002</v>
      </c>
      <c r="R2599">
        <v>19</v>
      </c>
      <c r="S2599">
        <v>19</v>
      </c>
      <c r="AA2599">
        <v>3720</v>
      </c>
      <c r="AD2599">
        <f t="shared" si="165"/>
        <v>3720</v>
      </c>
      <c r="AF2599"/>
    </row>
    <row r="2600" spans="1:32" ht="24" customHeight="1">
      <c r="A2600" t="s">
        <v>2081</v>
      </c>
      <c r="B2600" t="s">
        <v>4051</v>
      </c>
      <c r="D2600">
        <v>3</v>
      </c>
      <c r="F2600" t="s">
        <v>6534</v>
      </c>
      <c r="G2600" t="s">
        <v>6571</v>
      </c>
      <c r="H2600">
        <v>6</v>
      </c>
      <c r="I2600" t="s">
        <v>26763</v>
      </c>
      <c r="J2600"/>
      <c r="L2600" s="3">
        <v>19</v>
      </c>
      <c r="M2600" s="46">
        <f t="shared" si="164"/>
        <v>122.07510000000002</v>
      </c>
      <c r="N2600" s="46"/>
      <c r="O2600">
        <f t="shared" si="167"/>
        <v>0</v>
      </c>
      <c r="P2600" s="2">
        <v>1</v>
      </c>
      <c r="Q2600" s="41">
        <f t="shared" si="166"/>
        <v>122.07510000000002</v>
      </c>
      <c r="R2600">
        <v>19</v>
      </c>
      <c r="S2600">
        <v>19</v>
      </c>
      <c r="AA2600">
        <v>4220</v>
      </c>
      <c r="AD2600">
        <f t="shared" si="165"/>
        <v>4220</v>
      </c>
    </row>
    <row r="2601" spans="1:32" ht="24" customHeight="1">
      <c r="A2601" t="s">
        <v>2081</v>
      </c>
      <c r="B2601" t="s">
        <v>6154</v>
      </c>
      <c r="C2601" t="s">
        <v>26463</v>
      </c>
      <c r="D2601">
        <v>2</v>
      </c>
      <c r="F2601" t="s">
        <v>6534</v>
      </c>
      <c r="G2601" t="s">
        <v>6572</v>
      </c>
      <c r="H2601">
        <v>4</v>
      </c>
      <c r="I2601" t="s">
        <v>26763</v>
      </c>
      <c r="J2601"/>
      <c r="L2601" s="3">
        <v>19</v>
      </c>
      <c r="M2601" s="3">
        <f t="shared" si="164"/>
        <v>50.625</v>
      </c>
      <c r="O2601">
        <f t="shared" si="167"/>
        <v>0</v>
      </c>
      <c r="P2601" s="2">
        <v>60</v>
      </c>
      <c r="Q2601" s="41">
        <f t="shared" si="166"/>
        <v>50.625</v>
      </c>
      <c r="R2601">
        <v>19</v>
      </c>
      <c r="S2601">
        <v>19</v>
      </c>
      <c r="AA2601">
        <v>1750</v>
      </c>
      <c r="AD2601">
        <f t="shared" si="165"/>
        <v>1750</v>
      </c>
      <c r="AF2601"/>
    </row>
    <row r="2602" spans="1:32" ht="24" customHeight="1">
      <c r="A2602" t="s">
        <v>2081</v>
      </c>
      <c r="B2602" t="s">
        <v>6155</v>
      </c>
      <c r="C2602" t="s">
        <v>26463</v>
      </c>
      <c r="D2602">
        <v>2</v>
      </c>
      <c r="F2602" t="s">
        <v>6534</v>
      </c>
      <c r="G2602" t="s">
        <v>6573</v>
      </c>
      <c r="H2602">
        <v>4</v>
      </c>
      <c r="I2602" t="s">
        <v>26763</v>
      </c>
      <c r="J2602"/>
      <c r="L2602" s="3">
        <v>19</v>
      </c>
      <c r="M2602" s="3">
        <f t="shared" si="164"/>
        <v>60.750000000000007</v>
      </c>
      <c r="O2602">
        <f t="shared" si="167"/>
        <v>0</v>
      </c>
      <c r="P2602" s="2">
        <v>60</v>
      </c>
      <c r="Q2602" s="41">
        <f t="shared" si="166"/>
        <v>60.750000000000007</v>
      </c>
      <c r="R2602">
        <v>19</v>
      </c>
      <c r="S2602">
        <v>19</v>
      </c>
      <c r="AA2602">
        <v>2100</v>
      </c>
      <c r="AD2602">
        <f t="shared" si="165"/>
        <v>2100</v>
      </c>
      <c r="AF2602"/>
    </row>
    <row r="2603" spans="1:32" ht="24" customHeight="1">
      <c r="A2603" t="s">
        <v>2081</v>
      </c>
      <c r="B2603" t="s">
        <v>6156</v>
      </c>
      <c r="C2603" t="s">
        <v>26463</v>
      </c>
      <c r="D2603">
        <v>2</v>
      </c>
      <c r="F2603" t="s">
        <v>6534</v>
      </c>
      <c r="G2603" t="s">
        <v>6574</v>
      </c>
      <c r="H2603">
        <v>4</v>
      </c>
      <c r="I2603" t="s">
        <v>26763</v>
      </c>
      <c r="J2603"/>
      <c r="L2603" s="3">
        <v>19</v>
      </c>
      <c r="M2603" s="3">
        <f t="shared" si="164"/>
        <v>82.449900000000014</v>
      </c>
      <c r="O2603">
        <f t="shared" si="167"/>
        <v>0</v>
      </c>
      <c r="P2603" s="2">
        <v>60</v>
      </c>
      <c r="Q2603" s="41">
        <f t="shared" si="166"/>
        <v>82.449900000000014</v>
      </c>
      <c r="R2603">
        <v>19</v>
      </c>
      <c r="S2603">
        <v>19</v>
      </c>
      <c r="AA2603">
        <v>2850</v>
      </c>
      <c r="AD2603">
        <f t="shared" si="165"/>
        <v>2850</v>
      </c>
      <c r="AF2603"/>
    </row>
    <row r="2604" spans="1:32" ht="24" customHeight="1">
      <c r="A2604" t="s">
        <v>2081</v>
      </c>
      <c r="B2604" t="s">
        <v>6157</v>
      </c>
      <c r="C2604" t="s">
        <v>26463</v>
      </c>
      <c r="D2604">
        <v>2</v>
      </c>
      <c r="F2604" t="s">
        <v>6534</v>
      </c>
      <c r="G2604" t="s">
        <v>6575</v>
      </c>
      <c r="H2604">
        <v>4</v>
      </c>
      <c r="I2604" t="s">
        <v>26763</v>
      </c>
      <c r="J2604"/>
      <c r="L2604" s="3">
        <v>19</v>
      </c>
      <c r="M2604" s="3">
        <f t="shared" si="164"/>
        <v>101.25</v>
      </c>
      <c r="O2604">
        <f t="shared" si="167"/>
        <v>0</v>
      </c>
      <c r="P2604" s="2">
        <v>60</v>
      </c>
      <c r="Q2604" s="41">
        <f t="shared" si="166"/>
        <v>101.25</v>
      </c>
      <c r="R2604">
        <v>19</v>
      </c>
      <c r="S2604">
        <v>19</v>
      </c>
      <c r="AA2604">
        <v>3500</v>
      </c>
      <c r="AD2604">
        <f t="shared" si="165"/>
        <v>3500</v>
      </c>
      <c r="AF2604"/>
    </row>
    <row r="2605" spans="1:32" ht="24" customHeight="1">
      <c r="A2605" t="s">
        <v>2081</v>
      </c>
      <c r="B2605" t="s">
        <v>6158</v>
      </c>
      <c r="C2605" t="s">
        <v>26463</v>
      </c>
      <c r="D2605">
        <v>2</v>
      </c>
      <c r="F2605" t="s">
        <v>6534</v>
      </c>
      <c r="G2605" t="s">
        <v>6576</v>
      </c>
      <c r="H2605">
        <v>4</v>
      </c>
      <c r="I2605" t="s">
        <v>26763</v>
      </c>
      <c r="J2605"/>
      <c r="L2605" s="3">
        <v>19</v>
      </c>
      <c r="M2605" s="3">
        <f t="shared" si="164"/>
        <v>112.24170000000001</v>
      </c>
      <c r="O2605">
        <f t="shared" si="167"/>
        <v>0</v>
      </c>
      <c r="P2605" s="2">
        <v>60</v>
      </c>
      <c r="Q2605" s="41">
        <f t="shared" si="166"/>
        <v>112.24170000000001</v>
      </c>
      <c r="R2605">
        <v>19</v>
      </c>
      <c r="S2605">
        <v>19</v>
      </c>
      <c r="AA2605">
        <v>3880</v>
      </c>
      <c r="AD2605">
        <f t="shared" si="165"/>
        <v>3880</v>
      </c>
      <c r="AF2605"/>
    </row>
    <row r="2606" spans="1:32" ht="24" customHeight="1">
      <c r="A2606" t="s">
        <v>2081</v>
      </c>
      <c r="B2606" t="s">
        <v>5117</v>
      </c>
      <c r="D2606">
        <v>3</v>
      </c>
      <c r="F2606" t="s">
        <v>6534</v>
      </c>
      <c r="G2606" t="s">
        <v>5118</v>
      </c>
      <c r="H2606">
        <v>6</v>
      </c>
      <c r="I2606" t="s">
        <v>26763</v>
      </c>
      <c r="J2606"/>
      <c r="L2606" s="3">
        <v>19</v>
      </c>
      <c r="M2606" s="3">
        <f t="shared" si="164"/>
        <v>147.2499</v>
      </c>
      <c r="O2606">
        <f t="shared" si="167"/>
        <v>0</v>
      </c>
      <c r="P2606" s="2">
        <v>60</v>
      </c>
      <c r="Q2606" s="41">
        <f t="shared" si="166"/>
        <v>147.2499</v>
      </c>
      <c r="R2606">
        <v>19</v>
      </c>
      <c r="S2606">
        <v>19</v>
      </c>
      <c r="AA2606">
        <v>5090</v>
      </c>
      <c r="AD2606">
        <f t="shared" si="165"/>
        <v>5090</v>
      </c>
      <c r="AF2606"/>
    </row>
    <row r="2607" spans="1:32" ht="24" customHeight="1">
      <c r="A2607" t="s">
        <v>2081</v>
      </c>
      <c r="B2607" t="s">
        <v>6165</v>
      </c>
      <c r="C2607" t="s">
        <v>26463</v>
      </c>
      <c r="D2607">
        <v>4</v>
      </c>
      <c r="F2607" t="s">
        <v>6534</v>
      </c>
      <c r="G2607" t="s">
        <v>13442</v>
      </c>
      <c r="H2607">
        <v>8</v>
      </c>
      <c r="I2607" t="s">
        <v>26763</v>
      </c>
      <c r="J2607"/>
      <c r="L2607" s="3">
        <v>19</v>
      </c>
      <c r="M2607" s="3">
        <f t="shared" si="164"/>
        <v>143.48339999999999</v>
      </c>
      <c r="O2607">
        <f t="shared" si="167"/>
        <v>0</v>
      </c>
      <c r="P2607" s="2">
        <v>60</v>
      </c>
      <c r="Q2607" s="41">
        <f t="shared" si="166"/>
        <v>143.48339999999999</v>
      </c>
      <c r="R2607">
        <v>19</v>
      </c>
      <c r="S2607">
        <v>19</v>
      </c>
      <c r="AA2607">
        <v>4960</v>
      </c>
      <c r="AD2607">
        <f t="shared" si="165"/>
        <v>4960</v>
      </c>
      <c r="AF2607"/>
    </row>
    <row r="2608" spans="1:32" ht="24" customHeight="1">
      <c r="A2608" t="s">
        <v>2081</v>
      </c>
      <c r="B2608" t="s">
        <v>4088</v>
      </c>
      <c r="D2608">
        <v>6</v>
      </c>
      <c r="F2608" t="s">
        <v>6534</v>
      </c>
      <c r="G2608" t="s">
        <v>6590</v>
      </c>
      <c r="H2608">
        <v>12</v>
      </c>
      <c r="I2608" t="s">
        <v>3176</v>
      </c>
      <c r="J2608"/>
      <c r="L2608" s="3">
        <v>19</v>
      </c>
      <c r="M2608" s="46">
        <f t="shared" si="164"/>
        <v>24.008400000000002</v>
      </c>
      <c r="N2608" s="46"/>
      <c r="O2608">
        <f t="shared" si="167"/>
        <v>0</v>
      </c>
      <c r="P2608" s="2">
        <v>1</v>
      </c>
      <c r="Q2608" s="41">
        <f t="shared" si="166"/>
        <v>24.008400000000002</v>
      </c>
      <c r="R2608">
        <v>19</v>
      </c>
      <c r="S2608">
        <v>19</v>
      </c>
      <c r="AA2608">
        <v>830</v>
      </c>
      <c r="AD2608">
        <f t="shared" si="165"/>
        <v>830</v>
      </c>
    </row>
    <row r="2609" spans="1:32" ht="24" customHeight="1">
      <c r="A2609" t="s">
        <v>2081</v>
      </c>
      <c r="B2609" t="s">
        <v>4991</v>
      </c>
      <c r="D2609">
        <v>6</v>
      </c>
      <c r="F2609" t="s">
        <v>6534</v>
      </c>
      <c r="G2609" t="s">
        <v>4992</v>
      </c>
      <c r="H2609">
        <v>12</v>
      </c>
      <c r="I2609" t="s">
        <v>26834</v>
      </c>
      <c r="J2609"/>
      <c r="L2609" s="3">
        <v>19</v>
      </c>
      <c r="M2609" s="3">
        <f t="shared" si="164"/>
        <v>24.5916</v>
      </c>
      <c r="O2609">
        <f t="shared" si="167"/>
        <v>0</v>
      </c>
      <c r="P2609" s="2">
        <v>60</v>
      </c>
      <c r="Q2609" s="41">
        <f t="shared" si="166"/>
        <v>24.5916</v>
      </c>
      <c r="R2609">
        <v>19</v>
      </c>
      <c r="S2609">
        <v>19</v>
      </c>
      <c r="AA2609">
        <v>850</v>
      </c>
      <c r="AD2609">
        <f t="shared" si="165"/>
        <v>850</v>
      </c>
      <c r="AF2609"/>
    </row>
    <row r="2610" spans="1:32" ht="24" customHeight="1">
      <c r="A2610" t="s">
        <v>2081</v>
      </c>
      <c r="B2610" t="s">
        <v>4793</v>
      </c>
      <c r="D2610">
        <v>6</v>
      </c>
      <c r="F2610" t="s">
        <v>6534</v>
      </c>
      <c r="G2610" t="s">
        <v>4794</v>
      </c>
      <c r="H2610">
        <v>12</v>
      </c>
      <c r="I2610" t="s">
        <v>26834</v>
      </c>
      <c r="J2610"/>
      <c r="L2610" s="3">
        <v>19</v>
      </c>
      <c r="M2610" s="3">
        <f t="shared" si="164"/>
        <v>28.058400000000002</v>
      </c>
      <c r="O2610">
        <f t="shared" si="167"/>
        <v>0</v>
      </c>
      <c r="P2610" s="2">
        <v>60</v>
      </c>
      <c r="Q2610" s="41">
        <f t="shared" si="166"/>
        <v>28.058400000000002</v>
      </c>
      <c r="R2610">
        <v>19</v>
      </c>
      <c r="S2610">
        <v>19</v>
      </c>
      <c r="AA2610">
        <v>970</v>
      </c>
      <c r="AD2610">
        <f t="shared" si="165"/>
        <v>970</v>
      </c>
      <c r="AF2610"/>
    </row>
    <row r="2611" spans="1:32" ht="24" customHeight="1">
      <c r="A2611" t="s">
        <v>2081</v>
      </c>
      <c r="B2611" t="s">
        <v>4718</v>
      </c>
      <c r="D2611">
        <v>6</v>
      </c>
      <c r="F2611" t="s">
        <v>6534</v>
      </c>
      <c r="G2611" t="s">
        <v>4719</v>
      </c>
      <c r="H2611">
        <v>12</v>
      </c>
      <c r="I2611" t="s">
        <v>26834</v>
      </c>
      <c r="J2611"/>
      <c r="L2611" s="3">
        <v>19</v>
      </c>
      <c r="M2611" s="3">
        <f t="shared" si="164"/>
        <v>33.849899999999998</v>
      </c>
      <c r="O2611">
        <f t="shared" si="167"/>
        <v>0</v>
      </c>
      <c r="P2611" s="2">
        <v>60</v>
      </c>
      <c r="Q2611" s="41">
        <f t="shared" si="166"/>
        <v>33.849899999999998</v>
      </c>
      <c r="R2611">
        <v>19</v>
      </c>
      <c r="S2611">
        <v>19</v>
      </c>
      <c r="AA2611">
        <v>1170</v>
      </c>
      <c r="AD2611">
        <f t="shared" si="165"/>
        <v>1170</v>
      </c>
      <c r="AF2611"/>
    </row>
    <row r="2612" spans="1:32" ht="24" customHeight="1">
      <c r="A2612" t="s">
        <v>2081</v>
      </c>
      <c r="B2612" t="s">
        <v>4615</v>
      </c>
      <c r="D2612">
        <v>72</v>
      </c>
      <c r="F2612" t="s">
        <v>6534</v>
      </c>
      <c r="G2612" t="s">
        <v>4616</v>
      </c>
      <c r="H2612">
        <v>144</v>
      </c>
      <c r="I2612" t="s">
        <v>3173</v>
      </c>
      <c r="J2612"/>
      <c r="L2612" s="3">
        <v>19</v>
      </c>
      <c r="M2612" s="3">
        <f t="shared" si="164"/>
        <v>1.4499000000000002</v>
      </c>
      <c r="O2612">
        <f t="shared" si="167"/>
        <v>0</v>
      </c>
      <c r="P2612" s="2">
        <v>60</v>
      </c>
      <c r="Q2612" s="41">
        <f t="shared" si="166"/>
        <v>1.4499000000000002</v>
      </c>
      <c r="R2612">
        <v>19</v>
      </c>
      <c r="S2612">
        <v>19</v>
      </c>
      <c r="AA2612">
        <v>50</v>
      </c>
      <c r="AD2612">
        <f t="shared" si="165"/>
        <v>50</v>
      </c>
      <c r="AF2612"/>
    </row>
    <row r="2613" spans="1:32" ht="24" customHeight="1">
      <c r="A2613" t="s">
        <v>2081</v>
      </c>
      <c r="B2613" t="s">
        <v>4105</v>
      </c>
      <c r="D2613">
        <v>72</v>
      </c>
      <c r="F2613" t="s">
        <v>6534</v>
      </c>
      <c r="G2613" t="s">
        <v>11529</v>
      </c>
      <c r="H2613">
        <v>144</v>
      </c>
      <c r="I2613" t="s">
        <v>3173</v>
      </c>
      <c r="J2613"/>
      <c r="L2613" s="3">
        <v>19</v>
      </c>
      <c r="M2613" s="46">
        <f t="shared" si="164"/>
        <v>1.4499000000000002</v>
      </c>
      <c r="N2613" s="46"/>
      <c r="O2613">
        <f t="shared" si="167"/>
        <v>0</v>
      </c>
      <c r="P2613" s="2">
        <v>1</v>
      </c>
      <c r="Q2613" s="41">
        <f t="shared" si="166"/>
        <v>1.4499000000000002</v>
      </c>
      <c r="R2613">
        <v>19</v>
      </c>
      <c r="S2613">
        <v>19</v>
      </c>
      <c r="AA2613">
        <v>50</v>
      </c>
      <c r="AD2613">
        <f t="shared" si="165"/>
        <v>50</v>
      </c>
    </row>
    <row r="2614" spans="1:32" ht="24" customHeight="1">
      <c r="A2614" t="s">
        <v>2081</v>
      </c>
      <c r="B2614" t="s">
        <v>4800</v>
      </c>
      <c r="D2614">
        <v>12</v>
      </c>
      <c r="F2614" t="s">
        <v>6534</v>
      </c>
      <c r="G2614" t="s">
        <v>4801</v>
      </c>
      <c r="H2614">
        <v>24</v>
      </c>
      <c r="I2614" t="s">
        <v>3173</v>
      </c>
      <c r="J2614"/>
      <c r="L2614" s="3">
        <v>19</v>
      </c>
      <c r="M2614" s="3">
        <f t="shared" si="164"/>
        <v>3.4749000000000003</v>
      </c>
      <c r="O2614">
        <f t="shared" si="167"/>
        <v>0</v>
      </c>
      <c r="P2614" s="2">
        <v>60</v>
      </c>
      <c r="Q2614" s="41">
        <f t="shared" si="166"/>
        <v>3.4749000000000003</v>
      </c>
      <c r="R2614">
        <v>19</v>
      </c>
      <c r="S2614">
        <v>19</v>
      </c>
      <c r="AA2614">
        <v>120</v>
      </c>
      <c r="AD2614">
        <f t="shared" si="165"/>
        <v>120</v>
      </c>
      <c r="AF2614"/>
    </row>
    <row r="2615" spans="1:32" ht="24" customHeight="1">
      <c r="A2615" t="s">
        <v>2081</v>
      </c>
      <c r="B2615" t="s">
        <v>4783</v>
      </c>
      <c r="D2615">
        <v>12</v>
      </c>
      <c r="F2615" t="s">
        <v>6534</v>
      </c>
      <c r="G2615" t="s">
        <v>4784</v>
      </c>
      <c r="H2615">
        <v>24</v>
      </c>
      <c r="I2615" t="s">
        <v>3173</v>
      </c>
      <c r="J2615"/>
      <c r="L2615" s="3">
        <v>19</v>
      </c>
      <c r="M2615" s="3">
        <f t="shared" si="164"/>
        <v>3.4749000000000003</v>
      </c>
      <c r="O2615">
        <f t="shared" si="167"/>
        <v>0</v>
      </c>
      <c r="P2615" s="2">
        <v>60</v>
      </c>
      <c r="Q2615" s="41">
        <f t="shared" si="166"/>
        <v>3.4749000000000003</v>
      </c>
      <c r="R2615">
        <v>19</v>
      </c>
      <c r="S2615">
        <v>19</v>
      </c>
      <c r="AA2615">
        <v>120</v>
      </c>
      <c r="AD2615">
        <f t="shared" si="165"/>
        <v>120</v>
      </c>
      <c r="AF2615"/>
    </row>
    <row r="2616" spans="1:32" ht="24" customHeight="1">
      <c r="A2616" t="s">
        <v>2081</v>
      </c>
      <c r="B2616" t="s">
        <v>6145</v>
      </c>
      <c r="C2616" t="s">
        <v>26463</v>
      </c>
      <c r="D2616">
        <v>12</v>
      </c>
      <c r="F2616" t="s">
        <v>6534</v>
      </c>
      <c r="G2616" t="s">
        <v>6561</v>
      </c>
      <c r="H2616">
        <v>24</v>
      </c>
      <c r="I2616" t="s">
        <v>3173</v>
      </c>
      <c r="J2616"/>
      <c r="L2616" s="3">
        <v>19</v>
      </c>
      <c r="M2616" s="3">
        <f t="shared" si="164"/>
        <v>3.4749000000000003</v>
      </c>
      <c r="O2616">
        <f t="shared" si="167"/>
        <v>0</v>
      </c>
      <c r="P2616" s="2">
        <v>60</v>
      </c>
      <c r="Q2616" s="41">
        <f t="shared" si="166"/>
        <v>3.4749000000000003</v>
      </c>
      <c r="R2616">
        <v>19</v>
      </c>
      <c r="S2616">
        <v>19</v>
      </c>
      <c r="AA2616">
        <v>120</v>
      </c>
      <c r="AD2616">
        <f t="shared" si="165"/>
        <v>120</v>
      </c>
      <c r="AF2616"/>
    </row>
    <row r="2617" spans="1:32" ht="24" customHeight="1">
      <c r="A2617" t="s">
        <v>2081</v>
      </c>
      <c r="B2617" t="s">
        <v>5154</v>
      </c>
      <c r="D2617">
        <v>12</v>
      </c>
      <c r="F2617" t="s">
        <v>6534</v>
      </c>
      <c r="G2617" t="s">
        <v>13443</v>
      </c>
      <c r="H2617">
        <v>24</v>
      </c>
      <c r="I2617" t="s">
        <v>3173</v>
      </c>
      <c r="J2617"/>
      <c r="L2617" s="3">
        <v>19</v>
      </c>
      <c r="M2617" s="3">
        <f t="shared" si="164"/>
        <v>4.0500000000000007</v>
      </c>
      <c r="O2617">
        <f t="shared" si="167"/>
        <v>0</v>
      </c>
      <c r="P2617" s="2">
        <v>60</v>
      </c>
      <c r="Q2617" s="41">
        <f t="shared" si="166"/>
        <v>4.0500000000000007</v>
      </c>
      <c r="R2617">
        <v>19</v>
      </c>
      <c r="S2617">
        <v>19</v>
      </c>
      <c r="AA2617">
        <v>140</v>
      </c>
      <c r="AD2617">
        <f t="shared" si="165"/>
        <v>140</v>
      </c>
      <c r="AF2617"/>
    </row>
    <row r="2618" spans="1:32" ht="24" customHeight="1">
      <c r="A2618" t="s">
        <v>2081</v>
      </c>
      <c r="B2618" t="s">
        <v>13107</v>
      </c>
      <c r="C2618" t="s">
        <v>26463</v>
      </c>
      <c r="D2618">
        <v>6</v>
      </c>
      <c r="F2618" t="s">
        <v>6534</v>
      </c>
      <c r="G2618" t="s">
        <v>8951</v>
      </c>
      <c r="H2618">
        <v>12</v>
      </c>
      <c r="I2618" t="s">
        <v>3173</v>
      </c>
      <c r="J2618"/>
      <c r="L2618" s="3">
        <v>19</v>
      </c>
      <c r="M2618" s="3">
        <f t="shared" si="164"/>
        <v>13.016700000000002</v>
      </c>
      <c r="O2618">
        <f t="shared" si="167"/>
        <v>0</v>
      </c>
      <c r="P2618" s="2">
        <v>60</v>
      </c>
      <c r="Q2618" s="41">
        <f t="shared" si="166"/>
        <v>13.016700000000002</v>
      </c>
      <c r="R2618">
        <v>19</v>
      </c>
      <c r="S2618">
        <v>19</v>
      </c>
      <c r="AA2618">
        <v>450</v>
      </c>
      <c r="AD2618">
        <f t="shared" si="165"/>
        <v>450</v>
      </c>
      <c r="AF2618"/>
    </row>
    <row r="2619" spans="1:32" ht="24" customHeight="1">
      <c r="A2619" t="s">
        <v>2081</v>
      </c>
      <c r="B2619" t="s">
        <v>6146</v>
      </c>
      <c r="C2619" t="s">
        <v>26463</v>
      </c>
      <c r="D2619">
        <v>6</v>
      </c>
      <c r="F2619" t="s">
        <v>6534</v>
      </c>
      <c r="G2619" t="s">
        <v>8952</v>
      </c>
      <c r="H2619">
        <v>12</v>
      </c>
      <c r="I2619" t="s">
        <v>3173</v>
      </c>
      <c r="J2619"/>
      <c r="L2619" s="3">
        <v>19</v>
      </c>
      <c r="M2619" s="3">
        <f t="shared" si="164"/>
        <v>13.016700000000002</v>
      </c>
      <c r="O2619">
        <f t="shared" si="167"/>
        <v>0</v>
      </c>
      <c r="P2619" s="2">
        <v>60</v>
      </c>
      <c r="Q2619" s="41">
        <f t="shared" si="166"/>
        <v>13.016700000000002</v>
      </c>
      <c r="R2619">
        <v>19</v>
      </c>
      <c r="S2619">
        <v>19</v>
      </c>
      <c r="AA2619">
        <v>450</v>
      </c>
      <c r="AD2619">
        <f t="shared" si="165"/>
        <v>450</v>
      </c>
      <c r="AF2619"/>
    </row>
    <row r="2620" spans="1:32" ht="24" customHeight="1">
      <c r="A2620" t="s">
        <v>2081</v>
      </c>
      <c r="B2620" t="s">
        <v>4948</v>
      </c>
      <c r="D2620">
        <v>6</v>
      </c>
      <c r="F2620" t="s">
        <v>6604</v>
      </c>
      <c r="G2620" t="s">
        <v>4949</v>
      </c>
      <c r="H2620">
        <v>12</v>
      </c>
      <c r="I2620" t="s">
        <v>3175</v>
      </c>
      <c r="J2620"/>
      <c r="L2620" s="3">
        <v>19</v>
      </c>
      <c r="M2620" s="3">
        <f t="shared" si="164"/>
        <v>52.358400000000003</v>
      </c>
      <c r="O2620">
        <f t="shared" si="167"/>
        <v>0</v>
      </c>
      <c r="P2620" s="2">
        <v>60</v>
      </c>
      <c r="Q2620" s="41">
        <f t="shared" si="166"/>
        <v>52.358400000000003</v>
      </c>
      <c r="R2620">
        <v>19</v>
      </c>
      <c r="S2620">
        <v>19</v>
      </c>
      <c r="AA2620">
        <v>1810</v>
      </c>
      <c r="AD2620">
        <f t="shared" si="165"/>
        <v>1810</v>
      </c>
      <c r="AF2620"/>
    </row>
    <row r="2621" spans="1:32" ht="24" customHeight="1">
      <c r="A2621" t="s">
        <v>2081</v>
      </c>
      <c r="B2621" t="s">
        <v>6262</v>
      </c>
      <c r="C2621" t="s">
        <v>26463</v>
      </c>
      <c r="D2621">
        <v>4</v>
      </c>
      <c r="F2621" t="s">
        <v>6604</v>
      </c>
      <c r="G2621" t="s">
        <v>6725</v>
      </c>
      <c r="H2621">
        <v>8</v>
      </c>
      <c r="I2621" t="s">
        <v>3175</v>
      </c>
      <c r="J2621"/>
      <c r="L2621" s="3">
        <v>19</v>
      </c>
      <c r="M2621" s="3">
        <f t="shared" si="164"/>
        <v>44.550000000000004</v>
      </c>
      <c r="O2621">
        <f t="shared" si="167"/>
        <v>0</v>
      </c>
      <c r="P2621" s="2">
        <v>60</v>
      </c>
      <c r="Q2621" s="41">
        <f t="shared" si="166"/>
        <v>44.550000000000004</v>
      </c>
      <c r="R2621">
        <v>19</v>
      </c>
      <c r="S2621">
        <v>19</v>
      </c>
      <c r="AA2621">
        <v>1540</v>
      </c>
      <c r="AD2621">
        <f t="shared" si="165"/>
        <v>1540</v>
      </c>
      <c r="AF2621"/>
    </row>
    <row r="2622" spans="1:32" ht="24" customHeight="1">
      <c r="A2622" t="s">
        <v>2081</v>
      </c>
      <c r="B2622" t="s">
        <v>5250</v>
      </c>
      <c r="D2622">
        <v>4</v>
      </c>
      <c r="F2622" t="s">
        <v>6604</v>
      </c>
      <c r="G2622" t="s">
        <v>5251</v>
      </c>
      <c r="H2622">
        <v>8</v>
      </c>
      <c r="I2622" t="s">
        <v>3175</v>
      </c>
      <c r="J2622"/>
      <c r="L2622" s="3">
        <v>19</v>
      </c>
      <c r="M2622" s="3">
        <f t="shared" si="164"/>
        <v>45.416700000000006</v>
      </c>
      <c r="O2622">
        <f t="shared" si="167"/>
        <v>0</v>
      </c>
      <c r="P2622" s="2">
        <v>60</v>
      </c>
      <c r="Q2622" s="41">
        <f t="shared" si="166"/>
        <v>45.416700000000006</v>
      </c>
      <c r="R2622">
        <v>19</v>
      </c>
      <c r="S2622">
        <v>19</v>
      </c>
      <c r="AA2622">
        <v>1570</v>
      </c>
      <c r="AD2622">
        <f t="shared" si="165"/>
        <v>1570</v>
      </c>
      <c r="AF2622"/>
    </row>
    <row r="2623" spans="1:32" ht="24" customHeight="1">
      <c r="A2623" t="s">
        <v>2081</v>
      </c>
      <c r="B2623" t="s">
        <v>4710</v>
      </c>
      <c r="D2623">
        <v>6</v>
      </c>
      <c r="F2623" t="s">
        <v>6604</v>
      </c>
      <c r="G2623" t="s">
        <v>6726</v>
      </c>
      <c r="H2623">
        <v>12</v>
      </c>
      <c r="I2623" t="s">
        <v>3175</v>
      </c>
      <c r="J2623"/>
      <c r="L2623" s="3">
        <v>19</v>
      </c>
      <c r="M2623" s="3">
        <f t="shared" si="164"/>
        <v>48.024900000000002</v>
      </c>
      <c r="O2623">
        <f t="shared" si="167"/>
        <v>0</v>
      </c>
      <c r="P2623" s="2">
        <v>60</v>
      </c>
      <c r="Q2623" s="41">
        <f t="shared" si="166"/>
        <v>48.024900000000002</v>
      </c>
      <c r="R2623">
        <v>19</v>
      </c>
      <c r="S2623">
        <v>19</v>
      </c>
      <c r="AA2623">
        <v>1660</v>
      </c>
      <c r="AD2623">
        <f t="shared" si="165"/>
        <v>1660</v>
      </c>
      <c r="AF2623"/>
    </row>
    <row r="2624" spans="1:32" ht="24" customHeight="1">
      <c r="A2624" t="s">
        <v>2081</v>
      </c>
      <c r="B2624" t="s">
        <v>13108</v>
      </c>
      <c r="C2624" t="s">
        <v>26463</v>
      </c>
      <c r="D2624">
        <v>48</v>
      </c>
      <c r="F2624" t="s">
        <v>6604</v>
      </c>
      <c r="G2624" t="s">
        <v>6729</v>
      </c>
      <c r="H2624">
        <v>96</v>
      </c>
      <c r="I2624" t="s">
        <v>3173</v>
      </c>
      <c r="J2624"/>
      <c r="L2624" s="3">
        <v>19</v>
      </c>
      <c r="M2624" s="3">
        <f t="shared" si="164"/>
        <v>30.666600000000003</v>
      </c>
      <c r="O2624">
        <f t="shared" si="167"/>
        <v>0</v>
      </c>
      <c r="P2624" s="2">
        <v>60</v>
      </c>
      <c r="Q2624" s="41">
        <f t="shared" si="166"/>
        <v>30.666600000000003</v>
      </c>
      <c r="R2624">
        <v>19</v>
      </c>
      <c r="S2624">
        <v>19</v>
      </c>
      <c r="AA2624">
        <v>1060</v>
      </c>
      <c r="AD2624">
        <f t="shared" si="165"/>
        <v>1060</v>
      </c>
      <c r="AF2624"/>
    </row>
    <row r="2625" spans="1:32" ht="24" customHeight="1">
      <c r="A2625" t="s">
        <v>2081</v>
      </c>
      <c r="B2625" t="s">
        <v>13109</v>
      </c>
      <c r="C2625" t="s">
        <v>26463</v>
      </c>
      <c r="D2625">
        <v>36</v>
      </c>
      <c r="F2625" t="s">
        <v>6604</v>
      </c>
      <c r="G2625" t="s">
        <v>6730</v>
      </c>
      <c r="H2625">
        <v>72</v>
      </c>
      <c r="I2625" t="s">
        <v>3173</v>
      </c>
      <c r="J2625"/>
      <c r="L2625" s="3">
        <v>19</v>
      </c>
      <c r="M2625" s="3">
        <f t="shared" si="164"/>
        <v>32.691600000000001</v>
      </c>
      <c r="O2625">
        <f t="shared" si="167"/>
        <v>0</v>
      </c>
      <c r="P2625" s="2">
        <v>60</v>
      </c>
      <c r="Q2625" s="41">
        <f t="shared" si="166"/>
        <v>32.691600000000001</v>
      </c>
      <c r="R2625">
        <v>19</v>
      </c>
      <c r="S2625">
        <v>19</v>
      </c>
      <c r="AA2625">
        <v>1130</v>
      </c>
      <c r="AD2625">
        <f t="shared" si="165"/>
        <v>1130</v>
      </c>
      <c r="AF2625"/>
    </row>
    <row r="2626" spans="1:32" ht="24" customHeight="1">
      <c r="A2626" t="s">
        <v>2081</v>
      </c>
      <c r="B2626" t="s">
        <v>4820</v>
      </c>
      <c r="D2626">
        <v>6</v>
      </c>
      <c r="F2626" t="s">
        <v>6604</v>
      </c>
      <c r="G2626" t="s">
        <v>6731</v>
      </c>
      <c r="H2626">
        <v>12</v>
      </c>
      <c r="I2626" t="s">
        <v>3175</v>
      </c>
      <c r="J2626"/>
      <c r="L2626" s="3">
        <v>19</v>
      </c>
      <c r="M2626" s="3">
        <f t="shared" si="164"/>
        <v>37.316700000000004</v>
      </c>
      <c r="O2626">
        <f t="shared" si="167"/>
        <v>0</v>
      </c>
      <c r="P2626" s="2">
        <v>60</v>
      </c>
      <c r="Q2626" s="41">
        <f t="shared" si="166"/>
        <v>37.316700000000004</v>
      </c>
      <c r="R2626">
        <v>19</v>
      </c>
      <c r="S2626">
        <v>19</v>
      </c>
      <c r="AA2626">
        <v>1290</v>
      </c>
      <c r="AD2626">
        <f t="shared" si="165"/>
        <v>1290</v>
      </c>
      <c r="AF2626"/>
    </row>
    <row r="2627" spans="1:32" ht="24" customHeight="1">
      <c r="A2627" t="s">
        <v>2081</v>
      </c>
      <c r="B2627" t="s">
        <v>4763</v>
      </c>
      <c r="D2627">
        <v>6</v>
      </c>
      <c r="F2627" t="s">
        <v>6604</v>
      </c>
      <c r="G2627" t="s">
        <v>6732</v>
      </c>
      <c r="H2627">
        <v>12</v>
      </c>
      <c r="I2627" t="s">
        <v>3175</v>
      </c>
      <c r="J2627"/>
      <c r="L2627" s="3">
        <v>10</v>
      </c>
      <c r="M2627" s="46">
        <f t="shared" ref="M2627:M2690" si="168">Q2627/((100-R2627)/100)*(1-L2627/100)</f>
        <v>43.713000000000001</v>
      </c>
      <c r="N2627" s="46"/>
      <c r="O2627">
        <f t="shared" si="167"/>
        <v>0</v>
      </c>
      <c r="P2627" s="2">
        <v>60</v>
      </c>
      <c r="Q2627" s="41">
        <f t="shared" si="166"/>
        <v>39.341700000000003</v>
      </c>
      <c r="R2627">
        <v>19</v>
      </c>
      <c r="S2627">
        <v>19</v>
      </c>
      <c r="AA2627">
        <v>1360</v>
      </c>
      <c r="AD2627">
        <f t="shared" si="165"/>
        <v>1360</v>
      </c>
    </row>
    <row r="2628" spans="1:32" ht="24" customHeight="1">
      <c r="A2628" t="s">
        <v>2081</v>
      </c>
      <c r="B2628" t="s">
        <v>5185</v>
      </c>
      <c r="D2628">
        <v>4</v>
      </c>
      <c r="F2628" t="s">
        <v>6604</v>
      </c>
      <c r="G2628" t="s">
        <v>5186</v>
      </c>
      <c r="H2628">
        <v>8</v>
      </c>
      <c r="I2628" t="s">
        <v>3170</v>
      </c>
      <c r="J2628"/>
      <c r="L2628" s="3">
        <v>19</v>
      </c>
      <c r="M2628" s="3">
        <f t="shared" si="168"/>
        <v>68.274900000000017</v>
      </c>
      <c r="O2628">
        <f t="shared" si="167"/>
        <v>0</v>
      </c>
      <c r="P2628" s="2">
        <v>60</v>
      </c>
      <c r="Q2628" s="41">
        <f t="shared" si="166"/>
        <v>68.274900000000017</v>
      </c>
      <c r="R2628">
        <v>19</v>
      </c>
      <c r="S2628">
        <v>19</v>
      </c>
      <c r="AA2628">
        <v>2360</v>
      </c>
      <c r="AD2628">
        <f t="shared" si="165"/>
        <v>2360</v>
      </c>
      <c r="AF2628"/>
    </row>
    <row r="2629" spans="1:32" ht="24" customHeight="1">
      <c r="A2629" t="s">
        <v>2081</v>
      </c>
      <c r="B2629" t="s">
        <v>13110</v>
      </c>
      <c r="D2629">
        <v>4</v>
      </c>
      <c r="F2629" t="s">
        <v>6604</v>
      </c>
      <c r="G2629" t="s">
        <v>5182</v>
      </c>
      <c r="H2629">
        <v>8</v>
      </c>
      <c r="I2629" t="s">
        <v>3175</v>
      </c>
      <c r="J2629"/>
      <c r="L2629" s="3">
        <v>19</v>
      </c>
      <c r="M2629" s="3">
        <f t="shared" si="168"/>
        <v>72.033300000000011</v>
      </c>
      <c r="O2629">
        <f t="shared" si="167"/>
        <v>0</v>
      </c>
      <c r="P2629" s="2">
        <v>60</v>
      </c>
      <c r="Q2629" s="41">
        <f t="shared" si="166"/>
        <v>72.033300000000011</v>
      </c>
      <c r="R2629">
        <v>19</v>
      </c>
      <c r="S2629">
        <v>19</v>
      </c>
      <c r="AA2629">
        <v>2490</v>
      </c>
      <c r="AD2629">
        <f t="shared" si="165"/>
        <v>2490</v>
      </c>
      <c r="AF2629"/>
    </row>
    <row r="2630" spans="1:32" ht="24" customHeight="1">
      <c r="A2630" t="s">
        <v>2081</v>
      </c>
      <c r="B2630" t="s">
        <v>6265</v>
      </c>
      <c r="C2630" t="s">
        <v>27606</v>
      </c>
      <c r="D2630">
        <v>2</v>
      </c>
      <c r="F2630" t="s">
        <v>6604</v>
      </c>
      <c r="G2630" t="s">
        <v>8953</v>
      </c>
      <c r="H2630">
        <v>4</v>
      </c>
      <c r="I2630" t="s">
        <v>3173</v>
      </c>
      <c r="J2630"/>
      <c r="L2630" s="3">
        <v>19</v>
      </c>
      <c r="M2630" s="3">
        <f t="shared" si="168"/>
        <v>60.750000000000007</v>
      </c>
      <c r="O2630">
        <f t="shared" si="167"/>
        <v>0</v>
      </c>
      <c r="P2630" s="2">
        <v>60</v>
      </c>
      <c r="Q2630" s="41">
        <f t="shared" si="166"/>
        <v>60.750000000000007</v>
      </c>
      <c r="R2630">
        <v>19</v>
      </c>
      <c r="S2630">
        <v>19</v>
      </c>
      <c r="AA2630">
        <v>2100</v>
      </c>
      <c r="AD2630">
        <f t="shared" ref="AD2630:AD2693" si="169">SUM(U2630:AC2630)</f>
        <v>2100</v>
      </c>
      <c r="AF2630"/>
    </row>
    <row r="2631" spans="1:32" ht="24" customHeight="1">
      <c r="A2631" t="s">
        <v>2081</v>
      </c>
      <c r="B2631" t="s">
        <v>26482</v>
      </c>
      <c r="C2631" t="s">
        <v>27606</v>
      </c>
      <c r="D2631">
        <v>4</v>
      </c>
      <c r="F2631" t="s">
        <v>6604</v>
      </c>
      <c r="G2631" t="s">
        <v>26481</v>
      </c>
      <c r="H2631">
        <v>8</v>
      </c>
      <c r="I2631" t="s">
        <v>3175</v>
      </c>
      <c r="J2631"/>
      <c r="L2631" s="3">
        <v>19</v>
      </c>
      <c r="M2631" s="3">
        <f t="shared" si="168"/>
        <v>47.441700000000004</v>
      </c>
      <c r="O2631">
        <f t="shared" si="167"/>
        <v>0</v>
      </c>
      <c r="P2631" s="2">
        <v>60</v>
      </c>
      <c r="Q2631" s="41">
        <f t="shared" si="166"/>
        <v>47.441700000000004</v>
      </c>
      <c r="R2631">
        <v>19</v>
      </c>
      <c r="S2631">
        <v>19</v>
      </c>
      <c r="AA2631">
        <v>1640</v>
      </c>
      <c r="AD2631">
        <f t="shared" si="169"/>
        <v>1640</v>
      </c>
      <c r="AF2631"/>
    </row>
    <row r="2632" spans="1:32" ht="24" customHeight="1">
      <c r="A2632" t="s">
        <v>2081</v>
      </c>
      <c r="B2632" t="s">
        <v>5239</v>
      </c>
      <c r="D2632">
        <v>2</v>
      </c>
      <c r="F2632" t="s">
        <v>6604</v>
      </c>
      <c r="G2632" t="s">
        <v>5240</v>
      </c>
      <c r="H2632">
        <v>4</v>
      </c>
      <c r="I2632" t="s">
        <v>3175</v>
      </c>
      <c r="J2632"/>
      <c r="L2632" s="3">
        <v>19</v>
      </c>
      <c r="M2632" s="3">
        <f t="shared" si="168"/>
        <v>125.55000000000001</v>
      </c>
      <c r="O2632">
        <f t="shared" si="167"/>
        <v>0</v>
      </c>
      <c r="P2632" s="2">
        <v>60</v>
      </c>
      <c r="Q2632" s="41">
        <f t="shared" ref="Q2632:Q2695" si="170">ROUND(AD2632/B$1,2)*(1-S2632/100)</f>
        <v>125.55000000000001</v>
      </c>
      <c r="R2632">
        <v>19</v>
      </c>
      <c r="S2632">
        <v>19</v>
      </c>
      <c r="AA2632">
        <v>4340</v>
      </c>
      <c r="AD2632">
        <f t="shared" si="169"/>
        <v>4340</v>
      </c>
      <c r="AF2632"/>
    </row>
    <row r="2633" spans="1:32" ht="24" customHeight="1">
      <c r="A2633" t="s">
        <v>2081</v>
      </c>
      <c r="B2633" t="s">
        <v>9129</v>
      </c>
      <c r="D2633">
        <v>4</v>
      </c>
      <c r="F2633" t="s">
        <v>6604</v>
      </c>
      <c r="G2633" t="s">
        <v>5210</v>
      </c>
      <c r="H2633">
        <v>8</v>
      </c>
      <c r="I2633" t="s">
        <v>3170</v>
      </c>
      <c r="J2633"/>
      <c r="L2633" s="3">
        <v>19</v>
      </c>
      <c r="M2633" s="3">
        <f t="shared" si="168"/>
        <v>32.691600000000001</v>
      </c>
      <c r="O2633">
        <f t="shared" si="167"/>
        <v>0</v>
      </c>
      <c r="P2633" s="2">
        <v>60</v>
      </c>
      <c r="Q2633" s="41">
        <f t="shared" si="170"/>
        <v>32.691600000000001</v>
      </c>
      <c r="R2633">
        <v>19</v>
      </c>
      <c r="S2633">
        <v>19</v>
      </c>
      <c r="AA2633">
        <v>1130</v>
      </c>
      <c r="AD2633">
        <f t="shared" si="169"/>
        <v>1130</v>
      </c>
      <c r="AF2633"/>
    </row>
    <row r="2634" spans="1:32" ht="24" customHeight="1">
      <c r="A2634" t="s">
        <v>2081</v>
      </c>
      <c r="B2634" t="s">
        <v>4835</v>
      </c>
      <c r="D2634">
        <v>2</v>
      </c>
      <c r="F2634" t="s">
        <v>6604</v>
      </c>
      <c r="G2634" t="s">
        <v>4836</v>
      </c>
      <c r="H2634">
        <v>4</v>
      </c>
      <c r="I2634" t="s">
        <v>3175</v>
      </c>
      <c r="J2634"/>
      <c r="L2634" s="3">
        <v>19</v>
      </c>
      <c r="M2634" s="3">
        <f t="shared" si="168"/>
        <v>91.416600000000003</v>
      </c>
      <c r="O2634">
        <f t="shared" si="167"/>
        <v>0</v>
      </c>
      <c r="P2634" s="2">
        <v>60</v>
      </c>
      <c r="Q2634" s="41">
        <f t="shared" si="170"/>
        <v>91.416600000000003</v>
      </c>
      <c r="R2634">
        <v>19</v>
      </c>
      <c r="S2634">
        <v>19</v>
      </c>
      <c r="AA2634">
        <v>3160</v>
      </c>
      <c r="AD2634">
        <f t="shared" si="169"/>
        <v>3160</v>
      </c>
      <c r="AF2634"/>
    </row>
    <row r="2635" spans="1:32" ht="24" customHeight="1">
      <c r="A2635" t="s">
        <v>2081</v>
      </c>
      <c r="B2635" t="s">
        <v>5298</v>
      </c>
      <c r="D2635">
        <v>1</v>
      </c>
      <c r="F2635" t="s">
        <v>6604</v>
      </c>
      <c r="G2635" t="s">
        <v>5299</v>
      </c>
      <c r="H2635">
        <v>2</v>
      </c>
      <c r="I2635" t="s">
        <v>3175</v>
      </c>
      <c r="J2635"/>
      <c r="L2635" s="3">
        <v>19</v>
      </c>
      <c r="M2635" s="3">
        <f t="shared" si="168"/>
        <v>262.38330000000002</v>
      </c>
      <c r="O2635">
        <f t="shared" si="167"/>
        <v>0</v>
      </c>
      <c r="P2635" s="2">
        <v>60</v>
      </c>
      <c r="Q2635" s="41">
        <f t="shared" si="170"/>
        <v>262.38330000000002</v>
      </c>
      <c r="R2635">
        <v>19</v>
      </c>
      <c r="S2635">
        <v>19</v>
      </c>
      <c r="AA2635">
        <v>9070</v>
      </c>
      <c r="AD2635">
        <f t="shared" si="169"/>
        <v>9070</v>
      </c>
      <c r="AF2635"/>
    </row>
    <row r="2636" spans="1:32" ht="24" customHeight="1">
      <c r="A2636" t="s">
        <v>2081</v>
      </c>
      <c r="B2636" t="s">
        <v>6315</v>
      </c>
      <c r="C2636" t="s">
        <v>26463</v>
      </c>
      <c r="D2636">
        <v>6</v>
      </c>
      <c r="F2636" t="s">
        <v>6604</v>
      </c>
      <c r="G2636" t="s">
        <v>6788</v>
      </c>
      <c r="H2636">
        <v>12</v>
      </c>
      <c r="I2636" t="s">
        <v>3174</v>
      </c>
      <c r="J2636"/>
      <c r="L2636" s="3">
        <v>19</v>
      </c>
      <c r="M2636" s="3">
        <f t="shared" si="168"/>
        <v>25.7499</v>
      </c>
      <c r="O2636">
        <f t="shared" si="167"/>
        <v>0</v>
      </c>
      <c r="P2636" s="2">
        <v>60</v>
      </c>
      <c r="Q2636" s="41">
        <f t="shared" si="170"/>
        <v>25.7499</v>
      </c>
      <c r="R2636">
        <v>19</v>
      </c>
      <c r="S2636">
        <v>19</v>
      </c>
      <c r="AA2636">
        <v>890</v>
      </c>
      <c r="AD2636">
        <f t="shared" si="169"/>
        <v>890</v>
      </c>
      <c r="AF2636"/>
    </row>
    <row r="2637" spans="1:32" ht="24" customHeight="1">
      <c r="A2637" t="s">
        <v>2081</v>
      </c>
      <c r="B2637" t="s">
        <v>4688</v>
      </c>
      <c r="D2637">
        <v>6</v>
      </c>
      <c r="F2637" t="s">
        <v>6604</v>
      </c>
      <c r="G2637" t="s">
        <v>4689</v>
      </c>
      <c r="H2637">
        <v>12</v>
      </c>
      <c r="I2637" t="s">
        <v>3174</v>
      </c>
      <c r="J2637"/>
      <c r="L2637" s="3">
        <v>19</v>
      </c>
      <c r="M2637" s="3">
        <f t="shared" si="168"/>
        <v>30.083400000000001</v>
      </c>
      <c r="O2637">
        <f t="shared" si="167"/>
        <v>0</v>
      </c>
      <c r="P2637" s="2">
        <v>60</v>
      </c>
      <c r="Q2637" s="41">
        <f t="shared" si="170"/>
        <v>30.083400000000001</v>
      </c>
      <c r="R2637">
        <v>19</v>
      </c>
      <c r="S2637">
        <v>19</v>
      </c>
      <c r="AA2637">
        <v>1040</v>
      </c>
      <c r="AD2637">
        <f t="shared" si="169"/>
        <v>1040</v>
      </c>
      <c r="AF2637"/>
    </row>
    <row r="2638" spans="1:32" ht="24" customHeight="1">
      <c r="A2638" t="s">
        <v>2081</v>
      </c>
      <c r="B2638" t="s">
        <v>4785</v>
      </c>
      <c r="D2638">
        <v>6</v>
      </c>
      <c r="F2638" t="s">
        <v>6604</v>
      </c>
      <c r="G2638" t="s">
        <v>4786</v>
      </c>
      <c r="H2638">
        <v>12</v>
      </c>
      <c r="I2638" t="s">
        <v>3174</v>
      </c>
      <c r="J2638"/>
      <c r="L2638" s="3">
        <v>19</v>
      </c>
      <c r="M2638" s="46">
        <f t="shared" si="168"/>
        <v>32.691600000000001</v>
      </c>
      <c r="N2638" s="46"/>
      <c r="O2638">
        <f t="shared" si="167"/>
        <v>0</v>
      </c>
      <c r="P2638" s="2">
        <v>1</v>
      </c>
      <c r="Q2638" s="41">
        <f t="shared" si="170"/>
        <v>32.691600000000001</v>
      </c>
      <c r="R2638">
        <v>19</v>
      </c>
      <c r="S2638">
        <v>19</v>
      </c>
      <c r="AA2638">
        <v>1130</v>
      </c>
      <c r="AD2638">
        <f t="shared" si="169"/>
        <v>1130</v>
      </c>
    </row>
    <row r="2639" spans="1:32" ht="24" customHeight="1">
      <c r="A2639" t="s">
        <v>2081</v>
      </c>
      <c r="B2639" t="s">
        <v>5211</v>
      </c>
      <c r="D2639">
        <v>2</v>
      </c>
      <c r="F2639" t="s">
        <v>6604</v>
      </c>
      <c r="G2639" t="s">
        <v>8954</v>
      </c>
      <c r="H2639">
        <v>4</v>
      </c>
      <c r="I2639" t="s">
        <v>3170</v>
      </c>
      <c r="J2639"/>
      <c r="L2639" s="3">
        <v>19</v>
      </c>
      <c r="M2639" s="3">
        <f t="shared" si="168"/>
        <v>63.350099999999998</v>
      </c>
      <c r="O2639">
        <f t="shared" si="167"/>
        <v>0</v>
      </c>
      <c r="P2639" s="2">
        <v>60</v>
      </c>
      <c r="Q2639" s="41">
        <f t="shared" si="170"/>
        <v>63.350099999999998</v>
      </c>
      <c r="R2639">
        <v>19</v>
      </c>
      <c r="S2639">
        <v>19</v>
      </c>
      <c r="AA2639">
        <v>2190</v>
      </c>
      <c r="AD2639">
        <f t="shared" si="169"/>
        <v>2190</v>
      </c>
      <c r="AF2639"/>
    </row>
    <row r="2640" spans="1:32" ht="24" customHeight="1">
      <c r="A2640" t="s">
        <v>2081</v>
      </c>
      <c r="B2640" t="s">
        <v>5230</v>
      </c>
      <c r="D2640">
        <v>2</v>
      </c>
      <c r="F2640" t="s">
        <v>6604</v>
      </c>
      <c r="G2640" t="s">
        <v>8955</v>
      </c>
      <c r="H2640">
        <v>4</v>
      </c>
      <c r="I2640" t="s">
        <v>3170</v>
      </c>
      <c r="J2640"/>
      <c r="L2640" s="3">
        <v>19</v>
      </c>
      <c r="M2640" s="3">
        <f t="shared" si="168"/>
        <v>80.424900000000008</v>
      </c>
      <c r="O2640">
        <f t="shared" si="167"/>
        <v>0</v>
      </c>
      <c r="P2640" s="2">
        <v>60</v>
      </c>
      <c r="Q2640" s="41">
        <f t="shared" si="170"/>
        <v>80.424900000000008</v>
      </c>
      <c r="R2640">
        <v>19</v>
      </c>
      <c r="S2640">
        <v>19</v>
      </c>
      <c r="AA2640">
        <v>2780</v>
      </c>
      <c r="AD2640">
        <f t="shared" si="169"/>
        <v>2780</v>
      </c>
      <c r="AF2640"/>
    </row>
    <row r="2641" spans="1:32" ht="24" customHeight="1">
      <c r="A2641" t="s">
        <v>2081</v>
      </c>
      <c r="B2641" t="s">
        <v>5242</v>
      </c>
      <c r="D2641">
        <v>4</v>
      </c>
      <c r="F2641" t="s">
        <v>6604</v>
      </c>
      <c r="G2641" t="s">
        <v>5243</v>
      </c>
      <c r="H2641">
        <v>8</v>
      </c>
      <c r="I2641" t="s">
        <v>3170</v>
      </c>
      <c r="J2641"/>
      <c r="L2641" s="3">
        <v>19</v>
      </c>
      <c r="M2641" s="3">
        <f t="shared" si="168"/>
        <v>27.774900000000002</v>
      </c>
      <c r="O2641">
        <f t="shared" si="167"/>
        <v>0</v>
      </c>
      <c r="P2641" s="2">
        <v>60</v>
      </c>
      <c r="Q2641" s="41">
        <f t="shared" si="170"/>
        <v>27.774900000000002</v>
      </c>
      <c r="R2641">
        <v>19</v>
      </c>
      <c r="S2641">
        <v>19</v>
      </c>
      <c r="AA2641">
        <v>960</v>
      </c>
      <c r="AD2641">
        <f t="shared" si="169"/>
        <v>960</v>
      </c>
      <c r="AF2641"/>
    </row>
    <row r="2642" spans="1:32" ht="24" customHeight="1">
      <c r="A2642" t="s">
        <v>2081</v>
      </c>
      <c r="B2642" t="s">
        <v>13111</v>
      </c>
      <c r="D2642">
        <v>2</v>
      </c>
      <c r="F2642" t="s">
        <v>6604</v>
      </c>
      <c r="G2642" t="s">
        <v>8956</v>
      </c>
      <c r="H2642">
        <v>4</v>
      </c>
      <c r="I2642" t="s">
        <v>3170</v>
      </c>
      <c r="J2642"/>
      <c r="L2642" s="3">
        <v>19</v>
      </c>
      <c r="M2642" s="3">
        <f t="shared" si="168"/>
        <v>101.82510000000001</v>
      </c>
      <c r="O2642">
        <f t="shared" si="167"/>
        <v>0</v>
      </c>
      <c r="P2642" s="2">
        <v>60</v>
      </c>
      <c r="Q2642" s="41">
        <f t="shared" si="170"/>
        <v>101.82510000000001</v>
      </c>
      <c r="R2642">
        <v>19</v>
      </c>
      <c r="S2642">
        <v>19</v>
      </c>
      <c r="AA2642">
        <v>3520</v>
      </c>
      <c r="AD2642">
        <f t="shared" si="169"/>
        <v>3520</v>
      </c>
      <c r="AF2642"/>
    </row>
    <row r="2643" spans="1:32" ht="24" customHeight="1">
      <c r="A2643" t="s">
        <v>2081</v>
      </c>
      <c r="B2643" t="s">
        <v>5069</v>
      </c>
      <c r="D2643">
        <v>4</v>
      </c>
      <c r="F2643" t="s">
        <v>6604</v>
      </c>
      <c r="G2643" t="s">
        <v>5070</v>
      </c>
      <c r="H2643">
        <v>8</v>
      </c>
      <c r="I2643" t="s">
        <v>3170</v>
      </c>
      <c r="J2643"/>
      <c r="L2643" s="3">
        <v>19</v>
      </c>
      <c r="M2643" s="3">
        <f t="shared" si="168"/>
        <v>25.7499</v>
      </c>
      <c r="O2643">
        <f t="shared" si="167"/>
        <v>0</v>
      </c>
      <c r="P2643" s="2">
        <v>60</v>
      </c>
      <c r="Q2643" s="41">
        <f t="shared" si="170"/>
        <v>25.7499</v>
      </c>
      <c r="R2643">
        <v>19</v>
      </c>
      <c r="S2643">
        <v>19</v>
      </c>
      <c r="AA2643">
        <v>890</v>
      </c>
      <c r="AD2643">
        <f t="shared" si="169"/>
        <v>890</v>
      </c>
      <c r="AF2643"/>
    </row>
    <row r="2644" spans="1:32" ht="24" customHeight="1">
      <c r="A2644" t="s">
        <v>2081</v>
      </c>
      <c r="B2644" t="s">
        <v>5269</v>
      </c>
      <c r="D2644">
        <v>4</v>
      </c>
      <c r="F2644" t="s">
        <v>6604</v>
      </c>
      <c r="G2644" t="s">
        <v>13444</v>
      </c>
      <c r="H2644">
        <v>8</v>
      </c>
      <c r="I2644" t="s">
        <v>3170</v>
      </c>
      <c r="J2644"/>
      <c r="L2644" s="3">
        <v>19</v>
      </c>
      <c r="M2644" s="3">
        <f t="shared" si="168"/>
        <v>30.950100000000003</v>
      </c>
      <c r="O2644">
        <f t="shared" si="167"/>
        <v>0</v>
      </c>
      <c r="P2644" s="2">
        <v>60</v>
      </c>
      <c r="Q2644" s="41">
        <f t="shared" si="170"/>
        <v>30.950100000000003</v>
      </c>
      <c r="R2644">
        <v>19</v>
      </c>
      <c r="S2644">
        <v>19</v>
      </c>
      <c r="AA2644">
        <v>1070</v>
      </c>
      <c r="AD2644">
        <f t="shared" si="169"/>
        <v>1070</v>
      </c>
      <c r="AF2644"/>
    </row>
    <row r="2645" spans="1:32" ht="24" customHeight="1">
      <c r="A2645" t="s">
        <v>2081</v>
      </c>
      <c r="B2645" t="s">
        <v>6276</v>
      </c>
      <c r="C2645" t="s">
        <v>26463</v>
      </c>
      <c r="D2645">
        <v>4</v>
      </c>
      <c r="F2645" t="s">
        <v>6604</v>
      </c>
      <c r="G2645" t="s">
        <v>6742</v>
      </c>
      <c r="H2645">
        <v>8</v>
      </c>
      <c r="I2645" t="s">
        <v>3176</v>
      </c>
      <c r="J2645"/>
      <c r="L2645" s="3">
        <v>19</v>
      </c>
      <c r="M2645" s="3">
        <f t="shared" si="168"/>
        <v>71.741699999999994</v>
      </c>
      <c r="O2645">
        <f t="shared" si="167"/>
        <v>0</v>
      </c>
      <c r="P2645" s="2">
        <v>60</v>
      </c>
      <c r="Q2645" s="41">
        <f t="shared" si="170"/>
        <v>71.741699999999994</v>
      </c>
      <c r="R2645">
        <v>19</v>
      </c>
      <c r="S2645">
        <v>19</v>
      </c>
      <c r="AA2645">
        <v>2480</v>
      </c>
      <c r="AD2645">
        <f t="shared" si="169"/>
        <v>2480</v>
      </c>
      <c r="AF2645"/>
    </row>
    <row r="2646" spans="1:32" ht="24" customHeight="1">
      <c r="A2646" t="s">
        <v>2081</v>
      </c>
      <c r="B2646" t="s">
        <v>6277</v>
      </c>
      <c r="D2646">
        <v>4</v>
      </c>
      <c r="F2646" t="s">
        <v>6604</v>
      </c>
      <c r="G2646" t="s">
        <v>6743</v>
      </c>
      <c r="H2646">
        <v>8</v>
      </c>
      <c r="I2646" t="s">
        <v>3176</v>
      </c>
      <c r="J2646"/>
      <c r="L2646" s="3">
        <v>19</v>
      </c>
      <c r="M2646" s="3">
        <f t="shared" si="168"/>
        <v>89.100000000000009</v>
      </c>
      <c r="O2646">
        <f t="shared" si="167"/>
        <v>0</v>
      </c>
      <c r="P2646" s="2">
        <v>60</v>
      </c>
      <c r="Q2646" s="41">
        <f t="shared" si="170"/>
        <v>89.100000000000009</v>
      </c>
      <c r="R2646">
        <v>19</v>
      </c>
      <c r="S2646">
        <v>19</v>
      </c>
      <c r="AA2646">
        <v>3080</v>
      </c>
      <c r="AD2646">
        <f t="shared" si="169"/>
        <v>3080</v>
      </c>
      <c r="AF2646"/>
    </row>
    <row r="2647" spans="1:32" ht="24" customHeight="1">
      <c r="A2647" t="s">
        <v>2081</v>
      </c>
      <c r="B2647" t="s">
        <v>6278</v>
      </c>
      <c r="C2647" t="s">
        <v>26463</v>
      </c>
      <c r="D2647">
        <v>4</v>
      </c>
      <c r="F2647" t="s">
        <v>6604</v>
      </c>
      <c r="G2647" t="s">
        <v>6744</v>
      </c>
      <c r="H2647">
        <v>8</v>
      </c>
      <c r="I2647" t="s">
        <v>3176</v>
      </c>
      <c r="J2647"/>
      <c r="L2647" s="3">
        <v>19</v>
      </c>
      <c r="M2647" s="3">
        <f t="shared" si="168"/>
        <v>115.71660000000001</v>
      </c>
      <c r="O2647">
        <f t="shared" si="167"/>
        <v>0</v>
      </c>
      <c r="P2647" s="2">
        <v>60</v>
      </c>
      <c r="Q2647" s="41">
        <f t="shared" si="170"/>
        <v>115.71660000000001</v>
      </c>
      <c r="R2647">
        <v>19</v>
      </c>
      <c r="S2647">
        <v>19</v>
      </c>
      <c r="AA2647">
        <v>4000</v>
      </c>
      <c r="AD2647">
        <f t="shared" si="169"/>
        <v>4000</v>
      </c>
      <c r="AF2647"/>
    </row>
    <row r="2648" spans="1:32" ht="24" customHeight="1">
      <c r="A2648" t="s">
        <v>2081</v>
      </c>
      <c r="B2648" t="s">
        <v>6279</v>
      </c>
      <c r="C2648" t="s">
        <v>26463</v>
      </c>
      <c r="D2648">
        <v>2</v>
      </c>
      <c r="F2648" t="s">
        <v>6604</v>
      </c>
      <c r="G2648" t="s">
        <v>6745</v>
      </c>
      <c r="H2648">
        <v>4</v>
      </c>
      <c r="I2648" t="s">
        <v>3176</v>
      </c>
      <c r="J2648"/>
      <c r="L2648" s="3">
        <v>19</v>
      </c>
      <c r="M2648" s="3">
        <f t="shared" si="168"/>
        <v>140.5917</v>
      </c>
      <c r="O2648">
        <f t="shared" si="167"/>
        <v>0</v>
      </c>
      <c r="P2648" s="2">
        <v>60</v>
      </c>
      <c r="Q2648" s="41">
        <f t="shared" si="170"/>
        <v>140.5917</v>
      </c>
      <c r="R2648">
        <v>19</v>
      </c>
      <c r="S2648">
        <v>19</v>
      </c>
      <c r="AA2648">
        <v>4860</v>
      </c>
      <c r="AD2648">
        <f t="shared" si="169"/>
        <v>4860</v>
      </c>
      <c r="AF2648"/>
    </row>
    <row r="2649" spans="1:32" ht="24" customHeight="1">
      <c r="A2649" t="s">
        <v>2081</v>
      </c>
      <c r="B2649" t="s">
        <v>5237</v>
      </c>
      <c r="D2649">
        <v>4</v>
      </c>
      <c r="F2649" t="s">
        <v>6604</v>
      </c>
      <c r="G2649" t="s">
        <v>6785</v>
      </c>
      <c r="H2649">
        <v>8</v>
      </c>
      <c r="I2649" t="s">
        <v>3173</v>
      </c>
      <c r="J2649"/>
      <c r="L2649" s="3">
        <v>19</v>
      </c>
      <c r="M2649" s="3">
        <f t="shared" si="168"/>
        <v>21.6999</v>
      </c>
      <c r="O2649">
        <f t="shared" si="167"/>
        <v>0</v>
      </c>
      <c r="P2649" s="2">
        <v>60</v>
      </c>
      <c r="Q2649" s="41">
        <f t="shared" si="170"/>
        <v>21.6999</v>
      </c>
      <c r="R2649">
        <v>19</v>
      </c>
      <c r="S2649">
        <v>19</v>
      </c>
      <c r="AA2649">
        <v>750</v>
      </c>
      <c r="AD2649">
        <f t="shared" si="169"/>
        <v>750</v>
      </c>
      <c r="AF2649"/>
    </row>
    <row r="2650" spans="1:32" ht="24" customHeight="1">
      <c r="A2650" t="s">
        <v>2081</v>
      </c>
      <c r="B2650" t="s">
        <v>6252</v>
      </c>
      <c r="C2650" t="s">
        <v>27606</v>
      </c>
      <c r="D2650">
        <v>36</v>
      </c>
      <c r="F2650" t="s">
        <v>6604</v>
      </c>
      <c r="G2650" t="s">
        <v>6711</v>
      </c>
      <c r="H2650">
        <v>72</v>
      </c>
      <c r="I2650" t="s">
        <v>3173</v>
      </c>
      <c r="J2650"/>
      <c r="L2650" s="3">
        <v>19</v>
      </c>
      <c r="M2650" s="3">
        <f t="shared" si="168"/>
        <v>7.2332999999999998</v>
      </c>
      <c r="O2650">
        <f t="shared" si="167"/>
        <v>0</v>
      </c>
      <c r="P2650" s="2">
        <v>60</v>
      </c>
      <c r="Q2650" s="41">
        <f t="shared" si="170"/>
        <v>7.2332999999999998</v>
      </c>
      <c r="R2650">
        <v>19</v>
      </c>
      <c r="S2650">
        <v>19</v>
      </c>
      <c r="AA2650">
        <v>250</v>
      </c>
      <c r="AD2650">
        <f t="shared" si="169"/>
        <v>250</v>
      </c>
      <c r="AF2650"/>
    </row>
    <row r="2651" spans="1:32" ht="24" customHeight="1">
      <c r="A2651" t="s">
        <v>2081</v>
      </c>
      <c r="B2651" t="s">
        <v>13112</v>
      </c>
      <c r="C2651" t="s">
        <v>26463</v>
      </c>
      <c r="D2651">
        <v>36</v>
      </c>
      <c r="F2651" t="s">
        <v>6604</v>
      </c>
      <c r="G2651" t="s">
        <v>6712</v>
      </c>
      <c r="H2651">
        <v>72</v>
      </c>
      <c r="I2651" t="s">
        <v>3173</v>
      </c>
      <c r="J2651"/>
      <c r="L2651" s="3">
        <v>19</v>
      </c>
      <c r="M2651" s="3">
        <f t="shared" si="168"/>
        <v>3.7584</v>
      </c>
      <c r="O2651">
        <f t="shared" si="167"/>
        <v>0</v>
      </c>
      <c r="P2651" s="2">
        <v>60</v>
      </c>
      <c r="Q2651" s="41">
        <f t="shared" si="170"/>
        <v>3.7584</v>
      </c>
      <c r="R2651">
        <v>19</v>
      </c>
      <c r="S2651">
        <v>19</v>
      </c>
      <c r="AA2651">
        <v>130</v>
      </c>
      <c r="AD2651">
        <f t="shared" si="169"/>
        <v>130</v>
      </c>
      <c r="AF2651"/>
    </row>
    <row r="2652" spans="1:32" ht="24" customHeight="1">
      <c r="A2652" t="s">
        <v>2081</v>
      </c>
      <c r="B2652" t="s">
        <v>6253</v>
      </c>
      <c r="C2652" t="s">
        <v>26463</v>
      </c>
      <c r="D2652">
        <v>36</v>
      </c>
      <c r="F2652" t="s">
        <v>6604</v>
      </c>
      <c r="G2652" t="s">
        <v>6713</v>
      </c>
      <c r="H2652">
        <v>72</v>
      </c>
      <c r="I2652" t="s">
        <v>3173</v>
      </c>
      <c r="J2652"/>
      <c r="L2652" s="3">
        <v>19</v>
      </c>
      <c r="M2652" s="3">
        <f t="shared" si="168"/>
        <v>3.7584</v>
      </c>
      <c r="O2652">
        <f t="shared" si="167"/>
        <v>0</v>
      </c>
      <c r="P2652" s="2">
        <v>60</v>
      </c>
      <c r="Q2652" s="41">
        <f t="shared" si="170"/>
        <v>3.7584</v>
      </c>
      <c r="R2652">
        <v>19</v>
      </c>
      <c r="S2652">
        <v>19</v>
      </c>
      <c r="AA2652">
        <v>130</v>
      </c>
      <c r="AD2652">
        <f t="shared" si="169"/>
        <v>130</v>
      </c>
      <c r="AF2652"/>
    </row>
    <row r="2653" spans="1:32" ht="24" customHeight="1">
      <c r="A2653" t="s">
        <v>2081</v>
      </c>
      <c r="B2653" t="s">
        <v>6254</v>
      </c>
      <c r="C2653" t="s">
        <v>26463</v>
      </c>
      <c r="D2653">
        <v>36</v>
      </c>
      <c r="F2653" t="s">
        <v>6604</v>
      </c>
      <c r="G2653" t="s">
        <v>6714</v>
      </c>
      <c r="H2653">
        <v>72</v>
      </c>
      <c r="I2653" t="s">
        <v>3173</v>
      </c>
      <c r="J2653"/>
      <c r="L2653" s="3">
        <v>19</v>
      </c>
      <c r="M2653" s="3">
        <f t="shared" si="168"/>
        <v>5.2083000000000004</v>
      </c>
      <c r="O2653">
        <f t="shared" si="167"/>
        <v>0</v>
      </c>
      <c r="P2653" s="2">
        <v>60</v>
      </c>
      <c r="Q2653" s="41">
        <f t="shared" si="170"/>
        <v>5.2083000000000004</v>
      </c>
      <c r="R2653">
        <v>19</v>
      </c>
      <c r="S2653">
        <v>19</v>
      </c>
      <c r="AA2653">
        <v>180</v>
      </c>
      <c r="AD2653">
        <f t="shared" si="169"/>
        <v>180</v>
      </c>
      <c r="AF2653"/>
    </row>
    <row r="2654" spans="1:32" ht="24" customHeight="1">
      <c r="A2654" t="s">
        <v>2081</v>
      </c>
      <c r="B2654" t="s">
        <v>6221</v>
      </c>
      <c r="C2654" t="s">
        <v>26463</v>
      </c>
      <c r="D2654">
        <v>36</v>
      </c>
      <c r="F2654" t="s">
        <v>6604</v>
      </c>
      <c r="G2654" t="s">
        <v>6692</v>
      </c>
      <c r="H2654">
        <v>42</v>
      </c>
      <c r="I2654" t="s">
        <v>26833</v>
      </c>
      <c r="J2654"/>
      <c r="L2654" s="3">
        <v>19</v>
      </c>
      <c r="M2654" s="3">
        <f t="shared" si="168"/>
        <v>8.9667000000000012</v>
      </c>
      <c r="O2654">
        <f t="shared" si="167"/>
        <v>0</v>
      </c>
      <c r="P2654" s="2">
        <v>60</v>
      </c>
      <c r="Q2654" s="41">
        <f t="shared" si="170"/>
        <v>8.9667000000000012</v>
      </c>
      <c r="R2654">
        <v>19</v>
      </c>
      <c r="S2654">
        <v>19</v>
      </c>
      <c r="AA2654">
        <v>310</v>
      </c>
      <c r="AD2654">
        <f t="shared" si="169"/>
        <v>310</v>
      </c>
      <c r="AF2654"/>
    </row>
    <row r="2655" spans="1:32" ht="24" customHeight="1">
      <c r="A2655" t="s">
        <v>2081</v>
      </c>
      <c r="B2655" t="s">
        <v>6219</v>
      </c>
      <c r="C2655" t="s">
        <v>26463</v>
      </c>
      <c r="D2655">
        <v>36</v>
      </c>
      <c r="F2655" t="s">
        <v>6604</v>
      </c>
      <c r="G2655" t="s">
        <v>6691</v>
      </c>
      <c r="H2655">
        <v>72</v>
      </c>
      <c r="I2655" t="s">
        <v>26833</v>
      </c>
      <c r="J2655"/>
      <c r="L2655" s="3">
        <v>19</v>
      </c>
      <c r="M2655" s="3">
        <f t="shared" si="168"/>
        <v>7.8084000000000007</v>
      </c>
      <c r="O2655">
        <f t="shared" si="167"/>
        <v>0</v>
      </c>
      <c r="P2655" s="2">
        <v>60</v>
      </c>
      <c r="Q2655" s="41">
        <f t="shared" si="170"/>
        <v>7.8084000000000007</v>
      </c>
      <c r="R2655">
        <v>19</v>
      </c>
      <c r="S2655">
        <v>19</v>
      </c>
      <c r="AA2655">
        <v>270</v>
      </c>
      <c r="AD2655">
        <f t="shared" si="169"/>
        <v>270</v>
      </c>
      <c r="AF2655"/>
    </row>
    <row r="2656" spans="1:32" ht="24" customHeight="1">
      <c r="A2656" t="s">
        <v>2081</v>
      </c>
      <c r="B2656" t="s">
        <v>6220</v>
      </c>
      <c r="C2656" t="s">
        <v>26463</v>
      </c>
      <c r="D2656">
        <v>36</v>
      </c>
      <c r="F2656" t="s">
        <v>6604</v>
      </c>
      <c r="G2656" t="s">
        <v>8957</v>
      </c>
      <c r="H2656">
        <v>72</v>
      </c>
      <c r="I2656" t="s">
        <v>26833</v>
      </c>
      <c r="J2656"/>
      <c r="L2656" s="3">
        <v>19</v>
      </c>
      <c r="M2656" s="3">
        <f t="shared" si="168"/>
        <v>10.700100000000001</v>
      </c>
      <c r="O2656">
        <f t="shared" ref="O2656:O2719" si="171">M2656*N2656</f>
        <v>0</v>
      </c>
      <c r="P2656" s="2">
        <v>60</v>
      </c>
      <c r="Q2656" s="41">
        <f t="shared" si="170"/>
        <v>10.700100000000001</v>
      </c>
      <c r="R2656">
        <v>19</v>
      </c>
      <c r="S2656">
        <v>19</v>
      </c>
      <c r="AA2656">
        <v>370</v>
      </c>
      <c r="AD2656">
        <f t="shared" si="169"/>
        <v>370</v>
      </c>
      <c r="AF2656"/>
    </row>
    <row r="2657" spans="1:32" ht="24" customHeight="1">
      <c r="A2657" t="s">
        <v>2081</v>
      </c>
      <c r="B2657" t="s">
        <v>6227</v>
      </c>
      <c r="C2657" t="s">
        <v>26463</v>
      </c>
      <c r="D2657">
        <v>36</v>
      </c>
      <c r="F2657" t="s">
        <v>6604</v>
      </c>
      <c r="G2657" t="s">
        <v>8958</v>
      </c>
      <c r="H2657">
        <v>72</v>
      </c>
      <c r="I2657" t="s">
        <v>26833</v>
      </c>
      <c r="J2657"/>
      <c r="L2657" s="3">
        <v>19</v>
      </c>
      <c r="M2657" s="3">
        <f t="shared" si="168"/>
        <v>10.700100000000001</v>
      </c>
      <c r="O2657">
        <f t="shared" si="171"/>
        <v>0</v>
      </c>
      <c r="P2657" s="2">
        <v>60</v>
      </c>
      <c r="Q2657" s="41">
        <f t="shared" si="170"/>
        <v>10.700100000000001</v>
      </c>
      <c r="R2657">
        <v>19</v>
      </c>
      <c r="S2657">
        <v>19</v>
      </c>
      <c r="AA2657">
        <v>370</v>
      </c>
      <c r="AD2657">
        <f t="shared" si="169"/>
        <v>370</v>
      </c>
      <c r="AF2657"/>
    </row>
    <row r="2658" spans="1:32" ht="24" customHeight="1">
      <c r="A2658" t="s">
        <v>2081</v>
      </c>
      <c r="B2658" t="s">
        <v>6230</v>
      </c>
      <c r="C2658" t="s">
        <v>26463</v>
      </c>
      <c r="D2658">
        <v>36</v>
      </c>
      <c r="F2658" t="s">
        <v>6604</v>
      </c>
      <c r="G2658" t="s">
        <v>6698</v>
      </c>
      <c r="H2658">
        <v>72</v>
      </c>
      <c r="I2658" t="s">
        <v>26833</v>
      </c>
      <c r="J2658"/>
      <c r="L2658" s="3">
        <v>19</v>
      </c>
      <c r="M2658" s="3">
        <f t="shared" si="168"/>
        <v>10.125</v>
      </c>
      <c r="O2658">
        <f t="shared" si="171"/>
        <v>0</v>
      </c>
      <c r="P2658" s="2">
        <v>60</v>
      </c>
      <c r="Q2658" s="41">
        <f t="shared" si="170"/>
        <v>10.125</v>
      </c>
      <c r="R2658">
        <v>19</v>
      </c>
      <c r="S2658">
        <v>19</v>
      </c>
      <c r="AA2658">
        <v>350</v>
      </c>
      <c r="AD2658">
        <f t="shared" si="169"/>
        <v>350</v>
      </c>
      <c r="AF2658"/>
    </row>
    <row r="2659" spans="1:32" ht="24" customHeight="1">
      <c r="A2659" t="s">
        <v>2081</v>
      </c>
      <c r="B2659" t="s">
        <v>6232</v>
      </c>
      <c r="C2659" t="s">
        <v>26463</v>
      </c>
      <c r="D2659">
        <v>36</v>
      </c>
      <c r="F2659" t="s">
        <v>6604</v>
      </c>
      <c r="G2659" t="s">
        <v>6700</v>
      </c>
      <c r="H2659">
        <v>72</v>
      </c>
      <c r="I2659" t="s">
        <v>26833</v>
      </c>
      <c r="J2659"/>
      <c r="L2659" s="3">
        <v>19</v>
      </c>
      <c r="M2659" s="3">
        <f t="shared" si="168"/>
        <v>9.2583000000000002</v>
      </c>
      <c r="O2659">
        <f t="shared" si="171"/>
        <v>0</v>
      </c>
      <c r="P2659" s="2">
        <v>60</v>
      </c>
      <c r="Q2659" s="41">
        <f t="shared" si="170"/>
        <v>9.2583000000000002</v>
      </c>
      <c r="R2659">
        <v>19</v>
      </c>
      <c r="S2659">
        <v>19</v>
      </c>
      <c r="AA2659">
        <v>320</v>
      </c>
      <c r="AD2659">
        <f t="shared" si="169"/>
        <v>320</v>
      </c>
      <c r="AF2659"/>
    </row>
    <row r="2660" spans="1:32" ht="24" customHeight="1">
      <c r="A2660" t="s">
        <v>2081</v>
      </c>
      <c r="B2660" t="s">
        <v>6233</v>
      </c>
      <c r="C2660" t="s">
        <v>26463</v>
      </c>
      <c r="D2660">
        <v>36</v>
      </c>
      <c r="F2660" t="s">
        <v>6604</v>
      </c>
      <c r="G2660" t="s">
        <v>8959</v>
      </c>
      <c r="H2660">
        <v>72</v>
      </c>
      <c r="I2660" t="s">
        <v>26833</v>
      </c>
      <c r="J2660"/>
      <c r="L2660" s="3">
        <v>19</v>
      </c>
      <c r="M2660" s="3">
        <f t="shared" si="168"/>
        <v>10.416600000000001</v>
      </c>
      <c r="O2660">
        <f t="shared" si="171"/>
        <v>0</v>
      </c>
      <c r="P2660" s="2">
        <v>60</v>
      </c>
      <c r="Q2660" s="41">
        <f t="shared" si="170"/>
        <v>10.416600000000001</v>
      </c>
      <c r="R2660">
        <v>19</v>
      </c>
      <c r="S2660">
        <v>19</v>
      </c>
      <c r="AA2660">
        <v>360</v>
      </c>
      <c r="AD2660">
        <f t="shared" si="169"/>
        <v>360</v>
      </c>
      <c r="AF2660"/>
    </row>
    <row r="2661" spans="1:32" ht="24" customHeight="1">
      <c r="A2661" t="s">
        <v>2081</v>
      </c>
      <c r="B2661" t="s">
        <v>5217</v>
      </c>
      <c r="D2661">
        <v>6</v>
      </c>
      <c r="F2661" t="s">
        <v>6604</v>
      </c>
      <c r="G2661" t="s">
        <v>5218</v>
      </c>
      <c r="H2661">
        <v>12</v>
      </c>
      <c r="I2661" t="s">
        <v>26833</v>
      </c>
      <c r="J2661"/>
      <c r="L2661" s="3">
        <v>19</v>
      </c>
      <c r="M2661" s="3">
        <f t="shared" si="168"/>
        <v>11.5749</v>
      </c>
      <c r="O2661">
        <f t="shared" si="171"/>
        <v>0</v>
      </c>
      <c r="P2661" s="2">
        <v>60</v>
      </c>
      <c r="Q2661" s="41">
        <f t="shared" si="170"/>
        <v>11.5749</v>
      </c>
      <c r="R2661">
        <v>19</v>
      </c>
      <c r="S2661">
        <v>19</v>
      </c>
      <c r="AA2661">
        <v>400</v>
      </c>
      <c r="AD2661">
        <f t="shared" si="169"/>
        <v>400</v>
      </c>
      <c r="AF2661"/>
    </row>
    <row r="2662" spans="1:32" ht="24" customHeight="1">
      <c r="A2662" t="s">
        <v>2081</v>
      </c>
      <c r="B2662" t="s">
        <v>13113</v>
      </c>
      <c r="D2662">
        <v>6</v>
      </c>
      <c r="F2662" t="s">
        <v>6604</v>
      </c>
      <c r="G2662" t="s">
        <v>5203</v>
      </c>
      <c r="H2662">
        <v>12</v>
      </c>
      <c r="I2662" t="s">
        <v>26833</v>
      </c>
      <c r="J2662"/>
      <c r="L2662" s="3">
        <v>19</v>
      </c>
      <c r="M2662" s="3">
        <f t="shared" si="168"/>
        <v>16.200000000000003</v>
      </c>
      <c r="O2662">
        <f t="shared" si="171"/>
        <v>0</v>
      </c>
      <c r="P2662" s="2">
        <v>60</v>
      </c>
      <c r="Q2662" s="41">
        <f t="shared" si="170"/>
        <v>16.200000000000003</v>
      </c>
      <c r="R2662">
        <v>19</v>
      </c>
      <c r="S2662">
        <v>19</v>
      </c>
      <c r="AA2662">
        <v>560</v>
      </c>
      <c r="AD2662">
        <f t="shared" si="169"/>
        <v>560</v>
      </c>
      <c r="AF2662"/>
    </row>
    <row r="2663" spans="1:32" ht="24" customHeight="1">
      <c r="A2663" t="s">
        <v>2081</v>
      </c>
      <c r="B2663" t="s">
        <v>6246</v>
      </c>
      <c r="C2663" t="s">
        <v>27614</v>
      </c>
      <c r="D2663">
        <v>36</v>
      </c>
      <c r="F2663" t="s">
        <v>6604</v>
      </c>
      <c r="G2663" t="s">
        <v>8960</v>
      </c>
      <c r="H2663">
        <v>72</v>
      </c>
      <c r="I2663" t="s">
        <v>26833</v>
      </c>
      <c r="J2663"/>
      <c r="L2663" s="3">
        <v>19</v>
      </c>
      <c r="M2663" s="3">
        <f t="shared" si="168"/>
        <v>12.441600000000001</v>
      </c>
      <c r="O2663">
        <f t="shared" si="171"/>
        <v>0</v>
      </c>
      <c r="P2663" s="2">
        <v>60</v>
      </c>
      <c r="Q2663" s="41">
        <f t="shared" si="170"/>
        <v>12.441600000000001</v>
      </c>
      <c r="R2663">
        <v>19</v>
      </c>
      <c r="S2663">
        <v>19</v>
      </c>
      <c r="AA2663">
        <v>430</v>
      </c>
      <c r="AD2663">
        <f t="shared" si="169"/>
        <v>430</v>
      </c>
      <c r="AF2663"/>
    </row>
    <row r="2664" spans="1:32" ht="24" customHeight="1">
      <c r="A2664" t="s">
        <v>2081</v>
      </c>
      <c r="B2664" t="s">
        <v>6247</v>
      </c>
      <c r="C2664" t="s">
        <v>27614</v>
      </c>
      <c r="D2664">
        <v>36</v>
      </c>
      <c r="F2664" t="s">
        <v>6604</v>
      </c>
      <c r="G2664" t="s">
        <v>6710</v>
      </c>
      <c r="H2664">
        <v>72</v>
      </c>
      <c r="I2664" t="s">
        <v>26833</v>
      </c>
      <c r="J2664"/>
      <c r="L2664" s="3">
        <v>19</v>
      </c>
      <c r="M2664" s="3">
        <f t="shared" si="168"/>
        <v>17.3583</v>
      </c>
      <c r="O2664">
        <f t="shared" si="171"/>
        <v>0</v>
      </c>
      <c r="P2664" s="2">
        <v>60</v>
      </c>
      <c r="Q2664" s="41">
        <f t="shared" si="170"/>
        <v>17.3583</v>
      </c>
      <c r="R2664">
        <v>19</v>
      </c>
      <c r="S2664">
        <v>19</v>
      </c>
      <c r="AA2664">
        <v>600</v>
      </c>
      <c r="AD2664">
        <f t="shared" si="169"/>
        <v>600</v>
      </c>
      <c r="AF2664"/>
    </row>
    <row r="2665" spans="1:32" ht="24" customHeight="1">
      <c r="A2665" t="s">
        <v>2081</v>
      </c>
      <c r="B2665" t="s">
        <v>6235</v>
      </c>
      <c r="C2665" t="s">
        <v>26463</v>
      </c>
      <c r="D2665">
        <v>36</v>
      </c>
      <c r="F2665" t="s">
        <v>6604</v>
      </c>
      <c r="G2665" t="s">
        <v>6702</v>
      </c>
      <c r="H2665">
        <v>72</v>
      </c>
      <c r="I2665" t="s">
        <v>26833</v>
      </c>
      <c r="J2665"/>
      <c r="L2665" s="3">
        <v>19</v>
      </c>
      <c r="M2665" s="3">
        <f t="shared" si="168"/>
        <v>14.175000000000001</v>
      </c>
      <c r="O2665">
        <f t="shared" si="171"/>
        <v>0</v>
      </c>
      <c r="P2665" s="2">
        <v>60</v>
      </c>
      <c r="Q2665" s="41">
        <f t="shared" si="170"/>
        <v>14.175000000000001</v>
      </c>
      <c r="R2665">
        <v>19</v>
      </c>
      <c r="S2665">
        <v>19</v>
      </c>
      <c r="AA2665">
        <v>490</v>
      </c>
      <c r="AD2665">
        <f t="shared" si="169"/>
        <v>490</v>
      </c>
      <c r="AF2665"/>
    </row>
    <row r="2666" spans="1:32" ht="24" customHeight="1">
      <c r="A2666" t="s">
        <v>2081</v>
      </c>
      <c r="B2666" t="s">
        <v>6240</v>
      </c>
      <c r="C2666" t="s">
        <v>26463</v>
      </c>
      <c r="D2666">
        <v>36</v>
      </c>
      <c r="F2666" t="s">
        <v>6604</v>
      </c>
      <c r="G2666" t="s">
        <v>6706</v>
      </c>
      <c r="H2666">
        <v>72</v>
      </c>
      <c r="I2666" t="s">
        <v>26833</v>
      </c>
      <c r="J2666"/>
      <c r="L2666" s="3">
        <v>19</v>
      </c>
      <c r="M2666" s="3">
        <f t="shared" si="168"/>
        <v>13.016700000000002</v>
      </c>
      <c r="O2666">
        <f t="shared" si="171"/>
        <v>0</v>
      </c>
      <c r="P2666" s="2">
        <v>60</v>
      </c>
      <c r="Q2666" s="41">
        <f t="shared" si="170"/>
        <v>13.016700000000002</v>
      </c>
      <c r="R2666">
        <v>19</v>
      </c>
      <c r="S2666">
        <v>19</v>
      </c>
      <c r="AA2666">
        <v>450</v>
      </c>
      <c r="AD2666">
        <f t="shared" si="169"/>
        <v>450</v>
      </c>
      <c r="AF2666"/>
    </row>
    <row r="2667" spans="1:32" ht="24" customHeight="1">
      <c r="A2667" t="s">
        <v>2081</v>
      </c>
      <c r="B2667" t="s">
        <v>6261</v>
      </c>
      <c r="C2667" t="s">
        <v>26463</v>
      </c>
      <c r="D2667">
        <v>36</v>
      </c>
      <c r="F2667" t="s">
        <v>6604</v>
      </c>
      <c r="G2667" t="s">
        <v>6724</v>
      </c>
      <c r="H2667">
        <v>72</v>
      </c>
      <c r="I2667" t="s">
        <v>26833</v>
      </c>
      <c r="J2667"/>
      <c r="L2667" s="3">
        <v>19</v>
      </c>
      <c r="M2667" s="3">
        <f t="shared" si="168"/>
        <v>23.1417</v>
      </c>
      <c r="O2667">
        <f t="shared" si="171"/>
        <v>0</v>
      </c>
      <c r="P2667" s="2">
        <v>60</v>
      </c>
      <c r="Q2667" s="41">
        <f t="shared" si="170"/>
        <v>23.1417</v>
      </c>
      <c r="R2667">
        <v>19</v>
      </c>
      <c r="S2667">
        <v>19</v>
      </c>
      <c r="AA2667">
        <v>800</v>
      </c>
      <c r="AD2667">
        <f t="shared" si="169"/>
        <v>800</v>
      </c>
      <c r="AF2667"/>
    </row>
    <row r="2668" spans="1:32" ht="24" customHeight="1">
      <c r="A2668" t="s">
        <v>2081</v>
      </c>
      <c r="B2668" t="s">
        <v>4694</v>
      </c>
      <c r="D2668">
        <v>6</v>
      </c>
      <c r="F2668" t="s">
        <v>6604</v>
      </c>
      <c r="G2668" t="s">
        <v>4673</v>
      </c>
      <c r="H2668">
        <v>12</v>
      </c>
      <c r="I2668" t="s">
        <v>3175</v>
      </c>
      <c r="J2668"/>
      <c r="L2668" s="3">
        <v>19</v>
      </c>
      <c r="M2668" s="3">
        <f t="shared" si="168"/>
        <v>12.725100000000001</v>
      </c>
      <c r="O2668">
        <f t="shared" si="171"/>
        <v>0</v>
      </c>
      <c r="P2668" s="2">
        <v>60</v>
      </c>
      <c r="Q2668" s="41">
        <f t="shared" si="170"/>
        <v>12.725100000000001</v>
      </c>
      <c r="R2668">
        <v>19</v>
      </c>
      <c r="S2668">
        <v>19</v>
      </c>
      <c r="AA2668">
        <v>440</v>
      </c>
      <c r="AD2668">
        <f t="shared" si="169"/>
        <v>440</v>
      </c>
      <c r="AF2668"/>
    </row>
    <row r="2669" spans="1:32" ht="24" customHeight="1">
      <c r="A2669" t="s">
        <v>2081</v>
      </c>
      <c r="B2669" t="s">
        <v>26270</v>
      </c>
      <c r="D2669">
        <v>1</v>
      </c>
      <c r="E2669" t="s">
        <v>12351</v>
      </c>
      <c r="G2669" t="s">
        <v>26845</v>
      </c>
      <c r="J2669"/>
      <c r="L2669" s="3">
        <v>10</v>
      </c>
      <c r="M2669" s="3">
        <f t="shared" si="168"/>
        <v>40.5</v>
      </c>
      <c r="O2669">
        <f t="shared" si="171"/>
        <v>0</v>
      </c>
      <c r="P2669" s="2">
        <v>60</v>
      </c>
      <c r="Q2669" s="41">
        <f t="shared" si="170"/>
        <v>45</v>
      </c>
      <c r="X2669">
        <v>1260</v>
      </c>
      <c r="AD2669">
        <f t="shared" si="169"/>
        <v>1260</v>
      </c>
      <c r="AF2669"/>
    </row>
    <row r="2670" spans="1:32" ht="24" customHeight="1">
      <c r="A2670" t="s">
        <v>2081</v>
      </c>
      <c r="B2670" t="s">
        <v>26258</v>
      </c>
      <c r="D2670">
        <v>20</v>
      </c>
      <c r="E2670" t="s">
        <v>12351</v>
      </c>
      <c r="G2670" t="s">
        <v>26846</v>
      </c>
      <c r="J2670"/>
      <c r="L2670" s="3">
        <v>10</v>
      </c>
      <c r="M2670" s="3">
        <f t="shared" si="168"/>
        <v>19.926000000000002</v>
      </c>
      <c r="O2670">
        <f t="shared" si="171"/>
        <v>0</v>
      </c>
      <c r="P2670" s="2">
        <v>60</v>
      </c>
      <c r="Q2670" s="41">
        <f t="shared" si="170"/>
        <v>22.14</v>
      </c>
      <c r="X2670">
        <v>620</v>
      </c>
      <c r="AD2670">
        <f t="shared" si="169"/>
        <v>620</v>
      </c>
      <c r="AF2670"/>
    </row>
    <row r="2671" spans="1:32" ht="24" customHeight="1">
      <c r="A2671" t="s">
        <v>2081</v>
      </c>
      <c r="B2671" t="s">
        <v>26257</v>
      </c>
      <c r="D2671">
        <v>24</v>
      </c>
      <c r="E2671" t="s">
        <v>12351</v>
      </c>
      <c r="G2671" t="s">
        <v>26847</v>
      </c>
      <c r="J2671"/>
      <c r="L2671" s="3">
        <v>10</v>
      </c>
      <c r="M2671" s="3">
        <f t="shared" si="168"/>
        <v>13.824</v>
      </c>
      <c r="O2671">
        <f t="shared" si="171"/>
        <v>0</v>
      </c>
      <c r="P2671" s="2">
        <v>60</v>
      </c>
      <c r="Q2671" s="41">
        <f t="shared" si="170"/>
        <v>15.36</v>
      </c>
      <c r="X2671">
        <v>430</v>
      </c>
      <c r="AD2671">
        <f t="shared" si="169"/>
        <v>430</v>
      </c>
      <c r="AF2671"/>
    </row>
    <row r="2672" spans="1:32" ht="24" customHeight="1">
      <c r="A2672" t="s">
        <v>2081</v>
      </c>
      <c r="B2672" t="s">
        <v>26256</v>
      </c>
      <c r="D2672">
        <v>24</v>
      </c>
      <c r="E2672" t="s">
        <v>12351</v>
      </c>
      <c r="G2672" t="s">
        <v>26847</v>
      </c>
      <c r="J2672"/>
      <c r="L2672" s="3">
        <v>10</v>
      </c>
      <c r="M2672" s="3">
        <f t="shared" si="168"/>
        <v>13.176</v>
      </c>
      <c r="O2672">
        <f t="shared" si="171"/>
        <v>0</v>
      </c>
      <c r="P2672" s="2">
        <v>60</v>
      </c>
      <c r="Q2672" s="41">
        <f t="shared" si="170"/>
        <v>14.64</v>
      </c>
      <c r="X2672">
        <v>410</v>
      </c>
      <c r="AD2672">
        <f t="shared" si="169"/>
        <v>410</v>
      </c>
      <c r="AF2672"/>
    </row>
    <row r="2673" spans="1:32" ht="24" customHeight="1">
      <c r="A2673" t="s">
        <v>2081</v>
      </c>
      <c r="B2673" t="s">
        <v>26278</v>
      </c>
      <c r="D2673">
        <v>1</v>
      </c>
      <c r="E2673" t="s">
        <v>12351</v>
      </c>
      <c r="G2673" t="s">
        <v>26848</v>
      </c>
      <c r="J2673"/>
      <c r="L2673" s="3">
        <v>10</v>
      </c>
      <c r="M2673" s="3">
        <f t="shared" si="168"/>
        <v>21.213000000000001</v>
      </c>
      <c r="O2673">
        <f t="shared" si="171"/>
        <v>0</v>
      </c>
      <c r="P2673" s="2">
        <v>60</v>
      </c>
      <c r="Q2673" s="41">
        <f t="shared" si="170"/>
        <v>23.57</v>
      </c>
      <c r="X2673">
        <v>660</v>
      </c>
      <c r="AD2673">
        <f t="shared" si="169"/>
        <v>660</v>
      </c>
      <c r="AF2673"/>
    </row>
    <row r="2674" spans="1:32" ht="24" customHeight="1">
      <c r="A2674" t="s">
        <v>2081</v>
      </c>
      <c r="B2674" t="s">
        <v>26275</v>
      </c>
      <c r="D2674">
        <v>1</v>
      </c>
      <c r="E2674" t="s">
        <v>12351</v>
      </c>
      <c r="G2674" t="s">
        <v>26849</v>
      </c>
      <c r="J2674"/>
      <c r="L2674" s="3">
        <v>10</v>
      </c>
      <c r="M2674" s="3">
        <f t="shared" si="168"/>
        <v>21.213000000000001</v>
      </c>
      <c r="O2674">
        <f t="shared" si="171"/>
        <v>0</v>
      </c>
      <c r="P2674" s="2">
        <v>60</v>
      </c>
      <c r="Q2674" s="41">
        <f t="shared" si="170"/>
        <v>23.57</v>
      </c>
      <c r="X2674">
        <v>660</v>
      </c>
      <c r="AD2674">
        <f t="shared" si="169"/>
        <v>660</v>
      </c>
      <c r="AF2674"/>
    </row>
    <row r="2675" spans="1:32" ht="24" customHeight="1">
      <c r="A2675" t="s">
        <v>2081</v>
      </c>
      <c r="B2675" t="s">
        <v>26277</v>
      </c>
      <c r="D2675">
        <v>1</v>
      </c>
      <c r="E2675" t="s">
        <v>12351</v>
      </c>
      <c r="G2675" t="s">
        <v>26850</v>
      </c>
      <c r="J2675"/>
      <c r="L2675" s="3">
        <v>10</v>
      </c>
      <c r="M2675" s="3">
        <f t="shared" si="168"/>
        <v>19.926000000000002</v>
      </c>
      <c r="O2675">
        <f t="shared" si="171"/>
        <v>0</v>
      </c>
      <c r="P2675" s="2">
        <v>60</v>
      </c>
      <c r="Q2675" s="41">
        <f t="shared" si="170"/>
        <v>22.14</v>
      </c>
      <c r="X2675">
        <v>620</v>
      </c>
      <c r="AD2675">
        <f t="shared" si="169"/>
        <v>620</v>
      </c>
      <c r="AF2675"/>
    </row>
    <row r="2676" spans="1:32" ht="24" customHeight="1">
      <c r="A2676" t="s">
        <v>2081</v>
      </c>
      <c r="B2676" t="s">
        <v>26276</v>
      </c>
      <c r="D2676">
        <v>1</v>
      </c>
      <c r="E2676" t="s">
        <v>12351</v>
      </c>
      <c r="G2676" t="s">
        <v>26851</v>
      </c>
      <c r="J2676"/>
      <c r="L2676" s="3">
        <v>10</v>
      </c>
      <c r="M2676" s="3">
        <f t="shared" si="168"/>
        <v>19.926000000000002</v>
      </c>
      <c r="O2676">
        <f t="shared" si="171"/>
        <v>0</v>
      </c>
      <c r="P2676" s="2">
        <v>60</v>
      </c>
      <c r="Q2676" s="41">
        <f t="shared" si="170"/>
        <v>22.14</v>
      </c>
      <c r="X2676">
        <v>620</v>
      </c>
      <c r="AD2676">
        <f t="shared" si="169"/>
        <v>620</v>
      </c>
      <c r="AF2676"/>
    </row>
    <row r="2677" spans="1:32" ht="0.75" customHeight="1">
      <c r="A2677" t="s">
        <v>2081</v>
      </c>
      <c r="B2677" t="s">
        <v>4682</v>
      </c>
      <c r="D2677">
        <v>1</v>
      </c>
      <c r="F2677" t="s">
        <v>6604</v>
      </c>
      <c r="G2677" t="s">
        <v>8961</v>
      </c>
      <c r="J2677"/>
      <c r="L2677" s="3">
        <v>10</v>
      </c>
      <c r="M2677" s="46">
        <f t="shared" si="168"/>
        <v>16.713000000000001</v>
      </c>
      <c r="N2677" s="46"/>
      <c r="O2677">
        <f t="shared" si="171"/>
        <v>0</v>
      </c>
      <c r="P2677" s="2">
        <v>60</v>
      </c>
      <c r="Q2677" s="41">
        <f t="shared" si="170"/>
        <v>18.57</v>
      </c>
      <c r="X2677">
        <v>520</v>
      </c>
      <c r="AD2677">
        <f t="shared" si="169"/>
        <v>520</v>
      </c>
      <c r="AF2677"/>
    </row>
    <row r="2678" spans="1:32" ht="24" customHeight="1">
      <c r="A2678" t="s">
        <v>2081</v>
      </c>
      <c r="B2678" t="s">
        <v>26480</v>
      </c>
      <c r="F2678" t="s">
        <v>6517</v>
      </c>
      <c r="G2678" t="s">
        <v>26479</v>
      </c>
      <c r="J2678"/>
      <c r="L2678" s="3">
        <v>19</v>
      </c>
      <c r="M2678" s="46">
        <f t="shared" si="168"/>
        <v>1.4499000000000002</v>
      </c>
      <c r="N2678" s="46"/>
      <c r="O2678">
        <f t="shared" si="171"/>
        <v>0</v>
      </c>
      <c r="P2678" s="2">
        <v>1</v>
      </c>
      <c r="Q2678" s="41">
        <f t="shared" si="170"/>
        <v>1.4499000000000002</v>
      </c>
      <c r="R2678">
        <v>19</v>
      </c>
      <c r="S2678">
        <v>19</v>
      </c>
      <c r="U2678">
        <v>50</v>
      </c>
      <c r="AD2678">
        <f t="shared" si="169"/>
        <v>50</v>
      </c>
    </row>
    <row r="2679" spans="1:32" ht="24" customHeight="1">
      <c r="A2679" t="s">
        <v>2081</v>
      </c>
      <c r="B2679" t="s">
        <v>6329</v>
      </c>
      <c r="C2679" t="s">
        <v>26463</v>
      </c>
      <c r="D2679">
        <v>3</v>
      </c>
      <c r="F2679" t="s">
        <v>6798</v>
      </c>
      <c r="G2679" t="s">
        <v>6811</v>
      </c>
      <c r="H2679">
        <v>6</v>
      </c>
      <c r="I2679" t="s">
        <v>26837</v>
      </c>
      <c r="J2679"/>
      <c r="L2679" s="3">
        <v>19</v>
      </c>
      <c r="M2679" s="3">
        <f t="shared" si="168"/>
        <v>127.86660000000002</v>
      </c>
      <c r="O2679">
        <f t="shared" si="171"/>
        <v>0</v>
      </c>
      <c r="P2679" s="2">
        <v>60</v>
      </c>
      <c r="Q2679" s="41">
        <f t="shared" si="170"/>
        <v>127.86660000000002</v>
      </c>
      <c r="R2679">
        <v>19</v>
      </c>
      <c r="S2679">
        <v>19</v>
      </c>
      <c r="AA2679">
        <v>4420</v>
      </c>
      <c r="AD2679">
        <f t="shared" si="169"/>
        <v>4420</v>
      </c>
      <c r="AF2679"/>
    </row>
    <row r="2680" spans="1:32" ht="24" customHeight="1">
      <c r="A2680" t="s">
        <v>2081</v>
      </c>
      <c r="B2680" t="s">
        <v>13114</v>
      </c>
      <c r="C2680" t="s">
        <v>26463</v>
      </c>
      <c r="D2680">
        <v>4</v>
      </c>
      <c r="F2680" t="s">
        <v>6798</v>
      </c>
      <c r="G2680" t="s">
        <v>6847</v>
      </c>
      <c r="H2680">
        <v>8</v>
      </c>
      <c r="I2680" t="s">
        <v>26837</v>
      </c>
      <c r="J2680"/>
      <c r="L2680" s="3">
        <v>19</v>
      </c>
      <c r="M2680" s="3">
        <f t="shared" si="168"/>
        <v>195.55830000000003</v>
      </c>
      <c r="O2680">
        <f t="shared" si="171"/>
        <v>0</v>
      </c>
      <c r="P2680" s="2">
        <v>60</v>
      </c>
      <c r="Q2680" s="41">
        <f t="shared" si="170"/>
        <v>195.55830000000003</v>
      </c>
      <c r="R2680">
        <v>19</v>
      </c>
      <c r="S2680">
        <v>19</v>
      </c>
      <c r="AA2680">
        <v>6760</v>
      </c>
      <c r="AD2680">
        <f t="shared" si="169"/>
        <v>6760</v>
      </c>
      <c r="AF2680"/>
    </row>
    <row r="2681" spans="1:32" ht="24" customHeight="1">
      <c r="A2681" t="s">
        <v>2081</v>
      </c>
      <c r="B2681" t="s">
        <v>13115</v>
      </c>
      <c r="D2681">
        <v>2</v>
      </c>
      <c r="F2681" t="s">
        <v>6798</v>
      </c>
      <c r="G2681" t="s">
        <v>6848</v>
      </c>
      <c r="H2681">
        <v>4</v>
      </c>
      <c r="I2681" t="s">
        <v>26837</v>
      </c>
      <c r="J2681"/>
      <c r="L2681" s="3">
        <v>19</v>
      </c>
      <c r="M2681" s="3">
        <f t="shared" si="168"/>
        <v>187.45830000000001</v>
      </c>
      <c r="O2681">
        <f t="shared" si="171"/>
        <v>0</v>
      </c>
      <c r="P2681" s="2">
        <v>60</v>
      </c>
      <c r="Q2681" s="41">
        <f t="shared" si="170"/>
        <v>187.45830000000001</v>
      </c>
      <c r="R2681">
        <v>19</v>
      </c>
      <c r="S2681">
        <v>19</v>
      </c>
      <c r="AA2681">
        <v>6480</v>
      </c>
      <c r="AD2681">
        <f t="shared" si="169"/>
        <v>6480</v>
      </c>
      <c r="AF2681"/>
    </row>
    <row r="2682" spans="1:32" ht="24" customHeight="1">
      <c r="A2682" t="s">
        <v>2081</v>
      </c>
      <c r="B2682" t="s">
        <v>13116</v>
      </c>
      <c r="C2682" t="s">
        <v>27606</v>
      </c>
      <c r="D2682">
        <v>2</v>
      </c>
      <c r="F2682" t="s">
        <v>6798</v>
      </c>
      <c r="G2682" t="s">
        <v>6849</v>
      </c>
      <c r="H2682">
        <v>4</v>
      </c>
      <c r="I2682" t="s">
        <v>26837</v>
      </c>
      <c r="J2682"/>
      <c r="L2682" s="3">
        <v>19</v>
      </c>
      <c r="M2682" s="3">
        <f t="shared" si="168"/>
        <v>221.30009999999999</v>
      </c>
      <c r="O2682">
        <f t="shared" si="171"/>
        <v>0</v>
      </c>
      <c r="P2682" s="2">
        <v>60</v>
      </c>
      <c r="Q2682" s="41">
        <f t="shared" si="170"/>
        <v>221.30009999999999</v>
      </c>
      <c r="R2682">
        <v>19</v>
      </c>
      <c r="S2682">
        <v>19</v>
      </c>
      <c r="AA2682">
        <v>7650</v>
      </c>
      <c r="AD2682">
        <f t="shared" si="169"/>
        <v>7650</v>
      </c>
      <c r="AF2682"/>
    </row>
    <row r="2683" spans="1:32" ht="24" customHeight="1">
      <c r="A2683" t="s">
        <v>2081</v>
      </c>
      <c r="B2683" t="s">
        <v>6370</v>
      </c>
      <c r="C2683" t="s">
        <v>26463</v>
      </c>
      <c r="D2683">
        <v>1</v>
      </c>
      <c r="F2683" t="s">
        <v>6798</v>
      </c>
      <c r="G2683" t="s">
        <v>6850</v>
      </c>
      <c r="H2683">
        <v>2</v>
      </c>
      <c r="I2683" t="s">
        <v>3173</v>
      </c>
      <c r="J2683"/>
      <c r="L2683" s="3">
        <v>19</v>
      </c>
      <c r="M2683" s="3">
        <f t="shared" si="168"/>
        <v>733.05000000000007</v>
      </c>
      <c r="O2683">
        <f t="shared" si="171"/>
        <v>0</v>
      </c>
      <c r="P2683" s="2">
        <v>60</v>
      </c>
      <c r="Q2683" s="41">
        <f t="shared" si="170"/>
        <v>733.05000000000007</v>
      </c>
      <c r="R2683">
        <v>19</v>
      </c>
      <c r="S2683">
        <v>19</v>
      </c>
      <c r="AA2683">
        <v>25340</v>
      </c>
      <c r="AD2683">
        <f t="shared" si="169"/>
        <v>25340</v>
      </c>
      <c r="AF2683"/>
    </row>
    <row r="2684" spans="1:32" ht="24" customHeight="1">
      <c r="A2684" t="s">
        <v>2081</v>
      </c>
      <c r="B2684" t="s">
        <v>4704</v>
      </c>
      <c r="D2684">
        <v>2</v>
      </c>
      <c r="F2684" t="s">
        <v>6798</v>
      </c>
      <c r="G2684" t="s">
        <v>4705</v>
      </c>
      <c r="H2684">
        <v>4</v>
      </c>
      <c r="I2684" t="s">
        <v>26837</v>
      </c>
      <c r="J2684"/>
      <c r="L2684" s="3">
        <v>19</v>
      </c>
      <c r="M2684" s="3">
        <f t="shared" si="168"/>
        <v>238.6584</v>
      </c>
      <c r="O2684">
        <f t="shared" si="171"/>
        <v>0</v>
      </c>
      <c r="P2684" s="2">
        <v>60</v>
      </c>
      <c r="Q2684" s="41">
        <f t="shared" si="170"/>
        <v>238.6584</v>
      </c>
      <c r="R2684">
        <v>19</v>
      </c>
      <c r="S2684">
        <v>19</v>
      </c>
      <c r="AA2684">
        <v>8250</v>
      </c>
      <c r="AD2684">
        <f t="shared" si="169"/>
        <v>8250</v>
      </c>
      <c r="AF2684"/>
    </row>
    <row r="2685" spans="1:32" ht="24" customHeight="1">
      <c r="A2685" t="s">
        <v>2081</v>
      </c>
      <c r="B2685" t="s">
        <v>6323</v>
      </c>
      <c r="C2685" t="s">
        <v>26463</v>
      </c>
      <c r="D2685">
        <v>2</v>
      </c>
      <c r="F2685" t="s">
        <v>6798</v>
      </c>
      <c r="G2685" t="s">
        <v>6802</v>
      </c>
      <c r="H2685">
        <v>4</v>
      </c>
      <c r="I2685" t="s">
        <v>26837</v>
      </c>
      <c r="J2685"/>
      <c r="L2685" s="3">
        <v>19</v>
      </c>
      <c r="M2685" s="3">
        <f t="shared" si="168"/>
        <v>205.39170000000001</v>
      </c>
      <c r="O2685">
        <f t="shared" si="171"/>
        <v>0</v>
      </c>
      <c r="P2685" s="2">
        <v>60</v>
      </c>
      <c r="Q2685" s="41">
        <f t="shared" si="170"/>
        <v>205.39170000000001</v>
      </c>
      <c r="R2685">
        <v>19</v>
      </c>
      <c r="S2685">
        <v>19</v>
      </c>
      <c r="AA2685">
        <v>7100</v>
      </c>
      <c r="AD2685">
        <f t="shared" si="169"/>
        <v>7100</v>
      </c>
      <c r="AF2685"/>
    </row>
    <row r="2686" spans="1:32" ht="24" customHeight="1">
      <c r="A2686" t="s">
        <v>2081</v>
      </c>
      <c r="B2686" t="s">
        <v>6371</v>
      </c>
      <c r="C2686" t="s">
        <v>26463</v>
      </c>
      <c r="D2686">
        <v>10</v>
      </c>
      <c r="F2686" t="s">
        <v>6798</v>
      </c>
      <c r="G2686" t="s">
        <v>6851</v>
      </c>
      <c r="H2686">
        <v>20</v>
      </c>
      <c r="I2686" t="s">
        <v>26837</v>
      </c>
      <c r="J2686"/>
      <c r="L2686" s="3">
        <v>19</v>
      </c>
      <c r="M2686" s="3">
        <f t="shared" si="168"/>
        <v>61.041600000000003</v>
      </c>
      <c r="O2686">
        <f t="shared" si="171"/>
        <v>0</v>
      </c>
      <c r="P2686" s="2">
        <v>60</v>
      </c>
      <c r="Q2686" s="41">
        <f t="shared" si="170"/>
        <v>61.041600000000003</v>
      </c>
      <c r="R2686">
        <v>19</v>
      </c>
      <c r="S2686">
        <v>19</v>
      </c>
      <c r="AA2686">
        <v>2110</v>
      </c>
      <c r="AD2686">
        <f t="shared" si="169"/>
        <v>2110</v>
      </c>
      <c r="AF2686"/>
    </row>
    <row r="2687" spans="1:32" ht="24" customHeight="1">
      <c r="A2687" t="s">
        <v>2081</v>
      </c>
      <c r="B2687" t="s">
        <v>6173</v>
      </c>
      <c r="C2687" t="s">
        <v>26463</v>
      </c>
      <c r="D2687">
        <v>1</v>
      </c>
      <c r="F2687" t="s">
        <v>6534</v>
      </c>
      <c r="G2687" t="s">
        <v>6598</v>
      </c>
      <c r="H2687">
        <v>2</v>
      </c>
      <c r="I2687" t="s">
        <v>3173</v>
      </c>
      <c r="J2687"/>
      <c r="L2687" s="3">
        <v>19</v>
      </c>
      <c r="M2687" s="3">
        <f t="shared" si="168"/>
        <v>1064.2833000000001</v>
      </c>
      <c r="O2687">
        <f t="shared" si="171"/>
        <v>0</v>
      </c>
      <c r="P2687" s="2">
        <v>60</v>
      </c>
      <c r="Q2687" s="41">
        <f t="shared" si="170"/>
        <v>1064.2833000000001</v>
      </c>
      <c r="R2687">
        <v>19</v>
      </c>
      <c r="S2687">
        <v>19</v>
      </c>
      <c r="AA2687">
        <v>36790</v>
      </c>
      <c r="AD2687">
        <f t="shared" si="169"/>
        <v>36790</v>
      </c>
      <c r="AF2687"/>
    </row>
    <row r="2688" spans="1:32" ht="24" customHeight="1">
      <c r="A2688" t="s">
        <v>2081</v>
      </c>
      <c r="B2688" t="s">
        <v>13117</v>
      </c>
      <c r="C2688" t="s">
        <v>26463</v>
      </c>
      <c r="D2688">
        <v>25</v>
      </c>
      <c r="F2688" t="s">
        <v>6534</v>
      </c>
      <c r="G2688" t="s">
        <v>6600</v>
      </c>
      <c r="H2688">
        <v>225</v>
      </c>
      <c r="I2688" t="s">
        <v>3176</v>
      </c>
      <c r="J2688"/>
      <c r="L2688" s="3">
        <v>19</v>
      </c>
      <c r="M2688" s="3">
        <f t="shared" si="168"/>
        <v>13.308300000000001</v>
      </c>
      <c r="O2688">
        <f t="shared" si="171"/>
        <v>0</v>
      </c>
      <c r="P2688" s="2">
        <v>60</v>
      </c>
      <c r="Q2688" s="41">
        <f t="shared" si="170"/>
        <v>13.308300000000001</v>
      </c>
      <c r="R2688">
        <v>19</v>
      </c>
      <c r="S2688">
        <v>19</v>
      </c>
      <c r="AA2688">
        <v>460</v>
      </c>
      <c r="AD2688">
        <f t="shared" si="169"/>
        <v>460</v>
      </c>
      <c r="AF2688"/>
    </row>
    <row r="2689" spans="1:32" ht="24" customHeight="1">
      <c r="A2689" t="s">
        <v>2081</v>
      </c>
      <c r="B2689" t="s">
        <v>13118</v>
      </c>
      <c r="C2689" t="s">
        <v>26463</v>
      </c>
      <c r="D2689">
        <v>30</v>
      </c>
      <c r="F2689" t="s">
        <v>6534</v>
      </c>
      <c r="G2689" t="s">
        <v>6601</v>
      </c>
      <c r="H2689">
        <v>60</v>
      </c>
      <c r="I2689" t="s">
        <v>3173</v>
      </c>
      <c r="J2689"/>
      <c r="L2689" s="3">
        <v>19</v>
      </c>
      <c r="M2689" s="3">
        <f t="shared" si="168"/>
        <v>21.408300000000001</v>
      </c>
      <c r="O2689">
        <f t="shared" si="171"/>
        <v>0</v>
      </c>
      <c r="P2689" s="2">
        <v>60</v>
      </c>
      <c r="Q2689" s="41">
        <f t="shared" si="170"/>
        <v>21.408300000000001</v>
      </c>
      <c r="R2689">
        <v>19</v>
      </c>
      <c r="S2689">
        <v>19</v>
      </c>
      <c r="AA2689">
        <v>740</v>
      </c>
      <c r="AD2689">
        <f t="shared" si="169"/>
        <v>740</v>
      </c>
      <c r="AF2689"/>
    </row>
    <row r="2690" spans="1:32" ht="24" customHeight="1">
      <c r="A2690" t="s">
        <v>2081</v>
      </c>
      <c r="B2690" t="s">
        <v>6174</v>
      </c>
      <c r="C2690" t="s">
        <v>26463</v>
      </c>
      <c r="D2690">
        <v>1</v>
      </c>
      <c r="F2690" t="s">
        <v>6534</v>
      </c>
      <c r="G2690" t="s">
        <v>6599</v>
      </c>
      <c r="H2690">
        <v>11</v>
      </c>
      <c r="I2690" t="s">
        <v>3173</v>
      </c>
      <c r="J2690"/>
      <c r="L2690" s="3">
        <v>19</v>
      </c>
      <c r="M2690" s="3">
        <f t="shared" si="168"/>
        <v>124.10010000000001</v>
      </c>
      <c r="O2690">
        <f t="shared" si="171"/>
        <v>0</v>
      </c>
      <c r="P2690" s="2">
        <v>60</v>
      </c>
      <c r="Q2690" s="41">
        <f t="shared" si="170"/>
        <v>124.10010000000001</v>
      </c>
      <c r="R2690">
        <v>19</v>
      </c>
      <c r="S2690">
        <v>19</v>
      </c>
      <c r="AA2690">
        <v>4290</v>
      </c>
      <c r="AD2690">
        <f t="shared" si="169"/>
        <v>4290</v>
      </c>
      <c r="AF2690"/>
    </row>
    <row r="2691" spans="1:32" ht="24" customHeight="1">
      <c r="A2691" t="s">
        <v>2081</v>
      </c>
      <c r="B2691" t="s">
        <v>4742</v>
      </c>
      <c r="D2691">
        <v>1</v>
      </c>
      <c r="F2691" t="s">
        <v>6798</v>
      </c>
      <c r="G2691" t="s">
        <v>4743</v>
      </c>
      <c r="H2691">
        <v>2</v>
      </c>
      <c r="I2691" t="s">
        <v>26837</v>
      </c>
      <c r="J2691"/>
      <c r="L2691" s="3">
        <v>19</v>
      </c>
      <c r="M2691" s="3">
        <f t="shared" ref="M2691:M2754" si="172">Q2691/((100-R2691)/100)*(1-L2691/100)</f>
        <v>416.2833</v>
      </c>
      <c r="O2691">
        <f t="shared" si="171"/>
        <v>0</v>
      </c>
      <c r="P2691" s="2">
        <v>60</v>
      </c>
      <c r="Q2691" s="41">
        <f t="shared" si="170"/>
        <v>416.2833</v>
      </c>
      <c r="R2691">
        <v>19</v>
      </c>
      <c r="S2691">
        <v>19</v>
      </c>
      <c r="AA2691">
        <v>14390</v>
      </c>
      <c r="AD2691">
        <f t="shared" si="169"/>
        <v>14390</v>
      </c>
      <c r="AF2691"/>
    </row>
    <row r="2692" spans="1:32" ht="24" customHeight="1">
      <c r="A2692" t="s">
        <v>2081</v>
      </c>
      <c r="B2692" t="s">
        <v>6380</v>
      </c>
      <c r="C2692" t="s">
        <v>26463</v>
      </c>
      <c r="D2692">
        <v>4</v>
      </c>
      <c r="F2692" t="s">
        <v>6798</v>
      </c>
      <c r="G2692" t="s">
        <v>6862</v>
      </c>
      <c r="H2692">
        <v>8</v>
      </c>
      <c r="I2692" t="s">
        <v>3173</v>
      </c>
      <c r="J2692"/>
      <c r="L2692" s="3">
        <v>19</v>
      </c>
      <c r="M2692" s="3">
        <f t="shared" si="172"/>
        <v>226.22490000000002</v>
      </c>
      <c r="O2692">
        <f t="shared" si="171"/>
        <v>0</v>
      </c>
      <c r="P2692" s="2">
        <v>60</v>
      </c>
      <c r="Q2692" s="41">
        <f t="shared" si="170"/>
        <v>226.22490000000002</v>
      </c>
      <c r="R2692">
        <v>19</v>
      </c>
      <c r="S2692">
        <v>19</v>
      </c>
      <c r="AA2692">
        <v>7820</v>
      </c>
      <c r="AD2692">
        <f t="shared" si="169"/>
        <v>7820</v>
      </c>
      <c r="AF2692"/>
    </row>
    <row r="2693" spans="1:32" ht="24" customHeight="1">
      <c r="A2693" t="s">
        <v>2081</v>
      </c>
      <c r="B2693" t="s">
        <v>13119</v>
      </c>
      <c r="C2693" t="s">
        <v>26463</v>
      </c>
      <c r="D2693">
        <v>4</v>
      </c>
      <c r="F2693" t="s">
        <v>6798</v>
      </c>
      <c r="G2693" t="s">
        <v>6844</v>
      </c>
      <c r="H2693">
        <v>8</v>
      </c>
      <c r="I2693" t="s">
        <v>26837</v>
      </c>
      <c r="J2693"/>
      <c r="L2693" s="3">
        <v>19</v>
      </c>
      <c r="M2693" s="3">
        <f t="shared" si="172"/>
        <v>221.30009999999999</v>
      </c>
      <c r="O2693">
        <f t="shared" si="171"/>
        <v>0</v>
      </c>
      <c r="P2693" s="2">
        <v>60</v>
      </c>
      <c r="Q2693" s="41">
        <f t="shared" si="170"/>
        <v>221.30009999999999</v>
      </c>
      <c r="R2693">
        <v>19</v>
      </c>
      <c r="S2693">
        <v>19</v>
      </c>
      <c r="AA2693">
        <v>7650</v>
      </c>
      <c r="AD2693">
        <f t="shared" si="169"/>
        <v>7650</v>
      </c>
      <c r="AF2693"/>
    </row>
    <row r="2694" spans="1:32" ht="24" customHeight="1">
      <c r="A2694" t="s">
        <v>2081</v>
      </c>
      <c r="B2694" t="s">
        <v>13120</v>
      </c>
      <c r="D2694">
        <v>4</v>
      </c>
      <c r="F2694" t="s">
        <v>6798</v>
      </c>
      <c r="G2694" t="s">
        <v>4817</v>
      </c>
      <c r="H2694">
        <v>8</v>
      </c>
      <c r="I2694" t="s">
        <v>3173</v>
      </c>
      <c r="J2694"/>
      <c r="L2694" s="3">
        <v>19</v>
      </c>
      <c r="M2694" s="3">
        <f t="shared" si="172"/>
        <v>249.36660000000003</v>
      </c>
      <c r="O2694">
        <f t="shared" si="171"/>
        <v>0</v>
      </c>
      <c r="P2694" s="2">
        <v>60</v>
      </c>
      <c r="Q2694" s="41">
        <f t="shared" si="170"/>
        <v>249.36660000000003</v>
      </c>
      <c r="R2694">
        <v>19</v>
      </c>
      <c r="S2694">
        <v>19</v>
      </c>
      <c r="AA2694">
        <v>8620</v>
      </c>
      <c r="AD2694">
        <f t="shared" ref="AD2694:AD2757" si="173">SUM(U2694:AC2694)</f>
        <v>8620</v>
      </c>
      <c r="AF2694"/>
    </row>
    <row r="2695" spans="1:32" ht="24" customHeight="1">
      <c r="A2695" t="s">
        <v>2081</v>
      </c>
      <c r="B2695" t="s">
        <v>12754</v>
      </c>
      <c r="D2695">
        <v>6</v>
      </c>
      <c r="F2695" t="s">
        <v>6798</v>
      </c>
      <c r="G2695" t="s">
        <v>13445</v>
      </c>
      <c r="H2695">
        <v>12</v>
      </c>
      <c r="I2695" t="s">
        <v>26837</v>
      </c>
      <c r="J2695"/>
      <c r="L2695" s="3">
        <v>19</v>
      </c>
      <c r="M2695" s="3">
        <f t="shared" si="172"/>
        <v>54.675000000000004</v>
      </c>
      <c r="O2695">
        <f t="shared" si="171"/>
        <v>0</v>
      </c>
      <c r="P2695" s="2">
        <v>60</v>
      </c>
      <c r="Q2695" s="41">
        <f t="shared" si="170"/>
        <v>54.675000000000004</v>
      </c>
      <c r="R2695">
        <v>19</v>
      </c>
      <c r="S2695">
        <v>19</v>
      </c>
      <c r="AA2695">
        <v>1890</v>
      </c>
      <c r="AD2695">
        <f t="shared" si="173"/>
        <v>1890</v>
      </c>
      <c r="AF2695"/>
    </row>
    <row r="2696" spans="1:32" ht="24" customHeight="1">
      <c r="A2696" t="s">
        <v>2081</v>
      </c>
      <c r="B2696" t="s">
        <v>13121</v>
      </c>
      <c r="D2696">
        <v>6</v>
      </c>
      <c r="F2696" t="s">
        <v>6798</v>
      </c>
      <c r="G2696" t="s">
        <v>13446</v>
      </c>
      <c r="H2696">
        <v>12</v>
      </c>
      <c r="I2696" t="s">
        <v>26837</v>
      </c>
      <c r="J2696"/>
      <c r="L2696" s="3">
        <v>19</v>
      </c>
      <c r="M2696" s="3">
        <f t="shared" si="172"/>
        <v>83.600099999999998</v>
      </c>
      <c r="O2696">
        <f t="shared" si="171"/>
        <v>0</v>
      </c>
      <c r="P2696" s="2">
        <v>60</v>
      </c>
      <c r="Q2696" s="41">
        <f t="shared" ref="Q2696:Q2704" si="174">ROUND(AD2696/B$1,2)*(1-S2696/100)</f>
        <v>83.600099999999998</v>
      </c>
      <c r="R2696">
        <v>19</v>
      </c>
      <c r="S2696">
        <v>19</v>
      </c>
      <c r="AA2696">
        <v>2890</v>
      </c>
      <c r="AD2696">
        <f t="shared" si="173"/>
        <v>2890</v>
      </c>
      <c r="AF2696"/>
    </row>
    <row r="2697" spans="1:32" ht="24" customHeight="1">
      <c r="A2697" t="s">
        <v>2081</v>
      </c>
      <c r="B2697" t="s">
        <v>13122</v>
      </c>
      <c r="D2697">
        <v>3</v>
      </c>
      <c r="F2697" t="s">
        <v>6798</v>
      </c>
      <c r="G2697" t="s">
        <v>5030</v>
      </c>
      <c r="H2697">
        <v>6</v>
      </c>
      <c r="I2697" t="s">
        <v>26837</v>
      </c>
      <c r="J2697"/>
      <c r="L2697" s="3">
        <v>19</v>
      </c>
      <c r="M2697" s="3">
        <f t="shared" si="172"/>
        <v>134.22510000000003</v>
      </c>
      <c r="O2697">
        <f t="shared" si="171"/>
        <v>0</v>
      </c>
      <c r="P2697" s="2">
        <v>60</v>
      </c>
      <c r="Q2697" s="41">
        <f t="shared" si="174"/>
        <v>134.22510000000003</v>
      </c>
      <c r="R2697">
        <v>19</v>
      </c>
      <c r="S2697">
        <v>19</v>
      </c>
      <c r="AA2697">
        <v>4640</v>
      </c>
      <c r="AD2697">
        <f t="shared" si="173"/>
        <v>4640</v>
      </c>
      <c r="AF2697"/>
    </row>
    <row r="2698" spans="1:32" ht="24" customHeight="1">
      <c r="A2698" t="s">
        <v>2081</v>
      </c>
      <c r="B2698" t="s">
        <v>4918</v>
      </c>
      <c r="D2698">
        <v>2</v>
      </c>
      <c r="F2698" t="s">
        <v>6604</v>
      </c>
      <c r="G2698" t="s">
        <v>4919</v>
      </c>
      <c r="H2698">
        <v>4</v>
      </c>
      <c r="I2698" t="s">
        <v>3173</v>
      </c>
      <c r="J2698"/>
      <c r="L2698" s="3">
        <v>19</v>
      </c>
      <c r="M2698" s="3">
        <f t="shared" si="172"/>
        <v>101.82510000000001</v>
      </c>
      <c r="O2698">
        <f t="shared" si="171"/>
        <v>0</v>
      </c>
      <c r="P2698" s="2">
        <v>60</v>
      </c>
      <c r="Q2698" s="41">
        <f t="shared" si="174"/>
        <v>101.82510000000001</v>
      </c>
      <c r="R2698">
        <v>19</v>
      </c>
      <c r="S2698">
        <v>19</v>
      </c>
      <c r="AA2698">
        <v>3520</v>
      </c>
      <c r="AD2698">
        <f t="shared" si="173"/>
        <v>3520</v>
      </c>
      <c r="AF2698"/>
    </row>
    <row r="2699" spans="1:32" ht="24" customHeight="1">
      <c r="A2699" t="s">
        <v>2081</v>
      </c>
      <c r="B2699" t="s">
        <v>5214</v>
      </c>
      <c r="D2699">
        <v>1</v>
      </c>
      <c r="F2699" t="s">
        <v>6604</v>
      </c>
      <c r="G2699" t="s">
        <v>6689</v>
      </c>
      <c r="H2699">
        <v>2</v>
      </c>
      <c r="I2699" t="s">
        <v>3173</v>
      </c>
      <c r="J2699"/>
      <c r="L2699" s="3">
        <v>19</v>
      </c>
      <c r="M2699" s="3">
        <f t="shared" si="172"/>
        <v>301.14990000000006</v>
      </c>
      <c r="O2699">
        <f t="shared" si="171"/>
        <v>0</v>
      </c>
      <c r="P2699" s="2">
        <v>60</v>
      </c>
      <c r="Q2699" s="41">
        <f t="shared" si="174"/>
        <v>301.14990000000006</v>
      </c>
      <c r="R2699">
        <v>19</v>
      </c>
      <c r="S2699">
        <v>19</v>
      </c>
      <c r="AA2699">
        <v>10410</v>
      </c>
      <c r="AD2699">
        <f t="shared" si="173"/>
        <v>10410</v>
      </c>
      <c r="AF2699"/>
    </row>
    <row r="2700" spans="1:32" ht="24" customHeight="1">
      <c r="A2700" t="s">
        <v>2081</v>
      </c>
      <c r="B2700" t="s">
        <v>5130</v>
      </c>
      <c r="D2700">
        <v>1</v>
      </c>
      <c r="F2700" t="s">
        <v>6604</v>
      </c>
      <c r="G2700" t="s">
        <v>5131</v>
      </c>
      <c r="H2700">
        <v>2</v>
      </c>
      <c r="I2700" t="s">
        <v>3173</v>
      </c>
      <c r="J2700"/>
      <c r="L2700" s="3">
        <v>19</v>
      </c>
      <c r="M2700" s="3">
        <f t="shared" si="172"/>
        <v>369.41669999999999</v>
      </c>
      <c r="O2700">
        <f t="shared" si="171"/>
        <v>0</v>
      </c>
      <c r="P2700" s="2">
        <v>60</v>
      </c>
      <c r="Q2700" s="41">
        <f t="shared" si="174"/>
        <v>369.41669999999999</v>
      </c>
      <c r="R2700">
        <v>19</v>
      </c>
      <c r="S2700">
        <v>19</v>
      </c>
      <c r="AA2700">
        <v>12770</v>
      </c>
      <c r="AD2700">
        <f t="shared" si="173"/>
        <v>12770</v>
      </c>
      <c r="AF2700"/>
    </row>
    <row r="2701" spans="1:32" ht="24" customHeight="1">
      <c r="A2701" t="s">
        <v>2081</v>
      </c>
      <c r="B2701" t="s">
        <v>4057</v>
      </c>
      <c r="D2701">
        <v>2</v>
      </c>
      <c r="F2701" t="s">
        <v>6604</v>
      </c>
      <c r="G2701" t="s">
        <v>6690</v>
      </c>
      <c r="H2701">
        <v>4</v>
      </c>
      <c r="I2701" t="s">
        <v>3173</v>
      </c>
      <c r="J2701"/>
      <c r="L2701" s="3">
        <v>19</v>
      </c>
      <c r="M2701" s="46">
        <f t="shared" si="172"/>
        <v>80.133300000000006</v>
      </c>
      <c r="N2701" s="46"/>
      <c r="O2701">
        <f t="shared" si="171"/>
        <v>0</v>
      </c>
      <c r="P2701" s="2">
        <v>60</v>
      </c>
      <c r="Q2701" s="41">
        <f t="shared" si="174"/>
        <v>80.133300000000006</v>
      </c>
      <c r="R2701">
        <v>19</v>
      </c>
      <c r="S2701">
        <v>19</v>
      </c>
      <c r="AA2701">
        <v>2770</v>
      </c>
      <c r="AD2701">
        <f t="shared" si="173"/>
        <v>2770</v>
      </c>
      <c r="AF2701"/>
    </row>
    <row r="2702" spans="1:32" ht="24" customHeight="1">
      <c r="A2702" t="s">
        <v>2081</v>
      </c>
      <c r="B2702" t="s">
        <v>5096</v>
      </c>
      <c r="D2702">
        <v>8</v>
      </c>
      <c r="F2702" t="s">
        <v>6863</v>
      </c>
      <c r="G2702" t="s">
        <v>5097</v>
      </c>
      <c r="H2702">
        <v>16</v>
      </c>
      <c r="I2702" t="s">
        <v>3175</v>
      </c>
      <c r="J2702"/>
      <c r="L2702" s="3">
        <v>19</v>
      </c>
      <c r="M2702" s="3">
        <f t="shared" si="172"/>
        <v>75.500100000000003</v>
      </c>
      <c r="O2702">
        <f t="shared" si="171"/>
        <v>0</v>
      </c>
      <c r="P2702" s="2">
        <v>60</v>
      </c>
      <c r="Q2702" s="41">
        <f t="shared" si="174"/>
        <v>75.500100000000003</v>
      </c>
      <c r="R2702">
        <v>19</v>
      </c>
      <c r="S2702">
        <v>19</v>
      </c>
      <c r="AA2702">
        <v>2610</v>
      </c>
      <c r="AD2702">
        <f t="shared" si="173"/>
        <v>2610</v>
      </c>
      <c r="AF2702"/>
    </row>
    <row r="2703" spans="1:32" ht="24" customHeight="1">
      <c r="A2703" t="s">
        <v>2081</v>
      </c>
      <c r="B2703" t="s">
        <v>6424</v>
      </c>
      <c r="C2703" t="s">
        <v>26463</v>
      </c>
      <c r="D2703">
        <v>8</v>
      </c>
      <c r="F2703" t="s">
        <v>6863</v>
      </c>
      <c r="G2703" t="s">
        <v>6904</v>
      </c>
      <c r="H2703">
        <v>16</v>
      </c>
      <c r="I2703" t="s">
        <v>3175</v>
      </c>
      <c r="J2703"/>
      <c r="L2703" s="3">
        <v>19</v>
      </c>
      <c r="M2703" s="3">
        <f t="shared" si="172"/>
        <v>84.183300000000017</v>
      </c>
      <c r="O2703">
        <f t="shared" si="171"/>
        <v>0</v>
      </c>
      <c r="P2703" s="2">
        <v>60</v>
      </c>
      <c r="Q2703" s="41">
        <f t="shared" si="174"/>
        <v>84.183300000000017</v>
      </c>
      <c r="R2703">
        <v>19</v>
      </c>
      <c r="S2703">
        <v>19</v>
      </c>
      <c r="AA2703">
        <v>2910</v>
      </c>
      <c r="AD2703">
        <f t="shared" si="173"/>
        <v>2910</v>
      </c>
      <c r="AF2703"/>
    </row>
    <row r="2704" spans="1:32" ht="24" customHeight="1">
      <c r="A2704" t="s">
        <v>2081</v>
      </c>
      <c r="B2704" t="s">
        <v>5085</v>
      </c>
      <c r="D2704">
        <v>3</v>
      </c>
      <c r="F2704" t="s">
        <v>6863</v>
      </c>
      <c r="G2704" t="s">
        <v>5086</v>
      </c>
      <c r="H2704">
        <v>6</v>
      </c>
      <c r="I2704" t="s">
        <v>3175</v>
      </c>
      <c r="J2704"/>
      <c r="L2704" s="3">
        <v>19</v>
      </c>
      <c r="M2704" s="3">
        <f t="shared" si="172"/>
        <v>249.07500000000002</v>
      </c>
      <c r="O2704">
        <f t="shared" si="171"/>
        <v>0</v>
      </c>
      <c r="P2704" s="2">
        <v>60</v>
      </c>
      <c r="Q2704" s="41">
        <f t="shared" si="174"/>
        <v>249.07500000000002</v>
      </c>
      <c r="R2704">
        <v>19</v>
      </c>
      <c r="S2704">
        <v>19</v>
      </c>
      <c r="AA2704">
        <v>8610</v>
      </c>
      <c r="AD2704">
        <f t="shared" si="173"/>
        <v>8610</v>
      </c>
      <c r="AF2704"/>
    </row>
    <row r="2705" spans="1:32" ht="24" customHeight="1">
      <c r="A2705" t="s">
        <v>2081</v>
      </c>
      <c r="B2705" t="s">
        <v>9130</v>
      </c>
      <c r="D2705">
        <v>3</v>
      </c>
      <c r="F2705" t="s">
        <v>6863</v>
      </c>
      <c r="G2705" t="s">
        <v>6902</v>
      </c>
      <c r="H2705">
        <v>6</v>
      </c>
      <c r="I2705" t="s">
        <v>3175</v>
      </c>
      <c r="J2705"/>
      <c r="L2705" s="3">
        <v>10</v>
      </c>
      <c r="M2705" s="46">
        <f t="shared" si="172"/>
        <v>154.44444444444446</v>
      </c>
      <c r="N2705" s="46"/>
      <c r="O2705">
        <f t="shared" si="171"/>
        <v>0</v>
      </c>
      <c r="P2705" s="2">
        <v>60</v>
      </c>
      <c r="Q2705" s="41">
        <v>139</v>
      </c>
      <c r="R2705">
        <v>19</v>
      </c>
      <c r="S2705">
        <v>19</v>
      </c>
      <c r="AA2705">
        <v>5510</v>
      </c>
      <c r="AD2705">
        <f t="shared" si="173"/>
        <v>5510</v>
      </c>
    </row>
    <row r="2706" spans="1:32" ht="24" customHeight="1">
      <c r="A2706" t="s">
        <v>2081</v>
      </c>
      <c r="B2706" t="s">
        <v>6337</v>
      </c>
      <c r="C2706" t="s">
        <v>26463</v>
      </c>
      <c r="D2706">
        <v>6</v>
      </c>
      <c r="F2706" t="s">
        <v>6798</v>
      </c>
      <c r="G2706" t="s">
        <v>13447</v>
      </c>
      <c r="H2706">
        <v>12</v>
      </c>
      <c r="I2706" t="s">
        <v>26837</v>
      </c>
      <c r="J2706"/>
      <c r="L2706" s="3">
        <v>19</v>
      </c>
      <c r="M2706" s="3">
        <f t="shared" si="172"/>
        <v>92.858400000000003</v>
      </c>
      <c r="O2706">
        <f t="shared" si="171"/>
        <v>0</v>
      </c>
      <c r="P2706" s="2">
        <v>60</v>
      </c>
      <c r="Q2706" s="41">
        <f t="shared" ref="Q2706:Q2769" si="175">ROUND(AD2706/B$1,2)*(1-S2706/100)</f>
        <v>92.858400000000003</v>
      </c>
      <c r="R2706">
        <v>19</v>
      </c>
      <c r="S2706">
        <v>19</v>
      </c>
      <c r="AA2706">
        <v>3210</v>
      </c>
      <c r="AD2706">
        <f t="shared" si="173"/>
        <v>3210</v>
      </c>
      <c r="AF2706"/>
    </row>
    <row r="2707" spans="1:32" ht="24" customHeight="1">
      <c r="A2707" t="s">
        <v>2081</v>
      </c>
      <c r="B2707" t="s">
        <v>6338</v>
      </c>
      <c r="C2707" t="s">
        <v>26463</v>
      </c>
      <c r="D2707">
        <v>6</v>
      </c>
      <c r="F2707" t="s">
        <v>6798</v>
      </c>
      <c r="G2707" t="s">
        <v>13448</v>
      </c>
      <c r="H2707">
        <v>12</v>
      </c>
      <c r="I2707" t="s">
        <v>26837</v>
      </c>
      <c r="J2707"/>
      <c r="L2707" s="3">
        <v>19</v>
      </c>
      <c r="M2707" s="3">
        <f t="shared" si="172"/>
        <v>21.116700000000002</v>
      </c>
      <c r="O2707">
        <f t="shared" si="171"/>
        <v>0</v>
      </c>
      <c r="P2707" s="2">
        <v>60</v>
      </c>
      <c r="Q2707" s="41">
        <f t="shared" si="175"/>
        <v>21.116700000000002</v>
      </c>
      <c r="R2707">
        <v>19</v>
      </c>
      <c r="S2707">
        <v>19</v>
      </c>
      <c r="AA2707">
        <v>730</v>
      </c>
      <c r="AD2707">
        <f t="shared" si="173"/>
        <v>730</v>
      </c>
      <c r="AF2707"/>
    </row>
    <row r="2708" spans="1:32" ht="24" customHeight="1">
      <c r="A2708" t="s">
        <v>2081</v>
      </c>
      <c r="B2708" t="s">
        <v>6339</v>
      </c>
      <c r="C2708" t="s">
        <v>26463</v>
      </c>
      <c r="D2708">
        <v>6</v>
      </c>
      <c r="F2708" t="s">
        <v>6798</v>
      </c>
      <c r="G2708" t="s">
        <v>13449</v>
      </c>
      <c r="H2708">
        <v>12</v>
      </c>
      <c r="I2708" t="s">
        <v>26837</v>
      </c>
      <c r="J2708"/>
      <c r="L2708" s="3">
        <v>19</v>
      </c>
      <c r="M2708" s="3">
        <f t="shared" si="172"/>
        <v>42.816600000000001</v>
      </c>
      <c r="O2708">
        <f t="shared" si="171"/>
        <v>0</v>
      </c>
      <c r="P2708" s="2">
        <v>60</v>
      </c>
      <c r="Q2708" s="41">
        <f t="shared" si="175"/>
        <v>42.816600000000001</v>
      </c>
      <c r="R2708">
        <v>19</v>
      </c>
      <c r="S2708">
        <v>19</v>
      </c>
      <c r="AA2708">
        <v>1480</v>
      </c>
      <c r="AD2708">
        <f t="shared" si="173"/>
        <v>1480</v>
      </c>
      <c r="AF2708"/>
    </row>
    <row r="2709" spans="1:32" ht="24" customHeight="1">
      <c r="A2709" t="s">
        <v>2081</v>
      </c>
      <c r="B2709" t="s">
        <v>6340</v>
      </c>
      <c r="C2709" t="s">
        <v>26463</v>
      </c>
      <c r="D2709">
        <v>6</v>
      </c>
      <c r="F2709" t="s">
        <v>6798</v>
      </c>
      <c r="G2709" t="s">
        <v>6818</v>
      </c>
      <c r="H2709">
        <v>12</v>
      </c>
      <c r="I2709" t="s">
        <v>26837</v>
      </c>
      <c r="J2709"/>
      <c r="L2709" s="3">
        <v>19</v>
      </c>
      <c r="M2709" s="3">
        <f t="shared" si="172"/>
        <v>70.875</v>
      </c>
      <c r="O2709">
        <f t="shared" si="171"/>
        <v>0</v>
      </c>
      <c r="P2709" s="2">
        <v>60</v>
      </c>
      <c r="Q2709" s="41">
        <f t="shared" si="175"/>
        <v>70.875</v>
      </c>
      <c r="R2709">
        <v>19</v>
      </c>
      <c r="S2709">
        <v>19</v>
      </c>
      <c r="AA2709">
        <v>2450</v>
      </c>
      <c r="AD2709">
        <f t="shared" si="173"/>
        <v>2450</v>
      </c>
      <c r="AF2709"/>
    </row>
    <row r="2710" spans="1:32" ht="24" customHeight="1">
      <c r="A2710" t="s">
        <v>2081</v>
      </c>
      <c r="B2710" t="s">
        <v>6341</v>
      </c>
      <c r="C2710" t="s">
        <v>26463</v>
      </c>
      <c r="D2710">
        <v>3</v>
      </c>
      <c r="F2710" t="s">
        <v>6798</v>
      </c>
      <c r="G2710" t="s">
        <v>6819</v>
      </c>
      <c r="H2710">
        <v>6</v>
      </c>
      <c r="I2710" t="s">
        <v>26837</v>
      </c>
      <c r="J2710"/>
      <c r="L2710" s="3">
        <v>19</v>
      </c>
      <c r="M2710" s="3">
        <f t="shared" si="172"/>
        <v>93.15</v>
      </c>
      <c r="O2710">
        <f t="shared" si="171"/>
        <v>0</v>
      </c>
      <c r="P2710" s="2">
        <v>60</v>
      </c>
      <c r="Q2710" s="41">
        <f t="shared" si="175"/>
        <v>93.15</v>
      </c>
      <c r="R2710">
        <v>19</v>
      </c>
      <c r="S2710">
        <v>19</v>
      </c>
      <c r="AA2710">
        <v>3220</v>
      </c>
      <c r="AD2710">
        <f t="shared" si="173"/>
        <v>3220</v>
      </c>
      <c r="AF2710"/>
    </row>
    <row r="2711" spans="1:32" ht="24" customHeight="1">
      <c r="A2711" t="s">
        <v>2081</v>
      </c>
      <c r="B2711" t="s">
        <v>6357</v>
      </c>
      <c r="C2711" t="s">
        <v>26463</v>
      </c>
      <c r="D2711">
        <v>12</v>
      </c>
      <c r="F2711" t="s">
        <v>6798</v>
      </c>
      <c r="G2711" t="s">
        <v>6834</v>
      </c>
      <c r="H2711">
        <v>24</v>
      </c>
      <c r="I2711" t="s">
        <v>26837</v>
      </c>
      <c r="J2711"/>
      <c r="L2711" s="3">
        <v>19</v>
      </c>
      <c r="M2711" s="3">
        <f t="shared" si="172"/>
        <v>29.799900000000001</v>
      </c>
      <c r="O2711">
        <f t="shared" si="171"/>
        <v>0</v>
      </c>
      <c r="P2711" s="2">
        <v>60</v>
      </c>
      <c r="Q2711" s="41">
        <f t="shared" si="175"/>
        <v>29.799900000000001</v>
      </c>
      <c r="R2711">
        <v>19</v>
      </c>
      <c r="S2711">
        <v>19</v>
      </c>
      <c r="AA2711">
        <v>1030</v>
      </c>
      <c r="AD2711">
        <f t="shared" si="173"/>
        <v>1030</v>
      </c>
      <c r="AF2711"/>
    </row>
    <row r="2712" spans="1:32" ht="24" customHeight="1">
      <c r="A2712" t="s">
        <v>2081</v>
      </c>
      <c r="B2712" t="s">
        <v>13123</v>
      </c>
      <c r="C2712" t="s">
        <v>26463</v>
      </c>
      <c r="D2712">
        <v>6</v>
      </c>
      <c r="F2712" t="s">
        <v>6798</v>
      </c>
      <c r="G2712" t="s">
        <v>6821</v>
      </c>
      <c r="H2712">
        <v>12</v>
      </c>
      <c r="I2712" t="s">
        <v>26837</v>
      </c>
      <c r="J2712"/>
      <c r="L2712" s="3">
        <v>19</v>
      </c>
      <c r="M2712" s="3">
        <f t="shared" si="172"/>
        <v>87.075000000000003</v>
      </c>
      <c r="O2712">
        <f t="shared" si="171"/>
        <v>0</v>
      </c>
      <c r="P2712" s="2">
        <v>60</v>
      </c>
      <c r="Q2712" s="41">
        <f t="shared" si="175"/>
        <v>87.075000000000003</v>
      </c>
      <c r="R2712">
        <v>19</v>
      </c>
      <c r="S2712">
        <v>19</v>
      </c>
      <c r="AA2712">
        <v>3010</v>
      </c>
      <c r="AD2712">
        <f t="shared" si="173"/>
        <v>3010</v>
      </c>
      <c r="AF2712"/>
    </row>
    <row r="2713" spans="1:32" ht="24" customHeight="1">
      <c r="A2713" t="s">
        <v>2081</v>
      </c>
      <c r="B2713" t="s">
        <v>4703</v>
      </c>
      <c r="D2713">
        <v>6</v>
      </c>
      <c r="F2713" t="s">
        <v>6798</v>
      </c>
      <c r="G2713" t="s">
        <v>13450</v>
      </c>
      <c r="H2713">
        <v>12</v>
      </c>
      <c r="I2713" t="s">
        <v>26837</v>
      </c>
      <c r="J2713"/>
      <c r="L2713" s="3">
        <v>19</v>
      </c>
      <c r="M2713" s="3">
        <f t="shared" si="172"/>
        <v>41.366700000000002</v>
      </c>
      <c r="O2713">
        <f t="shared" si="171"/>
        <v>0</v>
      </c>
      <c r="P2713" s="2">
        <v>60</v>
      </c>
      <c r="Q2713" s="41">
        <f t="shared" si="175"/>
        <v>41.366700000000002</v>
      </c>
      <c r="R2713">
        <v>19</v>
      </c>
      <c r="S2713">
        <v>19</v>
      </c>
      <c r="AA2713">
        <v>1430</v>
      </c>
      <c r="AD2713">
        <f t="shared" si="173"/>
        <v>1430</v>
      </c>
      <c r="AF2713"/>
    </row>
    <row r="2714" spans="1:32" ht="24" customHeight="1">
      <c r="A2714" t="s">
        <v>2081</v>
      </c>
      <c r="B2714" t="s">
        <v>4634</v>
      </c>
      <c r="D2714">
        <v>20</v>
      </c>
      <c r="F2714" t="s">
        <v>6798</v>
      </c>
      <c r="G2714" t="s">
        <v>4635</v>
      </c>
      <c r="H2714">
        <v>40</v>
      </c>
      <c r="I2714" t="s">
        <v>26837</v>
      </c>
      <c r="J2714"/>
      <c r="L2714" s="3">
        <v>19</v>
      </c>
      <c r="M2714" s="3">
        <f t="shared" si="172"/>
        <v>65.666700000000006</v>
      </c>
      <c r="O2714">
        <f t="shared" si="171"/>
        <v>0</v>
      </c>
      <c r="P2714" s="2">
        <v>60</v>
      </c>
      <c r="Q2714" s="41">
        <f t="shared" si="175"/>
        <v>65.666700000000006</v>
      </c>
      <c r="R2714">
        <v>19</v>
      </c>
      <c r="S2714">
        <v>19</v>
      </c>
      <c r="AA2714">
        <v>2270</v>
      </c>
      <c r="AD2714">
        <f t="shared" si="173"/>
        <v>2270</v>
      </c>
      <c r="AF2714"/>
    </row>
    <row r="2715" spans="1:32" ht="24" customHeight="1">
      <c r="A2715" t="s">
        <v>2081</v>
      </c>
      <c r="B2715" t="s">
        <v>4671</v>
      </c>
      <c r="D2715">
        <v>10</v>
      </c>
      <c r="F2715" t="s">
        <v>6798</v>
      </c>
      <c r="G2715" t="s">
        <v>8962</v>
      </c>
      <c r="H2715">
        <v>20</v>
      </c>
      <c r="I2715" t="s">
        <v>26837</v>
      </c>
      <c r="J2715"/>
      <c r="L2715" s="3">
        <v>19</v>
      </c>
      <c r="M2715" s="3">
        <f t="shared" si="172"/>
        <v>73.475099999999998</v>
      </c>
      <c r="O2715">
        <f t="shared" si="171"/>
        <v>0</v>
      </c>
      <c r="P2715" s="2">
        <v>60</v>
      </c>
      <c r="Q2715" s="41">
        <f t="shared" si="175"/>
        <v>73.475099999999998</v>
      </c>
      <c r="R2715">
        <v>19</v>
      </c>
      <c r="S2715">
        <v>19</v>
      </c>
      <c r="AA2715">
        <v>2540</v>
      </c>
      <c r="AD2715">
        <f t="shared" si="173"/>
        <v>2540</v>
      </c>
      <c r="AF2715"/>
    </row>
    <row r="2716" spans="1:32" ht="24" customHeight="1">
      <c r="A2716" t="s">
        <v>2081</v>
      </c>
      <c r="B2716" t="s">
        <v>6358</v>
      </c>
      <c r="C2716" t="s">
        <v>26463</v>
      </c>
      <c r="D2716">
        <v>8</v>
      </c>
      <c r="F2716" t="s">
        <v>6798</v>
      </c>
      <c r="G2716" t="s">
        <v>6835</v>
      </c>
      <c r="H2716">
        <v>16</v>
      </c>
      <c r="I2716" t="s">
        <v>26837</v>
      </c>
      <c r="J2716"/>
      <c r="L2716" s="3">
        <v>19</v>
      </c>
      <c r="M2716" s="3">
        <f t="shared" si="172"/>
        <v>23.1417</v>
      </c>
      <c r="O2716">
        <f t="shared" si="171"/>
        <v>0</v>
      </c>
      <c r="P2716" s="2">
        <v>60</v>
      </c>
      <c r="Q2716" s="41">
        <f t="shared" si="175"/>
        <v>23.1417</v>
      </c>
      <c r="R2716">
        <v>19</v>
      </c>
      <c r="S2716">
        <v>19</v>
      </c>
      <c r="AA2716">
        <v>800</v>
      </c>
      <c r="AD2716">
        <f t="shared" si="173"/>
        <v>800</v>
      </c>
      <c r="AF2716"/>
    </row>
    <row r="2717" spans="1:32" ht="24" customHeight="1">
      <c r="A2717" t="s">
        <v>2081</v>
      </c>
      <c r="B2717" t="s">
        <v>6359</v>
      </c>
      <c r="C2717" t="s">
        <v>26463</v>
      </c>
      <c r="D2717">
        <v>8</v>
      </c>
      <c r="F2717" t="s">
        <v>6798</v>
      </c>
      <c r="G2717" t="s">
        <v>6836</v>
      </c>
      <c r="H2717">
        <v>16</v>
      </c>
      <c r="I2717" t="s">
        <v>26837</v>
      </c>
      <c r="J2717"/>
      <c r="L2717" s="3">
        <v>19</v>
      </c>
      <c r="M2717" s="3">
        <f t="shared" si="172"/>
        <v>47.441700000000004</v>
      </c>
      <c r="O2717">
        <f t="shared" si="171"/>
        <v>0</v>
      </c>
      <c r="P2717" s="2">
        <v>60</v>
      </c>
      <c r="Q2717" s="41">
        <f t="shared" si="175"/>
        <v>47.441700000000004</v>
      </c>
      <c r="R2717">
        <v>19</v>
      </c>
      <c r="S2717">
        <v>19</v>
      </c>
      <c r="AA2717">
        <v>1640</v>
      </c>
      <c r="AD2717">
        <f t="shared" si="173"/>
        <v>1640</v>
      </c>
      <c r="AF2717"/>
    </row>
    <row r="2718" spans="1:32" ht="24" customHeight="1">
      <c r="A2718" t="s">
        <v>2081</v>
      </c>
      <c r="B2718" t="s">
        <v>6327</v>
      </c>
      <c r="C2718" t="s">
        <v>26463</v>
      </c>
      <c r="D2718">
        <v>2</v>
      </c>
      <c r="F2718" t="s">
        <v>6798</v>
      </c>
      <c r="G2718" t="s">
        <v>6807</v>
      </c>
      <c r="H2718">
        <v>4</v>
      </c>
      <c r="I2718" t="s">
        <v>26837</v>
      </c>
      <c r="J2718"/>
      <c r="L2718" s="3">
        <v>19</v>
      </c>
      <c r="M2718" s="3">
        <f t="shared" si="172"/>
        <v>258.33330000000001</v>
      </c>
      <c r="O2718">
        <f t="shared" si="171"/>
        <v>0</v>
      </c>
      <c r="P2718" s="2">
        <v>60</v>
      </c>
      <c r="Q2718" s="41">
        <f t="shared" si="175"/>
        <v>258.33330000000001</v>
      </c>
      <c r="R2718">
        <v>19</v>
      </c>
      <c r="S2718">
        <v>19</v>
      </c>
      <c r="AA2718">
        <v>8930</v>
      </c>
      <c r="AD2718">
        <f t="shared" si="173"/>
        <v>8930</v>
      </c>
      <c r="AF2718"/>
    </row>
    <row r="2719" spans="1:32" ht="24" customHeight="1">
      <c r="A2719" t="s">
        <v>2081</v>
      </c>
      <c r="B2719" t="s">
        <v>4646</v>
      </c>
      <c r="D2719">
        <v>6</v>
      </c>
      <c r="F2719" t="s">
        <v>6798</v>
      </c>
      <c r="G2719" t="s">
        <v>13451</v>
      </c>
      <c r="H2719">
        <v>12</v>
      </c>
      <c r="I2719" t="s">
        <v>26837</v>
      </c>
      <c r="J2719"/>
      <c r="L2719" s="3">
        <v>19</v>
      </c>
      <c r="M2719" s="3">
        <f t="shared" si="172"/>
        <v>49.1751</v>
      </c>
      <c r="O2719">
        <f t="shared" si="171"/>
        <v>0</v>
      </c>
      <c r="P2719" s="2">
        <v>60</v>
      </c>
      <c r="Q2719" s="41">
        <f t="shared" si="175"/>
        <v>49.1751</v>
      </c>
      <c r="R2719">
        <v>19</v>
      </c>
      <c r="S2719">
        <v>19</v>
      </c>
      <c r="AA2719">
        <v>1700</v>
      </c>
      <c r="AD2719">
        <f t="shared" si="173"/>
        <v>1700</v>
      </c>
      <c r="AF2719"/>
    </row>
    <row r="2720" spans="1:32" ht="24" customHeight="1">
      <c r="A2720" t="s">
        <v>2081</v>
      </c>
      <c r="B2720" t="s">
        <v>4647</v>
      </c>
      <c r="D2720">
        <v>6</v>
      </c>
      <c r="F2720" t="s">
        <v>6798</v>
      </c>
      <c r="G2720" t="s">
        <v>13452</v>
      </c>
      <c r="H2720">
        <v>12</v>
      </c>
      <c r="I2720" t="s">
        <v>26837</v>
      </c>
      <c r="J2720"/>
      <c r="L2720" s="3">
        <v>19</v>
      </c>
      <c r="M2720" s="3">
        <f t="shared" si="172"/>
        <v>66.5334</v>
      </c>
      <c r="O2720">
        <f t="shared" ref="O2720:O2783" si="176">M2720*N2720</f>
        <v>0</v>
      </c>
      <c r="P2720" s="2">
        <v>60</v>
      </c>
      <c r="Q2720" s="41">
        <f t="shared" si="175"/>
        <v>66.5334</v>
      </c>
      <c r="R2720">
        <v>19</v>
      </c>
      <c r="S2720">
        <v>19</v>
      </c>
      <c r="AA2720">
        <v>2300</v>
      </c>
      <c r="AD2720">
        <f t="shared" si="173"/>
        <v>2300</v>
      </c>
      <c r="AF2720"/>
    </row>
    <row r="2721" spans="1:32" ht="24" customHeight="1">
      <c r="A2721" t="s">
        <v>2081</v>
      </c>
      <c r="B2721" t="s">
        <v>4677</v>
      </c>
      <c r="D2721">
        <v>3</v>
      </c>
      <c r="F2721" t="s">
        <v>6798</v>
      </c>
      <c r="G2721" t="s">
        <v>13453</v>
      </c>
      <c r="H2721">
        <v>6</v>
      </c>
      <c r="I2721" t="s">
        <v>26837</v>
      </c>
      <c r="J2721"/>
      <c r="L2721" s="3">
        <v>19</v>
      </c>
      <c r="M2721" s="3">
        <f t="shared" si="172"/>
        <v>101.5416</v>
      </c>
      <c r="O2721">
        <f t="shared" si="176"/>
        <v>0</v>
      </c>
      <c r="P2721" s="2">
        <v>60</v>
      </c>
      <c r="Q2721" s="41">
        <f t="shared" si="175"/>
        <v>101.5416</v>
      </c>
      <c r="R2721">
        <v>19</v>
      </c>
      <c r="S2721">
        <v>19</v>
      </c>
      <c r="AA2721">
        <v>3510</v>
      </c>
      <c r="AD2721">
        <f t="shared" si="173"/>
        <v>3510</v>
      </c>
      <c r="AF2721"/>
    </row>
    <row r="2722" spans="1:32" ht="24" customHeight="1">
      <c r="A2722" t="s">
        <v>2081</v>
      </c>
      <c r="B2722" t="s">
        <v>4672</v>
      </c>
      <c r="D2722">
        <v>6</v>
      </c>
      <c r="F2722" t="s">
        <v>6798</v>
      </c>
      <c r="G2722" t="s">
        <v>13454</v>
      </c>
      <c r="H2722">
        <v>12</v>
      </c>
      <c r="I2722" t="s">
        <v>26837</v>
      </c>
      <c r="J2722"/>
      <c r="L2722" s="3">
        <v>19</v>
      </c>
      <c r="M2722" s="3">
        <f t="shared" si="172"/>
        <v>92.858400000000003</v>
      </c>
      <c r="O2722">
        <f t="shared" si="176"/>
        <v>0</v>
      </c>
      <c r="P2722" s="2">
        <v>60</v>
      </c>
      <c r="Q2722" s="41">
        <f t="shared" si="175"/>
        <v>92.858400000000003</v>
      </c>
      <c r="R2722">
        <v>19</v>
      </c>
      <c r="S2722">
        <v>19</v>
      </c>
      <c r="AA2722">
        <v>3210</v>
      </c>
      <c r="AD2722">
        <f t="shared" si="173"/>
        <v>3210</v>
      </c>
      <c r="AF2722"/>
    </row>
    <row r="2723" spans="1:32" ht="24" customHeight="1">
      <c r="A2723" t="s">
        <v>2081</v>
      </c>
      <c r="B2723" t="s">
        <v>6342</v>
      </c>
      <c r="C2723" t="s">
        <v>26463</v>
      </c>
      <c r="D2723">
        <v>6</v>
      </c>
      <c r="F2723" t="s">
        <v>6798</v>
      </c>
      <c r="G2723" t="s">
        <v>6820</v>
      </c>
      <c r="H2723">
        <v>12</v>
      </c>
      <c r="I2723" t="s">
        <v>26837</v>
      </c>
      <c r="J2723"/>
      <c r="L2723" s="3">
        <v>19</v>
      </c>
      <c r="M2723" s="3">
        <f t="shared" si="172"/>
        <v>50.333400000000005</v>
      </c>
      <c r="O2723">
        <f t="shared" si="176"/>
        <v>0</v>
      </c>
      <c r="P2723" s="2">
        <v>60</v>
      </c>
      <c r="Q2723" s="41">
        <f t="shared" si="175"/>
        <v>50.333400000000005</v>
      </c>
      <c r="R2723">
        <v>19</v>
      </c>
      <c r="S2723">
        <v>19</v>
      </c>
      <c r="AA2723">
        <v>1740</v>
      </c>
      <c r="AD2723">
        <f t="shared" si="173"/>
        <v>1740</v>
      </c>
      <c r="AF2723"/>
    </row>
    <row r="2724" spans="1:32" ht="24" customHeight="1">
      <c r="A2724" t="s">
        <v>2081</v>
      </c>
      <c r="B2724" t="s">
        <v>6350</v>
      </c>
      <c r="C2724" t="s">
        <v>26463</v>
      </c>
      <c r="D2724">
        <v>2</v>
      </c>
      <c r="F2724" t="s">
        <v>6798</v>
      </c>
      <c r="G2724" t="s">
        <v>8963</v>
      </c>
      <c r="H2724">
        <v>4</v>
      </c>
      <c r="I2724" t="s">
        <v>26837</v>
      </c>
      <c r="J2724"/>
      <c r="L2724" s="3">
        <v>19</v>
      </c>
      <c r="M2724" s="3">
        <f t="shared" si="172"/>
        <v>429.87510000000003</v>
      </c>
      <c r="O2724">
        <f t="shared" si="176"/>
        <v>0</v>
      </c>
      <c r="P2724" s="2">
        <v>60</v>
      </c>
      <c r="Q2724" s="41">
        <f t="shared" si="175"/>
        <v>429.87510000000003</v>
      </c>
      <c r="R2724">
        <v>19</v>
      </c>
      <c r="S2724">
        <v>19</v>
      </c>
      <c r="AA2724">
        <v>14860</v>
      </c>
      <c r="AD2724">
        <f t="shared" si="173"/>
        <v>14860</v>
      </c>
      <c r="AF2724"/>
    </row>
    <row r="2725" spans="1:32" ht="24" customHeight="1">
      <c r="A2725" t="s">
        <v>2081</v>
      </c>
      <c r="B2725" t="s">
        <v>6328</v>
      </c>
      <c r="C2725" t="s">
        <v>26463</v>
      </c>
      <c r="D2725">
        <v>2</v>
      </c>
      <c r="F2725" t="s">
        <v>6798</v>
      </c>
      <c r="G2725" t="s">
        <v>6808</v>
      </c>
      <c r="H2725">
        <v>4</v>
      </c>
      <c r="I2725" t="s">
        <v>3176</v>
      </c>
      <c r="J2725"/>
      <c r="L2725" s="3">
        <v>19</v>
      </c>
      <c r="M2725" s="3">
        <f t="shared" si="172"/>
        <v>601.13340000000005</v>
      </c>
      <c r="O2725">
        <f t="shared" si="176"/>
        <v>0</v>
      </c>
      <c r="P2725" s="2">
        <v>60</v>
      </c>
      <c r="Q2725" s="41">
        <f t="shared" si="175"/>
        <v>601.13340000000005</v>
      </c>
      <c r="R2725">
        <v>19</v>
      </c>
      <c r="S2725">
        <v>19</v>
      </c>
      <c r="AA2725">
        <v>20780</v>
      </c>
      <c r="AD2725">
        <f t="shared" si="173"/>
        <v>20780</v>
      </c>
      <c r="AF2725"/>
    </row>
    <row r="2726" spans="1:32" ht="24" customHeight="1">
      <c r="A2726" t="s">
        <v>2081</v>
      </c>
      <c r="B2726" t="s">
        <v>6345</v>
      </c>
      <c r="C2726" t="s">
        <v>26463</v>
      </c>
      <c r="D2726">
        <v>6</v>
      </c>
      <c r="F2726" t="s">
        <v>6798</v>
      </c>
      <c r="G2726" t="s">
        <v>6824</v>
      </c>
      <c r="H2726">
        <v>12</v>
      </c>
      <c r="I2726" t="s">
        <v>26837</v>
      </c>
      <c r="J2726"/>
      <c r="L2726" s="3">
        <v>19</v>
      </c>
      <c r="M2726" s="3">
        <f t="shared" si="172"/>
        <v>65.958300000000008</v>
      </c>
      <c r="O2726">
        <f t="shared" si="176"/>
        <v>0</v>
      </c>
      <c r="P2726" s="2">
        <v>60</v>
      </c>
      <c r="Q2726" s="41">
        <f t="shared" si="175"/>
        <v>65.958300000000008</v>
      </c>
      <c r="R2726">
        <v>19</v>
      </c>
      <c r="S2726">
        <v>19</v>
      </c>
      <c r="AA2726">
        <v>2280</v>
      </c>
      <c r="AD2726">
        <f t="shared" si="173"/>
        <v>2280</v>
      </c>
      <c r="AF2726"/>
    </row>
    <row r="2727" spans="1:32" ht="24" customHeight="1">
      <c r="A2727" t="s">
        <v>2081</v>
      </c>
      <c r="B2727" t="s">
        <v>6360</v>
      </c>
      <c r="C2727" t="s">
        <v>26463</v>
      </c>
      <c r="D2727">
        <v>5</v>
      </c>
      <c r="F2727" t="s">
        <v>6798</v>
      </c>
      <c r="G2727" t="s">
        <v>6837</v>
      </c>
      <c r="H2727">
        <v>10</v>
      </c>
      <c r="I2727" t="s">
        <v>26837</v>
      </c>
      <c r="J2727"/>
      <c r="L2727" s="3">
        <v>19</v>
      </c>
      <c r="M2727" s="3">
        <f t="shared" si="172"/>
        <v>131.91660000000002</v>
      </c>
      <c r="O2727">
        <f t="shared" si="176"/>
        <v>0</v>
      </c>
      <c r="P2727" s="2">
        <v>60</v>
      </c>
      <c r="Q2727" s="41">
        <f t="shared" si="175"/>
        <v>131.91660000000002</v>
      </c>
      <c r="R2727">
        <v>19</v>
      </c>
      <c r="S2727">
        <v>19</v>
      </c>
      <c r="AA2727">
        <v>4560</v>
      </c>
      <c r="AD2727">
        <f t="shared" si="173"/>
        <v>4560</v>
      </c>
      <c r="AF2727"/>
    </row>
    <row r="2728" spans="1:32" ht="24" customHeight="1">
      <c r="A2728" t="s">
        <v>2081</v>
      </c>
      <c r="B2728" t="s">
        <v>4811</v>
      </c>
      <c r="D2728">
        <v>4</v>
      </c>
      <c r="F2728" t="s">
        <v>6798</v>
      </c>
      <c r="G2728" t="s">
        <v>13455</v>
      </c>
      <c r="H2728">
        <v>16</v>
      </c>
      <c r="I2728" t="s">
        <v>3173</v>
      </c>
      <c r="J2728"/>
      <c r="L2728" s="3">
        <v>19</v>
      </c>
      <c r="M2728" s="3">
        <f t="shared" si="172"/>
        <v>24.008400000000002</v>
      </c>
      <c r="O2728">
        <f t="shared" si="176"/>
        <v>0</v>
      </c>
      <c r="P2728" s="2">
        <v>60</v>
      </c>
      <c r="Q2728" s="41">
        <f t="shared" si="175"/>
        <v>24.008400000000002</v>
      </c>
      <c r="R2728">
        <v>19</v>
      </c>
      <c r="S2728">
        <v>19</v>
      </c>
      <c r="AA2728">
        <v>830</v>
      </c>
      <c r="AD2728">
        <f t="shared" si="173"/>
        <v>830</v>
      </c>
      <c r="AF2728"/>
    </row>
    <row r="2729" spans="1:32" ht="24" customHeight="1">
      <c r="A2729" t="s">
        <v>2081</v>
      </c>
      <c r="B2729" t="s">
        <v>4769</v>
      </c>
      <c r="D2729">
        <v>6</v>
      </c>
      <c r="F2729" t="s">
        <v>6798</v>
      </c>
      <c r="G2729" t="s">
        <v>13456</v>
      </c>
      <c r="H2729">
        <v>12</v>
      </c>
      <c r="I2729" t="s">
        <v>3173</v>
      </c>
      <c r="J2729"/>
      <c r="L2729" s="3">
        <v>19</v>
      </c>
      <c r="M2729" s="3">
        <f t="shared" si="172"/>
        <v>40.791600000000003</v>
      </c>
      <c r="O2729">
        <f t="shared" si="176"/>
        <v>0</v>
      </c>
      <c r="P2729" s="2">
        <v>60</v>
      </c>
      <c r="Q2729" s="41">
        <f t="shared" si="175"/>
        <v>40.791600000000003</v>
      </c>
      <c r="R2729">
        <v>19</v>
      </c>
      <c r="S2729">
        <v>19</v>
      </c>
      <c r="AA2729">
        <v>1410</v>
      </c>
      <c r="AD2729">
        <f t="shared" si="173"/>
        <v>1410</v>
      </c>
      <c r="AF2729"/>
    </row>
    <row r="2730" spans="1:32" ht="24" customHeight="1">
      <c r="A2730" t="s">
        <v>2081</v>
      </c>
      <c r="B2730" t="s">
        <v>6336</v>
      </c>
      <c r="C2730" t="s">
        <v>26463</v>
      </c>
      <c r="D2730">
        <v>6</v>
      </c>
      <c r="F2730" t="s">
        <v>6798</v>
      </c>
      <c r="G2730" t="s">
        <v>13457</v>
      </c>
      <c r="H2730">
        <v>12</v>
      </c>
      <c r="I2730" t="s">
        <v>26837</v>
      </c>
      <c r="J2730"/>
      <c r="L2730" s="3">
        <v>19</v>
      </c>
      <c r="M2730" s="3">
        <f t="shared" si="172"/>
        <v>21.6999</v>
      </c>
      <c r="O2730">
        <f t="shared" si="176"/>
        <v>0</v>
      </c>
      <c r="P2730" s="2">
        <v>60</v>
      </c>
      <c r="Q2730" s="41">
        <f t="shared" si="175"/>
        <v>21.6999</v>
      </c>
      <c r="R2730">
        <v>19</v>
      </c>
      <c r="S2730">
        <v>19</v>
      </c>
      <c r="AA2730">
        <v>750</v>
      </c>
      <c r="AD2730">
        <f t="shared" si="173"/>
        <v>750</v>
      </c>
      <c r="AF2730"/>
    </row>
    <row r="2731" spans="1:32" ht="24" customHeight="1">
      <c r="A2731" t="s">
        <v>2081</v>
      </c>
      <c r="B2731" t="s">
        <v>6368</v>
      </c>
      <c r="C2731" t="s">
        <v>26463</v>
      </c>
      <c r="D2731">
        <v>12</v>
      </c>
      <c r="F2731" t="s">
        <v>6798</v>
      </c>
      <c r="G2731" t="s">
        <v>13458</v>
      </c>
      <c r="H2731">
        <v>24</v>
      </c>
      <c r="I2731" t="s">
        <v>3173</v>
      </c>
      <c r="J2731"/>
      <c r="L2731" s="3">
        <v>19</v>
      </c>
      <c r="M2731" s="3">
        <f t="shared" si="172"/>
        <v>22.275000000000002</v>
      </c>
      <c r="O2731">
        <f t="shared" si="176"/>
        <v>0</v>
      </c>
      <c r="P2731" s="2">
        <v>60</v>
      </c>
      <c r="Q2731" s="41">
        <f t="shared" si="175"/>
        <v>22.275000000000002</v>
      </c>
      <c r="R2731">
        <v>19</v>
      </c>
      <c r="S2731">
        <v>19</v>
      </c>
      <c r="AA2731">
        <v>770</v>
      </c>
      <c r="AD2731">
        <f t="shared" si="173"/>
        <v>770</v>
      </c>
      <c r="AF2731"/>
    </row>
    <row r="2732" spans="1:32" ht="24" customHeight="1">
      <c r="A2732" t="s">
        <v>2081</v>
      </c>
      <c r="B2732" t="s">
        <v>4678</v>
      </c>
      <c r="D2732">
        <v>3</v>
      </c>
      <c r="F2732" t="s">
        <v>6798</v>
      </c>
      <c r="G2732" t="s">
        <v>6809</v>
      </c>
      <c r="H2732">
        <v>6</v>
      </c>
      <c r="I2732" t="s">
        <v>26837</v>
      </c>
      <c r="J2732"/>
      <c r="L2732" s="3">
        <v>19</v>
      </c>
      <c r="M2732" s="3">
        <f t="shared" si="172"/>
        <v>159.97500000000002</v>
      </c>
      <c r="O2732">
        <f t="shared" si="176"/>
        <v>0</v>
      </c>
      <c r="P2732" s="2">
        <v>60</v>
      </c>
      <c r="Q2732" s="41">
        <f t="shared" si="175"/>
        <v>159.97500000000002</v>
      </c>
      <c r="R2732">
        <v>19</v>
      </c>
      <c r="S2732">
        <v>19</v>
      </c>
      <c r="AA2732">
        <v>5530</v>
      </c>
      <c r="AD2732">
        <f t="shared" si="173"/>
        <v>5530</v>
      </c>
      <c r="AF2732"/>
    </row>
    <row r="2733" spans="1:32" ht="24" customHeight="1">
      <c r="A2733" t="s">
        <v>2081</v>
      </c>
      <c r="B2733" t="s">
        <v>4637</v>
      </c>
      <c r="D2733">
        <v>4</v>
      </c>
      <c r="F2733" t="s">
        <v>6798</v>
      </c>
      <c r="G2733" t="s">
        <v>4638</v>
      </c>
      <c r="H2733">
        <v>8</v>
      </c>
      <c r="I2733" t="s">
        <v>3173</v>
      </c>
      <c r="J2733"/>
      <c r="L2733" s="3">
        <v>19</v>
      </c>
      <c r="M2733" s="3">
        <f t="shared" si="172"/>
        <v>105.59160000000001</v>
      </c>
      <c r="O2733">
        <f t="shared" si="176"/>
        <v>0</v>
      </c>
      <c r="P2733" s="2">
        <v>60</v>
      </c>
      <c r="Q2733" s="41">
        <f t="shared" si="175"/>
        <v>105.59160000000001</v>
      </c>
      <c r="R2733">
        <v>19</v>
      </c>
      <c r="S2733">
        <v>19</v>
      </c>
      <c r="AA2733">
        <v>3650</v>
      </c>
      <c r="AD2733">
        <f t="shared" si="173"/>
        <v>3650</v>
      </c>
      <c r="AF2733"/>
    </row>
    <row r="2734" spans="1:32" ht="24" customHeight="1">
      <c r="A2734" t="s">
        <v>2081</v>
      </c>
      <c r="B2734" t="s">
        <v>5071</v>
      </c>
      <c r="D2734">
        <v>4</v>
      </c>
      <c r="F2734" t="s">
        <v>6798</v>
      </c>
      <c r="G2734" t="s">
        <v>5072</v>
      </c>
      <c r="H2734">
        <v>8</v>
      </c>
      <c r="I2734" t="s">
        <v>3173</v>
      </c>
      <c r="J2734"/>
      <c r="L2734" s="3">
        <v>19</v>
      </c>
      <c r="M2734" s="3">
        <f t="shared" si="172"/>
        <v>151.00830000000002</v>
      </c>
      <c r="O2734">
        <f t="shared" si="176"/>
        <v>0</v>
      </c>
      <c r="P2734" s="2">
        <v>60</v>
      </c>
      <c r="Q2734" s="41">
        <f t="shared" si="175"/>
        <v>151.00830000000002</v>
      </c>
      <c r="R2734">
        <v>19</v>
      </c>
      <c r="S2734">
        <v>19</v>
      </c>
      <c r="AA2734">
        <v>5220</v>
      </c>
      <c r="AD2734">
        <f t="shared" si="173"/>
        <v>5220</v>
      </c>
      <c r="AF2734"/>
    </row>
    <row r="2735" spans="1:32" ht="24" customHeight="1">
      <c r="A2735" t="s">
        <v>2081</v>
      </c>
      <c r="B2735" t="s">
        <v>6363</v>
      </c>
      <c r="C2735" t="s">
        <v>26463</v>
      </c>
      <c r="D2735">
        <v>4</v>
      </c>
      <c r="F2735" t="s">
        <v>6798</v>
      </c>
      <c r="G2735" t="s">
        <v>6840</v>
      </c>
      <c r="H2735">
        <v>8</v>
      </c>
      <c r="I2735" t="s">
        <v>3173</v>
      </c>
      <c r="J2735"/>
      <c r="L2735" s="3">
        <v>19</v>
      </c>
      <c r="M2735" s="3">
        <f t="shared" si="172"/>
        <v>136.83330000000001</v>
      </c>
      <c r="O2735">
        <f t="shared" si="176"/>
        <v>0</v>
      </c>
      <c r="P2735" s="2">
        <v>60</v>
      </c>
      <c r="Q2735" s="41">
        <f t="shared" si="175"/>
        <v>136.83330000000001</v>
      </c>
      <c r="R2735">
        <v>19</v>
      </c>
      <c r="S2735">
        <v>19</v>
      </c>
      <c r="AA2735">
        <v>4730</v>
      </c>
      <c r="AD2735">
        <f t="shared" si="173"/>
        <v>4730</v>
      </c>
      <c r="AF2735"/>
    </row>
    <row r="2736" spans="1:32" ht="24" customHeight="1">
      <c r="A2736" t="s">
        <v>2081</v>
      </c>
      <c r="B2736" t="s">
        <v>4692</v>
      </c>
      <c r="D2736">
        <v>2</v>
      </c>
      <c r="F2736" t="s">
        <v>6798</v>
      </c>
      <c r="G2736" t="s">
        <v>4693</v>
      </c>
      <c r="H2736">
        <v>4</v>
      </c>
      <c r="I2736" t="s">
        <v>26837</v>
      </c>
      <c r="J2736"/>
      <c r="L2736" s="3">
        <v>19</v>
      </c>
      <c r="M2736" s="3">
        <f t="shared" si="172"/>
        <v>144.64170000000001</v>
      </c>
      <c r="O2736">
        <f t="shared" si="176"/>
        <v>0</v>
      </c>
      <c r="P2736" s="2">
        <v>60</v>
      </c>
      <c r="Q2736" s="41">
        <f t="shared" si="175"/>
        <v>144.64170000000001</v>
      </c>
      <c r="R2736">
        <v>19</v>
      </c>
      <c r="S2736">
        <v>19</v>
      </c>
      <c r="AA2736">
        <v>5000</v>
      </c>
      <c r="AD2736">
        <f t="shared" si="173"/>
        <v>5000</v>
      </c>
      <c r="AF2736"/>
    </row>
    <row r="2737" spans="1:32" ht="24" customHeight="1">
      <c r="A2737" t="s">
        <v>2081</v>
      </c>
      <c r="B2737" t="s">
        <v>4623</v>
      </c>
      <c r="D2737">
        <v>10</v>
      </c>
      <c r="F2737" t="s">
        <v>6798</v>
      </c>
      <c r="G2737" t="s">
        <v>13459</v>
      </c>
      <c r="H2737">
        <v>20</v>
      </c>
      <c r="I2737" t="s">
        <v>3177</v>
      </c>
      <c r="J2737"/>
      <c r="L2737" s="3">
        <v>19</v>
      </c>
      <c r="M2737" s="3">
        <f t="shared" si="172"/>
        <v>51.200100000000006</v>
      </c>
      <c r="O2737">
        <f t="shared" si="176"/>
        <v>0</v>
      </c>
      <c r="P2737" s="2">
        <v>60</v>
      </c>
      <c r="Q2737" s="41">
        <f t="shared" si="175"/>
        <v>51.200100000000006</v>
      </c>
      <c r="R2737">
        <v>19</v>
      </c>
      <c r="S2737">
        <v>19</v>
      </c>
      <c r="AA2737">
        <v>1770</v>
      </c>
      <c r="AD2737">
        <f t="shared" si="173"/>
        <v>1770</v>
      </c>
      <c r="AF2737"/>
    </row>
    <row r="2738" spans="1:32" ht="24" customHeight="1">
      <c r="A2738" t="s">
        <v>2081</v>
      </c>
      <c r="B2738" t="s">
        <v>4619</v>
      </c>
      <c r="D2738">
        <v>10</v>
      </c>
      <c r="F2738" t="s">
        <v>6798</v>
      </c>
      <c r="G2738" t="s">
        <v>13460</v>
      </c>
      <c r="H2738">
        <v>20</v>
      </c>
      <c r="I2738" t="s">
        <v>3177</v>
      </c>
      <c r="J2738"/>
      <c r="L2738" s="3">
        <v>19</v>
      </c>
      <c r="M2738" s="3">
        <f t="shared" si="172"/>
        <v>56.124900000000011</v>
      </c>
      <c r="O2738">
        <f t="shared" si="176"/>
        <v>0</v>
      </c>
      <c r="P2738" s="2">
        <v>60</v>
      </c>
      <c r="Q2738" s="41">
        <f t="shared" si="175"/>
        <v>56.124900000000011</v>
      </c>
      <c r="R2738">
        <v>19</v>
      </c>
      <c r="S2738">
        <v>19</v>
      </c>
      <c r="AA2738">
        <v>1940</v>
      </c>
      <c r="AD2738">
        <f t="shared" si="173"/>
        <v>1940</v>
      </c>
      <c r="AF2738"/>
    </row>
    <row r="2739" spans="1:32" ht="24" customHeight="1">
      <c r="A2739" t="s">
        <v>2081</v>
      </c>
      <c r="B2739" t="s">
        <v>4626</v>
      </c>
      <c r="D2739">
        <v>6</v>
      </c>
      <c r="F2739" t="s">
        <v>6798</v>
      </c>
      <c r="G2739" t="s">
        <v>4627</v>
      </c>
      <c r="H2739">
        <v>12</v>
      </c>
      <c r="I2739" t="s">
        <v>3177</v>
      </c>
      <c r="J2739"/>
      <c r="L2739" s="3">
        <v>19</v>
      </c>
      <c r="M2739" s="3">
        <f t="shared" si="172"/>
        <v>94.883400000000009</v>
      </c>
      <c r="O2739">
        <f t="shared" si="176"/>
        <v>0</v>
      </c>
      <c r="P2739" s="2">
        <v>60</v>
      </c>
      <c r="Q2739" s="41">
        <f t="shared" si="175"/>
        <v>94.883400000000009</v>
      </c>
      <c r="R2739">
        <v>19</v>
      </c>
      <c r="S2739">
        <v>19</v>
      </c>
      <c r="AA2739">
        <v>3280</v>
      </c>
      <c r="AD2739">
        <f t="shared" si="173"/>
        <v>3280</v>
      </c>
      <c r="AF2739"/>
    </row>
    <row r="2740" spans="1:32" ht="24" customHeight="1">
      <c r="A2740" t="s">
        <v>2081</v>
      </c>
      <c r="B2740" t="s">
        <v>13124</v>
      </c>
      <c r="C2740" t="s">
        <v>26463</v>
      </c>
      <c r="D2740">
        <v>2</v>
      </c>
      <c r="F2740" t="s">
        <v>6798</v>
      </c>
      <c r="G2740" t="s">
        <v>6803</v>
      </c>
      <c r="H2740">
        <v>4</v>
      </c>
      <c r="I2740" t="s">
        <v>3176</v>
      </c>
      <c r="J2740"/>
      <c r="L2740" s="3">
        <v>19</v>
      </c>
      <c r="M2740" s="3">
        <f t="shared" si="172"/>
        <v>519.84990000000005</v>
      </c>
      <c r="O2740">
        <f t="shared" si="176"/>
        <v>0</v>
      </c>
      <c r="P2740" s="2">
        <v>60</v>
      </c>
      <c r="Q2740" s="41">
        <f t="shared" si="175"/>
        <v>519.84990000000005</v>
      </c>
      <c r="R2740">
        <v>19</v>
      </c>
      <c r="S2740">
        <v>19</v>
      </c>
      <c r="AA2740">
        <v>17970</v>
      </c>
      <c r="AD2740">
        <f t="shared" si="173"/>
        <v>17970</v>
      </c>
      <c r="AF2740"/>
    </row>
    <row r="2741" spans="1:32" ht="24" customHeight="1">
      <c r="A2741" t="s">
        <v>2081</v>
      </c>
      <c r="B2741" t="s">
        <v>13125</v>
      </c>
      <c r="C2741" t="s">
        <v>26463</v>
      </c>
      <c r="D2741">
        <v>2</v>
      </c>
      <c r="F2741" t="s">
        <v>6798</v>
      </c>
      <c r="G2741" t="s">
        <v>13461</v>
      </c>
      <c r="H2741">
        <v>4</v>
      </c>
      <c r="I2741" t="s">
        <v>3173</v>
      </c>
      <c r="J2741"/>
      <c r="L2741" s="3">
        <v>19</v>
      </c>
      <c r="M2741" s="3">
        <f t="shared" si="172"/>
        <v>205.10010000000003</v>
      </c>
      <c r="O2741">
        <f t="shared" si="176"/>
        <v>0</v>
      </c>
      <c r="P2741" s="2">
        <v>60</v>
      </c>
      <c r="Q2741" s="41">
        <f t="shared" si="175"/>
        <v>205.10010000000003</v>
      </c>
      <c r="R2741">
        <v>19</v>
      </c>
      <c r="S2741">
        <v>19</v>
      </c>
      <c r="AA2741">
        <v>7090</v>
      </c>
      <c r="AD2741">
        <f t="shared" si="173"/>
        <v>7090</v>
      </c>
      <c r="AF2741"/>
    </row>
    <row r="2742" spans="1:32" ht="24" customHeight="1">
      <c r="A2742" t="s">
        <v>2081</v>
      </c>
      <c r="B2742" t="s">
        <v>5028</v>
      </c>
      <c r="D2742">
        <v>4</v>
      </c>
      <c r="F2742" t="s">
        <v>6863</v>
      </c>
      <c r="G2742" t="s">
        <v>5029</v>
      </c>
      <c r="H2742">
        <v>8</v>
      </c>
      <c r="I2742" t="s">
        <v>3175</v>
      </c>
      <c r="J2742"/>
      <c r="L2742" s="3">
        <v>19</v>
      </c>
      <c r="M2742" s="3">
        <f t="shared" si="172"/>
        <v>231.7167</v>
      </c>
      <c r="O2742">
        <f t="shared" si="176"/>
        <v>0</v>
      </c>
      <c r="P2742" s="2">
        <v>60</v>
      </c>
      <c r="Q2742" s="41">
        <f t="shared" si="175"/>
        <v>231.7167</v>
      </c>
      <c r="R2742">
        <v>19</v>
      </c>
      <c r="S2742">
        <v>19</v>
      </c>
      <c r="AA2742">
        <v>8010</v>
      </c>
      <c r="AD2742">
        <f t="shared" si="173"/>
        <v>8010</v>
      </c>
      <c r="AF2742"/>
    </row>
    <row r="2743" spans="1:32" ht="24" customHeight="1">
      <c r="A2743" t="s">
        <v>2081</v>
      </c>
      <c r="B2743" t="s">
        <v>5296</v>
      </c>
      <c r="D2743">
        <v>3</v>
      </c>
      <c r="F2743" t="s">
        <v>6863</v>
      </c>
      <c r="G2743" t="s">
        <v>5297</v>
      </c>
      <c r="H2743">
        <v>6</v>
      </c>
      <c r="I2743" t="s">
        <v>3175</v>
      </c>
      <c r="J2743"/>
      <c r="L2743" s="3">
        <v>19</v>
      </c>
      <c r="M2743" s="3">
        <f t="shared" si="172"/>
        <v>334.125</v>
      </c>
      <c r="O2743">
        <f t="shared" si="176"/>
        <v>0</v>
      </c>
      <c r="P2743" s="2">
        <v>60</v>
      </c>
      <c r="Q2743" s="41">
        <f t="shared" si="175"/>
        <v>334.125</v>
      </c>
      <c r="R2743">
        <v>19</v>
      </c>
      <c r="S2743">
        <v>19</v>
      </c>
      <c r="AA2743">
        <v>11550</v>
      </c>
      <c r="AD2743">
        <f t="shared" si="173"/>
        <v>11550</v>
      </c>
      <c r="AF2743"/>
    </row>
    <row r="2744" spans="1:32" ht="24" customHeight="1">
      <c r="A2744" t="s">
        <v>2081</v>
      </c>
      <c r="B2744" t="s">
        <v>5098</v>
      </c>
      <c r="D2744">
        <v>3</v>
      </c>
      <c r="F2744" t="s">
        <v>6863</v>
      </c>
      <c r="G2744" t="s">
        <v>5099</v>
      </c>
      <c r="H2744">
        <v>6</v>
      </c>
      <c r="I2744" t="s">
        <v>3175</v>
      </c>
      <c r="J2744"/>
      <c r="L2744" s="3">
        <v>19</v>
      </c>
      <c r="M2744" s="3">
        <f t="shared" si="172"/>
        <v>291.60000000000002</v>
      </c>
      <c r="O2744">
        <f t="shared" si="176"/>
        <v>0</v>
      </c>
      <c r="P2744" s="2">
        <v>60</v>
      </c>
      <c r="Q2744" s="41">
        <f t="shared" si="175"/>
        <v>291.60000000000002</v>
      </c>
      <c r="R2744">
        <v>19</v>
      </c>
      <c r="S2744">
        <v>19</v>
      </c>
      <c r="AA2744">
        <v>10080</v>
      </c>
      <c r="AD2744">
        <f t="shared" si="173"/>
        <v>10080</v>
      </c>
      <c r="AF2744"/>
    </row>
    <row r="2745" spans="1:32" ht="24" customHeight="1">
      <c r="A2745" t="s">
        <v>2081</v>
      </c>
      <c r="B2745" t="s">
        <v>6423</v>
      </c>
      <c r="C2745" t="s">
        <v>26463</v>
      </c>
      <c r="D2745">
        <v>3</v>
      </c>
      <c r="F2745" t="s">
        <v>6863</v>
      </c>
      <c r="G2745" t="s">
        <v>6903</v>
      </c>
      <c r="H2745">
        <v>6</v>
      </c>
      <c r="I2745" t="s">
        <v>3175</v>
      </c>
      <c r="J2745"/>
      <c r="L2745" s="3">
        <v>19</v>
      </c>
      <c r="M2745" s="3">
        <f t="shared" si="172"/>
        <v>311.27490000000006</v>
      </c>
      <c r="O2745">
        <f t="shared" si="176"/>
        <v>0</v>
      </c>
      <c r="P2745" s="2">
        <v>60</v>
      </c>
      <c r="Q2745" s="41">
        <f t="shared" si="175"/>
        <v>311.27490000000006</v>
      </c>
      <c r="R2745">
        <v>19</v>
      </c>
      <c r="S2745">
        <v>19</v>
      </c>
      <c r="AA2745">
        <v>10760</v>
      </c>
      <c r="AD2745">
        <f t="shared" si="173"/>
        <v>10760</v>
      </c>
      <c r="AF2745"/>
    </row>
    <row r="2746" spans="1:32" ht="24" customHeight="1">
      <c r="A2746" t="s">
        <v>2081</v>
      </c>
      <c r="B2746" t="s">
        <v>5192</v>
      </c>
      <c r="D2746">
        <v>4</v>
      </c>
      <c r="F2746" t="s">
        <v>6863</v>
      </c>
      <c r="G2746" t="s">
        <v>5193</v>
      </c>
      <c r="H2746">
        <v>8</v>
      </c>
      <c r="I2746" t="s">
        <v>3175</v>
      </c>
      <c r="J2746"/>
      <c r="L2746" s="3">
        <v>19</v>
      </c>
      <c r="M2746" s="3">
        <f t="shared" si="172"/>
        <v>151.29990000000001</v>
      </c>
      <c r="O2746">
        <f t="shared" si="176"/>
        <v>0</v>
      </c>
      <c r="P2746" s="2">
        <v>60</v>
      </c>
      <c r="Q2746" s="41">
        <f t="shared" si="175"/>
        <v>151.29990000000001</v>
      </c>
      <c r="R2746">
        <v>19</v>
      </c>
      <c r="S2746">
        <v>19</v>
      </c>
      <c r="AA2746">
        <v>5230</v>
      </c>
      <c r="AD2746">
        <f t="shared" si="173"/>
        <v>5230</v>
      </c>
      <c r="AF2746"/>
    </row>
    <row r="2747" spans="1:32" ht="24" customHeight="1">
      <c r="A2747" t="s">
        <v>2081</v>
      </c>
      <c r="B2747" t="s">
        <v>6349</v>
      </c>
      <c r="D2747">
        <v>1</v>
      </c>
      <c r="F2747" t="s">
        <v>6798</v>
      </c>
      <c r="G2747" t="s">
        <v>6827</v>
      </c>
      <c r="H2747">
        <v>2</v>
      </c>
      <c r="I2747" t="s">
        <v>3173</v>
      </c>
      <c r="J2747"/>
      <c r="L2747" s="3">
        <v>19</v>
      </c>
      <c r="M2747" s="3">
        <f t="shared" si="172"/>
        <v>118.60830000000001</v>
      </c>
      <c r="O2747">
        <f t="shared" si="176"/>
        <v>0</v>
      </c>
      <c r="P2747" s="2">
        <v>60</v>
      </c>
      <c r="Q2747" s="41">
        <f t="shared" si="175"/>
        <v>118.60830000000001</v>
      </c>
      <c r="R2747">
        <v>19</v>
      </c>
      <c r="S2747">
        <v>19</v>
      </c>
      <c r="AA2747">
        <v>4100</v>
      </c>
      <c r="AD2747">
        <f t="shared" si="173"/>
        <v>4100</v>
      </c>
      <c r="AF2747"/>
    </row>
    <row r="2748" spans="1:32" ht="24" customHeight="1">
      <c r="A2748" t="s">
        <v>2081</v>
      </c>
      <c r="B2748" t="s">
        <v>4654</v>
      </c>
      <c r="D2748">
        <v>4</v>
      </c>
      <c r="F2748" t="s">
        <v>6798</v>
      </c>
      <c r="G2748" t="s">
        <v>4655</v>
      </c>
      <c r="H2748">
        <v>8</v>
      </c>
      <c r="I2748" t="s">
        <v>26837</v>
      </c>
      <c r="J2748"/>
      <c r="L2748" s="3">
        <v>19</v>
      </c>
      <c r="M2748" s="3">
        <f t="shared" si="172"/>
        <v>42.816600000000001</v>
      </c>
      <c r="O2748">
        <f t="shared" si="176"/>
        <v>0</v>
      </c>
      <c r="P2748" s="2">
        <v>60</v>
      </c>
      <c r="Q2748" s="41">
        <f t="shared" si="175"/>
        <v>42.816600000000001</v>
      </c>
      <c r="R2748">
        <v>19</v>
      </c>
      <c r="S2748">
        <v>19</v>
      </c>
      <c r="AA2748">
        <v>1480</v>
      </c>
      <c r="AD2748">
        <f t="shared" si="173"/>
        <v>1480</v>
      </c>
      <c r="AF2748"/>
    </row>
    <row r="2749" spans="1:32" ht="24" customHeight="1">
      <c r="A2749" t="s">
        <v>2081</v>
      </c>
      <c r="B2749" t="s">
        <v>4768</v>
      </c>
      <c r="D2749">
        <v>3</v>
      </c>
      <c r="F2749" t="s">
        <v>6798</v>
      </c>
      <c r="G2749" t="s">
        <v>13462</v>
      </c>
      <c r="H2749">
        <v>6</v>
      </c>
      <c r="I2749" t="s">
        <v>26837</v>
      </c>
      <c r="J2749"/>
      <c r="L2749" s="3">
        <v>19</v>
      </c>
      <c r="M2749" s="3">
        <f t="shared" si="172"/>
        <v>114.84990000000001</v>
      </c>
      <c r="O2749">
        <f t="shared" si="176"/>
        <v>0</v>
      </c>
      <c r="P2749" s="2">
        <v>60</v>
      </c>
      <c r="Q2749" s="41">
        <f t="shared" si="175"/>
        <v>114.84990000000001</v>
      </c>
      <c r="R2749">
        <v>19</v>
      </c>
      <c r="S2749">
        <v>19</v>
      </c>
      <c r="AA2749">
        <v>3970</v>
      </c>
      <c r="AD2749">
        <f t="shared" si="173"/>
        <v>3970</v>
      </c>
      <c r="AF2749"/>
    </row>
    <row r="2750" spans="1:32" ht="24" customHeight="1">
      <c r="A2750" t="s">
        <v>2081</v>
      </c>
      <c r="B2750" t="s">
        <v>4745</v>
      </c>
      <c r="D2750">
        <v>1</v>
      </c>
      <c r="F2750" t="s">
        <v>6798</v>
      </c>
      <c r="G2750" t="s">
        <v>4746</v>
      </c>
      <c r="H2750">
        <v>2</v>
      </c>
      <c r="I2750" t="s">
        <v>26837</v>
      </c>
      <c r="J2750"/>
      <c r="L2750" s="3">
        <v>19</v>
      </c>
      <c r="M2750" s="3">
        <f t="shared" si="172"/>
        <v>449.84160000000003</v>
      </c>
      <c r="O2750">
        <f t="shared" si="176"/>
        <v>0</v>
      </c>
      <c r="P2750" s="2">
        <v>60</v>
      </c>
      <c r="Q2750" s="41">
        <f t="shared" si="175"/>
        <v>449.84160000000003</v>
      </c>
      <c r="R2750">
        <v>19</v>
      </c>
      <c r="S2750">
        <v>19</v>
      </c>
      <c r="AA2750">
        <v>15550</v>
      </c>
      <c r="AD2750">
        <f t="shared" si="173"/>
        <v>15550</v>
      </c>
      <c r="AF2750"/>
    </row>
    <row r="2751" spans="1:32" ht="24" customHeight="1">
      <c r="A2751" t="s">
        <v>2081</v>
      </c>
      <c r="B2751" t="s">
        <v>6333</v>
      </c>
      <c r="C2751" t="s">
        <v>26463</v>
      </c>
      <c r="D2751">
        <v>6</v>
      </c>
      <c r="F2751" t="s">
        <v>6798</v>
      </c>
      <c r="G2751" t="s">
        <v>6816</v>
      </c>
      <c r="H2751">
        <v>12</v>
      </c>
      <c r="I2751" t="s">
        <v>26837</v>
      </c>
      <c r="J2751"/>
      <c r="L2751" s="3">
        <v>19</v>
      </c>
      <c r="M2751" s="3">
        <f t="shared" si="172"/>
        <v>41.075100000000006</v>
      </c>
      <c r="O2751">
        <f t="shared" si="176"/>
        <v>0</v>
      </c>
      <c r="P2751" s="2">
        <v>60</v>
      </c>
      <c r="Q2751" s="41">
        <f t="shared" si="175"/>
        <v>41.075100000000006</v>
      </c>
      <c r="R2751">
        <v>19</v>
      </c>
      <c r="S2751">
        <v>19</v>
      </c>
      <c r="AA2751">
        <v>1420</v>
      </c>
      <c r="AD2751">
        <f t="shared" si="173"/>
        <v>1420</v>
      </c>
      <c r="AF2751"/>
    </row>
    <row r="2752" spans="1:32" ht="24" customHeight="1">
      <c r="A2752" t="s">
        <v>2081</v>
      </c>
      <c r="B2752" t="s">
        <v>6334</v>
      </c>
      <c r="C2752" t="s">
        <v>26463</v>
      </c>
      <c r="D2752">
        <v>6</v>
      </c>
      <c r="F2752" t="s">
        <v>6798</v>
      </c>
      <c r="G2752" t="s">
        <v>6816</v>
      </c>
      <c r="H2752">
        <v>12</v>
      </c>
      <c r="I2752" t="s">
        <v>26837</v>
      </c>
      <c r="J2752"/>
      <c r="L2752" s="3">
        <v>19</v>
      </c>
      <c r="M2752" s="3">
        <f t="shared" si="172"/>
        <v>64.508400000000009</v>
      </c>
      <c r="O2752">
        <f t="shared" si="176"/>
        <v>0</v>
      </c>
      <c r="P2752" s="2">
        <v>60</v>
      </c>
      <c r="Q2752" s="41">
        <f t="shared" si="175"/>
        <v>64.508400000000009</v>
      </c>
      <c r="R2752">
        <v>19</v>
      </c>
      <c r="S2752">
        <v>19</v>
      </c>
      <c r="AA2752">
        <v>2230</v>
      </c>
      <c r="AD2752">
        <f t="shared" si="173"/>
        <v>2230</v>
      </c>
      <c r="AF2752"/>
    </row>
    <row r="2753" spans="1:32" ht="24" customHeight="1">
      <c r="A2753" t="s">
        <v>2081</v>
      </c>
      <c r="B2753" t="s">
        <v>6335</v>
      </c>
      <c r="C2753" t="s">
        <v>26463</v>
      </c>
      <c r="D2753">
        <v>3</v>
      </c>
      <c r="F2753" t="s">
        <v>6798</v>
      </c>
      <c r="G2753" t="s">
        <v>6817</v>
      </c>
      <c r="H2753">
        <v>6</v>
      </c>
      <c r="I2753" t="s">
        <v>26837</v>
      </c>
      <c r="J2753"/>
      <c r="L2753" s="3">
        <v>19</v>
      </c>
      <c r="M2753" s="3">
        <f t="shared" si="172"/>
        <v>100.95840000000001</v>
      </c>
      <c r="O2753">
        <f t="shared" si="176"/>
        <v>0</v>
      </c>
      <c r="P2753" s="2">
        <v>60</v>
      </c>
      <c r="Q2753" s="41">
        <f t="shared" si="175"/>
        <v>100.95840000000001</v>
      </c>
      <c r="R2753">
        <v>19</v>
      </c>
      <c r="S2753">
        <v>19</v>
      </c>
      <c r="AA2753">
        <v>3490</v>
      </c>
      <c r="AD2753">
        <f t="shared" si="173"/>
        <v>3490</v>
      </c>
      <c r="AF2753"/>
    </row>
    <row r="2754" spans="1:32" ht="24" customHeight="1">
      <c r="A2754" t="s">
        <v>2081</v>
      </c>
      <c r="B2754" t="s">
        <v>6216</v>
      </c>
      <c r="C2754" t="s">
        <v>26463</v>
      </c>
      <c r="D2754">
        <v>3</v>
      </c>
      <c r="F2754" t="s">
        <v>6604</v>
      </c>
      <c r="G2754" t="s">
        <v>6683</v>
      </c>
      <c r="H2754">
        <v>6</v>
      </c>
      <c r="I2754" t="s">
        <v>3173</v>
      </c>
      <c r="J2754"/>
      <c r="L2754" s="3">
        <v>19</v>
      </c>
      <c r="M2754" s="3">
        <f t="shared" si="172"/>
        <v>180.22500000000002</v>
      </c>
      <c r="O2754">
        <f t="shared" si="176"/>
        <v>0</v>
      </c>
      <c r="P2754" s="2">
        <v>60</v>
      </c>
      <c r="Q2754" s="41">
        <f t="shared" si="175"/>
        <v>180.22500000000002</v>
      </c>
      <c r="R2754">
        <v>19</v>
      </c>
      <c r="S2754">
        <v>19</v>
      </c>
      <c r="AA2754">
        <v>6230</v>
      </c>
      <c r="AD2754">
        <f t="shared" si="173"/>
        <v>6230</v>
      </c>
      <c r="AF2754"/>
    </row>
    <row r="2755" spans="1:32" ht="24" customHeight="1">
      <c r="A2755" t="s">
        <v>2081</v>
      </c>
      <c r="B2755" t="s">
        <v>6217</v>
      </c>
      <c r="C2755" t="s">
        <v>26463</v>
      </c>
      <c r="D2755">
        <v>6</v>
      </c>
      <c r="F2755" t="s">
        <v>6604</v>
      </c>
      <c r="G2755" t="s">
        <v>6684</v>
      </c>
      <c r="H2755">
        <v>12</v>
      </c>
      <c r="I2755" t="s">
        <v>3173</v>
      </c>
      <c r="J2755"/>
      <c r="L2755" s="3">
        <v>19</v>
      </c>
      <c r="M2755" s="3">
        <f t="shared" ref="M2755:M2818" si="177">Q2755/((100-R2755)/100)*(1-L2755/100)</f>
        <v>112.24170000000001</v>
      </c>
      <c r="O2755">
        <f t="shared" si="176"/>
        <v>0</v>
      </c>
      <c r="P2755" s="2">
        <v>60</v>
      </c>
      <c r="Q2755" s="41">
        <f t="shared" si="175"/>
        <v>112.24170000000001</v>
      </c>
      <c r="R2755">
        <v>19</v>
      </c>
      <c r="S2755">
        <v>19</v>
      </c>
      <c r="AA2755">
        <v>3880</v>
      </c>
      <c r="AD2755">
        <f t="shared" si="173"/>
        <v>3880</v>
      </c>
      <c r="AF2755"/>
    </row>
    <row r="2756" spans="1:32" ht="24" customHeight="1">
      <c r="A2756" t="s">
        <v>2081</v>
      </c>
      <c r="B2756" t="s">
        <v>5047</v>
      </c>
      <c r="D2756">
        <v>6</v>
      </c>
      <c r="F2756" t="s">
        <v>6604</v>
      </c>
      <c r="G2756" t="s">
        <v>5048</v>
      </c>
      <c r="H2756">
        <v>12</v>
      </c>
      <c r="I2756" t="s">
        <v>3173</v>
      </c>
      <c r="J2756"/>
      <c r="L2756" s="3">
        <v>19</v>
      </c>
      <c r="M2756" s="3">
        <f t="shared" si="177"/>
        <v>131.91660000000002</v>
      </c>
      <c r="O2756">
        <f t="shared" si="176"/>
        <v>0</v>
      </c>
      <c r="P2756" s="2">
        <v>60</v>
      </c>
      <c r="Q2756" s="41">
        <f t="shared" si="175"/>
        <v>131.91660000000002</v>
      </c>
      <c r="R2756">
        <v>19</v>
      </c>
      <c r="S2756">
        <v>19</v>
      </c>
      <c r="AA2756">
        <v>4560</v>
      </c>
      <c r="AD2756">
        <f t="shared" si="173"/>
        <v>4560</v>
      </c>
      <c r="AF2756"/>
    </row>
    <row r="2757" spans="1:32" ht="24" customHeight="1">
      <c r="A2757" t="s">
        <v>2081</v>
      </c>
      <c r="B2757" t="s">
        <v>5264</v>
      </c>
      <c r="D2757">
        <v>1</v>
      </c>
      <c r="F2757" t="s">
        <v>6604</v>
      </c>
      <c r="G2757" t="s">
        <v>5265</v>
      </c>
      <c r="H2757">
        <v>2</v>
      </c>
      <c r="I2757" t="s">
        <v>3173</v>
      </c>
      <c r="J2757"/>
      <c r="L2757" s="3">
        <v>19</v>
      </c>
      <c r="M2757" s="3">
        <f t="shared" si="177"/>
        <v>45.416700000000006</v>
      </c>
      <c r="O2757">
        <f t="shared" si="176"/>
        <v>0</v>
      </c>
      <c r="P2757" s="2">
        <v>60</v>
      </c>
      <c r="Q2757" s="41">
        <f t="shared" si="175"/>
        <v>45.416700000000006</v>
      </c>
      <c r="R2757">
        <v>19</v>
      </c>
      <c r="S2757">
        <v>19</v>
      </c>
      <c r="AA2757">
        <v>1570</v>
      </c>
      <c r="AD2757">
        <f t="shared" si="173"/>
        <v>1570</v>
      </c>
      <c r="AF2757"/>
    </row>
    <row r="2758" spans="1:32" ht="24" customHeight="1">
      <c r="A2758" t="s">
        <v>2081</v>
      </c>
      <c r="B2758" t="s">
        <v>5010</v>
      </c>
      <c r="D2758">
        <v>1</v>
      </c>
      <c r="F2758" t="s">
        <v>6604</v>
      </c>
      <c r="G2758" t="s">
        <v>5011</v>
      </c>
      <c r="H2758">
        <v>2</v>
      </c>
      <c r="I2758" t="s">
        <v>3173</v>
      </c>
      <c r="J2758"/>
      <c r="L2758" s="3">
        <v>19</v>
      </c>
      <c r="M2758" s="3">
        <f t="shared" si="177"/>
        <v>75.791700000000006</v>
      </c>
      <c r="O2758">
        <f t="shared" si="176"/>
        <v>0</v>
      </c>
      <c r="P2758" s="2">
        <v>60</v>
      </c>
      <c r="Q2758" s="41">
        <f t="shared" si="175"/>
        <v>75.791700000000006</v>
      </c>
      <c r="R2758">
        <v>19</v>
      </c>
      <c r="S2758">
        <v>19</v>
      </c>
      <c r="AA2758">
        <v>2620</v>
      </c>
      <c r="AD2758">
        <f t="shared" ref="AD2758:AD2821" si="178">SUM(U2758:AC2758)</f>
        <v>2620</v>
      </c>
      <c r="AF2758"/>
    </row>
    <row r="2759" spans="1:32" ht="24" customHeight="1">
      <c r="A2759" t="s">
        <v>2081</v>
      </c>
      <c r="B2759" t="s">
        <v>4936</v>
      </c>
      <c r="D2759">
        <v>1</v>
      </c>
      <c r="F2759" t="s">
        <v>6604</v>
      </c>
      <c r="G2759" t="s">
        <v>4937</v>
      </c>
      <c r="H2759">
        <v>2</v>
      </c>
      <c r="I2759" t="s">
        <v>3173</v>
      </c>
      <c r="J2759"/>
      <c r="L2759" s="3">
        <v>19</v>
      </c>
      <c r="M2759" s="3">
        <f t="shared" si="177"/>
        <v>121.2084</v>
      </c>
      <c r="O2759">
        <f t="shared" si="176"/>
        <v>0</v>
      </c>
      <c r="P2759" s="2">
        <v>60</v>
      </c>
      <c r="Q2759" s="41">
        <f t="shared" si="175"/>
        <v>121.2084</v>
      </c>
      <c r="R2759">
        <v>19</v>
      </c>
      <c r="S2759">
        <v>19</v>
      </c>
      <c r="AA2759">
        <v>4190</v>
      </c>
      <c r="AD2759">
        <f t="shared" si="178"/>
        <v>4190</v>
      </c>
      <c r="AF2759"/>
    </row>
    <row r="2760" spans="1:32" ht="24" customHeight="1">
      <c r="A2760" t="s">
        <v>2081</v>
      </c>
      <c r="B2760" t="s">
        <v>5127</v>
      </c>
      <c r="D2760">
        <v>1</v>
      </c>
      <c r="F2760" t="s">
        <v>6604</v>
      </c>
      <c r="G2760" t="s">
        <v>5128</v>
      </c>
      <c r="H2760">
        <v>2</v>
      </c>
      <c r="I2760" t="s">
        <v>3173</v>
      </c>
      <c r="J2760"/>
      <c r="L2760" s="3">
        <v>19</v>
      </c>
      <c r="M2760" s="3">
        <f t="shared" si="177"/>
        <v>183.69990000000001</v>
      </c>
      <c r="O2760">
        <f t="shared" si="176"/>
        <v>0</v>
      </c>
      <c r="P2760" s="2">
        <v>60</v>
      </c>
      <c r="Q2760" s="41">
        <f t="shared" si="175"/>
        <v>183.69990000000001</v>
      </c>
      <c r="R2760">
        <v>19</v>
      </c>
      <c r="S2760">
        <v>19</v>
      </c>
      <c r="AA2760">
        <v>6350</v>
      </c>
      <c r="AD2760">
        <f t="shared" si="178"/>
        <v>6350</v>
      </c>
      <c r="AF2760"/>
    </row>
    <row r="2761" spans="1:32" ht="24" customHeight="1">
      <c r="A2761" t="s">
        <v>2081</v>
      </c>
      <c r="B2761" t="s">
        <v>5152</v>
      </c>
      <c r="D2761">
        <v>1</v>
      </c>
      <c r="F2761" t="s">
        <v>6604</v>
      </c>
      <c r="G2761" t="s">
        <v>5153</v>
      </c>
      <c r="H2761">
        <v>2</v>
      </c>
      <c r="I2761" t="s">
        <v>3173</v>
      </c>
      <c r="J2761"/>
      <c r="L2761" s="3">
        <v>19</v>
      </c>
      <c r="M2761" s="3">
        <f t="shared" si="177"/>
        <v>245.02500000000001</v>
      </c>
      <c r="O2761">
        <f t="shared" si="176"/>
        <v>0</v>
      </c>
      <c r="P2761" s="2">
        <v>60</v>
      </c>
      <c r="Q2761" s="41">
        <f t="shared" si="175"/>
        <v>245.02500000000001</v>
      </c>
      <c r="R2761">
        <v>19</v>
      </c>
      <c r="S2761">
        <v>19</v>
      </c>
      <c r="AA2761">
        <v>8470</v>
      </c>
      <c r="AD2761">
        <f t="shared" si="178"/>
        <v>8470</v>
      </c>
      <c r="AF2761"/>
    </row>
    <row r="2762" spans="1:32" ht="24" customHeight="1">
      <c r="A2762" t="s">
        <v>2081</v>
      </c>
      <c r="B2762" t="s">
        <v>4628</v>
      </c>
      <c r="D2762">
        <v>2</v>
      </c>
      <c r="F2762" t="s">
        <v>6798</v>
      </c>
      <c r="G2762" t="s">
        <v>4629</v>
      </c>
      <c r="H2762">
        <v>4</v>
      </c>
      <c r="I2762" t="s">
        <v>3173</v>
      </c>
      <c r="J2762"/>
      <c r="L2762" s="3">
        <v>19</v>
      </c>
      <c r="M2762" s="3">
        <f t="shared" si="177"/>
        <v>207.12510000000003</v>
      </c>
      <c r="O2762">
        <f t="shared" si="176"/>
        <v>0</v>
      </c>
      <c r="P2762" s="2">
        <v>60</v>
      </c>
      <c r="Q2762" s="41">
        <f t="shared" si="175"/>
        <v>207.12510000000003</v>
      </c>
      <c r="R2762">
        <v>19</v>
      </c>
      <c r="S2762">
        <v>19</v>
      </c>
      <c r="AA2762">
        <v>7160</v>
      </c>
      <c r="AD2762">
        <f t="shared" si="178"/>
        <v>7160</v>
      </c>
      <c r="AF2762"/>
    </row>
    <row r="2763" spans="1:32" ht="24" customHeight="1">
      <c r="A2763" t="s">
        <v>2081</v>
      </c>
      <c r="B2763" t="s">
        <v>4633</v>
      </c>
      <c r="D2763">
        <v>4</v>
      </c>
      <c r="F2763" t="s">
        <v>6798</v>
      </c>
      <c r="G2763" t="s">
        <v>13463</v>
      </c>
      <c r="H2763">
        <v>8</v>
      </c>
      <c r="I2763" t="s">
        <v>26837</v>
      </c>
      <c r="J2763"/>
      <c r="L2763" s="3">
        <v>19</v>
      </c>
      <c r="M2763" s="3">
        <f t="shared" si="177"/>
        <v>100.0917</v>
      </c>
      <c r="O2763">
        <f t="shared" si="176"/>
        <v>0</v>
      </c>
      <c r="P2763" s="2">
        <v>60</v>
      </c>
      <c r="Q2763" s="41">
        <f t="shared" si="175"/>
        <v>100.0917</v>
      </c>
      <c r="R2763">
        <v>19</v>
      </c>
      <c r="S2763">
        <v>19</v>
      </c>
      <c r="AA2763">
        <v>3460</v>
      </c>
      <c r="AD2763">
        <f t="shared" si="178"/>
        <v>3460</v>
      </c>
      <c r="AF2763"/>
    </row>
    <row r="2764" spans="1:32" ht="24" customHeight="1">
      <c r="A2764" t="s">
        <v>2081</v>
      </c>
      <c r="B2764" t="s">
        <v>4052</v>
      </c>
      <c r="D2764">
        <v>4</v>
      </c>
      <c r="F2764" t="s">
        <v>6798</v>
      </c>
      <c r="G2764" t="s">
        <v>13464</v>
      </c>
      <c r="H2764">
        <v>8</v>
      </c>
      <c r="I2764" t="s">
        <v>26837</v>
      </c>
      <c r="J2764"/>
      <c r="L2764" s="3">
        <v>19</v>
      </c>
      <c r="M2764" s="3">
        <f t="shared" si="177"/>
        <v>109.05839999999999</v>
      </c>
      <c r="O2764">
        <f t="shared" si="176"/>
        <v>0</v>
      </c>
      <c r="P2764" s="2">
        <v>60</v>
      </c>
      <c r="Q2764" s="41">
        <f t="shared" si="175"/>
        <v>109.05839999999999</v>
      </c>
      <c r="R2764">
        <v>19</v>
      </c>
      <c r="S2764">
        <v>19</v>
      </c>
      <c r="AA2764">
        <v>3770</v>
      </c>
      <c r="AD2764">
        <f t="shared" si="178"/>
        <v>3770</v>
      </c>
      <c r="AF2764"/>
    </row>
    <row r="2765" spans="1:32" ht="24" customHeight="1">
      <c r="A2765" t="s">
        <v>2081</v>
      </c>
      <c r="B2765" t="s">
        <v>4659</v>
      </c>
      <c r="D2765">
        <v>4</v>
      </c>
      <c r="F2765" t="s">
        <v>6798</v>
      </c>
      <c r="G2765" t="s">
        <v>13465</v>
      </c>
      <c r="H2765">
        <v>8</v>
      </c>
      <c r="I2765" t="s">
        <v>26837</v>
      </c>
      <c r="J2765"/>
      <c r="L2765" s="3">
        <v>19</v>
      </c>
      <c r="M2765" s="3">
        <f t="shared" si="177"/>
        <v>118.3167</v>
      </c>
      <c r="O2765">
        <f t="shared" si="176"/>
        <v>0</v>
      </c>
      <c r="P2765" s="2">
        <v>60</v>
      </c>
      <c r="Q2765" s="41">
        <f t="shared" si="175"/>
        <v>118.3167</v>
      </c>
      <c r="R2765">
        <v>19</v>
      </c>
      <c r="S2765">
        <v>19</v>
      </c>
      <c r="AA2765">
        <v>4090</v>
      </c>
      <c r="AD2765">
        <f t="shared" si="178"/>
        <v>4090</v>
      </c>
      <c r="AF2765"/>
    </row>
    <row r="2766" spans="1:32" ht="24" customHeight="1">
      <c r="A2766" t="s">
        <v>2081</v>
      </c>
      <c r="B2766" t="s">
        <v>4656</v>
      </c>
      <c r="D2766">
        <v>3</v>
      </c>
      <c r="F2766" t="s">
        <v>6798</v>
      </c>
      <c r="G2766" t="s">
        <v>6813</v>
      </c>
      <c r="H2766">
        <v>6</v>
      </c>
      <c r="I2766" t="s">
        <v>26837</v>
      </c>
      <c r="J2766"/>
      <c r="L2766" s="3">
        <v>19</v>
      </c>
      <c r="M2766" s="3">
        <f t="shared" si="177"/>
        <v>119.47500000000001</v>
      </c>
      <c r="O2766">
        <f t="shared" si="176"/>
        <v>0</v>
      </c>
      <c r="P2766" s="2">
        <v>60</v>
      </c>
      <c r="Q2766" s="41">
        <f t="shared" si="175"/>
        <v>119.47500000000001</v>
      </c>
      <c r="R2766">
        <v>19</v>
      </c>
      <c r="S2766">
        <v>19</v>
      </c>
      <c r="AA2766">
        <v>4130</v>
      </c>
      <c r="AD2766">
        <f t="shared" si="178"/>
        <v>4130</v>
      </c>
      <c r="AF2766"/>
    </row>
    <row r="2767" spans="1:32" ht="24" customHeight="1">
      <c r="A2767" t="s">
        <v>2081</v>
      </c>
      <c r="B2767" t="s">
        <v>4652</v>
      </c>
      <c r="D2767">
        <v>3</v>
      </c>
      <c r="F2767" t="s">
        <v>6798</v>
      </c>
      <c r="G2767" t="s">
        <v>13466</v>
      </c>
      <c r="H2767">
        <v>6</v>
      </c>
      <c r="I2767" t="s">
        <v>26837</v>
      </c>
      <c r="J2767"/>
      <c r="L2767" s="3">
        <v>19</v>
      </c>
      <c r="M2767" s="3">
        <f t="shared" si="177"/>
        <v>130.17510000000001</v>
      </c>
      <c r="O2767">
        <f t="shared" si="176"/>
        <v>0</v>
      </c>
      <c r="P2767" s="2">
        <v>60</v>
      </c>
      <c r="Q2767" s="41">
        <f t="shared" si="175"/>
        <v>130.17510000000001</v>
      </c>
      <c r="R2767">
        <v>19</v>
      </c>
      <c r="S2767">
        <v>19</v>
      </c>
      <c r="AA2767">
        <v>4500</v>
      </c>
      <c r="AD2767">
        <f t="shared" si="178"/>
        <v>4500</v>
      </c>
      <c r="AF2767"/>
    </row>
    <row r="2768" spans="1:32" ht="24" customHeight="1">
      <c r="A2768" t="s">
        <v>2081</v>
      </c>
      <c r="B2768" t="s">
        <v>4050</v>
      </c>
      <c r="D2768">
        <v>3</v>
      </c>
      <c r="F2768" t="s">
        <v>6798</v>
      </c>
      <c r="G2768" t="s">
        <v>6814</v>
      </c>
      <c r="H2768">
        <v>6</v>
      </c>
      <c r="I2768" t="s">
        <v>26837</v>
      </c>
      <c r="J2768"/>
      <c r="L2768" s="3">
        <v>19</v>
      </c>
      <c r="M2768" s="3">
        <f t="shared" si="177"/>
        <v>142.90830000000003</v>
      </c>
      <c r="O2768">
        <f t="shared" si="176"/>
        <v>0</v>
      </c>
      <c r="P2768" s="2">
        <v>60</v>
      </c>
      <c r="Q2768" s="41">
        <f t="shared" si="175"/>
        <v>142.90830000000003</v>
      </c>
      <c r="R2768">
        <v>19</v>
      </c>
      <c r="S2768">
        <v>19</v>
      </c>
      <c r="AA2768">
        <v>4940</v>
      </c>
      <c r="AD2768">
        <f t="shared" si="178"/>
        <v>4940</v>
      </c>
      <c r="AF2768"/>
    </row>
    <row r="2769" spans="1:32" ht="24" customHeight="1">
      <c r="A2769" t="s">
        <v>2081</v>
      </c>
      <c r="B2769" t="s">
        <v>6330</v>
      </c>
      <c r="C2769" t="s">
        <v>26463</v>
      </c>
      <c r="D2769">
        <v>4</v>
      </c>
      <c r="F2769" t="s">
        <v>6798</v>
      </c>
      <c r="G2769" t="s">
        <v>13467</v>
      </c>
      <c r="H2769">
        <v>8</v>
      </c>
      <c r="I2769" t="s">
        <v>26837</v>
      </c>
      <c r="J2769"/>
      <c r="L2769" s="3">
        <v>19</v>
      </c>
      <c r="M2769" s="3">
        <f t="shared" si="177"/>
        <v>94.599900000000005</v>
      </c>
      <c r="O2769">
        <f t="shared" si="176"/>
        <v>0</v>
      </c>
      <c r="P2769" s="2">
        <v>60</v>
      </c>
      <c r="Q2769" s="41">
        <f t="shared" si="175"/>
        <v>94.599900000000005</v>
      </c>
      <c r="R2769">
        <v>19</v>
      </c>
      <c r="S2769">
        <v>19</v>
      </c>
      <c r="AA2769">
        <v>3270</v>
      </c>
      <c r="AD2769">
        <f t="shared" si="178"/>
        <v>3270</v>
      </c>
      <c r="AF2769"/>
    </row>
    <row r="2770" spans="1:32" ht="24" customHeight="1">
      <c r="A2770" t="s">
        <v>2081</v>
      </c>
      <c r="B2770" t="s">
        <v>6331</v>
      </c>
      <c r="C2770" t="s">
        <v>26463</v>
      </c>
      <c r="D2770">
        <v>4</v>
      </c>
      <c r="F2770" t="s">
        <v>6798</v>
      </c>
      <c r="G2770" t="s">
        <v>13468</v>
      </c>
      <c r="H2770">
        <v>8</v>
      </c>
      <c r="I2770" t="s">
        <v>26837</v>
      </c>
      <c r="J2770"/>
      <c r="L2770" s="3">
        <v>19</v>
      </c>
      <c r="M2770" s="3">
        <f t="shared" si="177"/>
        <v>102.69990000000001</v>
      </c>
      <c r="O2770">
        <f t="shared" si="176"/>
        <v>0</v>
      </c>
      <c r="P2770" s="2">
        <v>60</v>
      </c>
      <c r="Q2770" s="41">
        <f t="shared" ref="Q2770:Q2833" si="179">ROUND(AD2770/B$1,2)*(1-S2770/100)</f>
        <v>102.69990000000001</v>
      </c>
      <c r="R2770">
        <v>19</v>
      </c>
      <c r="S2770">
        <v>19</v>
      </c>
      <c r="AA2770">
        <v>3550</v>
      </c>
      <c r="AD2770">
        <f t="shared" si="178"/>
        <v>3550</v>
      </c>
      <c r="AF2770"/>
    </row>
    <row r="2771" spans="1:32" ht="24" customHeight="1">
      <c r="A2771" t="s">
        <v>2081</v>
      </c>
      <c r="B2771" t="s">
        <v>6332</v>
      </c>
      <c r="C2771" t="s">
        <v>26463</v>
      </c>
      <c r="D2771">
        <v>4</v>
      </c>
      <c r="F2771" t="s">
        <v>6798</v>
      </c>
      <c r="G2771" t="s">
        <v>13469</v>
      </c>
      <c r="H2771">
        <v>8</v>
      </c>
      <c r="I2771" t="s">
        <v>26837</v>
      </c>
      <c r="J2771"/>
      <c r="L2771" s="3">
        <v>19</v>
      </c>
      <c r="M2771" s="3">
        <f t="shared" si="177"/>
        <v>111.66660000000002</v>
      </c>
      <c r="O2771">
        <f t="shared" si="176"/>
        <v>0</v>
      </c>
      <c r="P2771" s="2">
        <v>60</v>
      </c>
      <c r="Q2771" s="41">
        <f t="shared" si="179"/>
        <v>111.66660000000002</v>
      </c>
      <c r="R2771">
        <v>19</v>
      </c>
      <c r="S2771">
        <v>19</v>
      </c>
      <c r="AA2771">
        <v>3860</v>
      </c>
      <c r="AD2771">
        <f t="shared" si="178"/>
        <v>3860</v>
      </c>
      <c r="AF2771"/>
    </row>
    <row r="2772" spans="1:32" ht="24" customHeight="1">
      <c r="A2772" t="s">
        <v>2081</v>
      </c>
      <c r="B2772" t="s">
        <v>13126</v>
      </c>
      <c r="C2772" t="s">
        <v>26463</v>
      </c>
      <c r="D2772">
        <v>1</v>
      </c>
      <c r="F2772" t="s">
        <v>6798</v>
      </c>
      <c r="G2772" t="s">
        <v>6799</v>
      </c>
      <c r="H2772">
        <v>2</v>
      </c>
      <c r="I2772" t="s">
        <v>26837</v>
      </c>
      <c r="J2772"/>
      <c r="L2772" s="3">
        <v>19</v>
      </c>
      <c r="M2772" s="3">
        <f t="shared" si="177"/>
        <v>461.40840000000003</v>
      </c>
      <c r="O2772">
        <f t="shared" si="176"/>
        <v>0</v>
      </c>
      <c r="P2772" s="2">
        <v>60</v>
      </c>
      <c r="Q2772" s="41">
        <f t="shared" si="179"/>
        <v>461.40840000000003</v>
      </c>
      <c r="R2772">
        <v>19</v>
      </c>
      <c r="S2772">
        <v>19</v>
      </c>
      <c r="AA2772">
        <v>15950</v>
      </c>
      <c r="AD2772">
        <f t="shared" si="178"/>
        <v>15950</v>
      </c>
      <c r="AF2772"/>
    </row>
    <row r="2773" spans="1:32" ht="24" customHeight="1">
      <c r="A2773" t="s">
        <v>2081</v>
      </c>
      <c r="B2773" t="s">
        <v>13127</v>
      </c>
      <c r="D2773">
        <v>1</v>
      </c>
      <c r="F2773" t="s">
        <v>6798</v>
      </c>
      <c r="G2773" t="s">
        <v>4870</v>
      </c>
      <c r="H2773">
        <v>2</v>
      </c>
      <c r="I2773" t="s">
        <v>26837</v>
      </c>
      <c r="J2773"/>
      <c r="L2773" s="3">
        <v>19</v>
      </c>
      <c r="M2773" s="3">
        <f t="shared" si="177"/>
        <v>565.84170000000006</v>
      </c>
      <c r="O2773">
        <f t="shared" si="176"/>
        <v>0</v>
      </c>
      <c r="P2773" s="2">
        <v>60</v>
      </c>
      <c r="Q2773" s="41">
        <f t="shared" si="179"/>
        <v>565.84170000000006</v>
      </c>
      <c r="R2773">
        <v>19</v>
      </c>
      <c r="S2773">
        <v>19</v>
      </c>
      <c r="AA2773">
        <v>19560</v>
      </c>
      <c r="AD2773">
        <f t="shared" si="178"/>
        <v>19560</v>
      </c>
      <c r="AF2773"/>
    </row>
    <row r="2774" spans="1:32" ht="24" customHeight="1">
      <c r="A2774" t="s">
        <v>2081</v>
      </c>
      <c r="B2774" t="s">
        <v>6381</v>
      </c>
      <c r="C2774" t="s">
        <v>27614</v>
      </c>
      <c r="D2774">
        <v>10</v>
      </c>
      <c r="F2774" t="s">
        <v>6863</v>
      </c>
      <c r="G2774" t="s">
        <v>6866</v>
      </c>
      <c r="H2774">
        <v>60</v>
      </c>
      <c r="I2774" t="s">
        <v>3175</v>
      </c>
      <c r="J2774"/>
      <c r="L2774" s="3">
        <v>19</v>
      </c>
      <c r="M2774" s="3">
        <f t="shared" si="177"/>
        <v>63.6417</v>
      </c>
      <c r="O2774">
        <f t="shared" si="176"/>
        <v>0</v>
      </c>
      <c r="P2774" s="2">
        <v>60</v>
      </c>
      <c r="Q2774" s="41">
        <f t="shared" si="179"/>
        <v>63.6417</v>
      </c>
      <c r="R2774">
        <v>19</v>
      </c>
      <c r="S2774">
        <v>19</v>
      </c>
      <c r="AA2774">
        <v>2200</v>
      </c>
      <c r="AD2774">
        <f t="shared" si="178"/>
        <v>2200</v>
      </c>
      <c r="AF2774"/>
    </row>
    <row r="2775" spans="1:32" ht="24" customHeight="1">
      <c r="A2775" t="s">
        <v>2081</v>
      </c>
      <c r="B2775" t="s">
        <v>6382</v>
      </c>
      <c r="D2775">
        <v>5</v>
      </c>
      <c r="F2775" t="s">
        <v>6863</v>
      </c>
      <c r="G2775" t="s">
        <v>6867</v>
      </c>
      <c r="H2775">
        <v>25</v>
      </c>
      <c r="I2775" t="s">
        <v>3175</v>
      </c>
      <c r="J2775"/>
      <c r="L2775" s="3">
        <v>19</v>
      </c>
      <c r="M2775" s="3">
        <f t="shared" si="177"/>
        <v>96.041700000000006</v>
      </c>
      <c r="O2775">
        <f t="shared" si="176"/>
        <v>0</v>
      </c>
      <c r="P2775" s="2">
        <v>60</v>
      </c>
      <c r="Q2775" s="41">
        <f t="shared" si="179"/>
        <v>96.041700000000006</v>
      </c>
      <c r="R2775">
        <v>19</v>
      </c>
      <c r="S2775">
        <v>19</v>
      </c>
      <c r="AA2775">
        <v>3320</v>
      </c>
      <c r="AD2775">
        <f t="shared" si="178"/>
        <v>3320</v>
      </c>
      <c r="AF2775"/>
    </row>
    <row r="2776" spans="1:32" ht="24" customHeight="1">
      <c r="A2776" t="s">
        <v>2081</v>
      </c>
      <c r="B2776" t="s">
        <v>6383</v>
      </c>
      <c r="C2776" t="s">
        <v>26463</v>
      </c>
      <c r="D2776">
        <v>2</v>
      </c>
      <c r="F2776" t="s">
        <v>6863</v>
      </c>
      <c r="G2776" t="s">
        <v>6868</v>
      </c>
      <c r="H2776">
        <v>12</v>
      </c>
      <c r="I2776" t="s">
        <v>3175</v>
      </c>
      <c r="J2776"/>
      <c r="L2776" s="3">
        <v>19</v>
      </c>
      <c r="M2776" s="3">
        <f t="shared" si="177"/>
        <v>188.90010000000001</v>
      </c>
      <c r="O2776">
        <f t="shared" si="176"/>
        <v>0</v>
      </c>
      <c r="P2776" s="2">
        <v>60</v>
      </c>
      <c r="Q2776" s="41">
        <f t="shared" si="179"/>
        <v>188.90010000000001</v>
      </c>
      <c r="R2776">
        <v>19</v>
      </c>
      <c r="S2776">
        <v>19</v>
      </c>
      <c r="AA2776">
        <v>6530</v>
      </c>
      <c r="AD2776">
        <f t="shared" si="178"/>
        <v>6530</v>
      </c>
      <c r="AF2776"/>
    </row>
    <row r="2777" spans="1:32" ht="24" customHeight="1">
      <c r="A2777" t="s">
        <v>2081</v>
      </c>
      <c r="B2777" t="s">
        <v>6398</v>
      </c>
      <c r="C2777" t="s">
        <v>27606</v>
      </c>
      <c r="D2777">
        <v>5</v>
      </c>
      <c r="F2777" t="s">
        <v>6863</v>
      </c>
      <c r="G2777" t="s">
        <v>6875</v>
      </c>
      <c r="H2777">
        <v>15</v>
      </c>
      <c r="I2777" t="s">
        <v>3175</v>
      </c>
      <c r="J2777"/>
      <c r="L2777" s="3">
        <v>19</v>
      </c>
      <c r="M2777" s="3">
        <f t="shared" si="177"/>
        <v>129.30840000000001</v>
      </c>
      <c r="O2777">
        <f t="shared" si="176"/>
        <v>0</v>
      </c>
      <c r="P2777" s="2">
        <v>60</v>
      </c>
      <c r="Q2777" s="41">
        <f t="shared" si="179"/>
        <v>129.30840000000001</v>
      </c>
      <c r="R2777">
        <v>19</v>
      </c>
      <c r="S2777">
        <v>19</v>
      </c>
      <c r="AA2777">
        <v>4470</v>
      </c>
      <c r="AD2777">
        <f t="shared" si="178"/>
        <v>4470</v>
      </c>
      <c r="AF2777"/>
    </row>
    <row r="2778" spans="1:32" ht="24" customHeight="1">
      <c r="A2778" t="s">
        <v>2081</v>
      </c>
      <c r="B2778" t="s">
        <v>5305</v>
      </c>
      <c r="D2778">
        <v>5</v>
      </c>
      <c r="F2778" t="s">
        <v>6863</v>
      </c>
      <c r="G2778" t="s">
        <v>13470</v>
      </c>
      <c r="H2778">
        <v>10</v>
      </c>
      <c r="I2778" t="s">
        <v>3175</v>
      </c>
      <c r="J2778"/>
      <c r="L2778" s="3">
        <v>19</v>
      </c>
      <c r="M2778" s="3">
        <f t="shared" si="177"/>
        <v>187.7499</v>
      </c>
      <c r="O2778">
        <f t="shared" si="176"/>
        <v>0</v>
      </c>
      <c r="P2778" s="2">
        <v>60</v>
      </c>
      <c r="Q2778" s="41">
        <f t="shared" si="179"/>
        <v>187.7499</v>
      </c>
      <c r="R2778">
        <v>19</v>
      </c>
      <c r="S2778">
        <v>19</v>
      </c>
      <c r="AA2778">
        <v>6490</v>
      </c>
      <c r="AD2778">
        <f t="shared" si="178"/>
        <v>6490</v>
      </c>
      <c r="AF2778"/>
    </row>
    <row r="2779" spans="1:32" ht="24" customHeight="1">
      <c r="A2779" t="s">
        <v>2081</v>
      </c>
      <c r="B2779" t="s">
        <v>6346</v>
      </c>
      <c r="C2779" t="s">
        <v>26463</v>
      </c>
      <c r="D2779">
        <v>2</v>
      </c>
      <c r="F2779" t="s">
        <v>6798</v>
      </c>
      <c r="G2779" t="s">
        <v>6825</v>
      </c>
      <c r="H2779">
        <v>4</v>
      </c>
      <c r="I2779" t="s">
        <v>26837</v>
      </c>
      <c r="J2779"/>
      <c r="L2779" s="3">
        <v>19</v>
      </c>
      <c r="M2779" s="3">
        <f t="shared" si="177"/>
        <v>201.92490000000001</v>
      </c>
      <c r="O2779">
        <f t="shared" si="176"/>
        <v>0</v>
      </c>
      <c r="P2779" s="2">
        <v>60</v>
      </c>
      <c r="Q2779" s="41">
        <f t="shared" si="179"/>
        <v>201.92490000000001</v>
      </c>
      <c r="R2779">
        <v>19</v>
      </c>
      <c r="S2779">
        <v>19</v>
      </c>
      <c r="AA2779">
        <v>6980</v>
      </c>
      <c r="AD2779">
        <f t="shared" si="178"/>
        <v>6980</v>
      </c>
      <c r="AF2779"/>
    </row>
    <row r="2780" spans="1:32" ht="24" customHeight="1">
      <c r="A2780" t="s">
        <v>2081</v>
      </c>
      <c r="B2780" t="s">
        <v>6347</v>
      </c>
      <c r="C2780" t="s">
        <v>26463</v>
      </c>
      <c r="D2780">
        <v>2</v>
      </c>
      <c r="F2780" t="s">
        <v>6798</v>
      </c>
      <c r="G2780" t="s">
        <v>6826</v>
      </c>
      <c r="H2780">
        <v>4</v>
      </c>
      <c r="I2780" t="s">
        <v>26837</v>
      </c>
      <c r="J2780"/>
      <c r="L2780" s="3">
        <v>19</v>
      </c>
      <c r="M2780" s="3">
        <f t="shared" si="177"/>
        <v>192.95010000000002</v>
      </c>
      <c r="O2780">
        <f t="shared" si="176"/>
        <v>0</v>
      </c>
      <c r="P2780" s="2">
        <v>60</v>
      </c>
      <c r="Q2780" s="41">
        <f t="shared" si="179"/>
        <v>192.95010000000002</v>
      </c>
      <c r="R2780">
        <v>19</v>
      </c>
      <c r="S2780">
        <v>19</v>
      </c>
      <c r="AA2780">
        <v>6670</v>
      </c>
      <c r="AD2780">
        <f t="shared" si="178"/>
        <v>6670</v>
      </c>
      <c r="AF2780"/>
    </row>
    <row r="2781" spans="1:32" ht="24" customHeight="1">
      <c r="A2781" t="s">
        <v>2081</v>
      </c>
      <c r="B2781" t="s">
        <v>6399</v>
      </c>
      <c r="C2781" t="s">
        <v>26463</v>
      </c>
      <c r="D2781">
        <v>2</v>
      </c>
      <c r="F2781" t="s">
        <v>6863</v>
      </c>
      <c r="G2781" t="s">
        <v>6876</v>
      </c>
      <c r="H2781">
        <v>6</v>
      </c>
      <c r="I2781" t="s">
        <v>3175</v>
      </c>
      <c r="J2781"/>
      <c r="L2781" s="3">
        <v>19</v>
      </c>
      <c r="M2781" s="3">
        <f t="shared" si="177"/>
        <v>415.99170000000009</v>
      </c>
      <c r="O2781">
        <f t="shared" si="176"/>
        <v>0</v>
      </c>
      <c r="P2781" s="2">
        <v>60</v>
      </c>
      <c r="Q2781" s="41">
        <f t="shared" si="179"/>
        <v>415.99170000000009</v>
      </c>
      <c r="R2781">
        <v>19</v>
      </c>
      <c r="S2781">
        <v>19</v>
      </c>
      <c r="AA2781">
        <v>14380</v>
      </c>
      <c r="AD2781">
        <f t="shared" si="178"/>
        <v>14380</v>
      </c>
      <c r="AF2781"/>
    </row>
    <row r="2782" spans="1:32" ht="24" customHeight="1">
      <c r="A2782" t="s">
        <v>2081</v>
      </c>
      <c r="B2782" t="s">
        <v>13128</v>
      </c>
      <c r="D2782">
        <v>12</v>
      </c>
      <c r="F2782" t="s">
        <v>6798</v>
      </c>
      <c r="G2782" t="s">
        <v>4807</v>
      </c>
      <c r="H2782">
        <v>24</v>
      </c>
      <c r="I2782" t="s">
        <v>3173</v>
      </c>
      <c r="J2782"/>
      <c r="L2782" s="3">
        <v>19</v>
      </c>
      <c r="M2782" s="3">
        <f t="shared" si="177"/>
        <v>69.141600000000011</v>
      </c>
      <c r="O2782">
        <f t="shared" si="176"/>
        <v>0</v>
      </c>
      <c r="P2782" s="2">
        <v>60</v>
      </c>
      <c r="Q2782" s="41">
        <f t="shared" si="179"/>
        <v>69.141600000000011</v>
      </c>
      <c r="R2782">
        <v>19</v>
      </c>
      <c r="S2782">
        <v>19</v>
      </c>
      <c r="AA2782">
        <v>2390</v>
      </c>
      <c r="AD2782">
        <f t="shared" si="178"/>
        <v>2390</v>
      </c>
      <c r="AF2782"/>
    </row>
    <row r="2783" spans="1:32" ht="24" customHeight="1">
      <c r="A2783" t="s">
        <v>2081</v>
      </c>
      <c r="B2783" t="s">
        <v>13129</v>
      </c>
      <c r="D2783">
        <v>4</v>
      </c>
      <c r="F2783" t="s">
        <v>6798</v>
      </c>
      <c r="G2783" t="s">
        <v>8964</v>
      </c>
      <c r="H2783">
        <v>8</v>
      </c>
      <c r="I2783" t="s">
        <v>3173</v>
      </c>
      <c r="J2783"/>
      <c r="L2783" s="3">
        <v>19</v>
      </c>
      <c r="M2783" s="3">
        <f t="shared" si="177"/>
        <v>21.116700000000002</v>
      </c>
      <c r="O2783">
        <f t="shared" si="176"/>
        <v>0</v>
      </c>
      <c r="P2783" s="2">
        <v>60</v>
      </c>
      <c r="Q2783" s="41">
        <f t="shared" si="179"/>
        <v>21.116700000000002</v>
      </c>
      <c r="R2783">
        <v>19</v>
      </c>
      <c r="S2783">
        <v>19</v>
      </c>
      <c r="AA2783">
        <v>730</v>
      </c>
      <c r="AD2783">
        <f t="shared" si="178"/>
        <v>730</v>
      </c>
      <c r="AF2783"/>
    </row>
    <row r="2784" spans="1:32" ht="24" customHeight="1">
      <c r="A2784" t="s">
        <v>2081</v>
      </c>
      <c r="B2784" t="s">
        <v>4649</v>
      </c>
      <c r="D2784">
        <v>12</v>
      </c>
      <c r="F2784" t="s">
        <v>6798</v>
      </c>
      <c r="G2784" t="s">
        <v>4650</v>
      </c>
      <c r="H2784">
        <v>24</v>
      </c>
      <c r="I2784" t="s">
        <v>3173</v>
      </c>
      <c r="J2784"/>
      <c r="L2784" s="3">
        <v>19</v>
      </c>
      <c r="M2784" s="3">
        <f t="shared" si="177"/>
        <v>34.133400000000002</v>
      </c>
      <c r="O2784">
        <f t="shared" ref="O2784:O2847" si="180">M2784*N2784</f>
        <v>0</v>
      </c>
      <c r="P2784" s="2">
        <v>60</v>
      </c>
      <c r="Q2784" s="41">
        <f t="shared" si="179"/>
        <v>34.133400000000002</v>
      </c>
      <c r="R2784">
        <v>19</v>
      </c>
      <c r="S2784">
        <v>19</v>
      </c>
      <c r="AA2784">
        <v>1180</v>
      </c>
      <c r="AD2784">
        <f t="shared" si="178"/>
        <v>1180</v>
      </c>
      <c r="AF2784"/>
    </row>
    <row r="2785" spans="1:32" ht="24" customHeight="1">
      <c r="A2785" t="s">
        <v>2081</v>
      </c>
      <c r="B2785" t="s">
        <v>6367</v>
      </c>
      <c r="C2785" t="s">
        <v>26463</v>
      </c>
      <c r="D2785">
        <v>4</v>
      </c>
      <c r="F2785" t="s">
        <v>6798</v>
      </c>
      <c r="G2785" t="s">
        <v>6845</v>
      </c>
      <c r="H2785">
        <v>8</v>
      </c>
      <c r="I2785" t="s">
        <v>3173</v>
      </c>
      <c r="J2785"/>
      <c r="L2785" s="3">
        <v>19</v>
      </c>
      <c r="M2785" s="3">
        <f t="shared" si="177"/>
        <v>96.624900000000011</v>
      </c>
      <c r="O2785">
        <f t="shared" si="180"/>
        <v>0</v>
      </c>
      <c r="P2785" s="2">
        <v>60</v>
      </c>
      <c r="Q2785" s="41">
        <f t="shared" si="179"/>
        <v>96.624900000000011</v>
      </c>
      <c r="R2785">
        <v>19</v>
      </c>
      <c r="S2785">
        <v>19</v>
      </c>
      <c r="AA2785">
        <v>3340</v>
      </c>
      <c r="AD2785">
        <f t="shared" si="178"/>
        <v>3340</v>
      </c>
      <c r="AF2785"/>
    </row>
    <row r="2786" spans="1:32" ht="24" customHeight="1">
      <c r="A2786" t="s">
        <v>2081</v>
      </c>
      <c r="B2786" t="s">
        <v>4639</v>
      </c>
      <c r="D2786">
        <v>4</v>
      </c>
      <c r="F2786" t="s">
        <v>6798</v>
      </c>
      <c r="G2786" t="s">
        <v>4640</v>
      </c>
      <c r="H2786">
        <v>8</v>
      </c>
      <c r="I2786" t="s">
        <v>3173</v>
      </c>
      <c r="J2786"/>
      <c r="L2786" s="3">
        <v>19</v>
      </c>
      <c r="M2786" s="46">
        <f t="shared" si="177"/>
        <v>73.191600000000008</v>
      </c>
      <c r="N2786" s="46"/>
      <c r="O2786">
        <f t="shared" si="180"/>
        <v>0</v>
      </c>
      <c r="P2786" s="2">
        <v>1</v>
      </c>
      <c r="Q2786" s="41">
        <f t="shared" si="179"/>
        <v>73.191600000000008</v>
      </c>
      <c r="R2786">
        <v>19</v>
      </c>
      <c r="S2786">
        <v>19</v>
      </c>
      <c r="AA2786">
        <v>2530</v>
      </c>
      <c r="AD2786">
        <f t="shared" si="178"/>
        <v>2530</v>
      </c>
    </row>
    <row r="2787" spans="1:32" ht="24" customHeight="1">
      <c r="A2787" t="s">
        <v>2081</v>
      </c>
      <c r="B2787" t="s">
        <v>4690</v>
      </c>
      <c r="D2787">
        <v>4</v>
      </c>
      <c r="F2787" t="s">
        <v>6798</v>
      </c>
      <c r="G2787" t="s">
        <v>4691</v>
      </c>
      <c r="H2787">
        <v>8</v>
      </c>
      <c r="I2787" t="s">
        <v>3173</v>
      </c>
      <c r="J2787"/>
      <c r="L2787" s="3">
        <v>19</v>
      </c>
      <c r="M2787" s="3">
        <f t="shared" si="177"/>
        <v>100.67490000000001</v>
      </c>
      <c r="O2787">
        <f t="shared" si="180"/>
        <v>0</v>
      </c>
      <c r="P2787" s="2">
        <v>60</v>
      </c>
      <c r="Q2787" s="41">
        <f t="shared" si="179"/>
        <v>100.67490000000001</v>
      </c>
      <c r="R2787">
        <v>19</v>
      </c>
      <c r="S2787">
        <v>19</v>
      </c>
      <c r="AA2787">
        <v>3480</v>
      </c>
      <c r="AD2787">
        <f t="shared" si="178"/>
        <v>3480</v>
      </c>
      <c r="AF2787"/>
    </row>
    <row r="2788" spans="1:32" ht="24" customHeight="1">
      <c r="A2788" t="s">
        <v>2081</v>
      </c>
      <c r="B2788" t="s">
        <v>6351</v>
      </c>
      <c r="C2788" t="s">
        <v>26463</v>
      </c>
      <c r="D2788">
        <v>2</v>
      </c>
      <c r="F2788" t="s">
        <v>6798</v>
      </c>
      <c r="G2788" t="s">
        <v>8965</v>
      </c>
      <c r="H2788">
        <v>4</v>
      </c>
      <c r="I2788" t="s">
        <v>26837</v>
      </c>
      <c r="J2788"/>
      <c r="L2788" s="3">
        <v>19</v>
      </c>
      <c r="M2788" s="3">
        <f t="shared" si="177"/>
        <v>284.07510000000002</v>
      </c>
      <c r="O2788">
        <f t="shared" si="180"/>
        <v>0</v>
      </c>
      <c r="P2788" s="2">
        <v>60</v>
      </c>
      <c r="Q2788" s="41">
        <f t="shared" si="179"/>
        <v>284.07510000000002</v>
      </c>
      <c r="R2788">
        <v>19</v>
      </c>
      <c r="S2788">
        <v>19</v>
      </c>
      <c r="AA2788">
        <v>9820</v>
      </c>
      <c r="AD2788">
        <f t="shared" si="178"/>
        <v>9820</v>
      </c>
      <c r="AF2788"/>
    </row>
    <row r="2789" spans="1:32" ht="24" customHeight="1">
      <c r="A2789" t="s">
        <v>2081</v>
      </c>
      <c r="B2789" t="s">
        <v>4622</v>
      </c>
      <c r="D2789">
        <v>6</v>
      </c>
      <c r="F2789" t="s">
        <v>6798</v>
      </c>
      <c r="G2789" t="s">
        <v>13471</v>
      </c>
      <c r="H2789">
        <v>12</v>
      </c>
      <c r="I2789" t="s">
        <v>26837</v>
      </c>
      <c r="J2789"/>
      <c r="L2789" s="3">
        <v>19</v>
      </c>
      <c r="M2789" s="3">
        <f t="shared" si="177"/>
        <v>34.133400000000002</v>
      </c>
      <c r="O2789">
        <f t="shared" si="180"/>
        <v>0</v>
      </c>
      <c r="P2789" s="2">
        <v>60</v>
      </c>
      <c r="Q2789" s="41">
        <f t="shared" si="179"/>
        <v>34.133400000000002</v>
      </c>
      <c r="R2789">
        <v>19</v>
      </c>
      <c r="S2789">
        <v>19</v>
      </c>
      <c r="AA2789">
        <v>1180</v>
      </c>
      <c r="AD2789">
        <f t="shared" si="178"/>
        <v>1180</v>
      </c>
      <c r="AF2789"/>
    </row>
    <row r="2790" spans="1:32" ht="24" customHeight="1">
      <c r="A2790" t="s">
        <v>2081</v>
      </c>
      <c r="B2790" t="s">
        <v>4864</v>
      </c>
      <c r="D2790">
        <v>2</v>
      </c>
      <c r="F2790" t="s">
        <v>6798</v>
      </c>
      <c r="G2790" t="s">
        <v>4865</v>
      </c>
      <c r="H2790">
        <v>4</v>
      </c>
      <c r="I2790" t="s">
        <v>26837</v>
      </c>
      <c r="J2790"/>
      <c r="L2790" s="3">
        <v>19</v>
      </c>
      <c r="M2790" s="3">
        <f t="shared" si="177"/>
        <v>174.15</v>
      </c>
      <c r="O2790">
        <f t="shared" si="180"/>
        <v>0</v>
      </c>
      <c r="P2790" s="2">
        <v>60</v>
      </c>
      <c r="Q2790" s="41">
        <f t="shared" si="179"/>
        <v>174.15</v>
      </c>
      <c r="R2790">
        <v>19</v>
      </c>
      <c r="S2790">
        <v>19</v>
      </c>
      <c r="AA2790">
        <v>6020</v>
      </c>
      <c r="AD2790">
        <f t="shared" si="178"/>
        <v>6020</v>
      </c>
      <c r="AF2790"/>
    </row>
    <row r="2791" spans="1:32" ht="24" customHeight="1">
      <c r="A2791" t="s">
        <v>2081</v>
      </c>
      <c r="B2791" t="s">
        <v>4679</v>
      </c>
      <c r="D2791">
        <v>3</v>
      </c>
      <c r="F2791" t="s">
        <v>6798</v>
      </c>
      <c r="G2791" t="s">
        <v>4680</v>
      </c>
      <c r="H2791">
        <v>6</v>
      </c>
      <c r="I2791" t="s">
        <v>26837</v>
      </c>
      <c r="J2791"/>
      <c r="L2791" s="3">
        <v>19</v>
      </c>
      <c r="M2791" s="3">
        <f t="shared" si="177"/>
        <v>140.30010000000001</v>
      </c>
      <c r="O2791">
        <f t="shared" si="180"/>
        <v>0</v>
      </c>
      <c r="P2791" s="2">
        <v>60</v>
      </c>
      <c r="Q2791" s="41">
        <f t="shared" si="179"/>
        <v>140.30010000000001</v>
      </c>
      <c r="R2791">
        <v>19</v>
      </c>
      <c r="S2791">
        <v>19</v>
      </c>
      <c r="AA2791">
        <v>4850</v>
      </c>
      <c r="AD2791">
        <f t="shared" si="178"/>
        <v>4850</v>
      </c>
      <c r="AF2791"/>
    </row>
    <row r="2792" spans="1:32" ht="24" customHeight="1">
      <c r="A2792" t="s">
        <v>2081</v>
      </c>
      <c r="B2792" t="s">
        <v>9131</v>
      </c>
      <c r="C2792" t="s">
        <v>26463</v>
      </c>
      <c r="D2792">
        <v>3</v>
      </c>
      <c r="F2792" t="s">
        <v>6798</v>
      </c>
      <c r="G2792" t="s">
        <v>6815</v>
      </c>
      <c r="H2792">
        <v>6</v>
      </c>
      <c r="I2792" t="s">
        <v>26837</v>
      </c>
      <c r="J2792"/>
      <c r="L2792" s="3">
        <v>19</v>
      </c>
      <c r="M2792" s="3">
        <f t="shared" si="177"/>
        <v>105.87510000000002</v>
      </c>
      <c r="O2792">
        <f t="shared" si="180"/>
        <v>0</v>
      </c>
      <c r="P2792" s="2">
        <v>60</v>
      </c>
      <c r="Q2792" s="41">
        <f t="shared" si="179"/>
        <v>105.87510000000002</v>
      </c>
      <c r="R2792">
        <v>19</v>
      </c>
      <c r="S2792">
        <v>19</v>
      </c>
      <c r="AA2792">
        <v>3660</v>
      </c>
      <c r="AD2792">
        <f t="shared" si="178"/>
        <v>3660</v>
      </c>
      <c r="AF2792"/>
    </row>
    <row r="2793" spans="1:32" ht="24" customHeight="1">
      <c r="A2793" t="s">
        <v>2081</v>
      </c>
      <c r="B2793" t="s">
        <v>6348</v>
      </c>
      <c r="C2793" t="s">
        <v>26463</v>
      </c>
      <c r="D2793">
        <v>3</v>
      </c>
      <c r="F2793" t="s">
        <v>6798</v>
      </c>
      <c r="G2793" t="s">
        <v>13472</v>
      </c>
      <c r="H2793">
        <v>6</v>
      </c>
      <c r="I2793" t="s">
        <v>26837</v>
      </c>
      <c r="J2793"/>
      <c r="L2793" s="3">
        <v>19</v>
      </c>
      <c r="M2793" s="3">
        <f t="shared" si="177"/>
        <v>77.816699999999997</v>
      </c>
      <c r="O2793">
        <f t="shared" si="180"/>
        <v>0</v>
      </c>
      <c r="P2793" s="2">
        <v>60</v>
      </c>
      <c r="Q2793" s="41">
        <f t="shared" si="179"/>
        <v>77.816699999999997</v>
      </c>
      <c r="R2793">
        <v>19</v>
      </c>
      <c r="S2793">
        <v>19</v>
      </c>
      <c r="AA2793">
        <v>2690</v>
      </c>
      <c r="AD2793">
        <f t="shared" si="178"/>
        <v>2690</v>
      </c>
      <c r="AF2793"/>
    </row>
    <row r="2794" spans="1:32" ht="24" customHeight="1">
      <c r="A2794" t="s">
        <v>2081</v>
      </c>
      <c r="B2794" t="s">
        <v>4781</v>
      </c>
      <c r="D2794">
        <v>3</v>
      </c>
      <c r="F2794" t="s">
        <v>6798</v>
      </c>
      <c r="G2794" t="s">
        <v>11530</v>
      </c>
      <c r="H2794">
        <v>6</v>
      </c>
      <c r="I2794" t="s">
        <v>26837</v>
      </c>
      <c r="J2794"/>
      <c r="L2794" s="3">
        <v>19</v>
      </c>
      <c r="M2794" s="3">
        <f t="shared" si="177"/>
        <v>163.73339999999999</v>
      </c>
      <c r="O2794">
        <f t="shared" si="180"/>
        <v>0</v>
      </c>
      <c r="P2794" s="2">
        <v>60</v>
      </c>
      <c r="Q2794" s="41">
        <f t="shared" si="179"/>
        <v>163.73339999999999</v>
      </c>
      <c r="R2794">
        <v>19</v>
      </c>
      <c r="S2794">
        <v>19</v>
      </c>
      <c r="AA2794">
        <v>5660</v>
      </c>
      <c r="AD2794">
        <f t="shared" si="178"/>
        <v>5660</v>
      </c>
      <c r="AF2794"/>
    </row>
    <row r="2795" spans="1:32" ht="24" customHeight="1">
      <c r="A2795" t="s">
        <v>2081</v>
      </c>
      <c r="B2795" t="s">
        <v>4951</v>
      </c>
      <c r="D2795">
        <v>2</v>
      </c>
      <c r="F2795" t="s">
        <v>6798</v>
      </c>
      <c r="G2795" t="s">
        <v>4952</v>
      </c>
      <c r="H2795">
        <v>4</v>
      </c>
      <c r="I2795" t="s">
        <v>3173</v>
      </c>
      <c r="J2795"/>
      <c r="L2795" s="3">
        <v>19</v>
      </c>
      <c r="M2795" s="3">
        <f t="shared" si="177"/>
        <v>187.16670000000002</v>
      </c>
      <c r="O2795">
        <f t="shared" si="180"/>
        <v>0</v>
      </c>
      <c r="P2795" s="2">
        <v>60</v>
      </c>
      <c r="Q2795" s="41">
        <f t="shared" si="179"/>
        <v>187.16670000000002</v>
      </c>
      <c r="R2795">
        <v>19</v>
      </c>
      <c r="S2795">
        <v>19</v>
      </c>
      <c r="AA2795">
        <v>6470</v>
      </c>
      <c r="AD2795">
        <f t="shared" si="178"/>
        <v>6470</v>
      </c>
      <c r="AF2795"/>
    </row>
    <row r="2796" spans="1:32" ht="24" customHeight="1">
      <c r="A2796" t="s">
        <v>2081</v>
      </c>
      <c r="B2796" t="s">
        <v>13130</v>
      </c>
      <c r="D2796">
        <v>5</v>
      </c>
      <c r="F2796" t="s">
        <v>6798</v>
      </c>
      <c r="G2796" t="s">
        <v>4660</v>
      </c>
      <c r="H2796">
        <v>10</v>
      </c>
      <c r="I2796" t="s">
        <v>26837</v>
      </c>
      <c r="J2796"/>
      <c r="L2796" s="3">
        <v>19</v>
      </c>
      <c r="M2796" s="3">
        <f t="shared" si="177"/>
        <v>84.758400000000009</v>
      </c>
      <c r="O2796">
        <f t="shared" si="180"/>
        <v>0</v>
      </c>
      <c r="P2796" s="2">
        <v>60</v>
      </c>
      <c r="Q2796" s="41">
        <f t="shared" si="179"/>
        <v>84.758400000000009</v>
      </c>
      <c r="R2796">
        <v>19</v>
      </c>
      <c r="S2796">
        <v>19</v>
      </c>
      <c r="AA2796">
        <v>2930</v>
      </c>
      <c r="AD2796">
        <f t="shared" si="178"/>
        <v>2930</v>
      </c>
      <c r="AF2796"/>
    </row>
    <row r="2797" spans="1:32" ht="24" customHeight="1">
      <c r="A2797" t="s">
        <v>2081</v>
      </c>
      <c r="B2797" t="s">
        <v>4663</v>
      </c>
      <c r="D2797">
        <v>3</v>
      </c>
      <c r="F2797" t="s">
        <v>6798</v>
      </c>
      <c r="G2797" t="s">
        <v>4664</v>
      </c>
      <c r="H2797">
        <v>6</v>
      </c>
      <c r="I2797" t="s">
        <v>26837</v>
      </c>
      <c r="J2797"/>
      <c r="L2797" s="3">
        <v>19</v>
      </c>
      <c r="M2797" s="3">
        <f t="shared" si="177"/>
        <v>106.45830000000001</v>
      </c>
      <c r="O2797">
        <f t="shared" si="180"/>
        <v>0</v>
      </c>
      <c r="P2797" s="2">
        <v>60</v>
      </c>
      <c r="Q2797" s="41">
        <f t="shared" si="179"/>
        <v>106.45830000000001</v>
      </c>
      <c r="R2797">
        <v>19</v>
      </c>
      <c r="S2797">
        <v>19</v>
      </c>
      <c r="AA2797">
        <v>3680</v>
      </c>
      <c r="AD2797">
        <f t="shared" si="178"/>
        <v>3680</v>
      </c>
      <c r="AF2797"/>
    </row>
    <row r="2798" spans="1:32" ht="24" customHeight="1">
      <c r="A2798" t="s">
        <v>2081</v>
      </c>
      <c r="B2798" t="s">
        <v>6354</v>
      </c>
      <c r="C2798" t="s">
        <v>26463</v>
      </c>
      <c r="D2798">
        <v>5</v>
      </c>
      <c r="F2798" t="s">
        <v>6798</v>
      </c>
      <c r="G2798" t="s">
        <v>6830</v>
      </c>
      <c r="H2798">
        <v>10</v>
      </c>
      <c r="I2798" t="s">
        <v>26837</v>
      </c>
      <c r="J2798"/>
      <c r="L2798" s="3">
        <v>19</v>
      </c>
      <c r="M2798" s="3">
        <f t="shared" si="177"/>
        <v>69.716700000000003</v>
      </c>
      <c r="O2798">
        <f t="shared" si="180"/>
        <v>0</v>
      </c>
      <c r="P2798" s="2">
        <v>60</v>
      </c>
      <c r="Q2798" s="41">
        <f t="shared" si="179"/>
        <v>69.716700000000003</v>
      </c>
      <c r="R2798">
        <v>19</v>
      </c>
      <c r="S2798">
        <v>19</v>
      </c>
      <c r="AA2798">
        <v>2410</v>
      </c>
      <c r="AD2798">
        <f t="shared" si="178"/>
        <v>2410</v>
      </c>
      <c r="AF2798"/>
    </row>
    <row r="2799" spans="1:32" ht="24" customHeight="1">
      <c r="A2799" t="s">
        <v>2081</v>
      </c>
      <c r="B2799" t="s">
        <v>13131</v>
      </c>
      <c r="C2799" t="s">
        <v>26463</v>
      </c>
      <c r="D2799">
        <v>3</v>
      </c>
      <c r="F2799" t="s">
        <v>6798</v>
      </c>
      <c r="G2799" t="s">
        <v>6831</v>
      </c>
      <c r="H2799">
        <v>6</v>
      </c>
      <c r="I2799" t="s">
        <v>26837</v>
      </c>
      <c r="J2799"/>
      <c r="L2799" s="3">
        <v>19</v>
      </c>
      <c r="M2799" s="3">
        <f t="shared" si="177"/>
        <v>83.316600000000008</v>
      </c>
      <c r="O2799">
        <f t="shared" si="180"/>
        <v>0</v>
      </c>
      <c r="P2799" s="2">
        <v>60</v>
      </c>
      <c r="Q2799" s="41">
        <f t="shared" si="179"/>
        <v>83.316600000000008</v>
      </c>
      <c r="R2799">
        <v>19</v>
      </c>
      <c r="S2799">
        <v>19</v>
      </c>
      <c r="AA2799">
        <v>2880</v>
      </c>
      <c r="AD2799">
        <f t="shared" si="178"/>
        <v>2880</v>
      </c>
      <c r="AF2799"/>
    </row>
    <row r="2800" spans="1:32" ht="24" customHeight="1">
      <c r="A2800" t="s">
        <v>12350</v>
      </c>
      <c r="B2800" t="s">
        <v>12386</v>
      </c>
      <c r="D2800">
        <v>1</v>
      </c>
      <c r="F2800" t="s">
        <v>12388</v>
      </c>
      <c r="G2800" t="s">
        <v>12406</v>
      </c>
      <c r="H2800">
        <v>31</v>
      </c>
      <c r="I2800" t="s">
        <v>3177</v>
      </c>
      <c r="J2800"/>
      <c r="L2800" s="3">
        <v>19</v>
      </c>
      <c r="M2800" s="3">
        <f t="shared" si="177"/>
        <v>2.8917000000000002</v>
      </c>
      <c r="O2800">
        <f t="shared" si="180"/>
        <v>0</v>
      </c>
      <c r="P2800" s="2">
        <v>60</v>
      </c>
      <c r="Q2800" s="41">
        <f t="shared" si="179"/>
        <v>2.8917000000000002</v>
      </c>
      <c r="R2800">
        <v>19</v>
      </c>
      <c r="S2800">
        <v>19</v>
      </c>
      <c r="AA2800">
        <v>100</v>
      </c>
      <c r="AD2800">
        <f t="shared" si="178"/>
        <v>100</v>
      </c>
      <c r="AF2800"/>
    </row>
    <row r="2801" spans="1:32" ht="24" customHeight="1">
      <c r="A2801" t="s">
        <v>12350</v>
      </c>
      <c r="B2801" t="s">
        <v>12387</v>
      </c>
      <c r="D2801">
        <v>1</v>
      </c>
      <c r="F2801" t="s">
        <v>12388</v>
      </c>
      <c r="G2801" t="s">
        <v>12407</v>
      </c>
      <c r="H2801">
        <v>11</v>
      </c>
      <c r="I2801" t="s">
        <v>3177</v>
      </c>
      <c r="J2801"/>
      <c r="L2801" s="3">
        <v>19</v>
      </c>
      <c r="M2801" s="3">
        <f t="shared" si="177"/>
        <v>7.2332999999999998</v>
      </c>
      <c r="O2801">
        <f t="shared" si="180"/>
        <v>0</v>
      </c>
      <c r="P2801" s="2">
        <v>60</v>
      </c>
      <c r="Q2801" s="41">
        <f t="shared" si="179"/>
        <v>7.2332999999999998</v>
      </c>
      <c r="R2801">
        <v>19</v>
      </c>
      <c r="S2801">
        <v>19</v>
      </c>
      <c r="AA2801">
        <v>250</v>
      </c>
      <c r="AD2801">
        <f t="shared" si="178"/>
        <v>250</v>
      </c>
      <c r="AF2801"/>
    </row>
    <row r="2802" spans="1:32" ht="24" customHeight="1">
      <c r="A2802" t="s">
        <v>2081</v>
      </c>
      <c r="B2802" t="s">
        <v>9132</v>
      </c>
      <c r="C2802" t="s">
        <v>27614</v>
      </c>
      <c r="D2802">
        <v>6</v>
      </c>
      <c r="F2802" t="s">
        <v>6604</v>
      </c>
      <c r="G2802" t="s">
        <v>8966</v>
      </c>
      <c r="H2802">
        <v>54</v>
      </c>
      <c r="I2802" t="s">
        <v>3175</v>
      </c>
      <c r="J2802"/>
      <c r="L2802" s="3">
        <v>19</v>
      </c>
      <c r="M2802" s="3">
        <f t="shared" si="177"/>
        <v>7.2332999999999998</v>
      </c>
      <c r="O2802">
        <f t="shared" si="180"/>
        <v>0</v>
      </c>
      <c r="P2802" s="2">
        <v>60</v>
      </c>
      <c r="Q2802" s="41">
        <f t="shared" si="179"/>
        <v>7.2332999999999998</v>
      </c>
      <c r="R2802">
        <v>19</v>
      </c>
      <c r="S2802">
        <v>19</v>
      </c>
      <c r="AA2802">
        <v>250</v>
      </c>
      <c r="AD2802">
        <f t="shared" si="178"/>
        <v>250</v>
      </c>
      <c r="AF2802"/>
    </row>
    <row r="2803" spans="1:32" ht="24" customHeight="1">
      <c r="A2803" t="s">
        <v>2081</v>
      </c>
      <c r="B2803" t="s">
        <v>9133</v>
      </c>
      <c r="C2803" t="s">
        <v>26463</v>
      </c>
      <c r="D2803">
        <v>4</v>
      </c>
      <c r="F2803" t="s">
        <v>6604</v>
      </c>
      <c r="G2803" t="s">
        <v>8967</v>
      </c>
      <c r="H2803">
        <v>36</v>
      </c>
      <c r="I2803" t="s">
        <v>3175</v>
      </c>
      <c r="J2803"/>
      <c r="L2803" s="3">
        <v>19</v>
      </c>
      <c r="M2803" s="3">
        <f t="shared" si="177"/>
        <v>8.1000000000000014</v>
      </c>
      <c r="O2803">
        <f t="shared" si="180"/>
        <v>0</v>
      </c>
      <c r="P2803" s="2">
        <v>60</v>
      </c>
      <c r="Q2803" s="41">
        <f t="shared" si="179"/>
        <v>8.1000000000000014</v>
      </c>
      <c r="R2803">
        <v>19</v>
      </c>
      <c r="S2803">
        <v>19</v>
      </c>
      <c r="AA2803">
        <v>280</v>
      </c>
      <c r="AD2803">
        <f t="shared" si="178"/>
        <v>280</v>
      </c>
      <c r="AF2803"/>
    </row>
    <row r="2804" spans="1:32" ht="24" customHeight="1">
      <c r="A2804" t="s">
        <v>2081</v>
      </c>
      <c r="B2804" t="s">
        <v>9134</v>
      </c>
      <c r="C2804" t="s">
        <v>27614</v>
      </c>
      <c r="D2804">
        <v>4</v>
      </c>
      <c r="F2804" t="s">
        <v>6604</v>
      </c>
      <c r="G2804" t="s">
        <v>9135</v>
      </c>
      <c r="H2804">
        <v>36</v>
      </c>
      <c r="I2804" t="s">
        <v>3175</v>
      </c>
      <c r="J2804"/>
      <c r="L2804" s="3">
        <v>19</v>
      </c>
      <c r="M2804" s="3">
        <f t="shared" si="177"/>
        <v>8.3916000000000004</v>
      </c>
      <c r="O2804">
        <f t="shared" si="180"/>
        <v>0</v>
      </c>
      <c r="P2804" s="2">
        <v>60</v>
      </c>
      <c r="Q2804" s="41">
        <f t="shared" si="179"/>
        <v>8.3916000000000004</v>
      </c>
      <c r="R2804">
        <v>19</v>
      </c>
      <c r="S2804">
        <v>19</v>
      </c>
      <c r="AA2804">
        <v>290</v>
      </c>
      <c r="AD2804">
        <f t="shared" si="178"/>
        <v>290</v>
      </c>
      <c r="AF2804"/>
    </row>
    <row r="2805" spans="1:32" ht="24" customHeight="1">
      <c r="A2805" t="s">
        <v>2081</v>
      </c>
      <c r="B2805" t="s">
        <v>5508</v>
      </c>
      <c r="C2805" t="s">
        <v>26463</v>
      </c>
      <c r="D2805">
        <v>100</v>
      </c>
      <c r="F2805" t="s">
        <v>6604</v>
      </c>
      <c r="G2805" t="s">
        <v>11531</v>
      </c>
      <c r="H2805">
        <v>200</v>
      </c>
      <c r="I2805" t="s">
        <v>3173</v>
      </c>
      <c r="J2805"/>
      <c r="L2805" s="3">
        <v>19</v>
      </c>
      <c r="M2805" s="46">
        <f t="shared" si="177"/>
        <v>3.1833000000000005</v>
      </c>
      <c r="N2805" s="46"/>
      <c r="O2805">
        <f t="shared" si="180"/>
        <v>0</v>
      </c>
      <c r="P2805" s="2">
        <v>1</v>
      </c>
      <c r="Q2805" s="41">
        <f t="shared" si="179"/>
        <v>3.1833000000000005</v>
      </c>
      <c r="R2805">
        <v>19</v>
      </c>
      <c r="S2805">
        <v>19</v>
      </c>
      <c r="AA2805">
        <v>110</v>
      </c>
      <c r="AD2805">
        <f t="shared" si="178"/>
        <v>110</v>
      </c>
    </row>
    <row r="2806" spans="1:32" ht="24" customHeight="1">
      <c r="A2806" t="s">
        <v>2081</v>
      </c>
      <c r="B2806" t="s">
        <v>6282</v>
      </c>
      <c r="C2806" t="s">
        <v>26463</v>
      </c>
      <c r="D2806">
        <v>100</v>
      </c>
      <c r="F2806" t="s">
        <v>6604</v>
      </c>
      <c r="G2806" t="s">
        <v>6751</v>
      </c>
      <c r="H2806">
        <v>200</v>
      </c>
      <c r="I2806" t="s">
        <v>3173</v>
      </c>
      <c r="J2806"/>
      <c r="L2806" s="3">
        <v>19</v>
      </c>
      <c r="M2806" s="3">
        <f t="shared" si="177"/>
        <v>3.1833000000000005</v>
      </c>
      <c r="O2806">
        <f t="shared" si="180"/>
        <v>0</v>
      </c>
      <c r="P2806" s="2">
        <v>60</v>
      </c>
      <c r="Q2806" s="41">
        <f t="shared" si="179"/>
        <v>3.1833000000000005</v>
      </c>
      <c r="R2806">
        <v>19</v>
      </c>
      <c r="S2806">
        <v>19</v>
      </c>
      <c r="AA2806">
        <v>110</v>
      </c>
      <c r="AD2806">
        <f t="shared" si="178"/>
        <v>110</v>
      </c>
      <c r="AF2806"/>
    </row>
    <row r="2807" spans="1:32" ht="24" customHeight="1">
      <c r="A2807" t="s">
        <v>2081</v>
      </c>
      <c r="B2807" t="s">
        <v>6306</v>
      </c>
      <c r="C2807" t="s">
        <v>26463</v>
      </c>
      <c r="D2807">
        <v>10</v>
      </c>
      <c r="F2807" t="s">
        <v>6604</v>
      </c>
      <c r="G2807" t="s">
        <v>8935</v>
      </c>
      <c r="H2807">
        <v>70</v>
      </c>
      <c r="I2807" t="s">
        <v>3175</v>
      </c>
      <c r="J2807"/>
      <c r="L2807" s="3">
        <v>19</v>
      </c>
      <c r="M2807" s="3">
        <f t="shared" si="177"/>
        <v>5.2083000000000004</v>
      </c>
      <c r="O2807">
        <f t="shared" si="180"/>
        <v>0</v>
      </c>
      <c r="P2807" s="2">
        <v>60</v>
      </c>
      <c r="Q2807" s="41">
        <f t="shared" si="179"/>
        <v>5.2083000000000004</v>
      </c>
      <c r="R2807">
        <v>19</v>
      </c>
      <c r="S2807">
        <v>19</v>
      </c>
      <c r="AA2807">
        <v>180</v>
      </c>
      <c r="AD2807">
        <f t="shared" si="178"/>
        <v>180</v>
      </c>
      <c r="AF2807"/>
    </row>
    <row r="2808" spans="1:32" ht="24" customHeight="1">
      <c r="A2808" t="s">
        <v>2081</v>
      </c>
      <c r="B2808" t="s">
        <v>4850</v>
      </c>
      <c r="D2808">
        <v>10</v>
      </c>
      <c r="F2808" t="s">
        <v>6604</v>
      </c>
      <c r="G2808" t="s">
        <v>8936</v>
      </c>
      <c r="H2808">
        <v>20</v>
      </c>
      <c r="I2808" t="s">
        <v>3175</v>
      </c>
      <c r="J2808"/>
      <c r="L2808" s="3">
        <v>19</v>
      </c>
      <c r="M2808" s="3">
        <f t="shared" si="177"/>
        <v>5.4999000000000002</v>
      </c>
      <c r="O2808">
        <f t="shared" si="180"/>
        <v>0</v>
      </c>
      <c r="P2808" s="2">
        <v>60</v>
      </c>
      <c r="Q2808" s="41">
        <f t="shared" si="179"/>
        <v>5.4999000000000002</v>
      </c>
      <c r="R2808">
        <v>19</v>
      </c>
      <c r="S2808">
        <v>19</v>
      </c>
      <c r="AA2808">
        <v>190</v>
      </c>
      <c r="AD2808">
        <f t="shared" si="178"/>
        <v>190</v>
      </c>
      <c r="AF2808"/>
    </row>
    <row r="2809" spans="1:32" ht="24" customHeight="1">
      <c r="A2809" t="s">
        <v>2081</v>
      </c>
      <c r="B2809" t="s">
        <v>9136</v>
      </c>
      <c r="C2809" t="s">
        <v>26463</v>
      </c>
      <c r="D2809">
        <v>60</v>
      </c>
      <c r="F2809" t="s">
        <v>6604</v>
      </c>
      <c r="G2809" t="s">
        <v>8968</v>
      </c>
      <c r="H2809">
        <v>120</v>
      </c>
      <c r="I2809" t="s">
        <v>3175</v>
      </c>
      <c r="J2809"/>
      <c r="L2809" s="3">
        <v>19</v>
      </c>
      <c r="M2809" s="3">
        <f t="shared" si="177"/>
        <v>5.7834000000000003</v>
      </c>
      <c r="O2809">
        <f t="shared" si="180"/>
        <v>0</v>
      </c>
      <c r="P2809" s="2">
        <v>60</v>
      </c>
      <c r="Q2809" s="41">
        <f t="shared" si="179"/>
        <v>5.7834000000000003</v>
      </c>
      <c r="R2809">
        <v>19</v>
      </c>
      <c r="S2809">
        <v>19</v>
      </c>
      <c r="AA2809">
        <v>200</v>
      </c>
      <c r="AD2809">
        <f t="shared" si="178"/>
        <v>200</v>
      </c>
      <c r="AF2809"/>
    </row>
    <row r="2810" spans="1:32" ht="24" customHeight="1">
      <c r="A2810" t="s">
        <v>2081</v>
      </c>
      <c r="B2810" t="s">
        <v>6307</v>
      </c>
      <c r="C2810" t="s">
        <v>26463</v>
      </c>
      <c r="D2810">
        <v>60</v>
      </c>
      <c r="F2810" t="s">
        <v>6604</v>
      </c>
      <c r="G2810" t="s">
        <v>8969</v>
      </c>
      <c r="H2810">
        <v>120</v>
      </c>
      <c r="I2810" t="s">
        <v>3175</v>
      </c>
      <c r="J2810"/>
      <c r="L2810" s="3">
        <v>19</v>
      </c>
      <c r="M2810" s="3">
        <f t="shared" si="177"/>
        <v>6.3666000000000009</v>
      </c>
      <c r="O2810">
        <f t="shared" si="180"/>
        <v>0</v>
      </c>
      <c r="P2810" s="2">
        <v>60</v>
      </c>
      <c r="Q2810" s="41">
        <f t="shared" si="179"/>
        <v>6.3666000000000009</v>
      </c>
      <c r="R2810">
        <v>19</v>
      </c>
      <c r="S2810">
        <v>19</v>
      </c>
      <c r="AA2810">
        <v>220</v>
      </c>
      <c r="AD2810">
        <f t="shared" si="178"/>
        <v>220</v>
      </c>
      <c r="AF2810"/>
    </row>
    <row r="2811" spans="1:32" ht="24" customHeight="1">
      <c r="A2811" t="s">
        <v>2081</v>
      </c>
      <c r="B2811" t="s">
        <v>6296</v>
      </c>
      <c r="C2811" t="s">
        <v>26463</v>
      </c>
      <c r="D2811">
        <v>7</v>
      </c>
      <c r="F2811" t="s">
        <v>6604</v>
      </c>
      <c r="G2811" t="s">
        <v>8970</v>
      </c>
      <c r="H2811">
        <v>63</v>
      </c>
      <c r="I2811" t="s">
        <v>3175</v>
      </c>
      <c r="J2811"/>
      <c r="L2811" s="3">
        <v>19</v>
      </c>
      <c r="M2811" s="3">
        <f t="shared" si="177"/>
        <v>4.0500000000000007</v>
      </c>
      <c r="O2811">
        <f t="shared" si="180"/>
        <v>0</v>
      </c>
      <c r="P2811" s="2">
        <v>60</v>
      </c>
      <c r="Q2811" s="41">
        <f t="shared" si="179"/>
        <v>4.0500000000000007</v>
      </c>
      <c r="R2811">
        <v>19</v>
      </c>
      <c r="S2811">
        <v>19</v>
      </c>
      <c r="AA2811">
        <v>140</v>
      </c>
      <c r="AD2811">
        <f t="shared" si="178"/>
        <v>140</v>
      </c>
      <c r="AF2811"/>
    </row>
    <row r="2812" spans="1:32" ht="24" customHeight="1">
      <c r="A2812" t="s">
        <v>2081</v>
      </c>
      <c r="B2812" t="s">
        <v>4104</v>
      </c>
      <c r="D2812">
        <v>7</v>
      </c>
      <c r="F2812" t="s">
        <v>6604</v>
      </c>
      <c r="G2812" t="s">
        <v>8971</v>
      </c>
      <c r="H2812">
        <v>14</v>
      </c>
      <c r="I2812" t="s">
        <v>3175</v>
      </c>
      <c r="J2812"/>
      <c r="L2812" s="3">
        <v>19</v>
      </c>
      <c r="M2812" s="46">
        <f t="shared" si="177"/>
        <v>4.3416000000000006</v>
      </c>
      <c r="N2812" s="46"/>
      <c r="O2812">
        <f t="shared" si="180"/>
        <v>0</v>
      </c>
      <c r="P2812" s="2">
        <v>1</v>
      </c>
      <c r="Q2812" s="41">
        <f t="shared" si="179"/>
        <v>4.3416000000000006</v>
      </c>
      <c r="R2812">
        <v>19</v>
      </c>
      <c r="S2812">
        <v>19</v>
      </c>
      <c r="AA2812">
        <v>150</v>
      </c>
      <c r="AD2812">
        <f t="shared" si="178"/>
        <v>150</v>
      </c>
    </row>
    <row r="2813" spans="1:32" ht="24" customHeight="1">
      <c r="A2813" t="s">
        <v>2081</v>
      </c>
      <c r="B2813" t="s">
        <v>6297</v>
      </c>
      <c r="C2813" t="s">
        <v>26463</v>
      </c>
      <c r="D2813">
        <v>6</v>
      </c>
      <c r="F2813" t="s">
        <v>6604</v>
      </c>
      <c r="G2813" t="s">
        <v>6779</v>
      </c>
      <c r="H2813">
        <v>12</v>
      </c>
      <c r="I2813" t="s">
        <v>3175</v>
      </c>
      <c r="J2813"/>
      <c r="L2813" s="3">
        <v>19</v>
      </c>
      <c r="M2813" s="3">
        <f t="shared" si="177"/>
        <v>19.383300000000002</v>
      </c>
      <c r="O2813">
        <f t="shared" si="180"/>
        <v>0</v>
      </c>
      <c r="P2813" s="2">
        <v>60</v>
      </c>
      <c r="Q2813" s="41">
        <f t="shared" si="179"/>
        <v>19.383300000000002</v>
      </c>
      <c r="R2813">
        <v>19</v>
      </c>
      <c r="S2813">
        <v>19</v>
      </c>
      <c r="AA2813">
        <v>670</v>
      </c>
      <c r="AD2813">
        <f t="shared" si="178"/>
        <v>670</v>
      </c>
      <c r="AF2813"/>
    </row>
    <row r="2814" spans="1:32" ht="24" customHeight="1">
      <c r="A2814" t="s">
        <v>2081</v>
      </c>
      <c r="B2814" t="s">
        <v>4776</v>
      </c>
      <c r="D2814">
        <v>6</v>
      </c>
      <c r="F2814" t="s">
        <v>6604</v>
      </c>
      <c r="G2814" t="s">
        <v>9137</v>
      </c>
      <c r="H2814">
        <v>12</v>
      </c>
      <c r="I2814" t="s">
        <v>3175</v>
      </c>
      <c r="J2814"/>
      <c r="L2814" s="3">
        <v>19</v>
      </c>
      <c r="M2814" s="3">
        <f t="shared" si="177"/>
        <v>4.9167000000000005</v>
      </c>
      <c r="O2814">
        <f t="shared" si="180"/>
        <v>0</v>
      </c>
      <c r="P2814" s="2">
        <v>60</v>
      </c>
      <c r="Q2814" s="41">
        <f t="shared" si="179"/>
        <v>4.9167000000000005</v>
      </c>
      <c r="R2814">
        <v>19</v>
      </c>
      <c r="S2814">
        <v>19</v>
      </c>
      <c r="AA2814">
        <v>170</v>
      </c>
      <c r="AD2814">
        <f t="shared" si="178"/>
        <v>170</v>
      </c>
      <c r="AF2814"/>
    </row>
    <row r="2815" spans="1:32" ht="24" customHeight="1">
      <c r="A2815" t="s">
        <v>2081</v>
      </c>
      <c r="B2815" t="s">
        <v>6298</v>
      </c>
      <c r="C2815" t="s">
        <v>26463</v>
      </c>
      <c r="D2815">
        <v>6</v>
      </c>
      <c r="F2815" t="s">
        <v>6604</v>
      </c>
      <c r="G2815" t="s">
        <v>8972</v>
      </c>
      <c r="H2815">
        <v>12</v>
      </c>
      <c r="I2815" t="s">
        <v>3175</v>
      </c>
      <c r="J2815"/>
      <c r="L2815" s="3">
        <v>19</v>
      </c>
      <c r="M2815" s="3">
        <f t="shared" si="177"/>
        <v>20.541600000000003</v>
      </c>
      <c r="O2815">
        <f t="shared" si="180"/>
        <v>0</v>
      </c>
      <c r="P2815" s="2">
        <v>60</v>
      </c>
      <c r="Q2815" s="41">
        <f t="shared" si="179"/>
        <v>20.541600000000003</v>
      </c>
      <c r="R2815">
        <v>19</v>
      </c>
      <c r="S2815">
        <v>19</v>
      </c>
      <c r="AA2815">
        <v>710</v>
      </c>
      <c r="AD2815">
        <f t="shared" si="178"/>
        <v>710</v>
      </c>
      <c r="AF2815"/>
    </row>
    <row r="2816" spans="1:32" ht="24" customHeight="1">
      <c r="A2816" t="s">
        <v>2081</v>
      </c>
      <c r="B2816" t="s">
        <v>4802</v>
      </c>
      <c r="D2816">
        <v>5</v>
      </c>
      <c r="F2816" t="s">
        <v>6604</v>
      </c>
      <c r="G2816" t="s">
        <v>8973</v>
      </c>
      <c r="H2816">
        <v>10</v>
      </c>
      <c r="I2816" t="s">
        <v>3175</v>
      </c>
      <c r="J2816"/>
      <c r="L2816" s="3">
        <v>19</v>
      </c>
      <c r="M2816" s="3">
        <f t="shared" si="177"/>
        <v>4.9167000000000005</v>
      </c>
      <c r="O2816">
        <f t="shared" si="180"/>
        <v>0</v>
      </c>
      <c r="P2816" s="2">
        <v>60</v>
      </c>
      <c r="Q2816" s="41">
        <f t="shared" si="179"/>
        <v>4.9167000000000005</v>
      </c>
      <c r="R2816">
        <v>19</v>
      </c>
      <c r="S2816">
        <v>19</v>
      </c>
      <c r="AA2816">
        <v>170</v>
      </c>
      <c r="AD2816">
        <f t="shared" si="178"/>
        <v>170</v>
      </c>
      <c r="AF2816"/>
    </row>
    <row r="2817" spans="1:32" ht="24" customHeight="1">
      <c r="A2817" t="s">
        <v>2081</v>
      </c>
      <c r="B2817" t="s">
        <v>5038</v>
      </c>
      <c r="D2817">
        <v>4</v>
      </c>
      <c r="F2817" t="s">
        <v>6604</v>
      </c>
      <c r="G2817" t="s">
        <v>8974</v>
      </c>
      <c r="H2817">
        <v>8</v>
      </c>
      <c r="I2817" t="s">
        <v>3175</v>
      </c>
      <c r="J2817"/>
      <c r="L2817" s="3">
        <v>19</v>
      </c>
      <c r="M2817" s="3">
        <f t="shared" si="177"/>
        <v>5.4999000000000002</v>
      </c>
      <c r="O2817">
        <f t="shared" si="180"/>
        <v>0</v>
      </c>
      <c r="P2817" s="2">
        <v>60</v>
      </c>
      <c r="Q2817" s="41">
        <f t="shared" si="179"/>
        <v>5.4999000000000002</v>
      </c>
      <c r="R2817">
        <v>19</v>
      </c>
      <c r="S2817">
        <v>19</v>
      </c>
      <c r="AA2817">
        <v>190</v>
      </c>
      <c r="AD2817">
        <f t="shared" si="178"/>
        <v>190</v>
      </c>
      <c r="AF2817"/>
    </row>
    <row r="2818" spans="1:32" ht="24" customHeight="1">
      <c r="A2818" t="s">
        <v>2081</v>
      </c>
      <c r="B2818" t="s">
        <v>4831</v>
      </c>
      <c r="D2818">
        <v>4</v>
      </c>
      <c r="F2818" t="s">
        <v>6604</v>
      </c>
      <c r="G2818" t="s">
        <v>9138</v>
      </c>
      <c r="H2818">
        <v>8</v>
      </c>
      <c r="I2818" t="s">
        <v>3175</v>
      </c>
      <c r="J2818"/>
      <c r="L2818" s="3">
        <v>19</v>
      </c>
      <c r="M2818" s="3">
        <f t="shared" si="177"/>
        <v>5.7834000000000003</v>
      </c>
      <c r="O2818">
        <f t="shared" si="180"/>
        <v>0</v>
      </c>
      <c r="P2818" s="2">
        <v>60</v>
      </c>
      <c r="Q2818" s="41">
        <f t="shared" si="179"/>
        <v>5.7834000000000003</v>
      </c>
      <c r="R2818">
        <v>19</v>
      </c>
      <c r="S2818">
        <v>19</v>
      </c>
      <c r="AA2818">
        <v>200</v>
      </c>
      <c r="AD2818">
        <f t="shared" si="178"/>
        <v>200</v>
      </c>
      <c r="AF2818"/>
    </row>
    <row r="2819" spans="1:32" ht="24" customHeight="1">
      <c r="A2819" t="s">
        <v>2081</v>
      </c>
      <c r="B2819" t="s">
        <v>6299</v>
      </c>
      <c r="C2819" t="s">
        <v>26463</v>
      </c>
      <c r="D2819">
        <v>6</v>
      </c>
      <c r="F2819" t="s">
        <v>6604</v>
      </c>
      <c r="G2819" t="s">
        <v>6780</v>
      </c>
      <c r="H2819">
        <v>12</v>
      </c>
      <c r="I2819" t="s">
        <v>3175</v>
      </c>
      <c r="J2819"/>
      <c r="L2819" s="3">
        <v>19</v>
      </c>
      <c r="M2819" s="3">
        <f t="shared" ref="M2819:M2882" si="181">Q2819/((100-R2819)/100)*(1-L2819/100)</f>
        <v>20.541600000000003</v>
      </c>
      <c r="O2819">
        <f t="shared" si="180"/>
        <v>0</v>
      </c>
      <c r="P2819" s="2">
        <v>60</v>
      </c>
      <c r="Q2819" s="41">
        <f t="shared" si="179"/>
        <v>20.541600000000003</v>
      </c>
      <c r="R2819">
        <v>19</v>
      </c>
      <c r="S2819">
        <v>19</v>
      </c>
      <c r="AA2819">
        <v>710</v>
      </c>
      <c r="AD2819">
        <f t="shared" si="178"/>
        <v>710</v>
      </c>
      <c r="AF2819"/>
    </row>
    <row r="2820" spans="1:32" ht="24" customHeight="1">
      <c r="A2820" t="s">
        <v>2081</v>
      </c>
      <c r="B2820" t="s">
        <v>6300</v>
      </c>
      <c r="C2820" t="s">
        <v>26463</v>
      </c>
      <c r="D2820">
        <v>7</v>
      </c>
      <c r="F2820" t="s">
        <v>6604</v>
      </c>
      <c r="G2820" t="s">
        <v>8975</v>
      </c>
      <c r="H2820">
        <v>63</v>
      </c>
      <c r="I2820" t="s">
        <v>3175</v>
      </c>
      <c r="J2820"/>
      <c r="L2820" s="3">
        <v>19</v>
      </c>
      <c r="M2820" s="3">
        <f t="shared" si="181"/>
        <v>5.2083000000000004</v>
      </c>
      <c r="O2820">
        <f t="shared" si="180"/>
        <v>0</v>
      </c>
      <c r="P2820" s="2">
        <v>60</v>
      </c>
      <c r="Q2820" s="41">
        <f t="shared" si="179"/>
        <v>5.2083000000000004</v>
      </c>
      <c r="R2820">
        <v>19</v>
      </c>
      <c r="S2820">
        <v>19</v>
      </c>
      <c r="AA2820">
        <v>180</v>
      </c>
      <c r="AD2820">
        <f t="shared" si="178"/>
        <v>180</v>
      </c>
      <c r="AF2820"/>
    </row>
    <row r="2821" spans="1:32" ht="24" customHeight="1">
      <c r="A2821" t="s">
        <v>2081</v>
      </c>
      <c r="B2821" t="s">
        <v>6301</v>
      </c>
      <c r="C2821" t="s">
        <v>26463</v>
      </c>
      <c r="D2821">
        <v>6</v>
      </c>
      <c r="F2821" t="s">
        <v>6604</v>
      </c>
      <c r="G2821" t="s">
        <v>6781</v>
      </c>
      <c r="H2821">
        <v>12</v>
      </c>
      <c r="I2821" t="s">
        <v>3175</v>
      </c>
      <c r="J2821"/>
      <c r="L2821" s="3">
        <v>19</v>
      </c>
      <c r="M2821" s="3">
        <f t="shared" si="181"/>
        <v>23.433300000000003</v>
      </c>
      <c r="O2821">
        <f t="shared" si="180"/>
        <v>0</v>
      </c>
      <c r="P2821" s="2">
        <v>60</v>
      </c>
      <c r="Q2821" s="41">
        <f t="shared" si="179"/>
        <v>23.433300000000003</v>
      </c>
      <c r="R2821">
        <v>19</v>
      </c>
      <c r="S2821">
        <v>19</v>
      </c>
      <c r="AA2821">
        <v>810</v>
      </c>
      <c r="AD2821">
        <f t="shared" si="178"/>
        <v>810</v>
      </c>
      <c r="AF2821"/>
    </row>
    <row r="2822" spans="1:32" ht="24" customHeight="1">
      <c r="A2822" t="s">
        <v>2081</v>
      </c>
      <c r="B2822" t="s">
        <v>4909</v>
      </c>
      <c r="D2822">
        <v>6</v>
      </c>
      <c r="F2822" t="s">
        <v>6604</v>
      </c>
      <c r="G2822" t="s">
        <v>9139</v>
      </c>
      <c r="H2822">
        <v>12</v>
      </c>
      <c r="I2822" t="s">
        <v>3175</v>
      </c>
      <c r="J2822"/>
      <c r="L2822" s="3">
        <v>19</v>
      </c>
      <c r="M2822" s="3">
        <f t="shared" si="181"/>
        <v>5.4999000000000002</v>
      </c>
      <c r="O2822">
        <f t="shared" si="180"/>
        <v>0</v>
      </c>
      <c r="P2822" s="2">
        <v>60</v>
      </c>
      <c r="Q2822" s="41">
        <f t="shared" si="179"/>
        <v>5.4999000000000002</v>
      </c>
      <c r="R2822">
        <v>19</v>
      </c>
      <c r="S2822">
        <v>19</v>
      </c>
      <c r="AA2822">
        <v>190</v>
      </c>
      <c r="AD2822">
        <f t="shared" ref="AD2822:AD2885" si="182">SUM(U2822:AC2822)</f>
        <v>190</v>
      </c>
      <c r="AF2822"/>
    </row>
    <row r="2823" spans="1:32" ht="24" customHeight="1">
      <c r="A2823" t="s">
        <v>2081</v>
      </c>
      <c r="B2823" t="s">
        <v>6302</v>
      </c>
      <c r="C2823" t="s">
        <v>26463</v>
      </c>
      <c r="D2823">
        <v>6</v>
      </c>
      <c r="F2823" t="s">
        <v>6604</v>
      </c>
      <c r="G2823" t="s">
        <v>8976</v>
      </c>
      <c r="H2823">
        <v>12</v>
      </c>
      <c r="I2823" t="s">
        <v>3175</v>
      </c>
      <c r="J2823"/>
      <c r="L2823" s="3">
        <v>19</v>
      </c>
      <c r="M2823" s="3">
        <f t="shared" si="181"/>
        <v>24.875100000000003</v>
      </c>
      <c r="O2823">
        <f t="shared" si="180"/>
        <v>0</v>
      </c>
      <c r="P2823" s="2">
        <v>60</v>
      </c>
      <c r="Q2823" s="41">
        <f t="shared" si="179"/>
        <v>24.875100000000003</v>
      </c>
      <c r="R2823">
        <v>19</v>
      </c>
      <c r="S2823">
        <v>19</v>
      </c>
      <c r="AA2823">
        <v>860</v>
      </c>
      <c r="AD2823">
        <f t="shared" si="182"/>
        <v>860</v>
      </c>
      <c r="AF2823"/>
    </row>
    <row r="2824" spans="1:32" ht="24" customHeight="1">
      <c r="A2824" t="s">
        <v>2081</v>
      </c>
      <c r="B2824" t="s">
        <v>4959</v>
      </c>
      <c r="D2824">
        <v>5</v>
      </c>
      <c r="F2824" t="s">
        <v>6604</v>
      </c>
      <c r="G2824" t="s">
        <v>8977</v>
      </c>
      <c r="H2824">
        <v>10</v>
      </c>
      <c r="I2824" t="s">
        <v>3175</v>
      </c>
      <c r="J2824"/>
      <c r="L2824" s="3">
        <v>19</v>
      </c>
      <c r="M2824" s="3">
        <f t="shared" si="181"/>
        <v>6.0750000000000002</v>
      </c>
      <c r="O2824">
        <f t="shared" si="180"/>
        <v>0</v>
      </c>
      <c r="P2824" s="2">
        <v>60</v>
      </c>
      <c r="Q2824" s="41">
        <f t="shared" si="179"/>
        <v>6.0750000000000002</v>
      </c>
      <c r="R2824">
        <v>19</v>
      </c>
      <c r="S2824">
        <v>19</v>
      </c>
      <c r="AA2824">
        <v>210</v>
      </c>
      <c r="AD2824">
        <f t="shared" si="182"/>
        <v>210</v>
      </c>
      <c r="AF2824"/>
    </row>
    <row r="2825" spans="1:32" ht="24" customHeight="1">
      <c r="A2825" t="s">
        <v>2081</v>
      </c>
      <c r="B2825" t="s">
        <v>6303</v>
      </c>
      <c r="C2825" t="s">
        <v>26463</v>
      </c>
      <c r="D2825">
        <v>6</v>
      </c>
      <c r="F2825" t="s">
        <v>6604</v>
      </c>
      <c r="G2825" t="s">
        <v>6782</v>
      </c>
      <c r="H2825">
        <v>12</v>
      </c>
      <c r="I2825" t="s">
        <v>3175</v>
      </c>
      <c r="J2825"/>
      <c r="L2825" s="3">
        <v>19</v>
      </c>
      <c r="M2825" s="3">
        <f t="shared" si="181"/>
        <v>29.508300000000002</v>
      </c>
      <c r="O2825">
        <f t="shared" si="180"/>
        <v>0</v>
      </c>
      <c r="P2825" s="2">
        <v>60</v>
      </c>
      <c r="Q2825" s="41">
        <f t="shared" si="179"/>
        <v>29.508300000000002</v>
      </c>
      <c r="R2825">
        <v>19</v>
      </c>
      <c r="S2825">
        <v>19</v>
      </c>
      <c r="AA2825">
        <v>1020</v>
      </c>
      <c r="AD2825">
        <f t="shared" si="182"/>
        <v>1020</v>
      </c>
      <c r="AF2825"/>
    </row>
    <row r="2826" spans="1:32" ht="24" customHeight="1">
      <c r="A2826" t="s">
        <v>2081</v>
      </c>
      <c r="B2826" t="s">
        <v>4935</v>
      </c>
      <c r="D2826">
        <v>4</v>
      </c>
      <c r="F2826" t="s">
        <v>6604</v>
      </c>
      <c r="G2826" t="s">
        <v>8978</v>
      </c>
      <c r="H2826">
        <v>8</v>
      </c>
      <c r="I2826" t="s">
        <v>3175</v>
      </c>
      <c r="J2826"/>
      <c r="L2826" s="3">
        <v>19</v>
      </c>
      <c r="M2826" s="3">
        <f t="shared" si="181"/>
        <v>7.2332999999999998</v>
      </c>
      <c r="O2826">
        <f t="shared" si="180"/>
        <v>0</v>
      </c>
      <c r="P2826" s="2">
        <v>60</v>
      </c>
      <c r="Q2826" s="41">
        <f t="shared" si="179"/>
        <v>7.2332999999999998</v>
      </c>
      <c r="R2826">
        <v>19</v>
      </c>
      <c r="S2826">
        <v>19</v>
      </c>
      <c r="AA2826">
        <v>250</v>
      </c>
      <c r="AD2826">
        <f t="shared" si="182"/>
        <v>250</v>
      </c>
      <c r="AF2826"/>
    </row>
    <row r="2827" spans="1:32" ht="24" customHeight="1">
      <c r="A2827" t="s">
        <v>2081</v>
      </c>
      <c r="B2827" t="s">
        <v>4979</v>
      </c>
      <c r="D2827">
        <v>4</v>
      </c>
      <c r="F2827" t="s">
        <v>6604</v>
      </c>
      <c r="G2827" t="s">
        <v>9140</v>
      </c>
      <c r="H2827">
        <v>8</v>
      </c>
      <c r="I2827" t="s">
        <v>3175</v>
      </c>
      <c r="J2827"/>
      <c r="L2827" s="3">
        <v>19</v>
      </c>
      <c r="M2827" s="3">
        <f t="shared" si="181"/>
        <v>7.8084000000000007</v>
      </c>
      <c r="O2827">
        <f t="shared" si="180"/>
        <v>0</v>
      </c>
      <c r="P2827" s="2">
        <v>60</v>
      </c>
      <c r="Q2827" s="41">
        <f t="shared" si="179"/>
        <v>7.8084000000000007</v>
      </c>
      <c r="R2827">
        <v>19</v>
      </c>
      <c r="S2827">
        <v>19</v>
      </c>
      <c r="AA2827">
        <v>270</v>
      </c>
      <c r="AD2827">
        <f t="shared" si="182"/>
        <v>270</v>
      </c>
      <c r="AF2827"/>
    </row>
    <row r="2828" spans="1:32" ht="24" customHeight="1">
      <c r="A2828" t="s">
        <v>2081</v>
      </c>
      <c r="B2828" t="s">
        <v>6304</v>
      </c>
      <c r="C2828" t="s">
        <v>27614</v>
      </c>
      <c r="D2828">
        <v>7</v>
      </c>
      <c r="F2828" t="s">
        <v>6604</v>
      </c>
      <c r="G2828" t="s">
        <v>8979</v>
      </c>
      <c r="H2828">
        <v>63</v>
      </c>
      <c r="I2828" t="s">
        <v>3175</v>
      </c>
      <c r="J2828"/>
      <c r="L2828" s="3">
        <v>19</v>
      </c>
      <c r="M2828" s="3">
        <f t="shared" si="181"/>
        <v>4.0500000000000007</v>
      </c>
      <c r="O2828">
        <f t="shared" si="180"/>
        <v>0</v>
      </c>
      <c r="P2828" s="2">
        <v>60</v>
      </c>
      <c r="Q2828" s="41">
        <f t="shared" si="179"/>
        <v>4.0500000000000007</v>
      </c>
      <c r="R2828">
        <v>19</v>
      </c>
      <c r="S2828">
        <v>19</v>
      </c>
      <c r="AA2828">
        <v>140</v>
      </c>
      <c r="AD2828">
        <f t="shared" si="182"/>
        <v>140</v>
      </c>
      <c r="AF2828"/>
    </row>
    <row r="2829" spans="1:32" ht="24" customHeight="1">
      <c r="A2829" t="s">
        <v>2081</v>
      </c>
      <c r="B2829" t="s">
        <v>6305</v>
      </c>
      <c r="C2829" t="s">
        <v>27614</v>
      </c>
      <c r="D2829">
        <v>6</v>
      </c>
      <c r="F2829" t="s">
        <v>6604</v>
      </c>
      <c r="G2829" t="s">
        <v>9141</v>
      </c>
      <c r="H2829">
        <v>54</v>
      </c>
      <c r="I2829" t="s">
        <v>3175</v>
      </c>
      <c r="J2829"/>
      <c r="L2829" s="3">
        <v>19</v>
      </c>
      <c r="M2829" s="3">
        <f t="shared" si="181"/>
        <v>4.3416000000000006</v>
      </c>
      <c r="O2829">
        <f t="shared" si="180"/>
        <v>0</v>
      </c>
      <c r="P2829" s="2">
        <v>60</v>
      </c>
      <c r="Q2829" s="41">
        <f t="shared" si="179"/>
        <v>4.3416000000000006</v>
      </c>
      <c r="R2829">
        <v>19</v>
      </c>
      <c r="S2829">
        <v>19</v>
      </c>
      <c r="AA2829">
        <v>150</v>
      </c>
      <c r="AD2829">
        <f t="shared" si="182"/>
        <v>150</v>
      </c>
      <c r="AF2829"/>
    </row>
    <row r="2830" spans="1:32" ht="24" customHeight="1">
      <c r="A2830" t="s">
        <v>2081</v>
      </c>
      <c r="B2830" t="s">
        <v>9142</v>
      </c>
      <c r="D2830">
        <v>12</v>
      </c>
      <c r="F2830" t="s">
        <v>6604</v>
      </c>
      <c r="G2830" t="s">
        <v>6606</v>
      </c>
      <c r="H2830">
        <v>24</v>
      </c>
      <c r="I2830" t="s">
        <v>26834</v>
      </c>
      <c r="J2830"/>
      <c r="L2830" s="3">
        <v>19</v>
      </c>
      <c r="M2830" s="3">
        <f t="shared" si="181"/>
        <v>13.016700000000002</v>
      </c>
      <c r="O2830">
        <f t="shared" si="180"/>
        <v>0</v>
      </c>
      <c r="P2830" s="2">
        <v>60</v>
      </c>
      <c r="Q2830" s="41">
        <f t="shared" si="179"/>
        <v>13.016700000000002</v>
      </c>
      <c r="R2830">
        <v>19</v>
      </c>
      <c r="S2830">
        <v>19</v>
      </c>
      <c r="AA2830">
        <v>450</v>
      </c>
      <c r="AD2830">
        <f t="shared" si="182"/>
        <v>450</v>
      </c>
      <c r="AF2830"/>
    </row>
    <row r="2831" spans="1:32" ht="24" customHeight="1">
      <c r="A2831" t="s">
        <v>2081</v>
      </c>
      <c r="B2831" t="s">
        <v>9143</v>
      </c>
      <c r="D2831">
        <v>12</v>
      </c>
      <c r="F2831" t="s">
        <v>6604</v>
      </c>
      <c r="G2831" t="s">
        <v>4686</v>
      </c>
      <c r="H2831">
        <v>24</v>
      </c>
      <c r="I2831" t="s">
        <v>26834</v>
      </c>
      <c r="J2831"/>
      <c r="L2831" s="3">
        <v>19</v>
      </c>
      <c r="M2831" s="3">
        <f t="shared" si="181"/>
        <v>11.283300000000001</v>
      </c>
      <c r="O2831">
        <f t="shared" si="180"/>
        <v>0</v>
      </c>
      <c r="P2831" s="2">
        <v>60</v>
      </c>
      <c r="Q2831" s="41">
        <f t="shared" si="179"/>
        <v>11.283300000000001</v>
      </c>
      <c r="R2831">
        <v>19</v>
      </c>
      <c r="S2831">
        <v>19</v>
      </c>
      <c r="AA2831">
        <v>390</v>
      </c>
      <c r="AD2831">
        <f t="shared" si="182"/>
        <v>390</v>
      </c>
      <c r="AF2831"/>
    </row>
    <row r="2832" spans="1:32" ht="24" customHeight="1">
      <c r="A2832" t="s">
        <v>2081</v>
      </c>
      <c r="B2832" t="s">
        <v>6179</v>
      </c>
      <c r="C2832" t="s">
        <v>26463</v>
      </c>
      <c r="D2832">
        <v>10</v>
      </c>
      <c r="F2832" t="s">
        <v>6604</v>
      </c>
      <c r="G2832" t="s">
        <v>8980</v>
      </c>
      <c r="H2832">
        <v>20</v>
      </c>
      <c r="I2832" t="s">
        <v>26834</v>
      </c>
      <c r="J2832"/>
      <c r="L2832" s="3">
        <v>19</v>
      </c>
      <c r="M2832" s="3">
        <f t="shared" si="181"/>
        <v>7.8084000000000007</v>
      </c>
      <c r="O2832">
        <f t="shared" si="180"/>
        <v>0</v>
      </c>
      <c r="P2832" s="2">
        <v>60</v>
      </c>
      <c r="Q2832" s="41">
        <f t="shared" si="179"/>
        <v>7.8084000000000007</v>
      </c>
      <c r="R2832">
        <v>19</v>
      </c>
      <c r="S2832">
        <v>19</v>
      </c>
      <c r="AA2832">
        <v>270</v>
      </c>
      <c r="AD2832">
        <f t="shared" si="182"/>
        <v>270</v>
      </c>
      <c r="AF2832"/>
    </row>
    <row r="2833" spans="1:32" ht="24" customHeight="1">
      <c r="A2833" t="s">
        <v>2081</v>
      </c>
      <c r="B2833" t="s">
        <v>6181</v>
      </c>
      <c r="C2833" t="s">
        <v>26463</v>
      </c>
      <c r="D2833">
        <v>100</v>
      </c>
      <c r="F2833" t="s">
        <v>6604</v>
      </c>
      <c r="G2833" t="s">
        <v>8981</v>
      </c>
      <c r="H2833">
        <v>200</v>
      </c>
      <c r="I2833" t="s">
        <v>26834</v>
      </c>
      <c r="J2833"/>
      <c r="L2833" s="3">
        <v>19</v>
      </c>
      <c r="M2833" s="3">
        <f t="shared" si="181"/>
        <v>6.9417000000000009</v>
      </c>
      <c r="O2833">
        <f t="shared" si="180"/>
        <v>0</v>
      </c>
      <c r="P2833" s="2">
        <v>60</v>
      </c>
      <c r="Q2833" s="41">
        <f t="shared" si="179"/>
        <v>6.9417000000000009</v>
      </c>
      <c r="R2833">
        <v>19</v>
      </c>
      <c r="S2833">
        <v>19</v>
      </c>
      <c r="AA2833">
        <v>240</v>
      </c>
      <c r="AD2833">
        <f t="shared" si="182"/>
        <v>240</v>
      </c>
      <c r="AF2833"/>
    </row>
    <row r="2834" spans="1:32" ht="24" customHeight="1">
      <c r="A2834" t="s">
        <v>2081</v>
      </c>
      <c r="B2834" t="s">
        <v>4902</v>
      </c>
      <c r="D2834">
        <v>6</v>
      </c>
      <c r="F2834" t="s">
        <v>6604</v>
      </c>
      <c r="G2834" t="s">
        <v>4630</v>
      </c>
      <c r="H2834">
        <v>12</v>
      </c>
      <c r="I2834" t="s">
        <v>3175</v>
      </c>
      <c r="J2834"/>
      <c r="L2834" s="3">
        <v>19</v>
      </c>
      <c r="M2834" s="3">
        <f t="shared" si="181"/>
        <v>30.950100000000003</v>
      </c>
      <c r="O2834">
        <f t="shared" si="180"/>
        <v>0</v>
      </c>
      <c r="P2834" s="2">
        <v>60</v>
      </c>
      <c r="Q2834" s="41">
        <f t="shared" ref="Q2834:Q2897" si="183">ROUND(AD2834/B$1,2)*(1-S2834/100)</f>
        <v>30.950100000000003</v>
      </c>
      <c r="R2834">
        <v>19</v>
      </c>
      <c r="S2834">
        <v>19</v>
      </c>
      <c r="AA2834">
        <v>1070</v>
      </c>
      <c r="AD2834">
        <f t="shared" si="182"/>
        <v>1070</v>
      </c>
      <c r="AF2834"/>
    </row>
    <row r="2835" spans="1:32" ht="24" customHeight="1">
      <c r="A2835" t="s">
        <v>2081</v>
      </c>
      <c r="B2835" t="s">
        <v>4083</v>
      </c>
      <c r="D2835">
        <v>6</v>
      </c>
      <c r="F2835" t="s">
        <v>6604</v>
      </c>
      <c r="G2835" t="s">
        <v>6652</v>
      </c>
      <c r="H2835">
        <v>12</v>
      </c>
      <c r="I2835" t="s">
        <v>3175</v>
      </c>
      <c r="J2835"/>
      <c r="L2835" s="3">
        <v>19</v>
      </c>
      <c r="M2835" s="3">
        <f t="shared" si="181"/>
        <v>28.925100000000004</v>
      </c>
      <c r="O2835">
        <f t="shared" si="180"/>
        <v>0</v>
      </c>
      <c r="P2835" s="2">
        <v>60</v>
      </c>
      <c r="Q2835" s="41">
        <f t="shared" si="183"/>
        <v>28.925100000000004</v>
      </c>
      <c r="R2835">
        <v>19</v>
      </c>
      <c r="S2835">
        <v>19</v>
      </c>
      <c r="AA2835">
        <v>1000</v>
      </c>
      <c r="AD2835">
        <f t="shared" si="182"/>
        <v>1000</v>
      </c>
      <c r="AF2835"/>
    </row>
    <row r="2836" spans="1:32" ht="24" customHeight="1">
      <c r="A2836" t="s">
        <v>2081</v>
      </c>
      <c r="B2836" t="s">
        <v>4081</v>
      </c>
      <c r="D2836">
        <v>6</v>
      </c>
      <c r="F2836" t="s">
        <v>6604</v>
      </c>
      <c r="G2836" t="s">
        <v>6653</v>
      </c>
      <c r="H2836">
        <v>12</v>
      </c>
      <c r="I2836" t="s">
        <v>3175</v>
      </c>
      <c r="J2836"/>
      <c r="L2836" s="3">
        <v>19</v>
      </c>
      <c r="M2836" s="3">
        <f t="shared" si="181"/>
        <v>28.925100000000004</v>
      </c>
      <c r="O2836">
        <f t="shared" si="180"/>
        <v>0</v>
      </c>
      <c r="P2836" s="2">
        <v>60</v>
      </c>
      <c r="Q2836" s="41">
        <f t="shared" si="183"/>
        <v>28.925100000000004</v>
      </c>
      <c r="R2836">
        <v>19</v>
      </c>
      <c r="S2836">
        <v>19</v>
      </c>
      <c r="AA2836">
        <v>1000</v>
      </c>
      <c r="AD2836">
        <f t="shared" si="182"/>
        <v>1000</v>
      </c>
      <c r="AF2836"/>
    </row>
    <row r="2837" spans="1:32" ht="24" customHeight="1">
      <c r="A2837" t="s">
        <v>2081</v>
      </c>
      <c r="B2837" t="s">
        <v>4082</v>
      </c>
      <c r="D2837">
        <v>6</v>
      </c>
      <c r="F2837" t="s">
        <v>6604</v>
      </c>
      <c r="G2837" t="s">
        <v>6654</v>
      </c>
      <c r="H2837">
        <v>12</v>
      </c>
      <c r="I2837" t="s">
        <v>3175</v>
      </c>
      <c r="J2837"/>
      <c r="L2837" s="3">
        <v>19</v>
      </c>
      <c r="M2837" s="3">
        <f t="shared" si="181"/>
        <v>28.925100000000004</v>
      </c>
      <c r="O2837">
        <f t="shared" si="180"/>
        <v>0</v>
      </c>
      <c r="P2837" s="2">
        <v>60</v>
      </c>
      <c r="Q2837" s="41">
        <f t="shared" si="183"/>
        <v>28.925100000000004</v>
      </c>
      <c r="R2837">
        <v>19</v>
      </c>
      <c r="S2837">
        <v>19</v>
      </c>
      <c r="AA2837">
        <v>1000</v>
      </c>
      <c r="AD2837">
        <f t="shared" si="182"/>
        <v>1000</v>
      </c>
      <c r="AF2837"/>
    </row>
    <row r="2838" spans="1:32" ht="24" customHeight="1">
      <c r="A2838" t="s">
        <v>2081</v>
      </c>
      <c r="B2838" t="s">
        <v>4074</v>
      </c>
      <c r="D2838">
        <v>6</v>
      </c>
      <c r="F2838" t="s">
        <v>6604</v>
      </c>
      <c r="G2838" t="s">
        <v>6655</v>
      </c>
      <c r="H2838">
        <v>12</v>
      </c>
      <c r="I2838" t="s">
        <v>3175</v>
      </c>
      <c r="J2838"/>
      <c r="L2838" s="3">
        <v>19</v>
      </c>
      <c r="M2838" s="46">
        <f t="shared" si="181"/>
        <v>33.558300000000003</v>
      </c>
      <c r="N2838" s="46"/>
      <c r="O2838">
        <f t="shared" si="180"/>
        <v>0</v>
      </c>
      <c r="P2838" s="2">
        <v>1</v>
      </c>
      <c r="Q2838" s="41">
        <f t="shared" si="183"/>
        <v>33.558300000000003</v>
      </c>
      <c r="R2838">
        <v>19</v>
      </c>
      <c r="S2838">
        <v>19</v>
      </c>
      <c r="AA2838">
        <v>1160</v>
      </c>
      <c r="AD2838">
        <f t="shared" si="182"/>
        <v>1160</v>
      </c>
    </row>
    <row r="2839" spans="1:32" ht="24" customHeight="1">
      <c r="A2839" t="s">
        <v>2081</v>
      </c>
      <c r="B2839" t="s">
        <v>4075</v>
      </c>
      <c r="D2839">
        <v>6</v>
      </c>
      <c r="F2839" t="s">
        <v>6604</v>
      </c>
      <c r="G2839" t="s">
        <v>6656</v>
      </c>
      <c r="H2839">
        <v>12</v>
      </c>
      <c r="I2839" t="s">
        <v>3175</v>
      </c>
      <c r="J2839"/>
      <c r="L2839" s="3">
        <v>19</v>
      </c>
      <c r="M2839" s="3">
        <f t="shared" si="181"/>
        <v>33.558300000000003</v>
      </c>
      <c r="O2839">
        <f t="shared" si="180"/>
        <v>0</v>
      </c>
      <c r="P2839" s="2">
        <v>60</v>
      </c>
      <c r="Q2839" s="41">
        <f t="shared" si="183"/>
        <v>33.558300000000003</v>
      </c>
      <c r="R2839">
        <v>19</v>
      </c>
      <c r="S2839">
        <v>19</v>
      </c>
      <c r="AA2839">
        <v>1160</v>
      </c>
      <c r="AD2839">
        <f t="shared" si="182"/>
        <v>1160</v>
      </c>
      <c r="AF2839"/>
    </row>
    <row r="2840" spans="1:32" ht="24" customHeight="1">
      <c r="A2840" t="s">
        <v>2081</v>
      </c>
      <c r="B2840" t="s">
        <v>4073</v>
      </c>
      <c r="D2840">
        <v>6</v>
      </c>
      <c r="F2840" t="s">
        <v>6604</v>
      </c>
      <c r="G2840" t="s">
        <v>6657</v>
      </c>
      <c r="H2840">
        <v>12</v>
      </c>
      <c r="I2840" t="s">
        <v>3175</v>
      </c>
      <c r="J2840"/>
      <c r="L2840" s="3">
        <v>19</v>
      </c>
      <c r="M2840" s="3">
        <f t="shared" si="181"/>
        <v>33.558300000000003</v>
      </c>
      <c r="O2840">
        <f t="shared" si="180"/>
        <v>0</v>
      </c>
      <c r="P2840" s="2">
        <v>60</v>
      </c>
      <c r="Q2840" s="41">
        <f t="shared" si="183"/>
        <v>33.558300000000003</v>
      </c>
      <c r="R2840">
        <v>19</v>
      </c>
      <c r="S2840">
        <v>19</v>
      </c>
      <c r="AA2840">
        <v>1160</v>
      </c>
      <c r="AD2840">
        <f t="shared" si="182"/>
        <v>1160</v>
      </c>
      <c r="AF2840"/>
    </row>
    <row r="2841" spans="1:32" ht="24" customHeight="1">
      <c r="A2841" t="s">
        <v>2081</v>
      </c>
      <c r="B2841" t="s">
        <v>4066</v>
      </c>
      <c r="D2841">
        <v>6</v>
      </c>
      <c r="F2841" t="s">
        <v>6604</v>
      </c>
      <c r="G2841" t="s">
        <v>6627</v>
      </c>
      <c r="H2841">
        <v>12</v>
      </c>
      <c r="I2841" t="s">
        <v>26833</v>
      </c>
      <c r="J2841"/>
      <c r="L2841" s="3">
        <v>19</v>
      </c>
      <c r="M2841" s="3">
        <f t="shared" si="181"/>
        <v>44.550000000000004</v>
      </c>
      <c r="O2841">
        <f t="shared" si="180"/>
        <v>0</v>
      </c>
      <c r="P2841" s="2">
        <v>60</v>
      </c>
      <c r="Q2841" s="41">
        <f t="shared" si="183"/>
        <v>44.550000000000004</v>
      </c>
      <c r="R2841">
        <v>19</v>
      </c>
      <c r="S2841">
        <v>19</v>
      </c>
      <c r="AA2841">
        <v>1540</v>
      </c>
      <c r="AD2841">
        <f t="shared" si="182"/>
        <v>1540</v>
      </c>
      <c r="AF2841"/>
    </row>
    <row r="2842" spans="1:32" ht="24" customHeight="1">
      <c r="A2842" t="s">
        <v>2081</v>
      </c>
      <c r="B2842" t="s">
        <v>4064</v>
      </c>
      <c r="D2842">
        <v>6</v>
      </c>
      <c r="F2842" t="s">
        <v>6604</v>
      </c>
      <c r="G2842" t="s">
        <v>6627</v>
      </c>
      <c r="H2842">
        <v>12</v>
      </c>
      <c r="I2842" t="s">
        <v>26833</v>
      </c>
      <c r="J2842"/>
      <c r="L2842" s="3">
        <v>19</v>
      </c>
      <c r="M2842" s="3">
        <f t="shared" si="181"/>
        <v>46.575000000000003</v>
      </c>
      <c r="O2842">
        <f t="shared" si="180"/>
        <v>0</v>
      </c>
      <c r="P2842" s="2">
        <v>60</v>
      </c>
      <c r="Q2842" s="41">
        <f t="shared" si="183"/>
        <v>46.575000000000003</v>
      </c>
      <c r="R2842">
        <v>19</v>
      </c>
      <c r="S2842">
        <v>19</v>
      </c>
      <c r="AA2842">
        <v>1610</v>
      </c>
      <c r="AD2842">
        <f t="shared" si="182"/>
        <v>1610</v>
      </c>
      <c r="AF2842"/>
    </row>
    <row r="2843" spans="1:32" ht="24" customHeight="1">
      <c r="A2843" t="s">
        <v>2081</v>
      </c>
      <c r="B2843" t="s">
        <v>4940</v>
      </c>
      <c r="D2843">
        <v>6</v>
      </c>
      <c r="F2843" t="s">
        <v>6604</v>
      </c>
      <c r="G2843" t="s">
        <v>4941</v>
      </c>
      <c r="H2843">
        <v>12</v>
      </c>
      <c r="I2843" t="s">
        <v>26833</v>
      </c>
      <c r="J2843"/>
      <c r="L2843" s="3">
        <v>19</v>
      </c>
      <c r="M2843" s="3">
        <f t="shared" si="181"/>
        <v>48.024900000000002</v>
      </c>
      <c r="O2843">
        <f t="shared" si="180"/>
        <v>0</v>
      </c>
      <c r="P2843" s="2">
        <v>60</v>
      </c>
      <c r="Q2843" s="41">
        <f t="shared" si="183"/>
        <v>48.024900000000002</v>
      </c>
      <c r="R2843">
        <v>19</v>
      </c>
      <c r="S2843">
        <v>19</v>
      </c>
      <c r="AA2843">
        <v>1660</v>
      </c>
      <c r="AD2843">
        <f t="shared" si="182"/>
        <v>1660</v>
      </c>
      <c r="AF2843"/>
    </row>
    <row r="2844" spans="1:32" ht="24" customHeight="1">
      <c r="A2844" t="s">
        <v>2081</v>
      </c>
      <c r="B2844" t="s">
        <v>5155</v>
      </c>
      <c r="D2844">
        <v>6</v>
      </c>
      <c r="F2844" t="s">
        <v>6604</v>
      </c>
      <c r="G2844" t="s">
        <v>5156</v>
      </c>
      <c r="H2844">
        <v>12</v>
      </c>
      <c r="I2844" t="s">
        <v>26833</v>
      </c>
      <c r="J2844"/>
      <c r="L2844" s="3">
        <v>19</v>
      </c>
      <c r="M2844" s="3">
        <f t="shared" si="181"/>
        <v>48.6</v>
      </c>
      <c r="O2844">
        <f t="shared" si="180"/>
        <v>0</v>
      </c>
      <c r="P2844" s="2">
        <v>60</v>
      </c>
      <c r="Q2844" s="41">
        <f t="shared" si="183"/>
        <v>48.6</v>
      </c>
      <c r="R2844">
        <v>19</v>
      </c>
      <c r="S2844">
        <v>19</v>
      </c>
      <c r="AA2844">
        <v>1680</v>
      </c>
      <c r="AD2844">
        <f t="shared" si="182"/>
        <v>1680</v>
      </c>
      <c r="AF2844"/>
    </row>
    <row r="2845" spans="1:32" ht="24" customHeight="1">
      <c r="A2845" t="s">
        <v>2081</v>
      </c>
      <c r="B2845" t="s">
        <v>4067</v>
      </c>
      <c r="D2845">
        <v>6</v>
      </c>
      <c r="F2845" t="s">
        <v>6604</v>
      </c>
      <c r="G2845" t="s">
        <v>6627</v>
      </c>
      <c r="H2845">
        <v>12</v>
      </c>
      <c r="I2845" t="s">
        <v>26833</v>
      </c>
      <c r="J2845"/>
      <c r="L2845" s="3">
        <v>19</v>
      </c>
      <c r="M2845" s="3">
        <f t="shared" si="181"/>
        <v>44.550000000000004</v>
      </c>
      <c r="O2845">
        <f t="shared" si="180"/>
        <v>0</v>
      </c>
      <c r="P2845" s="2">
        <v>60</v>
      </c>
      <c r="Q2845" s="41">
        <f t="shared" si="183"/>
        <v>44.550000000000004</v>
      </c>
      <c r="R2845">
        <v>19</v>
      </c>
      <c r="S2845">
        <v>19</v>
      </c>
      <c r="AA2845">
        <v>1540</v>
      </c>
      <c r="AD2845">
        <f t="shared" si="182"/>
        <v>1540</v>
      </c>
      <c r="AF2845"/>
    </row>
    <row r="2846" spans="1:32" ht="24" customHeight="1">
      <c r="A2846" t="s">
        <v>2081</v>
      </c>
      <c r="B2846" t="s">
        <v>4840</v>
      </c>
      <c r="D2846">
        <v>6</v>
      </c>
      <c r="F2846" t="s">
        <v>6604</v>
      </c>
      <c r="G2846" t="s">
        <v>4841</v>
      </c>
      <c r="H2846">
        <v>12</v>
      </c>
      <c r="I2846" t="s">
        <v>26833</v>
      </c>
      <c r="J2846"/>
      <c r="L2846" s="3">
        <v>19</v>
      </c>
      <c r="M2846" s="3">
        <f t="shared" si="181"/>
        <v>47.150100000000002</v>
      </c>
      <c r="O2846">
        <f t="shared" si="180"/>
        <v>0</v>
      </c>
      <c r="P2846" s="2">
        <v>60</v>
      </c>
      <c r="Q2846" s="41">
        <f t="shared" si="183"/>
        <v>47.150100000000002</v>
      </c>
      <c r="R2846">
        <v>19</v>
      </c>
      <c r="S2846">
        <v>19</v>
      </c>
      <c r="AA2846">
        <v>1630</v>
      </c>
      <c r="AD2846">
        <f t="shared" si="182"/>
        <v>1630</v>
      </c>
      <c r="AF2846"/>
    </row>
    <row r="2847" spans="1:32" ht="24" customHeight="1">
      <c r="A2847" t="s">
        <v>2081</v>
      </c>
      <c r="B2847" t="s">
        <v>5045</v>
      </c>
      <c r="D2847">
        <v>6</v>
      </c>
      <c r="F2847" t="s">
        <v>6604</v>
      </c>
      <c r="G2847" t="s">
        <v>5046</v>
      </c>
      <c r="H2847">
        <v>12</v>
      </c>
      <c r="I2847" t="s">
        <v>26833</v>
      </c>
      <c r="J2847"/>
      <c r="L2847" s="3">
        <v>19</v>
      </c>
      <c r="M2847" s="3">
        <f t="shared" si="181"/>
        <v>48.024900000000002</v>
      </c>
      <c r="O2847">
        <f t="shared" si="180"/>
        <v>0</v>
      </c>
      <c r="P2847" s="2">
        <v>60</v>
      </c>
      <c r="Q2847" s="41">
        <f t="shared" si="183"/>
        <v>48.024900000000002</v>
      </c>
      <c r="R2847">
        <v>19</v>
      </c>
      <c r="S2847">
        <v>19</v>
      </c>
      <c r="AA2847">
        <v>1660</v>
      </c>
      <c r="AD2847">
        <f t="shared" si="182"/>
        <v>1660</v>
      </c>
      <c r="AF2847"/>
    </row>
    <row r="2848" spans="1:32" ht="24" customHeight="1">
      <c r="A2848" t="s">
        <v>2081</v>
      </c>
      <c r="B2848" t="s">
        <v>6283</v>
      </c>
      <c r="C2848" t="s">
        <v>26463</v>
      </c>
      <c r="D2848">
        <v>1</v>
      </c>
      <c r="F2848" t="s">
        <v>6604</v>
      </c>
      <c r="G2848" t="s">
        <v>8982</v>
      </c>
      <c r="H2848">
        <v>7</v>
      </c>
      <c r="I2848" t="s">
        <v>26834</v>
      </c>
      <c r="J2848"/>
      <c r="L2848" s="3">
        <v>19</v>
      </c>
      <c r="M2848" s="3">
        <f t="shared" si="181"/>
        <v>202.79160000000002</v>
      </c>
      <c r="O2848">
        <f t="shared" ref="O2848:O2911" si="184">M2848*N2848</f>
        <v>0</v>
      </c>
      <c r="P2848" s="2">
        <v>60</v>
      </c>
      <c r="Q2848" s="41">
        <f t="shared" si="183"/>
        <v>202.79160000000002</v>
      </c>
      <c r="R2848">
        <v>19</v>
      </c>
      <c r="S2848">
        <v>19</v>
      </c>
      <c r="AA2848">
        <v>7010</v>
      </c>
      <c r="AD2848">
        <f t="shared" si="182"/>
        <v>7010</v>
      </c>
      <c r="AF2848"/>
    </row>
    <row r="2849" spans="1:32" ht="24" customHeight="1">
      <c r="A2849" t="s">
        <v>2081</v>
      </c>
      <c r="B2849" t="s">
        <v>6284</v>
      </c>
      <c r="C2849" t="s">
        <v>26463</v>
      </c>
      <c r="D2849">
        <v>1</v>
      </c>
      <c r="F2849" t="s">
        <v>6604</v>
      </c>
      <c r="G2849" t="s">
        <v>6754</v>
      </c>
      <c r="H2849">
        <v>2</v>
      </c>
      <c r="I2849" t="s">
        <v>26834</v>
      </c>
      <c r="J2849"/>
      <c r="L2849" s="3">
        <v>19</v>
      </c>
      <c r="M2849" s="3">
        <f t="shared" si="181"/>
        <v>67.116600000000005</v>
      </c>
      <c r="O2849">
        <f t="shared" si="184"/>
        <v>0</v>
      </c>
      <c r="P2849" s="2">
        <v>60</v>
      </c>
      <c r="Q2849" s="41">
        <f t="shared" si="183"/>
        <v>67.116600000000005</v>
      </c>
      <c r="R2849">
        <v>19</v>
      </c>
      <c r="S2849">
        <v>19</v>
      </c>
      <c r="AA2849">
        <v>2320</v>
      </c>
      <c r="AD2849">
        <f t="shared" si="182"/>
        <v>2320</v>
      </c>
      <c r="AF2849"/>
    </row>
    <row r="2850" spans="1:32" ht="24" customHeight="1">
      <c r="A2850" t="s">
        <v>2081</v>
      </c>
      <c r="B2850" t="s">
        <v>4054</v>
      </c>
      <c r="D2850">
        <v>1</v>
      </c>
      <c r="F2850" t="s">
        <v>6604</v>
      </c>
      <c r="G2850" t="s">
        <v>6755</v>
      </c>
      <c r="H2850">
        <v>2</v>
      </c>
      <c r="I2850" t="s">
        <v>26834</v>
      </c>
      <c r="J2850"/>
      <c r="L2850" s="3">
        <v>19</v>
      </c>
      <c r="M2850" s="3">
        <f t="shared" si="181"/>
        <v>104.43330000000002</v>
      </c>
      <c r="O2850">
        <f t="shared" si="184"/>
        <v>0</v>
      </c>
      <c r="P2850" s="2">
        <v>60</v>
      </c>
      <c r="Q2850" s="41">
        <f t="shared" si="183"/>
        <v>104.43330000000002</v>
      </c>
      <c r="R2850">
        <v>19</v>
      </c>
      <c r="S2850">
        <v>19</v>
      </c>
      <c r="AA2850">
        <v>3610</v>
      </c>
      <c r="AD2850">
        <f t="shared" si="182"/>
        <v>3610</v>
      </c>
      <c r="AF2850"/>
    </row>
    <row r="2851" spans="1:32" ht="24" customHeight="1">
      <c r="A2851" t="s">
        <v>2081</v>
      </c>
      <c r="B2851" t="s">
        <v>4060</v>
      </c>
      <c r="D2851">
        <v>1</v>
      </c>
      <c r="F2851" t="s">
        <v>6604</v>
      </c>
      <c r="G2851" t="s">
        <v>8983</v>
      </c>
      <c r="H2851">
        <v>2</v>
      </c>
      <c r="I2851" t="s">
        <v>26834</v>
      </c>
      <c r="J2851"/>
      <c r="L2851" s="3">
        <v>19</v>
      </c>
      <c r="M2851" s="3">
        <f t="shared" si="181"/>
        <v>61.325099999999999</v>
      </c>
      <c r="O2851">
        <f t="shared" si="184"/>
        <v>0</v>
      </c>
      <c r="P2851" s="2">
        <v>60</v>
      </c>
      <c r="Q2851" s="41">
        <f t="shared" si="183"/>
        <v>61.325099999999999</v>
      </c>
      <c r="R2851">
        <v>19</v>
      </c>
      <c r="S2851">
        <v>19</v>
      </c>
      <c r="AA2851">
        <v>2120</v>
      </c>
      <c r="AD2851">
        <f t="shared" si="182"/>
        <v>2120</v>
      </c>
      <c r="AF2851"/>
    </row>
    <row r="2852" spans="1:32" ht="24" customHeight="1">
      <c r="A2852" t="s">
        <v>2081</v>
      </c>
      <c r="B2852" t="s">
        <v>4056</v>
      </c>
      <c r="D2852">
        <v>1</v>
      </c>
      <c r="F2852" t="s">
        <v>6604</v>
      </c>
      <c r="G2852" t="s">
        <v>8984</v>
      </c>
      <c r="H2852">
        <v>2</v>
      </c>
      <c r="I2852" t="s">
        <v>26834</v>
      </c>
      <c r="J2852"/>
      <c r="L2852" s="3">
        <v>19</v>
      </c>
      <c r="M2852" s="3">
        <f t="shared" si="181"/>
        <v>97.2</v>
      </c>
      <c r="O2852">
        <f t="shared" si="184"/>
        <v>0</v>
      </c>
      <c r="P2852" s="2">
        <v>60</v>
      </c>
      <c r="Q2852" s="41">
        <f t="shared" si="183"/>
        <v>97.2</v>
      </c>
      <c r="R2852">
        <v>19</v>
      </c>
      <c r="S2852">
        <v>19</v>
      </c>
      <c r="AA2852">
        <v>3360</v>
      </c>
      <c r="AD2852">
        <f t="shared" si="182"/>
        <v>3360</v>
      </c>
      <c r="AF2852"/>
    </row>
    <row r="2853" spans="1:32" ht="24" customHeight="1">
      <c r="A2853" t="s">
        <v>2081</v>
      </c>
      <c r="B2853" t="s">
        <v>13132</v>
      </c>
      <c r="D2853">
        <v>4</v>
      </c>
      <c r="F2853" t="s">
        <v>6604</v>
      </c>
      <c r="G2853" t="s">
        <v>6628</v>
      </c>
      <c r="H2853">
        <v>8</v>
      </c>
      <c r="I2853" t="s">
        <v>26833</v>
      </c>
      <c r="J2853"/>
      <c r="L2853" s="3">
        <v>19</v>
      </c>
      <c r="M2853" s="3">
        <f t="shared" si="181"/>
        <v>37.316700000000004</v>
      </c>
      <c r="O2853">
        <f t="shared" si="184"/>
        <v>0</v>
      </c>
      <c r="P2853" s="2">
        <v>60</v>
      </c>
      <c r="Q2853" s="41">
        <f t="shared" si="183"/>
        <v>37.316700000000004</v>
      </c>
      <c r="R2853">
        <v>19</v>
      </c>
      <c r="S2853">
        <v>19</v>
      </c>
      <c r="AA2853">
        <v>1290</v>
      </c>
      <c r="AD2853">
        <f t="shared" si="182"/>
        <v>1290</v>
      </c>
      <c r="AF2853"/>
    </row>
    <row r="2854" spans="1:32" ht="24" customHeight="1">
      <c r="A2854" t="s">
        <v>2081</v>
      </c>
      <c r="B2854" t="s">
        <v>13133</v>
      </c>
      <c r="D2854">
        <v>4</v>
      </c>
      <c r="F2854" t="s">
        <v>6604</v>
      </c>
      <c r="G2854" t="s">
        <v>4993</v>
      </c>
      <c r="H2854">
        <v>8</v>
      </c>
      <c r="I2854" t="s">
        <v>26833</v>
      </c>
      <c r="J2854"/>
      <c r="L2854" s="3">
        <v>19</v>
      </c>
      <c r="M2854" s="3">
        <f t="shared" si="181"/>
        <v>35.874900000000004</v>
      </c>
      <c r="O2854">
        <f t="shared" si="184"/>
        <v>0</v>
      </c>
      <c r="P2854" s="2">
        <v>60</v>
      </c>
      <c r="Q2854" s="41">
        <f t="shared" si="183"/>
        <v>35.874900000000004</v>
      </c>
      <c r="R2854">
        <v>19</v>
      </c>
      <c r="S2854">
        <v>19</v>
      </c>
      <c r="AA2854">
        <v>1240</v>
      </c>
      <c r="AD2854">
        <f t="shared" si="182"/>
        <v>1240</v>
      </c>
      <c r="AF2854"/>
    </row>
    <row r="2855" spans="1:32" ht="24" customHeight="1">
      <c r="A2855" t="s">
        <v>2081</v>
      </c>
      <c r="B2855" t="s">
        <v>13134</v>
      </c>
      <c r="D2855">
        <v>4</v>
      </c>
      <c r="F2855" t="s">
        <v>6604</v>
      </c>
      <c r="G2855" t="s">
        <v>4872</v>
      </c>
      <c r="H2855">
        <v>8</v>
      </c>
      <c r="I2855" t="s">
        <v>26833</v>
      </c>
      <c r="J2855"/>
      <c r="L2855" s="3">
        <v>19</v>
      </c>
      <c r="M2855" s="3">
        <f t="shared" si="181"/>
        <v>35.000100000000003</v>
      </c>
      <c r="O2855">
        <f t="shared" si="184"/>
        <v>0</v>
      </c>
      <c r="P2855" s="2">
        <v>60</v>
      </c>
      <c r="Q2855" s="41">
        <f t="shared" si="183"/>
        <v>35.000100000000003</v>
      </c>
      <c r="R2855">
        <v>19</v>
      </c>
      <c r="S2855">
        <v>19</v>
      </c>
      <c r="AA2855">
        <v>1210</v>
      </c>
      <c r="AD2855">
        <f t="shared" si="182"/>
        <v>1210</v>
      </c>
      <c r="AF2855"/>
    </row>
    <row r="2856" spans="1:32" ht="24" customHeight="1">
      <c r="A2856" t="s">
        <v>2081</v>
      </c>
      <c r="B2856" t="s">
        <v>13135</v>
      </c>
      <c r="D2856">
        <v>4</v>
      </c>
      <c r="F2856" t="s">
        <v>6604</v>
      </c>
      <c r="G2856" t="s">
        <v>4969</v>
      </c>
      <c r="H2856">
        <v>8</v>
      </c>
      <c r="I2856" t="s">
        <v>26833</v>
      </c>
      <c r="J2856"/>
      <c r="L2856" s="3">
        <v>19</v>
      </c>
      <c r="M2856" s="3">
        <f t="shared" si="181"/>
        <v>51.491700000000002</v>
      </c>
      <c r="O2856">
        <f t="shared" si="184"/>
        <v>0</v>
      </c>
      <c r="P2856" s="2">
        <v>60</v>
      </c>
      <c r="Q2856" s="41">
        <f t="shared" si="183"/>
        <v>51.491700000000002</v>
      </c>
      <c r="R2856">
        <v>19</v>
      </c>
      <c r="S2856">
        <v>19</v>
      </c>
      <c r="AA2856">
        <v>1780</v>
      </c>
      <c r="AD2856">
        <f t="shared" si="182"/>
        <v>1780</v>
      </c>
      <c r="AF2856"/>
    </row>
    <row r="2857" spans="1:32" ht="24" customHeight="1">
      <c r="A2857" t="s">
        <v>2081</v>
      </c>
      <c r="B2857" t="s">
        <v>13136</v>
      </c>
      <c r="C2857" t="s">
        <v>26463</v>
      </c>
      <c r="D2857">
        <v>4</v>
      </c>
      <c r="F2857" t="s">
        <v>6604</v>
      </c>
      <c r="G2857" t="s">
        <v>6629</v>
      </c>
      <c r="H2857">
        <v>8</v>
      </c>
      <c r="I2857" t="s">
        <v>26833</v>
      </c>
      <c r="J2857"/>
      <c r="L2857" s="3">
        <v>19</v>
      </c>
      <c r="M2857" s="3">
        <f t="shared" si="181"/>
        <v>40.791600000000003</v>
      </c>
      <c r="O2857">
        <f t="shared" si="184"/>
        <v>0</v>
      </c>
      <c r="P2857" s="2">
        <v>60</v>
      </c>
      <c r="Q2857" s="41">
        <f t="shared" si="183"/>
        <v>40.791600000000003</v>
      </c>
      <c r="R2857">
        <v>19</v>
      </c>
      <c r="S2857">
        <v>19</v>
      </c>
      <c r="AA2857">
        <v>1410</v>
      </c>
      <c r="AD2857">
        <f t="shared" si="182"/>
        <v>1410</v>
      </c>
      <c r="AF2857"/>
    </row>
    <row r="2858" spans="1:32" ht="24" customHeight="1">
      <c r="A2858" t="s">
        <v>2081</v>
      </c>
      <c r="B2858" t="s">
        <v>6191</v>
      </c>
      <c r="C2858" t="s">
        <v>26463</v>
      </c>
      <c r="D2858">
        <v>6</v>
      </c>
      <c r="F2858" t="s">
        <v>6604</v>
      </c>
      <c r="G2858" t="s">
        <v>6637</v>
      </c>
      <c r="H2858">
        <v>12</v>
      </c>
      <c r="I2858" t="s">
        <v>26833</v>
      </c>
      <c r="J2858"/>
      <c r="L2858" s="3">
        <v>19</v>
      </c>
      <c r="M2858" s="3">
        <f t="shared" si="181"/>
        <v>51.783300000000004</v>
      </c>
      <c r="O2858">
        <f t="shared" si="184"/>
        <v>0</v>
      </c>
      <c r="P2858" s="2">
        <v>60</v>
      </c>
      <c r="Q2858" s="41">
        <f t="shared" si="183"/>
        <v>51.783300000000004</v>
      </c>
      <c r="R2858">
        <v>19</v>
      </c>
      <c r="S2858">
        <v>19</v>
      </c>
      <c r="AA2858">
        <v>1790</v>
      </c>
      <c r="AD2858">
        <f t="shared" si="182"/>
        <v>1790</v>
      </c>
      <c r="AF2858"/>
    </row>
    <row r="2859" spans="1:32" ht="24" customHeight="1">
      <c r="A2859" t="s">
        <v>2081</v>
      </c>
      <c r="B2859" t="s">
        <v>6183</v>
      </c>
      <c r="D2859">
        <v>6</v>
      </c>
      <c r="F2859" t="s">
        <v>6604</v>
      </c>
      <c r="G2859" t="s">
        <v>6632</v>
      </c>
      <c r="H2859">
        <v>12</v>
      </c>
      <c r="I2859" t="s">
        <v>26833</v>
      </c>
      <c r="J2859"/>
      <c r="L2859" s="3">
        <v>19</v>
      </c>
      <c r="M2859" s="3">
        <f t="shared" si="181"/>
        <v>60.750000000000007</v>
      </c>
      <c r="O2859">
        <f t="shared" si="184"/>
        <v>0</v>
      </c>
      <c r="P2859" s="2">
        <v>60</v>
      </c>
      <c r="Q2859" s="41">
        <f t="shared" si="183"/>
        <v>60.750000000000007</v>
      </c>
      <c r="R2859">
        <v>19</v>
      </c>
      <c r="S2859">
        <v>19</v>
      </c>
      <c r="AA2859">
        <v>2100</v>
      </c>
      <c r="AD2859">
        <f t="shared" si="182"/>
        <v>2100</v>
      </c>
      <c r="AF2859"/>
    </row>
    <row r="2860" spans="1:32" ht="24" customHeight="1">
      <c r="A2860" t="s">
        <v>2081</v>
      </c>
      <c r="B2860" t="s">
        <v>4844</v>
      </c>
      <c r="D2860">
        <v>6</v>
      </c>
      <c r="F2860" t="s">
        <v>6604</v>
      </c>
      <c r="G2860" t="s">
        <v>4845</v>
      </c>
      <c r="H2860">
        <v>12</v>
      </c>
      <c r="I2860" t="s">
        <v>26833</v>
      </c>
      <c r="J2860"/>
      <c r="L2860" s="3">
        <v>19</v>
      </c>
      <c r="M2860" s="3">
        <f t="shared" si="181"/>
        <v>84.183300000000017</v>
      </c>
      <c r="O2860">
        <f t="shared" si="184"/>
        <v>0</v>
      </c>
      <c r="P2860" s="2">
        <v>60</v>
      </c>
      <c r="Q2860" s="41">
        <f t="shared" si="183"/>
        <v>84.183300000000017</v>
      </c>
      <c r="R2860">
        <v>19</v>
      </c>
      <c r="S2860">
        <v>19</v>
      </c>
      <c r="AA2860">
        <v>2910</v>
      </c>
      <c r="AD2860">
        <f t="shared" si="182"/>
        <v>2910</v>
      </c>
      <c r="AF2860"/>
    </row>
    <row r="2861" spans="1:32" ht="24" customHeight="1">
      <c r="A2861" t="s">
        <v>2081</v>
      </c>
      <c r="B2861" t="s">
        <v>5222</v>
      </c>
      <c r="D2861">
        <v>6</v>
      </c>
      <c r="F2861" t="s">
        <v>6604</v>
      </c>
      <c r="G2861" t="s">
        <v>5223</v>
      </c>
      <c r="H2861">
        <v>10</v>
      </c>
      <c r="I2861" t="s">
        <v>26833</v>
      </c>
      <c r="J2861"/>
      <c r="L2861" s="3">
        <v>19</v>
      </c>
      <c r="M2861" s="3">
        <f t="shared" si="181"/>
        <v>88.233300000000014</v>
      </c>
      <c r="O2861">
        <f t="shared" si="184"/>
        <v>0</v>
      </c>
      <c r="P2861" s="2">
        <v>60</v>
      </c>
      <c r="Q2861" s="41">
        <f t="shared" si="183"/>
        <v>88.233300000000014</v>
      </c>
      <c r="R2861">
        <v>19</v>
      </c>
      <c r="S2861">
        <v>19</v>
      </c>
      <c r="AA2861">
        <v>3050</v>
      </c>
      <c r="AD2861">
        <f t="shared" si="182"/>
        <v>3050</v>
      </c>
      <c r="AF2861"/>
    </row>
    <row r="2862" spans="1:32" ht="24" customHeight="1">
      <c r="A2862" t="s">
        <v>2081</v>
      </c>
      <c r="B2862" t="s">
        <v>5133</v>
      </c>
      <c r="D2862">
        <v>6</v>
      </c>
      <c r="F2862" t="s">
        <v>6604</v>
      </c>
      <c r="G2862" t="s">
        <v>5134</v>
      </c>
      <c r="H2862">
        <v>10</v>
      </c>
      <c r="I2862" t="s">
        <v>26833</v>
      </c>
      <c r="J2862"/>
      <c r="L2862" s="3">
        <v>19</v>
      </c>
      <c r="M2862" s="3">
        <f t="shared" si="181"/>
        <v>91.125</v>
      </c>
      <c r="O2862">
        <f t="shared" si="184"/>
        <v>0</v>
      </c>
      <c r="P2862" s="2">
        <v>60</v>
      </c>
      <c r="Q2862" s="41">
        <f t="shared" si="183"/>
        <v>91.125</v>
      </c>
      <c r="R2862">
        <v>19</v>
      </c>
      <c r="S2862">
        <v>19</v>
      </c>
      <c r="AA2862">
        <v>3150</v>
      </c>
      <c r="AD2862">
        <f t="shared" si="182"/>
        <v>3150</v>
      </c>
      <c r="AF2862"/>
    </row>
    <row r="2863" spans="1:32" ht="24" customHeight="1">
      <c r="A2863" t="s">
        <v>2081</v>
      </c>
      <c r="B2863" t="s">
        <v>6192</v>
      </c>
      <c r="C2863" t="s">
        <v>26463</v>
      </c>
      <c r="D2863">
        <v>12</v>
      </c>
      <c r="F2863" t="s">
        <v>6604</v>
      </c>
      <c r="G2863" t="s">
        <v>6638</v>
      </c>
      <c r="H2863">
        <v>24</v>
      </c>
      <c r="I2863" t="s">
        <v>26833</v>
      </c>
      <c r="J2863"/>
      <c r="L2863" s="3">
        <v>19</v>
      </c>
      <c r="M2863" s="3">
        <f t="shared" si="181"/>
        <v>32.691600000000001</v>
      </c>
      <c r="O2863">
        <f t="shared" si="184"/>
        <v>0</v>
      </c>
      <c r="P2863" s="2">
        <v>60</v>
      </c>
      <c r="Q2863" s="41">
        <f t="shared" si="183"/>
        <v>32.691600000000001</v>
      </c>
      <c r="R2863">
        <v>19</v>
      </c>
      <c r="S2863">
        <v>19</v>
      </c>
      <c r="AA2863">
        <v>1130</v>
      </c>
      <c r="AD2863">
        <f t="shared" si="182"/>
        <v>1130</v>
      </c>
      <c r="AF2863"/>
    </row>
    <row r="2864" spans="1:32" ht="24" customHeight="1">
      <c r="A2864" t="s">
        <v>2081</v>
      </c>
      <c r="B2864" t="s">
        <v>6140</v>
      </c>
      <c r="C2864" t="s">
        <v>26463</v>
      </c>
      <c r="D2864">
        <v>8</v>
      </c>
      <c r="F2864" t="s">
        <v>6534</v>
      </c>
      <c r="G2864" t="s">
        <v>6553</v>
      </c>
      <c r="H2864">
        <v>16</v>
      </c>
      <c r="I2864" t="s">
        <v>26763</v>
      </c>
      <c r="J2864"/>
      <c r="L2864" s="3">
        <v>19</v>
      </c>
      <c r="M2864" s="3">
        <f t="shared" si="181"/>
        <v>80.424900000000008</v>
      </c>
      <c r="O2864">
        <f t="shared" si="184"/>
        <v>0</v>
      </c>
      <c r="P2864" s="2">
        <v>60</v>
      </c>
      <c r="Q2864" s="41">
        <f t="shared" si="183"/>
        <v>80.424900000000008</v>
      </c>
      <c r="R2864">
        <v>19</v>
      </c>
      <c r="S2864">
        <v>19</v>
      </c>
      <c r="AA2864">
        <v>2780</v>
      </c>
      <c r="AD2864">
        <f t="shared" si="182"/>
        <v>2780</v>
      </c>
      <c r="AF2864"/>
    </row>
    <row r="2865" spans="1:32" ht="24" customHeight="1">
      <c r="A2865" t="s">
        <v>2081</v>
      </c>
      <c r="B2865" t="s">
        <v>4913</v>
      </c>
      <c r="D2865">
        <v>2</v>
      </c>
      <c r="F2865" t="s">
        <v>6534</v>
      </c>
      <c r="G2865" t="s">
        <v>4914</v>
      </c>
      <c r="H2865">
        <v>4</v>
      </c>
      <c r="I2865" t="s">
        <v>26763</v>
      </c>
      <c r="J2865"/>
      <c r="L2865" s="3">
        <v>19</v>
      </c>
      <c r="M2865" s="3">
        <f t="shared" si="181"/>
        <v>87.650099999999995</v>
      </c>
      <c r="O2865">
        <f t="shared" si="184"/>
        <v>0</v>
      </c>
      <c r="P2865" s="2">
        <v>60</v>
      </c>
      <c r="Q2865" s="41">
        <f t="shared" si="183"/>
        <v>87.650099999999995</v>
      </c>
      <c r="R2865">
        <v>19</v>
      </c>
      <c r="S2865">
        <v>19</v>
      </c>
      <c r="AA2865">
        <v>3030</v>
      </c>
      <c r="AD2865">
        <f t="shared" si="182"/>
        <v>3030</v>
      </c>
      <c r="AF2865"/>
    </row>
    <row r="2866" spans="1:32" ht="24" customHeight="1">
      <c r="A2866" t="s">
        <v>2081</v>
      </c>
      <c r="B2866" t="s">
        <v>5079</v>
      </c>
      <c r="D2866">
        <v>2</v>
      </c>
      <c r="F2866" t="s">
        <v>6534</v>
      </c>
      <c r="G2866" t="s">
        <v>8985</v>
      </c>
      <c r="H2866">
        <v>4</v>
      </c>
      <c r="I2866" t="s">
        <v>26763</v>
      </c>
      <c r="J2866"/>
      <c r="L2866" s="3">
        <v>19</v>
      </c>
      <c r="M2866" s="3">
        <f t="shared" si="181"/>
        <v>116.29170000000001</v>
      </c>
      <c r="O2866">
        <f t="shared" si="184"/>
        <v>0</v>
      </c>
      <c r="P2866" s="2">
        <v>60</v>
      </c>
      <c r="Q2866" s="41">
        <f t="shared" si="183"/>
        <v>116.29170000000001</v>
      </c>
      <c r="R2866">
        <v>19</v>
      </c>
      <c r="S2866">
        <v>19</v>
      </c>
      <c r="AA2866">
        <v>4020</v>
      </c>
      <c r="AD2866">
        <f t="shared" si="182"/>
        <v>4020</v>
      </c>
      <c r="AF2866"/>
    </row>
    <row r="2867" spans="1:32" ht="24" customHeight="1">
      <c r="A2867" t="s">
        <v>2081</v>
      </c>
      <c r="B2867" t="s">
        <v>6141</v>
      </c>
      <c r="C2867" t="s">
        <v>26463</v>
      </c>
      <c r="D2867">
        <v>8</v>
      </c>
      <c r="F2867" t="s">
        <v>6534</v>
      </c>
      <c r="G2867" t="s">
        <v>6554</v>
      </c>
      <c r="H2867">
        <v>16</v>
      </c>
      <c r="I2867" t="s">
        <v>26763</v>
      </c>
      <c r="J2867"/>
      <c r="L2867" s="3">
        <v>19</v>
      </c>
      <c r="M2867" s="3">
        <f t="shared" si="181"/>
        <v>67.691699999999997</v>
      </c>
      <c r="O2867">
        <f t="shared" si="184"/>
        <v>0</v>
      </c>
      <c r="P2867" s="2">
        <v>60</v>
      </c>
      <c r="Q2867" s="41">
        <f t="shared" si="183"/>
        <v>67.691699999999997</v>
      </c>
      <c r="R2867">
        <v>19</v>
      </c>
      <c r="S2867">
        <v>19</v>
      </c>
      <c r="AA2867">
        <v>2340</v>
      </c>
      <c r="AD2867">
        <f t="shared" si="182"/>
        <v>2340</v>
      </c>
      <c r="AF2867"/>
    </row>
    <row r="2868" spans="1:32" ht="24" customHeight="1">
      <c r="A2868" t="s">
        <v>2081</v>
      </c>
      <c r="B2868" t="s">
        <v>5308</v>
      </c>
      <c r="D2868">
        <v>2</v>
      </c>
      <c r="F2868" t="s">
        <v>6534</v>
      </c>
      <c r="G2868" t="s">
        <v>5309</v>
      </c>
      <c r="H2868">
        <v>4</v>
      </c>
      <c r="I2868" t="s">
        <v>26763</v>
      </c>
      <c r="J2868"/>
      <c r="L2868" s="3">
        <v>19</v>
      </c>
      <c r="M2868" s="3">
        <f t="shared" si="181"/>
        <v>88.808400000000006</v>
      </c>
      <c r="O2868">
        <f t="shared" si="184"/>
        <v>0</v>
      </c>
      <c r="P2868" s="2">
        <v>60</v>
      </c>
      <c r="Q2868" s="41">
        <f t="shared" si="183"/>
        <v>88.808400000000006</v>
      </c>
      <c r="R2868">
        <v>19</v>
      </c>
      <c r="S2868">
        <v>19</v>
      </c>
      <c r="AA2868">
        <v>3070</v>
      </c>
      <c r="AD2868">
        <f t="shared" si="182"/>
        <v>3070</v>
      </c>
      <c r="AF2868"/>
    </row>
    <row r="2869" spans="1:32" ht="24" customHeight="1">
      <c r="A2869" t="s">
        <v>2081</v>
      </c>
      <c r="B2869" t="s">
        <v>13137</v>
      </c>
      <c r="C2869" t="s">
        <v>26463</v>
      </c>
      <c r="D2869">
        <v>24</v>
      </c>
      <c r="F2869" t="s">
        <v>6534</v>
      </c>
      <c r="G2869" t="s">
        <v>6591</v>
      </c>
      <c r="H2869">
        <v>48</v>
      </c>
      <c r="I2869" t="s">
        <v>26834</v>
      </c>
      <c r="J2869"/>
      <c r="L2869" s="3">
        <v>19</v>
      </c>
      <c r="M2869" s="3">
        <f t="shared" si="181"/>
        <v>24.5916</v>
      </c>
      <c r="O2869">
        <f t="shared" si="184"/>
        <v>0</v>
      </c>
      <c r="P2869" s="2">
        <v>60</v>
      </c>
      <c r="Q2869" s="41">
        <f t="shared" si="183"/>
        <v>24.5916</v>
      </c>
      <c r="R2869">
        <v>19</v>
      </c>
      <c r="S2869">
        <v>19</v>
      </c>
      <c r="AA2869">
        <v>850</v>
      </c>
      <c r="AD2869">
        <f t="shared" si="182"/>
        <v>850</v>
      </c>
      <c r="AF2869"/>
    </row>
    <row r="2870" spans="1:32" ht="24" customHeight="1">
      <c r="A2870" t="s">
        <v>2081</v>
      </c>
      <c r="B2870" t="s">
        <v>4764</v>
      </c>
      <c r="D2870">
        <v>5</v>
      </c>
      <c r="F2870" t="s">
        <v>6534</v>
      </c>
      <c r="G2870" t="s">
        <v>6588</v>
      </c>
      <c r="H2870">
        <v>10</v>
      </c>
      <c r="I2870" t="s">
        <v>3173</v>
      </c>
      <c r="J2870"/>
      <c r="L2870" s="3">
        <v>10</v>
      </c>
      <c r="M2870" s="46">
        <f t="shared" si="181"/>
        <v>8.0370000000000008</v>
      </c>
      <c r="N2870" s="46"/>
      <c r="O2870">
        <f t="shared" si="184"/>
        <v>0</v>
      </c>
      <c r="P2870" s="2">
        <v>1</v>
      </c>
      <c r="Q2870" s="41">
        <f t="shared" si="183"/>
        <v>7.2332999999999998</v>
      </c>
      <c r="R2870">
        <v>19</v>
      </c>
      <c r="S2870">
        <v>19</v>
      </c>
      <c r="AA2870">
        <v>250</v>
      </c>
      <c r="AD2870">
        <f t="shared" si="182"/>
        <v>250</v>
      </c>
      <c r="AF2870"/>
    </row>
    <row r="2871" spans="1:32" ht="24" customHeight="1">
      <c r="A2871" t="s">
        <v>2081</v>
      </c>
      <c r="B2871" t="s">
        <v>6171</v>
      </c>
      <c r="C2871" t="s">
        <v>26463</v>
      </c>
      <c r="D2871">
        <v>12</v>
      </c>
      <c r="F2871" t="s">
        <v>6534</v>
      </c>
      <c r="G2871" t="s">
        <v>6597</v>
      </c>
      <c r="H2871">
        <v>60</v>
      </c>
      <c r="I2871" t="s">
        <v>3173</v>
      </c>
      <c r="J2871"/>
      <c r="L2871" s="3">
        <v>19</v>
      </c>
      <c r="M2871" s="3">
        <f t="shared" si="181"/>
        <v>8.1000000000000014</v>
      </c>
      <c r="O2871">
        <f t="shared" si="184"/>
        <v>0</v>
      </c>
      <c r="P2871" s="2">
        <v>60</v>
      </c>
      <c r="Q2871" s="41">
        <f t="shared" si="183"/>
        <v>8.1000000000000014</v>
      </c>
      <c r="R2871">
        <v>19</v>
      </c>
      <c r="S2871">
        <v>19</v>
      </c>
      <c r="AA2871">
        <v>280</v>
      </c>
      <c r="AD2871">
        <f t="shared" si="182"/>
        <v>280</v>
      </c>
      <c r="AF2871"/>
    </row>
    <row r="2872" spans="1:32" ht="24" customHeight="1">
      <c r="A2872" t="s">
        <v>2081</v>
      </c>
      <c r="B2872" t="s">
        <v>4684</v>
      </c>
      <c r="D2872">
        <v>10</v>
      </c>
      <c r="F2872" t="s">
        <v>6604</v>
      </c>
      <c r="G2872" t="s">
        <v>8986</v>
      </c>
      <c r="H2872">
        <v>20</v>
      </c>
      <c r="I2872" t="s">
        <v>3173</v>
      </c>
      <c r="J2872"/>
      <c r="L2872" s="3">
        <v>19</v>
      </c>
      <c r="M2872" s="3">
        <f t="shared" si="181"/>
        <v>78.683400000000006</v>
      </c>
      <c r="O2872">
        <f t="shared" si="184"/>
        <v>0</v>
      </c>
      <c r="P2872" s="2">
        <v>60</v>
      </c>
      <c r="Q2872" s="41">
        <f t="shared" si="183"/>
        <v>78.683400000000006</v>
      </c>
      <c r="R2872">
        <v>19</v>
      </c>
      <c r="S2872">
        <v>19</v>
      </c>
      <c r="AA2872">
        <v>2720</v>
      </c>
      <c r="AD2872">
        <f t="shared" si="182"/>
        <v>2720</v>
      </c>
      <c r="AF2872"/>
    </row>
    <row r="2873" spans="1:32" ht="24" customHeight="1">
      <c r="A2873" t="s">
        <v>2081</v>
      </c>
      <c r="B2873" t="s">
        <v>6256</v>
      </c>
      <c r="C2873" t="s">
        <v>26463</v>
      </c>
      <c r="D2873">
        <v>10</v>
      </c>
      <c r="F2873" t="s">
        <v>6604</v>
      </c>
      <c r="G2873" t="s">
        <v>8987</v>
      </c>
      <c r="H2873">
        <v>20</v>
      </c>
      <c r="I2873" t="s">
        <v>3173</v>
      </c>
      <c r="J2873"/>
      <c r="L2873" s="3">
        <v>19</v>
      </c>
      <c r="M2873" s="3">
        <f t="shared" si="181"/>
        <v>79.841700000000003</v>
      </c>
      <c r="O2873">
        <f t="shared" si="184"/>
        <v>0</v>
      </c>
      <c r="P2873" s="2">
        <v>60</v>
      </c>
      <c r="Q2873" s="41">
        <f t="shared" si="183"/>
        <v>79.841700000000003</v>
      </c>
      <c r="R2873">
        <v>19</v>
      </c>
      <c r="S2873">
        <v>19</v>
      </c>
      <c r="AA2873">
        <v>2760</v>
      </c>
      <c r="AD2873">
        <f t="shared" si="182"/>
        <v>2760</v>
      </c>
      <c r="AF2873"/>
    </row>
    <row r="2874" spans="1:32" ht="24" customHeight="1">
      <c r="A2874" t="s">
        <v>2081</v>
      </c>
      <c r="B2874" t="s">
        <v>13138</v>
      </c>
      <c r="C2874" t="s">
        <v>26463</v>
      </c>
      <c r="D2874">
        <v>60</v>
      </c>
      <c r="F2874" t="s">
        <v>6604</v>
      </c>
      <c r="G2874" t="s">
        <v>6664</v>
      </c>
      <c r="H2874">
        <v>120</v>
      </c>
      <c r="I2874" t="s">
        <v>3178</v>
      </c>
      <c r="J2874"/>
      <c r="L2874" s="3">
        <v>19</v>
      </c>
      <c r="M2874" s="3">
        <f t="shared" si="181"/>
        <v>39.341700000000003</v>
      </c>
      <c r="O2874">
        <f t="shared" si="184"/>
        <v>0</v>
      </c>
      <c r="P2874" s="2">
        <v>60</v>
      </c>
      <c r="Q2874" s="41">
        <f t="shared" si="183"/>
        <v>39.341700000000003</v>
      </c>
      <c r="R2874">
        <v>19</v>
      </c>
      <c r="S2874">
        <v>19</v>
      </c>
      <c r="AA2874">
        <v>1360</v>
      </c>
      <c r="AD2874">
        <f t="shared" si="182"/>
        <v>1360</v>
      </c>
      <c r="AF2874"/>
    </row>
    <row r="2875" spans="1:32" ht="24" customHeight="1">
      <c r="A2875" t="s">
        <v>2081</v>
      </c>
      <c r="B2875" t="s">
        <v>5225</v>
      </c>
      <c r="C2875" t="s">
        <v>27606</v>
      </c>
      <c r="D2875">
        <v>16</v>
      </c>
      <c r="F2875" t="s">
        <v>6863</v>
      </c>
      <c r="G2875" t="s">
        <v>13473</v>
      </c>
      <c r="H2875">
        <v>32</v>
      </c>
      <c r="I2875" t="s">
        <v>3175</v>
      </c>
      <c r="J2875"/>
      <c r="L2875" s="3">
        <v>19</v>
      </c>
      <c r="M2875" s="3">
        <f t="shared" si="181"/>
        <v>85.050000000000011</v>
      </c>
      <c r="O2875">
        <f t="shared" si="184"/>
        <v>0</v>
      </c>
      <c r="P2875" s="2">
        <v>60</v>
      </c>
      <c r="Q2875" s="41">
        <f t="shared" si="183"/>
        <v>85.050000000000011</v>
      </c>
      <c r="R2875">
        <v>19</v>
      </c>
      <c r="S2875">
        <v>19</v>
      </c>
      <c r="AA2875">
        <v>2940</v>
      </c>
      <c r="AD2875">
        <f t="shared" si="182"/>
        <v>2940</v>
      </c>
      <c r="AF2875"/>
    </row>
    <row r="2876" spans="1:32" ht="24" customHeight="1">
      <c r="A2876" t="s">
        <v>2081</v>
      </c>
      <c r="B2876" t="s">
        <v>5025</v>
      </c>
      <c r="D2876">
        <v>4</v>
      </c>
      <c r="F2876" t="s">
        <v>6863</v>
      </c>
      <c r="G2876" t="s">
        <v>5026</v>
      </c>
      <c r="H2876">
        <v>8</v>
      </c>
      <c r="I2876" t="s">
        <v>3175</v>
      </c>
      <c r="J2876"/>
      <c r="L2876" s="3">
        <v>19</v>
      </c>
      <c r="M2876" s="3">
        <f t="shared" si="181"/>
        <v>227.09160000000003</v>
      </c>
      <c r="O2876">
        <f t="shared" si="184"/>
        <v>0</v>
      </c>
      <c r="P2876" s="2">
        <v>60</v>
      </c>
      <c r="Q2876" s="41">
        <f t="shared" si="183"/>
        <v>227.09160000000003</v>
      </c>
      <c r="R2876">
        <v>19</v>
      </c>
      <c r="S2876">
        <v>19</v>
      </c>
      <c r="AA2876">
        <v>7850</v>
      </c>
      <c r="AD2876">
        <f t="shared" si="182"/>
        <v>7850</v>
      </c>
      <c r="AF2876"/>
    </row>
    <row r="2877" spans="1:32" ht="24" customHeight="1">
      <c r="A2877" t="s">
        <v>2081</v>
      </c>
      <c r="B2877" t="s">
        <v>5093</v>
      </c>
      <c r="D2877">
        <v>10</v>
      </c>
      <c r="F2877" t="s">
        <v>6604</v>
      </c>
      <c r="G2877" t="s">
        <v>6648</v>
      </c>
      <c r="H2877">
        <v>20</v>
      </c>
      <c r="I2877" t="s">
        <v>26834</v>
      </c>
      <c r="J2877"/>
      <c r="L2877" s="3">
        <v>19</v>
      </c>
      <c r="M2877" s="3">
        <f t="shared" si="181"/>
        <v>9.2583000000000002</v>
      </c>
      <c r="O2877">
        <f t="shared" si="184"/>
        <v>0</v>
      </c>
      <c r="P2877" s="2">
        <v>60</v>
      </c>
      <c r="Q2877" s="41">
        <f t="shared" si="183"/>
        <v>9.2583000000000002</v>
      </c>
      <c r="R2877">
        <v>19</v>
      </c>
      <c r="S2877">
        <v>19</v>
      </c>
      <c r="AA2877">
        <v>320</v>
      </c>
      <c r="AD2877">
        <f t="shared" si="182"/>
        <v>320</v>
      </c>
      <c r="AF2877"/>
    </row>
    <row r="2878" spans="1:32" ht="24" customHeight="1">
      <c r="A2878" t="s">
        <v>2081</v>
      </c>
      <c r="B2878" t="s">
        <v>13139</v>
      </c>
      <c r="D2878">
        <v>3</v>
      </c>
      <c r="F2878" t="s">
        <v>6604</v>
      </c>
      <c r="G2878" t="s">
        <v>5006</v>
      </c>
      <c r="H2878">
        <v>6</v>
      </c>
      <c r="I2878" t="s">
        <v>3173</v>
      </c>
      <c r="J2878"/>
      <c r="L2878" s="3">
        <v>19</v>
      </c>
      <c r="M2878" s="3">
        <f t="shared" si="181"/>
        <v>27.191700000000001</v>
      </c>
      <c r="O2878">
        <f t="shared" si="184"/>
        <v>0</v>
      </c>
      <c r="P2878" s="2">
        <v>60</v>
      </c>
      <c r="Q2878" s="41">
        <f t="shared" si="183"/>
        <v>27.191700000000001</v>
      </c>
      <c r="R2878">
        <v>19</v>
      </c>
      <c r="S2878">
        <v>19</v>
      </c>
      <c r="AA2878">
        <v>940</v>
      </c>
      <c r="AD2878">
        <f t="shared" si="182"/>
        <v>940</v>
      </c>
      <c r="AF2878"/>
    </row>
    <row r="2879" spans="1:32" ht="24" customHeight="1">
      <c r="A2879" t="s">
        <v>2081</v>
      </c>
      <c r="B2879" t="s">
        <v>4924</v>
      </c>
      <c r="D2879">
        <v>3</v>
      </c>
      <c r="F2879" t="s">
        <v>6604</v>
      </c>
      <c r="G2879" t="s">
        <v>4925</v>
      </c>
      <c r="H2879">
        <v>6</v>
      </c>
      <c r="I2879" t="s">
        <v>3173</v>
      </c>
      <c r="J2879"/>
      <c r="L2879" s="3">
        <v>19</v>
      </c>
      <c r="M2879" s="3">
        <f t="shared" si="181"/>
        <v>54.383400000000002</v>
      </c>
      <c r="O2879">
        <f t="shared" si="184"/>
        <v>0</v>
      </c>
      <c r="P2879" s="2">
        <v>60</v>
      </c>
      <c r="Q2879" s="41">
        <f t="shared" si="183"/>
        <v>54.383400000000002</v>
      </c>
      <c r="R2879">
        <v>19</v>
      </c>
      <c r="S2879">
        <v>19</v>
      </c>
      <c r="AA2879">
        <v>1880</v>
      </c>
      <c r="AD2879">
        <f t="shared" si="182"/>
        <v>1880</v>
      </c>
      <c r="AF2879"/>
    </row>
    <row r="2880" spans="1:32" ht="24" customHeight="1">
      <c r="A2880" t="s">
        <v>2081</v>
      </c>
      <c r="B2880" t="s">
        <v>6310</v>
      </c>
      <c r="C2880" t="s">
        <v>26463</v>
      </c>
      <c r="D2880">
        <v>3</v>
      </c>
      <c r="F2880" t="s">
        <v>6604</v>
      </c>
      <c r="G2880" t="s">
        <v>6783</v>
      </c>
      <c r="H2880">
        <v>21</v>
      </c>
      <c r="I2880" t="s">
        <v>3173</v>
      </c>
      <c r="J2880"/>
      <c r="L2880" s="3">
        <v>19</v>
      </c>
      <c r="M2880" s="3">
        <f t="shared" si="181"/>
        <v>30.083400000000001</v>
      </c>
      <c r="O2880">
        <f t="shared" si="184"/>
        <v>0</v>
      </c>
      <c r="P2880" s="2">
        <v>60</v>
      </c>
      <c r="Q2880" s="41">
        <f t="shared" si="183"/>
        <v>30.083400000000001</v>
      </c>
      <c r="R2880">
        <v>19</v>
      </c>
      <c r="S2880">
        <v>19</v>
      </c>
      <c r="AA2880">
        <v>1040</v>
      </c>
      <c r="AD2880">
        <f t="shared" si="182"/>
        <v>1040</v>
      </c>
      <c r="AF2880"/>
    </row>
    <row r="2881" spans="1:32" ht="24" customHeight="1">
      <c r="A2881" t="s">
        <v>2081</v>
      </c>
      <c r="B2881" t="s">
        <v>6311</v>
      </c>
      <c r="C2881" t="s">
        <v>27606</v>
      </c>
      <c r="D2881">
        <v>3</v>
      </c>
      <c r="F2881" t="s">
        <v>6604</v>
      </c>
      <c r="G2881" t="s">
        <v>6784</v>
      </c>
      <c r="H2881">
        <v>6</v>
      </c>
      <c r="I2881" t="s">
        <v>3173</v>
      </c>
      <c r="J2881"/>
      <c r="L2881" s="3">
        <v>19</v>
      </c>
      <c r="M2881" s="3">
        <f t="shared" si="181"/>
        <v>31.533300000000001</v>
      </c>
      <c r="O2881">
        <f t="shared" si="184"/>
        <v>0</v>
      </c>
      <c r="P2881" s="2">
        <v>60</v>
      </c>
      <c r="Q2881" s="41">
        <f t="shared" si="183"/>
        <v>31.533300000000001</v>
      </c>
      <c r="R2881">
        <v>19</v>
      </c>
      <c r="S2881">
        <v>19</v>
      </c>
      <c r="AA2881">
        <v>1090</v>
      </c>
      <c r="AD2881">
        <f t="shared" si="182"/>
        <v>1090</v>
      </c>
      <c r="AF2881"/>
    </row>
    <row r="2882" spans="1:32" ht="24" customHeight="1">
      <c r="A2882" t="s">
        <v>2081</v>
      </c>
      <c r="B2882" t="s">
        <v>4727</v>
      </c>
      <c r="D2882">
        <v>3</v>
      </c>
      <c r="F2882" t="s">
        <v>6604</v>
      </c>
      <c r="G2882" t="s">
        <v>4728</v>
      </c>
      <c r="H2882">
        <v>6</v>
      </c>
      <c r="I2882" t="s">
        <v>3173</v>
      </c>
      <c r="J2882"/>
      <c r="L2882" s="3">
        <v>19</v>
      </c>
      <c r="M2882" s="3">
        <f t="shared" si="181"/>
        <v>29.508300000000002</v>
      </c>
      <c r="O2882">
        <f t="shared" si="184"/>
        <v>0</v>
      </c>
      <c r="P2882" s="2">
        <v>60</v>
      </c>
      <c r="Q2882" s="41">
        <f t="shared" si="183"/>
        <v>29.508300000000002</v>
      </c>
      <c r="R2882">
        <v>19</v>
      </c>
      <c r="S2882">
        <v>19</v>
      </c>
      <c r="AA2882">
        <v>1020</v>
      </c>
      <c r="AD2882">
        <f t="shared" si="182"/>
        <v>1020</v>
      </c>
      <c r="AF2882"/>
    </row>
    <row r="2883" spans="1:32" ht="24" customHeight="1">
      <c r="A2883" t="s">
        <v>2081</v>
      </c>
      <c r="B2883" t="s">
        <v>5183</v>
      </c>
      <c r="D2883">
        <v>3</v>
      </c>
      <c r="F2883" t="s">
        <v>6604</v>
      </c>
      <c r="G2883" t="s">
        <v>5184</v>
      </c>
      <c r="H2883">
        <v>6</v>
      </c>
      <c r="I2883" t="s">
        <v>3173</v>
      </c>
      <c r="J2883"/>
      <c r="L2883" s="3">
        <v>19</v>
      </c>
      <c r="M2883" s="3">
        <f t="shared" ref="M2883:M2946" si="185">Q2883/((100-R2883)/100)*(1-L2883/100)</f>
        <v>26.616600000000002</v>
      </c>
      <c r="O2883">
        <f t="shared" si="184"/>
        <v>0</v>
      </c>
      <c r="P2883" s="2">
        <v>60</v>
      </c>
      <c r="Q2883" s="41">
        <f t="shared" si="183"/>
        <v>26.616600000000002</v>
      </c>
      <c r="R2883">
        <v>19</v>
      </c>
      <c r="S2883">
        <v>19</v>
      </c>
      <c r="AA2883">
        <v>920</v>
      </c>
      <c r="AD2883">
        <f t="shared" si="182"/>
        <v>920</v>
      </c>
      <c r="AF2883"/>
    </row>
    <row r="2884" spans="1:32" ht="24" customHeight="1">
      <c r="A2884" t="s">
        <v>2081</v>
      </c>
      <c r="B2884" t="s">
        <v>5058</v>
      </c>
      <c r="D2884">
        <v>12</v>
      </c>
      <c r="F2884" t="s">
        <v>6863</v>
      </c>
      <c r="G2884" t="s">
        <v>5059</v>
      </c>
      <c r="H2884">
        <v>24</v>
      </c>
      <c r="I2884" t="s">
        <v>3173</v>
      </c>
      <c r="J2884"/>
      <c r="L2884" s="3">
        <v>19</v>
      </c>
      <c r="M2884" s="3">
        <f t="shared" si="185"/>
        <v>11.858400000000001</v>
      </c>
      <c r="O2884">
        <f t="shared" si="184"/>
        <v>0</v>
      </c>
      <c r="P2884" s="2">
        <v>60</v>
      </c>
      <c r="Q2884" s="41">
        <f t="shared" si="183"/>
        <v>11.858400000000001</v>
      </c>
      <c r="R2884">
        <v>19</v>
      </c>
      <c r="S2884">
        <v>19</v>
      </c>
      <c r="AA2884">
        <v>410</v>
      </c>
      <c r="AD2884">
        <f t="shared" si="182"/>
        <v>410</v>
      </c>
      <c r="AF2884"/>
    </row>
    <row r="2885" spans="1:32" ht="24" customHeight="1">
      <c r="A2885" t="s">
        <v>2081</v>
      </c>
      <c r="B2885" t="s">
        <v>6417</v>
      </c>
      <c r="C2885" t="s">
        <v>26463</v>
      </c>
      <c r="D2885">
        <v>12</v>
      </c>
      <c r="F2885" t="s">
        <v>6863</v>
      </c>
      <c r="G2885" t="s">
        <v>8988</v>
      </c>
      <c r="H2885">
        <v>24</v>
      </c>
      <c r="I2885" t="s">
        <v>3173</v>
      </c>
      <c r="J2885"/>
      <c r="L2885" s="3">
        <v>19</v>
      </c>
      <c r="M2885" s="3">
        <f t="shared" si="185"/>
        <v>18.5166</v>
      </c>
      <c r="O2885">
        <f t="shared" si="184"/>
        <v>0</v>
      </c>
      <c r="P2885" s="2">
        <v>60</v>
      </c>
      <c r="Q2885" s="41">
        <f t="shared" si="183"/>
        <v>18.5166</v>
      </c>
      <c r="R2885">
        <v>19</v>
      </c>
      <c r="S2885">
        <v>19</v>
      </c>
      <c r="AA2885">
        <v>640</v>
      </c>
      <c r="AD2885">
        <f t="shared" si="182"/>
        <v>640</v>
      </c>
      <c r="AF2885"/>
    </row>
    <row r="2886" spans="1:32" ht="24" customHeight="1">
      <c r="A2886" t="s">
        <v>2081</v>
      </c>
      <c r="B2886" t="s">
        <v>5089</v>
      </c>
      <c r="D2886">
        <v>12</v>
      </c>
      <c r="F2886" t="s">
        <v>6863</v>
      </c>
      <c r="G2886" t="s">
        <v>5090</v>
      </c>
      <c r="H2886">
        <v>24</v>
      </c>
      <c r="I2886" t="s">
        <v>3175</v>
      </c>
      <c r="J2886"/>
      <c r="L2886" s="3">
        <v>19</v>
      </c>
      <c r="M2886" s="3">
        <f t="shared" si="185"/>
        <v>20.825100000000003</v>
      </c>
      <c r="O2886">
        <f t="shared" si="184"/>
        <v>0</v>
      </c>
      <c r="P2886" s="2">
        <v>60</v>
      </c>
      <c r="Q2886" s="41">
        <f t="shared" si="183"/>
        <v>20.825100000000003</v>
      </c>
      <c r="R2886">
        <v>19</v>
      </c>
      <c r="S2886">
        <v>19</v>
      </c>
      <c r="AA2886">
        <v>720</v>
      </c>
      <c r="AD2886">
        <f t="shared" ref="AD2886:AD2949" si="186">SUM(U2886:AC2886)</f>
        <v>720</v>
      </c>
      <c r="AF2886"/>
    </row>
    <row r="2887" spans="1:32" ht="24" customHeight="1">
      <c r="A2887" t="s">
        <v>2081</v>
      </c>
      <c r="B2887" t="s">
        <v>5091</v>
      </c>
      <c r="D2887">
        <v>4</v>
      </c>
      <c r="F2887" t="s">
        <v>6604</v>
      </c>
      <c r="G2887" t="s">
        <v>8989</v>
      </c>
      <c r="H2887">
        <v>8</v>
      </c>
      <c r="I2887" t="s">
        <v>3175</v>
      </c>
      <c r="J2887"/>
      <c r="L2887" s="3">
        <v>19</v>
      </c>
      <c r="M2887" s="3">
        <f t="shared" si="185"/>
        <v>199.8999</v>
      </c>
      <c r="O2887">
        <f t="shared" si="184"/>
        <v>0</v>
      </c>
      <c r="P2887" s="2">
        <v>60</v>
      </c>
      <c r="Q2887" s="41">
        <f t="shared" si="183"/>
        <v>199.8999</v>
      </c>
      <c r="R2887">
        <v>19</v>
      </c>
      <c r="S2887">
        <v>19</v>
      </c>
      <c r="AA2887">
        <v>6910</v>
      </c>
      <c r="AD2887">
        <f t="shared" si="186"/>
        <v>6910</v>
      </c>
      <c r="AF2887"/>
    </row>
    <row r="2888" spans="1:32" ht="24" customHeight="1">
      <c r="A2888" t="s">
        <v>2081</v>
      </c>
      <c r="B2888" t="s">
        <v>6419</v>
      </c>
      <c r="C2888" t="s">
        <v>26463</v>
      </c>
      <c r="D2888">
        <v>100</v>
      </c>
      <c r="F2888" t="s">
        <v>6863</v>
      </c>
      <c r="G2888" t="s">
        <v>6898</v>
      </c>
      <c r="H2888">
        <v>200</v>
      </c>
      <c r="I2888" t="s">
        <v>3175</v>
      </c>
      <c r="J2888"/>
      <c r="L2888" s="3">
        <v>19</v>
      </c>
      <c r="M2888" s="3">
        <f t="shared" si="185"/>
        <v>18.225000000000001</v>
      </c>
      <c r="O2888">
        <f t="shared" si="184"/>
        <v>0</v>
      </c>
      <c r="P2888" s="2">
        <v>60</v>
      </c>
      <c r="Q2888" s="41">
        <f t="shared" si="183"/>
        <v>18.225000000000001</v>
      </c>
      <c r="R2888">
        <v>19</v>
      </c>
      <c r="S2888">
        <v>19</v>
      </c>
      <c r="AA2888">
        <v>630</v>
      </c>
      <c r="AD2888">
        <f t="shared" si="186"/>
        <v>630</v>
      </c>
      <c r="AF2888"/>
    </row>
    <row r="2889" spans="1:32" ht="24" customHeight="1">
      <c r="A2889" t="s">
        <v>2081</v>
      </c>
      <c r="B2889" t="s">
        <v>6421</v>
      </c>
      <c r="C2889" t="s">
        <v>26463</v>
      </c>
      <c r="D2889">
        <v>25</v>
      </c>
      <c r="F2889" t="s">
        <v>6863</v>
      </c>
      <c r="G2889" t="s">
        <v>6900</v>
      </c>
      <c r="H2889">
        <v>50</v>
      </c>
      <c r="I2889" t="s">
        <v>3175</v>
      </c>
      <c r="J2889"/>
      <c r="L2889" s="3">
        <v>19</v>
      </c>
      <c r="M2889" s="3">
        <f t="shared" si="185"/>
        <v>29.508300000000002</v>
      </c>
      <c r="O2889">
        <f t="shared" si="184"/>
        <v>0</v>
      </c>
      <c r="P2889" s="2">
        <v>60</v>
      </c>
      <c r="Q2889" s="41">
        <f t="shared" si="183"/>
        <v>29.508300000000002</v>
      </c>
      <c r="R2889">
        <v>19</v>
      </c>
      <c r="S2889">
        <v>19</v>
      </c>
      <c r="AA2889">
        <v>1020</v>
      </c>
      <c r="AD2889">
        <f t="shared" si="186"/>
        <v>1020</v>
      </c>
      <c r="AF2889"/>
    </row>
    <row r="2890" spans="1:32" ht="24" customHeight="1">
      <c r="A2890" t="s">
        <v>2081</v>
      </c>
      <c r="B2890" t="s">
        <v>5113</v>
      </c>
      <c r="D2890">
        <v>1</v>
      </c>
      <c r="F2890" t="s">
        <v>6863</v>
      </c>
      <c r="G2890" t="s">
        <v>5114</v>
      </c>
      <c r="H2890">
        <v>2</v>
      </c>
      <c r="I2890" t="s">
        <v>3175</v>
      </c>
      <c r="J2890"/>
      <c r="L2890" s="3">
        <v>19</v>
      </c>
      <c r="M2890" s="3">
        <f t="shared" si="185"/>
        <v>126.41670000000001</v>
      </c>
      <c r="O2890">
        <f t="shared" si="184"/>
        <v>0</v>
      </c>
      <c r="P2890" s="2">
        <v>60</v>
      </c>
      <c r="Q2890" s="41">
        <f t="shared" si="183"/>
        <v>126.41670000000001</v>
      </c>
      <c r="R2890">
        <v>19</v>
      </c>
      <c r="S2890">
        <v>19</v>
      </c>
      <c r="AA2890">
        <v>4370</v>
      </c>
      <c r="AD2890">
        <f t="shared" si="186"/>
        <v>4370</v>
      </c>
      <c r="AF2890"/>
    </row>
    <row r="2891" spans="1:32" ht="24" customHeight="1">
      <c r="A2891" t="s">
        <v>2081</v>
      </c>
      <c r="B2891" t="s">
        <v>26478</v>
      </c>
      <c r="C2891" t="s">
        <v>27606</v>
      </c>
      <c r="D2891">
        <v>6</v>
      </c>
      <c r="F2891" t="s">
        <v>6863</v>
      </c>
      <c r="G2891" t="s">
        <v>26477</v>
      </c>
      <c r="H2891">
        <v>12</v>
      </c>
      <c r="I2891" t="s">
        <v>3175</v>
      </c>
      <c r="J2891"/>
      <c r="L2891" s="3">
        <v>19</v>
      </c>
      <c r="M2891" s="3">
        <f t="shared" si="185"/>
        <v>17.933400000000002</v>
      </c>
      <c r="O2891">
        <f t="shared" si="184"/>
        <v>0</v>
      </c>
      <c r="P2891" s="2">
        <v>60</v>
      </c>
      <c r="Q2891" s="41">
        <f t="shared" si="183"/>
        <v>17.933400000000002</v>
      </c>
      <c r="R2891">
        <v>19</v>
      </c>
      <c r="S2891">
        <v>19</v>
      </c>
      <c r="AA2891">
        <v>620</v>
      </c>
      <c r="AD2891">
        <f t="shared" si="186"/>
        <v>620</v>
      </c>
      <c r="AF2891"/>
    </row>
    <row r="2892" spans="1:32" ht="24" customHeight="1">
      <c r="A2892" t="s">
        <v>2081</v>
      </c>
      <c r="B2892" t="s">
        <v>9144</v>
      </c>
      <c r="D2892">
        <v>4</v>
      </c>
      <c r="F2892" t="s">
        <v>6863</v>
      </c>
      <c r="G2892" t="s">
        <v>6864</v>
      </c>
      <c r="H2892">
        <v>8</v>
      </c>
      <c r="I2892" t="s">
        <v>3175</v>
      </c>
      <c r="J2892"/>
      <c r="L2892" s="3">
        <v>19</v>
      </c>
      <c r="M2892" s="3">
        <f t="shared" si="185"/>
        <v>31.241700000000002</v>
      </c>
      <c r="O2892">
        <f t="shared" si="184"/>
        <v>0</v>
      </c>
      <c r="P2892" s="2">
        <v>60</v>
      </c>
      <c r="Q2892" s="41">
        <f t="shared" si="183"/>
        <v>31.241700000000002</v>
      </c>
      <c r="R2892">
        <v>19</v>
      </c>
      <c r="S2892">
        <v>19</v>
      </c>
      <c r="AA2892">
        <v>1080</v>
      </c>
      <c r="AD2892">
        <f t="shared" si="186"/>
        <v>1080</v>
      </c>
      <c r="AF2892"/>
    </row>
    <row r="2893" spans="1:32" ht="24" customHeight="1">
      <c r="A2893" t="s">
        <v>2081</v>
      </c>
      <c r="B2893" t="s">
        <v>9145</v>
      </c>
      <c r="D2893">
        <v>4</v>
      </c>
      <c r="F2893" t="s">
        <v>6863</v>
      </c>
      <c r="G2893" t="s">
        <v>6865</v>
      </c>
      <c r="H2893">
        <v>8</v>
      </c>
      <c r="I2893" t="s">
        <v>3175</v>
      </c>
      <c r="J2893"/>
      <c r="L2893" s="3">
        <v>19</v>
      </c>
      <c r="M2893" s="3">
        <f t="shared" si="185"/>
        <v>42.816600000000001</v>
      </c>
      <c r="O2893">
        <f t="shared" si="184"/>
        <v>0</v>
      </c>
      <c r="P2893" s="2">
        <v>60</v>
      </c>
      <c r="Q2893" s="41">
        <f t="shared" si="183"/>
        <v>42.816600000000001</v>
      </c>
      <c r="R2893">
        <v>19</v>
      </c>
      <c r="S2893">
        <v>19</v>
      </c>
      <c r="AA2893">
        <v>1480</v>
      </c>
      <c r="AD2893">
        <f t="shared" si="186"/>
        <v>1480</v>
      </c>
      <c r="AF2893"/>
    </row>
    <row r="2894" spans="1:32" ht="24" customHeight="1">
      <c r="A2894" t="s">
        <v>2081</v>
      </c>
      <c r="B2894" t="s">
        <v>4911</v>
      </c>
      <c r="D2894">
        <v>10</v>
      </c>
      <c r="F2894" t="s">
        <v>6863</v>
      </c>
      <c r="G2894" t="s">
        <v>4912</v>
      </c>
      <c r="H2894">
        <v>20</v>
      </c>
      <c r="I2894" t="s">
        <v>3175</v>
      </c>
      <c r="J2894"/>
      <c r="L2894" s="3">
        <v>19</v>
      </c>
      <c r="M2894" s="3">
        <f t="shared" si="185"/>
        <v>41.366700000000002</v>
      </c>
      <c r="O2894">
        <f t="shared" si="184"/>
        <v>0</v>
      </c>
      <c r="P2894" s="2">
        <v>60</v>
      </c>
      <c r="Q2894" s="41">
        <f t="shared" si="183"/>
        <v>41.366700000000002</v>
      </c>
      <c r="R2894">
        <v>19</v>
      </c>
      <c r="S2894">
        <v>19</v>
      </c>
      <c r="AA2894">
        <v>1430</v>
      </c>
      <c r="AD2894">
        <f t="shared" si="186"/>
        <v>1430</v>
      </c>
      <c r="AF2894"/>
    </row>
    <row r="2895" spans="1:32" ht="24" customHeight="1">
      <c r="A2895" t="s">
        <v>2081</v>
      </c>
      <c r="B2895" t="s">
        <v>4813</v>
      </c>
      <c r="D2895">
        <v>10</v>
      </c>
      <c r="F2895" t="s">
        <v>6863</v>
      </c>
      <c r="G2895" t="s">
        <v>4814</v>
      </c>
      <c r="H2895">
        <v>20</v>
      </c>
      <c r="I2895" t="s">
        <v>3175</v>
      </c>
      <c r="J2895"/>
      <c r="L2895" s="3">
        <v>19</v>
      </c>
      <c r="M2895" s="3">
        <f t="shared" si="185"/>
        <v>50.333400000000005</v>
      </c>
      <c r="O2895">
        <f t="shared" si="184"/>
        <v>0</v>
      </c>
      <c r="P2895" s="2">
        <v>60</v>
      </c>
      <c r="Q2895" s="41">
        <f t="shared" si="183"/>
        <v>50.333400000000005</v>
      </c>
      <c r="R2895">
        <v>19</v>
      </c>
      <c r="S2895">
        <v>19</v>
      </c>
      <c r="AA2895">
        <v>1740</v>
      </c>
      <c r="AD2895">
        <f t="shared" si="186"/>
        <v>1740</v>
      </c>
      <c r="AF2895"/>
    </row>
    <row r="2896" spans="1:32" ht="24" customHeight="1">
      <c r="A2896" t="s">
        <v>2081</v>
      </c>
      <c r="B2896" t="s">
        <v>4842</v>
      </c>
      <c r="D2896">
        <v>10</v>
      </c>
      <c r="F2896" t="s">
        <v>6863</v>
      </c>
      <c r="G2896" t="s">
        <v>13474</v>
      </c>
      <c r="H2896">
        <v>20</v>
      </c>
      <c r="I2896" t="s">
        <v>3175</v>
      </c>
      <c r="J2896"/>
      <c r="L2896" s="3">
        <v>19</v>
      </c>
      <c r="M2896" s="3">
        <f t="shared" si="185"/>
        <v>61.908300000000011</v>
      </c>
      <c r="O2896">
        <f t="shared" si="184"/>
        <v>0</v>
      </c>
      <c r="P2896" s="2">
        <v>60</v>
      </c>
      <c r="Q2896" s="41">
        <f t="shared" si="183"/>
        <v>61.908300000000011</v>
      </c>
      <c r="R2896">
        <v>19</v>
      </c>
      <c r="S2896">
        <v>19</v>
      </c>
      <c r="AA2896">
        <v>2140</v>
      </c>
      <c r="AD2896">
        <f t="shared" si="186"/>
        <v>2140</v>
      </c>
      <c r="AF2896"/>
    </row>
    <row r="2897" spans="1:32" ht="24" customHeight="1">
      <c r="A2897" t="s">
        <v>2081</v>
      </c>
      <c r="B2897" t="s">
        <v>5004</v>
      </c>
      <c r="C2897" t="s">
        <v>27606</v>
      </c>
      <c r="D2897">
        <v>2</v>
      </c>
      <c r="F2897" t="s">
        <v>6863</v>
      </c>
      <c r="G2897" t="s">
        <v>5005</v>
      </c>
      <c r="H2897">
        <v>10</v>
      </c>
      <c r="I2897" t="s">
        <v>3175</v>
      </c>
      <c r="J2897"/>
      <c r="L2897" s="3">
        <v>19</v>
      </c>
      <c r="M2897" s="3">
        <f t="shared" si="185"/>
        <v>113.97510000000001</v>
      </c>
      <c r="O2897">
        <f t="shared" si="184"/>
        <v>0</v>
      </c>
      <c r="P2897" s="2">
        <v>60</v>
      </c>
      <c r="Q2897" s="41">
        <f t="shared" si="183"/>
        <v>113.97510000000001</v>
      </c>
      <c r="R2897">
        <v>19</v>
      </c>
      <c r="S2897">
        <v>19</v>
      </c>
      <c r="AA2897">
        <v>3940</v>
      </c>
      <c r="AD2897">
        <f t="shared" si="186"/>
        <v>3940</v>
      </c>
      <c r="AF2897"/>
    </row>
    <row r="2898" spans="1:32" ht="24" customHeight="1">
      <c r="A2898" t="s">
        <v>2081</v>
      </c>
      <c r="B2898" t="s">
        <v>6415</v>
      </c>
      <c r="C2898" t="s">
        <v>26463</v>
      </c>
      <c r="D2898">
        <v>10</v>
      </c>
      <c r="F2898" t="s">
        <v>6863</v>
      </c>
      <c r="G2898" t="s">
        <v>8990</v>
      </c>
      <c r="H2898">
        <v>250</v>
      </c>
      <c r="I2898" t="s">
        <v>3175</v>
      </c>
      <c r="J2898"/>
      <c r="L2898" s="3">
        <v>19</v>
      </c>
      <c r="M2898" s="3">
        <f t="shared" si="185"/>
        <v>16.200000000000003</v>
      </c>
      <c r="O2898">
        <f t="shared" si="184"/>
        <v>0</v>
      </c>
      <c r="P2898" s="2">
        <v>60</v>
      </c>
      <c r="Q2898" s="41">
        <f t="shared" ref="Q2898:Q2961" si="187">ROUND(AD2898/B$1,2)*(1-S2898/100)</f>
        <v>16.200000000000003</v>
      </c>
      <c r="R2898">
        <v>19</v>
      </c>
      <c r="S2898">
        <v>19</v>
      </c>
      <c r="AA2898">
        <v>560</v>
      </c>
      <c r="AD2898">
        <f t="shared" si="186"/>
        <v>560</v>
      </c>
      <c r="AF2898"/>
    </row>
    <row r="2899" spans="1:32" ht="24" customHeight="1">
      <c r="A2899" t="s">
        <v>2081</v>
      </c>
      <c r="B2899" t="s">
        <v>6416</v>
      </c>
      <c r="C2899" t="s">
        <v>26463</v>
      </c>
      <c r="D2899">
        <v>10</v>
      </c>
      <c r="F2899" t="s">
        <v>6863</v>
      </c>
      <c r="G2899" t="s">
        <v>6890</v>
      </c>
      <c r="H2899">
        <v>160</v>
      </c>
      <c r="I2899" t="s">
        <v>3175</v>
      </c>
      <c r="J2899"/>
      <c r="L2899" s="3">
        <v>19</v>
      </c>
      <c r="M2899" s="3">
        <f t="shared" si="185"/>
        <v>16.775100000000002</v>
      </c>
      <c r="O2899">
        <f t="shared" si="184"/>
        <v>0</v>
      </c>
      <c r="P2899" s="2">
        <v>60</v>
      </c>
      <c r="Q2899" s="41">
        <f t="shared" si="187"/>
        <v>16.775100000000002</v>
      </c>
      <c r="R2899">
        <v>19</v>
      </c>
      <c r="S2899">
        <v>19</v>
      </c>
      <c r="AA2899">
        <v>580</v>
      </c>
      <c r="AD2899">
        <f t="shared" si="186"/>
        <v>580</v>
      </c>
      <c r="AF2899"/>
    </row>
    <row r="2900" spans="1:32" ht="24" customHeight="1">
      <c r="A2900" t="s">
        <v>2081</v>
      </c>
      <c r="B2900" t="s">
        <v>5228</v>
      </c>
      <c r="D2900">
        <v>2</v>
      </c>
      <c r="F2900" t="s">
        <v>6863</v>
      </c>
      <c r="G2900" t="s">
        <v>5229</v>
      </c>
      <c r="H2900">
        <v>4</v>
      </c>
      <c r="I2900" t="s">
        <v>3175</v>
      </c>
      <c r="J2900"/>
      <c r="L2900" s="3">
        <v>19</v>
      </c>
      <c r="M2900" s="3">
        <f t="shared" si="185"/>
        <v>169.5249</v>
      </c>
      <c r="O2900">
        <f t="shared" si="184"/>
        <v>0</v>
      </c>
      <c r="P2900" s="2">
        <v>60</v>
      </c>
      <c r="Q2900" s="41">
        <f t="shared" si="187"/>
        <v>169.5249</v>
      </c>
      <c r="R2900">
        <v>19</v>
      </c>
      <c r="S2900">
        <v>19</v>
      </c>
      <c r="AA2900">
        <v>5860</v>
      </c>
      <c r="AD2900">
        <f t="shared" si="186"/>
        <v>5860</v>
      </c>
      <c r="AF2900"/>
    </row>
    <row r="2901" spans="1:32" ht="24" customHeight="1">
      <c r="A2901" t="s">
        <v>2081</v>
      </c>
      <c r="B2901" t="s">
        <v>6400</v>
      </c>
      <c r="C2901" t="s">
        <v>26463</v>
      </c>
      <c r="D2901">
        <v>12</v>
      </c>
      <c r="F2901" t="s">
        <v>6863</v>
      </c>
      <c r="G2901" t="s">
        <v>6877</v>
      </c>
      <c r="H2901">
        <v>24</v>
      </c>
      <c r="I2901" t="s">
        <v>3173</v>
      </c>
      <c r="J2901"/>
      <c r="L2901" s="3">
        <v>19</v>
      </c>
      <c r="M2901" s="3">
        <f t="shared" si="185"/>
        <v>51.200100000000006</v>
      </c>
      <c r="O2901">
        <f t="shared" si="184"/>
        <v>0</v>
      </c>
      <c r="P2901" s="2">
        <v>60</v>
      </c>
      <c r="Q2901" s="41">
        <f t="shared" si="187"/>
        <v>51.200100000000006</v>
      </c>
      <c r="R2901">
        <v>19</v>
      </c>
      <c r="S2901">
        <v>19</v>
      </c>
      <c r="AA2901">
        <v>1770</v>
      </c>
      <c r="AD2901">
        <f t="shared" si="186"/>
        <v>1770</v>
      </c>
      <c r="AF2901"/>
    </row>
    <row r="2902" spans="1:32" ht="24" customHeight="1">
      <c r="A2902" t="s">
        <v>2081</v>
      </c>
      <c r="B2902" t="s">
        <v>6401</v>
      </c>
      <c r="C2902" t="s">
        <v>26463</v>
      </c>
      <c r="D2902">
        <v>2</v>
      </c>
      <c r="F2902" t="s">
        <v>6863</v>
      </c>
      <c r="G2902" t="s">
        <v>6878</v>
      </c>
      <c r="H2902">
        <v>4</v>
      </c>
      <c r="I2902" t="s">
        <v>3173</v>
      </c>
      <c r="J2902"/>
      <c r="L2902" s="3">
        <v>19</v>
      </c>
      <c r="M2902" s="3">
        <f t="shared" si="185"/>
        <v>100.67490000000001</v>
      </c>
      <c r="O2902">
        <f t="shared" si="184"/>
        <v>0</v>
      </c>
      <c r="P2902" s="2">
        <v>60</v>
      </c>
      <c r="Q2902" s="41">
        <f t="shared" si="187"/>
        <v>100.67490000000001</v>
      </c>
      <c r="R2902">
        <v>19</v>
      </c>
      <c r="S2902">
        <v>19</v>
      </c>
      <c r="AA2902">
        <v>3480</v>
      </c>
      <c r="AD2902">
        <f t="shared" si="186"/>
        <v>3480</v>
      </c>
      <c r="AF2902"/>
    </row>
    <row r="2903" spans="1:32" ht="24" customHeight="1">
      <c r="A2903" t="s">
        <v>2081</v>
      </c>
      <c r="B2903" t="s">
        <v>13140</v>
      </c>
      <c r="C2903" t="s">
        <v>26463</v>
      </c>
      <c r="D2903">
        <v>1</v>
      </c>
      <c r="F2903" t="s">
        <v>6604</v>
      </c>
      <c r="G2903" t="s">
        <v>6760</v>
      </c>
      <c r="H2903">
        <v>7</v>
      </c>
      <c r="I2903" t="s">
        <v>26834</v>
      </c>
      <c r="J2903"/>
      <c r="L2903" s="3">
        <v>19</v>
      </c>
      <c r="M2903" s="3">
        <f t="shared" si="185"/>
        <v>17.933400000000002</v>
      </c>
      <c r="O2903">
        <f t="shared" si="184"/>
        <v>0</v>
      </c>
      <c r="P2903" s="2">
        <v>60</v>
      </c>
      <c r="Q2903" s="41">
        <f t="shared" si="187"/>
        <v>17.933400000000002</v>
      </c>
      <c r="R2903">
        <v>19</v>
      </c>
      <c r="S2903">
        <v>19</v>
      </c>
      <c r="AA2903">
        <v>620</v>
      </c>
      <c r="AD2903">
        <f t="shared" si="186"/>
        <v>620</v>
      </c>
      <c r="AF2903"/>
    </row>
    <row r="2904" spans="1:32" ht="24" customHeight="1">
      <c r="A2904" t="s">
        <v>2081</v>
      </c>
      <c r="B2904" t="s">
        <v>13141</v>
      </c>
      <c r="C2904" t="s">
        <v>26463</v>
      </c>
      <c r="D2904">
        <v>6</v>
      </c>
      <c r="F2904" t="s">
        <v>6604</v>
      </c>
      <c r="G2904" t="s">
        <v>6761</v>
      </c>
      <c r="H2904">
        <v>12</v>
      </c>
      <c r="I2904" t="s">
        <v>26834</v>
      </c>
      <c r="J2904"/>
      <c r="L2904" s="3">
        <v>19</v>
      </c>
      <c r="M2904" s="3">
        <f t="shared" si="185"/>
        <v>8.6751000000000005</v>
      </c>
      <c r="O2904">
        <f t="shared" si="184"/>
        <v>0</v>
      </c>
      <c r="P2904" s="2">
        <v>60</v>
      </c>
      <c r="Q2904" s="41">
        <f t="shared" si="187"/>
        <v>8.6751000000000005</v>
      </c>
      <c r="R2904">
        <v>19</v>
      </c>
      <c r="S2904">
        <v>19</v>
      </c>
      <c r="AA2904">
        <v>300</v>
      </c>
      <c r="AD2904">
        <f t="shared" si="186"/>
        <v>300</v>
      </c>
      <c r="AF2904"/>
    </row>
    <row r="2905" spans="1:32" ht="24" customHeight="1">
      <c r="A2905" t="s">
        <v>2081</v>
      </c>
      <c r="B2905" t="s">
        <v>13142</v>
      </c>
      <c r="D2905">
        <v>1</v>
      </c>
      <c r="F2905" t="s">
        <v>6604</v>
      </c>
      <c r="G2905" t="s">
        <v>8991</v>
      </c>
      <c r="H2905">
        <v>3</v>
      </c>
      <c r="I2905" t="s">
        <v>3173</v>
      </c>
      <c r="J2905"/>
      <c r="L2905" s="3">
        <v>19</v>
      </c>
      <c r="M2905" s="3">
        <f t="shared" si="185"/>
        <v>31.241700000000002</v>
      </c>
      <c r="O2905">
        <f t="shared" si="184"/>
        <v>0</v>
      </c>
      <c r="P2905" s="2">
        <v>60</v>
      </c>
      <c r="Q2905" s="41">
        <f t="shared" si="187"/>
        <v>31.241700000000002</v>
      </c>
      <c r="R2905">
        <v>19</v>
      </c>
      <c r="S2905">
        <v>19</v>
      </c>
      <c r="AA2905">
        <v>1080</v>
      </c>
      <c r="AD2905">
        <f t="shared" si="186"/>
        <v>1080</v>
      </c>
      <c r="AF2905"/>
    </row>
    <row r="2906" spans="1:32" ht="24" customHeight="1">
      <c r="A2906" t="s">
        <v>2081</v>
      </c>
      <c r="B2906" t="s">
        <v>13143</v>
      </c>
      <c r="D2906">
        <v>6</v>
      </c>
      <c r="F2906" t="s">
        <v>6604</v>
      </c>
      <c r="G2906" t="s">
        <v>13475</v>
      </c>
      <c r="H2906">
        <v>12</v>
      </c>
      <c r="I2906" t="s">
        <v>26834</v>
      </c>
      <c r="J2906"/>
      <c r="L2906" s="3">
        <v>19</v>
      </c>
      <c r="M2906" s="3">
        <f t="shared" si="185"/>
        <v>11.283300000000001</v>
      </c>
      <c r="O2906">
        <f t="shared" si="184"/>
        <v>0</v>
      </c>
      <c r="P2906" s="2">
        <v>60</v>
      </c>
      <c r="Q2906" s="41">
        <f t="shared" si="187"/>
        <v>11.283300000000001</v>
      </c>
      <c r="R2906">
        <v>19</v>
      </c>
      <c r="S2906">
        <v>19</v>
      </c>
      <c r="AA2906">
        <v>390</v>
      </c>
      <c r="AD2906">
        <f t="shared" si="186"/>
        <v>390</v>
      </c>
      <c r="AF2906"/>
    </row>
    <row r="2907" spans="1:32" ht="24" customHeight="1">
      <c r="A2907" t="s">
        <v>2081</v>
      </c>
      <c r="B2907" t="s">
        <v>13144</v>
      </c>
      <c r="D2907">
        <v>1</v>
      </c>
      <c r="F2907" t="s">
        <v>6604</v>
      </c>
      <c r="G2907" t="s">
        <v>13476</v>
      </c>
      <c r="H2907">
        <v>13</v>
      </c>
      <c r="I2907" t="s">
        <v>26834</v>
      </c>
      <c r="J2907"/>
      <c r="L2907" s="3">
        <v>19</v>
      </c>
      <c r="M2907" s="3">
        <f t="shared" si="185"/>
        <v>6.3666000000000009</v>
      </c>
      <c r="O2907">
        <f t="shared" si="184"/>
        <v>0</v>
      </c>
      <c r="P2907" s="2">
        <v>60</v>
      </c>
      <c r="Q2907" s="41">
        <f t="shared" si="187"/>
        <v>6.3666000000000009</v>
      </c>
      <c r="R2907">
        <v>19</v>
      </c>
      <c r="S2907">
        <v>19</v>
      </c>
      <c r="AA2907">
        <v>220</v>
      </c>
      <c r="AD2907">
        <f t="shared" si="186"/>
        <v>220</v>
      </c>
      <c r="AF2907"/>
    </row>
    <row r="2908" spans="1:32" ht="24" customHeight="1">
      <c r="A2908" t="s">
        <v>2081</v>
      </c>
      <c r="B2908" t="s">
        <v>13145</v>
      </c>
      <c r="D2908">
        <v>12</v>
      </c>
      <c r="F2908" t="s">
        <v>6604</v>
      </c>
      <c r="G2908" t="s">
        <v>13477</v>
      </c>
      <c r="H2908">
        <v>24</v>
      </c>
      <c r="I2908" t="s">
        <v>26834</v>
      </c>
      <c r="J2908"/>
      <c r="L2908" s="3">
        <v>19</v>
      </c>
      <c r="M2908" s="3">
        <f t="shared" si="185"/>
        <v>6.3666000000000009</v>
      </c>
      <c r="O2908">
        <f t="shared" si="184"/>
        <v>0</v>
      </c>
      <c r="P2908" s="2">
        <v>60</v>
      </c>
      <c r="Q2908" s="41">
        <f t="shared" si="187"/>
        <v>6.3666000000000009</v>
      </c>
      <c r="R2908">
        <v>19</v>
      </c>
      <c r="S2908">
        <v>19</v>
      </c>
      <c r="AA2908">
        <v>220</v>
      </c>
      <c r="AD2908">
        <f t="shared" si="186"/>
        <v>220</v>
      </c>
      <c r="AF2908"/>
    </row>
    <row r="2909" spans="1:32" ht="24" customHeight="1">
      <c r="A2909" t="s">
        <v>2081</v>
      </c>
      <c r="B2909" t="s">
        <v>13146</v>
      </c>
      <c r="D2909">
        <v>1</v>
      </c>
      <c r="F2909" t="s">
        <v>6604</v>
      </c>
      <c r="G2909" t="s">
        <v>13478</v>
      </c>
      <c r="H2909">
        <v>13</v>
      </c>
      <c r="I2909" t="s">
        <v>26834</v>
      </c>
      <c r="J2909"/>
      <c r="L2909" s="3">
        <v>19</v>
      </c>
      <c r="M2909" s="3">
        <f t="shared" si="185"/>
        <v>5.2083000000000004</v>
      </c>
      <c r="O2909">
        <f t="shared" si="184"/>
        <v>0</v>
      </c>
      <c r="P2909" s="2">
        <v>60</v>
      </c>
      <c r="Q2909" s="41">
        <f t="shared" si="187"/>
        <v>5.2083000000000004</v>
      </c>
      <c r="R2909">
        <v>19</v>
      </c>
      <c r="S2909">
        <v>19</v>
      </c>
      <c r="AA2909">
        <v>180</v>
      </c>
      <c r="AD2909">
        <f t="shared" si="186"/>
        <v>180</v>
      </c>
      <c r="AF2909"/>
    </row>
    <row r="2910" spans="1:32" ht="24" customHeight="1">
      <c r="A2910" t="s">
        <v>2081</v>
      </c>
      <c r="B2910" t="s">
        <v>13147</v>
      </c>
      <c r="D2910">
        <v>2</v>
      </c>
      <c r="F2910" t="s">
        <v>6604</v>
      </c>
      <c r="G2910" t="s">
        <v>4995</v>
      </c>
      <c r="H2910">
        <v>4</v>
      </c>
      <c r="I2910" t="s">
        <v>3173</v>
      </c>
      <c r="J2910"/>
      <c r="L2910" s="3">
        <v>19</v>
      </c>
      <c r="M2910" s="3">
        <f t="shared" si="185"/>
        <v>17.933400000000002</v>
      </c>
      <c r="O2910">
        <f t="shared" si="184"/>
        <v>0</v>
      </c>
      <c r="P2910" s="2">
        <v>60</v>
      </c>
      <c r="Q2910" s="41">
        <f t="shared" si="187"/>
        <v>17.933400000000002</v>
      </c>
      <c r="R2910">
        <v>19</v>
      </c>
      <c r="S2910">
        <v>19</v>
      </c>
      <c r="AA2910">
        <v>620</v>
      </c>
      <c r="AD2910">
        <f t="shared" si="186"/>
        <v>620</v>
      </c>
      <c r="AF2910"/>
    </row>
    <row r="2911" spans="1:32" ht="24" customHeight="1">
      <c r="A2911" t="s">
        <v>2081</v>
      </c>
      <c r="B2911" t="s">
        <v>13148</v>
      </c>
      <c r="C2911" t="s">
        <v>27606</v>
      </c>
      <c r="D2911">
        <v>12</v>
      </c>
      <c r="F2911" t="s">
        <v>6604</v>
      </c>
      <c r="G2911" t="s">
        <v>13479</v>
      </c>
      <c r="H2911">
        <v>24</v>
      </c>
      <c r="I2911" t="s">
        <v>26834</v>
      </c>
      <c r="J2911"/>
      <c r="L2911" s="3">
        <v>19</v>
      </c>
      <c r="M2911" s="3">
        <f t="shared" si="185"/>
        <v>6.9417000000000009</v>
      </c>
      <c r="O2911">
        <f t="shared" si="184"/>
        <v>0</v>
      </c>
      <c r="P2911" s="2">
        <v>60</v>
      </c>
      <c r="Q2911" s="41">
        <f t="shared" si="187"/>
        <v>6.9417000000000009</v>
      </c>
      <c r="R2911">
        <v>19</v>
      </c>
      <c r="S2911">
        <v>19</v>
      </c>
      <c r="AA2911">
        <v>240</v>
      </c>
      <c r="AD2911">
        <f t="shared" si="186"/>
        <v>240</v>
      </c>
      <c r="AF2911"/>
    </row>
    <row r="2912" spans="1:32" ht="24" customHeight="1">
      <c r="A2912" t="s">
        <v>2081</v>
      </c>
      <c r="B2912" t="s">
        <v>6259</v>
      </c>
      <c r="C2912" t="s">
        <v>26463</v>
      </c>
      <c r="D2912">
        <v>36</v>
      </c>
      <c r="F2912" t="s">
        <v>6604</v>
      </c>
      <c r="G2912" t="s">
        <v>6723</v>
      </c>
      <c r="H2912">
        <v>72</v>
      </c>
      <c r="I2912" t="s">
        <v>3175</v>
      </c>
      <c r="J2912"/>
      <c r="L2912" s="3">
        <v>19</v>
      </c>
      <c r="M2912" s="3">
        <f t="shared" si="185"/>
        <v>9.833400000000001</v>
      </c>
      <c r="O2912">
        <f t="shared" ref="O2912:O2975" si="188">M2912*N2912</f>
        <v>0</v>
      </c>
      <c r="P2912" s="2">
        <v>60</v>
      </c>
      <c r="Q2912" s="41">
        <f t="shared" si="187"/>
        <v>9.833400000000001</v>
      </c>
      <c r="R2912">
        <v>19</v>
      </c>
      <c r="S2912">
        <v>19</v>
      </c>
      <c r="AA2912">
        <v>340</v>
      </c>
      <c r="AD2912">
        <f t="shared" si="186"/>
        <v>340</v>
      </c>
      <c r="AF2912"/>
    </row>
    <row r="2913" spans="1:32" ht="24" customHeight="1">
      <c r="A2913" t="s">
        <v>2081</v>
      </c>
      <c r="B2913" t="s">
        <v>9146</v>
      </c>
      <c r="C2913" t="s">
        <v>26463</v>
      </c>
      <c r="D2913">
        <v>4</v>
      </c>
      <c r="F2913" t="s">
        <v>6604</v>
      </c>
      <c r="G2913" t="s">
        <v>13480</v>
      </c>
      <c r="H2913">
        <v>8</v>
      </c>
      <c r="I2913" t="s">
        <v>3173</v>
      </c>
      <c r="J2913"/>
      <c r="L2913" s="3">
        <v>19</v>
      </c>
      <c r="M2913" s="3">
        <f t="shared" si="185"/>
        <v>126.9999</v>
      </c>
      <c r="O2913">
        <f t="shared" si="188"/>
        <v>0</v>
      </c>
      <c r="P2913" s="2">
        <v>60</v>
      </c>
      <c r="Q2913" s="41">
        <f t="shared" si="187"/>
        <v>126.9999</v>
      </c>
      <c r="R2913">
        <v>19</v>
      </c>
      <c r="S2913">
        <v>19</v>
      </c>
      <c r="AA2913">
        <v>4390</v>
      </c>
      <c r="AD2913">
        <f t="shared" si="186"/>
        <v>4390</v>
      </c>
      <c r="AF2913"/>
    </row>
    <row r="2914" spans="1:32" ht="24" customHeight="1">
      <c r="A2914" t="s">
        <v>2081</v>
      </c>
      <c r="B2914" t="s">
        <v>4799</v>
      </c>
      <c r="D2914">
        <v>4</v>
      </c>
      <c r="F2914" t="s">
        <v>6604</v>
      </c>
      <c r="G2914" t="s">
        <v>13481</v>
      </c>
      <c r="H2914">
        <v>8</v>
      </c>
      <c r="I2914" t="s">
        <v>3173</v>
      </c>
      <c r="J2914"/>
      <c r="L2914" s="3">
        <v>19</v>
      </c>
      <c r="M2914" s="3">
        <f t="shared" si="185"/>
        <v>30.666600000000003</v>
      </c>
      <c r="O2914">
        <f t="shared" si="188"/>
        <v>0</v>
      </c>
      <c r="P2914" s="2">
        <v>60</v>
      </c>
      <c r="Q2914" s="41">
        <f t="shared" si="187"/>
        <v>30.666600000000003</v>
      </c>
      <c r="R2914">
        <v>19</v>
      </c>
      <c r="S2914">
        <v>19</v>
      </c>
      <c r="AA2914">
        <v>1060</v>
      </c>
      <c r="AD2914">
        <f t="shared" si="186"/>
        <v>1060</v>
      </c>
      <c r="AF2914"/>
    </row>
    <row r="2915" spans="1:32" ht="24" customHeight="1">
      <c r="A2915" t="s">
        <v>2081</v>
      </c>
      <c r="B2915" t="s">
        <v>6309</v>
      </c>
      <c r="C2915" t="s">
        <v>26463</v>
      </c>
      <c r="D2915">
        <v>4</v>
      </c>
      <c r="F2915" t="s">
        <v>6604</v>
      </c>
      <c r="G2915" t="s">
        <v>13482</v>
      </c>
      <c r="H2915">
        <v>8</v>
      </c>
      <c r="I2915" t="s">
        <v>3173</v>
      </c>
      <c r="J2915"/>
      <c r="L2915" s="3">
        <v>19</v>
      </c>
      <c r="M2915" s="3">
        <f t="shared" si="185"/>
        <v>30.950100000000003</v>
      </c>
      <c r="O2915">
        <f t="shared" si="188"/>
        <v>0</v>
      </c>
      <c r="P2915" s="2">
        <v>60</v>
      </c>
      <c r="Q2915" s="41">
        <f t="shared" si="187"/>
        <v>30.950100000000003</v>
      </c>
      <c r="R2915">
        <v>19</v>
      </c>
      <c r="S2915">
        <v>19</v>
      </c>
      <c r="AA2915">
        <v>1070</v>
      </c>
      <c r="AD2915">
        <f t="shared" si="186"/>
        <v>1070</v>
      </c>
      <c r="AF2915"/>
    </row>
    <row r="2916" spans="1:32" ht="24" customHeight="1">
      <c r="A2916" t="s">
        <v>2081</v>
      </c>
      <c r="B2916" t="s">
        <v>4828</v>
      </c>
      <c r="D2916">
        <v>4</v>
      </c>
      <c r="F2916" t="s">
        <v>6604</v>
      </c>
      <c r="G2916" t="s">
        <v>13483</v>
      </c>
      <c r="H2916">
        <v>8</v>
      </c>
      <c r="I2916" t="s">
        <v>3173</v>
      </c>
      <c r="J2916"/>
      <c r="L2916" s="3">
        <v>19</v>
      </c>
      <c r="M2916" s="3">
        <f t="shared" si="185"/>
        <v>40.5</v>
      </c>
      <c r="O2916">
        <f t="shared" si="188"/>
        <v>0</v>
      </c>
      <c r="P2916" s="2">
        <v>60</v>
      </c>
      <c r="Q2916" s="41">
        <f t="shared" si="187"/>
        <v>40.5</v>
      </c>
      <c r="R2916">
        <v>19</v>
      </c>
      <c r="S2916">
        <v>19</v>
      </c>
      <c r="AA2916">
        <v>1400</v>
      </c>
      <c r="AD2916">
        <f t="shared" si="186"/>
        <v>1400</v>
      </c>
      <c r="AF2916"/>
    </row>
    <row r="2917" spans="1:32" ht="24" customHeight="1">
      <c r="A2917" t="s">
        <v>2081</v>
      </c>
      <c r="B2917" t="s">
        <v>9147</v>
      </c>
      <c r="D2917">
        <v>4</v>
      </c>
      <c r="F2917" t="s">
        <v>6604</v>
      </c>
      <c r="G2917" t="s">
        <v>8992</v>
      </c>
      <c r="H2917">
        <v>8</v>
      </c>
      <c r="I2917" t="s">
        <v>3175</v>
      </c>
      <c r="J2917"/>
      <c r="L2917" s="3">
        <v>19</v>
      </c>
      <c r="M2917" s="3">
        <f t="shared" si="185"/>
        <v>82.449900000000014</v>
      </c>
      <c r="O2917">
        <f t="shared" si="188"/>
        <v>0</v>
      </c>
      <c r="P2917" s="2">
        <v>60</v>
      </c>
      <c r="Q2917" s="41">
        <f t="shared" si="187"/>
        <v>82.449900000000014</v>
      </c>
      <c r="R2917">
        <v>19</v>
      </c>
      <c r="S2917">
        <v>19</v>
      </c>
      <c r="AA2917">
        <v>2850</v>
      </c>
      <c r="AD2917">
        <f t="shared" si="186"/>
        <v>2850</v>
      </c>
      <c r="AF2917"/>
    </row>
    <row r="2918" spans="1:32" ht="24" customHeight="1">
      <c r="A2918" t="s">
        <v>2081</v>
      </c>
      <c r="B2918" t="s">
        <v>5092</v>
      </c>
      <c r="D2918">
        <v>5</v>
      </c>
      <c r="F2918" t="s">
        <v>6604</v>
      </c>
      <c r="G2918" t="s">
        <v>6747</v>
      </c>
      <c r="H2918">
        <v>10</v>
      </c>
      <c r="I2918" t="s">
        <v>3175</v>
      </c>
      <c r="J2918"/>
      <c r="L2918" s="3">
        <v>19</v>
      </c>
      <c r="M2918" s="3">
        <f t="shared" si="185"/>
        <v>45.999900000000004</v>
      </c>
      <c r="O2918">
        <f t="shared" si="188"/>
        <v>0</v>
      </c>
      <c r="P2918" s="2">
        <v>60</v>
      </c>
      <c r="Q2918" s="41">
        <f t="shared" si="187"/>
        <v>45.999900000000004</v>
      </c>
      <c r="R2918">
        <v>19</v>
      </c>
      <c r="S2918">
        <v>19</v>
      </c>
      <c r="AA2918">
        <v>1590</v>
      </c>
      <c r="AD2918">
        <f t="shared" si="186"/>
        <v>1590</v>
      </c>
      <c r="AF2918"/>
    </row>
    <row r="2919" spans="1:32" ht="24" customHeight="1">
      <c r="A2919" t="s">
        <v>2081</v>
      </c>
      <c r="B2919" t="s">
        <v>4773</v>
      </c>
      <c r="D2919">
        <v>5</v>
      </c>
      <c r="F2919" t="s">
        <v>6604</v>
      </c>
      <c r="G2919" t="s">
        <v>6748</v>
      </c>
      <c r="H2919">
        <v>10</v>
      </c>
      <c r="I2919" t="s">
        <v>3175</v>
      </c>
      <c r="J2919"/>
      <c r="L2919" s="3">
        <v>19</v>
      </c>
      <c r="M2919" s="3">
        <f t="shared" si="185"/>
        <v>82.449900000000014</v>
      </c>
      <c r="O2919">
        <f t="shared" si="188"/>
        <v>0</v>
      </c>
      <c r="P2919" s="2">
        <v>60</v>
      </c>
      <c r="Q2919" s="41">
        <f t="shared" si="187"/>
        <v>82.449900000000014</v>
      </c>
      <c r="R2919">
        <v>19</v>
      </c>
      <c r="S2919">
        <v>19</v>
      </c>
      <c r="AA2919">
        <v>2850</v>
      </c>
      <c r="AD2919">
        <f t="shared" si="186"/>
        <v>2850</v>
      </c>
      <c r="AF2919"/>
    </row>
    <row r="2920" spans="1:32" ht="24" customHeight="1">
      <c r="A2920" t="s">
        <v>2081</v>
      </c>
      <c r="B2920" t="s">
        <v>9148</v>
      </c>
      <c r="C2920" t="s">
        <v>26463</v>
      </c>
      <c r="D2920">
        <v>6</v>
      </c>
      <c r="F2920" t="s">
        <v>6604</v>
      </c>
      <c r="G2920" t="s">
        <v>6777</v>
      </c>
      <c r="H2920">
        <v>12</v>
      </c>
      <c r="I2920" t="s">
        <v>3175</v>
      </c>
      <c r="J2920"/>
      <c r="L2920" s="3">
        <v>19</v>
      </c>
      <c r="M2920" s="3">
        <f t="shared" si="185"/>
        <v>58.725000000000001</v>
      </c>
      <c r="O2920">
        <f t="shared" si="188"/>
        <v>0</v>
      </c>
      <c r="P2920" s="2">
        <v>60</v>
      </c>
      <c r="Q2920" s="41">
        <f t="shared" si="187"/>
        <v>58.725000000000001</v>
      </c>
      <c r="R2920">
        <v>19</v>
      </c>
      <c r="S2920">
        <v>19</v>
      </c>
      <c r="AA2920">
        <v>2030</v>
      </c>
      <c r="AD2920">
        <f t="shared" si="186"/>
        <v>2030</v>
      </c>
      <c r="AF2920"/>
    </row>
    <row r="2921" spans="1:32" ht="24" customHeight="1">
      <c r="A2921" t="s">
        <v>2081</v>
      </c>
      <c r="B2921" t="s">
        <v>4891</v>
      </c>
      <c r="D2921">
        <v>6</v>
      </c>
      <c r="F2921" t="s">
        <v>6604</v>
      </c>
      <c r="G2921" t="s">
        <v>4892</v>
      </c>
      <c r="H2921">
        <v>12</v>
      </c>
      <c r="I2921" t="s">
        <v>3175</v>
      </c>
      <c r="J2921"/>
      <c r="L2921" s="3">
        <v>19</v>
      </c>
      <c r="M2921" s="3">
        <f t="shared" si="185"/>
        <v>61.908300000000011</v>
      </c>
      <c r="O2921">
        <f t="shared" si="188"/>
        <v>0</v>
      </c>
      <c r="P2921" s="2">
        <v>60</v>
      </c>
      <c r="Q2921" s="41">
        <f t="shared" si="187"/>
        <v>61.908300000000011</v>
      </c>
      <c r="R2921">
        <v>19</v>
      </c>
      <c r="S2921">
        <v>19</v>
      </c>
      <c r="AA2921">
        <v>2140</v>
      </c>
      <c r="AD2921">
        <f t="shared" si="186"/>
        <v>2140</v>
      </c>
      <c r="AF2921"/>
    </row>
    <row r="2922" spans="1:32" ht="24" customHeight="1">
      <c r="A2922" t="s">
        <v>2081</v>
      </c>
      <c r="B2922" t="s">
        <v>4059</v>
      </c>
      <c r="D2922">
        <v>6</v>
      </c>
      <c r="F2922" t="s">
        <v>6604</v>
      </c>
      <c r="G2922" t="s">
        <v>6776</v>
      </c>
      <c r="H2922">
        <v>12</v>
      </c>
      <c r="I2922" t="s">
        <v>3175</v>
      </c>
      <c r="J2922"/>
      <c r="L2922" s="3">
        <v>19</v>
      </c>
      <c r="M2922" s="46">
        <f t="shared" si="185"/>
        <v>65.0916</v>
      </c>
      <c r="N2922" s="46"/>
      <c r="O2922">
        <f t="shared" si="188"/>
        <v>0</v>
      </c>
      <c r="P2922" s="2">
        <v>1</v>
      </c>
      <c r="Q2922" s="41">
        <f t="shared" si="187"/>
        <v>65.0916</v>
      </c>
      <c r="R2922">
        <v>19</v>
      </c>
      <c r="S2922">
        <v>19</v>
      </c>
      <c r="AA2922">
        <v>2250</v>
      </c>
      <c r="AD2922">
        <f t="shared" si="186"/>
        <v>2250</v>
      </c>
    </row>
    <row r="2923" spans="1:32" ht="24" customHeight="1">
      <c r="A2923" t="s">
        <v>2081</v>
      </c>
      <c r="B2923" t="s">
        <v>4770</v>
      </c>
      <c r="D2923">
        <v>6</v>
      </c>
      <c r="F2923" t="s">
        <v>6604</v>
      </c>
      <c r="G2923" t="s">
        <v>4771</v>
      </c>
      <c r="H2923">
        <v>12</v>
      </c>
      <c r="I2923" t="s">
        <v>3175</v>
      </c>
      <c r="J2923"/>
      <c r="L2923" s="3">
        <v>19</v>
      </c>
      <c r="M2923" s="3">
        <f t="shared" si="185"/>
        <v>67.400099999999995</v>
      </c>
      <c r="O2923">
        <f t="shared" si="188"/>
        <v>0</v>
      </c>
      <c r="P2923" s="2">
        <v>60</v>
      </c>
      <c r="Q2923" s="41">
        <f t="shared" si="187"/>
        <v>67.400099999999995</v>
      </c>
      <c r="R2923">
        <v>19</v>
      </c>
      <c r="S2923">
        <v>19</v>
      </c>
      <c r="AA2923">
        <v>2330</v>
      </c>
      <c r="AD2923">
        <f t="shared" si="186"/>
        <v>2330</v>
      </c>
      <c r="AF2923"/>
    </row>
    <row r="2924" spans="1:32" ht="24" customHeight="1">
      <c r="A2924" t="s">
        <v>2081</v>
      </c>
      <c r="B2924" t="s">
        <v>4853</v>
      </c>
      <c r="D2924">
        <v>6</v>
      </c>
      <c r="F2924" t="s">
        <v>6604</v>
      </c>
      <c r="G2924" t="s">
        <v>8993</v>
      </c>
      <c r="H2924">
        <v>12</v>
      </c>
      <c r="I2924" t="s">
        <v>3173</v>
      </c>
      <c r="J2924"/>
      <c r="L2924" s="3">
        <v>19</v>
      </c>
      <c r="M2924" s="3">
        <f t="shared" si="185"/>
        <v>18.225000000000001</v>
      </c>
      <c r="O2924">
        <f t="shared" si="188"/>
        <v>0</v>
      </c>
      <c r="P2924" s="2">
        <v>60</v>
      </c>
      <c r="Q2924" s="41">
        <f t="shared" si="187"/>
        <v>18.225000000000001</v>
      </c>
      <c r="R2924">
        <v>19</v>
      </c>
      <c r="S2924">
        <v>19</v>
      </c>
      <c r="AA2924">
        <v>630</v>
      </c>
      <c r="AD2924">
        <f t="shared" si="186"/>
        <v>630</v>
      </c>
      <c r="AF2924"/>
    </row>
    <row r="2925" spans="1:32" ht="24" customHeight="1">
      <c r="A2925" t="s">
        <v>2081</v>
      </c>
      <c r="B2925" t="s">
        <v>6294</v>
      </c>
      <c r="C2925" t="s">
        <v>26463</v>
      </c>
      <c r="D2925">
        <v>4</v>
      </c>
      <c r="F2925" t="s">
        <v>6604</v>
      </c>
      <c r="G2925" t="s">
        <v>6774</v>
      </c>
      <c r="H2925">
        <v>9</v>
      </c>
      <c r="I2925" t="s">
        <v>3175</v>
      </c>
      <c r="J2925"/>
      <c r="L2925" s="3">
        <v>19</v>
      </c>
      <c r="M2925" s="3">
        <f t="shared" si="185"/>
        <v>118.3167</v>
      </c>
      <c r="O2925">
        <f t="shared" si="188"/>
        <v>0</v>
      </c>
      <c r="P2925" s="2">
        <v>60</v>
      </c>
      <c r="Q2925" s="41">
        <f t="shared" si="187"/>
        <v>118.3167</v>
      </c>
      <c r="R2925">
        <v>19</v>
      </c>
      <c r="S2925">
        <v>19</v>
      </c>
      <c r="AA2925">
        <v>4090</v>
      </c>
      <c r="AD2925">
        <f t="shared" si="186"/>
        <v>4090</v>
      </c>
      <c r="AF2925"/>
    </row>
    <row r="2926" spans="1:32" ht="24" customHeight="1">
      <c r="A2926" t="s">
        <v>2081</v>
      </c>
      <c r="B2926" t="s">
        <v>4854</v>
      </c>
      <c r="D2926">
        <v>6</v>
      </c>
      <c r="F2926" t="s">
        <v>6604</v>
      </c>
      <c r="G2926" t="s">
        <v>8994</v>
      </c>
      <c r="H2926">
        <v>12</v>
      </c>
      <c r="I2926" t="s">
        <v>3173</v>
      </c>
      <c r="J2926"/>
      <c r="L2926" s="3">
        <v>19</v>
      </c>
      <c r="M2926" s="3">
        <f t="shared" si="185"/>
        <v>26.616600000000002</v>
      </c>
      <c r="O2926">
        <f t="shared" si="188"/>
        <v>0</v>
      </c>
      <c r="P2926" s="2">
        <v>60</v>
      </c>
      <c r="Q2926" s="41">
        <f t="shared" si="187"/>
        <v>26.616600000000002</v>
      </c>
      <c r="R2926">
        <v>19</v>
      </c>
      <c r="S2926">
        <v>19</v>
      </c>
      <c r="AA2926">
        <v>920</v>
      </c>
      <c r="AD2926">
        <f t="shared" si="186"/>
        <v>920</v>
      </c>
      <c r="AF2926"/>
    </row>
    <row r="2927" spans="1:32" ht="24" customHeight="1">
      <c r="A2927" t="s">
        <v>2081</v>
      </c>
      <c r="B2927" t="s">
        <v>4079</v>
      </c>
      <c r="D2927">
        <v>4</v>
      </c>
      <c r="F2927" t="s">
        <v>6604</v>
      </c>
      <c r="G2927" t="s">
        <v>6778</v>
      </c>
      <c r="H2927">
        <v>8</v>
      </c>
      <c r="I2927" t="s">
        <v>3175</v>
      </c>
      <c r="J2927"/>
      <c r="L2927" s="3">
        <v>19</v>
      </c>
      <c r="M2927" s="3">
        <f t="shared" si="185"/>
        <v>30.950100000000003</v>
      </c>
      <c r="O2927">
        <f t="shared" si="188"/>
        <v>0</v>
      </c>
      <c r="P2927" s="2">
        <v>60</v>
      </c>
      <c r="Q2927" s="41">
        <f t="shared" si="187"/>
        <v>30.950100000000003</v>
      </c>
      <c r="R2927">
        <v>19</v>
      </c>
      <c r="S2927">
        <v>19</v>
      </c>
      <c r="AA2927">
        <v>1070</v>
      </c>
      <c r="AD2927">
        <f t="shared" si="186"/>
        <v>1070</v>
      </c>
      <c r="AF2927"/>
    </row>
    <row r="2928" spans="1:32" ht="24" customHeight="1">
      <c r="A2928" t="s">
        <v>2081</v>
      </c>
      <c r="B2928" t="s">
        <v>6292</v>
      </c>
      <c r="C2928" t="s">
        <v>26463</v>
      </c>
      <c r="D2928">
        <v>2</v>
      </c>
      <c r="F2928" t="s">
        <v>6604</v>
      </c>
      <c r="G2928" t="s">
        <v>6771</v>
      </c>
      <c r="H2928">
        <v>4</v>
      </c>
      <c r="I2928" t="s">
        <v>3175</v>
      </c>
      <c r="J2928"/>
      <c r="L2928" s="3">
        <v>19</v>
      </c>
      <c r="M2928" s="3">
        <f t="shared" si="185"/>
        <v>110.50830000000002</v>
      </c>
      <c r="O2928">
        <f t="shared" si="188"/>
        <v>0</v>
      </c>
      <c r="P2928" s="2">
        <v>60</v>
      </c>
      <c r="Q2928" s="41">
        <f t="shared" si="187"/>
        <v>110.50830000000002</v>
      </c>
      <c r="R2928">
        <v>19</v>
      </c>
      <c r="S2928">
        <v>19</v>
      </c>
      <c r="AA2928">
        <v>3820</v>
      </c>
      <c r="AD2928">
        <f t="shared" si="186"/>
        <v>3820</v>
      </c>
      <c r="AF2928"/>
    </row>
    <row r="2929" spans="1:32" ht="24" customHeight="1">
      <c r="A2929" t="s">
        <v>2081</v>
      </c>
      <c r="B2929" t="s">
        <v>4973</v>
      </c>
      <c r="D2929">
        <v>2</v>
      </c>
      <c r="F2929" t="s">
        <v>6604</v>
      </c>
      <c r="G2929" t="s">
        <v>4974</v>
      </c>
      <c r="H2929">
        <v>4</v>
      </c>
      <c r="I2929" t="s">
        <v>3173</v>
      </c>
      <c r="J2929"/>
      <c r="L2929" s="3">
        <v>19</v>
      </c>
      <c r="M2929" s="3">
        <f t="shared" si="185"/>
        <v>214.94160000000002</v>
      </c>
      <c r="O2929">
        <f t="shared" si="188"/>
        <v>0</v>
      </c>
      <c r="P2929" s="2">
        <v>60</v>
      </c>
      <c r="Q2929" s="41">
        <f t="shared" si="187"/>
        <v>214.94160000000002</v>
      </c>
      <c r="R2929">
        <v>19</v>
      </c>
      <c r="S2929">
        <v>19</v>
      </c>
      <c r="AA2929">
        <v>7430</v>
      </c>
      <c r="AD2929">
        <f t="shared" si="186"/>
        <v>7430</v>
      </c>
      <c r="AF2929"/>
    </row>
    <row r="2930" spans="1:32" ht="24" customHeight="1">
      <c r="A2930" t="s">
        <v>2081</v>
      </c>
      <c r="B2930" t="s">
        <v>6218</v>
      </c>
      <c r="C2930" t="s">
        <v>26463</v>
      </c>
      <c r="D2930">
        <v>30</v>
      </c>
      <c r="F2930" t="s">
        <v>6604</v>
      </c>
      <c r="G2930" t="s">
        <v>6688</v>
      </c>
      <c r="H2930">
        <v>60</v>
      </c>
      <c r="I2930" t="s">
        <v>3173</v>
      </c>
      <c r="J2930"/>
      <c r="L2930" s="3">
        <v>19</v>
      </c>
      <c r="M2930" s="3">
        <f t="shared" si="185"/>
        <v>7.5248999999999997</v>
      </c>
      <c r="O2930">
        <f t="shared" si="188"/>
        <v>0</v>
      </c>
      <c r="P2930" s="2">
        <v>60</v>
      </c>
      <c r="Q2930" s="41">
        <f t="shared" si="187"/>
        <v>7.5248999999999997</v>
      </c>
      <c r="R2930">
        <v>19</v>
      </c>
      <c r="S2930">
        <v>19</v>
      </c>
      <c r="AA2930">
        <v>260</v>
      </c>
      <c r="AD2930">
        <f t="shared" si="186"/>
        <v>260</v>
      </c>
      <c r="AF2930"/>
    </row>
    <row r="2931" spans="1:32" ht="24" customHeight="1">
      <c r="A2931" t="s">
        <v>2081</v>
      </c>
      <c r="B2931" t="s">
        <v>6378</v>
      </c>
      <c r="C2931" t="s">
        <v>27606</v>
      </c>
      <c r="D2931">
        <v>2</v>
      </c>
      <c r="F2931" t="s">
        <v>6798</v>
      </c>
      <c r="G2931" t="s">
        <v>6858</v>
      </c>
      <c r="H2931">
        <v>4</v>
      </c>
      <c r="I2931" t="s">
        <v>26837</v>
      </c>
      <c r="J2931"/>
      <c r="L2931" s="3">
        <v>19</v>
      </c>
      <c r="M2931" s="3">
        <f t="shared" si="185"/>
        <v>299.70000000000005</v>
      </c>
      <c r="O2931">
        <f t="shared" si="188"/>
        <v>0</v>
      </c>
      <c r="P2931" s="2">
        <v>60</v>
      </c>
      <c r="Q2931" s="41">
        <f t="shared" si="187"/>
        <v>299.70000000000005</v>
      </c>
      <c r="R2931">
        <v>19</v>
      </c>
      <c r="S2931">
        <v>19</v>
      </c>
      <c r="AA2931">
        <v>10360</v>
      </c>
      <c r="AD2931">
        <f t="shared" si="186"/>
        <v>10360</v>
      </c>
      <c r="AF2931"/>
    </row>
    <row r="2932" spans="1:32" ht="24" customHeight="1">
      <c r="A2932" t="s">
        <v>2081</v>
      </c>
      <c r="B2932" t="s">
        <v>6373</v>
      </c>
      <c r="C2932" t="s">
        <v>27606</v>
      </c>
      <c r="D2932">
        <v>4</v>
      </c>
      <c r="F2932" t="s">
        <v>6798</v>
      </c>
      <c r="G2932" t="s">
        <v>6853</v>
      </c>
      <c r="H2932">
        <v>8</v>
      </c>
      <c r="I2932" t="s">
        <v>26837</v>
      </c>
      <c r="J2932"/>
      <c r="L2932" s="3">
        <v>19</v>
      </c>
      <c r="M2932" s="3">
        <f t="shared" si="185"/>
        <v>144.35010000000003</v>
      </c>
      <c r="O2932">
        <f t="shared" si="188"/>
        <v>0</v>
      </c>
      <c r="P2932" s="2">
        <v>60</v>
      </c>
      <c r="Q2932" s="41">
        <f t="shared" si="187"/>
        <v>144.35010000000003</v>
      </c>
      <c r="R2932">
        <v>19</v>
      </c>
      <c r="S2932">
        <v>19</v>
      </c>
      <c r="AA2932">
        <v>4990</v>
      </c>
      <c r="AD2932">
        <f t="shared" si="186"/>
        <v>4990</v>
      </c>
      <c r="AF2932"/>
    </row>
    <row r="2933" spans="1:32" ht="24" customHeight="1">
      <c r="A2933" t="s">
        <v>2081</v>
      </c>
      <c r="B2933" t="s">
        <v>6372</v>
      </c>
      <c r="C2933" t="s">
        <v>27606</v>
      </c>
      <c r="D2933">
        <v>4</v>
      </c>
      <c r="F2933" t="s">
        <v>6798</v>
      </c>
      <c r="G2933" t="s">
        <v>6852</v>
      </c>
      <c r="H2933">
        <v>8</v>
      </c>
      <c r="I2933" t="s">
        <v>26837</v>
      </c>
      <c r="J2933"/>
      <c r="L2933" s="3">
        <v>19</v>
      </c>
      <c r="M2933" s="3">
        <f t="shared" si="185"/>
        <v>187.16670000000002</v>
      </c>
      <c r="O2933">
        <f t="shared" si="188"/>
        <v>0</v>
      </c>
      <c r="P2933" s="2">
        <v>60</v>
      </c>
      <c r="Q2933" s="41">
        <f t="shared" si="187"/>
        <v>187.16670000000002</v>
      </c>
      <c r="R2933">
        <v>19</v>
      </c>
      <c r="S2933">
        <v>19</v>
      </c>
      <c r="AA2933">
        <v>6470</v>
      </c>
      <c r="AD2933">
        <f t="shared" si="186"/>
        <v>6470</v>
      </c>
      <c r="AF2933"/>
    </row>
    <row r="2934" spans="1:32" ht="24" customHeight="1">
      <c r="A2934" t="s">
        <v>2081</v>
      </c>
      <c r="B2934" t="s">
        <v>6374</v>
      </c>
      <c r="D2934">
        <v>4</v>
      </c>
      <c r="F2934" t="s">
        <v>6798</v>
      </c>
      <c r="G2934" t="s">
        <v>6854</v>
      </c>
      <c r="H2934">
        <v>8</v>
      </c>
      <c r="I2934" t="s">
        <v>26837</v>
      </c>
      <c r="J2934"/>
      <c r="L2934" s="3">
        <v>19</v>
      </c>
      <c r="M2934" s="3">
        <f t="shared" si="185"/>
        <v>144.35010000000003</v>
      </c>
      <c r="O2934">
        <f t="shared" si="188"/>
        <v>0</v>
      </c>
      <c r="P2934" s="2">
        <v>60</v>
      </c>
      <c r="Q2934" s="41">
        <f t="shared" si="187"/>
        <v>144.35010000000003</v>
      </c>
      <c r="R2934">
        <v>19</v>
      </c>
      <c r="S2934">
        <v>19</v>
      </c>
      <c r="AA2934">
        <v>4990</v>
      </c>
      <c r="AD2934">
        <f t="shared" si="186"/>
        <v>4990</v>
      </c>
      <c r="AF2934"/>
    </row>
    <row r="2935" spans="1:32" ht="24" customHeight="1">
      <c r="A2935" t="s">
        <v>2081</v>
      </c>
      <c r="B2935" t="s">
        <v>6375</v>
      </c>
      <c r="D2935">
        <v>4</v>
      </c>
      <c r="F2935" t="s">
        <v>6798</v>
      </c>
      <c r="G2935" t="s">
        <v>6855</v>
      </c>
      <c r="H2935">
        <v>8</v>
      </c>
      <c r="I2935" t="s">
        <v>26837</v>
      </c>
      <c r="J2935"/>
      <c r="L2935" s="3">
        <v>19</v>
      </c>
      <c r="M2935" s="3">
        <f t="shared" si="185"/>
        <v>160.8417</v>
      </c>
      <c r="O2935">
        <f t="shared" si="188"/>
        <v>0</v>
      </c>
      <c r="P2935" s="2">
        <v>60</v>
      </c>
      <c r="Q2935" s="41">
        <f t="shared" si="187"/>
        <v>160.8417</v>
      </c>
      <c r="R2935">
        <v>19</v>
      </c>
      <c r="S2935">
        <v>19</v>
      </c>
      <c r="AA2935">
        <v>5560</v>
      </c>
      <c r="AD2935">
        <f t="shared" si="186"/>
        <v>5560</v>
      </c>
      <c r="AF2935"/>
    </row>
    <row r="2936" spans="1:32" ht="24" customHeight="1">
      <c r="A2936" t="s">
        <v>2081</v>
      </c>
      <c r="B2936" t="s">
        <v>6376</v>
      </c>
      <c r="C2936" t="s">
        <v>27606</v>
      </c>
      <c r="D2936">
        <v>4</v>
      </c>
      <c r="F2936" t="s">
        <v>6798</v>
      </c>
      <c r="G2936" t="s">
        <v>6856</v>
      </c>
      <c r="H2936">
        <v>8</v>
      </c>
      <c r="I2936" t="s">
        <v>26837</v>
      </c>
      <c r="J2936"/>
      <c r="L2936" s="3">
        <v>19</v>
      </c>
      <c r="M2936" s="3">
        <f t="shared" si="185"/>
        <v>135.38339999999999</v>
      </c>
      <c r="O2936">
        <f t="shared" si="188"/>
        <v>0</v>
      </c>
      <c r="P2936" s="2">
        <v>60</v>
      </c>
      <c r="Q2936" s="41">
        <f t="shared" si="187"/>
        <v>135.38339999999999</v>
      </c>
      <c r="R2936">
        <v>19</v>
      </c>
      <c r="S2936">
        <v>19</v>
      </c>
      <c r="AA2936">
        <v>4680</v>
      </c>
      <c r="AD2936">
        <f t="shared" si="186"/>
        <v>4680</v>
      </c>
      <c r="AF2936"/>
    </row>
    <row r="2937" spans="1:32" ht="24" customHeight="1">
      <c r="A2937" t="s">
        <v>2081</v>
      </c>
      <c r="B2937" t="s">
        <v>6377</v>
      </c>
      <c r="C2937" t="s">
        <v>27606</v>
      </c>
      <c r="D2937">
        <v>2</v>
      </c>
      <c r="F2937" t="s">
        <v>6798</v>
      </c>
      <c r="G2937" t="s">
        <v>6857</v>
      </c>
      <c r="H2937">
        <v>4</v>
      </c>
      <c r="I2937" t="s">
        <v>26837</v>
      </c>
      <c r="J2937"/>
      <c r="L2937" s="3">
        <v>19</v>
      </c>
      <c r="M2937" s="3">
        <f t="shared" si="185"/>
        <v>112.53330000000001</v>
      </c>
      <c r="O2937">
        <f t="shared" si="188"/>
        <v>0</v>
      </c>
      <c r="P2937" s="2">
        <v>60</v>
      </c>
      <c r="Q2937" s="41">
        <f t="shared" si="187"/>
        <v>112.53330000000001</v>
      </c>
      <c r="R2937">
        <v>19</v>
      </c>
      <c r="S2937">
        <v>19</v>
      </c>
      <c r="AA2937">
        <v>3890</v>
      </c>
      <c r="AD2937">
        <f t="shared" si="186"/>
        <v>3890</v>
      </c>
      <c r="AF2937"/>
    </row>
    <row r="2938" spans="1:32" ht="24" customHeight="1">
      <c r="A2938" t="s">
        <v>2081</v>
      </c>
      <c r="B2938" t="s">
        <v>6379</v>
      </c>
      <c r="C2938" t="s">
        <v>26463</v>
      </c>
      <c r="D2938">
        <v>1</v>
      </c>
      <c r="F2938" t="s">
        <v>6798</v>
      </c>
      <c r="G2938" t="s">
        <v>6860</v>
      </c>
      <c r="H2938">
        <v>2</v>
      </c>
      <c r="I2938" t="s">
        <v>26837</v>
      </c>
      <c r="J2938"/>
      <c r="L2938" s="3">
        <v>19</v>
      </c>
      <c r="M2938" s="3">
        <f t="shared" si="185"/>
        <v>653.20830000000001</v>
      </c>
      <c r="O2938">
        <f t="shared" si="188"/>
        <v>0</v>
      </c>
      <c r="P2938" s="2">
        <v>60</v>
      </c>
      <c r="Q2938" s="41">
        <f t="shared" si="187"/>
        <v>653.20830000000001</v>
      </c>
      <c r="R2938">
        <v>19</v>
      </c>
      <c r="S2938">
        <v>19</v>
      </c>
      <c r="AA2938">
        <v>22580</v>
      </c>
      <c r="AD2938">
        <f t="shared" si="186"/>
        <v>22580</v>
      </c>
      <c r="AF2938"/>
    </row>
    <row r="2939" spans="1:32" ht="24" customHeight="1">
      <c r="A2939" t="s">
        <v>2081</v>
      </c>
      <c r="B2939" t="s">
        <v>12785</v>
      </c>
      <c r="D2939">
        <v>2</v>
      </c>
      <c r="F2939" t="s">
        <v>6798</v>
      </c>
      <c r="G2939" t="s">
        <v>6951</v>
      </c>
      <c r="H2939">
        <v>4</v>
      </c>
      <c r="I2939" t="s">
        <v>26837</v>
      </c>
      <c r="J2939"/>
      <c r="L2939" s="3">
        <v>19</v>
      </c>
      <c r="M2939" s="46">
        <f t="shared" si="185"/>
        <v>61.908300000000011</v>
      </c>
      <c r="N2939" s="46"/>
      <c r="O2939">
        <f t="shared" si="188"/>
        <v>0</v>
      </c>
      <c r="P2939" s="2">
        <v>1</v>
      </c>
      <c r="Q2939" s="41">
        <f t="shared" si="187"/>
        <v>61.908300000000011</v>
      </c>
      <c r="R2939">
        <v>19</v>
      </c>
      <c r="S2939">
        <v>19</v>
      </c>
      <c r="AA2939">
        <v>2140</v>
      </c>
      <c r="AD2939">
        <f t="shared" si="186"/>
        <v>2140</v>
      </c>
    </row>
    <row r="2940" spans="1:32" ht="24" customHeight="1">
      <c r="A2940" t="s">
        <v>2081</v>
      </c>
      <c r="B2940" t="s">
        <v>13149</v>
      </c>
      <c r="C2940" t="s">
        <v>26463</v>
      </c>
      <c r="D2940">
        <v>1</v>
      </c>
      <c r="F2940" t="s">
        <v>6798</v>
      </c>
      <c r="G2940" t="s">
        <v>6859</v>
      </c>
      <c r="H2940">
        <v>2</v>
      </c>
      <c r="I2940" t="s">
        <v>26837</v>
      </c>
      <c r="J2940"/>
      <c r="L2940" s="3">
        <v>19</v>
      </c>
      <c r="M2940" s="3">
        <f t="shared" si="185"/>
        <v>183.69990000000001</v>
      </c>
      <c r="O2940">
        <f t="shared" si="188"/>
        <v>0</v>
      </c>
      <c r="P2940" s="2">
        <v>60</v>
      </c>
      <c r="Q2940" s="41">
        <f t="shared" si="187"/>
        <v>183.69990000000001</v>
      </c>
      <c r="R2940">
        <v>19</v>
      </c>
      <c r="S2940">
        <v>19</v>
      </c>
      <c r="AA2940">
        <v>6350</v>
      </c>
      <c r="AD2940">
        <f t="shared" si="186"/>
        <v>6350</v>
      </c>
      <c r="AF2940"/>
    </row>
    <row r="2941" spans="1:32" ht="24" customHeight="1">
      <c r="A2941" t="s">
        <v>2081</v>
      </c>
      <c r="B2941" t="s">
        <v>13150</v>
      </c>
      <c r="C2941" t="s">
        <v>26463</v>
      </c>
      <c r="D2941">
        <v>11</v>
      </c>
      <c r="F2941" t="s">
        <v>6798</v>
      </c>
      <c r="G2941" t="s">
        <v>6861</v>
      </c>
      <c r="H2941">
        <v>22</v>
      </c>
      <c r="I2941" t="s">
        <v>26837</v>
      </c>
      <c r="J2941"/>
      <c r="L2941" s="3">
        <v>19</v>
      </c>
      <c r="M2941" s="3">
        <f t="shared" si="185"/>
        <v>87.650099999999995</v>
      </c>
      <c r="O2941">
        <f t="shared" si="188"/>
        <v>0</v>
      </c>
      <c r="P2941" s="2">
        <v>60</v>
      </c>
      <c r="Q2941" s="41">
        <f t="shared" si="187"/>
        <v>87.650099999999995</v>
      </c>
      <c r="R2941">
        <v>19</v>
      </c>
      <c r="S2941">
        <v>19</v>
      </c>
      <c r="AA2941">
        <v>3030</v>
      </c>
      <c r="AD2941">
        <f t="shared" si="186"/>
        <v>3030</v>
      </c>
      <c r="AF2941"/>
    </row>
    <row r="2942" spans="1:32" ht="24" customHeight="1">
      <c r="A2942" t="s">
        <v>2081</v>
      </c>
      <c r="B2942" t="s">
        <v>6437</v>
      </c>
      <c r="C2942" t="s">
        <v>26463</v>
      </c>
      <c r="D2942">
        <v>2</v>
      </c>
      <c r="F2942" t="s">
        <v>6798</v>
      </c>
      <c r="G2942" t="s">
        <v>6923</v>
      </c>
      <c r="H2942">
        <v>4</v>
      </c>
      <c r="I2942" t="s">
        <v>3176</v>
      </c>
      <c r="J2942"/>
      <c r="L2942" s="3">
        <v>19</v>
      </c>
      <c r="M2942" s="3">
        <f t="shared" si="185"/>
        <v>295.35840000000002</v>
      </c>
      <c r="O2942">
        <f t="shared" si="188"/>
        <v>0</v>
      </c>
      <c r="P2942" s="2">
        <v>60</v>
      </c>
      <c r="Q2942" s="41">
        <f t="shared" si="187"/>
        <v>295.35840000000002</v>
      </c>
      <c r="R2942">
        <v>19</v>
      </c>
      <c r="S2942">
        <v>19</v>
      </c>
      <c r="AA2942">
        <v>10210</v>
      </c>
      <c r="AD2942">
        <f t="shared" si="186"/>
        <v>10210</v>
      </c>
      <c r="AF2942"/>
    </row>
    <row r="2943" spans="1:32" ht="24" customHeight="1">
      <c r="A2943" t="s">
        <v>2081</v>
      </c>
      <c r="B2943" t="s">
        <v>13151</v>
      </c>
      <c r="C2943" t="s">
        <v>26463</v>
      </c>
      <c r="D2943">
        <v>4</v>
      </c>
      <c r="F2943" t="s">
        <v>6798</v>
      </c>
      <c r="G2943" t="s">
        <v>8995</v>
      </c>
      <c r="H2943">
        <v>8</v>
      </c>
      <c r="I2943" t="s">
        <v>26837</v>
      </c>
      <c r="J2943"/>
      <c r="L2943" s="3">
        <v>19</v>
      </c>
      <c r="M2943" s="3">
        <f t="shared" si="185"/>
        <v>195.55830000000003</v>
      </c>
      <c r="O2943">
        <f t="shared" si="188"/>
        <v>0</v>
      </c>
      <c r="P2943" s="2">
        <v>60</v>
      </c>
      <c r="Q2943" s="41">
        <f t="shared" si="187"/>
        <v>195.55830000000003</v>
      </c>
      <c r="R2943">
        <v>19</v>
      </c>
      <c r="S2943">
        <v>19</v>
      </c>
      <c r="AA2943">
        <v>6760</v>
      </c>
      <c r="AD2943">
        <f t="shared" si="186"/>
        <v>6760</v>
      </c>
      <c r="AF2943"/>
    </row>
    <row r="2944" spans="1:32" ht="24" customHeight="1">
      <c r="A2944" t="s">
        <v>2081</v>
      </c>
      <c r="B2944" t="s">
        <v>6463</v>
      </c>
      <c r="D2944">
        <v>5</v>
      </c>
      <c r="F2944" t="s">
        <v>6798</v>
      </c>
      <c r="G2944" t="s">
        <v>6959</v>
      </c>
      <c r="H2944">
        <v>10</v>
      </c>
      <c r="I2944" t="s">
        <v>3173</v>
      </c>
      <c r="J2944"/>
      <c r="L2944" s="3">
        <v>19</v>
      </c>
      <c r="M2944" s="3">
        <f t="shared" si="185"/>
        <v>92.574900000000014</v>
      </c>
      <c r="O2944">
        <f t="shared" si="188"/>
        <v>0</v>
      </c>
      <c r="P2944" s="2">
        <v>60</v>
      </c>
      <c r="Q2944" s="41">
        <f t="shared" si="187"/>
        <v>92.574900000000014</v>
      </c>
      <c r="R2944">
        <v>19</v>
      </c>
      <c r="S2944">
        <v>19</v>
      </c>
      <c r="AA2944">
        <v>3200</v>
      </c>
      <c r="AD2944">
        <f t="shared" si="186"/>
        <v>3200</v>
      </c>
      <c r="AF2944"/>
    </row>
    <row r="2945" spans="1:32" ht="24" customHeight="1">
      <c r="A2945" t="s">
        <v>2081</v>
      </c>
      <c r="B2945" t="s">
        <v>6468</v>
      </c>
      <c r="D2945">
        <v>5</v>
      </c>
      <c r="F2945" t="s">
        <v>6798</v>
      </c>
      <c r="G2945" t="s">
        <v>6964</v>
      </c>
      <c r="H2945">
        <v>10</v>
      </c>
      <c r="I2945" t="s">
        <v>3173</v>
      </c>
      <c r="J2945"/>
      <c r="L2945" s="3">
        <v>19</v>
      </c>
      <c r="M2945" s="3">
        <f t="shared" si="185"/>
        <v>188.90010000000001</v>
      </c>
      <c r="O2945">
        <f t="shared" si="188"/>
        <v>0</v>
      </c>
      <c r="P2945" s="2">
        <v>60</v>
      </c>
      <c r="Q2945" s="41">
        <f t="shared" si="187"/>
        <v>188.90010000000001</v>
      </c>
      <c r="R2945">
        <v>19</v>
      </c>
      <c r="S2945">
        <v>19</v>
      </c>
      <c r="AA2945">
        <v>6530</v>
      </c>
      <c r="AD2945">
        <f t="shared" si="186"/>
        <v>6530</v>
      </c>
      <c r="AF2945"/>
    </row>
    <row r="2946" spans="1:32" ht="24" customHeight="1">
      <c r="A2946" t="s">
        <v>2081</v>
      </c>
      <c r="B2946" t="s">
        <v>6464</v>
      </c>
      <c r="D2946">
        <v>5</v>
      </c>
      <c r="F2946" t="s">
        <v>6798</v>
      </c>
      <c r="G2946" t="s">
        <v>6960</v>
      </c>
      <c r="H2946">
        <v>10</v>
      </c>
      <c r="I2946" t="s">
        <v>3173</v>
      </c>
      <c r="J2946"/>
      <c r="L2946" s="3">
        <v>19</v>
      </c>
      <c r="M2946" s="3">
        <f t="shared" si="185"/>
        <v>89.100000000000009</v>
      </c>
      <c r="O2946">
        <f t="shared" si="188"/>
        <v>0</v>
      </c>
      <c r="P2946" s="2">
        <v>60</v>
      </c>
      <c r="Q2946" s="41">
        <f t="shared" si="187"/>
        <v>89.100000000000009</v>
      </c>
      <c r="R2946">
        <v>19</v>
      </c>
      <c r="S2946">
        <v>19</v>
      </c>
      <c r="AA2946">
        <v>3080</v>
      </c>
      <c r="AD2946">
        <f t="shared" si="186"/>
        <v>3080</v>
      </c>
      <c r="AF2946"/>
    </row>
    <row r="2947" spans="1:32" ht="24" customHeight="1">
      <c r="A2947" t="s">
        <v>2081</v>
      </c>
      <c r="B2947" t="s">
        <v>6465</v>
      </c>
      <c r="D2947">
        <v>5</v>
      </c>
      <c r="F2947" t="s">
        <v>6798</v>
      </c>
      <c r="G2947" t="s">
        <v>6961</v>
      </c>
      <c r="H2947">
        <v>10</v>
      </c>
      <c r="I2947" t="s">
        <v>3173</v>
      </c>
      <c r="J2947"/>
      <c r="L2947" s="3">
        <v>19</v>
      </c>
      <c r="M2947" s="3">
        <f t="shared" ref="M2947:M3010" si="189">Q2947/((100-R2947)/100)*(1-L2947/100)</f>
        <v>58.149900000000009</v>
      </c>
      <c r="O2947">
        <f t="shared" si="188"/>
        <v>0</v>
      </c>
      <c r="P2947" s="2">
        <v>60</v>
      </c>
      <c r="Q2947" s="41">
        <f t="shared" si="187"/>
        <v>58.149900000000009</v>
      </c>
      <c r="R2947">
        <v>19</v>
      </c>
      <c r="S2947">
        <v>19</v>
      </c>
      <c r="AA2947">
        <v>2010</v>
      </c>
      <c r="AD2947">
        <f t="shared" si="186"/>
        <v>2010</v>
      </c>
      <c r="AF2947"/>
    </row>
    <row r="2948" spans="1:32" ht="24" customHeight="1">
      <c r="A2948" t="s">
        <v>2081</v>
      </c>
      <c r="B2948" t="s">
        <v>6466</v>
      </c>
      <c r="D2948">
        <v>5</v>
      </c>
      <c r="F2948" t="s">
        <v>6798</v>
      </c>
      <c r="G2948" t="s">
        <v>6962</v>
      </c>
      <c r="H2948">
        <v>10</v>
      </c>
      <c r="I2948" t="s">
        <v>3173</v>
      </c>
      <c r="J2948"/>
      <c r="L2948" s="3">
        <v>19</v>
      </c>
      <c r="M2948" s="3">
        <f t="shared" si="189"/>
        <v>96.041700000000006</v>
      </c>
      <c r="O2948">
        <f t="shared" si="188"/>
        <v>0</v>
      </c>
      <c r="P2948" s="2">
        <v>60</v>
      </c>
      <c r="Q2948" s="41">
        <f t="shared" si="187"/>
        <v>96.041700000000006</v>
      </c>
      <c r="R2948">
        <v>19</v>
      </c>
      <c r="S2948">
        <v>19</v>
      </c>
      <c r="AA2948">
        <v>3320</v>
      </c>
      <c r="AD2948">
        <f t="shared" si="186"/>
        <v>3320</v>
      </c>
      <c r="AF2948"/>
    </row>
    <row r="2949" spans="1:32" ht="24" customHeight="1">
      <c r="A2949" t="s">
        <v>2081</v>
      </c>
      <c r="B2949" t="s">
        <v>6467</v>
      </c>
      <c r="D2949">
        <v>5</v>
      </c>
      <c r="F2949" t="s">
        <v>6798</v>
      </c>
      <c r="G2949" t="s">
        <v>6963</v>
      </c>
      <c r="H2949">
        <v>10</v>
      </c>
      <c r="I2949" t="s">
        <v>3173</v>
      </c>
      <c r="J2949"/>
      <c r="L2949" s="3">
        <v>19</v>
      </c>
      <c r="M2949" s="3">
        <f t="shared" si="189"/>
        <v>37.899900000000002</v>
      </c>
      <c r="O2949">
        <f t="shared" si="188"/>
        <v>0</v>
      </c>
      <c r="P2949" s="2">
        <v>60</v>
      </c>
      <c r="Q2949" s="41">
        <f t="shared" si="187"/>
        <v>37.899900000000002</v>
      </c>
      <c r="R2949">
        <v>19</v>
      </c>
      <c r="S2949">
        <v>19</v>
      </c>
      <c r="AA2949">
        <v>1310</v>
      </c>
      <c r="AD2949">
        <f t="shared" si="186"/>
        <v>1310</v>
      </c>
      <c r="AF2949"/>
    </row>
    <row r="2950" spans="1:32" ht="24" customHeight="1">
      <c r="A2950" t="s">
        <v>2081</v>
      </c>
      <c r="B2950" t="s">
        <v>6436</v>
      </c>
      <c r="C2950" t="s">
        <v>26463</v>
      </c>
      <c r="D2950">
        <v>2</v>
      </c>
      <c r="F2950" t="s">
        <v>6798</v>
      </c>
      <c r="G2950" t="s">
        <v>6922</v>
      </c>
      <c r="H2950">
        <v>4</v>
      </c>
      <c r="I2950" t="s">
        <v>26837</v>
      </c>
      <c r="J2950"/>
      <c r="L2950" s="3">
        <v>19</v>
      </c>
      <c r="M2950" s="3">
        <f t="shared" si="189"/>
        <v>192.08340000000001</v>
      </c>
      <c r="O2950">
        <f t="shared" si="188"/>
        <v>0</v>
      </c>
      <c r="P2950" s="2">
        <v>60</v>
      </c>
      <c r="Q2950" s="41">
        <f t="shared" si="187"/>
        <v>192.08340000000001</v>
      </c>
      <c r="R2950">
        <v>19</v>
      </c>
      <c r="S2950">
        <v>19</v>
      </c>
      <c r="AA2950">
        <v>6640</v>
      </c>
      <c r="AD2950">
        <f t="shared" ref="AD2950:AD3013" si="190">SUM(U2950:AC2950)</f>
        <v>6640</v>
      </c>
      <c r="AF2950"/>
    </row>
    <row r="2951" spans="1:32" ht="24" customHeight="1">
      <c r="A2951" t="s">
        <v>2081</v>
      </c>
      <c r="B2951" t="s">
        <v>6469</v>
      </c>
      <c r="D2951">
        <v>5</v>
      </c>
      <c r="F2951" t="s">
        <v>6798</v>
      </c>
      <c r="G2951" t="s">
        <v>6965</v>
      </c>
      <c r="H2951">
        <v>10</v>
      </c>
      <c r="I2951" t="s">
        <v>3173</v>
      </c>
      <c r="J2951"/>
      <c r="L2951" s="3">
        <v>19</v>
      </c>
      <c r="M2951" s="3">
        <f t="shared" si="189"/>
        <v>56.7</v>
      </c>
      <c r="O2951">
        <f t="shared" si="188"/>
        <v>0</v>
      </c>
      <c r="P2951" s="2">
        <v>60</v>
      </c>
      <c r="Q2951" s="41">
        <f t="shared" si="187"/>
        <v>56.7</v>
      </c>
      <c r="R2951">
        <v>19</v>
      </c>
      <c r="S2951">
        <v>19</v>
      </c>
      <c r="AA2951">
        <v>1960</v>
      </c>
      <c r="AD2951">
        <f t="shared" si="190"/>
        <v>1960</v>
      </c>
      <c r="AF2951"/>
    </row>
    <row r="2952" spans="1:32" ht="24" customHeight="1">
      <c r="A2952" t="s">
        <v>2081</v>
      </c>
      <c r="B2952" t="s">
        <v>6470</v>
      </c>
      <c r="D2952">
        <v>5</v>
      </c>
      <c r="F2952" t="s">
        <v>6798</v>
      </c>
      <c r="G2952" t="s">
        <v>6966</v>
      </c>
      <c r="H2952">
        <v>10</v>
      </c>
      <c r="I2952" t="s">
        <v>3173</v>
      </c>
      <c r="J2952"/>
      <c r="L2952" s="3">
        <v>19</v>
      </c>
      <c r="M2952" s="3">
        <f t="shared" si="189"/>
        <v>15.908400000000002</v>
      </c>
      <c r="O2952">
        <f t="shared" si="188"/>
        <v>0</v>
      </c>
      <c r="P2952" s="2">
        <v>60</v>
      </c>
      <c r="Q2952" s="41">
        <f t="shared" si="187"/>
        <v>15.908400000000002</v>
      </c>
      <c r="R2952">
        <v>19</v>
      </c>
      <c r="S2952">
        <v>19</v>
      </c>
      <c r="AA2952">
        <v>550</v>
      </c>
      <c r="AD2952">
        <f t="shared" si="190"/>
        <v>550</v>
      </c>
      <c r="AF2952"/>
    </row>
    <row r="2953" spans="1:32" ht="24" customHeight="1">
      <c r="A2953" t="s">
        <v>2081</v>
      </c>
      <c r="B2953" t="s">
        <v>6458</v>
      </c>
      <c r="C2953" t="s">
        <v>27606</v>
      </c>
      <c r="D2953">
        <v>2</v>
      </c>
      <c r="F2953" t="s">
        <v>6798</v>
      </c>
      <c r="G2953" t="s">
        <v>6954</v>
      </c>
      <c r="H2953">
        <v>4</v>
      </c>
      <c r="I2953" t="s">
        <v>26837</v>
      </c>
      <c r="J2953"/>
      <c r="L2953" s="3">
        <v>19</v>
      </c>
      <c r="M2953" s="3">
        <f t="shared" si="189"/>
        <v>288.41669999999999</v>
      </c>
      <c r="O2953">
        <f t="shared" si="188"/>
        <v>0</v>
      </c>
      <c r="P2953" s="2">
        <v>60</v>
      </c>
      <c r="Q2953" s="41">
        <f t="shared" si="187"/>
        <v>288.41669999999999</v>
      </c>
      <c r="R2953">
        <v>19</v>
      </c>
      <c r="S2953">
        <v>19</v>
      </c>
      <c r="AA2953">
        <v>9970</v>
      </c>
      <c r="AD2953">
        <f t="shared" si="190"/>
        <v>9970</v>
      </c>
      <c r="AF2953"/>
    </row>
    <row r="2954" spans="1:32" ht="24" customHeight="1">
      <c r="A2954" t="s">
        <v>2081</v>
      </c>
      <c r="B2954" t="s">
        <v>6456</v>
      </c>
      <c r="C2954" t="s">
        <v>27606</v>
      </c>
      <c r="D2954">
        <v>2</v>
      </c>
      <c r="F2954" t="s">
        <v>6798</v>
      </c>
      <c r="G2954" t="s">
        <v>6952</v>
      </c>
      <c r="H2954">
        <v>4</v>
      </c>
      <c r="I2954" t="s">
        <v>26837</v>
      </c>
      <c r="J2954"/>
      <c r="L2954" s="3">
        <v>19</v>
      </c>
      <c r="M2954" s="3">
        <f t="shared" si="189"/>
        <v>126.9999</v>
      </c>
      <c r="O2954">
        <f t="shared" si="188"/>
        <v>0</v>
      </c>
      <c r="P2954" s="2">
        <v>60</v>
      </c>
      <c r="Q2954" s="41">
        <f t="shared" si="187"/>
        <v>126.9999</v>
      </c>
      <c r="R2954">
        <v>19</v>
      </c>
      <c r="S2954">
        <v>19</v>
      </c>
      <c r="AA2954">
        <v>4390</v>
      </c>
      <c r="AD2954">
        <f t="shared" si="190"/>
        <v>4390</v>
      </c>
      <c r="AF2954"/>
    </row>
    <row r="2955" spans="1:32" ht="24" customHeight="1">
      <c r="A2955" t="s">
        <v>2081</v>
      </c>
      <c r="B2955" t="s">
        <v>6457</v>
      </c>
      <c r="C2955" t="s">
        <v>27606</v>
      </c>
      <c r="D2955">
        <v>2</v>
      </c>
      <c r="F2955" t="s">
        <v>6798</v>
      </c>
      <c r="G2955" t="s">
        <v>6953</v>
      </c>
      <c r="H2955">
        <v>4</v>
      </c>
      <c r="I2955" t="s">
        <v>26837</v>
      </c>
      <c r="J2955"/>
      <c r="L2955" s="3">
        <v>19</v>
      </c>
      <c r="M2955" s="3">
        <f t="shared" si="189"/>
        <v>202.5</v>
      </c>
      <c r="O2955">
        <f t="shared" si="188"/>
        <v>0</v>
      </c>
      <c r="P2955" s="2">
        <v>60</v>
      </c>
      <c r="Q2955" s="41">
        <f t="shared" si="187"/>
        <v>202.5</v>
      </c>
      <c r="R2955">
        <v>19</v>
      </c>
      <c r="S2955">
        <v>19</v>
      </c>
      <c r="AA2955">
        <v>7000</v>
      </c>
      <c r="AD2955">
        <f t="shared" si="190"/>
        <v>7000</v>
      </c>
      <c r="AF2955"/>
    </row>
    <row r="2956" spans="1:32" ht="24" customHeight="1">
      <c r="A2956" t="s">
        <v>2081</v>
      </c>
      <c r="B2956" t="s">
        <v>13152</v>
      </c>
      <c r="D2956">
        <v>4</v>
      </c>
      <c r="F2956" t="s">
        <v>6798</v>
      </c>
      <c r="G2956" t="s">
        <v>6924</v>
      </c>
      <c r="H2956">
        <v>8</v>
      </c>
      <c r="I2956" t="s">
        <v>3173</v>
      </c>
      <c r="J2956"/>
      <c r="L2956" s="3">
        <v>19</v>
      </c>
      <c r="M2956" s="3">
        <f t="shared" si="189"/>
        <v>343.38330000000002</v>
      </c>
      <c r="O2956">
        <f t="shared" si="188"/>
        <v>0</v>
      </c>
      <c r="P2956" s="2">
        <v>60</v>
      </c>
      <c r="Q2956" s="41">
        <f t="shared" si="187"/>
        <v>343.38330000000002</v>
      </c>
      <c r="R2956">
        <v>19</v>
      </c>
      <c r="S2956">
        <v>19</v>
      </c>
      <c r="AA2956">
        <v>11870</v>
      </c>
      <c r="AD2956">
        <f t="shared" si="190"/>
        <v>11870</v>
      </c>
      <c r="AF2956"/>
    </row>
    <row r="2957" spans="1:32" ht="24" customHeight="1">
      <c r="A2957" t="s">
        <v>2081</v>
      </c>
      <c r="B2957" t="s">
        <v>26098</v>
      </c>
      <c r="D2957">
        <v>4</v>
      </c>
      <c r="E2957" t="s">
        <v>6798</v>
      </c>
      <c r="F2957" t="s">
        <v>26839</v>
      </c>
      <c r="G2957" t="s">
        <v>26755</v>
      </c>
      <c r="H2957">
        <v>4</v>
      </c>
      <c r="I2957" t="s">
        <v>3176</v>
      </c>
      <c r="J2957"/>
      <c r="L2957" s="3">
        <v>19</v>
      </c>
      <c r="M2957" s="3">
        <f t="shared" si="189"/>
        <v>105.30000000000001</v>
      </c>
      <c r="O2957">
        <f t="shared" si="188"/>
        <v>0</v>
      </c>
      <c r="P2957" s="2">
        <v>60</v>
      </c>
      <c r="Q2957" s="41">
        <f t="shared" si="187"/>
        <v>105.30000000000001</v>
      </c>
      <c r="R2957">
        <v>19</v>
      </c>
      <c r="S2957">
        <v>19</v>
      </c>
      <c r="AA2957">
        <v>3640</v>
      </c>
      <c r="AD2957">
        <f t="shared" si="190"/>
        <v>3640</v>
      </c>
      <c r="AF2957"/>
    </row>
    <row r="2958" spans="1:32" ht="24" customHeight="1">
      <c r="A2958" t="s">
        <v>2081</v>
      </c>
      <c r="B2958" t="s">
        <v>26096</v>
      </c>
      <c r="D2958">
        <v>4</v>
      </c>
      <c r="E2958" t="s">
        <v>6798</v>
      </c>
      <c r="F2958" t="s">
        <v>26839</v>
      </c>
      <c r="G2958" t="s">
        <v>26852</v>
      </c>
      <c r="H2958">
        <v>4</v>
      </c>
      <c r="I2958" t="s">
        <v>3173</v>
      </c>
      <c r="J2958"/>
      <c r="L2958" s="3">
        <v>19</v>
      </c>
      <c r="M2958" s="3">
        <f t="shared" si="189"/>
        <v>156.21660000000003</v>
      </c>
      <c r="O2958">
        <f t="shared" si="188"/>
        <v>0</v>
      </c>
      <c r="P2958" s="2">
        <v>60</v>
      </c>
      <c r="Q2958" s="41">
        <f t="shared" si="187"/>
        <v>156.21660000000003</v>
      </c>
      <c r="R2958">
        <v>19</v>
      </c>
      <c r="S2958">
        <v>19</v>
      </c>
      <c r="AA2958">
        <v>5400</v>
      </c>
      <c r="AD2958">
        <f t="shared" si="190"/>
        <v>5400</v>
      </c>
      <c r="AF2958"/>
    </row>
    <row r="2959" spans="1:32" ht="24" customHeight="1">
      <c r="A2959" t="s">
        <v>2081</v>
      </c>
      <c r="B2959" t="s">
        <v>26097</v>
      </c>
      <c r="D2959">
        <v>4</v>
      </c>
      <c r="E2959" t="s">
        <v>6798</v>
      </c>
      <c r="F2959" t="s">
        <v>26839</v>
      </c>
      <c r="G2959" t="s">
        <v>26853</v>
      </c>
      <c r="H2959">
        <v>4</v>
      </c>
      <c r="I2959" t="s">
        <v>3173</v>
      </c>
      <c r="J2959"/>
      <c r="L2959" s="3">
        <v>19</v>
      </c>
      <c r="M2959" s="3">
        <f t="shared" si="189"/>
        <v>142.32510000000002</v>
      </c>
      <c r="O2959">
        <f t="shared" si="188"/>
        <v>0</v>
      </c>
      <c r="P2959" s="2">
        <v>60</v>
      </c>
      <c r="Q2959" s="41">
        <f t="shared" si="187"/>
        <v>142.32510000000002</v>
      </c>
      <c r="R2959">
        <v>19</v>
      </c>
      <c r="S2959">
        <v>19</v>
      </c>
      <c r="AA2959">
        <v>4920</v>
      </c>
      <c r="AD2959">
        <f t="shared" si="190"/>
        <v>4920</v>
      </c>
      <c r="AF2959"/>
    </row>
    <row r="2960" spans="1:32" ht="24" customHeight="1">
      <c r="A2960" t="s">
        <v>2081</v>
      </c>
      <c r="B2960" t="s">
        <v>9149</v>
      </c>
      <c r="D2960">
        <v>4</v>
      </c>
      <c r="F2960" t="s">
        <v>6604</v>
      </c>
      <c r="G2960" t="s">
        <v>5238</v>
      </c>
      <c r="H2960">
        <v>8</v>
      </c>
      <c r="I2960" t="s">
        <v>26763</v>
      </c>
      <c r="J2960"/>
      <c r="L2960" s="3">
        <v>19</v>
      </c>
      <c r="M2960" s="3">
        <f t="shared" si="189"/>
        <v>33.849899999999998</v>
      </c>
      <c r="O2960">
        <f t="shared" si="188"/>
        <v>0</v>
      </c>
      <c r="P2960" s="2">
        <v>60</v>
      </c>
      <c r="Q2960" s="41">
        <f t="shared" si="187"/>
        <v>33.849899999999998</v>
      </c>
      <c r="R2960">
        <v>19</v>
      </c>
      <c r="S2960">
        <v>19</v>
      </c>
      <c r="AA2960">
        <v>1170</v>
      </c>
      <c r="AD2960">
        <f t="shared" si="190"/>
        <v>1170</v>
      </c>
      <c r="AF2960"/>
    </row>
    <row r="2961" spans="1:32" ht="24" customHeight="1">
      <c r="A2961" t="s">
        <v>2081</v>
      </c>
      <c r="B2961" t="s">
        <v>9150</v>
      </c>
      <c r="D2961">
        <v>6</v>
      </c>
      <c r="F2961" t="s">
        <v>6604</v>
      </c>
      <c r="G2961" t="s">
        <v>6948</v>
      </c>
      <c r="H2961">
        <v>12</v>
      </c>
      <c r="I2961" t="s">
        <v>3173</v>
      </c>
      <c r="J2961"/>
      <c r="L2961" s="3">
        <v>19</v>
      </c>
      <c r="M2961" s="3">
        <f t="shared" si="189"/>
        <v>34.133400000000002</v>
      </c>
      <c r="O2961">
        <f t="shared" si="188"/>
        <v>0</v>
      </c>
      <c r="P2961" s="2">
        <v>60</v>
      </c>
      <c r="Q2961" s="41">
        <f t="shared" si="187"/>
        <v>34.133400000000002</v>
      </c>
      <c r="R2961">
        <v>19</v>
      </c>
      <c r="S2961">
        <v>19</v>
      </c>
      <c r="AA2961">
        <v>1180</v>
      </c>
      <c r="AD2961">
        <f t="shared" si="190"/>
        <v>1180</v>
      </c>
      <c r="AF2961"/>
    </row>
    <row r="2962" spans="1:32" ht="24" customHeight="1">
      <c r="A2962" t="s">
        <v>2081</v>
      </c>
      <c r="B2962" t="s">
        <v>9151</v>
      </c>
      <c r="D2962">
        <v>6</v>
      </c>
      <c r="F2962" t="s">
        <v>6604</v>
      </c>
      <c r="G2962" t="s">
        <v>6947</v>
      </c>
      <c r="H2962">
        <v>12</v>
      </c>
      <c r="I2962" t="s">
        <v>3173</v>
      </c>
      <c r="J2962"/>
      <c r="L2962" s="3">
        <v>19</v>
      </c>
      <c r="M2962" s="3">
        <f t="shared" si="189"/>
        <v>40.208400000000005</v>
      </c>
      <c r="O2962">
        <f t="shared" si="188"/>
        <v>0</v>
      </c>
      <c r="P2962" s="2">
        <v>60</v>
      </c>
      <c r="Q2962" s="41">
        <f t="shared" ref="Q2962:Q3025" si="191">ROUND(AD2962/B$1,2)*(1-S2962/100)</f>
        <v>40.208400000000005</v>
      </c>
      <c r="R2962">
        <v>19</v>
      </c>
      <c r="S2962">
        <v>19</v>
      </c>
      <c r="AA2962">
        <v>1390</v>
      </c>
      <c r="AD2962">
        <f t="shared" si="190"/>
        <v>1390</v>
      </c>
      <c r="AF2962"/>
    </row>
    <row r="2963" spans="1:32" ht="24" customHeight="1">
      <c r="A2963" t="s">
        <v>2081</v>
      </c>
      <c r="B2963" t="s">
        <v>9152</v>
      </c>
      <c r="D2963">
        <v>4</v>
      </c>
      <c r="F2963" t="s">
        <v>6604</v>
      </c>
      <c r="G2963" t="s">
        <v>6949</v>
      </c>
      <c r="H2963">
        <v>8</v>
      </c>
      <c r="I2963" t="s">
        <v>3173</v>
      </c>
      <c r="J2963"/>
      <c r="L2963" s="3">
        <v>19</v>
      </c>
      <c r="M2963" s="3">
        <f t="shared" si="189"/>
        <v>34.133400000000002</v>
      </c>
      <c r="O2963">
        <f t="shared" si="188"/>
        <v>0</v>
      </c>
      <c r="P2963" s="2">
        <v>60</v>
      </c>
      <c r="Q2963" s="41">
        <f t="shared" si="191"/>
        <v>34.133400000000002</v>
      </c>
      <c r="R2963">
        <v>19</v>
      </c>
      <c r="S2963">
        <v>19</v>
      </c>
      <c r="AA2963">
        <v>1180</v>
      </c>
      <c r="AD2963">
        <f t="shared" si="190"/>
        <v>1180</v>
      </c>
      <c r="AF2963"/>
    </row>
    <row r="2964" spans="1:32" ht="24" customHeight="1">
      <c r="A2964" t="s">
        <v>2081</v>
      </c>
      <c r="B2964" t="s">
        <v>9153</v>
      </c>
      <c r="C2964" t="s">
        <v>26463</v>
      </c>
      <c r="D2964">
        <v>36</v>
      </c>
      <c r="F2964" t="s">
        <v>6604</v>
      </c>
      <c r="G2964" t="s">
        <v>6620</v>
      </c>
      <c r="H2964">
        <v>72</v>
      </c>
      <c r="I2964" t="s">
        <v>3173</v>
      </c>
      <c r="J2964"/>
      <c r="L2964" s="3">
        <v>19</v>
      </c>
      <c r="M2964" s="3">
        <f t="shared" si="189"/>
        <v>37.025100000000002</v>
      </c>
      <c r="O2964">
        <f t="shared" si="188"/>
        <v>0</v>
      </c>
      <c r="P2964" s="2">
        <v>60</v>
      </c>
      <c r="Q2964" s="41">
        <f t="shared" si="191"/>
        <v>37.025100000000002</v>
      </c>
      <c r="R2964">
        <v>19</v>
      </c>
      <c r="S2964">
        <v>19</v>
      </c>
      <c r="AA2964">
        <v>1280</v>
      </c>
      <c r="AD2964">
        <f t="shared" si="190"/>
        <v>1280</v>
      </c>
      <c r="AF2964"/>
    </row>
    <row r="2965" spans="1:32" ht="24" customHeight="1">
      <c r="A2965" t="s">
        <v>2081</v>
      </c>
      <c r="B2965" t="s">
        <v>6286</v>
      </c>
      <c r="C2965" t="s">
        <v>26463</v>
      </c>
      <c r="D2965">
        <v>16</v>
      </c>
      <c r="F2965" t="s">
        <v>6604</v>
      </c>
      <c r="G2965" t="s">
        <v>6757</v>
      </c>
      <c r="H2965">
        <v>32</v>
      </c>
      <c r="I2965" t="s">
        <v>3173</v>
      </c>
      <c r="J2965"/>
      <c r="L2965" s="3">
        <v>19</v>
      </c>
      <c r="M2965" s="3">
        <f t="shared" si="189"/>
        <v>25.458300000000001</v>
      </c>
      <c r="O2965">
        <f t="shared" si="188"/>
        <v>0</v>
      </c>
      <c r="P2965" s="2">
        <v>60</v>
      </c>
      <c r="Q2965" s="41">
        <f t="shared" si="191"/>
        <v>25.458300000000001</v>
      </c>
      <c r="R2965">
        <v>19</v>
      </c>
      <c r="S2965">
        <v>19</v>
      </c>
      <c r="AA2965">
        <v>880</v>
      </c>
      <c r="AD2965">
        <f t="shared" si="190"/>
        <v>880</v>
      </c>
      <c r="AF2965"/>
    </row>
    <row r="2966" spans="1:32" ht="24" customHeight="1">
      <c r="A2966" t="s">
        <v>2081</v>
      </c>
      <c r="B2966" t="s">
        <v>6287</v>
      </c>
      <c r="C2966" t="s">
        <v>26463</v>
      </c>
      <c r="D2966">
        <v>16</v>
      </c>
      <c r="F2966" t="s">
        <v>6604</v>
      </c>
      <c r="G2966" t="s">
        <v>6758</v>
      </c>
      <c r="H2966">
        <v>32</v>
      </c>
      <c r="I2966" t="s">
        <v>3173</v>
      </c>
      <c r="J2966"/>
      <c r="L2966" s="3">
        <v>19</v>
      </c>
      <c r="M2966" s="3">
        <f t="shared" si="189"/>
        <v>45.416700000000006</v>
      </c>
      <c r="O2966">
        <f t="shared" si="188"/>
        <v>0</v>
      </c>
      <c r="P2966" s="2">
        <v>60</v>
      </c>
      <c r="Q2966" s="41">
        <f t="shared" si="191"/>
        <v>45.416700000000006</v>
      </c>
      <c r="R2966">
        <v>19</v>
      </c>
      <c r="S2966">
        <v>19</v>
      </c>
      <c r="AA2966">
        <v>1570</v>
      </c>
      <c r="AD2966">
        <f t="shared" si="190"/>
        <v>1570</v>
      </c>
      <c r="AF2966"/>
    </row>
    <row r="2967" spans="1:32" ht="24" customHeight="1">
      <c r="A2967" t="s">
        <v>2081</v>
      </c>
      <c r="B2967" t="s">
        <v>5082</v>
      </c>
      <c r="D2967">
        <v>10</v>
      </c>
      <c r="F2967" t="s">
        <v>6604</v>
      </c>
      <c r="G2967" t="s">
        <v>5083</v>
      </c>
      <c r="H2967">
        <v>20</v>
      </c>
      <c r="I2967" t="s">
        <v>3175</v>
      </c>
      <c r="J2967"/>
      <c r="L2967" s="3">
        <v>19</v>
      </c>
      <c r="M2967" s="3">
        <f t="shared" si="189"/>
        <v>11.858400000000001</v>
      </c>
      <c r="O2967">
        <f t="shared" si="188"/>
        <v>0</v>
      </c>
      <c r="P2967" s="2">
        <v>60</v>
      </c>
      <c r="Q2967" s="41">
        <f t="shared" si="191"/>
        <v>11.858400000000001</v>
      </c>
      <c r="R2967">
        <v>19</v>
      </c>
      <c r="S2967">
        <v>19</v>
      </c>
      <c r="AA2967">
        <v>410</v>
      </c>
      <c r="AD2967">
        <f t="shared" si="190"/>
        <v>410</v>
      </c>
      <c r="AF2967"/>
    </row>
    <row r="2968" spans="1:32" ht="24" customHeight="1">
      <c r="A2968" t="s">
        <v>2081</v>
      </c>
      <c r="B2968" t="s">
        <v>6199</v>
      </c>
      <c r="D2968">
        <v>10</v>
      </c>
      <c r="F2968" t="s">
        <v>6604</v>
      </c>
      <c r="G2968" t="s">
        <v>6645</v>
      </c>
      <c r="H2968">
        <v>20</v>
      </c>
      <c r="I2968" t="s">
        <v>3175</v>
      </c>
      <c r="J2968"/>
      <c r="L2968" s="3">
        <v>19</v>
      </c>
      <c r="M2968" s="3">
        <f t="shared" si="189"/>
        <v>11.858400000000001</v>
      </c>
      <c r="O2968">
        <f t="shared" si="188"/>
        <v>0</v>
      </c>
      <c r="P2968" s="2">
        <v>60</v>
      </c>
      <c r="Q2968" s="41">
        <f t="shared" si="191"/>
        <v>11.858400000000001</v>
      </c>
      <c r="R2968">
        <v>19</v>
      </c>
      <c r="S2968">
        <v>19</v>
      </c>
      <c r="AA2968">
        <v>410</v>
      </c>
      <c r="AD2968">
        <f t="shared" si="190"/>
        <v>410</v>
      </c>
      <c r="AF2968"/>
    </row>
    <row r="2969" spans="1:32" ht="24" customHeight="1">
      <c r="A2969" t="s">
        <v>2081</v>
      </c>
      <c r="B2969" t="s">
        <v>6200</v>
      </c>
      <c r="D2969">
        <v>10</v>
      </c>
      <c r="F2969" t="s">
        <v>6604</v>
      </c>
      <c r="G2969" t="s">
        <v>6646</v>
      </c>
      <c r="H2969">
        <v>20</v>
      </c>
      <c r="I2969" t="s">
        <v>3175</v>
      </c>
      <c r="J2969"/>
      <c r="L2969" s="3">
        <v>19</v>
      </c>
      <c r="M2969" s="3">
        <f t="shared" si="189"/>
        <v>13.016700000000002</v>
      </c>
      <c r="O2969">
        <f t="shared" si="188"/>
        <v>0</v>
      </c>
      <c r="P2969" s="2">
        <v>60</v>
      </c>
      <c r="Q2969" s="41">
        <f t="shared" si="191"/>
        <v>13.016700000000002</v>
      </c>
      <c r="R2969">
        <v>19</v>
      </c>
      <c r="S2969">
        <v>19</v>
      </c>
      <c r="AA2969">
        <v>450</v>
      </c>
      <c r="AD2969">
        <f t="shared" si="190"/>
        <v>450</v>
      </c>
      <c r="AF2969"/>
    </row>
    <row r="2970" spans="1:32" ht="24" customHeight="1">
      <c r="A2970" t="s">
        <v>2081</v>
      </c>
      <c r="B2970" t="s">
        <v>5197</v>
      </c>
      <c r="D2970">
        <v>6</v>
      </c>
      <c r="F2970" t="s">
        <v>6534</v>
      </c>
      <c r="G2970" t="s">
        <v>5198</v>
      </c>
      <c r="H2970">
        <v>12</v>
      </c>
      <c r="I2970" t="s">
        <v>3173</v>
      </c>
      <c r="J2970"/>
      <c r="L2970" s="3">
        <v>19</v>
      </c>
      <c r="M2970" s="3">
        <f t="shared" si="189"/>
        <v>11.283300000000001</v>
      </c>
      <c r="O2970">
        <f t="shared" si="188"/>
        <v>0</v>
      </c>
      <c r="P2970" s="2">
        <v>60</v>
      </c>
      <c r="Q2970" s="41">
        <f t="shared" si="191"/>
        <v>11.283300000000001</v>
      </c>
      <c r="R2970">
        <v>19</v>
      </c>
      <c r="S2970">
        <v>19</v>
      </c>
      <c r="AA2970">
        <v>390</v>
      </c>
      <c r="AD2970">
        <f t="shared" si="190"/>
        <v>390</v>
      </c>
      <c r="AF2970"/>
    </row>
    <row r="2971" spans="1:32" ht="24" customHeight="1">
      <c r="A2971" t="s">
        <v>2081</v>
      </c>
      <c r="B2971" t="s">
        <v>6130</v>
      </c>
      <c r="C2971" t="s">
        <v>26463</v>
      </c>
      <c r="D2971">
        <v>24</v>
      </c>
      <c r="F2971" t="s">
        <v>6534</v>
      </c>
      <c r="G2971" t="s">
        <v>6536</v>
      </c>
      <c r="H2971">
        <v>28</v>
      </c>
      <c r="I2971" t="s">
        <v>3176</v>
      </c>
      <c r="J2971"/>
      <c r="L2971" s="3">
        <v>19</v>
      </c>
      <c r="M2971" s="3">
        <f t="shared" si="189"/>
        <v>82.449900000000014</v>
      </c>
      <c r="O2971">
        <f t="shared" si="188"/>
        <v>0</v>
      </c>
      <c r="P2971" s="2">
        <v>60</v>
      </c>
      <c r="Q2971" s="41">
        <f t="shared" si="191"/>
        <v>82.449900000000014</v>
      </c>
      <c r="R2971">
        <v>19</v>
      </c>
      <c r="S2971">
        <v>19</v>
      </c>
      <c r="AA2971">
        <v>2850</v>
      </c>
      <c r="AD2971">
        <f t="shared" si="190"/>
        <v>2850</v>
      </c>
      <c r="AF2971"/>
    </row>
    <row r="2972" spans="1:32" ht="24" customHeight="1">
      <c r="A2972" t="s">
        <v>2081</v>
      </c>
      <c r="B2972" t="s">
        <v>6451</v>
      </c>
      <c r="C2972" t="s">
        <v>26463</v>
      </c>
      <c r="D2972">
        <v>6</v>
      </c>
      <c r="F2972" t="s">
        <v>6604</v>
      </c>
      <c r="G2972" t="s">
        <v>6941</v>
      </c>
      <c r="H2972">
        <v>12</v>
      </c>
      <c r="I2972" t="s">
        <v>26833</v>
      </c>
      <c r="J2972"/>
      <c r="L2972" s="3">
        <v>19</v>
      </c>
      <c r="M2972" s="3">
        <f t="shared" si="189"/>
        <v>78.975000000000009</v>
      </c>
      <c r="O2972">
        <f t="shared" si="188"/>
        <v>0</v>
      </c>
      <c r="P2972" s="2">
        <v>60</v>
      </c>
      <c r="Q2972" s="41">
        <f t="shared" si="191"/>
        <v>78.975000000000009</v>
      </c>
      <c r="R2972">
        <v>19</v>
      </c>
      <c r="S2972">
        <v>19</v>
      </c>
      <c r="AA2972">
        <v>2730</v>
      </c>
      <c r="AD2972">
        <f t="shared" si="190"/>
        <v>2730</v>
      </c>
      <c r="AF2972"/>
    </row>
    <row r="2973" spans="1:32" ht="24" customHeight="1">
      <c r="A2973" t="s">
        <v>2081</v>
      </c>
      <c r="B2973" t="s">
        <v>6426</v>
      </c>
      <c r="D2973">
        <v>6</v>
      </c>
      <c r="F2973" t="s">
        <v>6604</v>
      </c>
      <c r="G2973" t="s">
        <v>6906</v>
      </c>
      <c r="H2973">
        <v>12</v>
      </c>
      <c r="I2973" t="s">
        <v>26833</v>
      </c>
      <c r="J2973"/>
      <c r="L2973" s="3">
        <v>19</v>
      </c>
      <c r="M2973" s="3">
        <f t="shared" si="189"/>
        <v>61.908300000000011</v>
      </c>
      <c r="O2973">
        <f t="shared" si="188"/>
        <v>0</v>
      </c>
      <c r="P2973" s="2">
        <v>60</v>
      </c>
      <c r="Q2973" s="41">
        <f t="shared" si="191"/>
        <v>61.908300000000011</v>
      </c>
      <c r="R2973">
        <v>19</v>
      </c>
      <c r="S2973">
        <v>19</v>
      </c>
      <c r="AA2973">
        <v>2140</v>
      </c>
      <c r="AD2973">
        <f t="shared" si="190"/>
        <v>2140</v>
      </c>
      <c r="AF2973"/>
    </row>
    <row r="2974" spans="1:32" ht="24" customHeight="1">
      <c r="A2974" t="s">
        <v>2081</v>
      </c>
      <c r="B2974" t="s">
        <v>5310</v>
      </c>
      <c r="D2974">
        <v>6</v>
      </c>
      <c r="F2974" t="s">
        <v>6604</v>
      </c>
      <c r="G2974" t="s">
        <v>5311</v>
      </c>
      <c r="H2974">
        <v>12</v>
      </c>
      <c r="I2974" t="s">
        <v>26833</v>
      </c>
      <c r="J2974"/>
      <c r="L2974" s="3">
        <v>19</v>
      </c>
      <c r="M2974" s="3">
        <f t="shared" si="189"/>
        <v>72.608400000000003</v>
      </c>
      <c r="O2974">
        <f t="shared" si="188"/>
        <v>0</v>
      </c>
      <c r="P2974" s="2">
        <v>60</v>
      </c>
      <c r="Q2974" s="41">
        <f t="shared" si="191"/>
        <v>72.608400000000003</v>
      </c>
      <c r="R2974">
        <v>19</v>
      </c>
      <c r="S2974">
        <v>19</v>
      </c>
      <c r="AA2974">
        <v>2510</v>
      </c>
      <c r="AD2974">
        <f t="shared" si="190"/>
        <v>2510</v>
      </c>
      <c r="AF2974"/>
    </row>
    <row r="2975" spans="1:32" ht="24" customHeight="1">
      <c r="A2975" t="s">
        <v>2081</v>
      </c>
      <c r="B2975" t="s">
        <v>4942</v>
      </c>
      <c r="D2975">
        <v>6</v>
      </c>
      <c r="F2975" t="s">
        <v>6604</v>
      </c>
      <c r="G2975" t="s">
        <v>4943</v>
      </c>
      <c r="H2975">
        <v>12</v>
      </c>
      <c r="I2975" t="s">
        <v>3173</v>
      </c>
      <c r="J2975"/>
      <c r="L2975" s="3">
        <v>19</v>
      </c>
      <c r="M2975" s="3">
        <f t="shared" si="189"/>
        <v>31.824900000000003</v>
      </c>
      <c r="O2975">
        <f t="shared" si="188"/>
        <v>0</v>
      </c>
      <c r="P2975" s="2">
        <v>60</v>
      </c>
      <c r="Q2975" s="41">
        <f t="shared" si="191"/>
        <v>31.824900000000003</v>
      </c>
      <c r="R2975">
        <v>19</v>
      </c>
      <c r="S2975">
        <v>19</v>
      </c>
      <c r="AA2975">
        <v>1100</v>
      </c>
      <c r="AD2975">
        <f t="shared" si="190"/>
        <v>1100</v>
      </c>
      <c r="AF2975"/>
    </row>
    <row r="2976" spans="1:32" ht="24" customHeight="1">
      <c r="A2976" t="s">
        <v>2081</v>
      </c>
      <c r="B2976" t="s">
        <v>5226</v>
      </c>
      <c r="D2976">
        <v>6</v>
      </c>
      <c r="F2976" t="s">
        <v>6604</v>
      </c>
      <c r="G2976" t="s">
        <v>5227</v>
      </c>
      <c r="H2976">
        <v>12</v>
      </c>
      <c r="I2976" t="s">
        <v>3173</v>
      </c>
      <c r="J2976"/>
      <c r="L2976" s="3">
        <v>19</v>
      </c>
      <c r="M2976" s="3">
        <f t="shared" si="189"/>
        <v>48.891600000000004</v>
      </c>
      <c r="O2976">
        <f t="shared" ref="O2976:O3039" si="192">M2976*N2976</f>
        <v>0</v>
      </c>
      <c r="P2976" s="2">
        <v>60</v>
      </c>
      <c r="Q2976" s="41">
        <f t="shared" si="191"/>
        <v>48.891600000000004</v>
      </c>
      <c r="R2976">
        <v>19</v>
      </c>
      <c r="S2976">
        <v>19</v>
      </c>
      <c r="AA2976">
        <v>1690</v>
      </c>
      <c r="AD2976">
        <f t="shared" si="190"/>
        <v>1690</v>
      </c>
      <c r="AF2976"/>
    </row>
    <row r="2977" spans="1:32" ht="24" customHeight="1">
      <c r="A2977" t="s">
        <v>2081</v>
      </c>
      <c r="B2977" t="s">
        <v>4818</v>
      </c>
      <c r="D2977">
        <v>6</v>
      </c>
      <c r="F2977" t="s">
        <v>6604</v>
      </c>
      <c r="G2977" t="s">
        <v>4819</v>
      </c>
      <c r="H2977">
        <v>12</v>
      </c>
      <c r="I2977" t="s">
        <v>3173</v>
      </c>
      <c r="J2977"/>
      <c r="L2977" s="3">
        <v>19</v>
      </c>
      <c r="M2977" s="3">
        <f t="shared" si="189"/>
        <v>40.5</v>
      </c>
      <c r="O2977">
        <f t="shared" si="192"/>
        <v>0</v>
      </c>
      <c r="P2977" s="2">
        <v>60</v>
      </c>
      <c r="Q2977" s="41">
        <f t="shared" si="191"/>
        <v>40.5</v>
      </c>
      <c r="R2977">
        <v>19</v>
      </c>
      <c r="S2977">
        <v>19</v>
      </c>
      <c r="AA2977">
        <v>1400</v>
      </c>
      <c r="AD2977">
        <f t="shared" si="190"/>
        <v>1400</v>
      </c>
      <c r="AF2977"/>
    </row>
    <row r="2978" spans="1:32" ht="24" customHeight="1">
      <c r="A2978" t="s">
        <v>2081</v>
      </c>
      <c r="B2978" t="s">
        <v>5125</v>
      </c>
      <c r="D2978">
        <v>6</v>
      </c>
      <c r="F2978" t="s">
        <v>6604</v>
      </c>
      <c r="G2978" t="s">
        <v>5126</v>
      </c>
      <c r="H2978">
        <v>12</v>
      </c>
      <c r="I2978" t="s">
        <v>3173</v>
      </c>
      <c r="J2978"/>
      <c r="L2978" s="3">
        <v>19</v>
      </c>
      <c r="M2978" s="3">
        <f t="shared" si="189"/>
        <v>48.308400000000006</v>
      </c>
      <c r="O2978">
        <f t="shared" si="192"/>
        <v>0</v>
      </c>
      <c r="P2978" s="2">
        <v>60</v>
      </c>
      <c r="Q2978" s="41">
        <f t="shared" si="191"/>
        <v>48.308400000000006</v>
      </c>
      <c r="R2978">
        <v>19</v>
      </c>
      <c r="S2978">
        <v>19</v>
      </c>
      <c r="AA2978">
        <v>1670</v>
      </c>
      <c r="AD2978">
        <f t="shared" si="190"/>
        <v>1670</v>
      </c>
      <c r="AF2978"/>
    </row>
    <row r="2979" spans="1:32" ht="24" customHeight="1">
      <c r="A2979" t="s">
        <v>2081</v>
      </c>
      <c r="B2979" t="s">
        <v>6206</v>
      </c>
      <c r="C2979" t="s">
        <v>26463</v>
      </c>
      <c r="D2979">
        <v>6</v>
      </c>
      <c r="F2979" t="s">
        <v>6604</v>
      </c>
      <c r="G2979" t="s">
        <v>6662</v>
      </c>
      <c r="H2979">
        <v>12</v>
      </c>
      <c r="I2979" t="s">
        <v>3173</v>
      </c>
      <c r="J2979"/>
      <c r="L2979" s="3">
        <v>19</v>
      </c>
      <c r="M2979" s="3">
        <f t="shared" si="189"/>
        <v>58.725000000000001</v>
      </c>
      <c r="O2979">
        <f t="shared" si="192"/>
        <v>0</v>
      </c>
      <c r="P2979" s="2">
        <v>60</v>
      </c>
      <c r="Q2979" s="41">
        <f t="shared" si="191"/>
        <v>58.725000000000001</v>
      </c>
      <c r="R2979">
        <v>19</v>
      </c>
      <c r="S2979">
        <v>19</v>
      </c>
      <c r="AA2979">
        <v>2030</v>
      </c>
      <c r="AD2979">
        <f t="shared" si="190"/>
        <v>2030</v>
      </c>
      <c r="AF2979"/>
    </row>
    <row r="2980" spans="1:32" ht="24" customHeight="1">
      <c r="A2980" t="s">
        <v>2081</v>
      </c>
      <c r="B2980" t="s">
        <v>6205</v>
      </c>
      <c r="C2980" t="s">
        <v>26463</v>
      </c>
      <c r="D2980">
        <v>6</v>
      </c>
      <c r="F2980" t="s">
        <v>6604</v>
      </c>
      <c r="G2980" t="s">
        <v>6661</v>
      </c>
      <c r="H2980">
        <v>12</v>
      </c>
      <c r="I2980" t="s">
        <v>3173</v>
      </c>
      <c r="J2980"/>
      <c r="L2980" s="3">
        <v>19</v>
      </c>
      <c r="M2980" s="3">
        <f t="shared" si="189"/>
        <v>67.400099999999995</v>
      </c>
      <c r="O2980">
        <f t="shared" si="192"/>
        <v>0</v>
      </c>
      <c r="P2980" s="2">
        <v>60</v>
      </c>
      <c r="Q2980" s="41">
        <f t="shared" si="191"/>
        <v>67.400099999999995</v>
      </c>
      <c r="R2980">
        <v>19</v>
      </c>
      <c r="S2980">
        <v>19</v>
      </c>
      <c r="AA2980">
        <v>2330</v>
      </c>
      <c r="AD2980">
        <f t="shared" si="190"/>
        <v>2330</v>
      </c>
      <c r="AF2980"/>
    </row>
    <row r="2981" spans="1:32" ht="24" customHeight="1">
      <c r="A2981" t="s">
        <v>2081</v>
      </c>
      <c r="B2981" t="s">
        <v>5258</v>
      </c>
      <c r="D2981">
        <v>6</v>
      </c>
      <c r="F2981" t="s">
        <v>6604</v>
      </c>
      <c r="G2981" t="s">
        <v>5259</v>
      </c>
      <c r="H2981">
        <v>12</v>
      </c>
      <c r="I2981" t="s">
        <v>3173</v>
      </c>
      <c r="J2981"/>
      <c r="L2981" s="3">
        <v>19</v>
      </c>
      <c r="M2981" s="3">
        <f t="shared" si="189"/>
        <v>58.725000000000001</v>
      </c>
      <c r="O2981">
        <f t="shared" si="192"/>
        <v>0</v>
      </c>
      <c r="P2981" s="2">
        <v>60</v>
      </c>
      <c r="Q2981" s="41">
        <f t="shared" si="191"/>
        <v>58.725000000000001</v>
      </c>
      <c r="R2981">
        <v>19</v>
      </c>
      <c r="S2981">
        <v>19</v>
      </c>
      <c r="AA2981">
        <v>2030</v>
      </c>
      <c r="AD2981">
        <f t="shared" si="190"/>
        <v>2030</v>
      </c>
      <c r="AF2981"/>
    </row>
    <row r="2982" spans="1:32" ht="24" customHeight="1">
      <c r="A2982" t="s">
        <v>2081</v>
      </c>
      <c r="B2982" t="s">
        <v>5174</v>
      </c>
      <c r="D2982">
        <v>4</v>
      </c>
      <c r="F2982" t="s">
        <v>6604</v>
      </c>
      <c r="G2982" t="s">
        <v>5175</v>
      </c>
      <c r="H2982">
        <v>8</v>
      </c>
      <c r="I2982" t="s">
        <v>3173</v>
      </c>
      <c r="J2982"/>
      <c r="L2982" s="3">
        <v>19</v>
      </c>
      <c r="M2982" s="3">
        <f t="shared" si="189"/>
        <v>52.074900000000007</v>
      </c>
      <c r="O2982">
        <f t="shared" si="192"/>
        <v>0</v>
      </c>
      <c r="P2982" s="2">
        <v>60</v>
      </c>
      <c r="Q2982" s="41">
        <f t="shared" si="191"/>
        <v>52.074900000000007</v>
      </c>
      <c r="R2982">
        <v>19</v>
      </c>
      <c r="S2982">
        <v>19</v>
      </c>
      <c r="AA2982">
        <v>1800</v>
      </c>
      <c r="AD2982">
        <f t="shared" si="190"/>
        <v>1800</v>
      </c>
      <c r="AF2982"/>
    </row>
    <row r="2983" spans="1:32" ht="24" customHeight="1">
      <c r="A2983" t="s">
        <v>2081</v>
      </c>
      <c r="B2983" t="s">
        <v>6207</v>
      </c>
      <c r="C2983" t="s">
        <v>26463</v>
      </c>
      <c r="D2983">
        <v>12</v>
      </c>
      <c r="F2983" t="s">
        <v>6604</v>
      </c>
      <c r="G2983" t="s">
        <v>6663</v>
      </c>
      <c r="H2983">
        <v>24</v>
      </c>
      <c r="I2983" t="s">
        <v>3173</v>
      </c>
      <c r="J2983"/>
      <c r="L2983" s="3">
        <v>19</v>
      </c>
      <c r="M2983" s="3">
        <f t="shared" si="189"/>
        <v>181.67490000000001</v>
      </c>
      <c r="O2983">
        <f t="shared" si="192"/>
        <v>0</v>
      </c>
      <c r="P2983" s="2">
        <v>60</v>
      </c>
      <c r="Q2983" s="41">
        <f t="shared" si="191"/>
        <v>181.67490000000001</v>
      </c>
      <c r="R2983">
        <v>19</v>
      </c>
      <c r="S2983">
        <v>19</v>
      </c>
      <c r="AA2983">
        <v>6280</v>
      </c>
      <c r="AD2983">
        <f t="shared" si="190"/>
        <v>6280</v>
      </c>
      <c r="AF2983"/>
    </row>
    <row r="2984" spans="1:32" ht="24" customHeight="1">
      <c r="A2984" t="s">
        <v>2081</v>
      </c>
      <c r="B2984" t="s">
        <v>13153</v>
      </c>
      <c r="D2984">
        <v>2</v>
      </c>
      <c r="F2984" t="s">
        <v>6863</v>
      </c>
      <c r="G2984" t="s">
        <v>5300</v>
      </c>
      <c r="H2984">
        <v>4</v>
      </c>
      <c r="I2984" t="s">
        <v>3173</v>
      </c>
      <c r="J2984"/>
      <c r="L2984" s="3">
        <v>19</v>
      </c>
      <c r="M2984" s="3">
        <f t="shared" si="189"/>
        <v>408.47490000000005</v>
      </c>
      <c r="O2984">
        <f t="shared" si="192"/>
        <v>0</v>
      </c>
      <c r="P2984" s="2">
        <v>60</v>
      </c>
      <c r="Q2984" s="41">
        <f t="shared" si="191"/>
        <v>408.47490000000005</v>
      </c>
      <c r="R2984">
        <v>19</v>
      </c>
      <c r="S2984">
        <v>19</v>
      </c>
      <c r="AA2984">
        <v>14120</v>
      </c>
      <c r="AD2984">
        <f t="shared" si="190"/>
        <v>14120</v>
      </c>
      <c r="AF2984"/>
    </row>
    <row r="2985" spans="1:32" ht="24" customHeight="1">
      <c r="A2985" t="s">
        <v>2081</v>
      </c>
      <c r="B2985" t="s">
        <v>6435</v>
      </c>
      <c r="D2985">
        <v>2</v>
      </c>
      <c r="F2985" t="s">
        <v>6863</v>
      </c>
      <c r="G2985" t="s">
        <v>6921</v>
      </c>
      <c r="H2985">
        <v>4</v>
      </c>
      <c r="I2985" t="s">
        <v>3173</v>
      </c>
      <c r="J2985"/>
      <c r="L2985" s="3">
        <v>19</v>
      </c>
      <c r="M2985" s="3">
        <f t="shared" si="189"/>
        <v>456.49170000000009</v>
      </c>
      <c r="O2985">
        <f t="shared" si="192"/>
        <v>0</v>
      </c>
      <c r="P2985" s="2">
        <v>60</v>
      </c>
      <c r="Q2985" s="41">
        <f t="shared" si="191"/>
        <v>456.49170000000009</v>
      </c>
      <c r="R2985">
        <v>19</v>
      </c>
      <c r="S2985">
        <v>19</v>
      </c>
      <c r="AA2985">
        <v>15780</v>
      </c>
      <c r="AD2985">
        <f t="shared" si="190"/>
        <v>15780</v>
      </c>
      <c r="AF2985"/>
    </row>
    <row r="2986" spans="1:32" ht="24" customHeight="1">
      <c r="A2986" t="s">
        <v>2081</v>
      </c>
      <c r="B2986" t="s">
        <v>5314</v>
      </c>
      <c r="C2986" t="s">
        <v>27606</v>
      </c>
      <c r="D2986">
        <v>4</v>
      </c>
      <c r="F2986" t="s">
        <v>6604</v>
      </c>
      <c r="G2986" t="s">
        <v>5315</v>
      </c>
      <c r="H2986">
        <v>8</v>
      </c>
      <c r="I2986" t="s">
        <v>3173</v>
      </c>
      <c r="J2986"/>
      <c r="L2986" s="3">
        <v>19</v>
      </c>
      <c r="M2986" s="3">
        <f t="shared" si="189"/>
        <v>154.47510000000003</v>
      </c>
      <c r="O2986">
        <f t="shared" si="192"/>
        <v>0</v>
      </c>
      <c r="P2986" s="2">
        <v>60</v>
      </c>
      <c r="Q2986" s="41">
        <f t="shared" si="191"/>
        <v>154.47510000000003</v>
      </c>
      <c r="R2986">
        <v>19</v>
      </c>
      <c r="S2986">
        <v>19</v>
      </c>
      <c r="AA2986">
        <v>5340</v>
      </c>
      <c r="AD2986">
        <f t="shared" si="190"/>
        <v>5340</v>
      </c>
      <c r="AF2986"/>
    </row>
    <row r="2987" spans="1:32" ht="24" customHeight="1">
      <c r="A2987" t="s">
        <v>2081</v>
      </c>
      <c r="B2987" t="s">
        <v>6443</v>
      </c>
      <c r="D2987">
        <v>2</v>
      </c>
      <c r="F2987" t="s">
        <v>6604</v>
      </c>
      <c r="G2987" t="s">
        <v>6931</v>
      </c>
      <c r="H2987">
        <v>4</v>
      </c>
      <c r="I2987" t="s">
        <v>3173</v>
      </c>
      <c r="J2987"/>
      <c r="L2987" s="3">
        <v>19</v>
      </c>
      <c r="M2987" s="3">
        <f t="shared" si="189"/>
        <v>58.149900000000009</v>
      </c>
      <c r="O2987">
        <f t="shared" si="192"/>
        <v>0</v>
      </c>
      <c r="P2987" s="2">
        <v>60</v>
      </c>
      <c r="Q2987" s="41">
        <f t="shared" si="191"/>
        <v>58.149900000000009</v>
      </c>
      <c r="R2987">
        <v>19</v>
      </c>
      <c r="S2987">
        <v>19</v>
      </c>
      <c r="AA2987">
        <v>2010</v>
      </c>
      <c r="AD2987">
        <f t="shared" si="190"/>
        <v>2010</v>
      </c>
      <c r="AF2987"/>
    </row>
    <row r="2988" spans="1:32" ht="24" customHeight="1">
      <c r="A2988" t="s">
        <v>2081</v>
      </c>
      <c r="B2988" t="s">
        <v>6444</v>
      </c>
      <c r="D2988">
        <v>2</v>
      </c>
      <c r="F2988" t="s">
        <v>6604</v>
      </c>
      <c r="G2988" t="s">
        <v>6932</v>
      </c>
      <c r="H2988">
        <v>4</v>
      </c>
      <c r="I2988" t="s">
        <v>3173</v>
      </c>
      <c r="J2988"/>
      <c r="L2988" s="3">
        <v>19</v>
      </c>
      <c r="M2988" s="3">
        <f t="shared" si="189"/>
        <v>65.375100000000003</v>
      </c>
      <c r="O2988">
        <f t="shared" si="192"/>
        <v>0</v>
      </c>
      <c r="P2988" s="2">
        <v>60</v>
      </c>
      <c r="Q2988" s="41">
        <f t="shared" si="191"/>
        <v>65.375100000000003</v>
      </c>
      <c r="R2988">
        <v>19</v>
      </c>
      <c r="S2988">
        <v>19</v>
      </c>
      <c r="AA2988">
        <v>2260</v>
      </c>
      <c r="AD2988">
        <f t="shared" si="190"/>
        <v>2260</v>
      </c>
      <c r="AF2988"/>
    </row>
    <row r="2989" spans="1:32" ht="24" customHeight="1">
      <c r="A2989" t="s">
        <v>2081</v>
      </c>
      <c r="B2989" t="s">
        <v>6176</v>
      </c>
      <c r="C2989" t="s">
        <v>26463</v>
      </c>
      <c r="D2989">
        <v>2</v>
      </c>
      <c r="F2989" t="s">
        <v>6534</v>
      </c>
      <c r="G2989" t="s">
        <v>6603</v>
      </c>
      <c r="H2989">
        <v>10</v>
      </c>
      <c r="I2989" t="s">
        <v>3173</v>
      </c>
      <c r="J2989"/>
      <c r="L2989" s="3">
        <v>19</v>
      </c>
      <c r="M2989" s="3">
        <f t="shared" si="189"/>
        <v>92.858400000000003</v>
      </c>
      <c r="O2989">
        <f t="shared" si="192"/>
        <v>0</v>
      </c>
      <c r="P2989" s="2">
        <v>60</v>
      </c>
      <c r="Q2989" s="41">
        <f t="shared" si="191"/>
        <v>92.858400000000003</v>
      </c>
      <c r="R2989">
        <v>19</v>
      </c>
      <c r="S2989">
        <v>19</v>
      </c>
      <c r="AA2989">
        <v>3210</v>
      </c>
      <c r="AD2989">
        <f t="shared" si="190"/>
        <v>3210</v>
      </c>
      <c r="AF2989"/>
    </row>
    <row r="2990" spans="1:32" ht="24" customHeight="1">
      <c r="A2990" t="s">
        <v>2081</v>
      </c>
      <c r="B2990" t="s">
        <v>6445</v>
      </c>
      <c r="D2990">
        <v>6</v>
      </c>
      <c r="F2990" t="s">
        <v>6604</v>
      </c>
      <c r="G2990" t="s">
        <v>6933</v>
      </c>
      <c r="H2990">
        <v>12</v>
      </c>
      <c r="I2990" t="s">
        <v>3173</v>
      </c>
      <c r="J2990"/>
      <c r="L2990" s="3">
        <v>19</v>
      </c>
      <c r="M2990" s="3">
        <f t="shared" si="189"/>
        <v>19.383300000000002</v>
      </c>
      <c r="O2990">
        <f t="shared" si="192"/>
        <v>0</v>
      </c>
      <c r="P2990" s="2">
        <v>60</v>
      </c>
      <c r="Q2990" s="41">
        <f t="shared" si="191"/>
        <v>19.383300000000002</v>
      </c>
      <c r="R2990">
        <v>19</v>
      </c>
      <c r="S2990">
        <v>19</v>
      </c>
      <c r="AA2990">
        <v>670</v>
      </c>
      <c r="AD2990">
        <f t="shared" si="190"/>
        <v>670</v>
      </c>
      <c r="AF2990"/>
    </row>
    <row r="2991" spans="1:32" ht="24" customHeight="1">
      <c r="A2991" t="s">
        <v>2081</v>
      </c>
      <c r="B2991" t="s">
        <v>13154</v>
      </c>
      <c r="D2991">
        <v>6</v>
      </c>
      <c r="F2991" t="s">
        <v>6604</v>
      </c>
      <c r="G2991" t="s">
        <v>6934</v>
      </c>
      <c r="H2991">
        <v>12</v>
      </c>
      <c r="I2991" t="s">
        <v>3173</v>
      </c>
      <c r="J2991"/>
      <c r="L2991" s="3">
        <v>19</v>
      </c>
      <c r="M2991" s="3">
        <f t="shared" si="189"/>
        <v>19.383300000000002</v>
      </c>
      <c r="O2991">
        <f t="shared" si="192"/>
        <v>0</v>
      </c>
      <c r="P2991" s="2">
        <v>60</v>
      </c>
      <c r="Q2991" s="41">
        <f t="shared" si="191"/>
        <v>19.383300000000002</v>
      </c>
      <c r="R2991">
        <v>19</v>
      </c>
      <c r="S2991">
        <v>19</v>
      </c>
      <c r="AA2991">
        <v>670</v>
      </c>
      <c r="AD2991">
        <f t="shared" si="190"/>
        <v>670</v>
      </c>
      <c r="AF2991"/>
    </row>
    <row r="2992" spans="1:32" ht="24" customHeight="1">
      <c r="A2992" t="s">
        <v>2081</v>
      </c>
      <c r="B2992" t="s">
        <v>6446</v>
      </c>
      <c r="D2992">
        <v>6</v>
      </c>
      <c r="F2992" t="s">
        <v>6604</v>
      </c>
      <c r="G2992" t="s">
        <v>6935</v>
      </c>
      <c r="H2992">
        <v>12</v>
      </c>
      <c r="I2992" t="s">
        <v>3173</v>
      </c>
      <c r="J2992"/>
      <c r="L2992" s="3">
        <v>19</v>
      </c>
      <c r="M2992" s="3">
        <f t="shared" si="189"/>
        <v>19.383300000000002</v>
      </c>
      <c r="O2992">
        <f t="shared" si="192"/>
        <v>0</v>
      </c>
      <c r="P2992" s="2">
        <v>60</v>
      </c>
      <c r="Q2992" s="41">
        <f t="shared" si="191"/>
        <v>19.383300000000002</v>
      </c>
      <c r="R2992">
        <v>19</v>
      </c>
      <c r="S2992">
        <v>19</v>
      </c>
      <c r="AA2992">
        <v>670</v>
      </c>
      <c r="AD2992">
        <f t="shared" si="190"/>
        <v>670</v>
      </c>
      <c r="AF2992"/>
    </row>
    <row r="2993" spans="1:32" ht="24" customHeight="1">
      <c r="A2993" t="s">
        <v>2081</v>
      </c>
      <c r="B2993" t="s">
        <v>6447</v>
      </c>
      <c r="D2993">
        <v>6</v>
      </c>
      <c r="F2993" t="s">
        <v>6604</v>
      </c>
      <c r="G2993" t="s">
        <v>6936</v>
      </c>
      <c r="H2993">
        <v>12</v>
      </c>
      <c r="I2993" t="s">
        <v>3173</v>
      </c>
      <c r="J2993"/>
      <c r="L2993" s="3">
        <v>19</v>
      </c>
      <c r="M2993" s="3">
        <f t="shared" si="189"/>
        <v>20.25</v>
      </c>
      <c r="O2993">
        <f t="shared" si="192"/>
        <v>0</v>
      </c>
      <c r="P2993" s="2">
        <v>60</v>
      </c>
      <c r="Q2993" s="41">
        <f t="shared" si="191"/>
        <v>20.25</v>
      </c>
      <c r="R2993">
        <v>19</v>
      </c>
      <c r="S2993">
        <v>19</v>
      </c>
      <c r="AA2993">
        <v>700</v>
      </c>
      <c r="AD2993">
        <f t="shared" si="190"/>
        <v>700</v>
      </c>
      <c r="AF2993"/>
    </row>
    <row r="2994" spans="1:32" ht="24" customHeight="1">
      <c r="A2994" t="s">
        <v>2081</v>
      </c>
      <c r="B2994" t="s">
        <v>6448</v>
      </c>
      <c r="D2994">
        <v>6</v>
      </c>
      <c r="F2994" t="s">
        <v>6604</v>
      </c>
      <c r="G2994" t="s">
        <v>6937</v>
      </c>
      <c r="H2994">
        <v>12</v>
      </c>
      <c r="I2994" t="s">
        <v>3173</v>
      </c>
      <c r="J2994"/>
      <c r="L2994" s="3">
        <v>19</v>
      </c>
      <c r="M2994" s="3">
        <f t="shared" si="189"/>
        <v>20.25</v>
      </c>
      <c r="O2994">
        <f t="shared" si="192"/>
        <v>0</v>
      </c>
      <c r="P2994" s="2">
        <v>60</v>
      </c>
      <c r="Q2994" s="41">
        <f t="shared" si="191"/>
        <v>20.25</v>
      </c>
      <c r="R2994">
        <v>19</v>
      </c>
      <c r="S2994">
        <v>19</v>
      </c>
      <c r="AA2994">
        <v>700</v>
      </c>
      <c r="AD2994">
        <f t="shared" si="190"/>
        <v>700</v>
      </c>
      <c r="AF2994"/>
    </row>
    <row r="2995" spans="1:32" ht="24" customHeight="1">
      <c r="A2995" t="s">
        <v>2081</v>
      </c>
      <c r="B2995" t="s">
        <v>13155</v>
      </c>
      <c r="D2995">
        <v>6</v>
      </c>
      <c r="F2995" t="s">
        <v>6604</v>
      </c>
      <c r="G2995" t="s">
        <v>6938</v>
      </c>
      <c r="H2995">
        <v>12</v>
      </c>
      <c r="I2995" t="s">
        <v>3173</v>
      </c>
      <c r="J2995"/>
      <c r="L2995" s="3">
        <v>19</v>
      </c>
      <c r="M2995" s="3">
        <f t="shared" si="189"/>
        <v>20.25</v>
      </c>
      <c r="O2995">
        <f t="shared" si="192"/>
        <v>0</v>
      </c>
      <c r="P2995" s="2">
        <v>60</v>
      </c>
      <c r="Q2995" s="41">
        <f t="shared" si="191"/>
        <v>20.25</v>
      </c>
      <c r="R2995">
        <v>19</v>
      </c>
      <c r="S2995">
        <v>19</v>
      </c>
      <c r="AA2995">
        <v>700</v>
      </c>
      <c r="AD2995">
        <f t="shared" si="190"/>
        <v>700</v>
      </c>
      <c r="AF2995"/>
    </row>
    <row r="2996" spans="1:32" ht="24" customHeight="1">
      <c r="A2996" t="s">
        <v>2081</v>
      </c>
      <c r="B2996" t="s">
        <v>6449</v>
      </c>
      <c r="D2996">
        <v>6</v>
      </c>
      <c r="F2996" t="s">
        <v>6604</v>
      </c>
      <c r="G2996" t="s">
        <v>6939</v>
      </c>
      <c r="H2996">
        <v>12</v>
      </c>
      <c r="I2996" t="s">
        <v>3173</v>
      </c>
      <c r="J2996"/>
      <c r="L2996" s="3">
        <v>19</v>
      </c>
      <c r="M2996" s="3">
        <f t="shared" si="189"/>
        <v>68.850000000000009</v>
      </c>
      <c r="O2996">
        <f t="shared" si="192"/>
        <v>0</v>
      </c>
      <c r="P2996" s="2">
        <v>60</v>
      </c>
      <c r="Q2996" s="41">
        <f t="shared" si="191"/>
        <v>68.850000000000009</v>
      </c>
      <c r="R2996">
        <v>19</v>
      </c>
      <c r="S2996">
        <v>19</v>
      </c>
      <c r="AA2996">
        <v>2380</v>
      </c>
      <c r="AD2996">
        <f t="shared" si="190"/>
        <v>2380</v>
      </c>
      <c r="AF2996"/>
    </row>
    <row r="2997" spans="1:32" ht="24" customHeight="1">
      <c r="A2997" t="s">
        <v>2081</v>
      </c>
      <c r="B2997" t="s">
        <v>6450</v>
      </c>
      <c r="D2997">
        <v>6</v>
      </c>
      <c r="F2997" t="s">
        <v>6604</v>
      </c>
      <c r="G2997" t="s">
        <v>6940</v>
      </c>
      <c r="H2997">
        <v>12</v>
      </c>
      <c r="I2997" t="s">
        <v>3173</v>
      </c>
      <c r="J2997"/>
      <c r="L2997" s="3">
        <v>19</v>
      </c>
      <c r="M2997" s="3">
        <f t="shared" si="189"/>
        <v>116.58330000000001</v>
      </c>
      <c r="O2997">
        <f t="shared" si="192"/>
        <v>0</v>
      </c>
      <c r="P2997" s="2">
        <v>60</v>
      </c>
      <c r="Q2997" s="41">
        <f t="shared" si="191"/>
        <v>116.58330000000001</v>
      </c>
      <c r="R2997">
        <v>19</v>
      </c>
      <c r="S2997">
        <v>19</v>
      </c>
      <c r="AA2997">
        <v>4030</v>
      </c>
      <c r="AD2997">
        <f t="shared" si="190"/>
        <v>4030</v>
      </c>
      <c r="AF2997"/>
    </row>
    <row r="2998" spans="1:32" ht="24" customHeight="1">
      <c r="A2998" t="s">
        <v>2081</v>
      </c>
      <c r="B2998" t="s">
        <v>9485</v>
      </c>
      <c r="C2998" t="s">
        <v>26463</v>
      </c>
      <c r="D2998">
        <v>4</v>
      </c>
      <c r="F2998" t="s">
        <v>6604</v>
      </c>
      <c r="G2998" t="s">
        <v>9486</v>
      </c>
      <c r="I2998" t="s">
        <v>3173</v>
      </c>
      <c r="J2998"/>
      <c r="L2998" s="3">
        <v>19</v>
      </c>
      <c r="M2998" s="3">
        <f t="shared" si="189"/>
        <v>88.233300000000014</v>
      </c>
      <c r="O2998">
        <f t="shared" si="192"/>
        <v>0</v>
      </c>
      <c r="P2998" s="2">
        <v>60</v>
      </c>
      <c r="Q2998" s="41">
        <f t="shared" si="191"/>
        <v>88.233300000000014</v>
      </c>
      <c r="R2998">
        <v>19</v>
      </c>
      <c r="S2998">
        <v>19</v>
      </c>
      <c r="AA2998">
        <v>3050</v>
      </c>
      <c r="AD2998">
        <f t="shared" si="190"/>
        <v>3050</v>
      </c>
      <c r="AF2998"/>
    </row>
    <row r="2999" spans="1:32" ht="24" customHeight="1">
      <c r="A2999" t="s">
        <v>2081</v>
      </c>
      <c r="B2999" t="s">
        <v>12786</v>
      </c>
      <c r="D2999">
        <v>4</v>
      </c>
      <c r="F2999" t="s">
        <v>6604</v>
      </c>
      <c r="G2999" t="s">
        <v>4900</v>
      </c>
      <c r="H2999">
        <v>8</v>
      </c>
      <c r="I2999" t="s">
        <v>3173</v>
      </c>
      <c r="J2999"/>
      <c r="L2999" s="3">
        <v>10</v>
      </c>
      <c r="M2999" s="46">
        <f t="shared" si="189"/>
        <v>72.638999999999996</v>
      </c>
      <c r="N2999" s="46"/>
      <c r="O2999">
        <f t="shared" si="192"/>
        <v>0</v>
      </c>
      <c r="P2999" s="2">
        <v>60</v>
      </c>
      <c r="Q2999" s="41">
        <f t="shared" si="191"/>
        <v>65.375100000000003</v>
      </c>
      <c r="R2999">
        <v>19</v>
      </c>
      <c r="S2999">
        <v>19</v>
      </c>
      <c r="AA2999">
        <v>2260</v>
      </c>
      <c r="AD2999">
        <f t="shared" si="190"/>
        <v>2260</v>
      </c>
    </row>
    <row r="3000" spans="1:32" ht="24" customHeight="1">
      <c r="A3000" t="s">
        <v>2081</v>
      </c>
      <c r="B3000" t="s">
        <v>13156</v>
      </c>
      <c r="D3000">
        <v>4</v>
      </c>
      <c r="F3000" t="s">
        <v>6604</v>
      </c>
      <c r="G3000" t="s">
        <v>6917</v>
      </c>
      <c r="H3000">
        <v>8</v>
      </c>
      <c r="I3000" t="s">
        <v>3173</v>
      </c>
      <c r="J3000"/>
      <c r="L3000" s="3">
        <v>19</v>
      </c>
      <c r="M3000" s="3">
        <f t="shared" si="189"/>
        <v>84.183300000000017</v>
      </c>
      <c r="O3000">
        <f t="shared" si="192"/>
        <v>0</v>
      </c>
      <c r="P3000" s="2">
        <v>60</v>
      </c>
      <c r="Q3000" s="41">
        <f t="shared" si="191"/>
        <v>84.183300000000017</v>
      </c>
      <c r="R3000">
        <v>19</v>
      </c>
      <c r="S3000">
        <v>19</v>
      </c>
      <c r="AA3000">
        <v>2910</v>
      </c>
      <c r="AD3000">
        <f t="shared" si="190"/>
        <v>2910</v>
      </c>
      <c r="AF3000"/>
    </row>
    <row r="3001" spans="1:32" ht="24" customHeight="1">
      <c r="A3001" t="s">
        <v>2081</v>
      </c>
      <c r="B3001" t="s">
        <v>13157</v>
      </c>
      <c r="D3001">
        <v>6</v>
      </c>
      <c r="F3001" t="s">
        <v>6604</v>
      </c>
      <c r="G3001" t="s">
        <v>6920</v>
      </c>
      <c r="H3001">
        <v>12</v>
      </c>
      <c r="I3001" t="s">
        <v>3173</v>
      </c>
      <c r="J3001"/>
      <c r="L3001" s="3">
        <v>19</v>
      </c>
      <c r="M3001" s="3">
        <f t="shared" si="189"/>
        <v>11.858400000000001</v>
      </c>
      <c r="O3001">
        <f t="shared" si="192"/>
        <v>0</v>
      </c>
      <c r="P3001" s="2">
        <v>60</v>
      </c>
      <c r="Q3001" s="41">
        <f t="shared" si="191"/>
        <v>11.858400000000001</v>
      </c>
      <c r="R3001">
        <v>19</v>
      </c>
      <c r="S3001">
        <v>19</v>
      </c>
      <c r="AA3001">
        <v>410</v>
      </c>
      <c r="AD3001">
        <f t="shared" si="190"/>
        <v>410</v>
      </c>
      <c r="AF3001"/>
    </row>
    <row r="3002" spans="1:32" ht="24" customHeight="1">
      <c r="A3002" t="s">
        <v>2081</v>
      </c>
      <c r="B3002" t="s">
        <v>12787</v>
      </c>
      <c r="D3002">
        <v>3</v>
      </c>
      <c r="F3002" t="s">
        <v>6604</v>
      </c>
      <c r="G3002" t="s">
        <v>4960</v>
      </c>
      <c r="H3002">
        <v>6</v>
      </c>
      <c r="I3002" t="s">
        <v>3173</v>
      </c>
      <c r="J3002"/>
      <c r="L3002" s="3">
        <v>10</v>
      </c>
      <c r="M3002" s="46">
        <f t="shared" si="189"/>
        <v>30.536999999999999</v>
      </c>
      <c r="N3002" s="46"/>
      <c r="O3002">
        <f t="shared" si="192"/>
        <v>0</v>
      </c>
      <c r="P3002" s="2">
        <v>60</v>
      </c>
      <c r="Q3002" s="41">
        <f t="shared" si="191"/>
        <v>27.4833</v>
      </c>
      <c r="R3002">
        <v>19</v>
      </c>
      <c r="S3002">
        <v>19</v>
      </c>
      <c r="AA3002">
        <v>950</v>
      </c>
      <c r="AD3002">
        <f t="shared" si="190"/>
        <v>950</v>
      </c>
    </row>
    <row r="3003" spans="1:32" ht="24" customHeight="1">
      <c r="A3003" t="s">
        <v>2081</v>
      </c>
      <c r="B3003" t="s">
        <v>13158</v>
      </c>
      <c r="D3003">
        <v>3</v>
      </c>
      <c r="F3003" t="s">
        <v>6604</v>
      </c>
      <c r="G3003" t="s">
        <v>4934</v>
      </c>
      <c r="H3003">
        <v>6</v>
      </c>
      <c r="I3003" t="s">
        <v>3173</v>
      </c>
      <c r="J3003"/>
      <c r="L3003" s="3">
        <v>19</v>
      </c>
      <c r="M3003" s="3">
        <f t="shared" si="189"/>
        <v>30.950100000000003</v>
      </c>
      <c r="O3003">
        <f t="shared" si="192"/>
        <v>0</v>
      </c>
      <c r="P3003" s="2">
        <v>60</v>
      </c>
      <c r="Q3003" s="41">
        <f t="shared" si="191"/>
        <v>30.950100000000003</v>
      </c>
      <c r="R3003">
        <v>19</v>
      </c>
      <c r="S3003">
        <v>19</v>
      </c>
      <c r="AA3003">
        <v>1070</v>
      </c>
      <c r="AD3003">
        <f t="shared" si="190"/>
        <v>1070</v>
      </c>
      <c r="AF3003"/>
    </row>
    <row r="3004" spans="1:32" ht="24" customHeight="1">
      <c r="A3004" t="s">
        <v>2081</v>
      </c>
      <c r="B3004" t="s">
        <v>13159</v>
      </c>
      <c r="D3004">
        <v>4</v>
      </c>
      <c r="F3004" t="s">
        <v>6604</v>
      </c>
      <c r="G3004" t="s">
        <v>4926</v>
      </c>
      <c r="H3004">
        <v>8</v>
      </c>
      <c r="I3004" t="s">
        <v>3173</v>
      </c>
      <c r="J3004"/>
      <c r="L3004" s="3">
        <v>19</v>
      </c>
      <c r="M3004" s="3">
        <f t="shared" si="189"/>
        <v>53.225099999999998</v>
      </c>
      <c r="O3004">
        <f t="shared" si="192"/>
        <v>0</v>
      </c>
      <c r="P3004" s="2">
        <v>60</v>
      </c>
      <c r="Q3004" s="41">
        <f t="shared" si="191"/>
        <v>53.225099999999998</v>
      </c>
      <c r="R3004">
        <v>19</v>
      </c>
      <c r="S3004">
        <v>19</v>
      </c>
      <c r="AA3004">
        <v>1840</v>
      </c>
      <c r="AD3004">
        <f t="shared" si="190"/>
        <v>1840</v>
      </c>
      <c r="AF3004"/>
    </row>
    <row r="3005" spans="1:32" ht="24" customHeight="1">
      <c r="A3005" t="s">
        <v>2081</v>
      </c>
      <c r="B3005" t="s">
        <v>13160</v>
      </c>
      <c r="D3005">
        <v>4</v>
      </c>
      <c r="F3005" t="s">
        <v>6604</v>
      </c>
      <c r="G3005" t="s">
        <v>4791</v>
      </c>
      <c r="H3005">
        <v>8</v>
      </c>
      <c r="I3005" t="s">
        <v>3173</v>
      </c>
      <c r="J3005"/>
      <c r="L3005" s="3">
        <v>19</v>
      </c>
      <c r="M3005" s="3">
        <f t="shared" si="189"/>
        <v>58.149900000000009</v>
      </c>
      <c r="O3005">
        <f t="shared" si="192"/>
        <v>0</v>
      </c>
      <c r="P3005" s="2">
        <v>60</v>
      </c>
      <c r="Q3005" s="41">
        <f t="shared" si="191"/>
        <v>58.149900000000009</v>
      </c>
      <c r="R3005">
        <v>19</v>
      </c>
      <c r="S3005">
        <v>19</v>
      </c>
      <c r="AA3005">
        <v>2010</v>
      </c>
      <c r="AD3005">
        <f t="shared" si="190"/>
        <v>2010</v>
      </c>
      <c r="AF3005"/>
    </row>
    <row r="3006" spans="1:32" ht="24" customHeight="1">
      <c r="A3006" t="s">
        <v>2081</v>
      </c>
      <c r="B3006" t="s">
        <v>13161</v>
      </c>
      <c r="D3006">
        <v>4</v>
      </c>
      <c r="F3006" t="s">
        <v>6604</v>
      </c>
      <c r="G3006" t="s">
        <v>5073</v>
      </c>
      <c r="H3006">
        <v>8</v>
      </c>
      <c r="I3006" t="s">
        <v>3173</v>
      </c>
      <c r="J3006"/>
      <c r="L3006" s="3">
        <v>19</v>
      </c>
      <c r="M3006" s="3">
        <f t="shared" si="189"/>
        <v>68.850000000000009</v>
      </c>
      <c r="O3006">
        <f t="shared" si="192"/>
        <v>0</v>
      </c>
      <c r="P3006" s="2">
        <v>60</v>
      </c>
      <c r="Q3006" s="41">
        <f t="shared" si="191"/>
        <v>68.850000000000009</v>
      </c>
      <c r="R3006">
        <v>19</v>
      </c>
      <c r="S3006">
        <v>19</v>
      </c>
      <c r="AA3006">
        <v>2380</v>
      </c>
      <c r="AD3006">
        <f t="shared" si="190"/>
        <v>2380</v>
      </c>
      <c r="AF3006"/>
    </row>
    <row r="3007" spans="1:32" ht="24" customHeight="1">
      <c r="A3007" t="s">
        <v>2081</v>
      </c>
      <c r="B3007" t="s">
        <v>13162</v>
      </c>
      <c r="D3007">
        <v>2</v>
      </c>
      <c r="F3007" t="s">
        <v>6604</v>
      </c>
      <c r="G3007" t="s">
        <v>5178</v>
      </c>
      <c r="H3007">
        <v>4</v>
      </c>
      <c r="I3007" t="s">
        <v>3173</v>
      </c>
      <c r="J3007"/>
      <c r="L3007" s="3">
        <v>19</v>
      </c>
      <c r="M3007" s="3">
        <f t="shared" si="189"/>
        <v>78.975000000000009</v>
      </c>
      <c r="O3007">
        <f t="shared" si="192"/>
        <v>0</v>
      </c>
      <c r="P3007" s="2">
        <v>60</v>
      </c>
      <c r="Q3007" s="41">
        <f t="shared" si="191"/>
        <v>78.975000000000009</v>
      </c>
      <c r="R3007">
        <v>19</v>
      </c>
      <c r="S3007">
        <v>19</v>
      </c>
      <c r="AA3007">
        <v>2730</v>
      </c>
      <c r="AD3007">
        <f t="shared" si="190"/>
        <v>2730</v>
      </c>
      <c r="AF3007"/>
    </row>
    <row r="3008" spans="1:32" ht="24" customHeight="1">
      <c r="A3008" t="s">
        <v>2081</v>
      </c>
      <c r="B3008" t="s">
        <v>13163</v>
      </c>
      <c r="D3008">
        <v>4</v>
      </c>
      <c r="F3008" t="s">
        <v>6604</v>
      </c>
      <c r="G3008" t="s">
        <v>6915</v>
      </c>
      <c r="H3008">
        <v>8</v>
      </c>
      <c r="I3008" t="s">
        <v>3173</v>
      </c>
      <c r="J3008"/>
      <c r="L3008" s="3">
        <v>19</v>
      </c>
      <c r="M3008" s="3">
        <f t="shared" si="189"/>
        <v>73.7667</v>
      </c>
      <c r="O3008">
        <f t="shared" si="192"/>
        <v>0</v>
      </c>
      <c r="P3008" s="2">
        <v>60</v>
      </c>
      <c r="Q3008" s="41">
        <f t="shared" si="191"/>
        <v>73.7667</v>
      </c>
      <c r="R3008">
        <v>19</v>
      </c>
      <c r="S3008">
        <v>19</v>
      </c>
      <c r="AA3008">
        <v>2550</v>
      </c>
      <c r="AD3008">
        <f t="shared" si="190"/>
        <v>2550</v>
      </c>
      <c r="AF3008"/>
    </row>
    <row r="3009" spans="1:32" ht="24" customHeight="1">
      <c r="A3009" t="s">
        <v>2081</v>
      </c>
      <c r="B3009" t="s">
        <v>13164</v>
      </c>
      <c r="C3009" t="s">
        <v>26463</v>
      </c>
      <c r="D3009">
        <v>4</v>
      </c>
      <c r="F3009" t="s">
        <v>6604</v>
      </c>
      <c r="G3009" t="s">
        <v>6916</v>
      </c>
      <c r="H3009">
        <v>8</v>
      </c>
      <c r="I3009" t="s">
        <v>3173</v>
      </c>
      <c r="J3009"/>
      <c r="L3009" s="3">
        <v>19</v>
      </c>
      <c r="M3009" s="3">
        <f t="shared" si="189"/>
        <v>78.975000000000009</v>
      </c>
      <c r="O3009">
        <f t="shared" si="192"/>
        <v>0</v>
      </c>
      <c r="P3009" s="2">
        <v>60</v>
      </c>
      <c r="Q3009" s="41">
        <f t="shared" si="191"/>
        <v>78.975000000000009</v>
      </c>
      <c r="R3009">
        <v>19</v>
      </c>
      <c r="S3009">
        <v>19</v>
      </c>
      <c r="AA3009">
        <v>2730</v>
      </c>
      <c r="AD3009">
        <f t="shared" si="190"/>
        <v>2730</v>
      </c>
      <c r="AF3009"/>
    </row>
    <row r="3010" spans="1:32" ht="24" customHeight="1">
      <c r="A3010" t="s">
        <v>2081</v>
      </c>
      <c r="B3010" t="s">
        <v>6433</v>
      </c>
      <c r="C3010" t="s">
        <v>26463</v>
      </c>
      <c r="D3010">
        <v>4</v>
      </c>
      <c r="F3010" t="s">
        <v>6604</v>
      </c>
      <c r="G3010" t="s">
        <v>6918</v>
      </c>
      <c r="H3010">
        <v>8</v>
      </c>
      <c r="I3010" t="s">
        <v>3173</v>
      </c>
      <c r="J3010"/>
      <c r="L3010" s="3">
        <v>19</v>
      </c>
      <c r="M3010" s="3">
        <f t="shared" si="189"/>
        <v>87.650099999999995</v>
      </c>
      <c r="O3010">
        <f t="shared" si="192"/>
        <v>0</v>
      </c>
      <c r="P3010" s="2">
        <v>60</v>
      </c>
      <c r="Q3010" s="41">
        <f t="shared" si="191"/>
        <v>87.650099999999995</v>
      </c>
      <c r="R3010">
        <v>19</v>
      </c>
      <c r="S3010">
        <v>19</v>
      </c>
      <c r="AA3010">
        <v>3030</v>
      </c>
      <c r="AD3010">
        <f t="shared" si="190"/>
        <v>3030</v>
      </c>
      <c r="AF3010"/>
    </row>
    <row r="3011" spans="1:32" ht="24" customHeight="1">
      <c r="A3011" t="s">
        <v>2081</v>
      </c>
      <c r="B3011" t="s">
        <v>6434</v>
      </c>
      <c r="C3011" t="s">
        <v>26463</v>
      </c>
      <c r="D3011">
        <v>2</v>
      </c>
      <c r="F3011" t="s">
        <v>6604</v>
      </c>
      <c r="G3011" t="s">
        <v>6919</v>
      </c>
      <c r="H3011">
        <v>4</v>
      </c>
      <c r="I3011" t="s">
        <v>3173</v>
      </c>
      <c r="J3011"/>
      <c r="L3011" s="3">
        <v>19</v>
      </c>
      <c r="M3011" s="3">
        <f t="shared" ref="M3011:M3074" si="193">Q3011/((100-R3011)/100)*(1-L3011/100)</f>
        <v>94.308300000000017</v>
      </c>
      <c r="O3011">
        <f t="shared" si="192"/>
        <v>0</v>
      </c>
      <c r="P3011" s="2">
        <v>60</v>
      </c>
      <c r="Q3011" s="41">
        <f t="shared" si="191"/>
        <v>94.308300000000017</v>
      </c>
      <c r="R3011">
        <v>19</v>
      </c>
      <c r="S3011">
        <v>19</v>
      </c>
      <c r="AA3011">
        <v>3260</v>
      </c>
      <c r="AD3011">
        <f t="shared" si="190"/>
        <v>3260</v>
      </c>
      <c r="AF3011"/>
    </row>
    <row r="3012" spans="1:32" ht="24" customHeight="1">
      <c r="A3012" t="s">
        <v>2081</v>
      </c>
      <c r="B3012" t="s">
        <v>5262</v>
      </c>
      <c r="D3012">
        <v>4</v>
      </c>
      <c r="F3012" t="s">
        <v>6604</v>
      </c>
      <c r="G3012" t="s">
        <v>5263</v>
      </c>
      <c r="H3012">
        <v>8</v>
      </c>
      <c r="I3012" t="s">
        <v>3173</v>
      </c>
      <c r="J3012"/>
      <c r="L3012" s="3">
        <v>19</v>
      </c>
      <c r="M3012" s="3">
        <f t="shared" si="193"/>
        <v>58.149900000000009</v>
      </c>
      <c r="O3012">
        <f t="shared" si="192"/>
        <v>0</v>
      </c>
      <c r="P3012" s="2">
        <v>60</v>
      </c>
      <c r="Q3012" s="41">
        <f t="shared" si="191"/>
        <v>58.149900000000009</v>
      </c>
      <c r="R3012">
        <v>19</v>
      </c>
      <c r="S3012">
        <v>19</v>
      </c>
      <c r="AA3012">
        <v>2010</v>
      </c>
      <c r="AD3012">
        <f t="shared" si="190"/>
        <v>2010</v>
      </c>
      <c r="AF3012"/>
    </row>
    <row r="3013" spans="1:32" ht="24" customHeight="1">
      <c r="A3013" t="s">
        <v>2081</v>
      </c>
      <c r="B3013" t="s">
        <v>5170</v>
      </c>
      <c r="D3013">
        <v>2</v>
      </c>
      <c r="F3013" t="s">
        <v>6604</v>
      </c>
      <c r="G3013" t="s">
        <v>5171</v>
      </c>
      <c r="H3013">
        <v>4</v>
      </c>
      <c r="I3013" t="s">
        <v>3173</v>
      </c>
      <c r="J3013"/>
      <c r="L3013" s="3">
        <v>19</v>
      </c>
      <c r="M3013" s="3">
        <f t="shared" si="193"/>
        <v>61.908300000000011</v>
      </c>
      <c r="O3013">
        <f t="shared" si="192"/>
        <v>0</v>
      </c>
      <c r="P3013" s="2">
        <v>60</v>
      </c>
      <c r="Q3013" s="41">
        <f t="shared" si="191"/>
        <v>61.908300000000011</v>
      </c>
      <c r="R3013">
        <v>19</v>
      </c>
      <c r="S3013">
        <v>19</v>
      </c>
      <c r="AA3013">
        <v>2140</v>
      </c>
      <c r="AD3013">
        <f t="shared" si="190"/>
        <v>2140</v>
      </c>
      <c r="AF3013"/>
    </row>
    <row r="3014" spans="1:32" ht="24" customHeight="1">
      <c r="A3014" t="s">
        <v>2081</v>
      </c>
      <c r="B3014" t="s">
        <v>5260</v>
      </c>
      <c r="D3014">
        <v>2</v>
      </c>
      <c r="F3014" t="s">
        <v>6604</v>
      </c>
      <c r="G3014" t="s">
        <v>5261</v>
      </c>
      <c r="H3014">
        <v>4</v>
      </c>
      <c r="I3014" t="s">
        <v>3173</v>
      </c>
      <c r="J3014"/>
      <c r="L3014" s="3">
        <v>19</v>
      </c>
      <c r="M3014" s="3">
        <f t="shared" si="193"/>
        <v>65.375100000000003</v>
      </c>
      <c r="O3014">
        <f t="shared" si="192"/>
        <v>0</v>
      </c>
      <c r="P3014" s="2">
        <v>60</v>
      </c>
      <c r="Q3014" s="41">
        <f t="shared" si="191"/>
        <v>65.375100000000003</v>
      </c>
      <c r="R3014">
        <v>19</v>
      </c>
      <c r="S3014">
        <v>19</v>
      </c>
      <c r="AA3014">
        <v>2260</v>
      </c>
      <c r="AD3014">
        <f t="shared" ref="AD3014:AD3077" si="194">SUM(U3014:AC3014)</f>
        <v>2260</v>
      </c>
      <c r="AF3014"/>
    </row>
    <row r="3015" spans="1:32" ht="24" customHeight="1">
      <c r="A3015" t="s">
        <v>2081</v>
      </c>
      <c r="B3015" t="s">
        <v>5273</v>
      </c>
      <c r="D3015">
        <v>2</v>
      </c>
      <c r="F3015" t="s">
        <v>6604</v>
      </c>
      <c r="G3015" t="s">
        <v>5274</v>
      </c>
      <c r="H3015">
        <v>4</v>
      </c>
      <c r="I3015" t="s">
        <v>3173</v>
      </c>
      <c r="J3015"/>
      <c r="L3015" s="3">
        <v>19</v>
      </c>
      <c r="M3015" s="3">
        <f t="shared" si="193"/>
        <v>72.033300000000011</v>
      </c>
      <c r="O3015">
        <f t="shared" si="192"/>
        <v>0</v>
      </c>
      <c r="P3015" s="2">
        <v>60</v>
      </c>
      <c r="Q3015" s="41">
        <f t="shared" si="191"/>
        <v>72.033300000000011</v>
      </c>
      <c r="R3015">
        <v>19</v>
      </c>
      <c r="S3015">
        <v>19</v>
      </c>
      <c r="AA3015">
        <v>2490</v>
      </c>
      <c r="AD3015">
        <f t="shared" si="194"/>
        <v>2490</v>
      </c>
      <c r="AF3015"/>
    </row>
    <row r="3016" spans="1:32" ht="24" customHeight="1">
      <c r="A3016" t="s">
        <v>2081</v>
      </c>
      <c r="B3016" t="s">
        <v>13165</v>
      </c>
      <c r="D3016">
        <v>6</v>
      </c>
      <c r="F3016" t="s">
        <v>6604</v>
      </c>
      <c r="G3016" t="s">
        <v>4620</v>
      </c>
      <c r="H3016">
        <v>12</v>
      </c>
      <c r="I3016" t="s">
        <v>3175</v>
      </c>
      <c r="J3016"/>
      <c r="L3016" s="3">
        <v>19</v>
      </c>
      <c r="M3016" s="3">
        <f t="shared" si="193"/>
        <v>60.750000000000007</v>
      </c>
      <c r="O3016">
        <f t="shared" si="192"/>
        <v>0</v>
      </c>
      <c r="P3016" s="2">
        <v>60</v>
      </c>
      <c r="Q3016" s="41">
        <f t="shared" si="191"/>
        <v>60.750000000000007</v>
      </c>
      <c r="R3016">
        <v>19</v>
      </c>
      <c r="S3016">
        <v>19</v>
      </c>
      <c r="AA3016">
        <v>2100</v>
      </c>
      <c r="AD3016">
        <f t="shared" si="194"/>
        <v>2100</v>
      </c>
      <c r="AF3016"/>
    </row>
    <row r="3017" spans="1:32" ht="24" customHeight="1">
      <c r="A3017" t="s">
        <v>2081</v>
      </c>
      <c r="B3017" t="s">
        <v>9154</v>
      </c>
      <c r="D3017">
        <v>4</v>
      </c>
      <c r="F3017" t="s">
        <v>6604</v>
      </c>
      <c r="G3017" t="s">
        <v>6950</v>
      </c>
      <c r="H3017">
        <v>8</v>
      </c>
      <c r="I3017" t="s">
        <v>3173</v>
      </c>
      <c r="J3017"/>
      <c r="L3017" s="3">
        <v>19</v>
      </c>
      <c r="M3017" s="3">
        <f t="shared" si="193"/>
        <v>38.183400000000006</v>
      </c>
      <c r="O3017">
        <f t="shared" si="192"/>
        <v>0</v>
      </c>
      <c r="P3017" s="2">
        <v>60</v>
      </c>
      <c r="Q3017" s="41">
        <f t="shared" si="191"/>
        <v>38.183400000000006</v>
      </c>
      <c r="R3017">
        <v>19</v>
      </c>
      <c r="S3017">
        <v>19</v>
      </c>
      <c r="AA3017">
        <v>1320</v>
      </c>
      <c r="AD3017">
        <f t="shared" si="194"/>
        <v>1320</v>
      </c>
      <c r="AF3017"/>
    </row>
    <row r="3018" spans="1:32" ht="24" customHeight="1">
      <c r="A3018" t="s">
        <v>2081</v>
      </c>
      <c r="B3018" t="s">
        <v>4824</v>
      </c>
      <c r="D3018">
        <v>36</v>
      </c>
      <c r="F3018" t="s">
        <v>6534</v>
      </c>
      <c r="G3018" t="s">
        <v>4825</v>
      </c>
      <c r="H3018">
        <v>72</v>
      </c>
      <c r="I3018" t="s">
        <v>3173</v>
      </c>
      <c r="J3018"/>
      <c r="L3018" s="3">
        <v>19</v>
      </c>
      <c r="M3018" s="3">
        <f t="shared" si="193"/>
        <v>8.6751000000000005</v>
      </c>
      <c r="O3018">
        <f t="shared" si="192"/>
        <v>0</v>
      </c>
      <c r="P3018" s="2">
        <v>60</v>
      </c>
      <c r="Q3018" s="41">
        <f t="shared" si="191"/>
        <v>8.6751000000000005</v>
      </c>
      <c r="R3018">
        <v>19</v>
      </c>
      <c r="S3018">
        <v>19</v>
      </c>
      <c r="AA3018">
        <v>300</v>
      </c>
      <c r="AD3018">
        <f t="shared" si="194"/>
        <v>300</v>
      </c>
      <c r="AF3018"/>
    </row>
    <row r="3019" spans="1:32" ht="24" customHeight="1">
      <c r="A3019" t="s">
        <v>2081</v>
      </c>
      <c r="B3019" t="s">
        <v>5233</v>
      </c>
      <c r="D3019">
        <v>4</v>
      </c>
      <c r="F3019" t="s">
        <v>6604</v>
      </c>
      <c r="G3019" t="s">
        <v>5234</v>
      </c>
      <c r="H3019">
        <v>8</v>
      </c>
      <c r="I3019" t="s">
        <v>3170</v>
      </c>
      <c r="J3019"/>
      <c r="L3019" s="3">
        <v>19</v>
      </c>
      <c r="M3019" s="3">
        <f t="shared" si="193"/>
        <v>111.37500000000001</v>
      </c>
      <c r="O3019">
        <f t="shared" si="192"/>
        <v>0</v>
      </c>
      <c r="P3019" s="2">
        <v>60</v>
      </c>
      <c r="Q3019" s="41">
        <f t="shared" si="191"/>
        <v>111.37500000000001</v>
      </c>
      <c r="R3019">
        <v>19</v>
      </c>
      <c r="S3019">
        <v>19</v>
      </c>
      <c r="AA3019">
        <v>3850</v>
      </c>
      <c r="AD3019">
        <f t="shared" si="194"/>
        <v>3850</v>
      </c>
      <c r="AF3019"/>
    </row>
    <row r="3020" spans="1:32" ht="24" customHeight="1">
      <c r="A3020" t="s">
        <v>2081</v>
      </c>
      <c r="B3020" t="s">
        <v>5176</v>
      </c>
      <c r="D3020">
        <v>4</v>
      </c>
      <c r="F3020" t="s">
        <v>6604</v>
      </c>
      <c r="G3020" t="s">
        <v>5177</v>
      </c>
      <c r="H3020">
        <v>8</v>
      </c>
      <c r="I3020" t="s">
        <v>3170</v>
      </c>
      <c r="J3020"/>
      <c r="L3020" s="3">
        <v>19</v>
      </c>
      <c r="M3020" s="3">
        <f t="shared" si="193"/>
        <v>111.37500000000001</v>
      </c>
      <c r="O3020">
        <f t="shared" si="192"/>
        <v>0</v>
      </c>
      <c r="P3020" s="2">
        <v>60</v>
      </c>
      <c r="Q3020" s="41">
        <f t="shared" si="191"/>
        <v>111.37500000000001</v>
      </c>
      <c r="R3020">
        <v>19</v>
      </c>
      <c r="S3020">
        <v>19</v>
      </c>
      <c r="AA3020">
        <v>3850</v>
      </c>
      <c r="AD3020">
        <f t="shared" si="194"/>
        <v>3850</v>
      </c>
      <c r="AF3020"/>
    </row>
    <row r="3021" spans="1:32" ht="24" customHeight="1">
      <c r="A3021" t="s">
        <v>2081</v>
      </c>
      <c r="B3021" t="s">
        <v>5019</v>
      </c>
      <c r="D3021">
        <v>4</v>
      </c>
      <c r="F3021" t="s">
        <v>6604</v>
      </c>
      <c r="G3021" t="s">
        <v>5020</v>
      </c>
      <c r="H3021">
        <v>8</v>
      </c>
      <c r="I3021" t="s">
        <v>3170</v>
      </c>
      <c r="J3021"/>
      <c r="L3021" s="3">
        <v>19</v>
      </c>
      <c r="M3021" s="3">
        <f t="shared" si="193"/>
        <v>118.60830000000001</v>
      </c>
      <c r="O3021">
        <f t="shared" si="192"/>
        <v>0</v>
      </c>
      <c r="P3021" s="2">
        <v>60</v>
      </c>
      <c r="Q3021" s="41">
        <f t="shared" si="191"/>
        <v>118.60830000000001</v>
      </c>
      <c r="R3021">
        <v>19</v>
      </c>
      <c r="S3021">
        <v>19</v>
      </c>
      <c r="AA3021">
        <v>4100</v>
      </c>
      <c r="AD3021">
        <f t="shared" si="194"/>
        <v>4100</v>
      </c>
      <c r="AF3021"/>
    </row>
    <row r="3022" spans="1:32" ht="24" customHeight="1">
      <c r="A3022" t="s">
        <v>12350</v>
      </c>
      <c r="B3022" t="s">
        <v>12383</v>
      </c>
      <c r="D3022">
        <v>2</v>
      </c>
      <c r="F3022" t="s">
        <v>12401</v>
      </c>
      <c r="G3022" t="s">
        <v>12402</v>
      </c>
      <c r="I3022" t="s">
        <v>3170</v>
      </c>
      <c r="J3022"/>
      <c r="L3022" s="3">
        <v>19</v>
      </c>
      <c r="M3022" s="3">
        <f t="shared" si="193"/>
        <v>27.191700000000001</v>
      </c>
      <c r="O3022">
        <f t="shared" si="192"/>
        <v>0</v>
      </c>
      <c r="P3022" s="2">
        <v>60</v>
      </c>
      <c r="Q3022" s="41">
        <f t="shared" si="191"/>
        <v>27.191700000000001</v>
      </c>
      <c r="R3022">
        <v>19</v>
      </c>
      <c r="S3022">
        <v>19</v>
      </c>
      <c r="AA3022">
        <v>940</v>
      </c>
      <c r="AD3022">
        <f t="shared" si="194"/>
        <v>940</v>
      </c>
      <c r="AF3022"/>
    </row>
    <row r="3023" spans="1:32" ht="24" customHeight="1">
      <c r="A3023" t="s">
        <v>12350</v>
      </c>
      <c r="B3023" t="s">
        <v>12384</v>
      </c>
      <c r="D3023">
        <v>2</v>
      </c>
      <c r="F3023" t="s">
        <v>12401</v>
      </c>
      <c r="G3023" t="s">
        <v>12403</v>
      </c>
      <c r="I3023" t="s">
        <v>3170</v>
      </c>
      <c r="J3023"/>
      <c r="L3023" s="3">
        <v>19</v>
      </c>
      <c r="M3023" s="3">
        <f t="shared" si="193"/>
        <v>26.900100000000002</v>
      </c>
      <c r="O3023">
        <f t="shared" si="192"/>
        <v>0</v>
      </c>
      <c r="P3023" s="2">
        <v>60</v>
      </c>
      <c r="Q3023" s="41">
        <f t="shared" si="191"/>
        <v>26.900100000000002</v>
      </c>
      <c r="R3023">
        <v>19</v>
      </c>
      <c r="S3023">
        <v>19</v>
      </c>
      <c r="AA3023">
        <v>930</v>
      </c>
      <c r="AD3023">
        <f t="shared" si="194"/>
        <v>930</v>
      </c>
      <c r="AF3023"/>
    </row>
    <row r="3024" spans="1:32" ht="24" customHeight="1">
      <c r="A3024" t="s">
        <v>2081</v>
      </c>
      <c r="B3024" t="s">
        <v>6272</v>
      </c>
      <c r="C3024" t="s">
        <v>26463</v>
      </c>
      <c r="D3024">
        <v>2</v>
      </c>
      <c r="F3024" t="s">
        <v>6604</v>
      </c>
      <c r="G3024" t="s">
        <v>6739</v>
      </c>
      <c r="H3024">
        <v>4</v>
      </c>
      <c r="I3024" t="s">
        <v>3175</v>
      </c>
      <c r="J3024"/>
      <c r="L3024" s="3">
        <v>19</v>
      </c>
      <c r="M3024" s="3">
        <f t="shared" si="193"/>
        <v>89.100000000000009</v>
      </c>
      <c r="O3024">
        <f t="shared" si="192"/>
        <v>0</v>
      </c>
      <c r="P3024" s="2">
        <v>60</v>
      </c>
      <c r="Q3024" s="41">
        <f t="shared" si="191"/>
        <v>89.100000000000009</v>
      </c>
      <c r="R3024">
        <v>19</v>
      </c>
      <c r="S3024">
        <v>19</v>
      </c>
      <c r="AA3024">
        <v>3080</v>
      </c>
      <c r="AD3024">
        <f t="shared" si="194"/>
        <v>3080</v>
      </c>
      <c r="AF3024"/>
    </row>
    <row r="3025" spans="1:32" ht="24" customHeight="1">
      <c r="A3025" t="s">
        <v>2081</v>
      </c>
      <c r="B3025" t="s">
        <v>9155</v>
      </c>
      <c r="C3025" t="s">
        <v>26463</v>
      </c>
      <c r="D3025">
        <v>2</v>
      </c>
      <c r="F3025" t="s">
        <v>6604</v>
      </c>
      <c r="G3025" t="s">
        <v>13484</v>
      </c>
      <c r="H3025">
        <v>4</v>
      </c>
      <c r="I3025" t="s">
        <v>3175</v>
      </c>
      <c r="J3025"/>
      <c r="L3025" s="3">
        <v>19</v>
      </c>
      <c r="M3025" s="3">
        <f t="shared" si="193"/>
        <v>171.83340000000001</v>
      </c>
      <c r="O3025">
        <f t="shared" si="192"/>
        <v>0</v>
      </c>
      <c r="P3025" s="2">
        <v>60</v>
      </c>
      <c r="Q3025" s="41">
        <f t="shared" si="191"/>
        <v>171.83340000000001</v>
      </c>
      <c r="R3025">
        <v>19</v>
      </c>
      <c r="S3025">
        <v>19</v>
      </c>
      <c r="AA3025">
        <v>5940</v>
      </c>
      <c r="AD3025">
        <f t="shared" si="194"/>
        <v>5940</v>
      </c>
      <c r="AF3025"/>
    </row>
    <row r="3026" spans="1:32" ht="24" customHeight="1">
      <c r="A3026" t="s">
        <v>2081</v>
      </c>
      <c r="B3026" t="s">
        <v>6280</v>
      </c>
      <c r="C3026" t="s">
        <v>26463</v>
      </c>
      <c r="D3026">
        <v>2</v>
      </c>
      <c r="F3026" t="s">
        <v>6604</v>
      </c>
      <c r="G3026" t="s">
        <v>6746</v>
      </c>
      <c r="H3026">
        <v>4</v>
      </c>
      <c r="I3026" t="s">
        <v>3175</v>
      </c>
      <c r="J3026"/>
      <c r="L3026" s="3">
        <v>19</v>
      </c>
      <c r="M3026" s="3">
        <f t="shared" si="193"/>
        <v>195.26670000000001</v>
      </c>
      <c r="O3026">
        <f t="shared" si="192"/>
        <v>0</v>
      </c>
      <c r="P3026" s="2">
        <v>60</v>
      </c>
      <c r="Q3026" s="41">
        <f t="shared" ref="Q3026:Q3089" si="195">ROUND(AD3026/B$1,2)*(1-S3026/100)</f>
        <v>195.26670000000001</v>
      </c>
      <c r="R3026">
        <v>19</v>
      </c>
      <c r="S3026">
        <v>19</v>
      </c>
      <c r="AA3026">
        <v>6750</v>
      </c>
      <c r="AD3026">
        <f t="shared" si="194"/>
        <v>6750</v>
      </c>
      <c r="AF3026"/>
    </row>
    <row r="3027" spans="1:32" ht="24" customHeight="1">
      <c r="A3027" t="s">
        <v>2081</v>
      </c>
      <c r="B3027" t="s">
        <v>6281</v>
      </c>
      <c r="C3027" t="s">
        <v>26463</v>
      </c>
      <c r="D3027">
        <v>2</v>
      </c>
      <c r="F3027" t="s">
        <v>6604</v>
      </c>
      <c r="G3027" t="s">
        <v>8996</v>
      </c>
      <c r="H3027">
        <v>4</v>
      </c>
      <c r="I3027" t="s">
        <v>3175</v>
      </c>
      <c r="J3027"/>
      <c r="L3027" s="3">
        <v>19</v>
      </c>
      <c r="M3027" s="3">
        <f t="shared" si="193"/>
        <v>218.70000000000002</v>
      </c>
      <c r="O3027">
        <f t="shared" si="192"/>
        <v>0</v>
      </c>
      <c r="P3027" s="2">
        <v>60</v>
      </c>
      <c r="Q3027" s="41">
        <f t="shared" si="195"/>
        <v>218.70000000000002</v>
      </c>
      <c r="R3027">
        <v>19</v>
      </c>
      <c r="S3027">
        <v>19</v>
      </c>
      <c r="AA3027">
        <v>7560</v>
      </c>
      <c r="AD3027">
        <f t="shared" si="194"/>
        <v>7560</v>
      </c>
      <c r="AF3027"/>
    </row>
    <row r="3028" spans="1:32" ht="24" customHeight="1">
      <c r="A3028" t="s">
        <v>12350</v>
      </c>
      <c r="B3028" t="s">
        <v>12378</v>
      </c>
      <c r="D3028">
        <v>10</v>
      </c>
      <c r="F3028" t="s">
        <v>12392</v>
      </c>
      <c r="G3028" t="s">
        <v>12396</v>
      </c>
      <c r="I3028" t="s">
        <v>3176</v>
      </c>
      <c r="J3028"/>
      <c r="L3028" s="3">
        <v>10</v>
      </c>
      <c r="M3028" s="3">
        <f t="shared" si="193"/>
        <v>63</v>
      </c>
      <c r="O3028">
        <f t="shared" si="192"/>
        <v>0</v>
      </c>
      <c r="P3028" s="2">
        <v>1</v>
      </c>
      <c r="Q3028" s="41">
        <f t="shared" si="195"/>
        <v>56.7</v>
      </c>
      <c r="R3028">
        <v>19</v>
      </c>
      <c r="S3028">
        <v>19</v>
      </c>
      <c r="AA3028">
        <v>1960</v>
      </c>
      <c r="AD3028">
        <f t="shared" si="194"/>
        <v>1960</v>
      </c>
      <c r="AF3028"/>
    </row>
    <row r="3029" spans="1:32" ht="24" customHeight="1">
      <c r="A3029" t="s">
        <v>2081</v>
      </c>
      <c r="B3029" t="s">
        <v>6153</v>
      </c>
      <c r="D3029">
        <v>6</v>
      </c>
      <c r="F3029" t="s">
        <v>6534</v>
      </c>
      <c r="G3029" t="s">
        <v>6568</v>
      </c>
      <c r="H3029">
        <v>12</v>
      </c>
      <c r="I3029" t="s">
        <v>26763</v>
      </c>
      <c r="J3029"/>
      <c r="L3029" s="3">
        <v>19</v>
      </c>
      <c r="M3029" s="3">
        <f t="shared" si="193"/>
        <v>39.341700000000003</v>
      </c>
      <c r="O3029">
        <f t="shared" si="192"/>
        <v>0</v>
      </c>
      <c r="P3029" s="2">
        <v>60</v>
      </c>
      <c r="Q3029" s="41">
        <f t="shared" si="195"/>
        <v>39.341700000000003</v>
      </c>
      <c r="R3029">
        <v>19</v>
      </c>
      <c r="S3029">
        <v>19</v>
      </c>
      <c r="AA3029">
        <v>1360</v>
      </c>
      <c r="AD3029">
        <f t="shared" si="194"/>
        <v>1360</v>
      </c>
      <c r="AF3029"/>
    </row>
    <row r="3030" spans="1:32" ht="24" customHeight="1">
      <c r="A3030" t="s">
        <v>12350</v>
      </c>
      <c r="B3030" t="s">
        <v>12375</v>
      </c>
      <c r="D3030">
        <v>10</v>
      </c>
      <c r="F3030" t="s">
        <v>12392</v>
      </c>
      <c r="G3030" t="s">
        <v>12393</v>
      </c>
      <c r="I3030" t="s">
        <v>3176</v>
      </c>
      <c r="J3030"/>
      <c r="L3030" s="3">
        <v>19</v>
      </c>
      <c r="M3030" s="3">
        <f t="shared" si="193"/>
        <v>33.558300000000003</v>
      </c>
      <c r="O3030">
        <f t="shared" si="192"/>
        <v>0</v>
      </c>
      <c r="P3030" s="2">
        <v>60</v>
      </c>
      <c r="Q3030" s="41">
        <f t="shared" si="195"/>
        <v>33.558300000000003</v>
      </c>
      <c r="R3030">
        <v>19</v>
      </c>
      <c r="S3030">
        <v>19</v>
      </c>
      <c r="AA3030">
        <v>1160</v>
      </c>
      <c r="AD3030">
        <f t="shared" si="194"/>
        <v>1160</v>
      </c>
      <c r="AF3030"/>
    </row>
    <row r="3031" spans="1:32" ht="24" customHeight="1">
      <c r="A3031" t="s">
        <v>12350</v>
      </c>
      <c r="B3031" t="s">
        <v>12376</v>
      </c>
      <c r="D3031">
        <v>10</v>
      </c>
      <c r="F3031" t="s">
        <v>12392</v>
      </c>
      <c r="G3031" t="s">
        <v>12394</v>
      </c>
      <c r="I3031" t="s">
        <v>3176</v>
      </c>
      <c r="J3031"/>
      <c r="L3031" s="3">
        <v>19</v>
      </c>
      <c r="M3031" s="3">
        <f t="shared" si="193"/>
        <v>37.899900000000002</v>
      </c>
      <c r="O3031">
        <f t="shared" si="192"/>
        <v>0</v>
      </c>
      <c r="P3031" s="2">
        <v>60</v>
      </c>
      <c r="Q3031" s="41">
        <f t="shared" si="195"/>
        <v>37.899900000000002</v>
      </c>
      <c r="R3031">
        <v>19</v>
      </c>
      <c r="S3031">
        <v>19</v>
      </c>
      <c r="AA3031">
        <v>1310</v>
      </c>
      <c r="AD3031">
        <f t="shared" si="194"/>
        <v>1310</v>
      </c>
      <c r="AF3031"/>
    </row>
    <row r="3032" spans="1:32" ht="24" customHeight="1">
      <c r="A3032" t="s">
        <v>12350</v>
      </c>
      <c r="B3032" t="s">
        <v>12377</v>
      </c>
      <c r="D3032">
        <v>10</v>
      </c>
      <c r="F3032" t="s">
        <v>12392</v>
      </c>
      <c r="G3032" t="s">
        <v>12395</v>
      </c>
      <c r="I3032" t="s">
        <v>3176</v>
      </c>
      <c r="J3032"/>
      <c r="L3032" s="3">
        <v>19</v>
      </c>
      <c r="M3032" s="3">
        <f t="shared" si="193"/>
        <v>42.525000000000006</v>
      </c>
      <c r="O3032">
        <f t="shared" si="192"/>
        <v>0</v>
      </c>
      <c r="P3032" s="2">
        <v>60</v>
      </c>
      <c r="Q3032" s="41">
        <f t="shared" si="195"/>
        <v>42.525000000000006</v>
      </c>
      <c r="R3032">
        <v>19</v>
      </c>
      <c r="S3032">
        <v>19</v>
      </c>
      <c r="AA3032">
        <v>1470</v>
      </c>
      <c r="AD3032">
        <f t="shared" si="194"/>
        <v>1470</v>
      </c>
      <c r="AF3032"/>
    </row>
    <row r="3033" spans="1:32" ht="24" customHeight="1">
      <c r="A3033" t="s">
        <v>12350</v>
      </c>
      <c r="B3033" t="s">
        <v>12379</v>
      </c>
      <c r="D3033">
        <v>10</v>
      </c>
      <c r="F3033" t="s">
        <v>12392</v>
      </c>
      <c r="G3033" t="s">
        <v>12397</v>
      </c>
      <c r="I3033" t="s">
        <v>3176</v>
      </c>
      <c r="J3033"/>
      <c r="L3033" s="3">
        <v>19</v>
      </c>
      <c r="M3033" s="3">
        <f t="shared" si="193"/>
        <v>63.6417</v>
      </c>
      <c r="O3033">
        <f t="shared" si="192"/>
        <v>0</v>
      </c>
      <c r="P3033" s="2">
        <v>60</v>
      </c>
      <c r="Q3033" s="41">
        <f t="shared" si="195"/>
        <v>63.6417</v>
      </c>
      <c r="R3033">
        <v>19</v>
      </c>
      <c r="S3033">
        <v>19</v>
      </c>
      <c r="AA3033">
        <v>2200</v>
      </c>
      <c r="AD3033">
        <f t="shared" si="194"/>
        <v>2200</v>
      </c>
      <c r="AF3033"/>
    </row>
    <row r="3034" spans="1:32" ht="24" customHeight="1">
      <c r="A3034" t="s">
        <v>12350</v>
      </c>
      <c r="B3034" t="s">
        <v>12380</v>
      </c>
      <c r="D3034">
        <v>6</v>
      </c>
      <c r="F3034" t="s">
        <v>12392</v>
      </c>
      <c r="G3034" t="s">
        <v>12398</v>
      </c>
      <c r="I3034" t="s">
        <v>3176</v>
      </c>
      <c r="J3034"/>
      <c r="L3034" s="3">
        <v>19</v>
      </c>
      <c r="M3034" s="3">
        <f t="shared" si="193"/>
        <v>70.583400000000012</v>
      </c>
      <c r="O3034">
        <f t="shared" si="192"/>
        <v>0</v>
      </c>
      <c r="P3034" s="2">
        <v>60</v>
      </c>
      <c r="Q3034" s="41">
        <f t="shared" si="195"/>
        <v>70.583400000000012</v>
      </c>
      <c r="R3034">
        <v>19</v>
      </c>
      <c r="S3034">
        <v>19</v>
      </c>
      <c r="AA3034">
        <v>2440</v>
      </c>
      <c r="AD3034">
        <f t="shared" si="194"/>
        <v>2440</v>
      </c>
      <c r="AF3034"/>
    </row>
    <row r="3035" spans="1:32" ht="24" customHeight="1">
      <c r="A3035" t="s">
        <v>12350</v>
      </c>
      <c r="B3035" t="s">
        <v>12381</v>
      </c>
      <c r="D3035">
        <v>6</v>
      </c>
      <c r="F3035" t="s">
        <v>12392</v>
      </c>
      <c r="G3035" t="s">
        <v>12399</v>
      </c>
      <c r="I3035" t="s">
        <v>3176</v>
      </c>
      <c r="J3035"/>
      <c r="L3035" s="3">
        <v>19</v>
      </c>
      <c r="M3035" s="3">
        <f t="shared" si="193"/>
        <v>78.108300000000014</v>
      </c>
      <c r="O3035">
        <f t="shared" si="192"/>
        <v>0</v>
      </c>
      <c r="P3035" s="2">
        <v>60</v>
      </c>
      <c r="Q3035" s="41">
        <f t="shared" si="195"/>
        <v>78.108300000000014</v>
      </c>
      <c r="R3035">
        <v>19</v>
      </c>
      <c r="S3035">
        <v>19</v>
      </c>
      <c r="AA3035">
        <v>2700</v>
      </c>
      <c r="AD3035">
        <f t="shared" si="194"/>
        <v>2700</v>
      </c>
      <c r="AF3035"/>
    </row>
    <row r="3036" spans="1:32" ht="24" customHeight="1">
      <c r="A3036" t="s">
        <v>12350</v>
      </c>
      <c r="B3036" t="s">
        <v>12382</v>
      </c>
      <c r="D3036">
        <v>6</v>
      </c>
      <c r="F3036" t="s">
        <v>12392</v>
      </c>
      <c r="G3036" t="s">
        <v>12400</v>
      </c>
      <c r="I3036" t="s">
        <v>3176</v>
      </c>
      <c r="J3036"/>
      <c r="L3036" s="3">
        <v>19</v>
      </c>
      <c r="M3036" s="3">
        <f t="shared" si="193"/>
        <v>82.733400000000003</v>
      </c>
      <c r="O3036">
        <f t="shared" si="192"/>
        <v>0</v>
      </c>
      <c r="P3036" s="2">
        <v>60</v>
      </c>
      <c r="Q3036" s="41">
        <f t="shared" si="195"/>
        <v>82.733400000000003</v>
      </c>
      <c r="R3036">
        <v>19</v>
      </c>
      <c r="S3036">
        <v>19</v>
      </c>
      <c r="AA3036">
        <v>2860</v>
      </c>
      <c r="AD3036">
        <f t="shared" si="194"/>
        <v>2860</v>
      </c>
      <c r="AF3036"/>
    </row>
    <row r="3037" spans="1:32" ht="24" customHeight="1">
      <c r="A3037" t="s">
        <v>2081</v>
      </c>
      <c r="B3037" t="s">
        <v>8178</v>
      </c>
      <c r="D3037">
        <v>1</v>
      </c>
      <c r="F3037" t="s">
        <v>6604</v>
      </c>
      <c r="G3037" t="s">
        <v>13485</v>
      </c>
      <c r="H3037">
        <v>5</v>
      </c>
      <c r="I3037" t="s">
        <v>3173</v>
      </c>
      <c r="J3037"/>
      <c r="L3037" s="3">
        <v>19</v>
      </c>
      <c r="M3037" s="3">
        <f t="shared" si="193"/>
        <v>71.166600000000003</v>
      </c>
      <c r="O3037">
        <f t="shared" si="192"/>
        <v>0</v>
      </c>
      <c r="P3037" s="2">
        <v>60</v>
      </c>
      <c r="Q3037" s="41">
        <f t="shared" si="195"/>
        <v>71.166600000000003</v>
      </c>
      <c r="R3037">
        <v>19</v>
      </c>
      <c r="S3037">
        <v>19</v>
      </c>
      <c r="AA3037">
        <v>2460</v>
      </c>
      <c r="AD3037">
        <f t="shared" si="194"/>
        <v>2460</v>
      </c>
      <c r="AF3037"/>
    </row>
    <row r="3038" spans="1:32" ht="24" customHeight="1">
      <c r="A3038" t="s">
        <v>2081</v>
      </c>
      <c r="B3038" t="s">
        <v>5100</v>
      </c>
      <c r="D3038">
        <v>5</v>
      </c>
      <c r="F3038" t="s">
        <v>6604</v>
      </c>
      <c r="G3038" t="s">
        <v>6772</v>
      </c>
      <c r="H3038">
        <v>10</v>
      </c>
      <c r="I3038" t="s">
        <v>3175</v>
      </c>
      <c r="J3038"/>
      <c r="L3038" s="3">
        <v>19</v>
      </c>
      <c r="M3038" s="3">
        <f t="shared" si="193"/>
        <v>93.15</v>
      </c>
      <c r="O3038">
        <f t="shared" si="192"/>
        <v>0</v>
      </c>
      <c r="P3038" s="2">
        <v>60</v>
      </c>
      <c r="Q3038" s="41">
        <f t="shared" si="195"/>
        <v>93.15</v>
      </c>
      <c r="R3038">
        <v>19</v>
      </c>
      <c r="S3038">
        <v>19</v>
      </c>
      <c r="AA3038">
        <v>3220</v>
      </c>
      <c r="AD3038">
        <f t="shared" si="194"/>
        <v>3220</v>
      </c>
      <c r="AF3038"/>
    </row>
    <row r="3039" spans="1:32" ht="24" customHeight="1">
      <c r="A3039" t="s">
        <v>2081</v>
      </c>
      <c r="B3039" t="s">
        <v>6308</v>
      </c>
      <c r="C3039" t="s">
        <v>26463</v>
      </c>
      <c r="D3039">
        <v>10</v>
      </c>
      <c r="F3039" t="s">
        <v>6604</v>
      </c>
      <c r="G3039" t="s">
        <v>8997</v>
      </c>
      <c r="H3039">
        <v>20</v>
      </c>
      <c r="I3039" t="s">
        <v>3173</v>
      </c>
      <c r="J3039"/>
      <c r="L3039" s="3">
        <v>19</v>
      </c>
      <c r="M3039" s="3">
        <f t="shared" si="193"/>
        <v>167.20830000000001</v>
      </c>
      <c r="O3039">
        <f t="shared" si="192"/>
        <v>0</v>
      </c>
      <c r="P3039" s="2">
        <v>60</v>
      </c>
      <c r="Q3039" s="41">
        <f t="shared" si="195"/>
        <v>167.20830000000001</v>
      </c>
      <c r="R3039">
        <v>19</v>
      </c>
      <c r="S3039">
        <v>19</v>
      </c>
      <c r="AA3039">
        <v>5780</v>
      </c>
      <c r="AD3039">
        <f t="shared" si="194"/>
        <v>5780</v>
      </c>
      <c r="AF3039"/>
    </row>
    <row r="3040" spans="1:32" ht="24" customHeight="1">
      <c r="A3040" t="s">
        <v>2081</v>
      </c>
      <c r="B3040" t="s">
        <v>4857</v>
      </c>
      <c r="D3040">
        <v>1</v>
      </c>
      <c r="F3040" t="s">
        <v>6604</v>
      </c>
      <c r="G3040" t="s">
        <v>4858</v>
      </c>
      <c r="H3040">
        <v>6</v>
      </c>
      <c r="I3040" t="s">
        <v>3173</v>
      </c>
      <c r="J3040"/>
      <c r="L3040" s="3">
        <v>19</v>
      </c>
      <c r="M3040" s="3">
        <f t="shared" si="193"/>
        <v>104.43330000000002</v>
      </c>
      <c r="O3040">
        <f t="shared" ref="O3040:O3103" si="196">M3040*N3040</f>
        <v>0</v>
      </c>
      <c r="P3040" s="2">
        <v>60</v>
      </c>
      <c r="Q3040" s="41">
        <f t="shared" si="195"/>
        <v>104.43330000000002</v>
      </c>
      <c r="R3040">
        <v>19</v>
      </c>
      <c r="S3040">
        <v>19</v>
      </c>
      <c r="AA3040">
        <v>3610</v>
      </c>
      <c r="AD3040">
        <f t="shared" si="194"/>
        <v>3610</v>
      </c>
      <c r="AF3040"/>
    </row>
    <row r="3041" spans="1:32" ht="24" customHeight="1">
      <c r="A3041" t="s">
        <v>2081</v>
      </c>
      <c r="B3041" t="s">
        <v>9483</v>
      </c>
      <c r="C3041" t="s">
        <v>26463</v>
      </c>
      <c r="D3041">
        <v>4</v>
      </c>
      <c r="F3041" t="s">
        <v>6604</v>
      </c>
      <c r="G3041" t="s">
        <v>9484</v>
      </c>
      <c r="I3041" t="s">
        <v>3173</v>
      </c>
      <c r="J3041"/>
      <c r="L3041" s="3">
        <v>19</v>
      </c>
      <c r="M3041" s="3">
        <f t="shared" si="193"/>
        <v>162</v>
      </c>
      <c r="O3041">
        <f t="shared" si="196"/>
        <v>0</v>
      </c>
      <c r="P3041" s="2">
        <v>60</v>
      </c>
      <c r="Q3041" s="41">
        <f t="shared" si="195"/>
        <v>162</v>
      </c>
      <c r="R3041">
        <v>19</v>
      </c>
      <c r="S3041">
        <v>19</v>
      </c>
      <c r="AA3041">
        <v>5600</v>
      </c>
      <c r="AD3041">
        <f t="shared" si="194"/>
        <v>5600</v>
      </c>
      <c r="AF3041"/>
    </row>
    <row r="3042" spans="1:32" ht="24" customHeight="1">
      <c r="A3042" t="s">
        <v>2081</v>
      </c>
      <c r="B3042" t="s">
        <v>6204</v>
      </c>
      <c r="D3042">
        <v>4</v>
      </c>
      <c r="F3042" t="s">
        <v>6604</v>
      </c>
      <c r="G3042" t="s">
        <v>6651</v>
      </c>
      <c r="H3042">
        <v>8</v>
      </c>
      <c r="I3042" t="s">
        <v>3173</v>
      </c>
      <c r="J3042"/>
      <c r="L3042" s="3">
        <v>19</v>
      </c>
      <c r="M3042" s="3">
        <f t="shared" si="193"/>
        <v>44.550000000000004</v>
      </c>
      <c r="O3042">
        <f t="shared" si="196"/>
        <v>0</v>
      </c>
      <c r="P3042" s="2">
        <v>60</v>
      </c>
      <c r="Q3042" s="41">
        <f t="shared" si="195"/>
        <v>44.550000000000004</v>
      </c>
      <c r="R3042">
        <v>19</v>
      </c>
      <c r="S3042">
        <v>19</v>
      </c>
      <c r="AA3042">
        <v>1540</v>
      </c>
      <c r="AD3042">
        <f t="shared" si="194"/>
        <v>1540</v>
      </c>
      <c r="AF3042"/>
    </row>
    <row r="3043" spans="1:32" ht="24" customHeight="1">
      <c r="A3043" t="s">
        <v>2081</v>
      </c>
      <c r="B3043" t="s">
        <v>6202</v>
      </c>
      <c r="D3043">
        <v>4</v>
      </c>
      <c r="F3043" t="s">
        <v>6604</v>
      </c>
      <c r="G3043" t="s">
        <v>6649</v>
      </c>
      <c r="H3043">
        <v>8</v>
      </c>
      <c r="I3043" t="s">
        <v>3173</v>
      </c>
      <c r="J3043"/>
      <c r="L3043" s="3">
        <v>19</v>
      </c>
      <c r="M3043" s="3">
        <f t="shared" si="193"/>
        <v>44.550000000000004</v>
      </c>
      <c r="O3043">
        <f t="shared" si="196"/>
        <v>0</v>
      </c>
      <c r="P3043" s="2">
        <v>60</v>
      </c>
      <c r="Q3043" s="41">
        <f t="shared" si="195"/>
        <v>44.550000000000004</v>
      </c>
      <c r="R3043">
        <v>19</v>
      </c>
      <c r="S3043">
        <v>19</v>
      </c>
      <c r="AA3043">
        <v>1540</v>
      </c>
      <c r="AD3043">
        <f t="shared" si="194"/>
        <v>1540</v>
      </c>
      <c r="AF3043"/>
    </row>
    <row r="3044" spans="1:32" ht="24" customHeight="1">
      <c r="A3044" t="s">
        <v>2081</v>
      </c>
      <c r="B3044" t="s">
        <v>6203</v>
      </c>
      <c r="D3044">
        <v>4</v>
      </c>
      <c r="F3044" t="s">
        <v>6604</v>
      </c>
      <c r="G3044" t="s">
        <v>6650</v>
      </c>
      <c r="H3044">
        <v>8</v>
      </c>
      <c r="I3044" t="s">
        <v>3173</v>
      </c>
      <c r="J3044"/>
      <c r="L3044" s="3">
        <v>19</v>
      </c>
      <c r="M3044" s="3">
        <f t="shared" si="193"/>
        <v>44.550000000000004</v>
      </c>
      <c r="O3044">
        <f t="shared" si="196"/>
        <v>0</v>
      </c>
      <c r="P3044" s="2">
        <v>60</v>
      </c>
      <c r="Q3044" s="41">
        <f t="shared" si="195"/>
        <v>44.550000000000004</v>
      </c>
      <c r="R3044">
        <v>19</v>
      </c>
      <c r="S3044">
        <v>19</v>
      </c>
      <c r="AA3044">
        <v>1540</v>
      </c>
      <c r="AD3044">
        <f t="shared" si="194"/>
        <v>1540</v>
      </c>
      <c r="AF3044"/>
    </row>
    <row r="3045" spans="1:32" ht="24" customHeight="1">
      <c r="A3045" t="s">
        <v>2081</v>
      </c>
      <c r="B3045" t="s">
        <v>9487</v>
      </c>
      <c r="D3045">
        <v>1</v>
      </c>
      <c r="F3045" t="s">
        <v>6604</v>
      </c>
      <c r="G3045" t="s">
        <v>9488</v>
      </c>
      <c r="H3045">
        <v>5</v>
      </c>
      <c r="I3045" t="s">
        <v>3173</v>
      </c>
      <c r="J3045"/>
      <c r="L3045" s="3">
        <v>19</v>
      </c>
      <c r="M3045" s="3">
        <f t="shared" si="193"/>
        <v>67.691699999999997</v>
      </c>
      <c r="O3045">
        <f t="shared" si="196"/>
        <v>0</v>
      </c>
      <c r="P3045" s="2">
        <v>60</v>
      </c>
      <c r="Q3045" s="41">
        <f t="shared" si="195"/>
        <v>67.691699999999997</v>
      </c>
      <c r="R3045">
        <v>19</v>
      </c>
      <c r="S3045">
        <v>19</v>
      </c>
      <c r="AA3045">
        <v>2340</v>
      </c>
      <c r="AD3045">
        <f t="shared" si="194"/>
        <v>2340</v>
      </c>
      <c r="AF3045"/>
    </row>
    <row r="3046" spans="1:32" ht="24" customHeight="1">
      <c r="A3046" t="s">
        <v>2081</v>
      </c>
      <c r="B3046" t="s">
        <v>26089</v>
      </c>
      <c r="D3046">
        <v>4</v>
      </c>
      <c r="E3046" t="s">
        <v>6863</v>
      </c>
      <c r="F3046" t="s">
        <v>26842</v>
      </c>
      <c r="G3046" t="s">
        <v>26854</v>
      </c>
      <c r="H3046">
        <v>4</v>
      </c>
      <c r="I3046" t="s">
        <v>3175</v>
      </c>
      <c r="J3046"/>
      <c r="L3046" s="3">
        <v>19</v>
      </c>
      <c r="M3046" s="3">
        <f t="shared" si="193"/>
        <v>40.5</v>
      </c>
      <c r="O3046">
        <f t="shared" si="196"/>
        <v>0</v>
      </c>
      <c r="P3046" s="2">
        <v>60</v>
      </c>
      <c r="Q3046" s="41">
        <f t="shared" si="195"/>
        <v>40.5</v>
      </c>
      <c r="R3046">
        <v>19</v>
      </c>
      <c r="S3046">
        <v>19</v>
      </c>
      <c r="AA3046">
        <v>1400</v>
      </c>
      <c r="AD3046">
        <f t="shared" si="194"/>
        <v>1400</v>
      </c>
      <c r="AF3046"/>
    </row>
    <row r="3047" spans="1:32" ht="24" customHeight="1">
      <c r="A3047" t="s">
        <v>2081</v>
      </c>
      <c r="B3047" t="s">
        <v>26088</v>
      </c>
      <c r="D3047">
        <v>4</v>
      </c>
      <c r="E3047" t="s">
        <v>6863</v>
      </c>
      <c r="F3047" t="s">
        <v>26842</v>
      </c>
      <c r="G3047" t="s">
        <v>26855</v>
      </c>
      <c r="H3047">
        <v>4</v>
      </c>
      <c r="I3047" t="s">
        <v>3175</v>
      </c>
      <c r="J3047"/>
      <c r="L3047" s="3">
        <v>19</v>
      </c>
      <c r="M3047" s="3">
        <f t="shared" si="193"/>
        <v>42.816600000000001</v>
      </c>
      <c r="O3047">
        <f t="shared" si="196"/>
        <v>0</v>
      </c>
      <c r="P3047" s="2">
        <v>60</v>
      </c>
      <c r="Q3047" s="41">
        <f t="shared" si="195"/>
        <v>42.816600000000001</v>
      </c>
      <c r="R3047">
        <v>19</v>
      </c>
      <c r="S3047">
        <v>19</v>
      </c>
      <c r="AA3047">
        <v>1480</v>
      </c>
      <c r="AD3047">
        <f t="shared" si="194"/>
        <v>1480</v>
      </c>
      <c r="AF3047"/>
    </row>
    <row r="3048" spans="1:32" ht="24" customHeight="1">
      <c r="A3048" t="s">
        <v>2081</v>
      </c>
      <c r="B3048" t="s">
        <v>26087</v>
      </c>
      <c r="D3048">
        <v>4</v>
      </c>
      <c r="E3048" t="s">
        <v>6863</v>
      </c>
      <c r="F3048" t="s">
        <v>26842</v>
      </c>
      <c r="G3048" t="s">
        <v>26856</v>
      </c>
      <c r="H3048">
        <v>4</v>
      </c>
      <c r="I3048" t="s">
        <v>3175</v>
      </c>
      <c r="J3048"/>
      <c r="L3048" s="3">
        <v>19</v>
      </c>
      <c r="M3048" s="3">
        <f t="shared" si="193"/>
        <v>55.833300000000008</v>
      </c>
      <c r="O3048">
        <f t="shared" si="196"/>
        <v>0</v>
      </c>
      <c r="P3048" s="2">
        <v>60</v>
      </c>
      <c r="Q3048" s="41">
        <f t="shared" si="195"/>
        <v>55.833300000000008</v>
      </c>
      <c r="R3048">
        <v>19</v>
      </c>
      <c r="S3048">
        <v>19</v>
      </c>
      <c r="AA3048">
        <v>1930</v>
      </c>
      <c r="AD3048">
        <f t="shared" si="194"/>
        <v>1930</v>
      </c>
      <c r="AF3048"/>
    </row>
    <row r="3049" spans="1:32" ht="24" customHeight="1">
      <c r="A3049" t="s">
        <v>2081</v>
      </c>
      <c r="B3049" t="s">
        <v>26086</v>
      </c>
      <c r="D3049">
        <v>2</v>
      </c>
      <c r="E3049" t="s">
        <v>6863</v>
      </c>
      <c r="F3049" t="s">
        <v>26843</v>
      </c>
      <c r="G3049" t="s">
        <v>26857</v>
      </c>
      <c r="H3049">
        <v>2</v>
      </c>
      <c r="I3049" t="s">
        <v>3175</v>
      </c>
      <c r="J3049"/>
      <c r="L3049" s="3">
        <v>19</v>
      </c>
      <c r="M3049" s="3">
        <f t="shared" si="193"/>
        <v>63.066600000000001</v>
      </c>
      <c r="O3049">
        <f t="shared" si="196"/>
        <v>0</v>
      </c>
      <c r="P3049" s="2">
        <v>60</v>
      </c>
      <c r="Q3049" s="41">
        <f t="shared" si="195"/>
        <v>63.066600000000001</v>
      </c>
      <c r="R3049">
        <v>19</v>
      </c>
      <c r="S3049">
        <v>19</v>
      </c>
      <c r="AA3049">
        <v>2180</v>
      </c>
      <c r="AD3049">
        <f t="shared" si="194"/>
        <v>2180</v>
      </c>
      <c r="AF3049"/>
    </row>
    <row r="3050" spans="1:32" ht="24" customHeight="1">
      <c r="A3050" t="s">
        <v>2081</v>
      </c>
      <c r="B3050" t="s">
        <v>26085</v>
      </c>
      <c r="D3050">
        <v>2</v>
      </c>
      <c r="E3050" t="s">
        <v>6863</v>
      </c>
      <c r="F3050" t="s">
        <v>26844</v>
      </c>
      <c r="G3050" t="s">
        <v>26858</v>
      </c>
      <c r="H3050">
        <v>2</v>
      </c>
      <c r="I3050" t="s">
        <v>3175</v>
      </c>
      <c r="J3050"/>
      <c r="L3050" s="3">
        <v>19</v>
      </c>
      <c r="M3050" s="3">
        <f t="shared" si="193"/>
        <v>71.166600000000003</v>
      </c>
      <c r="O3050">
        <f t="shared" si="196"/>
        <v>0</v>
      </c>
      <c r="P3050" s="2">
        <v>60</v>
      </c>
      <c r="Q3050" s="41">
        <f t="shared" si="195"/>
        <v>71.166600000000003</v>
      </c>
      <c r="R3050">
        <v>19</v>
      </c>
      <c r="S3050">
        <v>19</v>
      </c>
      <c r="AA3050">
        <v>2460</v>
      </c>
      <c r="AD3050">
        <f t="shared" si="194"/>
        <v>2460</v>
      </c>
      <c r="AF3050"/>
    </row>
    <row r="3051" spans="1:32" ht="24" customHeight="1">
      <c r="A3051" t="s">
        <v>2081</v>
      </c>
      <c r="B3051" t="s">
        <v>26084</v>
      </c>
      <c r="D3051">
        <v>2</v>
      </c>
      <c r="E3051" t="s">
        <v>6863</v>
      </c>
      <c r="F3051" t="s">
        <v>6902</v>
      </c>
      <c r="G3051" t="s">
        <v>26859</v>
      </c>
      <c r="H3051">
        <v>2</v>
      </c>
      <c r="I3051" t="s">
        <v>3175</v>
      </c>
      <c r="J3051"/>
      <c r="L3051" s="3">
        <v>19</v>
      </c>
      <c r="M3051" s="3">
        <f t="shared" si="193"/>
        <v>99.225000000000009</v>
      </c>
      <c r="O3051">
        <f t="shared" si="196"/>
        <v>0</v>
      </c>
      <c r="P3051" s="2">
        <v>60</v>
      </c>
      <c r="Q3051" s="41">
        <f t="shared" si="195"/>
        <v>99.225000000000009</v>
      </c>
      <c r="R3051">
        <v>19</v>
      </c>
      <c r="S3051">
        <v>19</v>
      </c>
      <c r="AA3051">
        <v>3430</v>
      </c>
      <c r="AD3051">
        <f t="shared" si="194"/>
        <v>3430</v>
      </c>
      <c r="AF3051"/>
    </row>
    <row r="3052" spans="1:32" ht="24" customHeight="1">
      <c r="A3052" t="s">
        <v>2081</v>
      </c>
      <c r="B3052" t="s">
        <v>26083</v>
      </c>
      <c r="D3052">
        <v>6</v>
      </c>
      <c r="E3052" t="s">
        <v>6863</v>
      </c>
      <c r="F3052" t="s">
        <v>26843</v>
      </c>
      <c r="G3052" t="s">
        <v>26860</v>
      </c>
      <c r="H3052">
        <v>6</v>
      </c>
      <c r="I3052" t="s">
        <v>3175</v>
      </c>
      <c r="J3052"/>
      <c r="L3052" s="3">
        <v>19</v>
      </c>
      <c r="M3052" s="3">
        <f t="shared" si="193"/>
        <v>131.33340000000001</v>
      </c>
      <c r="O3052">
        <f t="shared" si="196"/>
        <v>0</v>
      </c>
      <c r="P3052" s="2">
        <v>60</v>
      </c>
      <c r="Q3052" s="41">
        <f t="shared" si="195"/>
        <v>131.33340000000001</v>
      </c>
      <c r="R3052">
        <v>19</v>
      </c>
      <c r="S3052">
        <v>19</v>
      </c>
      <c r="AA3052">
        <v>4540</v>
      </c>
      <c r="AD3052">
        <f t="shared" si="194"/>
        <v>4540</v>
      </c>
      <c r="AF3052"/>
    </row>
    <row r="3053" spans="1:32" ht="24" customHeight="1">
      <c r="A3053" t="s">
        <v>2081</v>
      </c>
      <c r="B3053" t="s">
        <v>26082</v>
      </c>
      <c r="D3053">
        <v>2</v>
      </c>
      <c r="E3053" t="s">
        <v>6863</v>
      </c>
      <c r="F3053" t="s">
        <v>26844</v>
      </c>
      <c r="G3053" t="s">
        <v>26861</v>
      </c>
      <c r="H3053">
        <v>2</v>
      </c>
      <c r="I3053" t="s">
        <v>3175</v>
      </c>
      <c r="J3053"/>
      <c r="L3053" s="3">
        <v>19</v>
      </c>
      <c r="M3053" s="3">
        <f t="shared" si="193"/>
        <v>193.82490000000001</v>
      </c>
      <c r="O3053">
        <f t="shared" si="196"/>
        <v>0</v>
      </c>
      <c r="P3053" s="2">
        <v>60</v>
      </c>
      <c r="Q3053" s="41">
        <f t="shared" si="195"/>
        <v>193.82490000000001</v>
      </c>
      <c r="R3053">
        <v>19</v>
      </c>
      <c r="S3053">
        <v>19</v>
      </c>
      <c r="AA3053">
        <v>6700</v>
      </c>
      <c r="AD3053">
        <f t="shared" si="194"/>
        <v>6700</v>
      </c>
      <c r="AF3053"/>
    </row>
    <row r="3054" spans="1:32" ht="24" customHeight="1">
      <c r="A3054" t="s">
        <v>2081</v>
      </c>
      <c r="B3054" t="s">
        <v>26081</v>
      </c>
      <c r="D3054">
        <v>2</v>
      </c>
      <c r="E3054" t="s">
        <v>6863</v>
      </c>
      <c r="F3054" t="s">
        <v>25636</v>
      </c>
      <c r="G3054" t="s">
        <v>26862</v>
      </c>
      <c r="H3054">
        <v>2</v>
      </c>
      <c r="I3054" t="s">
        <v>3175</v>
      </c>
      <c r="J3054"/>
      <c r="L3054" s="3">
        <v>19</v>
      </c>
      <c r="M3054" s="3">
        <f t="shared" si="193"/>
        <v>221.01660000000004</v>
      </c>
      <c r="O3054">
        <f t="shared" si="196"/>
        <v>0</v>
      </c>
      <c r="P3054" s="2">
        <v>60</v>
      </c>
      <c r="Q3054" s="41">
        <f t="shared" si="195"/>
        <v>221.01660000000004</v>
      </c>
      <c r="R3054">
        <v>19</v>
      </c>
      <c r="S3054">
        <v>19</v>
      </c>
      <c r="AA3054">
        <v>7640</v>
      </c>
      <c r="AD3054">
        <f t="shared" si="194"/>
        <v>7640</v>
      </c>
      <c r="AF3054"/>
    </row>
    <row r="3055" spans="1:32" ht="24" customHeight="1">
      <c r="A3055" t="s">
        <v>12350</v>
      </c>
      <c r="B3055" t="s">
        <v>25635</v>
      </c>
      <c r="D3055">
        <v>2</v>
      </c>
      <c r="F3055" t="s">
        <v>25636</v>
      </c>
      <c r="G3055" t="s">
        <v>25637</v>
      </c>
      <c r="I3055" t="s">
        <v>3175</v>
      </c>
      <c r="J3055"/>
      <c r="L3055" s="3">
        <v>19</v>
      </c>
      <c r="M3055" s="3">
        <f t="shared" si="193"/>
        <v>337.30830000000003</v>
      </c>
      <c r="O3055">
        <f t="shared" si="196"/>
        <v>0</v>
      </c>
      <c r="P3055" s="2">
        <v>60</v>
      </c>
      <c r="Q3055" s="41">
        <f t="shared" si="195"/>
        <v>337.30830000000003</v>
      </c>
      <c r="R3055">
        <v>19</v>
      </c>
      <c r="S3055">
        <v>19</v>
      </c>
      <c r="AA3055">
        <v>11660</v>
      </c>
      <c r="AD3055">
        <f t="shared" si="194"/>
        <v>11660</v>
      </c>
      <c r="AF3055"/>
    </row>
    <row r="3056" spans="1:32" ht="24" customHeight="1">
      <c r="A3056" t="s">
        <v>2081</v>
      </c>
      <c r="B3056" t="s">
        <v>26080</v>
      </c>
      <c r="D3056">
        <v>2</v>
      </c>
      <c r="E3056" t="s">
        <v>6863</v>
      </c>
      <c r="F3056" t="s">
        <v>25636</v>
      </c>
      <c r="G3056" t="s">
        <v>26863</v>
      </c>
      <c r="H3056">
        <v>2</v>
      </c>
      <c r="I3056" t="s">
        <v>3175</v>
      </c>
      <c r="J3056"/>
      <c r="L3056" s="3">
        <v>19</v>
      </c>
      <c r="M3056" s="3">
        <f t="shared" si="193"/>
        <v>357.26670000000001</v>
      </c>
      <c r="O3056">
        <f t="shared" si="196"/>
        <v>0</v>
      </c>
      <c r="P3056" s="2">
        <v>60</v>
      </c>
      <c r="Q3056" s="41">
        <f t="shared" si="195"/>
        <v>357.26670000000001</v>
      </c>
      <c r="R3056">
        <v>19</v>
      </c>
      <c r="S3056">
        <v>19</v>
      </c>
      <c r="AA3056">
        <v>12350</v>
      </c>
      <c r="AD3056">
        <f t="shared" si="194"/>
        <v>12350</v>
      </c>
      <c r="AF3056"/>
    </row>
    <row r="3057" spans="1:32" ht="24" customHeight="1">
      <c r="A3057" t="s">
        <v>2081</v>
      </c>
      <c r="B3057" t="s">
        <v>26079</v>
      </c>
      <c r="D3057">
        <v>2</v>
      </c>
      <c r="E3057" t="s">
        <v>6863</v>
      </c>
      <c r="F3057" t="s">
        <v>26840</v>
      </c>
      <c r="G3057" t="s">
        <v>26864</v>
      </c>
      <c r="H3057">
        <v>2</v>
      </c>
      <c r="I3057" t="s">
        <v>3175</v>
      </c>
      <c r="J3057"/>
      <c r="L3057" s="3">
        <v>19</v>
      </c>
      <c r="M3057" s="3">
        <f t="shared" si="193"/>
        <v>64.508400000000009</v>
      </c>
      <c r="O3057">
        <f t="shared" si="196"/>
        <v>0</v>
      </c>
      <c r="P3057" s="2">
        <v>60</v>
      </c>
      <c r="Q3057" s="41">
        <f t="shared" si="195"/>
        <v>64.508400000000009</v>
      </c>
      <c r="R3057">
        <v>19</v>
      </c>
      <c r="S3057">
        <v>19</v>
      </c>
      <c r="AA3057">
        <v>2230</v>
      </c>
      <c r="AD3057">
        <f t="shared" si="194"/>
        <v>2230</v>
      </c>
      <c r="AF3057"/>
    </row>
    <row r="3058" spans="1:32" ht="24" customHeight="1">
      <c r="A3058" t="s">
        <v>2081</v>
      </c>
      <c r="B3058" t="s">
        <v>26078</v>
      </c>
      <c r="D3058">
        <v>2</v>
      </c>
      <c r="E3058" t="s">
        <v>6863</v>
      </c>
      <c r="F3058" t="s">
        <v>26840</v>
      </c>
      <c r="G3058" t="s">
        <v>26865</v>
      </c>
      <c r="H3058">
        <v>2</v>
      </c>
      <c r="I3058" t="s">
        <v>3175</v>
      </c>
      <c r="J3058"/>
      <c r="L3058" s="3">
        <v>19</v>
      </c>
      <c r="M3058" s="3">
        <f t="shared" si="193"/>
        <v>102.11669999999999</v>
      </c>
      <c r="O3058">
        <f t="shared" si="196"/>
        <v>0</v>
      </c>
      <c r="P3058" s="2">
        <v>60</v>
      </c>
      <c r="Q3058" s="41">
        <f t="shared" si="195"/>
        <v>102.11669999999999</v>
      </c>
      <c r="R3058">
        <v>19</v>
      </c>
      <c r="S3058">
        <v>19</v>
      </c>
      <c r="AA3058">
        <v>3530</v>
      </c>
      <c r="AD3058">
        <f t="shared" si="194"/>
        <v>3530</v>
      </c>
      <c r="AF3058"/>
    </row>
    <row r="3059" spans="1:32" ht="24" customHeight="1">
      <c r="A3059" t="s">
        <v>2081</v>
      </c>
      <c r="B3059" t="s">
        <v>26077</v>
      </c>
      <c r="D3059">
        <v>2</v>
      </c>
      <c r="E3059" t="s">
        <v>6863</v>
      </c>
      <c r="F3059" t="s">
        <v>26841</v>
      </c>
      <c r="G3059" t="s">
        <v>26866</v>
      </c>
      <c r="H3059">
        <v>2</v>
      </c>
      <c r="I3059" t="s">
        <v>3175</v>
      </c>
      <c r="J3059"/>
      <c r="L3059" s="3">
        <v>19</v>
      </c>
      <c r="M3059" s="3">
        <f t="shared" si="193"/>
        <v>170.39160000000001</v>
      </c>
      <c r="O3059">
        <f t="shared" si="196"/>
        <v>0</v>
      </c>
      <c r="P3059" s="2">
        <v>60</v>
      </c>
      <c r="Q3059" s="41">
        <f t="shared" si="195"/>
        <v>170.39160000000001</v>
      </c>
      <c r="R3059">
        <v>19</v>
      </c>
      <c r="S3059">
        <v>19</v>
      </c>
      <c r="AA3059">
        <v>5890</v>
      </c>
      <c r="AD3059">
        <f t="shared" si="194"/>
        <v>5890</v>
      </c>
      <c r="AF3059"/>
    </row>
    <row r="3060" spans="1:32" ht="24" customHeight="1">
      <c r="A3060" t="s">
        <v>2081</v>
      </c>
      <c r="B3060" t="s">
        <v>26076</v>
      </c>
      <c r="D3060">
        <v>2</v>
      </c>
      <c r="E3060" t="s">
        <v>6863</v>
      </c>
      <c r="F3060" t="s">
        <v>26841</v>
      </c>
      <c r="G3060" t="s">
        <v>26867</v>
      </c>
      <c r="H3060">
        <v>2</v>
      </c>
      <c r="I3060" t="s">
        <v>3175</v>
      </c>
      <c r="J3060"/>
      <c r="L3060" s="3">
        <v>19</v>
      </c>
      <c r="M3060" s="3">
        <f t="shared" si="193"/>
        <v>288.99990000000003</v>
      </c>
      <c r="O3060">
        <f t="shared" si="196"/>
        <v>0</v>
      </c>
      <c r="P3060" s="2">
        <v>60</v>
      </c>
      <c r="Q3060" s="41">
        <f t="shared" si="195"/>
        <v>288.99990000000003</v>
      </c>
      <c r="R3060">
        <v>19</v>
      </c>
      <c r="S3060">
        <v>19</v>
      </c>
      <c r="AA3060">
        <v>9990</v>
      </c>
      <c r="AD3060">
        <f t="shared" si="194"/>
        <v>9990</v>
      </c>
      <c r="AF3060"/>
    </row>
    <row r="3061" spans="1:32" ht="24" customHeight="1">
      <c r="A3061" t="s">
        <v>2081</v>
      </c>
      <c r="B3061" t="s">
        <v>26075</v>
      </c>
      <c r="D3061">
        <v>2</v>
      </c>
      <c r="E3061" t="s">
        <v>6863</v>
      </c>
      <c r="F3061" t="s">
        <v>26841</v>
      </c>
      <c r="G3061" t="s">
        <v>26868</v>
      </c>
      <c r="H3061">
        <v>2</v>
      </c>
      <c r="I3061" t="s">
        <v>3175</v>
      </c>
      <c r="J3061"/>
      <c r="L3061" s="3">
        <v>19</v>
      </c>
      <c r="M3061" s="3">
        <f t="shared" si="193"/>
        <v>118.8999</v>
      </c>
      <c r="O3061">
        <f t="shared" si="196"/>
        <v>0</v>
      </c>
      <c r="P3061" s="2">
        <v>60</v>
      </c>
      <c r="Q3061" s="41">
        <f t="shared" si="195"/>
        <v>118.8999</v>
      </c>
      <c r="R3061">
        <v>19</v>
      </c>
      <c r="S3061">
        <v>19</v>
      </c>
      <c r="AA3061">
        <v>4110</v>
      </c>
      <c r="AD3061">
        <f t="shared" si="194"/>
        <v>4110</v>
      </c>
      <c r="AF3061"/>
    </row>
    <row r="3062" spans="1:32" ht="24" customHeight="1">
      <c r="A3062" t="s">
        <v>2081</v>
      </c>
      <c r="B3062" t="s">
        <v>26074</v>
      </c>
      <c r="D3062">
        <v>2</v>
      </c>
      <c r="E3062" t="s">
        <v>6863</v>
      </c>
      <c r="F3062" t="s">
        <v>25639</v>
      </c>
      <c r="G3062" t="s">
        <v>26869</v>
      </c>
      <c r="H3062">
        <v>2</v>
      </c>
      <c r="I3062" t="s">
        <v>3175</v>
      </c>
      <c r="J3062"/>
      <c r="L3062" s="3">
        <v>19</v>
      </c>
      <c r="M3062" s="3">
        <f t="shared" si="193"/>
        <v>67.691699999999997</v>
      </c>
      <c r="O3062">
        <f t="shared" si="196"/>
        <v>0</v>
      </c>
      <c r="P3062" s="2">
        <v>60</v>
      </c>
      <c r="Q3062" s="41">
        <f t="shared" si="195"/>
        <v>67.691699999999997</v>
      </c>
      <c r="R3062">
        <v>19</v>
      </c>
      <c r="S3062">
        <v>19</v>
      </c>
      <c r="AA3062">
        <v>2340</v>
      </c>
      <c r="AD3062">
        <f t="shared" si="194"/>
        <v>2340</v>
      </c>
      <c r="AF3062"/>
    </row>
    <row r="3063" spans="1:32" ht="24" customHeight="1">
      <c r="A3063" t="s">
        <v>12350</v>
      </c>
      <c r="B3063" t="s">
        <v>25638</v>
      </c>
      <c r="D3063">
        <v>2</v>
      </c>
      <c r="F3063" t="s">
        <v>25639</v>
      </c>
      <c r="G3063" t="s">
        <v>25640</v>
      </c>
      <c r="I3063" t="s">
        <v>3175</v>
      </c>
      <c r="J3063"/>
      <c r="L3063" s="3">
        <v>19</v>
      </c>
      <c r="M3063" s="3">
        <f t="shared" si="193"/>
        <v>166.6251</v>
      </c>
      <c r="O3063">
        <f t="shared" si="196"/>
        <v>0</v>
      </c>
      <c r="P3063" s="2">
        <v>60</v>
      </c>
      <c r="Q3063" s="41">
        <f t="shared" si="195"/>
        <v>166.6251</v>
      </c>
      <c r="R3063">
        <v>19</v>
      </c>
      <c r="S3063">
        <v>19</v>
      </c>
      <c r="AA3063">
        <v>5760</v>
      </c>
      <c r="AD3063">
        <f t="shared" si="194"/>
        <v>5760</v>
      </c>
      <c r="AF3063"/>
    </row>
    <row r="3064" spans="1:32" ht="24" customHeight="1">
      <c r="A3064" t="s">
        <v>2081</v>
      </c>
      <c r="B3064" t="s">
        <v>6364</v>
      </c>
      <c r="C3064" t="s">
        <v>26463</v>
      </c>
      <c r="D3064">
        <v>2</v>
      </c>
      <c r="F3064" t="s">
        <v>6798</v>
      </c>
      <c r="G3064" t="s">
        <v>6841</v>
      </c>
      <c r="H3064">
        <v>4</v>
      </c>
      <c r="I3064" t="s">
        <v>3173</v>
      </c>
      <c r="J3064"/>
      <c r="L3064" s="3">
        <v>19</v>
      </c>
      <c r="M3064" s="3">
        <f t="shared" si="193"/>
        <v>233.16660000000002</v>
      </c>
      <c r="O3064">
        <f t="shared" si="196"/>
        <v>0</v>
      </c>
      <c r="P3064" s="2">
        <v>60</v>
      </c>
      <c r="Q3064" s="41">
        <f t="shared" si="195"/>
        <v>233.16660000000002</v>
      </c>
      <c r="R3064">
        <v>19</v>
      </c>
      <c r="S3064">
        <v>19</v>
      </c>
      <c r="AA3064">
        <v>8060</v>
      </c>
      <c r="AD3064">
        <f t="shared" si="194"/>
        <v>8060</v>
      </c>
      <c r="AF3064"/>
    </row>
    <row r="3065" spans="1:32" ht="24" customHeight="1">
      <c r="A3065" t="s">
        <v>2081</v>
      </c>
      <c r="B3065" t="s">
        <v>6365</v>
      </c>
      <c r="C3065" t="s">
        <v>26463</v>
      </c>
      <c r="D3065">
        <v>4</v>
      </c>
      <c r="F3065" t="s">
        <v>6798</v>
      </c>
      <c r="G3065" t="s">
        <v>6842</v>
      </c>
      <c r="H3065">
        <v>8</v>
      </c>
      <c r="I3065" t="s">
        <v>3173</v>
      </c>
      <c r="J3065"/>
      <c r="L3065" s="3">
        <v>19</v>
      </c>
      <c r="M3065" s="3">
        <f t="shared" si="193"/>
        <v>255.44160000000002</v>
      </c>
      <c r="O3065">
        <f t="shared" si="196"/>
        <v>0</v>
      </c>
      <c r="P3065" s="2">
        <v>60</v>
      </c>
      <c r="Q3065" s="41">
        <f t="shared" si="195"/>
        <v>255.44160000000002</v>
      </c>
      <c r="R3065">
        <v>19</v>
      </c>
      <c r="S3065">
        <v>19</v>
      </c>
      <c r="AA3065">
        <v>8830</v>
      </c>
      <c r="AD3065">
        <f t="shared" si="194"/>
        <v>8830</v>
      </c>
      <c r="AF3065"/>
    </row>
    <row r="3066" spans="1:32" ht="24" customHeight="1">
      <c r="A3066" t="s">
        <v>2081</v>
      </c>
      <c r="B3066" t="s">
        <v>6366</v>
      </c>
      <c r="C3066" t="s">
        <v>26463</v>
      </c>
      <c r="D3066">
        <v>4</v>
      </c>
      <c r="F3066" t="s">
        <v>6798</v>
      </c>
      <c r="G3066" t="s">
        <v>6843</v>
      </c>
      <c r="H3066">
        <v>8</v>
      </c>
      <c r="I3066" t="s">
        <v>3173</v>
      </c>
      <c r="J3066"/>
      <c r="L3066" s="3">
        <v>19</v>
      </c>
      <c r="M3066" s="3">
        <f t="shared" si="193"/>
        <v>210.89160000000001</v>
      </c>
      <c r="O3066">
        <f t="shared" si="196"/>
        <v>0</v>
      </c>
      <c r="P3066" s="2">
        <v>60</v>
      </c>
      <c r="Q3066" s="41">
        <f t="shared" si="195"/>
        <v>210.89160000000001</v>
      </c>
      <c r="R3066">
        <v>19</v>
      </c>
      <c r="S3066">
        <v>19</v>
      </c>
      <c r="AA3066">
        <v>7290</v>
      </c>
      <c r="AD3066">
        <f t="shared" si="194"/>
        <v>7290</v>
      </c>
      <c r="AF3066"/>
    </row>
    <row r="3067" spans="1:32" ht="24" customHeight="1">
      <c r="A3067" t="s">
        <v>2081</v>
      </c>
      <c r="B3067" t="s">
        <v>6369</v>
      </c>
      <c r="C3067" t="s">
        <v>26463</v>
      </c>
      <c r="D3067">
        <v>2</v>
      </c>
      <c r="F3067" t="s">
        <v>6798</v>
      </c>
      <c r="G3067" t="s">
        <v>6846</v>
      </c>
      <c r="H3067">
        <v>4</v>
      </c>
      <c r="I3067" t="s">
        <v>3173</v>
      </c>
      <c r="J3067"/>
      <c r="L3067" s="3">
        <v>19</v>
      </c>
      <c r="M3067" s="3">
        <f t="shared" si="193"/>
        <v>169.23330000000001</v>
      </c>
      <c r="O3067">
        <f t="shared" si="196"/>
        <v>0</v>
      </c>
      <c r="P3067" s="2">
        <v>60</v>
      </c>
      <c r="Q3067" s="41">
        <f t="shared" si="195"/>
        <v>169.23330000000001</v>
      </c>
      <c r="R3067">
        <v>19</v>
      </c>
      <c r="S3067">
        <v>19</v>
      </c>
      <c r="AA3067">
        <v>5850</v>
      </c>
      <c r="AD3067">
        <f t="shared" si="194"/>
        <v>5850</v>
      </c>
      <c r="AF3067"/>
    </row>
    <row r="3068" spans="1:32" ht="24" customHeight="1">
      <c r="A3068" t="s">
        <v>2081</v>
      </c>
      <c r="B3068" t="s">
        <v>13166</v>
      </c>
      <c r="C3068" t="s">
        <v>26463</v>
      </c>
      <c r="D3068">
        <v>3</v>
      </c>
      <c r="F3068" t="s">
        <v>6798</v>
      </c>
      <c r="G3068" t="s">
        <v>6810</v>
      </c>
      <c r="H3068">
        <v>6</v>
      </c>
      <c r="I3068" t="s">
        <v>26837</v>
      </c>
      <c r="J3068"/>
      <c r="L3068" s="3">
        <v>19</v>
      </c>
      <c r="M3068" s="3">
        <f t="shared" si="193"/>
        <v>192.66660000000002</v>
      </c>
      <c r="O3068">
        <f t="shared" si="196"/>
        <v>0</v>
      </c>
      <c r="P3068" s="2">
        <v>60</v>
      </c>
      <c r="Q3068" s="41">
        <f t="shared" si="195"/>
        <v>192.66660000000002</v>
      </c>
      <c r="R3068">
        <v>19</v>
      </c>
      <c r="S3068">
        <v>19</v>
      </c>
      <c r="AA3068">
        <v>6660</v>
      </c>
      <c r="AD3068">
        <f t="shared" si="194"/>
        <v>6660</v>
      </c>
      <c r="AF3068"/>
    </row>
    <row r="3069" spans="1:32" ht="24" customHeight="1">
      <c r="A3069" t="s">
        <v>2081</v>
      </c>
      <c r="B3069" t="s">
        <v>6438</v>
      </c>
      <c r="C3069" t="s">
        <v>26463</v>
      </c>
      <c r="D3069">
        <v>4</v>
      </c>
      <c r="F3069" t="s">
        <v>6798</v>
      </c>
      <c r="G3069" t="s">
        <v>6925</v>
      </c>
      <c r="H3069">
        <v>8</v>
      </c>
      <c r="I3069" t="s">
        <v>26837</v>
      </c>
      <c r="J3069"/>
      <c r="L3069" s="3">
        <v>19</v>
      </c>
      <c r="M3069" s="3">
        <f t="shared" si="193"/>
        <v>137.4084</v>
      </c>
      <c r="O3069">
        <f t="shared" si="196"/>
        <v>0</v>
      </c>
      <c r="P3069" s="2">
        <v>60</v>
      </c>
      <c r="Q3069" s="41">
        <f t="shared" si="195"/>
        <v>137.4084</v>
      </c>
      <c r="R3069">
        <v>19</v>
      </c>
      <c r="S3069">
        <v>19</v>
      </c>
      <c r="AA3069">
        <v>4750</v>
      </c>
      <c r="AD3069">
        <f t="shared" si="194"/>
        <v>4750</v>
      </c>
      <c r="AF3069"/>
    </row>
    <row r="3070" spans="1:32" ht="24" customHeight="1">
      <c r="A3070" t="s">
        <v>2081</v>
      </c>
      <c r="B3070" t="s">
        <v>6439</v>
      </c>
      <c r="C3070" t="s">
        <v>26463</v>
      </c>
      <c r="D3070">
        <v>4</v>
      </c>
      <c r="F3070" t="s">
        <v>6798</v>
      </c>
      <c r="G3070" t="s">
        <v>6926</v>
      </c>
      <c r="H3070">
        <v>8</v>
      </c>
      <c r="I3070" t="s">
        <v>26837</v>
      </c>
      <c r="J3070"/>
      <c r="L3070" s="3">
        <v>19</v>
      </c>
      <c r="M3070" s="3">
        <f t="shared" si="193"/>
        <v>171.54990000000001</v>
      </c>
      <c r="O3070">
        <f t="shared" si="196"/>
        <v>0</v>
      </c>
      <c r="P3070" s="2">
        <v>60</v>
      </c>
      <c r="Q3070" s="41">
        <f t="shared" si="195"/>
        <v>171.54990000000001</v>
      </c>
      <c r="R3070">
        <v>19</v>
      </c>
      <c r="S3070">
        <v>19</v>
      </c>
      <c r="AA3070">
        <v>5930</v>
      </c>
      <c r="AD3070">
        <f t="shared" si="194"/>
        <v>5930</v>
      </c>
      <c r="AF3070"/>
    </row>
    <row r="3071" spans="1:32" ht="24" customHeight="1">
      <c r="A3071" t="s">
        <v>2081</v>
      </c>
      <c r="B3071" t="s">
        <v>6440</v>
      </c>
      <c r="C3071" t="s">
        <v>26463</v>
      </c>
      <c r="D3071">
        <v>2</v>
      </c>
      <c r="F3071" t="s">
        <v>6798</v>
      </c>
      <c r="G3071" t="s">
        <v>6927</v>
      </c>
      <c r="H3071">
        <v>4</v>
      </c>
      <c r="I3071" t="s">
        <v>26837</v>
      </c>
      <c r="J3071"/>
      <c r="L3071" s="3">
        <v>19</v>
      </c>
      <c r="M3071" s="3">
        <f t="shared" si="193"/>
        <v>120.05010000000001</v>
      </c>
      <c r="O3071">
        <f t="shared" si="196"/>
        <v>0</v>
      </c>
      <c r="P3071" s="2">
        <v>60</v>
      </c>
      <c r="Q3071" s="41">
        <f t="shared" si="195"/>
        <v>120.05010000000001</v>
      </c>
      <c r="R3071">
        <v>19</v>
      </c>
      <c r="S3071">
        <v>19</v>
      </c>
      <c r="AA3071">
        <v>4150</v>
      </c>
      <c r="AD3071">
        <f t="shared" si="194"/>
        <v>4150</v>
      </c>
      <c r="AF3071"/>
    </row>
    <row r="3072" spans="1:32" ht="24" customHeight="1">
      <c r="A3072" t="s">
        <v>2081</v>
      </c>
      <c r="B3072" t="s">
        <v>6441</v>
      </c>
      <c r="C3072" t="s">
        <v>26463</v>
      </c>
      <c r="D3072">
        <v>2</v>
      </c>
      <c r="F3072" t="s">
        <v>6798</v>
      </c>
      <c r="G3072" t="s">
        <v>6928</v>
      </c>
      <c r="H3072">
        <v>4</v>
      </c>
      <c r="I3072" t="s">
        <v>26837</v>
      </c>
      <c r="J3072"/>
      <c r="L3072" s="3">
        <v>19</v>
      </c>
      <c r="M3072" s="3">
        <f t="shared" si="193"/>
        <v>302.01660000000004</v>
      </c>
      <c r="O3072">
        <f t="shared" si="196"/>
        <v>0</v>
      </c>
      <c r="P3072" s="2">
        <v>60</v>
      </c>
      <c r="Q3072" s="41">
        <f t="shared" si="195"/>
        <v>302.01660000000004</v>
      </c>
      <c r="R3072">
        <v>19</v>
      </c>
      <c r="S3072">
        <v>19</v>
      </c>
      <c r="AA3072">
        <v>10440</v>
      </c>
      <c r="AD3072">
        <f t="shared" si="194"/>
        <v>10440</v>
      </c>
      <c r="AF3072"/>
    </row>
    <row r="3073" spans="1:32" ht="24" customHeight="1">
      <c r="A3073" t="s">
        <v>2081</v>
      </c>
      <c r="B3073" t="s">
        <v>13167</v>
      </c>
      <c r="C3073" t="s">
        <v>26463</v>
      </c>
      <c r="D3073">
        <v>11</v>
      </c>
      <c r="F3073" t="s">
        <v>6798</v>
      </c>
      <c r="G3073" t="s">
        <v>6929</v>
      </c>
      <c r="H3073">
        <v>22</v>
      </c>
      <c r="I3073" t="s">
        <v>26837</v>
      </c>
      <c r="J3073"/>
      <c r="L3073" s="3">
        <v>19</v>
      </c>
      <c r="M3073" s="3">
        <f t="shared" si="193"/>
        <v>65.375100000000003</v>
      </c>
      <c r="O3073">
        <f t="shared" si="196"/>
        <v>0</v>
      </c>
      <c r="P3073" s="2">
        <v>60</v>
      </c>
      <c r="Q3073" s="41">
        <f t="shared" si="195"/>
        <v>65.375100000000003</v>
      </c>
      <c r="R3073">
        <v>19</v>
      </c>
      <c r="S3073">
        <v>19</v>
      </c>
      <c r="AA3073">
        <v>2260</v>
      </c>
      <c r="AD3073">
        <f t="shared" si="194"/>
        <v>2260</v>
      </c>
      <c r="AF3073"/>
    </row>
    <row r="3074" spans="1:32" ht="24" customHeight="1">
      <c r="A3074" t="s">
        <v>2081</v>
      </c>
      <c r="B3074" t="s">
        <v>13168</v>
      </c>
      <c r="C3074" t="s">
        <v>26463</v>
      </c>
      <c r="D3074">
        <v>1</v>
      </c>
      <c r="F3074" t="s">
        <v>6798</v>
      </c>
      <c r="G3074" t="s">
        <v>6907</v>
      </c>
      <c r="H3074">
        <v>2</v>
      </c>
      <c r="I3074" t="s">
        <v>26837</v>
      </c>
      <c r="J3074"/>
      <c r="L3074" s="3">
        <v>19</v>
      </c>
      <c r="M3074" s="3">
        <f t="shared" si="193"/>
        <v>673.16670000000011</v>
      </c>
      <c r="O3074">
        <f t="shared" si="196"/>
        <v>0</v>
      </c>
      <c r="P3074" s="2">
        <v>60</v>
      </c>
      <c r="Q3074" s="41">
        <f t="shared" si="195"/>
        <v>673.16670000000011</v>
      </c>
      <c r="R3074">
        <v>19</v>
      </c>
      <c r="S3074">
        <v>19</v>
      </c>
      <c r="AA3074">
        <v>23270</v>
      </c>
      <c r="AD3074">
        <f t="shared" si="194"/>
        <v>23270</v>
      </c>
      <c r="AF3074"/>
    </row>
    <row r="3075" spans="1:32" ht="24" customHeight="1">
      <c r="A3075" t="s">
        <v>2081</v>
      </c>
      <c r="B3075" t="s">
        <v>5146</v>
      </c>
      <c r="D3075">
        <v>1</v>
      </c>
      <c r="F3075" t="s">
        <v>6798</v>
      </c>
      <c r="G3075" t="s">
        <v>5147</v>
      </c>
      <c r="H3075">
        <v>2</v>
      </c>
      <c r="I3075" t="s">
        <v>26837</v>
      </c>
      <c r="J3075"/>
      <c r="L3075" s="3">
        <v>19</v>
      </c>
      <c r="M3075" s="3">
        <f t="shared" ref="M3075:M3138" si="197">Q3075/((100-R3075)/100)*(1-L3075/100)</f>
        <v>353.50830000000002</v>
      </c>
      <c r="O3075">
        <f t="shared" si="196"/>
        <v>0</v>
      </c>
      <c r="P3075" s="2">
        <v>60</v>
      </c>
      <c r="Q3075" s="41">
        <f t="shared" si="195"/>
        <v>353.50830000000002</v>
      </c>
      <c r="R3075">
        <v>19</v>
      </c>
      <c r="S3075">
        <v>19</v>
      </c>
      <c r="AA3075">
        <v>12220</v>
      </c>
      <c r="AD3075">
        <f t="shared" si="194"/>
        <v>12220</v>
      </c>
      <c r="AF3075"/>
    </row>
    <row r="3076" spans="1:32" ht="24" customHeight="1">
      <c r="A3076" t="s">
        <v>2081</v>
      </c>
      <c r="B3076" t="s">
        <v>6427</v>
      </c>
      <c r="C3076" t="s">
        <v>26463</v>
      </c>
      <c r="D3076">
        <v>4</v>
      </c>
      <c r="F3076" t="s">
        <v>6798</v>
      </c>
      <c r="G3076" t="s">
        <v>6908</v>
      </c>
      <c r="H3076">
        <v>8</v>
      </c>
      <c r="I3076" t="s">
        <v>3173</v>
      </c>
      <c r="J3076"/>
      <c r="L3076" s="3">
        <v>19</v>
      </c>
      <c r="M3076" s="3">
        <f t="shared" si="197"/>
        <v>215.51670000000001</v>
      </c>
      <c r="O3076">
        <f t="shared" si="196"/>
        <v>0</v>
      </c>
      <c r="P3076" s="2">
        <v>60</v>
      </c>
      <c r="Q3076" s="41">
        <f t="shared" si="195"/>
        <v>215.51670000000001</v>
      </c>
      <c r="R3076">
        <v>19</v>
      </c>
      <c r="S3076">
        <v>19</v>
      </c>
      <c r="AA3076">
        <v>7450</v>
      </c>
      <c r="AD3076">
        <f t="shared" si="194"/>
        <v>7450</v>
      </c>
      <c r="AF3076"/>
    </row>
    <row r="3077" spans="1:32" ht="24" customHeight="1">
      <c r="A3077" t="s">
        <v>2081</v>
      </c>
      <c r="B3077" t="s">
        <v>6429</v>
      </c>
      <c r="C3077" t="s">
        <v>26463</v>
      </c>
      <c r="D3077">
        <v>2</v>
      </c>
      <c r="F3077" t="s">
        <v>6798</v>
      </c>
      <c r="G3077" t="s">
        <v>6910</v>
      </c>
      <c r="H3077">
        <v>4</v>
      </c>
      <c r="I3077" t="s">
        <v>26837</v>
      </c>
      <c r="J3077"/>
      <c r="L3077" s="3">
        <v>19</v>
      </c>
      <c r="M3077" s="3">
        <f t="shared" si="197"/>
        <v>468.06660000000005</v>
      </c>
      <c r="O3077">
        <f t="shared" si="196"/>
        <v>0</v>
      </c>
      <c r="P3077" s="2">
        <v>60</v>
      </c>
      <c r="Q3077" s="41">
        <f t="shared" si="195"/>
        <v>468.06660000000005</v>
      </c>
      <c r="R3077">
        <v>19</v>
      </c>
      <c r="S3077">
        <v>19</v>
      </c>
      <c r="AA3077">
        <v>16180</v>
      </c>
      <c r="AD3077">
        <f t="shared" si="194"/>
        <v>16180</v>
      </c>
      <c r="AF3077"/>
    </row>
    <row r="3078" spans="1:32" ht="24" customHeight="1">
      <c r="A3078" t="s">
        <v>2081</v>
      </c>
      <c r="B3078" t="s">
        <v>6442</v>
      </c>
      <c r="C3078" t="s">
        <v>26463</v>
      </c>
      <c r="D3078">
        <v>2</v>
      </c>
      <c r="F3078" t="s">
        <v>6798</v>
      </c>
      <c r="G3078" t="s">
        <v>6930</v>
      </c>
      <c r="H3078">
        <v>4</v>
      </c>
      <c r="I3078" t="s">
        <v>26837</v>
      </c>
      <c r="J3078"/>
      <c r="L3078" s="3">
        <v>19</v>
      </c>
      <c r="M3078" s="3">
        <f t="shared" si="197"/>
        <v>291.89160000000004</v>
      </c>
      <c r="O3078">
        <f t="shared" si="196"/>
        <v>0</v>
      </c>
      <c r="P3078" s="2">
        <v>60</v>
      </c>
      <c r="Q3078" s="41">
        <f t="shared" si="195"/>
        <v>291.89160000000004</v>
      </c>
      <c r="R3078">
        <v>19</v>
      </c>
      <c r="S3078">
        <v>19</v>
      </c>
      <c r="AA3078">
        <v>10090</v>
      </c>
      <c r="AD3078">
        <f t="shared" ref="AD3078:AD3141" si="198">SUM(U3078:AC3078)</f>
        <v>10090</v>
      </c>
      <c r="AF3078"/>
    </row>
    <row r="3079" spans="1:32" ht="24" customHeight="1">
      <c r="A3079" t="s">
        <v>2081</v>
      </c>
      <c r="B3079" t="s">
        <v>5204</v>
      </c>
      <c r="D3079">
        <v>3</v>
      </c>
      <c r="F3079" t="s">
        <v>6798</v>
      </c>
      <c r="G3079" t="s">
        <v>5205</v>
      </c>
      <c r="H3079">
        <v>6</v>
      </c>
      <c r="I3079" t="s">
        <v>3176</v>
      </c>
      <c r="J3079"/>
      <c r="L3079" s="3">
        <v>19</v>
      </c>
      <c r="M3079" s="3">
        <f t="shared" si="197"/>
        <v>202.5</v>
      </c>
      <c r="O3079">
        <f t="shared" si="196"/>
        <v>0</v>
      </c>
      <c r="P3079" s="2">
        <v>60</v>
      </c>
      <c r="Q3079" s="41">
        <f t="shared" si="195"/>
        <v>202.5</v>
      </c>
      <c r="R3079">
        <v>19</v>
      </c>
      <c r="S3079">
        <v>19</v>
      </c>
      <c r="AA3079">
        <v>7000</v>
      </c>
      <c r="AD3079">
        <f t="shared" si="198"/>
        <v>7000</v>
      </c>
      <c r="AF3079"/>
    </row>
    <row r="3080" spans="1:32" ht="24" customHeight="1">
      <c r="A3080" t="s">
        <v>2081</v>
      </c>
      <c r="B3080" t="s">
        <v>6461</v>
      </c>
      <c r="D3080">
        <v>6</v>
      </c>
      <c r="F3080" t="s">
        <v>6798</v>
      </c>
      <c r="G3080" t="s">
        <v>6957</v>
      </c>
      <c r="H3080">
        <v>12</v>
      </c>
      <c r="I3080" t="s">
        <v>26837</v>
      </c>
      <c r="J3080"/>
      <c r="L3080" s="3">
        <v>19</v>
      </c>
      <c r="M3080" s="3">
        <f t="shared" si="197"/>
        <v>57.858300000000007</v>
      </c>
      <c r="O3080">
        <f t="shared" si="196"/>
        <v>0</v>
      </c>
      <c r="P3080" s="2">
        <v>60</v>
      </c>
      <c r="Q3080" s="41">
        <f t="shared" si="195"/>
        <v>57.858300000000007</v>
      </c>
      <c r="R3080">
        <v>19</v>
      </c>
      <c r="S3080">
        <v>19</v>
      </c>
      <c r="AA3080">
        <v>2000</v>
      </c>
      <c r="AD3080">
        <f t="shared" si="198"/>
        <v>2000</v>
      </c>
      <c r="AF3080"/>
    </row>
    <row r="3081" spans="1:32" ht="24" customHeight="1">
      <c r="A3081" t="s">
        <v>2081</v>
      </c>
      <c r="B3081" t="s">
        <v>6460</v>
      </c>
      <c r="D3081">
        <v>12</v>
      </c>
      <c r="F3081" t="s">
        <v>6798</v>
      </c>
      <c r="G3081" t="s">
        <v>6956</v>
      </c>
      <c r="H3081">
        <v>24</v>
      </c>
      <c r="I3081" t="s">
        <v>26837</v>
      </c>
      <c r="J3081"/>
      <c r="L3081" s="3">
        <v>19</v>
      </c>
      <c r="M3081" s="3">
        <f t="shared" si="197"/>
        <v>40.791600000000003</v>
      </c>
      <c r="O3081">
        <f t="shared" si="196"/>
        <v>0</v>
      </c>
      <c r="P3081" s="2">
        <v>60</v>
      </c>
      <c r="Q3081" s="41">
        <f t="shared" si="195"/>
        <v>40.791600000000003</v>
      </c>
      <c r="R3081">
        <v>19</v>
      </c>
      <c r="S3081">
        <v>19</v>
      </c>
      <c r="AA3081">
        <v>1410</v>
      </c>
      <c r="AD3081">
        <f t="shared" si="198"/>
        <v>1410</v>
      </c>
      <c r="AF3081"/>
    </row>
    <row r="3082" spans="1:32" ht="24" customHeight="1">
      <c r="A3082" t="s">
        <v>2081</v>
      </c>
      <c r="B3082" t="s">
        <v>6343</v>
      </c>
      <c r="D3082">
        <v>3</v>
      </c>
      <c r="F3082" t="s">
        <v>6798</v>
      </c>
      <c r="G3082" t="s">
        <v>6822</v>
      </c>
      <c r="H3082">
        <v>6</v>
      </c>
      <c r="I3082" t="s">
        <v>26837</v>
      </c>
      <c r="J3082"/>
      <c r="L3082" s="3">
        <v>19</v>
      </c>
      <c r="M3082" s="3">
        <f t="shared" si="197"/>
        <v>107.90010000000001</v>
      </c>
      <c r="O3082">
        <f t="shared" si="196"/>
        <v>0</v>
      </c>
      <c r="P3082" s="2">
        <v>60</v>
      </c>
      <c r="Q3082" s="41">
        <f t="shared" si="195"/>
        <v>107.90010000000001</v>
      </c>
      <c r="R3082">
        <v>19</v>
      </c>
      <c r="S3082">
        <v>19</v>
      </c>
      <c r="AA3082">
        <v>3730</v>
      </c>
      <c r="AD3082">
        <f t="shared" si="198"/>
        <v>3730</v>
      </c>
      <c r="AF3082"/>
    </row>
    <row r="3083" spans="1:32" ht="24" customHeight="1">
      <c r="A3083" t="s">
        <v>2081</v>
      </c>
      <c r="B3083" t="s">
        <v>6344</v>
      </c>
      <c r="D3083">
        <v>3</v>
      </c>
      <c r="F3083" t="s">
        <v>6798</v>
      </c>
      <c r="G3083" t="s">
        <v>6823</v>
      </c>
      <c r="H3083">
        <v>6</v>
      </c>
      <c r="I3083" t="s">
        <v>26837</v>
      </c>
      <c r="J3083"/>
      <c r="L3083" s="3">
        <v>19</v>
      </c>
      <c r="M3083" s="3">
        <f t="shared" si="197"/>
        <v>92.283300000000011</v>
      </c>
      <c r="O3083">
        <f t="shared" si="196"/>
        <v>0</v>
      </c>
      <c r="P3083" s="2">
        <v>60</v>
      </c>
      <c r="Q3083" s="41">
        <f t="shared" si="195"/>
        <v>92.283300000000011</v>
      </c>
      <c r="R3083">
        <v>19</v>
      </c>
      <c r="S3083">
        <v>19</v>
      </c>
      <c r="AA3083">
        <v>3190</v>
      </c>
      <c r="AD3083">
        <f t="shared" si="198"/>
        <v>3190</v>
      </c>
      <c r="AF3083"/>
    </row>
    <row r="3084" spans="1:32" ht="24" customHeight="1">
      <c r="A3084" t="s">
        <v>2081</v>
      </c>
      <c r="B3084" t="s">
        <v>6471</v>
      </c>
      <c r="C3084" t="s">
        <v>26463</v>
      </c>
      <c r="D3084">
        <v>2</v>
      </c>
      <c r="F3084" t="s">
        <v>6798</v>
      </c>
      <c r="G3084" t="s">
        <v>6968</v>
      </c>
      <c r="H3084">
        <v>4</v>
      </c>
      <c r="I3084" t="s">
        <v>26837</v>
      </c>
      <c r="J3084"/>
      <c r="L3084" s="3">
        <v>19</v>
      </c>
      <c r="M3084" s="3">
        <f t="shared" si="197"/>
        <v>126.9999</v>
      </c>
      <c r="O3084">
        <f t="shared" si="196"/>
        <v>0</v>
      </c>
      <c r="P3084" s="2">
        <v>60</v>
      </c>
      <c r="Q3084" s="41">
        <f t="shared" si="195"/>
        <v>126.9999</v>
      </c>
      <c r="R3084">
        <v>19</v>
      </c>
      <c r="S3084">
        <v>19</v>
      </c>
      <c r="AA3084">
        <v>4390</v>
      </c>
      <c r="AD3084">
        <f t="shared" si="198"/>
        <v>4390</v>
      </c>
      <c r="AF3084"/>
    </row>
    <row r="3085" spans="1:32" ht="24" customHeight="1">
      <c r="A3085" t="s">
        <v>2081</v>
      </c>
      <c r="B3085" t="s">
        <v>6361</v>
      </c>
      <c r="D3085">
        <v>4</v>
      </c>
      <c r="F3085" t="s">
        <v>6798</v>
      </c>
      <c r="G3085" t="s">
        <v>6838</v>
      </c>
      <c r="H3085">
        <v>8</v>
      </c>
      <c r="I3085" t="s">
        <v>3173</v>
      </c>
      <c r="J3085"/>
      <c r="L3085" s="3">
        <v>19</v>
      </c>
      <c r="M3085" s="3">
        <f t="shared" si="197"/>
        <v>226.50839999999999</v>
      </c>
      <c r="O3085">
        <f t="shared" si="196"/>
        <v>0</v>
      </c>
      <c r="P3085" s="2">
        <v>60</v>
      </c>
      <c r="Q3085" s="41">
        <f t="shared" si="195"/>
        <v>226.50839999999999</v>
      </c>
      <c r="R3085">
        <v>19</v>
      </c>
      <c r="S3085">
        <v>19</v>
      </c>
      <c r="AA3085">
        <v>7830</v>
      </c>
      <c r="AD3085">
        <f t="shared" si="198"/>
        <v>7830</v>
      </c>
      <c r="AF3085"/>
    </row>
    <row r="3086" spans="1:32" ht="24" customHeight="1">
      <c r="A3086" t="s">
        <v>2081</v>
      </c>
      <c r="B3086" t="s">
        <v>6362</v>
      </c>
      <c r="D3086">
        <v>4</v>
      </c>
      <c r="F3086" t="s">
        <v>6798</v>
      </c>
      <c r="G3086" t="s">
        <v>6839</v>
      </c>
      <c r="H3086">
        <v>8</v>
      </c>
      <c r="I3086" t="s">
        <v>3173</v>
      </c>
      <c r="J3086"/>
      <c r="L3086" s="3">
        <v>19</v>
      </c>
      <c r="M3086" s="3">
        <f t="shared" si="197"/>
        <v>194.10839999999999</v>
      </c>
      <c r="O3086">
        <f t="shared" si="196"/>
        <v>0</v>
      </c>
      <c r="P3086" s="2">
        <v>60</v>
      </c>
      <c r="Q3086" s="41">
        <f t="shared" si="195"/>
        <v>194.10839999999999</v>
      </c>
      <c r="R3086">
        <v>19</v>
      </c>
      <c r="S3086">
        <v>19</v>
      </c>
      <c r="AA3086">
        <v>6710</v>
      </c>
      <c r="AD3086">
        <f t="shared" si="198"/>
        <v>6710</v>
      </c>
      <c r="AF3086"/>
    </row>
    <row r="3087" spans="1:32" ht="24" customHeight="1">
      <c r="A3087" t="s">
        <v>2081</v>
      </c>
      <c r="B3087" t="s">
        <v>6462</v>
      </c>
      <c r="D3087">
        <v>4</v>
      </c>
      <c r="F3087" t="s">
        <v>6798</v>
      </c>
      <c r="G3087" t="s">
        <v>6958</v>
      </c>
      <c r="H3087">
        <v>8</v>
      </c>
      <c r="I3087" t="s">
        <v>3173</v>
      </c>
      <c r="J3087"/>
      <c r="L3087" s="3">
        <v>19</v>
      </c>
      <c r="M3087" s="3">
        <f t="shared" si="197"/>
        <v>137.4084</v>
      </c>
      <c r="O3087">
        <f t="shared" si="196"/>
        <v>0</v>
      </c>
      <c r="P3087" s="2">
        <v>60</v>
      </c>
      <c r="Q3087" s="41">
        <f t="shared" si="195"/>
        <v>137.4084</v>
      </c>
      <c r="R3087">
        <v>19</v>
      </c>
      <c r="S3087">
        <v>19</v>
      </c>
      <c r="AA3087">
        <v>4750</v>
      </c>
      <c r="AD3087">
        <f t="shared" si="198"/>
        <v>4750</v>
      </c>
      <c r="AF3087"/>
    </row>
    <row r="3088" spans="1:32" ht="24" customHeight="1">
      <c r="A3088" t="s">
        <v>2081</v>
      </c>
      <c r="B3088" t="s">
        <v>9489</v>
      </c>
      <c r="D3088">
        <v>4</v>
      </c>
      <c r="F3088" t="s">
        <v>6798</v>
      </c>
      <c r="G3088" t="s">
        <v>9490</v>
      </c>
      <c r="I3088" t="s">
        <v>3176</v>
      </c>
      <c r="J3088"/>
      <c r="L3088" s="3">
        <v>19</v>
      </c>
      <c r="M3088" s="3">
        <f t="shared" si="197"/>
        <v>97.2</v>
      </c>
      <c r="O3088">
        <f t="shared" si="196"/>
        <v>0</v>
      </c>
      <c r="P3088" s="2">
        <v>60</v>
      </c>
      <c r="Q3088" s="41">
        <f t="shared" si="195"/>
        <v>97.2</v>
      </c>
      <c r="R3088">
        <v>19</v>
      </c>
      <c r="S3088">
        <v>19</v>
      </c>
      <c r="AA3088">
        <v>3360</v>
      </c>
      <c r="AD3088">
        <f t="shared" si="198"/>
        <v>3360</v>
      </c>
      <c r="AF3088"/>
    </row>
    <row r="3089" spans="1:32" ht="24" customHeight="1">
      <c r="A3089" t="s">
        <v>2081</v>
      </c>
      <c r="B3089" t="s">
        <v>26091</v>
      </c>
      <c r="D3089">
        <v>2</v>
      </c>
      <c r="E3089" t="s">
        <v>6798</v>
      </c>
      <c r="F3089" t="s">
        <v>26838</v>
      </c>
      <c r="G3089" t="s">
        <v>26756</v>
      </c>
      <c r="H3089">
        <v>2</v>
      </c>
      <c r="I3089" t="s">
        <v>26837</v>
      </c>
      <c r="J3089"/>
      <c r="L3089" s="3">
        <v>19</v>
      </c>
      <c r="M3089" s="46">
        <f t="shared" si="197"/>
        <v>190.35000000000002</v>
      </c>
      <c r="N3089" s="46"/>
      <c r="O3089">
        <f t="shared" si="196"/>
        <v>0</v>
      </c>
      <c r="P3089" s="2">
        <v>1</v>
      </c>
      <c r="Q3089" s="41">
        <f t="shared" si="195"/>
        <v>190.35000000000002</v>
      </c>
      <c r="R3089">
        <v>19</v>
      </c>
      <c r="S3089">
        <v>19</v>
      </c>
      <c r="AA3089">
        <v>6580</v>
      </c>
      <c r="AD3089">
        <f t="shared" si="198"/>
        <v>6580</v>
      </c>
    </row>
    <row r="3090" spans="1:32" ht="24" customHeight="1">
      <c r="A3090" t="s">
        <v>2081</v>
      </c>
      <c r="B3090" t="s">
        <v>26095</v>
      </c>
      <c r="D3090">
        <v>2</v>
      </c>
      <c r="E3090" t="s">
        <v>6798</v>
      </c>
      <c r="F3090" t="s">
        <v>15817</v>
      </c>
      <c r="G3090" t="s">
        <v>26870</v>
      </c>
      <c r="H3090">
        <v>2</v>
      </c>
      <c r="I3090" t="s">
        <v>3173</v>
      </c>
      <c r="J3090"/>
      <c r="L3090" s="3">
        <v>19</v>
      </c>
      <c r="M3090" s="3">
        <f t="shared" si="197"/>
        <v>74.633400000000009</v>
      </c>
      <c r="O3090">
        <f t="shared" si="196"/>
        <v>0</v>
      </c>
      <c r="P3090" s="2">
        <v>60</v>
      </c>
      <c r="Q3090" s="41">
        <f t="shared" ref="Q3090:Q3153" si="199">ROUND(AD3090/B$1,2)*(1-S3090/100)</f>
        <v>74.633400000000009</v>
      </c>
      <c r="R3090">
        <v>19</v>
      </c>
      <c r="S3090">
        <v>19</v>
      </c>
      <c r="AA3090">
        <v>2580</v>
      </c>
      <c r="AD3090">
        <f t="shared" si="198"/>
        <v>2580</v>
      </c>
      <c r="AF3090"/>
    </row>
    <row r="3091" spans="1:32" ht="24" customHeight="1">
      <c r="A3091" t="s">
        <v>2081</v>
      </c>
      <c r="B3091" t="s">
        <v>26094</v>
      </c>
      <c r="D3091">
        <v>2</v>
      </c>
      <c r="E3091" t="s">
        <v>6798</v>
      </c>
      <c r="F3091" t="s">
        <v>15817</v>
      </c>
      <c r="G3091" t="s">
        <v>26871</v>
      </c>
      <c r="H3091">
        <v>2</v>
      </c>
      <c r="I3091" t="s">
        <v>3173</v>
      </c>
      <c r="J3091"/>
      <c r="L3091" s="3">
        <v>19</v>
      </c>
      <c r="M3091" s="3">
        <f t="shared" si="197"/>
        <v>88.233300000000014</v>
      </c>
      <c r="O3091">
        <f t="shared" si="196"/>
        <v>0</v>
      </c>
      <c r="P3091" s="2">
        <v>60</v>
      </c>
      <c r="Q3091" s="41">
        <f t="shared" si="199"/>
        <v>88.233300000000014</v>
      </c>
      <c r="R3091">
        <v>19</v>
      </c>
      <c r="S3091">
        <v>19</v>
      </c>
      <c r="AA3091">
        <v>3050</v>
      </c>
      <c r="AD3091">
        <f t="shared" si="198"/>
        <v>3050</v>
      </c>
      <c r="AF3091"/>
    </row>
    <row r="3092" spans="1:32" ht="24" customHeight="1">
      <c r="A3092" t="s">
        <v>2081</v>
      </c>
      <c r="B3092" t="s">
        <v>26093</v>
      </c>
      <c r="D3092">
        <v>4</v>
      </c>
      <c r="E3092" t="s">
        <v>6798</v>
      </c>
      <c r="F3092" t="s">
        <v>15817</v>
      </c>
      <c r="G3092" t="s">
        <v>26757</v>
      </c>
      <c r="H3092">
        <v>4</v>
      </c>
      <c r="I3092" t="s">
        <v>3173</v>
      </c>
      <c r="J3092"/>
      <c r="L3092" s="3">
        <v>19</v>
      </c>
      <c r="M3092" s="46">
        <f t="shared" si="197"/>
        <v>44.258400000000002</v>
      </c>
      <c r="N3092" s="46"/>
      <c r="O3092">
        <f t="shared" si="196"/>
        <v>0</v>
      </c>
      <c r="P3092" s="2">
        <v>60</v>
      </c>
      <c r="Q3092" s="41">
        <f t="shared" si="199"/>
        <v>44.258400000000002</v>
      </c>
      <c r="R3092">
        <v>19</v>
      </c>
      <c r="S3092">
        <v>19</v>
      </c>
      <c r="AA3092">
        <v>1530</v>
      </c>
      <c r="AD3092">
        <f t="shared" si="198"/>
        <v>1530</v>
      </c>
      <c r="AF3092"/>
    </row>
    <row r="3093" spans="1:32" ht="24" customHeight="1">
      <c r="A3093" t="s">
        <v>2081</v>
      </c>
      <c r="B3093" t="s">
        <v>26092</v>
      </c>
      <c r="D3093">
        <v>4</v>
      </c>
      <c r="E3093" t="s">
        <v>6798</v>
      </c>
      <c r="F3093" t="s">
        <v>15817</v>
      </c>
      <c r="G3093" t="s">
        <v>26758</v>
      </c>
      <c r="H3093">
        <v>4</v>
      </c>
      <c r="I3093" t="s">
        <v>3173</v>
      </c>
      <c r="J3093"/>
      <c r="L3093" s="3">
        <v>19</v>
      </c>
      <c r="M3093" s="46">
        <f t="shared" si="197"/>
        <v>50.625</v>
      </c>
      <c r="N3093" s="46"/>
      <c r="O3093">
        <f t="shared" si="196"/>
        <v>0</v>
      </c>
      <c r="P3093" s="2">
        <v>1</v>
      </c>
      <c r="Q3093" s="41">
        <f t="shared" si="199"/>
        <v>50.625</v>
      </c>
      <c r="R3093">
        <v>19</v>
      </c>
      <c r="S3093">
        <v>19</v>
      </c>
      <c r="AA3093">
        <v>1750</v>
      </c>
      <c r="AD3093">
        <f t="shared" si="198"/>
        <v>1750</v>
      </c>
    </row>
    <row r="3094" spans="1:32" ht="24" customHeight="1">
      <c r="A3094" t="s">
        <v>2081</v>
      </c>
      <c r="B3094" t="s">
        <v>6123</v>
      </c>
      <c r="F3094" t="s">
        <v>1765</v>
      </c>
      <c r="G3094" t="s">
        <v>11532</v>
      </c>
      <c r="J3094"/>
      <c r="L3094" s="3">
        <v>10</v>
      </c>
      <c r="M3094" s="3">
        <f t="shared" si="197"/>
        <v>53.036999999999999</v>
      </c>
      <c r="O3094">
        <f t="shared" si="196"/>
        <v>0</v>
      </c>
      <c r="P3094" s="2">
        <v>60</v>
      </c>
      <c r="Q3094" s="41">
        <f t="shared" si="199"/>
        <v>58.93</v>
      </c>
      <c r="Z3094">
        <v>1650</v>
      </c>
      <c r="AD3094">
        <f t="shared" si="198"/>
        <v>1650</v>
      </c>
      <c r="AF3094"/>
    </row>
    <row r="3095" spans="1:32" ht="24" customHeight="1">
      <c r="A3095" t="s">
        <v>2081</v>
      </c>
      <c r="B3095" t="s">
        <v>6125</v>
      </c>
      <c r="F3095" t="s">
        <v>1765</v>
      </c>
      <c r="G3095" t="s">
        <v>6522</v>
      </c>
      <c r="J3095"/>
      <c r="L3095" s="3">
        <v>10</v>
      </c>
      <c r="M3095" s="3">
        <f t="shared" si="197"/>
        <v>89.676000000000002</v>
      </c>
      <c r="O3095">
        <f t="shared" si="196"/>
        <v>0</v>
      </c>
      <c r="P3095" s="2">
        <v>60</v>
      </c>
      <c r="Q3095" s="41">
        <f t="shared" si="199"/>
        <v>99.64</v>
      </c>
      <c r="Z3095">
        <v>2790</v>
      </c>
      <c r="AD3095">
        <f t="shared" si="198"/>
        <v>2790</v>
      </c>
      <c r="AF3095"/>
    </row>
    <row r="3096" spans="1:32" ht="24" customHeight="1">
      <c r="A3096" t="s">
        <v>2081</v>
      </c>
      <c r="B3096" t="s">
        <v>6124</v>
      </c>
      <c r="F3096" t="s">
        <v>1765</v>
      </c>
      <c r="G3096" t="s">
        <v>11533</v>
      </c>
      <c r="J3096"/>
      <c r="L3096" s="3">
        <v>10</v>
      </c>
      <c r="M3096" s="3">
        <f t="shared" si="197"/>
        <v>73.611000000000004</v>
      </c>
      <c r="O3096">
        <f t="shared" si="196"/>
        <v>0</v>
      </c>
      <c r="P3096" s="2">
        <v>60</v>
      </c>
      <c r="Q3096" s="41">
        <f t="shared" si="199"/>
        <v>81.790000000000006</v>
      </c>
      <c r="Z3096">
        <v>2290</v>
      </c>
      <c r="AD3096">
        <f t="shared" si="198"/>
        <v>2290</v>
      </c>
      <c r="AF3096"/>
    </row>
    <row r="3097" spans="1:32" ht="24" customHeight="1">
      <c r="A3097" t="s">
        <v>2081</v>
      </c>
      <c r="B3097" t="s">
        <v>9950</v>
      </c>
      <c r="F3097" t="s">
        <v>2020</v>
      </c>
      <c r="G3097" t="s">
        <v>9959</v>
      </c>
      <c r="J3097"/>
      <c r="L3097" s="3">
        <v>15</v>
      </c>
      <c r="M3097" s="46">
        <f t="shared" si="197"/>
        <v>148.44399999999999</v>
      </c>
      <c r="N3097" s="46"/>
      <c r="O3097">
        <f t="shared" si="196"/>
        <v>0</v>
      </c>
      <c r="P3097" s="2">
        <v>1</v>
      </c>
      <c r="Q3097" s="41">
        <f t="shared" si="199"/>
        <v>174.64</v>
      </c>
      <c r="Z3097">
        <v>4890</v>
      </c>
      <c r="AD3097">
        <f t="shared" si="198"/>
        <v>4890</v>
      </c>
    </row>
    <row r="3098" spans="1:32" ht="24" customHeight="1">
      <c r="A3098" t="s">
        <v>2081</v>
      </c>
      <c r="B3098" t="s">
        <v>26531</v>
      </c>
      <c r="E3098" t="s">
        <v>26534</v>
      </c>
      <c r="J3098"/>
      <c r="L3098" s="3">
        <v>10</v>
      </c>
      <c r="M3098" s="3">
        <f t="shared" si="197"/>
        <v>411.11100000000005</v>
      </c>
      <c r="O3098">
        <f t="shared" si="196"/>
        <v>0</v>
      </c>
      <c r="P3098" s="2">
        <v>60</v>
      </c>
      <c r="Q3098" s="41">
        <f t="shared" si="199"/>
        <v>456.79</v>
      </c>
      <c r="Z3098">
        <v>12790</v>
      </c>
      <c r="AD3098">
        <f t="shared" si="198"/>
        <v>12790</v>
      </c>
      <c r="AF3098"/>
    </row>
    <row r="3099" spans="1:32" ht="24" customHeight="1">
      <c r="A3099" t="s">
        <v>2081</v>
      </c>
      <c r="B3099" t="s">
        <v>11301</v>
      </c>
      <c r="F3099" t="s">
        <v>1765</v>
      </c>
      <c r="G3099" t="s">
        <v>13486</v>
      </c>
      <c r="J3099"/>
      <c r="L3099" s="3">
        <v>10</v>
      </c>
      <c r="M3099" s="3">
        <f t="shared" si="197"/>
        <v>377.67599999999999</v>
      </c>
      <c r="O3099">
        <f t="shared" si="196"/>
        <v>0</v>
      </c>
      <c r="P3099" s="2">
        <v>60</v>
      </c>
      <c r="Q3099" s="41">
        <f t="shared" si="199"/>
        <v>419.64</v>
      </c>
      <c r="Z3099">
        <v>11750</v>
      </c>
      <c r="AD3099">
        <f t="shared" si="198"/>
        <v>11750</v>
      </c>
      <c r="AF3099"/>
    </row>
    <row r="3100" spans="1:32" ht="24" customHeight="1">
      <c r="A3100" t="s">
        <v>2081</v>
      </c>
      <c r="B3100" t="s">
        <v>11302</v>
      </c>
      <c r="F3100" t="s">
        <v>1765</v>
      </c>
      <c r="G3100" t="s">
        <v>13487</v>
      </c>
      <c r="J3100"/>
      <c r="L3100" s="3">
        <v>10</v>
      </c>
      <c r="M3100" s="3">
        <f t="shared" si="197"/>
        <v>491.46300000000008</v>
      </c>
      <c r="O3100">
        <f t="shared" si="196"/>
        <v>0</v>
      </c>
      <c r="P3100" s="2">
        <v>60</v>
      </c>
      <c r="Q3100" s="41">
        <f t="shared" si="199"/>
        <v>546.07000000000005</v>
      </c>
      <c r="Z3100">
        <v>15290</v>
      </c>
      <c r="AD3100">
        <f t="shared" si="198"/>
        <v>15290</v>
      </c>
      <c r="AF3100"/>
    </row>
    <row r="3101" spans="1:32" ht="24" customHeight="1">
      <c r="A3101" t="s">
        <v>2081</v>
      </c>
      <c r="B3101" t="s">
        <v>9954</v>
      </c>
      <c r="F3101" t="s">
        <v>1765</v>
      </c>
      <c r="G3101" t="s">
        <v>9957</v>
      </c>
      <c r="J3101"/>
      <c r="L3101" s="3">
        <v>10</v>
      </c>
      <c r="M3101" s="3">
        <f t="shared" si="197"/>
        <v>491.46300000000008</v>
      </c>
      <c r="O3101">
        <f t="shared" si="196"/>
        <v>0</v>
      </c>
      <c r="P3101" s="2">
        <v>60</v>
      </c>
      <c r="Q3101" s="41">
        <f t="shared" si="199"/>
        <v>546.07000000000005</v>
      </c>
      <c r="Z3101">
        <v>15290</v>
      </c>
      <c r="AD3101">
        <f t="shared" si="198"/>
        <v>15290</v>
      </c>
      <c r="AF3101"/>
    </row>
    <row r="3102" spans="1:32" ht="24" customHeight="1">
      <c r="A3102" t="s">
        <v>2081</v>
      </c>
      <c r="B3102" t="s">
        <v>12788</v>
      </c>
      <c r="F3102" t="s">
        <v>1765</v>
      </c>
      <c r="G3102" t="s">
        <v>11303</v>
      </c>
      <c r="J3102"/>
      <c r="L3102" s="3">
        <v>10</v>
      </c>
      <c r="M3102" s="3">
        <f t="shared" si="197"/>
        <v>39.536999999999999</v>
      </c>
      <c r="O3102">
        <f t="shared" si="196"/>
        <v>0</v>
      </c>
      <c r="P3102" s="2">
        <v>60</v>
      </c>
      <c r="Q3102" s="41">
        <f t="shared" si="199"/>
        <v>43.93</v>
      </c>
      <c r="Z3102">
        <v>1230</v>
      </c>
      <c r="AD3102">
        <f t="shared" si="198"/>
        <v>1230</v>
      </c>
      <c r="AF3102"/>
    </row>
    <row r="3103" spans="1:32" ht="24" customHeight="1">
      <c r="A3103" t="s">
        <v>2081</v>
      </c>
      <c r="B3103" t="s">
        <v>12234</v>
      </c>
      <c r="F3103" t="s">
        <v>12209</v>
      </c>
      <c r="G3103" t="s">
        <v>12237</v>
      </c>
      <c r="J3103"/>
      <c r="L3103" s="3">
        <v>10</v>
      </c>
      <c r="M3103" s="3">
        <f t="shared" si="197"/>
        <v>175.14900000000003</v>
      </c>
      <c r="O3103">
        <f t="shared" si="196"/>
        <v>0</v>
      </c>
      <c r="P3103" s="2">
        <v>60</v>
      </c>
      <c r="Q3103" s="41">
        <f t="shared" si="199"/>
        <v>194.61</v>
      </c>
      <c r="Z3103">
        <v>5449</v>
      </c>
      <c r="AD3103">
        <f t="shared" si="198"/>
        <v>5449</v>
      </c>
      <c r="AF3103"/>
    </row>
    <row r="3104" spans="1:32" ht="24" customHeight="1">
      <c r="A3104" t="s">
        <v>2081</v>
      </c>
      <c r="B3104" t="s">
        <v>9952</v>
      </c>
      <c r="F3104" t="s">
        <v>1589</v>
      </c>
      <c r="G3104" t="s">
        <v>9958</v>
      </c>
      <c r="J3104"/>
      <c r="L3104" s="3">
        <v>10</v>
      </c>
      <c r="M3104" s="3">
        <f t="shared" si="197"/>
        <v>202.464</v>
      </c>
      <c r="O3104">
        <f t="shared" ref="O3104:O3167" si="200">M3104*N3104</f>
        <v>0</v>
      </c>
      <c r="P3104" s="2">
        <v>1</v>
      </c>
      <c r="Q3104" s="41">
        <f t="shared" si="199"/>
        <v>224.96</v>
      </c>
      <c r="Z3104">
        <v>6299</v>
      </c>
      <c r="AD3104">
        <f t="shared" si="198"/>
        <v>6299</v>
      </c>
    </row>
    <row r="3105" spans="1:32" ht="24" customHeight="1">
      <c r="A3105" t="s">
        <v>2081</v>
      </c>
      <c r="B3105" t="s">
        <v>6126</v>
      </c>
      <c r="F3105" t="s">
        <v>1765</v>
      </c>
      <c r="G3105" t="s">
        <v>11534</v>
      </c>
      <c r="J3105"/>
      <c r="L3105" s="3">
        <v>10</v>
      </c>
      <c r="M3105" s="3">
        <f t="shared" si="197"/>
        <v>60.75</v>
      </c>
      <c r="O3105">
        <f t="shared" si="200"/>
        <v>0</v>
      </c>
      <c r="P3105" s="2">
        <v>60</v>
      </c>
      <c r="Q3105" s="41">
        <f t="shared" si="199"/>
        <v>67.5</v>
      </c>
      <c r="Z3105">
        <v>1890</v>
      </c>
      <c r="AD3105">
        <f t="shared" si="198"/>
        <v>1890</v>
      </c>
      <c r="AF3105"/>
    </row>
    <row r="3106" spans="1:32" ht="24" customHeight="1">
      <c r="A3106" t="s">
        <v>2081</v>
      </c>
      <c r="B3106" t="s">
        <v>13169</v>
      </c>
      <c r="F3106" t="s">
        <v>1765</v>
      </c>
      <c r="G3106" t="s">
        <v>9955</v>
      </c>
      <c r="J3106"/>
      <c r="L3106" s="3">
        <v>10</v>
      </c>
      <c r="M3106" s="46">
        <f t="shared" si="197"/>
        <v>186.11099999999999</v>
      </c>
      <c r="N3106" s="46"/>
      <c r="O3106">
        <f t="shared" si="200"/>
        <v>0</v>
      </c>
      <c r="P3106" s="2">
        <v>1</v>
      </c>
      <c r="Q3106" s="41">
        <f t="shared" si="199"/>
        <v>206.79</v>
      </c>
      <c r="Z3106">
        <v>5790</v>
      </c>
      <c r="AD3106">
        <f t="shared" si="198"/>
        <v>5790</v>
      </c>
    </row>
    <row r="3107" spans="1:32" ht="24" customHeight="1">
      <c r="A3107" t="s">
        <v>2081</v>
      </c>
      <c r="B3107" t="s">
        <v>26532</v>
      </c>
      <c r="E3107" t="s">
        <v>26533</v>
      </c>
      <c r="F3107" t="s">
        <v>12178</v>
      </c>
      <c r="G3107" t="s">
        <v>26533</v>
      </c>
      <c r="J3107"/>
      <c r="L3107" s="3">
        <v>10</v>
      </c>
      <c r="M3107" s="46">
        <f t="shared" si="197"/>
        <v>268.38900000000001</v>
      </c>
      <c r="N3107" s="46"/>
      <c r="O3107">
        <f t="shared" si="200"/>
        <v>0</v>
      </c>
      <c r="P3107" s="2">
        <v>1</v>
      </c>
      <c r="Q3107" s="41">
        <f t="shared" si="199"/>
        <v>298.20999999999998</v>
      </c>
      <c r="Z3107">
        <v>8350</v>
      </c>
      <c r="AD3107">
        <f t="shared" si="198"/>
        <v>8350</v>
      </c>
    </row>
    <row r="3108" spans="1:32" ht="24" customHeight="1">
      <c r="A3108" t="s">
        <v>2081</v>
      </c>
      <c r="B3108" t="s">
        <v>3187</v>
      </c>
      <c r="F3108" t="s">
        <v>1765</v>
      </c>
      <c r="G3108" t="s">
        <v>6520</v>
      </c>
      <c r="J3108"/>
      <c r="L3108" s="3">
        <v>10</v>
      </c>
      <c r="M3108" s="3">
        <f t="shared" si="197"/>
        <v>249.11100000000002</v>
      </c>
      <c r="O3108">
        <f t="shared" si="200"/>
        <v>0</v>
      </c>
      <c r="P3108" s="2">
        <v>60</v>
      </c>
      <c r="Q3108" s="41">
        <f t="shared" si="199"/>
        <v>276.79000000000002</v>
      </c>
      <c r="Z3108">
        <v>7750</v>
      </c>
      <c r="AD3108">
        <f t="shared" si="198"/>
        <v>7750</v>
      </c>
      <c r="AF3108"/>
    </row>
    <row r="3109" spans="1:32" ht="24" customHeight="1">
      <c r="A3109" t="s">
        <v>2081</v>
      </c>
      <c r="B3109" t="s">
        <v>13170</v>
      </c>
      <c r="F3109" t="s">
        <v>1765</v>
      </c>
      <c r="G3109" t="s">
        <v>13488</v>
      </c>
      <c r="J3109"/>
      <c r="L3109" s="3">
        <v>10</v>
      </c>
      <c r="M3109" s="3">
        <f t="shared" si="197"/>
        <v>247.17599999999999</v>
      </c>
      <c r="O3109">
        <f t="shared" si="200"/>
        <v>0</v>
      </c>
      <c r="P3109" s="2">
        <v>60</v>
      </c>
      <c r="Q3109" s="41">
        <f t="shared" si="199"/>
        <v>274.64</v>
      </c>
      <c r="Z3109">
        <v>7690</v>
      </c>
      <c r="AD3109">
        <f t="shared" si="198"/>
        <v>7690</v>
      </c>
      <c r="AF3109"/>
    </row>
    <row r="3110" spans="1:32" ht="24" customHeight="1">
      <c r="A3110" t="s">
        <v>2081</v>
      </c>
      <c r="B3110" t="s">
        <v>2082</v>
      </c>
      <c r="F3110" t="s">
        <v>1765</v>
      </c>
      <c r="G3110" t="s">
        <v>13489</v>
      </c>
      <c r="J3110"/>
      <c r="L3110" s="3">
        <v>10</v>
      </c>
      <c r="M3110" s="3">
        <f t="shared" si="197"/>
        <v>369.63900000000001</v>
      </c>
      <c r="O3110">
        <f t="shared" si="200"/>
        <v>0</v>
      </c>
      <c r="P3110" s="2">
        <v>60</v>
      </c>
      <c r="Q3110" s="41">
        <f t="shared" si="199"/>
        <v>410.71</v>
      </c>
      <c r="Z3110">
        <v>11500</v>
      </c>
      <c r="AD3110">
        <f t="shared" si="198"/>
        <v>11500</v>
      </c>
      <c r="AF3110"/>
    </row>
    <row r="3111" spans="1:32" ht="24" customHeight="1">
      <c r="A3111" t="s">
        <v>2081</v>
      </c>
      <c r="B3111" t="s">
        <v>13171</v>
      </c>
      <c r="F3111" t="s">
        <v>1765</v>
      </c>
      <c r="G3111" t="s">
        <v>9956</v>
      </c>
      <c r="J3111"/>
      <c r="K3111" s="48"/>
      <c r="L3111" s="3">
        <v>20</v>
      </c>
      <c r="M3111" s="46">
        <f t="shared" si="197"/>
        <v>228.28800000000001</v>
      </c>
      <c r="N3111" s="46"/>
      <c r="O3111">
        <f t="shared" si="200"/>
        <v>0</v>
      </c>
      <c r="P3111" s="2">
        <v>1</v>
      </c>
      <c r="Q3111" s="41">
        <f t="shared" si="199"/>
        <v>285.36</v>
      </c>
      <c r="Z3111">
        <v>7990</v>
      </c>
      <c r="AD3111">
        <f t="shared" si="198"/>
        <v>7990</v>
      </c>
    </row>
    <row r="3112" spans="1:32" ht="24" customHeight="1">
      <c r="A3112" t="s">
        <v>2081</v>
      </c>
      <c r="B3112" t="s">
        <v>4568</v>
      </c>
      <c r="F3112" t="s">
        <v>1820</v>
      </c>
      <c r="G3112" t="s">
        <v>6524</v>
      </c>
      <c r="J3112"/>
      <c r="L3112" s="3">
        <v>10</v>
      </c>
      <c r="M3112" s="3">
        <f t="shared" si="197"/>
        <v>108.96299999999999</v>
      </c>
      <c r="O3112">
        <f t="shared" si="200"/>
        <v>0</v>
      </c>
      <c r="P3112" s="2">
        <v>60</v>
      </c>
      <c r="Q3112" s="41">
        <f t="shared" si="199"/>
        <v>121.07</v>
      </c>
      <c r="Z3112">
        <v>3390</v>
      </c>
      <c r="AD3112">
        <f t="shared" si="198"/>
        <v>3390</v>
      </c>
      <c r="AF3112"/>
    </row>
    <row r="3113" spans="1:32" ht="24" customHeight="1">
      <c r="A3113" t="s">
        <v>2081</v>
      </c>
      <c r="B3113" t="s">
        <v>2084</v>
      </c>
      <c r="F3113" t="s">
        <v>1820</v>
      </c>
      <c r="G3113" t="s">
        <v>6523</v>
      </c>
      <c r="J3113"/>
      <c r="L3113" s="3">
        <v>5</v>
      </c>
      <c r="M3113" s="3">
        <f t="shared" si="197"/>
        <v>103.21</v>
      </c>
      <c r="O3113">
        <f t="shared" si="200"/>
        <v>0</v>
      </c>
      <c r="P3113" s="2">
        <v>60</v>
      </c>
      <c r="Q3113" s="41">
        <f t="shared" si="199"/>
        <v>103.21</v>
      </c>
      <c r="R3113">
        <v>5</v>
      </c>
      <c r="Z3113">
        <v>2890</v>
      </c>
      <c r="AD3113">
        <f t="shared" si="198"/>
        <v>2890</v>
      </c>
      <c r="AF3113"/>
    </row>
    <row r="3114" spans="1:32" ht="24" customHeight="1">
      <c r="A3114" t="s">
        <v>2081</v>
      </c>
      <c r="B3114" t="s">
        <v>4569</v>
      </c>
      <c r="F3114" t="s">
        <v>1820</v>
      </c>
      <c r="G3114" t="s">
        <v>11535</v>
      </c>
      <c r="J3114"/>
      <c r="L3114" s="3">
        <v>10</v>
      </c>
      <c r="M3114" s="3">
        <f t="shared" si="197"/>
        <v>120.53700000000001</v>
      </c>
      <c r="O3114">
        <f t="shared" si="200"/>
        <v>0</v>
      </c>
      <c r="P3114" s="2">
        <v>60</v>
      </c>
      <c r="Q3114" s="41">
        <f t="shared" si="199"/>
        <v>133.93</v>
      </c>
      <c r="Z3114">
        <v>3750</v>
      </c>
      <c r="AD3114">
        <f t="shared" si="198"/>
        <v>3750</v>
      </c>
      <c r="AF3114"/>
    </row>
    <row r="3115" spans="1:32" ht="24" customHeight="1">
      <c r="A3115" t="s">
        <v>2081</v>
      </c>
      <c r="B3115" t="s">
        <v>2085</v>
      </c>
      <c r="F3115" t="s">
        <v>1820</v>
      </c>
      <c r="G3115" t="s">
        <v>11536</v>
      </c>
      <c r="J3115"/>
      <c r="L3115" s="3">
        <v>10</v>
      </c>
      <c r="M3115" s="3">
        <f t="shared" si="197"/>
        <v>105.75</v>
      </c>
      <c r="O3115">
        <f t="shared" si="200"/>
        <v>0</v>
      </c>
      <c r="P3115" s="2">
        <v>60</v>
      </c>
      <c r="Q3115" s="41">
        <f t="shared" si="199"/>
        <v>117.5</v>
      </c>
      <c r="Z3115">
        <v>3290</v>
      </c>
      <c r="AD3115">
        <f t="shared" si="198"/>
        <v>3290</v>
      </c>
      <c r="AF3115"/>
    </row>
    <row r="3116" spans="1:32" ht="24" customHeight="1">
      <c r="A3116" t="s">
        <v>2081</v>
      </c>
      <c r="B3116" t="s">
        <v>2096</v>
      </c>
      <c r="F3116" t="s">
        <v>2097</v>
      </c>
      <c r="G3116" t="s">
        <v>6527</v>
      </c>
      <c r="L3116" s="3">
        <v>15</v>
      </c>
      <c r="M3116" s="3">
        <f t="shared" si="197"/>
        <v>300.2285</v>
      </c>
      <c r="O3116">
        <f t="shared" si="200"/>
        <v>0</v>
      </c>
      <c r="P3116" s="2">
        <v>1</v>
      </c>
      <c r="Q3116" s="41">
        <f t="shared" si="199"/>
        <v>353.21</v>
      </c>
      <c r="Z3116">
        <v>9890</v>
      </c>
      <c r="AD3116">
        <f t="shared" si="198"/>
        <v>9890</v>
      </c>
    </row>
    <row r="3117" spans="1:32" ht="24" customHeight="1">
      <c r="A3117" t="s">
        <v>2081</v>
      </c>
      <c r="B3117" t="s">
        <v>2091</v>
      </c>
      <c r="F3117" t="s">
        <v>1955</v>
      </c>
      <c r="G3117" t="s">
        <v>11537</v>
      </c>
      <c r="J3117"/>
      <c r="L3117" s="3">
        <v>10</v>
      </c>
      <c r="M3117" s="3">
        <f t="shared" si="197"/>
        <v>144.32400000000001</v>
      </c>
      <c r="O3117">
        <f t="shared" si="200"/>
        <v>0</v>
      </c>
      <c r="P3117" s="2">
        <v>1</v>
      </c>
      <c r="Q3117" s="41">
        <f t="shared" si="199"/>
        <v>160.36000000000001</v>
      </c>
      <c r="Z3117">
        <v>4490</v>
      </c>
      <c r="AD3117">
        <f t="shared" si="198"/>
        <v>4490</v>
      </c>
    </row>
    <row r="3118" spans="1:32" ht="24" customHeight="1">
      <c r="A3118" t="s">
        <v>2081</v>
      </c>
      <c r="B3118" t="s">
        <v>9156</v>
      </c>
      <c r="F3118" t="s">
        <v>1955</v>
      </c>
      <c r="G3118" t="s">
        <v>8998</v>
      </c>
      <c r="J3118"/>
      <c r="L3118" s="3">
        <v>10</v>
      </c>
      <c r="M3118" s="3">
        <f t="shared" si="197"/>
        <v>115.38900000000001</v>
      </c>
      <c r="O3118">
        <f t="shared" si="200"/>
        <v>0</v>
      </c>
      <c r="P3118" s="2">
        <v>60</v>
      </c>
      <c r="Q3118" s="41">
        <f t="shared" si="199"/>
        <v>128.21</v>
      </c>
      <c r="Z3118">
        <v>3590</v>
      </c>
      <c r="AD3118">
        <f t="shared" si="198"/>
        <v>3590</v>
      </c>
      <c r="AF3118"/>
    </row>
    <row r="3119" spans="1:32" ht="24" customHeight="1">
      <c r="A3119" t="s">
        <v>2081</v>
      </c>
      <c r="B3119" t="s">
        <v>4571</v>
      </c>
      <c r="F3119" t="s">
        <v>1955</v>
      </c>
      <c r="G3119" t="s">
        <v>11538</v>
      </c>
      <c r="J3119"/>
      <c r="L3119" s="3">
        <v>15</v>
      </c>
      <c r="M3119" s="46">
        <f t="shared" si="197"/>
        <v>145.40949999999998</v>
      </c>
      <c r="N3119" s="46"/>
      <c r="O3119">
        <f t="shared" si="200"/>
        <v>0</v>
      </c>
      <c r="P3119" s="2">
        <v>1</v>
      </c>
      <c r="Q3119" s="41">
        <f t="shared" si="199"/>
        <v>171.07</v>
      </c>
      <c r="Z3119">
        <v>4790</v>
      </c>
      <c r="AD3119">
        <f t="shared" si="198"/>
        <v>4790</v>
      </c>
    </row>
    <row r="3120" spans="1:32" ht="24" customHeight="1">
      <c r="A3120" t="s">
        <v>2081</v>
      </c>
      <c r="B3120" t="s">
        <v>26494</v>
      </c>
      <c r="F3120" t="s">
        <v>1784</v>
      </c>
      <c r="G3120" t="s">
        <v>26495</v>
      </c>
      <c r="J3120"/>
      <c r="L3120" s="3">
        <v>10</v>
      </c>
      <c r="M3120" s="46">
        <f t="shared" si="197"/>
        <v>218.25</v>
      </c>
      <c r="N3120" s="46"/>
      <c r="O3120">
        <f t="shared" si="200"/>
        <v>0</v>
      </c>
      <c r="P3120" s="2">
        <v>60</v>
      </c>
      <c r="Q3120" s="41">
        <f t="shared" si="199"/>
        <v>242.5</v>
      </c>
      <c r="U3120">
        <v>6790</v>
      </c>
      <c r="AD3120">
        <f t="shared" si="198"/>
        <v>6790</v>
      </c>
      <c r="AF3120"/>
    </row>
    <row r="3121" spans="1:32" ht="24" customHeight="1">
      <c r="A3121" t="s">
        <v>2081</v>
      </c>
      <c r="B3121" t="s">
        <v>2093</v>
      </c>
      <c r="F3121" t="s">
        <v>1784</v>
      </c>
      <c r="G3121" t="s">
        <v>11539</v>
      </c>
      <c r="J3121"/>
      <c r="L3121" s="3">
        <v>10</v>
      </c>
      <c r="M3121" s="46">
        <f t="shared" si="197"/>
        <v>218.25</v>
      </c>
      <c r="N3121" s="46"/>
      <c r="O3121">
        <f t="shared" si="200"/>
        <v>0</v>
      </c>
      <c r="P3121" s="2">
        <v>60</v>
      </c>
      <c r="Q3121" s="41">
        <f t="shared" si="199"/>
        <v>242.5</v>
      </c>
      <c r="Z3121">
        <v>6790</v>
      </c>
      <c r="AD3121">
        <f t="shared" si="198"/>
        <v>6790</v>
      </c>
      <c r="AF3121"/>
    </row>
    <row r="3122" spans="1:32" ht="24" customHeight="1">
      <c r="A3122" t="s">
        <v>2081</v>
      </c>
      <c r="B3122" t="s">
        <v>5984</v>
      </c>
      <c r="F3122" t="s">
        <v>1784</v>
      </c>
      <c r="G3122" t="s">
        <v>11540</v>
      </c>
      <c r="J3122"/>
      <c r="L3122" s="3">
        <v>10</v>
      </c>
      <c r="M3122" s="46">
        <f t="shared" si="197"/>
        <v>272.88900000000001</v>
      </c>
      <c r="N3122" s="46"/>
      <c r="O3122">
        <f t="shared" si="200"/>
        <v>0</v>
      </c>
      <c r="P3122" s="2">
        <v>60</v>
      </c>
      <c r="Q3122" s="41">
        <f t="shared" si="199"/>
        <v>303.20999999999998</v>
      </c>
      <c r="Z3122">
        <v>8490</v>
      </c>
      <c r="AD3122">
        <f t="shared" si="198"/>
        <v>8490</v>
      </c>
    </row>
    <row r="3123" spans="1:32" ht="24" customHeight="1">
      <c r="A3123" t="s">
        <v>2081</v>
      </c>
      <c r="B3123" t="s">
        <v>5937</v>
      </c>
      <c r="F3123" t="s">
        <v>1590</v>
      </c>
      <c r="G3123" t="s">
        <v>6528</v>
      </c>
      <c r="J3123"/>
      <c r="L3123" s="3">
        <v>10</v>
      </c>
      <c r="M3123" s="3">
        <f t="shared" si="197"/>
        <v>99.323999999999998</v>
      </c>
      <c r="O3123">
        <f t="shared" si="200"/>
        <v>0</v>
      </c>
      <c r="P3123" s="2">
        <v>60</v>
      </c>
      <c r="Q3123" s="41">
        <f t="shared" si="199"/>
        <v>110.36</v>
      </c>
      <c r="Z3123">
        <v>3090</v>
      </c>
      <c r="AD3123">
        <f t="shared" si="198"/>
        <v>3090</v>
      </c>
      <c r="AF3123"/>
    </row>
    <row r="3124" spans="1:32" ht="24" customHeight="1">
      <c r="A3124" t="s">
        <v>2081</v>
      </c>
      <c r="B3124" t="s">
        <v>5938</v>
      </c>
      <c r="F3124" t="s">
        <v>1590</v>
      </c>
      <c r="G3124" t="s">
        <v>6529</v>
      </c>
      <c r="J3124"/>
      <c r="L3124" s="3">
        <v>10</v>
      </c>
      <c r="M3124" s="3">
        <f t="shared" si="197"/>
        <v>117.96299999999999</v>
      </c>
      <c r="O3124">
        <f t="shared" si="200"/>
        <v>0</v>
      </c>
      <c r="P3124" s="2">
        <v>1</v>
      </c>
      <c r="Q3124" s="41">
        <f t="shared" si="199"/>
        <v>131.07</v>
      </c>
      <c r="Z3124">
        <v>3670</v>
      </c>
      <c r="AD3124">
        <f t="shared" si="198"/>
        <v>3670</v>
      </c>
    </row>
    <row r="3125" spans="1:32" ht="24" customHeight="1">
      <c r="A3125" t="s">
        <v>2081</v>
      </c>
      <c r="B3125" t="s">
        <v>9953</v>
      </c>
      <c r="F3125" t="s">
        <v>1955</v>
      </c>
      <c r="G3125" t="s">
        <v>12789</v>
      </c>
      <c r="J3125"/>
      <c r="L3125" s="3">
        <v>23</v>
      </c>
      <c r="M3125" s="3">
        <f t="shared" si="197"/>
        <v>172.97280000000001</v>
      </c>
      <c r="O3125">
        <f t="shared" si="200"/>
        <v>0</v>
      </c>
      <c r="P3125" s="2">
        <v>60</v>
      </c>
      <c r="Q3125" s="41">
        <f t="shared" si="199"/>
        <v>224.64</v>
      </c>
      <c r="Z3125">
        <v>6290</v>
      </c>
      <c r="AD3125">
        <f t="shared" si="198"/>
        <v>6290</v>
      </c>
      <c r="AF3125"/>
    </row>
    <row r="3126" spans="1:32" ht="24" customHeight="1">
      <c r="A3126" t="s">
        <v>2081</v>
      </c>
      <c r="B3126" t="s">
        <v>26530</v>
      </c>
      <c r="E3126" t="s">
        <v>26535</v>
      </c>
      <c r="J3126"/>
      <c r="L3126" s="3">
        <v>10</v>
      </c>
      <c r="M3126" s="3">
        <f t="shared" si="197"/>
        <v>216.96299999999999</v>
      </c>
      <c r="O3126">
        <f t="shared" si="200"/>
        <v>0</v>
      </c>
      <c r="P3126" s="2">
        <v>60</v>
      </c>
      <c r="Q3126" s="41">
        <f t="shared" si="199"/>
        <v>241.07</v>
      </c>
      <c r="Z3126">
        <v>6750</v>
      </c>
      <c r="AD3126">
        <f t="shared" si="198"/>
        <v>6750</v>
      </c>
      <c r="AF3126"/>
    </row>
    <row r="3127" spans="1:32" ht="24" customHeight="1">
      <c r="A3127" t="s">
        <v>2081</v>
      </c>
      <c r="B3127" t="s">
        <v>25832</v>
      </c>
      <c r="E3127" t="s">
        <v>1955</v>
      </c>
      <c r="F3127" t="s">
        <v>26762</v>
      </c>
      <c r="G3127" t="s">
        <v>26759</v>
      </c>
      <c r="J3127"/>
      <c r="L3127" s="3">
        <v>10</v>
      </c>
      <c r="M3127" s="46">
        <f t="shared" si="197"/>
        <v>233.03700000000001</v>
      </c>
      <c r="N3127" s="46"/>
      <c r="O3127">
        <f t="shared" si="200"/>
        <v>0</v>
      </c>
      <c r="P3127" s="2">
        <v>60</v>
      </c>
      <c r="Q3127" s="41">
        <f t="shared" si="199"/>
        <v>258.93</v>
      </c>
      <c r="Z3127">
        <v>7250</v>
      </c>
      <c r="AD3127">
        <f t="shared" si="198"/>
        <v>7250</v>
      </c>
    </row>
    <row r="3128" spans="1:32" ht="24" customHeight="1">
      <c r="A3128" t="s">
        <v>12350</v>
      </c>
      <c r="B3128" t="s">
        <v>12419</v>
      </c>
      <c r="F3128" t="s">
        <v>12203</v>
      </c>
      <c r="G3128" t="s">
        <v>13513</v>
      </c>
      <c r="L3128" s="3">
        <v>15</v>
      </c>
      <c r="M3128" s="3">
        <f t="shared" si="197"/>
        <v>463.8535</v>
      </c>
      <c r="O3128">
        <f t="shared" si="200"/>
        <v>0</v>
      </c>
      <c r="P3128" s="2">
        <v>1</v>
      </c>
      <c r="Q3128" s="41">
        <f t="shared" si="199"/>
        <v>545.71</v>
      </c>
      <c r="Z3128">
        <v>15280</v>
      </c>
      <c r="AD3128">
        <f t="shared" si="198"/>
        <v>15280</v>
      </c>
    </row>
    <row r="3129" spans="1:32" ht="24" customHeight="1">
      <c r="A3129" t="s">
        <v>2081</v>
      </c>
      <c r="B3129" t="s">
        <v>25833</v>
      </c>
      <c r="E3129" t="s">
        <v>1900</v>
      </c>
      <c r="F3129" t="s">
        <v>12203</v>
      </c>
      <c r="G3129" t="s">
        <v>26872</v>
      </c>
      <c r="J3129"/>
      <c r="L3129" s="3">
        <v>10</v>
      </c>
      <c r="M3129" s="3">
        <f t="shared" si="197"/>
        <v>670.5</v>
      </c>
      <c r="O3129">
        <f t="shared" si="200"/>
        <v>0</v>
      </c>
      <c r="P3129" s="2">
        <v>1</v>
      </c>
      <c r="Q3129" s="41">
        <f t="shared" si="199"/>
        <v>745</v>
      </c>
      <c r="Z3129">
        <v>20860</v>
      </c>
      <c r="AD3129">
        <f t="shared" si="198"/>
        <v>20860</v>
      </c>
    </row>
    <row r="3130" spans="1:32" ht="24" customHeight="1">
      <c r="A3130" t="s">
        <v>2081</v>
      </c>
      <c r="B3130" t="s">
        <v>12235</v>
      </c>
      <c r="F3130" t="s">
        <v>12208</v>
      </c>
      <c r="G3130" t="s">
        <v>12236</v>
      </c>
      <c r="J3130"/>
      <c r="L3130" s="3">
        <v>10</v>
      </c>
      <c r="M3130" s="3">
        <f t="shared" si="197"/>
        <v>215.03700000000001</v>
      </c>
      <c r="O3130">
        <f t="shared" si="200"/>
        <v>0</v>
      </c>
      <c r="P3130" s="2">
        <v>1</v>
      </c>
      <c r="Q3130" s="41">
        <f t="shared" si="199"/>
        <v>238.93</v>
      </c>
      <c r="Z3130">
        <v>6690</v>
      </c>
      <c r="AD3130">
        <f t="shared" si="198"/>
        <v>6690</v>
      </c>
    </row>
    <row r="3131" spans="1:32" ht="24" customHeight="1">
      <c r="A3131" t="s">
        <v>2081</v>
      </c>
      <c r="B3131" t="s">
        <v>3972</v>
      </c>
      <c r="F3131" t="s">
        <v>1891</v>
      </c>
      <c r="G3131" t="s">
        <v>6530</v>
      </c>
      <c r="J3131"/>
      <c r="L3131" s="3">
        <v>10</v>
      </c>
      <c r="M3131" s="46">
        <f t="shared" si="197"/>
        <v>223.38900000000001</v>
      </c>
      <c r="N3131" s="46"/>
      <c r="O3131">
        <f t="shared" si="200"/>
        <v>0</v>
      </c>
      <c r="P3131" s="2">
        <v>1</v>
      </c>
      <c r="Q3131" s="41">
        <f t="shared" si="199"/>
        <v>248.21</v>
      </c>
      <c r="Z3131">
        <v>6950</v>
      </c>
      <c r="AD3131">
        <f t="shared" si="198"/>
        <v>6950</v>
      </c>
    </row>
    <row r="3132" spans="1:32" ht="24" customHeight="1">
      <c r="A3132" t="s">
        <v>2081</v>
      </c>
      <c r="B3132" t="s">
        <v>5939</v>
      </c>
      <c r="F3132" t="s">
        <v>1592</v>
      </c>
      <c r="G3132" t="s">
        <v>11541</v>
      </c>
      <c r="J3132"/>
      <c r="L3132" s="3">
        <v>10</v>
      </c>
      <c r="M3132" s="46">
        <f t="shared" si="197"/>
        <v>205.38900000000001</v>
      </c>
      <c r="N3132" s="46"/>
      <c r="O3132">
        <f t="shared" si="200"/>
        <v>0</v>
      </c>
      <c r="P3132" s="2">
        <v>1</v>
      </c>
      <c r="Q3132" s="41">
        <f t="shared" si="199"/>
        <v>228.21</v>
      </c>
      <c r="Z3132">
        <v>6390</v>
      </c>
      <c r="AD3132">
        <f t="shared" si="198"/>
        <v>6390</v>
      </c>
    </row>
    <row r="3133" spans="1:32" ht="24" customHeight="1">
      <c r="A3133" t="s">
        <v>2081</v>
      </c>
      <c r="B3133" t="s">
        <v>2100</v>
      </c>
      <c r="F3133" t="s">
        <v>2020</v>
      </c>
      <c r="G3133" t="s">
        <v>6532</v>
      </c>
      <c r="J3133"/>
      <c r="L3133" s="3">
        <v>10</v>
      </c>
      <c r="M3133" s="3">
        <f t="shared" si="197"/>
        <v>184.82400000000001</v>
      </c>
      <c r="O3133">
        <f t="shared" si="200"/>
        <v>0</v>
      </c>
      <c r="P3133" s="2">
        <v>60</v>
      </c>
      <c r="Q3133" s="41">
        <f t="shared" si="199"/>
        <v>205.36</v>
      </c>
      <c r="Z3133">
        <v>5750</v>
      </c>
      <c r="AD3133">
        <f t="shared" si="198"/>
        <v>5750</v>
      </c>
      <c r="AF3133"/>
    </row>
    <row r="3134" spans="1:32" ht="24" customHeight="1">
      <c r="A3134" t="s">
        <v>2081</v>
      </c>
      <c r="B3134" t="s">
        <v>12233</v>
      </c>
      <c r="F3134" t="s">
        <v>12215</v>
      </c>
      <c r="G3134" t="s">
        <v>12238</v>
      </c>
      <c r="J3134"/>
      <c r="L3134" s="3">
        <v>10</v>
      </c>
      <c r="M3134" s="3">
        <f t="shared" si="197"/>
        <v>90.323999999999998</v>
      </c>
      <c r="O3134">
        <f t="shared" si="200"/>
        <v>0</v>
      </c>
      <c r="P3134" s="2">
        <v>60</v>
      </c>
      <c r="Q3134" s="41">
        <f t="shared" si="199"/>
        <v>100.36</v>
      </c>
      <c r="Z3134">
        <v>2810</v>
      </c>
      <c r="AD3134">
        <f t="shared" si="198"/>
        <v>2810</v>
      </c>
      <c r="AF3134"/>
    </row>
    <row r="3135" spans="1:32" ht="24" customHeight="1">
      <c r="A3135" t="s">
        <v>2081</v>
      </c>
      <c r="B3135" t="s">
        <v>9481</v>
      </c>
      <c r="F3135" t="s">
        <v>2020</v>
      </c>
      <c r="G3135" t="s">
        <v>9482</v>
      </c>
      <c r="J3135"/>
      <c r="L3135" s="3">
        <v>10</v>
      </c>
      <c r="M3135" s="3">
        <f t="shared" si="197"/>
        <v>105.426</v>
      </c>
      <c r="O3135">
        <f t="shared" si="200"/>
        <v>0</v>
      </c>
      <c r="P3135" s="2">
        <v>60</v>
      </c>
      <c r="Q3135" s="41">
        <f t="shared" si="199"/>
        <v>117.14</v>
      </c>
      <c r="Z3135">
        <v>3280</v>
      </c>
      <c r="AD3135">
        <f t="shared" si="198"/>
        <v>3280</v>
      </c>
      <c r="AF3135"/>
    </row>
    <row r="3136" spans="1:32" ht="24" customHeight="1">
      <c r="A3136" t="s">
        <v>2081</v>
      </c>
      <c r="B3136" t="s">
        <v>9951</v>
      </c>
      <c r="F3136" t="s">
        <v>2020</v>
      </c>
      <c r="G3136" t="s">
        <v>11542</v>
      </c>
      <c r="J3136"/>
      <c r="L3136" s="3">
        <v>15</v>
      </c>
      <c r="M3136" s="46">
        <f t="shared" si="197"/>
        <v>113.84050000000001</v>
      </c>
      <c r="N3136" s="46"/>
      <c r="O3136">
        <f t="shared" si="200"/>
        <v>0</v>
      </c>
      <c r="P3136" s="2">
        <v>1</v>
      </c>
      <c r="Q3136" s="41">
        <f t="shared" si="199"/>
        <v>133.93</v>
      </c>
      <c r="Z3136">
        <v>3750</v>
      </c>
      <c r="AD3136">
        <f t="shared" si="198"/>
        <v>3750</v>
      </c>
    </row>
    <row r="3137" spans="1:32" ht="24" customHeight="1">
      <c r="A3137" t="s">
        <v>2081</v>
      </c>
      <c r="B3137" t="s">
        <v>13172</v>
      </c>
      <c r="F3137" t="s">
        <v>1882</v>
      </c>
      <c r="G3137" t="s">
        <v>13490</v>
      </c>
      <c r="J3137"/>
      <c r="L3137" s="3">
        <v>10</v>
      </c>
      <c r="M3137" s="3">
        <f t="shared" si="197"/>
        <v>362.88900000000001</v>
      </c>
      <c r="O3137">
        <f t="shared" si="200"/>
        <v>0</v>
      </c>
      <c r="P3137" s="2">
        <v>60</v>
      </c>
      <c r="Q3137" s="41">
        <f t="shared" si="199"/>
        <v>403.21</v>
      </c>
      <c r="Z3137">
        <v>11290</v>
      </c>
      <c r="AD3137">
        <f t="shared" si="198"/>
        <v>11290</v>
      </c>
      <c r="AF3137"/>
    </row>
    <row r="3138" spans="1:32" ht="24" customHeight="1">
      <c r="A3138" t="s">
        <v>2081</v>
      </c>
      <c r="B3138" t="s">
        <v>6127</v>
      </c>
      <c r="F3138" t="s">
        <v>2025</v>
      </c>
      <c r="G3138" t="s">
        <v>11543</v>
      </c>
      <c r="L3138" s="3">
        <v>10</v>
      </c>
      <c r="M3138" s="3">
        <f t="shared" si="197"/>
        <v>835.38900000000001</v>
      </c>
      <c r="O3138">
        <f t="shared" si="200"/>
        <v>0</v>
      </c>
      <c r="P3138" s="2">
        <v>60</v>
      </c>
      <c r="Q3138" s="41">
        <f t="shared" si="199"/>
        <v>928.21</v>
      </c>
      <c r="Z3138">
        <v>25990</v>
      </c>
      <c r="AD3138">
        <f t="shared" si="198"/>
        <v>25990</v>
      </c>
    </row>
    <row r="3139" spans="1:32" ht="24" customHeight="1">
      <c r="A3139" t="s">
        <v>2081</v>
      </c>
      <c r="B3139" t="s">
        <v>26237</v>
      </c>
      <c r="D3139">
        <v>5</v>
      </c>
      <c r="E3139" t="s">
        <v>26765</v>
      </c>
      <c r="G3139" t="s">
        <v>26873</v>
      </c>
      <c r="J3139"/>
      <c r="L3139" s="3">
        <v>10</v>
      </c>
      <c r="M3139" s="3">
        <f t="shared" ref="M3139:M3202" si="201">Q3139/((100-R3139)/100)*(1-L3139/100)</f>
        <v>5.4630000000000001</v>
      </c>
      <c r="O3139">
        <f t="shared" si="200"/>
        <v>0</v>
      </c>
      <c r="P3139" s="2">
        <v>60</v>
      </c>
      <c r="Q3139" s="41">
        <f t="shared" si="199"/>
        <v>6.07</v>
      </c>
      <c r="X3139">
        <v>170</v>
      </c>
      <c r="AD3139">
        <f t="shared" si="198"/>
        <v>170</v>
      </c>
      <c r="AF3139"/>
    </row>
    <row r="3140" spans="1:32" ht="24" customHeight="1">
      <c r="A3140" t="s">
        <v>2081</v>
      </c>
      <c r="B3140" t="s">
        <v>26243</v>
      </c>
      <c r="D3140">
        <v>5</v>
      </c>
      <c r="E3140" t="s">
        <v>26765</v>
      </c>
      <c r="G3140" t="s">
        <v>26874</v>
      </c>
      <c r="J3140"/>
      <c r="L3140" s="3">
        <v>10</v>
      </c>
      <c r="M3140" s="3">
        <f t="shared" si="201"/>
        <v>10.926</v>
      </c>
      <c r="O3140">
        <f t="shared" si="200"/>
        <v>0</v>
      </c>
      <c r="P3140" s="2">
        <v>60</v>
      </c>
      <c r="Q3140" s="41">
        <f t="shared" si="199"/>
        <v>12.14</v>
      </c>
      <c r="X3140">
        <v>340</v>
      </c>
      <c r="AD3140">
        <f t="shared" si="198"/>
        <v>340</v>
      </c>
      <c r="AF3140"/>
    </row>
    <row r="3141" spans="1:32" ht="24" customHeight="1">
      <c r="A3141" t="s">
        <v>2081</v>
      </c>
      <c r="B3141" t="s">
        <v>26100</v>
      </c>
      <c r="E3141" t="s">
        <v>26765</v>
      </c>
      <c r="G3141" t="s">
        <v>26875</v>
      </c>
      <c r="J3141"/>
      <c r="L3141" s="3">
        <v>10</v>
      </c>
      <c r="M3141" s="3">
        <f t="shared" si="201"/>
        <v>5.4630000000000001</v>
      </c>
      <c r="O3141">
        <f t="shared" si="200"/>
        <v>0</v>
      </c>
      <c r="P3141" s="2">
        <v>60</v>
      </c>
      <c r="Q3141" s="41">
        <f t="shared" si="199"/>
        <v>6.07</v>
      </c>
      <c r="X3141">
        <v>170</v>
      </c>
      <c r="AD3141">
        <f t="shared" si="198"/>
        <v>170</v>
      </c>
      <c r="AF3141"/>
    </row>
    <row r="3142" spans="1:32" ht="24" customHeight="1">
      <c r="A3142" t="s">
        <v>2081</v>
      </c>
      <c r="B3142" t="s">
        <v>26242</v>
      </c>
      <c r="D3142">
        <v>5</v>
      </c>
      <c r="E3142" t="s">
        <v>26765</v>
      </c>
      <c r="G3142" t="s">
        <v>26876</v>
      </c>
      <c r="J3142"/>
      <c r="L3142" s="3">
        <v>10</v>
      </c>
      <c r="M3142" s="3">
        <f t="shared" si="201"/>
        <v>4.8240000000000007</v>
      </c>
      <c r="O3142">
        <f t="shared" si="200"/>
        <v>0</v>
      </c>
      <c r="P3142" s="2">
        <v>60</v>
      </c>
      <c r="Q3142" s="41">
        <f t="shared" si="199"/>
        <v>5.36</v>
      </c>
      <c r="X3142">
        <v>150</v>
      </c>
      <c r="AD3142">
        <f t="shared" ref="AD3142:AD3205" si="202">SUM(U3142:AC3142)</f>
        <v>150</v>
      </c>
      <c r="AF3142"/>
    </row>
    <row r="3143" spans="1:32" ht="24" customHeight="1">
      <c r="A3143" t="s">
        <v>2081</v>
      </c>
      <c r="B3143" t="s">
        <v>26238</v>
      </c>
      <c r="D3143">
        <v>5</v>
      </c>
      <c r="E3143" t="s">
        <v>26765</v>
      </c>
      <c r="G3143" t="s">
        <v>26877</v>
      </c>
      <c r="J3143"/>
      <c r="L3143" s="3">
        <v>10</v>
      </c>
      <c r="M3143" s="3">
        <f t="shared" si="201"/>
        <v>5.4630000000000001</v>
      </c>
      <c r="O3143">
        <f t="shared" si="200"/>
        <v>0</v>
      </c>
      <c r="P3143" s="2">
        <v>60</v>
      </c>
      <c r="Q3143" s="41">
        <f t="shared" si="199"/>
        <v>6.07</v>
      </c>
      <c r="X3143">
        <v>170</v>
      </c>
      <c r="AD3143">
        <f t="shared" si="202"/>
        <v>170</v>
      </c>
      <c r="AF3143"/>
    </row>
    <row r="3144" spans="1:32" ht="24" customHeight="1">
      <c r="A3144" t="s">
        <v>2081</v>
      </c>
      <c r="B3144" t="s">
        <v>26246</v>
      </c>
      <c r="D3144">
        <v>5</v>
      </c>
      <c r="E3144" t="s">
        <v>26765</v>
      </c>
      <c r="G3144" t="s">
        <v>26878</v>
      </c>
      <c r="J3144"/>
      <c r="L3144" s="3">
        <v>10</v>
      </c>
      <c r="M3144" s="3">
        <f t="shared" si="201"/>
        <v>4.5</v>
      </c>
      <c r="O3144">
        <f t="shared" si="200"/>
        <v>0</v>
      </c>
      <c r="P3144" s="2">
        <v>60</v>
      </c>
      <c r="Q3144" s="41">
        <f t="shared" si="199"/>
        <v>5</v>
      </c>
      <c r="X3144">
        <v>140</v>
      </c>
      <c r="AD3144">
        <f t="shared" si="202"/>
        <v>140</v>
      </c>
      <c r="AF3144"/>
    </row>
    <row r="3145" spans="1:32" ht="24" customHeight="1">
      <c r="A3145" t="s">
        <v>2081</v>
      </c>
      <c r="B3145" t="s">
        <v>26239</v>
      </c>
      <c r="D3145">
        <v>5</v>
      </c>
      <c r="E3145" t="s">
        <v>26765</v>
      </c>
      <c r="G3145" t="s">
        <v>26879</v>
      </c>
      <c r="J3145"/>
      <c r="L3145" s="3">
        <v>10</v>
      </c>
      <c r="M3145" s="3">
        <f t="shared" si="201"/>
        <v>6.1109999999999998</v>
      </c>
      <c r="O3145">
        <f t="shared" si="200"/>
        <v>0</v>
      </c>
      <c r="P3145" s="2">
        <v>60</v>
      </c>
      <c r="Q3145" s="41">
        <f t="shared" si="199"/>
        <v>6.79</v>
      </c>
      <c r="X3145">
        <v>190</v>
      </c>
      <c r="AD3145">
        <f t="shared" si="202"/>
        <v>190</v>
      </c>
      <c r="AF3145"/>
    </row>
    <row r="3146" spans="1:32" ht="24" customHeight="1">
      <c r="A3146" t="s">
        <v>2081</v>
      </c>
      <c r="B3146" t="s">
        <v>26245</v>
      </c>
      <c r="D3146">
        <v>5</v>
      </c>
      <c r="E3146" t="s">
        <v>26765</v>
      </c>
      <c r="G3146" t="s">
        <v>26880</v>
      </c>
      <c r="J3146"/>
      <c r="L3146" s="3">
        <v>10</v>
      </c>
      <c r="M3146" s="3">
        <f t="shared" si="201"/>
        <v>4.5</v>
      </c>
      <c r="O3146">
        <f t="shared" si="200"/>
        <v>0</v>
      </c>
      <c r="P3146" s="2">
        <v>60</v>
      </c>
      <c r="Q3146" s="41">
        <f t="shared" si="199"/>
        <v>5</v>
      </c>
      <c r="X3146">
        <v>140</v>
      </c>
      <c r="AD3146">
        <f t="shared" si="202"/>
        <v>140</v>
      </c>
      <c r="AF3146"/>
    </row>
    <row r="3147" spans="1:32" ht="24" customHeight="1">
      <c r="A3147" t="s">
        <v>2081</v>
      </c>
      <c r="B3147" t="s">
        <v>26244</v>
      </c>
      <c r="D3147">
        <v>5</v>
      </c>
      <c r="E3147" t="s">
        <v>26765</v>
      </c>
      <c r="G3147" t="s">
        <v>26881</v>
      </c>
      <c r="J3147"/>
      <c r="L3147" s="3">
        <v>10</v>
      </c>
      <c r="M3147" s="3">
        <f t="shared" si="201"/>
        <v>4.8240000000000007</v>
      </c>
      <c r="O3147">
        <f t="shared" si="200"/>
        <v>0</v>
      </c>
      <c r="P3147" s="2">
        <v>60</v>
      </c>
      <c r="Q3147" s="41">
        <f t="shared" si="199"/>
        <v>5.36</v>
      </c>
      <c r="X3147">
        <v>150</v>
      </c>
      <c r="AD3147">
        <f t="shared" si="202"/>
        <v>150</v>
      </c>
      <c r="AF3147"/>
    </row>
    <row r="3148" spans="1:32" ht="24" customHeight="1">
      <c r="A3148" t="s">
        <v>2081</v>
      </c>
      <c r="B3148" t="s">
        <v>26233</v>
      </c>
      <c r="D3148">
        <v>5</v>
      </c>
      <c r="E3148" t="s">
        <v>26765</v>
      </c>
      <c r="G3148" t="s">
        <v>26882</v>
      </c>
      <c r="J3148"/>
      <c r="L3148" s="3">
        <v>10</v>
      </c>
      <c r="M3148" s="3">
        <f t="shared" si="201"/>
        <v>4.1760000000000002</v>
      </c>
      <c r="O3148">
        <f t="shared" si="200"/>
        <v>0</v>
      </c>
      <c r="P3148" s="2">
        <v>60</v>
      </c>
      <c r="Q3148" s="41">
        <f t="shared" si="199"/>
        <v>4.6399999999999997</v>
      </c>
      <c r="X3148">
        <v>130</v>
      </c>
      <c r="AD3148">
        <f t="shared" si="202"/>
        <v>130</v>
      </c>
      <c r="AF3148"/>
    </row>
    <row r="3149" spans="1:32" ht="24" customHeight="1">
      <c r="A3149" t="s">
        <v>2081</v>
      </c>
      <c r="B3149" t="s">
        <v>26232</v>
      </c>
      <c r="D3149">
        <v>5</v>
      </c>
      <c r="E3149" t="s">
        <v>26765</v>
      </c>
      <c r="G3149" t="s">
        <v>26883</v>
      </c>
      <c r="J3149"/>
      <c r="L3149" s="3">
        <v>10</v>
      </c>
      <c r="M3149" s="3">
        <f t="shared" si="201"/>
        <v>5.1390000000000002</v>
      </c>
      <c r="O3149">
        <f t="shared" si="200"/>
        <v>0</v>
      </c>
      <c r="P3149" s="2">
        <v>60</v>
      </c>
      <c r="Q3149" s="41">
        <f t="shared" si="199"/>
        <v>5.71</v>
      </c>
      <c r="X3149">
        <v>160</v>
      </c>
      <c r="AD3149">
        <f t="shared" si="202"/>
        <v>160</v>
      </c>
      <c r="AF3149"/>
    </row>
    <row r="3150" spans="1:32" ht="24" customHeight="1">
      <c r="A3150" t="s">
        <v>2081</v>
      </c>
      <c r="B3150" t="s">
        <v>26241</v>
      </c>
      <c r="D3150">
        <v>5</v>
      </c>
      <c r="E3150" t="s">
        <v>26765</v>
      </c>
      <c r="G3150" t="s">
        <v>26884</v>
      </c>
      <c r="J3150"/>
      <c r="L3150" s="3">
        <v>10</v>
      </c>
      <c r="M3150" s="3">
        <f t="shared" si="201"/>
        <v>5.1390000000000002</v>
      </c>
      <c r="O3150">
        <f t="shared" si="200"/>
        <v>0</v>
      </c>
      <c r="P3150" s="2">
        <v>60</v>
      </c>
      <c r="Q3150" s="41">
        <f t="shared" si="199"/>
        <v>5.71</v>
      </c>
      <c r="X3150">
        <v>160</v>
      </c>
      <c r="AD3150">
        <f t="shared" si="202"/>
        <v>160</v>
      </c>
      <c r="AF3150"/>
    </row>
    <row r="3151" spans="1:32" ht="24" customHeight="1">
      <c r="A3151" t="s">
        <v>2081</v>
      </c>
      <c r="B3151" t="s">
        <v>26240</v>
      </c>
      <c r="D3151">
        <v>5</v>
      </c>
      <c r="E3151" t="s">
        <v>26765</v>
      </c>
      <c r="G3151" t="s">
        <v>26885</v>
      </c>
      <c r="J3151"/>
      <c r="L3151" s="3">
        <v>10</v>
      </c>
      <c r="M3151" s="3">
        <f t="shared" si="201"/>
        <v>6.75</v>
      </c>
      <c r="O3151">
        <f t="shared" si="200"/>
        <v>0</v>
      </c>
      <c r="P3151" s="2">
        <v>60</v>
      </c>
      <c r="Q3151" s="41">
        <f t="shared" si="199"/>
        <v>7.5</v>
      </c>
      <c r="X3151">
        <v>210</v>
      </c>
      <c r="AD3151">
        <f t="shared" si="202"/>
        <v>210</v>
      </c>
      <c r="AF3151"/>
    </row>
    <row r="3152" spans="1:32" ht="24" customHeight="1">
      <c r="A3152" t="s">
        <v>2081</v>
      </c>
      <c r="B3152" t="s">
        <v>26236</v>
      </c>
      <c r="D3152">
        <v>5</v>
      </c>
      <c r="E3152" t="s">
        <v>26765</v>
      </c>
      <c r="G3152" t="s">
        <v>26886</v>
      </c>
      <c r="J3152"/>
      <c r="L3152" s="3">
        <v>10</v>
      </c>
      <c r="M3152" s="3">
        <f t="shared" si="201"/>
        <v>5.4630000000000001</v>
      </c>
      <c r="O3152">
        <f t="shared" si="200"/>
        <v>0</v>
      </c>
      <c r="P3152" s="2">
        <v>60</v>
      </c>
      <c r="Q3152" s="41">
        <f t="shared" si="199"/>
        <v>6.07</v>
      </c>
      <c r="X3152">
        <v>170</v>
      </c>
      <c r="AD3152">
        <f t="shared" si="202"/>
        <v>170</v>
      </c>
      <c r="AF3152"/>
    </row>
    <row r="3153" spans="1:32" ht="24" customHeight="1">
      <c r="A3153" t="s">
        <v>2081</v>
      </c>
      <c r="B3153" t="s">
        <v>26235</v>
      </c>
      <c r="D3153">
        <v>5</v>
      </c>
      <c r="E3153" t="s">
        <v>26765</v>
      </c>
      <c r="G3153" t="s">
        <v>26887</v>
      </c>
      <c r="J3153"/>
      <c r="L3153" s="3">
        <v>10</v>
      </c>
      <c r="M3153" s="3">
        <f t="shared" si="201"/>
        <v>7.7130000000000001</v>
      </c>
      <c r="O3153">
        <f t="shared" si="200"/>
        <v>0</v>
      </c>
      <c r="P3153" s="2">
        <v>60</v>
      </c>
      <c r="Q3153" s="41">
        <f t="shared" si="199"/>
        <v>8.57</v>
      </c>
      <c r="X3153">
        <v>240</v>
      </c>
      <c r="AD3153">
        <f t="shared" si="202"/>
        <v>240</v>
      </c>
      <c r="AF3153"/>
    </row>
    <row r="3154" spans="1:32" ht="24" customHeight="1">
      <c r="A3154" t="s">
        <v>2081</v>
      </c>
      <c r="B3154" t="s">
        <v>3973</v>
      </c>
      <c r="D3154">
        <v>5</v>
      </c>
      <c r="F3154" t="s">
        <v>6533</v>
      </c>
      <c r="G3154" t="s">
        <v>11544</v>
      </c>
      <c r="J3154"/>
      <c r="L3154" s="3">
        <v>10</v>
      </c>
      <c r="M3154" s="46">
        <f t="shared" si="201"/>
        <v>13.5</v>
      </c>
      <c r="N3154" s="46"/>
      <c r="O3154">
        <f t="shared" si="200"/>
        <v>0</v>
      </c>
      <c r="P3154" s="2">
        <v>1</v>
      </c>
      <c r="Q3154" s="41">
        <f t="shared" ref="Q3154:Q3217" si="203">ROUND(AD3154/B$1,2)*(1-S3154/100)</f>
        <v>15</v>
      </c>
      <c r="X3154">
        <v>420</v>
      </c>
      <c r="AD3154">
        <f t="shared" si="202"/>
        <v>420</v>
      </c>
    </row>
    <row r="3155" spans="1:32" ht="24" customHeight="1">
      <c r="A3155" t="s">
        <v>2081</v>
      </c>
      <c r="B3155" t="s">
        <v>26043</v>
      </c>
      <c r="E3155" t="s">
        <v>26536</v>
      </c>
      <c r="G3155" t="s">
        <v>26042</v>
      </c>
      <c r="J3155"/>
      <c r="L3155" s="3">
        <v>19</v>
      </c>
      <c r="M3155" s="3">
        <f t="shared" si="201"/>
        <v>5.7834000000000003</v>
      </c>
      <c r="O3155">
        <f t="shared" si="200"/>
        <v>0</v>
      </c>
      <c r="P3155" s="2">
        <v>60</v>
      </c>
      <c r="Q3155" s="41">
        <f t="shared" si="203"/>
        <v>5.7834000000000003</v>
      </c>
      <c r="R3155">
        <v>19</v>
      </c>
      <c r="S3155">
        <v>19</v>
      </c>
      <c r="U3155">
        <f>400/2</f>
        <v>200</v>
      </c>
      <c r="AD3155">
        <f t="shared" si="202"/>
        <v>200</v>
      </c>
      <c r="AF3155"/>
    </row>
    <row r="3156" spans="1:32" ht="24" customHeight="1">
      <c r="A3156" t="s">
        <v>2081</v>
      </c>
      <c r="B3156" t="s">
        <v>26247</v>
      </c>
      <c r="D3156">
        <v>5</v>
      </c>
      <c r="E3156" t="s">
        <v>26765</v>
      </c>
      <c r="G3156" t="s">
        <v>26888</v>
      </c>
      <c r="J3156"/>
      <c r="L3156" s="3">
        <v>10</v>
      </c>
      <c r="M3156" s="3">
        <f t="shared" si="201"/>
        <v>8.0370000000000008</v>
      </c>
      <c r="O3156">
        <f t="shared" si="200"/>
        <v>0</v>
      </c>
      <c r="P3156" s="2">
        <v>60</v>
      </c>
      <c r="Q3156" s="41">
        <f t="shared" si="203"/>
        <v>8.93</v>
      </c>
      <c r="X3156">
        <v>250</v>
      </c>
      <c r="AD3156">
        <f t="shared" si="202"/>
        <v>250</v>
      </c>
      <c r="AF3156"/>
    </row>
    <row r="3157" spans="1:32" ht="24" customHeight="1">
      <c r="A3157" t="s">
        <v>2081</v>
      </c>
      <c r="B3157" t="s">
        <v>26262</v>
      </c>
      <c r="E3157" t="s">
        <v>26777</v>
      </c>
      <c r="G3157" t="s">
        <v>26889</v>
      </c>
      <c r="J3157"/>
      <c r="L3157" s="3">
        <v>10</v>
      </c>
      <c r="M3157" s="3">
        <f t="shared" si="201"/>
        <v>5.7869999999999999</v>
      </c>
      <c r="O3157">
        <f t="shared" si="200"/>
        <v>0</v>
      </c>
      <c r="P3157" s="2">
        <v>60</v>
      </c>
      <c r="Q3157" s="41">
        <f t="shared" si="203"/>
        <v>6.43</v>
      </c>
      <c r="X3157">
        <v>180</v>
      </c>
      <c r="AD3157">
        <f t="shared" si="202"/>
        <v>180</v>
      </c>
      <c r="AF3157"/>
    </row>
    <row r="3158" spans="1:32" ht="24" customHeight="1">
      <c r="A3158" t="s">
        <v>2081</v>
      </c>
      <c r="B3158" t="s">
        <v>26234</v>
      </c>
      <c r="D3158">
        <v>5</v>
      </c>
      <c r="E3158" t="s">
        <v>26765</v>
      </c>
      <c r="G3158" t="s">
        <v>26890</v>
      </c>
      <c r="J3158"/>
      <c r="L3158" s="3">
        <v>10</v>
      </c>
      <c r="M3158" s="3">
        <f t="shared" si="201"/>
        <v>5.7869999999999999</v>
      </c>
      <c r="O3158">
        <f t="shared" si="200"/>
        <v>0</v>
      </c>
      <c r="P3158" s="2">
        <v>60</v>
      </c>
      <c r="Q3158" s="41">
        <f t="shared" si="203"/>
        <v>6.43</v>
      </c>
      <c r="X3158">
        <v>180</v>
      </c>
      <c r="AD3158">
        <f t="shared" si="202"/>
        <v>180</v>
      </c>
      <c r="AF3158"/>
    </row>
    <row r="3159" spans="1:32" ht="24" customHeight="1">
      <c r="A3159" t="s">
        <v>2081</v>
      </c>
      <c r="B3159" t="s">
        <v>26231</v>
      </c>
      <c r="D3159">
        <v>5</v>
      </c>
      <c r="E3159" t="s">
        <v>26765</v>
      </c>
      <c r="G3159" t="s">
        <v>26891</v>
      </c>
      <c r="J3159"/>
      <c r="L3159" s="3">
        <v>10</v>
      </c>
      <c r="M3159" s="3">
        <f t="shared" si="201"/>
        <v>6.75</v>
      </c>
      <c r="O3159">
        <f t="shared" si="200"/>
        <v>0</v>
      </c>
      <c r="P3159" s="2">
        <v>60</v>
      </c>
      <c r="Q3159" s="41">
        <f t="shared" si="203"/>
        <v>7.5</v>
      </c>
      <c r="X3159">
        <v>210</v>
      </c>
      <c r="AD3159">
        <f t="shared" si="202"/>
        <v>210</v>
      </c>
      <c r="AF3159"/>
    </row>
    <row r="3160" spans="1:32" ht="24" customHeight="1">
      <c r="A3160" t="s">
        <v>2081</v>
      </c>
      <c r="B3160" t="s">
        <v>26228</v>
      </c>
      <c r="E3160" t="s">
        <v>26765</v>
      </c>
      <c r="G3160" t="s">
        <v>26892</v>
      </c>
      <c r="J3160"/>
      <c r="L3160" s="3">
        <v>10</v>
      </c>
      <c r="M3160" s="3">
        <f t="shared" si="201"/>
        <v>5.7869999999999999</v>
      </c>
      <c r="O3160">
        <f t="shared" si="200"/>
        <v>0</v>
      </c>
      <c r="P3160" s="2">
        <v>60</v>
      </c>
      <c r="Q3160" s="41">
        <f t="shared" si="203"/>
        <v>6.43</v>
      </c>
      <c r="X3160">
        <v>180</v>
      </c>
      <c r="AD3160">
        <f t="shared" si="202"/>
        <v>180</v>
      </c>
      <c r="AF3160"/>
    </row>
    <row r="3161" spans="1:32" ht="24" customHeight="1">
      <c r="A3161" t="s">
        <v>2081</v>
      </c>
      <c r="B3161" t="s">
        <v>26230</v>
      </c>
      <c r="D3161">
        <v>5</v>
      </c>
      <c r="E3161" t="s">
        <v>26765</v>
      </c>
      <c r="G3161" t="s">
        <v>26893</v>
      </c>
      <c r="J3161"/>
      <c r="L3161" s="3">
        <v>10</v>
      </c>
      <c r="M3161" s="3">
        <f t="shared" si="201"/>
        <v>14.139000000000001</v>
      </c>
      <c r="O3161">
        <f t="shared" si="200"/>
        <v>0</v>
      </c>
      <c r="P3161" s="2">
        <v>60</v>
      </c>
      <c r="Q3161" s="41">
        <f t="shared" si="203"/>
        <v>15.71</v>
      </c>
      <c r="X3161">
        <v>440</v>
      </c>
      <c r="AD3161">
        <f t="shared" si="202"/>
        <v>440</v>
      </c>
      <c r="AF3161"/>
    </row>
    <row r="3162" spans="1:32" ht="24" customHeight="1">
      <c r="A3162" t="s">
        <v>2081</v>
      </c>
      <c r="B3162" t="s">
        <v>26248</v>
      </c>
      <c r="D3162">
        <v>5</v>
      </c>
      <c r="E3162" t="s">
        <v>26766</v>
      </c>
      <c r="G3162" t="s">
        <v>26894</v>
      </c>
      <c r="J3162"/>
      <c r="L3162" s="3">
        <v>10</v>
      </c>
      <c r="M3162" s="3">
        <f t="shared" si="201"/>
        <v>9</v>
      </c>
      <c r="O3162">
        <f t="shared" si="200"/>
        <v>0</v>
      </c>
      <c r="P3162" s="2">
        <v>60</v>
      </c>
      <c r="Q3162" s="41">
        <f t="shared" si="203"/>
        <v>10</v>
      </c>
      <c r="X3162">
        <v>280</v>
      </c>
      <c r="AD3162">
        <f t="shared" si="202"/>
        <v>280</v>
      </c>
      <c r="AF3162"/>
    </row>
    <row r="3163" spans="1:32" ht="24" customHeight="1">
      <c r="A3163" t="s">
        <v>2081</v>
      </c>
      <c r="B3163" t="s">
        <v>26249</v>
      </c>
      <c r="D3163">
        <v>5</v>
      </c>
      <c r="E3163" t="s">
        <v>26766</v>
      </c>
      <c r="G3163" t="s">
        <v>26895</v>
      </c>
      <c r="J3163"/>
      <c r="L3163" s="3">
        <v>10</v>
      </c>
      <c r="M3163" s="3">
        <f t="shared" si="201"/>
        <v>10.610999999999999</v>
      </c>
      <c r="O3163">
        <f t="shared" si="200"/>
        <v>0</v>
      </c>
      <c r="P3163" s="2">
        <v>60</v>
      </c>
      <c r="Q3163" s="41">
        <f t="shared" si="203"/>
        <v>11.79</v>
      </c>
      <c r="X3163">
        <v>330</v>
      </c>
      <c r="AD3163">
        <f t="shared" si="202"/>
        <v>330</v>
      </c>
      <c r="AF3163"/>
    </row>
    <row r="3164" spans="1:32" ht="24" customHeight="1">
      <c r="A3164" t="s">
        <v>2081</v>
      </c>
      <c r="B3164" t="s">
        <v>26250</v>
      </c>
      <c r="D3164">
        <v>5</v>
      </c>
      <c r="E3164" t="s">
        <v>26766</v>
      </c>
      <c r="G3164" t="s">
        <v>26896</v>
      </c>
      <c r="J3164"/>
      <c r="L3164" s="3">
        <v>10</v>
      </c>
      <c r="M3164" s="3">
        <f t="shared" si="201"/>
        <v>10.610999999999999</v>
      </c>
      <c r="O3164">
        <f t="shared" si="200"/>
        <v>0</v>
      </c>
      <c r="P3164" s="2">
        <v>60</v>
      </c>
      <c r="Q3164" s="41">
        <f t="shared" si="203"/>
        <v>11.79</v>
      </c>
      <c r="X3164">
        <v>330</v>
      </c>
      <c r="AD3164">
        <f t="shared" si="202"/>
        <v>330</v>
      </c>
      <c r="AF3164"/>
    </row>
    <row r="3165" spans="1:32" ht="24" customHeight="1">
      <c r="A3165" t="s">
        <v>2081</v>
      </c>
      <c r="B3165" t="s">
        <v>26251</v>
      </c>
      <c r="D3165">
        <v>5</v>
      </c>
      <c r="E3165" t="s">
        <v>26766</v>
      </c>
      <c r="G3165" t="s">
        <v>26897</v>
      </c>
      <c r="J3165"/>
      <c r="L3165" s="3">
        <v>10</v>
      </c>
      <c r="M3165" s="3">
        <f t="shared" si="201"/>
        <v>17.676000000000002</v>
      </c>
      <c r="O3165">
        <f t="shared" si="200"/>
        <v>0</v>
      </c>
      <c r="P3165" s="2">
        <v>60</v>
      </c>
      <c r="Q3165" s="41">
        <f t="shared" si="203"/>
        <v>19.64</v>
      </c>
      <c r="X3165">
        <v>550</v>
      </c>
      <c r="AD3165">
        <f t="shared" si="202"/>
        <v>550</v>
      </c>
      <c r="AF3165"/>
    </row>
    <row r="3166" spans="1:32" ht="24" customHeight="1">
      <c r="A3166" t="s">
        <v>2081</v>
      </c>
      <c r="B3166" t="s">
        <v>26252</v>
      </c>
      <c r="D3166">
        <v>5</v>
      </c>
      <c r="E3166" t="s">
        <v>26766</v>
      </c>
      <c r="G3166" t="s">
        <v>26898</v>
      </c>
      <c r="J3166"/>
      <c r="L3166" s="3">
        <v>10</v>
      </c>
      <c r="M3166" s="3">
        <f t="shared" si="201"/>
        <v>20.25</v>
      </c>
      <c r="O3166">
        <f t="shared" si="200"/>
        <v>0</v>
      </c>
      <c r="P3166" s="2">
        <v>60</v>
      </c>
      <c r="Q3166" s="41">
        <f t="shared" si="203"/>
        <v>22.5</v>
      </c>
      <c r="X3166">
        <v>630</v>
      </c>
      <c r="AD3166">
        <f t="shared" si="202"/>
        <v>630</v>
      </c>
      <c r="AF3166"/>
    </row>
    <row r="3167" spans="1:32" ht="24" customHeight="1">
      <c r="A3167" t="s">
        <v>2081</v>
      </c>
      <c r="B3167" t="s">
        <v>26254</v>
      </c>
      <c r="D3167">
        <v>5</v>
      </c>
      <c r="E3167" t="s">
        <v>26766</v>
      </c>
      <c r="G3167" t="s">
        <v>26899</v>
      </c>
      <c r="J3167"/>
      <c r="L3167" s="3">
        <v>10</v>
      </c>
      <c r="M3167" s="3">
        <f t="shared" si="201"/>
        <v>17.361000000000001</v>
      </c>
      <c r="O3167">
        <f t="shared" si="200"/>
        <v>0</v>
      </c>
      <c r="P3167" s="2">
        <v>60</v>
      </c>
      <c r="Q3167" s="41">
        <f t="shared" si="203"/>
        <v>19.29</v>
      </c>
      <c r="X3167">
        <v>540</v>
      </c>
      <c r="AD3167">
        <f t="shared" si="202"/>
        <v>540</v>
      </c>
      <c r="AF3167"/>
    </row>
    <row r="3168" spans="1:32" ht="24" customHeight="1">
      <c r="A3168" t="s">
        <v>2081</v>
      </c>
      <c r="B3168" t="s">
        <v>26253</v>
      </c>
      <c r="D3168">
        <v>5</v>
      </c>
      <c r="E3168" t="s">
        <v>26766</v>
      </c>
      <c r="G3168" t="s">
        <v>26900</v>
      </c>
      <c r="J3168"/>
      <c r="L3168" s="3">
        <v>10</v>
      </c>
      <c r="M3168" s="3">
        <f t="shared" si="201"/>
        <v>6.4260000000000002</v>
      </c>
      <c r="O3168">
        <f t="shared" ref="O3168:O3231" si="204">M3168*N3168</f>
        <v>0</v>
      </c>
      <c r="P3168" s="2">
        <v>60</v>
      </c>
      <c r="Q3168" s="41">
        <f t="shared" si="203"/>
        <v>7.14</v>
      </c>
      <c r="X3168">
        <v>200</v>
      </c>
      <c r="AD3168">
        <f t="shared" si="202"/>
        <v>200</v>
      </c>
      <c r="AF3168"/>
    </row>
    <row r="3169" spans="1:32" ht="24" customHeight="1">
      <c r="A3169" t="s">
        <v>2081</v>
      </c>
      <c r="B3169" t="s">
        <v>26255</v>
      </c>
      <c r="D3169">
        <v>5</v>
      </c>
      <c r="E3169" t="s">
        <v>26766</v>
      </c>
      <c r="G3169" t="s">
        <v>26901</v>
      </c>
      <c r="J3169"/>
      <c r="L3169" s="3">
        <v>10</v>
      </c>
      <c r="M3169" s="3">
        <f t="shared" si="201"/>
        <v>5.7869999999999999</v>
      </c>
      <c r="O3169">
        <f t="shared" si="204"/>
        <v>0</v>
      </c>
      <c r="P3169" s="2">
        <v>60</v>
      </c>
      <c r="Q3169" s="41">
        <f t="shared" si="203"/>
        <v>6.43</v>
      </c>
      <c r="X3169">
        <v>180</v>
      </c>
      <c r="AD3169">
        <f t="shared" si="202"/>
        <v>180</v>
      </c>
      <c r="AF3169"/>
    </row>
    <row r="3170" spans="1:32" ht="24" customHeight="1">
      <c r="A3170" t="s">
        <v>2081</v>
      </c>
      <c r="B3170" t="s">
        <v>4587</v>
      </c>
      <c r="C3170" t="s">
        <v>26764</v>
      </c>
      <c r="D3170">
        <v>5</v>
      </c>
      <c r="F3170" t="s">
        <v>4588</v>
      </c>
      <c r="G3170" t="s">
        <v>11545</v>
      </c>
      <c r="J3170"/>
      <c r="L3170" s="3">
        <v>10</v>
      </c>
      <c r="M3170" s="3">
        <f t="shared" si="201"/>
        <v>13.5</v>
      </c>
      <c r="O3170">
        <f t="shared" si="204"/>
        <v>0</v>
      </c>
      <c r="P3170" s="2">
        <v>60</v>
      </c>
      <c r="Q3170" s="41">
        <f t="shared" si="203"/>
        <v>15</v>
      </c>
      <c r="X3170">
        <v>420</v>
      </c>
      <c r="AD3170">
        <f t="shared" si="202"/>
        <v>420</v>
      </c>
      <c r="AF3170"/>
    </row>
    <row r="3171" spans="1:32" ht="24" customHeight="1">
      <c r="A3171" t="s">
        <v>2081</v>
      </c>
      <c r="B3171" t="s">
        <v>4586</v>
      </c>
      <c r="C3171" t="s">
        <v>26764</v>
      </c>
      <c r="D3171">
        <v>1</v>
      </c>
      <c r="F3171" t="s">
        <v>9157</v>
      </c>
      <c r="G3171" t="s">
        <v>11546</v>
      </c>
      <c r="J3171"/>
      <c r="L3171" s="3">
        <v>10</v>
      </c>
      <c r="M3171" s="3">
        <f t="shared" si="201"/>
        <v>34.389000000000003</v>
      </c>
      <c r="O3171">
        <f t="shared" si="204"/>
        <v>0</v>
      </c>
      <c r="P3171" s="2">
        <v>60</v>
      </c>
      <c r="Q3171" s="41">
        <f t="shared" si="203"/>
        <v>38.21</v>
      </c>
      <c r="X3171">
        <v>1070</v>
      </c>
      <c r="AD3171">
        <f t="shared" si="202"/>
        <v>1070</v>
      </c>
      <c r="AF3171"/>
    </row>
    <row r="3172" spans="1:32" ht="24" customHeight="1">
      <c r="A3172" t="s">
        <v>2081</v>
      </c>
      <c r="B3172" t="s">
        <v>4609</v>
      </c>
      <c r="D3172">
        <v>1</v>
      </c>
      <c r="F3172" t="s">
        <v>4610</v>
      </c>
      <c r="G3172" t="s">
        <v>11547</v>
      </c>
      <c r="J3172"/>
      <c r="L3172" s="3">
        <v>10</v>
      </c>
      <c r="M3172" s="3">
        <f t="shared" si="201"/>
        <v>18.324000000000002</v>
      </c>
      <c r="O3172">
        <f t="shared" si="204"/>
        <v>0</v>
      </c>
      <c r="P3172" s="2">
        <v>60</v>
      </c>
      <c r="Q3172" s="41">
        <f t="shared" si="203"/>
        <v>20.36</v>
      </c>
      <c r="X3172">
        <v>570</v>
      </c>
      <c r="AD3172">
        <f t="shared" si="202"/>
        <v>570</v>
      </c>
      <c r="AF3172"/>
    </row>
    <row r="3173" spans="1:32" ht="24" customHeight="1">
      <c r="A3173" t="s">
        <v>12350</v>
      </c>
      <c r="B3173" t="s">
        <v>25540</v>
      </c>
      <c r="F3173" t="s">
        <v>25541</v>
      </c>
      <c r="G3173" t="s">
        <v>11547</v>
      </c>
      <c r="J3173"/>
      <c r="L3173" s="3">
        <v>10</v>
      </c>
      <c r="M3173" s="3">
        <f t="shared" si="201"/>
        <v>16.713000000000001</v>
      </c>
      <c r="O3173">
        <f t="shared" si="204"/>
        <v>0</v>
      </c>
      <c r="P3173" s="2">
        <v>60</v>
      </c>
      <c r="Q3173" s="41">
        <f t="shared" si="203"/>
        <v>18.57</v>
      </c>
      <c r="X3173">
        <v>520</v>
      </c>
      <c r="AD3173">
        <f t="shared" si="202"/>
        <v>520</v>
      </c>
      <c r="AF3173"/>
    </row>
    <row r="3174" spans="1:32" ht="24" customHeight="1">
      <c r="A3174" t="s">
        <v>2081</v>
      </c>
      <c r="B3174" t="s">
        <v>4611</v>
      </c>
      <c r="D3174">
        <v>1</v>
      </c>
      <c r="F3174" t="s">
        <v>4612</v>
      </c>
      <c r="G3174" t="s">
        <v>11548</v>
      </c>
      <c r="J3174"/>
      <c r="L3174" s="3">
        <v>10</v>
      </c>
      <c r="M3174" s="3">
        <f t="shared" si="201"/>
        <v>8.0370000000000008</v>
      </c>
      <c r="O3174">
        <f t="shared" si="204"/>
        <v>0</v>
      </c>
      <c r="P3174" s="2">
        <v>60</v>
      </c>
      <c r="Q3174" s="41">
        <f t="shared" si="203"/>
        <v>8.93</v>
      </c>
      <c r="X3174">
        <v>250</v>
      </c>
      <c r="AD3174">
        <f t="shared" si="202"/>
        <v>250</v>
      </c>
      <c r="AF3174"/>
    </row>
    <row r="3175" spans="1:32" ht="24" customHeight="1">
      <c r="A3175" t="s">
        <v>12350</v>
      </c>
      <c r="B3175" t="s">
        <v>25542</v>
      </c>
      <c r="F3175" t="s">
        <v>25541</v>
      </c>
      <c r="G3175" t="s">
        <v>11547</v>
      </c>
      <c r="J3175"/>
      <c r="L3175" s="3">
        <v>10</v>
      </c>
      <c r="M3175" s="3">
        <f t="shared" si="201"/>
        <v>6.75</v>
      </c>
      <c r="O3175">
        <f t="shared" si="204"/>
        <v>0</v>
      </c>
      <c r="P3175" s="2">
        <v>60</v>
      </c>
      <c r="Q3175" s="41">
        <f t="shared" si="203"/>
        <v>7.5</v>
      </c>
      <c r="X3175">
        <v>210</v>
      </c>
      <c r="AD3175">
        <f t="shared" si="202"/>
        <v>210</v>
      </c>
      <c r="AF3175"/>
    </row>
    <row r="3176" spans="1:32" ht="24" customHeight="1">
      <c r="A3176" t="s">
        <v>2081</v>
      </c>
      <c r="B3176" t="s">
        <v>4613</v>
      </c>
      <c r="D3176">
        <v>1</v>
      </c>
      <c r="F3176" t="s">
        <v>4614</v>
      </c>
      <c r="G3176" t="s">
        <v>11549</v>
      </c>
      <c r="J3176"/>
      <c r="L3176" s="3">
        <v>10</v>
      </c>
      <c r="M3176" s="3">
        <f t="shared" si="201"/>
        <v>9.963000000000001</v>
      </c>
      <c r="O3176">
        <f t="shared" si="204"/>
        <v>0</v>
      </c>
      <c r="P3176" s="2">
        <v>60</v>
      </c>
      <c r="Q3176" s="41">
        <f t="shared" si="203"/>
        <v>11.07</v>
      </c>
      <c r="X3176">
        <v>310</v>
      </c>
      <c r="AD3176">
        <f t="shared" si="202"/>
        <v>310</v>
      </c>
      <c r="AF3176"/>
    </row>
    <row r="3177" spans="1:32" ht="24" customHeight="1">
      <c r="A3177" t="s">
        <v>2081</v>
      </c>
      <c r="B3177" t="s">
        <v>4605</v>
      </c>
      <c r="C3177" t="s">
        <v>26764</v>
      </c>
      <c r="D3177">
        <v>1</v>
      </c>
      <c r="F3177" t="s">
        <v>4606</v>
      </c>
      <c r="G3177" t="s">
        <v>11550</v>
      </c>
      <c r="J3177"/>
      <c r="L3177" s="3">
        <v>10</v>
      </c>
      <c r="M3177" s="3">
        <f t="shared" si="201"/>
        <v>10.926</v>
      </c>
      <c r="O3177">
        <f t="shared" si="204"/>
        <v>0</v>
      </c>
      <c r="P3177" s="2">
        <v>60</v>
      </c>
      <c r="Q3177" s="41">
        <f t="shared" si="203"/>
        <v>12.14</v>
      </c>
      <c r="X3177">
        <v>340</v>
      </c>
      <c r="AD3177">
        <f t="shared" si="202"/>
        <v>340</v>
      </c>
      <c r="AF3177"/>
    </row>
    <row r="3178" spans="1:32" ht="24" customHeight="1">
      <c r="A3178" t="s">
        <v>2081</v>
      </c>
      <c r="B3178" t="s">
        <v>26121</v>
      </c>
      <c r="D3178">
        <v>1</v>
      </c>
      <c r="E3178" t="s">
        <v>12359</v>
      </c>
      <c r="G3178" t="s">
        <v>26902</v>
      </c>
      <c r="J3178"/>
      <c r="L3178" s="3">
        <v>10</v>
      </c>
      <c r="M3178" s="3">
        <f t="shared" si="201"/>
        <v>5.4630000000000001</v>
      </c>
      <c r="O3178">
        <f t="shared" si="204"/>
        <v>0</v>
      </c>
      <c r="P3178" s="2">
        <v>60</v>
      </c>
      <c r="Q3178" s="41">
        <f t="shared" si="203"/>
        <v>6.07</v>
      </c>
      <c r="X3178">
        <v>170</v>
      </c>
      <c r="AD3178">
        <f t="shared" si="202"/>
        <v>170</v>
      </c>
      <c r="AF3178"/>
    </row>
    <row r="3179" spans="1:32" ht="24" customHeight="1">
      <c r="A3179" t="s">
        <v>2081</v>
      </c>
      <c r="B3179" t="s">
        <v>26120</v>
      </c>
      <c r="E3179" t="s">
        <v>12359</v>
      </c>
      <c r="G3179" t="s">
        <v>26903</v>
      </c>
      <c r="J3179"/>
      <c r="L3179" s="3">
        <v>10</v>
      </c>
      <c r="M3179" s="3">
        <f t="shared" si="201"/>
        <v>4.5</v>
      </c>
      <c r="O3179">
        <f t="shared" si="204"/>
        <v>0</v>
      </c>
      <c r="P3179" s="2">
        <v>60</v>
      </c>
      <c r="Q3179" s="41">
        <f t="shared" si="203"/>
        <v>5</v>
      </c>
      <c r="X3179">
        <v>140</v>
      </c>
      <c r="AD3179">
        <f t="shared" si="202"/>
        <v>140</v>
      </c>
      <c r="AF3179"/>
    </row>
    <row r="3180" spans="1:32" ht="24" customHeight="1">
      <c r="A3180" t="s">
        <v>2081</v>
      </c>
      <c r="B3180" t="s">
        <v>26126</v>
      </c>
      <c r="D3180">
        <v>1</v>
      </c>
      <c r="E3180" t="s">
        <v>12359</v>
      </c>
      <c r="G3180" t="s">
        <v>26904</v>
      </c>
      <c r="J3180"/>
      <c r="L3180" s="3">
        <v>10</v>
      </c>
      <c r="M3180" s="3">
        <f t="shared" si="201"/>
        <v>4.8240000000000007</v>
      </c>
      <c r="O3180">
        <f t="shared" si="204"/>
        <v>0</v>
      </c>
      <c r="P3180" s="2">
        <v>60</v>
      </c>
      <c r="Q3180" s="41">
        <f t="shared" si="203"/>
        <v>5.36</v>
      </c>
      <c r="X3180">
        <v>150</v>
      </c>
      <c r="AD3180">
        <f t="shared" si="202"/>
        <v>150</v>
      </c>
      <c r="AF3180"/>
    </row>
    <row r="3181" spans="1:32" ht="24" customHeight="1">
      <c r="A3181" t="s">
        <v>2081</v>
      </c>
      <c r="B3181" t="s">
        <v>26125</v>
      </c>
      <c r="E3181" t="s">
        <v>12359</v>
      </c>
      <c r="G3181" t="s">
        <v>26905</v>
      </c>
      <c r="J3181"/>
      <c r="L3181" s="3">
        <v>10</v>
      </c>
      <c r="M3181" s="3">
        <f t="shared" si="201"/>
        <v>5.4630000000000001</v>
      </c>
      <c r="O3181">
        <f t="shared" si="204"/>
        <v>0</v>
      </c>
      <c r="P3181" s="2">
        <v>60</v>
      </c>
      <c r="Q3181" s="41">
        <f t="shared" si="203"/>
        <v>6.07</v>
      </c>
      <c r="X3181">
        <v>170</v>
      </c>
      <c r="AD3181">
        <f t="shared" si="202"/>
        <v>170</v>
      </c>
      <c r="AF3181"/>
    </row>
    <row r="3182" spans="1:32" ht="24" customHeight="1">
      <c r="A3182" t="s">
        <v>2081</v>
      </c>
      <c r="B3182" t="s">
        <v>26229</v>
      </c>
      <c r="E3182" t="s">
        <v>11165</v>
      </c>
      <c r="G3182" t="s">
        <v>26906</v>
      </c>
      <c r="J3182"/>
      <c r="L3182" s="3">
        <v>10</v>
      </c>
      <c r="M3182" s="3">
        <f t="shared" si="201"/>
        <v>12.537000000000001</v>
      </c>
      <c r="O3182">
        <f t="shared" si="204"/>
        <v>0</v>
      </c>
      <c r="P3182" s="2">
        <v>60</v>
      </c>
      <c r="Q3182" s="41">
        <f t="shared" si="203"/>
        <v>13.93</v>
      </c>
      <c r="X3182">
        <v>390</v>
      </c>
      <c r="AD3182">
        <f t="shared" si="202"/>
        <v>390</v>
      </c>
      <c r="AF3182"/>
    </row>
    <row r="3183" spans="1:32" ht="24" customHeight="1">
      <c r="A3183" t="s">
        <v>2081</v>
      </c>
      <c r="B3183" t="s">
        <v>26122</v>
      </c>
      <c r="D3183">
        <v>1</v>
      </c>
      <c r="E3183" t="s">
        <v>12359</v>
      </c>
      <c r="G3183" t="s">
        <v>26907</v>
      </c>
      <c r="J3183"/>
      <c r="L3183" s="3">
        <v>10</v>
      </c>
      <c r="M3183" s="3">
        <f t="shared" si="201"/>
        <v>4.5</v>
      </c>
      <c r="O3183">
        <f t="shared" si="204"/>
        <v>0</v>
      </c>
      <c r="P3183" s="2">
        <v>60</v>
      </c>
      <c r="Q3183" s="41">
        <f t="shared" si="203"/>
        <v>5</v>
      </c>
      <c r="X3183">
        <v>140</v>
      </c>
      <c r="AD3183">
        <f t="shared" si="202"/>
        <v>140</v>
      </c>
      <c r="AF3183"/>
    </row>
    <row r="3184" spans="1:32" ht="24" customHeight="1">
      <c r="A3184" t="s">
        <v>2081</v>
      </c>
      <c r="B3184" t="s">
        <v>26124</v>
      </c>
      <c r="D3184">
        <v>1</v>
      </c>
      <c r="E3184" t="s">
        <v>12359</v>
      </c>
      <c r="G3184" t="s">
        <v>26908</v>
      </c>
      <c r="J3184"/>
      <c r="L3184" s="3">
        <v>10</v>
      </c>
      <c r="M3184" s="3">
        <f t="shared" si="201"/>
        <v>5.4630000000000001</v>
      </c>
      <c r="O3184">
        <f t="shared" si="204"/>
        <v>0</v>
      </c>
      <c r="P3184" s="2">
        <v>60</v>
      </c>
      <c r="Q3184" s="41">
        <f t="shared" si="203"/>
        <v>6.07</v>
      </c>
      <c r="X3184">
        <v>170</v>
      </c>
      <c r="AD3184">
        <f t="shared" si="202"/>
        <v>170</v>
      </c>
      <c r="AF3184"/>
    </row>
    <row r="3185" spans="1:32" ht="24" customHeight="1">
      <c r="A3185" t="s">
        <v>2081</v>
      </c>
      <c r="B3185" t="s">
        <v>26123</v>
      </c>
      <c r="D3185">
        <v>1</v>
      </c>
      <c r="E3185" t="s">
        <v>12359</v>
      </c>
      <c r="G3185" t="s">
        <v>26909</v>
      </c>
      <c r="J3185"/>
      <c r="L3185" s="3">
        <v>10</v>
      </c>
      <c r="M3185" s="3">
        <f t="shared" si="201"/>
        <v>6.1109999999999998</v>
      </c>
      <c r="O3185">
        <f t="shared" si="204"/>
        <v>0</v>
      </c>
      <c r="P3185" s="2">
        <v>60</v>
      </c>
      <c r="Q3185" s="41">
        <f t="shared" si="203"/>
        <v>6.79</v>
      </c>
      <c r="X3185">
        <v>190</v>
      </c>
      <c r="AD3185">
        <f t="shared" si="202"/>
        <v>190</v>
      </c>
      <c r="AF3185"/>
    </row>
    <row r="3186" spans="1:32" ht="24" customHeight="1">
      <c r="A3186" t="s">
        <v>2081</v>
      </c>
      <c r="B3186" t="s">
        <v>26116</v>
      </c>
      <c r="D3186">
        <v>1</v>
      </c>
      <c r="E3186" t="s">
        <v>12359</v>
      </c>
      <c r="G3186" t="s">
        <v>26910</v>
      </c>
      <c r="J3186"/>
      <c r="L3186" s="3">
        <v>10</v>
      </c>
      <c r="M3186" s="3">
        <f t="shared" si="201"/>
        <v>5.4630000000000001</v>
      </c>
      <c r="O3186">
        <f t="shared" si="204"/>
        <v>0</v>
      </c>
      <c r="P3186" s="2">
        <v>60</v>
      </c>
      <c r="Q3186" s="41">
        <f t="shared" si="203"/>
        <v>6.07</v>
      </c>
      <c r="X3186">
        <v>170</v>
      </c>
      <c r="AD3186">
        <f t="shared" si="202"/>
        <v>170</v>
      </c>
      <c r="AF3186"/>
    </row>
    <row r="3187" spans="1:32" ht="24" customHeight="1">
      <c r="A3187" t="s">
        <v>2081</v>
      </c>
      <c r="B3187" t="s">
        <v>26115</v>
      </c>
      <c r="D3187">
        <v>1</v>
      </c>
      <c r="E3187" t="s">
        <v>12359</v>
      </c>
      <c r="G3187" t="s">
        <v>26911</v>
      </c>
      <c r="J3187"/>
      <c r="L3187" s="3">
        <v>10</v>
      </c>
      <c r="M3187" s="3">
        <f t="shared" si="201"/>
        <v>5.4630000000000001</v>
      </c>
      <c r="O3187">
        <f t="shared" si="204"/>
        <v>0</v>
      </c>
      <c r="P3187" s="2">
        <v>60</v>
      </c>
      <c r="Q3187" s="41">
        <f t="shared" si="203"/>
        <v>6.07</v>
      </c>
      <c r="X3187">
        <v>170</v>
      </c>
      <c r="AD3187">
        <f t="shared" si="202"/>
        <v>170</v>
      </c>
      <c r="AF3187"/>
    </row>
    <row r="3188" spans="1:32" ht="24" customHeight="1">
      <c r="A3188" t="s">
        <v>2081</v>
      </c>
      <c r="B3188" t="s">
        <v>26119</v>
      </c>
      <c r="D3188">
        <v>1</v>
      </c>
      <c r="E3188" t="s">
        <v>12359</v>
      </c>
      <c r="G3188" t="s">
        <v>26912</v>
      </c>
      <c r="J3188"/>
      <c r="L3188" s="3">
        <v>10</v>
      </c>
      <c r="M3188" s="3">
        <f t="shared" si="201"/>
        <v>5.4630000000000001</v>
      </c>
      <c r="O3188">
        <f t="shared" si="204"/>
        <v>0</v>
      </c>
      <c r="P3188" s="2">
        <v>60</v>
      </c>
      <c r="Q3188" s="41">
        <f t="shared" si="203"/>
        <v>6.07</v>
      </c>
      <c r="X3188">
        <v>170</v>
      </c>
      <c r="AD3188">
        <f t="shared" si="202"/>
        <v>170</v>
      </c>
      <c r="AF3188"/>
    </row>
    <row r="3189" spans="1:32" ht="24" customHeight="1">
      <c r="A3189" t="s">
        <v>2081</v>
      </c>
      <c r="B3189" t="s">
        <v>26118</v>
      </c>
      <c r="D3189">
        <v>1</v>
      </c>
      <c r="E3189" t="s">
        <v>12359</v>
      </c>
      <c r="G3189" t="s">
        <v>26913</v>
      </c>
      <c r="J3189"/>
      <c r="L3189" s="3">
        <v>10</v>
      </c>
      <c r="M3189" s="3">
        <f t="shared" si="201"/>
        <v>6.75</v>
      </c>
      <c r="O3189">
        <f t="shared" si="204"/>
        <v>0</v>
      </c>
      <c r="P3189" s="2">
        <v>60</v>
      </c>
      <c r="Q3189" s="41">
        <f t="shared" si="203"/>
        <v>7.5</v>
      </c>
      <c r="X3189">
        <v>210</v>
      </c>
      <c r="AD3189">
        <f t="shared" si="202"/>
        <v>210</v>
      </c>
      <c r="AF3189"/>
    </row>
    <row r="3190" spans="1:32" ht="24" customHeight="1">
      <c r="A3190" t="s">
        <v>2081</v>
      </c>
      <c r="B3190" t="s">
        <v>26117</v>
      </c>
      <c r="D3190">
        <v>1</v>
      </c>
      <c r="E3190" t="s">
        <v>12359</v>
      </c>
      <c r="G3190" t="s">
        <v>26914</v>
      </c>
      <c r="J3190"/>
      <c r="L3190" s="3">
        <v>10</v>
      </c>
      <c r="M3190" s="3">
        <f t="shared" si="201"/>
        <v>7.0740000000000007</v>
      </c>
      <c r="O3190">
        <f t="shared" si="204"/>
        <v>0</v>
      </c>
      <c r="P3190" s="2">
        <v>60</v>
      </c>
      <c r="Q3190" s="41">
        <f t="shared" si="203"/>
        <v>7.86</v>
      </c>
      <c r="X3190">
        <v>220</v>
      </c>
      <c r="AD3190">
        <f t="shared" si="202"/>
        <v>220</v>
      </c>
      <c r="AF3190"/>
    </row>
    <row r="3191" spans="1:32" ht="24" customHeight="1">
      <c r="A3191" t="s">
        <v>2081</v>
      </c>
      <c r="B3191" t="s">
        <v>26108</v>
      </c>
      <c r="D3191">
        <v>1</v>
      </c>
      <c r="E3191" t="s">
        <v>12359</v>
      </c>
      <c r="G3191" t="s">
        <v>26915</v>
      </c>
      <c r="J3191"/>
      <c r="L3191" s="3">
        <v>10</v>
      </c>
      <c r="M3191" s="3">
        <f t="shared" si="201"/>
        <v>10.610999999999999</v>
      </c>
      <c r="O3191">
        <f t="shared" si="204"/>
        <v>0</v>
      </c>
      <c r="P3191" s="2">
        <v>60</v>
      </c>
      <c r="Q3191" s="41">
        <f t="shared" si="203"/>
        <v>11.79</v>
      </c>
      <c r="X3191">
        <v>330</v>
      </c>
      <c r="AD3191">
        <f t="shared" si="202"/>
        <v>330</v>
      </c>
      <c r="AF3191"/>
    </row>
    <row r="3192" spans="1:32" ht="24" customHeight="1">
      <c r="A3192" t="s">
        <v>2081</v>
      </c>
      <c r="B3192" t="s">
        <v>26107</v>
      </c>
      <c r="D3192">
        <v>1</v>
      </c>
      <c r="E3192" t="s">
        <v>12359</v>
      </c>
      <c r="G3192" t="s">
        <v>26916</v>
      </c>
      <c r="J3192"/>
      <c r="L3192" s="3">
        <v>10</v>
      </c>
      <c r="M3192" s="3">
        <f t="shared" si="201"/>
        <v>10.610999999999999</v>
      </c>
      <c r="O3192">
        <f t="shared" si="204"/>
        <v>0</v>
      </c>
      <c r="P3192" s="2">
        <v>60</v>
      </c>
      <c r="Q3192" s="41">
        <f t="shared" si="203"/>
        <v>11.79</v>
      </c>
      <c r="X3192">
        <v>330</v>
      </c>
      <c r="AD3192">
        <f t="shared" si="202"/>
        <v>330</v>
      </c>
      <c r="AF3192"/>
    </row>
    <row r="3193" spans="1:32" ht="24" customHeight="1">
      <c r="A3193" t="s">
        <v>2081</v>
      </c>
      <c r="B3193" t="s">
        <v>26106</v>
      </c>
      <c r="D3193">
        <v>1</v>
      </c>
      <c r="E3193" t="s">
        <v>12359</v>
      </c>
      <c r="G3193" t="s">
        <v>26917</v>
      </c>
      <c r="J3193"/>
      <c r="L3193" s="3">
        <v>10</v>
      </c>
      <c r="M3193" s="3">
        <f t="shared" si="201"/>
        <v>10.287000000000001</v>
      </c>
      <c r="O3193">
        <f t="shared" si="204"/>
        <v>0</v>
      </c>
      <c r="P3193" s="2">
        <v>60</v>
      </c>
      <c r="Q3193" s="41">
        <f t="shared" si="203"/>
        <v>11.43</v>
      </c>
      <c r="X3193">
        <v>320</v>
      </c>
      <c r="AD3193">
        <f t="shared" si="202"/>
        <v>320</v>
      </c>
      <c r="AF3193"/>
    </row>
    <row r="3194" spans="1:32" ht="24" customHeight="1">
      <c r="A3194" t="s">
        <v>2081</v>
      </c>
      <c r="B3194" t="s">
        <v>26110</v>
      </c>
      <c r="D3194">
        <v>1</v>
      </c>
      <c r="E3194" t="s">
        <v>12359</v>
      </c>
      <c r="G3194" t="s">
        <v>26918</v>
      </c>
      <c r="J3194"/>
      <c r="L3194" s="3">
        <v>10</v>
      </c>
      <c r="M3194" s="3">
        <f t="shared" si="201"/>
        <v>10.287000000000001</v>
      </c>
      <c r="O3194">
        <f t="shared" si="204"/>
        <v>0</v>
      </c>
      <c r="P3194" s="2">
        <v>60</v>
      </c>
      <c r="Q3194" s="41">
        <f t="shared" si="203"/>
        <v>11.43</v>
      </c>
      <c r="X3194">
        <v>320</v>
      </c>
      <c r="AD3194">
        <f t="shared" si="202"/>
        <v>320</v>
      </c>
      <c r="AF3194"/>
    </row>
    <row r="3195" spans="1:32" ht="24" customHeight="1">
      <c r="A3195" t="s">
        <v>2081</v>
      </c>
      <c r="B3195" t="s">
        <v>26109</v>
      </c>
      <c r="D3195">
        <v>1</v>
      </c>
      <c r="E3195" t="s">
        <v>12359</v>
      </c>
      <c r="G3195" t="s">
        <v>26919</v>
      </c>
      <c r="J3195"/>
      <c r="L3195" s="3">
        <v>10</v>
      </c>
      <c r="M3195" s="3">
        <f t="shared" si="201"/>
        <v>10.287000000000001</v>
      </c>
      <c r="O3195">
        <f t="shared" si="204"/>
        <v>0</v>
      </c>
      <c r="P3195" s="2">
        <v>60</v>
      </c>
      <c r="Q3195" s="41">
        <f t="shared" si="203"/>
        <v>11.43</v>
      </c>
      <c r="X3195">
        <v>320</v>
      </c>
      <c r="AD3195">
        <f t="shared" si="202"/>
        <v>320</v>
      </c>
      <c r="AF3195"/>
    </row>
    <row r="3196" spans="1:32" ht="24" customHeight="1">
      <c r="A3196" t="s">
        <v>2081</v>
      </c>
      <c r="B3196" t="s">
        <v>26103</v>
      </c>
      <c r="D3196">
        <v>1</v>
      </c>
      <c r="E3196" t="s">
        <v>12359</v>
      </c>
      <c r="G3196" t="s">
        <v>26920</v>
      </c>
      <c r="J3196"/>
      <c r="L3196" s="3">
        <v>10</v>
      </c>
      <c r="M3196" s="3">
        <f t="shared" si="201"/>
        <v>10.610999999999999</v>
      </c>
      <c r="O3196">
        <f t="shared" si="204"/>
        <v>0</v>
      </c>
      <c r="P3196" s="2">
        <v>60</v>
      </c>
      <c r="Q3196" s="41">
        <f t="shared" si="203"/>
        <v>11.79</v>
      </c>
      <c r="X3196">
        <v>330</v>
      </c>
      <c r="AD3196">
        <f t="shared" si="202"/>
        <v>330</v>
      </c>
      <c r="AF3196"/>
    </row>
    <row r="3197" spans="1:32" ht="24" customHeight="1">
      <c r="A3197" t="s">
        <v>2081</v>
      </c>
      <c r="B3197" t="s">
        <v>26102</v>
      </c>
      <c r="D3197">
        <v>1</v>
      </c>
      <c r="E3197" t="s">
        <v>12359</v>
      </c>
      <c r="G3197" t="s">
        <v>26921</v>
      </c>
      <c r="J3197"/>
      <c r="L3197" s="3">
        <v>10</v>
      </c>
      <c r="M3197" s="3">
        <f t="shared" si="201"/>
        <v>10.926</v>
      </c>
      <c r="O3197">
        <f t="shared" si="204"/>
        <v>0</v>
      </c>
      <c r="P3197" s="2">
        <v>60</v>
      </c>
      <c r="Q3197" s="41">
        <f t="shared" si="203"/>
        <v>12.14</v>
      </c>
      <c r="X3197">
        <v>340</v>
      </c>
      <c r="AD3197">
        <f t="shared" si="202"/>
        <v>340</v>
      </c>
      <c r="AF3197"/>
    </row>
    <row r="3198" spans="1:32" ht="24" customHeight="1">
      <c r="A3198" t="s">
        <v>2081</v>
      </c>
      <c r="B3198" t="s">
        <v>26101</v>
      </c>
      <c r="D3198">
        <v>1</v>
      </c>
      <c r="E3198" t="s">
        <v>12359</v>
      </c>
      <c r="G3198" t="s">
        <v>26922</v>
      </c>
      <c r="J3198"/>
      <c r="L3198" s="3">
        <v>10</v>
      </c>
      <c r="M3198" s="3">
        <f t="shared" si="201"/>
        <v>9.963000000000001</v>
      </c>
      <c r="O3198">
        <f t="shared" si="204"/>
        <v>0</v>
      </c>
      <c r="P3198" s="2">
        <v>60</v>
      </c>
      <c r="Q3198" s="41">
        <f t="shared" si="203"/>
        <v>11.07</v>
      </c>
      <c r="X3198">
        <v>310</v>
      </c>
      <c r="AD3198">
        <f t="shared" si="202"/>
        <v>310</v>
      </c>
      <c r="AF3198"/>
    </row>
    <row r="3199" spans="1:32" ht="24" customHeight="1">
      <c r="A3199" t="s">
        <v>2081</v>
      </c>
      <c r="B3199" t="s">
        <v>26105</v>
      </c>
      <c r="D3199">
        <v>1</v>
      </c>
      <c r="E3199" t="s">
        <v>12359</v>
      </c>
      <c r="G3199" t="s">
        <v>26923</v>
      </c>
      <c r="J3199"/>
      <c r="L3199" s="3">
        <v>10</v>
      </c>
      <c r="M3199" s="3">
        <f t="shared" si="201"/>
        <v>9.963000000000001</v>
      </c>
      <c r="O3199">
        <f t="shared" si="204"/>
        <v>0</v>
      </c>
      <c r="P3199" s="2">
        <v>60</v>
      </c>
      <c r="Q3199" s="41">
        <f t="shared" si="203"/>
        <v>11.07</v>
      </c>
      <c r="X3199">
        <v>310</v>
      </c>
      <c r="AD3199">
        <f t="shared" si="202"/>
        <v>310</v>
      </c>
      <c r="AF3199"/>
    </row>
    <row r="3200" spans="1:32" ht="24" customHeight="1">
      <c r="A3200" t="s">
        <v>2081</v>
      </c>
      <c r="B3200" t="s">
        <v>26104</v>
      </c>
      <c r="D3200">
        <v>1</v>
      </c>
      <c r="E3200" t="s">
        <v>12359</v>
      </c>
      <c r="G3200" t="s">
        <v>26924</v>
      </c>
      <c r="J3200"/>
      <c r="L3200" s="3">
        <v>10</v>
      </c>
      <c r="M3200" s="3">
        <f t="shared" si="201"/>
        <v>9.6390000000000011</v>
      </c>
      <c r="O3200">
        <f t="shared" si="204"/>
        <v>0</v>
      </c>
      <c r="P3200" s="2">
        <v>60</v>
      </c>
      <c r="Q3200" s="41">
        <f t="shared" si="203"/>
        <v>10.71</v>
      </c>
      <c r="X3200">
        <v>300</v>
      </c>
      <c r="AD3200">
        <f t="shared" si="202"/>
        <v>300</v>
      </c>
      <c r="AF3200"/>
    </row>
    <row r="3201" spans="1:32" ht="24" customHeight="1">
      <c r="A3201" t="s">
        <v>2081</v>
      </c>
      <c r="B3201" t="s">
        <v>26112</v>
      </c>
      <c r="D3201">
        <v>1</v>
      </c>
      <c r="E3201" t="s">
        <v>12359</v>
      </c>
      <c r="G3201" t="s">
        <v>26925</v>
      </c>
      <c r="J3201"/>
      <c r="L3201" s="3">
        <v>10</v>
      </c>
      <c r="M3201" s="3">
        <f t="shared" si="201"/>
        <v>14.139000000000001</v>
      </c>
      <c r="O3201">
        <f t="shared" si="204"/>
        <v>0</v>
      </c>
      <c r="P3201" s="2">
        <v>60</v>
      </c>
      <c r="Q3201" s="41">
        <f t="shared" si="203"/>
        <v>15.71</v>
      </c>
      <c r="X3201">
        <v>440</v>
      </c>
      <c r="AD3201">
        <f t="shared" si="202"/>
        <v>440</v>
      </c>
      <c r="AF3201"/>
    </row>
    <row r="3202" spans="1:32" ht="24" customHeight="1">
      <c r="A3202" t="s">
        <v>2081</v>
      </c>
      <c r="B3202" t="s">
        <v>26111</v>
      </c>
      <c r="E3202" t="s">
        <v>12359</v>
      </c>
      <c r="G3202" t="s">
        <v>26926</v>
      </c>
      <c r="J3202"/>
      <c r="L3202" s="3">
        <v>10</v>
      </c>
      <c r="M3202" s="3">
        <f t="shared" si="201"/>
        <v>15.110999999999999</v>
      </c>
      <c r="O3202">
        <f t="shared" si="204"/>
        <v>0</v>
      </c>
      <c r="P3202" s="2">
        <v>60</v>
      </c>
      <c r="Q3202" s="41">
        <f t="shared" si="203"/>
        <v>16.79</v>
      </c>
      <c r="X3202">
        <v>470</v>
      </c>
      <c r="AD3202">
        <f t="shared" si="202"/>
        <v>470</v>
      </c>
      <c r="AF3202"/>
    </row>
    <row r="3203" spans="1:32" ht="24" customHeight="1">
      <c r="A3203" t="s">
        <v>2081</v>
      </c>
      <c r="B3203" t="s">
        <v>26114</v>
      </c>
      <c r="D3203">
        <v>1</v>
      </c>
      <c r="E3203" t="s">
        <v>12359</v>
      </c>
      <c r="G3203" t="s">
        <v>26927</v>
      </c>
      <c r="J3203"/>
      <c r="L3203" s="3">
        <v>10</v>
      </c>
      <c r="M3203" s="3">
        <f t="shared" ref="M3203:M3266" si="205">Q3203/((100-R3203)/100)*(1-L3203/100)</f>
        <v>16.074000000000002</v>
      </c>
      <c r="O3203">
        <f t="shared" si="204"/>
        <v>0</v>
      </c>
      <c r="P3203" s="2">
        <v>60</v>
      </c>
      <c r="Q3203" s="41">
        <f t="shared" si="203"/>
        <v>17.86</v>
      </c>
      <c r="X3203">
        <v>500</v>
      </c>
      <c r="AD3203">
        <f t="shared" si="202"/>
        <v>500</v>
      </c>
      <c r="AF3203"/>
    </row>
    <row r="3204" spans="1:32" ht="24" customHeight="1">
      <c r="A3204" t="s">
        <v>2081</v>
      </c>
      <c r="B3204" t="s">
        <v>26113</v>
      </c>
      <c r="E3204" t="s">
        <v>12359</v>
      </c>
      <c r="G3204" t="s">
        <v>26928</v>
      </c>
      <c r="J3204"/>
      <c r="L3204" s="3">
        <v>10</v>
      </c>
      <c r="M3204" s="3">
        <f t="shared" si="205"/>
        <v>14.139000000000001</v>
      </c>
      <c r="O3204">
        <f t="shared" si="204"/>
        <v>0</v>
      </c>
      <c r="P3204" s="2">
        <v>60</v>
      </c>
      <c r="Q3204" s="41">
        <f t="shared" si="203"/>
        <v>15.71</v>
      </c>
      <c r="X3204">
        <v>440</v>
      </c>
      <c r="AD3204">
        <f t="shared" si="202"/>
        <v>440</v>
      </c>
      <c r="AF3204"/>
    </row>
    <row r="3205" spans="1:32" ht="24" customHeight="1">
      <c r="A3205" t="s">
        <v>2081</v>
      </c>
      <c r="B3205" t="s">
        <v>4603</v>
      </c>
      <c r="C3205" t="s">
        <v>26764</v>
      </c>
      <c r="D3205">
        <v>1</v>
      </c>
      <c r="F3205" t="s">
        <v>4604</v>
      </c>
      <c r="G3205" t="s">
        <v>11551</v>
      </c>
      <c r="J3205"/>
      <c r="L3205" s="3">
        <v>10</v>
      </c>
      <c r="M3205" s="3">
        <f t="shared" si="205"/>
        <v>10.926</v>
      </c>
      <c r="O3205">
        <f t="shared" si="204"/>
        <v>0</v>
      </c>
      <c r="P3205" s="2">
        <v>60</v>
      </c>
      <c r="Q3205" s="41">
        <f t="shared" si="203"/>
        <v>12.14</v>
      </c>
      <c r="X3205">
        <v>340</v>
      </c>
      <c r="AD3205">
        <f t="shared" si="202"/>
        <v>340</v>
      </c>
      <c r="AF3205"/>
    </row>
    <row r="3206" spans="1:32" ht="24" customHeight="1">
      <c r="A3206" t="s">
        <v>2081</v>
      </c>
      <c r="B3206" t="s">
        <v>26127</v>
      </c>
      <c r="D3206">
        <v>1</v>
      </c>
      <c r="E3206" t="s">
        <v>11165</v>
      </c>
      <c r="G3206" t="s">
        <v>26929</v>
      </c>
      <c r="J3206"/>
      <c r="L3206" s="3">
        <v>10</v>
      </c>
      <c r="M3206" s="3">
        <f t="shared" si="205"/>
        <v>12.213000000000001</v>
      </c>
      <c r="O3206">
        <f t="shared" si="204"/>
        <v>0</v>
      </c>
      <c r="P3206" s="2">
        <v>60</v>
      </c>
      <c r="Q3206" s="41">
        <f t="shared" si="203"/>
        <v>13.57</v>
      </c>
      <c r="X3206">
        <v>380</v>
      </c>
      <c r="AD3206">
        <f t="shared" ref="AD3206:AD3269" si="206">SUM(U3206:AC3206)</f>
        <v>380</v>
      </c>
      <c r="AF3206"/>
    </row>
    <row r="3207" spans="1:32" ht="24" customHeight="1">
      <c r="A3207" t="s">
        <v>2081</v>
      </c>
      <c r="B3207" t="s">
        <v>26392</v>
      </c>
      <c r="E3207" t="s">
        <v>12353</v>
      </c>
      <c r="G3207" t="s">
        <v>26930</v>
      </c>
      <c r="J3207"/>
      <c r="L3207" s="3">
        <v>10</v>
      </c>
      <c r="M3207" s="3">
        <f t="shared" si="205"/>
        <v>10.287000000000001</v>
      </c>
      <c r="O3207">
        <f t="shared" si="204"/>
        <v>0</v>
      </c>
      <c r="P3207" s="2">
        <v>60</v>
      </c>
      <c r="Q3207" s="41">
        <f t="shared" si="203"/>
        <v>11.43</v>
      </c>
      <c r="X3207">
        <v>320</v>
      </c>
      <c r="AD3207">
        <f t="shared" si="206"/>
        <v>320</v>
      </c>
      <c r="AF3207"/>
    </row>
    <row r="3208" spans="1:32" ht="24" customHeight="1">
      <c r="A3208" t="s">
        <v>2081</v>
      </c>
      <c r="B3208" t="s">
        <v>26391</v>
      </c>
      <c r="D3208">
        <v>1</v>
      </c>
      <c r="E3208" t="s">
        <v>12353</v>
      </c>
      <c r="G3208" t="s">
        <v>26931</v>
      </c>
      <c r="J3208"/>
      <c r="L3208" s="3">
        <v>10</v>
      </c>
      <c r="M3208" s="3">
        <f t="shared" si="205"/>
        <v>11.889000000000001</v>
      </c>
      <c r="O3208">
        <f t="shared" si="204"/>
        <v>0</v>
      </c>
      <c r="P3208" s="2">
        <v>60</v>
      </c>
      <c r="Q3208" s="41">
        <f t="shared" si="203"/>
        <v>13.21</v>
      </c>
      <c r="X3208">
        <v>370</v>
      </c>
      <c r="AD3208">
        <f t="shared" si="206"/>
        <v>370</v>
      </c>
      <c r="AF3208"/>
    </row>
    <row r="3209" spans="1:32" ht="24" customHeight="1">
      <c r="A3209" t="s">
        <v>2081</v>
      </c>
      <c r="B3209" t="s">
        <v>26390</v>
      </c>
      <c r="E3209" t="s">
        <v>12353</v>
      </c>
      <c r="G3209" t="s">
        <v>26932</v>
      </c>
      <c r="J3209"/>
      <c r="L3209" s="3">
        <v>10</v>
      </c>
      <c r="M3209" s="3">
        <f t="shared" si="205"/>
        <v>25.074000000000002</v>
      </c>
      <c r="O3209">
        <f t="shared" si="204"/>
        <v>0</v>
      </c>
      <c r="P3209" s="2">
        <v>60</v>
      </c>
      <c r="Q3209" s="41">
        <f t="shared" si="203"/>
        <v>27.86</v>
      </c>
      <c r="X3209">
        <v>780</v>
      </c>
      <c r="AD3209">
        <f t="shared" si="206"/>
        <v>780</v>
      </c>
      <c r="AF3209"/>
    </row>
    <row r="3210" spans="1:32" ht="24" customHeight="1">
      <c r="A3210" t="s">
        <v>2081</v>
      </c>
      <c r="B3210" t="s">
        <v>26395</v>
      </c>
      <c r="D3210">
        <v>1</v>
      </c>
      <c r="E3210" t="s">
        <v>12353</v>
      </c>
      <c r="G3210" t="s">
        <v>26933</v>
      </c>
      <c r="J3210"/>
      <c r="L3210" s="3">
        <v>10</v>
      </c>
      <c r="M3210" s="3">
        <f t="shared" si="205"/>
        <v>13.176</v>
      </c>
      <c r="O3210">
        <f t="shared" si="204"/>
        <v>0</v>
      </c>
      <c r="P3210" s="2">
        <v>60</v>
      </c>
      <c r="Q3210" s="41">
        <f t="shared" si="203"/>
        <v>14.64</v>
      </c>
      <c r="X3210">
        <v>410</v>
      </c>
      <c r="AD3210">
        <f t="shared" si="206"/>
        <v>410</v>
      </c>
      <c r="AF3210"/>
    </row>
    <row r="3211" spans="1:32" ht="24" customHeight="1">
      <c r="A3211" t="s">
        <v>2081</v>
      </c>
      <c r="B3211" t="s">
        <v>26394</v>
      </c>
      <c r="D3211">
        <v>1</v>
      </c>
      <c r="E3211" t="s">
        <v>12353</v>
      </c>
      <c r="G3211" t="s">
        <v>26934</v>
      </c>
      <c r="J3211"/>
      <c r="L3211" s="3">
        <v>10</v>
      </c>
      <c r="M3211" s="3">
        <f t="shared" si="205"/>
        <v>33.110999999999997</v>
      </c>
      <c r="O3211">
        <f t="shared" si="204"/>
        <v>0</v>
      </c>
      <c r="P3211" s="2">
        <v>60</v>
      </c>
      <c r="Q3211" s="41">
        <f t="shared" si="203"/>
        <v>36.79</v>
      </c>
      <c r="X3211">
        <v>1030</v>
      </c>
      <c r="AD3211">
        <f t="shared" si="206"/>
        <v>1030</v>
      </c>
      <c r="AF3211"/>
    </row>
    <row r="3212" spans="1:32" ht="24" customHeight="1">
      <c r="A3212" t="s">
        <v>2081</v>
      </c>
      <c r="B3212" t="s">
        <v>26393</v>
      </c>
      <c r="D3212">
        <v>1</v>
      </c>
      <c r="E3212" t="s">
        <v>12353</v>
      </c>
      <c r="G3212" t="s">
        <v>26935</v>
      </c>
      <c r="J3212"/>
      <c r="L3212" s="3">
        <v>10</v>
      </c>
      <c r="M3212" s="3">
        <f t="shared" si="205"/>
        <v>35.676000000000002</v>
      </c>
      <c r="O3212">
        <f t="shared" si="204"/>
        <v>0</v>
      </c>
      <c r="P3212" s="2">
        <v>60</v>
      </c>
      <c r="Q3212" s="41">
        <f t="shared" si="203"/>
        <v>39.64</v>
      </c>
      <c r="X3212">
        <v>1110</v>
      </c>
      <c r="AD3212">
        <f t="shared" si="206"/>
        <v>1110</v>
      </c>
      <c r="AF3212"/>
    </row>
    <row r="3213" spans="1:32" ht="24" customHeight="1">
      <c r="A3213" t="s">
        <v>2081</v>
      </c>
      <c r="B3213" t="s">
        <v>26396</v>
      </c>
      <c r="D3213">
        <v>1</v>
      </c>
      <c r="E3213" t="s">
        <v>12353</v>
      </c>
      <c r="G3213" t="s">
        <v>26936</v>
      </c>
      <c r="J3213"/>
      <c r="L3213" s="3">
        <v>10</v>
      </c>
      <c r="M3213" s="3">
        <f t="shared" si="205"/>
        <v>15.75</v>
      </c>
      <c r="O3213">
        <f t="shared" si="204"/>
        <v>0</v>
      </c>
      <c r="P3213" s="2">
        <v>60</v>
      </c>
      <c r="Q3213" s="41">
        <f t="shared" si="203"/>
        <v>17.5</v>
      </c>
      <c r="X3213">
        <v>490</v>
      </c>
      <c r="AD3213">
        <f t="shared" si="206"/>
        <v>490</v>
      </c>
      <c r="AF3213"/>
    </row>
    <row r="3214" spans="1:32" ht="24" customHeight="1">
      <c r="A3214" t="s">
        <v>2081</v>
      </c>
      <c r="B3214" t="s">
        <v>26399</v>
      </c>
      <c r="D3214">
        <v>1</v>
      </c>
      <c r="E3214" t="s">
        <v>12353</v>
      </c>
      <c r="G3214" t="s">
        <v>26937</v>
      </c>
      <c r="J3214"/>
      <c r="L3214" s="3">
        <v>10</v>
      </c>
      <c r="M3214" s="3">
        <f t="shared" si="205"/>
        <v>18.639000000000003</v>
      </c>
      <c r="O3214">
        <f t="shared" si="204"/>
        <v>0</v>
      </c>
      <c r="P3214" s="2">
        <v>60</v>
      </c>
      <c r="Q3214" s="41">
        <f t="shared" si="203"/>
        <v>20.71</v>
      </c>
      <c r="X3214">
        <v>580</v>
      </c>
      <c r="AD3214">
        <f t="shared" si="206"/>
        <v>580</v>
      </c>
      <c r="AF3214"/>
    </row>
    <row r="3215" spans="1:32" ht="24" customHeight="1">
      <c r="A3215" t="s">
        <v>2081</v>
      </c>
      <c r="B3215" t="s">
        <v>26397</v>
      </c>
      <c r="E3215" t="s">
        <v>12353</v>
      </c>
      <c r="G3215" t="s">
        <v>26938</v>
      </c>
      <c r="J3215"/>
      <c r="L3215" s="3">
        <v>10</v>
      </c>
      <c r="M3215" s="3">
        <f t="shared" si="205"/>
        <v>39.213000000000001</v>
      </c>
      <c r="O3215">
        <f t="shared" si="204"/>
        <v>0</v>
      </c>
      <c r="P3215" s="2">
        <v>60</v>
      </c>
      <c r="Q3215" s="41">
        <f t="shared" si="203"/>
        <v>43.57</v>
      </c>
      <c r="X3215">
        <v>1220</v>
      </c>
      <c r="AD3215">
        <f t="shared" si="206"/>
        <v>1220</v>
      </c>
      <c r="AF3215"/>
    </row>
    <row r="3216" spans="1:32" ht="24" customHeight="1">
      <c r="A3216" t="s">
        <v>2081</v>
      </c>
      <c r="B3216" t="s">
        <v>26398</v>
      </c>
      <c r="D3216">
        <v>1</v>
      </c>
      <c r="E3216" t="s">
        <v>12353</v>
      </c>
      <c r="G3216" t="s">
        <v>26939</v>
      </c>
      <c r="J3216"/>
      <c r="L3216" s="3">
        <v>10</v>
      </c>
      <c r="M3216" s="3">
        <f t="shared" si="205"/>
        <v>16.389000000000003</v>
      </c>
      <c r="O3216">
        <f t="shared" si="204"/>
        <v>0</v>
      </c>
      <c r="P3216" s="2">
        <v>60</v>
      </c>
      <c r="Q3216" s="41">
        <f t="shared" si="203"/>
        <v>18.21</v>
      </c>
      <c r="X3216">
        <v>510</v>
      </c>
      <c r="AD3216">
        <f t="shared" si="206"/>
        <v>510</v>
      </c>
      <c r="AF3216"/>
    </row>
    <row r="3217" spans="1:32" ht="24" customHeight="1">
      <c r="A3217" t="s">
        <v>2081</v>
      </c>
      <c r="B3217" t="s">
        <v>26156</v>
      </c>
      <c r="D3217">
        <v>5</v>
      </c>
      <c r="E3217" t="s">
        <v>25383</v>
      </c>
      <c r="G3217" t="s">
        <v>26769</v>
      </c>
      <c r="J3217"/>
      <c r="L3217" s="3">
        <v>10</v>
      </c>
      <c r="M3217" s="3">
        <f t="shared" si="205"/>
        <v>1.611</v>
      </c>
      <c r="O3217">
        <f t="shared" si="204"/>
        <v>0</v>
      </c>
      <c r="P3217" s="2">
        <v>60</v>
      </c>
      <c r="Q3217" s="41">
        <f t="shared" si="203"/>
        <v>1.79</v>
      </c>
      <c r="X3217">
        <v>50</v>
      </c>
      <c r="AD3217">
        <f t="shared" si="206"/>
        <v>50</v>
      </c>
      <c r="AF3217"/>
    </row>
    <row r="3218" spans="1:32" ht="24" customHeight="1">
      <c r="A3218" t="s">
        <v>2081</v>
      </c>
      <c r="B3218" t="s">
        <v>26165</v>
      </c>
      <c r="D3218">
        <v>5</v>
      </c>
      <c r="E3218" t="s">
        <v>25383</v>
      </c>
      <c r="G3218" t="s">
        <v>26770</v>
      </c>
      <c r="J3218"/>
      <c r="L3218" s="3">
        <v>10</v>
      </c>
      <c r="M3218" s="3">
        <f t="shared" si="205"/>
        <v>1.611</v>
      </c>
      <c r="O3218">
        <f t="shared" si="204"/>
        <v>0</v>
      </c>
      <c r="P3218" s="2">
        <v>60</v>
      </c>
      <c r="Q3218" s="41">
        <f t="shared" ref="Q3218:Q3281" si="207">ROUND(AD3218/B$1,2)*(1-S3218/100)</f>
        <v>1.79</v>
      </c>
      <c r="X3218">
        <v>50</v>
      </c>
      <c r="AD3218">
        <f t="shared" si="206"/>
        <v>50</v>
      </c>
      <c r="AF3218"/>
    </row>
    <row r="3219" spans="1:32" ht="24" customHeight="1">
      <c r="A3219" t="s">
        <v>2081</v>
      </c>
      <c r="B3219" t="s">
        <v>26154</v>
      </c>
      <c r="D3219">
        <v>5</v>
      </c>
      <c r="E3219" t="s">
        <v>25383</v>
      </c>
      <c r="G3219" t="s">
        <v>26771</v>
      </c>
      <c r="J3219"/>
      <c r="L3219" s="3">
        <v>10</v>
      </c>
      <c r="M3219" s="3">
        <f t="shared" si="205"/>
        <v>1.611</v>
      </c>
      <c r="O3219">
        <f t="shared" si="204"/>
        <v>0</v>
      </c>
      <c r="P3219" s="2">
        <v>60</v>
      </c>
      <c r="Q3219" s="41">
        <f t="shared" si="207"/>
        <v>1.79</v>
      </c>
      <c r="X3219">
        <v>50</v>
      </c>
      <c r="AD3219">
        <f t="shared" si="206"/>
        <v>50</v>
      </c>
      <c r="AF3219"/>
    </row>
    <row r="3220" spans="1:32" ht="24" customHeight="1">
      <c r="A3220" t="s">
        <v>2081</v>
      </c>
      <c r="B3220" t="s">
        <v>26155</v>
      </c>
      <c r="D3220">
        <v>5</v>
      </c>
      <c r="E3220" t="s">
        <v>25383</v>
      </c>
      <c r="G3220" t="s">
        <v>26772</v>
      </c>
      <c r="J3220"/>
      <c r="L3220" s="3">
        <v>10</v>
      </c>
      <c r="M3220" s="3">
        <f t="shared" si="205"/>
        <v>1.9260000000000002</v>
      </c>
      <c r="O3220">
        <f t="shared" si="204"/>
        <v>0</v>
      </c>
      <c r="P3220" s="2">
        <v>60</v>
      </c>
      <c r="Q3220" s="41">
        <f t="shared" si="207"/>
        <v>2.14</v>
      </c>
      <c r="X3220">
        <v>60</v>
      </c>
      <c r="AD3220">
        <f t="shared" si="206"/>
        <v>60</v>
      </c>
      <c r="AF3220"/>
    </row>
    <row r="3221" spans="1:32" ht="24" customHeight="1">
      <c r="A3221" t="s">
        <v>2081</v>
      </c>
      <c r="B3221" t="s">
        <v>26151</v>
      </c>
      <c r="D3221">
        <v>5</v>
      </c>
      <c r="E3221" t="s">
        <v>25383</v>
      </c>
      <c r="G3221" t="s">
        <v>26773</v>
      </c>
      <c r="J3221"/>
      <c r="L3221" s="3">
        <v>10</v>
      </c>
      <c r="M3221" s="3">
        <f t="shared" si="205"/>
        <v>2.5739999999999998</v>
      </c>
      <c r="O3221">
        <f t="shared" si="204"/>
        <v>0</v>
      </c>
      <c r="P3221" s="2">
        <v>60</v>
      </c>
      <c r="Q3221" s="41">
        <f t="shared" si="207"/>
        <v>2.86</v>
      </c>
      <c r="X3221">
        <v>80</v>
      </c>
      <c r="AD3221">
        <f t="shared" si="206"/>
        <v>80</v>
      </c>
      <c r="AF3221"/>
    </row>
    <row r="3222" spans="1:32" ht="24" customHeight="1">
      <c r="A3222" t="s">
        <v>2081</v>
      </c>
      <c r="B3222" t="s">
        <v>26153</v>
      </c>
      <c r="D3222">
        <v>5</v>
      </c>
      <c r="E3222" t="s">
        <v>25383</v>
      </c>
      <c r="G3222" t="s">
        <v>26774</v>
      </c>
      <c r="J3222"/>
      <c r="L3222" s="3">
        <v>10</v>
      </c>
      <c r="M3222" s="3">
        <f t="shared" si="205"/>
        <v>1.611</v>
      </c>
      <c r="O3222">
        <f t="shared" si="204"/>
        <v>0</v>
      </c>
      <c r="P3222" s="2">
        <v>60</v>
      </c>
      <c r="Q3222" s="41">
        <f t="shared" si="207"/>
        <v>1.79</v>
      </c>
      <c r="X3222">
        <v>50</v>
      </c>
      <c r="AD3222">
        <f t="shared" si="206"/>
        <v>50</v>
      </c>
      <c r="AF3222"/>
    </row>
    <row r="3223" spans="1:32" ht="24" customHeight="1">
      <c r="A3223" t="s">
        <v>2081</v>
      </c>
      <c r="B3223" t="s">
        <v>26152</v>
      </c>
      <c r="D3223">
        <v>5</v>
      </c>
      <c r="E3223" t="s">
        <v>25383</v>
      </c>
      <c r="G3223" t="s">
        <v>26775</v>
      </c>
      <c r="J3223"/>
      <c r="L3223" s="3">
        <v>10</v>
      </c>
      <c r="M3223" s="3">
        <f t="shared" si="205"/>
        <v>1.2869999999999999</v>
      </c>
      <c r="O3223">
        <f t="shared" si="204"/>
        <v>0</v>
      </c>
      <c r="P3223" s="2">
        <v>60</v>
      </c>
      <c r="Q3223" s="41">
        <f t="shared" si="207"/>
        <v>1.43</v>
      </c>
      <c r="X3223">
        <v>40</v>
      </c>
      <c r="AD3223">
        <f t="shared" si="206"/>
        <v>40</v>
      </c>
      <c r="AF3223"/>
    </row>
    <row r="3224" spans="1:32" ht="24" customHeight="1">
      <c r="A3224" t="s">
        <v>2081</v>
      </c>
      <c r="B3224" t="s">
        <v>26147</v>
      </c>
      <c r="D3224">
        <v>5</v>
      </c>
      <c r="E3224" t="s">
        <v>25383</v>
      </c>
      <c r="G3224" t="s">
        <v>7554</v>
      </c>
      <c r="J3224"/>
      <c r="L3224" s="3">
        <v>10</v>
      </c>
      <c r="M3224" s="3">
        <f t="shared" si="205"/>
        <v>1.9260000000000002</v>
      </c>
      <c r="O3224">
        <f t="shared" si="204"/>
        <v>0</v>
      </c>
      <c r="P3224" s="2">
        <v>60</v>
      </c>
      <c r="Q3224" s="41">
        <f t="shared" si="207"/>
        <v>2.14</v>
      </c>
      <c r="X3224">
        <v>60</v>
      </c>
      <c r="AD3224">
        <f t="shared" si="206"/>
        <v>60</v>
      </c>
      <c r="AF3224"/>
    </row>
    <row r="3225" spans="1:32" ht="24" customHeight="1">
      <c r="A3225" t="s">
        <v>2081</v>
      </c>
      <c r="B3225" t="s">
        <v>26150</v>
      </c>
      <c r="D3225">
        <v>5</v>
      </c>
      <c r="E3225" t="s">
        <v>25383</v>
      </c>
      <c r="G3225" t="s">
        <v>7556</v>
      </c>
      <c r="J3225"/>
      <c r="L3225" s="3">
        <v>10</v>
      </c>
      <c r="M3225" s="3">
        <f t="shared" si="205"/>
        <v>1.611</v>
      </c>
      <c r="O3225">
        <f t="shared" si="204"/>
        <v>0</v>
      </c>
      <c r="P3225" s="2">
        <v>60</v>
      </c>
      <c r="Q3225" s="41">
        <f t="shared" si="207"/>
        <v>1.79</v>
      </c>
      <c r="X3225">
        <v>50</v>
      </c>
      <c r="AD3225">
        <f t="shared" si="206"/>
        <v>50</v>
      </c>
      <c r="AF3225"/>
    </row>
    <row r="3226" spans="1:32" ht="24" customHeight="1">
      <c r="A3226" t="s">
        <v>2081</v>
      </c>
      <c r="B3226" t="s">
        <v>26149</v>
      </c>
      <c r="D3226">
        <v>5</v>
      </c>
      <c r="E3226" t="s">
        <v>25383</v>
      </c>
      <c r="G3226" t="s">
        <v>7558</v>
      </c>
      <c r="J3226"/>
      <c r="L3226" s="3">
        <v>10</v>
      </c>
      <c r="M3226" s="3">
        <f t="shared" si="205"/>
        <v>1.611</v>
      </c>
      <c r="O3226">
        <f t="shared" si="204"/>
        <v>0</v>
      </c>
      <c r="P3226" s="2">
        <v>60</v>
      </c>
      <c r="Q3226" s="41">
        <f t="shared" si="207"/>
        <v>1.79</v>
      </c>
      <c r="X3226">
        <v>50</v>
      </c>
      <c r="AD3226">
        <f t="shared" si="206"/>
        <v>50</v>
      </c>
      <c r="AF3226"/>
    </row>
    <row r="3227" spans="1:32" ht="24" customHeight="1">
      <c r="A3227" t="s">
        <v>2081</v>
      </c>
      <c r="B3227" t="s">
        <v>26148</v>
      </c>
      <c r="D3227">
        <v>5</v>
      </c>
      <c r="E3227" t="s">
        <v>25383</v>
      </c>
      <c r="G3227" t="s">
        <v>26940</v>
      </c>
      <c r="J3227"/>
      <c r="L3227" s="3">
        <v>10</v>
      </c>
      <c r="M3227" s="3">
        <f t="shared" si="205"/>
        <v>2.25</v>
      </c>
      <c r="O3227">
        <f t="shared" si="204"/>
        <v>0</v>
      </c>
      <c r="P3227" s="2">
        <v>60</v>
      </c>
      <c r="Q3227" s="41">
        <f t="shared" si="207"/>
        <v>2.5</v>
      </c>
      <c r="X3227">
        <v>70</v>
      </c>
      <c r="AD3227">
        <f t="shared" si="206"/>
        <v>70</v>
      </c>
      <c r="AF3227"/>
    </row>
    <row r="3228" spans="1:32" ht="24" customHeight="1">
      <c r="A3228" t="s">
        <v>2081</v>
      </c>
      <c r="B3228" t="s">
        <v>26145</v>
      </c>
      <c r="D3228">
        <v>5</v>
      </c>
      <c r="E3228" t="s">
        <v>25383</v>
      </c>
      <c r="G3228" t="s">
        <v>7560</v>
      </c>
      <c r="J3228"/>
      <c r="L3228" s="3">
        <v>10</v>
      </c>
      <c r="M3228" s="3">
        <f t="shared" si="205"/>
        <v>1.9260000000000002</v>
      </c>
      <c r="O3228">
        <f t="shared" si="204"/>
        <v>0</v>
      </c>
      <c r="P3228" s="2">
        <v>60</v>
      </c>
      <c r="Q3228" s="41">
        <f t="shared" si="207"/>
        <v>2.14</v>
      </c>
      <c r="X3228">
        <v>60</v>
      </c>
      <c r="AD3228">
        <f t="shared" si="206"/>
        <v>60</v>
      </c>
      <c r="AF3228"/>
    </row>
    <row r="3229" spans="1:32" ht="24" customHeight="1">
      <c r="A3229" t="s">
        <v>2081</v>
      </c>
      <c r="B3229" t="s">
        <v>26146</v>
      </c>
      <c r="D3229">
        <v>5</v>
      </c>
      <c r="E3229" t="s">
        <v>25383</v>
      </c>
      <c r="G3229" t="s">
        <v>26776</v>
      </c>
      <c r="J3229"/>
      <c r="L3229" s="3">
        <v>10</v>
      </c>
      <c r="M3229" s="3">
        <f t="shared" si="205"/>
        <v>1.9260000000000002</v>
      </c>
      <c r="O3229">
        <f t="shared" si="204"/>
        <v>0</v>
      </c>
      <c r="P3229" s="2">
        <v>60</v>
      </c>
      <c r="Q3229" s="41">
        <f t="shared" si="207"/>
        <v>2.14</v>
      </c>
      <c r="X3229">
        <v>60</v>
      </c>
      <c r="AD3229">
        <f t="shared" si="206"/>
        <v>60</v>
      </c>
      <c r="AF3229"/>
    </row>
    <row r="3230" spans="1:32" ht="24" customHeight="1">
      <c r="A3230" t="s">
        <v>2081</v>
      </c>
      <c r="B3230" t="s">
        <v>26143</v>
      </c>
      <c r="D3230">
        <v>5</v>
      </c>
      <c r="E3230" t="s">
        <v>25383</v>
      </c>
      <c r="G3230" t="s">
        <v>7564</v>
      </c>
      <c r="J3230"/>
      <c r="L3230" s="3">
        <v>10</v>
      </c>
      <c r="M3230" s="3">
        <f t="shared" si="205"/>
        <v>1.9260000000000002</v>
      </c>
      <c r="O3230">
        <f t="shared" si="204"/>
        <v>0</v>
      </c>
      <c r="P3230" s="2">
        <v>60</v>
      </c>
      <c r="Q3230" s="41">
        <f t="shared" si="207"/>
        <v>2.14</v>
      </c>
      <c r="X3230">
        <v>60</v>
      </c>
      <c r="AD3230">
        <f t="shared" si="206"/>
        <v>60</v>
      </c>
      <c r="AF3230"/>
    </row>
    <row r="3231" spans="1:32" ht="24" customHeight="1">
      <c r="A3231" t="s">
        <v>2081</v>
      </c>
      <c r="B3231" t="s">
        <v>26144</v>
      </c>
      <c r="D3231">
        <v>5</v>
      </c>
      <c r="E3231" t="s">
        <v>25383</v>
      </c>
      <c r="G3231" t="s">
        <v>9299</v>
      </c>
      <c r="J3231"/>
      <c r="L3231" s="3">
        <v>10</v>
      </c>
      <c r="M3231" s="3">
        <f t="shared" si="205"/>
        <v>2.25</v>
      </c>
      <c r="O3231">
        <f t="shared" si="204"/>
        <v>0</v>
      </c>
      <c r="P3231" s="2">
        <v>60</v>
      </c>
      <c r="Q3231" s="41">
        <f t="shared" si="207"/>
        <v>2.5</v>
      </c>
      <c r="X3231">
        <v>70</v>
      </c>
      <c r="AD3231">
        <f t="shared" si="206"/>
        <v>70</v>
      </c>
      <c r="AF3231"/>
    </row>
    <row r="3232" spans="1:32" ht="24" customHeight="1">
      <c r="A3232" t="s">
        <v>2081</v>
      </c>
      <c r="B3232" t="s">
        <v>26197</v>
      </c>
      <c r="D3232">
        <v>5</v>
      </c>
      <c r="E3232" t="s">
        <v>25383</v>
      </c>
      <c r="G3232" t="s">
        <v>26941</v>
      </c>
      <c r="J3232"/>
      <c r="L3232" s="3">
        <v>10</v>
      </c>
      <c r="M3232" s="3">
        <f t="shared" si="205"/>
        <v>2.25</v>
      </c>
      <c r="O3232">
        <f t="shared" ref="O3232:O3295" si="208">M3232*N3232</f>
        <v>0</v>
      </c>
      <c r="P3232" s="2">
        <v>60</v>
      </c>
      <c r="Q3232" s="41">
        <f t="shared" si="207"/>
        <v>2.5</v>
      </c>
      <c r="X3232">
        <v>70</v>
      </c>
      <c r="AD3232">
        <f t="shared" si="206"/>
        <v>70</v>
      </c>
      <c r="AF3232"/>
    </row>
    <row r="3233" spans="1:32" ht="24" customHeight="1">
      <c r="A3233" t="s">
        <v>2081</v>
      </c>
      <c r="B3233" t="s">
        <v>26142</v>
      </c>
      <c r="D3233">
        <v>5</v>
      </c>
      <c r="E3233" t="s">
        <v>25383</v>
      </c>
      <c r="G3233" t="s">
        <v>9300</v>
      </c>
      <c r="J3233"/>
      <c r="L3233" s="3">
        <v>10</v>
      </c>
      <c r="M3233" s="3">
        <f t="shared" si="205"/>
        <v>2.25</v>
      </c>
      <c r="O3233">
        <f t="shared" si="208"/>
        <v>0</v>
      </c>
      <c r="P3233" s="2">
        <v>60</v>
      </c>
      <c r="Q3233" s="41">
        <f t="shared" si="207"/>
        <v>2.5</v>
      </c>
      <c r="X3233">
        <v>70</v>
      </c>
      <c r="AD3233">
        <f t="shared" si="206"/>
        <v>70</v>
      </c>
      <c r="AF3233"/>
    </row>
    <row r="3234" spans="1:32" ht="24" customHeight="1">
      <c r="A3234" t="s">
        <v>2081</v>
      </c>
      <c r="B3234" t="s">
        <v>26196</v>
      </c>
      <c r="D3234">
        <v>5</v>
      </c>
      <c r="E3234" t="s">
        <v>25383</v>
      </c>
      <c r="G3234" t="s">
        <v>26942</v>
      </c>
      <c r="J3234"/>
      <c r="L3234" s="3">
        <v>10</v>
      </c>
      <c r="M3234" s="3">
        <f t="shared" si="205"/>
        <v>2.8890000000000002</v>
      </c>
      <c r="O3234">
        <f t="shared" si="208"/>
        <v>0</v>
      </c>
      <c r="P3234" s="2">
        <v>60</v>
      </c>
      <c r="Q3234" s="41">
        <f t="shared" si="207"/>
        <v>3.21</v>
      </c>
      <c r="X3234">
        <v>90</v>
      </c>
      <c r="AD3234">
        <f t="shared" si="206"/>
        <v>90</v>
      </c>
      <c r="AF3234"/>
    </row>
    <row r="3235" spans="1:32" ht="24" customHeight="1">
      <c r="A3235" t="s">
        <v>2081</v>
      </c>
      <c r="B3235" t="s">
        <v>26141</v>
      </c>
      <c r="D3235">
        <v>5</v>
      </c>
      <c r="E3235" t="s">
        <v>25383</v>
      </c>
      <c r="G3235" t="s">
        <v>13340</v>
      </c>
      <c r="J3235"/>
      <c r="L3235" s="3">
        <v>10</v>
      </c>
      <c r="M3235" s="3">
        <f t="shared" si="205"/>
        <v>2.5739999999999998</v>
      </c>
      <c r="O3235">
        <f t="shared" si="208"/>
        <v>0</v>
      </c>
      <c r="P3235" s="2">
        <v>60</v>
      </c>
      <c r="Q3235" s="41">
        <f t="shared" si="207"/>
        <v>2.86</v>
      </c>
      <c r="X3235">
        <v>80</v>
      </c>
      <c r="AD3235">
        <f t="shared" si="206"/>
        <v>80</v>
      </c>
      <c r="AF3235"/>
    </row>
    <row r="3236" spans="1:32" ht="24" customHeight="1">
      <c r="A3236" t="s">
        <v>2081</v>
      </c>
      <c r="B3236" t="s">
        <v>26195</v>
      </c>
      <c r="D3236">
        <v>5</v>
      </c>
      <c r="E3236" t="s">
        <v>25383</v>
      </c>
      <c r="G3236" t="s">
        <v>26943</v>
      </c>
      <c r="J3236"/>
      <c r="L3236" s="3">
        <v>10</v>
      </c>
      <c r="M3236" s="3">
        <f t="shared" si="205"/>
        <v>3.5370000000000004</v>
      </c>
      <c r="O3236">
        <f t="shared" si="208"/>
        <v>0</v>
      </c>
      <c r="P3236" s="2">
        <v>60</v>
      </c>
      <c r="Q3236" s="41">
        <f t="shared" si="207"/>
        <v>3.93</v>
      </c>
      <c r="X3236">
        <v>110</v>
      </c>
      <c r="AD3236">
        <f t="shared" si="206"/>
        <v>110</v>
      </c>
      <c r="AF3236"/>
    </row>
    <row r="3237" spans="1:32" ht="24" customHeight="1">
      <c r="A3237" t="s">
        <v>2081</v>
      </c>
      <c r="B3237" t="s">
        <v>26140</v>
      </c>
      <c r="D3237">
        <v>5</v>
      </c>
      <c r="E3237" t="s">
        <v>25383</v>
      </c>
      <c r="G3237" t="s">
        <v>7571</v>
      </c>
      <c r="J3237"/>
      <c r="L3237" s="3">
        <v>10</v>
      </c>
      <c r="M3237" s="3">
        <f t="shared" si="205"/>
        <v>2.5739999999999998</v>
      </c>
      <c r="O3237">
        <f t="shared" si="208"/>
        <v>0</v>
      </c>
      <c r="P3237" s="2">
        <v>60</v>
      </c>
      <c r="Q3237" s="41">
        <f t="shared" si="207"/>
        <v>2.86</v>
      </c>
      <c r="X3237">
        <v>80</v>
      </c>
      <c r="AD3237">
        <f t="shared" si="206"/>
        <v>80</v>
      </c>
      <c r="AF3237"/>
    </row>
    <row r="3238" spans="1:32" ht="24" customHeight="1">
      <c r="A3238" t="s">
        <v>2081</v>
      </c>
      <c r="B3238" t="s">
        <v>26194</v>
      </c>
      <c r="D3238">
        <v>5</v>
      </c>
      <c r="E3238" t="s">
        <v>25383</v>
      </c>
      <c r="G3238" t="s">
        <v>26944</v>
      </c>
      <c r="J3238"/>
      <c r="L3238" s="3">
        <v>10</v>
      </c>
      <c r="M3238" s="3">
        <f t="shared" si="205"/>
        <v>5.4630000000000001</v>
      </c>
      <c r="O3238">
        <f t="shared" si="208"/>
        <v>0</v>
      </c>
      <c r="P3238" s="2">
        <v>60</v>
      </c>
      <c r="Q3238" s="41">
        <f t="shared" si="207"/>
        <v>6.07</v>
      </c>
      <c r="X3238">
        <v>170</v>
      </c>
      <c r="AD3238">
        <f t="shared" si="206"/>
        <v>170</v>
      </c>
      <c r="AF3238"/>
    </row>
    <row r="3239" spans="1:32" ht="24" customHeight="1">
      <c r="A3239" t="s">
        <v>2081</v>
      </c>
      <c r="B3239" t="s">
        <v>26163</v>
      </c>
      <c r="D3239">
        <v>5</v>
      </c>
      <c r="E3239" t="s">
        <v>25383</v>
      </c>
      <c r="G3239" t="s">
        <v>9302</v>
      </c>
      <c r="J3239"/>
      <c r="L3239" s="3">
        <v>10</v>
      </c>
      <c r="M3239" s="3">
        <f t="shared" si="205"/>
        <v>3.5370000000000004</v>
      </c>
      <c r="O3239">
        <f t="shared" si="208"/>
        <v>0</v>
      </c>
      <c r="P3239" s="2">
        <v>60</v>
      </c>
      <c r="Q3239" s="41">
        <f t="shared" si="207"/>
        <v>3.93</v>
      </c>
      <c r="X3239">
        <v>110</v>
      </c>
      <c r="AD3239">
        <f t="shared" si="206"/>
        <v>110</v>
      </c>
      <c r="AF3239"/>
    </row>
    <row r="3240" spans="1:32" ht="24" customHeight="1">
      <c r="A3240" t="s">
        <v>2081</v>
      </c>
      <c r="B3240" t="s">
        <v>26162</v>
      </c>
      <c r="D3240">
        <v>5</v>
      </c>
      <c r="E3240" t="s">
        <v>25383</v>
      </c>
      <c r="G3240" t="s">
        <v>7575</v>
      </c>
      <c r="J3240"/>
      <c r="L3240" s="3">
        <v>10</v>
      </c>
      <c r="M3240" s="3">
        <f t="shared" si="205"/>
        <v>3.5370000000000004</v>
      </c>
      <c r="O3240">
        <f t="shared" si="208"/>
        <v>0</v>
      </c>
      <c r="P3240" s="2">
        <v>60</v>
      </c>
      <c r="Q3240" s="41">
        <f t="shared" si="207"/>
        <v>3.93</v>
      </c>
      <c r="X3240">
        <v>110</v>
      </c>
      <c r="AD3240">
        <f t="shared" si="206"/>
        <v>110</v>
      </c>
      <c r="AF3240"/>
    </row>
    <row r="3241" spans="1:32" ht="24" customHeight="1">
      <c r="A3241" t="s">
        <v>2081</v>
      </c>
      <c r="B3241" t="s">
        <v>26192</v>
      </c>
      <c r="D3241">
        <v>5</v>
      </c>
      <c r="E3241" t="s">
        <v>25383</v>
      </c>
      <c r="G3241" t="s">
        <v>26945</v>
      </c>
      <c r="J3241"/>
      <c r="L3241" s="3">
        <v>10</v>
      </c>
      <c r="M3241" s="3">
        <f t="shared" si="205"/>
        <v>7.3890000000000011</v>
      </c>
      <c r="O3241">
        <f t="shared" si="208"/>
        <v>0</v>
      </c>
      <c r="P3241" s="2">
        <v>60</v>
      </c>
      <c r="Q3241" s="41">
        <f t="shared" si="207"/>
        <v>8.2100000000000009</v>
      </c>
      <c r="X3241">
        <v>230</v>
      </c>
      <c r="AD3241">
        <f t="shared" si="206"/>
        <v>230</v>
      </c>
      <c r="AF3241"/>
    </row>
    <row r="3242" spans="1:32" ht="24" customHeight="1">
      <c r="A3242" t="s">
        <v>2081</v>
      </c>
      <c r="B3242" t="s">
        <v>26161</v>
      </c>
      <c r="D3242">
        <v>5</v>
      </c>
      <c r="E3242" t="s">
        <v>25383</v>
      </c>
      <c r="G3242" t="s">
        <v>9304</v>
      </c>
      <c r="J3242"/>
      <c r="L3242" s="3">
        <v>10</v>
      </c>
      <c r="M3242" s="3">
        <f t="shared" si="205"/>
        <v>5.1390000000000002</v>
      </c>
      <c r="O3242">
        <f t="shared" si="208"/>
        <v>0</v>
      </c>
      <c r="P3242" s="2">
        <v>60</v>
      </c>
      <c r="Q3242" s="41">
        <f t="shared" si="207"/>
        <v>5.71</v>
      </c>
      <c r="X3242">
        <v>160</v>
      </c>
      <c r="AD3242">
        <f t="shared" si="206"/>
        <v>160</v>
      </c>
      <c r="AF3242"/>
    </row>
    <row r="3243" spans="1:32" ht="24" customHeight="1">
      <c r="A3243" t="s">
        <v>2081</v>
      </c>
      <c r="B3243" t="s">
        <v>26193</v>
      </c>
      <c r="D3243">
        <v>5</v>
      </c>
      <c r="E3243" t="s">
        <v>25383</v>
      </c>
      <c r="G3243" t="s">
        <v>26946</v>
      </c>
      <c r="J3243"/>
      <c r="L3243" s="3">
        <v>10</v>
      </c>
      <c r="M3243" s="3">
        <f t="shared" si="205"/>
        <v>8.0370000000000008</v>
      </c>
      <c r="O3243">
        <f t="shared" si="208"/>
        <v>0</v>
      </c>
      <c r="P3243" s="2">
        <v>60</v>
      </c>
      <c r="Q3243" s="41">
        <f t="shared" si="207"/>
        <v>8.93</v>
      </c>
      <c r="X3243">
        <v>250</v>
      </c>
      <c r="AD3243">
        <f t="shared" si="206"/>
        <v>250</v>
      </c>
      <c r="AF3243"/>
    </row>
    <row r="3244" spans="1:32" ht="24" customHeight="1">
      <c r="A3244" t="s">
        <v>2081</v>
      </c>
      <c r="B3244" t="s">
        <v>26160</v>
      </c>
      <c r="D3244">
        <v>5</v>
      </c>
      <c r="E3244" t="s">
        <v>25383</v>
      </c>
      <c r="G3244" t="s">
        <v>9306</v>
      </c>
      <c r="J3244"/>
      <c r="L3244" s="3">
        <v>10</v>
      </c>
      <c r="M3244" s="3">
        <f t="shared" si="205"/>
        <v>4.5</v>
      </c>
      <c r="O3244">
        <f t="shared" si="208"/>
        <v>0</v>
      </c>
      <c r="P3244" s="2">
        <v>60</v>
      </c>
      <c r="Q3244" s="41">
        <f t="shared" si="207"/>
        <v>5</v>
      </c>
      <c r="X3244">
        <v>140</v>
      </c>
      <c r="AD3244">
        <f t="shared" si="206"/>
        <v>140</v>
      </c>
      <c r="AF3244"/>
    </row>
    <row r="3245" spans="1:32" ht="24" customHeight="1">
      <c r="A3245" t="s">
        <v>2081</v>
      </c>
      <c r="B3245" t="s">
        <v>26191</v>
      </c>
      <c r="D3245">
        <v>5</v>
      </c>
      <c r="E3245" t="s">
        <v>25383</v>
      </c>
      <c r="G3245" t="s">
        <v>26947</v>
      </c>
      <c r="J3245"/>
      <c r="L3245" s="3">
        <v>10</v>
      </c>
      <c r="M3245" s="3">
        <f t="shared" si="205"/>
        <v>12.537000000000001</v>
      </c>
      <c r="O3245">
        <f t="shared" si="208"/>
        <v>0</v>
      </c>
      <c r="P3245" s="2">
        <v>60</v>
      </c>
      <c r="Q3245" s="41">
        <f t="shared" si="207"/>
        <v>13.93</v>
      </c>
      <c r="X3245">
        <v>390</v>
      </c>
      <c r="AD3245">
        <f t="shared" si="206"/>
        <v>390</v>
      </c>
      <c r="AF3245"/>
    </row>
    <row r="3246" spans="1:32" ht="24" customHeight="1">
      <c r="A3246" t="s">
        <v>2081</v>
      </c>
      <c r="B3246" t="s">
        <v>26190</v>
      </c>
      <c r="D3246">
        <v>5</v>
      </c>
      <c r="E3246" t="s">
        <v>25383</v>
      </c>
      <c r="G3246" t="s">
        <v>26948</v>
      </c>
      <c r="J3246"/>
      <c r="L3246" s="3">
        <v>10</v>
      </c>
      <c r="M3246" s="3">
        <f t="shared" si="205"/>
        <v>14.463000000000001</v>
      </c>
      <c r="O3246">
        <f t="shared" si="208"/>
        <v>0</v>
      </c>
      <c r="P3246" s="2">
        <v>60</v>
      </c>
      <c r="Q3246" s="41">
        <f t="shared" si="207"/>
        <v>16.07</v>
      </c>
      <c r="X3246">
        <v>450</v>
      </c>
      <c r="AD3246">
        <f t="shared" si="206"/>
        <v>450</v>
      </c>
      <c r="AF3246"/>
    </row>
    <row r="3247" spans="1:32" ht="24" customHeight="1">
      <c r="A3247" t="s">
        <v>2081</v>
      </c>
      <c r="B3247" t="s">
        <v>26198</v>
      </c>
      <c r="D3247">
        <v>5</v>
      </c>
      <c r="E3247" t="s">
        <v>25383</v>
      </c>
      <c r="G3247" t="s">
        <v>26949</v>
      </c>
      <c r="J3247"/>
      <c r="L3247" s="3">
        <v>10</v>
      </c>
      <c r="M3247" s="3">
        <f t="shared" si="205"/>
        <v>14.787000000000001</v>
      </c>
      <c r="O3247">
        <f t="shared" si="208"/>
        <v>0</v>
      </c>
      <c r="P3247" s="2">
        <v>60</v>
      </c>
      <c r="Q3247" s="41">
        <f t="shared" si="207"/>
        <v>16.43</v>
      </c>
      <c r="X3247">
        <v>460</v>
      </c>
      <c r="AD3247">
        <f t="shared" si="206"/>
        <v>460</v>
      </c>
      <c r="AF3247"/>
    </row>
    <row r="3248" spans="1:32" ht="24" customHeight="1">
      <c r="A3248" t="s">
        <v>2081</v>
      </c>
      <c r="B3248" t="s">
        <v>26164</v>
      </c>
      <c r="D3248">
        <v>5</v>
      </c>
      <c r="E3248" t="s">
        <v>25383</v>
      </c>
      <c r="G3248" t="s">
        <v>9303</v>
      </c>
      <c r="J3248"/>
      <c r="L3248" s="3">
        <v>10</v>
      </c>
      <c r="M3248" s="3">
        <f t="shared" si="205"/>
        <v>3.8610000000000002</v>
      </c>
      <c r="O3248">
        <f t="shared" si="208"/>
        <v>0</v>
      </c>
      <c r="P3248" s="2">
        <v>60</v>
      </c>
      <c r="Q3248" s="41">
        <f t="shared" si="207"/>
        <v>4.29</v>
      </c>
      <c r="X3248">
        <v>120</v>
      </c>
      <c r="AD3248">
        <f t="shared" si="206"/>
        <v>120</v>
      </c>
      <c r="AF3248"/>
    </row>
    <row r="3249" spans="1:32" ht="24" customHeight="1">
      <c r="A3249" t="s">
        <v>2081</v>
      </c>
      <c r="B3249" t="s">
        <v>26159</v>
      </c>
      <c r="D3249">
        <v>5</v>
      </c>
      <c r="E3249" t="s">
        <v>25383</v>
      </c>
      <c r="G3249" t="s">
        <v>26950</v>
      </c>
      <c r="J3249"/>
      <c r="L3249" s="3">
        <v>10</v>
      </c>
      <c r="M3249" s="3">
        <f t="shared" si="205"/>
        <v>5.1390000000000002</v>
      </c>
      <c r="O3249">
        <f t="shared" si="208"/>
        <v>0</v>
      </c>
      <c r="P3249" s="2">
        <v>60</v>
      </c>
      <c r="Q3249" s="41">
        <f t="shared" si="207"/>
        <v>5.71</v>
      </c>
      <c r="X3249">
        <v>160</v>
      </c>
      <c r="AD3249">
        <f t="shared" si="206"/>
        <v>160</v>
      </c>
      <c r="AF3249"/>
    </row>
    <row r="3250" spans="1:32" ht="24" customHeight="1">
      <c r="A3250" t="s">
        <v>2081</v>
      </c>
      <c r="B3250" t="s">
        <v>26158</v>
      </c>
      <c r="D3250">
        <v>5</v>
      </c>
      <c r="E3250" t="s">
        <v>25383</v>
      </c>
      <c r="G3250" t="s">
        <v>26951</v>
      </c>
      <c r="J3250"/>
      <c r="L3250" s="3">
        <v>10</v>
      </c>
      <c r="M3250" s="3">
        <f t="shared" si="205"/>
        <v>9.6390000000000011</v>
      </c>
      <c r="O3250">
        <f t="shared" si="208"/>
        <v>0</v>
      </c>
      <c r="P3250" s="2">
        <v>60</v>
      </c>
      <c r="Q3250" s="41">
        <f t="shared" si="207"/>
        <v>10.71</v>
      </c>
      <c r="X3250">
        <v>300</v>
      </c>
      <c r="AD3250">
        <f t="shared" si="206"/>
        <v>300</v>
      </c>
      <c r="AF3250"/>
    </row>
    <row r="3251" spans="1:32" ht="24" customHeight="1">
      <c r="A3251" t="s">
        <v>2081</v>
      </c>
      <c r="B3251" t="s">
        <v>26157</v>
      </c>
      <c r="D3251">
        <v>5</v>
      </c>
      <c r="E3251" t="s">
        <v>25383</v>
      </c>
      <c r="G3251" t="s">
        <v>26952</v>
      </c>
      <c r="J3251"/>
      <c r="L3251" s="3">
        <v>10</v>
      </c>
      <c r="M3251" s="3">
        <f t="shared" si="205"/>
        <v>11.889000000000001</v>
      </c>
      <c r="O3251">
        <f t="shared" si="208"/>
        <v>0</v>
      </c>
      <c r="P3251" s="2">
        <v>60</v>
      </c>
      <c r="Q3251" s="41">
        <f t="shared" si="207"/>
        <v>13.21</v>
      </c>
      <c r="X3251">
        <v>370</v>
      </c>
      <c r="AD3251">
        <f t="shared" si="206"/>
        <v>370</v>
      </c>
      <c r="AF3251"/>
    </row>
    <row r="3252" spans="1:32" ht="24" customHeight="1">
      <c r="A3252" t="s">
        <v>2081</v>
      </c>
      <c r="B3252" t="s">
        <v>26179</v>
      </c>
      <c r="D3252">
        <v>5</v>
      </c>
      <c r="E3252" t="s">
        <v>25383</v>
      </c>
      <c r="G3252" t="s">
        <v>26953</v>
      </c>
      <c r="J3252"/>
      <c r="L3252" s="3">
        <v>10</v>
      </c>
      <c r="M3252" s="3">
        <f t="shared" si="205"/>
        <v>1.9260000000000002</v>
      </c>
      <c r="O3252">
        <f t="shared" si="208"/>
        <v>0</v>
      </c>
      <c r="P3252" s="2">
        <v>60</v>
      </c>
      <c r="Q3252" s="41">
        <f t="shared" si="207"/>
        <v>2.14</v>
      </c>
      <c r="X3252">
        <v>60</v>
      </c>
      <c r="AD3252">
        <f t="shared" si="206"/>
        <v>60</v>
      </c>
      <c r="AF3252"/>
    </row>
    <row r="3253" spans="1:32" ht="24" customHeight="1">
      <c r="A3253" t="s">
        <v>2081</v>
      </c>
      <c r="B3253" t="s">
        <v>26182</v>
      </c>
      <c r="D3253">
        <v>5</v>
      </c>
      <c r="E3253" t="s">
        <v>25383</v>
      </c>
      <c r="G3253" t="s">
        <v>26954</v>
      </c>
      <c r="J3253"/>
      <c r="L3253" s="3">
        <v>10</v>
      </c>
      <c r="M3253" s="3">
        <f t="shared" si="205"/>
        <v>2.5739999999999998</v>
      </c>
      <c r="O3253">
        <f t="shared" si="208"/>
        <v>0</v>
      </c>
      <c r="P3253" s="2">
        <v>60</v>
      </c>
      <c r="Q3253" s="41">
        <f t="shared" si="207"/>
        <v>2.86</v>
      </c>
      <c r="X3253">
        <v>80</v>
      </c>
      <c r="AD3253">
        <f t="shared" si="206"/>
        <v>80</v>
      </c>
      <c r="AF3253"/>
    </row>
    <row r="3254" spans="1:32" ht="24" customHeight="1">
      <c r="A3254" t="s">
        <v>2081</v>
      </c>
      <c r="B3254" t="s">
        <v>26181</v>
      </c>
      <c r="D3254">
        <v>5</v>
      </c>
      <c r="E3254" t="s">
        <v>25383</v>
      </c>
      <c r="G3254" t="s">
        <v>26955</v>
      </c>
      <c r="J3254"/>
      <c r="L3254" s="3">
        <v>10</v>
      </c>
      <c r="M3254" s="3">
        <f t="shared" si="205"/>
        <v>2.5739999999999998</v>
      </c>
      <c r="O3254">
        <f t="shared" si="208"/>
        <v>0</v>
      </c>
      <c r="P3254" s="2">
        <v>60</v>
      </c>
      <c r="Q3254" s="41">
        <f t="shared" si="207"/>
        <v>2.86</v>
      </c>
      <c r="X3254">
        <v>80</v>
      </c>
      <c r="AD3254">
        <f t="shared" si="206"/>
        <v>80</v>
      </c>
      <c r="AF3254"/>
    </row>
    <row r="3255" spans="1:32" ht="24" customHeight="1">
      <c r="A3255" t="s">
        <v>2081</v>
      </c>
      <c r="B3255" t="s">
        <v>26180</v>
      </c>
      <c r="D3255">
        <v>5</v>
      </c>
      <c r="E3255" t="s">
        <v>25383</v>
      </c>
      <c r="G3255" t="s">
        <v>26956</v>
      </c>
      <c r="J3255"/>
      <c r="L3255" s="3">
        <v>10</v>
      </c>
      <c r="M3255" s="3">
        <f t="shared" si="205"/>
        <v>2.8890000000000002</v>
      </c>
      <c r="O3255">
        <f t="shared" si="208"/>
        <v>0</v>
      </c>
      <c r="P3255" s="2">
        <v>60</v>
      </c>
      <c r="Q3255" s="41">
        <f t="shared" si="207"/>
        <v>3.21</v>
      </c>
      <c r="X3255">
        <v>90</v>
      </c>
      <c r="AD3255">
        <f t="shared" si="206"/>
        <v>90</v>
      </c>
      <c r="AF3255"/>
    </row>
    <row r="3256" spans="1:32" ht="24" customHeight="1">
      <c r="A3256" t="s">
        <v>2081</v>
      </c>
      <c r="B3256" t="s">
        <v>26175</v>
      </c>
      <c r="D3256">
        <v>5</v>
      </c>
      <c r="E3256" t="s">
        <v>25383</v>
      </c>
      <c r="G3256" t="s">
        <v>26957</v>
      </c>
      <c r="J3256"/>
      <c r="L3256" s="3">
        <v>10</v>
      </c>
      <c r="M3256" s="3">
        <f t="shared" si="205"/>
        <v>2.5739999999999998</v>
      </c>
      <c r="O3256">
        <f t="shared" si="208"/>
        <v>0</v>
      </c>
      <c r="P3256" s="2">
        <v>60</v>
      </c>
      <c r="Q3256" s="41">
        <f t="shared" si="207"/>
        <v>2.86</v>
      </c>
      <c r="X3256">
        <v>80</v>
      </c>
      <c r="AD3256">
        <f t="shared" si="206"/>
        <v>80</v>
      </c>
      <c r="AF3256"/>
    </row>
    <row r="3257" spans="1:32" ht="24" customHeight="1">
      <c r="A3257" t="s">
        <v>2081</v>
      </c>
      <c r="B3257" t="s">
        <v>26178</v>
      </c>
      <c r="D3257">
        <v>5</v>
      </c>
      <c r="E3257" t="s">
        <v>25383</v>
      </c>
      <c r="G3257" t="s">
        <v>26958</v>
      </c>
      <c r="J3257"/>
      <c r="L3257" s="3">
        <v>10</v>
      </c>
      <c r="M3257" s="3">
        <f t="shared" si="205"/>
        <v>3.5370000000000004</v>
      </c>
      <c r="O3257">
        <f t="shared" si="208"/>
        <v>0</v>
      </c>
      <c r="P3257" s="2">
        <v>60</v>
      </c>
      <c r="Q3257" s="41">
        <f t="shared" si="207"/>
        <v>3.93</v>
      </c>
      <c r="X3257">
        <v>110</v>
      </c>
      <c r="AD3257">
        <f t="shared" si="206"/>
        <v>110</v>
      </c>
      <c r="AF3257"/>
    </row>
    <row r="3258" spans="1:32" ht="24" customHeight="1">
      <c r="A3258" t="s">
        <v>2081</v>
      </c>
      <c r="B3258" t="s">
        <v>26177</v>
      </c>
      <c r="D3258">
        <v>5</v>
      </c>
      <c r="E3258" t="s">
        <v>25383</v>
      </c>
      <c r="G3258" t="s">
        <v>26959</v>
      </c>
      <c r="J3258"/>
      <c r="L3258" s="3">
        <v>10</v>
      </c>
      <c r="M3258" s="3">
        <f t="shared" si="205"/>
        <v>3.5370000000000004</v>
      </c>
      <c r="O3258">
        <f t="shared" si="208"/>
        <v>0</v>
      </c>
      <c r="P3258" s="2">
        <v>60</v>
      </c>
      <c r="Q3258" s="41">
        <f t="shared" si="207"/>
        <v>3.93</v>
      </c>
      <c r="X3258">
        <v>110</v>
      </c>
      <c r="AD3258">
        <f t="shared" si="206"/>
        <v>110</v>
      </c>
      <c r="AF3258"/>
    </row>
    <row r="3259" spans="1:32" ht="24" customHeight="1">
      <c r="A3259" t="s">
        <v>2081</v>
      </c>
      <c r="B3259" t="s">
        <v>26176</v>
      </c>
      <c r="D3259">
        <v>5</v>
      </c>
      <c r="E3259" t="s">
        <v>25383</v>
      </c>
      <c r="G3259" t="s">
        <v>26960</v>
      </c>
      <c r="J3259"/>
      <c r="L3259" s="3">
        <v>10</v>
      </c>
      <c r="M3259" s="3">
        <f t="shared" si="205"/>
        <v>3.8610000000000002</v>
      </c>
      <c r="O3259">
        <f t="shared" si="208"/>
        <v>0</v>
      </c>
      <c r="P3259" s="2">
        <v>60</v>
      </c>
      <c r="Q3259" s="41">
        <f t="shared" si="207"/>
        <v>4.29</v>
      </c>
      <c r="X3259">
        <v>120</v>
      </c>
      <c r="AD3259">
        <f t="shared" si="206"/>
        <v>120</v>
      </c>
      <c r="AF3259"/>
    </row>
    <row r="3260" spans="1:32" ht="24" customHeight="1">
      <c r="A3260" t="s">
        <v>2081</v>
      </c>
      <c r="B3260" t="s">
        <v>26173</v>
      </c>
      <c r="D3260">
        <v>5</v>
      </c>
      <c r="E3260" t="s">
        <v>25383</v>
      </c>
      <c r="G3260" t="s">
        <v>26961</v>
      </c>
      <c r="J3260"/>
      <c r="L3260" s="3">
        <v>10</v>
      </c>
      <c r="M3260" s="3">
        <f t="shared" si="205"/>
        <v>3.2130000000000001</v>
      </c>
      <c r="O3260">
        <f t="shared" si="208"/>
        <v>0</v>
      </c>
      <c r="P3260" s="2">
        <v>60</v>
      </c>
      <c r="Q3260" s="41">
        <f t="shared" si="207"/>
        <v>3.57</v>
      </c>
      <c r="X3260">
        <v>100</v>
      </c>
      <c r="AD3260">
        <f t="shared" si="206"/>
        <v>100</v>
      </c>
      <c r="AF3260"/>
    </row>
    <row r="3261" spans="1:32" ht="24" customHeight="1">
      <c r="A3261" t="s">
        <v>2081</v>
      </c>
      <c r="B3261" t="s">
        <v>26174</v>
      </c>
      <c r="D3261">
        <v>5</v>
      </c>
      <c r="E3261" t="s">
        <v>25383</v>
      </c>
      <c r="G3261" t="s">
        <v>26962</v>
      </c>
      <c r="J3261"/>
      <c r="L3261" s="3">
        <v>10</v>
      </c>
      <c r="M3261" s="3">
        <f t="shared" si="205"/>
        <v>4.5</v>
      </c>
      <c r="O3261">
        <f t="shared" si="208"/>
        <v>0</v>
      </c>
      <c r="P3261" s="2">
        <v>60</v>
      </c>
      <c r="Q3261" s="41">
        <f t="shared" si="207"/>
        <v>5</v>
      </c>
      <c r="X3261">
        <v>140</v>
      </c>
      <c r="AD3261">
        <f t="shared" si="206"/>
        <v>140</v>
      </c>
      <c r="AF3261"/>
    </row>
    <row r="3262" spans="1:32" ht="24" customHeight="1">
      <c r="A3262" t="s">
        <v>2081</v>
      </c>
      <c r="B3262" t="s">
        <v>26171</v>
      </c>
      <c r="D3262">
        <v>5</v>
      </c>
      <c r="E3262" t="s">
        <v>25383</v>
      </c>
      <c r="G3262" t="s">
        <v>26963</v>
      </c>
      <c r="J3262"/>
      <c r="L3262" s="3">
        <v>10</v>
      </c>
      <c r="M3262" s="3">
        <f t="shared" si="205"/>
        <v>3.5370000000000004</v>
      </c>
      <c r="O3262">
        <f t="shared" si="208"/>
        <v>0</v>
      </c>
      <c r="P3262" s="2">
        <v>60</v>
      </c>
      <c r="Q3262" s="41">
        <f t="shared" si="207"/>
        <v>3.93</v>
      </c>
      <c r="X3262">
        <v>110</v>
      </c>
      <c r="AD3262">
        <f t="shared" si="206"/>
        <v>110</v>
      </c>
      <c r="AF3262"/>
    </row>
    <row r="3263" spans="1:32" ht="24" customHeight="1">
      <c r="A3263" t="s">
        <v>2081</v>
      </c>
      <c r="B3263" t="s">
        <v>26172</v>
      </c>
      <c r="D3263">
        <v>5</v>
      </c>
      <c r="E3263" t="s">
        <v>25383</v>
      </c>
      <c r="G3263" t="s">
        <v>26964</v>
      </c>
      <c r="J3263"/>
      <c r="L3263" s="3">
        <v>10</v>
      </c>
      <c r="M3263" s="3">
        <f t="shared" si="205"/>
        <v>4.1760000000000002</v>
      </c>
      <c r="O3263">
        <f t="shared" si="208"/>
        <v>0</v>
      </c>
      <c r="P3263" s="2">
        <v>60</v>
      </c>
      <c r="Q3263" s="41">
        <f t="shared" si="207"/>
        <v>4.6399999999999997</v>
      </c>
      <c r="X3263">
        <v>130</v>
      </c>
      <c r="AD3263">
        <f t="shared" si="206"/>
        <v>130</v>
      </c>
      <c r="AF3263"/>
    </row>
    <row r="3264" spans="1:32" ht="24" customHeight="1">
      <c r="A3264" t="s">
        <v>2081</v>
      </c>
      <c r="B3264" t="s">
        <v>26169</v>
      </c>
      <c r="D3264">
        <v>5</v>
      </c>
      <c r="E3264" t="s">
        <v>25383</v>
      </c>
      <c r="G3264" t="s">
        <v>26965</v>
      </c>
      <c r="J3264"/>
      <c r="L3264" s="3">
        <v>10</v>
      </c>
      <c r="M3264" s="3">
        <f t="shared" si="205"/>
        <v>5.1390000000000002</v>
      </c>
      <c r="O3264">
        <f t="shared" si="208"/>
        <v>0</v>
      </c>
      <c r="P3264" s="2">
        <v>60</v>
      </c>
      <c r="Q3264" s="41">
        <f t="shared" si="207"/>
        <v>5.71</v>
      </c>
      <c r="X3264">
        <v>160</v>
      </c>
      <c r="AD3264">
        <f t="shared" si="206"/>
        <v>160</v>
      </c>
      <c r="AF3264"/>
    </row>
    <row r="3265" spans="1:32" ht="24" customHeight="1">
      <c r="A3265" t="s">
        <v>2081</v>
      </c>
      <c r="B3265" t="s">
        <v>26170</v>
      </c>
      <c r="D3265">
        <v>5</v>
      </c>
      <c r="E3265" t="s">
        <v>25383</v>
      </c>
      <c r="G3265" t="s">
        <v>26966</v>
      </c>
      <c r="J3265"/>
      <c r="L3265" s="3">
        <v>10</v>
      </c>
      <c r="M3265" s="3">
        <f t="shared" si="205"/>
        <v>5.4630000000000001</v>
      </c>
      <c r="O3265">
        <f t="shared" si="208"/>
        <v>0</v>
      </c>
      <c r="P3265" s="2">
        <v>60</v>
      </c>
      <c r="Q3265" s="41">
        <f t="shared" si="207"/>
        <v>6.07</v>
      </c>
      <c r="X3265">
        <v>170</v>
      </c>
      <c r="AD3265">
        <f t="shared" si="206"/>
        <v>170</v>
      </c>
      <c r="AF3265"/>
    </row>
    <row r="3266" spans="1:32" ht="24" customHeight="1">
      <c r="A3266" t="s">
        <v>2081</v>
      </c>
      <c r="B3266" t="s">
        <v>26167</v>
      </c>
      <c r="D3266">
        <v>5</v>
      </c>
      <c r="E3266" t="s">
        <v>25383</v>
      </c>
      <c r="G3266" t="s">
        <v>26967</v>
      </c>
      <c r="J3266"/>
      <c r="L3266" s="3">
        <v>10</v>
      </c>
      <c r="M3266" s="3">
        <f t="shared" si="205"/>
        <v>5.1390000000000002</v>
      </c>
      <c r="O3266">
        <f t="shared" si="208"/>
        <v>0</v>
      </c>
      <c r="P3266" s="2">
        <v>60</v>
      </c>
      <c r="Q3266" s="41">
        <f t="shared" si="207"/>
        <v>5.71</v>
      </c>
      <c r="X3266">
        <v>160</v>
      </c>
      <c r="AD3266">
        <f t="shared" si="206"/>
        <v>160</v>
      </c>
      <c r="AF3266"/>
    </row>
    <row r="3267" spans="1:32" ht="24" customHeight="1">
      <c r="A3267" t="s">
        <v>2081</v>
      </c>
      <c r="B3267" t="s">
        <v>26168</v>
      </c>
      <c r="D3267">
        <v>5</v>
      </c>
      <c r="E3267" t="s">
        <v>25383</v>
      </c>
      <c r="G3267" t="s">
        <v>26968</v>
      </c>
      <c r="J3267"/>
      <c r="L3267" s="3">
        <v>10</v>
      </c>
      <c r="M3267" s="3">
        <f t="shared" ref="M3267:M3330" si="209">Q3267/((100-R3267)/100)*(1-L3267/100)</f>
        <v>5.4630000000000001</v>
      </c>
      <c r="O3267">
        <f t="shared" si="208"/>
        <v>0</v>
      </c>
      <c r="P3267" s="2">
        <v>60</v>
      </c>
      <c r="Q3267" s="41">
        <f t="shared" si="207"/>
        <v>6.07</v>
      </c>
      <c r="X3267">
        <v>170</v>
      </c>
      <c r="AD3267">
        <f t="shared" si="206"/>
        <v>170</v>
      </c>
      <c r="AF3267"/>
    </row>
    <row r="3268" spans="1:32" ht="24" customHeight="1">
      <c r="A3268" t="s">
        <v>2081</v>
      </c>
      <c r="B3268" t="s">
        <v>26166</v>
      </c>
      <c r="D3268">
        <v>5</v>
      </c>
      <c r="E3268" t="s">
        <v>25383</v>
      </c>
      <c r="G3268" t="s">
        <v>26969</v>
      </c>
      <c r="J3268"/>
      <c r="L3268" s="3">
        <v>10</v>
      </c>
      <c r="M3268" s="3">
        <f t="shared" si="209"/>
        <v>6.75</v>
      </c>
      <c r="O3268">
        <f t="shared" si="208"/>
        <v>0</v>
      </c>
      <c r="P3268" s="2">
        <v>60</v>
      </c>
      <c r="Q3268" s="41">
        <f t="shared" si="207"/>
        <v>7.5</v>
      </c>
      <c r="X3268">
        <v>210</v>
      </c>
      <c r="AD3268">
        <f t="shared" si="206"/>
        <v>210</v>
      </c>
      <c r="AF3268"/>
    </row>
    <row r="3269" spans="1:32" ht="24" customHeight="1">
      <c r="A3269" t="s">
        <v>2081</v>
      </c>
      <c r="B3269" t="s">
        <v>26188</v>
      </c>
      <c r="D3269">
        <v>5</v>
      </c>
      <c r="E3269" t="s">
        <v>25383</v>
      </c>
      <c r="G3269" t="s">
        <v>26970</v>
      </c>
      <c r="J3269"/>
      <c r="L3269" s="3">
        <v>10</v>
      </c>
      <c r="M3269" s="3">
        <f t="shared" si="209"/>
        <v>9.963000000000001</v>
      </c>
      <c r="O3269">
        <f t="shared" si="208"/>
        <v>0</v>
      </c>
      <c r="P3269" s="2">
        <v>60</v>
      </c>
      <c r="Q3269" s="41">
        <f t="shared" si="207"/>
        <v>11.07</v>
      </c>
      <c r="X3269">
        <v>310</v>
      </c>
      <c r="AD3269">
        <f t="shared" si="206"/>
        <v>310</v>
      </c>
      <c r="AF3269"/>
    </row>
    <row r="3270" spans="1:32" ht="24" customHeight="1">
      <c r="A3270" t="s">
        <v>2081</v>
      </c>
      <c r="B3270" t="s">
        <v>26187</v>
      </c>
      <c r="D3270">
        <v>5</v>
      </c>
      <c r="E3270" t="s">
        <v>25383</v>
      </c>
      <c r="G3270" t="s">
        <v>26971</v>
      </c>
      <c r="J3270"/>
      <c r="L3270" s="3">
        <v>10</v>
      </c>
      <c r="M3270" s="3">
        <f t="shared" si="209"/>
        <v>13.824</v>
      </c>
      <c r="O3270">
        <f t="shared" si="208"/>
        <v>0</v>
      </c>
      <c r="P3270" s="2">
        <v>60</v>
      </c>
      <c r="Q3270" s="41">
        <f t="shared" si="207"/>
        <v>15.36</v>
      </c>
      <c r="X3270">
        <v>430</v>
      </c>
      <c r="AD3270">
        <f t="shared" ref="AD3270:AD3333" si="210">SUM(U3270:AC3270)</f>
        <v>430</v>
      </c>
      <c r="AF3270"/>
    </row>
    <row r="3271" spans="1:32" ht="24" customHeight="1">
      <c r="A3271" t="s">
        <v>2081</v>
      </c>
      <c r="B3271" t="s">
        <v>26186</v>
      </c>
      <c r="D3271">
        <v>5</v>
      </c>
      <c r="E3271" t="s">
        <v>25383</v>
      </c>
      <c r="G3271" t="s">
        <v>26972</v>
      </c>
      <c r="J3271"/>
      <c r="L3271" s="3">
        <v>10</v>
      </c>
      <c r="M3271" s="3">
        <f t="shared" si="209"/>
        <v>16.713000000000001</v>
      </c>
      <c r="O3271">
        <f t="shared" si="208"/>
        <v>0</v>
      </c>
      <c r="P3271" s="2">
        <v>60</v>
      </c>
      <c r="Q3271" s="41">
        <f t="shared" si="207"/>
        <v>18.57</v>
      </c>
      <c r="X3271">
        <v>520</v>
      </c>
      <c r="AD3271">
        <f t="shared" si="210"/>
        <v>520</v>
      </c>
      <c r="AF3271"/>
    </row>
    <row r="3272" spans="1:32" ht="24" customHeight="1">
      <c r="A3272" t="s">
        <v>2081</v>
      </c>
      <c r="B3272" t="s">
        <v>26185</v>
      </c>
      <c r="D3272">
        <v>5</v>
      </c>
      <c r="E3272" t="s">
        <v>25383</v>
      </c>
      <c r="G3272" t="s">
        <v>26973</v>
      </c>
      <c r="J3272"/>
      <c r="L3272" s="3">
        <v>10</v>
      </c>
      <c r="M3272" s="3">
        <f t="shared" si="209"/>
        <v>2.5739999999999998</v>
      </c>
      <c r="O3272">
        <f t="shared" si="208"/>
        <v>0</v>
      </c>
      <c r="P3272" s="2">
        <v>60</v>
      </c>
      <c r="Q3272" s="41">
        <f t="shared" si="207"/>
        <v>2.86</v>
      </c>
      <c r="X3272">
        <v>80</v>
      </c>
      <c r="AD3272">
        <f t="shared" si="210"/>
        <v>80</v>
      </c>
      <c r="AF3272"/>
    </row>
    <row r="3273" spans="1:32" ht="24" customHeight="1">
      <c r="A3273" t="s">
        <v>2081</v>
      </c>
      <c r="B3273" t="s">
        <v>26189</v>
      </c>
      <c r="D3273">
        <v>5</v>
      </c>
      <c r="E3273" t="s">
        <v>25383</v>
      </c>
      <c r="G3273" t="s">
        <v>26974</v>
      </c>
      <c r="J3273"/>
      <c r="L3273" s="3">
        <v>10</v>
      </c>
      <c r="M3273" s="3">
        <f t="shared" si="209"/>
        <v>2.5739999999999998</v>
      </c>
      <c r="O3273">
        <f t="shared" si="208"/>
        <v>0</v>
      </c>
      <c r="P3273" s="2">
        <v>60</v>
      </c>
      <c r="Q3273" s="41">
        <f t="shared" si="207"/>
        <v>2.86</v>
      </c>
      <c r="X3273">
        <v>80</v>
      </c>
      <c r="AD3273">
        <f t="shared" si="210"/>
        <v>80</v>
      </c>
      <c r="AF3273"/>
    </row>
    <row r="3274" spans="1:32" ht="24" customHeight="1">
      <c r="A3274" t="s">
        <v>2081</v>
      </c>
      <c r="B3274" t="s">
        <v>26183</v>
      </c>
      <c r="D3274">
        <v>5</v>
      </c>
      <c r="E3274" t="s">
        <v>25383</v>
      </c>
      <c r="G3274" t="s">
        <v>26975</v>
      </c>
      <c r="J3274"/>
      <c r="L3274" s="3">
        <v>10</v>
      </c>
      <c r="M3274" s="3">
        <f t="shared" si="209"/>
        <v>2.5739999999999998</v>
      </c>
      <c r="O3274">
        <f t="shared" si="208"/>
        <v>0</v>
      </c>
      <c r="P3274" s="2">
        <v>60</v>
      </c>
      <c r="Q3274" s="41">
        <f t="shared" si="207"/>
        <v>2.86</v>
      </c>
      <c r="X3274">
        <v>80</v>
      </c>
      <c r="AD3274">
        <f t="shared" si="210"/>
        <v>80</v>
      </c>
      <c r="AF3274"/>
    </row>
    <row r="3275" spans="1:32" ht="24" customHeight="1">
      <c r="A3275" t="s">
        <v>2081</v>
      </c>
      <c r="B3275" t="s">
        <v>26184</v>
      </c>
      <c r="D3275">
        <v>5</v>
      </c>
      <c r="E3275" t="s">
        <v>25383</v>
      </c>
      <c r="G3275" t="s">
        <v>26976</v>
      </c>
      <c r="J3275"/>
      <c r="L3275" s="3">
        <v>10</v>
      </c>
      <c r="M3275" s="3">
        <f t="shared" si="209"/>
        <v>2.8890000000000002</v>
      </c>
      <c r="O3275">
        <f t="shared" si="208"/>
        <v>0</v>
      </c>
      <c r="P3275" s="2">
        <v>60</v>
      </c>
      <c r="Q3275" s="41">
        <f t="shared" si="207"/>
        <v>3.21</v>
      </c>
      <c r="X3275">
        <v>90</v>
      </c>
      <c r="AD3275">
        <f t="shared" si="210"/>
        <v>90</v>
      </c>
      <c r="AF3275"/>
    </row>
    <row r="3276" spans="1:32" ht="24" customHeight="1">
      <c r="A3276" t="s">
        <v>2081</v>
      </c>
      <c r="B3276" t="s">
        <v>26213</v>
      </c>
      <c r="D3276">
        <v>1</v>
      </c>
      <c r="E3276" t="s">
        <v>7445</v>
      </c>
      <c r="G3276" t="s">
        <v>26977</v>
      </c>
      <c r="J3276"/>
      <c r="L3276" s="3">
        <v>10</v>
      </c>
      <c r="M3276" s="3">
        <f t="shared" si="209"/>
        <v>10.610999999999999</v>
      </c>
      <c r="O3276">
        <f t="shared" si="208"/>
        <v>0</v>
      </c>
      <c r="P3276" s="2">
        <v>60</v>
      </c>
      <c r="Q3276" s="41">
        <f t="shared" si="207"/>
        <v>11.79</v>
      </c>
      <c r="X3276">
        <v>330</v>
      </c>
      <c r="AD3276">
        <f t="shared" si="210"/>
        <v>330</v>
      </c>
      <c r="AF3276"/>
    </row>
    <row r="3277" spans="1:32" ht="24" customHeight="1">
      <c r="A3277" t="s">
        <v>2081</v>
      </c>
      <c r="B3277" t="s">
        <v>26212</v>
      </c>
      <c r="D3277">
        <v>1</v>
      </c>
      <c r="E3277" t="s">
        <v>7445</v>
      </c>
      <c r="G3277" t="s">
        <v>26978</v>
      </c>
      <c r="J3277"/>
      <c r="L3277" s="3">
        <v>10</v>
      </c>
      <c r="M3277" s="3">
        <f t="shared" si="209"/>
        <v>16.389000000000003</v>
      </c>
      <c r="O3277">
        <f t="shared" si="208"/>
        <v>0</v>
      </c>
      <c r="P3277" s="2">
        <v>60</v>
      </c>
      <c r="Q3277" s="41">
        <f t="shared" si="207"/>
        <v>18.21</v>
      </c>
      <c r="X3277">
        <v>510</v>
      </c>
      <c r="AD3277">
        <f t="shared" si="210"/>
        <v>510</v>
      </c>
      <c r="AF3277"/>
    </row>
    <row r="3278" spans="1:32" ht="24" customHeight="1">
      <c r="A3278" t="s">
        <v>2081</v>
      </c>
      <c r="B3278" t="s">
        <v>26211</v>
      </c>
      <c r="D3278">
        <v>1</v>
      </c>
      <c r="E3278" t="s">
        <v>7445</v>
      </c>
      <c r="G3278" t="s">
        <v>26979</v>
      </c>
      <c r="J3278"/>
      <c r="L3278" s="3">
        <v>10</v>
      </c>
      <c r="M3278" s="3">
        <f t="shared" si="209"/>
        <v>16.713000000000001</v>
      </c>
      <c r="O3278">
        <f t="shared" si="208"/>
        <v>0</v>
      </c>
      <c r="P3278" s="2">
        <v>60</v>
      </c>
      <c r="Q3278" s="41">
        <f t="shared" si="207"/>
        <v>18.57</v>
      </c>
      <c r="X3278">
        <v>520</v>
      </c>
      <c r="AD3278">
        <f t="shared" si="210"/>
        <v>520</v>
      </c>
      <c r="AF3278"/>
    </row>
    <row r="3279" spans="1:32" ht="24" customHeight="1">
      <c r="A3279" t="s">
        <v>2081</v>
      </c>
      <c r="B3279" t="s">
        <v>26210</v>
      </c>
      <c r="E3279" t="s">
        <v>7445</v>
      </c>
      <c r="G3279" t="s">
        <v>26980</v>
      </c>
      <c r="J3279"/>
      <c r="L3279" s="3">
        <v>10</v>
      </c>
      <c r="M3279" s="3">
        <f t="shared" si="209"/>
        <v>11.574</v>
      </c>
      <c r="O3279">
        <f t="shared" si="208"/>
        <v>0</v>
      </c>
      <c r="P3279" s="2">
        <v>60</v>
      </c>
      <c r="Q3279" s="41">
        <f t="shared" si="207"/>
        <v>12.86</v>
      </c>
      <c r="X3279">
        <v>360</v>
      </c>
      <c r="AD3279">
        <f t="shared" si="210"/>
        <v>360</v>
      </c>
      <c r="AF3279"/>
    </row>
    <row r="3280" spans="1:32" ht="24" customHeight="1">
      <c r="A3280" t="s">
        <v>2081</v>
      </c>
      <c r="B3280" t="s">
        <v>26208</v>
      </c>
      <c r="E3280" t="s">
        <v>7445</v>
      </c>
      <c r="G3280" t="s">
        <v>26981</v>
      </c>
      <c r="J3280"/>
      <c r="L3280" s="3">
        <v>10</v>
      </c>
      <c r="M3280" s="3">
        <f t="shared" si="209"/>
        <v>15.110999999999999</v>
      </c>
      <c r="O3280">
        <f t="shared" si="208"/>
        <v>0</v>
      </c>
      <c r="P3280" s="2">
        <v>60</v>
      </c>
      <c r="Q3280" s="41">
        <f t="shared" si="207"/>
        <v>16.79</v>
      </c>
      <c r="X3280">
        <v>470</v>
      </c>
      <c r="AD3280">
        <f t="shared" si="210"/>
        <v>470</v>
      </c>
      <c r="AF3280"/>
    </row>
    <row r="3281" spans="1:32" ht="24" customHeight="1">
      <c r="A3281" t="s">
        <v>2081</v>
      </c>
      <c r="B3281" t="s">
        <v>26206</v>
      </c>
      <c r="E3281" t="s">
        <v>7445</v>
      </c>
      <c r="G3281" t="s">
        <v>26982</v>
      </c>
      <c r="J3281"/>
      <c r="L3281" s="3">
        <v>10</v>
      </c>
      <c r="M3281" s="3">
        <f t="shared" si="209"/>
        <v>15.75</v>
      </c>
      <c r="O3281">
        <f t="shared" si="208"/>
        <v>0</v>
      </c>
      <c r="P3281" s="2">
        <v>60</v>
      </c>
      <c r="Q3281" s="41">
        <f t="shared" si="207"/>
        <v>17.5</v>
      </c>
      <c r="X3281">
        <v>490</v>
      </c>
      <c r="AD3281">
        <f t="shared" si="210"/>
        <v>490</v>
      </c>
      <c r="AF3281"/>
    </row>
    <row r="3282" spans="1:32" ht="24" customHeight="1">
      <c r="A3282" t="s">
        <v>2081</v>
      </c>
      <c r="B3282" t="s">
        <v>26204</v>
      </c>
      <c r="E3282" t="s">
        <v>7445</v>
      </c>
      <c r="G3282" t="s">
        <v>26983</v>
      </c>
      <c r="J3282"/>
      <c r="L3282" s="3">
        <v>10</v>
      </c>
      <c r="M3282" s="3">
        <f t="shared" si="209"/>
        <v>16.713000000000001</v>
      </c>
      <c r="O3282">
        <f t="shared" si="208"/>
        <v>0</v>
      </c>
      <c r="P3282" s="2">
        <v>60</v>
      </c>
      <c r="Q3282" s="41">
        <f t="shared" ref="Q3282:Q3345" si="211">ROUND(AD3282/B$1,2)*(1-S3282/100)</f>
        <v>18.57</v>
      </c>
      <c r="X3282">
        <v>520</v>
      </c>
      <c r="AD3282">
        <f t="shared" si="210"/>
        <v>520</v>
      </c>
      <c r="AF3282"/>
    </row>
    <row r="3283" spans="1:32" ht="24" customHeight="1">
      <c r="A3283" t="s">
        <v>2081</v>
      </c>
      <c r="B3283" t="s">
        <v>26202</v>
      </c>
      <c r="D3283">
        <v>1</v>
      </c>
      <c r="E3283" t="s">
        <v>7445</v>
      </c>
      <c r="G3283" t="s">
        <v>26984</v>
      </c>
      <c r="J3283"/>
      <c r="L3283" s="3">
        <v>10</v>
      </c>
      <c r="M3283" s="3">
        <f t="shared" si="209"/>
        <v>22.824000000000002</v>
      </c>
      <c r="O3283">
        <f t="shared" si="208"/>
        <v>0</v>
      </c>
      <c r="P3283" s="2">
        <v>60</v>
      </c>
      <c r="Q3283" s="41">
        <f t="shared" si="211"/>
        <v>25.36</v>
      </c>
      <c r="X3283">
        <v>710</v>
      </c>
      <c r="AD3283">
        <f t="shared" si="210"/>
        <v>710</v>
      </c>
      <c r="AF3283"/>
    </row>
    <row r="3284" spans="1:32" ht="24" customHeight="1">
      <c r="A3284" t="s">
        <v>2081</v>
      </c>
      <c r="B3284" t="s">
        <v>26200</v>
      </c>
      <c r="D3284">
        <v>1</v>
      </c>
      <c r="E3284" t="s">
        <v>7445</v>
      </c>
      <c r="G3284" t="s">
        <v>26985</v>
      </c>
      <c r="J3284"/>
      <c r="L3284" s="3">
        <v>10</v>
      </c>
      <c r="M3284" s="3">
        <f t="shared" si="209"/>
        <v>25.389000000000003</v>
      </c>
      <c r="O3284">
        <f t="shared" si="208"/>
        <v>0</v>
      </c>
      <c r="P3284" s="2">
        <v>60</v>
      </c>
      <c r="Q3284" s="41">
        <f t="shared" si="211"/>
        <v>28.21</v>
      </c>
      <c r="X3284">
        <v>790</v>
      </c>
      <c r="AD3284">
        <f t="shared" si="210"/>
        <v>790</v>
      </c>
      <c r="AF3284"/>
    </row>
    <row r="3285" spans="1:32" ht="24" customHeight="1">
      <c r="A3285" t="s">
        <v>2081</v>
      </c>
      <c r="B3285" t="s">
        <v>26209</v>
      </c>
      <c r="E3285" t="s">
        <v>7445</v>
      </c>
      <c r="G3285" t="s">
        <v>26986</v>
      </c>
      <c r="J3285"/>
      <c r="L3285" s="3">
        <v>10</v>
      </c>
      <c r="M3285" s="3">
        <f t="shared" si="209"/>
        <v>12.860999999999999</v>
      </c>
      <c r="O3285">
        <f t="shared" si="208"/>
        <v>0</v>
      </c>
      <c r="P3285" s="2">
        <v>60</v>
      </c>
      <c r="Q3285" s="41">
        <f t="shared" si="211"/>
        <v>14.29</v>
      </c>
      <c r="X3285">
        <v>400</v>
      </c>
      <c r="AD3285">
        <f t="shared" si="210"/>
        <v>400</v>
      </c>
      <c r="AF3285"/>
    </row>
    <row r="3286" spans="1:32" ht="24" customHeight="1">
      <c r="A3286" t="s">
        <v>2081</v>
      </c>
      <c r="B3286" t="s">
        <v>26207</v>
      </c>
      <c r="D3286">
        <v>1</v>
      </c>
      <c r="E3286" t="s">
        <v>7445</v>
      </c>
      <c r="G3286" t="s">
        <v>26987</v>
      </c>
      <c r="J3286"/>
      <c r="L3286" s="3">
        <v>10</v>
      </c>
      <c r="M3286" s="3">
        <f t="shared" si="209"/>
        <v>20.889000000000003</v>
      </c>
      <c r="O3286">
        <f t="shared" si="208"/>
        <v>0</v>
      </c>
      <c r="P3286" s="2">
        <v>60</v>
      </c>
      <c r="Q3286" s="41">
        <f t="shared" si="211"/>
        <v>23.21</v>
      </c>
      <c r="X3286">
        <v>650</v>
      </c>
      <c r="AD3286">
        <f t="shared" si="210"/>
        <v>650</v>
      </c>
      <c r="AF3286"/>
    </row>
    <row r="3287" spans="1:32" ht="24" customHeight="1">
      <c r="A3287" t="s">
        <v>2081</v>
      </c>
      <c r="B3287" t="s">
        <v>26205</v>
      </c>
      <c r="D3287">
        <v>1</v>
      </c>
      <c r="E3287" t="s">
        <v>7445</v>
      </c>
      <c r="G3287" t="s">
        <v>26988</v>
      </c>
      <c r="J3287"/>
      <c r="L3287" s="3">
        <v>10</v>
      </c>
      <c r="M3287" s="3">
        <f t="shared" si="209"/>
        <v>17.361000000000001</v>
      </c>
      <c r="O3287">
        <f t="shared" si="208"/>
        <v>0</v>
      </c>
      <c r="P3287" s="2">
        <v>60</v>
      </c>
      <c r="Q3287" s="41">
        <f t="shared" si="211"/>
        <v>19.29</v>
      </c>
      <c r="X3287">
        <v>540</v>
      </c>
      <c r="AD3287">
        <f t="shared" si="210"/>
        <v>540</v>
      </c>
      <c r="AF3287"/>
    </row>
    <row r="3288" spans="1:32" ht="24" customHeight="1">
      <c r="A3288" t="s">
        <v>2081</v>
      </c>
      <c r="B3288" t="s">
        <v>26203</v>
      </c>
      <c r="E3288" t="s">
        <v>7445</v>
      </c>
      <c r="G3288" t="s">
        <v>26989</v>
      </c>
      <c r="J3288"/>
      <c r="L3288" s="3">
        <v>10</v>
      </c>
      <c r="M3288" s="3">
        <f t="shared" si="209"/>
        <v>18</v>
      </c>
      <c r="O3288">
        <f t="shared" si="208"/>
        <v>0</v>
      </c>
      <c r="P3288" s="2">
        <v>60</v>
      </c>
      <c r="Q3288" s="41">
        <f t="shared" si="211"/>
        <v>20</v>
      </c>
      <c r="X3288">
        <v>560</v>
      </c>
      <c r="AD3288">
        <f t="shared" si="210"/>
        <v>560</v>
      </c>
      <c r="AF3288"/>
    </row>
    <row r="3289" spans="1:32" ht="24" customHeight="1">
      <c r="A3289" t="s">
        <v>2081</v>
      </c>
      <c r="B3289" t="s">
        <v>26201</v>
      </c>
      <c r="E3289" t="s">
        <v>7445</v>
      </c>
      <c r="G3289" t="s">
        <v>26990</v>
      </c>
      <c r="J3289"/>
      <c r="L3289" s="3">
        <v>10</v>
      </c>
      <c r="M3289" s="3">
        <f t="shared" si="209"/>
        <v>19.611000000000001</v>
      </c>
      <c r="O3289">
        <f t="shared" si="208"/>
        <v>0</v>
      </c>
      <c r="P3289" s="2">
        <v>60</v>
      </c>
      <c r="Q3289" s="41">
        <f t="shared" si="211"/>
        <v>21.79</v>
      </c>
      <c r="X3289">
        <v>610</v>
      </c>
      <c r="AD3289">
        <f t="shared" si="210"/>
        <v>610</v>
      </c>
      <c r="AF3289"/>
    </row>
    <row r="3290" spans="1:32" ht="24" customHeight="1">
      <c r="A3290" t="s">
        <v>2081</v>
      </c>
      <c r="B3290" t="s">
        <v>26199</v>
      </c>
      <c r="E3290" t="s">
        <v>7445</v>
      </c>
      <c r="G3290" t="s">
        <v>26991</v>
      </c>
      <c r="J3290"/>
      <c r="L3290" s="3">
        <v>10</v>
      </c>
      <c r="M3290" s="3">
        <f t="shared" si="209"/>
        <v>10.926</v>
      </c>
      <c r="O3290">
        <f t="shared" si="208"/>
        <v>0</v>
      </c>
      <c r="P3290" s="2">
        <v>60</v>
      </c>
      <c r="Q3290" s="41">
        <f t="shared" si="211"/>
        <v>12.14</v>
      </c>
      <c r="X3290">
        <v>340</v>
      </c>
      <c r="AD3290">
        <f t="shared" si="210"/>
        <v>340</v>
      </c>
      <c r="AF3290"/>
    </row>
    <row r="3291" spans="1:32" ht="24" customHeight="1">
      <c r="A3291" t="s">
        <v>2081</v>
      </c>
      <c r="B3291" t="s">
        <v>26214</v>
      </c>
      <c r="E3291" t="s">
        <v>7445</v>
      </c>
      <c r="G3291" t="s">
        <v>26992</v>
      </c>
      <c r="J3291"/>
      <c r="L3291" s="3">
        <v>10</v>
      </c>
      <c r="M3291" s="3">
        <f t="shared" si="209"/>
        <v>23.463000000000001</v>
      </c>
      <c r="O3291">
        <f t="shared" si="208"/>
        <v>0</v>
      </c>
      <c r="P3291" s="2">
        <v>60</v>
      </c>
      <c r="Q3291" s="41">
        <f t="shared" si="211"/>
        <v>26.07</v>
      </c>
      <c r="X3291">
        <v>730</v>
      </c>
      <c r="AD3291">
        <f t="shared" si="210"/>
        <v>730</v>
      </c>
      <c r="AF3291"/>
    </row>
    <row r="3292" spans="1:32" ht="24" customHeight="1">
      <c r="A3292" t="s">
        <v>2081</v>
      </c>
      <c r="B3292" t="s">
        <v>26099</v>
      </c>
      <c r="E3292" t="s">
        <v>7445</v>
      </c>
      <c r="G3292" t="s">
        <v>26993</v>
      </c>
      <c r="J3292"/>
      <c r="L3292" s="3">
        <v>10</v>
      </c>
      <c r="M3292" s="3">
        <f t="shared" si="209"/>
        <v>3.2130000000000001</v>
      </c>
      <c r="O3292">
        <f t="shared" si="208"/>
        <v>0</v>
      </c>
      <c r="P3292" s="2">
        <v>60</v>
      </c>
      <c r="Q3292" s="41">
        <f t="shared" si="211"/>
        <v>3.57</v>
      </c>
      <c r="X3292">
        <v>100</v>
      </c>
      <c r="AD3292">
        <f t="shared" si="210"/>
        <v>100</v>
      </c>
      <c r="AF3292"/>
    </row>
    <row r="3293" spans="1:32" ht="24" customHeight="1">
      <c r="A3293" t="s">
        <v>2081</v>
      </c>
      <c r="B3293" t="s">
        <v>26131</v>
      </c>
      <c r="D3293">
        <v>5</v>
      </c>
      <c r="E3293" t="s">
        <v>26536</v>
      </c>
      <c r="F3293" t="s">
        <v>27466</v>
      </c>
      <c r="G3293" t="s">
        <v>26760</v>
      </c>
      <c r="J3293"/>
      <c r="L3293" s="3">
        <v>10</v>
      </c>
      <c r="M3293" s="46">
        <f t="shared" si="209"/>
        <v>5.7869999999999999</v>
      </c>
      <c r="N3293" s="46"/>
      <c r="O3293">
        <f t="shared" si="208"/>
        <v>0</v>
      </c>
      <c r="P3293" s="2">
        <v>1</v>
      </c>
      <c r="Q3293" s="41">
        <f t="shared" si="211"/>
        <v>6.43</v>
      </c>
      <c r="X3293">
        <v>180</v>
      </c>
      <c r="AD3293">
        <f t="shared" si="210"/>
        <v>180</v>
      </c>
    </row>
    <row r="3294" spans="1:32" ht="24" customHeight="1">
      <c r="A3294" t="s">
        <v>2081</v>
      </c>
      <c r="B3294" t="s">
        <v>26130</v>
      </c>
      <c r="D3294">
        <v>5</v>
      </c>
      <c r="E3294" t="s">
        <v>26536</v>
      </c>
      <c r="G3294" t="s">
        <v>26994</v>
      </c>
      <c r="J3294"/>
      <c r="L3294" s="3">
        <v>10</v>
      </c>
      <c r="M3294" s="3">
        <f t="shared" si="209"/>
        <v>6.1109999999999998</v>
      </c>
      <c r="O3294">
        <f t="shared" si="208"/>
        <v>0</v>
      </c>
      <c r="P3294" s="2">
        <v>60</v>
      </c>
      <c r="Q3294" s="41">
        <f t="shared" si="211"/>
        <v>6.79</v>
      </c>
      <c r="X3294">
        <v>190</v>
      </c>
      <c r="AD3294">
        <f t="shared" si="210"/>
        <v>190</v>
      </c>
      <c r="AF3294"/>
    </row>
    <row r="3295" spans="1:32" ht="24" customHeight="1">
      <c r="A3295" t="s">
        <v>2081</v>
      </c>
      <c r="B3295" t="s">
        <v>26129</v>
      </c>
      <c r="D3295">
        <v>5</v>
      </c>
      <c r="E3295" t="s">
        <v>26536</v>
      </c>
      <c r="G3295" t="s">
        <v>26995</v>
      </c>
      <c r="J3295"/>
      <c r="L3295" s="3">
        <v>10</v>
      </c>
      <c r="M3295" s="3">
        <f t="shared" si="209"/>
        <v>5.4630000000000001</v>
      </c>
      <c r="O3295">
        <f t="shared" si="208"/>
        <v>0</v>
      </c>
      <c r="P3295" s="2">
        <v>60</v>
      </c>
      <c r="Q3295" s="41">
        <f t="shared" si="211"/>
        <v>6.07</v>
      </c>
      <c r="X3295">
        <v>170</v>
      </c>
      <c r="AD3295">
        <f t="shared" si="210"/>
        <v>170</v>
      </c>
      <c r="AF3295"/>
    </row>
    <row r="3296" spans="1:32" ht="24" customHeight="1">
      <c r="A3296" t="s">
        <v>2081</v>
      </c>
      <c r="B3296" t="s">
        <v>26128</v>
      </c>
      <c r="D3296">
        <v>5</v>
      </c>
      <c r="E3296" t="s">
        <v>26536</v>
      </c>
      <c r="G3296" t="s">
        <v>26996</v>
      </c>
      <c r="J3296"/>
      <c r="L3296" s="3">
        <v>10</v>
      </c>
      <c r="M3296" s="3">
        <f t="shared" si="209"/>
        <v>6.75</v>
      </c>
      <c r="O3296">
        <f t="shared" ref="O3296:O3359" si="212">M3296*N3296</f>
        <v>0</v>
      </c>
      <c r="P3296" s="2">
        <v>60</v>
      </c>
      <c r="Q3296" s="41">
        <f t="shared" si="211"/>
        <v>7.5</v>
      </c>
      <c r="X3296">
        <v>210</v>
      </c>
      <c r="AD3296">
        <f t="shared" si="210"/>
        <v>210</v>
      </c>
      <c r="AF3296"/>
    </row>
    <row r="3297" spans="1:32" ht="24" customHeight="1">
      <c r="A3297" t="s">
        <v>2081</v>
      </c>
      <c r="B3297" t="s">
        <v>26132</v>
      </c>
      <c r="D3297">
        <v>5</v>
      </c>
      <c r="E3297" t="s">
        <v>26536</v>
      </c>
      <c r="G3297" t="s">
        <v>26997</v>
      </c>
      <c r="J3297"/>
      <c r="L3297" s="3">
        <v>10</v>
      </c>
      <c r="M3297" s="3">
        <f t="shared" si="209"/>
        <v>9</v>
      </c>
      <c r="O3297">
        <f t="shared" si="212"/>
        <v>0</v>
      </c>
      <c r="P3297" s="2">
        <v>60</v>
      </c>
      <c r="Q3297" s="41">
        <f t="shared" si="211"/>
        <v>10</v>
      </c>
      <c r="X3297">
        <v>280</v>
      </c>
      <c r="AD3297">
        <f t="shared" si="210"/>
        <v>280</v>
      </c>
      <c r="AF3297"/>
    </row>
    <row r="3298" spans="1:32" ht="24" customHeight="1">
      <c r="A3298" t="s">
        <v>2081</v>
      </c>
      <c r="B3298" t="s">
        <v>26136</v>
      </c>
      <c r="D3298">
        <v>5</v>
      </c>
      <c r="E3298" t="s">
        <v>22769</v>
      </c>
      <c r="G3298" t="s">
        <v>26998</v>
      </c>
      <c r="J3298"/>
      <c r="L3298" s="3">
        <v>10</v>
      </c>
      <c r="M3298" s="3">
        <f t="shared" si="209"/>
        <v>3.2130000000000001</v>
      </c>
      <c r="O3298">
        <f t="shared" si="212"/>
        <v>0</v>
      </c>
      <c r="P3298" s="2">
        <v>60</v>
      </c>
      <c r="Q3298" s="41">
        <f t="shared" si="211"/>
        <v>3.57</v>
      </c>
      <c r="X3298">
        <v>100</v>
      </c>
      <c r="AD3298">
        <f t="shared" si="210"/>
        <v>100</v>
      </c>
      <c r="AF3298"/>
    </row>
    <row r="3299" spans="1:32" ht="24" customHeight="1">
      <c r="A3299" t="s">
        <v>2081</v>
      </c>
      <c r="B3299" t="s">
        <v>26135</v>
      </c>
      <c r="D3299">
        <v>5</v>
      </c>
      <c r="E3299" t="s">
        <v>22769</v>
      </c>
      <c r="G3299" t="s">
        <v>26999</v>
      </c>
      <c r="J3299"/>
      <c r="L3299" s="3">
        <v>10</v>
      </c>
      <c r="M3299" s="3">
        <f t="shared" si="209"/>
        <v>4.5</v>
      </c>
      <c r="O3299">
        <f t="shared" si="212"/>
        <v>0</v>
      </c>
      <c r="P3299" s="2">
        <v>60</v>
      </c>
      <c r="Q3299" s="41">
        <f t="shared" si="211"/>
        <v>5</v>
      </c>
      <c r="X3299">
        <v>140</v>
      </c>
      <c r="AD3299">
        <f t="shared" si="210"/>
        <v>140</v>
      </c>
      <c r="AF3299"/>
    </row>
    <row r="3300" spans="1:32" ht="24" customHeight="1">
      <c r="A3300" t="s">
        <v>2081</v>
      </c>
      <c r="B3300" t="s">
        <v>26134</v>
      </c>
      <c r="D3300">
        <v>5</v>
      </c>
      <c r="E3300" t="s">
        <v>22769</v>
      </c>
      <c r="G3300" t="s">
        <v>27000</v>
      </c>
      <c r="J3300"/>
      <c r="L3300" s="3">
        <v>10</v>
      </c>
      <c r="M3300" s="3">
        <f t="shared" si="209"/>
        <v>4.8240000000000007</v>
      </c>
      <c r="O3300">
        <f t="shared" si="212"/>
        <v>0</v>
      </c>
      <c r="P3300" s="2">
        <v>60</v>
      </c>
      <c r="Q3300" s="41">
        <f t="shared" si="211"/>
        <v>5.36</v>
      </c>
      <c r="X3300">
        <v>150</v>
      </c>
      <c r="AD3300">
        <f t="shared" si="210"/>
        <v>150</v>
      </c>
      <c r="AF3300"/>
    </row>
    <row r="3301" spans="1:32" ht="24" customHeight="1">
      <c r="A3301" t="s">
        <v>2081</v>
      </c>
      <c r="B3301" t="s">
        <v>26133</v>
      </c>
      <c r="D3301">
        <v>5</v>
      </c>
      <c r="E3301" t="s">
        <v>22769</v>
      </c>
      <c r="G3301" t="s">
        <v>27001</v>
      </c>
      <c r="J3301"/>
      <c r="L3301" s="3">
        <v>10</v>
      </c>
      <c r="M3301" s="3">
        <f t="shared" si="209"/>
        <v>4.5</v>
      </c>
      <c r="O3301">
        <f t="shared" si="212"/>
        <v>0</v>
      </c>
      <c r="P3301" s="2">
        <v>60</v>
      </c>
      <c r="Q3301" s="41">
        <f t="shared" si="211"/>
        <v>5</v>
      </c>
      <c r="X3301">
        <v>140</v>
      </c>
      <c r="AD3301">
        <f t="shared" si="210"/>
        <v>140</v>
      </c>
      <c r="AF3301"/>
    </row>
    <row r="3302" spans="1:32" ht="24" customHeight="1">
      <c r="A3302" t="s">
        <v>2081</v>
      </c>
      <c r="B3302" t="s">
        <v>26139</v>
      </c>
      <c r="D3302">
        <v>5</v>
      </c>
      <c r="E3302" t="s">
        <v>22769</v>
      </c>
      <c r="G3302" t="s">
        <v>27002</v>
      </c>
      <c r="J3302"/>
      <c r="L3302" s="3">
        <v>10</v>
      </c>
      <c r="M3302" s="3">
        <f t="shared" si="209"/>
        <v>6.1109999999999998</v>
      </c>
      <c r="O3302">
        <f t="shared" si="212"/>
        <v>0</v>
      </c>
      <c r="P3302" s="2">
        <v>60</v>
      </c>
      <c r="Q3302" s="41">
        <f t="shared" si="211"/>
        <v>6.79</v>
      </c>
      <c r="X3302">
        <v>190</v>
      </c>
      <c r="AD3302">
        <f t="shared" si="210"/>
        <v>190</v>
      </c>
      <c r="AF3302"/>
    </row>
    <row r="3303" spans="1:32" ht="24" customHeight="1">
      <c r="A3303" t="s">
        <v>2081</v>
      </c>
      <c r="B3303" t="s">
        <v>26137</v>
      </c>
      <c r="D3303">
        <v>5</v>
      </c>
      <c r="E3303" t="s">
        <v>22769</v>
      </c>
      <c r="G3303" t="s">
        <v>27003</v>
      </c>
      <c r="J3303"/>
      <c r="L3303" s="3">
        <v>10</v>
      </c>
      <c r="M3303" s="3">
        <f t="shared" si="209"/>
        <v>2.8890000000000002</v>
      </c>
      <c r="O3303">
        <f t="shared" si="212"/>
        <v>0</v>
      </c>
      <c r="P3303" s="2">
        <v>60</v>
      </c>
      <c r="Q3303" s="41">
        <f t="shared" si="211"/>
        <v>3.21</v>
      </c>
      <c r="X3303">
        <v>90</v>
      </c>
      <c r="AD3303">
        <f t="shared" si="210"/>
        <v>90</v>
      </c>
      <c r="AF3303"/>
    </row>
    <row r="3304" spans="1:32" ht="24" customHeight="1">
      <c r="A3304" t="s">
        <v>2081</v>
      </c>
      <c r="B3304" t="s">
        <v>4596</v>
      </c>
      <c r="C3304" t="s">
        <v>26764</v>
      </c>
      <c r="D3304">
        <v>1</v>
      </c>
      <c r="F3304" t="s">
        <v>4597</v>
      </c>
      <c r="G3304" t="s">
        <v>4597</v>
      </c>
      <c r="J3304"/>
      <c r="L3304" s="3">
        <v>10</v>
      </c>
      <c r="M3304" s="46">
        <f t="shared" si="209"/>
        <v>12.213000000000001</v>
      </c>
      <c r="N3304" s="46"/>
      <c r="O3304">
        <f t="shared" si="212"/>
        <v>0</v>
      </c>
      <c r="P3304" s="2">
        <v>60</v>
      </c>
      <c r="Q3304" s="41">
        <f t="shared" si="211"/>
        <v>13.57</v>
      </c>
      <c r="X3304">
        <v>380</v>
      </c>
      <c r="AD3304">
        <f t="shared" si="210"/>
        <v>380</v>
      </c>
    </row>
    <row r="3305" spans="1:32" ht="24" customHeight="1">
      <c r="A3305" t="s">
        <v>2081</v>
      </c>
      <c r="B3305" t="s">
        <v>26138</v>
      </c>
      <c r="D3305">
        <v>5</v>
      </c>
      <c r="E3305" t="s">
        <v>22769</v>
      </c>
      <c r="G3305" t="s">
        <v>27004</v>
      </c>
      <c r="J3305"/>
      <c r="L3305" s="3">
        <v>10</v>
      </c>
      <c r="M3305" s="3">
        <f t="shared" si="209"/>
        <v>7.7130000000000001</v>
      </c>
      <c r="O3305">
        <f t="shared" si="212"/>
        <v>0</v>
      </c>
      <c r="P3305" s="2">
        <v>60</v>
      </c>
      <c r="Q3305" s="41">
        <f t="shared" si="211"/>
        <v>8.57</v>
      </c>
      <c r="X3305">
        <v>240</v>
      </c>
      <c r="AD3305">
        <f t="shared" si="210"/>
        <v>240</v>
      </c>
      <c r="AF3305"/>
    </row>
    <row r="3306" spans="1:32" ht="24" customHeight="1">
      <c r="A3306" t="s">
        <v>2081</v>
      </c>
      <c r="B3306" t="s">
        <v>26301</v>
      </c>
      <c r="D3306">
        <v>1</v>
      </c>
      <c r="E3306" t="s">
        <v>25440</v>
      </c>
      <c r="G3306" t="s">
        <v>27005</v>
      </c>
      <c r="J3306"/>
      <c r="L3306" s="3">
        <v>10</v>
      </c>
      <c r="M3306" s="3">
        <f t="shared" si="209"/>
        <v>2.25</v>
      </c>
      <c r="O3306">
        <f t="shared" si="212"/>
        <v>0</v>
      </c>
      <c r="P3306" s="2">
        <v>60</v>
      </c>
      <c r="Q3306" s="41">
        <f t="shared" si="211"/>
        <v>2.5</v>
      </c>
      <c r="X3306">
        <v>70</v>
      </c>
      <c r="AD3306">
        <f t="shared" si="210"/>
        <v>70</v>
      </c>
      <c r="AF3306"/>
    </row>
    <row r="3307" spans="1:32" ht="24" customHeight="1">
      <c r="A3307" t="s">
        <v>2081</v>
      </c>
      <c r="B3307" t="s">
        <v>26298</v>
      </c>
      <c r="D3307">
        <v>1</v>
      </c>
      <c r="E3307" t="s">
        <v>25440</v>
      </c>
      <c r="G3307" t="s">
        <v>27006</v>
      </c>
      <c r="J3307"/>
      <c r="L3307" s="3">
        <v>10</v>
      </c>
      <c r="M3307" s="3">
        <f t="shared" si="209"/>
        <v>2.8890000000000002</v>
      </c>
      <c r="O3307">
        <f t="shared" si="212"/>
        <v>0</v>
      </c>
      <c r="P3307" s="2">
        <v>60</v>
      </c>
      <c r="Q3307" s="41">
        <f t="shared" si="211"/>
        <v>3.21</v>
      </c>
      <c r="X3307">
        <v>90</v>
      </c>
      <c r="AD3307">
        <f t="shared" si="210"/>
        <v>90</v>
      </c>
      <c r="AF3307"/>
    </row>
    <row r="3308" spans="1:32" ht="24" customHeight="1">
      <c r="A3308" t="s">
        <v>2081</v>
      </c>
      <c r="B3308" t="s">
        <v>26295</v>
      </c>
      <c r="D3308">
        <v>1</v>
      </c>
      <c r="E3308" t="s">
        <v>25440</v>
      </c>
      <c r="G3308" t="s">
        <v>27007</v>
      </c>
      <c r="J3308"/>
      <c r="L3308" s="3">
        <v>10</v>
      </c>
      <c r="M3308" s="3">
        <f t="shared" si="209"/>
        <v>2.5739999999999998</v>
      </c>
      <c r="O3308">
        <f t="shared" si="212"/>
        <v>0</v>
      </c>
      <c r="P3308" s="2">
        <v>60</v>
      </c>
      <c r="Q3308" s="41">
        <f t="shared" si="211"/>
        <v>2.86</v>
      </c>
      <c r="X3308">
        <v>80</v>
      </c>
      <c r="AD3308">
        <f t="shared" si="210"/>
        <v>80</v>
      </c>
      <c r="AF3308"/>
    </row>
    <row r="3309" spans="1:32" ht="24" customHeight="1">
      <c r="A3309" t="s">
        <v>2081</v>
      </c>
      <c r="B3309" t="s">
        <v>26325</v>
      </c>
      <c r="D3309">
        <v>1</v>
      </c>
      <c r="E3309" t="s">
        <v>25440</v>
      </c>
      <c r="G3309" t="s">
        <v>27008</v>
      </c>
      <c r="J3309"/>
      <c r="L3309" s="3">
        <v>10</v>
      </c>
      <c r="M3309" s="3">
        <f t="shared" si="209"/>
        <v>3.2130000000000001</v>
      </c>
      <c r="O3309">
        <f t="shared" si="212"/>
        <v>0</v>
      </c>
      <c r="P3309" s="2">
        <v>60</v>
      </c>
      <c r="Q3309" s="41">
        <f t="shared" si="211"/>
        <v>3.57</v>
      </c>
      <c r="X3309">
        <v>100</v>
      </c>
      <c r="AD3309">
        <f t="shared" si="210"/>
        <v>100</v>
      </c>
      <c r="AF3309"/>
    </row>
    <row r="3310" spans="1:32" ht="24" customHeight="1">
      <c r="A3310" t="s">
        <v>2081</v>
      </c>
      <c r="B3310" t="s">
        <v>26297</v>
      </c>
      <c r="D3310">
        <v>1</v>
      </c>
      <c r="E3310" t="s">
        <v>25440</v>
      </c>
      <c r="G3310" t="s">
        <v>27009</v>
      </c>
      <c r="J3310"/>
      <c r="L3310" s="3">
        <v>10</v>
      </c>
      <c r="M3310" s="3">
        <f t="shared" si="209"/>
        <v>2.25</v>
      </c>
      <c r="O3310">
        <f t="shared" si="212"/>
        <v>0</v>
      </c>
      <c r="P3310" s="2">
        <v>60</v>
      </c>
      <c r="Q3310" s="41">
        <f t="shared" si="211"/>
        <v>2.5</v>
      </c>
      <c r="X3310">
        <v>70</v>
      </c>
      <c r="AD3310">
        <f t="shared" si="210"/>
        <v>70</v>
      </c>
      <c r="AF3310"/>
    </row>
    <row r="3311" spans="1:32" ht="24" customHeight="1">
      <c r="A3311" t="s">
        <v>2081</v>
      </c>
      <c r="B3311" t="s">
        <v>26294</v>
      </c>
      <c r="D3311">
        <v>1</v>
      </c>
      <c r="E3311" t="s">
        <v>25440</v>
      </c>
      <c r="G3311" t="s">
        <v>27010</v>
      </c>
      <c r="J3311"/>
      <c r="L3311" s="3">
        <v>10</v>
      </c>
      <c r="M3311" s="3">
        <f t="shared" si="209"/>
        <v>2.8890000000000002</v>
      </c>
      <c r="O3311">
        <f t="shared" si="212"/>
        <v>0</v>
      </c>
      <c r="P3311" s="2">
        <v>60</v>
      </c>
      <c r="Q3311" s="41">
        <f t="shared" si="211"/>
        <v>3.21</v>
      </c>
      <c r="X3311">
        <v>90</v>
      </c>
      <c r="AD3311">
        <f t="shared" si="210"/>
        <v>90</v>
      </c>
      <c r="AF3311"/>
    </row>
    <row r="3312" spans="1:32" ht="24" customHeight="1">
      <c r="A3312" t="s">
        <v>2081</v>
      </c>
      <c r="B3312" t="s">
        <v>26324</v>
      </c>
      <c r="D3312">
        <v>1</v>
      </c>
      <c r="E3312" t="s">
        <v>25440</v>
      </c>
      <c r="G3312" t="s">
        <v>27011</v>
      </c>
      <c r="J3312"/>
      <c r="L3312" s="3">
        <v>10</v>
      </c>
      <c r="M3312" s="3">
        <f t="shared" si="209"/>
        <v>2.8890000000000002</v>
      </c>
      <c r="O3312">
        <f t="shared" si="212"/>
        <v>0</v>
      </c>
      <c r="P3312" s="2">
        <v>60</v>
      </c>
      <c r="Q3312" s="41">
        <f t="shared" si="211"/>
        <v>3.21</v>
      </c>
      <c r="X3312">
        <v>90</v>
      </c>
      <c r="AD3312">
        <f t="shared" si="210"/>
        <v>90</v>
      </c>
      <c r="AF3312"/>
    </row>
    <row r="3313" spans="1:32" ht="24" customHeight="1">
      <c r="A3313" t="s">
        <v>2081</v>
      </c>
      <c r="B3313" t="s">
        <v>26320</v>
      </c>
      <c r="D3313">
        <v>1</v>
      </c>
      <c r="E3313" t="s">
        <v>25440</v>
      </c>
      <c r="G3313" t="s">
        <v>27012</v>
      </c>
      <c r="J3313"/>
      <c r="L3313" s="3">
        <v>10</v>
      </c>
      <c r="M3313" s="3">
        <f t="shared" si="209"/>
        <v>4.5</v>
      </c>
      <c r="O3313">
        <f t="shared" si="212"/>
        <v>0</v>
      </c>
      <c r="P3313" s="2">
        <v>60</v>
      </c>
      <c r="Q3313" s="41">
        <f t="shared" si="211"/>
        <v>5</v>
      </c>
      <c r="X3313">
        <v>140</v>
      </c>
      <c r="AD3313">
        <f t="shared" si="210"/>
        <v>140</v>
      </c>
      <c r="AF3313"/>
    </row>
    <row r="3314" spans="1:32" ht="24" customHeight="1">
      <c r="A3314" t="s">
        <v>2081</v>
      </c>
      <c r="B3314" t="s">
        <v>26316</v>
      </c>
      <c r="E3314" t="s">
        <v>25440</v>
      </c>
      <c r="G3314" t="s">
        <v>27013</v>
      </c>
      <c r="J3314"/>
      <c r="L3314" s="3">
        <v>10</v>
      </c>
      <c r="M3314" s="3">
        <f t="shared" si="209"/>
        <v>4.8240000000000007</v>
      </c>
      <c r="O3314">
        <f t="shared" si="212"/>
        <v>0</v>
      </c>
      <c r="P3314" s="2">
        <v>60</v>
      </c>
      <c r="Q3314" s="41">
        <f t="shared" si="211"/>
        <v>5.36</v>
      </c>
      <c r="X3314">
        <v>150</v>
      </c>
      <c r="AD3314">
        <f t="shared" si="210"/>
        <v>150</v>
      </c>
      <c r="AF3314"/>
    </row>
    <row r="3315" spans="1:32" ht="24" customHeight="1">
      <c r="A3315" t="s">
        <v>2081</v>
      </c>
      <c r="B3315" t="s">
        <v>26293</v>
      </c>
      <c r="D3315">
        <v>1</v>
      </c>
      <c r="E3315" t="s">
        <v>25440</v>
      </c>
      <c r="G3315" t="s">
        <v>27014</v>
      </c>
      <c r="J3315"/>
      <c r="L3315" s="3">
        <v>10</v>
      </c>
      <c r="M3315" s="3">
        <f t="shared" si="209"/>
        <v>3.5370000000000004</v>
      </c>
      <c r="O3315">
        <f t="shared" si="212"/>
        <v>0</v>
      </c>
      <c r="P3315" s="2">
        <v>60</v>
      </c>
      <c r="Q3315" s="41">
        <f t="shared" si="211"/>
        <v>3.93</v>
      </c>
      <c r="X3315">
        <v>110</v>
      </c>
      <c r="AD3315">
        <f t="shared" si="210"/>
        <v>110</v>
      </c>
      <c r="AF3315"/>
    </row>
    <row r="3316" spans="1:32" ht="24" customHeight="1">
      <c r="A3316" t="s">
        <v>2081</v>
      </c>
      <c r="B3316" t="s">
        <v>26323</v>
      </c>
      <c r="E3316" t="s">
        <v>25440</v>
      </c>
      <c r="G3316" t="s">
        <v>27015</v>
      </c>
      <c r="J3316"/>
      <c r="L3316" s="3">
        <v>10</v>
      </c>
      <c r="M3316" s="3">
        <f t="shared" si="209"/>
        <v>3.5370000000000004</v>
      </c>
      <c r="O3316">
        <f t="shared" si="212"/>
        <v>0</v>
      </c>
      <c r="P3316" s="2">
        <v>60</v>
      </c>
      <c r="Q3316" s="41">
        <f t="shared" si="211"/>
        <v>3.93</v>
      </c>
      <c r="X3316">
        <v>110</v>
      </c>
      <c r="AD3316">
        <f t="shared" si="210"/>
        <v>110</v>
      </c>
      <c r="AF3316"/>
    </row>
    <row r="3317" spans="1:32" ht="24" customHeight="1">
      <c r="A3317" t="s">
        <v>2081</v>
      </c>
      <c r="B3317" t="s">
        <v>26319</v>
      </c>
      <c r="E3317" t="s">
        <v>25440</v>
      </c>
      <c r="G3317" t="s">
        <v>27016</v>
      </c>
      <c r="J3317"/>
      <c r="L3317" s="3">
        <v>10</v>
      </c>
      <c r="M3317" s="3">
        <f t="shared" si="209"/>
        <v>4.1760000000000002</v>
      </c>
      <c r="O3317">
        <f t="shared" si="212"/>
        <v>0</v>
      </c>
      <c r="P3317" s="2">
        <v>60</v>
      </c>
      <c r="Q3317" s="41">
        <f t="shared" si="211"/>
        <v>4.6399999999999997</v>
      </c>
      <c r="X3317">
        <v>130</v>
      </c>
      <c r="AD3317">
        <f t="shared" si="210"/>
        <v>130</v>
      </c>
      <c r="AF3317"/>
    </row>
    <row r="3318" spans="1:32" ht="24" customHeight="1">
      <c r="A3318" t="s">
        <v>2081</v>
      </c>
      <c r="B3318" t="s">
        <v>26315</v>
      </c>
      <c r="D3318">
        <v>1</v>
      </c>
      <c r="E3318" t="s">
        <v>25440</v>
      </c>
      <c r="G3318" t="s">
        <v>27017</v>
      </c>
      <c r="J3318"/>
      <c r="L3318" s="3">
        <v>10</v>
      </c>
      <c r="M3318" s="3">
        <f t="shared" si="209"/>
        <v>6.1109999999999998</v>
      </c>
      <c r="O3318">
        <f t="shared" si="212"/>
        <v>0</v>
      </c>
      <c r="P3318" s="2">
        <v>60</v>
      </c>
      <c r="Q3318" s="41">
        <f t="shared" si="211"/>
        <v>6.79</v>
      </c>
      <c r="X3318">
        <v>190</v>
      </c>
      <c r="AD3318">
        <f t="shared" si="210"/>
        <v>190</v>
      </c>
      <c r="AF3318"/>
    </row>
    <row r="3319" spans="1:32" ht="24" customHeight="1">
      <c r="A3319" t="s">
        <v>2081</v>
      </c>
      <c r="B3319" t="s">
        <v>26312</v>
      </c>
      <c r="D3319">
        <v>1</v>
      </c>
      <c r="E3319" t="s">
        <v>25440</v>
      </c>
      <c r="G3319" t="s">
        <v>27018</v>
      </c>
      <c r="J3319"/>
      <c r="L3319" s="3">
        <v>10</v>
      </c>
      <c r="M3319" s="3">
        <f t="shared" si="209"/>
        <v>6.75</v>
      </c>
      <c r="O3319">
        <f t="shared" si="212"/>
        <v>0</v>
      </c>
      <c r="P3319" s="2">
        <v>60</v>
      </c>
      <c r="Q3319" s="41">
        <f t="shared" si="211"/>
        <v>7.5</v>
      </c>
      <c r="X3319">
        <v>210</v>
      </c>
      <c r="AD3319">
        <f t="shared" si="210"/>
        <v>210</v>
      </c>
      <c r="AF3319"/>
    </row>
    <row r="3320" spans="1:32" ht="24" customHeight="1">
      <c r="A3320" t="s">
        <v>2081</v>
      </c>
      <c r="B3320" t="s">
        <v>26307</v>
      </c>
      <c r="D3320">
        <v>1</v>
      </c>
      <c r="E3320" t="s">
        <v>25440</v>
      </c>
      <c r="G3320" t="s">
        <v>27019</v>
      </c>
      <c r="J3320"/>
      <c r="L3320" s="3">
        <v>10</v>
      </c>
      <c r="M3320" s="3">
        <f t="shared" si="209"/>
        <v>12.213000000000001</v>
      </c>
      <c r="O3320">
        <f t="shared" si="212"/>
        <v>0</v>
      </c>
      <c r="P3320" s="2">
        <v>60</v>
      </c>
      <c r="Q3320" s="41">
        <f t="shared" si="211"/>
        <v>13.57</v>
      </c>
      <c r="X3320">
        <v>380</v>
      </c>
      <c r="AD3320">
        <f t="shared" si="210"/>
        <v>380</v>
      </c>
      <c r="AF3320"/>
    </row>
    <row r="3321" spans="1:32" ht="24" customHeight="1">
      <c r="A3321" t="s">
        <v>2081</v>
      </c>
      <c r="B3321" t="s">
        <v>26318</v>
      </c>
      <c r="E3321" t="s">
        <v>25440</v>
      </c>
      <c r="G3321" t="s">
        <v>27020</v>
      </c>
      <c r="J3321"/>
      <c r="L3321" s="3">
        <v>10</v>
      </c>
      <c r="M3321" s="3">
        <f t="shared" si="209"/>
        <v>5.1390000000000002</v>
      </c>
      <c r="O3321">
        <f t="shared" si="212"/>
        <v>0</v>
      </c>
      <c r="P3321" s="2">
        <v>60</v>
      </c>
      <c r="Q3321" s="41">
        <f t="shared" si="211"/>
        <v>5.71</v>
      </c>
      <c r="X3321">
        <v>160</v>
      </c>
      <c r="AD3321">
        <f t="shared" si="210"/>
        <v>160</v>
      </c>
      <c r="AF3321"/>
    </row>
    <row r="3322" spans="1:32" ht="24" customHeight="1">
      <c r="A3322" t="s">
        <v>2081</v>
      </c>
      <c r="B3322" t="s">
        <v>26314</v>
      </c>
      <c r="E3322" t="s">
        <v>25440</v>
      </c>
      <c r="G3322" t="s">
        <v>27021</v>
      </c>
      <c r="J3322"/>
      <c r="L3322" s="3">
        <v>10</v>
      </c>
      <c r="M3322" s="3">
        <f t="shared" si="209"/>
        <v>7.7130000000000001</v>
      </c>
      <c r="O3322">
        <f t="shared" si="212"/>
        <v>0</v>
      </c>
      <c r="P3322" s="2">
        <v>60</v>
      </c>
      <c r="Q3322" s="41">
        <f t="shared" si="211"/>
        <v>8.57</v>
      </c>
      <c r="X3322">
        <v>240</v>
      </c>
      <c r="AD3322">
        <f t="shared" si="210"/>
        <v>240</v>
      </c>
      <c r="AF3322"/>
    </row>
    <row r="3323" spans="1:32" ht="24" customHeight="1">
      <c r="A3323" t="s">
        <v>2081</v>
      </c>
      <c r="B3323" t="s">
        <v>26311</v>
      </c>
      <c r="E3323" t="s">
        <v>25440</v>
      </c>
      <c r="G3323" t="s">
        <v>27022</v>
      </c>
      <c r="J3323"/>
      <c r="L3323" s="3">
        <v>10</v>
      </c>
      <c r="M3323" s="3">
        <f t="shared" si="209"/>
        <v>9.3239999999999998</v>
      </c>
      <c r="O3323">
        <f t="shared" si="212"/>
        <v>0</v>
      </c>
      <c r="P3323" s="2">
        <v>60</v>
      </c>
      <c r="Q3323" s="41">
        <f t="shared" si="211"/>
        <v>10.36</v>
      </c>
      <c r="X3323">
        <v>290</v>
      </c>
      <c r="AD3323">
        <f t="shared" si="210"/>
        <v>290</v>
      </c>
      <c r="AF3323"/>
    </row>
    <row r="3324" spans="1:32" ht="24" customHeight="1">
      <c r="A3324" t="s">
        <v>2081</v>
      </c>
      <c r="B3324" t="s">
        <v>26309</v>
      </c>
      <c r="E3324" t="s">
        <v>25440</v>
      </c>
      <c r="G3324" t="s">
        <v>27023</v>
      </c>
      <c r="J3324"/>
      <c r="L3324" s="3">
        <v>10</v>
      </c>
      <c r="M3324" s="3">
        <f t="shared" si="209"/>
        <v>10.926</v>
      </c>
      <c r="O3324">
        <f t="shared" si="212"/>
        <v>0</v>
      </c>
      <c r="P3324" s="2">
        <v>60</v>
      </c>
      <c r="Q3324" s="41">
        <f t="shared" si="211"/>
        <v>12.14</v>
      </c>
      <c r="X3324">
        <v>340</v>
      </c>
      <c r="AD3324">
        <f t="shared" si="210"/>
        <v>340</v>
      </c>
      <c r="AF3324"/>
    </row>
    <row r="3325" spans="1:32" ht="24" customHeight="1">
      <c r="A3325" t="s">
        <v>2081</v>
      </c>
      <c r="B3325" t="s">
        <v>26306</v>
      </c>
      <c r="E3325" t="s">
        <v>25440</v>
      </c>
      <c r="G3325" t="s">
        <v>27024</v>
      </c>
      <c r="J3325"/>
      <c r="L3325" s="3">
        <v>10</v>
      </c>
      <c r="M3325" s="3">
        <f t="shared" si="209"/>
        <v>12.537000000000001</v>
      </c>
      <c r="O3325">
        <f t="shared" si="212"/>
        <v>0</v>
      </c>
      <c r="P3325" s="2">
        <v>60</v>
      </c>
      <c r="Q3325" s="41">
        <f t="shared" si="211"/>
        <v>13.93</v>
      </c>
      <c r="X3325">
        <v>390</v>
      </c>
      <c r="AD3325">
        <f t="shared" si="210"/>
        <v>390</v>
      </c>
      <c r="AF3325"/>
    </row>
    <row r="3326" spans="1:32" ht="24" customHeight="1">
      <c r="A3326" t="s">
        <v>2081</v>
      </c>
      <c r="B3326" t="s">
        <v>26317</v>
      </c>
      <c r="E3326" t="s">
        <v>25440</v>
      </c>
      <c r="G3326" t="s">
        <v>27025</v>
      </c>
      <c r="J3326"/>
      <c r="L3326" s="3">
        <v>10</v>
      </c>
      <c r="M3326" s="3">
        <f t="shared" si="209"/>
        <v>9.6390000000000011</v>
      </c>
      <c r="O3326">
        <f t="shared" si="212"/>
        <v>0</v>
      </c>
      <c r="P3326" s="2">
        <v>60</v>
      </c>
      <c r="Q3326" s="41">
        <f t="shared" si="211"/>
        <v>10.71</v>
      </c>
      <c r="X3326">
        <v>300</v>
      </c>
      <c r="AD3326">
        <f t="shared" si="210"/>
        <v>300</v>
      </c>
      <c r="AF3326"/>
    </row>
    <row r="3327" spans="1:32" ht="24" customHeight="1">
      <c r="A3327" t="s">
        <v>2081</v>
      </c>
      <c r="B3327" t="s">
        <v>26310</v>
      </c>
      <c r="D3327">
        <v>1</v>
      </c>
      <c r="E3327" t="s">
        <v>25440</v>
      </c>
      <c r="G3327" t="s">
        <v>27026</v>
      </c>
      <c r="J3327"/>
      <c r="L3327" s="3">
        <v>10</v>
      </c>
      <c r="M3327" s="3">
        <f t="shared" si="209"/>
        <v>13.5</v>
      </c>
      <c r="O3327">
        <f t="shared" si="212"/>
        <v>0</v>
      </c>
      <c r="P3327" s="2">
        <v>60</v>
      </c>
      <c r="Q3327" s="41">
        <f t="shared" si="211"/>
        <v>15</v>
      </c>
      <c r="X3327">
        <v>420</v>
      </c>
      <c r="AD3327">
        <f t="shared" si="210"/>
        <v>420</v>
      </c>
      <c r="AF3327"/>
    </row>
    <row r="3328" spans="1:32" ht="24" customHeight="1">
      <c r="A3328" t="s">
        <v>2081</v>
      </c>
      <c r="B3328" t="s">
        <v>26308</v>
      </c>
      <c r="D3328">
        <v>1</v>
      </c>
      <c r="E3328" t="s">
        <v>25440</v>
      </c>
      <c r="G3328" t="s">
        <v>27027</v>
      </c>
      <c r="J3328"/>
      <c r="L3328" s="3">
        <v>10</v>
      </c>
      <c r="M3328" s="3">
        <f t="shared" si="209"/>
        <v>15.75</v>
      </c>
      <c r="O3328">
        <f t="shared" si="212"/>
        <v>0</v>
      </c>
      <c r="P3328" s="2">
        <v>60</v>
      </c>
      <c r="Q3328" s="41">
        <f t="shared" si="211"/>
        <v>17.5</v>
      </c>
      <c r="X3328">
        <v>490</v>
      </c>
      <c r="AD3328">
        <f t="shared" si="210"/>
        <v>490</v>
      </c>
      <c r="AF3328"/>
    </row>
    <row r="3329" spans="1:32" ht="24" customHeight="1">
      <c r="A3329" t="s">
        <v>2081</v>
      </c>
      <c r="B3329" t="s">
        <v>26305</v>
      </c>
      <c r="E3329" t="s">
        <v>25440</v>
      </c>
      <c r="G3329" t="s">
        <v>27028</v>
      </c>
      <c r="J3329"/>
      <c r="L3329" s="3">
        <v>10</v>
      </c>
      <c r="M3329" s="3">
        <f t="shared" si="209"/>
        <v>19.286999999999999</v>
      </c>
      <c r="O3329">
        <f t="shared" si="212"/>
        <v>0</v>
      </c>
      <c r="P3329" s="2">
        <v>60</v>
      </c>
      <c r="Q3329" s="41">
        <f t="shared" si="211"/>
        <v>21.43</v>
      </c>
      <c r="X3329">
        <v>600</v>
      </c>
      <c r="AD3329">
        <f t="shared" si="210"/>
        <v>600</v>
      </c>
      <c r="AF3329"/>
    </row>
    <row r="3330" spans="1:32" ht="24" customHeight="1">
      <c r="A3330" t="s">
        <v>2081</v>
      </c>
      <c r="B3330" t="s">
        <v>26299</v>
      </c>
      <c r="E3330" t="s">
        <v>25440</v>
      </c>
      <c r="G3330" t="s">
        <v>27029</v>
      </c>
      <c r="J3330"/>
      <c r="L3330" s="3">
        <v>10</v>
      </c>
      <c r="M3330" s="3">
        <f t="shared" si="209"/>
        <v>2.8890000000000002</v>
      </c>
      <c r="O3330">
        <f t="shared" si="212"/>
        <v>0</v>
      </c>
      <c r="P3330" s="2">
        <v>60</v>
      </c>
      <c r="Q3330" s="41">
        <f t="shared" si="211"/>
        <v>3.21</v>
      </c>
      <c r="X3330">
        <v>90</v>
      </c>
      <c r="AD3330">
        <f t="shared" si="210"/>
        <v>90</v>
      </c>
      <c r="AF3330"/>
    </row>
    <row r="3331" spans="1:32" ht="24" customHeight="1">
      <c r="A3331" t="s">
        <v>2081</v>
      </c>
      <c r="B3331" t="s">
        <v>26296</v>
      </c>
      <c r="E3331" t="s">
        <v>25440</v>
      </c>
      <c r="G3331" t="s">
        <v>27030</v>
      </c>
      <c r="J3331"/>
      <c r="L3331" s="3">
        <v>10</v>
      </c>
      <c r="M3331" s="3">
        <f t="shared" ref="M3331:M3394" si="213">Q3331/((100-R3331)/100)*(1-L3331/100)</f>
        <v>2.8890000000000002</v>
      </c>
      <c r="O3331">
        <f t="shared" si="212"/>
        <v>0</v>
      </c>
      <c r="P3331" s="2">
        <v>60</v>
      </c>
      <c r="Q3331" s="41">
        <f t="shared" si="211"/>
        <v>3.21</v>
      </c>
      <c r="X3331">
        <v>90</v>
      </c>
      <c r="AD3331">
        <f t="shared" si="210"/>
        <v>90</v>
      </c>
      <c r="AF3331"/>
    </row>
    <row r="3332" spans="1:32" ht="24" customHeight="1">
      <c r="A3332" t="s">
        <v>2081</v>
      </c>
      <c r="B3332" t="s">
        <v>26292</v>
      </c>
      <c r="E3332" t="s">
        <v>25440</v>
      </c>
      <c r="G3332" t="s">
        <v>27031</v>
      </c>
      <c r="J3332"/>
      <c r="L3332" s="3">
        <v>10</v>
      </c>
      <c r="M3332" s="3">
        <f t="shared" si="213"/>
        <v>8.3609999999999989</v>
      </c>
      <c r="O3332">
        <f t="shared" si="212"/>
        <v>0</v>
      </c>
      <c r="P3332" s="2">
        <v>60</v>
      </c>
      <c r="Q3332" s="41">
        <f t="shared" si="211"/>
        <v>9.2899999999999991</v>
      </c>
      <c r="X3332">
        <v>260</v>
      </c>
      <c r="AD3332">
        <f t="shared" si="210"/>
        <v>260</v>
      </c>
      <c r="AF3332"/>
    </row>
    <row r="3333" spans="1:32" ht="24" customHeight="1">
      <c r="A3333" t="s">
        <v>2081</v>
      </c>
      <c r="B3333" t="s">
        <v>26322</v>
      </c>
      <c r="D3333">
        <v>1</v>
      </c>
      <c r="E3333" t="s">
        <v>25440</v>
      </c>
      <c r="G3333" t="s">
        <v>27032</v>
      </c>
      <c r="J3333"/>
      <c r="L3333" s="3">
        <v>10</v>
      </c>
      <c r="M3333" s="3">
        <f t="shared" si="213"/>
        <v>4.1760000000000002</v>
      </c>
      <c r="O3333">
        <f t="shared" si="212"/>
        <v>0</v>
      </c>
      <c r="P3333" s="2">
        <v>60</v>
      </c>
      <c r="Q3333" s="41">
        <f t="shared" si="211"/>
        <v>4.6399999999999997</v>
      </c>
      <c r="X3333">
        <v>130</v>
      </c>
      <c r="AD3333">
        <f t="shared" si="210"/>
        <v>130</v>
      </c>
      <c r="AF3333"/>
    </row>
    <row r="3334" spans="1:32" ht="24" customHeight="1">
      <c r="A3334" t="s">
        <v>2081</v>
      </c>
      <c r="B3334" t="s">
        <v>26304</v>
      </c>
      <c r="E3334" t="s">
        <v>25440</v>
      </c>
      <c r="G3334" t="s">
        <v>27033</v>
      </c>
      <c r="J3334"/>
      <c r="L3334" s="3">
        <v>10</v>
      </c>
      <c r="M3334" s="3">
        <f t="shared" si="213"/>
        <v>24.75</v>
      </c>
      <c r="O3334">
        <f t="shared" si="212"/>
        <v>0</v>
      </c>
      <c r="P3334" s="2">
        <v>60</v>
      </c>
      <c r="Q3334" s="41">
        <f t="shared" si="211"/>
        <v>27.5</v>
      </c>
      <c r="X3334">
        <v>770</v>
      </c>
      <c r="AD3334">
        <f t="shared" ref="AD3334:AD3397" si="214">SUM(U3334:AC3334)</f>
        <v>770</v>
      </c>
      <c r="AF3334"/>
    </row>
    <row r="3335" spans="1:32" ht="24" customHeight="1">
      <c r="A3335" t="s">
        <v>2081</v>
      </c>
      <c r="B3335" t="s">
        <v>26321</v>
      </c>
      <c r="D3335">
        <v>1</v>
      </c>
      <c r="E3335" t="s">
        <v>25440</v>
      </c>
      <c r="G3335" t="s">
        <v>27034</v>
      </c>
      <c r="J3335"/>
      <c r="L3335" s="3">
        <v>10</v>
      </c>
      <c r="M3335" s="3">
        <f t="shared" si="213"/>
        <v>11.889000000000001</v>
      </c>
      <c r="O3335">
        <f t="shared" si="212"/>
        <v>0</v>
      </c>
      <c r="P3335" s="2">
        <v>60</v>
      </c>
      <c r="Q3335" s="41">
        <f t="shared" si="211"/>
        <v>13.21</v>
      </c>
      <c r="X3335">
        <v>370</v>
      </c>
      <c r="AD3335">
        <f t="shared" si="214"/>
        <v>370</v>
      </c>
      <c r="AF3335"/>
    </row>
    <row r="3336" spans="1:32" ht="24" customHeight="1">
      <c r="A3336" t="s">
        <v>2081</v>
      </c>
      <c r="B3336" t="s">
        <v>26303</v>
      </c>
      <c r="D3336">
        <v>1</v>
      </c>
      <c r="E3336" t="s">
        <v>25440</v>
      </c>
      <c r="G3336" t="s">
        <v>27035</v>
      </c>
      <c r="J3336"/>
      <c r="L3336" s="3">
        <v>10</v>
      </c>
      <c r="M3336" s="3">
        <f t="shared" si="213"/>
        <v>2.5739999999999998</v>
      </c>
      <c r="O3336">
        <f t="shared" si="212"/>
        <v>0</v>
      </c>
      <c r="P3336" s="2">
        <v>60</v>
      </c>
      <c r="Q3336" s="41">
        <f t="shared" si="211"/>
        <v>2.86</v>
      </c>
      <c r="X3336">
        <v>80</v>
      </c>
      <c r="AD3336">
        <f t="shared" si="214"/>
        <v>80</v>
      </c>
      <c r="AF3336"/>
    </row>
    <row r="3337" spans="1:32" ht="24" customHeight="1">
      <c r="A3337" t="s">
        <v>2081</v>
      </c>
      <c r="B3337" t="s">
        <v>26313</v>
      </c>
      <c r="D3337">
        <v>1</v>
      </c>
      <c r="E3337" t="s">
        <v>25440</v>
      </c>
      <c r="G3337" t="s">
        <v>27036</v>
      </c>
      <c r="J3337"/>
      <c r="L3337" s="3">
        <v>10</v>
      </c>
      <c r="M3337" s="3">
        <f t="shared" si="213"/>
        <v>14.139000000000001</v>
      </c>
      <c r="O3337">
        <f t="shared" si="212"/>
        <v>0</v>
      </c>
      <c r="P3337" s="2">
        <v>60</v>
      </c>
      <c r="Q3337" s="41">
        <f t="shared" si="211"/>
        <v>15.71</v>
      </c>
      <c r="X3337">
        <v>440</v>
      </c>
      <c r="AD3337">
        <f t="shared" si="214"/>
        <v>440</v>
      </c>
      <c r="AF3337"/>
    </row>
    <row r="3338" spans="1:32" ht="24" customHeight="1">
      <c r="A3338" t="s">
        <v>2081</v>
      </c>
      <c r="B3338" t="s">
        <v>26302</v>
      </c>
      <c r="D3338">
        <v>1</v>
      </c>
      <c r="E3338" t="s">
        <v>25440</v>
      </c>
      <c r="G3338" t="s">
        <v>27037</v>
      </c>
      <c r="J3338"/>
      <c r="L3338" s="3">
        <v>10</v>
      </c>
      <c r="M3338" s="3">
        <f t="shared" si="213"/>
        <v>3.5370000000000004</v>
      </c>
      <c r="O3338">
        <f t="shared" si="212"/>
        <v>0</v>
      </c>
      <c r="P3338" s="2">
        <v>60</v>
      </c>
      <c r="Q3338" s="41">
        <f t="shared" si="211"/>
        <v>3.93</v>
      </c>
      <c r="X3338">
        <v>110</v>
      </c>
      <c r="AD3338">
        <f t="shared" si="214"/>
        <v>110</v>
      </c>
      <c r="AF3338"/>
    </row>
    <row r="3339" spans="1:32" ht="24" customHeight="1">
      <c r="A3339" t="s">
        <v>2081</v>
      </c>
      <c r="B3339" t="s">
        <v>26300</v>
      </c>
      <c r="E3339" t="s">
        <v>25440</v>
      </c>
      <c r="G3339" t="s">
        <v>27038</v>
      </c>
      <c r="J3339"/>
      <c r="L3339" s="3">
        <v>10</v>
      </c>
      <c r="M3339" s="3">
        <f t="shared" si="213"/>
        <v>2.25</v>
      </c>
      <c r="O3339">
        <f t="shared" si="212"/>
        <v>0</v>
      </c>
      <c r="P3339" s="2">
        <v>60</v>
      </c>
      <c r="Q3339" s="41">
        <f t="shared" si="211"/>
        <v>2.5</v>
      </c>
      <c r="X3339">
        <v>70</v>
      </c>
      <c r="AD3339">
        <f t="shared" si="214"/>
        <v>70</v>
      </c>
      <c r="AF3339"/>
    </row>
    <row r="3340" spans="1:32" ht="24" customHeight="1">
      <c r="A3340" t="s">
        <v>2081</v>
      </c>
      <c r="B3340" t="s">
        <v>26263</v>
      </c>
      <c r="D3340">
        <v>1</v>
      </c>
      <c r="E3340" t="s">
        <v>26777</v>
      </c>
      <c r="G3340" t="s">
        <v>27039</v>
      </c>
      <c r="J3340"/>
      <c r="L3340" s="3">
        <v>10</v>
      </c>
      <c r="M3340" s="3">
        <f t="shared" si="213"/>
        <v>8.0370000000000008</v>
      </c>
      <c r="O3340">
        <f t="shared" si="212"/>
        <v>0</v>
      </c>
      <c r="P3340" s="2">
        <v>60</v>
      </c>
      <c r="Q3340" s="41">
        <f t="shared" si="211"/>
        <v>8.93</v>
      </c>
      <c r="X3340">
        <v>250</v>
      </c>
      <c r="AD3340">
        <f t="shared" si="214"/>
        <v>250</v>
      </c>
      <c r="AF3340"/>
    </row>
    <row r="3341" spans="1:32" ht="24" customHeight="1">
      <c r="A3341" t="s">
        <v>2081</v>
      </c>
      <c r="B3341" t="s">
        <v>26260</v>
      </c>
      <c r="E3341" t="s">
        <v>26777</v>
      </c>
      <c r="G3341" t="s">
        <v>27040</v>
      </c>
      <c r="J3341"/>
      <c r="L3341" s="3">
        <v>10</v>
      </c>
      <c r="M3341" s="3">
        <f t="shared" si="213"/>
        <v>7.0740000000000007</v>
      </c>
      <c r="O3341">
        <f t="shared" si="212"/>
        <v>0</v>
      </c>
      <c r="P3341" s="2">
        <v>60</v>
      </c>
      <c r="Q3341" s="41">
        <f t="shared" si="211"/>
        <v>7.86</v>
      </c>
      <c r="X3341">
        <v>220</v>
      </c>
      <c r="AD3341">
        <f t="shared" si="214"/>
        <v>220</v>
      </c>
      <c r="AF3341"/>
    </row>
    <row r="3342" spans="1:32" ht="24" customHeight="1">
      <c r="A3342" t="s">
        <v>2081</v>
      </c>
      <c r="B3342" t="s">
        <v>26261</v>
      </c>
      <c r="D3342">
        <v>1</v>
      </c>
      <c r="E3342" t="s">
        <v>26777</v>
      </c>
      <c r="G3342" t="s">
        <v>27041</v>
      </c>
      <c r="J3342"/>
      <c r="L3342" s="3">
        <v>10</v>
      </c>
      <c r="M3342" s="3">
        <f t="shared" si="213"/>
        <v>9</v>
      </c>
      <c r="O3342">
        <f t="shared" si="212"/>
        <v>0</v>
      </c>
      <c r="P3342" s="2">
        <v>60</v>
      </c>
      <c r="Q3342" s="41">
        <f t="shared" si="211"/>
        <v>10</v>
      </c>
      <c r="X3342">
        <v>280</v>
      </c>
      <c r="AD3342">
        <f t="shared" si="214"/>
        <v>280</v>
      </c>
      <c r="AF3342"/>
    </row>
    <row r="3343" spans="1:32" ht="24" customHeight="1">
      <c r="A3343" t="s">
        <v>2081</v>
      </c>
      <c r="B3343" t="s">
        <v>26264</v>
      </c>
      <c r="E3343" t="s">
        <v>26777</v>
      </c>
      <c r="G3343" t="s">
        <v>27042</v>
      </c>
      <c r="J3343"/>
      <c r="L3343" s="3">
        <v>10</v>
      </c>
      <c r="M3343" s="3">
        <f t="shared" si="213"/>
        <v>10.287000000000001</v>
      </c>
      <c r="O3343">
        <f t="shared" si="212"/>
        <v>0</v>
      </c>
      <c r="P3343" s="2">
        <v>60</v>
      </c>
      <c r="Q3343" s="41">
        <f t="shared" si="211"/>
        <v>11.43</v>
      </c>
      <c r="X3343">
        <v>320</v>
      </c>
      <c r="AD3343">
        <f t="shared" si="214"/>
        <v>320</v>
      </c>
      <c r="AF3343"/>
    </row>
    <row r="3344" spans="1:32" ht="24" customHeight="1">
      <c r="A3344" t="s">
        <v>2081</v>
      </c>
      <c r="B3344" t="s">
        <v>26286</v>
      </c>
      <c r="D3344">
        <v>1</v>
      </c>
      <c r="E3344" t="s">
        <v>25440</v>
      </c>
      <c r="G3344" t="s">
        <v>27043</v>
      </c>
      <c r="J3344"/>
      <c r="L3344" s="3">
        <v>10</v>
      </c>
      <c r="M3344" s="3">
        <f t="shared" si="213"/>
        <v>6.75</v>
      </c>
      <c r="O3344">
        <f t="shared" si="212"/>
        <v>0</v>
      </c>
      <c r="P3344" s="2">
        <v>60</v>
      </c>
      <c r="Q3344" s="41">
        <f t="shared" si="211"/>
        <v>7.5</v>
      </c>
      <c r="X3344">
        <v>210</v>
      </c>
      <c r="AD3344">
        <f t="shared" si="214"/>
        <v>210</v>
      </c>
      <c r="AF3344"/>
    </row>
    <row r="3345" spans="1:32" ht="24" customHeight="1">
      <c r="A3345" t="s">
        <v>2081</v>
      </c>
      <c r="B3345" t="s">
        <v>26284</v>
      </c>
      <c r="E3345" t="s">
        <v>25440</v>
      </c>
      <c r="G3345" t="s">
        <v>27044</v>
      </c>
      <c r="J3345"/>
      <c r="L3345" s="3">
        <v>10</v>
      </c>
      <c r="M3345" s="3">
        <f t="shared" si="213"/>
        <v>5.4630000000000001</v>
      </c>
      <c r="O3345">
        <f t="shared" si="212"/>
        <v>0</v>
      </c>
      <c r="P3345" s="2">
        <v>60</v>
      </c>
      <c r="Q3345" s="41">
        <f t="shared" si="211"/>
        <v>6.07</v>
      </c>
      <c r="X3345">
        <v>170</v>
      </c>
      <c r="AD3345">
        <f t="shared" si="214"/>
        <v>170</v>
      </c>
      <c r="AF3345"/>
    </row>
    <row r="3346" spans="1:32" ht="24" customHeight="1">
      <c r="A3346" t="s">
        <v>2081</v>
      </c>
      <c r="B3346" t="s">
        <v>26281</v>
      </c>
      <c r="D3346">
        <v>1</v>
      </c>
      <c r="E3346" t="s">
        <v>25440</v>
      </c>
      <c r="G3346" t="s">
        <v>27045</v>
      </c>
      <c r="J3346"/>
      <c r="L3346" s="3">
        <v>10</v>
      </c>
      <c r="M3346" s="3">
        <f t="shared" si="213"/>
        <v>7.3890000000000011</v>
      </c>
      <c r="O3346">
        <f t="shared" si="212"/>
        <v>0</v>
      </c>
      <c r="P3346" s="2">
        <v>60</v>
      </c>
      <c r="Q3346" s="41">
        <f t="shared" ref="Q3346:Q3409" si="215">ROUND(AD3346/B$1,2)*(1-S3346/100)</f>
        <v>8.2100000000000009</v>
      </c>
      <c r="X3346">
        <v>230</v>
      </c>
      <c r="AD3346">
        <f t="shared" si="214"/>
        <v>230</v>
      </c>
      <c r="AF3346"/>
    </row>
    <row r="3347" spans="1:32" ht="24" customHeight="1">
      <c r="A3347" t="s">
        <v>2081</v>
      </c>
      <c r="B3347" t="s">
        <v>26285</v>
      </c>
      <c r="D3347">
        <v>1</v>
      </c>
      <c r="E3347" t="s">
        <v>25440</v>
      </c>
      <c r="G3347" t="s">
        <v>27046</v>
      </c>
      <c r="J3347"/>
      <c r="L3347" s="3">
        <v>10</v>
      </c>
      <c r="M3347" s="3">
        <f t="shared" si="213"/>
        <v>7.7130000000000001</v>
      </c>
      <c r="O3347">
        <f t="shared" si="212"/>
        <v>0</v>
      </c>
      <c r="P3347" s="2">
        <v>60</v>
      </c>
      <c r="Q3347" s="41">
        <f t="shared" si="215"/>
        <v>8.57</v>
      </c>
      <c r="X3347">
        <v>240</v>
      </c>
      <c r="AD3347">
        <f t="shared" si="214"/>
        <v>240</v>
      </c>
      <c r="AF3347"/>
    </row>
    <row r="3348" spans="1:32" ht="24" customHeight="1">
      <c r="A3348" t="s">
        <v>2081</v>
      </c>
      <c r="B3348" t="s">
        <v>26283</v>
      </c>
      <c r="E3348" t="s">
        <v>25440</v>
      </c>
      <c r="G3348" t="s">
        <v>27047</v>
      </c>
      <c r="J3348"/>
      <c r="L3348" s="3">
        <v>10</v>
      </c>
      <c r="M3348" s="3">
        <f t="shared" si="213"/>
        <v>6.75</v>
      </c>
      <c r="O3348">
        <f t="shared" si="212"/>
        <v>0</v>
      </c>
      <c r="P3348" s="2">
        <v>60</v>
      </c>
      <c r="Q3348" s="41">
        <f t="shared" si="215"/>
        <v>7.5</v>
      </c>
      <c r="X3348">
        <v>210</v>
      </c>
      <c r="AD3348">
        <f t="shared" si="214"/>
        <v>210</v>
      </c>
      <c r="AF3348"/>
    </row>
    <row r="3349" spans="1:32" ht="24" customHeight="1">
      <c r="A3349" t="s">
        <v>2081</v>
      </c>
      <c r="B3349" t="s">
        <v>26280</v>
      </c>
      <c r="D3349">
        <v>1</v>
      </c>
      <c r="E3349" t="s">
        <v>25440</v>
      </c>
      <c r="G3349" t="s">
        <v>27048</v>
      </c>
      <c r="J3349"/>
      <c r="L3349" s="3">
        <v>10</v>
      </c>
      <c r="M3349" s="3">
        <f t="shared" si="213"/>
        <v>8.3609999999999989</v>
      </c>
      <c r="O3349">
        <f t="shared" si="212"/>
        <v>0</v>
      </c>
      <c r="P3349" s="2">
        <v>60</v>
      </c>
      <c r="Q3349" s="41">
        <f t="shared" si="215"/>
        <v>9.2899999999999991</v>
      </c>
      <c r="X3349">
        <v>260</v>
      </c>
      <c r="AD3349">
        <f t="shared" si="214"/>
        <v>260</v>
      </c>
      <c r="AF3349"/>
    </row>
    <row r="3350" spans="1:32" ht="24" customHeight="1">
      <c r="A3350" t="s">
        <v>2081</v>
      </c>
      <c r="B3350" t="s">
        <v>26291</v>
      </c>
      <c r="D3350">
        <v>1</v>
      </c>
      <c r="E3350" t="s">
        <v>25440</v>
      </c>
      <c r="G3350" t="s">
        <v>27049</v>
      </c>
      <c r="J3350"/>
      <c r="L3350" s="3">
        <v>10</v>
      </c>
      <c r="M3350" s="3">
        <f t="shared" si="213"/>
        <v>9</v>
      </c>
      <c r="O3350">
        <f t="shared" si="212"/>
        <v>0</v>
      </c>
      <c r="P3350" s="2">
        <v>60</v>
      </c>
      <c r="Q3350" s="41">
        <f t="shared" si="215"/>
        <v>10</v>
      </c>
      <c r="X3350">
        <v>280</v>
      </c>
      <c r="AD3350">
        <f t="shared" si="214"/>
        <v>280</v>
      </c>
      <c r="AF3350"/>
    </row>
    <row r="3351" spans="1:32" ht="24" customHeight="1">
      <c r="A3351" t="s">
        <v>2081</v>
      </c>
      <c r="B3351" t="s">
        <v>26289</v>
      </c>
      <c r="D3351">
        <v>1</v>
      </c>
      <c r="E3351" t="s">
        <v>25440</v>
      </c>
      <c r="G3351" t="s">
        <v>27050</v>
      </c>
      <c r="J3351"/>
      <c r="L3351" s="3">
        <v>10</v>
      </c>
      <c r="M3351" s="3">
        <f t="shared" si="213"/>
        <v>13.824</v>
      </c>
      <c r="O3351">
        <f t="shared" si="212"/>
        <v>0</v>
      </c>
      <c r="P3351" s="2">
        <v>60</v>
      </c>
      <c r="Q3351" s="41">
        <f t="shared" si="215"/>
        <v>15.36</v>
      </c>
      <c r="X3351">
        <v>430</v>
      </c>
      <c r="AD3351">
        <f t="shared" si="214"/>
        <v>430</v>
      </c>
      <c r="AF3351"/>
    </row>
    <row r="3352" spans="1:32" ht="24" customHeight="1">
      <c r="A3352" t="s">
        <v>2081</v>
      </c>
      <c r="B3352" t="s">
        <v>26288</v>
      </c>
      <c r="E3352" t="s">
        <v>25440</v>
      </c>
      <c r="G3352" t="s">
        <v>27051</v>
      </c>
      <c r="J3352"/>
      <c r="L3352" s="3">
        <v>10</v>
      </c>
      <c r="M3352" s="3">
        <f t="shared" si="213"/>
        <v>13.5</v>
      </c>
      <c r="O3352">
        <f t="shared" si="212"/>
        <v>0</v>
      </c>
      <c r="P3352" s="2">
        <v>60</v>
      </c>
      <c r="Q3352" s="41">
        <f t="shared" si="215"/>
        <v>15</v>
      </c>
      <c r="X3352">
        <v>420</v>
      </c>
      <c r="AD3352">
        <f t="shared" si="214"/>
        <v>420</v>
      </c>
      <c r="AF3352"/>
    </row>
    <row r="3353" spans="1:32" ht="24" customHeight="1">
      <c r="A3353" t="s">
        <v>2081</v>
      </c>
      <c r="B3353" t="s">
        <v>26287</v>
      </c>
      <c r="D3353">
        <v>1</v>
      </c>
      <c r="E3353" t="s">
        <v>25440</v>
      </c>
      <c r="G3353" t="s">
        <v>27052</v>
      </c>
      <c r="J3353"/>
      <c r="L3353" s="3">
        <v>10</v>
      </c>
      <c r="M3353" s="3">
        <f t="shared" si="213"/>
        <v>20.574000000000002</v>
      </c>
      <c r="O3353">
        <f t="shared" si="212"/>
        <v>0</v>
      </c>
      <c r="P3353" s="2">
        <v>60</v>
      </c>
      <c r="Q3353" s="41">
        <f t="shared" si="215"/>
        <v>22.86</v>
      </c>
      <c r="X3353">
        <v>640</v>
      </c>
      <c r="AD3353">
        <f t="shared" si="214"/>
        <v>640</v>
      </c>
      <c r="AF3353"/>
    </row>
    <row r="3354" spans="1:32" ht="24" customHeight="1">
      <c r="A3354" t="s">
        <v>2081</v>
      </c>
      <c r="B3354" t="s">
        <v>26282</v>
      </c>
      <c r="E3354" t="s">
        <v>25440</v>
      </c>
      <c r="G3354" t="s">
        <v>27053</v>
      </c>
      <c r="J3354"/>
      <c r="L3354" s="3">
        <v>10</v>
      </c>
      <c r="M3354" s="3">
        <f t="shared" si="213"/>
        <v>8.6760000000000002</v>
      </c>
      <c r="O3354">
        <f t="shared" si="212"/>
        <v>0</v>
      </c>
      <c r="P3354" s="2">
        <v>60</v>
      </c>
      <c r="Q3354" s="41">
        <f t="shared" si="215"/>
        <v>9.64</v>
      </c>
      <c r="X3354">
        <v>270</v>
      </c>
      <c r="AD3354">
        <f t="shared" si="214"/>
        <v>270</v>
      </c>
      <c r="AF3354"/>
    </row>
    <row r="3355" spans="1:32" ht="24" customHeight="1">
      <c r="A3355" t="s">
        <v>2081</v>
      </c>
      <c r="B3355" t="s">
        <v>26279</v>
      </c>
      <c r="D3355">
        <v>1</v>
      </c>
      <c r="E3355" t="s">
        <v>25440</v>
      </c>
      <c r="G3355" t="s">
        <v>27054</v>
      </c>
      <c r="J3355"/>
      <c r="L3355" s="3">
        <v>10</v>
      </c>
      <c r="M3355" s="3">
        <f t="shared" si="213"/>
        <v>13.176</v>
      </c>
      <c r="O3355">
        <f t="shared" si="212"/>
        <v>0</v>
      </c>
      <c r="P3355" s="2">
        <v>60</v>
      </c>
      <c r="Q3355" s="41">
        <f t="shared" si="215"/>
        <v>14.64</v>
      </c>
      <c r="X3355">
        <v>410</v>
      </c>
      <c r="AD3355">
        <f t="shared" si="214"/>
        <v>410</v>
      </c>
      <c r="AF3355"/>
    </row>
    <row r="3356" spans="1:32" ht="24" customHeight="1">
      <c r="A3356" t="s">
        <v>2081</v>
      </c>
      <c r="B3356" t="s">
        <v>26290</v>
      </c>
      <c r="D3356">
        <v>1</v>
      </c>
      <c r="E3356" t="s">
        <v>25440</v>
      </c>
      <c r="G3356" t="s">
        <v>27055</v>
      </c>
      <c r="J3356"/>
      <c r="L3356" s="3">
        <v>10</v>
      </c>
      <c r="M3356" s="3">
        <f t="shared" si="213"/>
        <v>12.537000000000001</v>
      </c>
      <c r="O3356">
        <f t="shared" si="212"/>
        <v>0</v>
      </c>
      <c r="P3356" s="2">
        <v>60</v>
      </c>
      <c r="Q3356" s="41">
        <f t="shared" si="215"/>
        <v>13.93</v>
      </c>
      <c r="X3356">
        <v>390</v>
      </c>
      <c r="AD3356">
        <f t="shared" si="214"/>
        <v>390</v>
      </c>
      <c r="AF3356"/>
    </row>
    <row r="3357" spans="1:32" ht="24" customHeight="1">
      <c r="A3357" t="s">
        <v>2081</v>
      </c>
      <c r="B3357" t="s">
        <v>4591</v>
      </c>
      <c r="C3357" t="s">
        <v>26764</v>
      </c>
      <c r="D3357">
        <v>1</v>
      </c>
      <c r="F3357" t="s">
        <v>4592</v>
      </c>
      <c r="G3357" t="s">
        <v>4592</v>
      </c>
      <c r="J3357"/>
      <c r="L3357" s="3">
        <v>10</v>
      </c>
      <c r="M3357" s="3">
        <f t="shared" si="213"/>
        <v>38.889000000000003</v>
      </c>
      <c r="O3357">
        <f t="shared" si="212"/>
        <v>0</v>
      </c>
      <c r="P3357" s="2">
        <v>60</v>
      </c>
      <c r="Q3357" s="41">
        <f t="shared" si="215"/>
        <v>43.21</v>
      </c>
      <c r="X3357">
        <v>1210</v>
      </c>
      <c r="AD3357">
        <f t="shared" si="214"/>
        <v>1210</v>
      </c>
      <c r="AF3357"/>
    </row>
    <row r="3358" spans="1:32" ht="24" customHeight="1">
      <c r="A3358" t="s">
        <v>2081</v>
      </c>
      <c r="B3358" t="s">
        <v>4590</v>
      </c>
      <c r="D3358">
        <v>1</v>
      </c>
      <c r="F3358" t="s">
        <v>9158</v>
      </c>
      <c r="G3358" t="s">
        <v>9158</v>
      </c>
      <c r="J3358"/>
      <c r="L3358" s="3">
        <v>10</v>
      </c>
      <c r="M3358" s="46">
        <f t="shared" si="213"/>
        <v>22.176000000000002</v>
      </c>
      <c r="N3358" s="46"/>
      <c r="O3358">
        <f t="shared" si="212"/>
        <v>0</v>
      </c>
      <c r="P3358" s="2">
        <v>1</v>
      </c>
      <c r="Q3358" s="41">
        <f t="shared" si="215"/>
        <v>24.64</v>
      </c>
      <c r="X3358">
        <v>690</v>
      </c>
      <c r="AD3358">
        <f t="shared" si="214"/>
        <v>690</v>
      </c>
    </row>
    <row r="3359" spans="1:32" ht="24" customHeight="1">
      <c r="A3359" t="s">
        <v>2081</v>
      </c>
      <c r="B3359" t="s">
        <v>9159</v>
      </c>
      <c r="C3359" t="s">
        <v>26764</v>
      </c>
      <c r="D3359">
        <v>1</v>
      </c>
      <c r="F3359" t="s">
        <v>4595</v>
      </c>
      <c r="G3359" t="s">
        <v>4595</v>
      </c>
      <c r="J3359"/>
      <c r="L3359" s="3">
        <v>10</v>
      </c>
      <c r="M3359" s="3">
        <f t="shared" si="213"/>
        <v>18.639000000000003</v>
      </c>
      <c r="O3359">
        <f t="shared" si="212"/>
        <v>0</v>
      </c>
      <c r="P3359" s="2">
        <v>60</v>
      </c>
      <c r="Q3359" s="41">
        <f t="shared" si="215"/>
        <v>20.71</v>
      </c>
      <c r="X3359">
        <v>580</v>
      </c>
      <c r="AD3359">
        <f t="shared" si="214"/>
        <v>580</v>
      </c>
      <c r="AF3359"/>
    </row>
    <row r="3360" spans="1:32" ht="24" customHeight="1">
      <c r="A3360" t="s">
        <v>2081</v>
      </c>
      <c r="B3360" t="s">
        <v>4583</v>
      </c>
      <c r="C3360" t="s">
        <v>26764</v>
      </c>
      <c r="D3360">
        <v>1</v>
      </c>
      <c r="F3360" t="s">
        <v>9160</v>
      </c>
      <c r="G3360" t="s">
        <v>9160</v>
      </c>
      <c r="J3360"/>
      <c r="L3360" s="3">
        <v>10</v>
      </c>
      <c r="M3360" s="3">
        <f t="shared" si="213"/>
        <v>26.676000000000002</v>
      </c>
      <c r="O3360">
        <f t="shared" ref="O3360:O3423" si="216">M3360*N3360</f>
        <v>0</v>
      </c>
      <c r="P3360" s="2">
        <v>60</v>
      </c>
      <c r="Q3360" s="41">
        <f t="shared" si="215"/>
        <v>29.64</v>
      </c>
      <c r="X3360">
        <v>830</v>
      </c>
      <c r="AD3360">
        <f t="shared" si="214"/>
        <v>830</v>
      </c>
      <c r="AF3360"/>
    </row>
    <row r="3361" spans="1:32" ht="24" customHeight="1">
      <c r="A3361" t="s">
        <v>2081</v>
      </c>
      <c r="B3361" t="s">
        <v>4594</v>
      </c>
      <c r="C3361" t="s">
        <v>26764</v>
      </c>
      <c r="D3361">
        <v>1</v>
      </c>
      <c r="F3361" t="s">
        <v>9161</v>
      </c>
      <c r="G3361" t="s">
        <v>11552</v>
      </c>
      <c r="J3361"/>
      <c r="L3361" s="3">
        <v>10</v>
      </c>
      <c r="M3361" s="3">
        <f t="shared" si="213"/>
        <v>25.389000000000003</v>
      </c>
      <c r="O3361">
        <f t="shared" si="216"/>
        <v>0</v>
      </c>
      <c r="P3361" s="2">
        <v>60</v>
      </c>
      <c r="Q3361" s="41">
        <f t="shared" si="215"/>
        <v>28.21</v>
      </c>
      <c r="X3361">
        <v>790</v>
      </c>
      <c r="AD3361">
        <f t="shared" si="214"/>
        <v>790</v>
      </c>
      <c r="AF3361"/>
    </row>
    <row r="3362" spans="1:32" ht="24" customHeight="1">
      <c r="A3362" t="s">
        <v>2081</v>
      </c>
      <c r="B3362" t="s">
        <v>4593</v>
      </c>
      <c r="C3362" t="s">
        <v>26764</v>
      </c>
      <c r="D3362">
        <v>1</v>
      </c>
      <c r="F3362" t="s">
        <v>9162</v>
      </c>
      <c r="G3362" t="s">
        <v>9162</v>
      </c>
      <c r="J3362"/>
      <c r="L3362" s="3">
        <v>10</v>
      </c>
      <c r="M3362" s="3">
        <f t="shared" si="213"/>
        <v>77.787000000000006</v>
      </c>
      <c r="O3362">
        <f t="shared" si="216"/>
        <v>0</v>
      </c>
      <c r="P3362" s="2">
        <v>60</v>
      </c>
      <c r="Q3362" s="41">
        <f t="shared" si="215"/>
        <v>86.43</v>
      </c>
      <c r="X3362">
        <v>2420</v>
      </c>
      <c r="AD3362">
        <f t="shared" si="214"/>
        <v>2420</v>
      </c>
      <c r="AF3362"/>
    </row>
    <row r="3363" spans="1:32" ht="24" customHeight="1">
      <c r="A3363" t="s">
        <v>2081</v>
      </c>
      <c r="B3363" t="s">
        <v>4589</v>
      </c>
      <c r="C3363" t="s">
        <v>26764</v>
      </c>
      <c r="D3363">
        <v>1</v>
      </c>
      <c r="F3363" t="s">
        <v>9163</v>
      </c>
      <c r="G3363" t="s">
        <v>9163</v>
      </c>
      <c r="J3363"/>
      <c r="L3363" s="3">
        <v>10</v>
      </c>
      <c r="M3363" s="3">
        <f t="shared" si="213"/>
        <v>32.786999999999999</v>
      </c>
      <c r="O3363">
        <f t="shared" si="216"/>
        <v>0</v>
      </c>
      <c r="P3363" s="2">
        <v>60</v>
      </c>
      <c r="Q3363" s="41">
        <f t="shared" si="215"/>
        <v>36.43</v>
      </c>
      <c r="X3363">
        <v>1020</v>
      </c>
      <c r="AD3363">
        <f t="shared" si="214"/>
        <v>1020</v>
      </c>
      <c r="AF3363"/>
    </row>
    <row r="3364" spans="1:32" ht="24" customHeight="1">
      <c r="A3364" t="s">
        <v>2081</v>
      </c>
      <c r="B3364" t="s">
        <v>4607</v>
      </c>
      <c r="D3364">
        <v>1</v>
      </c>
      <c r="F3364" t="s">
        <v>4608</v>
      </c>
      <c r="G3364" t="s">
        <v>11553</v>
      </c>
      <c r="J3364"/>
      <c r="L3364" s="3">
        <v>10</v>
      </c>
      <c r="M3364" s="3">
        <f t="shared" si="213"/>
        <v>25.713000000000001</v>
      </c>
      <c r="O3364">
        <f t="shared" si="216"/>
        <v>0</v>
      </c>
      <c r="P3364" s="2">
        <v>60</v>
      </c>
      <c r="Q3364" s="41">
        <f t="shared" si="215"/>
        <v>28.57</v>
      </c>
      <c r="X3364">
        <v>800</v>
      </c>
      <c r="AD3364">
        <f t="shared" si="214"/>
        <v>800</v>
      </c>
      <c r="AF3364"/>
    </row>
    <row r="3365" spans="1:32" ht="24" customHeight="1">
      <c r="A3365" t="s">
        <v>2081</v>
      </c>
      <c r="B3365" t="s">
        <v>26218</v>
      </c>
      <c r="D3365">
        <v>5</v>
      </c>
      <c r="E3365" t="s">
        <v>26536</v>
      </c>
      <c r="G3365" t="s">
        <v>27056</v>
      </c>
      <c r="J3365"/>
      <c r="L3365" s="3">
        <v>10</v>
      </c>
      <c r="M3365" s="3">
        <f t="shared" si="213"/>
        <v>4.5</v>
      </c>
      <c r="O3365">
        <f t="shared" si="216"/>
        <v>0</v>
      </c>
      <c r="P3365" s="2">
        <v>60</v>
      </c>
      <c r="Q3365" s="41">
        <f t="shared" si="215"/>
        <v>5</v>
      </c>
      <c r="X3365">
        <v>140</v>
      </c>
      <c r="AD3365">
        <f t="shared" si="214"/>
        <v>140</v>
      </c>
      <c r="AF3365"/>
    </row>
    <row r="3366" spans="1:32" ht="24" customHeight="1">
      <c r="A3366" t="s">
        <v>2081</v>
      </c>
      <c r="B3366" t="s">
        <v>26217</v>
      </c>
      <c r="D3366">
        <v>5</v>
      </c>
      <c r="E3366" t="s">
        <v>26536</v>
      </c>
      <c r="G3366" t="s">
        <v>27057</v>
      </c>
      <c r="J3366"/>
      <c r="L3366" s="3">
        <v>10</v>
      </c>
      <c r="M3366" s="3">
        <f t="shared" si="213"/>
        <v>6.1109999999999998</v>
      </c>
      <c r="O3366">
        <f t="shared" si="216"/>
        <v>0</v>
      </c>
      <c r="P3366" s="2">
        <v>60</v>
      </c>
      <c r="Q3366" s="41">
        <f t="shared" si="215"/>
        <v>6.79</v>
      </c>
      <c r="X3366">
        <v>190</v>
      </c>
      <c r="AD3366">
        <f t="shared" si="214"/>
        <v>190</v>
      </c>
      <c r="AF3366"/>
    </row>
    <row r="3367" spans="1:32" ht="24" customHeight="1">
      <c r="A3367" t="s">
        <v>2081</v>
      </c>
      <c r="B3367" t="s">
        <v>26216</v>
      </c>
      <c r="D3367">
        <v>5</v>
      </c>
      <c r="E3367" t="s">
        <v>26536</v>
      </c>
      <c r="G3367" t="s">
        <v>27058</v>
      </c>
      <c r="J3367"/>
      <c r="L3367" s="3">
        <v>10</v>
      </c>
      <c r="M3367" s="3">
        <f t="shared" si="213"/>
        <v>5.1390000000000002</v>
      </c>
      <c r="O3367">
        <f t="shared" si="216"/>
        <v>0</v>
      </c>
      <c r="P3367" s="2">
        <v>60</v>
      </c>
      <c r="Q3367" s="41">
        <f t="shared" si="215"/>
        <v>5.71</v>
      </c>
      <c r="X3367">
        <v>160</v>
      </c>
      <c r="AD3367">
        <f t="shared" si="214"/>
        <v>160</v>
      </c>
      <c r="AF3367"/>
    </row>
    <row r="3368" spans="1:32" ht="24" customHeight="1">
      <c r="A3368" t="s">
        <v>2081</v>
      </c>
      <c r="B3368" t="s">
        <v>26215</v>
      </c>
      <c r="D3368">
        <v>5</v>
      </c>
      <c r="E3368" t="s">
        <v>26536</v>
      </c>
      <c r="G3368" t="s">
        <v>27059</v>
      </c>
      <c r="J3368"/>
      <c r="L3368" s="3">
        <v>10</v>
      </c>
      <c r="M3368" s="3">
        <f t="shared" si="213"/>
        <v>6.75</v>
      </c>
      <c r="O3368">
        <f t="shared" si="216"/>
        <v>0</v>
      </c>
      <c r="P3368" s="2">
        <v>60</v>
      </c>
      <c r="Q3368" s="41">
        <f t="shared" si="215"/>
        <v>7.5</v>
      </c>
      <c r="X3368">
        <v>210</v>
      </c>
      <c r="AD3368">
        <f t="shared" si="214"/>
        <v>210</v>
      </c>
      <c r="AF3368"/>
    </row>
    <row r="3369" spans="1:32" ht="24" customHeight="1">
      <c r="A3369" t="s">
        <v>2081</v>
      </c>
      <c r="B3369" t="s">
        <v>26220</v>
      </c>
      <c r="D3369">
        <v>5</v>
      </c>
      <c r="E3369" t="s">
        <v>26536</v>
      </c>
      <c r="G3369" t="s">
        <v>27060</v>
      </c>
      <c r="J3369"/>
      <c r="L3369" s="3">
        <v>10</v>
      </c>
      <c r="M3369" s="3">
        <f t="shared" si="213"/>
        <v>10.287000000000001</v>
      </c>
      <c r="O3369">
        <f t="shared" si="216"/>
        <v>0</v>
      </c>
      <c r="P3369" s="2">
        <v>60</v>
      </c>
      <c r="Q3369" s="41">
        <f t="shared" si="215"/>
        <v>11.43</v>
      </c>
      <c r="X3369">
        <v>320</v>
      </c>
      <c r="AD3369">
        <f t="shared" si="214"/>
        <v>320</v>
      </c>
      <c r="AF3369"/>
    </row>
    <row r="3370" spans="1:32" ht="24" customHeight="1">
      <c r="A3370" t="s">
        <v>2081</v>
      </c>
      <c r="B3370" t="s">
        <v>26219</v>
      </c>
      <c r="D3370">
        <v>5</v>
      </c>
      <c r="E3370" t="s">
        <v>26536</v>
      </c>
      <c r="G3370" t="s">
        <v>27061</v>
      </c>
      <c r="J3370"/>
      <c r="L3370" s="3">
        <v>10</v>
      </c>
      <c r="M3370" s="3">
        <f t="shared" si="213"/>
        <v>11.25</v>
      </c>
      <c r="O3370">
        <f t="shared" si="216"/>
        <v>0</v>
      </c>
      <c r="P3370" s="2">
        <v>60</v>
      </c>
      <c r="Q3370" s="41">
        <f t="shared" si="215"/>
        <v>12.5</v>
      </c>
      <c r="X3370">
        <v>350</v>
      </c>
      <c r="AD3370">
        <f t="shared" si="214"/>
        <v>350</v>
      </c>
      <c r="AF3370"/>
    </row>
    <row r="3371" spans="1:32" ht="24" customHeight="1">
      <c r="A3371" t="s">
        <v>2081</v>
      </c>
      <c r="B3371" t="s">
        <v>4581</v>
      </c>
      <c r="D3371">
        <v>1</v>
      </c>
      <c r="F3371" t="s">
        <v>4582</v>
      </c>
      <c r="G3371" t="s">
        <v>11554</v>
      </c>
      <c r="J3371"/>
      <c r="L3371" s="3">
        <v>10</v>
      </c>
      <c r="M3371" s="3">
        <f t="shared" si="213"/>
        <v>31.824000000000002</v>
      </c>
      <c r="O3371">
        <f t="shared" si="216"/>
        <v>0</v>
      </c>
      <c r="P3371" s="2">
        <v>60</v>
      </c>
      <c r="Q3371" s="41">
        <f t="shared" si="215"/>
        <v>35.36</v>
      </c>
      <c r="X3371">
        <v>990</v>
      </c>
      <c r="AD3371">
        <f t="shared" si="214"/>
        <v>990</v>
      </c>
      <c r="AF3371"/>
    </row>
    <row r="3372" spans="1:32" ht="24" customHeight="1">
      <c r="A3372" t="s">
        <v>2081</v>
      </c>
      <c r="B3372" t="s">
        <v>4579</v>
      </c>
      <c r="D3372">
        <v>1</v>
      </c>
      <c r="F3372" t="s">
        <v>4580</v>
      </c>
      <c r="G3372" t="s">
        <v>11555</v>
      </c>
      <c r="J3372"/>
      <c r="L3372" s="3">
        <v>10</v>
      </c>
      <c r="M3372" s="3">
        <f t="shared" si="213"/>
        <v>12.860999999999999</v>
      </c>
      <c r="O3372">
        <f t="shared" si="216"/>
        <v>0</v>
      </c>
      <c r="P3372" s="2">
        <v>60</v>
      </c>
      <c r="Q3372" s="41">
        <f t="shared" si="215"/>
        <v>14.29</v>
      </c>
      <c r="X3372">
        <v>400</v>
      </c>
      <c r="AD3372">
        <f t="shared" si="214"/>
        <v>400</v>
      </c>
      <c r="AF3372"/>
    </row>
    <row r="3373" spans="1:32" ht="24" customHeight="1">
      <c r="A3373" t="s">
        <v>2081</v>
      </c>
      <c r="B3373" t="s">
        <v>26335</v>
      </c>
      <c r="D3373">
        <v>5</v>
      </c>
      <c r="E3373" t="s">
        <v>12351</v>
      </c>
      <c r="G3373" t="s">
        <v>27062</v>
      </c>
      <c r="J3373"/>
      <c r="L3373" s="3">
        <v>10</v>
      </c>
      <c r="M3373" s="3">
        <f t="shared" si="213"/>
        <v>2.25</v>
      </c>
      <c r="O3373">
        <f t="shared" si="216"/>
        <v>0</v>
      </c>
      <c r="P3373" s="2">
        <v>60</v>
      </c>
      <c r="Q3373" s="41">
        <f t="shared" si="215"/>
        <v>2.5</v>
      </c>
      <c r="X3373">
        <v>70</v>
      </c>
      <c r="AD3373">
        <f t="shared" si="214"/>
        <v>70</v>
      </c>
      <c r="AF3373"/>
    </row>
    <row r="3374" spans="1:32" ht="24" customHeight="1">
      <c r="A3374" t="s">
        <v>2081</v>
      </c>
      <c r="B3374" t="s">
        <v>26334</v>
      </c>
      <c r="D3374">
        <v>5</v>
      </c>
      <c r="E3374" t="s">
        <v>12351</v>
      </c>
      <c r="G3374" t="s">
        <v>27063</v>
      </c>
      <c r="J3374"/>
      <c r="L3374" s="3">
        <v>10</v>
      </c>
      <c r="M3374" s="3">
        <f t="shared" si="213"/>
        <v>2.25</v>
      </c>
      <c r="O3374">
        <f t="shared" si="216"/>
        <v>0</v>
      </c>
      <c r="P3374" s="2">
        <v>60</v>
      </c>
      <c r="Q3374" s="41">
        <f t="shared" si="215"/>
        <v>2.5</v>
      </c>
      <c r="X3374">
        <v>70</v>
      </c>
      <c r="AD3374">
        <f t="shared" si="214"/>
        <v>70</v>
      </c>
      <c r="AF3374"/>
    </row>
    <row r="3375" spans="1:32" ht="24" customHeight="1">
      <c r="A3375" t="s">
        <v>2081</v>
      </c>
      <c r="B3375" t="s">
        <v>26333</v>
      </c>
      <c r="D3375">
        <v>5</v>
      </c>
      <c r="E3375" t="s">
        <v>12351</v>
      </c>
      <c r="G3375" t="s">
        <v>27064</v>
      </c>
      <c r="J3375"/>
      <c r="L3375" s="3">
        <v>10</v>
      </c>
      <c r="M3375" s="3">
        <f t="shared" si="213"/>
        <v>2.25</v>
      </c>
      <c r="O3375">
        <f t="shared" si="216"/>
        <v>0</v>
      </c>
      <c r="P3375" s="2">
        <v>60</v>
      </c>
      <c r="Q3375" s="41">
        <f t="shared" si="215"/>
        <v>2.5</v>
      </c>
      <c r="X3375">
        <v>70</v>
      </c>
      <c r="AD3375">
        <f t="shared" si="214"/>
        <v>70</v>
      </c>
      <c r="AF3375"/>
    </row>
    <row r="3376" spans="1:32" ht="24" customHeight="1">
      <c r="A3376" t="s">
        <v>2081</v>
      </c>
      <c r="B3376" t="s">
        <v>26336</v>
      </c>
      <c r="D3376">
        <v>5</v>
      </c>
      <c r="E3376" t="s">
        <v>12351</v>
      </c>
      <c r="G3376" t="s">
        <v>27065</v>
      </c>
      <c r="J3376"/>
      <c r="L3376" s="3">
        <v>10</v>
      </c>
      <c r="M3376" s="3">
        <f t="shared" si="213"/>
        <v>3.5370000000000004</v>
      </c>
      <c r="O3376">
        <f t="shared" si="216"/>
        <v>0</v>
      </c>
      <c r="P3376" s="2">
        <v>60</v>
      </c>
      <c r="Q3376" s="41">
        <f t="shared" si="215"/>
        <v>3.93</v>
      </c>
      <c r="X3376">
        <v>110</v>
      </c>
      <c r="AD3376">
        <f t="shared" si="214"/>
        <v>110</v>
      </c>
      <c r="AF3376"/>
    </row>
    <row r="3377" spans="1:32" ht="24" customHeight="1">
      <c r="A3377" t="s">
        <v>2081</v>
      </c>
      <c r="B3377" t="s">
        <v>26343</v>
      </c>
      <c r="D3377">
        <v>5</v>
      </c>
      <c r="E3377" t="s">
        <v>12351</v>
      </c>
      <c r="G3377" t="s">
        <v>27066</v>
      </c>
      <c r="J3377"/>
      <c r="L3377" s="3">
        <v>10</v>
      </c>
      <c r="M3377" s="3">
        <f t="shared" si="213"/>
        <v>1.9260000000000002</v>
      </c>
      <c r="O3377">
        <f t="shared" si="216"/>
        <v>0</v>
      </c>
      <c r="P3377" s="2">
        <v>60</v>
      </c>
      <c r="Q3377" s="41">
        <f t="shared" si="215"/>
        <v>2.14</v>
      </c>
      <c r="X3377">
        <v>60</v>
      </c>
      <c r="AD3377">
        <f t="shared" si="214"/>
        <v>60</v>
      </c>
      <c r="AF3377"/>
    </row>
    <row r="3378" spans="1:32" ht="24" customHeight="1">
      <c r="A3378" t="s">
        <v>2081</v>
      </c>
      <c r="B3378" t="s">
        <v>26342</v>
      </c>
      <c r="D3378">
        <v>5</v>
      </c>
      <c r="E3378" t="s">
        <v>12351</v>
      </c>
      <c r="G3378" t="s">
        <v>27067</v>
      </c>
      <c r="J3378"/>
      <c r="L3378" s="3">
        <v>10</v>
      </c>
      <c r="M3378" s="3">
        <f t="shared" si="213"/>
        <v>2.25</v>
      </c>
      <c r="O3378">
        <f t="shared" si="216"/>
        <v>0</v>
      </c>
      <c r="P3378" s="2">
        <v>60</v>
      </c>
      <c r="Q3378" s="41">
        <f t="shared" si="215"/>
        <v>2.5</v>
      </c>
      <c r="X3378">
        <v>70</v>
      </c>
      <c r="AD3378">
        <f t="shared" si="214"/>
        <v>70</v>
      </c>
      <c r="AF3378"/>
    </row>
    <row r="3379" spans="1:32" ht="24" customHeight="1">
      <c r="A3379" t="s">
        <v>2081</v>
      </c>
      <c r="B3379" t="s">
        <v>26341</v>
      </c>
      <c r="D3379">
        <v>5</v>
      </c>
      <c r="E3379" t="s">
        <v>12351</v>
      </c>
      <c r="G3379" t="s">
        <v>27068</v>
      </c>
      <c r="J3379"/>
      <c r="L3379" s="3">
        <v>10</v>
      </c>
      <c r="M3379" s="3">
        <f t="shared" si="213"/>
        <v>2.25</v>
      </c>
      <c r="O3379">
        <f t="shared" si="216"/>
        <v>0</v>
      </c>
      <c r="P3379" s="2">
        <v>60</v>
      </c>
      <c r="Q3379" s="41">
        <f t="shared" si="215"/>
        <v>2.5</v>
      </c>
      <c r="X3379">
        <v>70</v>
      </c>
      <c r="AD3379">
        <f t="shared" si="214"/>
        <v>70</v>
      </c>
      <c r="AF3379"/>
    </row>
    <row r="3380" spans="1:32" ht="24" customHeight="1">
      <c r="A3380" t="s">
        <v>2081</v>
      </c>
      <c r="B3380" t="s">
        <v>26345</v>
      </c>
      <c r="D3380">
        <v>5</v>
      </c>
      <c r="E3380" t="s">
        <v>12351</v>
      </c>
      <c r="G3380" t="s">
        <v>27069</v>
      </c>
      <c r="J3380"/>
      <c r="L3380" s="3">
        <v>10</v>
      </c>
      <c r="M3380" s="3">
        <f t="shared" si="213"/>
        <v>2.5739999999999998</v>
      </c>
      <c r="O3380">
        <f t="shared" si="216"/>
        <v>0</v>
      </c>
      <c r="P3380" s="2">
        <v>60</v>
      </c>
      <c r="Q3380" s="41">
        <f t="shared" si="215"/>
        <v>2.86</v>
      </c>
      <c r="X3380">
        <v>80</v>
      </c>
      <c r="AD3380">
        <f t="shared" si="214"/>
        <v>80</v>
      </c>
      <c r="AF3380"/>
    </row>
    <row r="3381" spans="1:32" ht="24" customHeight="1">
      <c r="A3381" t="s">
        <v>2081</v>
      </c>
      <c r="B3381" t="s">
        <v>26387</v>
      </c>
      <c r="D3381">
        <v>5</v>
      </c>
      <c r="E3381" t="s">
        <v>12351</v>
      </c>
      <c r="G3381" t="s">
        <v>27070</v>
      </c>
      <c r="J3381"/>
      <c r="L3381" s="3">
        <v>10</v>
      </c>
      <c r="M3381" s="3">
        <f t="shared" si="213"/>
        <v>2.5739999999999998</v>
      </c>
      <c r="O3381">
        <f t="shared" si="216"/>
        <v>0</v>
      </c>
      <c r="P3381" s="2">
        <v>60</v>
      </c>
      <c r="Q3381" s="41">
        <f t="shared" si="215"/>
        <v>2.86</v>
      </c>
      <c r="X3381">
        <v>80</v>
      </c>
      <c r="AD3381">
        <f t="shared" si="214"/>
        <v>80</v>
      </c>
      <c r="AF3381"/>
    </row>
    <row r="3382" spans="1:32" ht="24" customHeight="1">
      <c r="A3382" t="s">
        <v>2081</v>
      </c>
      <c r="B3382" t="s">
        <v>26340</v>
      </c>
      <c r="D3382">
        <v>5</v>
      </c>
      <c r="E3382" t="s">
        <v>12351</v>
      </c>
      <c r="G3382" t="s">
        <v>27071</v>
      </c>
      <c r="J3382"/>
      <c r="L3382" s="3">
        <v>10</v>
      </c>
      <c r="M3382" s="3">
        <f t="shared" si="213"/>
        <v>1.9260000000000002</v>
      </c>
      <c r="O3382">
        <f t="shared" si="216"/>
        <v>0</v>
      </c>
      <c r="P3382" s="2">
        <v>60</v>
      </c>
      <c r="Q3382" s="41">
        <f t="shared" si="215"/>
        <v>2.14</v>
      </c>
      <c r="X3382">
        <v>60</v>
      </c>
      <c r="AD3382">
        <f t="shared" si="214"/>
        <v>60</v>
      </c>
      <c r="AF3382"/>
    </row>
    <row r="3383" spans="1:32" ht="24" customHeight="1">
      <c r="A3383" t="s">
        <v>2081</v>
      </c>
      <c r="B3383" t="s">
        <v>26339</v>
      </c>
      <c r="D3383">
        <v>5</v>
      </c>
      <c r="E3383" t="s">
        <v>12351</v>
      </c>
      <c r="G3383" t="s">
        <v>27072</v>
      </c>
      <c r="J3383"/>
      <c r="L3383" s="3">
        <v>10</v>
      </c>
      <c r="M3383" s="3">
        <f t="shared" si="213"/>
        <v>1.9260000000000002</v>
      </c>
      <c r="O3383">
        <f t="shared" si="216"/>
        <v>0</v>
      </c>
      <c r="P3383" s="2">
        <v>60</v>
      </c>
      <c r="Q3383" s="41">
        <f t="shared" si="215"/>
        <v>2.14</v>
      </c>
      <c r="X3383">
        <v>60</v>
      </c>
      <c r="AD3383">
        <f t="shared" si="214"/>
        <v>60</v>
      </c>
      <c r="AF3383"/>
    </row>
    <row r="3384" spans="1:32" ht="24" customHeight="1">
      <c r="A3384" t="s">
        <v>2081</v>
      </c>
      <c r="B3384" t="s">
        <v>26338</v>
      </c>
      <c r="D3384">
        <v>5</v>
      </c>
      <c r="E3384" t="s">
        <v>12351</v>
      </c>
      <c r="G3384" t="s">
        <v>27073</v>
      </c>
      <c r="J3384"/>
      <c r="L3384" s="3">
        <v>10</v>
      </c>
      <c r="M3384" s="3">
        <f t="shared" si="213"/>
        <v>1.9260000000000002</v>
      </c>
      <c r="O3384">
        <f t="shared" si="216"/>
        <v>0</v>
      </c>
      <c r="P3384" s="2">
        <v>60</v>
      </c>
      <c r="Q3384" s="41">
        <f t="shared" si="215"/>
        <v>2.14</v>
      </c>
      <c r="X3384">
        <v>60</v>
      </c>
      <c r="AD3384">
        <f t="shared" si="214"/>
        <v>60</v>
      </c>
      <c r="AF3384"/>
    </row>
    <row r="3385" spans="1:32" ht="24" customHeight="1">
      <c r="A3385" t="s">
        <v>2081</v>
      </c>
      <c r="B3385" t="s">
        <v>26385</v>
      </c>
      <c r="D3385">
        <v>5</v>
      </c>
      <c r="E3385" t="s">
        <v>12351</v>
      </c>
      <c r="G3385" t="s">
        <v>27074</v>
      </c>
      <c r="J3385"/>
      <c r="L3385" s="3">
        <v>10</v>
      </c>
      <c r="M3385" s="3">
        <f t="shared" si="213"/>
        <v>2.25</v>
      </c>
      <c r="O3385">
        <f t="shared" si="216"/>
        <v>0</v>
      </c>
      <c r="P3385" s="2">
        <v>60</v>
      </c>
      <c r="Q3385" s="41">
        <f t="shared" si="215"/>
        <v>2.5</v>
      </c>
      <c r="X3385">
        <v>70</v>
      </c>
      <c r="AD3385">
        <f t="shared" si="214"/>
        <v>70</v>
      </c>
      <c r="AF3385"/>
    </row>
    <row r="3386" spans="1:32" ht="24" customHeight="1">
      <c r="A3386" t="s">
        <v>2081</v>
      </c>
      <c r="B3386" t="s">
        <v>26331</v>
      </c>
      <c r="D3386">
        <v>5</v>
      </c>
      <c r="E3386" t="s">
        <v>12351</v>
      </c>
      <c r="G3386" t="s">
        <v>27075</v>
      </c>
      <c r="J3386"/>
      <c r="L3386" s="3">
        <v>10</v>
      </c>
      <c r="M3386" s="3">
        <f t="shared" si="213"/>
        <v>2.25</v>
      </c>
      <c r="O3386">
        <f t="shared" si="216"/>
        <v>0</v>
      </c>
      <c r="P3386" s="2">
        <v>60</v>
      </c>
      <c r="Q3386" s="41">
        <f t="shared" si="215"/>
        <v>2.5</v>
      </c>
      <c r="X3386">
        <v>70</v>
      </c>
      <c r="AD3386">
        <f t="shared" si="214"/>
        <v>70</v>
      </c>
      <c r="AF3386"/>
    </row>
    <row r="3387" spans="1:32" ht="24" customHeight="1">
      <c r="A3387" t="s">
        <v>2081</v>
      </c>
      <c r="B3387" t="s">
        <v>26330</v>
      </c>
      <c r="D3387">
        <v>5</v>
      </c>
      <c r="E3387" t="s">
        <v>12351</v>
      </c>
      <c r="G3387" t="s">
        <v>27076</v>
      </c>
      <c r="J3387"/>
      <c r="L3387" s="3">
        <v>10</v>
      </c>
      <c r="M3387" s="3">
        <f t="shared" si="213"/>
        <v>2.25</v>
      </c>
      <c r="O3387">
        <f t="shared" si="216"/>
        <v>0</v>
      </c>
      <c r="P3387" s="2">
        <v>60</v>
      </c>
      <c r="Q3387" s="41">
        <f t="shared" si="215"/>
        <v>2.5</v>
      </c>
      <c r="X3387">
        <v>70</v>
      </c>
      <c r="AD3387">
        <f t="shared" si="214"/>
        <v>70</v>
      </c>
      <c r="AF3387"/>
    </row>
    <row r="3388" spans="1:32" ht="24" customHeight="1">
      <c r="A3388" t="s">
        <v>2081</v>
      </c>
      <c r="B3388" t="s">
        <v>26329</v>
      </c>
      <c r="D3388">
        <v>5</v>
      </c>
      <c r="E3388" t="s">
        <v>12351</v>
      </c>
      <c r="G3388" t="s">
        <v>27077</v>
      </c>
      <c r="J3388"/>
      <c r="L3388" s="3">
        <v>10</v>
      </c>
      <c r="M3388" s="3">
        <f t="shared" si="213"/>
        <v>2.5739999999999998</v>
      </c>
      <c r="O3388">
        <f t="shared" si="216"/>
        <v>0</v>
      </c>
      <c r="P3388" s="2">
        <v>60</v>
      </c>
      <c r="Q3388" s="41">
        <f t="shared" si="215"/>
        <v>2.86</v>
      </c>
      <c r="X3388">
        <v>80</v>
      </c>
      <c r="AD3388">
        <f t="shared" si="214"/>
        <v>80</v>
      </c>
      <c r="AF3388"/>
    </row>
    <row r="3389" spans="1:32" ht="24" customHeight="1">
      <c r="A3389" t="s">
        <v>2081</v>
      </c>
      <c r="B3389" t="s">
        <v>26328</v>
      </c>
      <c r="D3389">
        <v>5</v>
      </c>
      <c r="E3389" t="s">
        <v>12351</v>
      </c>
      <c r="G3389" t="s">
        <v>27078</v>
      </c>
      <c r="J3389"/>
      <c r="L3389" s="3">
        <v>10</v>
      </c>
      <c r="M3389" s="3">
        <f t="shared" si="213"/>
        <v>1.9260000000000002</v>
      </c>
      <c r="O3389">
        <f t="shared" si="216"/>
        <v>0</v>
      </c>
      <c r="P3389" s="2">
        <v>60</v>
      </c>
      <c r="Q3389" s="41">
        <f t="shared" si="215"/>
        <v>2.14</v>
      </c>
      <c r="X3389">
        <v>60</v>
      </c>
      <c r="AD3389">
        <f t="shared" si="214"/>
        <v>60</v>
      </c>
      <c r="AF3389"/>
    </row>
    <row r="3390" spans="1:32" ht="24" customHeight="1">
      <c r="A3390" t="s">
        <v>2081</v>
      </c>
      <c r="B3390" t="s">
        <v>26327</v>
      </c>
      <c r="D3390">
        <v>5</v>
      </c>
      <c r="E3390" t="s">
        <v>12351</v>
      </c>
      <c r="G3390" t="s">
        <v>27079</v>
      </c>
      <c r="J3390"/>
      <c r="L3390" s="3">
        <v>10</v>
      </c>
      <c r="M3390" s="3">
        <f t="shared" si="213"/>
        <v>1.9260000000000002</v>
      </c>
      <c r="O3390">
        <f t="shared" si="216"/>
        <v>0</v>
      </c>
      <c r="P3390" s="2">
        <v>60</v>
      </c>
      <c r="Q3390" s="41">
        <f t="shared" si="215"/>
        <v>2.14</v>
      </c>
      <c r="X3390">
        <v>60</v>
      </c>
      <c r="AD3390">
        <f t="shared" si="214"/>
        <v>60</v>
      </c>
      <c r="AF3390"/>
    </row>
    <row r="3391" spans="1:32" ht="24" customHeight="1">
      <c r="A3391" t="s">
        <v>2081</v>
      </c>
      <c r="B3391" t="s">
        <v>26326</v>
      </c>
      <c r="D3391">
        <v>5</v>
      </c>
      <c r="E3391" t="s">
        <v>12351</v>
      </c>
      <c r="G3391" t="s">
        <v>27080</v>
      </c>
      <c r="J3391"/>
      <c r="L3391" s="3">
        <v>10</v>
      </c>
      <c r="M3391" s="3">
        <f t="shared" si="213"/>
        <v>2.25</v>
      </c>
      <c r="O3391">
        <f t="shared" si="216"/>
        <v>0</v>
      </c>
      <c r="P3391" s="2">
        <v>60</v>
      </c>
      <c r="Q3391" s="41">
        <f t="shared" si="215"/>
        <v>2.5</v>
      </c>
      <c r="X3391">
        <v>70</v>
      </c>
      <c r="AD3391">
        <f t="shared" si="214"/>
        <v>70</v>
      </c>
      <c r="AF3391"/>
    </row>
    <row r="3392" spans="1:32" ht="24" customHeight="1">
      <c r="A3392" t="s">
        <v>2081</v>
      </c>
      <c r="B3392" t="s">
        <v>26332</v>
      </c>
      <c r="D3392">
        <v>5</v>
      </c>
      <c r="E3392" t="s">
        <v>12351</v>
      </c>
      <c r="G3392" t="s">
        <v>27081</v>
      </c>
      <c r="J3392"/>
      <c r="L3392" s="3">
        <v>10</v>
      </c>
      <c r="M3392" s="3">
        <f t="shared" si="213"/>
        <v>2.8890000000000002</v>
      </c>
      <c r="O3392">
        <f t="shared" si="216"/>
        <v>0</v>
      </c>
      <c r="P3392" s="2">
        <v>60</v>
      </c>
      <c r="Q3392" s="41">
        <f t="shared" si="215"/>
        <v>3.21</v>
      </c>
      <c r="X3392">
        <v>90</v>
      </c>
      <c r="AD3392">
        <f t="shared" si="214"/>
        <v>90</v>
      </c>
      <c r="AF3392"/>
    </row>
    <row r="3393" spans="1:32" ht="24" customHeight="1">
      <c r="A3393" t="s">
        <v>2081</v>
      </c>
      <c r="B3393" t="s">
        <v>26346</v>
      </c>
      <c r="D3393">
        <v>5</v>
      </c>
      <c r="E3393" t="s">
        <v>12351</v>
      </c>
      <c r="G3393" t="s">
        <v>27082</v>
      </c>
      <c r="J3393"/>
      <c r="L3393" s="3">
        <v>10</v>
      </c>
      <c r="M3393" s="3">
        <f t="shared" si="213"/>
        <v>2.5739999999999998</v>
      </c>
      <c r="O3393">
        <f t="shared" si="216"/>
        <v>0</v>
      </c>
      <c r="P3393" s="2">
        <v>60</v>
      </c>
      <c r="Q3393" s="41">
        <f t="shared" si="215"/>
        <v>2.86</v>
      </c>
      <c r="X3393">
        <v>80</v>
      </c>
      <c r="AD3393">
        <f t="shared" si="214"/>
        <v>80</v>
      </c>
      <c r="AF3393"/>
    </row>
    <row r="3394" spans="1:32" ht="24" customHeight="1">
      <c r="A3394" t="s">
        <v>2081</v>
      </c>
      <c r="B3394" t="s">
        <v>26344</v>
      </c>
      <c r="D3394">
        <v>5</v>
      </c>
      <c r="E3394" t="s">
        <v>12351</v>
      </c>
      <c r="G3394" t="s">
        <v>27083</v>
      </c>
      <c r="J3394"/>
      <c r="L3394" s="3">
        <v>10</v>
      </c>
      <c r="M3394" s="3">
        <f t="shared" si="213"/>
        <v>6.1109999999999998</v>
      </c>
      <c r="O3394">
        <f t="shared" si="216"/>
        <v>0</v>
      </c>
      <c r="P3394" s="2">
        <v>60</v>
      </c>
      <c r="Q3394" s="41">
        <f t="shared" si="215"/>
        <v>6.79</v>
      </c>
      <c r="X3394">
        <v>190</v>
      </c>
      <c r="AD3394">
        <f t="shared" si="214"/>
        <v>190</v>
      </c>
      <c r="AF3394"/>
    </row>
    <row r="3395" spans="1:32" ht="24" customHeight="1">
      <c r="A3395" t="s">
        <v>2081</v>
      </c>
      <c r="B3395" t="s">
        <v>26388</v>
      </c>
      <c r="D3395">
        <v>5</v>
      </c>
      <c r="E3395" t="s">
        <v>12351</v>
      </c>
      <c r="G3395" t="s">
        <v>27084</v>
      </c>
      <c r="J3395"/>
      <c r="L3395" s="3">
        <v>10</v>
      </c>
      <c r="M3395" s="3">
        <f t="shared" ref="M3395:M3458" si="217">Q3395/((100-R3395)/100)*(1-L3395/100)</f>
        <v>2.8890000000000002</v>
      </c>
      <c r="O3395">
        <f t="shared" si="216"/>
        <v>0</v>
      </c>
      <c r="P3395" s="2">
        <v>60</v>
      </c>
      <c r="Q3395" s="41">
        <f t="shared" si="215"/>
        <v>3.21</v>
      </c>
      <c r="X3395">
        <v>90</v>
      </c>
      <c r="AD3395">
        <f t="shared" si="214"/>
        <v>90</v>
      </c>
      <c r="AF3395"/>
    </row>
    <row r="3396" spans="1:32" ht="24" customHeight="1">
      <c r="A3396" t="s">
        <v>2081</v>
      </c>
      <c r="B3396" t="s">
        <v>26386</v>
      </c>
      <c r="D3396">
        <v>5</v>
      </c>
      <c r="E3396" t="s">
        <v>12351</v>
      </c>
      <c r="G3396" t="s">
        <v>27085</v>
      </c>
      <c r="J3396"/>
      <c r="L3396" s="3">
        <v>10</v>
      </c>
      <c r="M3396" s="3">
        <f t="shared" si="217"/>
        <v>2.5739999999999998</v>
      </c>
      <c r="O3396">
        <f t="shared" si="216"/>
        <v>0</v>
      </c>
      <c r="P3396" s="2">
        <v>60</v>
      </c>
      <c r="Q3396" s="41">
        <f t="shared" si="215"/>
        <v>2.86</v>
      </c>
      <c r="X3396">
        <v>80</v>
      </c>
      <c r="AD3396">
        <f t="shared" si="214"/>
        <v>80</v>
      </c>
      <c r="AF3396"/>
    </row>
    <row r="3397" spans="1:32" ht="24" customHeight="1">
      <c r="A3397" t="s">
        <v>2081</v>
      </c>
      <c r="B3397" t="s">
        <v>26269</v>
      </c>
      <c r="E3397" t="s">
        <v>12351</v>
      </c>
      <c r="G3397" t="s">
        <v>27086</v>
      </c>
      <c r="J3397"/>
      <c r="L3397" s="3">
        <v>10</v>
      </c>
      <c r="M3397" s="3">
        <f t="shared" si="217"/>
        <v>8.0370000000000008</v>
      </c>
      <c r="O3397">
        <f t="shared" si="216"/>
        <v>0</v>
      </c>
      <c r="P3397" s="2">
        <v>60</v>
      </c>
      <c r="Q3397" s="41">
        <f t="shared" si="215"/>
        <v>8.93</v>
      </c>
      <c r="X3397">
        <v>250</v>
      </c>
      <c r="AD3397">
        <f t="shared" si="214"/>
        <v>250</v>
      </c>
      <c r="AF3397"/>
    </row>
    <row r="3398" spans="1:32" ht="24" customHeight="1">
      <c r="A3398" t="s">
        <v>2081</v>
      </c>
      <c r="B3398" t="s">
        <v>26268</v>
      </c>
      <c r="D3398">
        <v>1</v>
      </c>
      <c r="E3398" t="s">
        <v>12351</v>
      </c>
      <c r="G3398" t="s">
        <v>27087</v>
      </c>
      <c r="J3398"/>
      <c r="L3398" s="3">
        <v>10</v>
      </c>
      <c r="M3398" s="3">
        <f t="shared" si="217"/>
        <v>6.75</v>
      </c>
      <c r="O3398">
        <f t="shared" si="216"/>
        <v>0</v>
      </c>
      <c r="P3398" s="2">
        <v>60</v>
      </c>
      <c r="Q3398" s="41">
        <f t="shared" si="215"/>
        <v>7.5</v>
      </c>
      <c r="X3398">
        <v>210</v>
      </c>
      <c r="AD3398">
        <f t="shared" ref="AD3398:AD3461" si="218">SUM(U3398:AC3398)</f>
        <v>210</v>
      </c>
      <c r="AF3398"/>
    </row>
    <row r="3399" spans="1:32" ht="24" customHeight="1">
      <c r="A3399" t="s">
        <v>2081</v>
      </c>
      <c r="B3399" t="s">
        <v>26271</v>
      </c>
      <c r="D3399">
        <v>1</v>
      </c>
      <c r="E3399" t="s">
        <v>12351</v>
      </c>
      <c r="G3399" t="s">
        <v>27088</v>
      </c>
      <c r="J3399"/>
      <c r="L3399" s="3">
        <v>10</v>
      </c>
      <c r="M3399" s="3">
        <f t="shared" si="217"/>
        <v>9.6390000000000011</v>
      </c>
      <c r="O3399">
        <f t="shared" si="216"/>
        <v>0</v>
      </c>
      <c r="P3399" s="2">
        <v>60</v>
      </c>
      <c r="Q3399" s="41">
        <f t="shared" si="215"/>
        <v>10.71</v>
      </c>
      <c r="X3399">
        <v>300</v>
      </c>
      <c r="AD3399">
        <f t="shared" si="218"/>
        <v>300</v>
      </c>
      <c r="AF3399"/>
    </row>
    <row r="3400" spans="1:32" ht="24" customHeight="1">
      <c r="A3400" t="s">
        <v>2081</v>
      </c>
      <c r="B3400" t="s">
        <v>26267</v>
      </c>
      <c r="D3400">
        <v>5</v>
      </c>
      <c r="E3400" t="s">
        <v>7445</v>
      </c>
      <c r="G3400" t="s">
        <v>27089</v>
      </c>
      <c r="J3400"/>
      <c r="L3400" s="3">
        <v>10</v>
      </c>
      <c r="M3400" s="3">
        <f t="shared" si="217"/>
        <v>4.8240000000000007</v>
      </c>
      <c r="O3400">
        <f t="shared" si="216"/>
        <v>0</v>
      </c>
      <c r="P3400" s="2">
        <v>60</v>
      </c>
      <c r="Q3400" s="41">
        <f t="shared" si="215"/>
        <v>5.36</v>
      </c>
      <c r="X3400">
        <v>150</v>
      </c>
      <c r="AD3400">
        <f t="shared" si="218"/>
        <v>150</v>
      </c>
      <c r="AF3400"/>
    </row>
    <row r="3401" spans="1:32" ht="24" customHeight="1">
      <c r="A3401" t="s">
        <v>2081</v>
      </c>
      <c r="B3401" t="s">
        <v>26266</v>
      </c>
      <c r="D3401">
        <v>5</v>
      </c>
      <c r="E3401" t="s">
        <v>7445</v>
      </c>
      <c r="G3401" t="s">
        <v>27090</v>
      </c>
      <c r="J3401"/>
      <c r="L3401" s="3">
        <v>10</v>
      </c>
      <c r="M3401" s="3">
        <f t="shared" si="217"/>
        <v>5.1390000000000002</v>
      </c>
      <c r="O3401">
        <f t="shared" si="216"/>
        <v>0</v>
      </c>
      <c r="P3401" s="2">
        <v>60</v>
      </c>
      <c r="Q3401" s="41">
        <f t="shared" si="215"/>
        <v>5.71</v>
      </c>
      <c r="X3401">
        <v>160</v>
      </c>
      <c r="AD3401">
        <f t="shared" si="218"/>
        <v>160</v>
      </c>
      <c r="AF3401"/>
    </row>
    <row r="3402" spans="1:32" ht="24" customHeight="1">
      <c r="A3402" t="s">
        <v>2081</v>
      </c>
      <c r="B3402" t="s">
        <v>26265</v>
      </c>
      <c r="D3402">
        <v>1</v>
      </c>
      <c r="E3402" t="s">
        <v>7445</v>
      </c>
      <c r="G3402" t="s">
        <v>27091</v>
      </c>
      <c r="J3402"/>
      <c r="L3402" s="3">
        <v>10</v>
      </c>
      <c r="M3402" s="3">
        <f t="shared" si="217"/>
        <v>6.75</v>
      </c>
      <c r="O3402">
        <f t="shared" si="216"/>
        <v>0</v>
      </c>
      <c r="P3402" s="2">
        <v>60</v>
      </c>
      <c r="Q3402" s="41">
        <f t="shared" si="215"/>
        <v>7.5</v>
      </c>
      <c r="X3402">
        <v>210</v>
      </c>
      <c r="AD3402">
        <f t="shared" si="218"/>
        <v>210</v>
      </c>
      <c r="AF3402"/>
    </row>
    <row r="3403" spans="1:32" ht="24" customHeight="1">
      <c r="A3403" t="s">
        <v>2081</v>
      </c>
      <c r="B3403" t="s">
        <v>26357</v>
      </c>
      <c r="D3403">
        <v>5</v>
      </c>
      <c r="E3403" t="s">
        <v>12351</v>
      </c>
      <c r="G3403" t="s">
        <v>27092</v>
      </c>
      <c r="J3403"/>
      <c r="L3403" s="3">
        <v>10</v>
      </c>
      <c r="M3403" s="3">
        <f t="shared" si="217"/>
        <v>2.8890000000000002</v>
      </c>
      <c r="O3403">
        <f t="shared" si="216"/>
        <v>0</v>
      </c>
      <c r="P3403" s="2">
        <v>60</v>
      </c>
      <c r="Q3403" s="41">
        <f t="shared" si="215"/>
        <v>3.21</v>
      </c>
      <c r="X3403">
        <v>90</v>
      </c>
      <c r="AD3403">
        <f t="shared" si="218"/>
        <v>90</v>
      </c>
      <c r="AF3403"/>
    </row>
    <row r="3404" spans="1:32" ht="24" customHeight="1">
      <c r="A3404" t="s">
        <v>2081</v>
      </c>
      <c r="B3404" t="s">
        <v>26356</v>
      </c>
      <c r="D3404">
        <v>5</v>
      </c>
      <c r="E3404" t="s">
        <v>12351</v>
      </c>
      <c r="G3404" t="s">
        <v>27093</v>
      </c>
      <c r="J3404"/>
      <c r="L3404" s="3">
        <v>10</v>
      </c>
      <c r="M3404" s="3">
        <f t="shared" si="217"/>
        <v>2.8890000000000002</v>
      </c>
      <c r="O3404">
        <f t="shared" si="216"/>
        <v>0</v>
      </c>
      <c r="P3404" s="2">
        <v>60</v>
      </c>
      <c r="Q3404" s="41">
        <f t="shared" si="215"/>
        <v>3.21</v>
      </c>
      <c r="X3404">
        <v>90</v>
      </c>
      <c r="AD3404">
        <f t="shared" si="218"/>
        <v>90</v>
      </c>
      <c r="AF3404"/>
    </row>
    <row r="3405" spans="1:32" ht="24" customHeight="1">
      <c r="A3405" t="s">
        <v>2081</v>
      </c>
      <c r="B3405" t="s">
        <v>26354</v>
      </c>
      <c r="D3405">
        <v>5</v>
      </c>
      <c r="E3405" t="s">
        <v>12351</v>
      </c>
      <c r="G3405" t="s">
        <v>27094</v>
      </c>
      <c r="J3405"/>
      <c r="L3405" s="3">
        <v>10</v>
      </c>
      <c r="M3405" s="3">
        <f t="shared" si="217"/>
        <v>2.8890000000000002</v>
      </c>
      <c r="O3405">
        <f t="shared" si="216"/>
        <v>0</v>
      </c>
      <c r="P3405" s="2">
        <v>60</v>
      </c>
      <c r="Q3405" s="41">
        <f t="shared" si="215"/>
        <v>3.21</v>
      </c>
      <c r="X3405">
        <v>90</v>
      </c>
      <c r="AD3405">
        <f t="shared" si="218"/>
        <v>90</v>
      </c>
      <c r="AF3405"/>
    </row>
    <row r="3406" spans="1:32" ht="24" customHeight="1">
      <c r="A3406" t="s">
        <v>2081</v>
      </c>
      <c r="B3406" t="s">
        <v>26359</v>
      </c>
      <c r="D3406">
        <v>5</v>
      </c>
      <c r="E3406" t="s">
        <v>12351</v>
      </c>
      <c r="G3406" t="s">
        <v>27095</v>
      </c>
      <c r="J3406"/>
      <c r="L3406" s="3">
        <v>10</v>
      </c>
      <c r="M3406" s="3">
        <f t="shared" si="217"/>
        <v>4.5</v>
      </c>
      <c r="O3406">
        <f t="shared" si="216"/>
        <v>0</v>
      </c>
      <c r="P3406" s="2">
        <v>60</v>
      </c>
      <c r="Q3406" s="41">
        <f t="shared" si="215"/>
        <v>5</v>
      </c>
      <c r="X3406">
        <v>140</v>
      </c>
      <c r="AD3406">
        <f t="shared" si="218"/>
        <v>140</v>
      </c>
      <c r="AF3406"/>
    </row>
    <row r="3407" spans="1:32" ht="24" customHeight="1">
      <c r="A3407" t="s">
        <v>2081</v>
      </c>
      <c r="B3407" t="s">
        <v>26350</v>
      </c>
      <c r="D3407">
        <v>5</v>
      </c>
      <c r="E3407" t="s">
        <v>12351</v>
      </c>
      <c r="G3407" t="s">
        <v>27096</v>
      </c>
      <c r="J3407"/>
      <c r="L3407" s="3">
        <v>10</v>
      </c>
      <c r="M3407" s="3">
        <f t="shared" si="217"/>
        <v>2.8890000000000002</v>
      </c>
      <c r="O3407">
        <f t="shared" si="216"/>
        <v>0</v>
      </c>
      <c r="P3407" s="2">
        <v>60</v>
      </c>
      <c r="Q3407" s="41">
        <f t="shared" si="215"/>
        <v>3.21</v>
      </c>
      <c r="X3407">
        <v>90</v>
      </c>
      <c r="AD3407">
        <f t="shared" si="218"/>
        <v>90</v>
      </c>
      <c r="AF3407"/>
    </row>
    <row r="3408" spans="1:32" ht="24" customHeight="1">
      <c r="A3408" t="s">
        <v>2081</v>
      </c>
      <c r="B3408" t="s">
        <v>26349</v>
      </c>
      <c r="D3408">
        <v>5</v>
      </c>
      <c r="E3408" t="s">
        <v>12351</v>
      </c>
      <c r="G3408" t="s">
        <v>27097</v>
      </c>
      <c r="J3408"/>
      <c r="L3408" s="3">
        <v>10</v>
      </c>
      <c r="M3408" s="3">
        <f t="shared" si="217"/>
        <v>2.8890000000000002</v>
      </c>
      <c r="O3408">
        <f t="shared" si="216"/>
        <v>0</v>
      </c>
      <c r="P3408" s="2">
        <v>60</v>
      </c>
      <c r="Q3408" s="41">
        <f t="shared" si="215"/>
        <v>3.21</v>
      </c>
      <c r="X3408">
        <v>90</v>
      </c>
      <c r="AD3408">
        <f t="shared" si="218"/>
        <v>90</v>
      </c>
      <c r="AF3408"/>
    </row>
    <row r="3409" spans="1:32" ht="24" customHeight="1">
      <c r="A3409" t="s">
        <v>2081</v>
      </c>
      <c r="B3409" t="s">
        <v>26347</v>
      </c>
      <c r="D3409">
        <v>5</v>
      </c>
      <c r="E3409" t="s">
        <v>12351</v>
      </c>
      <c r="G3409" t="s">
        <v>27098</v>
      </c>
      <c r="J3409"/>
      <c r="L3409" s="3">
        <v>10</v>
      </c>
      <c r="M3409" s="3">
        <f t="shared" si="217"/>
        <v>2.8890000000000002</v>
      </c>
      <c r="O3409">
        <f t="shared" si="216"/>
        <v>0</v>
      </c>
      <c r="P3409" s="2">
        <v>60</v>
      </c>
      <c r="Q3409" s="41">
        <f t="shared" si="215"/>
        <v>3.21</v>
      </c>
      <c r="X3409">
        <v>90</v>
      </c>
      <c r="AD3409">
        <f t="shared" si="218"/>
        <v>90</v>
      </c>
      <c r="AF3409"/>
    </row>
    <row r="3410" spans="1:32" ht="24" customHeight="1">
      <c r="A3410" t="s">
        <v>2081</v>
      </c>
      <c r="B3410" t="s">
        <v>26352</v>
      </c>
      <c r="D3410">
        <v>5</v>
      </c>
      <c r="E3410" t="s">
        <v>12351</v>
      </c>
      <c r="G3410" t="s">
        <v>27099</v>
      </c>
      <c r="J3410"/>
      <c r="L3410" s="3">
        <v>10</v>
      </c>
      <c r="M3410" s="3">
        <f t="shared" si="217"/>
        <v>4.5</v>
      </c>
      <c r="O3410">
        <f t="shared" si="216"/>
        <v>0</v>
      </c>
      <c r="P3410" s="2">
        <v>60</v>
      </c>
      <c r="Q3410" s="41">
        <f t="shared" ref="Q3410:Q3473" si="219">ROUND(AD3410/B$1,2)*(1-S3410/100)</f>
        <v>5</v>
      </c>
      <c r="X3410">
        <v>140</v>
      </c>
      <c r="AD3410">
        <f t="shared" si="218"/>
        <v>140</v>
      </c>
      <c r="AF3410"/>
    </row>
    <row r="3411" spans="1:32" ht="24" customHeight="1">
      <c r="A3411" t="s">
        <v>2081</v>
      </c>
      <c r="B3411" t="s">
        <v>26337</v>
      </c>
      <c r="D3411">
        <v>5</v>
      </c>
      <c r="E3411" t="s">
        <v>12351</v>
      </c>
      <c r="G3411" t="s">
        <v>27100</v>
      </c>
      <c r="J3411"/>
      <c r="L3411" s="3">
        <v>10</v>
      </c>
      <c r="M3411" s="3">
        <f t="shared" si="217"/>
        <v>6.4260000000000002</v>
      </c>
      <c r="O3411">
        <f t="shared" si="216"/>
        <v>0</v>
      </c>
      <c r="P3411" s="2">
        <v>60</v>
      </c>
      <c r="Q3411" s="41">
        <f t="shared" si="219"/>
        <v>7.14</v>
      </c>
      <c r="X3411">
        <v>200</v>
      </c>
      <c r="AD3411">
        <f t="shared" si="218"/>
        <v>200</v>
      </c>
      <c r="AF3411"/>
    </row>
    <row r="3412" spans="1:32" ht="24" customHeight="1">
      <c r="A3412" t="s">
        <v>2081</v>
      </c>
      <c r="B3412" t="s">
        <v>26355</v>
      </c>
      <c r="D3412">
        <v>5</v>
      </c>
      <c r="E3412" t="s">
        <v>12351</v>
      </c>
      <c r="G3412" t="s">
        <v>27101</v>
      </c>
      <c r="J3412"/>
      <c r="L3412" s="3">
        <v>10</v>
      </c>
      <c r="M3412" s="3">
        <f t="shared" si="217"/>
        <v>5.1390000000000002</v>
      </c>
      <c r="O3412">
        <f t="shared" si="216"/>
        <v>0</v>
      </c>
      <c r="P3412" s="2">
        <v>60</v>
      </c>
      <c r="Q3412" s="41">
        <f t="shared" si="219"/>
        <v>5.71</v>
      </c>
      <c r="X3412">
        <v>160</v>
      </c>
      <c r="AD3412">
        <f t="shared" si="218"/>
        <v>160</v>
      </c>
      <c r="AF3412"/>
    </row>
    <row r="3413" spans="1:32" ht="24" customHeight="1">
      <c r="A3413" t="s">
        <v>2081</v>
      </c>
      <c r="B3413" t="s">
        <v>26353</v>
      </c>
      <c r="D3413">
        <v>5</v>
      </c>
      <c r="E3413" t="s">
        <v>12351</v>
      </c>
      <c r="G3413" t="s">
        <v>27102</v>
      </c>
      <c r="J3413"/>
      <c r="L3413" s="3">
        <v>10</v>
      </c>
      <c r="M3413" s="3">
        <f t="shared" si="217"/>
        <v>5.1390000000000002</v>
      </c>
      <c r="O3413">
        <f t="shared" si="216"/>
        <v>0</v>
      </c>
      <c r="P3413" s="2">
        <v>60</v>
      </c>
      <c r="Q3413" s="41">
        <f t="shared" si="219"/>
        <v>5.71</v>
      </c>
      <c r="X3413">
        <v>160</v>
      </c>
      <c r="AD3413">
        <f t="shared" si="218"/>
        <v>160</v>
      </c>
      <c r="AF3413"/>
    </row>
    <row r="3414" spans="1:32" ht="24" customHeight="1">
      <c r="A3414" t="s">
        <v>2081</v>
      </c>
      <c r="B3414" t="s">
        <v>26358</v>
      </c>
      <c r="D3414">
        <v>5</v>
      </c>
      <c r="E3414" t="s">
        <v>12351</v>
      </c>
      <c r="G3414" t="s">
        <v>27103</v>
      </c>
      <c r="J3414"/>
      <c r="L3414" s="3">
        <v>10</v>
      </c>
      <c r="M3414" s="3">
        <f t="shared" si="217"/>
        <v>7.3890000000000011</v>
      </c>
      <c r="O3414">
        <f t="shared" si="216"/>
        <v>0</v>
      </c>
      <c r="P3414" s="2">
        <v>60</v>
      </c>
      <c r="Q3414" s="41">
        <f t="shared" si="219"/>
        <v>8.2100000000000009</v>
      </c>
      <c r="X3414">
        <v>230</v>
      </c>
      <c r="AD3414">
        <f t="shared" si="218"/>
        <v>230</v>
      </c>
      <c r="AF3414"/>
    </row>
    <row r="3415" spans="1:32" ht="24" customHeight="1">
      <c r="A3415" t="s">
        <v>2081</v>
      </c>
      <c r="B3415" t="s">
        <v>26389</v>
      </c>
      <c r="E3415" t="s">
        <v>12351</v>
      </c>
      <c r="G3415" t="s">
        <v>27104</v>
      </c>
      <c r="J3415"/>
      <c r="L3415" s="3">
        <v>10</v>
      </c>
      <c r="M3415" s="3">
        <f t="shared" si="217"/>
        <v>4.1760000000000002</v>
      </c>
      <c r="O3415">
        <f t="shared" si="216"/>
        <v>0</v>
      </c>
      <c r="P3415" s="2">
        <v>60</v>
      </c>
      <c r="Q3415" s="41">
        <f t="shared" si="219"/>
        <v>4.6399999999999997</v>
      </c>
      <c r="X3415">
        <v>130</v>
      </c>
      <c r="AD3415">
        <f t="shared" si="218"/>
        <v>130</v>
      </c>
      <c r="AF3415"/>
    </row>
    <row r="3416" spans="1:32" ht="24" customHeight="1">
      <c r="A3416" t="s">
        <v>2081</v>
      </c>
      <c r="B3416" t="s">
        <v>26348</v>
      </c>
      <c r="D3416">
        <v>5</v>
      </c>
      <c r="E3416" t="s">
        <v>12351</v>
      </c>
      <c r="G3416" t="s">
        <v>27105</v>
      </c>
      <c r="J3416"/>
      <c r="L3416" s="3">
        <v>10</v>
      </c>
      <c r="M3416" s="3">
        <f t="shared" si="217"/>
        <v>5.1390000000000002</v>
      </c>
      <c r="O3416">
        <f t="shared" si="216"/>
        <v>0</v>
      </c>
      <c r="P3416" s="2">
        <v>60</v>
      </c>
      <c r="Q3416" s="41">
        <f t="shared" si="219"/>
        <v>5.71</v>
      </c>
      <c r="X3416">
        <v>160</v>
      </c>
      <c r="AD3416">
        <f t="shared" si="218"/>
        <v>160</v>
      </c>
      <c r="AF3416"/>
    </row>
    <row r="3417" spans="1:32" ht="24" customHeight="1">
      <c r="A3417" t="s">
        <v>2081</v>
      </c>
      <c r="B3417" t="s">
        <v>26351</v>
      </c>
      <c r="D3417">
        <v>5</v>
      </c>
      <c r="E3417" t="s">
        <v>12351</v>
      </c>
      <c r="G3417" t="s">
        <v>27106</v>
      </c>
      <c r="J3417"/>
      <c r="L3417" s="3">
        <v>10</v>
      </c>
      <c r="M3417" s="3">
        <f t="shared" si="217"/>
        <v>6.1109999999999998</v>
      </c>
      <c r="O3417">
        <f t="shared" si="216"/>
        <v>0</v>
      </c>
      <c r="P3417" s="2">
        <v>60</v>
      </c>
      <c r="Q3417" s="41">
        <f t="shared" si="219"/>
        <v>6.79</v>
      </c>
      <c r="X3417">
        <v>190</v>
      </c>
      <c r="AD3417">
        <f t="shared" si="218"/>
        <v>190</v>
      </c>
      <c r="AF3417"/>
    </row>
    <row r="3418" spans="1:32" ht="24" customHeight="1">
      <c r="A3418" t="s">
        <v>2081</v>
      </c>
      <c r="B3418" t="s">
        <v>26404</v>
      </c>
      <c r="E3418" t="s">
        <v>12351</v>
      </c>
      <c r="G3418" t="s">
        <v>2630</v>
      </c>
      <c r="J3418"/>
      <c r="L3418" s="3">
        <v>10</v>
      </c>
      <c r="M3418" s="3">
        <f t="shared" si="217"/>
        <v>31.5</v>
      </c>
      <c r="O3418">
        <f t="shared" si="216"/>
        <v>0</v>
      </c>
      <c r="P3418" s="2">
        <v>60</v>
      </c>
      <c r="Q3418" s="41">
        <f t="shared" si="219"/>
        <v>35</v>
      </c>
      <c r="X3418">
        <v>980</v>
      </c>
      <c r="AD3418">
        <f t="shared" si="218"/>
        <v>980</v>
      </c>
      <c r="AF3418"/>
    </row>
    <row r="3419" spans="1:32" ht="24" customHeight="1">
      <c r="A3419" t="s">
        <v>2081</v>
      </c>
      <c r="B3419" t="s">
        <v>26402</v>
      </c>
      <c r="D3419">
        <v>1</v>
      </c>
      <c r="E3419" t="s">
        <v>12351</v>
      </c>
      <c r="G3419" t="s">
        <v>2632</v>
      </c>
      <c r="J3419"/>
      <c r="L3419" s="3">
        <v>10</v>
      </c>
      <c r="M3419" s="3">
        <f t="shared" si="217"/>
        <v>7.0740000000000007</v>
      </c>
      <c r="O3419">
        <f t="shared" si="216"/>
        <v>0</v>
      </c>
      <c r="P3419" s="2">
        <v>60</v>
      </c>
      <c r="Q3419" s="41">
        <f t="shared" si="219"/>
        <v>7.86</v>
      </c>
      <c r="X3419">
        <v>220</v>
      </c>
      <c r="AD3419">
        <f t="shared" si="218"/>
        <v>220</v>
      </c>
      <c r="AF3419"/>
    </row>
    <row r="3420" spans="1:32" ht="24" customHeight="1">
      <c r="A3420" t="s">
        <v>2081</v>
      </c>
      <c r="B3420" t="s">
        <v>26401</v>
      </c>
      <c r="D3420">
        <v>1</v>
      </c>
      <c r="E3420" t="s">
        <v>12351</v>
      </c>
      <c r="G3420" t="s">
        <v>2682</v>
      </c>
      <c r="J3420"/>
      <c r="L3420" s="3">
        <v>10</v>
      </c>
      <c r="M3420" s="3">
        <f t="shared" si="217"/>
        <v>7.0740000000000007</v>
      </c>
      <c r="O3420">
        <f t="shared" si="216"/>
        <v>0</v>
      </c>
      <c r="P3420" s="2">
        <v>60</v>
      </c>
      <c r="Q3420" s="41">
        <f t="shared" si="219"/>
        <v>7.86</v>
      </c>
      <c r="X3420">
        <v>220</v>
      </c>
      <c r="AD3420">
        <f t="shared" si="218"/>
        <v>220</v>
      </c>
      <c r="AF3420"/>
    </row>
    <row r="3421" spans="1:32" ht="24" customHeight="1">
      <c r="A3421" t="s">
        <v>2081</v>
      </c>
      <c r="B3421" t="s">
        <v>26400</v>
      </c>
      <c r="D3421">
        <v>1</v>
      </c>
      <c r="E3421" t="s">
        <v>12351</v>
      </c>
      <c r="G3421" t="s">
        <v>2686</v>
      </c>
      <c r="J3421"/>
      <c r="L3421" s="3">
        <v>10</v>
      </c>
      <c r="M3421" s="3">
        <f t="shared" si="217"/>
        <v>7.0740000000000007</v>
      </c>
      <c r="O3421">
        <f t="shared" si="216"/>
        <v>0</v>
      </c>
      <c r="P3421" s="2">
        <v>60</v>
      </c>
      <c r="Q3421" s="41">
        <f t="shared" si="219"/>
        <v>7.86</v>
      </c>
      <c r="X3421">
        <v>220</v>
      </c>
      <c r="AD3421">
        <f t="shared" si="218"/>
        <v>220</v>
      </c>
      <c r="AF3421"/>
    </row>
    <row r="3422" spans="1:32" ht="24" customHeight="1">
      <c r="A3422" t="s">
        <v>2081</v>
      </c>
      <c r="B3422" t="s">
        <v>26403</v>
      </c>
      <c r="E3422" t="s">
        <v>12351</v>
      </c>
      <c r="G3422" t="s">
        <v>27107</v>
      </c>
      <c r="J3422"/>
      <c r="L3422" s="3">
        <v>10</v>
      </c>
      <c r="M3422" s="3">
        <f t="shared" si="217"/>
        <v>10.926</v>
      </c>
      <c r="O3422">
        <f t="shared" si="216"/>
        <v>0</v>
      </c>
      <c r="P3422" s="2">
        <v>60</v>
      </c>
      <c r="Q3422" s="41">
        <f t="shared" si="219"/>
        <v>12.14</v>
      </c>
      <c r="X3422">
        <v>340</v>
      </c>
      <c r="AD3422">
        <f t="shared" si="218"/>
        <v>340</v>
      </c>
      <c r="AF3422"/>
    </row>
    <row r="3423" spans="1:32" ht="24" customHeight="1">
      <c r="A3423" t="s">
        <v>2081</v>
      </c>
      <c r="B3423" t="s">
        <v>26378</v>
      </c>
      <c r="D3423">
        <v>5</v>
      </c>
      <c r="E3423" t="s">
        <v>12351</v>
      </c>
      <c r="G3423" t="s">
        <v>27108</v>
      </c>
      <c r="J3423"/>
      <c r="L3423" s="3">
        <v>10</v>
      </c>
      <c r="M3423" s="3">
        <f t="shared" si="217"/>
        <v>4.8240000000000007</v>
      </c>
      <c r="O3423">
        <f t="shared" si="216"/>
        <v>0</v>
      </c>
      <c r="P3423" s="2">
        <v>60</v>
      </c>
      <c r="Q3423" s="41">
        <f t="shared" si="219"/>
        <v>5.36</v>
      </c>
      <c r="X3423">
        <v>150</v>
      </c>
      <c r="AD3423">
        <f t="shared" si="218"/>
        <v>150</v>
      </c>
      <c r="AF3423"/>
    </row>
    <row r="3424" spans="1:32" ht="24" customHeight="1">
      <c r="A3424" t="s">
        <v>2081</v>
      </c>
      <c r="B3424" t="s">
        <v>26376</v>
      </c>
      <c r="D3424">
        <v>5</v>
      </c>
      <c r="E3424" t="s">
        <v>12351</v>
      </c>
      <c r="G3424" t="s">
        <v>27109</v>
      </c>
      <c r="J3424"/>
      <c r="L3424" s="3">
        <v>10</v>
      </c>
      <c r="M3424" s="3">
        <f t="shared" si="217"/>
        <v>4.8240000000000007</v>
      </c>
      <c r="O3424">
        <f t="shared" ref="O3424:O3487" si="220">M3424*N3424</f>
        <v>0</v>
      </c>
      <c r="P3424" s="2">
        <v>60</v>
      </c>
      <c r="Q3424" s="41">
        <f t="shared" si="219"/>
        <v>5.36</v>
      </c>
      <c r="X3424">
        <v>150</v>
      </c>
      <c r="AD3424">
        <f t="shared" si="218"/>
        <v>150</v>
      </c>
      <c r="AF3424"/>
    </row>
    <row r="3425" spans="1:32" ht="24" customHeight="1">
      <c r="A3425" t="s">
        <v>2081</v>
      </c>
      <c r="B3425" t="s">
        <v>26374</v>
      </c>
      <c r="D3425">
        <v>5</v>
      </c>
      <c r="E3425" t="s">
        <v>12351</v>
      </c>
      <c r="G3425" t="s">
        <v>27110</v>
      </c>
      <c r="J3425"/>
      <c r="L3425" s="3">
        <v>10</v>
      </c>
      <c r="M3425" s="3">
        <f t="shared" si="217"/>
        <v>4.8240000000000007</v>
      </c>
      <c r="O3425">
        <f t="shared" si="220"/>
        <v>0</v>
      </c>
      <c r="P3425" s="2">
        <v>60</v>
      </c>
      <c r="Q3425" s="41">
        <f t="shared" si="219"/>
        <v>5.36</v>
      </c>
      <c r="X3425">
        <v>150</v>
      </c>
      <c r="AD3425">
        <f t="shared" si="218"/>
        <v>150</v>
      </c>
      <c r="AF3425"/>
    </row>
    <row r="3426" spans="1:32" ht="24" customHeight="1">
      <c r="A3426" t="s">
        <v>2081</v>
      </c>
      <c r="B3426" t="s">
        <v>26384</v>
      </c>
      <c r="D3426">
        <v>5</v>
      </c>
      <c r="E3426" t="s">
        <v>12351</v>
      </c>
      <c r="G3426" t="s">
        <v>27111</v>
      </c>
      <c r="J3426"/>
      <c r="L3426" s="3">
        <v>10</v>
      </c>
      <c r="M3426" s="3">
        <f t="shared" si="217"/>
        <v>3.8610000000000002</v>
      </c>
      <c r="O3426">
        <f t="shared" si="220"/>
        <v>0</v>
      </c>
      <c r="P3426" s="2">
        <v>60</v>
      </c>
      <c r="Q3426" s="41">
        <f t="shared" si="219"/>
        <v>4.29</v>
      </c>
      <c r="X3426">
        <v>120</v>
      </c>
      <c r="AD3426">
        <f t="shared" si="218"/>
        <v>120</v>
      </c>
      <c r="AF3426"/>
    </row>
    <row r="3427" spans="1:32" ht="24" customHeight="1">
      <c r="A3427" t="s">
        <v>2081</v>
      </c>
      <c r="B3427" t="s">
        <v>26382</v>
      </c>
      <c r="D3427">
        <v>5</v>
      </c>
      <c r="E3427" t="s">
        <v>12351</v>
      </c>
      <c r="G3427" t="s">
        <v>27112</v>
      </c>
      <c r="J3427"/>
      <c r="L3427" s="3">
        <v>10</v>
      </c>
      <c r="M3427" s="3">
        <f t="shared" si="217"/>
        <v>4.8240000000000007</v>
      </c>
      <c r="O3427">
        <f t="shared" si="220"/>
        <v>0</v>
      </c>
      <c r="P3427" s="2">
        <v>60</v>
      </c>
      <c r="Q3427" s="41">
        <f t="shared" si="219"/>
        <v>5.36</v>
      </c>
      <c r="X3427">
        <v>150</v>
      </c>
      <c r="AD3427">
        <f t="shared" si="218"/>
        <v>150</v>
      </c>
      <c r="AF3427"/>
    </row>
    <row r="3428" spans="1:32" ht="24" customHeight="1">
      <c r="A3428" t="s">
        <v>2081</v>
      </c>
      <c r="B3428" t="s">
        <v>26380</v>
      </c>
      <c r="D3428">
        <v>5</v>
      </c>
      <c r="E3428" t="s">
        <v>12351</v>
      </c>
      <c r="G3428" t="s">
        <v>27113</v>
      </c>
      <c r="J3428"/>
      <c r="L3428" s="3">
        <v>10</v>
      </c>
      <c r="M3428" s="3">
        <f t="shared" si="217"/>
        <v>4.8240000000000007</v>
      </c>
      <c r="O3428">
        <f t="shared" si="220"/>
        <v>0</v>
      </c>
      <c r="P3428" s="2">
        <v>60</v>
      </c>
      <c r="Q3428" s="41">
        <f t="shared" si="219"/>
        <v>5.36</v>
      </c>
      <c r="X3428">
        <v>150</v>
      </c>
      <c r="AD3428">
        <f t="shared" si="218"/>
        <v>150</v>
      </c>
      <c r="AF3428"/>
    </row>
    <row r="3429" spans="1:32" ht="24" customHeight="1">
      <c r="A3429" t="s">
        <v>2081</v>
      </c>
      <c r="B3429" t="s">
        <v>26371</v>
      </c>
      <c r="D3429">
        <v>5</v>
      </c>
      <c r="E3429" t="s">
        <v>12351</v>
      </c>
      <c r="G3429" t="s">
        <v>27114</v>
      </c>
      <c r="J3429"/>
      <c r="L3429" s="3">
        <v>10</v>
      </c>
      <c r="M3429" s="3">
        <f t="shared" si="217"/>
        <v>4.8240000000000007</v>
      </c>
      <c r="O3429">
        <f t="shared" si="220"/>
        <v>0</v>
      </c>
      <c r="P3429" s="2">
        <v>60</v>
      </c>
      <c r="Q3429" s="41">
        <f t="shared" si="219"/>
        <v>5.36</v>
      </c>
      <c r="X3429">
        <v>150</v>
      </c>
      <c r="AD3429">
        <f t="shared" si="218"/>
        <v>150</v>
      </c>
      <c r="AF3429"/>
    </row>
    <row r="3430" spans="1:32" ht="24" customHeight="1">
      <c r="A3430" t="s">
        <v>2081</v>
      </c>
      <c r="B3430" t="s">
        <v>26369</v>
      </c>
      <c r="D3430">
        <v>5</v>
      </c>
      <c r="E3430" t="s">
        <v>12351</v>
      </c>
      <c r="G3430" t="s">
        <v>27115</v>
      </c>
      <c r="J3430"/>
      <c r="L3430" s="3">
        <v>10</v>
      </c>
      <c r="M3430" s="3">
        <f t="shared" si="217"/>
        <v>4.8240000000000007</v>
      </c>
      <c r="O3430">
        <f t="shared" si="220"/>
        <v>0</v>
      </c>
      <c r="P3430" s="2">
        <v>60</v>
      </c>
      <c r="Q3430" s="41">
        <f t="shared" si="219"/>
        <v>5.36</v>
      </c>
      <c r="X3430">
        <v>150</v>
      </c>
      <c r="AD3430">
        <f t="shared" si="218"/>
        <v>150</v>
      </c>
      <c r="AF3430"/>
    </row>
    <row r="3431" spans="1:32" ht="24" customHeight="1">
      <c r="A3431" t="s">
        <v>2081</v>
      </c>
      <c r="B3431" t="s">
        <v>26367</v>
      </c>
      <c r="D3431">
        <v>5</v>
      </c>
      <c r="E3431" t="s">
        <v>12351</v>
      </c>
      <c r="G3431" t="s">
        <v>27116</v>
      </c>
      <c r="J3431"/>
      <c r="L3431" s="3">
        <v>10</v>
      </c>
      <c r="M3431" s="3">
        <f t="shared" si="217"/>
        <v>4.8240000000000007</v>
      </c>
      <c r="O3431">
        <f t="shared" si="220"/>
        <v>0</v>
      </c>
      <c r="P3431" s="2">
        <v>60</v>
      </c>
      <c r="Q3431" s="41">
        <f t="shared" si="219"/>
        <v>5.36</v>
      </c>
      <c r="X3431">
        <v>150</v>
      </c>
      <c r="AD3431">
        <f t="shared" si="218"/>
        <v>150</v>
      </c>
      <c r="AF3431"/>
    </row>
    <row r="3432" spans="1:32" ht="24" customHeight="1">
      <c r="A3432" t="s">
        <v>2081</v>
      </c>
      <c r="B3432" t="s">
        <v>26365</v>
      </c>
      <c r="D3432">
        <v>5</v>
      </c>
      <c r="E3432" t="s">
        <v>12351</v>
      </c>
      <c r="G3432" t="s">
        <v>27117</v>
      </c>
      <c r="J3432"/>
      <c r="L3432" s="3">
        <v>10</v>
      </c>
      <c r="M3432" s="3">
        <f t="shared" si="217"/>
        <v>4.8240000000000007</v>
      </c>
      <c r="O3432">
        <f t="shared" si="220"/>
        <v>0</v>
      </c>
      <c r="P3432" s="2">
        <v>60</v>
      </c>
      <c r="Q3432" s="41">
        <f t="shared" si="219"/>
        <v>5.36</v>
      </c>
      <c r="X3432">
        <v>150</v>
      </c>
      <c r="AD3432">
        <f t="shared" si="218"/>
        <v>150</v>
      </c>
      <c r="AF3432"/>
    </row>
    <row r="3433" spans="1:32" ht="24" customHeight="1">
      <c r="A3433" t="s">
        <v>2081</v>
      </c>
      <c r="B3433" t="s">
        <v>26363</v>
      </c>
      <c r="D3433">
        <v>5</v>
      </c>
      <c r="E3433" t="s">
        <v>12351</v>
      </c>
      <c r="G3433" t="s">
        <v>27118</v>
      </c>
      <c r="J3433"/>
      <c r="L3433" s="3">
        <v>10</v>
      </c>
      <c r="M3433" s="3">
        <f t="shared" si="217"/>
        <v>4.8240000000000007</v>
      </c>
      <c r="O3433">
        <f t="shared" si="220"/>
        <v>0</v>
      </c>
      <c r="P3433" s="2">
        <v>60</v>
      </c>
      <c r="Q3433" s="41">
        <f t="shared" si="219"/>
        <v>5.36</v>
      </c>
      <c r="X3433">
        <v>150</v>
      </c>
      <c r="AD3433">
        <f t="shared" si="218"/>
        <v>150</v>
      </c>
      <c r="AF3433"/>
    </row>
    <row r="3434" spans="1:32" ht="24" customHeight="1">
      <c r="A3434" t="s">
        <v>2081</v>
      </c>
      <c r="B3434" t="s">
        <v>26361</v>
      </c>
      <c r="D3434">
        <v>5</v>
      </c>
      <c r="E3434" t="s">
        <v>12351</v>
      </c>
      <c r="G3434" t="s">
        <v>27119</v>
      </c>
      <c r="J3434"/>
      <c r="L3434" s="3">
        <v>10</v>
      </c>
      <c r="M3434" s="3">
        <f t="shared" si="217"/>
        <v>4.8240000000000007</v>
      </c>
      <c r="O3434">
        <f t="shared" si="220"/>
        <v>0</v>
      </c>
      <c r="P3434" s="2">
        <v>60</v>
      </c>
      <c r="Q3434" s="41">
        <f t="shared" si="219"/>
        <v>5.36</v>
      </c>
      <c r="X3434">
        <v>150</v>
      </c>
      <c r="AD3434">
        <f t="shared" si="218"/>
        <v>150</v>
      </c>
      <c r="AF3434"/>
    </row>
    <row r="3435" spans="1:32" ht="24" customHeight="1">
      <c r="A3435" t="s">
        <v>2081</v>
      </c>
      <c r="B3435" t="s">
        <v>26372</v>
      </c>
      <c r="D3435">
        <v>5</v>
      </c>
      <c r="E3435" t="s">
        <v>12351</v>
      </c>
      <c r="G3435" t="s">
        <v>27120</v>
      </c>
      <c r="J3435"/>
      <c r="L3435" s="3">
        <v>10</v>
      </c>
      <c r="M3435" s="3">
        <f t="shared" si="217"/>
        <v>4.8240000000000007</v>
      </c>
      <c r="O3435">
        <f t="shared" si="220"/>
        <v>0</v>
      </c>
      <c r="P3435" s="2">
        <v>60</v>
      </c>
      <c r="Q3435" s="41">
        <f t="shared" si="219"/>
        <v>5.36</v>
      </c>
      <c r="X3435">
        <v>150</v>
      </c>
      <c r="AD3435">
        <f t="shared" si="218"/>
        <v>150</v>
      </c>
      <c r="AF3435"/>
    </row>
    <row r="3436" spans="1:32" ht="24" customHeight="1">
      <c r="A3436" t="s">
        <v>2081</v>
      </c>
      <c r="B3436" t="s">
        <v>26377</v>
      </c>
      <c r="D3436">
        <v>5</v>
      </c>
      <c r="E3436" t="s">
        <v>12351</v>
      </c>
      <c r="G3436" t="s">
        <v>27121</v>
      </c>
      <c r="J3436"/>
      <c r="L3436" s="3">
        <v>10</v>
      </c>
      <c r="M3436" s="3">
        <f t="shared" si="217"/>
        <v>5.7869999999999999</v>
      </c>
      <c r="O3436">
        <f t="shared" si="220"/>
        <v>0</v>
      </c>
      <c r="P3436" s="2">
        <v>60</v>
      </c>
      <c r="Q3436" s="41">
        <f t="shared" si="219"/>
        <v>6.43</v>
      </c>
      <c r="X3436">
        <v>180</v>
      </c>
      <c r="AD3436">
        <f t="shared" si="218"/>
        <v>180</v>
      </c>
      <c r="AF3436"/>
    </row>
    <row r="3437" spans="1:32" ht="24" customHeight="1">
      <c r="A3437" t="s">
        <v>2081</v>
      </c>
      <c r="B3437" t="s">
        <v>26375</v>
      </c>
      <c r="D3437">
        <v>5</v>
      </c>
      <c r="E3437" t="s">
        <v>12351</v>
      </c>
      <c r="G3437" t="s">
        <v>27122</v>
      </c>
      <c r="J3437"/>
      <c r="L3437" s="3">
        <v>10</v>
      </c>
      <c r="M3437" s="3">
        <f t="shared" si="217"/>
        <v>5.7869999999999999</v>
      </c>
      <c r="O3437">
        <f t="shared" si="220"/>
        <v>0</v>
      </c>
      <c r="P3437" s="2">
        <v>60</v>
      </c>
      <c r="Q3437" s="41">
        <f t="shared" si="219"/>
        <v>6.43</v>
      </c>
      <c r="X3437">
        <v>180</v>
      </c>
      <c r="AD3437">
        <f t="shared" si="218"/>
        <v>180</v>
      </c>
      <c r="AF3437"/>
    </row>
    <row r="3438" spans="1:32" ht="24" customHeight="1">
      <c r="A3438" t="s">
        <v>2081</v>
      </c>
      <c r="B3438" t="s">
        <v>26373</v>
      </c>
      <c r="D3438">
        <v>5</v>
      </c>
      <c r="E3438" t="s">
        <v>12351</v>
      </c>
      <c r="G3438" t="s">
        <v>27123</v>
      </c>
      <c r="J3438"/>
      <c r="L3438" s="3">
        <v>10</v>
      </c>
      <c r="M3438" s="3">
        <f t="shared" si="217"/>
        <v>5.7869999999999999</v>
      </c>
      <c r="O3438">
        <f t="shared" si="220"/>
        <v>0</v>
      </c>
      <c r="P3438" s="2">
        <v>60</v>
      </c>
      <c r="Q3438" s="41">
        <f t="shared" si="219"/>
        <v>6.43</v>
      </c>
      <c r="X3438">
        <v>180</v>
      </c>
      <c r="AD3438">
        <f t="shared" si="218"/>
        <v>180</v>
      </c>
      <c r="AF3438"/>
    </row>
    <row r="3439" spans="1:32" ht="24" customHeight="1">
      <c r="A3439" t="s">
        <v>2081</v>
      </c>
      <c r="B3439" t="s">
        <v>26383</v>
      </c>
      <c r="D3439">
        <v>5</v>
      </c>
      <c r="E3439" t="s">
        <v>12351</v>
      </c>
      <c r="G3439" t="s">
        <v>27124</v>
      </c>
      <c r="J3439"/>
      <c r="L3439" s="3">
        <v>10</v>
      </c>
      <c r="M3439" s="3">
        <f t="shared" si="217"/>
        <v>4.5</v>
      </c>
      <c r="O3439">
        <f t="shared" si="220"/>
        <v>0</v>
      </c>
      <c r="P3439" s="2">
        <v>60</v>
      </c>
      <c r="Q3439" s="41">
        <f t="shared" si="219"/>
        <v>5</v>
      </c>
      <c r="X3439">
        <v>140</v>
      </c>
      <c r="AD3439">
        <f t="shared" si="218"/>
        <v>140</v>
      </c>
      <c r="AF3439"/>
    </row>
    <row r="3440" spans="1:32" ht="24" customHeight="1">
      <c r="A3440" t="s">
        <v>2081</v>
      </c>
      <c r="B3440" t="s">
        <v>26381</v>
      </c>
      <c r="D3440">
        <v>5</v>
      </c>
      <c r="E3440" t="s">
        <v>12351</v>
      </c>
      <c r="G3440" t="s">
        <v>27125</v>
      </c>
      <c r="J3440"/>
      <c r="L3440" s="3">
        <v>10</v>
      </c>
      <c r="M3440" s="3">
        <f t="shared" si="217"/>
        <v>4.5</v>
      </c>
      <c r="O3440">
        <f t="shared" si="220"/>
        <v>0</v>
      </c>
      <c r="P3440" s="2">
        <v>60</v>
      </c>
      <c r="Q3440" s="41">
        <f t="shared" si="219"/>
        <v>5</v>
      </c>
      <c r="X3440">
        <v>140</v>
      </c>
      <c r="AD3440">
        <f t="shared" si="218"/>
        <v>140</v>
      </c>
      <c r="AF3440"/>
    </row>
    <row r="3441" spans="1:32" ht="24" customHeight="1">
      <c r="A3441" t="s">
        <v>2081</v>
      </c>
      <c r="B3441" t="s">
        <v>26379</v>
      </c>
      <c r="D3441">
        <v>5</v>
      </c>
      <c r="E3441" t="s">
        <v>12351</v>
      </c>
      <c r="G3441" t="s">
        <v>27126</v>
      </c>
      <c r="J3441"/>
      <c r="L3441" s="3">
        <v>10</v>
      </c>
      <c r="M3441" s="3">
        <f t="shared" si="217"/>
        <v>4.5</v>
      </c>
      <c r="O3441">
        <f t="shared" si="220"/>
        <v>0</v>
      </c>
      <c r="P3441" s="2">
        <v>60</v>
      </c>
      <c r="Q3441" s="41">
        <f t="shared" si="219"/>
        <v>5</v>
      </c>
      <c r="X3441">
        <v>140</v>
      </c>
      <c r="AD3441">
        <f t="shared" si="218"/>
        <v>140</v>
      </c>
      <c r="AF3441"/>
    </row>
    <row r="3442" spans="1:32" ht="24" customHeight="1">
      <c r="A3442" t="s">
        <v>2081</v>
      </c>
      <c r="B3442" t="s">
        <v>26370</v>
      </c>
      <c r="D3442">
        <v>5</v>
      </c>
      <c r="E3442" t="s">
        <v>12351</v>
      </c>
      <c r="G3442" t="s">
        <v>27127</v>
      </c>
      <c r="J3442"/>
      <c r="L3442" s="3">
        <v>10</v>
      </c>
      <c r="M3442" s="3">
        <f t="shared" si="217"/>
        <v>4.5</v>
      </c>
      <c r="O3442">
        <f t="shared" si="220"/>
        <v>0</v>
      </c>
      <c r="P3442" s="2">
        <v>60</v>
      </c>
      <c r="Q3442" s="41">
        <f t="shared" si="219"/>
        <v>5</v>
      </c>
      <c r="X3442">
        <v>140</v>
      </c>
      <c r="AD3442">
        <f t="shared" si="218"/>
        <v>140</v>
      </c>
      <c r="AF3442"/>
    </row>
    <row r="3443" spans="1:32" ht="24" customHeight="1">
      <c r="A3443" t="s">
        <v>2081</v>
      </c>
      <c r="B3443" t="s">
        <v>26368</v>
      </c>
      <c r="D3443">
        <v>5</v>
      </c>
      <c r="E3443" t="s">
        <v>12351</v>
      </c>
      <c r="G3443" t="s">
        <v>27128</v>
      </c>
      <c r="J3443"/>
      <c r="L3443" s="3">
        <v>10</v>
      </c>
      <c r="M3443" s="3">
        <f t="shared" si="217"/>
        <v>5.7869999999999999</v>
      </c>
      <c r="O3443">
        <f t="shared" si="220"/>
        <v>0</v>
      </c>
      <c r="P3443" s="2">
        <v>60</v>
      </c>
      <c r="Q3443" s="41">
        <f t="shared" si="219"/>
        <v>6.43</v>
      </c>
      <c r="X3443">
        <v>180</v>
      </c>
      <c r="AD3443">
        <f t="shared" si="218"/>
        <v>180</v>
      </c>
      <c r="AF3443"/>
    </row>
    <row r="3444" spans="1:32" ht="24" customHeight="1">
      <c r="A3444" t="s">
        <v>2081</v>
      </c>
      <c r="B3444" t="s">
        <v>26366</v>
      </c>
      <c r="D3444">
        <v>5</v>
      </c>
      <c r="E3444" t="s">
        <v>12351</v>
      </c>
      <c r="G3444" t="s">
        <v>27129</v>
      </c>
      <c r="J3444"/>
      <c r="L3444" s="3">
        <v>10</v>
      </c>
      <c r="M3444" s="3">
        <f t="shared" si="217"/>
        <v>4.5</v>
      </c>
      <c r="O3444">
        <f t="shared" si="220"/>
        <v>0</v>
      </c>
      <c r="P3444" s="2">
        <v>60</v>
      </c>
      <c r="Q3444" s="41">
        <f t="shared" si="219"/>
        <v>5</v>
      </c>
      <c r="X3444">
        <v>140</v>
      </c>
      <c r="AD3444">
        <f t="shared" si="218"/>
        <v>140</v>
      </c>
      <c r="AF3444"/>
    </row>
    <row r="3445" spans="1:32" ht="24" customHeight="1">
      <c r="A3445" t="s">
        <v>2081</v>
      </c>
      <c r="B3445" t="s">
        <v>26364</v>
      </c>
      <c r="D3445">
        <v>5</v>
      </c>
      <c r="E3445" t="s">
        <v>12351</v>
      </c>
      <c r="G3445" t="s">
        <v>27130</v>
      </c>
      <c r="J3445"/>
      <c r="L3445" s="3">
        <v>10</v>
      </c>
      <c r="M3445" s="3">
        <f t="shared" si="217"/>
        <v>4.5</v>
      </c>
      <c r="O3445">
        <f t="shared" si="220"/>
        <v>0</v>
      </c>
      <c r="P3445" s="2">
        <v>60</v>
      </c>
      <c r="Q3445" s="41">
        <f t="shared" si="219"/>
        <v>5</v>
      </c>
      <c r="X3445">
        <v>140</v>
      </c>
      <c r="AD3445">
        <f t="shared" si="218"/>
        <v>140</v>
      </c>
      <c r="AF3445"/>
    </row>
    <row r="3446" spans="1:32" ht="24" customHeight="1">
      <c r="A3446" t="s">
        <v>2081</v>
      </c>
      <c r="B3446" t="s">
        <v>26362</v>
      </c>
      <c r="D3446">
        <v>5</v>
      </c>
      <c r="E3446" t="s">
        <v>12351</v>
      </c>
      <c r="G3446" t="s">
        <v>27131</v>
      </c>
      <c r="J3446"/>
      <c r="L3446" s="3">
        <v>10</v>
      </c>
      <c r="M3446" s="3">
        <f t="shared" si="217"/>
        <v>5.7869999999999999</v>
      </c>
      <c r="O3446">
        <f t="shared" si="220"/>
        <v>0</v>
      </c>
      <c r="P3446" s="2">
        <v>60</v>
      </c>
      <c r="Q3446" s="41">
        <f t="shared" si="219"/>
        <v>6.43</v>
      </c>
      <c r="X3446">
        <v>180</v>
      </c>
      <c r="AD3446">
        <f t="shared" si="218"/>
        <v>180</v>
      </c>
      <c r="AF3446"/>
    </row>
    <row r="3447" spans="1:32" ht="24" customHeight="1">
      <c r="A3447" t="s">
        <v>2081</v>
      </c>
      <c r="B3447" t="s">
        <v>26360</v>
      </c>
      <c r="D3447">
        <v>5</v>
      </c>
      <c r="E3447" t="s">
        <v>12351</v>
      </c>
      <c r="G3447" t="s">
        <v>27132</v>
      </c>
      <c r="J3447"/>
      <c r="L3447" s="3">
        <v>10</v>
      </c>
      <c r="M3447" s="3">
        <f t="shared" si="217"/>
        <v>4.5</v>
      </c>
      <c r="O3447">
        <f t="shared" si="220"/>
        <v>0</v>
      </c>
      <c r="P3447" s="2">
        <v>60</v>
      </c>
      <c r="Q3447" s="41">
        <f t="shared" si="219"/>
        <v>5</v>
      </c>
      <c r="X3447">
        <v>140</v>
      </c>
      <c r="AD3447">
        <f t="shared" si="218"/>
        <v>140</v>
      </c>
      <c r="AF3447"/>
    </row>
    <row r="3448" spans="1:32" ht="24" customHeight="1">
      <c r="A3448" t="s">
        <v>2081</v>
      </c>
      <c r="B3448" t="s">
        <v>26273</v>
      </c>
      <c r="D3448">
        <v>1</v>
      </c>
      <c r="E3448" t="s">
        <v>12351</v>
      </c>
      <c r="G3448" t="s">
        <v>27133</v>
      </c>
      <c r="J3448"/>
      <c r="L3448" s="3">
        <v>10</v>
      </c>
      <c r="M3448" s="3">
        <f t="shared" si="217"/>
        <v>7.0740000000000007</v>
      </c>
      <c r="O3448">
        <f t="shared" si="220"/>
        <v>0</v>
      </c>
      <c r="P3448" s="2">
        <v>60</v>
      </c>
      <c r="Q3448" s="41">
        <f t="shared" si="219"/>
        <v>7.86</v>
      </c>
      <c r="X3448">
        <v>220</v>
      </c>
      <c r="AD3448">
        <f t="shared" si="218"/>
        <v>220</v>
      </c>
      <c r="AF3448"/>
    </row>
    <row r="3449" spans="1:32" ht="24" customHeight="1">
      <c r="A3449" t="s">
        <v>2081</v>
      </c>
      <c r="B3449" t="s">
        <v>26274</v>
      </c>
      <c r="D3449">
        <v>1</v>
      </c>
      <c r="E3449" t="s">
        <v>12351</v>
      </c>
      <c r="G3449" t="s">
        <v>27134</v>
      </c>
      <c r="J3449"/>
      <c r="L3449" s="3">
        <v>10</v>
      </c>
      <c r="M3449" s="3">
        <f t="shared" si="217"/>
        <v>22.5</v>
      </c>
      <c r="O3449">
        <f t="shared" si="220"/>
        <v>0</v>
      </c>
      <c r="P3449" s="2">
        <v>60</v>
      </c>
      <c r="Q3449" s="41">
        <f t="shared" si="219"/>
        <v>25</v>
      </c>
      <c r="X3449">
        <v>700</v>
      </c>
      <c r="AD3449">
        <f t="shared" si="218"/>
        <v>700</v>
      </c>
      <c r="AF3449"/>
    </row>
    <row r="3450" spans="1:32" ht="24" customHeight="1">
      <c r="A3450" t="s">
        <v>2081</v>
      </c>
      <c r="B3450" t="s">
        <v>26222</v>
      </c>
      <c r="E3450" t="s">
        <v>11165</v>
      </c>
      <c r="G3450" t="s">
        <v>27135</v>
      </c>
      <c r="J3450"/>
      <c r="L3450" s="3">
        <v>10</v>
      </c>
      <c r="M3450" s="3">
        <f t="shared" si="217"/>
        <v>4.1760000000000002</v>
      </c>
      <c r="O3450">
        <f t="shared" si="220"/>
        <v>0</v>
      </c>
      <c r="P3450" s="2">
        <v>60</v>
      </c>
      <c r="Q3450" s="41">
        <f t="shared" si="219"/>
        <v>4.6399999999999997</v>
      </c>
      <c r="X3450">
        <v>130</v>
      </c>
      <c r="AD3450">
        <f t="shared" si="218"/>
        <v>130</v>
      </c>
      <c r="AF3450"/>
    </row>
    <row r="3451" spans="1:32" ht="24" customHeight="1">
      <c r="A3451" t="s">
        <v>2081</v>
      </c>
      <c r="B3451" t="s">
        <v>26221</v>
      </c>
      <c r="D3451">
        <v>1</v>
      </c>
      <c r="E3451" t="s">
        <v>7445</v>
      </c>
      <c r="G3451" t="s">
        <v>27136</v>
      </c>
      <c r="J3451"/>
      <c r="L3451" s="3">
        <v>10</v>
      </c>
      <c r="M3451" s="3">
        <f t="shared" si="217"/>
        <v>41.463000000000001</v>
      </c>
      <c r="O3451">
        <f t="shared" si="220"/>
        <v>0</v>
      </c>
      <c r="P3451" s="2">
        <v>60</v>
      </c>
      <c r="Q3451" s="41">
        <f t="shared" si="219"/>
        <v>46.07</v>
      </c>
      <c r="X3451">
        <v>1290</v>
      </c>
      <c r="AD3451">
        <f t="shared" si="218"/>
        <v>1290</v>
      </c>
      <c r="AF3451"/>
    </row>
    <row r="3452" spans="1:32" ht="24" customHeight="1">
      <c r="A3452" t="s">
        <v>2081</v>
      </c>
      <c r="B3452" t="s">
        <v>26225</v>
      </c>
      <c r="D3452">
        <v>1</v>
      </c>
      <c r="E3452" t="s">
        <v>7445</v>
      </c>
      <c r="G3452" t="s">
        <v>27137</v>
      </c>
      <c r="J3452"/>
      <c r="L3452" s="3">
        <v>10</v>
      </c>
      <c r="M3452" s="3">
        <f t="shared" si="217"/>
        <v>13.5</v>
      </c>
      <c r="O3452">
        <f t="shared" si="220"/>
        <v>0</v>
      </c>
      <c r="P3452" s="2">
        <v>60</v>
      </c>
      <c r="Q3452" s="41">
        <f t="shared" si="219"/>
        <v>15</v>
      </c>
      <c r="X3452">
        <v>420</v>
      </c>
      <c r="AD3452">
        <f t="shared" si="218"/>
        <v>420</v>
      </c>
      <c r="AF3452"/>
    </row>
    <row r="3453" spans="1:32" ht="24" customHeight="1">
      <c r="A3453" t="s">
        <v>2081</v>
      </c>
      <c r="B3453" t="s">
        <v>26226</v>
      </c>
      <c r="D3453">
        <v>1</v>
      </c>
      <c r="E3453" t="s">
        <v>7445</v>
      </c>
      <c r="G3453" t="s">
        <v>27138</v>
      </c>
      <c r="J3453"/>
      <c r="L3453" s="3">
        <v>10</v>
      </c>
      <c r="M3453" s="3">
        <f t="shared" si="217"/>
        <v>13.5</v>
      </c>
      <c r="O3453">
        <f t="shared" si="220"/>
        <v>0</v>
      </c>
      <c r="P3453" s="2">
        <v>60</v>
      </c>
      <c r="Q3453" s="41">
        <f t="shared" si="219"/>
        <v>15</v>
      </c>
      <c r="X3453">
        <v>420</v>
      </c>
      <c r="AD3453">
        <f t="shared" si="218"/>
        <v>420</v>
      </c>
      <c r="AF3453"/>
    </row>
    <row r="3454" spans="1:32" ht="24" customHeight="1">
      <c r="A3454" t="s">
        <v>2081</v>
      </c>
      <c r="B3454" t="s">
        <v>26227</v>
      </c>
      <c r="D3454">
        <v>1</v>
      </c>
      <c r="E3454" t="s">
        <v>7445</v>
      </c>
      <c r="G3454" t="s">
        <v>27139</v>
      </c>
      <c r="J3454"/>
      <c r="L3454" s="3">
        <v>10</v>
      </c>
      <c r="M3454" s="3">
        <f t="shared" si="217"/>
        <v>13.5</v>
      </c>
      <c r="O3454">
        <f t="shared" si="220"/>
        <v>0</v>
      </c>
      <c r="P3454" s="2">
        <v>60</v>
      </c>
      <c r="Q3454" s="41">
        <f t="shared" si="219"/>
        <v>15</v>
      </c>
      <c r="X3454">
        <v>420</v>
      </c>
      <c r="AD3454">
        <f t="shared" si="218"/>
        <v>420</v>
      </c>
      <c r="AF3454"/>
    </row>
    <row r="3455" spans="1:32" ht="24" customHeight="1">
      <c r="A3455" t="s">
        <v>2081</v>
      </c>
      <c r="B3455" t="s">
        <v>26223</v>
      </c>
      <c r="E3455" t="s">
        <v>11165</v>
      </c>
      <c r="G3455" t="s">
        <v>27140</v>
      </c>
      <c r="J3455"/>
      <c r="L3455" s="3">
        <v>10</v>
      </c>
      <c r="M3455" s="3">
        <f t="shared" si="217"/>
        <v>10.610999999999999</v>
      </c>
      <c r="O3455">
        <f t="shared" si="220"/>
        <v>0</v>
      </c>
      <c r="P3455" s="2">
        <v>60</v>
      </c>
      <c r="Q3455" s="41">
        <f t="shared" si="219"/>
        <v>11.79</v>
      </c>
      <c r="X3455">
        <v>330</v>
      </c>
      <c r="AD3455">
        <f t="shared" si="218"/>
        <v>330</v>
      </c>
      <c r="AF3455"/>
    </row>
    <row r="3456" spans="1:32" ht="24" customHeight="1">
      <c r="A3456" t="s">
        <v>2081</v>
      </c>
      <c r="B3456" t="s">
        <v>26224</v>
      </c>
      <c r="E3456" t="s">
        <v>11165</v>
      </c>
      <c r="G3456" t="s">
        <v>27141</v>
      </c>
      <c r="J3456"/>
      <c r="L3456" s="3">
        <v>10</v>
      </c>
      <c r="M3456" s="3">
        <f t="shared" si="217"/>
        <v>12.537000000000001</v>
      </c>
      <c r="O3456">
        <f t="shared" si="220"/>
        <v>0</v>
      </c>
      <c r="P3456" s="2">
        <v>60</v>
      </c>
      <c r="Q3456" s="41">
        <f t="shared" si="219"/>
        <v>13.93</v>
      </c>
      <c r="X3456">
        <v>390</v>
      </c>
      <c r="AD3456">
        <f t="shared" si="218"/>
        <v>390</v>
      </c>
      <c r="AF3456"/>
    </row>
    <row r="3457" spans="1:32" ht="24" customHeight="1">
      <c r="A3457" t="s">
        <v>2081</v>
      </c>
      <c r="B3457" t="s">
        <v>26272</v>
      </c>
      <c r="D3457">
        <v>1</v>
      </c>
      <c r="E3457" t="s">
        <v>12351</v>
      </c>
      <c r="G3457" t="s">
        <v>27142</v>
      </c>
      <c r="J3457"/>
      <c r="L3457" s="3">
        <v>10</v>
      </c>
      <c r="M3457" s="3">
        <f t="shared" si="217"/>
        <v>11.889000000000001</v>
      </c>
      <c r="O3457">
        <f t="shared" si="220"/>
        <v>0</v>
      </c>
      <c r="P3457" s="2">
        <v>60</v>
      </c>
      <c r="Q3457" s="41">
        <f t="shared" si="219"/>
        <v>13.21</v>
      </c>
      <c r="X3457">
        <v>370</v>
      </c>
      <c r="AD3457">
        <f t="shared" si="218"/>
        <v>370</v>
      </c>
      <c r="AF3457"/>
    </row>
    <row r="3458" spans="1:32" ht="24" customHeight="1">
      <c r="A3458" t="s">
        <v>2081</v>
      </c>
      <c r="B3458" t="s">
        <v>26259</v>
      </c>
      <c r="E3458" t="s">
        <v>12351</v>
      </c>
      <c r="G3458" t="s">
        <v>27143</v>
      </c>
      <c r="J3458"/>
      <c r="L3458" s="3">
        <v>10</v>
      </c>
      <c r="M3458" s="3">
        <f t="shared" si="217"/>
        <v>28.611000000000001</v>
      </c>
      <c r="O3458">
        <f t="shared" si="220"/>
        <v>0</v>
      </c>
      <c r="P3458" s="2">
        <v>60</v>
      </c>
      <c r="Q3458" s="41">
        <f t="shared" si="219"/>
        <v>31.79</v>
      </c>
      <c r="X3458">
        <v>890</v>
      </c>
      <c r="AD3458">
        <f t="shared" si="218"/>
        <v>890</v>
      </c>
      <c r="AF3458"/>
    </row>
    <row r="3459" spans="1:32" ht="24" customHeight="1">
      <c r="A3459" t="s">
        <v>2081</v>
      </c>
      <c r="B3459" t="s">
        <v>4598</v>
      </c>
      <c r="D3459">
        <v>5</v>
      </c>
      <c r="F3459" t="s">
        <v>4599</v>
      </c>
      <c r="G3459" t="s">
        <v>11556</v>
      </c>
      <c r="J3459"/>
      <c r="L3459" s="3">
        <v>10</v>
      </c>
      <c r="M3459" s="3">
        <f t="shared" ref="M3459:M3522" si="221">Q3459/((100-R3459)/100)*(1-L3459/100)</f>
        <v>55.610999999999997</v>
      </c>
      <c r="O3459">
        <f t="shared" si="220"/>
        <v>0</v>
      </c>
      <c r="P3459" s="2">
        <v>60</v>
      </c>
      <c r="Q3459" s="41">
        <f t="shared" si="219"/>
        <v>61.79</v>
      </c>
      <c r="X3459">
        <v>1730</v>
      </c>
      <c r="AD3459">
        <f t="shared" si="218"/>
        <v>1730</v>
      </c>
      <c r="AF3459"/>
    </row>
    <row r="3460" spans="1:32" ht="24" customHeight="1">
      <c r="A3460" t="s">
        <v>2081</v>
      </c>
      <c r="B3460" t="s">
        <v>4600</v>
      </c>
      <c r="D3460">
        <v>5</v>
      </c>
      <c r="F3460" t="s">
        <v>4601</v>
      </c>
      <c r="G3460" t="s">
        <v>11557</v>
      </c>
      <c r="J3460"/>
      <c r="L3460" s="3">
        <v>10</v>
      </c>
      <c r="M3460" s="3">
        <f t="shared" si="221"/>
        <v>90.638999999999996</v>
      </c>
      <c r="O3460">
        <f t="shared" si="220"/>
        <v>0</v>
      </c>
      <c r="P3460" s="2">
        <v>60</v>
      </c>
      <c r="Q3460" s="41">
        <f t="shared" si="219"/>
        <v>100.71</v>
      </c>
      <c r="X3460">
        <v>2820</v>
      </c>
      <c r="AD3460">
        <f t="shared" si="218"/>
        <v>2820</v>
      </c>
      <c r="AF3460"/>
    </row>
    <row r="3461" spans="1:32" ht="24" customHeight="1">
      <c r="A3461" t="s">
        <v>2081</v>
      </c>
      <c r="B3461" t="s">
        <v>4602</v>
      </c>
      <c r="D3461">
        <v>5</v>
      </c>
      <c r="F3461" t="s">
        <v>9164</v>
      </c>
      <c r="G3461" t="s">
        <v>11558</v>
      </c>
      <c r="J3461"/>
      <c r="L3461" s="3">
        <v>10</v>
      </c>
      <c r="M3461" s="3">
        <f t="shared" si="221"/>
        <v>107.676</v>
      </c>
      <c r="O3461">
        <f t="shared" si="220"/>
        <v>0</v>
      </c>
      <c r="P3461" s="2">
        <v>60</v>
      </c>
      <c r="Q3461" s="41">
        <f t="shared" si="219"/>
        <v>119.64</v>
      </c>
      <c r="X3461">
        <v>3350</v>
      </c>
      <c r="AD3461">
        <f t="shared" si="218"/>
        <v>3350</v>
      </c>
      <c r="AF3461"/>
    </row>
    <row r="3462" spans="1:32" ht="24" customHeight="1">
      <c r="A3462" t="s">
        <v>2081</v>
      </c>
      <c r="B3462" t="s">
        <v>9165</v>
      </c>
      <c r="C3462" t="s">
        <v>26764</v>
      </c>
      <c r="D3462">
        <v>1</v>
      </c>
      <c r="F3462" t="s">
        <v>4585</v>
      </c>
      <c r="G3462" t="s">
        <v>11559</v>
      </c>
      <c r="J3462"/>
      <c r="L3462" s="3">
        <v>10</v>
      </c>
      <c r="M3462" s="3">
        <f t="shared" si="221"/>
        <v>19.926000000000002</v>
      </c>
      <c r="O3462">
        <f t="shared" si="220"/>
        <v>0</v>
      </c>
      <c r="P3462" s="2">
        <v>60</v>
      </c>
      <c r="Q3462" s="41">
        <f t="shared" si="219"/>
        <v>22.14</v>
      </c>
      <c r="X3462">
        <v>620</v>
      </c>
      <c r="AD3462">
        <f t="shared" ref="AD3462:AD3525" si="222">SUM(U3462:AC3462)</f>
        <v>620</v>
      </c>
      <c r="AF3462"/>
    </row>
    <row r="3463" spans="1:32" ht="24" customHeight="1">
      <c r="A3463" t="s">
        <v>2081</v>
      </c>
      <c r="B3463" t="s">
        <v>9166</v>
      </c>
      <c r="C3463" t="s">
        <v>26764</v>
      </c>
      <c r="D3463">
        <v>1</v>
      </c>
      <c r="F3463" t="s">
        <v>4584</v>
      </c>
      <c r="G3463" t="s">
        <v>11560</v>
      </c>
      <c r="J3463"/>
      <c r="L3463" s="3">
        <v>10</v>
      </c>
      <c r="M3463" s="3">
        <f t="shared" si="221"/>
        <v>21.536999999999999</v>
      </c>
      <c r="O3463">
        <f t="shared" si="220"/>
        <v>0</v>
      </c>
      <c r="P3463" s="2">
        <v>60</v>
      </c>
      <c r="Q3463" s="41">
        <f t="shared" si="219"/>
        <v>23.93</v>
      </c>
      <c r="X3463">
        <v>670</v>
      </c>
      <c r="AD3463">
        <f t="shared" si="222"/>
        <v>670</v>
      </c>
      <c r="AF3463"/>
    </row>
    <row r="3464" spans="1:32" ht="24" customHeight="1">
      <c r="A3464" t="s">
        <v>2081</v>
      </c>
      <c r="B3464" t="s">
        <v>9167</v>
      </c>
      <c r="C3464" t="s">
        <v>26764</v>
      </c>
      <c r="D3464">
        <v>1</v>
      </c>
      <c r="F3464" t="s">
        <v>9168</v>
      </c>
      <c r="G3464" t="s">
        <v>11561</v>
      </c>
      <c r="J3464"/>
      <c r="L3464" s="3">
        <v>10</v>
      </c>
      <c r="M3464" s="3">
        <f t="shared" si="221"/>
        <v>45.323999999999998</v>
      </c>
      <c r="O3464">
        <f t="shared" si="220"/>
        <v>0</v>
      </c>
      <c r="P3464" s="2">
        <v>60</v>
      </c>
      <c r="Q3464" s="41">
        <f t="shared" si="219"/>
        <v>50.36</v>
      </c>
      <c r="X3464">
        <v>1410</v>
      </c>
      <c r="AD3464">
        <f t="shared" si="222"/>
        <v>1410</v>
      </c>
      <c r="AF3464"/>
    </row>
    <row r="3465" spans="1:32" ht="24" customHeight="1">
      <c r="A3465" t="s">
        <v>2081</v>
      </c>
      <c r="B3465" t="s">
        <v>2083</v>
      </c>
      <c r="F3465" t="s">
        <v>1765</v>
      </c>
      <c r="G3465" t="s">
        <v>6521</v>
      </c>
      <c r="J3465"/>
      <c r="L3465" s="3">
        <v>10</v>
      </c>
      <c r="M3465" s="3">
        <f t="shared" si="221"/>
        <v>411.11100000000005</v>
      </c>
      <c r="O3465">
        <f t="shared" si="220"/>
        <v>0</v>
      </c>
      <c r="P3465" s="2">
        <v>60</v>
      </c>
      <c r="Q3465" s="41">
        <f t="shared" si="219"/>
        <v>456.79</v>
      </c>
      <c r="Z3465">
        <v>12790</v>
      </c>
      <c r="AD3465">
        <f t="shared" si="222"/>
        <v>12790</v>
      </c>
      <c r="AF3465"/>
    </row>
    <row r="3466" spans="1:32" ht="24" customHeight="1">
      <c r="A3466" t="s">
        <v>2081</v>
      </c>
      <c r="B3466" t="s">
        <v>4570</v>
      </c>
      <c r="F3466" t="s">
        <v>1820</v>
      </c>
      <c r="G3466" t="s">
        <v>13491</v>
      </c>
      <c r="J3466"/>
      <c r="L3466" s="3">
        <v>10</v>
      </c>
      <c r="M3466" s="3">
        <f t="shared" si="221"/>
        <v>182.88900000000001</v>
      </c>
      <c r="O3466">
        <f t="shared" si="220"/>
        <v>0</v>
      </c>
      <c r="P3466" s="2">
        <v>1</v>
      </c>
      <c r="Q3466" s="41">
        <f t="shared" si="219"/>
        <v>203.21</v>
      </c>
      <c r="Z3466">
        <v>5690</v>
      </c>
      <c r="AD3466">
        <f t="shared" si="222"/>
        <v>5690</v>
      </c>
    </row>
    <row r="3467" spans="1:32" ht="24" customHeight="1">
      <c r="A3467" t="s">
        <v>2081</v>
      </c>
      <c r="B3467" t="s">
        <v>2086</v>
      </c>
      <c r="F3467" t="s">
        <v>1820</v>
      </c>
      <c r="G3467" t="s">
        <v>13492</v>
      </c>
      <c r="J3467"/>
      <c r="L3467" s="3">
        <v>10</v>
      </c>
      <c r="M3467" s="3">
        <f t="shared" si="221"/>
        <v>146.25</v>
      </c>
      <c r="O3467">
        <f t="shared" si="220"/>
        <v>0</v>
      </c>
      <c r="P3467" s="2">
        <v>60</v>
      </c>
      <c r="Q3467" s="41">
        <f t="shared" si="219"/>
        <v>162.5</v>
      </c>
      <c r="Z3467">
        <v>4550</v>
      </c>
      <c r="AD3467">
        <f t="shared" si="222"/>
        <v>4550</v>
      </c>
      <c r="AF3467"/>
    </row>
    <row r="3468" spans="1:32" ht="24" customHeight="1">
      <c r="A3468" t="s">
        <v>2081</v>
      </c>
      <c r="B3468" t="s">
        <v>26476</v>
      </c>
      <c r="F3468" t="s">
        <v>1820</v>
      </c>
      <c r="G3468" t="s">
        <v>26475</v>
      </c>
      <c r="J3468"/>
      <c r="L3468" s="3">
        <v>10</v>
      </c>
      <c r="M3468" s="46">
        <f t="shared" si="221"/>
        <v>70.712999999999994</v>
      </c>
      <c r="N3468" s="46"/>
      <c r="O3468">
        <f t="shared" si="220"/>
        <v>0</v>
      </c>
      <c r="P3468" s="2">
        <v>1</v>
      </c>
      <c r="Q3468" s="41">
        <f t="shared" si="219"/>
        <v>78.569999999999993</v>
      </c>
      <c r="U3468">
        <v>2200</v>
      </c>
      <c r="AD3468">
        <f t="shared" si="222"/>
        <v>2200</v>
      </c>
    </row>
    <row r="3469" spans="1:32" ht="24" customHeight="1">
      <c r="A3469" t="s">
        <v>2081</v>
      </c>
      <c r="B3469" t="s">
        <v>9169</v>
      </c>
      <c r="F3469" t="s">
        <v>1820</v>
      </c>
      <c r="G3469" t="s">
        <v>11562</v>
      </c>
      <c r="J3469"/>
      <c r="L3469" s="3">
        <v>10</v>
      </c>
      <c r="M3469" s="3">
        <f t="shared" si="221"/>
        <v>99.387000000000015</v>
      </c>
      <c r="O3469">
        <f t="shared" si="220"/>
        <v>0</v>
      </c>
      <c r="P3469" s="2">
        <v>60</v>
      </c>
      <c r="Q3469" s="41">
        <f t="shared" si="219"/>
        <v>110.43</v>
      </c>
      <c r="Z3469">
        <v>3092</v>
      </c>
      <c r="AD3469">
        <f t="shared" si="222"/>
        <v>3092</v>
      </c>
      <c r="AF3469"/>
    </row>
    <row r="3470" spans="1:32" ht="24" customHeight="1">
      <c r="A3470" t="s">
        <v>2081</v>
      </c>
      <c r="B3470" t="s">
        <v>9911</v>
      </c>
      <c r="F3470" t="s">
        <v>26474</v>
      </c>
      <c r="G3470" t="s">
        <v>9912</v>
      </c>
      <c r="J3470"/>
      <c r="L3470" s="3">
        <v>10</v>
      </c>
      <c r="M3470" s="46">
        <f t="shared" si="221"/>
        <v>170.03700000000001</v>
      </c>
      <c r="N3470" s="46"/>
      <c r="O3470">
        <f t="shared" si="220"/>
        <v>0</v>
      </c>
      <c r="P3470" s="2">
        <v>60</v>
      </c>
      <c r="Q3470" s="41">
        <f t="shared" si="219"/>
        <v>188.93</v>
      </c>
      <c r="Z3470">
        <v>5290</v>
      </c>
      <c r="AD3470">
        <f t="shared" si="222"/>
        <v>5290</v>
      </c>
      <c r="AF3470"/>
    </row>
    <row r="3471" spans="1:32" ht="24" customHeight="1">
      <c r="A3471" t="s">
        <v>2081</v>
      </c>
      <c r="B3471" t="s">
        <v>13173</v>
      </c>
      <c r="F3471" t="s">
        <v>1955</v>
      </c>
      <c r="G3471" t="s">
        <v>13493</v>
      </c>
      <c r="J3471"/>
      <c r="L3471" s="3">
        <v>10</v>
      </c>
      <c r="M3471" s="3">
        <f t="shared" si="221"/>
        <v>224.67599999999999</v>
      </c>
      <c r="O3471">
        <f t="shared" si="220"/>
        <v>0</v>
      </c>
      <c r="P3471" s="2">
        <v>60</v>
      </c>
      <c r="Q3471" s="41">
        <f t="shared" si="219"/>
        <v>249.64</v>
      </c>
      <c r="Z3471">
        <v>6990</v>
      </c>
      <c r="AD3471">
        <f t="shared" si="222"/>
        <v>6990</v>
      </c>
      <c r="AF3471"/>
    </row>
    <row r="3472" spans="1:32" ht="24" customHeight="1">
      <c r="A3472" t="s">
        <v>2081</v>
      </c>
      <c r="B3472" t="s">
        <v>2087</v>
      </c>
      <c r="F3472" t="s">
        <v>1955</v>
      </c>
      <c r="G3472" t="s">
        <v>8999</v>
      </c>
      <c r="J3472"/>
      <c r="L3472" s="3">
        <v>10</v>
      </c>
      <c r="M3472" s="3">
        <f t="shared" si="221"/>
        <v>90.801000000000002</v>
      </c>
      <c r="O3472">
        <f t="shared" si="220"/>
        <v>0</v>
      </c>
      <c r="P3472" s="2">
        <v>60</v>
      </c>
      <c r="Q3472" s="41">
        <f t="shared" si="219"/>
        <v>100.89</v>
      </c>
      <c r="Z3472">
        <v>2825</v>
      </c>
      <c r="AD3472">
        <f t="shared" si="222"/>
        <v>2825</v>
      </c>
      <c r="AF3472"/>
    </row>
    <row r="3473" spans="1:32" ht="24" customHeight="1">
      <c r="A3473" t="s">
        <v>2081</v>
      </c>
      <c r="B3473" t="s">
        <v>2088</v>
      </c>
      <c r="F3473" t="s">
        <v>1955</v>
      </c>
      <c r="G3473" t="s">
        <v>9000</v>
      </c>
      <c r="J3473"/>
      <c r="L3473" s="3">
        <v>10</v>
      </c>
      <c r="M3473" s="3">
        <f t="shared" si="221"/>
        <v>80.837999999999994</v>
      </c>
      <c r="O3473">
        <f t="shared" si="220"/>
        <v>0</v>
      </c>
      <c r="P3473" s="2">
        <v>60</v>
      </c>
      <c r="Q3473" s="41">
        <f t="shared" si="219"/>
        <v>89.82</v>
      </c>
      <c r="Z3473">
        <v>2515</v>
      </c>
      <c r="AD3473">
        <f t="shared" si="222"/>
        <v>2515</v>
      </c>
      <c r="AF3473"/>
    </row>
    <row r="3474" spans="1:32" ht="24" customHeight="1">
      <c r="A3474" t="s">
        <v>2081</v>
      </c>
      <c r="B3474" t="s">
        <v>2089</v>
      </c>
      <c r="F3474" t="s">
        <v>1955</v>
      </c>
      <c r="G3474" t="s">
        <v>9001</v>
      </c>
      <c r="J3474"/>
      <c r="L3474" s="3">
        <v>10</v>
      </c>
      <c r="M3474" s="3">
        <f t="shared" si="221"/>
        <v>102.53700000000001</v>
      </c>
      <c r="O3474">
        <f t="shared" si="220"/>
        <v>0</v>
      </c>
      <c r="P3474" s="2">
        <v>60</v>
      </c>
      <c r="Q3474" s="41">
        <f t="shared" ref="Q3474:Q3537" si="223">ROUND(AD3474/B$1,2)*(1-S3474/100)</f>
        <v>113.93</v>
      </c>
      <c r="Z3474">
        <v>3190</v>
      </c>
      <c r="AD3474">
        <f t="shared" si="222"/>
        <v>3190</v>
      </c>
      <c r="AF3474"/>
    </row>
    <row r="3475" spans="1:32" ht="24" customHeight="1">
      <c r="A3475" t="s">
        <v>2081</v>
      </c>
      <c r="B3475" t="s">
        <v>2090</v>
      </c>
      <c r="F3475" t="s">
        <v>1955</v>
      </c>
      <c r="G3475" t="s">
        <v>12239</v>
      </c>
      <c r="J3475"/>
      <c r="L3475" s="3">
        <v>10</v>
      </c>
      <c r="M3475" s="46">
        <f t="shared" si="221"/>
        <v>96.111000000000004</v>
      </c>
      <c r="N3475" s="46"/>
      <c r="O3475">
        <f t="shared" si="220"/>
        <v>0</v>
      </c>
      <c r="P3475" s="2">
        <v>1</v>
      </c>
      <c r="Q3475" s="41">
        <f t="shared" si="223"/>
        <v>106.79</v>
      </c>
      <c r="Z3475">
        <v>2990</v>
      </c>
      <c r="AD3475">
        <f t="shared" si="222"/>
        <v>2990</v>
      </c>
    </row>
    <row r="3476" spans="1:32" ht="24" customHeight="1">
      <c r="A3476" t="s">
        <v>2081</v>
      </c>
      <c r="B3476" t="s">
        <v>9170</v>
      </c>
      <c r="F3476" t="s">
        <v>1588</v>
      </c>
      <c r="G3476" t="s">
        <v>9171</v>
      </c>
      <c r="J3476"/>
      <c r="L3476" s="3">
        <v>10</v>
      </c>
      <c r="M3476" s="3">
        <f t="shared" si="221"/>
        <v>668.25</v>
      </c>
      <c r="O3476">
        <f t="shared" si="220"/>
        <v>0</v>
      </c>
      <c r="P3476" s="2">
        <v>60</v>
      </c>
      <c r="Q3476" s="41">
        <f t="shared" si="223"/>
        <v>742.5</v>
      </c>
      <c r="Z3476">
        <v>20790</v>
      </c>
      <c r="AD3476">
        <f t="shared" si="222"/>
        <v>20790</v>
      </c>
      <c r="AF3476"/>
    </row>
    <row r="3477" spans="1:32" ht="24" customHeight="1">
      <c r="A3477" t="s">
        <v>2081</v>
      </c>
      <c r="B3477" t="s">
        <v>2095</v>
      </c>
      <c r="F3477" t="s">
        <v>1588</v>
      </c>
      <c r="G3477" t="s">
        <v>9002</v>
      </c>
      <c r="J3477"/>
      <c r="L3477" s="3">
        <v>10</v>
      </c>
      <c r="M3477" s="3">
        <f t="shared" si="221"/>
        <v>449.67599999999999</v>
      </c>
      <c r="O3477">
        <f t="shared" si="220"/>
        <v>0</v>
      </c>
      <c r="P3477" s="2">
        <v>60</v>
      </c>
      <c r="Q3477" s="41">
        <f t="shared" si="223"/>
        <v>499.64</v>
      </c>
      <c r="Z3477">
        <v>13990</v>
      </c>
      <c r="AD3477">
        <f t="shared" si="222"/>
        <v>13990</v>
      </c>
      <c r="AF3477"/>
    </row>
    <row r="3478" spans="1:32" ht="24" customHeight="1">
      <c r="A3478" t="s">
        <v>2081</v>
      </c>
      <c r="B3478" t="s">
        <v>2092</v>
      </c>
      <c r="F3478" t="s">
        <v>1784</v>
      </c>
      <c r="G3478" t="s">
        <v>6525</v>
      </c>
      <c r="J3478"/>
      <c r="L3478" s="3">
        <v>10</v>
      </c>
      <c r="M3478" s="3">
        <f t="shared" si="221"/>
        <v>186.11099999999999</v>
      </c>
      <c r="O3478">
        <f t="shared" si="220"/>
        <v>0</v>
      </c>
      <c r="P3478" s="2">
        <v>60</v>
      </c>
      <c r="Q3478" s="41">
        <f t="shared" si="223"/>
        <v>206.79</v>
      </c>
      <c r="Z3478">
        <v>5790</v>
      </c>
      <c r="AD3478">
        <f t="shared" si="222"/>
        <v>5790</v>
      </c>
      <c r="AF3478"/>
    </row>
    <row r="3479" spans="1:32" ht="24" customHeight="1">
      <c r="A3479" t="s">
        <v>2081</v>
      </c>
      <c r="B3479" t="s">
        <v>2094</v>
      </c>
      <c r="F3479" t="s">
        <v>1784</v>
      </c>
      <c r="G3479" t="s">
        <v>6526</v>
      </c>
      <c r="J3479"/>
      <c r="L3479" s="3">
        <v>10</v>
      </c>
      <c r="M3479" s="3">
        <f t="shared" si="221"/>
        <v>240.75</v>
      </c>
      <c r="O3479">
        <f t="shared" si="220"/>
        <v>0</v>
      </c>
      <c r="P3479" s="2">
        <v>60</v>
      </c>
      <c r="Q3479" s="41">
        <f t="shared" si="223"/>
        <v>267.5</v>
      </c>
      <c r="Z3479">
        <v>7490</v>
      </c>
      <c r="AD3479">
        <f t="shared" si="222"/>
        <v>7490</v>
      </c>
      <c r="AF3479"/>
    </row>
    <row r="3480" spans="1:32" ht="24" customHeight="1">
      <c r="A3480" t="s">
        <v>2081</v>
      </c>
      <c r="B3480" t="s">
        <v>13174</v>
      </c>
      <c r="F3480" t="s">
        <v>1784</v>
      </c>
      <c r="G3480" t="s">
        <v>9003</v>
      </c>
      <c r="J3480"/>
      <c r="L3480" s="3">
        <v>10</v>
      </c>
      <c r="M3480" s="3">
        <f t="shared" si="221"/>
        <v>279.32400000000001</v>
      </c>
      <c r="O3480">
        <f t="shared" si="220"/>
        <v>0</v>
      </c>
      <c r="P3480" s="2">
        <v>60</v>
      </c>
      <c r="Q3480" s="41">
        <f t="shared" si="223"/>
        <v>310.36</v>
      </c>
      <c r="Z3480">
        <v>8690</v>
      </c>
      <c r="AD3480">
        <f t="shared" si="222"/>
        <v>8690</v>
      </c>
      <c r="AF3480"/>
    </row>
    <row r="3481" spans="1:32" ht="24" customHeight="1">
      <c r="A3481" t="s">
        <v>2081</v>
      </c>
      <c r="B3481" t="s">
        <v>9172</v>
      </c>
      <c r="C3481" t="s">
        <v>26463</v>
      </c>
      <c r="D3481">
        <v>24</v>
      </c>
      <c r="F3481" t="s">
        <v>6604</v>
      </c>
      <c r="G3481" t="s">
        <v>6622</v>
      </c>
      <c r="H3481">
        <v>48</v>
      </c>
      <c r="I3481" t="s">
        <v>3175</v>
      </c>
      <c r="J3481"/>
      <c r="L3481" s="3">
        <v>19</v>
      </c>
      <c r="M3481" s="3">
        <f t="shared" si="221"/>
        <v>29.508300000000002</v>
      </c>
      <c r="O3481">
        <f t="shared" si="220"/>
        <v>0</v>
      </c>
      <c r="P3481" s="2">
        <v>60</v>
      </c>
      <c r="Q3481" s="41">
        <f t="shared" si="223"/>
        <v>29.508300000000002</v>
      </c>
      <c r="R3481">
        <v>19</v>
      </c>
      <c r="S3481">
        <v>19</v>
      </c>
      <c r="AA3481">
        <v>1020</v>
      </c>
      <c r="AD3481">
        <f t="shared" si="222"/>
        <v>1020</v>
      </c>
      <c r="AF3481"/>
    </row>
    <row r="3482" spans="1:32" ht="24" customHeight="1">
      <c r="A3482" t="s">
        <v>2081</v>
      </c>
      <c r="B3482" t="s">
        <v>9173</v>
      </c>
      <c r="C3482" t="s">
        <v>27606</v>
      </c>
      <c r="D3482">
        <v>16</v>
      </c>
      <c r="F3482" t="s">
        <v>6604</v>
      </c>
      <c r="G3482" t="s">
        <v>6967</v>
      </c>
      <c r="H3482">
        <v>20</v>
      </c>
      <c r="I3482" t="s">
        <v>3173</v>
      </c>
      <c r="J3482"/>
      <c r="L3482" s="3">
        <v>19</v>
      </c>
      <c r="M3482" s="3">
        <f t="shared" si="221"/>
        <v>35.000100000000003</v>
      </c>
      <c r="O3482">
        <f t="shared" si="220"/>
        <v>0</v>
      </c>
      <c r="P3482" s="2">
        <v>60</v>
      </c>
      <c r="Q3482" s="41">
        <f t="shared" si="223"/>
        <v>35.000100000000003</v>
      </c>
      <c r="R3482">
        <v>19</v>
      </c>
      <c r="S3482">
        <v>19</v>
      </c>
      <c r="AA3482">
        <v>1210</v>
      </c>
      <c r="AD3482">
        <f t="shared" si="222"/>
        <v>1210</v>
      </c>
      <c r="AF3482"/>
    </row>
    <row r="3483" spans="1:32" ht="24" customHeight="1">
      <c r="A3483" t="s">
        <v>2081</v>
      </c>
      <c r="B3483" t="s">
        <v>4862</v>
      </c>
      <c r="D3483">
        <v>10</v>
      </c>
      <c r="F3483" t="s">
        <v>6604</v>
      </c>
      <c r="G3483" t="s">
        <v>4863</v>
      </c>
      <c r="H3483">
        <v>20</v>
      </c>
      <c r="I3483" t="s">
        <v>26834</v>
      </c>
      <c r="J3483"/>
      <c r="L3483" s="3">
        <v>19</v>
      </c>
      <c r="M3483" s="3">
        <f t="shared" si="221"/>
        <v>10.416600000000001</v>
      </c>
      <c r="O3483">
        <f t="shared" si="220"/>
        <v>0</v>
      </c>
      <c r="P3483" s="2">
        <v>60</v>
      </c>
      <c r="Q3483" s="41">
        <f t="shared" si="223"/>
        <v>10.416600000000001</v>
      </c>
      <c r="R3483">
        <v>19</v>
      </c>
      <c r="S3483">
        <v>19</v>
      </c>
      <c r="AA3483">
        <v>360</v>
      </c>
      <c r="AD3483">
        <f t="shared" si="222"/>
        <v>360</v>
      </c>
      <c r="AF3483"/>
    </row>
    <row r="3484" spans="1:32" ht="24" customHeight="1">
      <c r="A3484" t="s">
        <v>2081</v>
      </c>
      <c r="B3484" t="s">
        <v>9174</v>
      </c>
      <c r="C3484" t="s">
        <v>26463</v>
      </c>
      <c r="D3484">
        <v>36</v>
      </c>
      <c r="F3484" t="s">
        <v>6604</v>
      </c>
      <c r="G3484" t="s">
        <v>6658</v>
      </c>
      <c r="H3484">
        <v>72</v>
      </c>
      <c r="I3484" t="s">
        <v>3173</v>
      </c>
      <c r="J3484"/>
      <c r="L3484" s="3">
        <v>19</v>
      </c>
      <c r="M3484" s="3">
        <f t="shared" si="221"/>
        <v>23.724900000000002</v>
      </c>
      <c r="O3484">
        <f t="shared" si="220"/>
        <v>0</v>
      </c>
      <c r="P3484" s="2">
        <v>60</v>
      </c>
      <c r="Q3484" s="41">
        <f t="shared" si="223"/>
        <v>23.724900000000002</v>
      </c>
      <c r="R3484">
        <v>19</v>
      </c>
      <c r="S3484">
        <v>19</v>
      </c>
      <c r="AA3484">
        <v>820</v>
      </c>
      <c r="AD3484">
        <f t="shared" si="222"/>
        <v>820</v>
      </c>
      <c r="AF3484"/>
    </row>
    <row r="3485" spans="1:32" ht="24" customHeight="1">
      <c r="A3485" t="s">
        <v>2081</v>
      </c>
      <c r="B3485" t="s">
        <v>9175</v>
      </c>
      <c r="D3485">
        <v>6</v>
      </c>
      <c r="F3485" t="s">
        <v>6604</v>
      </c>
      <c r="G3485" t="s">
        <v>4827</v>
      </c>
      <c r="H3485">
        <v>12</v>
      </c>
      <c r="I3485" t="s">
        <v>3173</v>
      </c>
      <c r="J3485"/>
      <c r="L3485" s="3">
        <v>19</v>
      </c>
      <c r="M3485" s="3">
        <f t="shared" si="221"/>
        <v>39.0501</v>
      </c>
      <c r="O3485">
        <f t="shared" si="220"/>
        <v>0</v>
      </c>
      <c r="P3485" s="2">
        <v>60</v>
      </c>
      <c r="Q3485" s="41">
        <f t="shared" si="223"/>
        <v>39.0501</v>
      </c>
      <c r="R3485">
        <v>19</v>
      </c>
      <c r="S3485">
        <v>19</v>
      </c>
      <c r="AA3485">
        <v>1350</v>
      </c>
      <c r="AD3485">
        <f t="shared" si="222"/>
        <v>1350</v>
      </c>
      <c r="AF3485"/>
    </row>
    <row r="3486" spans="1:32" ht="24" customHeight="1">
      <c r="A3486" t="s">
        <v>2081</v>
      </c>
      <c r="B3486" t="s">
        <v>6177</v>
      </c>
      <c r="C3486" t="s">
        <v>26463</v>
      </c>
      <c r="D3486">
        <v>4</v>
      </c>
      <c r="F3486" t="s">
        <v>6604</v>
      </c>
      <c r="G3486" t="s">
        <v>6623</v>
      </c>
      <c r="H3486">
        <v>28</v>
      </c>
      <c r="I3486" t="s">
        <v>3173</v>
      </c>
      <c r="J3486"/>
      <c r="L3486" s="3">
        <v>19</v>
      </c>
      <c r="M3486" s="3">
        <f t="shared" si="221"/>
        <v>41.366700000000002</v>
      </c>
      <c r="O3486">
        <f t="shared" si="220"/>
        <v>0</v>
      </c>
      <c r="P3486" s="2">
        <v>60</v>
      </c>
      <c r="Q3486" s="41">
        <f t="shared" si="223"/>
        <v>41.366700000000002</v>
      </c>
      <c r="R3486">
        <v>19</v>
      </c>
      <c r="S3486">
        <v>19</v>
      </c>
      <c r="AA3486">
        <v>1430</v>
      </c>
      <c r="AD3486">
        <f t="shared" si="222"/>
        <v>1430</v>
      </c>
      <c r="AF3486"/>
    </row>
    <row r="3487" spans="1:32" ht="24" customHeight="1">
      <c r="A3487" t="s">
        <v>2081</v>
      </c>
      <c r="B3487" t="s">
        <v>6186</v>
      </c>
      <c r="C3487" t="s">
        <v>26463</v>
      </c>
      <c r="D3487">
        <v>12</v>
      </c>
      <c r="F3487" t="s">
        <v>6604</v>
      </c>
      <c r="G3487" t="s">
        <v>6633</v>
      </c>
      <c r="H3487">
        <v>24</v>
      </c>
      <c r="I3487" t="s">
        <v>3175</v>
      </c>
      <c r="J3487"/>
      <c r="L3487" s="3">
        <v>19</v>
      </c>
      <c r="M3487" s="3">
        <f t="shared" si="221"/>
        <v>51.200100000000006</v>
      </c>
      <c r="O3487">
        <f t="shared" si="220"/>
        <v>0</v>
      </c>
      <c r="P3487" s="2">
        <v>60</v>
      </c>
      <c r="Q3487" s="41">
        <f t="shared" si="223"/>
        <v>51.200100000000006</v>
      </c>
      <c r="R3487">
        <v>19</v>
      </c>
      <c r="S3487">
        <v>19</v>
      </c>
      <c r="AA3487">
        <v>1770</v>
      </c>
      <c r="AD3487">
        <f t="shared" si="222"/>
        <v>1770</v>
      </c>
      <c r="AF3487"/>
    </row>
    <row r="3488" spans="1:32" ht="24" customHeight="1">
      <c r="A3488" t="s">
        <v>2081</v>
      </c>
      <c r="B3488" t="s">
        <v>5149</v>
      </c>
      <c r="D3488">
        <v>6</v>
      </c>
      <c r="F3488" t="s">
        <v>6604</v>
      </c>
      <c r="G3488" t="s">
        <v>5150</v>
      </c>
      <c r="H3488">
        <v>12</v>
      </c>
      <c r="I3488" t="s">
        <v>3173</v>
      </c>
      <c r="J3488"/>
      <c r="L3488" s="3">
        <v>19</v>
      </c>
      <c r="M3488" s="3">
        <f t="shared" si="221"/>
        <v>48.6</v>
      </c>
      <c r="O3488">
        <f t="shared" ref="O3488:O3551" si="224">M3488*N3488</f>
        <v>0</v>
      </c>
      <c r="P3488" s="2">
        <v>60</v>
      </c>
      <c r="Q3488" s="41">
        <f t="shared" si="223"/>
        <v>48.6</v>
      </c>
      <c r="R3488">
        <v>19</v>
      </c>
      <c r="S3488">
        <v>19</v>
      </c>
      <c r="AA3488">
        <v>1680</v>
      </c>
      <c r="AD3488">
        <f t="shared" si="222"/>
        <v>1680</v>
      </c>
      <c r="AF3488"/>
    </row>
    <row r="3489" spans="1:32" ht="24" customHeight="1">
      <c r="A3489" t="s">
        <v>2081</v>
      </c>
      <c r="B3489" t="s">
        <v>4821</v>
      </c>
      <c r="D3489">
        <v>8</v>
      </c>
      <c r="F3489" t="s">
        <v>6534</v>
      </c>
      <c r="G3489" t="s">
        <v>4822</v>
      </c>
      <c r="H3489">
        <v>16</v>
      </c>
      <c r="I3489" t="s">
        <v>26763</v>
      </c>
      <c r="J3489"/>
      <c r="L3489" s="3">
        <v>19</v>
      </c>
      <c r="M3489" s="3">
        <f t="shared" si="221"/>
        <v>13.5999</v>
      </c>
      <c r="O3489">
        <f t="shared" si="224"/>
        <v>0</v>
      </c>
      <c r="P3489" s="2">
        <v>60</v>
      </c>
      <c r="Q3489" s="41">
        <f t="shared" si="223"/>
        <v>13.5999</v>
      </c>
      <c r="R3489">
        <v>19</v>
      </c>
      <c r="S3489">
        <v>19</v>
      </c>
      <c r="AA3489">
        <v>470</v>
      </c>
      <c r="AD3489">
        <f t="shared" si="222"/>
        <v>470</v>
      </c>
      <c r="AF3489"/>
    </row>
    <row r="3490" spans="1:32" ht="24" customHeight="1">
      <c r="A3490" t="s">
        <v>2081</v>
      </c>
      <c r="B3490" t="s">
        <v>4740</v>
      </c>
      <c r="D3490">
        <v>6</v>
      </c>
      <c r="F3490" t="s">
        <v>6534</v>
      </c>
      <c r="G3490" t="s">
        <v>4741</v>
      </c>
      <c r="H3490">
        <v>12</v>
      </c>
      <c r="I3490" t="s">
        <v>26763</v>
      </c>
      <c r="J3490"/>
      <c r="L3490" s="3">
        <v>19</v>
      </c>
      <c r="M3490" s="3">
        <f t="shared" si="221"/>
        <v>23.433300000000003</v>
      </c>
      <c r="O3490">
        <f t="shared" si="224"/>
        <v>0</v>
      </c>
      <c r="P3490" s="2">
        <v>60</v>
      </c>
      <c r="Q3490" s="41">
        <f t="shared" si="223"/>
        <v>23.433300000000003</v>
      </c>
      <c r="R3490">
        <v>19</v>
      </c>
      <c r="S3490">
        <v>19</v>
      </c>
      <c r="AA3490">
        <v>810</v>
      </c>
      <c r="AD3490">
        <f t="shared" si="222"/>
        <v>810</v>
      </c>
      <c r="AF3490"/>
    </row>
    <row r="3491" spans="1:32" ht="24" customHeight="1">
      <c r="A3491" t="s">
        <v>2081</v>
      </c>
      <c r="B3491" t="s">
        <v>4907</v>
      </c>
      <c r="D3491">
        <v>6</v>
      </c>
      <c r="F3491" t="s">
        <v>6534</v>
      </c>
      <c r="G3491" t="s">
        <v>4908</v>
      </c>
      <c r="H3491">
        <v>12</v>
      </c>
      <c r="I3491" t="s">
        <v>26763</v>
      </c>
      <c r="J3491"/>
      <c r="L3491" s="3">
        <v>19</v>
      </c>
      <c r="M3491" s="3">
        <f t="shared" si="221"/>
        <v>31.824900000000003</v>
      </c>
      <c r="O3491">
        <f t="shared" si="224"/>
        <v>0</v>
      </c>
      <c r="P3491" s="2">
        <v>60</v>
      </c>
      <c r="Q3491" s="41">
        <f t="shared" si="223"/>
        <v>31.824900000000003</v>
      </c>
      <c r="R3491">
        <v>19</v>
      </c>
      <c r="S3491">
        <v>19</v>
      </c>
      <c r="AA3491">
        <v>1100</v>
      </c>
      <c r="AD3491">
        <f t="shared" si="222"/>
        <v>1100</v>
      </c>
      <c r="AF3491"/>
    </row>
    <row r="3492" spans="1:32" ht="24" customHeight="1">
      <c r="A3492" t="s">
        <v>2081</v>
      </c>
      <c r="B3492" t="s">
        <v>13175</v>
      </c>
      <c r="D3492">
        <v>6</v>
      </c>
      <c r="F3492" t="s">
        <v>6534</v>
      </c>
      <c r="G3492" t="s">
        <v>5027</v>
      </c>
      <c r="H3492">
        <v>12</v>
      </c>
      <c r="I3492" t="s">
        <v>3173</v>
      </c>
      <c r="J3492"/>
      <c r="L3492" s="3">
        <v>19</v>
      </c>
      <c r="M3492" s="3">
        <f t="shared" si="221"/>
        <v>27.191700000000001</v>
      </c>
      <c r="O3492">
        <f t="shared" si="224"/>
        <v>0</v>
      </c>
      <c r="P3492" s="2">
        <v>60</v>
      </c>
      <c r="Q3492" s="41">
        <f t="shared" si="223"/>
        <v>27.191700000000001</v>
      </c>
      <c r="R3492">
        <v>19</v>
      </c>
      <c r="S3492">
        <v>19</v>
      </c>
      <c r="AA3492">
        <v>940</v>
      </c>
      <c r="AD3492">
        <f t="shared" si="222"/>
        <v>940</v>
      </c>
      <c r="AF3492"/>
    </row>
    <row r="3493" spans="1:32" ht="24" customHeight="1">
      <c r="A3493" t="s">
        <v>2081</v>
      </c>
      <c r="B3493" t="s">
        <v>5050</v>
      </c>
      <c r="D3493">
        <v>6</v>
      </c>
      <c r="F3493" t="s">
        <v>6534</v>
      </c>
      <c r="G3493" t="s">
        <v>5051</v>
      </c>
      <c r="H3493">
        <v>12</v>
      </c>
      <c r="I3493" t="s">
        <v>3173</v>
      </c>
      <c r="J3493"/>
      <c r="L3493" s="3">
        <v>19</v>
      </c>
      <c r="M3493" s="3">
        <f t="shared" si="221"/>
        <v>35.291700000000006</v>
      </c>
      <c r="O3493">
        <f t="shared" si="224"/>
        <v>0</v>
      </c>
      <c r="P3493" s="2">
        <v>60</v>
      </c>
      <c r="Q3493" s="41">
        <f t="shared" si="223"/>
        <v>35.291700000000006</v>
      </c>
      <c r="R3493">
        <v>19</v>
      </c>
      <c r="S3493">
        <v>19</v>
      </c>
      <c r="AA3493">
        <v>1220</v>
      </c>
      <c r="AD3493">
        <f t="shared" si="222"/>
        <v>1220</v>
      </c>
      <c r="AF3493"/>
    </row>
    <row r="3494" spans="1:32" ht="24" customHeight="1">
      <c r="A3494" t="s">
        <v>2081</v>
      </c>
      <c r="B3494" t="s">
        <v>13176</v>
      </c>
      <c r="D3494">
        <v>6</v>
      </c>
      <c r="F3494" t="s">
        <v>6534</v>
      </c>
      <c r="G3494" t="s">
        <v>5135</v>
      </c>
      <c r="H3494">
        <v>12</v>
      </c>
      <c r="I3494" t="s">
        <v>3173</v>
      </c>
      <c r="J3494"/>
      <c r="L3494" s="3">
        <v>19</v>
      </c>
      <c r="M3494" s="3">
        <f t="shared" si="221"/>
        <v>18.8001</v>
      </c>
      <c r="O3494">
        <f t="shared" si="224"/>
        <v>0</v>
      </c>
      <c r="P3494" s="2">
        <v>60</v>
      </c>
      <c r="Q3494" s="41">
        <f t="shared" si="223"/>
        <v>18.8001</v>
      </c>
      <c r="R3494">
        <v>19</v>
      </c>
      <c r="S3494">
        <v>19</v>
      </c>
      <c r="AA3494">
        <v>650</v>
      </c>
      <c r="AD3494">
        <f t="shared" si="222"/>
        <v>650</v>
      </c>
      <c r="AF3494"/>
    </row>
    <row r="3495" spans="1:32" ht="24" customHeight="1">
      <c r="A3495" t="s">
        <v>2081</v>
      </c>
      <c r="B3495" t="s">
        <v>5141</v>
      </c>
      <c r="D3495">
        <v>6</v>
      </c>
      <c r="F3495" t="s">
        <v>6534</v>
      </c>
      <c r="G3495" t="s">
        <v>5142</v>
      </c>
      <c r="H3495">
        <v>12</v>
      </c>
      <c r="I3495" t="s">
        <v>3173</v>
      </c>
      <c r="J3495"/>
      <c r="L3495" s="3">
        <v>19</v>
      </c>
      <c r="M3495" s="3">
        <f t="shared" si="221"/>
        <v>19.383300000000002</v>
      </c>
      <c r="O3495">
        <f t="shared" si="224"/>
        <v>0</v>
      </c>
      <c r="P3495" s="2">
        <v>60</v>
      </c>
      <c r="Q3495" s="41">
        <f t="shared" si="223"/>
        <v>19.383300000000002</v>
      </c>
      <c r="R3495">
        <v>19</v>
      </c>
      <c r="S3495">
        <v>19</v>
      </c>
      <c r="AA3495">
        <v>670</v>
      </c>
      <c r="AD3495">
        <f t="shared" si="222"/>
        <v>670</v>
      </c>
      <c r="AF3495"/>
    </row>
    <row r="3496" spans="1:32" ht="24" customHeight="1">
      <c r="A3496" t="s">
        <v>2081</v>
      </c>
      <c r="B3496" t="s">
        <v>5094</v>
      </c>
      <c r="D3496">
        <v>6</v>
      </c>
      <c r="F3496" t="s">
        <v>6534</v>
      </c>
      <c r="G3496" t="s">
        <v>5095</v>
      </c>
      <c r="H3496">
        <v>12</v>
      </c>
      <c r="I3496" t="s">
        <v>3173</v>
      </c>
      <c r="J3496"/>
      <c r="L3496" s="3">
        <v>19</v>
      </c>
      <c r="M3496" s="3">
        <f t="shared" si="221"/>
        <v>27.4833</v>
      </c>
      <c r="O3496">
        <f t="shared" si="224"/>
        <v>0</v>
      </c>
      <c r="P3496" s="2">
        <v>60</v>
      </c>
      <c r="Q3496" s="41">
        <f t="shared" si="223"/>
        <v>27.4833</v>
      </c>
      <c r="R3496">
        <v>19</v>
      </c>
      <c r="S3496">
        <v>19</v>
      </c>
      <c r="AA3496">
        <v>950</v>
      </c>
      <c r="AD3496">
        <f t="shared" si="222"/>
        <v>950</v>
      </c>
      <c r="AF3496"/>
    </row>
    <row r="3497" spans="1:32" ht="24" customHeight="1">
      <c r="A3497" t="s">
        <v>2081</v>
      </c>
      <c r="B3497" t="s">
        <v>6452</v>
      </c>
      <c r="D3497">
        <v>4</v>
      </c>
      <c r="F3497" t="s">
        <v>6604</v>
      </c>
      <c r="G3497" t="s">
        <v>6942</v>
      </c>
      <c r="H3497">
        <v>8</v>
      </c>
      <c r="I3497" t="s">
        <v>3173</v>
      </c>
      <c r="J3497"/>
      <c r="L3497" s="3">
        <v>19</v>
      </c>
      <c r="M3497" s="3">
        <f t="shared" si="221"/>
        <v>24.008400000000002</v>
      </c>
      <c r="O3497">
        <f t="shared" si="224"/>
        <v>0</v>
      </c>
      <c r="P3497" s="2">
        <v>60</v>
      </c>
      <c r="Q3497" s="41">
        <f t="shared" si="223"/>
        <v>24.008400000000002</v>
      </c>
      <c r="R3497">
        <v>19</v>
      </c>
      <c r="S3497">
        <v>19</v>
      </c>
      <c r="AA3497">
        <v>830</v>
      </c>
      <c r="AD3497">
        <f t="shared" si="222"/>
        <v>830</v>
      </c>
      <c r="AF3497"/>
    </row>
    <row r="3498" spans="1:32" ht="24" customHeight="1">
      <c r="A3498" t="s">
        <v>2081</v>
      </c>
      <c r="B3498" t="s">
        <v>9176</v>
      </c>
      <c r="D3498">
        <v>4</v>
      </c>
      <c r="F3498" t="s">
        <v>6604</v>
      </c>
      <c r="G3498" t="s">
        <v>6943</v>
      </c>
      <c r="H3498">
        <v>8</v>
      </c>
      <c r="I3498" t="s">
        <v>3173</v>
      </c>
      <c r="J3498"/>
      <c r="L3498" s="3">
        <v>19</v>
      </c>
      <c r="M3498" s="3">
        <f t="shared" si="221"/>
        <v>27.4833</v>
      </c>
      <c r="O3498">
        <f t="shared" si="224"/>
        <v>0</v>
      </c>
      <c r="P3498" s="2">
        <v>60</v>
      </c>
      <c r="Q3498" s="41">
        <f t="shared" si="223"/>
        <v>27.4833</v>
      </c>
      <c r="R3498">
        <v>19</v>
      </c>
      <c r="S3498">
        <v>19</v>
      </c>
      <c r="AA3498">
        <v>950</v>
      </c>
      <c r="AD3498">
        <f t="shared" si="222"/>
        <v>950</v>
      </c>
      <c r="AF3498"/>
    </row>
    <row r="3499" spans="1:32" ht="24" customHeight="1">
      <c r="A3499" t="s">
        <v>2081</v>
      </c>
      <c r="B3499" t="s">
        <v>6263</v>
      </c>
      <c r="C3499" t="s">
        <v>26463</v>
      </c>
      <c r="D3499">
        <v>6</v>
      </c>
      <c r="F3499" t="s">
        <v>6604</v>
      </c>
      <c r="G3499" t="s">
        <v>6727</v>
      </c>
      <c r="H3499">
        <v>42</v>
      </c>
      <c r="I3499" t="s">
        <v>3173</v>
      </c>
      <c r="J3499"/>
      <c r="L3499" s="3">
        <v>19</v>
      </c>
      <c r="M3499" s="3">
        <f t="shared" si="221"/>
        <v>50.625</v>
      </c>
      <c r="O3499">
        <f t="shared" si="224"/>
        <v>0</v>
      </c>
      <c r="P3499" s="2">
        <v>60</v>
      </c>
      <c r="Q3499" s="41">
        <f t="shared" si="223"/>
        <v>50.625</v>
      </c>
      <c r="R3499">
        <v>19</v>
      </c>
      <c r="S3499">
        <v>19</v>
      </c>
      <c r="AA3499">
        <v>1750</v>
      </c>
      <c r="AD3499">
        <f t="shared" si="222"/>
        <v>1750</v>
      </c>
      <c r="AF3499"/>
    </row>
    <row r="3500" spans="1:32" ht="24" customHeight="1">
      <c r="A3500" t="s">
        <v>2081</v>
      </c>
      <c r="B3500" t="s">
        <v>6264</v>
      </c>
      <c r="D3500">
        <v>6</v>
      </c>
      <c r="F3500" t="s">
        <v>6604</v>
      </c>
      <c r="G3500" t="s">
        <v>6728</v>
      </c>
      <c r="H3500">
        <v>42</v>
      </c>
      <c r="I3500" t="s">
        <v>3173</v>
      </c>
      <c r="J3500"/>
      <c r="L3500" s="3">
        <v>19</v>
      </c>
      <c r="M3500" s="3">
        <f t="shared" si="221"/>
        <v>52.650000000000006</v>
      </c>
      <c r="O3500">
        <f t="shared" si="224"/>
        <v>0</v>
      </c>
      <c r="P3500" s="2">
        <v>60</v>
      </c>
      <c r="Q3500" s="41">
        <f t="shared" si="223"/>
        <v>52.650000000000006</v>
      </c>
      <c r="R3500">
        <v>19</v>
      </c>
      <c r="S3500">
        <v>19</v>
      </c>
      <c r="AA3500">
        <v>1820</v>
      </c>
      <c r="AD3500">
        <f t="shared" si="222"/>
        <v>1820</v>
      </c>
      <c r="AF3500"/>
    </row>
    <row r="3501" spans="1:32" ht="24" customHeight="1">
      <c r="A3501" t="s">
        <v>2081</v>
      </c>
      <c r="B3501" t="s">
        <v>6268</v>
      </c>
      <c r="D3501">
        <v>4</v>
      </c>
      <c r="F3501" t="s">
        <v>6604</v>
      </c>
      <c r="G3501" t="s">
        <v>6735</v>
      </c>
      <c r="H3501">
        <v>8</v>
      </c>
      <c r="I3501" t="s">
        <v>3173</v>
      </c>
      <c r="J3501"/>
      <c r="L3501" s="3">
        <v>19</v>
      </c>
      <c r="M3501" s="3">
        <f t="shared" si="221"/>
        <v>25.458300000000001</v>
      </c>
      <c r="O3501">
        <f t="shared" si="224"/>
        <v>0</v>
      </c>
      <c r="P3501" s="2">
        <v>60</v>
      </c>
      <c r="Q3501" s="41">
        <f t="shared" si="223"/>
        <v>25.458300000000001</v>
      </c>
      <c r="R3501">
        <v>19</v>
      </c>
      <c r="S3501">
        <v>19</v>
      </c>
      <c r="AA3501">
        <v>880</v>
      </c>
      <c r="AD3501">
        <f t="shared" si="222"/>
        <v>880</v>
      </c>
      <c r="AF3501"/>
    </row>
    <row r="3502" spans="1:32" ht="24" customHeight="1">
      <c r="A3502" t="s">
        <v>2081</v>
      </c>
      <c r="B3502" t="s">
        <v>6269</v>
      </c>
      <c r="D3502">
        <v>4</v>
      </c>
      <c r="F3502" t="s">
        <v>6604</v>
      </c>
      <c r="G3502" t="s">
        <v>6736</v>
      </c>
      <c r="H3502">
        <v>8</v>
      </c>
      <c r="I3502" t="s">
        <v>3173</v>
      </c>
      <c r="J3502"/>
      <c r="L3502" s="3">
        <v>19</v>
      </c>
      <c r="M3502" s="3">
        <f t="shared" si="221"/>
        <v>26.033400000000004</v>
      </c>
      <c r="O3502">
        <f t="shared" si="224"/>
        <v>0</v>
      </c>
      <c r="P3502" s="2">
        <v>60</v>
      </c>
      <c r="Q3502" s="41">
        <f t="shared" si="223"/>
        <v>26.033400000000004</v>
      </c>
      <c r="R3502">
        <v>19</v>
      </c>
      <c r="S3502">
        <v>19</v>
      </c>
      <c r="AA3502">
        <v>900</v>
      </c>
      <c r="AD3502">
        <f t="shared" si="222"/>
        <v>900</v>
      </c>
      <c r="AF3502"/>
    </row>
    <row r="3503" spans="1:32" ht="24" customHeight="1">
      <c r="A3503" t="s">
        <v>2081</v>
      </c>
      <c r="B3503" t="s">
        <v>6270</v>
      </c>
      <c r="D3503">
        <v>4</v>
      </c>
      <c r="F3503" t="s">
        <v>6604</v>
      </c>
      <c r="G3503" t="s">
        <v>6737</v>
      </c>
      <c r="H3503">
        <v>8</v>
      </c>
      <c r="I3503" t="s">
        <v>3173</v>
      </c>
      <c r="J3503"/>
      <c r="L3503" s="3">
        <v>19</v>
      </c>
      <c r="M3503" s="3">
        <f t="shared" si="221"/>
        <v>30.666600000000003</v>
      </c>
      <c r="O3503">
        <f t="shared" si="224"/>
        <v>0</v>
      </c>
      <c r="P3503" s="2">
        <v>60</v>
      </c>
      <c r="Q3503" s="41">
        <f t="shared" si="223"/>
        <v>30.666600000000003</v>
      </c>
      <c r="R3503">
        <v>19</v>
      </c>
      <c r="S3503">
        <v>19</v>
      </c>
      <c r="AA3503">
        <v>1060</v>
      </c>
      <c r="AD3503">
        <f t="shared" si="222"/>
        <v>1060</v>
      </c>
      <c r="AF3503"/>
    </row>
    <row r="3504" spans="1:32" ht="24" customHeight="1">
      <c r="A3504" t="s">
        <v>2081</v>
      </c>
      <c r="B3504" t="s">
        <v>6271</v>
      </c>
      <c r="D3504">
        <v>1</v>
      </c>
      <c r="F3504" t="s">
        <v>6604</v>
      </c>
      <c r="G3504" t="s">
        <v>6738</v>
      </c>
      <c r="H3504">
        <v>5</v>
      </c>
      <c r="I3504" t="s">
        <v>3173</v>
      </c>
      <c r="J3504"/>
      <c r="L3504" s="3">
        <v>19</v>
      </c>
      <c r="M3504" s="3">
        <f t="shared" si="221"/>
        <v>38.183400000000006</v>
      </c>
      <c r="O3504">
        <f t="shared" si="224"/>
        <v>0</v>
      </c>
      <c r="P3504" s="2">
        <v>60</v>
      </c>
      <c r="Q3504" s="41">
        <f t="shared" si="223"/>
        <v>38.183400000000006</v>
      </c>
      <c r="R3504">
        <v>19</v>
      </c>
      <c r="S3504">
        <v>19</v>
      </c>
      <c r="AA3504">
        <v>1320</v>
      </c>
      <c r="AD3504">
        <f t="shared" si="222"/>
        <v>1320</v>
      </c>
      <c r="AF3504"/>
    </row>
    <row r="3505" spans="1:32" ht="24" customHeight="1">
      <c r="A3505" t="s">
        <v>2081</v>
      </c>
      <c r="B3505" t="s">
        <v>9177</v>
      </c>
      <c r="D3505">
        <v>2</v>
      </c>
      <c r="F3505" t="s">
        <v>6604</v>
      </c>
      <c r="G3505" t="s">
        <v>9004</v>
      </c>
      <c r="H3505">
        <v>6</v>
      </c>
      <c r="I3505" t="s">
        <v>3173</v>
      </c>
      <c r="J3505"/>
      <c r="L3505" s="3">
        <v>19</v>
      </c>
      <c r="M3505" s="3">
        <f t="shared" si="221"/>
        <v>41.075100000000006</v>
      </c>
      <c r="O3505">
        <f t="shared" si="224"/>
        <v>0</v>
      </c>
      <c r="P3505" s="2">
        <v>60</v>
      </c>
      <c r="Q3505" s="41">
        <f t="shared" si="223"/>
        <v>41.075100000000006</v>
      </c>
      <c r="R3505">
        <v>19</v>
      </c>
      <c r="S3505">
        <v>19</v>
      </c>
      <c r="AA3505">
        <v>1420</v>
      </c>
      <c r="AD3505">
        <f t="shared" si="222"/>
        <v>1420</v>
      </c>
      <c r="AF3505"/>
    </row>
    <row r="3506" spans="1:32" ht="24" customHeight="1">
      <c r="A3506" t="s">
        <v>2081</v>
      </c>
      <c r="B3506" t="s">
        <v>6267</v>
      </c>
      <c r="C3506" t="s">
        <v>26463</v>
      </c>
      <c r="D3506">
        <v>4</v>
      </c>
      <c r="F3506" t="s">
        <v>6604</v>
      </c>
      <c r="G3506" t="s">
        <v>6734</v>
      </c>
      <c r="H3506">
        <v>52</v>
      </c>
      <c r="I3506" t="s">
        <v>3173</v>
      </c>
      <c r="J3506"/>
      <c r="L3506" s="3">
        <v>19</v>
      </c>
      <c r="M3506" s="3">
        <f t="shared" si="221"/>
        <v>26.900100000000002</v>
      </c>
      <c r="O3506">
        <f t="shared" si="224"/>
        <v>0</v>
      </c>
      <c r="P3506" s="2">
        <v>60</v>
      </c>
      <c r="Q3506" s="41">
        <f t="shared" si="223"/>
        <v>26.900100000000002</v>
      </c>
      <c r="R3506">
        <v>19</v>
      </c>
      <c r="S3506">
        <v>19</v>
      </c>
      <c r="AA3506">
        <v>930</v>
      </c>
      <c r="AD3506">
        <f t="shared" si="222"/>
        <v>930</v>
      </c>
      <c r="AF3506"/>
    </row>
    <row r="3507" spans="1:32" ht="24" customHeight="1">
      <c r="A3507" t="s">
        <v>2081</v>
      </c>
      <c r="B3507" t="s">
        <v>6273</v>
      </c>
      <c r="C3507" t="s">
        <v>26463</v>
      </c>
      <c r="D3507">
        <v>2</v>
      </c>
      <c r="F3507" t="s">
        <v>6604</v>
      </c>
      <c r="G3507" t="s">
        <v>9005</v>
      </c>
      <c r="H3507">
        <v>4</v>
      </c>
      <c r="I3507" t="s">
        <v>3173</v>
      </c>
      <c r="J3507"/>
      <c r="L3507" s="3">
        <v>19</v>
      </c>
      <c r="M3507" s="3">
        <f t="shared" si="221"/>
        <v>38.183400000000006</v>
      </c>
      <c r="O3507">
        <f t="shared" si="224"/>
        <v>0</v>
      </c>
      <c r="P3507" s="2">
        <v>60</v>
      </c>
      <c r="Q3507" s="41">
        <f t="shared" si="223"/>
        <v>38.183400000000006</v>
      </c>
      <c r="R3507">
        <v>19</v>
      </c>
      <c r="S3507">
        <v>19</v>
      </c>
      <c r="AA3507">
        <v>1320</v>
      </c>
      <c r="AD3507">
        <f t="shared" si="222"/>
        <v>1320</v>
      </c>
      <c r="AF3507"/>
    </row>
    <row r="3508" spans="1:32" ht="24" customHeight="1">
      <c r="A3508" t="s">
        <v>2081</v>
      </c>
      <c r="B3508" t="s">
        <v>6274</v>
      </c>
      <c r="C3508" t="s">
        <v>26463</v>
      </c>
      <c r="D3508">
        <v>2</v>
      </c>
      <c r="F3508" t="s">
        <v>6604</v>
      </c>
      <c r="G3508" t="s">
        <v>6740</v>
      </c>
      <c r="H3508">
        <v>4</v>
      </c>
      <c r="I3508" t="s">
        <v>3173</v>
      </c>
      <c r="J3508"/>
      <c r="L3508" s="3">
        <v>19</v>
      </c>
      <c r="M3508" s="3">
        <f t="shared" si="221"/>
        <v>41.075100000000006</v>
      </c>
      <c r="O3508">
        <f t="shared" si="224"/>
        <v>0</v>
      </c>
      <c r="P3508" s="2">
        <v>60</v>
      </c>
      <c r="Q3508" s="41">
        <f t="shared" si="223"/>
        <v>41.075100000000006</v>
      </c>
      <c r="R3508">
        <v>19</v>
      </c>
      <c r="S3508">
        <v>19</v>
      </c>
      <c r="AA3508">
        <v>1420</v>
      </c>
      <c r="AD3508">
        <f t="shared" si="222"/>
        <v>1420</v>
      </c>
      <c r="AF3508"/>
    </row>
    <row r="3509" spans="1:32" ht="24" customHeight="1">
      <c r="A3509" t="s">
        <v>2081</v>
      </c>
      <c r="B3509" t="s">
        <v>6275</v>
      </c>
      <c r="C3509" t="s">
        <v>26463</v>
      </c>
      <c r="D3509">
        <v>2</v>
      </c>
      <c r="F3509" t="s">
        <v>6604</v>
      </c>
      <c r="G3509" t="s">
        <v>6741</v>
      </c>
      <c r="H3509">
        <v>4</v>
      </c>
      <c r="I3509" t="s">
        <v>3173</v>
      </c>
      <c r="J3509"/>
      <c r="L3509" s="3">
        <v>19</v>
      </c>
      <c r="M3509" s="3">
        <f t="shared" si="221"/>
        <v>44.550000000000004</v>
      </c>
      <c r="O3509">
        <f t="shared" si="224"/>
        <v>0</v>
      </c>
      <c r="P3509" s="2">
        <v>60</v>
      </c>
      <c r="Q3509" s="41">
        <f t="shared" si="223"/>
        <v>44.550000000000004</v>
      </c>
      <c r="R3509">
        <v>19</v>
      </c>
      <c r="S3509">
        <v>19</v>
      </c>
      <c r="AA3509">
        <v>1540</v>
      </c>
      <c r="AD3509">
        <f t="shared" si="222"/>
        <v>1540</v>
      </c>
      <c r="AF3509"/>
    </row>
    <row r="3510" spans="1:32" ht="24" customHeight="1">
      <c r="A3510" t="s">
        <v>2081</v>
      </c>
      <c r="B3510" t="s">
        <v>6266</v>
      </c>
      <c r="C3510" t="s">
        <v>26463</v>
      </c>
      <c r="D3510">
        <v>40</v>
      </c>
      <c r="F3510" t="s">
        <v>6604</v>
      </c>
      <c r="G3510" t="s">
        <v>6733</v>
      </c>
      <c r="H3510">
        <v>80</v>
      </c>
      <c r="I3510" t="s">
        <v>3173</v>
      </c>
      <c r="J3510"/>
      <c r="L3510" s="3">
        <v>19</v>
      </c>
      <c r="M3510" s="3">
        <f t="shared" si="221"/>
        <v>26.900100000000002</v>
      </c>
      <c r="O3510">
        <f t="shared" si="224"/>
        <v>0</v>
      </c>
      <c r="P3510" s="2">
        <v>60</v>
      </c>
      <c r="Q3510" s="41">
        <f t="shared" si="223"/>
        <v>26.900100000000002</v>
      </c>
      <c r="R3510">
        <v>19</v>
      </c>
      <c r="S3510">
        <v>19</v>
      </c>
      <c r="AA3510">
        <v>930</v>
      </c>
      <c r="AD3510">
        <f t="shared" si="222"/>
        <v>930</v>
      </c>
      <c r="AF3510"/>
    </row>
    <row r="3511" spans="1:32" ht="24" customHeight="1">
      <c r="A3511" t="s">
        <v>2081</v>
      </c>
      <c r="B3511" t="s">
        <v>4866</v>
      </c>
      <c r="D3511">
        <v>6</v>
      </c>
      <c r="F3511" t="s">
        <v>6604</v>
      </c>
      <c r="G3511" t="s">
        <v>4867</v>
      </c>
      <c r="H3511">
        <v>12</v>
      </c>
      <c r="I3511" t="s">
        <v>3173</v>
      </c>
      <c r="J3511"/>
      <c r="L3511" s="3">
        <v>19</v>
      </c>
      <c r="M3511" s="3">
        <f t="shared" si="221"/>
        <v>26.616600000000002</v>
      </c>
      <c r="O3511">
        <f t="shared" si="224"/>
        <v>0</v>
      </c>
      <c r="P3511" s="2">
        <v>60</v>
      </c>
      <c r="Q3511" s="41">
        <f t="shared" si="223"/>
        <v>26.616600000000002</v>
      </c>
      <c r="R3511">
        <v>19</v>
      </c>
      <c r="S3511">
        <v>19</v>
      </c>
      <c r="AA3511">
        <v>920</v>
      </c>
      <c r="AD3511">
        <f t="shared" si="222"/>
        <v>920</v>
      </c>
      <c r="AF3511"/>
    </row>
    <row r="3512" spans="1:32" ht="24" customHeight="1">
      <c r="A3512" t="s">
        <v>2081</v>
      </c>
      <c r="B3512" t="s">
        <v>13177</v>
      </c>
      <c r="D3512">
        <v>6</v>
      </c>
      <c r="F3512" t="s">
        <v>6604</v>
      </c>
      <c r="G3512" t="s">
        <v>5181</v>
      </c>
      <c r="H3512">
        <v>12</v>
      </c>
      <c r="I3512" t="s">
        <v>3173</v>
      </c>
      <c r="J3512"/>
      <c r="L3512" s="3">
        <v>19</v>
      </c>
      <c r="M3512" s="3">
        <f t="shared" si="221"/>
        <v>32.400000000000006</v>
      </c>
      <c r="O3512">
        <f t="shared" si="224"/>
        <v>0</v>
      </c>
      <c r="P3512" s="2">
        <v>60</v>
      </c>
      <c r="Q3512" s="41">
        <f t="shared" si="223"/>
        <v>32.400000000000006</v>
      </c>
      <c r="R3512">
        <v>19</v>
      </c>
      <c r="S3512">
        <v>19</v>
      </c>
      <c r="AA3512">
        <v>1120</v>
      </c>
      <c r="AD3512">
        <f t="shared" si="222"/>
        <v>1120</v>
      </c>
      <c r="AF3512"/>
    </row>
    <row r="3513" spans="1:32" ht="24" customHeight="1">
      <c r="A3513" t="s">
        <v>2081</v>
      </c>
      <c r="B3513" t="s">
        <v>13178</v>
      </c>
      <c r="D3513">
        <v>4</v>
      </c>
      <c r="F3513" t="s">
        <v>6604</v>
      </c>
      <c r="G3513" t="s">
        <v>9006</v>
      </c>
      <c r="H3513">
        <v>8</v>
      </c>
      <c r="I3513" t="s">
        <v>3173</v>
      </c>
      <c r="J3513"/>
      <c r="L3513" s="3">
        <v>19</v>
      </c>
      <c r="M3513" s="3">
        <f t="shared" si="221"/>
        <v>39.924900000000001</v>
      </c>
      <c r="O3513">
        <f t="shared" si="224"/>
        <v>0</v>
      </c>
      <c r="P3513" s="2">
        <v>60</v>
      </c>
      <c r="Q3513" s="41">
        <f t="shared" si="223"/>
        <v>39.924900000000001</v>
      </c>
      <c r="R3513">
        <v>19</v>
      </c>
      <c r="S3513">
        <v>19</v>
      </c>
      <c r="AA3513">
        <v>1380</v>
      </c>
      <c r="AD3513">
        <f t="shared" si="222"/>
        <v>1380</v>
      </c>
      <c r="AF3513"/>
    </row>
    <row r="3514" spans="1:32" ht="24" customHeight="1">
      <c r="A3514" t="s">
        <v>2081</v>
      </c>
      <c r="B3514" t="s">
        <v>5101</v>
      </c>
      <c r="D3514">
        <v>6</v>
      </c>
      <c r="F3514" t="s">
        <v>6604</v>
      </c>
      <c r="G3514" t="s">
        <v>5102</v>
      </c>
      <c r="H3514">
        <v>12</v>
      </c>
      <c r="I3514" t="s">
        <v>3173</v>
      </c>
      <c r="J3514"/>
      <c r="L3514" s="3">
        <v>19</v>
      </c>
      <c r="M3514" s="3">
        <f t="shared" si="221"/>
        <v>4.0500000000000007</v>
      </c>
      <c r="O3514">
        <f t="shared" si="224"/>
        <v>0</v>
      </c>
      <c r="P3514" s="2">
        <v>60</v>
      </c>
      <c r="Q3514" s="41">
        <f t="shared" si="223"/>
        <v>4.0500000000000007</v>
      </c>
      <c r="R3514">
        <v>19</v>
      </c>
      <c r="S3514">
        <v>19</v>
      </c>
      <c r="AA3514">
        <v>140</v>
      </c>
      <c r="AD3514">
        <f t="shared" si="222"/>
        <v>140</v>
      </c>
      <c r="AF3514"/>
    </row>
    <row r="3515" spans="1:32" ht="24" customHeight="1">
      <c r="A3515" t="s">
        <v>2081</v>
      </c>
      <c r="B3515" t="s">
        <v>5042</v>
      </c>
      <c r="D3515">
        <v>6</v>
      </c>
      <c r="F3515" t="s">
        <v>6604</v>
      </c>
      <c r="G3515" t="s">
        <v>9007</v>
      </c>
      <c r="H3515">
        <v>12</v>
      </c>
      <c r="I3515" t="s">
        <v>3173</v>
      </c>
      <c r="J3515"/>
      <c r="L3515" s="3">
        <v>19</v>
      </c>
      <c r="M3515" s="3">
        <f t="shared" si="221"/>
        <v>4.9167000000000005</v>
      </c>
      <c r="O3515">
        <f t="shared" si="224"/>
        <v>0</v>
      </c>
      <c r="P3515" s="2">
        <v>60</v>
      </c>
      <c r="Q3515" s="41">
        <f t="shared" si="223"/>
        <v>4.9167000000000005</v>
      </c>
      <c r="R3515">
        <v>19</v>
      </c>
      <c r="S3515">
        <v>19</v>
      </c>
      <c r="AA3515">
        <v>170</v>
      </c>
      <c r="AD3515">
        <f t="shared" si="222"/>
        <v>170</v>
      </c>
      <c r="AF3515"/>
    </row>
    <row r="3516" spans="1:32" ht="24" customHeight="1">
      <c r="A3516" t="s">
        <v>2081</v>
      </c>
      <c r="B3516" t="s">
        <v>5252</v>
      </c>
      <c r="D3516">
        <v>6</v>
      </c>
      <c r="F3516" t="s">
        <v>6604</v>
      </c>
      <c r="G3516" t="s">
        <v>5253</v>
      </c>
      <c r="H3516">
        <v>12</v>
      </c>
      <c r="I3516" t="s">
        <v>3173</v>
      </c>
      <c r="J3516"/>
      <c r="L3516" s="3">
        <v>19</v>
      </c>
      <c r="M3516" s="3">
        <f t="shared" si="221"/>
        <v>4.0500000000000007</v>
      </c>
      <c r="O3516">
        <f t="shared" si="224"/>
        <v>0</v>
      </c>
      <c r="P3516" s="2">
        <v>60</v>
      </c>
      <c r="Q3516" s="41">
        <f t="shared" si="223"/>
        <v>4.0500000000000007</v>
      </c>
      <c r="R3516">
        <v>19</v>
      </c>
      <c r="S3516">
        <v>19</v>
      </c>
      <c r="AA3516">
        <v>140</v>
      </c>
      <c r="AD3516">
        <f t="shared" si="222"/>
        <v>140</v>
      </c>
      <c r="AF3516"/>
    </row>
    <row r="3517" spans="1:32" ht="24" customHeight="1">
      <c r="A3517" t="s">
        <v>2081</v>
      </c>
      <c r="B3517" t="s">
        <v>5219</v>
      </c>
      <c r="D3517">
        <v>6</v>
      </c>
      <c r="F3517" t="s">
        <v>6604</v>
      </c>
      <c r="G3517" t="s">
        <v>9008</v>
      </c>
      <c r="H3517">
        <v>12</v>
      </c>
      <c r="I3517" t="s">
        <v>3173</v>
      </c>
      <c r="J3517"/>
      <c r="L3517" s="3">
        <v>19</v>
      </c>
      <c r="M3517" s="3">
        <f t="shared" si="221"/>
        <v>5.2083000000000004</v>
      </c>
      <c r="O3517">
        <f t="shared" si="224"/>
        <v>0</v>
      </c>
      <c r="P3517" s="2">
        <v>60</v>
      </c>
      <c r="Q3517" s="41">
        <f t="shared" si="223"/>
        <v>5.2083000000000004</v>
      </c>
      <c r="R3517">
        <v>19</v>
      </c>
      <c r="S3517">
        <v>19</v>
      </c>
      <c r="AA3517">
        <v>180</v>
      </c>
      <c r="AD3517">
        <f t="shared" si="222"/>
        <v>180</v>
      </c>
      <c r="AF3517"/>
    </row>
    <row r="3518" spans="1:32" ht="24" customHeight="1">
      <c r="A3518" t="s">
        <v>2081</v>
      </c>
      <c r="B3518" t="s">
        <v>5247</v>
      </c>
      <c r="D3518">
        <v>6</v>
      </c>
      <c r="F3518" t="s">
        <v>6604</v>
      </c>
      <c r="G3518" t="s">
        <v>5248</v>
      </c>
      <c r="H3518">
        <v>12</v>
      </c>
      <c r="I3518" t="s">
        <v>3173</v>
      </c>
      <c r="J3518"/>
      <c r="L3518" s="3">
        <v>19</v>
      </c>
      <c r="M3518" s="3">
        <f t="shared" si="221"/>
        <v>4.0500000000000007</v>
      </c>
      <c r="O3518">
        <f t="shared" si="224"/>
        <v>0</v>
      </c>
      <c r="P3518" s="2">
        <v>60</v>
      </c>
      <c r="Q3518" s="41">
        <f t="shared" si="223"/>
        <v>4.0500000000000007</v>
      </c>
      <c r="R3518">
        <v>19</v>
      </c>
      <c r="S3518">
        <v>19</v>
      </c>
      <c r="AA3518">
        <v>140</v>
      </c>
      <c r="AD3518">
        <f t="shared" si="222"/>
        <v>140</v>
      </c>
      <c r="AF3518"/>
    </row>
    <row r="3519" spans="1:32" ht="24" customHeight="1">
      <c r="A3519" t="s">
        <v>2081</v>
      </c>
      <c r="B3519" t="s">
        <v>5220</v>
      </c>
      <c r="D3519">
        <v>6</v>
      </c>
      <c r="F3519" t="s">
        <v>6604</v>
      </c>
      <c r="G3519" t="s">
        <v>9009</v>
      </c>
      <c r="H3519">
        <v>12</v>
      </c>
      <c r="I3519" t="s">
        <v>3173</v>
      </c>
      <c r="J3519"/>
      <c r="L3519" s="3">
        <v>19</v>
      </c>
      <c r="M3519" s="3">
        <f t="shared" si="221"/>
        <v>4.9167000000000005</v>
      </c>
      <c r="O3519">
        <f t="shared" si="224"/>
        <v>0</v>
      </c>
      <c r="P3519" s="2">
        <v>60</v>
      </c>
      <c r="Q3519" s="41">
        <f t="shared" si="223"/>
        <v>4.9167000000000005</v>
      </c>
      <c r="R3519">
        <v>19</v>
      </c>
      <c r="S3519">
        <v>19</v>
      </c>
      <c r="AA3519">
        <v>170</v>
      </c>
      <c r="AD3519">
        <f t="shared" si="222"/>
        <v>170</v>
      </c>
      <c r="AF3519"/>
    </row>
    <row r="3520" spans="1:32" ht="24" customHeight="1">
      <c r="A3520" t="s">
        <v>2081</v>
      </c>
      <c r="B3520" t="s">
        <v>5244</v>
      </c>
      <c r="D3520">
        <v>6</v>
      </c>
      <c r="F3520" t="s">
        <v>6604</v>
      </c>
      <c r="G3520" t="s">
        <v>5245</v>
      </c>
      <c r="H3520">
        <v>12</v>
      </c>
      <c r="I3520" t="s">
        <v>3173</v>
      </c>
      <c r="J3520"/>
      <c r="L3520" s="3">
        <v>19</v>
      </c>
      <c r="M3520" s="3">
        <f t="shared" si="221"/>
        <v>4.0500000000000007</v>
      </c>
      <c r="O3520">
        <f t="shared" si="224"/>
        <v>0</v>
      </c>
      <c r="P3520" s="2">
        <v>60</v>
      </c>
      <c r="Q3520" s="41">
        <f t="shared" si="223"/>
        <v>4.0500000000000007</v>
      </c>
      <c r="R3520">
        <v>19</v>
      </c>
      <c r="S3520">
        <v>19</v>
      </c>
      <c r="AA3520">
        <v>140</v>
      </c>
      <c r="AD3520">
        <f t="shared" si="222"/>
        <v>140</v>
      </c>
      <c r="AF3520"/>
    </row>
    <row r="3521" spans="1:32" ht="24" customHeight="1">
      <c r="A3521" t="s">
        <v>2081</v>
      </c>
      <c r="B3521" t="s">
        <v>4966</v>
      </c>
      <c r="D3521">
        <v>6</v>
      </c>
      <c r="F3521" t="s">
        <v>6604</v>
      </c>
      <c r="G3521" t="s">
        <v>9010</v>
      </c>
      <c r="H3521">
        <v>12</v>
      </c>
      <c r="I3521" t="s">
        <v>3173</v>
      </c>
      <c r="J3521"/>
      <c r="L3521" s="3">
        <v>19</v>
      </c>
      <c r="M3521" s="3">
        <f t="shared" si="221"/>
        <v>5.2083000000000004</v>
      </c>
      <c r="O3521">
        <f t="shared" si="224"/>
        <v>0</v>
      </c>
      <c r="P3521" s="2">
        <v>60</v>
      </c>
      <c r="Q3521" s="41">
        <f t="shared" si="223"/>
        <v>5.2083000000000004</v>
      </c>
      <c r="R3521">
        <v>19</v>
      </c>
      <c r="S3521">
        <v>19</v>
      </c>
      <c r="AA3521">
        <v>180</v>
      </c>
      <c r="AD3521">
        <f t="shared" si="222"/>
        <v>180</v>
      </c>
      <c r="AF3521"/>
    </row>
    <row r="3522" spans="1:32" ht="24" customHeight="1">
      <c r="A3522" t="s">
        <v>2081</v>
      </c>
      <c r="B3522" t="s">
        <v>5023</v>
      </c>
      <c r="D3522">
        <v>6</v>
      </c>
      <c r="F3522" t="s">
        <v>6604</v>
      </c>
      <c r="G3522" t="s">
        <v>5024</v>
      </c>
      <c r="H3522">
        <v>12</v>
      </c>
      <c r="I3522" t="s">
        <v>3173</v>
      </c>
      <c r="J3522"/>
      <c r="L3522" s="3">
        <v>19</v>
      </c>
      <c r="M3522" s="3">
        <f t="shared" si="221"/>
        <v>4.3416000000000006</v>
      </c>
      <c r="O3522">
        <f t="shared" si="224"/>
        <v>0</v>
      </c>
      <c r="P3522" s="2">
        <v>60</v>
      </c>
      <c r="Q3522" s="41">
        <f t="shared" si="223"/>
        <v>4.3416000000000006</v>
      </c>
      <c r="R3522">
        <v>19</v>
      </c>
      <c r="S3522">
        <v>19</v>
      </c>
      <c r="AA3522">
        <v>150</v>
      </c>
      <c r="AD3522">
        <f t="shared" si="222"/>
        <v>150</v>
      </c>
      <c r="AF3522"/>
    </row>
    <row r="3523" spans="1:32" ht="24" customHeight="1">
      <c r="A3523" t="s">
        <v>2081</v>
      </c>
      <c r="B3523" t="s">
        <v>5224</v>
      </c>
      <c r="D3523">
        <v>6</v>
      </c>
      <c r="F3523" t="s">
        <v>6604</v>
      </c>
      <c r="G3523" t="s">
        <v>9011</v>
      </c>
      <c r="H3523">
        <v>12</v>
      </c>
      <c r="I3523" t="s">
        <v>3173</v>
      </c>
      <c r="J3523"/>
      <c r="L3523" s="3">
        <v>19</v>
      </c>
      <c r="M3523" s="3">
        <f t="shared" ref="M3523:M3586" si="225">Q3523/((100-R3523)/100)*(1-L3523/100)</f>
        <v>4.9167000000000005</v>
      </c>
      <c r="O3523">
        <f t="shared" si="224"/>
        <v>0</v>
      </c>
      <c r="P3523" s="2">
        <v>60</v>
      </c>
      <c r="Q3523" s="41">
        <f t="shared" si="223"/>
        <v>4.9167000000000005</v>
      </c>
      <c r="R3523">
        <v>19</v>
      </c>
      <c r="S3523">
        <v>19</v>
      </c>
      <c r="AA3523">
        <v>170</v>
      </c>
      <c r="AD3523">
        <f t="shared" si="222"/>
        <v>170</v>
      </c>
      <c r="AF3523"/>
    </row>
    <row r="3524" spans="1:32" ht="24" customHeight="1">
      <c r="A3524" t="s">
        <v>2081</v>
      </c>
      <c r="B3524" t="s">
        <v>5188</v>
      </c>
      <c r="D3524">
        <v>6</v>
      </c>
      <c r="F3524" t="s">
        <v>6604</v>
      </c>
      <c r="G3524" t="s">
        <v>5189</v>
      </c>
      <c r="H3524">
        <v>12</v>
      </c>
      <c r="I3524" t="s">
        <v>3173</v>
      </c>
      <c r="J3524"/>
      <c r="L3524" s="3">
        <v>19</v>
      </c>
      <c r="M3524" s="3">
        <f t="shared" si="225"/>
        <v>5.4999000000000002</v>
      </c>
      <c r="O3524">
        <f t="shared" si="224"/>
        <v>0</v>
      </c>
      <c r="P3524" s="2">
        <v>60</v>
      </c>
      <c r="Q3524" s="41">
        <f t="shared" si="223"/>
        <v>5.4999000000000002</v>
      </c>
      <c r="R3524">
        <v>19</v>
      </c>
      <c r="S3524">
        <v>19</v>
      </c>
      <c r="AA3524">
        <v>190</v>
      </c>
      <c r="AD3524">
        <f t="shared" si="222"/>
        <v>190</v>
      </c>
      <c r="AF3524"/>
    </row>
    <row r="3525" spans="1:32" ht="24" customHeight="1">
      <c r="A3525" t="s">
        <v>2081</v>
      </c>
      <c r="B3525" t="s">
        <v>5108</v>
      </c>
      <c r="D3525">
        <v>6</v>
      </c>
      <c r="F3525" t="s">
        <v>6604</v>
      </c>
      <c r="G3525" t="s">
        <v>5109</v>
      </c>
      <c r="H3525">
        <v>12</v>
      </c>
      <c r="I3525" t="s">
        <v>3173</v>
      </c>
      <c r="J3525"/>
      <c r="L3525" s="3">
        <v>19</v>
      </c>
      <c r="M3525" s="3">
        <f t="shared" si="225"/>
        <v>4.3416000000000006</v>
      </c>
      <c r="O3525">
        <f t="shared" si="224"/>
        <v>0</v>
      </c>
      <c r="P3525" s="2">
        <v>60</v>
      </c>
      <c r="Q3525" s="41">
        <f t="shared" si="223"/>
        <v>4.3416000000000006</v>
      </c>
      <c r="R3525">
        <v>19</v>
      </c>
      <c r="S3525">
        <v>19</v>
      </c>
      <c r="AA3525">
        <v>150</v>
      </c>
      <c r="AD3525">
        <f t="shared" si="222"/>
        <v>150</v>
      </c>
      <c r="AF3525"/>
    </row>
    <row r="3526" spans="1:32" ht="24" customHeight="1">
      <c r="A3526" t="s">
        <v>2081</v>
      </c>
      <c r="B3526" t="s">
        <v>5231</v>
      </c>
      <c r="D3526">
        <v>6</v>
      </c>
      <c r="F3526" t="s">
        <v>6604</v>
      </c>
      <c r="G3526" t="s">
        <v>5232</v>
      </c>
      <c r="H3526">
        <v>12</v>
      </c>
      <c r="I3526" t="s">
        <v>3173</v>
      </c>
      <c r="J3526"/>
      <c r="L3526" s="3">
        <v>19</v>
      </c>
      <c r="M3526" s="3">
        <f t="shared" si="225"/>
        <v>6.3666000000000009</v>
      </c>
      <c r="O3526">
        <f t="shared" si="224"/>
        <v>0</v>
      </c>
      <c r="P3526" s="2">
        <v>60</v>
      </c>
      <c r="Q3526" s="41">
        <f t="shared" si="223"/>
        <v>6.3666000000000009</v>
      </c>
      <c r="R3526">
        <v>19</v>
      </c>
      <c r="S3526">
        <v>19</v>
      </c>
      <c r="AA3526">
        <v>220</v>
      </c>
      <c r="AD3526">
        <f t="shared" ref="AD3526:AD3589" si="226">SUM(U3526:AC3526)</f>
        <v>220</v>
      </c>
      <c r="AF3526"/>
    </row>
    <row r="3527" spans="1:32" ht="24" customHeight="1">
      <c r="A3527" t="s">
        <v>2081</v>
      </c>
      <c r="B3527" t="s">
        <v>5277</v>
      </c>
      <c r="D3527">
        <v>6</v>
      </c>
      <c r="F3527" t="s">
        <v>6604</v>
      </c>
      <c r="G3527" t="s">
        <v>13494</v>
      </c>
      <c r="H3527">
        <v>12</v>
      </c>
      <c r="I3527" t="s">
        <v>3173</v>
      </c>
      <c r="J3527"/>
      <c r="L3527" s="3">
        <v>19</v>
      </c>
      <c r="M3527" s="3">
        <f t="shared" si="225"/>
        <v>7.2332999999999998</v>
      </c>
      <c r="O3527">
        <f t="shared" si="224"/>
        <v>0</v>
      </c>
      <c r="P3527" s="2">
        <v>60</v>
      </c>
      <c r="Q3527" s="41">
        <f t="shared" si="223"/>
        <v>7.2332999999999998</v>
      </c>
      <c r="R3527">
        <v>19</v>
      </c>
      <c r="S3527">
        <v>19</v>
      </c>
      <c r="AA3527">
        <v>250</v>
      </c>
      <c r="AD3527">
        <f t="shared" si="226"/>
        <v>250</v>
      </c>
      <c r="AF3527"/>
    </row>
    <row r="3528" spans="1:32" ht="24" customHeight="1">
      <c r="A3528" t="s">
        <v>2081</v>
      </c>
      <c r="B3528" t="s">
        <v>13179</v>
      </c>
      <c r="C3528" t="s">
        <v>26463</v>
      </c>
      <c r="D3528">
        <v>7</v>
      </c>
      <c r="F3528" t="s">
        <v>6604</v>
      </c>
      <c r="G3528" t="s">
        <v>6718</v>
      </c>
      <c r="H3528">
        <v>14</v>
      </c>
      <c r="I3528" t="s">
        <v>3173</v>
      </c>
      <c r="J3528"/>
      <c r="L3528" s="3">
        <v>19</v>
      </c>
      <c r="M3528" s="3">
        <f t="shared" si="225"/>
        <v>97.2</v>
      </c>
      <c r="O3528">
        <f t="shared" si="224"/>
        <v>0</v>
      </c>
      <c r="P3528" s="2">
        <v>60</v>
      </c>
      <c r="Q3528" s="41">
        <f t="shared" si="223"/>
        <v>97.2</v>
      </c>
      <c r="R3528">
        <v>19</v>
      </c>
      <c r="S3528">
        <v>19</v>
      </c>
      <c r="AA3528">
        <v>3360</v>
      </c>
      <c r="AD3528">
        <f t="shared" si="226"/>
        <v>3360</v>
      </c>
      <c r="AF3528"/>
    </row>
    <row r="3529" spans="1:32" ht="24" customHeight="1">
      <c r="A3529" t="s">
        <v>2081</v>
      </c>
      <c r="B3529" t="s">
        <v>13180</v>
      </c>
      <c r="C3529" t="s">
        <v>26463</v>
      </c>
      <c r="D3529">
        <v>8</v>
      </c>
      <c r="F3529" t="s">
        <v>6604</v>
      </c>
      <c r="G3529" t="s">
        <v>6719</v>
      </c>
      <c r="H3529">
        <v>16</v>
      </c>
      <c r="I3529" t="s">
        <v>3173</v>
      </c>
      <c r="J3529"/>
      <c r="L3529" s="3">
        <v>19</v>
      </c>
      <c r="M3529" s="3">
        <f t="shared" si="225"/>
        <v>75.791700000000006</v>
      </c>
      <c r="O3529">
        <f t="shared" si="224"/>
        <v>0</v>
      </c>
      <c r="P3529" s="2">
        <v>60</v>
      </c>
      <c r="Q3529" s="41">
        <f t="shared" si="223"/>
        <v>75.791700000000006</v>
      </c>
      <c r="R3529">
        <v>19</v>
      </c>
      <c r="S3529">
        <v>19</v>
      </c>
      <c r="AA3529">
        <v>2620</v>
      </c>
      <c r="AD3529">
        <f t="shared" si="226"/>
        <v>2620</v>
      </c>
      <c r="AF3529"/>
    </row>
    <row r="3530" spans="1:32" ht="24" customHeight="1">
      <c r="A3530" t="s">
        <v>2081</v>
      </c>
      <c r="B3530" t="s">
        <v>13181</v>
      </c>
      <c r="C3530" t="s">
        <v>26463</v>
      </c>
      <c r="D3530">
        <v>5</v>
      </c>
      <c r="F3530" t="s">
        <v>6604</v>
      </c>
      <c r="G3530" t="s">
        <v>6720</v>
      </c>
      <c r="H3530">
        <v>10</v>
      </c>
      <c r="I3530" t="s">
        <v>3173</v>
      </c>
      <c r="J3530"/>
      <c r="L3530" s="3">
        <v>19</v>
      </c>
      <c r="M3530" s="3">
        <f t="shared" si="225"/>
        <v>83.316600000000008</v>
      </c>
      <c r="O3530">
        <f t="shared" si="224"/>
        <v>0</v>
      </c>
      <c r="P3530" s="2">
        <v>60</v>
      </c>
      <c r="Q3530" s="41">
        <f t="shared" si="223"/>
        <v>83.316600000000008</v>
      </c>
      <c r="R3530">
        <v>19</v>
      </c>
      <c r="S3530">
        <v>19</v>
      </c>
      <c r="AA3530">
        <v>2880</v>
      </c>
      <c r="AD3530">
        <f t="shared" si="226"/>
        <v>2880</v>
      </c>
      <c r="AF3530"/>
    </row>
    <row r="3531" spans="1:32" ht="24" customHeight="1">
      <c r="A3531" t="s">
        <v>2081</v>
      </c>
      <c r="B3531" t="s">
        <v>5206</v>
      </c>
      <c r="D3531">
        <v>2</v>
      </c>
      <c r="F3531" t="s">
        <v>6604</v>
      </c>
      <c r="G3531" t="s">
        <v>5207</v>
      </c>
      <c r="H3531">
        <v>4</v>
      </c>
      <c r="I3531" t="s">
        <v>3175</v>
      </c>
      <c r="J3531"/>
      <c r="L3531" s="3">
        <v>19</v>
      </c>
      <c r="M3531" s="3">
        <f t="shared" si="225"/>
        <v>30.950100000000003</v>
      </c>
      <c r="O3531">
        <f t="shared" si="224"/>
        <v>0</v>
      </c>
      <c r="P3531" s="2">
        <v>60</v>
      </c>
      <c r="Q3531" s="41">
        <f t="shared" si="223"/>
        <v>30.950100000000003</v>
      </c>
      <c r="R3531">
        <v>19</v>
      </c>
      <c r="S3531">
        <v>19</v>
      </c>
      <c r="AA3531">
        <v>1070</v>
      </c>
      <c r="AD3531">
        <f t="shared" si="226"/>
        <v>1070</v>
      </c>
      <c r="AF3531"/>
    </row>
    <row r="3532" spans="1:32" ht="24" customHeight="1">
      <c r="A3532" t="s">
        <v>2081</v>
      </c>
      <c r="B3532" t="s">
        <v>13182</v>
      </c>
      <c r="D3532">
        <v>6</v>
      </c>
      <c r="F3532" t="s">
        <v>6604</v>
      </c>
      <c r="G3532" t="s">
        <v>13495</v>
      </c>
      <c r="H3532">
        <v>12</v>
      </c>
      <c r="I3532" t="s">
        <v>3173</v>
      </c>
      <c r="J3532"/>
      <c r="L3532" s="3">
        <v>19</v>
      </c>
      <c r="M3532" s="3">
        <f t="shared" si="225"/>
        <v>6.3666000000000009</v>
      </c>
      <c r="O3532">
        <f t="shared" si="224"/>
        <v>0</v>
      </c>
      <c r="P3532" s="2">
        <v>60</v>
      </c>
      <c r="Q3532" s="41">
        <f t="shared" si="223"/>
        <v>6.3666000000000009</v>
      </c>
      <c r="R3532">
        <v>19</v>
      </c>
      <c r="S3532">
        <v>19</v>
      </c>
      <c r="AA3532">
        <v>220</v>
      </c>
      <c r="AD3532">
        <f t="shared" si="226"/>
        <v>220</v>
      </c>
      <c r="AF3532"/>
    </row>
    <row r="3533" spans="1:32" ht="24" customHeight="1">
      <c r="A3533" t="s">
        <v>2081</v>
      </c>
      <c r="B3533" t="s">
        <v>5139</v>
      </c>
      <c r="D3533">
        <v>6</v>
      </c>
      <c r="F3533" t="s">
        <v>6604</v>
      </c>
      <c r="G3533" t="s">
        <v>5140</v>
      </c>
      <c r="H3533">
        <v>12</v>
      </c>
      <c r="I3533" t="s">
        <v>3173</v>
      </c>
      <c r="J3533"/>
      <c r="L3533" s="3">
        <v>19</v>
      </c>
      <c r="M3533" s="3">
        <f t="shared" si="225"/>
        <v>27.4833</v>
      </c>
      <c r="O3533">
        <f t="shared" si="224"/>
        <v>0</v>
      </c>
      <c r="P3533" s="2">
        <v>60</v>
      </c>
      <c r="Q3533" s="41">
        <f t="shared" si="223"/>
        <v>27.4833</v>
      </c>
      <c r="R3533">
        <v>19</v>
      </c>
      <c r="S3533">
        <v>19</v>
      </c>
      <c r="AA3533">
        <v>950</v>
      </c>
      <c r="AD3533">
        <f t="shared" si="226"/>
        <v>950</v>
      </c>
      <c r="AF3533"/>
    </row>
    <row r="3534" spans="1:32" ht="24" customHeight="1">
      <c r="A3534" t="s">
        <v>2081</v>
      </c>
      <c r="B3534" t="s">
        <v>5282</v>
      </c>
      <c r="D3534">
        <v>6</v>
      </c>
      <c r="F3534" t="s">
        <v>6604</v>
      </c>
      <c r="G3534" t="s">
        <v>5283</v>
      </c>
      <c r="H3534">
        <v>12</v>
      </c>
      <c r="I3534" t="s">
        <v>3173</v>
      </c>
      <c r="J3534"/>
      <c r="L3534" s="3">
        <v>19</v>
      </c>
      <c r="M3534" s="3">
        <f t="shared" si="225"/>
        <v>50.333400000000005</v>
      </c>
      <c r="O3534">
        <f t="shared" si="224"/>
        <v>0</v>
      </c>
      <c r="P3534" s="2">
        <v>60</v>
      </c>
      <c r="Q3534" s="41">
        <f t="shared" si="223"/>
        <v>50.333400000000005</v>
      </c>
      <c r="R3534">
        <v>19</v>
      </c>
      <c r="S3534">
        <v>19</v>
      </c>
      <c r="AA3534">
        <v>1740</v>
      </c>
      <c r="AD3534">
        <f t="shared" si="226"/>
        <v>1740</v>
      </c>
      <c r="AF3534"/>
    </row>
    <row r="3535" spans="1:32" ht="24" customHeight="1">
      <c r="A3535" t="s">
        <v>2081</v>
      </c>
      <c r="B3535" t="s">
        <v>4085</v>
      </c>
      <c r="D3535">
        <v>12</v>
      </c>
      <c r="F3535" t="s">
        <v>6604</v>
      </c>
      <c r="G3535" t="s">
        <v>6722</v>
      </c>
      <c r="H3535">
        <v>24</v>
      </c>
      <c r="I3535" t="s">
        <v>3173</v>
      </c>
      <c r="J3535"/>
      <c r="L3535" s="3">
        <v>19</v>
      </c>
      <c r="M3535" s="46">
        <f t="shared" si="225"/>
        <v>24.008400000000002</v>
      </c>
      <c r="N3535" s="46"/>
      <c r="O3535">
        <f t="shared" si="224"/>
        <v>0</v>
      </c>
      <c r="P3535" s="2">
        <v>60</v>
      </c>
      <c r="Q3535" s="41">
        <f t="shared" si="223"/>
        <v>24.008400000000002</v>
      </c>
      <c r="R3535">
        <v>19</v>
      </c>
      <c r="S3535">
        <v>19</v>
      </c>
      <c r="AA3535">
        <v>830</v>
      </c>
      <c r="AD3535">
        <f t="shared" si="226"/>
        <v>830</v>
      </c>
      <c r="AF3535"/>
    </row>
    <row r="3536" spans="1:32" ht="24" customHeight="1">
      <c r="A3536" t="s">
        <v>2081</v>
      </c>
      <c r="B3536" t="s">
        <v>6257</v>
      </c>
      <c r="C3536" t="s">
        <v>26463</v>
      </c>
      <c r="D3536">
        <v>8</v>
      </c>
      <c r="F3536" t="s">
        <v>6604</v>
      </c>
      <c r="G3536" t="s">
        <v>6716</v>
      </c>
      <c r="H3536">
        <v>16</v>
      </c>
      <c r="I3536" t="s">
        <v>3173</v>
      </c>
      <c r="J3536"/>
      <c r="L3536" s="3">
        <v>19</v>
      </c>
      <c r="M3536" s="3">
        <f t="shared" si="225"/>
        <v>79.841700000000003</v>
      </c>
      <c r="O3536">
        <f t="shared" si="224"/>
        <v>0</v>
      </c>
      <c r="P3536" s="2">
        <v>60</v>
      </c>
      <c r="Q3536" s="41">
        <f t="shared" si="223"/>
        <v>79.841700000000003</v>
      </c>
      <c r="R3536">
        <v>19</v>
      </c>
      <c r="S3536">
        <v>19</v>
      </c>
      <c r="AA3536">
        <v>2760</v>
      </c>
      <c r="AD3536">
        <f t="shared" si="226"/>
        <v>2760</v>
      </c>
      <c r="AF3536"/>
    </row>
    <row r="3537" spans="1:32" ht="24" customHeight="1">
      <c r="A3537" t="s">
        <v>2081</v>
      </c>
      <c r="B3537" t="s">
        <v>6258</v>
      </c>
      <c r="C3537" t="s">
        <v>26463</v>
      </c>
      <c r="D3537">
        <v>7</v>
      </c>
      <c r="F3537" t="s">
        <v>6604</v>
      </c>
      <c r="G3537" t="s">
        <v>6717</v>
      </c>
      <c r="H3537">
        <v>14</v>
      </c>
      <c r="I3537" t="s">
        <v>3173</v>
      </c>
      <c r="J3537"/>
      <c r="L3537" s="3">
        <v>19</v>
      </c>
      <c r="M3537" s="3">
        <f t="shared" si="225"/>
        <v>71.166600000000003</v>
      </c>
      <c r="O3537">
        <f t="shared" si="224"/>
        <v>0</v>
      </c>
      <c r="P3537" s="2">
        <v>60</v>
      </c>
      <c r="Q3537" s="41">
        <f t="shared" si="223"/>
        <v>71.166600000000003</v>
      </c>
      <c r="R3537">
        <v>19</v>
      </c>
      <c r="S3537">
        <v>19</v>
      </c>
      <c r="AA3537">
        <v>2460</v>
      </c>
      <c r="AD3537">
        <f t="shared" si="226"/>
        <v>2460</v>
      </c>
      <c r="AF3537"/>
    </row>
    <row r="3538" spans="1:32" ht="24" customHeight="1">
      <c r="A3538" t="s">
        <v>2081</v>
      </c>
      <c r="B3538" t="s">
        <v>5015</v>
      </c>
      <c r="D3538">
        <v>12</v>
      </c>
      <c r="F3538" t="s">
        <v>6604</v>
      </c>
      <c r="G3538" t="s">
        <v>5016</v>
      </c>
      <c r="H3538">
        <v>24</v>
      </c>
      <c r="I3538" t="s">
        <v>3173</v>
      </c>
      <c r="J3538"/>
      <c r="L3538" s="3">
        <v>19</v>
      </c>
      <c r="M3538" s="3">
        <f t="shared" si="225"/>
        <v>33.558300000000003</v>
      </c>
      <c r="O3538">
        <f t="shared" si="224"/>
        <v>0</v>
      </c>
      <c r="P3538" s="2">
        <v>60</v>
      </c>
      <c r="Q3538" s="41">
        <f t="shared" ref="Q3538:Q3601" si="227">ROUND(AD3538/B$1,2)*(1-S3538/100)</f>
        <v>33.558300000000003</v>
      </c>
      <c r="R3538">
        <v>19</v>
      </c>
      <c r="S3538">
        <v>19</v>
      </c>
      <c r="AA3538">
        <v>1160</v>
      </c>
      <c r="AD3538">
        <f t="shared" si="226"/>
        <v>1160</v>
      </c>
      <c r="AF3538"/>
    </row>
    <row r="3539" spans="1:32" ht="24" customHeight="1">
      <c r="A3539" t="s">
        <v>2081</v>
      </c>
      <c r="B3539" t="s">
        <v>5312</v>
      </c>
      <c r="C3539" t="s">
        <v>27606</v>
      </c>
      <c r="D3539">
        <v>2</v>
      </c>
      <c r="F3539" t="s">
        <v>6863</v>
      </c>
      <c r="G3539" t="s">
        <v>5313</v>
      </c>
      <c r="H3539">
        <v>4</v>
      </c>
      <c r="I3539" t="s">
        <v>3173</v>
      </c>
      <c r="J3539"/>
      <c r="L3539" s="3">
        <v>19</v>
      </c>
      <c r="M3539" s="3">
        <f t="shared" si="225"/>
        <v>209.15010000000001</v>
      </c>
      <c r="O3539">
        <f t="shared" si="224"/>
        <v>0</v>
      </c>
      <c r="P3539" s="2">
        <v>60</v>
      </c>
      <c r="Q3539" s="41">
        <f t="shared" si="227"/>
        <v>209.15010000000001</v>
      </c>
      <c r="R3539">
        <v>19</v>
      </c>
      <c r="S3539">
        <v>19</v>
      </c>
      <c r="AA3539">
        <v>7230</v>
      </c>
      <c r="AD3539">
        <f t="shared" si="226"/>
        <v>7230</v>
      </c>
      <c r="AF3539"/>
    </row>
    <row r="3540" spans="1:32" ht="24" customHeight="1">
      <c r="A3540" t="s">
        <v>2081</v>
      </c>
      <c r="B3540" t="s">
        <v>4808</v>
      </c>
      <c r="D3540">
        <v>6</v>
      </c>
      <c r="F3540" t="s">
        <v>6604</v>
      </c>
      <c r="G3540" t="s">
        <v>4809</v>
      </c>
      <c r="H3540">
        <v>12</v>
      </c>
      <c r="I3540" t="s">
        <v>3173</v>
      </c>
      <c r="J3540"/>
      <c r="L3540" s="3">
        <v>19</v>
      </c>
      <c r="M3540" s="3">
        <f t="shared" si="225"/>
        <v>37.316700000000004</v>
      </c>
      <c r="O3540">
        <f t="shared" si="224"/>
        <v>0</v>
      </c>
      <c r="P3540" s="2">
        <v>60</v>
      </c>
      <c r="Q3540" s="41">
        <f t="shared" si="227"/>
        <v>37.316700000000004</v>
      </c>
      <c r="R3540">
        <v>19</v>
      </c>
      <c r="S3540">
        <v>19</v>
      </c>
      <c r="AA3540">
        <v>1290</v>
      </c>
      <c r="AD3540">
        <f t="shared" si="226"/>
        <v>1290</v>
      </c>
      <c r="AF3540"/>
    </row>
    <row r="3541" spans="1:32" ht="24" customHeight="1">
      <c r="A3541" t="s">
        <v>2081</v>
      </c>
      <c r="B3541" t="s">
        <v>4750</v>
      </c>
      <c r="D3541">
        <v>12</v>
      </c>
      <c r="F3541" t="s">
        <v>6604</v>
      </c>
      <c r="G3541" t="s">
        <v>4751</v>
      </c>
      <c r="H3541">
        <v>24</v>
      </c>
      <c r="I3541" t="s">
        <v>3173</v>
      </c>
      <c r="J3541"/>
      <c r="L3541" s="3">
        <v>19</v>
      </c>
      <c r="M3541" s="3">
        <f t="shared" si="225"/>
        <v>22.275000000000002</v>
      </c>
      <c r="O3541">
        <f t="shared" si="224"/>
        <v>0</v>
      </c>
      <c r="P3541" s="2">
        <v>60</v>
      </c>
      <c r="Q3541" s="41">
        <f t="shared" si="227"/>
        <v>22.275000000000002</v>
      </c>
      <c r="R3541">
        <v>19</v>
      </c>
      <c r="S3541">
        <v>19</v>
      </c>
      <c r="AA3541">
        <v>770</v>
      </c>
      <c r="AD3541">
        <f t="shared" si="226"/>
        <v>770</v>
      </c>
      <c r="AF3541"/>
    </row>
    <row r="3542" spans="1:32" ht="24" customHeight="1">
      <c r="A3542" t="s">
        <v>2081</v>
      </c>
      <c r="B3542" t="s">
        <v>4803</v>
      </c>
      <c r="D3542">
        <v>12</v>
      </c>
      <c r="F3542" t="s">
        <v>6604</v>
      </c>
      <c r="G3542" t="s">
        <v>4804</v>
      </c>
      <c r="H3542">
        <v>24</v>
      </c>
      <c r="I3542" t="s">
        <v>3173</v>
      </c>
      <c r="J3542"/>
      <c r="L3542" s="3">
        <v>19</v>
      </c>
      <c r="M3542" s="3">
        <f t="shared" si="225"/>
        <v>24.008400000000002</v>
      </c>
      <c r="O3542">
        <f t="shared" si="224"/>
        <v>0</v>
      </c>
      <c r="P3542" s="2">
        <v>60</v>
      </c>
      <c r="Q3542" s="41">
        <f t="shared" si="227"/>
        <v>24.008400000000002</v>
      </c>
      <c r="R3542">
        <v>19</v>
      </c>
      <c r="S3542">
        <v>19</v>
      </c>
      <c r="AA3542">
        <v>830</v>
      </c>
      <c r="AD3542">
        <f t="shared" si="226"/>
        <v>830</v>
      </c>
      <c r="AF3542"/>
    </row>
    <row r="3543" spans="1:32" ht="24" customHeight="1">
      <c r="A3543" t="s">
        <v>2081</v>
      </c>
      <c r="B3543" t="s">
        <v>5121</v>
      </c>
      <c r="D3543">
        <v>12</v>
      </c>
      <c r="F3543" t="s">
        <v>6604</v>
      </c>
      <c r="G3543" t="s">
        <v>5122</v>
      </c>
      <c r="H3543">
        <v>24</v>
      </c>
      <c r="I3543" t="s">
        <v>3173</v>
      </c>
      <c r="J3543"/>
      <c r="L3543" s="3">
        <v>19</v>
      </c>
      <c r="M3543" s="3">
        <f t="shared" si="225"/>
        <v>22.850100000000001</v>
      </c>
      <c r="O3543">
        <f t="shared" si="224"/>
        <v>0</v>
      </c>
      <c r="P3543" s="2">
        <v>60</v>
      </c>
      <c r="Q3543" s="41">
        <f t="shared" si="227"/>
        <v>22.850100000000001</v>
      </c>
      <c r="R3543">
        <v>19</v>
      </c>
      <c r="S3543">
        <v>19</v>
      </c>
      <c r="AA3543">
        <v>790</v>
      </c>
      <c r="AD3543">
        <f t="shared" si="226"/>
        <v>790</v>
      </c>
      <c r="AF3543"/>
    </row>
    <row r="3544" spans="1:32" ht="24" customHeight="1">
      <c r="A3544" t="s">
        <v>2081</v>
      </c>
      <c r="B3544" t="s">
        <v>4938</v>
      </c>
      <c r="D3544">
        <v>12</v>
      </c>
      <c r="F3544" t="s">
        <v>6604</v>
      </c>
      <c r="G3544" t="s">
        <v>4939</v>
      </c>
      <c r="H3544">
        <v>24</v>
      </c>
      <c r="I3544" t="s">
        <v>3173</v>
      </c>
      <c r="J3544"/>
      <c r="L3544" s="3">
        <v>19</v>
      </c>
      <c r="M3544" s="3">
        <f t="shared" si="225"/>
        <v>29.799900000000001</v>
      </c>
      <c r="O3544">
        <f t="shared" si="224"/>
        <v>0</v>
      </c>
      <c r="P3544" s="2">
        <v>60</v>
      </c>
      <c r="Q3544" s="41">
        <f t="shared" si="227"/>
        <v>29.799900000000001</v>
      </c>
      <c r="R3544">
        <v>19</v>
      </c>
      <c r="S3544">
        <v>19</v>
      </c>
      <c r="AA3544">
        <v>1030</v>
      </c>
      <c r="AD3544">
        <f t="shared" si="226"/>
        <v>1030</v>
      </c>
      <c r="AF3544"/>
    </row>
    <row r="3545" spans="1:32" ht="24" customHeight="1">
      <c r="A3545" t="s">
        <v>2081</v>
      </c>
      <c r="B3545" t="s">
        <v>4748</v>
      </c>
      <c r="D3545">
        <v>12</v>
      </c>
      <c r="F3545" t="s">
        <v>6604</v>
      </c>
      <c r="G3545" t="s">
        <v>4749</v>
      </c>
      <c r="H3545">
        <v>24</v>
      </c>
      <c r="I3545" t="s">
        <v>3173</v>
      </c>
      <c r="J3545"/>
      <c r="L3545" s="3">
        <v>19</v>
      </c>
      <c r="M3545" s="3">
        <f t="shared" si="225"/>
        <v>26.033400000000004</v>
      </c>
      <c r="O3545">
        <f t="shared" si="224"/>
        <v>0</v>
      </c>
      <c r="P3545" s="2">
        <v>60</v>
      </c>
      <c r="Q3545" s="41">
        <f t="shared" si="227"/>
        <v>26.033400000000004</v>
      </c>
      <c r="R3545">
        <v>19</v>
      </c>
      <c r="S3545">
        <v>19</v>
      </c>
      <c r="AA3545">
        <v>900</v>
      </c>
      <c r="AD3545">
        <f t="shared" si="226"/>
        <v>900</v>
      </c>
      <c r="AF3545"/>
    </row>
    <row r="3546" spans="1:32" ht="24" customHeight="1">
      <c r="A3546" t="s">
        <v>2081</v>
      </c>
      <c r="B3546" t="s">
        <v>4875</v>
      </c>
      <c r="D3546">
        <v>12</v>
      </c>
      <c r="F3546" t="s">
        <v>6604</v>
      </c>
      <c r="G3546" t="s">
        <v>4876</v>
      </c>
      <c r="H3546">
        <v>24</v>
      </c>
      <c r="I3546" t="s">
        <v>3173</v>
      </c>
      <c r="J3546"/>
      <c r="L3546" s="3">
        <v>19</v>
      </c>
      <c r="M3546" s="3">
        <f t="shared" si="225"/>
        <v>27.4833</v>
      </c>
      <c r="O3546">
        <f t="shared" si="224"/>
        <v>0</v>
      </c>
      <c r="P3546" s="2">
        <v>60</v>
      </c>
      <c r="Q3546" s="41">
        <f t="shared" si="227"/>
        <v>27.4833</v>
      </c>
      <c r="R3546">
        <v>19</v>
      </c>
      <c r="S3546">
        <v>19</v>
      </c>
      <c r="AA3546">
        <v>950</v>
      </c>
      <c r="AD3546">
        <f t="shared" si="226"/>
        <v>950</v>
      </c>
      <c r="AF3546"/>
    </row>
    <row r="3547" spans="1:32" ht="24" customHeight="1">
      <c r="A3547" t="s">
        <v>2081</v>
      </c>
      <c r="B3547" t="s">
        <v>4701</v>
      </c>
      <c r="D3547">
        <v>12</v>
      </c>
      <c r="F3547" t="s">
        <v>6604</v>
      </c>
      <c r="G3547" t="s">
        <v>4702</v>
      </c>
      <c r="H3547">
        <v>24</v>
      </c>
      <c r="I3547" t="s">
        <v>3173</v>
      </c>
      <c r="J3547"/>
      <c r="L3547" s="3">
        <v>19</v>
      </c>
      <c r="M3547" s="3">
        <f t="shared" si="225"/>
        <v>21.6999</v>
      </c>
      <c r="O3547">
        <f t="shared" si="224"/>
        <v>0</v>
      </c>
      <c r="P3547" s="2">
        <v>60</v>
      </c>
      <c r="Q3547" s="41">
        <f t="shared" si="227"/>
        <v>21.6999</v>
      </c>
      <c r="R3547">
        <v>19</v>
      </c>
      <c r="S3547">
        <v>19</v>
      </c>
      <c r="AA3547">
        <v>750</v>
      </c>
      <c r="AD3547">
        <f t="shared" si="226"/>
        <v>750</v>
      </c>
      <c r="AF3547"/>
    </row>
    <row r="3548" spans="1:32" ht="24" customHeight="1">
      <c r="A3548" t="s">
        <v>2081</v>
      </c>
      <c r="B3548" t="s">
        <v>5271</v>
      </c>
      <c r="D3548">
        <v>6</v>
      </c>
      <c r="F3548" t="s">
        <v>6604</v>
      </c>
      <c r="G3548" t="s">
        <v>5272</v>
      </c>
      <c r="H3548">
        <v>12</v>
      </c>
      <c r="I3548" t="s">
        <v>3173</v>
      </c>
      <c r="J3548"/>
      <c r="L3548" s="3">
        <v>19</v>
      </c>
      <c r="M3548" s="3">
        <f t="shared" si="225"/>
        <v>87.075000000000003</v>
      </c>
      <c r="O3548">
        <f t="shared" si="224"/>
        <v>0</v>
      </c>
      <c r="P3548" s="2">
        <v>60</v>
      </c>
      <c r="Q3548" s="41">
        <f t="shared" si="227"/>
        <v>87.075000000000003</v>
      </c>
      <c r="R3548">
        <v>19</v>
      </c>
      <c r="S3548">
        <v>19</v>
      </c>
      <c r="AA3548">
        <v>3010</v>
      </c>
      <c r="AD3548">
        <f t="shared" si="226"/>
        <v>3010</v>
      </c>
      <c r="AF3548"/>
    </row>
    <row r="3549" spans="1:32" ht="24" customHeight="1">
      <c r="A3549" t="s">
        <v>2081</v>
      </c>
      <c r="B3549" t="s">
        <v>5163</v>
      </c>
      <c r="D3549">
        <v>12</v>
      </c>
      <c r="F3549" t="s">
        <v>6604</v>
      </c>
      <c r="G3549" t="s">
        <v>5164</v>
      </c>
      <c r="H3549">
        <v>24</v>
      </c>
      <c r="I3549" t="s">
        <v>3173</v>
      </c>
      <c r="J3549"/>
      <c r="L3549" s="3">
        <v>19</v>
      </c>
      <c r="M3549" s="3">
        <f t="shared" si="225"/>
        <v>21.408300000000001</v>
      </c>
      <c r="O3549">
        <f t="shared" si="224"/>
        <v>0</v>
      </c>
      <c r="P3549" s="2">
        <v>60</v>
      </c>
      <c r="Q3549" s="41">
        <f t="shared" si="227"/>
        <v>21.408300000000001</v>
      </c>
      <c r="R3549">
        <v>19</v>
      </c>
      <c r="S3549">
        <v>19</v>
      </c>
      <c r="AA3549">
        <v>740</v>
      </c>
      <c r="AD3549">
        <f t="shared" si="226"/>
        <v>740</v>
      </c>
      <c r="AF3549"/>
    </row>
    <row r="3550" spans="1:32" ht="24" customHeight="1">
      <c r="A3550" t="s">
        <v>2081</v>
      </c>
      <c r="B3550" t="s">
        <v>5116</v>
      </c>
      <c r="D3550">
        <v>12</v>
      </c>
      <c r="F3550" t="s">
        <v>6604</v>
      </c>
      <c r="G3550" t="s">
        <v>6912</v>
      </c>
      <c r="H3550">
        <v>24</v>
      </c>
      <c r="I3550" t="s">
        <v>3173</v>
      </c>
      <c r="J3550"/>
      <c r="L3550" s="3">
        <v>19</v>
      </c>
      <c r="M3550" s="3">
        <f t="shared" si="225"/>
        <v>24.875100000000003</v>
      </c>
      <c r="O3550">
        <f t="shared" si="224"/>
        <v>0</v>
      </c>
      <c r="P3550" s="2">
        <v>60</v>
      </c>
      <c r="Q3550" s="41">
        <f t="shared" si="227"/>
        <v>24.875100000000003</v>
      </c>
      <c r="R3550">
        <v>19</v>
      </c>
      <c r="S3550">
        <v>19</v>
      </c>
      <c r="AA3550">
        <v>860</v>
      </c>
      <c r="AD3550">
        <f t="shared" si="226"/>
        <v>860</v>
      </c>
      <c r="AF3550"/>
    </row>
    <row r="3551" spans="1:32" ht="24" customHeight="1">
      <c r="A3551" t="s">
        <v>2081</v>
      </c>
      <c r="B3551" t="s">
        <v>5000</v>
      </c>
      <c r="D3551">
        <v>12</v>
      </c>
      <c r="F3551" t="s">
        <v>6604</v>
      </c>
      <c r="G3551" t="s">
        <v>5001</v>
      </c>
      <c r="H3551">
        <v>24</v>
      </c>
      <c r="I3551" t="s">
        <v>3173</v>
      </c>
      <c r="J3551"/>
      <c r="L3551" s="3">
        <v>19</v>
      </c>
      <c r="M3551" s="3">
        <f t="shared" si="225"/>
        <v>32.400000000000006</v>
      </c>
      <c r="O3551">
        <f t="shared" si="224"/>
        <v>0</v>
      </c>
      <c r="P3551" s="2">
        <v>60</v>
      </c>
      <c r="Q3551" s="41">
        <f t="shared" si="227"/>
        <v>32.400000000000006</v>
      </c>
      <c r="R3551">
        <v>19</v>
      </c>
      <c r="S3551">
        <v>19</v>
      </c>
      <c r="AA3551">
        <v>1120</v>
      </c>
      <c r="AD3551">
        <f t="shared" si="226"/>
        <v>1120</v>
      </c>
      <c r="AF3551"/>
    </row>
    <row r="3552" spans="1:32" ht="24" customHeight="1">
      <c r="A3552" t="s">
        <v>2081</v>
      </c>
      <c r="B3552" t="s">
        <v>5320</v>
      </c>
      <c r="D3552">
        <v>6</v>
      </c>
      <c r="F3552" t="s">
        <v>6604</v>
      </c>
      <c r="G3552" t="s">
        <v>5321</v>
      </c>
      <c r="H3552">
        <v>12</v>
      </c>
      <c r="I3552" t="s">
        <v>3173</v>
      </c>
      <c r="J3552"/>
      <c r="L3552" s="3">
        <v>19</v>
      </c>
      <c r="M3552" s="3">
        <f t="shared" si="225"/>
        <v>65.375100000000003</v>
      </c>
      <c r="O3552">
        <f t="shared" ref="O3552:O3615" si="228">M3552*N3552</f>
        <v>0</v>
      </c>
      <c r="P3552" s="2">
        <v>60</v>
      </c>
      <c r="Q3552" s="41">
        <f t="shared" si="227"/>
        <v>65.375100000000003</v>
      </c>
      <c r="R3552">
        <v>19</v>
      </c>
      <c r="S3552">
        <v>19</v>
      </c>
      <c r="AA3552">
        <v>2260</v>
      </c>
      <c r="AD3552">
        <f t="shared" si="226"/>
        <v>2260</v>
      </c>
      <c r="AF3552"/>
    </row>
    <row r="3553" spans="1:32" ht="24" customHeight="1">
      <c r="A3553" t="s">
        <v>2081</v>
      </c>
      <c r="B3553" t="s">
        <v>5303</v>
      </c>
      <c r="D3553">
        <v>2</v>
      </c>
      <c r="F3553" t="s">
        <v>6534</v>
      </c>
      <c r="G3553" t="s">
        <v>5304</v>
      </c>
      <c r="H3553">
        <v>4</v>
      </c>
      <c r="I3553" t="s">
        <v>3173</v>
      </c>
      <c r="J3553"/>
      <c r="L3553" s="3">
        <v>19</v>
      </c>
      <c r="M3553" s="3">
        <f t="shared" si="225"/>
        <v>397.4751</v>
      </c>
      <c r="O3553">
        <f t="shared" si="228"/>
        <v>0</v>
      </c>
      <c r="P3553" s="2">
        <v>60</v>
      </c>
      <c r="Q3553" s="41">
        <f t="shared" si="227"/>
        <v>397.4751</v>
      </c>
      <c r="R3553">
        <v>19</v>
      </c>
      <c r="S3553">
        <v>19</v>
      </c>
      <c r="AA3553">
        <v>13740</v>
      </c>
      <c r="AD3553">
        <f t="shared" si="226"/>
        <v>13740</v>
      </c>
      <c r="AF3553"/>
    </row>
    <row r="3554" spans="1:32" ht="24" customHeight="1">
      <c r="A3554" t="s">
        <v>2081</v>
      </c>
      <c r="B3554" t="s">
        <v>6431</v>
      </c>
      <c r="C3554" t="s">
        <v>26463</v>
      </c>
      <c r="D3554">
        <v>6</v>
      </c>
      <c r="F3554" t="s">
        <v>6534</v>
      </c>
      <c r="G3554" t="s">
        <v>6913</v>
      </c>
      <c r="H3554">
        <v>12</v>
      </c>
      <c r="I3554" t="s">
        <v>3173</v>
      </c>
      <c r="J3554"/>
      <c r="L3554" s="3">
        <v>19</v>
      </c>
      <c r="M3554" s="3">
        <f t="shared" si="225"/>
        <v>70.299900000000008</v>
      </c>
      <c r="O3554">
        <f t="shared" si="228"/>
        <v>0</v>
      </c>
      <c r="P3554" s="2">
        <v>60</v>
      </c>
      <c r="Q3554" s="41">
        <f t="shared" si="227"/>
        <v>70.299900000000008</v>
      </c>
      <c r="R3554">
        <v>19</v>
      </c>
      <c r="S3554">
        <v>19</v>
      </c>
      <c r="AA3554">
        <v>2430</v>
      </c>
      <c r="AD3554">
        <f t="shared" si="226"/>
        <v>2430</v>
      </c>
      <c r="AF3554"/>
    </row>
    <row r="3555" spans="1:32" ht="24" customHeight="1">
      <c r="A3555" t="s">
        <v>2081</v>
      </c>
      <c r="B3555" t="s">
        <v>5159</v>
      </c>
      <c r="D3555">
        <v>2</v>
      </c>
      <c r="F3555" t="s">
        <v>6534</v>
      </c>
      <c r="G3555" t="s">
        <v>5160</v>
      </c>
      <c r="H3555">
        <v>4</v>
      </c>
      <c r="I3555" t="s">
        <v>3173</v>
      </c>
      <c r="J3555"/>
      <c r="L3555" s="3">
        <v>19</v>
      </c>
      <c r="M3555" s="3">
        <f t="shared" si="225"/>
        <v>126.70830000000001</v>
      </c>
      <c r="O3555">
        <f t="shared" si="228"/>
        <v>0</v>
      </c>
      <c r="P3555" s="2">
        <v>60</v>
      </c>
      <c r="Q3555" s="41">
        <f t="shared" si="227"/>
        <v>126.70830000000001</v>
      </c>
      <c r="R3555">
        <v>19</v>
      </c>
      <c r="S3555">
        <v>19</v>
      </c>
      <c r="AA3555">
        <v>4380</v>
      </c>
      <c r="AD3555">
        <f t="shared" si="226"/>
        <v>4380</v>
      </c>
      <c r="AF3555"/>
    </row>
    <row r="3556" spans="1:32" ht="24" customHeight="1">
      <c r="A3556" t="s">
        <v>2081</v>
      </c>
      <c r="B3556" t="s">
        <v>5119</v>
      </c>
      <c r="D3556">
        <v>2</v>
      </c>
      <c r="F3556" t="s">
        <v>6534</v>
      </c>
      <c r="G3556" t="s">
        <v>5120</v>
      </c>
      <c r="H3556">
        <v>4</v>
      </c>
      <c r="I3556" t="s">
        <v>3173</v>
      </c>
      <c r="J3556"/>
      <c r="L3556" s="3">
        <v>19</v>
      </c>
      <c r="M3556" s="3">
        <f t="shared" si="225"/>
        <v>69.141600000000011</v>
      </c>
      <c r="O3556">
        <f t="shared" si="228"/>
        <v>0</v>
      </c>
      <c r="P3556" s="2">
        <v>60</v>
      </c>
      <c r="Q3556" s="41">
        <f t="shared" si="227"/>
        <v>69.141600000000011</v>
      </c>
      <c r="R3556">
        <v>19</v>
      </c>
      <c r="S3556">
        <v>19</v>
      </c>
      <c r="AA3556">
        <v>2390</v>
      </c>
      <c r="AD3556">
        <f t="shared" si="226"/>
        <v>2390</v>
      </c>
      <c r="AF3556"/>
    </row>
    <row r="3557" spans="1:32" ht="24" customHeight="1">
      <c r="A3557" t="s">
        <v>2081</v>
      </c>
      <c r="B3557" t="s">
        <v>9178</v>
      </c>
      <c r="D3557">
        <v>12</v>
      </c>
      <c r="F3557" t="s">
        <v>6604</v>
      </c>
      <c r="G3557" t="s">
        <v>6608</v>
      </c>
      <c r="H3557">
        <v>24</v>
      </c>
      <c r="I3557" t="s">
        <v>26834</v>
      </c>
      <c r="J3557"/>
      <c r="L3557" s="3">
        <v>19</v>
      </c>
      <c r="M3557" s="3">
        <f t="shared" si="225"/>
        <v>10.125</v>
      </c>
      <c r="O3557">
        <f t="shared" si="228"/>
        <v>0</v>
      </c>
      <c r="P3557" s="2">
        <v>60</v>
      </c>
      <c r="Q3557" s="41">
        <f t="shared" si="227"/>
        <v>10.125</v>
      </c>
      <c r="R3557">
        <v>19</v>
      </c>
      <c r="S3557">
        <v>19</v>
      </c>
      <c r="AA3557">
        <v>350</v>
      </c>
      <c r="AD3557">
        <f t="shared" si="226"/>
        <v>350</v>
      </c>
      <c r="AF3557"/>
    </row>
    <row r="3558" spans="1:32" ht="24" customHeight="1">
      <c r="A3558" t="s">
        <v>2081</v>
      </c>
      <c r="B3558" t="s">
        <v>6318</v>
      </c>
      <c r="C3558" t="s">
        <v>26463</v>
      </c>
      <c r="D3558">
        <v>16</v>
      </c>
      <c r="F3558" t="s">
        <v>6604</v>
      </c>
      <c r="G3558" t="s">
        <v>6791</v>
      </c>
      <c r="H3558">
        <v>32</v>
      </c>
      <c r="I3558" t="s">
        <v>3173</v>
      </c>
      <c r="J3558"/>
      <c r="L3558" s="3">
        <v>19</v>
      </c>
      <c r="M3558" s="3">
        <f t="shared" si="225"/>
        <v>32.975100000000005</v>
      </c>
      <c r="O3558">
        <f t="shared" si="228"/>
        <v>0</v>
      </c>
      <c r="P3558" s="2">
        <v>60</v>
      </c>
      <c r="Q3558" s="41">
        <f t="shared" si="227"/>
        <v>32.975100000000005</v>
      </c>
      <c r="R3558">
        <v>19</v>
      </c>
      <c r="S3558">
        <v>19</v>
      </c>
      <c r="AA3558">
        <v>1140</v>
      </c>
      <c r="AD3558">
        <f t="shared" si="226"/>
        <v>1140</v>
      </c>
      <c r="AF3558"/>
    </row>
    <row r="3559" spans="1:32" ht="24" customHeight="1">
      <c r="A3559" t="s">
        <v>2081</v>
      </c>
      <c r="B3559" t="s">
        <v>6317</v>
      </c>
      <c r="C3559" t="s">
        <v>26463</v>
      </c>
      <c r="D3559">
        <v>16</v>
      </c>
      <c r="F3559" t="s">
        <v>6604</v>
      </c>
      <c r="G3559" t="s">
        <v>6790</v>
      </c>
      <c r="H3559">
        <v>32</v>
      </c>
      <c r="I3559" t="s">
        <v>3173</v>
      </c>
      <c r="J3559"/>
      <c r="L3559" s="3">
        <v>19</v>
      </c>
      <c r="M3559" s="3">
        <f t="shared" si="225"/>
        <v>79.266600000000011</v>
      </c>
      <c r="O3559">
        <f t="shared" si="228"/>
        <v>0</v>
      </c>
      <c r="P3559" s="2">
        <v>60</v>
      </c>
      <c r="Q3559" s="41">
        <f t="shared" si="227"/>
        <v>79.266600000000011</v>
      </c>
      <c r="R3559">
        <v>19</v>
      </c>
      <c r="S3559">
        <v>19</v>
      </c>
      <c r="AA3559">
        <v>2740</v>
      </c>
      <c r="AD3559">
        <f t="shared" si="226"/>
        <v>2740</v>
      </c>
      <c r="AF3559"/>
    </row>
    <row r="3560" spans="1:32" ht="24" customHeight="1">
      <c r="A3560" t="s">
        <v>2081</v>
      </c>
      <c r="B3560" t="s">
        <v>11304</v>
      </c>
      <c r="D3560">
        <v>1</v>
      </c>
      <c r="F3560" t="s">
        <v>6604</v>
      </c>
      <c r="G3560" t="s">
        <v>11308</v>
      </c>
      <c r="H3560">
        <v>11</v>
      </c>
      <c r="I3560" t="s">
        <v>26834</v>
      </c>
      <c r="J3560"/>
      <c r="L3560" s="3">
        <v>19</v>
      </c>
      <c r="M3560" s="3">
        <f t="shared" si="225"/>
        <v>26.900100000000002</v>
      </c>
      <c r="O3560">
        <f t="shared" si="228"/>
        <v>0</v>
      </c>
      <c r="P3560" s="2">
        <v>60</v>
      </c>
      <c r="Q3560" s="41">
        <f t="shared" si="227"/>
        <v>26.900100000000002</v>
      </c>
      <c r="R3560">
        <v>19</v>
      </c>
      <c r="S3560">
        <v>19</v>
      </c>
      <c r="AA3560">
        <v>930</v>
      </c>
      <c r="AD3560">
        <f t="shared" si="226"/>
        <v>930</v>
      </c>
      <c r="AF3560"/>
    </row>
    <row r="3561" spans="1:32" ht="24" customHeight="1">
      <c r="A3561" t="s">
        <v>2081</v>
      </c>
      <c r="B3561" t="s">
        <v>9179</v>
      </c>
      <c r="D3561">
        <v>10</v>
      </c>
      <c r="F3561" t="s">
        <v>6534</v>
      </c>
      <c r="G3561" t="s">
        <v>6579</v>
      </c>
      <c r="H3561">
        <v>20</v>
      </c>
      <c r="I3561" t="s">
        <v>26763</v>
      </c>
      <c r="J3561"/>
      <c r="L3561" s="3">
        <v>19</v>
      </c>
      <c r="M3561" s="46">
        <f t="shared" si="225"/>
        <v>32.108400000000003</v>
      </c>
      <c r="N3561" s="46"/>
      <c r="O3561">
        <f t="shared" si="228"/>
        <v>0</v>
      </c>
      <c r="P3561" s="2">
        <v>1</v>
      </c>
      <c r="Q3561" s="41">
        <f t="shared" si="227"/>
        <v>32.108400000000003</v>
      </c>
      <c r="R3561">
        <v>19</v>
      </c>
      <c r="S3561">
        <v>19</v>
      </c>
      <c r="AA3561">
        <v>1110</v>
      </c>
      <c r="AD3561">
        <f t="shared" si="226"/>
        <v>1110</v>
      </c>
    </row>
    <row r="3562" spans="1:32" ht="24" customHeight="1">
      <c r="A3562" t="s">
        <v>2081</v>
      </c>
      <c r="B3562" t="s">
        <v>9180</v>
      </c>
      <c r="D3562">
        <v>10</v>
      </c>
      <c r="F3562" t="s">
        <v>6534</v>
      </c>
      <c r="G3562" t="s">
        <v>6580</v>
      </c>
      <c r="H3562">
        <v>20</v>
      </c>
      <c r="I3562" t="s">
        <v>26763</v>
      </c>
      <c r="J3562"/>
      <c r="L3562" s="3">
        <v>19</v>
      </c>
      <c r="M3562" s="3">
        <f t="shared" si="225"/>
        <v>37.025100000000002</v>
      </c>
      <c r="O3562">
        <f t="shared" si="228"/>
        <v>0</v>
      </c>
      <c r="P3562" s="2">
        <v>60</v>
      </c>
      <c r="Q3562" s="41">
        <f t="shared" si="227"/>
        <v>37.025100000000002</v>
      </c>
      <c r="R3562">
        <v>19</v>
      </c>
      <c r="S3562">
        <v>19</v>
      </c>
      <c r="AA3562">
        <v>1280</v>
      </c>
      <c r="AD3562">
        <f t="shared" si="226"/>
        <v>1280</v>
      </c>
      <c r="AF3562"/>
    </row>
    <row r="3563" spans="1:32" ht="24" customHeight="1">
      <c r="A3563" t="s">
        <v>2081</v>
      </c>
      <c r="B3563" t="s">
        <v>9181</v>
      </c>
      <c r="D3563">
        <v>10</v>
      </c>
      <c r="F3563" t="s">
        <v>6534</v>
      </c>
      <c r="G3563" t="s">
        <v>6581</v>
      </c>
      <c r="H3563">
        <v>20</v>
      </c>
      <c r="I3563" t="s">
        <v>26763</v>
      </c>
      <c r="J3563"/>
      <c r="L3563" s="3">
        <v>19</v>
      </c>
      <c r="M3563" s="3">
        <f t="shared" si="225"/>
        <v>42.525000000000006</v>
      </c>
      <c r="O3563">
        <f t="shared" si="228"/>
        <v>0</v>
      </c>
      <c r="P3563" s="2">
        <v>60</v>
      </c>
      <c r="Q3563" s="41">
        <f t="shared" si="227"/>
        <v>42.525000000000006</v>
      </c>
      <c r="R3563">
        <v>19</v>
      </c>
      <c r="S3563">
        <v>19</v>
      </c>
      <c r="AA3563">
        <v>1470</v>
      </c>
      <c r="AD3563">
        <f t="shared" si="226"/>
        <v>1470</v>
      </c>
      <c r="AF3563"/>
    </row>
    <row r="3564" spans="1:32" ht="24" customHeight="1">
      <c r="A3564" t="s">
        <v>2081</v>
      </c>
      <c r="B3564" t="s">
        <v>9182</v>
      </c>
      <c r="D3564">
        <v>10</v>
      </c>
      <c r="F3564" t="s">
        <v>6534</v>
      </c>
      <c r="G3564" t="s">
        <v>9012</v>
      </c>
      <c r="H3564">
        <v>20</v>
      </c>
      <c r="I3564" t="s">
        <v>26763</v>
      </c>
      <c r="J3564"/>
      <c r="L3564" s="3">
        <v>19</v>
      </c>
      <c r="M3564" s="46">
        <f t="shared" si="225"/>
        <v>55.833300000000008</v>
      </c>
      <c r="N3564" s="46"/>
      <c r="O3564">
        <f t="shared" si="228"/>
        <v>0</v>
      </c>
      <c r="P3564" s="2">
        <v>1</v>
      </c>
      <c r="Q3564" s="41">
        <f t="shared" si="227"/>
        <v>55.833300000000008</v>
      </c>
      <c r="R3564">
        <v>19</v>
      </c>
      <c r="S3564">
        <v>19</v>
      </c>
      <c r="AA3564">
        <v>1930</v>
      </c>
      <c r="AD3564">
        <f t="shared" si="226"/>
        <v>1930</v>
      </c>
    </row>
    <row r="3565" spans="1:32" ht="24" customHeight="1">
      <c r="A3565" t="s">
        <v>2081</v>
      </c>
      <c r="B3565" t="s">
        <v>9183</v>
      </c>
      <c r="D3565">
        <v>10</v>
      </c>
      <c r="F3565" t="s">
        <v>6534</v>
      </c>
      <c r="G3565" t="s">
        <v>4687</v>
      </c>
      <c r="H3565">
        <v>20</v>
      </c>
      <c r="I3565" t="s">
        <v>26763</v>
      </c>
      <c r="J3565"/>
      <c r="L3565" s="3">
        <v>19</v>
      </c>
      <c r="M3565" s="3">
        <f t="shared" si="225"/>
        <v>60.174900000000008</v>
      </c>
      <c r="O3565">
        <f t="shared" si="228"/>
        <v>0</v>
      </c>
      <c r="P3565" s="2">
        <v>60</v>
      </c>
      <c r="Q3565" s="41">
        <f t="shared" si="227"/>
        <v>60.174900000000008</v>
      </c>
      <c r="R3565">
        <v>19</v>
      </c>
      <c r="S3565">
        <v>19</v>
      </c>
      <c r="AA3565">
        <v>2080</v>
      </c>
      <c r="AD3565">
        <f t="shared" si="226"/>
        <v>2080</v>
      </c>
      <c r="AF3565"/>
    </row>
    <row r="3566" spans="1:32" ht="24" customHeight="1">
      <c r="A3566" t="s">
        <v>2081</v>
      </c>
      <c r="B3566" t="s">
        <v>9184</v>
      </c>
      <c r="D3566">
        <v>6</v>
      </c>
      <c r="F3566" t="s">
        <v>6534</v>
      </c>
      <c r="G3566" t="s">
        <v>5055</v>
      </c>
      <c r="H3566">
        <v>12</v>
      </c>
      <c r="I3566" t="s">
        <v>26763</v>
      </c>
      <c r="J3566"/>
      <c r="L3566" s="3">
        <v>19</v>
      </c>
      <c r="M3566" s="3">
        <f t="shared" si="225"/>
        <v>91.125</v>
      </c>
      <c r="O3566">
        <f t="shared" si="228"/>
        <v>0</v>
      </c>
      <c r="P3566" s="2">
        <v>60</v>
      </c>
      <c r="Q3566" s="41">
        <f t="shared" si="227"/>
        <v>91.125</v>
      </c>
      <c r="R3566">
        <v>19</v>
      </c>
      <c r="S3566">
        <v>19</v>
      </c>
      <c r="AA3566">
        <v>3150</v>
      </c>
      <c r="AD3566">
        <f t="shared" si="226"/>
        <v>3150</v>
      </c>
      <c r="AF3566"/>
    </row>
    <row r="3567" spans="1:32" ht="24" customHeight="1">
      <c r="A3567" t="s">
        <v>2081</v>
      </c>
      <c r="B3567" t="s">
        <v>9185</v>
      </c>
      <c r="D3567">
        <v>6</v>
      </c>
      <c r="F3567" t="s">
        <v>6534</v>
      </c>
      <c r="G3567" t="s">
        <v>4798</v>
      </c>
      <c r="H3567">
        <v>12</v>
      </c>
      <c r="I3567" t="s">
        <v>26763</v>
      </c>
      <c r="J3567"/>
      <c r="L3567" s="3">
        <v>19</v>
      </c>
      <c r="M3567" s="3">
        <f t="shared" si="225"/>
        <v>89.966700000000003</v>
      </c>
      <c r="O3567">
        <f t="shared" si="228"/>
        <v>0</v>
      </c>
      <c r="P3567" s="2">
        <v>60</v>
      </c>
      <c r="Q3567" s="41">
        <f t="shared" si="227"/>
        <v>89.966700000000003</v>
      </c>
      <c r="R3567">
        <v>19</v>
      </c>
      <c r="S3567">
        <v>19</v>
      </c>
      <c r="AA3567">
        <v>3110</v>
      </c>
      <c r="AD3567">
        <f t="shared" si="226"/>
        <v>3110</v>
      </c>
      <c r="AF3567"/>
    </row>
    <row r="3568" spans="1:32" ht="24" customHeight="1">
      <c r="A3568" t="s">
        <v>2081</v>
      </c>
      <c r="B3568" t="s">
        <v>9186</v>
      </c>
      <c r="D3568">
        <v>10</v>
      </c>
      <c r="F3568" t="s">
        <v>6534</v>
      </c>
      <c r="G3568" t="s">
        <v>6582</v>
      </c>
      <c r="H3568">
        <v>20</v>
      </c>
      <c r="I3568" t="s">
        <v>26763</v>
      </c>
      <c r="J3568"/>
      <c r="L3568" s="3">
        <v>19</v>
      </c>
      <c r="M3568" s="3">
        <f t="shared" si="225"/>
        <v>45.999900000000004</v>
      </c>
      <c r="O3568">
        <f t="shared" si="228"/>
        <v>0</v>
      </c>
      <c r="P3568" s="2">
        <v>60</v>
      </c>
      <c r="Q3568" s="41">
        <f t="shared" si="227"/>
        <v>45.999900000000004</v>
      </c>
      <c r="R3568">
        <v>19</v>
      </c>
      <c r="S3568">
        <v>19</v>
      </c>
      <c r="AA3568">
        <v>1590</v>
      </c>
      <c r="AD3568">
        <f t="shared" si="226"/>
        <v>1590</v>
      </c>
      <c r="AF3568"/>
    </row>
    <row r="3569" spans="1:32" ht="24" customHeight="1">
      <c r="A3569" t="s">
        <v>2081</v>
      </c>
      <c r="B3569" t="s">
        <v>4062</v>
      </c>
      <c r="D3569">
        <v>10</v>
      </c>
      <c r="F3569" t="s">
        <v>6534</v>
      </c>
      <c r="G3569" t="s">
        <v>6583</v>
      </c>
      <c r="H3569">
        <v>20</v>
      </c>
      <c r="I3569" t="s">
        <v>26763</v>
      </c>
      <c r="J3569"/>
      <c r="L3569" s="3">
        <v>19</v>
      </c>
      <c r="M3569" s="3">
        <f t="shared" si="225"/>
        <v>50.625</v>
      </c>
      <c r="O3569">
        <f t="shared" si="228"/>
        <v>0</v>
      </c>
      <c r="P3569" s="2">
        <v>60</v>
      </c>
      <c r="Q3569" s="41">
        <f t="shared" si="227"/>
        <v>50.625</v>
      </c>
      <c r="R3569">
        <v>19</v>
      </c>
      <c r="S3569">
        <v>19</v>
      </c>
      <c r="AA3569">
        <v>1750</v>
      </c>
      <c r="AD3569">
        <f t="shared" si="226"/>
        <v>1750</v>
      </c>
      <c r="AF3569"/>
    </row>
    <row r="3570" spans="1:32" ht="24" customHeight="1">
      <c r="A3570" t="s">
        <v>2081</v>
      </c>
      <c r="B3570" t="s">
        <v>4674</v>
      </c>
      <c r="D3570">
        <v>10</v>
      </c>
      <c r="F3570" t="s">
        <v>6534</v>
      </c>
      <c r="G3570" t="s">
        <v>4675</v>
      </c>
      <c r="H3570">
        <v>20</v>
      </c>
      <c r="I3570" t="s">
        <v>26763</v>
      </c>
      <c r="J3570"/>
      <c r="L3570" s="3">
        <v>19</v>
      </c>
      <c r="M3570" s="3">
        <f t="shared" si="225"/>
        <v>54.9666</v>
      </c>
      <c r="O3570">
        <f t="shared" si="228"/>
        <v>0</v>
      </c>
      <c r="P3570" s="2">
        <v>60</v>
      </c>
      <c r="Q3570" s="41">
        <f t="shared" si="227"/>
        <v>54.9666</v>
      </c>
      <c r="R3570">
        <v>19</v>
      </c>
      <c r="S3570">
        <v>19</v>
      </c>
      <c r="AA3570">
        <v>1900</v>
      </c>
      <c r="AD3570">
        <f t="shared" si="226"/>
        <v>1900</v>
      </c>
      <c r="AF3570"/>
    </row>
    <row r="3571" spans="1:32" ht="24" customHeight="1">
      <c r="A3571" t="s">
        <v>2081</v>
      </c>
      <c r="B3571" t="s">
        <v>26473</v>
      </c>
      <c r="D3571">
        <v>10</v>
      </c>
      <c r="F3571" t="s">
        <v>6534</v>
      </c>
      <c r="G3571" t="s">
        <v>26472</v>
      </c>
      <c r="J3571"/>
      <c r="L3571" s="3">
        <v>19</v>
      </c>
      <c r="M3571" s="46">
        <f t="shared" si="225"/>
        <v>70.875</v>
      </c>
      <c r="N3571" s="46"/>
      <c r="O3571">
        <f t="shared" si="228"/>
        <v>0</v>
      </c>
      <c r="P3571" s="2">
        <v>1</v>
      </c>
      <c r="Q3571" s="41">
        <f t="shared" si="227"/>
        <v>70.875</v>
      </c>
      <c r="R3571">
        <v>19</v>
      </c>
      <c r="S3571">
        <v>19</v>
      </c>
      <c r="U3571">
        <v>2450</v>
      </c>
      <c r="AD3571">
        <f t="shared" si="226"/>
        <v>2450</v>
      </c>
    </row>
    <row r="3572" spans="1:32" ht="24" customHeight="1">
      <c r="A3572" t="s">
        <v>2081</v>
      </c>
      <c r="B3572" t="s">
        <v>5056</v>
      </c>
      <c r="D3572">
        <v>10</v>
      </c>
      <c r="F3572" t="s">
        <v>6534</v>
      </c>
      <c r="G3572" t="s">
        <v>5057</v>
      </c>
      <c r="H3572">
        <v>20</v>
      </c>
      <c r="I3572" t="s">
        <v>26763</v>
      </c>
      <c r="J3572"/>
      <c r="L3572" s="3">
        <v>19</v>
      </c>
      <c r="M3572" s="3">
        <f t="shared" si="225"/>
        <v>87.941699999999997</v>
      </c>
      <c r="O3572">
        <f t="shared" si="228"/>
        <v>0</v>
      </c>
      <c r="P3572" s="2">
        <v>60</v>
      </c>
      <c r="Q3572" s="41">
        <f t="shared" si="227"/>
        <v>87.941699999999997</v>
      </c>
      <c r="R3572">
        <v>19</v>
      </c>
      <c r="S3572">
        <v>19</v>
      </c>
      <c r="AA3572">
        <v>3040</v>
      </c>
      <c r="AD3572">
        <f t="shared" si="226"/>
        <v>3040</v>
      </c>
      <c r="AF3572"/>
    </row>
    <row r="3573" spans="1:32" ht="24" customHeight="1">
      <c r="A3573" t="s">
        <v>2081</v>
      </c>
      <c r="B3573" t="s">
        <v>13183</v>
      </c>
      <c r="D3573">
        <v>6</v>
      </c>
      <c r="F3573" t="s">
        <v>6534</v>
      </c>
      <c r="G3573" t="s">
        <v>4861</v>
      </c>
      <c r="H3573">
        <v>12</v>
      </c>
      <c r="I3573" t="s">
        <v>26763</v>
      </c>
      <c r="J3573"/>
      <c r="L3573" s="3">
        <v>19</v>
      </c>
      <c r="M3573" s="3">
        <f t="shared" si="225"/>
        <v>127.575</v>
      </c>
      <c r="O3573">
        <f t="shared" si="228"/>
        <v>0</v>
      </c>
      <c r="P3573" s="2">
        <v>60</v>
      </c>
      <c r="Q3573" s="41">
        <f t="shared" si="227"/>
        <v>127.575</v>
      </c>
      <c r="R3573">
        <v>19</v>
      </c>
      <c r="S3573">
        <v>19</v>
      </c>
      <c r="AA3573">
        <v>4410</v>
      </c>
      <c r="AD3573">
        <f t="shared" si="226"/>
        <v>4410</v>
      </c>
      <c r="AF3573"/>
    </row>
    <row r="3574" spans="1:32" ht="24" customHeight="1">
      <c r="A3574" t="s">
        <v>2081</v>
      </c>
      <c r="B3574" t="s">
        <v>5322</v>
      </c>
      <c r="D3574">
        <v>1</v>
      </c>
      <c r="F3574" t="s">
        <v>6534</v>
      </c>
      <c r="G3574" t="s">
        <v>5323</v>
      </c>
      <c r="H3574">
        <v>2</v>
      </c>
      <c r="I3574" t="s">
        <v>26836</v>
      </c>
      <c r="J3574"/>
      <c r="L3574" s="3">
        <v>19</v>
      </c>
      <c r="M3574" s="3">
        <f t="shared" si="225"/>
        <v>217.54170000000002</v>
      </c>
      <c r="O3574">
        <f t="shared" si="228"/>
        <v>0</v>
      </c>
      <c r="P3574" s="2">
        <v>60</v>
      </c>
      <c r="Q3574" s="41">
        <f t="shared" si="227"/>
        <v>217.54170000000002</v>
      </c>
      <c r="R3574">
        <v>19</v>
      </c>
      <c r="S3574">
        <v>19</v>
      </c>
      <c r="AA3574">
        <v>7520</v>
      </c>
      <c r="AD3574">
        <f t="shared" si="226"/>
        <v>7520</v>
      </c>
      <c r="AF3574"/>
    </row>
    <row r="3575" spans="1:32" ht="24" customHeight="1">
      <c r="A3575" t="s">
        <v>2081</v>
      </c>
      <c r="B3575" t="s">
        <v>5301</v>
      </c>
      <c r="D3575">
        <v>1</v>
      </c>
      <c r="F3575" t="s">
        <v>6534</v>
      </c>
      <c r="G3575" t="s">
        <v>5302</v>
      </c>
      <c r="H3575">
        <v>2</v>
      </c>
      <c r="I3575" t="s">
        <v>26836</v>
      </c>
      <c r="J3575"/>
      <c r="L3575" s="3">
        <v>19</v>
      </c>
      <c r="M3575" s="3">
        <f t="shared" si="225"/>
        <v>462.85829999999999</v>
      </c>
      <c r="O3575">
        <f t="shared" si="228"/>
        <v>0</v>
      </c>
      <c r="P3575" s="2">
        <v>60</v>
      </c>
      <c r="Q3575" s="41">
        <f t="shared" si="227"/>
        <v>462.85829999999999</v>
      </c>
      <c r="R3575">
        <v>19</v>
      </c>
      <c r="S3575">
        <v>19</v>
      </c>
      <c r="AA3575">
        <v>16000</v>
      </c>
      <c r="AD3575">
        <f t="shared" si="226"/>
        <v>16000</v>
      </c>
      <c r="AF3575"/>
    </row>
    <row r="3576" spans="1:32" ht="24" customHeight="1">
      <c r="A3576" t="s">
        <v>2081</v>
      </c>
      <c r="B3576" t="s">
        <v>6432</v>
      </c>
      <c r="C3576" t="s">
        <v>26463</v>
      </c>
      <c r="D3576">
        <v>2</v>
      </c>
      <c r="F3576" t="s">
        <v>6534</v>
      </c>
      <c r="G3576" t="s">
        <v>6914</v>
      </c>
      <c r="H3576">
        <v>12</v>
      </c>
      <c r="I3576" t="s">
        <v>3173</v>
      </c>
      <c r="J3576"/>
      <c r="L3576" s="3">
        <v>19</v>
      </c>
      <c r="M3576" s="3">
        <f t="shared" si="225"/>
        <v>418.88339999999999</v>
      </c>
      <c r="O3576">
        <f t="shared" si="228"/>
        <v>0</v>
      </c>
      <c r="P3576" s="2">
        <v>60</v>
      </c>
      <c r="Q3576" s="41">
        <f t="shared" si="227"/>
        <v>418.88339999999999</v>
      </c>
      <c r="R3576">
        <v>19</v>
      </c>
      <c r="S3576">
        <v>19</v>
      </c>
      <c r="AA3576">
        <v>14480</v>
      </c>
      <c r="AD3576">
        <f t="shared" si="226"/>
        <v>14480</v>
      </c>
      <c r="AF3576"/>
    </row>
    <row r="3577" spans="1:32" ht="24" customHeight="1">
      <c r="A3577" t="s">
        <v>2081</v>
      </c>
      <c r="B3577" t="s">
        <v>9491</v>
      </c>
      <c r="D3577">
        <v>1</v>
      </c>
      <c r="F3577" t="s">
        <v>6604</v>
      </c>
      <c r="G3577" t="s">
        <v>9492</v>
      </c>
      <c r="H3577">
        <v>11</v>
      </c>
      <c r="I3577" t="s">
        <v>26834</v>
      </c>
      <c r="J3577"/>
      <c r="L3577" s="3">
        <v>19</v>
      </c>
      <c r="M3577" s="3">
        <f t="shared" si="225"/>
        <v>26.325000000000003</v>
      </c>
      <c r="O3577">
        <f t="shared" si="228"/>
        <v>0</v>
      </c>
      <c r="P3577" s="2">
        <v>60</v>
      </c>
      <c r="Q3577" s="41">
        <f t="shared" si="227"/>
        <v>26.325000000000003</v>
      </c>
      <c r="R3577">
        <v>19</v>
      </c>
      <c r="S3577">
        <v>19</v>
      </c>
      <c r="AA3577">
        <v>910</v>
      </c>
      <c r="AD3577">
        <f t="shared" si="226"/>
        <v>910</v>
      </c>
      <c r="AF3577"/>
    </row>
    <row r="3578" spans="1:32" ht="24" customHeight="1">
      <c r="A3578" t="s">
        <v>2081</v>
      </c>
      <c r="B3578" t="s">
        <v>11305</v>
      </c>
      <c r="D3578">
        <v>1</v>
      </c>
      <c r="F3578" t="s">
        <v>6604</v>
      </c>
      <c r="G3578" t="s">
        <v>11309</v>
      </c>
      <c r="H3578">
        <v>11</v>
      </c>
      <c r="I3578" t="s">
        <v>26834</v>
      </c>
      <c r="J3578"/>
      <c r="L3578" s="3">
        <v>19</v>
      </c>
      <c r="M3578" s="3">
        <f t="shared" si="225"/>
        <v>26.325000000000003</v>
      </c>
      <c r="O3578">
        <f t="shared" si="228"/>
        <v>0</v>
      </c>
      <c r="P3578" s="2">
        <v>60</v>
      </c>
      <c r="Q3578" s="41">
        <f t="shared" si="227"/>
        <v>26.325000000000003</v>
      </c>
      <c r="R3578">
        <v>19</v>
      </c>
      <c r="S3578">
        <v>19</v>
      </c>
      <c r="AA3578">
        <v>910</v>
      </c>
      <c r="AD3578">
        <f t="shared" si="226"/>
        <v>910</v>
      </c>
      <c r="AF3578"/>
    </row>
    <row r="3579" spans="1:32" ht="24" customHeight="1">
      <c r="A3579" t="s">
        <v>2081</v>
      </c>
      <c r="B3579" t="s">
        <v>9495</v>
      </c>
      <c r="D3579">
        <v>1</v>
      </c>
      <c r="F3579" t="s">
        <v>6604</v>
      </c>
      <c r="G3579" t="s">
        <v>9496</v>
      </c>
      <c r="H3579">
        <v>11</v>
      </c>
      <c r="I3579" t="s">
        <v>26834</v>
      </c>
      <c r="J3579"/>
      <c r="L3579" s="3">
        <v>19</v>
      </c>
      <c r="M3579" s="3">
        <f t="shared" si="225"/>
        <v>26.616600000000002</v>
      </c>
      <c r="O3579">
        <f t="shared" si="228"/>
        <v>0</v>
      </c>
      <c r="P3579" s="2">
        <v>60</v>
      </c>
      <c r="Q3579" s="41">
        <f t="shared" si="227"/>
        <v>26.616600000000002</v>
      </c>
      <c r="R3579">
        <v>19</v>
      </c>
      <c r="S3579">
        <v>19</v>
      </c>
      <c r="AA3579">
        <v>920</v>
      </c>
      <c r="AD3579">
        <f t="shared" si="226"/>
        <v>920</v>
      </c>
      <c r="AF3579"/>
    </row>
    <row r="3580" spans="1:32" ht="24" customHeight="1">
      <c r="A3580" t="s">
        <v>2081</v>
      </c>
      <c r="B3580" t="s">
        <v>11307</v>
      </c>
      <c r="D3580">
        <v>1</v>
      </c>
      <c r="F3580" t="s">
        <v>6604</v>
      </c>
      <c r="G3580" t="s">
        <v>11311</v>
      </c>
      <c r="H3580">
        <v>11</v>
      </c>
      <c r="I3580" t="s">
        <v>26834</v>
      </c>
      <c r="J3580"/>
      <c r="L3580" s="3">
        <v>19</v>
      </c>
      <c r="M3580" s="3">
        <f t="shared" si="225"/>
        <v>26.616600000000002</v>
      </c>
      <c r="O3580">
        <f t="shared" si="228"/>
        <v>0</v>
      </c>
      <c r="P3580" s="2">
        <v>60</v>
      </c>
      <c r="Q3580" s="41">
        <f t="shared" si="227"/>
        <v>26.616600000000002</v>
      </c>
      <c r="R3580">
        <v>19</v>
      </c>
      <c r="S3580">
        <v>19</v>
      </c>
      <c r="AA3580">
        <v>920</v>
      </c>
      <c r="AD3580">
        <f t="shared" si="226"/>
        <v>920</v>
      </c>
      <c r="AF3580"/>
    </row>
    <row r="3581" spans="1:32" ht="24" customHeight="1">
      <c r="A3581" t="s">
        <v>2081</v>
      </c>
      <c r="B3581" t="s">
        <v>9493</v>
      </c>
      <c r="D3581">
        <v>1</v>
      </c>
      <c r="F3581" t="s">
        <v>6604</v>
      </c>
      <c r="G3581" t="s">
        <v>9494</v>
      </c>
      <c r="H3581">
        <v>11</v>
      </c>
      <c r="I3581" t="s">
        <v>26834</v>
      </c>
      <c r="J3581"/>
      <c r="L3581" s="3">
        <v>19</v>
      </c>
      <c r="M3581" s="3">
        <f t="shared" si="225"/>
        <v>26.325000000000003</v>
      </c>
      <c r="O3581">
        <f t="shared" si="228"/>
        <v>0</v>
      </c>
      <c r="P3581" s="2">
        <v>60</v>
      </c>
      <c r="Q3581" s="41">
        <f t="shared" si="227"/>
        <v>26.325000000000003</v>
      </c>
      <c r="R3581">
        <v>19</v>
      </c>
      <c r="S3581">
        <v>19</v>
      </c>
      <c r="AA3581">
        <v>910</v>
      </c>
      <c r="AD3581">
        <f t="shared" si="226"/>
        <v>910</v>
      </c>
      <c r="AF3581"/>
    </row>
    <row r="3582" spans="1:32" ht="24" customHeight="1">
      <c r="A3582" t="s">
        <v>2081</v>
      </c>
      <c r="B3582" t="s">
        <v>11306</v>
      </c>
      <c r="D3582">
        <v>1</v>
      </c>
      <c r="F3582" t="s">
        <v>6604</v>
      </c>
      <c r="G3582" t="s">
        <v>11310</v>
      </c>
      <c r="H3582">
        <v>11</v>
      </c>
      <c r="I3582" t="s">
        <v>26834</v>
      </c>
      <c r="J3582"/>
      <c r="L3582" s="3">
        <v>19</v>
      </c>
      <c r="M3582" s="3">
        <f t="shared" si="225"/>
        <v>26.325000000000003</v>
      </c>
      <c r="O3582">
        <f t="shared" si="228"/>
        <v>0</v>
      </c>
      <c r="P3582" s="2">
        <v>60</v>
      </c>
      <c r="Q3582" s="41">
        <f t="shared" si="227"/>
        <v>26.325000000000003</v>
      </c>
      <c r="R3582">
        <v>19</v>
      </c>
      <c r="S3582">
        <v>19</v>
      </c>
      <c r="AA3582">
        <v>910</v>
      </c>
      <c r="AD3582">
        <f t="shared" si="226"/>
        <v>910</v>
      </c>
      <c r="AF3582"/>
    </row>
    <row r="3583" spans="1:32" ht="24" customHeight="1">
      <c r="A3583" t="s">
        <v>2081</v>
      </c>
      <c r="B3583" t="s">
        <v>6135</v>
      </c>
      <c r="C3583" t="s">
        <v>26463</v>
      </c>
      <c r="D3583">
        <v>6</v>
      </c>
      <c r="F3583" t="s">
        <v>6534</v>
      </c>
      <c r="G3583" t="s">
        <v>6539</v>
      </c>
      <c r="H3583">
        <v>12</v>
      </c>
      <c r="I3583" t="s">
        <v>26763</v>
      </c>
      <c r="J3583"/>
      <c r="L3583" s="3">
        <v>19</v>
      </c>
      <c r="M3583" s="3">
        <f t="shared" si="225"/>
        <v>14.4666</v>
      </c>
      <c r="O3583">
        <f t="shared" si="228"/>
        <v>0</v>
      </c>
      <c r="P3583" s="2">
        <v>60</v>
      </c>
      <c r="Q3583" s="41">
        <f t="shared" si="227"/>
        <v>14.4666</v>
      </c>
      <c r="R3583">
        <v>19</v>
      </c>
      <c r="S3583">
        <v>19</v>
      </c>
      <c r="AA3583">
        <v>500</v>
      </c>
      <c r="AD3583">
        <f t="shared" si="226"/>
        <v>500</v>
      </c>
      <c r="AF3583"/>
    </row>
    <row r="3584" spans="1:32" ht="24" customHeight="1">
      <c r="A3584" t="s">
        <v>2081</v>
      </c>
      <c r="B3584" t="s">
        <v>6136</v>
      </c>
      <c r="C3584" t="s">
        <v>26463</v>
      </c>
      <c r="D3584">
        <v>6</v>
      </c>
      <c r="F3584" t="s">
        <v>6534</v>
      </c>
      <c r="G3584" t="s">
        <v>6540</v>
      </c>
      <c r="H3584">
        <v>12</v>
      </c>
      <c r="I3584" t="s">
        <v>26763</v>
      </c>
      <c r="J3584"/>
      <c r="L3584" s="3">
        <v>19</v>
      </c>
      <c r="M3584" s="3">
        <f t="shared" si="225"/>
        <v>19.091700000000003</v>
      </c>
      <c r="O3584">
        <f t="shared" si="228"/>
        <v>0</v>
      </c>
      <c r="P3584" s="2">
        <v>60</v>
      </c>
      <c r="Q3584" s="41">
        <f t="shared" si="227"/>
        <v>19.091700000000003</v>
      </c>
      <c r="R3584">
        <v>19</v>
      </c>
      <c r="S3584">
        <v>19</v>
      </c>
      <c r="AA3584">
        <v>660</v>
      </c>
      <c r="AD3584">
        <f t="shared" si="226"/>
        <v>660</v>
      </c>
      <c r="AF3584"/>
    </row>
    <row r="3585" spans="1:32" ht="24" customHeight="1">
      <c r="A3585" t="s">
        <v>2081</v>
      </c>
      <c r="B3585" t="s">
        <v>6137</v>
      </c>
      <c r="C3585" t="s">
        <v>26463</v>
      </c>
      <c r="D3585">
        <v>6</v>
      </c>
      <c r="F3585" t="s">
        <v>6534</v>
      </c>
      <c r="G3585" t="s">
        <v>6541</v>
      </c>
      <c r="H3585">
        <v>12</v>
      </c>
      <c r="I3585" t="s">
        <v>26763</v>
      </c>
      <c r="J3585"/>
      <c r="L3585" s="3">
        <v>19</v>
      </c>
      <c r="M3585" s="3">
        <f t="shared" si="225"/>
        <v>31.824900000000003</v>
      </c>
      <c r="O3585">
        <f t="shared" si="228"/>
        <v>0</v>
      </c>
      <c r="P3585" s="2">
        <v>60</v>
      </c>
      <c r="Q3585" s="41">
        <f t="shared" si="227"/>
        <v>31.824900000000003</v>
      </c>
      <c r="R3585">
        <v>19</v>
      </c>
      <c r="S3585">
        <v>19</v>
      </c>
      <c r="AA3585">
        <v>1100</v>
      </c>
      <c r="AD3585">
        <f t="shared" si="226"/>
        <v>1100</v>
      </c>
      <c r="AF3585"/>
    </row>
    <row r="3586" spans="1:32" ht="24" customHeight="1">
      <c r="A3586" t="s">
        <v>2081</v>
      </c>
      <c r="B3586" t="s">
        <v>6293</v>
      </c>
      <c r="C3586" t="s">
        <v>26463</v>
      </c>
      <c r="D3586">
        <v>5</v>
      </c>
      <c r="F3586" t="s">
        <v>6604</v>
      </c>
      <c r="G3586" t="s">
        <v>6773</v>
      </c>
      <c r="H3586">
        <v>10</v>
      </c>
      <c r="I3586" t="s">
        <v>3173</v>
      </c>
      <c r="J3586"/>
      <c r="L3586" s="3">
        <v>19</v>
      </c>
      <c r="M3586" s="3">
        <f t="shared" si="225"/>
        <v>143.48339999999999</v>
      </c>
      <c r="O3586">
        <f t="shared" si="228"/>
        <v>0</v>
      </c>
      <c r="P3586" s="2">
        <v>60</v>
      </c>
      <c r="Q3586" s="41">
        <f t="shared" si="227"/>
        <v>143.48339999999999</v>
      </c>
      <c r="R3586">
        <v>19</v>
      </c>
      <c r="S3586">
        <v>19</v>
      </c>
      <c r="AA3586">
        <v>4960</v>
      </c>
      <c r="AD3586">
        <f t="shared" si="226"/>
        <v>4960</v>
      </c>
      <c r="AF3586"/>
    </row>
    <row r="3587" spans="1:32" ht="24" customHeight="1">
      <c r="A3587" t="s">
        <v>2081</v>
      </c>
      <c r="B3587" t="s">
        <v>5151</v>
      </c>
      <c r="D3587">
        <v>5</v>
      </c>
      <c r="F3587" t="s">
        <v>6604</v>
      </c>
      <c r="G3587" t="s">
        <v>11563</v>
      </c>
      <c r="H3587">
        <v>10</v>
      </c>
      <c r="I3587" t="s">
        <v>3173</v>
      </c>
      <c r="J3587"/>
      <c r="L3587" s="3">
        <v>19</v>
      </c>
      <c r="M3587" s="3">
        <f t="shared" ref="M3587:M3650" si="229">Q3587/((100-R3587)/100)*(1-L3587/100)</f>
        <v>78.108300000000014</v>
      </c>
      <c r="O3587">
        <f t="shared" si="228"/>
        <v>0</v>
      </c>
      <c r="P3587" s="2">
        <v>60</v>
      </c>
      <c r="Q3587" s="41">
        <f t="shared" si="227"/>
        <v>78.108300000000014</v>
      </c>
      <c r="R3587">
        <v>19</v>
      </c>
      <c r="S3587">
        <v>19</v>
      </c>
      <c r="AA3587">
        <v>2700</v>
      </c>
      <c r="AD3587">
        <f t="shared" si="226"/>
        <v>2700</v>
      </c>
      <c r="AF3587"/>
    </row>
    <row r="3588" spans="1:32" ht="24" customHeight="1">
      <c r="A3588" t="s">
        <v>2081</v>
      </c>
      <c r="B3588" t="s">
        <v>8177</v>
      </c>
      <c r="D3588">
        <v>1</v>
      </c>
      <c r="F3588" t="s">
        <v>6604</v>
      </c>
      <c r="G3588" t="s">
        <v>11564</v>
      </c>
      <c r="H3588">
        <v>3</v>
      </c>
      <c r="I3588" t="s">
        <v>3173</v>
      </c>
      <c r="J3588"/>
      <c r="L3588" s="3">
        <v>19</v>
      </c>
      <c r="M3588" s="3">
        <f t="shared" si="229"/>
        <v>176.46660000000003</v>
      </c>
      <c r="O3588">
        <f t="shared" si="228"/>
        <v>0</v>
      </c>
      <c r="P3588" s="2">
        <v>60</v>
      </c>
      <c r="Q3588" s="41">
        <f t="shared" si="227"/>
        <v>176.46660000000003</v>
      </c>
      <c r="R3588">
        <v>19</v>
      </c>
      <c r="S3588">
        <v>19</v>
      </c>
      <c r="AA3588">
        <v>6100</v>
      </c>
      <c r="AD3588">
        <f t="shared" si="226"/>
        <v>6100</v>
      </c>
      <c r="AF3588"/>
    </row>
    <row r="3589" spans="1:32" ht="24" customHeight="1">
      <c r="A3589" t="s">
        <v>2081</v>
      </c>
      <c r="B3589" t="s">
        <v>8176</v>
      </c>
      <c r="C3589" t="s">
        <v>26463</v>
      </c>
      <c r="D3589">
        <v>1</v>
      </c>
      <c r="F3589" t="s">
        <v>6604</v>
      </c>
      <c r="G3589" t="s">
        <v>11565</v>
      </c>
      <c r="H3589">
        <v>3</v>
      </c>
      <c r="I3589" t="s">
        <v>3173</v>
      </c>
      <c r="J3589"/>
      <c r="L3589" s="3">
        <v>19</v>
      </c>
      <c r="M3589" s="3">
        <f t="shared" si="229"/>
        <v>323.70839999999998</v>
      </c>
      <c r="O3589">
        <f t="shared" si="228"/>
        <v>0</v>
      </c>
      <c r="P3589" s="2">
        <v>60</v>
      </c>
      <c r="Q3589" s="41">
        <f t="shared" si="227"/>
        <v>323.70839999999998</v>
      </c>
      <c r="R3589">
        <v>19</v>
      </c>
      <c r="S3589">
        <v>19</v>
      </c>
      <c r="AA3589">
        <v>11190</v>
      </c>
      <c r="AD3589">
        <f t="shared" si="226"/>
        <v>11190</v>
      </c>
      <c r="AF3589"/>
    </row>
    <row r="3590" spans="1:32" ht="24" customHeight="1">
      <c r="A3590" t="s">
        <v>12350</v>
      </c>
      <c r="B3590" t="s">
        <v>25630</v>
      </c>
      <c r="D3590">
        <v>4</v>
      </c>
      <c r="F3590" t="s">
        <v>25631</v>
      </c>
      <c r="G3590" t="s">
        <v>25632</v>
      </c>
      <c r="I3590" t="s">
        <v>3173</v>
      </c>
      <c r="J3590"/>
      <c r="L3590" s="3">
        <v>19</v>
      </c>
      <c r="M3590" s="3">
        <f t="shared" si="229"/>
        <v>50.625</v>
      </c>
      <c r="O3590">
        <f t="shared" si="228"/>
        <v>0</v>
      </c>
      <c r="P3590" s="2">
        <v>60</v>
      </c>
      <c r="Q3590" s="41">
        <f t="shared" si="227"/>
        <v>50.625</v>
      </c>
      <c r="R3590">
        <v>19</v>
      </c>
      <c r="S3590">
        <v>19</v>
      </c>
      <c r="AA3590">
        <v>1750</v>
      </c>
      <c r="AD3590">
        <f t="shared" ref="AD3590:AD3653" si="230">SUM(U3590:AC3590)</f>
        <v>1750</v>
      </c>
      <c r="AF3590"/>
    </row>
    <row r="3591" spans="1:32" ht="24" customHeight="1">
      <c r="A3591" t="s">
        <v>12350</v>
      </c>
      <c r="B3591" t="s">
        <v>25633</v>
      </c>
      <c r="D3591">
        <v>4</v>
      </c>
      <c r="F3591" t="s">
        <v>25631</v>
      </c>
      <c r="G3591" t="s">
        <v>25634</v>
      </c>
      <c r="I3591" t="s">
        <v>3173</v>
      </c>
      <c r="J3591"/>
      <c r="L3591" s="3">
        <v>19</v>
      </c>
      <c r="M3591" s="3">
        <f t="shared" si="229"/>
        <v>56.408400000000007</v>
      </c>
      <c r="O3591">
        <f t="shared" si="228"/>
        <v>0</v>
      </c>
      <c r="P3591" s="2">
        <v>60</v>
      </c>
      <c r="Q3591" s="41">
        <f t="shared" si="227"/>
        <v>56.408400000000007</v>
      </c>
      <c r="R3591">
        <v>19</v>
      </c>
      <c r="S3591">
        <v>19</v>
      </c>
      <c r="AA3591">
        <v>1950</v>
      </c>
      <c r="AD3591">
        <f t="shared" si="230"/>
        <v>1950</v>
      </c>
      <c r="AF3591"/>
    </row>
    <row r="3592" spans="1:32" ht="24" customHeight="1">
      <c r="A3592" t="s">
        <v>2081</v>
      </c>
      <c r="B3592" t="s">
        <v>6168</v>
      </c>
      <c r="D3592">
        <v>24</v>
      </c>
      <c r="F3592" t="s">
        <v>6534</v>
      </c>
      <c r="G3592" t="s">
        <v>6594</v>
      </c>
      <c r="H3592">
        <v>48</v>
      </c>
      <c r="I3592" t="s">
        <v>3173</v>
      </c>
      <c r="J3592"/>
      <c r="L3592" s="3">
        <v>19</v>
      </c>
      <c r="M3592" s="3">
        <f t="shared" si="229"/>
        <v>4.6251000000000007</v>
      </c>
      <c r="O3592">
        <f t="shared" si="228"/>
        <v>0</v>
      </c>
      <c r="P3592" s="2">
        <v>60</v>
      </c>
      <c r="Q3592" s="41">
        <f t="shared" si="227"/>
        <v>4.6251000000000007</v>
      </c>
      <c r="R3592">
        <v>19</v>
      </c>
      <c r="S3592">
        <v>19</v>
      </c>
      <c r="AA3592">
        <v>160</v>
      </c>
      <c r="AD3592">
        <f t="shared" si="230"/>
        <v>160</v>
      </c>
      <c r="AF3592"/>
    </row>
    <row r="3593" spans="1:32" ht="24" customHeight="1">
      <c r="A3593" t="s">
        <v>2081</v>
      </c>
      <c r="B3593" t="s">
        <v>6169</v>
      </c>
      <c r="D3593">
        <v>24</v>
      </c>
      <c r="F3593" t="s">
        <v>6534</v>
      </c>
      <c r="G3593" t="s">
        <v>6595</v>
      </c>
      <c r="H3593">
        <v>48</v>
      </c>
      <c r="I3593" t="s">
        <v>3173</v>
      </c>
      <c r="J3593"/>
      <c r="L3593" s="3">
        <v>19</v>
      </c>
      <c r="M3593" s="3">
        <f t="shared" si="229"/>
        <v>4.6251000000000007</v>
      </c>
      <c r="O3593">
        <f t="shared" si="228"/>
        <v>0</v>
      </c>
      <c r="P3593" s="2">
        <v>60</v>
      </c>
      <c r="Q3593" s="41">
        <f t="shared" si="227"/>
        <v>4.6251000000000007</v>
      </c>
      <c r="R3593">
        <v>19</v>
      </c>
      <c r="S3593">
        <v>19</v>
      </c>
      <c r="AA3593">
        <v>160</v>
      </c>
      <c r="AD3593">
        <f t="shared" si="230"/>
        <v>160</v>
      </c>
      <c r="AF3593"/>
    </row>
    <row r="3594" spans="1:32" ht="24" customHeight="1">
      <c r="A3594" t="s">
        <v>2081</v>
      </c>
      <c r="B3594" t="s">
        <v>6170</v>
      </c>
      <c r="D3594">
        <v>24</v>
      </c>
      <c r="F3594" t="s">
        <v>6534</v>
      </c>
      <c r="G3594" t="s">
        <v>6596</v>
      </c>
      <c r="H3594">
        <v>48</v>
      </c>
      <c r="I3594" t="s">
        <v>3173</v>
      </c>
      <c r="J3594"/>
      <c r="L3594" s="3">
        <v>19</v>
      </c>
      <c r="M3594" s="3">
        <f t="shared" si="229"/>
        <v>10.416600000000001</v>
      </c>
      <c r="O3594">
        <f t="shared" si="228"/>
        <v>0</v>
      </c>
      <c r="P3594" s="2">
        <v>60</v>
      </c>
      <c r="Q3594" s="41">
        <f t="shared" si="227"/>
        <v>10.416600000000001</v>
      </c>
      <c r="R3594">
        <v>19</v>
      </c>
      <c r="S3594">
        <v>19</v>
      </c>
      <c r="AA3594">
        <v>360</v>
      </c>
      <c r="AD3594">
        <f t="shared" si="230"/>
        <v>360</v>
      </c>
      <c r="AF3594"/>
    </row>
    <row r="3595" spans="1:32" ht="24" customHeight="1">
      <c r="A3595" t="s">
        <v>2081</v>
      </c>
      <c r="B3595" t="s">
        <v>6402</v>
      </c>
      <c r="D3595">
        <v>10</v>
      </c>
      <c r="F3595" t="s">
        <v>6863</v>
      </c>
      <c r="G3595" t="s">
        <v>6879</v>
      </c>
      <c r="H3595">
        <v>20</v>
      </c>
      <c r="I3595" t="s">
        <v>3175</v>
      </c>
      <c r="J3595"/>
      <c r="L3595" s="3">
        <v>19</v>
      </c>
      <c r="M3595" s="3">
        <f t="shared" si="229"/>
        <v>8.1000000000000014</v>
      </c>
      <c r="O3595">
        <f t="shared" si="228"/>
        <v>0</v>
      </c>
      <c r="P3595" s="2">
        <v>60</v>
      </c>
      <c r="Q3595" s="41">
        <f t="shared" si="227"/>
        <v>8.1000000000000014</v>
      </c>
      <c r="R3595">
        <v>19</v>
      </c>
      <c r="S3595">
        <v>19</v>
      </c>
      <c r="AA3595">
        <v>280</v>
      </c>
      <c r="AD3595">
        <f t="shared" si="230"/>
        <v>280</v>
      </c>
      <c r="AF3595"/>
    </row>
    <row r="3596" spans="1:32" ht="24" customHeight="1">
      <c r="A3596" t="s">
        <v>2081</v>
      </c>
      <c r="B3596" t="s">
        <v>6403</v>
      </c>
      <c r="D3596">
        <v>10</v>
      </c>
      <c r="F3596" t="s">
        <v>6863</v>
      </c>
      <c r="G3596" t="s">
        <v>6880</v>
      </c>
      <c r="H3596">
        <v>20</v>
      </c>
      <c r="I3596" t="s">
        <v>3175</v>
      </c>
      <c r="J3596"/>
      <c r="L3596" s="3">
        <v>19</v>
      </c>
      <c r="M3596" s="3">
        <f t="shared" si="229"/>
        <v>8.1000000000000014</v>
      </c>
      <c r="O3596">
        <f t="shared" si="228"/>
        <v>0</v>
      </c>
      <c r="P3596" s="2">
        <v>60</v>
      </c>
      <c r="Q3596" s="41">
        <f t="shared" si="227"/>
        <v>8.1000000000000014</v>
      </c>
      <c r="R3596">
        <v>19</v>
      </c>
      <c r="S3596">
        <v>19</v>
      </c>
      <c r="AA3596">
        <v>280</v>
      </c>
      <c r="AD3596">
        <f t="shared" si="230"/>
        <v>280</v>
      </c>
      <c r="AF3596"/>
    </row>
    <row r="3597" spans="1:32" ht="24" customHeight="1">
      <c r="A3597" t="s">
        <v>2081</v>
      </c>
      <c r="B3597" t="s">
        <v>6404</v>
      </c>
      <c r="D3597">
        <v>10</v>
      </c>
      <c r="F3597" t="s">
        <v>6863</v>
      </c>
      <c r="G3597" t="s">
        <v>6881</v>
      </c>
      <c r="H3597">
        <v>20</v>
      </c>
      <c r="I3597" t="s">
        <v>3175</v>
      </c>
      <c r="J3597"/>
      <c r="L3597" s="3">
        <v>19</v>
      </c>
      <c r="M3597" s="3">
        <f t="shared" si="229"/>
        <v>8.3916000000000004</v>
      </c>
      <c r="O3597">
        <f t="shared" si="228"/>
        <v>0</v>
      </c>
      <c r="P3597" s="2">
        <v>60</v>
      </c>
      <c r="Q3597" s="41">
        <f t="shared" si="227"/>
        <v>8.3916000000000004</v>
      </c>
      <c r="R3597">
        <v>19</v>
      </c>
      <c r="S3597">
        <v>19</v>
      </c>
      <c r="AA3597">
        <v>290</v>
      </c>
      <c r="AD3597">
        <f t="shared" si="230"/>
        <v>290</v>
      </c>
      <c r="AF3597"/>
    </row>
    <row r="3598" spans="1:32" ht="24" customHeight="1">
      <c r="A3598" t="s">
        <v>2081</v>
      </c>
      <c r="B3598" t="s">
        <v>6405</v>
      </c>
      <c r="D3598">
        <v>10</v>
      </c>
      <c r="F3598" t="s">
        <v>6863</v>
      </c>
      <c r="G3598" t="s">
        <v>6882</v>
      </c>
      <c r="H3598">
        <v>20</v>
      </c>
      <c r="I3598" t="s">
        <v>3175</v>
      </c>
      <c r="J3598"/>
      <c r="L3598" s="3">
        <v>19</v>
      </c>
      <c r="M3598" s="3">
        <f t="shared" si="229"/>
        <v>9.2583000000000002</v>
      </c>
      <c r="O3598">
        <f t="shared" si="228"/>
        <v>0</v>
      </c>
      <c r="P3598" s="2">
        <v>60</v>
      </c>
      <c r="Q3598" s="41">
        <f t="shared" si="227"/>
        <v>9.2583000000000002</v>
      </c>
      <c r="R3598">
        <v>19</v>
      </c>
      <c r="S3598">
        <v>19</v>
      </c>
      <c r="AA3598">
        <v>320</v>
      </c>
      <c r="AD3598">
        <f t="shared" si="230"/>
        <v>320</v>
      </c>
      <c r="AF3598"/>
    </row>
    <row r="3599" spans="1:32" ht="24" customHeight="1">
      <c r="A3599" t="s">
        <v>2081</v>
      </c>
      <c r="B3599" t="s">
        <v>5103</v>
      </c>
      <c r="D3599">
        <v>10</v>
      </c>
      <c r="F3599" t="s">
        <v>6863</v>
      </c>
      <c r="G3599" t="s">
        <v>9013</v>
      </c>
      <c r="H3599">
        <v>20</v>
      </c>
      <c r="I3599" t="s">
        <v>3175</v>
      </c>
      <c r="J3599"/>
      <c r="L3599" s="3">
        <v>19</v>
      </c>
      <c r="M3599" s="3">
        <f t="shared" si="229"/>
        <v>9.833400000000001</v>
      </c>
      <c r="O3599">
        <f t="shared" si="228"/>
        <v>0</v>
      </c>
      <c r="P3599" s="2">
        <v>60</v>
      </c>
      <c r="Q3599" s="41">
        <f t="shared" si="227"/>
        <v>9.833400000000001</v>
      </c>
      <c r="R3599">
        <v>19</v>
      </c>
      <c r="S3599">
        <v>19</v>
      </c>
      <c r="AA3599">
        <v>340</v>
      </c>
      <c r="AD3599">
        <f t="shared" si="230"/>
        <v>340</v>
      </c>
      <c r="AF3599"/>
    </row>
    <row r="3600" spans="1:32" ht="24" customHeight="1">
      <c r="A3600" t="s">
        <v>2081</v>
      </c>
      <c r="B3600" t="s">
        <v>6406</v>
      </c>
      <c r="D3600">
        <v>10</v>
      </c>
      <c r="F3600" t="s">
        <v>6863</v>
      </c>
      <c r="G3600" t="s">
        <v>6883</v>
      </c>
      <c r="H3600">
        <v>20</v>
      </c>
      <c r="I3600" t="s">
        <v>3175</v>
      </c>
      <c r="J3600"/>
      <c r="L3600" s="3">
        <v>19</v>
      </c>
      <c r="M3600" s="3">
        <f t="shared" si="229"/>
        <v>10.125</v>
      </c>
      <c r="O3600">
        <f t="shared" si="228"/>
        <v>0</v>
      </c>
      <c r="P3600" s="2">
        <v>60</v>
      </c>
      <c r="Q3600" s="41">
        <f t="shared" si="227"/>
        <v>10.125</v>
      </c>
      <c r="R3600">
        <v>19</v>
      </c>
      <c r="S3600">
        <v>19</v>
      </c>
      <c r="AA3600">
        <v>350</v>
      </c>
      <c r="AD3600">
        <f t="shared" si="230"/>
        <v>350</v>
      </c>
      <c r="AF3600"/>
    </row>
    <row r="3601" spans="1:32" ht="24" customHeight="1">
      <c r="A3601" t="s">
        <v>2081</v>
      </c>
      <c r="B3601" t="s">
        <v>6407</v>
      </c>
      <c r="D3601">
        <v>10</v>
      </c>
      <c r="F3601" t="s">
        <v>6863</v>
      </c>
      <c r="G3601" t="s">
        <v>6884</v>
      </c>
      <c r="H3601">
        <v>20</v>
      </c>
      <c r="I3601" t="s">
        <v>3175</v>
      </c>
      <c r="J3601"/>
      <c r="L3601" s="3">
        <v>19</v>
      </c>
      <c r="M3601" s="3">
        <f t="shared" si="229"/>
        <v>10.416600000000001</v>
      </c>
      <c r="O3601">
        <f t="shared" si="228"/>
        <v>0</v>
      </c>
      <c r="P3601" s="2">
        <v>60</v>
      </c>
      <c r="Q3601" s="41">
        <f t="shared" si="227"/>
        <v>10.416600000000001</v>
      </c>
      <c r="R3601">
        <v>19</v>
      </c>
      <c r="S3601">
        <v>19</v>
      </c>
      <c r="AA3601">
        <v>360</v>
      </c>
      <c r="AD3601">
        <f t="shared" si="230"/>
        <v>360</v>
      </c>
      <c r="AF3601"/>
    </row>
    <row r="3602" spans="1:32" ht="24" customHeight="1">
      <c r="A3602" t="s">
        <v>2081</v>
      </c>
      <c r="B3602" t="s">
        <v>9187</v>
      </c>
      <c r="D3602">
        <v>10</v>
      </c>
      <c r="F3602" t="s">
        <v>6863</v>
      </c>
      <c r="G3602" t="s">
        <v>5158</v>
      </c>
      <c r="H3602">
        <v>20</v>
      </c>
      <c r="I3602" t="s">
        <v>3175</v>
      </c>
      <c r="J3602"/>
      <c r="L3602" s="3">
        <v>19</v>
      </c>
      <c r="M3602" s="3">
        <f t="shared" si="229"/>
        <v>11.283300000000001</v>
      </c>
      <c r="O3602">
        <f t="shared" si="228"/>
        <v>0</v>
      </c>
      <c r="P3602" s="2">
        <v>60</v>
      </c>
      <c r="Q3602" s="41">
        <f t="shared" ref="Q3602:Q3665" si="231">ROUND(AD3602/B$1,2)*(1-S3602/100)</f>
        <v>11.283300000000001</v>
      </c>
      <c r="R3602">
        <v>19</v>
      </c>
      <c r="S3602">
        <v>19</v>
      </c>
      <c r="AA3602">
        <v>390</v>
      </c>
      <c r="AD3602">
        <f t="shared" si="230"/>
        <v>390</v>
      </c>
      <c r="AF3602"/>
    </row>
    <row r="3603" spans="1:32" ht="24" customHeight="1">
      <c r="A3603" t="s">
        <v>2081</v>
      </c>
      <c r="B3603" t="s">
        <v>6408</v>
      </c>
      <c r="D3603">
        <v>10</v>
      </c>
      <c r="F3603" t="s">
        <v>6863</v>
      </c>
      <c r="G3603" t="s">
        <v>6885</v>
      </c>
      <c r="H3603">
        <v>20</v>
      </c>
      <c r="I3603" t="s">
        <v>3175</v>
      </c>
      <c r="J3603"/>
      <c r="L3603" s="3">
        <v>19</v>
      </c>
      <c r="M3603" s="3">
        <f t="shared" si="229"/>
        <v>11.5749</v>
      </c>
      <c r="O3603">
        <f t="shared" si="228"/>
        <v>0</v>
      </c>
      <c r="P3603" s="2">
        <v>60</v>
      </c>
      <c r="Q3603" s="41">
        <f t="shared" si="231"/>
        <v>11.5749</v>
      </c>
      <c r="R3603">
        <v>19</v>
      </c>
      <c r="S3603">
        <v>19</v>
      </c>
      <c r="AA3603">
        <v>400</v>
      </c>
      <c r="AD3603">
        <f t="shared" si="230"/>
        <v>400</v>
      </c>
      <c r="AF3603"/>
    </row>
    <row r="3604" spans="1:32" ht="24" customHeight="1">
      <c r="A3604" t="s">
        <v>2081</v>
      </c>
      <c r="B3604" t="s">
        <v>5199</v>
      </c>
      <c r="D3604">
        <v>10</v>
      </c>
      <c r="F3604" t="s">
        <v>6863</v>
      </c>
      <c r="G3604" t="s">
        <v>5200</v>
      </c>
      <c r="H3604">
        <v>20</v>
      </c>
      <c r="I3604" t="s">
        <v>3175</v>
      </c>
      <c r="J3604"/>
      <c r="L3604" s="3">
        <v>19</v>
      </c>
      <c r="M3604" s="3">
        <f t="shared" si="229"/>
        <v>12.441600000000001</v>
      </c>
      <c r="O3604">
        <f t="shared" si="228"/>
        <v>0</v>
      </c>
      <c r="P3604" s="2">
        <v>60</v>
      </c>
      <c r="Q3604" s="41">
        <f t="shared" si="231"/>
        <v>12.441600000000001</v>
      </c>
      <c r="R3604">
        <v>19</v>
      </c>
      <c r="S3604">
        <v>19</v>
      </c>
      <c r="AA3604">
        <v>430</v>
      </c>
      <c r="AD3604">
        <f t="shared" si="230"/>
        <v>430</v>
      </c>
      <c r="AF3604"/>
    </row>
    <row r="3605" spans="1:32" ht="24" customHeight="1">
      <c r="A3605" t="s">
        <v>2081</v>
      </c>
      <c r="B3605" t="s">
        <v>6409</v>
      </c>
      <c r="D3605">
        <v>10</v>
      </c>
      <c r="F3605" t="s">
        <v>6863</v>
      </c>
      <c r="G3605" t="s">
        <v>6886</v>
      </c>
      <c r="H3605">
        <v>20</v>
      </c>
      <c r="I3605" t="s">
        <v>3175</v>
      </c>
      <c r="J3605"/>
      <c r="L3605" s="3">
        <v>19</v>
      </c>
      <c r="M3605" s="3">
        <f t="shared" si="229"/>
        <v>12.725100000000001</v>
      </c>
      <c r="O3605">
        <f t="shared" si="228"/>
        <v>0</v>
      </c>
      <c r="P3605" s="2">
        <v>60</v>
      </c>
      <c r="Q3605" s="41">
        <f t="shared" si="231"/>
        <v>12.725100000000001</v>
      </c>
      <c r="R3605">
        <v>19</v>
      </c>
      <c r="S3605">
        <v>19</v>
      </c>
      <c r="AA3605">
        <v>440</v>
      </c>
      <c r="AD3605">
        <f t="shared" si="230"/>
        <v>440</v>
      </c>
      <c r="AF3605"/>
    </row>
    <row r="3606" spans="1:32" ht="24" customHeight="1">
      <c r="A3606" t="s">
        <v>2081</v>
      </c>
      <c r="B3606" t="s">
        <v>6410</v>
      </c>
      <c r="D3606">
        <v>10</v>
      </c>
      <c r="F3606" t="s">
        <v>6863</v>
      </c>
      <c r="G3606" t="s">
        <v>6887</v>
      </c>
      <c r="H3606">
        <v>20</v>
      </c>
      <c r="I3606" t="s">
        <v>3175</v>
      </c>
      <c r="J3606"/>
      <c r="L3606" s="3">
        <v>19</v>
      </c>
      <c r="M3606" s="3">
        <f t="shared" si="229"/>
        <v>17.066700000000001</v>
      </c>
      <c r="O3606">
        <f t="shared" si="228"/>
        <v>0</v>
      </c>
      <c r="P3606" s="2">
        <v>60</v>
      </c>
      <c r="Q3606" s="41">
        <f t="shared" si="231"/>
        <v>17.066700000000001</v>
      </c>
      <c r="R3606">
        <v>19</v>
      </c>
      <c r="S3606">
        <v>19</v>
      </c>
      <c r="AA3606">
        <v>590</v>
      </c>
      <c r="AD3606">
        <f t="shared" si="230"/>
        <v>590</v>
      </c>
      <c r="AF3606"/>
    </row>
    <row r="3607" spans="1:32" ht="24" customHeight="1">
      <c r="A3607" t="s">
        <v>2081</v>
      </c>
      <c r="B3607" t="s">
        <v>5286</v>
      </c>
      <c r="D3607">
        <v>10</v>
      </c>
      <c r="F3607" t="s">
        <v>6863</v>
      </c>
      <c r="G3607" t="s">
        <v>5287</v>
      </c>
      <c r="H3607">
        <v>20</v>
      </c>
      <c r="I3607" t="s">
        <v>3175</v>
      </c>
      <c r="J3607"/>
      <c r="L3607" s="3">
        <v>19</v>
      </c>
      <c r="M3607" s="3">
        <f t="shared" si="229"/>
        <v>17.066700000000001</v>
      </c>
      <c r="O3607">
        <f t="shared" si="228"/>
        <v>0</v>
      </c>
      <c r="P3607" s="2">
        <v>60</v>
      </c>
      <c r="Q3607" s="41">
        <f t="shared" si="231"/>
        <v>17.066700000000001</v>
      </c>
      <c r="R3607">
        <v>19</v>
      </c>
      <c r="S3607">
        <v>19</v>
      </c>
      <c r="AA3607">
        <v>590</v>
      </c>
      <c r="AD3607">
        <f t="shared" si="230"/>
        <v>590</v>
      </c>
      <c r="AF3607"/>
    </row>
    <row r="3608" spans="1:32" ht="24" customHeight="1">
      <c r="A3608" t="s">
        <v>2081</v>
      </c>
      <c r="B3608" t="s">
        <v>6411</v>
      </c>
      <c r="D3608">
        <v>10</v>
      </c>
      <c r="F3608" t="s">
        <v>6863</v>
      </c>
      <c r="G3608" t="s">
        <v>13496</v>
      </c>
      <c r="H3608">
        <v>20</v>
      </c>
      <c r="I3608" t="s">
        <v>3175</v>
      </c>
      <c r="J3608"/>
      <c r="L3608" s="3">
        <v>19</v>
      </c>
      <c r="M3608" s="3">
        <f t="shared" si="229"/>
        <v>19.091700000000003</v>
      </c>
      <c r="O3608">
        <f t="shared" si="228"/>
        <v>0</v>
      </c>
      <c r="P3608" s="2">
        <v>60</v>
      </c>
      <c r="Q3608" s="41">
        <f t="shared" si="231"/>
        <v>19.091700000000003</v>
      </c>
      <c r="R3608">
        <v>19</v>
      </c>
      <c r="S3608">
        <v>19</v>
      </c>
      <c r="AA3608">
        <v>660</v>
      </c>
      <c r="AD3608">
        <f t="shared" si="230"/>
        <v>660</v>
      </c>
      <c r="AF3608"/>
    </row>
    <row r="3609" spans="1:32" ht="24" customHeight="1">
      <c r="A3609" t="s">
        <v>2081</v>
      </c>
      <c r="B3609" t="s">
        <v>6412</v>
      </c>
      <c r="D3609">
        <v>10</v>
      </c>
      <c r="F3609" t="s">
        <v>6863</v>
      </c>
      <c r="G3609" t="s">
        <v>13497</v>
      </c>
      <c r="H3609">
        <v>20</v>
      </c>
      <c r="I3609" t="s">
        <v>3175</v>
      </c>
      <c r="J3609"/>
      <c r="L3609" s="3">
        <v>19</v>
      </c>
      <c r="M3609" s="3">
        <f t="shared" si="229"/>
        <v>21.983400000000003</v>
      </c>
      <c r="O3609">
        <f t="shared" si="228"/>
        <v>0</v>
      </c>
      <c r="P3609" s="2">
        <v>60</v>
      </c>
      <c r="Q3609" s="41">
        <f t="shared" si="231"/>
        <v>21.983400000000003</v>
      </c>
      <c r="R3609">
        <v>19</v>
      </c>
      <c r="S3609">
        <v>19</v>
      </c>
      <c r="AA3609">
        <v>760</v>
      </c>
      <c r="AD3609">
        <f t="shared" si="230"/>
        <v>760</v>
      </c>
      <c r="AF3609"/>
    </row>
    <row r="3610" spans="1:32" ht="24" customHeight="1">
      <c r="A3610" t="s">
        <v>2081</v>
      </c>
      <c r="B3610" t="s">
        <v>13184</v>
      </c>
      <c r="D3610">
        <v>10</v>
      </c>
      <c r="F3610" t="s">
        <v>6863</v>
      </c>
      <c r="G3610" t="s">
        <v>5213</v>
      </c>
      <c r="H3610">
        <v>20</v>
      </c>
      <c r="I3610" t="s">
        <v>3175</v>
      </c>
      <c r="J3610"/>
      <c r="L3610" s="3">
        <v>19</v>
      </c>
      <c r="M3610" s="3">
        <f t="shared" si="229"/>
        <v>25.7499</v>
      </c>
      <c r="O3610">
        <f t="shared" si="228"/>
        <v>0</v>
      </c>
      <c r="P3610" s="2">
        <v>60</v>
      </c>
      <c r="Q3610" s="41">
        <f t="shared" si="231"/>
        <v>25.7499</v>
      </c>
      <c r="R3610">
        <v>19</v>
      </c>
      <c r="S3610">
        <v>19</v>
      </c>
      <c r="AA3610">
        <v>890</v>
      </c>
      <c r="AD3610">
        <f t="shared" si="230"/>
        <v>890</v>
      </c>
      <c r="AF3610"/>
    </row>
    <row r="3611" spans="1:32" ht="24" customHeight="1">
      <c r="A3611" t="s">
        <v>2081</v>
      </c>
      <c r="B3611" t="s">
        <v>6413</v>
      </c>
      <c r="D3611">
        <v>5</v>
      </c>
      <c r="F3611" t="s">
        <v>6863</v>
      </c>
      <c r="G3611" t="s">
        <v>6888</v>
      </c>
      <c r="H3611">
        <v>10</v>
      </c>
      <c r="I3611" t="s">
        <v>3175</v>
      </c>
      <c r="J3611"/>
      <c r="L3611" s="3">
        <v>19</v>
      </c>
      <c r="M3611" s="3">
        <f t="shared" si="229"/>
        <v>28.35</v>
      </c>
      <c r="O3611">
        <f t="shared" si="228"/>
        <v>0</v>
      </c>
      <c r="P3611" s="2">
        <v>60</v>
      </c>
      <c r="Q3611" s="41">
        <f t="shared" si="231"/>
        <v>28.35</v>
      </c>
      <c r="R3611">
        <v>19</v>
      </c>
      <c r="S3611">
        <v>19</v>
      </c>
      <c r="AA3611">
        <v>980</v>
      </c>
      <c r="AD3611">
        <f t="shared" si="230"/>
        <v>980</v>
      </c>
      <c r="AF3611"/>
    </row>
    <row r="3612" spans="1:32" ht="24" customHeight="1">
      <c r="A3612" t="s">
        <v>2081</v>
      </c>
      <c r="B3612" t="s">
        <v>5292</v>
      </c>
      <c r="D3612">
        <v>5</v>
      </c>
      <c r="F3612" t="s">
        <v>6863</v>
      </c>
      <c r="G3612" t="s">
        <v>5293</v>
      </c>
      <c r="H3612">
        <v>10</v>
      </c>
      <c r="I3612" t="s">
        <v>3175</v>
      </c>
      <c r="J3612"/>
      <c r="L3612" s="3">
        <v>19</v>
      </c>
      <c r="M3612" s="3">
        <f t="shared" si="229"/>
        <v>32.691600000000001</v>
      </c>
      <c r="O3612">
        <f t="shared" si="228"/>
        <v>0</v>
      </c>
      <c r="P3612" s="2">
        <v>60</v>
      </c>
      <c r="Q3612" s="41">
        <f t="shared" si="231"/>
        <v>32.691600000000001</v>
      </c>
      <c r="R3612">
        <v>19</v>
      </c>
      <c r="S3612">
        <v>19</v>
      </c>
      <c r="AA3612">
        <v>1130</v>
      </c>
      <c r="AD3612">
        <f t="shared" si="230"/>
        <v>1130</v>
      </c>
      <c r="AF3612"/>
    </row>
    <row r="3613" spans="1:32" ht="24" customHeight="1">
      <c r="A3613" t="s">
        <v>2081</v>
      </c>
      <c r="B3613" t="s">
        <v>6414</v>
      </c>
      <c r="D3613">
        <v>5</v>
      </c>
      <c r="F3613" t="s">
        <v>6863</v>
      </c>
      <c r="G3613" t="s">
        <v>6889</v>
      </c>
      <c r="H3613">
        <v>10</v>
      </c>
      <c r="I3613" t="s">
        <v>3175</v>
      </c>
      <c r="J3613"/>
      <c r="L3613" s="3">
        <v>19</v>
      </c>
      <c r="M3613" s="3">
        <f t="shared" si="229"/>
        <v>39.0501</v>
      </c>
      <c r="O3613">
        <f t="shared" si="228"/>
        <v>0</v>
      </c>
      <c r="P3613" s="2">
        <v>60</v>
      </c>
      <c r="Q3613" s="41">
        <f t="shared" si="231"/>
        <v>39.0501</v>
      </c>
      <c r="R3613">
        <v>19</v>
      </c>
      <c r="S3613">
        <v>19</v>
      </c>
      <c r="AA3613">
        <v>1350</v>
      </c>
      <c r="AD3613">
        <f t="shared" si="230"/>
        <v>1350</v>
      </c>
      <c r="AF3613"/>
    </row>
    <row r="3614" spans="1:32" ht="24" customHeight="1">
      <c r="A3614" t="s">
        <v>2081</v>
      </c>
      <c r="B3614" t="s">
        <v>6384</v>
      </c>
      <c r="D3614">
        <v>10</v>
      </c>
      <c r="F3614" t="s">
        <v>6863</v>
      </c>
      <c r="G3614" t="s">
        <v>6869</v>
      </c>
      <c r="H3614">
        <v>20</v>
      </c>
      <c r="I3614" t="s">
        <v>3175</v>
      </c>
      <c r="J3614"/>
      <c r="L3614" s="3">
        <v>19</v>
      </c>
      <c r="M3614" s="3">
        <f t="shared" si="229"/>
        <v>9.5498999999999992</v>
      </c>
      <c r="O3614">
        <f t="shared" si="228"/>
        <v>0</v>
      </c>
      <c r="P3614" s="2">
        <v>60</v>
      </c>
      <c r="Q3614" s="41">
        <f t="shared" si="231"/>
        <v>9.5498999999999992</v>
      </c>
      <c r="R3614">
        <v>19</v>
      </c>
      <c r="S3614">
        <v>19</v>
      </c>
      <c r="AA3614">
        <v>330</v>
      </c>
      <c r="AD3614">
        <f t="shared" si="230"/>
        <v>330</v>
      </c>
      <c r="AF3614"/>
    </row>
    <row r="3615" spans="1:32" ht="24" customHeight="1">
      <c r="A3615" t="s">
        <v>2081</v>
      </c>
      <c r="B3615" t="s">
        <v>6385</v>
      </c>
      <c r="C3615" t="s">
        <v>27606</v>
      </c>
      <c r="D3615">
        <v>1</v>
      </c>
      <c r="F3615" t="s">
        <v>6863</v>
      </c>
      <c r="G3615" t="s">
        <v>6870</v>
      </c>
      <c r="H3615">
        <v>11</v>
      </c>
      <c r="I3615" t="s">
        <v>3175</v>
      </c>
      <c r="J3615"/>
      <c r="L3615" s="3">
        <v>19</v>
      </c>
      <c r="M3615" s="3">
        <f t="shared" si="229"/>
        <v>9.833400000000001</v>
      </c>
      <c r="O3615">
        <f t="shared" si="228"/>
        <v>0</v>
      </c>
      <c r="P3615" s="2">
        <v>60</v>
      </c>
      <c r="Q3615" s="41">
        <f t="shared" si="231"/>
        <v>9.833400000000001</v>
      </c>
      <c r="R3615">
        <v>19</v>
      </c>
      <c r="S3615">
        <v>19</v>
      </c>
      <c r="AA3615">
        <v>340</v>
      </c>
      <c r="AD3615">
        <f t="shared" si="230"/>
        <v>340</v>
      </c>
      <c r="AF3615"/>
    </row>
    <row r="3616" spans="1:32" ht="24" customHeight="1">
      <c r="A3616" t="s">
        <v>2081</v>
      </c>
      <c r="B3616" t="s">
        <v>6386</v>
      </c>
      <c r="D3616">
        <v>10</v>
      </c>
      <c r="F3616" t="s">
        <v>6863</v>
      </c>
      <c r="G3616" t="s">
        <v>9014</v>
      </c>
      <c r="H3616">
        <v>20</v>
      </c>
      <c r="I3616" t="s">
        <v>3175</v>
      </c>
      <c r="J3616"/>
      <c r="L3616" s="3">
        <v>19</v>
      </c>
      <c r="M3616" s="3">
        <f t="shared" si="229"/>
        <v>10.125</v>
      </c>
      <c r="O3616">
        <f t="shared" ref="O3616:O3679" si="232">M3616*N3616</f>
        <v>0</v>
      </c>
      <c r="P3616" s="2">
        <v>60</v>
      </c>
      <c r="Q3616" s="41">
        <f t="shared" si="231"/>
        <v>10.125</v>
      </c>
      <c r="R3616">
        <v>19</v>
      </c>
      <c r="S3616">
        <v>19</v>
      </c>
      <c r="AA3616">
        <v>350</v>
      </c>
      <c r="AD3616">
        <f t="shared" si="230"/>
        <v>350</v>
      </c>
      <c r="AF3616"/>
    </row>
    <row r="3617" spans="1:32" ht="24" customHeight="1">
      <c r="A3617" t="s">
        <v>2081</v>
      </c>
      <c r="B3617" t="s">
        <v>6387</v>
      </c>
      <c r="D3617">
        <v>1</v>
      </c>
      <c r="F3617" t="s">
        <v>6863</v>
      </c>
      <c r="G3617" t="s">
        <v>9015</v>
      </c>
      <c r="H3617">
        <v>11</v>
      </c>
      <c r="I3617" t="s">
        <v>3175</v>
      </c>
      <c r="J3617"/>
      <c r="L3617" s="3">
        <v>19</v>
      </c>
      <c r="M3617" s="3">
        <f t="shared" si="229"/>
        <v>11.283300000000001</v>
      </c>
      <c r="O3617">
        <f t="shared" si="232"/>
        <v>0</v>
      </c>
      <c r="P3617" s="2">
        <v>60</v>
      </c>
      <c r="Q3617" s="41">
        <f t="shared" si="231"/>
        <v>11.283300000000001</v>
      </c>
      <c r="R3617">
        <v>19</v>
      </c>
      <c r="S3617">
        <v>19</v>
      </c>
      <c r="AA3617">
        <v>390</v>
      </c>
      <c r="AD3617">
        <f t="shared" si="230"/>
        <v>390</v>
      </c>
      <c r="AF3617"/>
    </row>
    <row r="3618" spans="1:32" ht="24" customHeight="1">
      <c r="A3618" t="s">
        <v>2081</v>
      </c>
      <c r="B3618" t="s">
        <v>6388</v>
      </c>
      <c r="D3618">
        <v>10</v>
      </c>
      <c r="F3618" t="s">
        <v>6863</v>
      </c>
      <c r="G3618" t="s">
        <v>9016</v>
      </c>
      <c r="H3618">
        <v>20</v>
      </c>
      <c r="I3618" t="s">
        <v>3175</v>
      </c>
      <c r="J3618"/>
      <c r="L3618" s="3">
        <v>19</v>
      </c>
      <c r="M3618" s="3">
        <f t="shared" si="229"/>
        <v>10.700100000000001</v>
      </c>
      <c r="O3618">
        <f t="shared" si="232"/>
        <v>0</v>
      </c>
      <c r="P3618" s="2">
        <v>60</v>
      </c>
      <c r="Q3618" s="41">
        <f t="shared" si="231"/>
        <v>10.700100000000001</v>
      </c>
      <c r="R3618">
        <v>19</v>
      </c>
      <c r="S3618">
        <v>19</v>
      </c>
      <c r="AA3618">
        <v>370</v>
      </c>
      <c r="AD3618">
        <f t="shared" si="230"/>
        <v>370</v>
      </c>
      <c r="AF3618"/>
    </row>
    <row r="3619" spans="1:32" ht="24" customHeight="1">
      <c r="A3619" t="s">
        <v>2081</v>
      </c>
      <c r="B3619" t="s">
        <v>6389</v>
      </c>
      <c r="D3619">
        <v>1</v>
      </c>
      <c r="F3619" t="s">
        <v>6863</v>
      </c>
      <c r="G3619" t="s">
        <v>6871</v>
      </c>
      <c r="H3619">
        <v>11</v>
      </c>
      <c r="I3619" t="s">
        <v>3175</v>
      </c>
      <c r="J3619"/>
      <c r="L3619" s="3">
        <v>19</v>
      </c>
      <c r="M3619" s="3">
        <f t="shared" si="229"/>
        <v>12.441600000000001</v>
      </c>
      <c r="O3619">
        <f t="shared" si="232"/>
        <v>0</v>
      </c>
      <c r="P3619" s="2">
        <v>60</v>
      </c>
      <c r="Q3619" s="41">
        <f t="shared" si="231"/>
        <v>12.441600000000001</v>
      </c>
      <c r="R3619">
        <v>19</v>
      </c>
      <c r="S3619">
        <v>19</v>
      </c>
      <c r="AA3619">
        <v>430</v>
      </c>
      <c r="AD3619">
        <f t="shared" si="230"/>
        <v>430</v>
      </c>
      <c r="AF3619"/>
    </row>
    <row r="3620" spans="1:32" ht="24" customHeight="1">
      <c r="A3620" t="s">
        <v>2081</v>
      </c>
      <c r="B3620" t="s">
        <v>5194</v>
      </c>
      <c r="D3620">
        <v>10</v>
      </c>
      <c r="F3620" t="s">
        <v>6863</v>
      </c>
      <c r="G3620" t="s">
        <v>5195</v>
      </c>
      <c r="H3620">
        <v>20</v>
      </c>
      <c r="I3620" t="s">
        <v>3175</v>
      </c>
      <c r="J3620"/>
      <c r="L3620" s="3">
        <v>19</v>
      </c>
      <c r="M3620" s="3">
        <f t="shared" si="229"/>
        <v>13.016700000000002</v>
      </c>
      <c r="O3620">
        <f t="shared" si="232"/>
        <v>0</v>
      </c>
      <c r="P3620" s="2">
        <v>60</v>
      </c>
      <c r="Q3620" s="41">
        <f t="shared" si="231"/>
        <v>13.016700000000002</v>
      </c>
      <c r="R3620">
        <v>19</v>
      </c>
      <c r="S3620">
        <v>19</v>
      </c>
      <c r="AA3620">
        <v>450</v>
      </c>
      <c r="AD3620">
        <f t="shared" si="230"/>
        <v>450</v>
      </c>
      <c r="AF3620"/>
    </row>
    <row r="3621" spans="1:32" ht="24" customHeight="1">
      <c r="A3621" t="s">
        <v>2081</v>
      </c>
      <c r="B3621" t="s">
        <v>6390</v>
      </c>
      <c r="D3621">
        <v>10</v>
      </c>
      <c r="F3621" t="s">
        <v>6863</v>
      </c>
      <c r="G3621" t="s">
        <v>6872</v>
      </c>
      <c r="H3621">
        <v>20</v>
      </c>
      <c r="I3621" t="s">
        <v>3175</v>
      </c>
      <c r="J3621"/>
      <c r="L3621" s="3">
        <v>19</v>
      </c>
      <c r="M3621" s="3">
        <f t="shared" si="229"/>
        <v>15.6249</v>
      </c>
      <c r="O3621">
        <f t="shared" si="232"/>
        <v>0</v>
      </c>
      <c r="P3621" s="2">
        <v>60</v>
      </c>
      <c r="Q3621" s="41">
        <f t="shared" si="231"/>
        <v>15.6249</v>
      </c>
      <c r="R3621">
        <v>19</v>
      </c>
      <c r="S3621">
        <v>19</v>
      </c>
      <c r="AA3621">
        <v>540</v>
      </c>
      <c r="AD3621">
        <f t="shared" si="230"/>
        <v>540</v>
      </c>
      <c r="AF3621"/>
    </row>
    <row r="3622" spans="1:32" ht="24" customHeight="1">
      <c r="A3622" t="s">
        <v>2081</v>
      </c>
      <c r="B3622" t="s">
        <v>6391</v>
      </c>
      <c r="D3622">
        <v>1</v>
      </c>
      <c r="F3622" t="s">
        <v>6863</v>
      </c>
      <c r="G3622" t="s">
        <v>13498</v>
      </c>
      <c r="H3622">
        <v>11</v>
      </c>
      <c r="I3622" t="s">
        <v>3175</v>
      </c>
      <c r="J3622"/>
      <c r="L3622" s="3">
        <v>19</v>
      </c>
      <c r="M3622" s="3">
        <f t="shared" si="229"/>
        <v>11.858400000000001</v>
      </c>
      <c r="O3622">
        <f t="shared" si="232"/>
        <v>0</v>
      </c>
      <c r="P3622" s="2">
        <v>60</v>
      </c>
      <c r="Q3622" s="41">
        <f t="shared" si="231"/>
        <v>11.858400000000001</v>
      </c>
      <c r="R3622">
        <v>19</v>
      </c>
      <c r="S3622">
        <v>19</v>
      </c>
      <c r="AA3622">
        <v>410</v>
      </c>
      <c r="AD3622">
        <f t="shared" si="230"/>
        <v>410</v>
      </c>
      <c r="AF3622"/>
    </row>
    <row r="3623" spans="1:32" ht="24" customHeight="1">
      <c r="A3623" t="s">
        <v>2081</v>
      </c>
      <c r="B3623" t="s">
        <v>6392</v>
      </c>
      <c r="D3623">
        <v>10</v>
      </c>
      <c r="F3623" t="s">
        <v>6863</v>
      </c>
      <c r="G3623" t="s">
        <v>13499</v>
      </c>
      <c r="H3623">
        <v>20</v>
      </c>
      <c r="I3623" t="s">
        <v>3175</v>
      </c>
      <c r="J3623"/>
      <c r="L3623" s="3">
        <v>19</v>
      </c>
      <c r="M3623" s="3">
        <f t="shared" si="229"/>
        <v>19.091700000000003</v>
      </c>
      <c r="O3623">
        <f t="shared" si="232"/>
        <v>0</v>
      </c>
      <c r="P3623" s="2">
        <v>60</v>
      </c>
      <c r="Q3623" s="41">
        <f t="shared" si="231"/>
        <v>19.091700000000003</v>
      </c>
      <c r="R3623">
        <v>19</v>
      </c>
      <c r="S3623">
        <v>19</v>
      </c>
      <c r="AA3623">
        <v>660</v>
      </c>
      <c r="AD3623">
        <f t="shared" si="230"/>
        <v>660</v>
      </c>
      <c r="AF3623"/>
    </row>
    <row r="3624" spans="1:32" ht="24" customHeight="1">
      <c r="A3624" t="s">
        <v>2081</v>
      </c>
      <c r="B3624" t="s">
        <v>5284</v>
      </c>
      <c r="D3624">
        <v>10</v>
      </c>
      <c r="F3624" t="s">
        <v>6863</v>
      </c>
      <c r="G3624" t="s">
        <v>5285</v>
      </c>
      <c r="H3624">
        <v>20</v>
      </c>
      <c r="I3624" t="s">
        <v>3175</v>
      </c>
      <c r="J3624"/>
      <c r="L3624" s="3">
        <v>19</v>
      </c>
      <c r="M3624" s="3">
        <f t="shared" si="229"/>
        <v>20.25</v>
      </c>
      <c r="O3624">
        <f t="shared" si="232"/>
        <v>0</v>
      </c>
      <c r="P3624" s="2">
        <v>60</v>
      </c>
      <c r="Q3624" s="41">
        <f t="shared" si="231"/>
        <v>20.25</v>
      </c>
      <c r="R3624">
        <v>19</v>
      </c>
      <c r="S3624">
        <v>19</v>
      </c>
      <c r="AA3624">
        <v>700</v>
      </c>
      <c r="AD3624">
        <f t="shared" si="230"/>
        <v>700</v>
      </c>
      <c r="AF3624"/>
    </row>
    <row r="3625" spans="1:32" ht="24" customHeight="1">
      <c r="A3625" t="s">
        <v>2081</v>
      </c>
      <c r="B3625" t="s">
        <v>6393</v>
      </c>
      <c r="D3625">
        <v>10</v>
      </c>
      <c r="F3625" t="s">
        <v>6863</v>
      </c>
      <c r="G3625" t="s">
        <v>13500</v>
      </c>
      <c r="H3625">
        <v>20</v>
      </c>
      <c r="I3625" t="s">
        <v>3175</v>
      </c>
      <c r="J3625"/>
      <c r="L3625" s="3">
        <v>19</v>
      </c>
      <c r="M3625" s="3">
        <f t="shared" si="229"/>
        <v>16.775100000000002</v>
      </c>
      <c r="O3625">
        <f t="shared" si="232"/>
        <v>0</v>
      </c>
      <c r="P3625" s="2">
        <v>60</v>
      </c>
      <c r="Q3625" s="41">
        <f t="shared" si="231"/>
        <v>16.775100000000002</v>
      </c>
      <c r="R3625">
        <v>19</v>
      </c>
      <c r="S3625">
        <v>19</v>
      </c>
      <c r="AA3625">
        <v>580</v>
      </c>
      <c r="AD3625">
        <f t="shared" si="230"/>
        <v>580</v>
      </c>
      <c r="AF3625"/>
    </row>
    <row r="3626" spans="1:32" ht="24" customHeight="1">
      <c r="A3626" t="s">
        <v>2081</v>
      </c>
      <c r="B3626" t="s">
        <v>6394</v>
      </c>
      <c r="D3626">
        <v>10</v>
      </c>
      <c r="F3626" t="s">
        <v>6863</v>
      </c>
      <c r="G3626" t="s">
        <v>13501</v>
      </c>
      <c r="H3626">
        <v>20</v>
      </c>
      <c r="I3626" t="s">
        <v>3175</v>
      </c>
      <c r="J3626"/>
      <c r="L3626" s="3">
        <v>19</v>
      </c>
      <c r="M3626" s="3">
        <f t="shared" si="229"/>
        <v>23.433300000000003</v>
      </c>
      <c r="O3626">
        <f t="shared" si="232"/>
        <v>0</v>
      </c>
      <c r="P3626" s="2">
        <v>60</v>
      </c>
      <c r="Q3626" s="41">
        <f t="shared" si="231"/>
        <v>23.433300000000003</v>
      </c>
      <c r="R3626">
        <v>19</v>
      </c>
      <c r="S3626">
        <v>19</v>
      </c>
      <c r="AA3626">
        <v>810</v>
      </c>
      <c r="AD3626">
        <f t="shared" si="230"/>
        <v>810</v>
      </c>
      <c r="AF3626"/>
    </row>
    <row r="3627" spans="1:32" ht="24" customHeight="1">
      <c r="A3627" t="s">
        <v>2081</v>
      </c>
      <c r="B3627" t="s">
        <v>5270</v>
      </c>
      <c r="D3627">
        <v>1</v>
      </c>
      <c r="F3627" t="s">
        <v>6863</v>
      </c>
      <c r="G3627" t="s">
        <v>13502</v>
      </c>
      <c r="H3627">
        <v>11</v>
      </c>
      <c r="I3627" t="s">
        <v>3175</v>
      </c>
      <c r="J3627"/>
      <c r="L3627" s="3">
        <v>19</v>
      </c>
      <c r="M3627" s="3">
        <f t="shared" si="229"/>
        <v>18.8001</v>
      </c>
      <c r="O3627">
        <f t="shared" si="232"/>
        <v>0</v>
      </c>
      <c r="P3627" s="2">
        <v>60</v>
      </c>
      <c r="Q3627" s="41">
        <f t="shared" si="231"/>
        <v>18.8001</v>
      </c>
      <c r="R3627">
        <v>19</v>
      </c>
      <c r="S3627">
        <v>19</v>
      </c>
      <c r="AA3627">
        <v>650</v>
      </c>
      <c r="AD3627">
        <f t="shared" si="230"/>
        <v>650</v>
      </c>
      <c r="AF3627"/>
    </row>
    <row r="3628" spans="1:32" ht="24" customHeight="1">
      <c r="A3628" t="s">
        <v>2081</v>
      </c>
      <c r="B3628" t="s">
        <v>6395</v>
      </c>
      <c r="D3628">
        <v>5</v>
      </c>
      <c r="F3628" t="s">
        <v>6863</v>
      </c>
      <c r="G3628" t="s">
        <v>6873</v>
      </c>
      <c r="H3628">
        <v>10</v>
      </c>
      <c r="I3628" t="s">
        <v>3175</v>
      </c>
      <c r="J3628"/>
      <c r="L3628" s="3">
        <v>19</v>
      </c>
      <c r="M3628" s="3">
        <f t="shared" si="229"/>
        <v>23.1417</v>
      </c>
      <c r="O3628">
        <f t="shared" si="232"/>
        <v>0</v>
      </c>
      <c r="P3628" s="2">
        <v>60</v>
      </c>
      <c r="Q3628" s="41">
        <f t="shared" si="231"/>
        <v>23.1417</v>
      </c>
      <c r="R3628">
        <v>19</v>
      </c>
      <c r="S3628">
        <v>19</v>
      </c>
      <c r="AA3628">
        <v>800</v>
      </c>
      <c r="AD3628">
        <f t="shared" si="230"/>
        <v>800</v>
      </c>
      <c r="AF3628"/>
    </row>
    <row r="3629" spans="1:32" ht="24" customHeight="1">
      <c r="A3629" t="s">
        <v>2081</v>
      </c>
      <c r="B3629" t="s">
        <v>5267</v>
      </c>
      <c r="D3629">
        <v>5</v>
      </c>
      <c r="F3629" t="s">
        <v>6863</v>
      </c>
      <c r="G3629" t="s">
        <v>5268</v>
      </c>
      <c r="H3629">
        <v>10</v>
      </c>
      <c r="I3629" t="s">
        <v>3175</v>
      </c>
      <c r="J3629"/>
      <c r="L3629" s="3">
        <v>19</v>
      </c>
      <c r="M3629" s="3">
        <f t="shared" si="229"/>
        <v>35.000100000000003</v>
      </c>
      <c r="O3629">
        <f t="shared" si="232"/>
        <v>0</v>
      </c>
      <c r="P3629" s="2">
        <v>60</v>
      </c>
      <c r="Q3629" s="41">
        <f t="shared" si="231"/>
        <v>35.000100000000003</v>
      </c>
      <c r="R3629">
        <v>19</v>
      </c>
      <c r="S3629">
        <v>19</v>
      </c>
      <c r="AA3629">
        <v>1210</v>
      </c>
      <c r="AD3629">
        <f t="shared" si="230"/>
        <v>1210</v>
      </c>
      <c r="AF3629"/>
    </row>
    <row r="3630" spans="1:32" ht="24" customHeight="1">
      <c r="A3630" t="s">
        <v>2081</v>
      </c>
      <c r="B3630" t="s">
        <v>6396</v>
      </c>
      <c r="C3630" t="s">
        <v>27606</v>
      </c>
      <c r="D3630">
        <v>10</v>
      </c>
      <c r="F3630" t="s">
        <v>6863</v>
      </c>
      <c r="G3630" t="s">
        <v>13503</v>
      </c>
      <c r="H3630">
        <v>20</v>
      </c>
      <c r="I3630" t="s">
        <v>3175</v>
      </c>
      <c r="J3630"/>
      <c r="L3630" s="3">
        <v>19</v>
      </c>
      <c r="M3630" s="3">
        <f t="shared" si="229"/>
        <v>26.616600000000002</v>
      </c>
      <c r="O3630">
        <f t="shared" si="232"/>
        <v>0</v>
      </c>
      <c r="P3630" s="2">
        <v>60</v>
      </c>
      <c r="Q3630" s="41">
        <f t="shared" si="231"/>
        <v>26.616600000000002</v>
      </c>
      <c r="R3630">
        <v>19</v>
      </c>
      <c r="S3630">
        <v>19</v>
      </c>
      <c r="AA3630">
        <v>920</v>
      </c>
      <c r="AD3630">
        <f t="shared" si="230"/>
        <v>920</v>
      </c>
      <c r="AF3630"/>
    </row>
    <row r="3631" spans="1:32" ht="24" customHeight="1">
      <c r="A3631" t="s">
        <v>2081</v>
      </c>
      <c r="B3631" t="s">
        <v>6397</v>
      </c>
      <c r="D3631">
        <v>5</v>
      </c>
      <c r="F3631" t="s">
        <v>6863</v>
      </c>
      <c r="G3631" t="s">
        <v>6874</v>
      </c>
      <c r="H3631">
        <v>10</v>
      </c>
      <c r="I3631" t="s">
        <v>3175</v>
      </c>
      <c r="J3631"/>
      <c r="L3631" s="3">
        <v>19</v>
      </c>
      <c r="M3631" s="3">
        <f t="shared" si="229"/>
        <v>32.108400000000003</v>
      </c>
      <c r="O3631">
        <f t="shared" si="232"/>
        <v>0</v>
      </c>
      <c r="P3631" s="2">
        <v>60</v>
      </c>
      <c r="Q3631" s="41">
        <f t="shared" si="231"/>
        <v>32.108400000000003</v>
      </c>
      <c r="R3631">
        <v>19</v>
      </c>
      <c r="S3631">
        <v>19</v>
      </c>
      <c r="AA3631">
        <v>1110</v>
      </c>
      <c r="AD3631">
        <f t="shared" si="230"/>
        <v>1110</v>
      </c>
      <c r="AF3631"/>
    </row>
    <row r="3632" spans="1:32" ht="24" customHeight="1">
      <c r="A3632" t="s">
        <v>2081</v>
      </c>
      <c r="B3632" t="s">
        <v>6430</v>
      </c>
      <c r="D3632">
        <v>2</v>
      </c>
      <c r="F3632" t="s">
        <v>6863</v>
      </c>
      <c r="G3632" t="s">
        <v>6911</v>
      </c>
      <c r="H3632">
        <v>4</v>
      </c>
      <c r="I3632" t="s">
        <v>3175</v>
      </c>
      <c r="J3632"/>
      <c r="L3632" s="3">
        <v>19</v>
      </c>
      <c r="M3632" s="3">
        <f t="shared" si="229"/>
        <v>244.73340000000002</v>
      </c>
      <c r="O3632">
        <f t="shared" si="232"/>
        <v>0</v>
      </c>
      <c r="P3632" s="2">
        <v>60</v>
      </c>
      <c r="Q3632" s="41">
        <f t="shared" si="231"/>
        <v>244.73340000000002</v>
      </c>
      <c r="R3632">
        <v>19</v>
      </c>
      <c r="S3632">
        <v>19</v>
      </c>
      <c r="AA3632">
        <v>8460</v>
      </c>
      <c r="AD3632">
        <f t="shared" si="230"/>
        <v>8460</v>
      </c>
      <c r="AF3632"/>
    </row>
    <row r="3633" spans="1:32" ht="24" customHeight="1">
      <c r="A3633" t="s">
        <v>2081</v>
      </c>
      <c r="B3633" t="s">
        <v>5318</v>
      </c>
      <c r="D3633">
        <v>1</v>
      </c>
      <c r="F3633" t="s">
        <v>6863</v>
      </c>
      <c r="G3633" t="s">
        <v>5319</v>
      </c>
      <c r="H3633">
        <v>2</v>
      </c>
      <c r="I3633" t="s">
        <v>3173</v>
      </c>
      <c r="J3633"/>
      <c r="L3633" s="3">
        <v>19</v>
      </c>
      <c r="M3633" s="3">
        <f t="shared" si="229"/>
        <v>712.50840000000005</v>
      </c>
      <c r="O3633">
        <f t="shared" si="232"/>
        <v>0</v>
      </c>
      <c r="P3633" s="2">
        <v>60</v>
      </c>
      <c r="Q3633" s="41">
        <f t="shared" si="231"/>
        <v>712.50840000000005</v>
      </c>
      <c r="R3633">
        <v>19</v>
      </c>
      <c r="S3633">
        <v>19</v>
      </c>
      <c r="AA3633">
        <v>24630</v>
      </c>
      <c r="AD3633">
        <f t="shared" si="230"/>
        <v>24630</v>
      </c>
      <c r="AF3633"/>
    </row>
    <row r="3634" spans="1:32" ht="24" customHeight="1">
      <c r="A3634" t="s">
        <v>2081</v>
      </c>
      <c r="B3634" t="s">
        <v>6453</v>
      </c>
      <c r="D3634">
        <v>12</v>
      </c>
      <c r="F3634" t="s">
        <v>6863</v>
      </c>
      <c r="G3634" t="s">
        <v>6944</v>
      </c>
      <c r="H3634">
        <v>24</v>
      </c>
      <c r="I3634" t="s">
        <v>3173</v>
      </c>
      <c r="J3634"/>
      <c r="L3634" s="3">
        <v>19</v>
      </c>
      <c r="M3634" s="3">
        <f t="shared" si="229"/>
        <v>57.858300000000007</v>
      </c>
      <c r="O3634">
        <f t="shared" si="232"/>
        <v>0</v>
      </c>
      <c r="P3634" s="2">
        <v>60</v>
      </c>
      <c r="Q3634" s="41">
        <f t="shared" si="231"/>
        <v>57.858300000000007</v>
      </c>
      <c r="R3634">
        <v>19</v>
      </c>
      <c r="S3634">
        <v>19</v>
      </c>
      <c r="AA3634">
        <v>2000</v>
      </c>
      <c r="AD3634">
        <f t="shared" si="230"/>
        <v>2000</v>
      </c>
      <c r="AF3634"/>
    </row>
    <row r="3635" spans="1:32" ht="24" customHeight="1">
      <c r="A3635" t="s">
        <v>2081</v>
      </c>
      <c r="B3635" t="s">
        <v>6454</v>
      </c>
      <c r="D3635">
        <v>8</v>
      </c>
      <c r="F3635" t="s">
        <v>6863</v>
      </c>
      <c r="G3635" t="s">
        <v>6945</v>
      </c>
      <c r="H3635">
        <v>16</v>
      </c>
      <c r="I3635" t="s">
        <v>3173</v>
      </c>
      <c r="J3635"/>
      <c r="L3635" s="3">
        <v>19</v>
      </c>
      <c r="M3635" s="3">
        <f t="shared" si="229"/>
        <v>85.3416</v>
      </c>
      <c r="O3635">
        <f t="shared" si="232"/>
        <v>0</v>
      </c>
      <c r="P3635" s="2">
        <v>60</v>
      </c>
      <c r="Q3635" s="41">
        <f t="shared" si="231"/>
        <v>85.3416</v>
      </c>
      <c r="R3635">
        <v>19</v>
      </c>
      <c r="S3635">
        <v>19</v>
      </c>
      <c r="AA3635">
        <v>2950</v>
      </c>
      <c r="AD3635">
        <f t="shared" si="230"/>
        <v>2950</v>
      </c>
      <c r="AF3635"/>
    </row>
    <row r="3636" spans="1:32" ht="24" customHeight="1">
      <c r="A3636" t="s">
        <v>2081</v>
      </c>
      <c r="B3636" t="s">
        <v>6455</v>
      </c>
      <c r="D3636">
        <v>6</v>
      </c>
      <c r="F3636" t="s">
        <v>6863</v>
      </c>
      <c r="G3636" t="s">
        <v>6946</v>
      </c>
      <c r="H3636">
        <v>12</v>
      </c>
      <c r="I3636" t="s">
        <v>3173</v>
      </c>
      <c r="J3636"/>
      <c r="L3636" s="3">
        <v>19</v>
      </c>
      <c r="M3636" s="3">
        <f t="shared" si="229"/>
        <v>130.17510000000001</v>
      </c>
      <c r="O3636">
        <f t="shared" si="232"/>
        <v>0</v>
      </c>
      <c r="P3636" s="2">
        <v>60</v>
      </c>
      <c r="Q3636" s="41">
        <f t="shared" si="231"/>
        <v>130.17510000000001</v>
      </c>
      <c r="R3636">
        <v>19</v>
      </c>
      <c r="S3636">
        <v>19</v>
      </c>
      <c r="AA3636">
        <v>4500</v>
      </c>
      <c r="AD3636">
        <f t="shared" si="230"/>
        <v>4500</v>
      </c>
      <c r="AF3636"/>
    </row>
    <row r="3637" spans="1:32" ht="24" customHeight="1">
      <c r="A3637" t="s">
        <v>2081</v>
      </c>
      <c r="B3637" t="s">
        <v>26073</v>
      </c>
      <c r="D3637">
        <v>6</v>
      </c>
      <c r="E3637" t="s">
        <v>6863</v>
      </c>
      <c r="F3637" t="s">
        <v>26842</v>
      </c>
      <c r="G3637" t="s">
        <v>27144</v>
      </c>
      <c r="H3637">
        <v>6</v>
      </c>
      <c r="I3637" t="s">
        <v>3175</v>
      </c>
      <c r="J3637"/>
      <c r="L3637" s="3">
        <v>19</v>
      </c>
      <c r="M3637" s="3">
        <f t="shared" si="229"/>
        <v>20.25</v>
      </c>
      <c r="O3637">
        <f t="shared" si="232"/>
        <v>0</v>
      </c>
      <c r="P3637" s="2">
        <v>60</v>
      </c>
      <c r="Q3637" s="41">
        <f t="shared" si="231"/>
        <v>20.25</v>
      </c>
      <c r="R3637">
        <v>19</v>
      </c>
      <c r="S3637">
        <v>19</v>
      </c>
      <c r="AA3637">
        <v>700</v>
      </c>
      <c r="AD3637">
        <f t="shared" si="230"/>
        <v>700</v>
      </c>
      <c r="AF3637"/>
    </row>
    <row r="3638" spans="1:32" ht="24" customHeight="1">
      <c r="A3638" t="s">
        <v>2081</v>
      </c>
      <c r="B3638" t="s">
        <v>26072</v>
      </c>
      <c r="D3638">
        <v>6</v>
      </c>
      <c r="E3638" t="s">
        <v>6863</v>
      </c>
      <c r="F3638" t="s">
        <v>26842</v>
      </c>
      <c r="G3638" t="s">
        <v>27145</v>
      </c>
      <c r="H3638">
        <v>6</v>
      </c>
      <c r="I3638" t="s">
        <v>3175</v>
      </c>
      <c r="J3638"/>
      <c r="L3638" s="3">
        <v>19</v>
      </c>
      <c r="M3638" s="3">
        <f t="shared" si="229"/>
        <v>26.033400000000004</v>
      </c>
      <c r="O3638">
        <f t="shared" si="232"/>
        <v>0</v>
      </c>
      <c r="P3638" s="2">
        <v>60</v>
      </c>
      <c r="Q3638" s="41">
        <f t="shared" si="231"/>
        <v>26.033400000000004</v>
      </c>
      <c r="R3638">
        <v>19</v>
      </c>
      <c r="S3638">
        <v>19</v>
      </c>
      <c r="AA3638">
        <v>900</v>
      </c>
      <c r="AD3638">
        <f t="shared" si="230"/>
        <v>900</v>
      </c>
      <c r="AF3638"/>
    </row>
    <row r="3639" spans="1:32" ht="24" customHeight="1">
      <c r="A3639" t="s">
        <v>2081</v>
      </c>
      <c r="B3639" t="s">
        <v>26071</v>
      </c>
      <c r="D3639">
        <v>4</v>
      </c>
      <c r="E3639" t="s">
        <v>6863</v>
      </c>
      <c r="F3639" t="s">
        <v>26842</v>
      </c>
      <c r="G3639" t="s">
        <v>27146</v>
      </c>
      <c r="H3639">
        <v>4</v>
      </c>
      <c r="I3639" t="s">
        <v>3175</v>
      </c>
      <c r="J3639"/>
      <c r="L3639" s="3">
        <v>19</v>
      </c>
      <c r="M3639" s="3">
        <f t="shared" si="229"/>
        <v>35.874900000000004</v>
      </c>
      <c r="O3639">
        <f t="shared" si="232"/>
        <v>0</v>
      </c>
      <c r="P3639" s="2">
        <v>60</v>
      </c>
      <c r="Q3639" s="41">
        <f t="shared" si="231"/>
        <v>35.874900000000004</v>
      </c>
      <c r="R3639">
        <v>19</v>
      </c>
      <c r="S3639">
        <v>19</v>
      </c>
      <c r="AA3639">
        <v>1240</v>
      </c>
      <c r="AD3639">
        <f t="shared" si="230"/>
        <v>1240</v>
      </c>
      <c r="AF3639"/>
    </row>
    <row r="3640" spans="1:32" ht="24" customHeight="1">
      <c r="A3640" t="s">
        <v>2081</v>
      </c>
      <c r="B3640" t="s">
        <v>26070</v>
      </c>
      <c r="D3640">
        <v>2</v>
      </c>
      <c r="E3640" t="s">
        <v>6863</v>
      </c>
      <c r="F3640" t="s">
        <v>26842</v>
      </c>
      <c r="G3640" t="s">
        <v>27147</v>
      </c>
      <c r="H3640">
        <v>2</v>
      </c>
      <c r="I3640" t="s">
        <v>3173</v>
      </c>
      <c r="J3640"/>
      <c r="L3640" s="3">
        <v>19</v>
      </c>
      <c r="M3640" s="3">
        <f t="shared" si="229"/>
        <v>29.508300000000002</v>
      </c>
      <c r="O3640">
        <f t="shared" si="232"/>
        <v>0</v>
      </c>
      <c r="P3640" s="2">
        <v>60</v>
      </c>
      <c r="Q3640" s="41">
        <f t="shared" si="231"/>
        <v>29.508300000000002</v>
      </c>
      <c r="R3640">
        <v>19</v>
      </c>
      <c r="S3640">
        <v>19</v>
      </c>
      <c r="AA3640">
        <v>1020</v>
      </c>
      <c r="AD3640">
        <f t="shared" si="230"/>
        <v>1020</v>
      </c>
      <c r="AF3640"/>
    </row>
    <row r="3641" spans="1:32" ht="24" customHeight="1">
      <c r="A3641" t="s">
        <v>2081</v>
      </c>
      <c r="B3641" t="s">
        <v>26069</v>
      </c>
      <c r="D3641">
        <v>2</v>
      </c>
      <c r="E3641" t="s">
        <v>6863</v>
      </c>
      <c r="F3641" t="s">
        <v>26842</v>
      </c>
      <c r="G3641" t="s">
        <v>27148</v>
      </c>
      <c r="H3641">
        <v>2</v>
      </c>
      <c r="I3641" t="s">
        <v>3173</v>
      </c>
      <c r="J3641"/>
      <c r="L3641" s="3">
        <v>19</v>
      </c>
      <c r="M3641" s="3">
        <f t="shared" si="229"/>
        <v>39.341700000000003</v>
      </c>
      <c r="O3641">
        <f t="shared" si="232"/>
        <v>0</v>
      </c>
      <c r="P3641" s="2">
        <v>60</v>
      </c>
      <c r="Q3641" s="41">
        <f t="shared" si="231"/>
        <v>39.341700000000003</v>
      </c>
      <c r="R3641">
        <v>19</v>
      </c>
      <c r="S3641">
        <v>19</v>
      </c>
      <c r="AA3641">
        <v>1360</v>
      </c>
      <c r="AD3641">
        <f t="shared" si="230"/>
        <v>1360</v>
      </c>
      <c r="AF3641"/>
    </row>
    <row r="3642" spans="1:32" ht="24" customHeight="1">
      <c r="A3642" t="s">
        <v>2081</v>
      </c>
      <c r="B3642" t="s">
        <v>26068</v>
      </c>
      <c r="D3642">
        <v>2</v>
      </c>
      <c r="E3642" t="s">
        <v>6863</v>
      </c>
      <c r="F3642" t="s">
        <v>26842</v>
      </c>
      <c r="G3642" t="s">
        <v>27149</v>
      </c>
      <c r="H3642">
        <v>2</v>
      </c>
      <c r="I3642" t="s">
        <v>3173</v>
      </c>
      <c r="J3642"/>
      <c r="L3642" s="3">
        <v>19</v>
      </c>
      <c r="M3642" s="3">
        <f t="shared" si="229"/>
        <v>56.124900000000011</v>
      </c>
      <c r="O3642">
        <f t="shared" si="232"/>
        <v>0</v>
      </c>
      <c r="P3642" s="2">
        <v>60</v>
      </c>
      <c r="Q3642" s="41">
        <f t="shared" si="231"/>
        <v>56.124900000000011</v>
      </c>
      <c r="R3642">
        <v>19</v>
      </c>
      <c r="S3642">
        <v>19</v>
      </c>
      <c r="AA3642">
        <v>1940</v>
      </c>
      <c r="AD3642">
        <f t="shared" si="230"/>
        <v>1940</v>
      </c>
      <c r="AF3642"/>
    </row>
    <row r="3643" spans="1:32" ht="24" customHeight="1">
      <c r="A3643" t="s">
        <v>2081</v>
      </c>
      <c r="B3643" t="s">
        <v>26067</v>
      </c>
      <c r="D3643">
        <v>5</v>
      </c>
      <c r="E3643" t="s">
        <v>6863</v>
      </c>
      <c r="F3643" t="s">
        <v>26843</v>
      </c>
      <c r="G3643" t="s">
        <v>27150</v>
      </c>
      <c r="H3643">
        <v>5</v>
      </c>
      <c r="I3643" t="s">
        <v>3173</v>
      </c>
      <c r="J3643"/>
      <c r="L3643" s="3">
        <v>19</v>
      </c>
      <c r="M3643" s="3">
        <f t="shared" si="229"/>
        <v>52.941600000000001</v>
      </c>
      <c r="O3643">
        <f t="shared" si="232"/>
        <v>0</v>
      </c>
      <c r="P3643" s="2">
        <v>60</v>
      </c>
      <c r="Q3643" s="41">
        <f t="shared" si="231"/>
        <v>52.941600000000001</v>
      </c>
      <c r="R3643">
        <v>19</v>
      </c>
      <c r="S3643">
        <v>19</v>
      </c>
      <c r="AA3643">
        <v>1830</v>
      </c>
      <c r="AD3643">
        <f t="shared" si="230"/>
        <v>1830</v>
      </c>
      <c r="AF3643"/>
    </row>
    <row r="3644" spans="1:32" ht="24" customHeight="1">
      <c r="A3644" t="s">
        <v>2081</v>
      </c>
      <c r="B3644" t="s">
        <v>26066</v>
      </c>
      <c r="D3644">
        <v>4</v>
      </c>
      <c r="E3644" t="s">
        <v>6863</v>
      </c>
      <c r="F3644" t="s">
        <v>26843</v>
      </c>
      <c r="G3644" t="s">
        <v>27151</v>
      </c>
      <c r="H3644">
        <v>4</v>
      </c>
      <c r="I3644" t="s">
        <v>3173</v>
      </c>
      <c r="J3644"/>
      <c r="L3644" s="3">
        <v>19</v>
      </c>
      <c r="M3644" s="3">
        <f t="shared" si="229"/>
        <v>85.050000000000011</v>
      </c>
      <c r="O3644">
        <f t="shared" si="232"/>
        <v>0</v>
      </c>
      <c r="P3644" s="2">
        <v>60</v>
      </c>
      <c r="Q3644" s="41">
        <f t="shared" si="231"/>
        <v>85.050000000000011</v>
      </c>
      <c r="R3644">
        <v>19</v>
      </c>
      <c r="S3644">
        <v>19</v>
      </c>
      <c r="AA3644">
        <v>2940</v>
      </c>
      <c r="AD3644">
        <f t="shared" si="230"/>
        <v>2940</v>
      </c>
      <c r="AF3644"/>
    </row>
    <row r="3645" spans="1:32" ht="24" customHeight="1">
      <c r="A3645" t="s">
        <v>2081</v>
      </c>
      <c r="B3645" t="s">
        <v>26065</v>
      </c>
      <c r="D3645">
        <v>2</v>
      </c>
      <c r="E3645" t="s">
        <v>6863</v>
      </c>
      <c r="F3645" t="s">
        <v>26844</v>
      </c>
      <c r="G3645" t="s">
        <v>27152</v>
      </c>
      <c r="H3645">
        <v>2</v>
      </c>
      <c r="I3645" t="s">
        <v>3173</v>
      </c>
      <c r="J3645"/>
      <c r="L3645" s="3">
        <v>19</v>
      </c>
      <c r="M3645" s="3">
        <f t="shared" si="229"/>
        <v>136.2501</v>
      </c>
      <c r="O3645">
        <f t="shared" si="232"/>
        <v>0</v>
      </c>
      <c r="P3645" s="2">
        <v>60</v>
      </c>
      <c r="Q3645" s="41">
        <f t="shared" si="231"/>
        <v>136.2501</v>
      </c>
      <c r="R3645">
        <v>19</v>
      </c>
      <c r="S3645">
        <v>19</v>
      </c>
      <c r="AA3645">
        <v>4710</v>
      </c>
      <c r="AD3645">
        <f t="shared" si="230"/>
        <v>4710</v>
      </c>
      <c r="AF3645"/>
    </row>
    <row r="3646" spans="1:32" ht="24" customHeight="1">
      <c r="A3646" t="s">
        <v>2081</v>
      </c>
      <c r="B3646" t="s">
        <v>26064</v>
      </c>
      <c r="D3646">
        <v>3</v>
      </c>
      <c r="E3646" t="s">
        <v>6863</v>
      </c>
      <c r="F3646" t="s">
        <v>6902</v>
      </c>
      <c r="G3646" t="s">
        <v>27153</v>
      </c>
      <c r="H3646">
        <v>3</v>
      </c>
      <c r="I3646" t="s">
        <v>3173</v>
      </c>
      <c r="J3646"/>
      <c r="L3646" s="3">
        <v>19</v>
      </c>
      <c r="M3646" s="3">
        <f t="shared" si="229"/>
        <v>159.68340000000001</v>
      </c>
      <c r="O3646">
        <f t="shared" si="232"/>
        <v>0</v>
      </c>
      <c r="P3646" s="2">
        <v>60</v>
      </c>
      <c r="Q3646" s="41">
        <f t="shared" si="231"/>
        <v>159.68340000000001</v>
      </c>
      <c r="R3646">
        <v>19</v>
      </c>
      <c r="S3646">
        <v>19</v>
      </c>
      <c r="AA3646">
        <v>5520</v>
      </c>
      <c r="AD3646">
        <f t="shared" si="230"/>
        <v>5520</v>
      </c>
      <c r="AF3646"/>
    </row>
    <row r="3647" spans="1:32" ht="24" customHeight="1">
      <c r="A3647" t="s">
        <v>2081</v>
      </c>
      <c r="B3647" t="s">
        <v>26063</v>
      </c>
      <c r="D3647">
        <v>2</v>
      </c>
      <c r="E3647" t="s">
        <v>6863</v>
      </c>
      <c r="F3647" t="s">
        <v>25636</v>
      </c>
      <c r="G3647" t="s">
        <v>27154</v>
      </c>
      <c r="H3647">
        <v>2</v>
      </c>
      <c r="I3647" t="s">
        <v>3173</v>
      </c>
      <c r="J3647"/>
      <c r="L3647" s="3">
        <v>19</v>
      </c>
      <c r="M3647" s="3">
        <f t="shared" si="229"/>
        <v>229.98330000000001</v>
      </c>
      <c r="O3647">
        <f t="shared" si="232"/>
        <v>0</v>
      </c>
      <c r="P3647" s="2">
        <v>60</v>
      </c>
      <c r="Q3647" s="41">
        <f t="shared" si="231"/>
        <v>229.98330000000001</v>
      </c>
      <c r="R3647">
        <v>19</v>
      </c>
      <c r="S3647">
        <v>19</v>
      </c>
      <c r="AA3647">
        <v>7950</v>
      </c>
      <c r="AD3647">
        <f t="shared" si="230"/>
        <v>7950</v>
      </c>
      <c r="AF3647"/>
    </row>
    <row r="3648" spans="1:32" ht="24" customHeight="1">
      <c r="A3648" t="s">
        <v>2081</v>
      </c>
      <c r="B3648" t="s">
        <v>26062</v>
      </c>
      <c r="D3648">
        <v>2</v>
      </c>
      <c r="E3648" t="s">
        <v>6863</v>
      </c>
      <c r="F3648" t="s">
        <v>25636</v>
      </c>
      <c r="G3648" t="s">
        <v>27155</v>
      </c>
      <c r="H3648">
        <v>2</v>
      </c>
      <c r="I3648" t="s">
        <v>3173</v>
      </c>
      <c r="J3648"/>
      <c r="L3648" s="3">
        <v>19</v>
      </c>
      <c r="M3648" s="3">
        <f t="shared" si="229"/>
        <v>223.90830000000003</v>
      </c>
      <c r="O3648">
        <f t="shared" si="232"/>
        <v>0</v>
      </c>
      <c r="P3648" s="2">
        <v>60</v>
      </c>
      <c r="Q3648" s="41">
        <f t="shared" si="231"/>
        <v>223.90830000000003</v>
      </c>
      <c r="R3648">
        <v>19</v>
      </c>
      <c r="S3648">
        <v>19</v>
      </c>
      <c r="AA3648">
        <v>7740</v>
      </c>
      <c r="AD3648">
        <f t="shared" si="230"/>
        <v>7740</v>
      </c>
      <c r="AF3648"/>
    </row>
    <row r="3649" spans="1:32" ht="24" customHeight="1">
      <c r="A3649" t="s">
        <v>2081</v>
      </c>
      <c r="B3649" t="s">
        <v>26061</v>
      </c>
      <c r="D3649">
        <v>2</v>
      </c>
      <c r="E3649" t="s">
        <v>6863</v>
      </c>
      <c r="F3649" t="s">
        <v>26840</v>
      </c>
      <c r="G3649" t="s">
        <v>27156</v>
      </c>
      <c r="H3649">
        <v>2</v>
      </c>
      <c r="I3649" t="s">
        <v>3173</v>
      </c>
      <c r="J3649"/>
      <c r="L3649" s="3">
        <v>19</v>
      </c>
      <c r="M3649" s="3">
        <f t="shared" si="229"/>
        <v>40.5</v>
      </c>
      <c r="O3649">
        <f t="shared" si="232"/>
        <v>0</v>
      </c>
      <c r="P3649" s="2">
        <v>60</v>
      </c>
      <c r="Q3649" s="41">
        <f t="shared" si="231"/>
        <v>40.5</v>
      </c>
      <c r="R3649">
        <v>19</v>
      </c>
      <c r="S3649">
        <v>19</v>
      </c>
      <c r="AA3649">
        <v>1400</v>
      </c>
      <c r="AD3649">
        <f t="shared" si="230"/>
        <v>1400</v>
      </c>
      <c r="AF3649"/>
    </row>
    <row r="3650" spans="1:32" ht="24" customHeight="1">
      <c r="A3650" t="s">
        <v>2081</v>
      </c>
      <c r="B3650" t="s">
        <v>26060</v>
      </c>
      <c r="D3650">
        <v>2</v>
      </c>
      <c r="E3650" t="s">
        <v>6863</v>
      </c>
      <c r="F3650" t="s">
        <v>26840</v>
      </c>
      <c r="G3650" t="s">
        <v>27157</v>
      </c>
      <c r="H3650">
        <v>2</v>
      </c>
      <c r="I3650" t="s">
        <v>3173</v>
      </c>
      <c r="J3650"/>
      <c r="L3650" s="3">
        <v>19</v>
      </c>
      <c r="M3650" s="3">
        <f t="shared" si="229"/>
        <v>67.983300000000014</v>
      </c>
      <c r="O3650">
        <f t="shared" si="232"/>
        <v>0</v>
      </c>
      <c r="P3650" s="2">
        <v>60</v>
      </c>
      <c r="Q3650" s="41">
        <f t="shared" si="231"/>
        <v>67.983300000000014</v>
      </c>
      <c r="R3650">
        <v>19</v>
      </c>
      <c r="S3650">
        <v>19</v>
      </c>
      <c r="AA3650">
        <v>2350</v>
      </c>
      <c r="AD3650">
        <f t="shared" si="230"/>
        <v>2350</v>
      </c>
      <c r="AF3650"/>
    </row>
    <row r="3651" spans="1:32" ht="24" customHeight="1">
      <c r="A3651" t="s">
        <v>2081</v>
      </c>
      <c r="B3651" t="s">
        <v>26059</v>
      </c>
      <c r="D3651">
        <v>2</v>
      </c>
      <c r="E3651" t="s">
        <v>6863</v>
      </c>
      <c r="F3651" t="s">
        <v>26841</v>
      </c>
      <c r="G3651" t="s">
        <v>27158</v>
      </c>
      <c r="H3651">
        <v>2</v>
      </c>
      <c r="I3651" t="s">
        <v>3175</v>
      </c>
      <c r="J3651"/>
      <c r="L3651" s="3">
        <v>19</v>
      </c>
      <c r="M3651" s="3">
        <f t="shared" ref="M3651:M3714" si="233">Q3651/((100-R3651)/100)*(1-L3651/100)</f>
        <v>127.86660000000002</v>
      </c>
      <c r="O3651">
        <f t="shared" si="232"/>
        <v>0</v>
      </c>
      <c r="P3651" s="2">
        <v>60</v>
      </c>
      <c r="Q3651" s="41">
        <f t="shared" si="231"/>
        <v>127.86660000000002</v>
      </c>
      <c r="R3651">
        <v>19</v>
      </c>
      <c r="S3651">
        <v>19</v>
      </c>
      <c r="AA3651">
        <v>4420</v>
      </c>
      <c r="AD3651">
        <f t="shared" si="230"/>
        <v>4420</v>
      </c>
      <c r="AF3651"/>
    </row>
    <row r="3652" spans="1:32" ht="24" customHeight="1">
      <c r="A3652" t="s">
        <v>2081</v>
      </c>
      <c r="B3652" t="s">
        <v>26058</v>
      </c>
      <c r="D3652">
        <v>2</v>
      </c>
      <c r="E3652" t="s">
        <v>6863</v>
      </c>
      <c r="F3652" t="s">
        <v>26841</v>
      </c>
      <c r="G3652" t="s">
        <v>27159</v>
      </c>
      <c r="H3652">
        <v>2</v>
      </c>
      <c r="I3652" t="s">
        <v>3175</v>
      </c>
      <c r="J3652"/>
      <c r="L3652" s="3">
        <v>19</v>
      </c>
      <c r="M3652" s="3">
        <f t="shared" si="233"/>
        <v>217.54170000000002</v>
      </c>
      <c r="O3652">
        <f t="shared" si="232"/>
        <v>0</v>
      </c>
      <c r="P3652" s="2">
        <v>60</v>
      </c>
      <c r="Q3652" s="41">
        <f t="shared" si="231"/>
        <v>217.54170000000002</v>
      </c>
      <c r="R3652">
        <v>19</v>
      </c>
      <c r="S3652">
        <v>19</v>
      </c>
      <c r="AA3652">
        <v>7520</v>
      </c>
      <c r="AD3652">
        <f t="shared" si="230"/>
        <v>7520</v>
      </c>
      <c r="AF3652"/>
    </row>
    <row r="3653" spans="1:32" ht="24" customHeight="1">
      <c r="A3653" t="s">
        <v>2081</v>
      </c>
      <c r="B3653" t="s">
        <v>2098</v>
      </c>
      <c r="F3653" t="s">
        <v>1591</v>
      </c>
      <c r="G3653" t="s">
        <v>6531</v>
      </c>
      <c r="J3653"/>
      <c r="L3653" s="3">
        <v>15</v>
      </c>
      <c r="M3653" s="46">
        <f t="shared" si="233"/>
        <v>198.84049999999999</v>
      </c>
      <c r="N3653" s="46"/>
      <c r="O3653">
        <f t="shared" si="232"/>
        <v>0</v>
      </c>
      <c r="P3653" s="2">
        <v>1</v>
      </c>
      <c r="Q3653" s="41">
        <f t="shared" si="231"/>
        <v>233.93</v>
      </c>
      <c r="Z3653">
        <v>6550</v>
      </c>
      <c r="AD3653">
        <f t="shared" si="230"/>
        <v>6550</v>
      </c>
    </row>
    <row r="3654" spans="1:32" ht="24" customHeight="1">
      <c r="A3654" t="s">
        <v>2081</v>
      </c>
      <c r="B3654" t="s">
        <v>2101</v>
      </c>
      <c r="F3654" t="s">
        <v>2102</v>
      </c>
      <c r="G3654" t="s">
        <v>11566</v>
      </c>
      <c r="L3654" s="3">
        <v>10</v>
      </c>
      <c r="M3654" s="3">
        <f t="shared" si="233"/>
        <v>115.38900000000001</v>
      </c>
      <c r="O3654">
        <f t="shared" si="232"/>
        <v>0</v>
      </c>
      <c r="P3654" s="2">
        <v>1</v>
      </c>
      <c r="Q3654" s="41">
        <f t="shared" si="231"/>
        <v>128.21</v>
      </c>
      <c r="Z3654">
        <v>3590</v>
      </c>
      <c r="AD3654">
        <f t="shared" ref="AD3654:AD3717" si="234">SUM(U3654:AC3654)</f>
        <v>3590</v>
      </c>
    </row>
    <row r="3655" spans="1:32" ht="24" customHeight="1">
      <c r="A3655" t="s">
        <v>2081</v>
      </c>
      <c r="B3655" t="s">
        <v>13185</v>
      </c>
      <c r="C3655" t="s">
        <v>26463</v>
      </c>
      <c r="D3655">
        <v>3</v>
      </c>
      <c r="F3655" t="s">
        <v>6798</v>
      </c>
      <c r="G3655" t="s">
        <v>6812</v>
      </c>
      <c r="H3655">
        <v>6</v>
      </c>
      <c r="I3655" t="s">
        <v>26837</v>
      </c>
      <c r="J3655"/>
      <c r="L3655" s="3">
        <v>19</v>
      </c>
      <c r="M3655" s="3">
        <f t="shared" si="233"/>
        <v>167.4999</v>
      </c>
      <c r="O3655">
        <f t="shared" si="232"/>
        <v>0</v>
      </c>
      <c r="P3655" s="2">
        <v>60</v>
      </c>
      <c r="Q3655" s="41">
        <f t="shared" si="231"/>
        <v>167.4999</v>
      </c>
      <c r="R3655">
        <v>19</v>
      </c>
      <c r="S3655">
        <v>19</v>
      </c>
      <c r="AA3655">
        <v>5790</v>
      </c>
      <c r="AD3655">
        <f t="shared" si="234"/>
        <v>5790</v>
      </c>
      <c r="AF3655"/>
    </row>
    <row r="3656" spans="1:32" ht="24" customHeight="1">
      <c r="A3656" t="s">
        <v>2081</v>
      </c>
      <c r="B3656" t="s">
        <v>6322</v>
      </c>
      <c r="C3656" t="s">
        <v>26463</v>
      </c>
      <c r="D3656">
        <v>1</v>
      </c>
      <c r="F3656" t="s">
        <v>6798</v>
      </c>
      <c r="G3656" t="s">
        <v>6801</v>
      </c>
      <c r="H3656">
        <v>2</v>
      </c>
      <c r="I3656" t="s">
        <v>26837</v>
      </c>
      <c r="J3656"/>
      <c r="L3656" s="3">
        <v>19</v>
      </c>
      <c r="M3656" s="3">
        <f t="shared" si="233"/>
        <v>438.55829999999997</v>
      </c>
      <c r="O3656">
        <f t="shared" si="232"/>
        <v>0</v>
      </c>
      <c r="P3656" s="2">
        <v>60</v>
      </c>
      <c r="Q3656" s="41">
        <f t="shared" si="231"/>
        <v>438.55829999999997</v>
      </c>
      <c r="R3656">
        <v>19</v>
      </c>
      <c r="S3656">
        <v>19</v>
      </c>
      <c r="AA3656">
        <v>15160</v>
      </c>
      <c r="AD3656">
        <f t="shared" si="234"/>
        <v>15160</v>
      </c>
      <c r="AF3656"/>
    </row>
    <row r="3657" spans="1:32" ht="24" customHeight="1">
      <c r="A3657" t="s">
        <v>2081</v>
      </c>
      <c r="B3657" t="s">
        <v>6352</v>
      </c>
      <c r="C3657" t="s">
        <v>26463</v>
      </c>
      <c r="D3657">
        <v>2</v>
      </c>
      <c r="F3657" t="s">
        <v>6798</v>
      </c>
      <c r="G3657" t="s">
        <v>6828</v>
      </c>
      <c r="H3657">
        <v>4</v>
      </c>
      <c r="I3657" t="s">
        <v>26837</v>
      </c>
      <c r="J3657"/>
      <c r="L3657" s="3">
        <v>19</v>
      </c>
      <c r="M3657" s="3">
        <f t="shared" si="233"/>
        <v>343.67490000000004</v>
      </c>
      <c r="O3657">
        <f t="shared" si="232"/>
        <v>0</v>
      </c>
      <c r="P3657" s="2">
        <v>60</v>
      </c>
      <c r="Q3657" s="41">
        <f t="shared" si="231"/>
        <v>343.67490000000004</v>
      </c>
      <c r="R3657">
        <v>19</v>
      </c>
      <c r="S3657">
        <v>19</v>
      </c>
      <c r="AA3657">
        <v>11880</v>
      </c>
      <c r="AD3657">
        <f t="shared" si="234"/>
        <v>11880</v>
      </c>
      <c r="AF3657"/>
    </row>
    <row r="3658" spans="1:32" ht="24" customHeight="1">
      <c r="A3658" t="s">
        <v>2081</v>
      </c>
      <c r="B3658" t="s">
        <v>6324</v>
      </c>
      <c r="C3658" t="s">
        <v>26463</v>
      </c>
      <c r="D3658">
        <v>2</v>
      </c>
      <c r="F3658" t="s">
        <v>6798</v>
      </c>
      <c r="G3658" t="s">
        <v>6804</v>
      </c>
      <c r="H3658">
        <v>4</v>
      </c>
      <c r="I3658" t="s">
        <v>26837</v>
      </c>
      <c r="J3658"/>
      <c r="L3658" s="3">
        <v>19</v>
      </c>
      <c r="M3658" s="3">
        <f t="shared" si="233"/>
        <v>175.01670000000001</v>
      </c>
      <c r="O3658">
        <f t="shared" si="232"/>
        <v>0</v>
      </c>
      <c r="P3658" s="2">
        <v>60</v>
      </c>
      <c r="Q3658" s="41">
        <f t="shared" si="231"/>
        <v>175.01670000000001</v>
      </c>
      <c r="R3658">
        <v>19</v>
      </c>
      <c r="S3658">
        <v>19</v>
      </c>
      <c r="AA3658">
        <v>6050</v>
      </c>
      <c r="AD3658">
        <f t="shared" si="234"/>
        <v>6050</v>
      </c>
      <c r="AF3658"/>
    </row>
    <row r="3659" spans="1:32" ht="24" customHeight="1">
      <c r="A3659" t="s">
        <v>2081</v>
      </c>
      <c r="B3659" t="s">
        <v>6353</v>
      </c>
      <c r="C3659" t="s">
        <v>26463</v>
      </c>
      <c r="D3659">
        <v>4</v>
      </c>
      <c r="F3659" t="s">
        <v>6798</v>
      </c>
      <c r="G3659" t="s">
        <v>6829</v>
      </c>
      <c r="H3659">
        <v>8</v>
      </c>
      <c r="I3659" t="s">
        <v>26837</v>
      </c>
      <c r="J3659"/>
      <c r="L3659" s="3">
        <v>19</v>
      </c>
      <c r="M3659" s="3">
        <f t="shared" si="233"/>
        <v>197.29170000000002</v>
      </c>
      <c r="O3659">
        <f t="shared" si="232"/>
        <v>0</v>
      </c>
      <c r="P3659" s="2">
        <v>60</v>
      </c>
      <c r="Q3659" s="41">
        <f t="shared" si="231"/>
        <v>197.29170000000002</v>
      </c>
      <c r="R3659">
        <v>19</v>
      </c>
      <c r="S3659">
        <v>19</v>
      </c>
      <c r="AA3659">
        <v>6820</v>
      </c>
      <c r="AD3659">
        <f t="shared" si="234"/>
        <v>6820</v>
      </c>
      <c r="AF3659"/>
    </row>
    <row r="3660" spans="1:32" ht="24" customHeight="1">
      <c r="A3660" t="s">
        <v>2081</v>
      </c>
      <c r="B3660" t="s">
        <v>6326</v>
      </c>
      <c r="C3660" t="s">
        <v>26463</v>
      </c>
      <c r="D3660">
        <v>2</v>
      </c>
      <c r="F3660" t="s">
        <v>6798</v>
      </c>
      <c r="G3660" t="s">
        <v>6806</v>
      </c>
      <c r="H3660">
        <v>4</v>
      </c>
      <c r="I3660" t="s">
        <v>26837</v>
      </c>
      <c r="J3660"/>
      <c r="L3660" s="3">
        <v>19</v>
      </c>
      <c r="M3660" s="3">
        <f t="shared" si="233"/>
        <v>340.20000000000005</v>
      </c>
      <c r="O3660">
        <f t="shared" si="232"/>
        <v>0</v>
      </c>
      <c r="P3660" s="2">
        <v>60</v>
      </c>
      <c r="Q3660" s="41">
        <f t="shared" si="231"/>
        <v>340.20000000000005</v>
      </c>
      <c r="R3660">
        <v>19</v>
      </c>
      <c r="S3660">
        <v>19</v>
      </c>
      <c r="AA3660">
        <v>11760</v>
      </c>
      <c r="AD3660">
        <f t="shared" si="234"/>
        <v>11760</v>
      </c>
      <c r="AF3660"/>
    </row>
    <row r="3661" spans="1:32" ht="24" customHeight="1">
      <c r="A3661" t="s">
        <v>2081</v>
      </c>
      <c r="B3661" t="s">
        <v>4956</v>
      </c>
      <c r="D3661">
        <v>4</v>
      </c>
      <c r="F3661" t="s">
        <v>6798</v>
      </c>
      <c r="G3661" t="s">
        <v>4957</v>
      </c>
      <c r="H3661">
        <v>8</v>
      </c>
      <c r="I3661" t="s">
        <v>3173</v>
      </c>
      <c r="J3661"/>
      <c r="L3661" s="3">
        <v>19</v>
      </c>
      <c r="M3661" s="3">
        <f t="shared" si="233"/>
        <v>73.7667</v>
      </c>
      <c r="O3661">
        <f t="shared" si="232"/>
        <v>0</v>
      </c>
      <c r="P3661" s="2">
        <v>60</v>
      </c>
      <c r="Q3661" s="41">
        <f t="shared" si="231"/>
        <v>73.7667</v>
      </c>
      <c r="R3661">
        <v>19</v>
      </c>
      <c r="S3661">
        <v>19</v>
      </c>
      <c r="AA3661">
        <v>2550</v>
      </c>
      <c r="AD3661">
        <f t="shared" si="234"/>
        <v>2550</v>
      </c>
      <c r="AF3661"/>
    </row>
    <row r="3662" spans="1:32" ht="24" customHeight="1">
      <c r="A3662" t="s">
        <v>2081</v>
      </c>
      <c r="B3662" t="s">
        <v>4723</v>
      </c>
      <c r="D3662">
        <v>6</v>
      </c>
      <c r="F3662" t="s">
        <v>6798</v>
      </c>
      <c r="G3662" t="s">
        <v>4724</v>
      </c>
      <c r="H3662">
        <v>12</v>
      </c>
      <c r="I3662" t="s">
        <v>26837</v>
      </c>
      <c r="J3662"/>
      <c r="L3662" s="3">
        <v>19</v>
      </c>
      <c r="M3662" s="3">
        <f t="shared" si="233"/>
        <v>28.058400000000002</v>
      </c>
      <c r="O3662">
        <f t="shared" si="232"/>
        <v>0</v>
      </c>
      <c r="P3662" s="2">
        <v>60</v>
      </c>
      <c r="Q3662" s="41">
        <f t="shared" si="231"/>
        <v>28.058400000000002</v>
      </c>
      <c r="R3662">
        <v>19</v>
      </c>
      <c r="S3662">
        <v>19</v>
      </c>
      <c r="AA3662">
        <v>970</v>
      </c>
      <c r="AD3662">
        <f t="shared" si="234"/>
        <v>970</v>
      </c>
      <c r="AF3662"/>
    </row>
    <row r="3663" spans="1:32" ht="24" customHeight="1">
      <c r="A3663" t="s">
        <v>2081</v>
      </c>
      <c r="B3663" t="s">
        <v>6355</v>
      </c>
      <c r="C3663" t="s">
        <v>26463</v>
      </c>
      <c r="D3663">
        <v>1</v>
      </c>
      <c r="F3663" t="s">
        <v>6798</v>
      </c>
      <c r="G3663" t="s">
        <v>6832</v>
      </c>
      <c r="H3663">
        <v>7</v>
      </c>
      <c r="I3663" t="s">
        <v>26837</v>
      </c>
      <c r="J3663"/>
      <c r="L3663" s="3">
        <v>19</v>
      </c>
      <c r="M3663" s="3">
        <f t="shared" si="233"/>
        <v>154.76670000000001</v>
      </c>
      <c r="O3663">
        <f t="shared" si="232"/>
        <v>0</v>
      </c>
      <c r="P3663" s="2">
        <v>60</v>
      </c>
      <c r="Q3663" s="41">
        <f t="shared" si="231"/>
        <v>154.76670000000001</v>
      </c>
      <c r="R3663">
        <v>19</v>
      </c>
      <c r="S3663">
        <v>19</v>
      </c>
      <c r="AA3663">
        <v>5350</v>
      </c>
      <c r="AD3663">
        <f t="shared" si="234"/>
        <v>5350</v>
      </c>
      <c r="AF3663"/>
    </row>
    <row r="3664" spans="1:32" ht="24" customHeight="1">
      <c r="A3664" t="s">
        <v>2081</v>
      </c>
      <c r="B3664" t="s">
        <v>6356</v>
      </c>
      <c r="D3664">
        <v>4</v>
      </c>
      <c r="F3664" t="s">
        <v>6798</v>
      </c>
      <c r="G3664" t="s">
        <v>6833</v>
      </c>
      <c r="H3664">
        <v>8</v>
      </c>
      <c r="I3664" t="s">
        <v>26837</v>
      </c>
      <c r="J3664"/>
      <c r="L3664" s="3">
        <v>19</v>
      </c>
      <c r="M3664" s="3">
        <f t="shared" si="233"/>
        <v>44.8416</v>
      </c>
      <c r="O3664">
        <f t="shared" si="232"/>
        <v>0</v>
      </c>
      <c r="P3664" s="2">
        <v>60</v>
      </c>
      <c r="Q3664" s="41">
        <f t="shared" si="231"/>
        <v>44.8416</v>
      </c>
      <c r="R3664">
        <v>19</v>
      </c>
      <c r="S3664">
        <v>19</v>
      </c>
      <c r="AA3664">
        <v>1550</v>
      </c>
      <c r="AD3664">
        <f t="shared" si="234"/>
        <v>1550</v>
      </c>
      <c r="AF3664"/>
    </row>
    <row r="3665" spans="1:32" ht="24" customHeight="1">
      <c r="A3665" t="s">
        <v>2081</v>
      </c>
      <c r="B3665" t="s">
        <v>13186</v>
      </c>
      <c r="D3665">
        <v>4</v>
      </c>
      <c r="F3665" t="s">
        <v>6798</v>
      </c>
      <c r="G3665" t="s">
        <v>4625</v>
      </c>
      <c r="H3665">
        <v>8</v>
      </c>
      <c r="I3665" t="s">
        <v>3173</v>
      </c>
      <c r="J3665"/>
      <c r="L3665" s="3">
        <v>19</v>
      </c>
      <c r="M3665" s="3">
        <f t="shared" si="233"/>
        <v>156.21660000000003</v>
      </c>
      <c r="O3665">
        <f t="shared" si="232"/>
        <v>0</v>
      </c>
      <c r="P3665" s="2">
        <v>60</v>
      </c>
      <c r="Q3665" s="41">
        <f t="shared" si="231"/>
        <v>156.21660000000003</v>
      </c>
      <c r="R3665">
        <v>19</v>
      </c>
      <c r="S3665">
        <v>19</v>
      </c>
      <c r="AA3665">
        <v>5400</v>
      </c>
      <c r="AD3665">
        <f t="shared" si="234"/>
        <v>5400</v>
      </c>
      <c r="AF3665"/>
    </row>
    <row r="3666" spans="1:32" ht="24" customHeight="1">
      <c r="A3666" t="s">
        <v>2081</v>
      </c>
      <c r="B3666" t="s">
        <v>6428</v>
      </c>
      <c r="C3666" t="s">
        <v>26463</v>
      </c>
      <c r="D3666">
        <v>4</v>
      </c>
      <c r="F3666" t="s">
        <v>6798</v>
      </c>
      <c r="G3666" t="s">
        <v>6909</v>
      </c>
      <c r="H3666">
        <v>8</v>
      </c>
      <c r="I3666" t="s">
        <v>3173</v>
      </c>
      <c r="J3666"/>
      <c r="L3666" s="3">
        <v>19</v>
      </c>
      <c r="M3666" s="3">
        <f t="shared" si="233"/>
        <v>77.525099999999995</v>
      </c>
      <c r="O3666">
        <f t="shared" si="232"/>
        <v>0</v>
      </c>
      <c r="P3666" s="2">
        <v>60</v>
      </c>
      <c r="Q3666" s="41">
        <f t="shared" ref="Q3666:Q3686" si="235">ROUND(AD3666/B$1,2)*(1-S3666/100)</f>
        <v>77.525099999999995</v>
      </c>
      <c r="R3666">
        <v>19</v>
      </c>
      <c r="S3666">
        <v>19</v>
      </c>
      <c r="AA3666">
        <v>2680</v>
      </c>
      <c r="AD3666">
        <f t="shared" si="234"/>
        <v>2680</v>
      </c>
      <c r="AF3666"/>
    </row>
    <row r="3667" spans="1:32" ht="24" customHeight="1">
      <c r="A3667" t="s">
        <v>2081</v>
      </c>
      <c r="B3667" t="s">
        <v>4779</v>
      </c>
      <c r="D3667">
        <v>6</v>
      </c>
      <c r="F3667" t="s">
        <v>6798</v>
      </c>
      <c r="G3667" t="s">
        <v>4780</v>
      </c>
      <c r="H3667">
        <v>12</v>
      </c>
      <c r="I3667" t="s">
        <v>26837</v>
      </c>
      <c r="J3667"/>
      <c r="L3667" s="3">
        <v>19</v>
      </c>
      <c r="M3667" s="3">
        <f t="shared" si="233"/>
        <v>24.008400000000002</v>
      </c>
      <c r="O3667">
        <f t="shared" si="232"/>
        <v>0</v>
      </c>
      <c r="P3667" s="2">
        <v>60</v>
      </c>
      <c r="Q3667" s="41">
        <f t="shared" si="235"/>
        <v>24.008400000000002</v>
      </c>
      <c r="R3667">
        <v>19</v>
      </c>
      <c r="S3667">
        <v>19</v>
      </c>
      <c r="AA3667">
        <v>830</v>
      </c>
      <c r="AD3667">
        <f t="shared" si="234"/>
        <v>830</v>
      </c>
      <c r="AF3667"/>
    </row>
    <row r="3668" spans="1:32" ht="24" customHeight="1">
      <c r="A3668" t="s">
        <v>2081</v>
      </c>
      <c r="B3668" t="s">
        <v>12790</v>
      </c>
      <c r="D3668">
        <v>6</v>
      </c>
      <c r="F3668" t="s">
        <v>6798</v>
      </c>
      <c r="G3668" t="s">
        <v>5221</v>
      </c>
      <c r="H3668">
        <v>12</v>
      </c>
      <c r="I3668" t="s">
        <v>26837</v>
      </c>
      <c r="J3668"/>
      <c r="L3668" s="3">
        <v>19</v>
      </c>
      <c r="M3668" s="46">
        <f t="shared" si="233"/>
        <v>29.799900000000001</v>
      </c>
      <c r="N3668" s="46"/>
      <c r="O3668">
        <f t="shared" si="232"/>
        <v>0</v>
      </c>
      <c r="P3668" s="2">
        <v>1</v>
      </c>
      <c r="Q3668" s="41">
        <f t="shared" si="235"/>
        <v>29.799900000000001</v>
      </c>
      <c r="R3668">
        <v>19</v>
      </c>
      <c r="S3668">
        <v>19</v>
      </c>
      <c r="AA3668">
        <v>1030</v>
      </c>
      <c r="AD3668">
        <f t="shared" si="234"/>
        <v>1030</v>
      </c>
    </row>
    <row r="3669" spans="1:32" ht="24" customHeight="1">
      <c r="A3669" t="s">
        <v>2081</v>
      </c>
      <c r="B3669" t="s">
        <v>4905</v>
      </c>
      <c r="D3669">
        <v>6</v>
      </c>
      <c r="F3669" t="s">
        <v>6798</v>
      </c>
      <c r="G3669" t="s">
        <v>4906</v>
      </c>
      <c r="H3669">
        <v>12</v>
      </c>
      <c r="I3669" t="s">
        <v>26837</v>
      </c>
      <c r="J3669"/>
      <c r="L3669" s="3">
        <v>19</v>
      </c>
      <c r="M3669" s="3">
        <f t="shared" si="233"/>
        <v>32.400000000000006</v>
      </c>
      <c r="O3669">
        <f t="shared" si="232"/>
        <v>0</v>
      </c>
      <c r="P3669" s="2">
        <v>60</v>
      </c>
      <c r="Q3669" s="41">
        <f t="shared" si="235"/>
        <v>32.400000000000006</v>
      </c>
      <c r="R3669">
        <v>19</v>
      </c>
      <c r="S3669">
        <v>19</v>
      </c>
      <c r="AA3669">
        <v>1120</v>
      </c>
      <c r="AD3669">
        <f t="shared" si="234"/>
        <v>1120</v>
      </c>
      <c r="AF3669"/>
    </row>
    <row r="3670" spans="1:32" ht="24" customHeight="1">
      <c r="A3670" t="s">
        <v>2081</v>
      </c>
      <c r="B3670" t="s">
        <v>13187</v>
      </c>
      <c r="D3670">
        <v>6</v>
      </c>
      <c r="F3670" t="s">
        <v>6798</v>
      </c>
      <c r="G3670" t="s">
        <v>5003</v>
      </c>
      <c r="H3670">
        <v>12</v>
      </c>
      <c r="I3670" t="s">
        <v>26837</v>
      </c>
      <c r="J3670"/>
      <c r="L3670" s="3">
        <v>19</v>
      </c>
      <c r="M3670" s="3">
        <f t="shared" si="233"/>
        <v>56.991600000000005</v>
      </c>
      <c r="O3670">
        <f t="shared" si="232"/>
        <v>0</v>
      </c>
      <c r="P3670" s="2">
        <v>60</v>
      </c>
      <c r="Q3670" s="41">
        <f t="shared" si="235"/>
        <v>56.991600000000005</v>
      </c>
      <c r="R3670">
        <v>19</v>
      </c>
      <c r="S3670">
        <v>19</v>
      </c>
      <c r="AA3670">
        <v>1970</v>
      </c>
      <c r="AD3670">
        <f t="shared" si="234"/>
        <v>1970</v>
      </c>
      <c r="AF3670"/>
    </row>
    <row r="3671" spans="1:32" ht="24" customHeight="1">
      <c r="A3671" t="s">
        <v>2081</v>
      </c>
      <c r="B3671" t="s">
        <v>13188</v>
      </c>
      <c r="C3671" t="s">
        <v>26463</v>
      </c>
      <c r="D3671">
        <v>1</v>
      </c>
      <c r="F3671" t="s">
        <v>6798</v>
      </c>
      <c r="G3671" t="s">
        <v>6800</v>
      </c>
      <c r="H3671">
        <v>2</v>
      </c>
      <c r="I3671" t="s">
        <v>26837</v>
      </c>
      <c r="J3671"/>
      <c r="L3671" s="3">
        <v>19</v>
      </c>
      <c r="M3671" s="3">
        <f t="shared" si="233"/>
        <v>433.35</v>
      </c>
      <c r="O3671">
        <f t="shared" si="232"/>
        <v>0</v>
      </c>
      <c r="P3671" s="2">
        <v>60</v>
      </c>
      <c r="Q3671" s="41">
        <f t="shared" si="235"/>
        <v>433.35</v>
      </c>
      <c r="R3671">
        <v>19</v>
      </c>
      <c r="S3671">
        <v>19</v>
      </c>
      <c r="AA3671">
        <v>14980</v>
      </c>
      <c r="AD3671">
        <f t="shared" si="234"/>
        <v>14980</v>
      </c>
      <c r="AF3671"/>
    </row>
    <row r="3672" spans="1:32" ht="24" customHeight="1">
      <c r="A3672" t="s">
        <v>2081</v>
      </c>
      <c r="B3672" t="s">
        <v>6459</v>
      </c>
      <c r="D3672">
        <v>2</v>
      </c>
      <c r="F3672" t="s">
        <v>6798</v>
      </c>
      <c r="G3672" t="s">
        <v>6955</v>
      </c>
      <c r="H3672">
        <v>4</v>
      </c>
      <c r="I3672" t="s">
        <v>26837</v>
      </c>
      <c r="J3672"/>
      <c r="L3672" s="3">
        <v>19</v>
      </c>
      <c r="M3672" s="3">
        <f t="shared" si="233"/>
        <v>133.65</v>
      </c>
      <c r="O3672">
        <f t="shared" si="232"/>
        <v>0</v>
      </c>
      <c r="P3672" s="2">
        <v>60</v>
      </c>
      <c r="Q3672" s="41">
        <f t="shared" si="235"/>
        <v>133.65</v>
      </c>
      <c r="R3672">
        <v>19</v>
      </c>
      <c r="S3672">
        <v>19</v>
      </c>
      <c r="AA3672">
        <v>4620</v>
      </c>
      <c r="AD3672">
        <f t="shared" si="234"/>
        <v>4620</v>
      </c>
      <c r="AF3672"/>
    </row>
    <row r="3673" spans="1:32" ht="24" customHeight="1">
      <c r="A3673" t="s">
        <v>2081</v>
      </c>
      <c r="B3673" t="s">
        <v>6325</v>
      </c>
      <c r="D3673">
        <v>2</v>
      </c>
      <c r="F3673" t="s">
        <v>6798</v>
      </c>
      <c r="G3673" t="s">
        <v>6805</v>
      </c>
      <c r="H3673">
        <v>4</v>
      </c>
      <c r="I3673" t="s">
        <v>26837</v>
      </c>
      <c r="J3673"/>
      <c r="L3673" s="3">
        <v>19</v>
      </c>
      <c r="M3673" s="3">
        <f t="shared" si="233"/>
        <v>130.17510000000001</v>
      </c>
      <c r="O3673">
        <f t="shared" si="232"/>
        <v>0</v>
      </c>
      <c r="P3673" s="2">
        <v>60</v>
      </c>
      <c r="Q3673" s="41">
        <f t="shared" si="235"/>
        <v>130.17510000000001</v>
      </c>
      <c r="R3673">
        <v>19</v>
      </c>
      <c r="S3673">
        <v>19</v>
      </c>
      <c r="AA3673">
        <v>4500</v>
      </c>
      <c r="AD3673">
        <f t="shared" si="234"/>
        <v>4500</v>
      </c>
      <c r="AF3673"/>
    </row>
    <row r="3674" spans="1:32" ht="24" customHeight="1">
      <c r="A3674" t="s">
        <v>12350</v>
      </c>
      <c r="B3674" t="s">
        <v>12372</v>
      </c>
      <c r="D3674">
        <v>18</v>
      </c>
      <c r="F3674" t="s">
        <v>12388</v>
      </c>
      <c r="G3674" t="s">
        <v>12389</v>
      </c>
      <c r="I3674" t="s">
        <v>26837</v>
      </c>
      <c r="J3674"/>
      <c r="L3674" s="3">
        <v>19</v>
      </c>
      <c r="M3674" s="3">
        <f t="shared" si="233"/>
        <v>6.9417000000000009</v>
      </c>
      <c r="O3674">
        <f t="shared" si="232"/>
        <v>0</v>
      </c>
      <c r="P3674" s="2">
        <v>60</v>
      </c>
      <c r="Q3674" s="41">
        <f t="shared" si="235"/>
        <v>6.9417000000000009</v>
      </c>
      <c r="R3674">
        <v>19</v>
      </c>
      <c r="S3674">
        <v>19</v>
      </c>
      <c r="AA3674">
        <v>240</v>
      </c>
      <c r="AD3674">
        <f t="shared" si="234"/>
        <v>240</v>
      </c>
      <c r="AF3674"/>
    </row>
    <row r="3675" spans="1:32" ht="24" customHeight="1">
      <c r="A3675" t="s">
        <v>12350</v>
      </c>
      <c r="B3675" t="s">
        <v>12373</v>
      </c>
      <c r="D3675">
        <v>18</v>
      </c>
      <c r="F3675" t="s">
        <v>12388</v>
      </c>
      <c r="G3675" t="s">
        <v>12390</v>
      </c>
      <c r="I3675" t="s">
        <v>26837</v>
      </c>
      <c r="J3675"/>
      <c r="L3675" s="3">
        <v>19</v>
      </c>
      <c r="M3675" s="3">
        <f t="shared" si="233"/>
        <v>13.308300000000001</v>
      </c>
      <c r="O3675">
        <f t="shared" si="232"/>
        <v>0</v>
      </c>
      <c r="P3675" s="2">
        <v>60</v>
      </c>
      <c r="Q3675" s="41">
        <f t="shared" si="235"/>
        <v>13.308300000000001</v>
      </c>
      <c r="R3675">
        <v>19</v>
      </c>
      <c r="S3675">
        <v>19</v>
      </c>
      <c r="AA3675">
        <v>460</v>
      </c>
      <c r="AD3675">
        <f t="shared" si="234"/>
        <v>460</v>
      </c>
      <c r="AF3675"/>
    </row>
    <row r="3676" spans="1:32" ht="24" customHeight="1">
      <c r="A3676" t="s">
        <v>12350</v>
      </c>
      <c r="B3676" t="s">
        <v>12374</v>
      </c>
      <c r="D3676">
        <v>8</v>
      </c>
      <c r="F3676" t="s">
        <v>12388</v>
      </c>
      <c r="G3676" t="s">
        <v>12391</v>
      </c>
      <c r="I3676" t="s">
        <v>26837</v>
      </c>
      <c r="J3676"/>
      <c r="L3676" s="3">
        <v>19</v>
      </c>
      <c r="M3676" s="3">
        <f t="shared" si="233"/>
        <v>19.383300000000002</v>
      </c>
      <c r="O3676">
        <f t="shared" si="232"/>
        <v>0</v>
      </c>
      <c r="P3676" s="2">
        <v>60</v>
      </c>
      <c r="Q3676" s="41">
        <f t="shared" si="235"/>
        <v>19.383300000000002</v>
      </c>
      <c r="R3676">
        <v>19</v>
      </c>
      <c r="S3676">
        <v>19</v>
      </c>
      <c r="AA3676">
        <v>670</v>
      </c>
      <c r="AD3676">
        <f t="shared" si="234"/>
        <v>670</v>
      </c>
      <c r="AF3676"/>
    </row>
    <row r="3677" spans="1:32" ht="24" customHeight="1">
      <c r="A3677" t="s">
        <v>2081</v>
      </c>
      <c r="B3677" t="s">
        <v>26090</v>
      </c>
      <c r="D3677">
        <v>3</v>
      </c>
      <c r="E3677" t="s">
        <v>6798</v>
      </c>
      <c r="F3677" t="s">
        <v>26838</v>
      </c>
      <c r="G3677" t="s">
        <v>26761</v>
      </c>
      <c r="H3677">
        <v>3</v>
      </c>
      <c r="I3677" t="s">
        <v>26837</v>
      </c>
      <c r="J3677"/>
      <c r="L3677" s="3">
        <v>19</v>
      </c>
      <c r="M3677" s="46">
        <f t="shared" si="233"/>
        <v>73.475099999999998</v>
      </c>
      <c r="N3677" s="46"/>
      <c r="O3677">
        <f t="shared" si="232"/>
        <v>0</v>
      </c>
      <c r="P3677" s="2">
        <v>60</v>
      </c>
      <c r="Q3677" s="41">
        <f t="shared" si="235"/>
        <v>73.475099999999998</v>
      </c>
      <c r="R3677">
        <v>19</v>
      </c>
      <c r="S3677">
        <v>19</v>
      </c>
      <c r="AA3677">
        <v>2540</v>
      </c>
      <c r="AD3677">
        <f t="shared" si="234"/>
        <v>2540</v>
      </c>
      <c r="AF3677"/>
    </row>
    <row r="3678" spans="1:32" ht="24" customHeight="1">
      <c r="A3678" t="s">
        <v>2081</v>
      </c>
      <c r="B3678" t="s">
        <v>2099</v>
      </c>
      <c r="F3678" t="s">
        <v>1927</v>
      </c>
      <c r="G3678" t="s">
        <v>11567</v>
      </c>
      <c r="J3678"/>
      <c r="L3678" s="3">
        <v>10</v>
      </c>
      <c r="M3678" s="46">
        <f t="shared" si="233"/>
        <v>73.611000000000004</v>
      </c>
      <c r="N3678" s="46"/>
      <c r="O3678">
        <f t="shared" si="232"/>
        <v>0</v>
      </c>
      <c r="P3678" s="2">
        <v>1</v>
      </c>
      <c r="Q3678" s="41">
        <f t="shared" si="235"/>
        <v>81.790000000000006</v>
      </c>
      <c r="Z3678">
        <v>2290</v>
      </c>
      <c r="AD3678">
        <f t="shared" si="234"/>
        <v>2290</v>
      </c>
    </row>
    <row r="3679" spans="1:32" ht="24" customHeight="1">
      <c r="A3679" t="s">
        <v>2081</v>
      </c>
      <c r="B3679" t="s">
        <v>5275</v>
      </c>
      <c r="D3679">
        <v>6</v>
      </c>
      <c r="F3679" t="s">
        <v>6534</v>
      </c>
      <c r="G3679" t="s">
        <v>5276</v>
      </c>
      <c r="H3679">
        <v>12</v>
      </c>
      <c r="I3679" t="s">
        <v>3176</v>
      </c>
      <c r="J3679"/>
      <c r="L3679" s="3">
        <v>19</v>
      </c>
      <c r="M3679" s="3">
        <f t="shared" si="233"/>
        <v>114.55830000000002</v>
      </c>
      <c r="O3679">
        <f t="shared" si="232"/>
        <v>0</v>
      </c>
      <c r="P3679" s="2">
        <v>60</v>
      </c>
      <c r="Q3679" s="41">
        <f t="shared" si="235"/>
        <v>114.55830000000002</v>
      </c>
      <c r="R3679">
        <v>19</v>
      </c>
      <c r="S3679">
        <v>19</v>
      </c>
      <c r="AA3679">
        <v>3960</v>
      </c>
      <c r="AD3679">
        <f t="shared" si="234"/>
        <v>3960</v>
      </c>
      <c r="AF3679"/>
    </row>
    <row r="3680" spans="1:32" ht="24" customHeight="1">
      <c r="A3680" t="s">
        <v>2081</v>
      </c>
      <c r="B3680" t="s">
        <v>5017</v>
      </c>
      <c r="D3680">
        <v>6</v>
      </c>
      <c r="F3680" t="s">
        <v>6534</v>
      </c>
      <c r="G3680" t="s">
        <v>5018</v>
      </c>
      <c r="H3680">
        <v>12</v>
      </c>
      <c r="I3680" t="s">
        <v>3176</v>
      </c>
      <c r="J3680"/>
      <c r="L3680" s="3">
        <v>19</v>
      </c>
      <c r="M3680" s="3">
        <f t="shared" si="233"/>
        <v>102.69990000000001</v>
      </c>
      <c r="O3680">
        <f t="shared" ref="O3680:O3743" si="236">M3680*N3680</f>
        <v>0</v>
      </c>
      <c r="P3680" s="2">
        <v>60</v>
      </c>
      <c r="Q3680" s="41">
        <f t="shared" si="235"/>
        <v>102.69990000000001</v>
      </c>
      <c r="R3680">
        <v>19</v>
      </c>
      <c r="S3680">
        <v>19</v>
      </c>
      <c r="AA3680">
        <v>3550</v>
      </c>
      <c r="AD3680">
        <f t="shared" si="234"/>
        <v>3550</v>
      </c>
      <c r="AF3680"/>
    </row>
    <row r="3681" spans="1:33" ht="24" customHeight="1">
      <c r="A3681" t="s">
        <v>2081</v>
      </c>
      <c r="B3681" t="s">
        <v>6425</v>
      </c>
      <c r="D3681">
        <v>12</v>
      </c>
      <c r="F3681" t="s">
        <v>6534</v>
      </c>
      <c r="G3681" t="s">
        <v>6905</v>
      </c>
      <c r="H3681">
        <v>24</v>
      </c>
      <c r="I3681" t="s">
        <v>26763</v>
      </c>
      <c r="J3681"/>
      <c r="L3681" s="3">
        <v>19</v>
      </c>
      <c r="M3681" s="3">
        <f t="shared" si="233"/>
        <v>56.408400000000007</v>
      </c>
      <c r="O3681">
        <f t="shared" si="236"/>
        <v>0</v>
      </c>
      <c r="P3681" s="2">
        <v>60</v>
      </c>
      <c r="Q3681" s="41">
        <f t="shared" si="235"/>
        <v>56.408400000000007</v>
      </c>
      <c r="R3681">
        <v>19</v>
      </c>
      <c r="S3681">
        <v>19</v>
      </c>
      <c r="AA3681">
        <v>1950</v>
      </c>
      <c r="AD3681">
        <f t="shared" si="234"/>
        <v>1950</v>
      </c>
      <c r="AF3681"/>
    </row>
    <row r="3682" spans="1:33" ht="24" customHeight="1">
      <c r="A3682" t="s">
        <v>2081</v>
      </c>
      <c r="B3682" t="s">
        <v>5246</v>
      </c>
      <c r="D3682">
        <v>6</v>
      </c>
      <c r="F3682" t="s">
        <v>6604</v>
      </c>
      <c r="G3682" t="s">
        <v>9017</v>
      </c>
      <c r="H3682">
        <v>12</v>
      </c>
      <c r="I3682" t="s">
        <v>26833</v>
      </c>
      <c r="J3682"/>
      <c r="L3682" s="3">
        <v>19</v>
      </c>
      <c r="M3682" s="3">
        <f t="shared" si="233"/>
        <v>78.975000000000009</v>
      </c>
      <c r="O3682">
        <f t="shared" si="236"/>
        <v>0</v>
      </c>
      <c r="P3682" s="2">
        <v>60</v>
      </c>
      <c r="Q3682" s="41">
        <f t="shared" si="235"/>
        <v>78.975000000000009</v>
      </c>
      <c r="R3682">
        <v>19</v>
      </c>
      <c r="S3682">
        <v>19</v>
      </c>
      <c r="AA3682">
        <v>2730</v>
      </c>
      <c r="AD3682">
        <f t="shared" si="234"/>
        <v>2730</v>
      </c>
      <c r="AF3682"/>
    </row>
    <row r="3683" spans="1:33" ht="24" customHeight="1">
      <c r="A3683" t="s">
        <v>2081</v>
      </c>
      <c r="B3683" t="s">
        <v>5307</v>
      </c>
      <c r="D3683">
        <v>6</v>
      </c>
      <c r="F3683" t="s">
        <v>6604</v>
      </c>
      <c r="G3683" t="s">
        <v>9018</v>
      </c>
      <c r="H3683">
        <v>12</v>
      </c>
      <c r="I3683" t="s">
        <v>26833</v>
      </c>
      <c r="J3683"/>
      <c r="L3683" s="3">
        <v>19</v>
      </c>
      <c r="M3683" s="3">
        <f t="shared" si="233"/>
        <v>78.975000000000009</v>
      </c>
      <c r="O3683">
        <f t="shared" si="236"/>
        <v>0</v>
      </c>
      <c r="P3683" s="2">
        <v>60</v>
      </c>
      <c r="Q3683" s="41">
        <f t="shared" si="235"/>
        <v>78.975000000000009</v>
      </c>
      <c r="R3683">
        <v>19</v>
      </c>
      <c r="S3683">
        <v>19</v>
      </c>
      <c r="AA3683">
        <v>2730</v>
      </c>
      <c r="AD3683">
        <f t="shared" si="234"/>
        <v>2730</v>
      </c>
      <c r="AF3683"/>
    </row>
    <row r="3684" spans="1:33" ht="24" customHeight="1">
      <c r="A3684" t="s">
        <v>2081</v>
      </c>
      <c r="B3684" t="s">
        <v>26503</v>
      </c>
      <c r="F3684" t="s">
        <v>12203</v>
      </c>
      <c r="G3684" t="s">
        <v>26525</v>
      </c>
      <c r="J3684"/>
      <c r="L3684" s="3">
        <v>10</v>
      </c>
      <c r="M3684" s="3">
        <f t="shared" si="233"/>
        <v>1134.3239999999998</v>
      </c>
      <c r="O3684">
        <f t="shared" si="236"/>
        <v>0</v>
      </c>
      <c r="P3684" s="2">
        <v>60</v>
      </c>
      <c r="Q3684" s="41">
        <f t="shared" si="235"/>
        <v>1260.3599999999999</v>
      </c>
      <c r="W3684">
        <v>35290</v>
      </c>
      <c r="AD3684">
        <f t="shared" si="234"/>
        <v>35290</v>
      </c>
      <c r="AF3684"/>
    </row>
    <row r="3685" spans="1:33" s="1" customFormat="1" ht="24" customHeight="1">
      <c r="A3685" s="1" t="s">
        <v>2081</v>
      </c>
      <c r="B3685" s="1" t="s">
        <v>9952</v>
      </c>
      <c r="C3685"/>
      <c r="D3685"/>
      <c r="E3685" s="1" t="s">
        <v>27169</v>
      </c>
      <c r="F3685" s="1" t="s">
        <v>27170</v>
      </c>
      <c r="G3685" s="1" t="s">
        <v>27169</v>
      </c>
      <c r="K3685"/>
      <c r="L3685" s="3">
        <v>15</v>
      </c>
      <c r="M3685" s="3">
        <f t="shared" si="233"/>
        <v>191.21600000000001</v>
      </c>
      <c r="N3685" s="3"/>
      <c r="O3685">
        <f t="shared" si="236"/>
        <v>0</v>
      </c>
      <c r="P3685" s="2">
        <v>1</v>
      </c>
      <c r="Q3685" s="41">
        <f t="shared" si="235"/>
        <v>224.96</v>
      </c>
      <c r="V3685"/>
      <c r="W3685"/>
      <c r="X3685"/>
      <c r="Y3685"/>
      <c r="Z3685">
        <v>6299</v>
      </c>
      <c r="AA3685"/>
      <c r="AB3685"/>
      <c r="AC3685"/>
      <c r="AD3685">
        <f t="shared" si="234"/>
        <v>6299</v>
      </c>
      <c r="AE3685"/>
      <c r="AF3685" s="41"/>
      <c r="AG3685"/>
    </row>
    <row r="3686" spans="1:33" s="61" customFormat="1" ht="24" customHeight="1">
      <c r="A3686" s="61" t="s">
        <v>2081</v>
      </c>
      <c r="B3686" s="61" t="s">
        <v>26496</v>
      </c>
      <c r="C3686"/>
      <c r="D3686"/>
      <c r="E3686" s="62"/>
      <c r="F3686" s="61" t="s">
        <v>1765</v>
      </c>
      <c r="G3686" s="61" t="s">
        <v>9958</v>
      </c>
      <c r="I3686" s="62"/>
      <c r="K3686"/>
      <c r="L3686" s="3">
        <v>10</v>
      </c>
      <c r="M3686" s="63">
        <f t="shared" si="233"/>
        <v>202.464</v>
      </c>
      <c r="N3686" s="46"/>
      <c r="O3686" s="61">
        <f t="shared" si="236"/>
        <v>0</v>
      </c>
      <c r="P3686" s="2">
        <v>60</v>
      </c>
      <c r="Q3686" s="64">
        <f t="shared" si="235"/>
        <v>224.96</v>
      </c>
      <c r="U3686" s="61">
        <v>6299</v>
      </c>
      <c r="AD3686" s="61">
        <f t="shared" si="234"/>
        <v>6299</v>
      </c>
      <c r="AE3686"/>
      <c r="AF3686" s="41"/>
      <c r="AG3686"/>
    </row>
    <row r="3687" spans="1:33" ht="24" customHeight="1">
      <c r="A3687" t="s">
        <v>1766</v>
      </c>
      <c r="B3687" t="s">
        <v>27173</v>
      </c>
      <c r="F3687" t="s">
        <v>12190</v>
      </c>
      <c r="G3687" t="s">
        <v>27174</v>
      </c>
      <c r="J3687"/>
      <c r="L3687" s="3">
        <v>10</v>
      </c>
      <c r="M3687" s="65">
        <f t="shared" si="233"/>
        <v>204.99</v>
      </c>
      <c r="N3687" s="46"/>
      <c r="O3687" s="42">
        <f t="shared" si="236"/>
        <v>0</v>
      </c>
      <c r="P3687" s="2">
        <v>1</v>
      </c>
      <c r="Q3687" s="41">
        <v>204.99</v>
      </c>
      <c r="R3687">
        <v>10</v>
      </c>
      <c r="V3687">
        <v>5930</v>
      </c>
      <c r="AD3687">
        <f t="shared" si="234"/>
        <v>5930</v>
      </c>
    </row>
    <row r="3688" spans="1:33" ht="24" customHeight="1">
      <c r="A3688" t="s">
        <v>1766</v>
      </c>
      <c r="B3688" t="s">
        <v>27175</v>
      </c>
      <c r="F3688" t="s">
        <v>12186</v>
      </c>
      <c r="G3688" t="s">
        <v>27176</v>
      </c>
      <c r="J3688"/>
      <c r="L3688" s="66">
        <v>10</v>
      </c>
      <c r="M3688" s="66">
        <f t="shared" si="233"/>
        <v>674.67600000000004</v>
      </c>
      <c r="O3688" s="42">
        <f t="shared" si="236"/>
        <v>0</v>
      </c>
      <c r="P3688" s="44">
        <v>60</v>
      </c>
      <c r="Q3688" s="41">
        <f t="shared" ref="Q3688:Q3751" si="237">ROUND(AD3688/B$1,2)*(1-S3688/100)</f>
        <v>749.64</v>
      </c>
      <c r="W3688">
        <v>20990</v>
      </c>
      <c r="AD3688">
        <f t="shared" si="234"/>
        <v>20990</v>
      </c>
      <c r="AF3688"/>
    </row>
    <row r="3689" spans="1:33" ht="24" customHeight="1">
      <c r="A3689" t="s">
        <v>1766</v>
      </c>
      <c r="B3689" t="s">
        <v>27177</v>
      </c>
      <c r="C3689" t="s">
        <v>27606</v>
      </c>
      <c r="F3689" t="s">
        <v>1589</v>
      </c>
      <c r="G3689" t="s">
        <v>27178</v>
      </c>
      <c r="J3689"/>
      <c r="L3689" s="66">
        <v>10</v>
      </c>
      <c r="M3689" s="66">
        <f t="shared" si="233"/>
        <v>37.448999999999998</v>
      </c>
      <c r="O3689" s="42">
        <f t="shared" si="236"/>
        <v>0</v>
      </c>
      <c r="P3689" s="44">
        <v>60</v>
      </c>
      <c r="Q3689" s="41">
        <f t="shared" si="237"/>
        <v>41.61</v>
      </c>
      <c r="W3689">
        <v>1165</v>
      </c>
      <c r="AD3689">
        <f t="shared" si="234"/>
        <v>1165</v>
      </c>
      <c r="AF3689"/>
    </row>
    <row r="3690" spans="1:33" ht="24" customHeight="1">
      <c r="A3690" t="s">
        <v>1766</v>
      </c>
      <c r="B3690" t="s">
        <v>27179</v>
      </c>
      <c r="F3690" t="s">
        <v>1900</v>
      </c>
      <c r="G3690" t="s">
        <v>27180</v>
      </c>
      <c r="J3690"/>
      <c r="L3690" s="66">
        <v>10</v>
      </c>
      <c r="M3690" s="66">
        <f t="shared" si="233"/>
        <v>2339.6759999999999</v>
      </c>
      <c r="O3690" s="42">
        <f t="shared" si="236"/>
        <v>0</v>
      </c>
      <c r="P3690" s="44">
        <v>60</v>
      </c>
      <c r="Q3690" s="41">
        <f t="shared" si="237"/>
        <v>2599.64</v>
      </c>
      <c r="W3690">
        <v>72790</v>
      </c>
      <c r="AD3690">
        <f t="shared" si="234"/>
        <v>72790</v>
      </c>
      <c r="AF3690"/>
    </row>
    <row r="3691" spans="1:33" ht="24" customHeight="1">
      <c r="A3691" t="s">
        <v>1766</v>
      </c>
      <c r="B3691" t="s">
        <v>27181</v>
      </c>
      <c r="F3691" t="s">
        <v>1592</v>
      </c>
      <c r="G3691" t="s">
        <v>27182</v>
      </c>
      <c r="J3691"/>
      <c r="L3691" s="66">
        <v>10</v>
      </c>
      <c r="M3691" s="66">
        <f t="shared" si="233"/>
        <v>14.751000000000001</v>
      </c>
      <c r="O3691" s="42">
        <f t="shared" si="236"/>
        <v>0</v>
      </c>
      <c r="P3691" s="44">
        <v>60</v>
      </c>
      <c r="Q3691" s="41">
        <f t="shared" si="237"/>
        <v>16.39</v>
      </c>
      <c r="W3691">
        <v>459</v>
      </c>
      <c r="AD3691">
        <f t="shared" si="234"/>
        <v>459</v>
      </c>
      <c r="AF3691"/>
    </row>
    <row r="3692" spans="1:33" ht="24" customHeight="1">
      <c r="A3692" t="s">
        <v>1766</v>
      </c>
      <c r="B3692" t="s">
        <v>27183</v>
      </c>
      <c r="F3692" t="s">
        <v>1931</v>
      </c>
      <c r="G3692" t="s">
        <v>27184</v>
      </c>
      <c r="J3692"/>
      <c r="L3692" s="66">
        <v>10</v>
      </c>
      <c r="M3692" s="66">
        <f t="shared" si="233"/>
        <v>34.073999999999998</v>
      </c>
      <c r="O3692" s="42">
        <f t="shared" si="236"/>
        <v>0</v>
      </c>
      <c r="P3692" s="44">
        <v>60</v>
      </c>
      <c r="Q3692" s="41">
        <f t="shared" si="237"/>
        <v>37.86</v>
      </c>
      <c r="W3692">
        <v>1060</v>
      </c>
      <c r="AD3692">
        <f t="shared" si="234"/>
        <v>1060</v>
      </c>
      <c r="AF3692"/>
    </row>
    <row r="3693" spans="1:33" ht="24" customHeight="1">
      <c r="A3693" t="s">
        <v>1766</v>
      </c>
      <c r="B3693" t="s">
        <v>27185</v>
      </c>
      <c r="C3693" t="s">
        <v>27606</v>
      </c>
      <c r="F3693" t="s">
        <v>1931</v>
      </c>
      <c r="G3693" t="s">
        <v>27186</v>
      </c>
      <c r="J3693"/>
      <c r="L3693" s="66">
        <v>10</v>
      </c>
      <c r="M3693" s="66">
        <f t="shared" si="233"/>
        <v>104.46299999999999</v>
      </c>
      <c r="O3693" s="42">
        <f t="shared" si="236"/>
        <v>0</v>
      </c>
      <c r="P3693" s="44">
        <v>60</v>
      </c>
      <c r="Q3693" s="41">
        <f t="shared" si="237"/>
        <v>116.07</v>
      </c>
      <c r="W3693">
        <v>3250</v>
      </c>
      <c r="AD3693">
        <f t="shared" si="234"/>
        <v>3250</v>
      </c>
      <c r="AF3693"/>
    </row>
    <row r="3694" spans="1:33" ht="24" customHeight="1">
      <c r="A3694" t="s">
        <v>1766</v>
      </c>
      <c r="B3694" t="s">
        <v>27187</v>
      </c>
      <c r="C3694" t="s">
        <v>27606</v>
      </c>
      <c r="F3694" t="s">
        <v>1931</v>
      </c>
      <c r="G3694" t="s">
        <v>27188</v>
      </c>
      <c r="J3694"/>
      <c r="L3694" s="66">
        <v>10</v>
      </c>
      <c r="M3694" s="66">
        <f t="shared" si="233"/>
        <v>164.57400000000001</v>
      </c>
      <c r="O3694" s="42">
        <f t="shared" si="236"/>
        <v>0</v>
      </c>
      <c r="P3694" s="44">
        <v>60</v>
      </c>
      <c r="Q3694" s="41">
        <f t="shared" si="237"/>
        <v>182.86</v>
      </c>
      <c r="W3694">
        <v>5120</v>
      </c>
      <c r="AD3694">
        <f t="shared" si="234"/>
        <v>5120</v>
      </c>
      <c r="AF3694"/>
    </row>
    <row r="3695" spans="1:33" ht="24" customHeight="1">
      <c r="A3695" t="s">
        <v>1766</v>
      </c>
      <c r="B3695" t="s">
        <v>27189</v>
      </c>
      <c r="F3695" t="s">
        <v>2041</v>
      </c>
      <c r="G3695" t="s">
        <v>27190</v>
      </c>
      <c r="J3695"/>
      <c r="L3695" s="66">
        <v>10</v>
      </c>
      <c r="M3695" s="66">
        <f t="shared" si="233"/>
        <v>842.13900000000001</v>
      </c>
      <c r="O3695" s="42">
        <f t="shared" si="236"/>
        <v>0</v>
      </c>
      <c r="P3695" s="44">
        <v>60</v>
      </c>
      <c r="Q3695" s="41">
        <f t="shared" si="237"/>
        <v>935.71</v>
      </c>
      <c r="W3695">
        <v>26200</v>
      </c>
      <c r="AD3695">
        <f t="shared" si="234"/>
        <v>26200</v>
      </c>
      <c r="AF3695"/>
    </row>
    <row r="3696" spans="1:33" ht="24" customHeight="1">
      <c r="A3696" t="s">
        <v>1766</v>
      </c>
      <c r="B3696" t="s">
        <v>27191</v>
      </c>
      <c r="C3696" t="s">
        <v>27607</v>
      </c>
      <c r="F3696" t="s">
        <v>2041</v>
      </c>
      <c r="G3696" t="s">
        <v>27192</v>
      </c>
      <c r="J3696"/>
      <c r="L3696" s="66">
        <v>10</v>
      </c>
      <c r="M3696" s="66">
        <f t="shared" si="233"/>
        <v>107.676</v>
      </c>
      <c r="O3696" s="42">
        <f t="shared" si="236"/>
        <v>0</v>
      </c>
      <c r="P3696" s="44">
        <v>60</v>
      </c>
      <c r="Q3696" s="41">
        <f t="shared" si="237"/>
        <v>119.64</v>
      </c>
      <c r="W3696">
        <v>3350</v>
      </c>
      <c r="AD3696">
        <f t="shared" si="234"/>
        <v>3350</v>
      </c>
      <c r="AF3696"/>
    </row>
    <row r="3697" spans="1:32" ht="24" customHeight="1">
      <c r="A3697" t="s">
        <v>1766</v>
      </c>
      <c r="B3697" t="s">
        <v>27193</v>
      </c>
      <c r="F3697" t="s">
        <v>2041</v>
      </c>
      <c r="G3697" t="s">
        <v>27194</v>
      </c>
      <c r="J3697"/>
      <c r="L3697" s="66">
        <v>10</v>
      </c>
      <c r="M3697" s="66">
        <f t="shared" si="233"/>
        <v>219.53700000000001</v>
      </c>
      <c r="O3697" s="42">
        <f t="shared" si="236"/>
        <v>0</v>
      </c>
      <c r="P3697" s="44">
        <v>60</v>
      </c>
      <c r="Q3697" s="41">
        <f t="shared" si="237"/>
        <v>243.93</v>
      </c>
      <c r="W3697">
        <v>6830</v>
      </c>
      <c r="AD3697">
        <f t="shared" si="234"/>
        <v>6830</v>
      </c>
      <c r="AF3697"/>
    </row>
    <row r="3698" spans="1:32" ht="24" customHeight="1">
      <c r="A3698" t="s">
        <v>1766</v>
      </c>
      <c r="B3698" t="s">
        <v>27195</v>
      </c>
      <c r="D3698">
        <v>1</v>
      </c>
      <c r="F3698" t="s">
        <v>2041</v>
      </c>
      <c r="G3698" t="s">
        <v>27196</v>
      </c>
      <c r="J3698"/>
      <c r="L3698" s="66">
        <v>10</v>
      </c>
      <c r="M3698" s="66">
        <f t="shared" si="233"/>
        <v>143.67599999999999</v>
      </c>
      <c r="O3698" s="42">
        <f t="shared" si="236"/>
        <v>0</v>
      </c>
      <c r="P3698" s="44">
        <v>60</v>
      </c>
      <c r="Q3698" s="41">
        <f t="shared" si="237"/>
        <v>159.63999999999999</v>
      </c>
      <c r="W3698">
        <v>4470</v>
      </c>
      <c r="AD3698">
        <f t="shared" si="234"/>
        <v>4470</v>
      </c>
      <c r="AF3698"/>
    </row>
    <row r="3699" spans="1:32" ht="24" customHeight="1">
      <c r="A3699" t="s">
        <v>27197</v>
      </c>
      <c r="B3699">
        <v>1768812</v>
      </c>
      <c r="D3699">
        <v>1</v>
      </c>
      <c r="F3699" t="s">
        <v>27198</v>
      </c>
      <c r="G3699" t="s">
        <v>27199</v>
      </c>
      <c r="J3699"/>
      <c r="L3699" s="3">
        <v>10</v>
      </c>
      <c r="M3699" s="66">
        <f t="shared" si="233"/>
        <v>78.75</v>
      </c>
      <c r="O3699" s="42">
        <f t="shared" si="236"/>
        <v>0</v>
      </c>
      <c r="P3699" s="44">
        <v>60</v>
      </c>
      <c r="Q3699" s="41">
        <f t="shared" si="237"/>
        <v>87.5</v>
      </c>
      <c r="X3699">
        <v>2450</v>
      </c>
      <c r="AD3699">
        <f t="shared" si="234"/>
        <v>2450</v>
      </c>
      <c r="AF3699"/>
    </row>
    <row r="3700" spans="1:32" ht="24" customHeight="1">
      <c r="A3700" t="s">
        <v>27197</v>
      </c>
      <c r="B3700">
        <v>1768813</v>
      </c>
      <c r="D3700">
        <v>1</v>
      </c>
      <c r="F3700" t="s">
        <v>27198</v>
      </c>
      <c r="G3700" t="s">
        <v>27200</v>
      </c>
      <c r="J3700"/>
      <c r="L3700" s="3">
        <v>10</v>
      </c>
      <c r="M3700" s="66">
        <f t="shared" si="233"/>
        <v>56.889000000000003</v>
      </c>
      <c r="O3700" s="42">
        <f t="shared" si="236"/>
        <v>0</v>
      </c>
      <c r="P3700" s="44">
        <v>60</v>
      </c>
      <c r="Q3700" s="41">
        <f t="shared" si="237"/>
        <v>63.21</v>
      </c>
      <c r="X3700">
        <v>1770</v>
      </c>
      <c r="AD3700">
        <f t="shared" si="234"/>
        <v>1770</v>
      </c>
      <c r="AF3700"/>
    </row>
    <row r="3701" spans="1:32" ht="24" customHeight="1">
      <c r="A3701" t="s">
        <v>27197</v>
      </c>
      <c r="B3701">
        <v>1779771</v>
      </c>
      <c r="D3701">
        <v>1</v>
      </c>
      <c r="F3701" t="s">
        <v>27198</v>
      </c>
      <c r="G3701" t="s">
        <v>27201</v>
      </c>
      <c r="J3701"/>
      <c r="L3701" s="3">
        <v>10</v>
      </c>
      <c r="M3701" s="66">
        <f t="shared" si="233"/>
        <v>11.574</v>
      </c>
      <c r="O3701" s="42">
        <f t="shared" si="236"/>
        <v>0</v>
      </c>
      <c r="P3701" s="44">
        <v>60</v>
      </c>
      <c r="Q3701" s="41">
        <f t="shared" si="237"/>
        <v>12.86</v>
      </c>
      <c r="X3701">
        <v>360</v>
      </c>
      <c r="AD3701">
        <f t="shared" si="234"/>
        <v>360</v>
      </c>
      <c r="AF3701"/>
    </row>
    <row r="3702" spans="1:32" ht="24" customHeight="1">
      <c r="A3702" t="s">
        <v>27197</v>
      </c>
      <c r="B3702">
        <v>1779774</v>
      </c>
      <c r="D3702">
        <v>1</v>
      </c>
      <c r="F3702" t="s">
        <v>27198</v>
      </c>
      <c r="G3702" t="s">
        <v>27202</v>
      </c>
      <c r="J3702"/>
      <c r="L3702" s="3">
        <v>10</v>
      </c>
      <c r="M3702" s="66">
        <f t="shared" si="233"/>
        <v>29.574000000000002</v>
      </c>
      <c r="O3702" s="42">
        <f t="shared" si="236"/>
        <v>0</v>
      </c>
      <c r="P3702" s="44">
        <v>60</v>
      </c>
      <c r="Q3702" s="41">
        <f t="shared" si="237"/>
        <v>32.86</v>
      </c>
      <c r="X3702">
        <v>920</v>
      </c>
      <c r="AD3702">
        <f t="shared" si="234"/>
        <v>920</v>
      </c>
      <c r="AF3702"/>
    </row>
    <row r="3703" spans="1:32" ht="24" customHeight="1">
      <c r="A3703" t="s">
        <v>27197</v>
      </c>
      <c r="B3703">
        <v>1779801</v>
      </c>
      <c r="D3703">
        <v>1</v>
      </c>
      <c r="F3703" t="s">
        <v>27198</v>
      </c>
      <c r="G3703" t="s">
        <v>27203</v>
      </c>
      <c r="J3703"/>
      <c r="L3703" s="3">
        <v>10</v>
      </c>
      <c r="M3703" s="66">
        <f t="shared" si="233"/>
        <v>48.536999999999999</v>
      </c>
      <c r="O3703" s="42">
        <f t="shared" si="236"/>
        <v>0</v>
      </c>
      <c r="P3703" s="44">
        <v>60</v>
      </c>
      <c r="Q3703" s="41">
        <f t="shared" si="237"/>
        <v>53.93</v>
      </c>
      <c r="X3703">
        <v>1510</v>
      </c>
      <c r="AD3703">
        <f t="shared" si="234"/>
        <v>1510</v>
      </c>
      <c r="AF3703"/>
    </row>
    <row r="3704" spans="1:32" ht="24" customHeight="1">
      <c r="A3704" t="s">
        <v>27197</v>
      </c>
      <c r="B3704">
        <v>1779802</v>
      </c>
      <c r="D3704">
        <v>1</v>
      </c>
      <c r="F3704" t="s">
        <v>27198</v>
      </c>
      <c r="G3704" t="s">
        <v>27204</v>
      </c>
      <c r="J3704"/>
      <c r="L3704" s="3">
        <v>10</v>
      </c>
      <c r="M3704" s="66">
        <f t="shared" si="233"/>
        <v>50.139000000000003</v>
      </c>
      <c r="O3704" s="42">
        <f t="shared" si="236"/>
        <v>0</v>
      </c>
      <c r="P3704" s="44">
        <v>60</v>
      </c>
      <c r="Q3704" s="41">
        <f t="shared" si="237"/>
        <v>55.71</v>
      </c>
      <c r="X3704">
        <v>1560</v>
      </c>
      <c r="AD3704">
        <f t="shared" si="234"/>
        <v>1560</v>
      </c>
      <c r="AF3704"/>
    </row>
    <row r="3705" spans="1:32" ht="24" customHeight="1">
      <c r="A3705" t="s">
        <v>27197</v>
      </c>
      <c r="B3705">
        <v>1779803</v>
      </c>
      <c r="D3705">
        <v>1</v>
      </c>
      <c r="F3705" t="s">
        <v>27198</v>
      </c>
      <c r="G3705" t="s">
        <v>27205</v>
      </c>
      <c r="J3705"/>
      <c r="L3705" s="3">
        <v>10</v>
      </c>
      <c r="M3705" s="66">
        <f t="shared" si="233"/>
        <v>21.213000000000001</v>
      </c>
      <c r="O3705" s="42">
        <f t="shared" si="236"/>
        <v>0</v>
      </c>
      <c r="P3705" s="44">
        <v>60</v>
      </c>
      <c r="Q3705" s="41">
        <f t="shared" si="237"/>
        <v>23.57</v>
      </c>
      <c r="X3705">
        <v>660</v>
      </c>
      <c r="AD3705">
        <f t="shared" si="234"/>
        <v>660</v>
      </c>
      <c r="AF3705"/>
    </row>
    <row r="3706" spans="1:32" ht="24" customHeight="1">
      <c r="A3706" t="s">
        <v>27197</v>
      </c>
      <c r="B3706">
        <v>1779804</v>
      </c>
      <c r="D3706">
        <v>1</v>
      </c>
      <c r="F3706" t="s">
        <v>27198</v>
      </c>
      <c r="G3706" t="s">
        <v>27206</v>
      </c>
      <c r="J3706"/>
      <c r="L3706" s="3">
        <v>10</v>
      </c>
      <c r="M3706" s="66">
        <f t="shared" si="233"/>
        <v>27.639000000000003</v>
      </c>
      <c r="O3706" s="42">
        <f t="shared" si="236"/>
        <v>0</v>
      </c>
      <c r="P3706" s="44">
        <v>60</v>
      </c>
      <c r="Q3706" s="41">
        <f t="shared" si="237"/>
        <v>30.71</v>
      </c>
      <c r="X3706">
        <v>860</v>
      </c>
      <c r="AD3706">
        <f t="shared" si="234"/>
        <v>860</v>
      </c>
      <c r="AF3706"/>
    </row>
    <row r="3707" spans="1:32" ht="24" customHeight="1">
      <c r="A3707" t="s">
        <v>27197</v>
      </c>
      <c r="B3707">
        <v>1779805</v>
      </c>
      <c r="D3707">
        <v>1</v>
      </c>
      <c r="F3707" t="s">
        <v>27198</v>
      </c>
      <c r="G3707" t="s">
        <v>27207</v>
      </c>
      <c r="J3707"/>
      <c r="L3707" s="3">
        <v>10</v>
      </c>
      <c r="M3707" s="66">
        <f t="shared" si="233"/>
        <v>41.463000000000001</v>
      </c>
      <c r="O3707" s="42">
        <f t="shared" si="236"/>
        <v>0</v>
      </c>
      <c r="P3707" s="44">
        <v>60</v>
      </c>
      <c r="Q3707" s="41">
        <f t="shared" si="237"/>
        <v>46.07</v>
      </c>
      <c r="X3707">
        <v>1290</v>
      </c>
      <c r="AD3707">
        <f t="shared" si="234"/>
        <v>1290</v>
      </c>
      <c r="AF3707"/>
    </row>
    <row r="3708" spans="1:32" ht="24" customHeight="1">
      <c r="A3708" t="s">
        <v>27197</v>
      </c>
      <c r="B3708">
        <v>1779806</v>
      </c>
      <c r="D3708">
        <v>1</v>
      </c>
      <c r="F3708" t="s">
        <v>27198</v>
      </c>
      <c r="G3708" t="s">
        <v>27208</v>
      </c>
      <c r="J3708"/>
      <c r="L3708" s="3">
        <v>10</v>
      </c>
      <c r="M3708" s="66">
        <f t="shared" si="233"/>
        <v>102.53700000000001</v>
      </c>
      <c r="O3708" s="42">
        <f t="shared" si="236"/>
        <v>0</v>
      </c>
      <c r="P3708" s="44">
        <v>60</v>
      </c>
      <c r="Q3708" s="41">
        <f t="shared" si="237"/>
        <v>113.93</v>
      </c>
      <c r="X3708">
        <v>3190</v>
      </c>
      <c r="AD3708">
        <f t="shared" si="234"/>
        <v>3190</v>
      </c>
      <c r="AF3708"/>
    </row>
    <row r="3709" spans="1:32" ht="24" customHeight="1">
      <c r="A3709" t="s">
        <v>27197</v>
      </c>
      <c r="B3709">
        <v>1779810</v>
      </c>
      <c r="D3709">
        <v>1</v>
      </c>
      <c r="F3709" t="s">
        <v>27198</v>
      </c>
      <c r="G3709" t="s">
        <v>27209</v>
      </c>
      <c r="J3709"/>
      <c r="L3709" s="3">
        <v>10</v>
      </c>
      <c r="M3709" s="66">
        <f t="shared" si="233"/>
        <v>9.963000000000001</v>
      </c>
      <c r="O3709" s="42">
        <f t="shared" si="236"/>
        <v>0</v>
      </c>
      <c r="P3709" s="44">
        <v>60</v>
      </c>
      <c r="Q3709" s="41">
        <f t="shared" si="237"/>
        <v>11.07</v>
      </c>
      <c r="X3709">
        <v>310</v>
      </c>
      <c r="AD3709">
        <f t="shared" si="234"/>
        <v>310</v>
      </c>
      <c r="AF3709"/>
    </row>
    <row r="3710" spans="1:32" ht="24" customHeight="1">
      <c r="A3710" t="s">
        <v>27197</v>
      </c>
      <c r="B3710">
        <v>1816241</v>
      </c>
      <c r="D3710">
        <v>1</v>
      </c>
      <c r="F3710" t="s">
        <v>27198</v>
      </c>
      <c r="G3710" t="s">
        <v>27210</v>
      </c>
      <c r="J3710"/>
      <c r="L3710" s="3">
        <v>10</v>
      </c>
      <c r="M3710" s="66">
        <f t="shared" si="233"/>
        <v>44.360999999999997</v>
      </c>
      <c r="O3710" s="42">
        <f t="shared" si="236"/>
        <v>0</v>
      </c>
      <c r="P3710" s="44">
        <v>60</v>
      </c>
      <c r="Q3710" s="41">
        <f t="shared" si="237"/>
        <v>49.29</v>
      </c>
      <c r="X3710">
        <v>1380</v>
      </c>
      <c r="AD3710">
        <f t="shared" si="234"/>
        <v>1380</v>
      </c>
      <c r="AF3710"/>
    </row>
    <row r="3711" spans="1:32" ht="24" customHeight="1">
      <c r="A3711" t="s">
        <v>27197</v>
      </c>
      <c r="B3711">
        <v>1816242</v>
      </c>
      <c r="D3711">
        <v>1</v>
      </c>
      <c r="F3711" t="s">
        <v>27198</v>
      </c>
      <c r="G3711" t="s">
        <v>27211</v>
      </c>
      <c r="J3711"/>
      <c r="L3711" s="3">
        <v>10</v>
      </c>
      <c r="M3711" s="66">
        <f t="shared" si="233"/>
        <v>50.463000000000001</v>
      </c>
      <c r="O3711" s="42">
        <f t="shared" si="236"/>
        <v>0</v>
      </c>
      <c r="P3711" s="44">
        <v>60</v>
      </c>
      <c r="Q3711" s="41">
        <f t="shared" si="237"/>
        <v>56.07</v>
      </c>
      <c r="X3711">
        <v>1570</v>
      </c>
      <c r="AD3711">
        <f t="shared" si="234"/>
        <v>1570</v>
      </c>
      <c r="AF3711"/>
    </row>
    <row r="3712" spans="1:32" ht="24" customHeight="1">
      <c r="A3712" t="s">
        <v>27197</v>
      </c>
      <c r="B3712">
        <v>1816243</v>
      </c>
      <c r="D3712">
        <v>1</v>
      </c>
      <c r="F3712" t="s">
        <v>27198</v>
      </c>
      <c r="G3712" t="s">
        <v>27212</v>
      </c>
      <c r="J3712"/>
      <c r="L3712" s="3">
        <v>10</v>
      </c>
      <c r="M3712" s="66">
        <f t="shared" si="233"/>
        <v>100.28700000000001</v>
      </c>
      <c r="O3712" s="42">
        <f t="shared" si="236"/>
        <v>0</v>
      </c>
      <c r="P3712" s="44">
        <v>60</v>
      </c>
      <c r="Q3712" s="41">
        <f t="shared" si="237"/>
        <v>111.43</v>
      </c>
      <c r="X3712">
        <v>3120</v>
      </c>
      <c r="AD3712">
        <f t="shared" si="234"/>
        <v>3120</v>
      </c>
      <c r="AF3712"/>
    </row>
    <row r="3713" spans="1:32" ht="24" customHeight="1">
      <c r="A3713" t="s">
        <v>27197</v>
      </c>
      <c r="B3713">
        <v>1816245</v>
      </c>
      <c r="D3713">
        <v>1</v>
      </c>
      <c r="F3713" t="s">
        <v>27198</v>
      </c>
      <c r="G3713" t="s">
        <v>27213</v>
      </c>
      <c r="J3713"/>
      <c r="L3713" s="3">
        <v>10</v>
      </c>
      <c r="M3713" s="66">
        <f t="shared" si="233"/>
        <v>104.139</v>
      </c>
      <c r="O3713" s="42">
        <f t="shared" si="236"/>
        <v>0</v>
      </c>
      <c r="P3713" s="44">
        <v>60</v>
      </c>
      <c r="Q3713" s="41">
        <f t="shared" si="237"/>
        <v>115.71</v>
      </c>
      <c r="X3713">
        <v>3240</v>
      </c>
      <c r="AD3713">
        <f t="shared" si="234"/>
        <v>3240</v>
      </c>
      <c r="AF3713"/>
    </row>
    <row r="3714" spans="1:32" ht="24" customHeight="1">
      <c r="A3714" t="s">
        <v>27197</v>
      </c>
      <c r="B3714">
        <v>1990847</v>
      </c>
      <c r="D3714">
        <v>1</v>
      </c>
      <c r="F3714" t="s">
        <v>26765</v>
      </c>
      <c r="G3714" t="s">
        <v>27214</v>
      </c>
      <c r="J3714"/>
      <c r="L3714" s="3">
        <v>10</v>
      </c>
      <c r="M3714" s="66">
        <f t="shared" si="233"/>
        <v>45.323999999999998</v>
      </c>
      <c r="O3714" s="42">
        <f t="shared" si="236"/>
        <v>0</v>
      </c>
      <c r="P3714" s="44">
        <v>60</v>
      </c>
      <c r="Q3714" s="41">
        <f t="shared" si="237"/>
        <v>50.36</v>
      </c>
      <c r="X3714">
        <v>1410</v>
      </c>
      <c r="AD3714">
        <f t="shared" si="234"/>
        <v>1410</v>
      </c>
      <c r="AF3714"/>
    </row>
    <row r="3715" spans="1:32" ht="24" customHeight="1">
      <c r="A3715" t="s">
        <v>27197</v>
      </c>
      <c r="B3715">
        <v>1990961</v>
      </c>
      <c r="D3715">
        <v>1</v>
      </c>
      <c r="F3715" t="s">
        <v>26765</v>
      </c>
      <c r="G3715" t="s">
        <v>27215</v>
      </c>
      <c r="J3715"/>
      <c r="L3715" s="3">
        <v>10</v>
      </c>
      <c r="M3715" s="66">
        <f t="shared" ref="M3715:M3778" si="238">Q3715/((100-R3715)/100)*(1-L3715/100)</f>
        <v>72</v>
      </c>
      <c r="O3715" s="42">
        <f t="shared" si="236"/>
        <v>0</v>
      </c>
      <c r="P3715" s="44">
        <v>60</v>
      </c>
      <c r="Q3715" s="41">
        <f t="shared" si="237"/>
        <v>80</v>
      </c>
      <c r="X3715">
        <v>2240</v>
      </c>
      <c r="AD3715">
        <f t="shared" si="234"/>
        <v>2240</v>
      </c>
      <c r="AF3715"/>
    </row>
    <row r="3716" spans="1:32" ht="24" customHeight="1">
      <c r="A3716" t="s">
        <v>27197</v>
      </c>
      <c r="B3716">
        <v>1990964</v>
      </c>
      <c r="D3716">
        <v>1</v>
      </c>
      <c r="F3716" t="s">
        <v>26765</v>
      </c>
      <c r="G3716" t="s">
        <v>27216</v>
      </c>
      <c r="J3716"/>
      <c r="L3716" s="3">
        <v>10</v>
      </c>
      <c r="M3716" s="66">
        <f t="shared" si="238"/>
        <v>43.713000000000001</v>
      </c>
      <c r="O3716" s="42">
        <f t="shared" si="236"/>
        <v>0</v>
      </c>
      <c r="P3716" s="44">
        <v>60</v>
      </c>
      <c r="Q3716" s="41">
        <f t="shared" si="237"/>
        <v>48.57</v>
      </c>
      <c r="X3716">
        <v>1360</v>
      </c>
      <c r="AD3716">
        <f t="shared" si="234"/>
        <v>1360</v>
      </c>
      <c r="AF3716"/>
    </row>
    <row r="3717" spans="1:32" ht="24" customHeight="1">
      <c r="A3717" t="s">
        <v>27197</v>
      </c>
      <c r="B3717">
        <v>1991366</v>
      </c>
      <c r="D3717">
        <v>1</v>
      </c>
      <c r="F3717" t="s">
        <v>26765</v>
      </c>
      <c r="G3717" t="s">
        <v>27217</v>
      </c>
      <c r="J3717"/>
      <c r="L3717" s="3">
        <v>10</v>
      </c>
      <c r="M3717" s="66">
        <f t="shared" si="238"/>
        <v>27</v>
      </c>
      <c r="O3717" s="42">
        <f t="shared" si="236"/>
        <v>0</v>
      </c>
      <c r="P3717" s="44">
        <v>60</v>
      </c>
      <c r="Q3717" s="41">
        <f t="shared" si="237"/>
        <v>30</v>
      </c>
      <c r="X3717">
        <v>840</v>
      </c>
      <c r="AD3717">
        <f t="shared" si="234"/>
        <v>840</v>
      </c>
      <c r="AF3717"/>
    </row>
    <row r="3718" spans="1:32" ht="24" customHeight="1">
      <c r="A3718" t="s">
        <v>27197</v>
      </c>
      <c r="B3718">
        <v>1991386</v>
      </c>
      <c r="D3718">
        <v>1</v>
      </c>
      <c r="F3718" t="s">
        <v>26765</v>
      </c>
      <c r="G3718" t="s">
        <v>27218</v>
      </c>
      <c r="J3718"/>
      <c r="L3718" s="3">
        <v>10</v>
      </c>
      <c r="M3718" s="66">
        <f t="shared" si="238"/>
        <v>43.073999999999998</v>
      </c>
      <c r="O3718" s="42">
        <f t="shared" si="236"/>
        <v>0</v>
      </c>
      <c r="P3718" s="44">
        <v>60</v>
      </c>
      <c r="Q3718" s="41">
        <f t="shared" si="237"/>
        <v>47.86</v>
      </c>
      <c r="X3718">
        <v>1340</v>
      </c>
      <c r="AD3718">
        <f t="shared" ref="AD3718:AD3781" si="239">SUM(U3718:AC3718)</f>
        <v>1340</v>
      </c>
      <c r="AF3718"/>
    </row>
    <row r="3719" spans="1:32" ht="24" customHeight="1">
      <c r="A3719" t="s">
        <v>27197</v>
      </c>
      <c r="B3719">
        <v>1991401</v>
      </c>
      <c r="D3719">
        <v>1</v>
      </c>
      <c r="F3719" t="s">
        <v>26765</v>
      </c>
      <c r="G3719" t="s">
        <v>27219</v>
      </c>
      <c r="J3719"/>
      <c r="L3719" s="3">
        <v>10</v>
      </c>
      <c r="M3719" s="66">
        <f t="shared" si="238"/>
        <v>45.963000000000001</v>
      </c>
      <c r="O3719" s="42">
        <f t="shared" si="236"/>
        <v>0</v>
      </c>
      <c r="P3719" s="44">
        <v>60</v>
      </c>
      <c r="Q3719" s="41">
        <f t="shared" si="237"/>
        <v>51.07</v>
      </c>
      <c r="X3719">
        <v>1430</v>
      </c>
      <c r="AD3719">
        <f t="shared" si="239"/>
        <v>1430</v>
      </c>
      <c r="AF3719"/>
    </row>
    <row r="3720" spans="1:32" ht="24" customHeight="1">
      <c r="A3720" t="s">
        <v>27197</v>
      </c>
      <c r="B3720">
        <v>1991406</v>
      </c>
      <c r="D3720">
        <v>1</v>
      </c>
      <c r="F3720" t="s">
        <v>26765</v>
      </c>
      <c r="G3720" t="s">
        <v>27220</v>
      </c>
      <c r="J3720"/>
      <c r="L3720" s="3">
        <v>10</v>
      </c>
      <c r="M3720" s="66">
        <f t="shared" si="238"/>
        <v>9.963000000000001</v>
      </c>
      <c r="O3720" s="42">
        <f t="shared" si="236"/>
        <v>0</v>
      </c>
      <c r="P3720" s="44">
        <v>60</v>
      </c>
      <c r="Q3720" s="41">
        <f t="shared" si="237"/>
        <v>11.07</v>
      </c>
      <c r="X3720">
        <v>310</v>
      </c>
      <c r="AD3720">
        <f t="shared" si="239"/>
        <v>310</v>
      </c>
      <c r="AF3720"/>
    </row>
    <row r="3721" spans="1:32" ht="24" customHeight="1">
      <c r="A3721" t="s">
        <v>27197</v>
      </c>
      <c r="B3721">
        <v>1991478</v>
      </c>
      <c r="D3721">
        <v>1</v>
      </c>
      <c r="F3721" t="s">
        <v>26765</v>
      </c>
      <c r="G3721" t="s">
        <v>27221</v>
      </c>
      <c r="J3721"/>
      <c r="L3721" s="3">
        <v>10</v>
      </c>
      <c r="M3721" s="66">
        <f t="shared" si="238"/>
        <v>45</v>
      </c>
      <c r="O3721" s="42">
        <f t="shared" si="236"/>
        <v>0</v>
      </c>
      <c r="P3721" s="44">
        <v>60</v>
      </c>
      <c r="Q3721" s="41">
        <f t="shared" si="237"/>
        <v>50</v>
      </c>
      <c r="X3721">
        <v>1400</v>
      </c>
      <c r="AD3721">
        <f t="shared" si="239"/>
        <v>1400</v>
      </c>
      <c r="AF3721"/>
    </row>
    <row r="3722" spans="1:32" ht="24" customHeight="1">
      <c r="A3722" t="s">
        <v>27197</v>
      </c>
      <c r="B3722">
        <v>1991500</v>
      </c>
      <c r="F3722" t="s">
        <v>26765</v>
      </c>
      <c r="G3722" t="s">
        <v>27222</v>
      </c>
      <c r="J3722"/>
      <c r="L3722" s="3">
        <v>10</v>
      </c>
      <c r="M3722" s="66">
        <f t="shared" si="238"/>
        <v>49.5</v>
      </c>
      <c r="O3722" s="42">
        <f t="shared" si="236"/>
        <v>0</v>
      </c>
      <c r="P3722" s="44">
        <v>60</v>
      </c>
      <c r="Q3722" s="41">
        <f t="shared" si="237"/>
        <v>55</v>
      </c>
      <c r="X3722">
        <v>1540</v>
      </c>
      <c r="AD3722">
        <f t="shared" si="239"/>
        <v>1540</v>
      </c>
      <c r="AF3722"/>
    </row>
    <row r="3723" spans="1:32" ht="24" customHeight="1">
      <c r="A3723" t="s">
        <v>27197</v>
      </c>
      <c r="B3723">
        <v>1991552</v>
      </c>
      <c r="D3723">
        <v>1</v>
      </c>
      <c r="F3723" t="s">
        <v>26765</v>
      </c>
      <c r="G3723" t="s">
        <v>27223</v>
      </c>
      <c r="J3723"/>
      <c r="L3723" s="3">
        <v>10</v>
      </c>
      <c r="M3723" s="66">
        <f t="shared" si="238"/>
        <v>49.176000000000002</v>
      </c>
      <c r="O3723" s="42">
        <f t="shared" si="236"/>
        <v>0</v>
      </c>
      <c r="P3723" s="44">
        <v>60</v>
      </c>
      <c r="Q3723" s="41">
        <f t="shared" si="237"/>
        <v>54.64</v>
      </c>
      <c r="X3723">
        <v>1530</v>
      </c>
      <c r="AD3723">
        <f t="shared" si="239"/>
        <v>1530</v>
      </c>
      <c r="AF3723"/>
    </row>
    <row r="3724" spans="1:32" ht="24" customHeight="1">
      <c r="A3724" t="s">
        <v>27197</v>
      </c>
      <c r="B3724">
        <v>1991556</v>
      </c>
      <c r="D3724">
        <v>1</v>
      </c>
      <c r="F3724" t="s">
        <v>26765</v>
      </c>
      <c r="G3724" t="s">
        <v>27224</v>
      </c>
      <c r="J3724"/>
      <c r="L3724" s="3">
        <v>10</v>
      </c>
      <c r="M3724" s="66">
        <f t="shared" si="238"/>
        <v>48.860999999999997</v>
      </c>
      <c r="O3724" s="42">
        <f t="shared" si="236"/>
        <v>0</v>
      </c>
      <c r="P3724" s="44">
        <v>60</v>
      </c>
      <c r="Q3724" s="41">
        <f t="shared" si="237"/>
        <v>54.29</v>
      </c>
      <c r="X3724">
        <v>1520</v>
      </c>
      <c r="AD3724">
        <f t="shared" si="239"/>
        <v>1520</v>
      </c>
      <c r="AF3724"/>
    </row>
    <row r="3725" spans="1:32" ht="24" customHeight="1">
      <c r="A3725" t="s">
        <v>27197</v>
      </c>
      <c r="B3725">
        <v>1991559</v>
      </c>
      <c r="D3725">
        <v>1</v>
      </c>
      <c r="F3725" t="s">
        <v>26765</v>
      </c>
      <c r="G3725" t="s">
        <v>27225</v>
      </c>
      <c r="J3725"/>
      <c r="L3725" s="3">
        <v>10</v>
      </c>
      <c r="M3725" s="66">
        <f t="shared" si="238"/>
        <v>9.3239999999999998</v>
      </c>
      <c r="O3725" s="42">
        <f t="shared" si="236"/>
        <v>0</v>
      </c>
      <c r="P3725" s="44">
        <v>60</v>
      </c>
      <c r="Q3725" s="41">
        <f t="shared" si="237"/>
        <v>10.36</v>
      </c>
      <c r="X3725">
        <v>290</v>
      </c>
      <c r="AD3725">
        <f t="shared" si="239"/>
        <v>290</v>
      </c>
      <c r="AF3725"/>
    </row>
    <row r="3726" spans="1:32" ht="24" customHeight="1">
      <c r="A3726" t="s">
        <v>27197</v>
      </c>
      <c r="B3726">
        <v>1991565</v>
      </c>
      <c r="D3726">
        <v>1</v>
      </c>
      <c r="F3726" t="s">
        <v>26765</v>
      </c>
      <c r="G3726" t="s">
        <v>27226</v>
      </c>
      <c r="J3726"/>
      <c r="L3726" s="3">
        <v>10</v>
      </c>
      <c r="M3726" s="66">
        <f t="shared" si="238"/>
        <v>8.6760000000000002</v>
      </c>
      <c r="O3726" s="42">
        <f t="shared" si="236"/>
        <v>0</v>
      </c>
      <c r="P3726" s="44">
        <v>60</v>
      </c>
      <c r="Q3726" s="41">
        <f t="shared" si="237"/>
        <v>9.64</v>
      </c>
      <c r="X3726">
        <v>270</v>
      </c>
      <c r="AD3726">
        <f t="shared" si="239"/>
        <v>270</v>
      </c>
      <c r="AF3726"/>
    </row>
    <row r="3727" spans="1:32" ht="24" customHeight="1">
      <c r="A3727" t="s">
        <v>27197</v>
      </c>
      <c r="B3727">
        <v>1991571</v>
      </c>
      <c r="D3727">
        <v>1</v>
      </c>
      <c r="F3727" t="s">
        <v>26765</v>
      </c>
      <c r="G3727" t="s">
        <v>27227</v>
      </c>
      <c r="J3727"/>
      <c r="L3727" s="3">
        <v>10</v>
      </c>
      <c r="M3727" s="66">
        <f t="shared" si="238"/>
        <v>8.6760000000000002</v>
      </c>
      <c r="O3727" s="42">
        <f t="shared" si="236"/>
        <v>0</v>
      </c>
      <c r="P3727" s="44">
        <v>60</v>
      </c>
      <c r="Q3727" s="41">
        <f t="shared" si="237"/>
        <v>9.64</v>
      </c>
      <c r="X3727">
        <v>270</v>
      </c>
      <c r="AD3727">
        <f t="shared" si="239"/>
        <v>270</v>
      </c>
      <c r="AF3727"/>
    </row>
    <row r="3728" spans="1:32" ht="24" customHeight="1">
      <c r="A3728" t="s">
        <v>27197</v>
      </c>
      <c r="B3728">
        <v>1991595</v>
      </c>
      <c r="D3728">
        <v>1</v>
      </c>
      <c r="F3728" t="s">
        <v>26765</v>
      </c>
      <c r="G3728" t="s">
        <v>27228</v>
      </c>
      <c r="J3728"/>
      <c r="L3728" s="3">
        <v>10</v>
      </c>
      <c r="M3728" s="66">
        <f t="shared" si="238"/>
        <v>12.860999999999999</v>
      </c>
      <c r="O3728" s="42">
        <f t="shared" si="236"/>
        <v>0</v>
      </c>
      <c r="P3728" s="44">
        <v>60</v>
      </c>
      <c r="Q3728" s="41">
        <f t="shared" si="237"/>
        <v>14.29</v>
      </c>
      <c r="X3728">
        <v>400</v>
      </c>
      <c r="AD3728">
        <f t="shared" si="239"/>
        <v>400</v>
      </c>
      <c r="AF3728"/>
    </row>
    <row r="3729" spans="1:32" ht="24" customHeight="1">
      <c r="A3729" t="s">
        <v>27197</v>
      </c>
      <c r="B3729">
        <v>1991598</v>
      </c>
      <c r="D3729">
        <v>1</v>
      </c>
      <c r="F3729" t="s">
        <v>26765</v>
      </c>
      <c r="G3729" t="s">
        <v>27229</v>
      </c>
      <c r="J3729"/>
      <c r="L3729" s="3">
        <v>10</v>
      </c>
      <c r="M3729" s="66">
        <f t="shared" si="238"/>
        <v>12.860999999999999</v>
      </c>
      <c r="O3729" s="42">
        <f t="shared" si="236"/>
        <v>0</v>
      </c>
      <c r="P3729" s="44">
        <v>60</v>
      </c>
      <c r="Q3729" s="41">
        <f t="shared" si="237"/>
        <v>14.29</v>
      </c>
      <c r="X3729">
        <v>400</v>
      </c>
      <c r="AD3729">
        <f t="shared" si="239"/>
        <v>400</v>
      </c>
      <c r="AF3729"/>
    </row>
    <row r="3730" spans="1:32" ht="24" customHeight="1">
      <c r="A3730" t="s">
        <v>27197</v>
      </c>
      <c r="B3730">
        <v>1991601</v>
      </c>
      <c r="F3730" t="s">
        <v>26765</v>
      </c>
      <c r="G3730" t="s">
        <v>27230</v>
      </c>
      <c r="J3730"/>
      <c r="L3730" s="3">
        <v>10</v>
      </c>
      <c r="M3730" s="66">
        <f t="shared" si="238"/>
        <v>12.860999999999999</v>
      </c>
      <c r="O3730" s="42">
        <f t="shared" si="236"/>
        <v>0</v>
      </c>
      <c r="P3730" s="44">
        <v>60</v>
      </c>
      <c r="Q3730" s="41">
        <f t="shared" si="237"/>
        <v>14.29</v>
      </c>
      <c r="X3730">
        <v>400</v>
      </c>
      <c r="AD3730">
        <f t="shared" si="239"/>
        <v>400</v>
      </c>
      <c r="AF3730"/>
    </row>
    <row r="3731" spans="1:32" ht="24" customHeight="1">
      <c r="A3731" t="s">
        <v>27197</v>
      </c>
      <c r="B3731">
        <v>1991604</v>
      </c>
      <c r="D3731">
        <v>1</v>
      </c>
      <c r="F3731" t="s">
        <v>26765</v>
      </c>
      <c r="G3731" t="s">
        <v>27231</v>
      </c>
      <c r="J3731"/>
      <c r="L3731" s="3">
        <v>10</v>
      </c>
      <c r="M3731" s="66">
        <f t="shared" si="238"/>
        <v>16.713000000000001</v>
      </c>
      <c r="O3731" s="42">
        <f t="shared" si="236"/>
        <v>0</v>
      </c>
      <c r="P3731" s="44">
        <v>60</v>
      </c>
      <c r="Q3731" s="41">
        <f t="shared" si="237"/>
        <v>18.57</v>
      </c>
      <c r="X3731">
        <v>520</v>
      </c>
      <c r="AD3731">
        <f t="shared" si="239"/>
        <v>520</v>
      </c>
      <c r="AF3731"/>
    </row>
    <row r="3732" spans="1:32" ht="24" customHeight="1">
      <c r="A3732" t="s">
        <v>27197</v>
      </c>
      <c r="B3732">
        <v>1991606</v>
      </c>
      <c r="F3732" t="s">
        <v>26765</v>
      </c>
      <c r="G3732" t="s">
        <v>27232</v>
      </c>
      <c r="J3732"/>
      <c r="L3732" s="3">
        <v>10</v>
      </c>
      <c r="M3732" s="66">
        <f t="shared" si="238"/>
        <v>29.574000000000002</v>
      </c>
      <c r="O3732" s="42">
        <f t="shared" si="236"/>
        <v>0</v>
      </c>
      <c r="P3732" s="44">
        <v>60</v>
      </c>
      <c r="Q3732" s="41">
        <f t="shared" si="237"/>
        <v>32.86</v>
      </c>
      <c r="X3732">
        <v>920</v>
      </c>
      <c r="AD3732">
        <f t="shared" si="239"/>
        <v>920</v>
      </c>
      <c r="AF3732"/>
    </row>
    <row r="3733" spans="1:32" ht="24" customHeight="1">
      <c r="A3733" t="s">
        <v>27197</v>
      </c>
      <c r="B3733">
        <v>1991607</v>
      </c>
      <c r="F3733" t="s">
        <v>26765</v>
      </c>
      <c r="G3733" t="s">
        <v>27233</v>
      </c>
      <c r="J3733"/>
      <c r="L3733" s="3">
        <v>10</v>
      </c>
      <c r="M3733" s="66">
        <f t="shared" si="238"/>
        <v>14.787000000000001</v>
      </c>
      <c r="O3733" s="42">
        <f t="shared" si="236"/>
        <v>0</v>
      </c>
      <c r="P3733" s="44">
        <v>60</v>
      </c>
      <c r="Q3733" s="41">
        <f t="shared" si="237"/>
        <v>16.43</v>
      </c>
      <c r="X3733">
        <v>460</v>
      </c>
      <c r="AD3733">
        <f t="shared" si="239"/>
        <v>460</v>
      </c>
      <c r="AF3733"/>
    </row>
    <row r="3734" spans="1:32" ht="24" customHeight="1">
      <c r="A3734" t="s">
        <v>27197</v>
      </c>
      <c r="B3734">
        <v>1991611</v>
      </c>
      <c r="D3734">
        <v>1</v>
      </c>
      <c r="F3734" t="s">
        <v>26765</v>
      </c>
      <c r="G3734" t="s">
        <v>27234</v>
      </c>
      <c r="J3734"/>
      <c r="L3734" s="3">
        <v>10</v>
      </c>
      <c r="M3734" s="66">
        <f t="shared" si="238"/>
        <v>59.787000000000006</v>
      </c>
      <c r="O3734" s="42">
        <f t="shared" si="236"/>
        <v>0</v>
      </c>
      <c r="P3734" s="44">
        <v>60</v>
      </c>
      <c r="Q3734" s="41">
        <f t="shared" si="237"/>
        <v>66.430000000000007</v>
      </c>
      <c r="X3734">
        <v>1860</v>
      </c>
      <c r="AD3734">
        <f t="shared" si="239"/>
        <v>1860</v>
      </c>
      <c r="AF3734"/>
    </row>
    <row r="3735" spans="1:32" ht="24" customHeight="1">
      <c r="A3735" t="s">
        <v>27197</v>
      </c>
      <c r="B3735">
        <v>1991616</v>
      </c>
      <c r="F3735" t="s">
        <v>26765</v>
      </c>
      <c r="G3735" t="s">
        <v>27235</v>
      </c>
      <c r="J3735"/>
      <c r="L3735" s="3">
        <v>10</v>
      </c>
      <c r="M3735" s="66">
        <f t="shared" si="238"/>
        <v>28.611000000000001</v>
      </c>
      <c r="O3735" s="42">
        <f t="shared" si="236"/>
        <v>0</v>
      </c>
      <c r="P3735" s="44">
        <v>60</v>
      </c>
      <c r="Q3735" s="41">
        <f t="shared" si="237"/>
        <v>31.79</v>
      </c>
      <c r="X3735">
        <v>890</v>
      </c>
      <c r="AD3735">
        <f t="shared" si="239"/>
        <v>890</v>
      </c>
      <c r="AF3735"/>
    </row>
    <row r="3736" spans="1:32" ht="24" customHeight="1">
      <c r="A3736" t="s">
        <v>27197</v>
      </c>
      <c r="B3736">
        <v>1991617</v>
      </c>
      <c r="F3736" t="s">
        <v>26765</v>
      </c>
      <c r="G3736" t="s">
        <v>27236</v>
      </c>
      <c r="J3736"/>
      <c r="L3736" s="3">
        <v>10</v>
      </c>
      <c r="M3736" s="66">
        <f t="shared" si="238"/>
        <v>29.25</v>
      </c>
      <c r="O3736" s="42">
        <f t="shared" si="236"/>
        <v>0</v>
      </c>
      <c r="P3736" s="44">
        <v>60</v>
      </c>
      <c r="Q3736" s="41">
        <f t="shared" si="237"/>
        <v>32.5</v>
      </c>
      <c r="X3736">
        <v>910</v>
      </c>
      <c r="AD3736">
        <f t="shared" si="239"/>
        <v>910</v>
      </c>
      <c r="AF3736"/>
    </row>
    <row r="3737" spans="1:32" ht="24" customHeight="1">
      <c r="A3737" t="s">
        <v>27197</v>
      </c>
      <c r="B3737">
        <v>1994573</v>
      </c>
      <c r="F3737" t="s">
        <v>26765</v>
      </c>
      <c r="G3737" t="s">
        <v>27237</v>
      </c>
      <c r="J3737"/>
      <c r="L3737" s="3">
        <v>10</v>
      </c>
      <c r="M3737" s="66">
        <f t="shared" si="238"/>
        <v>142.71299999999999</v>
      </c>
      <c r="O3737" s="42">
        <f t="shared" si="236"/>
        <v>0</v>
      </c>
      <c r="P3737" s="44">
        <v>60</v>
      </c>
      <c r="Q3737" s="41">
        <f t="shared" si="237"/>
        <v>158.57</v>
      </c>
      <c r="X3737">
        <v>4440</v>
      </c>
      <c r="AD3737">
        <f t="shared" si="239"/>
        <v>4440</v>
      </c>
      <c r="AF3737"/>
    </row>
    <row r="3738" spans="1:32" ht="24" customHeight="1">
      <c r="A3738" t="s">
        <v>27197</v>
      </c>
      <c r="B3738">
        <v>10507824</v>
      </c>
      <c r="D3738">
        <v>1</v>
      </c>
      <c r="F3738" t="s">
        <v>12360</v>
      </c>
      <c r="G3738" t="s">
        <v>27238</v>
      </c>
      <c r="J3738"/>
      <c r="L3738" s="3">
        <v>10</v>
      </c>
      <c r="M3738" s="66">
        <f t="shared" si="238"/>
        <v>91.287000000000006</v>
      </c>
      <c r="O3738" s="42">
        <f t="shared" si="236"/>
        <v>0</v>
      </c>
      <c r="P3738" s="44">
        <v>60</v>
      </c>
      <c r="Q3738" s="41">
        <f t="shared" si="237"/>
        <v>101.43</v>
      </c>
      <c r="X3738">
        <v>2840</v>
      </c>
      <c r="AD3738">
        <f t="shared" si="239"/>
        <v>2840</v>
      </c>
      <c r="AF3738"/>
    </row>
    <row r="3739" spans="1:32" ht="24" customHeight="1">
      <c r="A3739" t="s">
        <v>27197</v>
      </c>
      <c r="B3739">
        <v>10507826</v>
      </c>
      <c r="D3739">
        <v>1</v>
      </c>
      <c r="F3739" t="s">
        <v>12360</v>
      </c>
      <c r="G3739" t="s">
        <v>27239</v>
      </c>
      <c r="J3739"/>
      <c r="L3739" s="3">
        <v>10</v>
      </c>
      <c r="M3739" s="66">
        <f t="shared" si="238"/>
        <v>93.861000000000004</v>
      </c>
      <c r="O3739" s="42">
        <f t="shared" si="236"/>
        <v>0</v>
      </c>
      <c r="P3739" s="44">
        <v>60</v>
      </c>
      <c r="Q3739" s="41">
        <f t="shared" si="237"/>
        <v>104.29</v>
      </c>
      <c r="X3739">
        <v>2920</v>
      </c>
      <c r="AD3739">
        <f t="shared" si="239"/>
        <v>2920</v>
      </c>
      <c r="AF3739"/>
    </row>
    <row r="3740" spans="1:32" ht="24" customHeight="1">
      <c r="A3740" t="s">
        <v>27197</v>
      </c>
      <c r="B3740">
        <v>10507828</v>
      </c>
      <c r="D3740">
        <v>1</v>
      </c>
      <c r="F3740" t="s">
        <v>12360</v>
      </c>
      <c r="G3740" t="s">
        <v>27240</v>
      </c>
      <c r="J3740"/>
      <c r="L3740" s="3">
        <v>10</v>
      </c>
      <c r="M3740" s="66">
        <f t="shared" si="238"/>
        <v>107.361</v>
      </c>
      <c r="O3740" s="42">
        <f t="shared" si="236"/>
        <v>0</v>
      </c>
      <c r="P3740" s="44">
        <v>60</v>
      </c>
      <c r="Q3740" s="41">
        <f t="shared" si="237"/>
        <v>119.29</v>
      </c>
      <c r="X3740">
        <v>3340</v>
      </c>
      <c r="AD3740">
        <f t="shared" si="239"/>
        <v>3340</v>
      </c>
      <c r="AF3740"/>
    </row>
    <row r="3741" spans="1:32" ht="24" customHeight="1">
      <c r="A3741" t="s">
        <v>27197</v>
      </c>
      <c r="B3741">
        <v>10507829</v>
      </c>
      <c r="D3741">
        <v>1</v>
      </c>
      <c r="F3741" t="s">
        <v>12360</v>
      </c>
      <c r="G3741" t="s">
        <v>27241</v>
      </c>
      <c r="J3741"/>
      <c r="L3741" s="3">
        <v>10</v>
      </c>
      <c r="M3741" s="66">
        <f t="shared" si="238"/>
        <v>109.926</v>
      </c>
      <c r="O3741" s="42">
        <f t="shared" si="236"/>
        <v>0</v>
      </c>
      <c r="P3741" s="44">
        <v>60</v>
      </c>
      <c r="Q3741" s="41">
        <f t="shared" si="237"/>
        <v>122.14</v>
      </c>
      <c r="X3741">
        <v>3420</v>
      </c>
      <c r="AD3741">
        <f t="shared" si="239"/>
        <v>3420</v>
      </c>
      <c r="AF3741"/>
    </row>
    <row r="3742" spans="1:32" ht="24" customHeight="1">
      <c r="A3742" t="s">
        <v>27197</v>
      </c>
      <c r="B3742">
        <v>10507830</v>
      </c>
      <c r="D3742">
        <v>1</v>
      </c>
      <c r="F3742" t="s">
        <v>12360</v>
      </c>
      <c r="G3742" t="s">
        <v>27242</v>
      </c>
      <c r="J3742"/>
      <c r="L3742" s="3">
        <v>10</v>
      </c>
      <c r="M3742" s="66">
        <f t="shared" si="238"/>
        <v>112.176</v>
      </c>
      <c r="O3742" s="42">
        <f t="shared" si="236"/>
        <v>0</v>
      </c>
      <c r="P3742" s="44">
        <v>60</v>
      </c>
      <c r="Q3742" s="41">
        <f t="shared" si="237"/>
        <v>124.64</v>
      </c>
      <c r="X3742">
        <v>3490</v>
      </c>
      <c r="AD3742">
        <f t="shared" si="239"/>
        <v>3490</v>
      </c>
      <c r="AF3742"/>
    </row>
    <row r="3743" spans="1:32" ht="24" customHeight="1">
      <c r="A3743" t="s">
        <v>27197</v>
      </c>
      <c r="B3743">
        <v>10507831</v>
      </c>
      <c r="D3743">
        <v>1</v>
      </c>
      <c r="F3743" t="s">
        <v>12360</v>
      </c>
      <c r="G3743" t="s">
        <v>27243</v>
      </c>
      <c r="J3743"/>
      <c r="L3743" s="3">
        <v>10</v>
      </c>
      <c r="M3743" s="66">
        <f t="shared" si="238"/>
        <v>118.28700000000001</v>
      </c>
      <c r="O3743" s="42">
        <f t="shared" si="236"/>
        <v>0</v>
      </c>
      <c r="P3743" s="44">
        <v>60</v>
      </c>
      <c r="Q3743" s="41">
        <f t="shared" si="237"/>
        <v>131.43</v>
      </c>
      <c r="X3743">
        <v>3680</v>
      </c>
      <c r="AD3743">
        <f t="shared" si="239"/>
        <v>3680</v>
      </c>
      <c r="AF3743"/>
    </row>
    <row r="3744" spans="1:32" ht="24" customHeight="1">
      <c r="A3744" t="s">
        <v>27197</v>
      </c>
      <c r="B3744">
        <v>10507834</v>
      </c>
      <c r="D3744">
        <v>1</v>
      </c>
      <c r="F3744" t="s">
        <v>12360</v>
      </c>
      <c r="G3744" t="s">
        <v>27244</v>
      </c>
      <c r="J3744"/>
      <c r="L3744" s="3">
        <v>10</v>
      </c>
      <c r="M3744" s="66">
        <f t="shared" si="238"/>
        <v>124.07400000000001</v>
      </c>
      <c r="O3744" s="42">
        <f t="shared" ref="O3744:O3807" si="240">M3744*N3744</f>
        <v>0</v>
      </c>
      <c r="P3744" s="44">
        <v>60</v>
      </c>
      <c r="Q3744" s="41">
        <f t="shared" si="237"/>
        <v>137.86000000000001</v>
      </c>
      <c r="X3744">
        <v>3860</v>
      </c>
      <c r="AD3744">
        <f t="shared" si="239"/>
        <v>3860</v>
      </c>
      <c r="AF3744"/>
    </row>
    <row r="3745" spans="1:32" ht="24" customHeight="1">
      <c r="A3745" t="s">
        <v>27197</v>
      </c>
      <c r="B3745">
        <v>10507837</v>
      </c>
      <c r="D3745">
        <v>1</v>
      </c>
      <c r="F3745" t="s">
        <v>12360</v>
      </c>
      <c r="G3745" t="s">
        <v>27245</v>
      </c>
      <c r="J3745"/>
      <c r="L3745" s="3">
        <v>10</v>
      </c>
      <c r="M3745" s="66">
        <f t="shared" si="238"/>
        <v>132.75</v>
      </c>
      <c r="O3745" s="42">
        <f t="shared" si="240"/>
        <v>0</v>
      </c>
      <c r="P3745" s="44">
        <v>60</v>
      </c>
      <c r="Q3745" s="41">
        <f t="shared" si="237"/>
        <v>147.5</v>
      </c>
      <c r="X3745">
        <v>4130</v>
      </c>
      <c r="AD3745">
        <f t="shared" si="239"/>
        <v>4130</v>
      </c>
      <c r="AF3745"/>
    </row>
    <row r="3746" spans="1:32" ht="24" customHeight="1">
      <c r="A3746" t="s">
        <v>27197</v>
      </c>
      <c r="B3746">
        <v>10507838</v>
      </c>
      <c r="D3746">
        <v>1</v>
      </c>
      <c r="F3746" t="s">
        <v>12360</v>
      </c>
      <c r="G3746" t="s">
        <v>27246</v>
      </c>
      <c r="J3746"/>
      <c r="L3746" s="3">
        <v>10</v>
      </c>
      <c r="M3746" s="66">
        <f t="shared" si="238"/>
        <v>135.32400000000001</v>
      </c>
      <c r="O3746" s="42">
        <f t="shared" si="240"/>
        <v>0</v>
      </c>
      <c r="P3746" s="44">
        <v>60</v>
      </c>
      <c r="Q3746" s="41">
        <f t="shared" si="237"/>
        <v>150.36000000000001</v>
      </c>
      <c r="X3746">
        <v>4210</v>
      </c>
      <c r="AD3746">
        <f t="shared" si="239"/>
        <v>4210</v>
      </c>
      <c r="AF3746"/>
    </row>
    <row r="3747" spans="1:32" ht="24" customHeight="1">
      <c r="A3747" t="s">
        <v>27197</v>
      </c>
      <c r="B3747">
        <v>10507839</v>
      </c>
      <c r="D3747">
        <v>1</v>
      </c>
      <c r="F3747" t="s">
        <v>12360</v>
      </c>
      <c r="G3747" t="s">
        <v>27247</v>
      </c>
      <c r="J3747"/>
      <c r="L3747" s="3">
        <v>10</v>
      </c>
      <c r="M3747" s="66">
        <f t="shared" si="238"/>
        <v>141.75</v>
      </c>
      <c r="O3747" s="42">
        <f t="shared" si="240"/>
        <v>0</v>
      </c>
      <c r="P3747" s="44">
        <v>60</v>
      </c>
      <c r="Q3747" s="41">
        <f t="shared" si="237"/>
        <v>157.5</v>
      </c>
      <c r="X3747">
        <v>4410</v>
      </c>
      <c r="AD3747">
        <f t="shared" si="239"/>
        <v>4410</v>
      </c>
      <c r="AF3747"/>
    </row>
    <row r="3748" spans="1:32" ht="24" customHeight="1">
      <c r="A3748" t="s">
        <v>27197</v>
      </c>
      <c r="B3748" t="s">
        <v>27248</v>
      </c>
      <c r="D3748">
        <v>1</v>
      </c>
      <c r="F3748" t="s">
        <v>27249</v>
      </c>
      <c r="G3748" t="s">
        <v>27250</v>
      </c>
      <c r="J3748"/>
      <c r="L3748" s="3">
        <v>10</v>
      </c>
      <c r="M3748" s="66">
        <f t="shared" si="238"/>
        <v>1104.4260000000002</v>
      </c>
      <c r="O3748" s="42">
        <f t="shared" si="240"/>
        <v>0</v>
      </c>
      <c r="P3748" s="44">
        <v>60</v>
      </c>
      <c r="Q3748" s="41">
        <f t="shared" si="237"/>
        <v>1227.1400000000001</v>
      </c>
      <c r="X3748">
        <v>34360</v>
      </c>
      <c r="AD3748">
        <f t="shared" si="239"/>
        <v>34360</v>
      </c>
      <c r="AF3748"/>
    </row>
    <row r="3749" spans="1:32" ht="24" customHeight="1">
      <c r="A3749" t="s">
        <v>27197</v>
      </c>
      <c r="B3749" t="s">
        <v>27251</v>
      </c>
      <c r="D3749">
        <v>1</v>
      </c>
      <c r="F3749" t="s">
        <v>27198</v>
      </c>
      <c r="G3749" t="s">
        <v>27252</v>
      </c>
      <c r="J3749"/>
      <c r="L3749" s="3">
        <v>10</v>
      </c>
      <c r="M3749" s="66">
        <f t="shared" si="238"/>
        <v>40.5</v>
      </c>
      <c r="O3749" s="42">
        <f t="shared" si="240"/>
        <v>0</v>
      </c>
      <c r="P3749" s="44">
        <v>60</v>
      </c>
      <c r="Q3749" s="41">
        <f t="shared" si="237"/>
        <v>45</v>
      </c>
      <c r="X3749">
        <v>1260</v>
      </c>
      <c r="AD3749">
        <f t="shared" si="239"/>
        <v>1260</v>
      </c>
      <c r="AF3749"/>
    </row>
    <row r="3750" spans="1:32" ht="24" customHeight="1">
      <c r="A3750" t="s">
        <v>27197</v>
      </c>
      <c r="B3750" t="s">
        <v>27253</v>
      </c>
      <c r="D3750">
        <v>1</v>
      </c>
      <c r="F3750" t="s">
        <v>27198</v>
      </c>
      <c r="G3750" t="s">
        <v>27254</v>
      </c>
      <c r="J3750"/>
      <c r="L3750" s="3">
        <v>10</v>
      </c>
      <c r="M3750" s="66">
        <f t="shared" si="238"/>
        <v>39.213000000000001</v>
      </c>
      <c r="O3750" s="42">
        <f t="shared" si="240"/>
        <v>0</v>
      </c>
      <c r="P3750" s="44">
        <v>60</v>
      </c>
      <c r="Q3750" s="41">
        <f t="shared" si="237"/>
        <v>43.57</v>
      </c>
      <c r="X3750">
        <v>1220</v>
      </c>
      <c r="AD3750">
        <f t="shared" si="239"/>
        <v>1220</v>
      </c>
      <c r="AF3750"/>
    </row>
    <row r="3751" spans="1:32" ht="24" customHeight="1">
      <c r="A3751" t="s">
        <v>27197</v>
      </c>
      <c r="B3751" t="s">
        <v>27255</v>
      </c>
      <c r="D3751">
        <v>1</v>
      </c>
      <c r="F3751" t="s">
        <v>27198</v>
      </c>
      <c r="G3751" t="s">
        <v>27256</v>
      </c>
      <c r="J3751"/>
      <c r="L3751" s="3">
        <v>10</v>
      </c>
      <c r="M3751" s="66">
        <f t="shared" si="238"/>
        <v>41.139000000000003</v>
      </c>
      <c r="O3751" s="42">
        <f t="shared" si="240"/>
        <v>0</v>
      </c>
      <c r="P3751" s="44">
        <v>60</v>
      </c>
      <c r="Q3751" s="41">
        <f t="shared" si="237"/>
        <v>45.71</v>
      </c>
      <c r="X3751">
        <v>1280</v>
      </c>
      <c r="AD3751">
        <f t="shared" si="239"/>
        <v>1280</v>
      </c>
      <c r="AF3751"/>
    </row>
    <row r="3752" spans="1:32" ht="24" customHeight="1">
      <c r="A3752" t="s">
        <v>27197</v>
      </c>
      <c r="B3752" t="s">
        <v>27257</v>
      </c>
      <c r="D3752">
        <v>1</v>
      </c>
      <c r="F3752" t="s">
        <v>27198</v>
      </c>
      <c r="G3752" t="s">
        <v>27258</v>
      </c>
      <c r="J3752"/>
      <c r="L3752" s="3">
        <v>10</v>
      </c>
      <c r="M3752" s="66">
        <f t="shared" si="238"/>
        <v>29.574000000000002</v>
      </c>
      <c r="O3752" s="42">
        <f t="shared" si="240"/>
        <v>0</v>
      </c>
      <c r="P3752" s="44">
        <v>60</v>
      </c>
      <c r="Q3752" s="41">
        <f t="shared" ref="Q3752:Q3815" si="241">ROUND(AD3752/B$1,2)*(1-S3752/100)</f>
        <v>32.86</v>
      </c>
      <c r="X3752">
        <v>920</v>
      </c>
      <c r="AD3752">
        <f t="shared" si="239"/>
        <v>920</v>
      </c>
      <c r="AF3752"/>
    </row>
    <row r="3753" spans="1:32" ht="24" customHeight="1">
      <c r="A3753" t="s">
        <v>27197</v>
      </c>
      <c r="B3753" t="s">
        <v>27259</v>
      </c>
      <c r="D3753">
        <v>1</v>
      </c>
      <c r="F3753" t="s">
        <v>27198</v>
      </c>
      <c r="G3753" t="s">
        <v>27260</v>
      </c>
      <c r="J3753"/>
      <c r="L3753" s="3">
        <v>10</v>
      </c>
      <c r="M3753" s="66">
        <f t="shared" si="238"/>
        <v>27.963000000000001</v>
      </c>
      <c r="O3753" s="42">
        <f t="shared" si="240"/>
        <v>0</v>
      </c>
      <c r="P3753" s="44">
        <v>60</v>
      </c>
      <c r="Q3753" s="41">
        <f t="shared" si="241"/>
        <v>31.07</v>
      </c>
      <c r="X3753">
        <v>870</v>
      </c>
      <c r="AD3753">
        <f t="shared" si="239"/>
        <v>870</v>
      </c>
      <c r="AF3753"/>
    </row>
    <row r="3754" spans="1:32" ht="24" customHeight="1">
      <c r="A3754" t="s">
        <v>27197</v>
      </c>
      <c r="B3754" t="s">
        <v>27261</v>
      </c>
      <c r="D3754">
        <v>1</v>
      </c>
      <c r="F3754" t="s">
        <v>27198</v>
      </c>
      <c r="G3754" t="s">
        <v>27262</v>
      </c>
      <c r="J3754"/>
      <c r="L3754" s="3">
        <v>10</v>
      </c>
      <c r="M3754" s="66">
        <f t="shared" si="238"/>
        <v>29.889000000000003</v>
      </c>
      <c r="O3754" s="42">
        <f t="shared" si="240"/>
        <v>0</v>
      </c>
      <c r="P3754" s="44">
        <v>60</v>
      </c>
      <c r="Q3754" s="41">
        <f t="shared" si="241"/>
        <v>33.21</v>
      </c>
      <c r="X3754">
        <v>930</v>
      </c>
      <c r="AD3754">
        <f t="shared" si="239"/>
        <v>930</v>
      </c>
      <c r="AF3754"/>
    </row>
    <row r="3755" spans="1:32" ht="24" customHeight="1">
      <c r="A3755" t="s">
        <v>27197</v>
      </c>
      <c r="B3755" t="s">
        <v>27263</v>
      </c>
      <c r="D3755">
        <v>1</v>
      </c>
      <c r="F3755" t="s">
        <v>27198</v>
      </c>
      <c r="G3755" t="s">
        <v>27264</v>
      </c>
      <c r="J3755"/>
      <c r="L3755" s="3">
        <v>10</v>
      </c>
      <c r="M3755" s="66">
        <f t="shared" si="238"/>
        <v>31.824000000000002</v>
      </c>
      <c r="O3755" s="42">
        <f t="shared" si="240"/>
        <v>0</v>
      </c>
      <c r="P3755" s="44">
        <v>60</v>
      </c>
      <c r="Q3755" s="41">
        <f t="shared" si="241"/>
        <v>35.36</v>
      </c>
      <c r="X3755">
        <v>990</v>
      </c>
      <c r="AD3755">
        <f t="shared" si="239"/>
        <v>990</v>
      </c>
      <c r="AF3755"/>
    </row>
    <row r="3756" spans="1:32" ht="24" customHeight="1">
      <c r="A3756" t="s">
        <v>27197</v>
      </c>
      <c r="B3756" t="s">
        <v>27265</v>
      </c>
      <c r="D3756">
        <v>1</v>
      </c>
      <c r="F3756" t="s">
        <v>27198</v>
      </c>
      <c r="G3756" t="s">
        <v>27266</v>
      </c>
      <c r="J3756"/>
      <c r="L3756" s="3">
        <v>10</v>
      </c>
      <c r="M3756" s="66">
        <f t="shared" si="238"/>
        <v>28.926000000000002</v>
      </c>
      <c r="O3756" s="42">
        <f t="shared" si="240"/>
        <v>0</v>
      </c>
      <c r="P3756" s="44">
        <v>60</v>
      </c>
      <c r="Q3756" s="41">
        <f t="shared" si="241"/>
        <v>32.14</v>
      </c>
      <c r="X3756">
        <v>900</v>
      </c>
      <c r="AD3756">
        <f t="shared" si="239"/>
        <v>900</v>
      </c>
      <c r="AF3756"/>
    </row>
    <row r="3757" spans="1:32" ht="24" customHeight="1">
      <c r="A3757" t="s">
        <v>27197</v>
      </c>
      <c r="B3757" t="s">
        <v>27267</v>
      </c>
      <c r="D3757">
        <v>1</v>
      </c>
      <c r="F3757" t="s">
        <v>27198</v>
      </c>
      <c r="G3757" t="s">
        <v>27268</v>
      </c>
      <c r="J3757"/>
      <c r="L3757" s="3">
        <v>10</v>
      </c>
      <c r="M3757" s="66">
        <f t="shared" si="238"/>
        <v>30.536999999999999</v>
      </c>
      <c r="O3757" s="42">
        <f t="shared" si="240"/>
        <v>0</v>
      </c>
      <c r="P3757" s="44">
        <v>60</v>
      </c>
      <c r="Q3757" s="41">
        <f t="shared" si="241"/>
        <v>33.93</v>
      </c>
      <c r="X3757">
        <v>950</v>
      </c>
      <c r="AD3757">
        <f t="shared" si="239"/>
        <v>950</v>
      </c>
      <c r="AF3757"/>
    </row>
    <row r="3758" spans="1:32" ht="24" customHeight="1">
      <c r="A3758" t="s">
        <v>27197</v>
      </c>
      <c r="B3758" t="s">
        <v>27269</v>
      </c>
      <c r="D3758">
        <v>1</v>
      </c>
      <c r="F3758" t="s">
        <v>27198</v>
      </c>
      <c r="G3758" t="s">
        <v>27270</v>
      </c>
      <c r="J3758"/>
      <c r="L3758" s="3">
        <v>10</v>
      </c>
      <c r="M3758" s="66">
        <f t="shared" si="238"/>
        <v>29.889000000000003</v>
      </c>
      <c r="O3758" s="42">
        <f t="shared" si="240"/>
        <v>0</v>
      </c>
      <c r="P3758" s="44">
        <v>60</v>
      </c>
      <c r="Q3758" s="41">
        <f t="shared" si="241"/>
        <v>33.21</v>
      </c>
      <c r="X3758">
        <v>930</v>
      </c>
      <c r="AD3758">
        <f t="shared" si="239"/>
        <v>930</v>
      </c>
      <c r="AF3758"/>
    </row>
    <row r="3759" spans="1:32" ht="24" customHeight="1">
      <c r="A3759" t="s">
        <v>27197</v>
      </c>
      <c r="B3759" t="s">
        <v>27271</v>
      </c>
      <c r="D3759">
        <v>1</v>
      </c>
      <c r="F3759" t="s">
        <v>27198</v>
      </c>
      <c r="G3759" t="s">
        <v>27272</v>
      </c>
      <c r="J3759"/>
      <c r="L3759" s="3">
        <v>10</v>
      </c>
      <c r="M3759" s="66">
        <f t="shared" si="238"/>
        <v>30.861000000000001</v>
      </c>
      <c r="O3759" s="42">
        <f t="shared" si="240"/>
        <v>0</v>
      </c>
      <c r="P3759" s="44">
        <v>60</v>
      </c>
      <c r="Q3759" s="41">
        <f t="shared" si="241"/>
        <v>34.29</v>
      </c>
      <c r="X3759">
        <v>960</v>
      </c>
      <c r="AD3759">
        <f t="shared" si="239"/>
        <v>960</v>
      </c>
      <c r="AF3759"/>
    </row>
    <row r="3760" spans="1:32" ht="24" customHeight="1">
      <c r="A3760" t="s">
        <v>27197</v>
      </c>
      <c r="B3760" t="s">
        <v>27273</v>
      </c>
      <c r="D3760">
        <v>1</v>
      </c>
      <c r="F3760" t="s">
        <v>27198</v>
      </c>
      <c r="G3760" t="s">
        <v>27274</v>
      </c>
      <c r="J3760"/>
      <c r="L3760" s="3">
        <v>10</v>
      </c>
      <c r="M3760" s="66">
        <f t="shared" si="238"/>
        <v>30.861000000000001</v>
      </c>
      <c r="O3760" s="42">
        <f t="shared" si="240"/>
        <v>0</v>
      </c>
      <c r="P3760" s="44">
        <v>60</v>
      </c>
      <c r="Q3760" s="41">
        <f t="shared" si="241"/>
        <v>34.29</v>
      </c>
      <c r="X3760">
        <v>960</v>
      </c>
      <c r="AD3760">
        <f t="shared" si="239"/>
        <v>960</v>
      </c>
      <c r="AF3760"/>
    </row>
    <row r="3761" spans="1:32" ht="24" customHeight="1">
      <c r="A3761" t="s">
        <v>27197</v>
      </c>
      <c r="B3761" t="s">
        <v>27275</v>
      </c>
      <c r="D3761">
        <v>1</v>
      </c>
      <c r="F3761" t="s">
        <v>27198</v>
      </c>
      <c r="G3761" t="s">
        <v>27276</v>
      </c>
      <c r="J3761"/>
      <c r="L3761" s="3">
        <v>10</v>
      </c>
      <c r="M3761" s="66">
        <f t="shared" si="238"/>
        <v>33.110999999999997</v>
      </c>
      <c r="O3761" s="42">
        <f t="shared" si="240"/>
        <v>0</v>
      </c>
      <c r="P3761" s="44">
        <v>60</v>
      </c>
      <c r="Q3761" s="41">
        <f t="shared" si="241"/>
        <v>36.79</v>
      </c>
      <c r="X3761">
        <v>1030</v>
      </c>
      <c r="AD3761">
        <f t="shared" si="239"/>
        <v>1030</v>
      </c>
      <c r="AF3761"/>
    </row>
    <row r="3762" spans="1:32" ht="24" customHeight="1">
      <c r="A3762" t="s">
        <v>27197</v>
      </c>
      <c r="B3762" t="s">
        <v>27277</v>
      </c>
      <c r="D3762">
        <v>1</v>
      </c>
      <c r="F3762" t="s">
        <v>27198</v>
      </c>
      <c r="G3762" t="s">
        <v>27278</v>
      </c>
      <c r="J3762"/>
      <c r="L3762" s="3">
        <v>10</v>
      </c>
      <c r="M3762" s="66">
        <f t="shared" si="238"/>
        <v>31.824000000000002</v>
      </c>
      <c r="O3762" s="42">
        <f t="shared" si="240"/>
        <v>0</v>
      </c>
      <c r="P3762" s="44">
        <v>60</v>
      </c>
      <c r="Q3762" s="41">
        <f t="shared" si="241"/>
        <v>35.36</v>
      </c>
      <c r="X3762">
        <v>990</v>
      </c>
      <c r="AD3762">
        <f t="shared" si="239"/>
        <v>990</v>
      </c>
      <c r="AF3762"/>
    </row>
    <row r="3763" spans="1:32" ht="24" customHeight="1">
      <c r="A3763" t="s">
        <v>27197</v>
      </c>
      <c r="B3763" t="s">
        <v>27279</v>
      </c>
      <c r="D3763">
        <v>1</v>
      </c>
      <c r="F3763" t="s">
        <v>27198</v>
      </c>
      <c r="G3763" t="s">
        <v>27280</v>
      </c>
      <c r="J3763"/>
      <c r="L3763" s="3">
        <v>10</v>
      </c>
      <c r="M3763" s="66">
        <f t="shared" si="238"/>
        <v>37.926000000000002</v>
      </c>
      <c r="O3763" s="42">
        <f t="shared" si="240"/>
        <v>0</v>
      </c>
      <c r="P3763" s="44">
        <v>60</v>
      </c>
      <c r="Q3763" s="41">
        <f t="shared" si="241"/>
        <v>42.14</v>
      </c>
      <c r="X3763">
        <v>1180</v>
      </c>
      <c r="AD3763">
        <f t="shared" si="239"/>
        <v>1180</v>
      </c>
      <c r="AF3763"/>
    </row>
    <row r="3764" spans="1:32" ht="24" customHeight="1">
      <c r="A3764" t="s">
        <v>27197</v>
      </c>
      <c r="B3764" t="s">
        <v>27281</v>
      </c>
      <c r="D3764">
        <v>1</v>
      </c>
      <c r="F3764" t="s">
        <v>27198</v>
      </c>
      <c r="G3764" t="s">
        <v>27282</v>
      </c>
      <c r="J3764"/>
      <c r="L3764" s="3">
        <v>10</v>
      </c>
      <c r="M3764" s="66">
        <f t="shared" si="238"/>
        <v>36.323999999999998</v>
      </c>
      <c r="O3764" s="42">
        <f t="shared" si="240"/>
        <v>0</v>
      </c>
      <c r="P3764" s="44">
        <v>60</v>
      </c>
      <c r="Q3764" s="41">
        <f t="shared" si="241"/>
        <v>40.36</v>
      </c>
      <c r="X3764">
        <v>1130</v>
      </c>
      <c r="AD3764">
        <f t="shared" si="239"/>
        <v>1130</v>
      </c>
      <c r="AF3764"/>
    </row>
    <row r="3765" spans="1:32" ht="24" customHeight="1">
      <c r="A3765" t="s">
        <v>27197</v>
      </c>
      <c r="B3765" t="s">
        <v>27283</v>
      </c>
      <c r="D3765">
        <v>1</v>
      </c>
      <c r="F3765" t="s">
        <v>27198</v>
      </c>
      <c r="G3765" t="s">
        <v>27284</v>
      </c>
      <c r="J3765"/>
      <c r="L3765" s="3">
        <v>10</v>
      </c>
      <c r="M3765" s="66">
        <f t="shared" si="238"/>
        <v>33.75</v>
      </c>
      <c r="O3765" s="42">
        <f t="shared" si="240"/>
        <v>0</v>
      </c>
      <c r="P3765" s="44">
        <v>60</v>
      </c>
      <c r="Q3765" s="41">
        <f t="shared" si="241"/>
        <v>37.5</v>
      </c>
      <c r="X3765">
        <v>1050</v>
      </c>
      <c r="AD3765">
        <f t="shared" si="239"/>
        <v>1050</v>
      </c>
      <c r="AF3765"/>
    </row>
    <row r="3766" spans="1:32" ht="24" customHeight="1">
      <c r="A3766" t="s">
        <v>27197</v>
      </c>
      <c r="B3766" t="s">
        <v>27285</v>
      </c>
      <c r="D3766">
        <v>1</v>
      </c>
      <c r="F3766" t="s">
        <v>27198</v>
      </c>
      <c r="G3766" t="s">
        <v>27286</v>
      </c>
      <c r="J3766"/>
      <c r="L3766" s="3">
        <v>10</v>
      </c>
      <c r="M3766" s="66">
        <f t="shared" si="238"/>
        <v>34.073999999999998</v>
      </c>
      <c r="O3766" s="42">
        <f t="shared" si="240"/>
        <v>0</v>
      </c>
      <c r="P3766" s="44">
        <v>60</v>
      </c>
      <c r="Q3766" s="41">
        <f t="shared" si="241"/>
        <v>37.86</v>
      </c>
      <c r="X3766">
        <v>1060</v>
      </c>
      <c r="AD3766">
        <f t="shared" si="239"/>
        <v>1060</v>
      </c>
      <c r="AF3766"/>
    </row>
    <row r="3767" spans="1:32" ht="24" customHeight="1">
      <c r="A3767" t="s">
        <v>27197</v>
      </c>
      <c r="B3767" t="s">
        <v>27287</v>
      </c>
      <c r="D3767">
        <v>1</v>
      </c>
      <c r="F3767" t="s">
        <v>27198</v>
      </c>
      <c r="G3767" t="s">
        <v>27288</v>
      </c>
      <c r="J3767"/>
      <c r="L3767" s="3">
        <v>10</v>
      </c>
      <c r="M3767" s="66">
        <f t="shared" si="238"/>
        <v>34.389000000000003</v>
      </c>
      <c r="O3767" s="42">
        <f t="shared" si="240"/>
        <v>0</v>
      </c>
      <c r="P3767" s="44">
        <v>60</v>
      </c>
      <c r="Q3767" s="41">
        <f t="shared" si="241"/>
        <v>38.21</v>
      </c>
      <c r="X3767">
        <v>1070</v>
      </c>
      <c r="AD3767">
        <f t="shared" si="239"/>
        <v>1070</v>
      </c>
      <c r="AF3767"/>
    </row>
    <row r="3768" spans="1:32" ht="24" customHeight="1">
      <c r="A3768" t="s">
        <v>27197</v>
      </c>
      <c r="B3768" t="s">
        <v>27289</v>
      </c>
      <c r="D3768">
        <v>1</v>
      </c>
      <c r="F3768" t="s">
        <v>27198</v>
      </c>
      <c r="G3768" t="s">
        <v>27290</v>
      </c>
      <c r="J3768"/>
      <c r="L3768" s="3">
        <v>10</v>
      </c>
      <c r="M3768" s="66">
        <f t="shared" si="238"/>
        <v>34.713000000000001</v>
      </c>
      <c r="O3768" s="42">
        <f t="shared" si="240"/>
        <v>0</v>
      </c>
      <c r="P3768" s="44">
        <v>60</v>
      </c>
      <c r="Q3768" s="41">
        <f t="shared" si="241"/>
        <v>38.57</v>
      </c>
      <c r="X3768">
        <v>1080</v>
      </c>
      <c r="AD3768">
        <f t="shared" si="239"/>
        <v>1080</v>
      </c>
      <c r="AF3768"/>
    </row>
    <row r="3769" spans="1:32" ht="24" customHeight="1">
      <c r="A3769" t="s">
        <v>27197</v>
      </c>
      <c r="B3769" t="s">
        <v>27291</v>
      </c>
      <c r="F3769" t="s">
        <v>27198</v>
      </c>
      <c r="G3769" t="s">
        <v>27292</v>
      </c>
      <c r="J3769"/>
      <c r="L3769" s="3">
        <v>10</v>
      </c>
      <c r="M3769" s="66">
        <f t="shared" si="238"/>
        <v>35.360999999999997</v>
      </c>
      <c r="O3769" s="42">
        <f t="shared" si="240"/>
        <v>0</v>
      </c>
      <c r="P3769" s="44">
        <v>60</v>
      </c>
      <c r="Q3769" s="41">
        <f t="shared" si="241"/>
        <v>39.29</v>
      </c>
      <c r="X3769">
        <v>1100</v>
      </c>
      <c r="AD3769">
        <f t="shared" si="239"/>
        <v>1100</v>
      </c>
      <c r="AF3769"/>
    </row>
    <row r="3770" spans="1:32" ht="24" customHeight="1">
      <c r="A3770" t="s">
        <v>27197</v>
      </c>
      <c r="B3770" t="s">
        <v>27293</v>
      </c>
      <c r="D3770">
        <v>1</v>
      </c>
      <c r="F3770" t="s">
        <v>27198</v>
      </c>
      <c r="G3770" t="s">
        <v>27294</v>
      </c>
      <c r="J3770"/>
      <c r="L3770" s="3">
        <v>10</v>
      </c>
      <c r="M3770" s="66">
        <f t="shared" si="238"/>
        <v>35.676000000000002</v>
      </c>
      <c r="O3770" s="42">
        <f t="shared" si="240"/>
        <v>0</v>
      </c>
      <c r="P3770" s="44">
        <v>60</v>
      </c>
      <c r="Q3770" s="41">
        <f t="shared" si="241"/>
        <v>39.64</v>
      </c>
      <c r="X3770">
        <v>1110</v>
      </c>
      <c r="AD3770">
        <f t="shared" si="239"/>
        <v>1110</v>
      </c>
      <c r="AF3770"/>
    </row>
    <row r="3771" spans="1:32" ht="24" customHeight="1">
      <c r="A3771" t="s">
        <v>27197</v>
      </c>
      <c r="B3771" t="s">
        <v>27295</v>
      </c>
      <c r="D3771">
        <v>1</v>
      </c>
      <c r="F3771" t="s">
        <v>27198</v>
      </c>
      <c r="G3771" t="s">
        <v>27296</v>
      </c>
      <c r="J3771"/>
      <c r="L3771" s="3">
        <v>10</v>
      </c>
      <c r="M3771" s="66">
        <f t="shared" si="238"/>
        <v>36</v>
      </c>
      <c r="O3771" s="42">
        <f t="shared" si="240"/>
        <v>0</v>
      </c>
      <c r="P3771" s="44">
        <v>60</v>
      </c>
      <c r="Q3771" s="41">
        <f t="shared" si="241"/>
        <v>40</v>
      </c>
      <c r="X3771">
        <v>1120</v>
      </c>
      <c r="AD3771">
        <f t="shared" si="239"/>
        <v>1120</v>
      </c>
      <c r="AF3771"/>
    </row>
    <row r="3772" spans="1:32" ht="24" customHeight="1">
      <c r="A3772" t="s">
        <v>27197</v>
      </c>
      <c r="B3772" t="s">
        <v>27297</v>
      </c>
      <c r="F3772" t="s">
        <v>27198</v>
      </c>
      <c r="G3772" t="s">
        <v>27298</v>
      </c>
      <c r="J3772"/>
      <c r="L3772" s="3">
        <v>10</v>
      </c>
      <c r="M3772" s="66">
        <f t="shared" si="238"/>
        <v>36.639000000000003</v>
      </c>
      <c r="O3772" s="42">
        <f t="shared" si="240"/>
        <v>0</v>
      </c>
      <c r="P3772" s="44">
        <v>60</v>
      </c>
      <c r="Q3772" s="41">
        <f t="shared" si="241"/>
        <v>40.71</v>
      </c>
      <c r="X3772">
        <v>1140</v>
      </c>
      <c r="AD3772">
        <f t="shared" si="239"/>
        <v>1140</v>
      </c>
      <c r="AF3772"/>
    </row>
    <row r="3773" spans="1:32" ht="24" customHeight="1">
      <c r="A3773" t="s">
        <v>27197</v>
      </c>
      <c r="B3773" t="s">
        <v>27299</v>
      </c>
      <c r="D3773">
        <v>1</v>
      </c>
      <c r="F3773" t="s">
        <v>27198</v>
      </c>
      <c r="G3773" t="s">
        <v>27300</v>
      </c>
      <c r="J3773"/>
      <c r="L3773" s="3">
        <v>10</v>
      </c>
      <c r="M3773" s="66">
        <f t="shared" si="238"/>
        <v>36.963000000000001</v>
      </c>
      <c r="O3773" s="42">
        <f t="shared" si="240"/>
        <v>0</v>
      </c>
      <c r="P3773" s="44">
        <v>60</v>
      </c>
      <c r="Q3773" s="41">
        <f t="shared" si="241"/>
        <v>41.07</v>
      </c>
      <c r="X3773">
        <v>1150</v>
      </c>
      <c r="AD3773">
        <f t="shared" si="239"/>
        <v>1150</v>
      </c>
      <c r="AF3773"/>
    </row>
    <row r="3774" spans="1:32" ht="24" customHeight="1">
      <c r="A3774" t="s">
        <v>27197</v>
      </c>
      <c r="B3774" t="s">
        <v>27301</v>
      </c>
      <c r="D3774">
        <v>1</v>
      </c>
      <c r="F3774" t="s">
        <v>27198</v>
      </c>
      <c r="G3774" t="s">
        <v>27302</v>
      </c>
      <c r="J3774"/>
      <c r="L3774" s="3">
        <v>10</v>
      </c>
      <c r="M3774" s="66">
        <f t="shared" si="238"/>
        <v>37.926000000000002</v>
      </c>
      <c r="O3774" s="42">
        <f t="shared" si="240"/>
        <v>0</v>
      </c>
      <c r="P3774" s="44">
        <v>60</v>
      </c>
      <c r="Q3774" s="41">
        <f t="shared" si="241"/>
        <v>42.14</v>
      </c>
      <c r="X3774">
        <v>1180</v>
      </c>
      <c r="AD3774">
        <f t="shared" si="239"/>
        <v>1180</v>
      </c>
      <c r="AF3774"/>
    </row>
    <row r="3775" spans="1:32" ht="24" customHeight="1">
      <c r="A3775" t="s">
        <v>27197</v>
      </c>
      <c r="B3775" t="s">
        <v>27303</v>
      </c>
      <c r="D3775">
        <v>1</v>
      </c>
      <c r="F3775" t="s">
        <v>27198</v>
      </c>
      <c r="G3775" t="s">
        <v>27304</v>
      </c>
      <c r="J3775"/>
      <c r="L3775" s="3">
        <v>10</v>
      </c>
      <c r="M3775" s="66">
        <f t="shared" si="238"/>
        <v>38.573999999999998</v>
      </c>
      <c r="O3775" s="42">
        <f t="shared" si="240"/>
        <v>0</v>
      </c>
      <c r="P3775" s="44">
        <v>60</v>
      </c>
      <c r="Q3775" s="41">
        <f t="shared" si="241"/>
        <v>42.86</v>
      </c>
      <c r="X3775">
        <v>1200</v>
      </c>
      <c r="AD3775">
        <f t="shared" si="239"/>
        <v>1200</v>
      </c>
      <c r="AF3775"/>
    </row>
    <row r="3776" spans="1:32" ht="24" customHeight="1">
      <c r="A3776" t="s">
        <v>27197</v>
      </c>
      <c r="B3776" t="s">
        <v>27305</v>
      </c>
      <c r="D3776">
        <v>1</v>
      </c>
      <c r="F3776" t="s">
        <v>27198</v>
      </c>
      <c r="G3776" t="s">
        <v>27306</v>
      </c>
      <c r="J3776"/>
      <c r="L3776" s="3">
        <v>10</v>
      </c>
      <c r="M3776" s="66">
        <f t="shared" si="238"/>
        <v>40.176000000000002</v>
      </c>
      <c r="O3776" s="42">
        <f t="shared" si="240"/>
        <v>0</v>
      </c>
      <c r="P3776" s="44">
        <v>60</v>
      </c>
      <c r="Q3776" s="41">
        <f t="shared" si="241"/>
        <v>44.64</v>
      </c>
      <c r="X3776">
        <v>1250</v>
      </c>
      <c r="AD3776">
        <f t="shared" si="239"/>
        <v>1250</v>
      </c>
      <c r="AF3776"/>
    </row>
    <row r="3777" spans="1:32" ht="24" customHeight="1">
      <c r="A3777" t="s">
        <v>27197</v>
      </c>
      <c r="B3777" t="s">
        <v>27307</v>
      </c>
      <c r="F3777" t="s">
        <v>27198</v>
      </c>
      <c r="G3777" t="s">
        <v>27308</v>
      </c>
      <c r="J3777"/>
      <c r="L3777" s="3">
        <v>10</v>
      </c>
      <c r="M3777" s="66">
        <f t="shared" si="238"/>
        <v>40.5</v>
      </c>
      <c r="O3777" s="42">
        <f t="shared" si="240"/>
        <v>0</v>
      </c>
      <c r="P3777" s="44">
        <v>60</v>
      </c>
      <c r="Q3777" s="41">
        <f t="shared" si="241"/>
        <v>45</v>
      </c>
      <c r="X3777">
        <v>1260</v>
      </c>
      <c r="AD3777">
        <f t="shared" si="239"/>
        <v>1260</v>
      </c>
      <c r="AF3777"/>
    </row>
    <row r="3778" spans="1:32" ht="24" customHeight="1">
      <c r="A3778" t="s">
        <v>27197</v>
      </c>
      <c r="B3778" t="s">
        <v>27309</v>
      </c>
      <c r="D3778">
        <v>1</v>
      </c>
      <c r="F3778" t="s">
        <v>27198</v>
      </c>
      <c r="G3778" t="s">
        <v>27310</v>
      </c>
      <c r="J3778"/>
      <c r="L3778" s="3">
        <v>10</v>
      </c>
      <c r="M3778" s="66">
        <f t="shared" si="238"/>
        <v>40.823999999999998</v>
      </c>
      <c r="O3778" s="42">
        <f t="shared" si="240"/>
        <v>0</v>
      </c>
      <c r="P3778" s="44">
        <v>60</v>
      </c>
      <c r="Q3778" s="41">
        <f t="shared" si="241"/>
        <v>45.36</v>
      </c>
      <c r="X3778">
        <v>1270</v>
      </c>
      <c r="AD3778">
        <f t="shared" si="239"/>
        <v>1270</v>
      </c>
      <c r="AF3778"/>
    </row>
    <row r="3779" spans="1:32" ht="24" customHeight="1">
      <c r="A3779" t="s">
        <v>27197</v>
      </c>
      <c r="B3779" t="s">
        <v>27311</v>
      </c>
      <c r="D3779">
        <v>1</v>
      </c>
      <c r="F3779" t="s">
        <v>27198</v>
      </c>
      <c r="G3779" t="s">
        <v>27312</v>
      </c>
      <c r="J3779"/>
      <c r="L3779" s="3">
        <v>10</v>
      </c>
      <c r="M3779" s="66">
        <f t="shared" ref="M3779:M3842" si="242">Q3779/((100-R3779)/100)*(1-L3779/100)</f>
        <v>41.139000000000003</v>
      </c>
      <c r="O3779" s="42">
        <f t="shared" si="240"/>
        <v>0</v>
      </c>
      <c r="P3779" s="44">
        <v>60</v>
      </c>
      <c r="Q3779" s="41">
        <f t="shared" si="241"/>
        <v>45.71</v>
      </c>
      <c r="X3779">
        <v>1280</v>
      </c>
      <c r="AD3779">
        <f t="shared" si="239"/>
        <v>1280</v>
      </c>
      <c r="AF3779"/>
    </row>
    <row r="3780" spans="1:32" ht="24" customHeight="1">
      <c r="A3780" t="s">
        <v>27197</v>
      </c>
      <c r="B3780" t="s">
        <v>27313</v>
      </c>
      <c r="D3780">
        <v>1</v>
      </c>
      <c r="F3780" t="s">
        <v>27198</v>
      </c>
      <c r="G3780" t="s">
        <v>27314</v>
      </c>
      <c r="J3780"/>
      <c r="L3780" s="3">
        <v>10</v>
      </c>
      <c r="M3780" s="66">
        <f t="shared" si="242"/>
        <v>41.786999999999999</v>
      </c>
      <c r="O3780" s="42">
        <f t="shared" si="240"/>
        <v>0</v>
      </c>
      <c r="P3780" s="44">
        <v>60</v>
      </c>
      <c r="Q3780" s="41">
        <f t="shared" si="241"/>
        <v>46.43</v>
      </c>
      <c r="X3780">
        <v>1300</v>
      </c>
      <c r="AD3780">
        <f t="shared" si="239"/>
        <v>1300</v>
      </c>
      <c r="AF3780"/>
    </row>
    <row r="3781" spans="1:32" ht="24" customHeight="1">
      <c r="A3781" t="s">
        <v>27197</v>
      </c>
      <c r="B3781" t="s">
        <v>27315</v>
      </c>
      <c r="D3781">
        <v>1</v>
      </c>
      <c r="F3781" t="s">
        <v>27198</v>
      </c>
      <c r="G3781" t="s">
        <v>27316</v>
      </c>
      <c r="J3781"/>
      <c r="L3781" s="3">
        <v>10</v>
      </c>
      <c r="M3781" s="66">
        <f t="shared" si="242"/>
        <v>42.75</v>
      </c>
      <c r="O3781" s="42">
        <f t="shared" si="240"/>
        <v>0</v>
      </c>
      <c r="P3781" s="44">
        <v>60</v>
      </c>
      <c r="Q3781" s="41">
        <f t="shared" si="241"/>
        <v>47.5</v>
      </c>
      <c r="X3781">
        <v>1330</v>
      </c>
      <c r="AD3781">
        <f t="shared" si="239"/>
        <v>1330</v>
      </c>
      <c r="AF3781"/>
    </row>
    <row r="3782" spans="1:32" ht="24" customHeight="1">
      <c r="A3782" t="s">
        <v>27197</v>
      </c>
      <c r="B3782" t="s">
        <v>27317</v>
      </c>
      <c r="D3782">
        <v>1</v>
      </c>
      <c r="F3782" t="s">
        <v>27198</v>
      </c>
      <c r="G3782" t="s">
        <v>27318</v>
      </c>
      <c r="J3782"/>
      <c r="L3782" s="3">
        <v>10</v>
      </c>
      <c r="M3782" s="66">
        <f t="shared" si="242"/>
        <v>43.389000000000003</v>
      </c>
      <c r="O3782" s="42">
        <f t="shared" si="240"/>
        <v>0</v>
      </c>
      <c r="P3782" s="44">
        <v>60</v>
      </c>
      <c r="Q3782" s="41">
        <f t="shared" si="241"/>
        <v>48.21</v>
      </c>
      <c r="X3782">
        <v>1350</v>
      </c>
      <c r="AD3782">
        <f t="shared" ref="AD3782:AD3845" si="243">SUM(U3782:AC3782)</f>
        <v>1350</v>
      </c>
      <c r="AF3782"/>
    </row>
    <row r="3783" spans="1:32" ht="24" customHeight="1">
      <c r="A3783" t="s">
        <v>27197</v>
      </c>
      <c r="B3783" t="s">
        <v>27319</v>
      </c>
      <c r="F3783" t="s">
        <v>27198</v>
      </c>
      <c r="G3783" t="s">
        <v>27320</v>
      </c>
      <c r="J3783"/>
      <c r="L3783" s="3">
        <v>10</v>
      </c>
      <c r="M3783" s="66">
        <f t="shared" si="242"/>
        <v>53.676000000000002</v>
      </c>
      <c r="O3783" s="42">
        <f t="shared" si="240"/>
        <v>0</v>
      </c>
      <c r="P3783" s="44">
        <v>60</v>
      </c>
      <c r="Q3783" s="41">
        <f t="shared" si="241"/>
        <v>59.64</v>
      </c>
      <c r="X3783">
        <v>1670</v>
      </c>
      <c r="AD3783">
        <f t="shared" si="243"/>
        <v>1670</v>
      </c>
      <c r="AF3783"/>
    </row>
    <row r="3784" spans="1:32" ht="24" customHeight="1">
      <c r="A3784" t="s">
        <v>27197</v>
      </c>
      <c r="B3784" t="s">
        <v>27321</v>
      </c>
      <c r="D3784">
        <v>1</v>
      </c>
      <c r="F3784" t="s">
        <v>27198</v>
      </c>
      <c r="G3784" t="s">
        <v>27322</v>
      </c>
      <c r="J3784"/>
      <c r="L3784" s="3">
        <v>10</v>
      </c>
      <c r="M3784" s="66">
        <f t="shared" si="242"/>
        <v>54.323999999999998</v>
      </c>
      <c r="O3784" s="42">
        <f t="shared" si="240"/>
        <v>0</v>
      </c>
      <c r="P3784" s="44">
        <v>60</v>
      </c>
      <c r="Q3784" s="41">
        <f t="shared" si="241"/>
        <v>60.36</v>
      </c>
      <c r="X3784">
        <v>1690</v>
      </c>
      <c r="AD3784">
        <f t="shared" si="243"/>
        <v>1690</v>
      </c>
      <c r="AF3784"/>
    </row>
    <row r="3785" spans="1:32" ht="24" customHeight="1">
      <c r="A3785" t="s">
        <v>27197</v>
      </c>
      <c r="B3785" t="s">
        <v>27323</v>
      </c>
      <c r="D3785">
        <v>1</v>
      </c>
      <c r="F3785" t="s">
        <v>27198</v>
      </c>
      <c r="G3785" t="s">
        <v>27324</v>
      </c>
      <c r="J3785"/>
      <c r="L3785" s="3">
        <v>10</v>
      </c>
      <c r="M3785" s="66">
        <f t="shared" si="242"/>
        <v>55.286999999999999</v>
      </c>
      <c r="O3785" s="42">
        <f t="shared" si="240"/>
        <v>0</v>
      </c>
      <c r="P3785" s="44">
        <v>60</v>
      </c>
      <c r="Q3785" s="41">
        <f t="shared" si="241"/>
        <v>61.43</v>
      </c>
      <c r="X3785">
        <v>1720</v>
      </c>
      <c r="AD3785">
        <f t="shared" si="243"/>
        <v>1720</v>
      </c>
      <c r="AF3785"/>
    </row>
    <row r="3786" spans="1:32" ht="24" customHeight="1">
      <c r="A3786" t="s">
        <v>27197</v>
      </c>
      <c r="B3786" t="s">
        <v>27325</v>
      </c>
      <c r="F3786" t="s">
        <v>27198</v>
      </c>
      <c r="G3786" t="s">
        <v>27326</v>
      </c>
      <c r="J3786"/>
      <c r="L3786" s="3">
        <v>10</v>
      </c>
      <c r="M3786" s="66">
        <f t="shared" si="242"/>
        <v>55.610999999999997</v>
      </c>
      <c r="O3786" s="42">
        <f t="shared" si="240"/>
        <v>0</v>
      </c>
      <c r="P3786" s="44">
        <v>60</v>
      </c>
      <c r="Q3786" s="41">
        <f t="shared" si="241"/>
        <v>61.79</v>
      </c>
      <c r="X3786">
        <v>1730</v>
      </c>
      <c r="AD3786">
        <f t="shared" si="243"/>
        <v>1730</v>
      </c>
      <c r="AF3786"/>
    </row>
    <row r="3787" spans="1:32" ht="24" customHeight="1">
      <c r="A3787" t="s">
        <v>27197</v>
      </c>
      <c r="B3787" t="s">
        <v>27327</v>
      </c>
      <c r="D3787">
        <v>1</v>
      </c>
      <c r="F3787" t="s">
        <v>27198</v>
      </c>
      <c r="G3787" t="s">
        <v>27328</v>
      </c>
      <c r="J3787"/>
      <c r="L3787" s="3">
        <v>10</v>
      </c>
      <c r="M3787" s="66">
        <f t="shared" si="242"/>
        <v>60.75</v>
      </c>
      <c r="O3787" s="42">
        <f t="shared" si="240"/>
        <v>0</v>
      </c>
      <c r="P3787" s="44">
        <v>60</v>
      </c>
      <c r="Q3787" s="41">
        <f t="shared" si="241"/>
        <v>67.5</v>
      </c>
      <c r="X3787">
        <v>1890</v>
      </c>
      <c r="AD3787">
        <f t="shared" si="243"/>
        <v>1890</v>
      </c>
      <c r="AF3787"/>
    </row>
    <row r="3788" spans="1:32" ht="24" customHeight="1">
      <c r="A3788" t="s">
        <v>27197</v>
      </c>
      <c r="B3788" t="s">
        <v>27329</v>
      </c>
      <c r="D3788">
        <v>1</v>
      </c>
      <c r="F3788" t="s">
        <v>27198</v>
      </c>
      <c r="G3788" t="s">
        <v>27330</v>
      </c>
      <c r="J3788"/>
      <c r="L3788" s="3">
        <v>10</v>
      </c>
      <c r="M3788" s="66">
        <f t="shared" si="242"/>
        <v>61.712999999999994</v>
      </c>
      <c r="O3788" s="42">
        <f t="shared" si="240"/>
        <v>0</v>
      </c>
      <c r="P3788" s="44">
        <v>60</v>
      </c>
      <c r="Q3788" s="41">
        <f t="shared" si="241"/>
        <v>68.569999999999993</v>
      </c>
      <c r="X3788">
        <v>1920</v>
      </c>
      <c r="AD3788">
        <f t="shared" si="243"/>
        <v>1920</v>
      </c>
      <c r="AF3788"/>
    </row>
    <row r="3789" spans="1:32" ht="24" customHeight="1">
      <c r="A3789" t="s">
        <v>27197</v>
      </c>
      <c r="B3789" t="s">
        <v>27331</v>
      </c>
      <c r="D3789">
        <v>1</v>
      </c>
      <c r="F3789" t="s">
        <v>27198</v>
      </c>
      <c r="G3789" t="s">
        <v>27332</v>
      </c>
      <c r="J3789"/>
      <c r="L3789" s="3">
        <v>10</v>
      </c>
      <c r="M3789" s="66">
        <f t="shared" si="242"/>
        <v>63.323999999999998</v>
      </c>
      <c r="O3789" s="42">
        <f t="shared" si="240"/>
        <v>0</v>
      </c>
      <c r="P3789" s="44">
        <v>60</v>
      </c>
      <c r="Q3789" s="41">
        <f t="shared" si="241"/>
        <v>70.36</v>
      </c>
      <c r="X3789">
        <v>1970</v>
      </c>
      <c r="AD3789">
        <f t="shared" si="243"/>
        <v>1970</v>
      </c>
      <c r="AF3789"/>
    </row>
    <row r="3790" spans="1:32" ht="24" customHeight="1">
      <c r="A3790" t="s">
        <v>27197</v>
      </c>
      <c r="B3790" t="s">
        <v>27333</v>
      </c>
      <c r="D3790">
        <v>1</v>
      </c>
      <c r="F3790" t="s">
        <v>27198</v>
      </c>
      <c r="G3790" t="s">
        <v>27334</v>
      </c>
      <c r="J3790"/>
      <c r="L3790" s="3">
        <v>10</v>
      </c>
      <c r="M3790" s="66">
        <f t="shared" si="242"/>
        <v>64.287000000000006</v>
      </c>
      <c r="O3790" s="42">
        <f t="shared" si="240"/>
        <v>0</v>
      </c>
      <c r="P3790" s="44">
        <v>60</v>
      </c>
      <c r="Q3790" s="41">
        <f t="shared" si="241"/>
        <v>71.430000000000007</v>
      </c>
      <c r="X3790">
        <v>2000</v>
      </c>
      <c r="AD3790">
        <f t="shared" si="243"/>
        <v>2000</v>
      </c>
      <c r="AF3790"/>
    </row>
    <row r="3791" spans="1:32" ht="24" customHeight="1">
      <c r="A3791" t="s">
        <v>27197</v>
      </c>
      <c r="B3791" t="s">
        <v>27335</v>
      </c>
      <c r="D3791">
        <v>1</v>
      </c>
      <c r="F3791" t="s">
        <v>27198</v>
      </c>
      <c r="G3791" t="s">
        <v>27336</v>
      </c>
      <c r="J3791"/>
      <c r="L3791" s="3">
        <v>10</v>
      </c>
      <c r="M3791" s="66">
        <f t="shared" si="242"/>
        <v>65.888999999999996</v>
      </c>
      <c r="O3791" s="42">
        <f t="shared" si="240"/>
        <v>0</v>
      </c>
      <c r="P3791" s="44">
        <v>60</v>
      </c>
      <c r="Q3791" s="41">
        <f t="shared" si="241"/>
        <v>73.209999999999994</v>
      </c>
      <c r="X3791">
        <v>2050</v>
      </c>
      <c r="AD3791">
        <f t="shared" si="243"/>
        <v>2050</v>
      </c>
      <c r="AF3791"/>
    </row>
    <row r="3792" spans="1:32" ht="24" customHeight="1">
      <c r="A3792" t="s">
        <v>27197</v>
      </c>
      <c r="B3792" t="s">
        <v>27337</v>
      </c>
      <c r="D3792">
        <v>1</v>
      </c>
      <c r="F3792" t="s">
        <v>27198</v>
      </c>
      <c r="G3792" t="s">
        <v>27338</v>
      </c>
      <c r="J3792"/>
      <c r="L3792" s="3">
        <v>10</v>
      </c>
      <c r="M3792" s="66">
        <f t="shared" si="242"/>
        <v>67.176000000000002</v>
      </c>
      <c r="O3792" s="42">
        <f t="shared" si="240"/>
        <v>0</v>
      </c>
      <c r="P3792" s="44">
        <v>60</v>
      </c>
      <c r="Q3792" s="41">
        <f t="shared" si="241"/>
        <v>74.64</v>
      </c>
      <c r="X3792">
        <v>2090</v>
      </c>
      <c r="AD3792">
        <f t="shared" si="243"/>
        <v>2090</v>
      </c>
      <c r="AF3792"/>
    </row>
    <row r="3793" spans="1:32" ht="24" customHeight="1">
      <c r="A3793" t="s">
        <v>27197</v>
      </c>
      <c r="B3793" t="s">
        <v>27339</v>
      </c>
      <c r="D3793">
        <v>1</v>
      </c>
      <c r="F3793" t="s">
        <v>27198</v>
      </c>
      <c r="G3793" t="s">
        <v>27340</v>
      </c>
      <c r="J3793"/>
      <c r="L3793" s="3">
        <v>10</v>
      </c>
      <c r="M3793" s="66">
        <f t="shared" si="242"/>
        <v>67.176000000000002</v>
      </c>
      <c r="O3793" s="42">
        <f t="shared" si="240"/>
        <v>0</v>
      </c>
      <c r="P3793" s="44">
        <v>60</v>
      </c>
      <c r="Q3793" s="41">
        <f t="shared" si="241"/>
        <v>74.64</v>
      </c>
      <c r="X3793">
        <v>2090</v>
      </c>
      <c r="AD3793">
        <f t="shared" si="243"/>
        <v>2090</v>
      </c>
      <c r="AF3793"/>
    </row>
    <row r="3794" spans="1:32" ht="24" customHeight="1">
      <c r="A3794" t="s">
        <v>27197</v>
      </c>
      <c r="B3794" t="s">
        <v>27341</v>
      </c>
      <c r="D3794">
        <v>1</v>
      </c>
      <c r="F3794" t="s">
        <v>27198</v>
      </c>
      <c r="G3794" t="s">
        <v>27342</v>
      </c>
      <c r="J3794"/>
      <c r="L3794" s="3">
        <v>10</v>
      </c>
      <c r="M3794" s="66">
        <f t="shared" si="242"/>
        <v>75.861000000000004</v>
      </c>
      <c r="O3794" s="42">
        <f t="shared" si="240"/>
        <v>0</v>
      </c>
      <c r="P3794" s="44">
        <v>60</v>
      </c>
      <c r="Q3794" s="41">
        <f t="shared" si="241"/>
        <v>84.29</v>
      </c>
      <c r="X3794">
        <v>2360</v>
      </c>
      <c r="AD3794">
        <f t="shared" si="243"/>
        <v>2360</v>
      </c>
      <c r="AF3794"/>
    </row>
    <row r="3795" spans="1:32" ht="24" customHeight="1">
      <c r="A3795" t="s">
        <v>27197</v>
      </c>
      <c r="B3795" t="s">
        <v>27343</v>
      </c>
      <c r="D3795">
        <v>1</v>
      </c>
      <c r="F3795" t="s">
        <v>27198</v>
      </c>
      <c r="G3795" t="s">
        <v>27344</v>
      </c>
      <c r="J3795"/>
      <c r="L3795" s="3">
        <v>10</v>
      </c>
      <c r="M3795" s="66">
        <f t="shared" si="242"/>
        <v>89.037000000000006</v>
      </c>
      <c r="O3795" s="42">
        <f t="shared" si="240"/>
        <v>0</v>
      </c>
      <c r="P3795" s="44">
        <v>60</v>
      </c>
      <c r="Q3795" s="41">
        <f t="shared" si="241"/>
        <v>98.93</v>
      </c>
      <c r="X3795">
        <v>2770</v>
      </c>
      <c r="AD3795">
        <f t="shared" si="243"/>
        <v>2770</v>
      </c>
      <c r="AF3795"/>
    </row>
    <row r="3796" spans="1:32" ht="24" customHeight="1">
      <c r="A3796" t="s">
        <v>27197</v>
      </c>
      <c r="B3796" t="s">
        <v>27345</v>
      </c>
      <c r="D3796">
        <v>1</v>
      </c>
      <c r="F3796" t="s">
        <v>27198</v>
      </c>
      <c r="G3796" t="s">
        <v>27346</v>
      </c>
      <c r="J3796"/>
      <c r="L3796" s="3">
        <v>10</v>
      </c>
      <c r="M3796" s="66">
        <f t="shared" si="242"/>
        <v>81</v>
      </c>
      <c r="O3796" s="42">
        <f t="shared" si="240"/>
        <v>0</v>
      </c>
      <c r="P3796" s="44">
        <v>60</v>
      </c>
      <c r="Q3796" s="41">
        <f t="shared" si="241"/>
        <v>90</v>
      </c>
      <c r="X3796">
        <v>2520</v>
      </c>
      <c r="AD3796">
        <f t="shared" si="243"/>
        <v>2520</v>
      </c>
      <c r="AF3796"/>
    </row>
    <row r="3797" spans="1:32" ht="24" customHeight="1">
      <c r="A3797" t="s">
        <v>27197</v>
      </c>
      <c r="B3797" t="s">
        <v>27347</v>
      </c>
      <c r="D3797">
        <v>1</v>
      </c>
      <c r="F3797" t="s">
        <v>27198</v>
      </c>
      <c r="G3797" t="s">
        <v>27348</v>
      </c>
      <c r="J3797"/>
      <c r="L3797" s="3">
        <v>10</v>
      </c>
      <c r="M3797" s="66">
        <f t="shared" si="242"/>
        <v>80.676000000000002</v>
      </c>
      <c r="O3797" s="42">
        <f t="shared" si="240"/>
        <v>0</v>
      </c>
      <c r="P3797" s="44">
        <v>60</v>
      </c>
      <c r="Q3797" s="41">
        <f t="shared" si="241"/>
        <v>89.64</v>
      </c>
      <c r="X3797">
        <v>2510</v>
      </c>
      <c r="AD3797">
        <f t="shared" si="243"/>
        <v>2510</v>
      </c>
      <c r="AF3797"/>
    </row>
    <row r="3798" spans="1:32" ht="24" customHeight="1">
      <c r="A3798" t="s">
        <v>27197</v>
      </c>
      <c r="B3798" t="s">
        <v>27349</v>
      </c>
      <c r="D3798">
        <v>1</v>
      </c>
      <c r="F3798" t="s">
        <v>27198</v>
      </c>
      <c r="G3798" t="s">
        <v>27350</v>
      </c>
      <c r="J3798"/>
      <c r="L3798" s="3">
        <v>10</v>
      </c>
      <c r="M3798" s="66">
        <f t="shared" si="242"/>
        <v>95.462999999999994</v>
      </c>
      <c r="O3798" s="42">
        <f t="shared" si="240"/>
        <v>0</v>
      </c>
      <c r="P3798" s="44">
        <v>60</v>
      </c>
      <c r="Q3798" s="41">
        <f t="shared" si="241"/>
        <v>106.07</v>
      </c>
      <c r="X3798">
        <v>2970</v>
      </c>
      <c r="AD3798">
        <f t="shared" si="243"/>
        <v>2970</v>
      </c>
      <c r="AF3798"/>
    </row>
    <row r="3799" spans="1:32" ht="24" customHeight="1">
      <c r="A3799" t="s">
        <v>27197</v>
      </c>
      <c r="B3799" t="s">
        <v>27351</v>
      </c>
      <c r="D3799">
        <v>1</v>
      </c>
      <c r="F3799" t="s">
        <v>27198</v>
      </c>
      <c r="G3799" t="s">
        <v>27352</v>
      </c>
      <c r="J3799"/>
      <c r="L3799" s="3">
        <v>10</v>
      </c>
      <c r="M3799" s="66">
        <f t="shared" si="242"/>
        <v>90</v>
      </c>
      <c r="O3799" s="42">
        <f t="shared" si="240"/>
        <v>0</v>
      </c>
      <c r="P3799" s="44">
        <v>60</v>
      </c>
      <c r="Q3799" s="41">
        <f t="shared" si="241"/>
        <v>100</v>
      </c>
      <c r="X3799">
        <v>2800</v>
      </c>
      <c r="AD3799">
        <f t="shared" si="243"/>
        <v>2800</v>
      </c>
      <c r="AF3799"/>
    </row>
    <row r="3800" spans="1:32" ht="24" customHeight="1">
      <c r="A3800" t="s">
        <v>27197</v>
      </c>
      <c r="B3800" t="s">
        <v>27353</v>
      </c>
      <c r="D3800">
        <v>1</v>
      </c>
      <c r="F3800" t="s">
        <v>27198</v>
      </c>
      <c r="G3800" t="s">
        <v>27354</v>
      </c>
      <c r="J3800"/>
      <c r="L3800" s="3">
        <v>10</v>
      </c>
      <c r="M3800" s="66">
        <f t="shared" si="242"/>
        <v>28.286999999999999</v>
      </c>
      <c r="O3800" s="42">
        <f t="shared" si="240"/>
        <v>0</v>
      </c>
      <c r="P3800" s="44">
        <v>60</v>
      </c>
      <c r="Q3800" s="41">
        <f t="shared" si="241"/>
        <v>31.43</v>
      </c>
      <c r="X3800">
        <v>880</v>
      </c>
      <c r="AD3800">
        <f t="shared" si="243"/>
        <v>880</v>
      </c>
      <c r="AF3800"/>
    </row>
    <row r="3801" spans="1:32" ht="24" customHeight="1">
      <c r="A3801" t="s">
        <v>1766</v>
      </c>
      <c r="B3801" t="s">
        <v>27355</v>
      </c>
      <c r="F3801" t="s">
        <v>25378</v>
      </c>
      <c r="G3801" t="s">
        <v>27356</v>
      </c>
      <c r="J3801"/>
      <c r="L3801" s="66">
        <v>10</v>
      </c>
      <c r="M3801" s="66">
        <f t="shared" si="242"/>
        <v>15.75</v>
      </c>
      <c r="O3801" s="42">
        <f t="shared" si="240"/>
        <v>0</v>
      </c>
      <c r="P3801" s="44">
        <v>60</v>
      </c>
      <c r="Q3801" s="41">
        <f t="shared" si="241"/>
        <v>17.5</v>
      </c>
      <c r="X3801">
        <v>490</v>
      </c>
      <c r="AD3801">
        <f t="shared" si="243"/>
        <v>490</v>
      </c>
      <c r="AF3801"/>
    </row>
    <row r="3802" spans="1:32" ht="24" customHeight="1">
      <c r="A3802" t="s">
        <v>1766</v>
      </c>
      <c r="B3802" t="s">
        <v>27357</v>
      </c>
      <c r="F3802" t="s">
        <v>25378</v>
      </c>
      <c r="G3802" t="s">
        <v>27358</v>
      </c>
      <c r="J3802"/>
      <c r="L3802" s="3">
        <v>10</v>
      </c>
      <c r="M3802" s="65">
        <f t="shared" si="242"/>
        <v>63.962999999999994</v>
      </c>
      <c r="N3802" s="46"/>
      <c r="O3802" s="42">
        <f t="shared" si="240"/>
        <v>0</v>
      </c>
      <c r="P3802" s="2">
        <v>60</v>
      </c>
      <c r="Q3802" s="41">
        <f t="shared" si="241"/>
        <v>71.069999999999993</v>
      </c>
      <c r="X3802">
        <v>1990</v>
      </c>
      <c r="AD3802">
        <f t="shared" si="243"/>
        <v>1990</v>
      </c>
    </row>
    <row r="3803" spans="1:32" ht="24" customHeight="1">
      <c r="A3803" t="s">
        <v>1766</v>
      </c>
      <c r="B3803" t="s">
        <v>27359</v>
      </c>
      <c r="F3803" t="s">
        <v>25378</v>
      </c>
      <c r="G3803" t="s">
        <v>27360</v>
      </c>
      <c r="J3803"/>
      <c r="L3803" s="3">
        <v>10</v>
      </c>
      <c r="M3803" s="65">
        <f t="shared" si="242"/>
        <v>46.610999999999997</v>
      </c>
      <c r="N3803" s="46"/>
      <c r="O3803" s="42">
        <f t="shared" si="240"/>
        <v>0</v>
      </c>
      <c r="P3803" s="2">
        <v>1</v>
      </c>
      <c r="Q3803" s="41">
        <f t="shared" si="241"/>
        <v>51.79</v>
      </c>
      <c r="X3803">
        <v>1450</v>
      </c>
      <c r="AD3803">
        <f t="shared" si="243"/>
        <v>1450</v>
      </c>
    </row>
    <row r="3804" spans="1:32" ht="24" customHeight="1">
      <c r="A3804" t="s">
        <v>1766</v>
      </c>
      <c r="B3804" t="s">
        <v>27361</v>
      </c>
      <c r="F3804" t="s">
        <v>25424</v>
      </c>
      <c r="G3804" t="s">
        <v>27362</v>
      </c>
      <c r="J3804"/>
      <c r="L3804" s="66">
        <v>10</v>
      </c>
      <c r="M3804" s="66">
        <f t="shared" si="242"/>
        <v>50.463000000000001</v>
      </c>
      <c r="O3804" s="42">
        <f t="shared" si="240"/>
        <v>0</v>
      </c>
      <c r="P3804" s="44">
        <v>60</v>
      </c>
      <c r="Q3804" s="41">
        <f t="shared" si="241"/>
        <v>56.07</v>
      </c>
      <c r="X3804">
        <v>1570</v>
      </c>
      <c r="AD3804">
        <f t="shared" si="243"/>
        <v>1570</v>
      </c>
      <c r="AF3804"/>
    </row>
    <row r="3805" spans="1:32" ht="24" customHeight="1">
      <c r="A3805" t="s">
        <v>1766</v>
      </c>
      <c r="B3805" t="s">
        <v>27363</v>
      </c>
      <c r="F3805" t="s">
        <v>25424</v>
      </c>
      <c r="G3805" t="s">
        <v>27364</v>
      </c>
      <c r="J3805"/>
      <c r="L3805" s="66">
        <v>10</v>
      </c>
      <c r="M3805" s="66">
        <f t="shared" si="242"/>
        <v>149.46299999999999</v>
      </c>
      <c r="O3805" s="42">
        <f t="shared" si="240"/>
        <v>0</v>
      </c>
      <c r="P3805" s="44">
        <v>60</v>
      </c>
      <c r="Q3805" s="41">
        <f t="shared" si="241"/>
        <v>166.07</v>
      </c>
      <c r="X3805">
        <v>4650</v>
      </c>
      <c r="AD3805">
        <f t="shared" si="243"/>
        <v>4650</v>
      </c>
      <c r="AF3805"/>
    </row>
    <row r="3806" spans="1:32" ht="24" customHeight="1">
      <c r="A3806" t="s">
        <v>1766</v>
      </c>
      <c r="B3806" t="s">
        <v>27365</v>
      </c>
      <c r="F3806" t="s">
        <v>25378</v>
      </c>
      <c r="G3806" t="s">
        <v>27366</v>
      </c>
      <c r="J3806"/>
      <c r="L3806" s="66">
        <v>10</v>
      </c>
      <c r="M3806" s="66">
        <f t="shared" si="242"/>
        <v>46.610999999999997</v>
      </c>
      <c r="O3806" s="42">
        <f t="shared" si="240"/>
        <v>0</v>
      </c>
      <c r="P3806" s="44">
        <v>60</v>
      </c>
      <c r="Q3806" s="41">
        <f t="shared" si="241"/>
        <v>51.79</v>
      </c>
      <c r="X3806">
        <v>1450</v>
      </c>
      <c r="AD3806">
        <f t="shared" si="243"/>
        <v>1450</v>
      </c>
      <c r="AF3806"/>
    </row>
    <row r="3807" spans="1:32" ht="24" customHeight="1">
      <c r="A3807" t="s">
        <v>1766</v>
      </c>
      <c r="B3807" t="s">
        <v>27367</v>
      </c>
      <c r="F3807" t="s">
        <v>25378</v>
      </c>
      <c r="G3807" t="s">
        <v>27368</v>
      </c>
      <c r="J3807"/>
      <c r="L3807" s="66">
        <v>10</v>
      </c>
      <c r="M3807" s="66">
        <f t="shared" si="242"/>
        <v>51.110999999999997</v>
      </c>
      <c r="O3807" s="42">
        <f t="shared" si="240"/>
        <v>0</v>
      </c>
      <c r="P3807" s="44">
        <v>60</v>
      </c>
      <c r="Q3807" s="41">
        <f t="shared" si="241"/>
        <v>56.79</v>
      </c>
      <c r="X3807">
        <v>1590</v>
      </c>
      <c r="AD3807">
        <f t="shared" si="243"/>
        <v>1590</v>
      </c>
      <c r="AF3807"/>
    </row>
    <row r="3808" spans="1:32" ht="24" customHeight="1">
      <c r="A3808" t="s">
        <v>1766</v>
      </c>
      <c r="B3808" t="s">
        <v>27369</v>
      </c>
      <c r="F3808" t="s">
        <v>25427</v>
      </c>
      <c r="G3808" t="s">
        <v>27370</v>
      </c>
      <c r="J3808"/>
      <c r="L3808" s="66">
        <v>10</v>
      </c>
      <c r="M3808" s="66">
        <f t="shared" si="242"/>
        <v>139.5</v>
      </c>
      <c r="O3808" s="42">
        <f t="shared" ref="O3808:O3859" si="244">M3808*N3808</f>
        <v>0</v>
      </c>
      <c r="P3808" s="44">
        <v>60</v>
      </c>
      <c r="Q3808" s="41">
        <f t="shared" si="241"/>
        <v>155</v>
      </c>
      <c r="X3808">
        <v>4340</v>
      </c>
      <c r="AD3808">
        <f t="shared" si="243"/>
        <v>4340</v>
      </c>
      <c r="AF3808"/>
    </row>
    <row r="3809" spans="1:32" ht="24" customHeight="1">
      <c r="A3809" t="s">
        <v>1766</v>
      </c>
      <c r="B3809" t="s">
        <v>27371</v>
      </c>
      <c r="F3809" t="s">
        <v>25378</v>
      </c>
      <c r="G3809" t="s">
        <v>27372</v>
      </c>
      <c r="J3809"/>
      <c r="L3809" s="66">
        <v>10</v>
      </c>
      <c r="M3809" s="66">
        <f t="shared" si="242"/>
        <v>469.28699999999998</v>
      </c>
      <c r="O3809" s="42">
        <f t="shared" si="244"/>
        <v>0</v>
      </c>
      <c r="P3809" s="44">
        <v>60</v>
      </c>
      <c r="Q3809" s="41">
        <f t="shared" si="241"/>
        <v>521.42999999999995</v>
      </c>
      <c r="X3809">
        <v>14600</v>
      </c>
      <c r="AD3809">
        <f t="shared" si="243"/>
        <v>14600</v>
      </c>
      <c r="AF3809"/>
    </row>
    <row r="3810" spans="1:32" ht="24" customHeight="1">
      <c r="A3810" t="s">
        <v>1766</v>
      </c>
      <c r="B3810" t="s">
        <v>27373</v>
      </c>
      <c r="F3810" t="s">
        <v>11165</v>
      </c>
      <c r="G3810" t="s">
        <v>27374</v>
      </c>
      <c r="J3810"/>
      <c r="L3810" s="66">
        <v>10</v>
      </c>
      <c r="M3810" s="66">
        <f t="shared" si="242"/>
        <v>1.611</v>
      </c>
      <c r="O3810" s="42">
        <f t="shared" si="244"/>
        <v>0</v>
      </c>
      <c r="P3810" s="44">
        <v>60</v>
      </c>
      <c r="Q3810" s="41">
        <f t="shared" si="241"/>
        <v>1.79</v>
      </c>
      <c r="X3810">
        <v>50</v>
      </c>
      <c r="AD3810">
        <f t="shared" si="243"/>
        <v>50</v>
      </c>
      <c r="AF3810"/>
    </row>
    <row r="3811" spans="1:32" ht="24" customHeight="1">
      <c r="A3811" t="s">
        <v>12350</v>
      </c>
      <c r="B3811" t="s">
        <v>27375</v>
      </c>
      <c r="F3811" t="s">
        <v>25378</v>
      </c>
      <c r="G3811" t="s">
        <v>27376</v>
      </c>
      <c r="J3811"/>
      <c r="L3811" s="3">
        <v>10</v>
      </c>
      <c r="M3811" s="66">
        <f t="shared" si="242"/>
        <v>23.463000000000001</v>
      </c>
      <c r="O3811" s="42">
        <f t="shared" si="244"/>
        <v>0</v>
      </c>
      <c r="P3811" s="44">
        <v>60</v>
      </c>
      <c r="Q3811" s="41">
        <f t="shared" si="241"/>
        <v>26.07</v>
      </c>
      <c r="X3811">
        <v>730</v>
      </c>
      <c r="AD3811">
        <f t="shared" si="243"/>
        <v>730</v>
      </c>
      <c r="AF3811"/>
    </row>
    <row r="3812" spans="1:32" ht="24" customHeight="1">
      <c r="A3812" t="s">
        <v>12350</v>
      </c>
      <c r="B3812" t="s">
        <v>27377</v>
      </c>
      <c r="F3812" t="s">
        <v>25424</v>
      </c>
      <c r="G3812" t="s">
        <v>27378</v>
      </c>
      <c r="J3812"/>
      <c r="L3812" s="3">
        <v>10</v>
      </c>
      <c r="M3812" s="66">
        <f t="shared" si="242"/>
        <v>49.176000000000002</v>
      </c>
      <c r="O3812" s="42">
        <f t="shared" si="244"/>
        <v>0</v>
      </c>
      <c r="P3812" s="44">
        <v>60</v>
      </c>
      <c r="Q3812" s="41">
        <f t="shared" si="241"/>
        <v>54.64</v>
      </c>
      <c r="X3812">
        <v>1530</v>
      </c>
      <c r="AD3812">
        <f t="shared" si="243"/>
        <v>1530</v>
      </c>
      <c r="AF3812"/>
    </row>
    <row r="3813" spans="1:32" ht="24" customHeight="1">
      <c r="A3813" t="s">
        <v>12350</v>
      </c>
      <c r="B3813" t="s">
        <v>27379</v>
      </c>
      <c r="F3813" t="s">
        <v>25424</v>
      </c>
      <c r="G3813" t="s">
        <v>27380</v>
      </c>
      <c r="J3813"/>
      <c r="L3813" s="3">
        <v>10</v>
      </c>
      <c r="M3813" s="66">
        <f t="shared" si="242"/>
        <v>38.25</v>
      </c>
      <c r="O3813" s="42">
        <f t="shared" si="244"/>
        <v>0</v>
      </c>
      <c r="P3813" s="44">
        <v>60</v>
      </c>
      <c r="Q3813" s="41">
        <f t="shared" si="241"/>
        <v>42.5</v>
      </c>
      <c r="X3813">
        <v>1190</v>
      </c>
      <c r="AD3813">
        <f t="shared" si="243"/>
        <v>1190</v>
      </c>
      <c r="AF3813"/>
    </row>
    <row r="3814" spans="1:32" ht="24" customHeight="1">
      <c r="A3814" t="s">
        <v>12350</v>
      </c>
      <c r="B3814" t="s">
        <v>27381</v>
      </c>
      <c r="F3814" t="s">
        <v>25424</v>
      </c>
      <c r="G3814" t="s">
        <v>27378</v>
      </c>
      <c r="J3814"/>
      <c r="L3814" s="3">
        <v>10</v>
      </c>
      <c r="M3814" s="66">
        <f t="shared" si="242"/>
        <v>44.676000000000002</v>
      </c>
      <c r="O3814" s="42">
        <f t="shared" si="244"/>
        <v>0</v>
      </c>
      <c r="P3814" s="44">
        <v>60</v>
      </c>
      <c r="Q3814" s="41">
        <f t="shared" si="241"/>
        <v>49.64</v>
      </c>
      <c r="X3814">
        <v>1390</v>
      </c>
      <c r="AD3814">
        <f t="shared" si="243"/>
        <v>1390</v>
      </c>
      <c r="AF3814"/>
    </row>
    <row r="3815" spans="1:32" ht="24" customHeight="1">
      <c r="A3815" t="s">
        <v>12350</v>
      </c>
      <c r="B3815" t="s">
        <v>27382</v>
      </c>
      <c r="F3815" t="s">
        <v>25424</v>
      </c>
      <c r="G3815" t="s">
        <v>27383</v>
      </c>
      <c r="J3815"/>
      <c r="L3815" s="3">
        <v>10</v>
      </c>
      <c r="M3815" s="66">
        <f t="shared" si="242"/>
        <v>46.286999999999999</v>
      </c>
      <c r="O3815" s="42">
        <f t="shared" si="244"/>
        <v>0</v>
      </c>
      <c r="P3815" s="44">
        <v>60</v>
      </c>
      <c r="Q3815" s="41">
        <f t="shared" si="241"/>
        <v>51.43</v>
      </c>
      <c r="X3815">
        <v>1440</v>
      </c>
      <c r="AD3815">
        <f t="shared" si="243"/>
        <v>1440</v>
      </c>
      <c r="AF3815"/>
    </row>
    <row r="3816" spans="1:32" ht="24" customHeight="1">
      <c r="A3816" t="s">
        <v>12350</v>
      </c>
      <c r="B3816" t="s">
        <v>27384</v>
      </c>
      <c r="F3816" t="s">
        <v>25424</v>
      </c>
      <c r="G3816" t="s">
        <v>27383</v>
      </c>
      <c r="J3816"/>
      <c r="L3816" s="3">
        <v>10</v>
      </c>
      <c r="M3816" s="66">
        <f t="shared" si="242"/>
        <v>60.426000000000002</v>
      </c>
      <c r="O3816" s="42">
        <f t="shared" si="244"/>
        <v>0</v>
      </c>
      <c r="P3816" s="44">
        <v>60</v>
      </c>
      <c r="Q3816" s="41">
        <f t="shared" ref="Q3816:Q3858" si="245">ROUND(AD3816/B$1,2)*(1-S3816/100)</f>
        <v>67.14</v>
      </c>
      <c r="X3816">
        <v>1880</v>
      </c>
      <c r="AD3816">
        <f t="shared" si="243"/>
        <v>1880</v>
      </c>
      <c r="AF3816"/>
    </row>
    <row r="3817" spans="1:32" ht="24" customHeight="1">
      <c r="A3817" t="s">
        <v>12350</v>
      </c>
      <c r="B3817" t="s">
        <v>27385</v>
      </c>
      <c r="F3817" t="s">
        <v>25424</v>
      </c>
      <c r="G3817" t="s">
        <v>27386</v>
      </c>
      <c r="J3817"/>
      <c r="L3817" s="3">
        <v>10</v>
      </c>
      <c r="M3817" s="66">
        <f t="shared" si="242"/>
        <v>55.610999999999997</v>
      </c>
      <c r="O3817" s="42">
        <f t="shared" si="244"/>
        <v>0</v>
      </c>
      <c r="P3817" s="44">
        <v>60</v>
      </c>
      <c r="Q3817" s="41">
        <f t="shared" si="245"/>
        <v>61.79</v>
      </c>
      <c r="X3817">
        <v>1730</v>
      </c>
      <c r="AD3817">
        <f t="shared" si="243"/>
        <v>1730</v>
      </c>
      <c r="AF3817"/>
    </row>
    <row r="3818" spans="1:32" ht="24" customHeight="1">
      <c r="A3818" t="s">
        <v>12350</v>
      </c>
      <c r="B3818" t="s">
        <v>27387</v>
      </c>
      <c r="F3818" t="s">
        <v>25424</v>
      </c>
      <c r="G3818" t="s">
        <v>27388</v>
      </c>
      <c r="J3818"/>
      <c r="L3818" s="3">
        <v>10</v>
      </c>
      <c r="M3818" s="66">
        <f t="shared" si="242"/>
        <v>39.213000000000001</v>
      </c>
      <c r="O3818" s="42">
        <f t="shared" si="244"/>
        <v>0</v>
      </c>
      <c r="P3818" s="44">
        <v>60</v>
      </c>
      <c r="Q3818" s="41">
        <f t="shared" si="245"/>
        <v>43.57</v>
      </c>
      <c r="X3818">
        <v>1220</v>
      </c>
      <c r="AD3818">
        <f t="shared" si="243"/>
        <v>1220</v>
      </c>
      <c r="AF3818"/>
    </row>
    <row r="3819" spans="1:32" ht="24" customHeight="1">
      <c r="A3819" t="s">
        <v>12350</v>
      </c>
      <c r="B3819" t="s">
        <v>27389</v>
      </c>
      <c r="F3819" t="s">
        <v>25424</v>
      </c>
      <c r="G3819" t="s">
        <v>27390</v>
      </c>
      <c r="J3819"/>
      <c r="L3819" s="3">
        <v>10</v>
      </c>
      <c r="M3819" s="66">
        <f t="shared" si="242"/>
        <v>69.426000000000002</v>
      </c>
      <c r="O3819" s="42">
        <f t="shared" si="244"/>
        <v>0</v>
      </c>
      <c r="P3819" s="44">
        <v>60</v>
      </c>
      <c r="Q3819" s="41">
        <f t="shared" si="245"/>
        <v>77.14</v>
      </c>
      <c r="X3819">
        <v>2160</v>
      </c>
      <c r="AD3819">
        <f t="shared" si="243"/>
        <v>2160</v>
      </c>
      <c r="AF3819"/>
    </row>
    <row r="3820" spans="1:32" ht="24" customHeight="1">
      <c r="A3820" t="s">
        <v>12350</v>
      </c>
      <c r="B3820" t="s">
        <v>27391</v>
      </c>
      <c r="F3820" t="s">
        <v>25424</v>
      </c>
      <c r="G3820" t="s">
        <v>27392</v>
      </c>
      <c r="J3820"/>
      <c r="L3820" s="3">
        <v>10</v>
      </c>
      <c r="M3820" s="66">
        <f t="shared" si="242"/>
        <v>50.139000000000003</v>
      </c>
      <c r="O3820" s="42">
        <f t="shared" si="244"/>
        <v>0</v>
      </c>
      <c r="P3820" s="44">
        <v>60</v>
      </c>
      <c r="Q3820" s="41">
        <f t="shared" si="245"/>
        <v>55.71</v>
      </c>
      <c r="X3820">
        <v>1560</v>
      </c>
      <c r="AD3820">
        <f t="shared" si="243"/>
        <v>1560</v>
      </c>
      <c r="AF3820"/>
    </row>
    <row r="3821" spans="1:32" ht="24" customHeight="1">
      <c r="A3821" t="s">
        <v>12350</v>
      </c>
      <c r="B3821" t="s">
        <v>27393</v>
      </c>
      <c r="F3821" t="s">
        <v>25424</v>
      </c>
      <c r="G3821" t="s">
        <v>27394</v>
      </c>
      <c r="J3821"/>
      <c r="L3821" s="3">
        <v>10</v>
      </c>
      <c r="M3821" s="66">
        <f t="shared" si="242"/>
        <v>39.213000000000001</v>
      </c>
      <c r="O3821" s="42">
        <f t="shared" si="244"/>
        <v>0</v>
      </c>
      <c r="P3821" s="44">
        <v>60</v>
      </c>
      <c r="Q3821" s="41">
        <f t="shared" si="245"/>
        <v>43.57</v>
      </c>
      <c r="X3821">
        <v>1220</v>
      </c>
      <c r="AD3821">
        <f t="shared" si="243"/>
        <v>1220</v>
      </c>
      <c r="AF3821"/>
    </row>
    <row r="3822" spans="1:32" ht="24" customHeight="1">
      <c r="A3822" t="s">
        <v>12350</v>
      </c>
      <c r="B3822" t="s">
        <v>27395</v>
      </c>
      <c r="F3822" t="s">
        <v>25424</v>
      </c>
      <c r="G3822" t="s">
        <v>27396</v>
      </c>
      <c r="J3822"/>
      <c r="L3822" s="3">
        <v>10</v>
      </c>
      <c r="M3822" s="66">
        <f t="shared" si="242"/>
        <v>64.926000000000002</v>
      </c>
      <c r="O3822" s="42">
        <f t="shared" si="244"/>
        <v>0</v>
      </c>
      <c r="P3822" s="44">
        <v>60</v>
      </c>
      <c r="Q3822" s="41">
        <f t="shared" si="245"/>
        <v>72.14</v>
      </c>
      <c r="X3822">
        <v>2020</v>
      </c>
      <c r="AD3822">
        <f t="shared" si="243"/>
        <v>2020</v>
      </c>
      <c r="AF3822"/>
    </row>
    <row r="3823" spans="1:32" ht="24" customHeight="1">
      <c r="A3823" t="s">
        <v>12350</v>
      </c>
      <c r="B3823" t="s">
        <v>27397</v>
      </c>
      <c r="F3823" t="s">
        <v>25424</v>
      </c>
      <c r="G3823" t="s">
        <v>27398</v>
      </c>
      <c r="J3823"/>
      <c r="L3823" s="3">
        <v>10</v>
      </c>
      <c r="M3823" s="66">
        <f t="shared" si="242"/>
        <v>95.138999999999996</v>
      </c>
      <c r="O3823" s="42">
        <f t="shared" si="244"/>
        <v>0</v>
      </c>
      <c r="P3823" s="44">
        <v>60</v>
      </c>
      <c r="Q3823" s="41">
        <f t="shared" si="245"/>
        <v>105.71</v>
      </c>
      <c r="X3823">
        <v>2960</v>
      </c>
      <c r="AD3823">
        <f t="shared" si="243"/>
        <v>2960</v>
      </c>
      <c r="AF3823"/>
    </row>
    <row r="3824" spans="1:32" ht="24" customHeight="1">
      <c r="A3824" t="s">
        <v>12350</v>
      </c>
      <c r="B3824" t="s">
        <v>27399</v>
      </c>
      <c r="F3824" t="s">
        <v>25424</v>
      </c>
      <c r="G3824" t="s">
        <v>27400</v>
      </c>
      <c r="J3824"/>
      <c r="L3824" s="3">
        <v>10</v>
      </c>
      <c r="M3824" s="66">
        <f t="shared" si="242"/>
        <v>17.676000000000002</v>
      </c>
      <c r="O3824" s="42">
        <f t="shared" si="244"/>
        <v>0</v>
      </c>
      <c r="P3824" s="44">
        <v>60</v>
      </c>
      <c r="Q3824" s="41">
        <f t="shared" si="245"/>
        <v>19.64</v>
      </c>
      <c r="X3824">
        <v>550</v>
      </c>
      <c r="AD3824">
        <f t="shared" si="243"/>
        <v>550</v>
      </c>
      <c r="AF3824"/>
    </row>
    <row r="3825" spans="1:32" ht="24" customHeight="1">
      <c r="A3825" t="s">
        <v>12350</v>
      </c>
      <c r="B3825" t="s">
        <v>27401</v>
      </c>
      <c r="F3825" t="s">
        <v>25424</v>
      </c>
      <c r="G3825" t="s">
        <v>27400</v>
      </c>
      <c r="J3825"/>
      <c r="L3825" s="3">
        <v>10</v>
      </c>
      <c r="M3825" s="66">
        <f t="shared" si="242"/>
        <v>17.676000000000002</v>
      </c>
      <c r="O3825" s="42">
        <f t="shared" si="244"/>
        <v>0</v>
      </c>
      <c r="P3825" s="44">
        <v>60</v>
      </c>
      <c r="Q3825" s="41">
        <f t="shared" si="245"/>
        <v>19.64</v>
      </c>
      <c r="X3825">
        <v>550</v>
      </c>
      <c r="AD3825">
        <f t="shared" si="243"/>
        <v>550</v>
      </c>
      <c r="AF3825"/>
    </row>
    <row r="3826" spans="1:32" ht="24" customHeight="1">
      <c r="A3826" t="s">
        <v>12350</v>
      </c>
      <c r="B3826" t="s">
        <v>27402</v>
      </c>
      <c r="F3826" t="s">
        <v>25424</v>
      </c>
      <c r="G3826" t="s">
        <v>27400</v>
      </c>
      <c r="J3826"/>
      <c r="L3826" s="3">
        <v>10</v>
      </c>
      <c r="M3826" s="66">
        <f t="shared" si="242"/>
        <v>18.639000000000003</v>
      </c>
      <c r="O3826" s="42">
        <f t="shared" si="244"/>
        <v>0</v>
      </c>
      <c r="P3826" s="44">
        <v>60</v>
      </c>
      <c r="Q3826" s="41">
        <f t="shared" si="245"/>
        <v>20.71</v>
      </c>
      <c r="X3826">
        <v>580</v>
      </c>
      <c r="AD3826">
        <f t="shared" si="243"/>
        <v>580</v>
      </c>
      <c r="AF3826"/>
    </row>
    <row r="3827" spans="1:32" ht="24" customHeight="1">
      <c r="A3827" t="s">
        <v>12350</v>
      </c>
      <c r="B3827" t="s">
        <v>27403</v>
      </c>
      <c r="F3827" t="s">
        <v>25424</v>
      </c>
      <c r="G3827" t="s">
        <v>27404</v>
      </c>
      <c r="J3827"/>
      <c r="L3827" s="3">
        <v>10</v>
      </c>
      <c r="M3827" s="66">
        <f t="shared" si="242"/>
        <v>11.574</v>
      </c>
      <c r="O3827" s="42">
        <f t="shared" si="244"/>
        <v>0</v>
      </c>
      <c r="P3827" s="44">
        <v>60</v>
      </c>
      <c r="Q3827" s="41">
        <f t="shared" si="245"/>
        <v>12.86</v>
      </c>
      <c r="X3827">
        <v>360</v>
      </c>
      <c r="AD3827">
        <f t="shared" si="243"/>
        <v>360</v>
      </c>
      <c r="AF3827"/>
    </row>
    <row r="3828" spans="1:32" ht="24" customHeight="1">
      <c r="A3828" t="s">
        <v>12350</v>
      </c>
      <c r="B3828" t="s">
        <v>27405</v>
      </c>
      <c r="F3828" t="s">
        <v>25424</v>
      </c>
      <c r="G3828" t="s">
        <v>27404</v>
      </c>
      <c r="J3828"/>
      <c r="L3828" s="3">
        <v>10</v>
      </c>
      <c r="M3828" s="66">
        <f t="shared" si="242"/>
        <v>14.139000000000001</v>
      </c>
      <c r="O3828" s="42">
        <f t="shared" si="244"/>
        <v>0</v>
      </c>
      <c r="P3828" s="44">
        <v>60</v>
      </c>
      <c r="Q3828" s="41">
        <f t="shared" si="245"/>
        <v>15.71</v>
      </c>
      <c r="X3828">
        <v>440</v>
      </c>
      <c r="AD3828">
        <f t="shared" si="243"/>
        <v>440</v>
      </c>
      <c r="AF3828"/>
    </row>
    <row r="3829" spans="1:32" ht="24" customHeight="1">
      <c r="A3829" t="s">
        <v>12350</v>
      </c>
      <c r="B3829" t="s">
        <v>27406</v>
      </c>
      <c r="F3829" t="s">
        <v>25424</v>
      </c>
      <c r="G3829" t="s">
        <v>27404</v>
      </c>
      <c r="J3829"/>
      <c r="L3829" s="3">
        <v>10</v>
      </c>
      <c r="M3829" s="66">
        <f t="shared" si="242"/>
        <v>14.139000000000001</v>
      </c>
      <c r="O3829" s="42">
        <f t="shared" si="244"/>
        <v>0</v>
      </c>
      <c r="P3829" s="44">
        <v>60</v>
      </c>
      <c r="Q3829" s="41">
        <f t="shared" si="245"/>
        <v>15.71</v>
      </c>
      <c r="X3829">
        <v>440</v>
      </c>
      <c r="AD3829">
        <f t="shared" si="243"/>
        <v>440</v>
      </c>
      <c r="AF3829"/>
    </row>
    <row r="3830" spans="1:32" ht="24" customHeight="1">
      <c r="A3830" t="s">
        <v>12350</v>
      </c>
      <c r="B3830" t="s">
        <v>27407</v>
      </c>
      <c r="F3830" t="s">
        <v>25424</v>
      </c>
      <c r="G3830" t="s">
        <v>27400</v>
      </c>
      <c r="J3830"/>
      <c r="L3830" s="3">
        <v>10</v>
      </c>
      <c r="M3830" s="66">
        <f t="shared" si="242"/>
        <v>12.537000000000001</v>
      </c>
      <c r="O3830" s="42">
        <f t="shared" si="244"/>
        <v>0</v>
      </c>
      <c r="P3830" s="44">
        <v>60</v>
      </c>
      <c r="Q3830" s="41">
        <f t="shared" si="245"/>
        <v>13.93</v>
      </c>
      <c r="X3830">
        <v>390</v>
      </c>
      <c r="AD3830">
        <f t="shared" si="243"/>
        <v>390</v>
      </c>
      <c r="AF3830"/>
    </row>
    <row r="3831" spans="1:32" ht="24" customHeight="1">
      <c r="A3831" t="s">
        <v>12350</v>
      </c>
      <c r="B3831" t="s">
        <v>27408</v>
      </c>
      <c r="F3831" t="s">
        <v>25424</v>
      </c>
      <c r="G3831" t="s">
        <v>27400</v>
      </c>
      <c r="J3831"/>
      <c r="L3831" s="3">
        <v>10</v>
      </c>
      <c r="M3831" s="66">
        <f t="shared" si="242"/>
        <v>12.537000000000001</v>
      </c>
      <c r="O3831" s="42">
        <f t="shared" si="244"/>
        <v>0</v>
      </c>
      <c r="P3831" s="44">
        <v>60</v>
      </c>
      <c r="Q3831" s="41">
        <f t="shared" si="245"/>
        <v>13.93</v>
      </c>
      <c r="X3831">
        <v>390</v>
      </c>
      <c r="AD3831">
        <f t="shared" si="243"/>
        <v>390</v>
      </c>
      <c r="AF3831"/>
    </row>
    <row r="3832" spans="1:32" ht="24" customHeight="1">
      <c r="A3832" t="s">
        <v>12350</v>
      </c>
      <c r="B3832" t="s">
        <v>27409</v>
      </c>
      <c r="F3832" t="s">
        <v>25424</v>
      </c>
      <c r="G3832" t="s">
        <v>27410</v>
      </c>
      <c r="J3832"/>
      <c r="L3832" s="3">
        <v>10</v>
      </c>
      <c r="M3832" s="66">
        <f t="shared" si="242"/>
        <v>46.286999999999999</v>
      </c>
      <c r="O3832" s="42">
        <f t="shared" si="244"/>
        <v>0</v>
      </c>
      <c r="P3832" s="44">
        <v>60</v>
      </c>
      <c r="Q3832" s="41">
        <f t="shared" si="245"/>
        <v>51.43</v>
      </c>
      <c r="X3832">
        <v>1440</v>
      </c>
      <c r="AD3832">
        <f t="shared" si="243"/>
        <v>1440</v>
      </c>
      <c r="AF3832"/>
    </row>
    <row r="3833" spans="1:32" ht="24" customHeight="1">
      <c r="A3833" t="s">
        <v>1766</v>
      </c>
      <c r="B3833" t="s">
        <v>27411</v>
      </c>
      <c r="F3833" t="s">
        <v>27249</v>
      </c>
      <c r="G3833" t="s">
        <v>27412</v>
      </c>
      <c r="J3833"/>
      <c r="L3833" s="66">
        <v>10</v>
      </c>
      <c r="M3833" s="66">
        <f t="shared" si="242"/>
        <v>39.213000000000001</v>
      </c>
      <c r="O3833" s="42">
        <f t="shared" si="244"/>
        <v>0</v>
      </c>
      <c r="P3833" s="44">
        <v>60</v>
      </c>
      <c r="Q3833" s="41">
        <f t="shared" si="245"/>
        <v>43.57</v>
      </c>
      <c r="X3833">
        <v>1220</v>
      </c>
      <c r="AD3833">
        <f t="shared" si="243"/>
        <v>1220</v>
      </c>
      <c r="AF3833"/>
    </row>
    <row r="3834" spans="1:32" ht="24" customHeight="1">
      <c r="A3834" t="s">
        <v>1766</v>
      </c>
      <c r="B3834" t="s">
        <v>27413</v>
      </c>
      <c r="F3834" t="s">
        <v>27249</v>
      </c>
      <c r="G3834" t="s">
        <v>27414</v>
      </c>
      <c r="J3834"/>
      <c r="L3834" s="66">
        <v>10</v>
      </c>
      <c r="M3834" s="66">
        <f t="shared" si="242"/>
        <v>28.286999999999999</v>
      </c>
      <c r="O3834" s="42">
        <f t="shared" si="244"/>
        <v>0</v>
      </c>
      <c r="P3834" s="44">
        <v>60</v>
      </c>
      <c r="Q3834" s="41">
        <f t="shared" si="245"/>
        <v>31.43</v>
      </c>
      <c r="X3834">
        <v>880</v>
      </c>
      <c r="AD3834">
        <f t="shared" si="243"/>
        <v>880</v>
      </c>
      <c r="AF3834"/>
    </row>
    <row r="3835" spans="1:32" ht="24" customHeight="1">
      <c r="A3835" t="s">
        <v>1766</v>
      </c>
      <c r="B3835" t="s">
        <v>27415</v>
      </c>
      <c r="F3835" t="s">
        <v>27249</v>
      </c>
      <c r="G3835" t="s">
        <v>27416</v>
      </c>
      <c r="J3835"/>
      <c r="L3835" s="66">
        <v>10</v>
      </c>
      <c r="M3835" s="66">
        <f t="shared" si="242"/>
        <v>21.861000000000001</v>
      </c>
      <c r="O3835" s="42">
        <f t="shared" si="244"/>
        <v>0</v>
      </c>
      <c r="P3835" s="44">
        <v>60</v>
      </c>
      <c r="Q3835" s="41">
        <f t="shared" si="245"/>
        <v>24.29</v>
      </c>
      <c r="X3835">
        <v>680</v>
      </c>
      <c r="AD3835">
        <f t="shared" si="243"/>
        <v>680</v>
      </c>
      <c r="AF3835"/>
    </row>
    <row r="3836" spans="1:32" ht="24" customHeight="1">
      <c r="A3836" t="s">
        <v>1766</v>
      </c>
      <c r="B3836" t="s">
        <v>27417</v>
      </c>
      <c r="F3836" t="s">
        <v>27249</v>
      </c>
      <c r="G3836" t="s">
        <v>27418</v>
      </c>
      <c r="J3836"/>
      <c r="L3836" s="66">
        <v>10</v>
      </c>
      <c r="M3836" s="66">
        <f t="shared" si="242"/>
        <v>43.713000000000001</v>
      </c>
      <c r="O3836" s="42">
        <f t="shared" si="244"/>
        <v>0</v>
      </c>
      <c r="P3836" s="44">
        <v>60</v>
      </c>
      <c r="Q3836" s="41">
        <f t="shared" si="245"/>
        <v>48.57</v>
      </c>
      <c r="X3836">
        <v>1360</v>
      </c>
      <c r="AD3836">
        <f t="shared" si="243"/>
        <v>1360</v>
      </c>
      <c r="AF3836"/>
    </row>
    <row r="3837" spans="1:32" ht="24" customHeight="1">
      <c r="A3837" t="s">
        <v>1766</v>
      </c>
      <c r="B3837" t="s">
        <v>27419</v>
      </c>
      <c r="F3837" t="s">
        <v>27249</v>
      </c>
      <c r="G3837" t="s">
        <v>27420</v>
      </c>
      <c r="J3837"/>
      <c r="L3837" s="66">
        <v>10</v>
      </c>
      <c r="M3837" s="66">
        <f t="shared" si="242"/>
        <v>30.536999999999999</v>
      </c>
      <c r="O3837" s="42">
        <f t="shared" si="244"/>
        <v>0</v>
      </c>
      <c r="P3837" s="44">
        <v>60</v>
      </c>
      <c r="Q3837" s="41">
        <f t="shared" si="245"/>
        <v>33.93</v>
      </c>
      <c r="X3837">
        <v>950</v>
      </c>
      <c r="AD3837">
        <f t="shared" si="243"/>
        <v>950</v>
      </c>
      <c r="AF3837"/>
    </row>
    <row r="3838" spans="1:32" ht="24" customHeight="1">
      <c r="A3838" t="s">
        <v>1766</v>
      </c>
      <c r="B3838" t="s">
        <v>27421</v>
      </c>
      <c r="F3838" t="s">
        <v>27249</v>
      </c>
      <c r="G3838" t="s">
        <v>27422</v>
      </c>
      <c r="J3838"/>
      <c r="L3838" s="66">
        <v>10</v>
      </c>
      <c r="M3838" s="66">
        <f t="shared" si="242"/>
        <v>21.861000000000001</v>
      </c>
      <c r="O3838" s="42">
        <f t="shared" si="244"/>
        <v>0</v>
      </c>
      <c r="P3838" s="44">
        <v>60</v>
      </c>
      <c r="Q3838" s="41">
        <f t="shared" si="245"/>
        <v>24.29</v>
      </c>
      <c r="X3838">
        <v>680</v>
      </c>
      <c r="AD3838">
        <f t="shared" si="243"/>
        <v>680</v>
      </c>
      <c r="AF3838"/>
    </row>
    <row r="3839" spans="1:32" ht="24" customHeight="1">
      <c r="A3839" t="s">
        <v>2081</v>
      </c>
      <c r="B3839" t="s">
        <v>27423</v>
      </c>
      <c r="F3839" t="s">
        <v>1765</v>
      </c>
      <c r="G3839" t="s">
        <v>27424</v>
      </c>
      <c r="J3839"/>
      <c r="L3839" s="66">
        <v>10</v>
      </c>
      <c r="M3839" s="66">
        <f t="shared" si="242"/>
        <v>321.399</v>
      </c>
      <c r="O3839" s="42">
        <f t="shared" si="244"/>
        <v>0</v>
      </c>
      <c r="P3839" s="44">
        <v>60</v>
      </c>
      <c r="Q3839" s="41">
        <f t="shared" si="245"/>
        <v>357.11</v>
      </c>
      <c r="Z3839">
        <v>9999</v>
      </c>
      <c r="AD3839">
        <f t="shared" si="243"/>
        <v>9999</v>
      </c>
      <c r="AF3839"/>
    </row>
    <row r="3840" spans="1:32" ht="24" customHeight="1">
      <c r="A3840" t="s">
        <v>2081</v>
      </c>
      <c r="B3840" t="s">
        <v>27425</v>
      </c>
      <c r="F3840" t="s">
        <v>1765</v>
      </c>
      <c r="G3840" t="s">
        <v>27426</v>
      </c>
      <c r="J3840"/>
      <c r="L3840" s="66">
        <v>10</v>
      </c>
      <c r="M3840" s="66">
        <f t="shared" si="242"/>
        <v>257.11200000000002</v>
      </c>
      <c r="O3840" s="42">
        <f t="shared" si="244"/>
        <v>0</v>
      </c>
      <c r="P3840" s="44">
        <v>60</v>
      </c>
      <c r="Q3840" s="41">
        <f t="shared" si="245"/>
        <v>285.68</v>
      </c>
      <c r="Z3840">
        <v>7999</v>
      </c>
      <c r="AD3840">
        <f t="shared" si="243"/>
        <v>7999</v>
      </c>
      <c r="AF3840"/>
    </row>
    <row r="3841" spans="1:32" ht="24" customHeight="1">
      <c r="A3841" t="s">
        <v>2081</v>
      </c>
      <c r="B3841" t="s">
        <v>27427</v>
      </c>
      <c r="F3841" t="s">
        <v>1765</v>
      </c>
      <c r="G3841" t="s">
        <v>27428</v>
      </c>
      <c r="J3841"/>
      <c r="L3841" s="66">
        <v>10</v>
      </c>
      <c r="M3841" s="66">
        <f t="shared" si="242"/>
        <v>205.68600000000001</v>
      </c>
      <c r="O3841" s="42">
        <f t="shared" si="244"/>
        <v>0</v>
      </c>
      <c r="P3841" s="44">
        <v>60</v>
      </c>
      <c r="Q3841" s="41">
        <f t="shared" si="245"/>
        <v>228.54</v>
      </c>
      <c r="Z3841">
        <v>6399</v>
      </c>
      <c r="AD3841">
        <f t="shared" si="243"/>
        <v>6399</v>
      </c>
      <c r="AF3841"/>
    </row>
    <row r="3842" spans="1:32" ht="24" customHeight="1">
      <c r="A3842" t="s">
        <v>2081</v>
      </c>
      <c r="B3842" t="s">
        <v>27429</v>
      </c>
      <c r="F3842" t="s">
        <v>1765</v>
      </c>
      <c r="G3842" t="s">
        <v>27430</v>
      </c>
      <c r="J3842"/>
      <c r="L3842" s="66">
        <v>10</v>
      </c>
      <c r="M3842" s="66">
        <f t="shared" si="242"/>
        <v>240.39900000000003</v>
      </c>
      <c r="O3842" s="42">
        <f t="shared" si="244"/>
        <v>0</v>
      </c>
      <c r="P3842" s="44">
        <v>60</v>
      </c>
      <c r="Q3842" s="41">
        <f t="shared" si="245"/>
        <v>267.11</v>
      </c>
      <c r="Z3842">
        <v>7479</v>
      </c>
      <c r="AD3842">
        <f t="shared" si="243"/>
        <v>7479</v>
      </c>
      <c r="AF3842"/>
    </row>
    <row r="3843" spans="1:32" ht="24" customHeight="1">
      <c r="A3843" t="s">
        <v>2081</v>
      </c>
      <c r="B3843" t="s">
        <v>27431</v>
      </c>
      <c r="F3843" t="s">
        <v>1765</v>
      </c>
      <c r="G3843" t="s">
        <v>27432</v>
      </c>
      <c r="J3843"/>
      <c r="L3843" s="66">
        <v>10</v>
      </c>
      <c r="M3843" s="66">
        <f t="shared" ref="M3843:M3859" si="246">Q3843/((100-R3843)/100)*(1-L3843/100)</f>
        <v>61.037999999999997</v>
      </c>
      <c r="O3843" s="42">
        <f t="shared" si="244"/>
        <v>0</v>
      </c>
      <c r="P3843" s="44">
        <v>60</v>
      </c>
      <c r="Q3843" s="41">
        <f t="shared" si="245"/>
        <v>67.819999999999993</v>
      </c>
      <c r="Z3843">
        <v>1899</v>
      </c>
      <c r="AD3843">
        <f t="shared" si="243"/>
        <v>1899</v>
      </c>
      <c r="AF3843"/>
    </row>
    <row r="3844" spans="1:32" ht="24" customHeight="1">
      <c r="A3844" t="s">
        <v>2081</v>
      </c>
      <c r="B3844" t="s">
        <v>27433</v>
      </c>
      <c r="F3844" t="s">
        <v>1765</v>
      </c>
      <c r="G3844" t="s">
        <v>27434</v>
      </c>
      <c r="J3844"/>
      <c r="L3844" s="66">
        <v>10</v>
      </c>
      <c r="M3844" s="66">
        <f t="shared" si="246"/>
        <v>115.38900000000001</v>
      </c>
      <c r="O3844" s="42">
        <f t="shared" si="244"/>
        <v>0</v>
      </c>
      <c r="P3844" s="44">
        <v>60</v>
      </c>
      <c r="Q3844" s="41">
        <f t="shared" si="245"/>
        <v>128.21</v>
      </c>
      <c r="Z3844">
        <v>3590</v>
      </c>
      <c r="AD3844">
        <f t="shared" si="243"/>
        <v>3590</v>
      </c>
      <c r="AF3844"/>
    </row>
    <row r="3845" spans="1:32" ht="24" customHeight="1">
      <c r="A3845" t="s">
        <v>2081</v>
      </c>
      <c r="B3845" t="s">
        <v>27435</v>
      </c>
      <c r="F3845" t="s">
        <v>1955</v>
      </c>
      <c r="G3845" t="s">
        <v>27436</v>
      </c>
      <c r="J3845"/>
      <c r="L3845" s="66">
        <v>10</v>
      </c>
      <c r="M3845" s="66">
        <f t="shared" si="246"/>
        <v>74.573999999999998</v>
      </c>
      <c r="O3845" s="42">
        <f t="shared" si="244"/>
        <v>0</v>
      </c>
      <c r="P3845" s="44">
        <v>60</v>
      </c>
      <c r="Q3845" s="41">
        <f t="shared" si="245"/>
        <v>82.86</v>
      </c>
      <c r="Z3845">
        <v>2320</v>
      </c>
      <c r="AD3845">
        <f t="shared" si="243"/>
        <v>2320</v>
      </c>
      <c r="AF3845"/>
    </row>
    <row r="3846" spans="1:32" ht="24" customHeight="1">
      <c r="A3846" t="s">
        <v>2081</v>
      </c>
      <c r="B3846" t="s">
        <v>27437</v>
      </c>
      <c r="F3846" t="s">
        <v>1955</v>
      </c>
      <c r="G3846" t="s">
        <v>27438</v>
      </c>
      <c r="J3846"/>
      <c r="L3846" s="66">
        <v>10</v>
      </c>
      <c r="M3846" s="66">
        <f t="shared" si="246"/>
        <v>75.537000000000006</v>
      </c>
      <c r="O3846" s="42">
        <f t="shared" si="244"/>
        <v>0</v>
      </c>
      <c r="P3846" s="44">
        <v>60</v>
      </c>
      <c r="Q3846" s="41">
        <f t="shared" si="245"/>
        <v>83.93</v>
      </c>
      <c r="Z3846">
        <v>2350</v>
      </c>
      <c r="AD3846">
        <f t="shared" ref="AD3846:AD3860" si="247">SUM(U3846:AC3846)</f>
        <v>2350</v>
      </c>
      <c r="AF3846"/>
    </row>
    <row r="3847" spans="1:32" ht="24" customHeight="1">
      <c r="A3847" t="s">
        <v>2081</v>
      </c>
      <c r="B3847" t="s">
        <v>27439</v>
      </c>
      <c r="F3847" t="s">
        <v>1955</v>
      </c>
      <c r="G3847" t="s">
        <v>27440</v>
      </c>
      <c r="J3847"/>
      <c r="L3847" s="66">
        <v>10</v>
      </c>
      <c r="M3847" s="66">
        <f t="shared" si="246"/>
        <v>80.037000000000006</v>
      </c>
      <c r="O3847" s="42">
        <f t="shared" si="244"/>
        <v>0</v>
      </c>
      <c r="P3847" s="44">
        <v>60</v>
      </c>
      <c r="Q3847" s="41">
        <f t="shared" si="245"/>
        <v>88.93</v>
      </c>
      <c r="Z3847">
        <v>2490</v>
      </c>
      <c r="AD3847">
        <f t="shared" si="247"/>
        <v>2490</v>
      </c>
      <c r="AF3847"/>
    </row>
    <row r="3848" spans="1:32" ht="24" customHeight="1">
      <c r="A3848" t="s">
        <v>2081</v>
      </c>
      <c r="B3848" t="s">
        <v>27441</v>
      </c>
      <c r="F3848" t="s">
        <v>1955</v>
      </c>
      <c r="G3848" t="s">
        <v>27442</v>
      </c>
      <c r="J3848"/>
      <c r="L3848" s="66">
        <v>10</v>
      </c>
      <c r="M3848" s="66">
        <f t="shared" si="246"/>
        <v>82.287000000000006</v>
      </c>
      <c r="O3848" s="42">
        <f t="shared" si="244"/>
        <v>0</v>
      </c>
      <c r="P3848" s="44">
        <v>60</v>
      </c>
      <c r="Q3848" s="41">
        <f t="shared" si="245"/>
        <v>91.43</v>
      </c>
      <c r="Z3848">
        <v>2560</v>
      </c>
      <c r="AD3848">
        <f t="shared" si="247"/>
        <v>2560</v>
      </c>
      <c r="AF3848"/>
    </row>
    <row r="3849" spans="1:32" ht="24" customHeight="1">
      <c r="A3849" t="s">
        <v>2081</v>
      </c>
      <c r="B3849" t="s">
        <v>27443</v>
      </c>
      <c r="D3849">
        <v>2</v>
      </c>
      <c r="F3849" t="s">
        <v>25631</v>
      </c>
      <c r="G3849" t="s">
        <v>27444</v>
      </c>
      <c r="J3849"/>
      <c r="L3849" s="3">
        <v>19</v>
      </c>
      <c r="M3849" s="66">
        <f t="shared" si="246"/>
        <v>138.85830000000001</v>
      </c>
      <c r="O3849" s="42">
        <f t="shared" si="244"/>
        <v>0</v>
      </c>
      <c r="P3849" s="44">
        <v>60</v>
      </c>
      <c r="Q3849" s="41">
        <f t="shared" si="245"/>
        <v>138.85830000000001</v>
      </c>
      <c r="R3849">
        <v>19</v>
      </c>
      <c r="S3849">
        <v>19</v>
      </c>
      <c r="AA3849">
        <v>4800</v>
      </c>
      <c r="AD3849">
        <f t="shared" si="247"/>
        <v>4800</v>
      </c>
      <c r="AF3849"/>
    </row>
    <row r="3850" spans="1:32" ht="24" customHeight="1">
      <c r="A3850" t="s">
        <v>1766</v>
      </c>
      <c r="B3850" t="s">
        <v>27445</v>
      </c>
      <c r="D3850">
        <v>2</v>
      </c>
      <c r="F3850" t="s">
        <v>27446</v>
      </c>
      <c r="G3850" t="s">
        <v>27447</v>
      </c>
      <c r="J3850"/>
      <c r="L3850" s="66">
        <v>10</v>
      </c>
      <c r="M3850" s="66">
        <f t="shared" si="246"/>
        <v>216.63900000000001</v>
      </c>
      <c r="O3850" s="42">
        <f t="shared" si="244"/>
        <v>0</v>
      </c>
      <c r="P3850" s="44">
        <v>60</v>
      </c>
      <c r="Q3850" s="41">
        <f t="shared" si="245"/>
        <v>240.71</v>
      </c>
      <c r="AA3850">
        <v>6740</v>
      </c>
      <c r="AD3850">
        <f t="shared" si="247"/>
        <v>6740</v>
      </c>
      <c r="AF3850"/>
    </row>
    <row r="3851" spans="1:32" ht="24" customHeight="1">
      <c r="A3851" t="s">
        <v>1766</v>
      </c>
      <c r="B3851" t="s">
        <v>27448</v>
      </c>
      <c r="D3851">
        <v>2</v>
      </c>
      <c r="F3851" t="s">
        <v>27446</v>
      </c>
      <c r="G3851" t="s">
        <v>27449</v>
      </c>
      <c r="J3851"/>
      <c r="L3851" s="66">
        <v>10</v>
      </c>
      <c r="M3851" s="66">
        <f t="shared" si="246"/>
        <v>240.42599999999999</v>
      </c>
      <c r="O3851" s="42">
        <f t="shared" si="244"/>
        <v>0</v>
      </c>
      <c r="P3851" s="44">
        <v>60</v>
      </c>
      <c r="Q3851" s="41">
        <f t="shared" si="245"/>
        <v>267.14</v>
      </c>
      <c r="AA3851">
        <v>7480</v>
      </c>
      <c r="AD3851">
        <f t="shared" si="247"/>
        <v>7480</v>
      </c>
      <c r="AF3851"/>
    </row>
    <row r="3852" spans="1:32" ht="24" customHeight="1">
      <c r="A3852" t="s">
        <v>1766</v>
      </c>
      <c r="B3852" t="s">
        <v>27450</v>
      </c>
      <c r="D3852">
        <v>4</v>
      </c>
      <c r="F3852" t="s">
        <v>26839</v>
      </c>
      <c r="G3852" t="s">
        <v>27451</v>
      </c>
      <c r="J3852"/>
      <c r="L3852" s="66">
        <v>10</v>
      </c>
      <c r="M3852" s="66">
        <f t="shared" si="246"/>
        <v>151.07400000000001</v>
      </c>
      <c r="O3852" s="42">
        <f t="shared" si="244"/>
        <v>0</v>
      </c>
      <c r="P3852" s="44">
        <v>60</v>
      </c>
      <c r="Q3852" s="41">
        <f t="shared" si="245"/>
        <v>167.86</v>
      </c>
      <c r="AA3852">
        <v>4700</v>
      </c>
      <c r="AD3852">
        <f t="shared" si="247"/>
        <v>4700</v>
      </c>
      <c r="AF3852"/>
    </row>
    <row r="3853" spans="1:32" ht="24" customHeight="1">
      <c r="A3853" t="s">
        <v>1766</v>
      </c>
      <c r="B3853" t="s">
        <v>27452</v>
      </c>
      <c r="D3853">
        <v>4</v>
      </c>
      <c r="F3853" t="s">
        <v>26839</v>
      </c>
      <c r="G3853" t="s">
        <v>27453</v>
      </c>
      <c r="J3853"/>
      <c r="L3853" s="66">
        <v>10</v>
      </c>
      <c r="M3853" s="66">
        <f t="shared" si="246"/>
        <v>182.25</v>
      </c>
      <c r="O3853" s="42">
        <f t="shared" si="244"/>
        <v>0</v>
      </c>
      <c r="P3853" s="44">
        <v>60</v>
      </c>
      <c r="Q3853" s="41">
        <f t="shared" si="245"/>
        <v>202.5</v>
      </c>
      <c r="AA3853">
        <v>5670</v>
      </c>
      <c r="AD3853">
        <f t="shared" si="247"/>
        <v>5670</v>
      </c>
      <c r="AF3853"/>
    </row>
    <row r="3854" spans="1:32" ht="24" customHeight="1">
      <c r="A3854" t="s">
        <v>1766</v>
      </c>
      <c r="B3854" t="s">
        <v>27454</v>
      </c>
      <c r="D3854">
        <v>2</v>
      </c>
      <c r="F3854" t="s">
        <v>26839</v>
      </c>
      <c r="G3854" t="s">
        <v>27455</v>
      </c>
      <c r="J3854"/>
      <c r="L3854" s="66">
        <v>10</v>
      </c>
      <c r="M3854" s="66">
        <f t="shared" si="246"/>
        <v>123.42599999999999</v>
      </c>
      <c r="O3854" s="42">
        <f t="shared" si="244"/>
        <v>0</v>
      </c>
      <c r="P3854" s="44">
        <v>60</v>
      </c>
      <c r="Q3854" s="41">
        <f t="shared" si="245"/>
        <v>137.13999999999999</v>
      </c>
      <c r="AA3854">
        <v>3840</v>
      </c>
      <c r="AD3854">
        <f t="shared" si="247"/>
        <v>3840</v>
      </c>
      <c r="AF3854"/>
    </row>
    <row r="3855" spans="1:32" ht="24" customHeight="1">
      <c r="A3855" t="s">
        <v>1766</v>
      </c>
      <c r="B3855" t="s">
        <v>27456</v>
      </c>
      <c r="D3855">
        <v>2</v>
      </c>
      <c r="F3855" t="s">
        <v>26839</v>
      </c>
      <c r="G3855" t="s">
        <v>27457</v>
      </c>
      <c r="J3855"/>
      <c r="L3855" s="66">
        <v>10</v>
      </c>
      <c r="M3855" s="66">
        <f t="shared" si="246"/>
        <v>144.32400000000001</v>
      </c>
      <c r="O3855" s="42">
        <f t="shared" si="244"/>
        <v>0</v>
      </c>
      <c r="P3855" s="44">
        <v>60</v>
      </c>
      <c r="Q3855" s="41">
        <f t="shared" si="245"/>
        <v>160.36000000000001</v>
      </c>
      <c r="AA3855">
        <v>4490</v>
      </c>
      <c r="AD3855">
        <f t="shared" si="247"/>
        <v>4490</v>
      </c>
      <c r="AF3855"/>
    </row>
    <row r="3856" spans="1:32" ht="24" customHeight="1">
      <c r="A3856" t="s">
        <v>1766</v>
      </c>
      <c r="B3856" t="s">
        <v>27458</v>
      </c>
      <c r="D3856">
        <v>2</v>
      </c>
      <c r="F3856" t="s">
        <v>26839</v>
      </c>
      <c r="G3856" t="s">
        <v>27459</v>
      </c>
      <c r="J3856"/>
      <c r="L3856" s="66">
        <v>10</v>
      </c>
      <c r="M3856" s="66">
        <f t="shared" si="246"/>
        <v>231.11100000000002</v>
      </c>
      <c r="O3856" s="42">
        <f t="shared" si="244"/>
        <v>0</v>
      </c>
      <c r="P3856" s="44">
        <v>60</v>
      </c>
      <c r="Q3856" s="41">
        <f t="shared" si="245"/>
        <v>256.79000000000002</v>
      </c>
      <c r="AA3856">
        <v>7190</v>
      </c>
      <c r="AD3856">
        <f t="shared" si="247"/>
        <v>7190</v>
      </c>
      <c r="AF3856"/>
    </row>
    <row r="3857" spans="1:32" ht="24" customHeight="1">
      <c r="A3857" t="s">
        <v>1766</v>
      </c>
      <c r="B3857" t="s">
        <v>27460</v>
      </c>
      <c r="D3857">
        <v>2</v>
      </c>
      <c r="F3857" t="s">
        <v>26839</v>
      </c>
      <c r="G3857" t="s">
        <v>27461</v>
      </c>
      <c r="J3857"/>
      <c r="L3857" s="66">
        <v>10</v>
      </c>
      <c r="M3857" s="66">
        <f t="shared" si="246"/>
        <v>306</v>
      </c>
      <c r="O3857" s="42">
        <f t="shared" si="244"/>
        <v>0</v>
      </c>
      <c r="P3857" s="44">
        <v>60</v>
      </c>
      <c r="Q3857" s="41">
        <f t="shared" si="245"/>
        <v>340</v>
      </c>
      <c r="AA3857">
        <v>9520</v>
      </c>
      <c r="AD3857">
        <f t="shared" si="247"/>
        <v>9520</v>
      </c>
      <c r="AF3857"/>
    </row>
    <row r="3858" spans="1:32" ht="21.75" customHeight="1">
      <c r="A3858" t="s">
        <v>2081</v>
      </c>
      <c r="B3858" t="s">
        <v>27615</v>
      </c>
      <c r="G3858" t="s">
        <v>27616</v>
      </c>
      <c r="J3858"/>
      <c r="L3858" s="3">
        <v>10</v>
      </c>
      <c r="M3858" s="65">
        <f t="shared" si="246"/>
        <v>153.96299999999999</v>
      </c>
      <c r="N3858" s="46"/>
      <c r="O3858" s="42">
        <f t="shared" si="244"/>
        <v>0</v>
      </c>
      <c r="P3858" s="2">
        <v>60</v>
      </c>
      <c r="Q3858" s="41">
        <f t="shared" si="245"/>
        <v>171.07</v>
      </c>
      <c r="Z3858">
        <v>4790</v>
      </c>
      <c r="AD3858">
        <f t="shared" si="247"/>
        <v>4790</v>
      </c>
    </row>
    <row r="3859" spans="1:32" ht="21.75" customHeight="1">
      <c r="A3859" t="s">
        <v>1766</v>
      </c>
      <c r="B3859" t="s">
        <v>27617</v>
      </c>
      <c r="G3859" t="s">
        <v>1928</v>
      </c>
      <c r="J3859"/>
      <c r="L3859" s="3">
        <v>10</v>
      </c>
      <c r="M3859" s="65">
        <f t="shared" si="246"/>
        <v>161.78764044943821</v>
      </c>
      <c r="N3859" s="46"/>
      <c r="O3859" s="42">
        <f t="shared" si="244"/>
        <v>0</v>
      </c>
      <c r="P3859" s="2">
        <v>60</v>
      </c>
      <c r="Q3859" s="41">
        <v>159.99</v>
      </c>
      <c r="R3859">
        <v>11</v>
      </c>
      <c r="V3859" s="4">
        <f>'[8]Электро DW (ТОП-15)'!I26</f>
        <v>4790</v>
      </c>
      <c r="AD3859">
        <f t="shared" si="247"/>
        <v>4790</v>
      </c>
    </row>
    <row r="3860" spans="1:32" ht="21.75" customHeight="1">
      <c r="A3860" t="s">
        <v>2081</v>
      </c>
      <c r="B3860" t="s">
        <v>28636</v>
      </c>
      <c r="C3860" t="s">
        <v>28637</v>
      </c>
      <c r="J3860" s="2">
        <v>230421</v>
      </c>
      <c r="L3860" s="3">
        <v>12</v>
      </c>
      <c r="M3860" s="65">
        <f t="shared" ref="M3860" si="248">Q3860/((100-R3860)/100)*(1-L3860/100)</f>
        <v>34.32</v>
      </c>
      <c r="N3860" s="46"/>
      <c r="O3860" s="42">
        <f t="shared" ref="O3860" si="249">M3860*N3860</f>
        <v>0</v>
      </c>
      <c r="P3860" s="2">
        <v>1</v>
      </c>
      <c r="Q3860" s="41">
        <v>39</v>
      </c>
      <c r="AD3860">
        <f t="shared" si="247"/>
        <v>0</v>
      </c>
    </row>
  </sheetData>
  <sheetProtection formatCells="0" formatColumns="0" formatRows="0" insertColumns="0" insertRows="0" deleteColumns="0" deleteRows="0" sort="0" autoFilter="0" pivotTables="0"/>
  <autoFilter ref="A4:AG386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outlinePr summaryBelow="0" summaryRight="0"/>
    <pageSetUpPr autoPageBreaks="0"/>
  </sheetPr>
  <dimension ref="A1:U5967"/>
  <sheetViews>
    <sheetView tabSelected="1" workbookViewId="0">
      <pane ySplit="20" topLeftCell="A295" activePane="bottomLeft" state="frozen"/>
      <selection pane="bottomLeft" sqref="A1:XFD1048576"/>
    </sheetView>
  </sheetViews>
  <sheetFormatPr defaultRowHeight="11.25"/>
  <cols>
    <col min="1" max="1" width="2.5703125" style="5" customWidth="1"/>
    <col min="2" max="2" width="15" style="5" customWidth="1"/>
    <col min="3" max="4" width="26" style="5" customWidth="1"/>
    <col min="5" max="5" width="29.7109375" style="5" customWidth="1"/>
    <col min="6" max="6" width="10" style="6" hidden="1" customWidth="1"/>
    <col min="7" max="7" width="11.85546875" style="5" customWidth="1"/>
    <col min="8" max="8" width="10" style="7" customWidth="1"/>
    <col min="9" max="10" width="10" style="5" customWidth="1"/>
    <col min="11" max="17" width="7" style="5" hidden="1" customWidth="1"/>
    <col min="18" max="18" width="6.7109375" style="5" hidden="1" customWidth="1"/>
    <col min="19" max="19" width="24" style="5" hidden="1" customWidth="1"/>
    <col min="20" max="20" width="10.140625" style="5" hidden="1" customWidth="1"/>
    <col min="21" max="21" width="11" style="7" customWidth="1"/>
    <col min="22" max="22" width="11" style="5" customWidth="1"/>
    <col min="23" max="29" width="14" style="5" customWidth="1"/>
    <col min="30" max="258" width="9.140625" style="5" customWidth="1"/>
    <col min="259" max="16384" width="9.140625" style="5"/>
  </cols>
  <sheetData>
    <row r="1" spans="2:21" ht="9.75" customHeight="1"/>
    <row r="2" spans="2:21" ht="11.25" hidden="1" customHeight="1"/>
    <row r="3" spans="2:21" ht="11.25" hidden="1" customHeight="1"/>
    <row r="4" spans="2:21" ht="11.25" hidden="1" customHeight="1"/>
    <row r="5" spans="2:21" ht="11.25" hidden="1" customHeight="1"/>
    <row r="6" spans="2:21" ht="11.25" hidden="1" customHeight="1"/>
    <row r="7" spans="2:21" ht="11.25" hidden="1" customHeight="1"/>
    <row r="8" spans="2:21" ht="11.25" hidden="1" customHeight="1"/>
    <row r="9" spans="2:21" ht="11.25" hidden="1" customHeight="1"/>
    <row r="10" spans="2:21" ht="11.25" hidden="1" customHeight="1"/>
    <row r="11" spans="2:21" ht="11.25" hidden="1" customHeight="1"/>
    <row r="12" spans="2:21" ht="11.25" hidden="1" customHeight="1"/>
    <row r="13" spans="2:21" ht="11.25" hidden="1" customHeight="1">
      <c r="H13" s="8">
        <v>3.3740000000000001</v>
      </c>
      <c r="I13" s="9"/>
      <c r="J13" s="9"/>
    </row>
    <row r="14" spans="2:21" ht="12" customHeight="1">
      <c r="F14" s="5"/>
      <c r="H14" s="8"/>
      <c r="I14" s="9"/>
      <c r="J14" s="9"/>
    </row>
    <row r="15" spans="2:21" s="10" customFormat="1" ht="15.75" customHeight="1">
      <c r="B15" s="9" t="s">
        <v>13976</v>
      </c>
      <c r="C15" s="9"/>
      <c r="D15" s="9"/>
      <c r="E15" s="9"/>
      <c r="F15" s="9"/>
      <c r="G15" s="9"/>
      <c r="H15" s="36">
        <v>3.6</v>
      </c>
      <c r="I15" s="9"/>
      <c r="J15" s="9"/>
      <c r="K15" s="9"/>
      <c r="L15" s="9"/>
      <c r="M15" s="9"/>
      <c r="U15" s="37"/>
    </row>
    <row r="16" spans="2:21" ht="11.25" customHeight="1"/>
    <row r="17" spans="1:21" ht="12" customHeight="1">
      <c r="B17" s="67" t="s">
        <v>13977</v>
      </c>
      <c r="C17" s="67"/>
      <c r="D17" s="67"/>
      <c r="E17" s="67"/>
      <c r="F17" s="67"/>
      <c r="G17" s="67"/>
      <c r="H17" s="68"/>
      <c r="I17" s="67"/>
      <c r="J17" s="67"/>
      <c r="K17" s="67"/>
      <c r="L17" s="67"/>
      <c r="M17" s="67"/>
    </row>
    <row r="18" spans="1:21" ht="12" customHeight="1">
      <c r="B18" s="11" t="s">
        <v>13978</v>
      </c>
      <c r="F18" s="5"/>
      <c r="H18" s="7" t="s">
        <v>601</v>
      </c>
      <c r="I18" s="40" t="e">
        <f>#REF!</f>
        <v>#REF!</v>
      </c>
      <c r="J18" s="5" t="s">
        <v>602</v>
      </c>
    </row>
    <row r="19" spans="1:21" ht="11.25" customHeight="1">
      <c r="F19" s="5"/>
      <c r="H19" s="7" t="s">
        <v>600</v>
      </c>
      <c r="I19" s="5">
        <f>SUBTOTAL(9,J21:J5861)</f>
        <v>0</v>
      </c>
      <c r="J19" s="5" t="s">
        <v>602</v>
      </c>
    </row>
    <row r="20" spans="1:21" ht="23.25" customHeight="1">
      <c r="A20" s="12"/>
      <c r="B20" s="13" t="s">
        <v>13979</v>
      </c>
      <c r="C20" s="13" t="s">
        <v>13980</v>
      </c>
      <c r="D20" s="13" t="s">
        <v>13981</v>
      </c>
      <c r="E20" s="13" t="s">
        <v>5739</v>
      </c>
      <c r="F20" s="13" t="s">
        <v>13982</v>
      </c>
      <c r="G20" s="13" t="s">
        <v>13983</v>
      </c>
      <c r="H20" s="14" t="s">
        <v>13984</v>
      </c>
      <c r="I20" s="13" t="s">
        <v>25220</v>
      </c>
      <c r="J20" s="13" t="s">
        <v>25221</v>
      </c>
      <c r="K20" s="13" t="s">
        <v>13985</v>
      </c>
      <c r="L20" s="13" t="s">
        <v>13986</v>
      </c>
      <c r="M20" s="13" t="s">
        <v>13987</v>
      </c>
      <c r="N20" s="13" t="s">
        <v>13988</v>
      </c>
      <c r="O20" s="13" t="s">
        <v>13989</v>
      </c>
      <c r="P20" s="13" t="s">
        <v>13990</v>
      </c>
      <c r="Q20" s="13" t="s">
        <v>13991</v>
      </c>
      <c r="R20" s="13" t="s">
        <v>13992</v>
      </c>
      <c r="S20" s="13" t="s">
        <v>13993</v>
      </c>
      <c r="T20" s="13" t="s">
        <v>13994</v>
      </c>
      <c r="U20" s="38" t="s">
        <v>25219</v>
      </c>
    </row>
    <row r="21" spans="1:21" ht="23.25" customHeight="1">
      <c r="A21" s="15"/>
      <c r="B21" s="16" t="s">
        <v>13995</v>
      </c>
      <c r="C21" s="16" t="s">
        <v>13996</v>
      </c>
      <c r="D21" s="16" t="s">
        <v>13997</v>
      </c>
      <c r="E21" s="16" t="s">
        <v>13998</v>
      </c>
      <c r="F21" s="17"/>
      <c r="G21" s="18">
        <v>5932</v>
      </c>
      <c r="H21" s="19">
        <f t="shared" ref="H21:H84" si="0">IF(R21="Мax скидка 20%",G21*0.8*1.05/100*H$15,IF(R21="От 3-х шт. скидка 50%.",G21*0.5*1.05/100*H$15,G21*0.6*1.05/100*H$15))*1.03*1.2*1.1</f>
        <v>243.89005132800006</v>
      </c>
      <c r="I21" s="16"/>
      <c r="J21" s="16">
        <f>H21*I21</f>
        <v>0</v>
      </c>
      <c r="K21" s="20" t="s">
        <v>13999</v>
      </c>
      <c r="L21" s="20" t="s">
        <v>13999</v>
      </c>
      <c r="M21" s="20" t="s">
        <v>13999</v>
      </c>
      <c r="N21" s="20" t="s">
        <v>13999</v>
      </c>
      <c r="O21" s="20" t="s">
        <v>13999</v>
      </c>
      <c r="P21" s="20" t="s">
        <v>14000</v>
      </c>
      <c r="Q21" s="20" t="s">
        <v>13999</v>
      </c>
      <c r="R21" s="16" t="s">
        <v>14001</v>
      </c>
      <c r="S21" s="16"/>
      <c r="T21" s="16"/>
      <c r="U21" s="39">
        <f>IF(H21&gt;100,H21*1.11+15,H21*1.2)</f>
        <v>285.7179569740801</v>
      </c>
    </row>
    <row r="22" spans="1:21" ht="23.25" customHeight="1">
      <c r="A22" s="15"/>
      <c r="B22" s="16" t="s">
        <v>14002</v>
      </c>
      <c r="C22" s="16" t="s">
        <v>13996</v>
      </c>
      <c r="D22" s="16" t="s">
        <v>13997</v>
      </c>
      <c r="E22" s="16" t="s">
        <v>14003</v>
      </c>
      <c r="F22" s="17"/>
      <c r="G22" s="18">
        <v>1356</v>
      </c>
      <c r="H22" s="19">
        <f t="shared" si="0"/>
        <v>55.750996224000005</v>
      </c>
      <c r="I22" s="16"/>
      <c r="J22" s="16">
        <f t="shared" ref="J22:J85" si="1">H22*I22</f>
        <v>0</v>
      </c>
      <c r="K22" s="20" t="s">
        <v>13999</v>
      </c>
      <c r="L22" s="20"/>
      <c r="M22" s="20"/>
      <c r="N22" s="20"/>
      <c r="O22" s="20"/>
      <c r="P22" s="20"/>
      <c r="Q22" s="20"/>
      <c r="R22" s="16" t="s">
        <v>14001</v>
      </c>
      <c r="S22" s="16"/>
      <c r="T22" s="16" t="s">
        <v>14004</v>
      </c>
      <c r="U22" s="39">
        <f t="shared" ref="U22:U85" si="2">IF(H22&gt;100,H22*1.11+15,H22*1.2)</f>
        <v>66.901195468799997</v>
      </c>
    </row>
    <row r="23" spans="1:21" ht="23.25" customHeight="1">
      <c r="A23" s="15"/>
      <c r="B23" s="16" t="s">
        <v>14005</v>
      </c>
      <c r="C23" s="16" t="s">
        <v>13996</v>
      </c>
      <c r="D23" s="16" t="s">
        <v>13997</v>
      </c>
      <c r="E23" s="16" t="s">
        <v>14006</v>
      </c>
      <c r="F23" s="17"/>
      <c r="G23" s="18">
        <v>20551</v>
      </c>
      <c r="H23" s="19">
        <f t="shared" si="0"/>
        <v>844.94006150400014</v>
      </c>
      <c r="I23" s="16"/>
      <c r="J23" s="16">
        <f t="shared" si="1"/>
        <v>0</v>
      </c>
      <c r="K23" s="20"/>
      <c r="L23" s="20" t="s">
        <v>13999</v>
      </c>
      <c r="M23" s="20"/>
      <c r="N23" s="20"/>
      <c r="O23" s="20" t="s">
        <v>13999</v>
      </c>
      <c r="P23" s="20" t="s">
        <v>13999</v>
      </c>
      <c r="Q23" s="20"/>
      <c r="R23" s="16" t="s">
        <v>14001</v>
      </c>
      <c r="S23" s="16"/>
      <c r="T23" s="16"/>
      <c r="U23" s="39">
        <f t="shared" si="2"/>
        <v>952.88346826944019</v>
      </c>
    </row>
    <row r="24" spans="1:21" ht="23.25" customHeight="1">
      <c r="A24" s="15"/>
      <c r="B24" s="16" t="s">
        <v>14007</v>
      </c>
      <c r="C24" s="16" t="s">
        <v>13996</v>
      </c>
      <c r="D24" s="16" t="s">
        <v>13997</v>
      </c>
      <c r="E24" s="16" t="s">
        <v>14008</v>
      </c>
      <c r="F24" s="17"/>
      <c r="G24" s="18">
        <v>11653</v>
      </c>
      <c r="H24" s="19">
        <f t="shared" si="0"/>
        <v>479.1049845120001</v>
      </c>
      <c r="I24" s="16"/>
      <c r="J24" s="16">
        <f t="shared" si="1"/>
        <v>0</v>
      </c>
      <c r="K24" s="20" t="s">
        <v>13999</v>
      </c>
      <c r="L24" s="20" t="s">
        <v>13999</v>
      </c>
      <c r="M24" s="20" t="s">
        <v>13999</v>
      </c>
      <c r="N24" s="20" t="s">
        <v>13999</v>
      </c>
      <c r="O24" s="20" t="s">
        <v>13999</v>
      </c>
      <c r="P24" s="20" t="s">
        <v>13999</v>
      </c>
      <c r="Q24" s="20" t="s">
        <v>13999</v>
      </c>
      <c r="R24" s="16" t="s">
        <v>14001</v>
      </c>
      <c r="S24" s="16"/>
      <c r="T24" s="16"/>
      <c r="U24" s="39">
        <f t="shared" si="2"/>
        <v>546.80653280832018</v>
      </c>
    </row>
    <row r="25" spans="1:21" ht="23.25" customHeight="1">
      <c r="A25" s="15"/>
      <c r="B25" s="16" t="s">
        <v>14009</v>
      </c>
      <c r="C25" s="16" t="s">
        <v>13996</v>
      </c>
      <c r="D25" s="16" t="s">
        <v>13997</v>
      </c>
      <c r="E25" s="16" t="s">
        <v>14010</v>
      </c>
      <c r="F25" s="17"/>
      <c r="G25" s="18">
        <v>14737</v>
      </c>
      <c r="H25" s="19">
        <f t="shared" si="0"/>
        <v>605.90149804800012</v>
      </c>
      <c r="I25" s="16"/>
      <c r="J25" s="16">
        <f t="shared" si="1"/>
        <v>0</v>
      </c>
      <c r="K25" s="20"/>
      <c r="L25" s="20"/>
      <c r="M25" s="20"/>
      <c r="N25" s="20" t="s">
        <v>13999</v>
      </c>
      <c r="O25" s="20"/>
      <c r="P25" s="20"/>
      <c r="Q25" s="20"/>
      <c r="R25" s="16" t="s">
        <v>14001</v>
      </c>
      <c r="S25" s="16"/>
      <c r="T25" s="16"/>
      <c r="U25" s="39">
        <f t="shared" si="2"/>
        <v>687.55066283328017</v>
      </c>
    </row>
    <row r="26" spans="1:21" ht="23.25" customHeight="1">
      <c r="A26" s="15"/>
      <c r="B26" s="16" t="s">
        <v>14011</v>
      </c>
      <c r="C26" s="16" t="s">
        <v>13996</v>
      </c>
      <c r="D26" s="16" t="s">
        <v>13997</v>
      </c>
      <c r="E26" s="16" t="s">
        <v>14012</v>
      </c>
      <c r="F26" s="17"/>
      <c r="G26" s="18">
        <v>5718</v>
      </c>
      <c r="H26" s="19">
        <f t="shared" si="0"/>
        <v>176.318692704</v>
      </c>
      <c r="I26" s="16"/>
      <c r="J26" s="16">
        <f t="shared" si="1"/>
        <v>0</v>
      </c>
      <c r="K26" s="20"/>
      <c r="L26" s="20"/>
      <c r="M26" s="20" t="s">
        <v>13999</v>
      </c>
      <c r="N26" s="20" t="s">
        <v>13999</v>
      </c>
      <c r="O26" s="20" t="s">
        <v>13999</v>
      </c>
      <c r="P26" s="20" t="s">
        <v>13999</v>
      </c>
      <c r="Q26" s="20" t="s">
        <v>13999</v>
      </c>
      <c r="R26" s="16"/>
      <c r="S26" s="16"/>
      <c r="T26" s="16" t="s">
        <v>14013</v>
      </c>
      <c r="U26" s="39">
        <f t="shared" si="2"/>
        <v>210.71374890144003</v>
      </c>
    </row>
    <row r="27" spans="1:21" ht="23.25" customHeight="1">
      <c r="A27" s="15"/>
      <c r="B27" s="16" t="s">
        <v>14014</v>
      </c>
      <c r="C27" s="16" t="s">
        <v>13996</v>
      </c>
      <c r="D27" s="16" t="s">
        <v>13997</v>
      </c>
      <c r="E27" s="16" t="s">
        <v>14015</v>
      </c>
      <c r="F27" s="17"/>
      <c r="G27" s="18">
        <v>6479</v>
      </c>
      <c r="H27" s="19">
        <f t="shared" si="0"/>
        <v>199.78468171200004</v>
      </c>
      <c r="I27" s="16"/>
      <c r="J27" s="16">
        <f t="shared" si="1"/>
        <v>0</v>
      </c>
      <c r="K27" s="20"/>
      <c r="L27" s="20"/>
      <c r="M27" s="20"/>
      <c r="N27" s="20"/>
      <c r="O27" s="20"/>
      <c r="P27" s="20"/>
      <c r="Q27" s="20"/>
      <c r="R27" s="16"/>
      <c r="S27" s="16"/>
      <c r="T27" s="16" t="s">
        <v>14016</v>
      </c>
      <c r="U27" s="39">
        <f t="shared" si="2"/>
        <v>236.76099670032005</v>
      </c>
    </row>
    <row r="28" spans="1:21" ht="23.25" customHeight="1">
      <c r="A28" s="15"/>
      <c r="B28" s="16" t="s">
        <v>14017</v>
      </c>
      <c r="C28" s="16" t="s">
        <v>13996</v>
      </c>
      <c r="D28" s="16" t="s">
        <v>13997</v>
      </c>
      <c r="E28" s="16" t="s">
        <v>14018</v>
      </c>
      <c r="F28" s="17"/>
      <c r="G28" s="18">
        <v>3520</v>
      </c>
      <c r="H28" s="19">
        <f t="shared" si="0"/>
        <v>144.72235008000001</v>
      </c>
      <c r="I28" s="16"/>
      <c r="J28" s="16">
        <f t="shared" si="1"/>
        <v>0</v>
      </c>
      <c r="K28" s="20"/>
      <c r="L28" s="20"/>
      <c r="M28" s="20" t="s">
        <v>13999</v>
      </c>
      <c r="N28" s="20"/>
      <c r="O28" s="20"/>
      <c r="P28" s="20"/>
      <c r="Q28" s="20"/>
      <c r="R28" s="16" t="s">
        <v>14001</v>
      </c>
      <c r="S28" s="16"/>
      <c r="T28" s="16"/>
      <c r="U28" s="39">
        <f t="shared" si="2"/>
        <v>175.64180858880002</v>
      </c>
    </row>
    <row r="29" spans="1:21" ht="23.25" customHeight="1">
      <c r="A29" s="15"/>
      <c r="B29" s="16" t="s">
        <v>14019</v>
      </c>
      <c r="C29" s="16" t="s">
        <v>13996</v>
      </c>
      <c r="D29" s="16" t="s">
        <v>13997</v>
      </c>
      <c r="E29" s="16" t="s">
        <v>14020</v>
      </c>
      <c r="F29" s="17"/>
      <c r="G29" s="18">
        <v>1610</v>
      </c>
      <c r="H29" s="19">
        <f t="shared" si="0"/>
        <v>66.194029440000008</v>
      </c>
      <c r="I29" s="16"/>
      <c r="J29" s="16">
        <f t="shared" si="1"/>
        <v>0</v>
      </c>
      <c r="K29" s="20" t="s">
        <v>14000</v>
      </c>
      <c r="L29" s="20" t="s">
        <v>13999</v>
      </c>
      <c r="M29" s="20" t="s">
        <v>13999</v>
      </c>
      <c r="N29" s="20" t="s">
        <v>13999</v>
      </c>
      <c r="O29" s="20" t="s">
        <v>13999</v>
      </c>
      <c r="P29" s="20" t="s">
        <v>13999</v>
      </c>
      <c r="Q29" s="20" t="s">
        <v>13999</v>
      </c>
      <c r="R29" s="16" t="s">
        <v>14001</v>
      </c>
      <c r="S29" s="16"/>
      <c r="T29" s="16"/>
      <c r="U29" s="39">
        <f t="shared" si="2"/>
        <v>79.43283532800001</v>
      </c>
    </row>
    <row r="30" spans="1:21" ht="23.25" customHeight="1">
      <c r="A30" s="15"/>
      <c r="B30" s="16" t="s">
        <v>14021</v>
      </c>
      <c r="C30" s="16" t="s">
        <v>13996</v>
      </c>
      <c r="D30" s="16" t="s">
        <v>13997</v>
      </c>
      <c r="E30" s="16" t="s">
        <v>14022</v>
      </c>
      <c r="F30" s="17"/>
      <c r="G30" s="18">
        <v>7068</v>
      </c>
      <c r="H30" s="19">
        <f t="shared" si="0"/>
        <v>290.59590067200003</v>
      </c>
      <c r="I30" s="16"/>
      <c r="J30" s="16">
        <f t="shared" si="1"/>
        <v>0</v>
      </c>
      <c r="K30" s="20"/>
      <c r="L30" s="20"/>
      <c r="M30" s="20" t="s">
        <v>13999</v>
      </c>
      <c r="N30" s="20"/>
      <c r="O30" s="20"/>
      <c r="P30" s="20"/>
      <c r="Q30" s="20" t="s">
        <v>13999</v>
      </c>
      <c r="R30" s="16" t="s">
        <v>14001</v>
      </c>
      <c r="S30" s="16"/>
      <c r="T30" s="16"/>
      <c r="U30" s="39">
        <f t="shared" si="2"/>
        <v>337.56144974592007</v>
      </c>
    </row>
    <row r="31" spans="1:21" ht="23.25" customHeight="1">
      <c r="A31" s="15"/>
      <c r="B31" s="16" t="s">
        <v>14023</v>
      </c>
      <c r="C31" s="16" t="s">
        <v>13996</v>
      </c>
      <c r="D31" s="16" t="s">
        <v>13997</v>
      </c>
      <c r="E31" s="16" t="s">
        <v>14024</v>
      </c>
      <c r="F31" s="17"/>
      <c r="G31" s="18">
        <v>13492</v>
      </c>
      <c r="H31" s="19">
        <f t="shared" si="0"/>
        <v>554.71418956800005</v>
      </c>
      <c r="I31" s="16"/>
      <c r="J31" s="16">
        <f t="shared" si="1"/>
        <v>0</v>
      </c>
      <c r="K31" s="20" t="s">
        <v>13999</v>
      </c>
      <c r="L31" s="20" t="s">
        <v>13999</v>
      </c>
      <c r="M31" s="20" t="s">
        <v>13999</v>
      </c>
      <c r="N31" s="20"/>
      <c r="O31" s="20"/>
      <c r="P31" s="20" t="s">
        <v>13999</v>
      </c>
      <c r="Q31" s="20" t="s">
        <v>13999</v>
      </c>
      <c r="R31" s="16" t="s">
        <v>14001</v>
      </c>
      <c r="S31" s="16"/>
      <c r="T31" s="16"/>
      <c r="U31" s="39">
        <f t="shared" si="2"/>
        <v>630.7327504204801</v>
      </c>
    </row>
    <row r="32" spans="1:21" ht="23.25" customHeight="1">
      <c r="A32" s="15"/>
      <c r="B32" s="16" t="s">
        <v>14025</v>
      </c>
      <c r="C32" s="16" t="s">
        <v>13996</v>
      </c>
      <c r="D32" s="16" t="s">
        <v>13997</v>
      </c>
      <c r="E32" s="16" t="s">
        <v>14026</v>
      </c>
      <c r="F32" s="17"/>
      <c r="G32" s="18">
        <v>1992</v>
      </c>
      <c r="H32" s="19">
        <f t="shared" si="0"/>
        <v>81.899693568000018</v>
      </c>
      <c r="I32" s="16"/>
      <c r="J32" s="16">
        <f t="shared" si="1"/>
        <v>0</v>
      </c>
      <c r="K32" s="20"/>
      <c r="L32" s="20"/>
      <c r="M32" s="20"/>
      <c r="N32" s="20"/>
      <c r="O32" s="20"/>
      <c r="P32" s="20"/>
      <c r="Q32" s="20"/>
      <c r="R32" s="16" t="s">
        <v>14001</v>
      </c>
      <c r="S32" s="16"/>
      <c r="T32" s="16"/>
      <c r="U32" s="39">
        <f t="shared" si="2"/>
        <v>98.279632281600016</v>
      </c>
    </row>
    <row r="33" spans="1:21" ht="23.25" customHeight="1">
      <c r="A33" s="15"/>
      <c r="B33" s="16" t="s">
        <v>6030</v>
      </c>
      <c r="C33" s="16" t="s">
        <v>13996</v>
      </c>
      <c r="D33" s="16" t="s">
        <v>14027</v>
      </c>
      <c r="E33" s="16" t="s">
        <v>14028</v>
      </c>
      <c r="F33" s="17"/>
      <c r="G33" s="18">
        <v>1398</v>
      </c>
      <c r="H33" s="19">
        <f t="shared" si="0"/>
        <v>57.477796992000016</v>
      </c>
      <c r="I33" s="16"/>
      <c r="J33" s="16">
        <f t="shared" si="1"/>
        <v>0</v>
      </c>
      <c r="K33" s="20" t="s">
        <v>14000</v>
      </c>
      <c r="L33" s="20" t="s">
        <v>13999</v>
      </c>
      <c r="M33" s="20" t="s">
        <v>13999</v>
      </c>
      <c r="N33" s="20" t="s">
        <v>13999</v>
      </c>
      <c r="O33" s="20" t="s">
        <v>13999</v>
      </c>
      <c r="P33" s="20" t="s">
        <v>13999</v>
      </c>
      <c r="Q33" s="20" t="s">
        <v>13999</v>
      </c>
      <c r="R33" s="16" t="s">
        <v>14001</v>
      </c>
      <c r="S33" s="16"/>
      <c r="T33" s="16"/>
      <c r="U33" s="39">
        <f t="shared" si="2"/>
        <v>68.973356390400014</v>
      </c>
    </row>
    <row r="34" spans="1:21" ht="23.25" customHeight="1">
      <c r="A34" s="15"/>
      <c r="B34" s="16" t="s">
        <v>6031</v>
      </c>
      <c r="C34" s="16" t="s">
        <v>13996</v>
      </c>
      <c r="D34" s="16" t="s">
        <v>14027</v>
      </c>
      <c r="E34" s="16" t="s">
        <v>14029</v>
      </c>
      <c r="F34" s="17"/>
      <c r="G34" s="18">
        <v>1653</v>
      </c>
      <c r="H34" s="19">
        <f t="shared" si="0"/>
        <v>67.961944512000017</v>
      </c>
      <c r="I34" s="16"/>
      <c r="J34" s="16">
        <f t="shared" si="1"/>
        <v>0</v>
      </c>
      <c r="K34" s="20" t="s">
        <v>14000</v>
      </c>
      <c r="L34" s="20" t="s">
        <v>13999</v>
      </c>
      <c r="M34" s="20" t="s">
        <v>13999</v>
      </c>
      <c r="N34" s="20"/>
      <c r="O34" s="20" t="s">
        <v>13999</v>
      </c>
      <c r="P34" s="20" t="s">
        <v>13999</v>
      </c>
      <c r="Q34" s="20" t="s">
        <v>13999</v>
      </c>
      <c r="R34" s="16" t="s">
        <v>14001</v>
      </c>
      <c r="S34" s="16"/>
      <c r="T34" s="16"/>
      <c r="U34" s="39">
        <f t="shared" si="2"/>
        <v>81.55433341440002</v>
      </c>
    </row>
    <row r="35" spans="1:21" ht="23.25" customHeight="1">
      <c r="A35" s="15"/>
      <c r="B35" s="16" t="s">
        <v>560</v>
      </c>
      <c r="C35" s="16" t="s">
        <v>13996</v>
      </c>
      <c r="D35" s="16" t="s">
        <v>14027</v>
      </c>
      <c r="E35" s="16" t="s">
        <v>14030</v>
      </c>
      <c r="F35" s="17"/>
      <c r="G35" s="18">
        <v>5161</v>
      </c>
      <c r="H35" s="19">
        <f t="shared" si="0"/>
        <v>212.19092294400008</v>
      </c>
      <c r="I35" s="16"/>
      <c r="J35" s="16">
        <f t="shared" si="1"/>
        <v>0</v>
      </c>
      <c r="K35" s="20" t="s">
        <v>14000</v>
      </c>
      <c r="L35" s="20" t="s">
        <v>13999</v>
      </c>
      <c r="M35" s="20" t="s">
        <v>13999</v>
      </c>
      <c r="N35" s="20" t="s">
        <v>13999</v>
      </c>
      <c r="O35" s="20" t="s">
        <v>13999</v>
      </c>
      <c r="P35" s="20" t="s">
        <v>13999</v>
      </c>
      <c r="Q35" s="20" t="s">
        <v>13999</v>
      </c>
      <c r="R35" s="16" t="s">
        <v>14001</v>
      </c>
      <c r="S35" s="16"/>
      <c r="T35" s="16"/>
      <c r="U35" s="39">
        <f t="shared" si="2"/>
        <v>250.5319244678401</v>
      </c>
    </row>
    <row r="36" spans="1:21" ht="23.25" customHeight="1">
      <c r="A36" s="15"/>
      <c r="B36" s="16" t="s">
        <v>6032</v>
      </c>
      <c r="C36" s="16" t="s">
        <v>13996</v>
      </c>
      <c r="D36" s="16" t="s">
        <v>14027</v>
      </c>
      <c r="E36" s="16" t="s">
        <v>14031</v>
      </c>
      <c r="F36" s="17"/>
      <c r="G36" s="18">
        <v>2542</v>
      </c>
      <c r="H36" s="19">
        <f t="shared" si="0"/>
        <v>104.51256076800003</v>
      </c>
      <c r="I36" s="16"/>
      <c r="J36" s="16">
        <f t="shared" si="1"/>
        <v>0</v>
      </c>
      <c r="K36" s="20" t="s">
        <v>14000</v>
      </c>
      <c r="L36" s="20" t="s">
        <v>13999</v>
      </c>
      <c r="M36" s="20" t="s">
        <v>13999</v>
      </c>
      <c r="N36" s="20"/>
      <c r="O36" s="20" t="s">
        <v>13999</v>
      </c>
      <c r="P36" s="20" t="s">
        <v>13999</v>
      </c>
      <c r="Q36" s="20"/>
      <c r="R36" s="16" t="s">
        <v>14001</v>
      </c>
      <c r="S36" s="16"/>
      <c r="T36" s="16"/>
      <c r="U36" s="39">
        <f t="shared" si="2"/>
        <v>131.00894245248003</v>
      </c>
    </row>
    <row r="37" spans="1:21" ht="23.25" customHeight="1">
      <c r="A37" s="15"/>
      <c r="B37" s="16" t="s">
        <v>14032</v>
      </c>
      <c r="C37" s="16" t="s">
        <v>13996</v>
      </c>
      <c r="D37" s="16" t="s">
        <v>14033</v>
      </c>
      <c r="E37" s="16" t="s">
        <v>14034</v>
      </c>
      <c r="F37" s="17"/>
      <c r="G37" s="18">
        <v>2560</v>
      </c>
      <c r="H37" s="19">
        <f t="shared" si="0"/>
        <v>105.25261824</v>
      </c>
      <c r="I37" s="16"/>
      <c r="J37" s="16">
        <f t="shared" si="1"/>
        <v>0</v>
      </c>
      <c r="K37" s="20" t="s">
        <v>13999</v>
      </c>
      <c r="L37" s="20"/>
      <c r="M37" s="20" t="s">
        <v>13999</v>
      </c>
      <c r="N37" s="20" t="s">
        <v>13999</v>
      </c>
      <c r="O37" s="20" t="s">
        <v>13999</v>
      </c>
      <c r="P37" s="20" t="s">
        <v>13999</v>
      </c>
      <c r="Q37" s="20" t="s">
        <v>13999</v>
      </c>
      <c r="R37" s="16" t="s">
        <v>14001</v>
      </c>
      <c r="S37" s="16"/>
      <c r="T37" s="16" t="s">
        <v>14035</v>
      </c>
      <c r="U37" s="39">
        <f t="shared" si="2"/>
        <v>131.8304062464</v>
      </c>
    </row>
    <row r="38" spans="1:21" ht="23.25" customHeight="1">
      <c r="A38" s="15"/>
      <c r="B38" s="16" t="s">
        <v>1682</v>
      </c>
      <c r="C38" s="16" t="s">
        <v>13996</v>
      </c>
      <c r="D38" s="16" t="s">
        <v>14033</v>
      </c>
      <c r="E38" s="16" t="s">
        <v>14036</v>
      </c>
      <c r="F38" s="17"/>
      <c r="G38" s="18">
        <v>2100</v>
      </c>
      <c r="H38" s="19">
        <f t="shared" si="0"/>
        <v>86.340038400000012</v>
      </c>
      <c r="I38" s="16"/>
      <c r="J38" s="16">
        <f t="shared" si="1"/>
        <v>0</v>
      </c>
      <c r="K38" s="20" t="s">
        <v>14000</v>
      </c>
      <c r="L38" s="20" t="s">
        <v>13999</v>
      </c>
      <c r="M38" s="20" t="s">
        <v>13999</v>
      </c>
      <c r="N38" s="20" t="s">
        <v>13999</v>
      </c>
      <c r="O38" s="20" t="s">
        <v>13999</v>
      </c>
      <c r="P38" s="20" t="s">
        <v>13999</v>
      </c>
      <c r="Q38" s="20" t="s">
        <v>13999</v>
      </c>
      <c r="R38" s="16" t="s">
        <v>14001</v>
      </c>
      <c r="S38" s="16"/>
      <c r="T38" s="16"/>
      <c r="U38" s="39">
        <f t="shared" si="2"/>
        <v>103.60804608000001</v>
      </c>
    </row>
    <row r="39" spans="1:21" ht="23.25" customHeight="1">
      <c r="A39" s="15"/>
      <c r="B39" s="16" t="s">
        <v>14037</v>
      </c>
      <c r="C39" s="16" t="s">
        <v>13996</v>
      </c>
      <c r="D39" s="16" t="s">
        <v>14038</v>
      </c>
      <c r="E39" s="16" t="s">
        <v>14039</v>
      </c>
      <c r="F39" s="17"/>
      <c r="G39" s="18">
        <v>2331</v>
      </c>
      <c r="H39" s="19">
        <f t="shared" si="0"/>
        <v>95.837442624000019</v>
      </c>
      <c r="I39" s="16"/>
      <c r="J39" s="16">
        <f t="shared" si="1"/>
        <v>0</v>
      </c>
      <c r="K39" s="20" t="s">
        <v>13999</v>
      </c>
      <c r="L39" s="20" t="s">
        <v>13999</v>
      </c>
      <c r="M39" s="20" t="s">
        <v>13999</v>
      </c>
      <c r="N39" s="20" t="s">
        <v>13999</v>
      </c>
      <c r="O39" s="20" t="s">
        <v>13999</v>
      </c>
      <c r="P39" s="20" t="s">
        <v>13999</v>
      </c>
      <c r="Q39" s="20" t="s">
        <v>13999</v>
      </c>
      <c r="R39" s="16" t="s">
        <v>14001</v>
      </c>
      <c r="S39" s="16"/>
      <c r="T39" s="16" t="s">
        <v>1658</v>
      </c>
      <c r="U39" s="39">
        <f t="shared" si="2"/>
        <v>115.00493114880003</v>
      </c>
    </row>
    <row r="40" spans="1:21" ht="23.25" customHeight="1">
      <c r="A40" s="15"/>
      <c r="B40" s="16" t="s">
        <v>1658</v>
      </c>
      <c r="C40" s="16" t="s">
        <v>13996</v>
      </c>
      <c r="D40" s="16" t="s">
        <v>14038</v>
      </c>
      <c r="E40" s="16" t="s">
        <v>14040</v>
      </c>
      <c r="F40" s="17"/>
      <c r="G40" s="18">
        <v>2364</v>
      </c>
      <c r="H40" s="19">
        <f t="shared" si="0"/>
        <v>97.194214656000014</v>
      </c>
      <c r="I40" s="16"/>
      <c r="J40" s="16">
        <f t="shared" si="1"/>
        <v>0</v>
      </c>
      <c r="K40" s="20" t="s">
        <v>14000</v>
      </c>
      <c r="L40" s="20" t="s">
        <v>13999</v>
      </c>
      <c r="M40" s="20" t="s">
        <v>13999</v>
      </c>
      <c r="N40" s="20" t="s">
        <v>13999</v>
      </c>
      <c r="O40" s="20" t="s">
        <v>13999</v>
      </c>
      <c r="P40" s="20" t="s">
        <v>13999</v>
      </c>
      <c r="Q40" s="20" t="s">
        <v>13999</v>
      </c>
      <c r="R40" s="16" t="s">
        <v>14001</v>
      </c>
      <c r="S40" s="16"/>
      <c r="T40" s="16" t="s">
        <v>14041</v>
      </c>
      <c r="U40" s="39">
        <f t="shared" si="2"/>
        <v>116.63305758720001</v>
      </c>
    </row>
    <row r="41" spans="1:21" ht="23.25" customHeight="1">
      <c r="A41" s="15"/>
      <c r="B41" s="16" t="s">
        <v>6033</v>
      </c>
      <c r="C41" s="16" t="s">
        <v>13996</v>
      </c>
      <c r="D41" s="16" t="s">
        <v>14038</v>
      </c>
      <c r="E41" s="16" t="s">
        <v>14042</v>
      </c>
      <c r="F41" s="17"/>
      <c r="G41" s="18">
        <v>3051</v>
      </c>
      <c r="H41" s="19">
        <f t="shared" si="0"/>
        <v>125.43974150400001</v>
      </c>
      <c r="I41" s="16"/>
      <c r="J41" s="16">
        <f t="shared" si="1"/>
        <v>0</v>
      </c>
      <c r="K41" s="20" t="s">
        <v>14000</v>
      </c>
      <c r="L41" s="20" t="s">
        <v>13999</v>
      </c>
      <c r="M41" s="20" t="s">
        <v>13999</v>
      </c>
      <c r="N41" s="20" t="s">
        <v>13999</v>
      </c>
      <c r="O41" s="20" t="s">
        <v>13999</v>
      </c>
      <c r="P41" s="20" t="s">
        <v>13999</v>
      </c>
      <c r="Q41" s="20" t="s">
        <v>13999</v>
      </c>
      <c r="R41" s="16" t="s">
        <v>14001</v>
      </c>
      <c r="S41" s="16"/>
      <c r="T41" s="16"/>
      <c r="U41" s="39">
        <f t="shared" si="2"/>
        <v>154.23811306944003</v>
      </c>
    </row>
    <row r="42" spans="1:21" ht="23.25" customHeight="1">
      <c r="A42" s="15"/>
      <c r="B42" s="16" t="s">
        <v>6034</v>
      </c>
      <c r="C42" s="16" t="s">
        <v>13996</v>
      </c>
      <c r="D42" s="16" t="s">
        <v>14038</v>
      </c>
      <c r="E42" s="16" t="s">
        <v>14043</v>
      </c>
      <c r="F42" s="17"/>
      <c r="G42" s="18">
        <v>3856</v>
      </c>
      <c r="H42" s="19">
        <f t="shared" si="0"/>
        <v>158.53675622400007</v>
      </c>
      <c r="I42" s="16"/>
      <c r="J42" s="16">
        <f t="shared" si="1"/>
        <v>0</v>
      </c>
      <c r="K42" s="20" t="s">
        <v>14000</v>
      </c>
      <c r="L42" s="20" t="s">
        <v>14000</v>
      </c>
      <c r="M42" s="20" t="s">
        <v>13999</v>
      </c>
      <c r="N42" s="20" t="s">
        <v>13999</v>
      </c>
      <c r="O42" s="20" t="s">
        <v>13999</v>
      </c>
      <c r="P42" s="20" t="s">
        <v>13999</v>
      </c>
      <c r="Q42" s="20"/>
      <c r="R42" s="16" t="s">
        <v>14001</v>
      </c>
      <c r="S42" s="16"/>
      <c r="T42" s="16"/>
      <c r="U42" s="39">
        <f t="shared" si="2"/>
        <v>190.97579940864009</v>
      </c>
    </row>
    <row r="43" spans="1:21" ht="23.25" customHeight="1">
      <c r="A43" s="15"/>
      <c r="B43" s="16" t="s">
        <v>13934</v>
      </c>
      <c r="C43" s="16" t="s">
        <v>13996</v>
      </c>
      <c r="D43" s="16" t="s">
        <v>14038</v>
      </c>
      <c r="E43" s="16" t="s">
        <v>14044</v>
      </c>
      <c r="F43" s="17"/>
      <c r="G43" s="18">
        <v>4110</v>
      </c>
      <c r="H43" s="19">
        <f t="shared" si="0"/>
        <v>168.97978944000002</v>
      </c>
      <c r="I43" s="16"/>
      <c r="J43" s="16">
        <f t="shared" si="1"/>
        <v>0</v>
      </c>
      <c r="K43" s="20" t="s">
        <v>14045</v>
      </c>
      <c r="L43" s="20" t="s">
        <v>13999</v>
      </c>
      <c r="M43" s="20" t="s">
        <v>13999</v>
      </c>
      <c r="N43" s="20" t="s">
        <v>13999</v>
      </c>
      <c r="O43" s="20" t="s">
        <v>13999</v>
      </c>
      <c r="P43" s="20" t="s">
        <v>14000</v>
      </c>
      <c r="Q43" s="20" t="s">
        <v>13999</v>
      </c>
      <c r="R43" s="16" t="s">
        <v>14001</v>
      </c>
      <c r="S43" s="16"/>
      <c r="T43" s="16"/>
      <c r="U43" s="39">
        <f t="shared" si="2"/>
        <v>202.56756627840005</v>
      </c>
    </row>
    <row r="44" spans="1:21" ht="23.25" customHeight="1">
      <c r="A44" s="15"/>
      <c r="B44" s="16" t="s">
        <v>6035</v>
      </c>
      <c r="C44" s="16" t="s">
        <v>13996</v>
      </c>
      <c r="D44" s="16" t="s">
        <v>14038</v>
      </c>
      <c r="E44" s="16" t="s">
        <v>14046</v>
      </c>
      <c r="F44" s="17"/>
      <c r="G44" s="18">
        <v>5669</v>
      </c>
      <c r="H44" s="19">
        <f t="shared" si="0"/>
        <v>233.076989376</v>
      </c>
      <c r="I44" s="16"/>
      <c r="J44" s="16">
        <f t="shared" si="1"/>
        <v>0</v>
      </c>
      <c r="K44" s="20" t="s">
        <v>14000</v>
      </c>
      <c r="L44" s="20" t="s">
        <v>13999</v>
      </c>
      <c r="M44" s="20" t="s">
        <v>13999</v>
      </c>
      <c r="N44" s="20" t="s">
        <v>13999</v>
      </c>
      <c r="O44" s="20" t="s">
        <v>13999</v>
      </c>
      <c r="P44" s="20" t="s">
        <v>13999</v>
      </c>
      <c r="Q44" s="20" t="s">
        <v>13999</v>
      </c>
      <c r="R44" s="16" t="s">
        <v>14001</v>
      </c>
      <c r="S44" s="16"/>
      <c r="T44" s="16"/>
      <c r="U44" s="39">
        <f t="shared" si="2"/>
        <v>273.71545820736003</v>
      </c>
    </row>
    <row r="45" spans="1:21" ht="23.25" customHeight="1">
      <c r="A45" s="15"/>
      <c r="B45" s="16" t="s">
        <v>6036</v>
      </c>
      <c r="C45" s="16" t="s">
        <v>13996</v>
      </c>
      <c r="D45" s="16" t="s">
        <v>14038</v>
      </c>
      <c r="E45" s="16" t="s">
        <v>14047</v>
      </c>
      <c r="F45" s="17"/>
      <c r="G45" s="18">
        <v>3136</v>
      </c>
      <c r="H45" s="19">
        <f t="shared" si="0"/>
        <v>128.93445734400001</v>
      </c>
      <c r="I45" s="16"/>
      <c r="J45" s="16">
        <f t="shared" si="1"/>
        <v>0</v>
      </c>
      <c r="K45" s="20" t="s">
        <v>14045</v>
      </c>
      <c r="L45" s="20" t="s">
        <v>13999</v>
      </c>
      <c r="M45" s="20" t="s">
        <v>14000</v>
      </c>
      <c r="N45" s="20" t="s">
        <v>13999</v>
      </c>
      <c r="O45" s="20" t="s">
        <v>13999</v>
      </c>
      <c r="P45" s="20"/>
      <c r="Q45" s="20" t="s">
        <v>14000</v>
      </c>
      <c r="R45" s="16" t="s">
        <v>14001</v>
      </c>
      <c r="S45" s="16"/>
      <c r="T45" s="16"/>
      <c r="U45" s="39">
        <f t="shared" si="2"/>
        <v>158.11724765184002</v>
      </c>
    </row>
    <row r="46" spans="1:21" ht="23.25" customHeight="1">
      <c r="A46" s="15"/>
      <c r="B46" s="16" t="s">
        <v>14048</v>
      </c>
      <c r="C46" s="16" t="s">
        <v>13996</v>
      </c>
      <c r="D46" s="16" t="s">
        <v>14049</v>
      </c>
      <c r="E46" s="16" t="s">
        <v>14050</v>
      </c>
      <c r="F46" s="17"/>
      <c r="G46" s="18">
        <v>1094</v>
      </c>
      <c r="H46" s="19">
        <f t="shared" si="0"/>
        <v>33.734286432000005</v>
      </c>
      <c r="I46" s="16"/>
      <c r="J46" s="16">
        <f t="shared" si="1"/>
        <v>0</v>
      </c>
      <c r="K46" s="20" t="s">
        <v>14000</v>
      </c>
      <c r="L46" s="20" t="s">
        <v>13999</v>
      </c>
      <c r="M46" s="20" t="s">
        <v>13999</v>
      </c>
      <c r="N46" s="20" t="s">
        <v>13999</v>
      </c>
      <c r="O46" s="20" t="s">
        <v>13999</v>
      </c>
      <c r="P46" s="20" t="s">
        <v>13999</v>
      </c>
      <c r="Q46" s="20" t="s">
        <v>13999</v>
      </c>
      <c r="R46" s="16"/>
      <c r="S46" s="16"/>
      <c r="T46" s="16"/>
      <c r="U46" s="39">
        <f t="shared" si="2"/>
        <v>40.481143718400006</v>
      </c>
    </row>
    <row r="47" spans="1:21" ht="23.25" customHeight="1">
      <c r="A47" s="15"/>
      <c r="B47" s="16" t="s">
        <v>14051</v>
      </c>
      <c r="C47" s="16" t="s">
        <v>13996</v>
      </c>
      <c r="D47" s="16" t="s">
        <v>14049</v>
      </c>
      <c r="E47" s="16" t="s">
        <v>14052</v>
      </c>
      <c r="F47" s="17"/>
      <c r="G47" s="18">
        <v>1350.81</v>
      </c>
      <c r="H47" s="19">
        <f t="shared" si="0"/>
        <v>41.653209739680008</v>
      </c>
      <c r="I47" s="16"/>
      <c r="J47" s="16">
        <f t="shared" si="1"/>
        <v>0</v>
      </c>
      <c r="K47" s="20" t="s">
        <v>14000</v>
      </c>
      <c r="L47" s="20" t="s">
        <v>13999</v>
      </c>
      <c r="M47" s="20" t="s">
        <v>13999</v>
      </c>
      <c r="N47" s="20" t="s">
        <v>13999</v>
      </c>
      <c r="O47" s="20"/>
      <c r="P47" s="20"/>
      <c r="Q47" s="20" t="s">
        <v>13999</v>
      </c>
      <c r="R47" s="16"/>
      <c r="S47" s="16"/>
      <c r="T47" s="16"/>
      <c r="U47" s="39">
        <f t="shared" si="2"/>
        <v>49.98385168761601</v>
      </c>
    </row>
    <row r="48" spans="1:21" ht="23.25" customHeight="1">
      <c r="A48" s="15"/>
      <c r="B48" s="16" t="s">
        <v>14053</v>
      </c>
      <c r="C48" s="16" t="s">
        <v>13996</v>
      </c>
      <c r="D48" s="16" t="s">
        <v>14049</v>
      </c>
      <c r="E48" s="16" t="s">
        <v>14054</v>
      </c>
      <c r="F48" s="17"/>
      <c r="G48" s="18">
        <v>2341</v>
      </c>
      <c r="H48" s="19">
        <f t="shared" si="0"/>
        <v>72.186439248000013</v>
      </c>
      <c r="I48" s="16"/>
      <c r="J48" s="16">
        <f t="shared" si="1"/>
        <v>0</v>
      </c>
      <c r="K48" s="20" t="s">
        <v>13999</v>
      </c>
      <c r="L48" s="20" t="s">
        <v>13999</v>
      </c>
      <c r="M48" s="20" t="s">
        <v>13999</v>
      </c>
      <c r="N48" s="20" t="s">
        <v>13999</v>
      </c>
      <c r="O48" s="20" t="s">
        <v>13999</v>
      </c>
      <c r="P48" s="20" t="s">
        <v>13999</v>
      </c>
      <c r="Q48" s="20"/>
      <c r="R48" s="16"/>
      <c r="S48" s="16"/>
      <c r="T48" s="16"/>
      <c r="U48" s="39">
        <f t="shared" si="2"/>
        <v>86.62372709760001</v>
      </c>
    </row>
    <row r="49" spans="1:21" ht="23.25" customHeight="1">
      <c r="A49" s="15"/>
      <c r="B49" s="16" t="s">
        <v>14055</v>
      </c>
      <c r="C49" s="16" t="s">
        <v>13996</v>
      </c>
      <c r="D49" s="16" t="s">
        <v>14049</v>
      </c>
      <c r="E49" s="16" t="s">
        <v>14056</v>
      </c>
      <c r="F49" s="17"/>
      <c r="G49" s="18">
        <v>1416</v>
      </c>
      <c r="H49" s="19">
        <f t="shared" si="0"/>
        <v>43.663390848000006</v>
      </c>
      <c r="I49" s="16"/>
      <c r="J49" s="16">
        <f t="shared" si="1"/>
        <v>0</v>
      </c>
      <c r="K49" s="20" t="s">
        <v>13999</v>
      </c>
      <c r="L49" s="20" t="s">
        <v>13999</v>
      </c>
      <c r="M49" s="20" t="s">
        <v>13999</v>
      </c>
      <c r="N49" s="20" t="s">
        <v>13999</v>
      </c>
      <c r="O49" s="20" t="s">
        <v>13999</v>
      </c>
      <c r="P49" s="20" t="s">
        <v>13999</v>
      </c>
      <c r="Q49" s="20" t="s">
        <v>13999</v>
      </c>
      <c r="R49" s="16"/>
      <c r="S49" s="16"/>
      <c r="T49" s="16"/>
      <c r="U49" s="39">
        <f t="shared" si="2"/>
        <v>52.396069017600006</v>
      </c>
    </row>
    <row r="50" spans="1:21" ht="23.25" customHeight="1">
      <c r="A50" s="15"/>
      <c r="B50" s="16" t="s">
        <v>14057</v>
      </c>
      <c r="C50" s="16" t="s">
        <v>13996</v>
      </c>
      <c r="D50" s="16" t="s">
        <v>14049</v>
      </c>
      <c r="E50" s="16" t="s">
        <v>14058</v>
      </c>
      <c r="F50" s="17"/>
      <c r="G50" s="18">
        <v>1688.81</v>
      </c>
      <c r="H50" s="19">
        <f t="shared" si="0"/>
        <v>52.075685803680003</v>
      </c>
      <c r="I50" s="16"/>
      <c r="J50" s="16">
        <f t="shared" si="1"/>
        <v>0</v>
      </c>
      <c r="K50" s="20" t="s">
        <v>13999</v>
      </c>
      <c r="L50" s="20" t="s">
        <v>13999</v>
      </c>
      <c r="M50" s="20" t="s">
        <v>13999</v>
      </c>
      <c r="N50" s="20" t="s">
        <v>13999</v>
      </c>
      <c r="O50" s="20" t="s">
        <v>13999</v>
      </c>
      <c r="P50" s="20" t="s">
        <v>13999</v>
      </c>
      <c r="Q50" s="20" t="s">
        <v>13999</v>
      </c>
      <c r="R50" s="16"/>
      <c r="S50" s="16"/>
      <c r="T50" s="16"/>
      <c r="U50" s="39">
        <f t="shared" si="2"/>
        <v>62.490822964415997</v>
      </c>
    </row>
    <row r="51" spans="1:21" ht="23.25" customHeight="1">
      <c r="A51" s="15"/>
      <c r="B51" s="16" t="s">
        <v>14059</v>
      </c>
      <c r="C51" s="16" t="s">
        <v>13996</v>
      </c>
      <c r="D51" s="16" t="s">
        <v>14049</v>
      </c>
      <c r="E51" s="16" t="s">
        <v>14060</v>
      </c>
      <c r="F51" s="17"/>
      <c r="G51" s="18">
        <v>2112</v>
      </c>
      <c r="H51" s="19">
        <f t="shared" si="0"/>
        <v>65.125057536000014</v>
      </c>
      <c r="I51" s="16"/>
      <c r="J51" s="16">
        <f t="shared" si="1"/>
        <v>0</v>
      </c>
      <c r="K51" s="20"/>
      <c r="L51" s="20"/>
      <c r="M51" s="20"/>
      <c r="N51" s="20"/>
      <c r="O51" s="20"/>
      <c r="P51" s="20"/>
      <c r="Q51" s="20"/>
      <c r="R51" s="16"/>
      <c r="S51" s="16"/>
      <c r="T51" s="16"/>
      <c r="U51" s="39">
        <f t="shared" si="2"/>
        <v>78.15006904320002</v>
      </c>
    </row>
    <row r="52" spans="1:21" ht="23.25" customHeight="1">
      <c r="A52" s="15"/>
      <c r="B52" s="16" t="s">
        <v>14061</v>
      </c>
      <c r="C52" s="16" t="s">
        <v>13996</v>
      </c>
      <c r="D52" s="16" t="s">
        <v>14049</v>
      </c>
      <c r="E52" s="16" t="s">
        <v>14062</v>
      </c>
      <c r="F52" s="17"/>
      <c r="G52" s="18">
        <v>2819</v>
      </c>
      <c r="H52" s="19">
        <f t="shared" si="0"/>
        <v>86.925917232000003</v>
      </c>
      <c r="I52" s="16"/>
      <c r="J52" s="16">
        <f t="shared" si="1"/>
        <v>0</v>
      </c>
      <c r="K52" s="20"/>
      <c r="L52" s="20" t="s">
        <v>13999</v>
      </c>
      <c r="M52" s="20"/>
      <c r="N52" s="20"/>
      <c r="O52" s="20"/>
      <c r="P52" s="20"/>
      <c r="Q52" s="20"/>
      <c r="R52" s="16"/>
      <c r="S52" s="16"/>
      <c r="T52" s="16"/>
      <c r="U52" s="39">
        <f t="shared" si="2"/>
        <v>104.3111006784</v>
      </c>
    </row>
    <row r="53" spans="1:21" ht="23.25" customHeight="1">
      <c r="A53" s="15"/>
      <c r="B53" s="16" t="s">
        <v>14063</v>
      </c>
      <c r="C53" s="16" t="s">
        <v>13996</v>
      </c>
      <c r="D53" s="16" t="s">
        <v>14049</v>
      </c>
      <c r="E53" s="16" t="s">
        <v>14064</v>
      </c>
      <c r="F53" s="17"/>
      <c r="G53" s="18">
        <v>1700</v>
      </c>
      <c r="H53" s="19">
        <f t="shared" si="0"/>
        <v>52.42073760000001</v>
      </c>
      <c r="I53" s="16"/>
      <c r="J53" s="16">
        <f t="shared" si="1"/>
        <v>0</v>
      </c>
      <c r="K53" s="20" t="s">
        <v>14000</v>
      </c>
      <c r="L53" s="20" t="s">
        <v>13999</v>
      </c>
      <c r="M53" s="20" t="s">
        <v>13999</v>
      </c>
      <c r="N53" s="20" t="s">
        <v>13999</v>
      </c>
      <c r="O53" s="20" t="s">
        <v>13999</v>
      </c>
      <c r="P53" s="20" t="s">
        <v>13999</v>
      </c>
      <c r="Q53" s="20" t="s">
        <v>13999</v>
      </c>
      <c r="R53" s="16"/>
      <c r="S53" s="16"/>
      <c r="T53" s="16"/>
      <c r="U53" s="39">
        <f t="shared" si="2"/>
        <v>62.90488512000001</v>
      </c>
    </row>
    <row r="54" spans="1:21" ht="23.25" customHeight="1">
      <c r="A54" s="15"/>
      <c r="B54" s="16" t="s">
        <v>14065</v>
      </c>
      <c r="C54" s="16" t="s">
        <v>13996</v>
      </c>
      <c r="D54" s="16" t="s">
        <v>14049</v>
      </c>
      <c r="E54" s="16" t="s">
        <v>14066</v>
      </c>
      <c r="F54" s="17"/>
      <c r="G54" s="18">
        <v>2273.19</v>
      </c>
      <c r="H54" s="19">
        <f t="shared" si="0"/>
        <v>70.095468532319998</v>
      </c>
      <c r="I54" s="16"/>
      <c r="J54" s="16">
        <f t="shared" si="1"/>
        <v>0</v>
      </c>
      <c r="K54" s="20" t="s">
        <v>14045</v>
      </c>
      <c r="L54" s="20" t="s">
        <v>13999</v>
      </c>
      <c r="M54" s="20" t="s">
        <v>13999</v>
      </c>
      <c r="N54" s="20" t="s">
        <v>13999</v>
      </c>
      <c r="O54" s="20" t="s">
        <v>13999</v>
      </c>
      <c r="P54" s="20" t="s">
        <v>14000</v>
      </c>
      <c r="Q54" s="20" t="s">
        <v>13999</v>
      </c>
      <c r="R54" s="16"/>
      <c r="S54" s="16"/>
      <c r="T54" s="16"/>
      <c r="U54" s="39">
        <f t="shared" si="2"/>
        <v>84.114562238783989</v>
      </c>
    </row>
    <row r="55" spans="1:21" ht="23.25" customHeight="1">
      <c r="A55" s="15"/>
      <c r="B55" s="16" t="s">
        <v>14067</v>
      </c>
      <c r="C55" s="16" t="s">
        <v>13996</v>
      </c>
      <c r="D55" s="16" t="s">
        <v>14049</v>
      </c>
      <c r="E55" s="16" t="s">
        <v>14068</v>
      </c>
      <c r="F55" s="17"/>
      <c r="G55" s="18">
        <v>1702.41</v>
      </c>
      <c r="H55" s="19">
        <f t="shared" si="0"/>
        <v>52.495051704480005</v>
      </c>
      <c r="I55" s="16"/>
      <c r="J55" s="16">
        <f t="shared" si="1"/>
        <v>0</v>
      </c>
      <c r="K55" s="20"/>
      <c r="L55" s="20"/>
      <c r="M55" s="20"/>
      <c r="N55" s="20"/>
      <c r="O55" s="20"/>
      <c r="P55" s="20"/>
      <c r="Q55" s="20"/>
      <c r="R55" s="16"/>
      <c r="S55" s="16"/>
      <c r="T55" s="16"/>
      <c r="U55" s="39">
        <f t="shared" si="2"/>
        <v>62.994062045376005</v>
      </c>
    </row>
    <row r="56" spans="1:21" ht="23.25" customHeight="1">
      <c r="A56" s="15"/>
      <c r="B56" s="16" t="s">
        <v>14069</v>
      </c>
      <c r="C56" s="16" t="s">
        <v>13996</v>
      </c>
      <c r="D56" s="16" t="s">
        <v>14049</v>
      </c>
      <c r="E56" s="16" t="s">
        <v>14070</v>
      </c>
      <c r="F56" s="17"/>
      <c r="G56" s="18">
        <v>3296</v>
      </c>
      <c r="H56" s="19">
        <f t="shared" si="0"/>
        <v>101.63455948800002</v>
      </c>
      <c r="I56" s="16"/>
      <c r="J56" s="16">
        <f t="shared" si="1"/>
        <v>0</v>
      </c>
      <c r="K56" s="20"/>
      <c r="L56" s="20"/>
      <c r="M56" s="20"/>
      <c r="N56" s="20"/>
      <c r="O56" s="20" t="s">
        <v>13999</v>
      </c>
      <c r="P56" s="20" t="s">
        <v>13999</v>
      </c>
      <c r="Q56" s="20" t="s">
        <v>13999</v>
      </c>
      <c r="R56" s="16" t="s">
        <v>14071</v>
      </c>
      <c r="S56" s="16"/>
      <c r="T56" s="16"/>
      <c r="U56" s="39">
        <f t="shared" si="2"/>
        <v>127.81436103168004</v>
      </c>
    </row>
    <row r="57" spans="1:21" ht="23.25" customHeight="1">
      <c r="A57" s="15"/>
      <c r="B57" s="16" t="s">
        <v>14072</v>
      </c>
      <c r="C57" s="16" t="s">
        <v>13996</v>
      </c>
      <c r="D57" s="16" t="s">
        <v>14049</v>
      </c>
      <c r="E57" s="16" t="s">
        <v>14073</v>
      </c>
      <c r="F57" s="17"/>
      <c r="G57" s="18">
        <v>2366.81</v>
      </c>
      <c r="H57" s="19">
        <f t="shared" si="0"/>
        <v>72.982309387680004</v>
      </c>
      <c r="I57" s="16"/>
      <c r="J57" s="16">
        <f t="shared" si="1"/>
        <v>0</v>
      </c>
      <c r="K57" s="20"/>
      <c r="L57" s="20" t="s">
        <v>13999</v>
      </c>
      <c r="M57" s="20"/>
      <c r="N57" s="20" t="s">
        <v>13999</v>
      </c>
      <c r="O57" s="20"/>
      <c r="P57" s="20"/>
      <c r="Q57" s="20"/>
      <c r="R57" s="16" t="s">
        <v>14071</v>
      </c>
      <c r="S57" s="16"/>
      <c r="T57" s="16" t="s">
        <v>14074</v>
      </c>
      <c r="U57" s="39">
        <f t="shared" si="2"/>
        <v>87.578771265216005</v>
      </c>
    </row>
    <row r="58" spans="1:21" ht="23.25" customHeight="1">
      <c r="A58" s="15"/>
      <c r="B58" s="16" t="s">
        <v>14075</v>
      </c>
      <c r="C58" s="16" t="s">
        <v>13996</v>
      </c>
      <c r="D58" s="16" t="s">
        <v>14049</v>
      </c>
      <c r="E58" s="16" t="s">
        <v>14076</v>
      </c>
      <c r="F58" s="17"/>
      <c r="G58" s="18">
        <v>1131.5899999999999</v>
      </c>
      <c r="H58" s="19">
        <f t="shared" si="0"/>
        <v>34.893401447520006</v>
      </c>
      <c r="I58" s="16"/>
      <c r="J58" s="16">
        <f t="shared" si="1"/>
        <v>0</v>
      </c>
      <c r="K58" s="20" t="s">
        <v>14045</v>
      </c>
      <c r="L58" s="20" t="s">
        <v>13999</v>
      </c>
      <c r="M58" s="20" t="s">
        <v>13999</v>
      </c>
      <c r="N58" s="20" t="s">
        <v>13999</v>
      </c>
      <c r="O58" s="20" t="s">
        <v>13999</v>
      </c>
      <c r="P58" s="20" t="s">
        <v>14000</v>
      </c>
      <c r="Q58" s="20" t="s">
        <v>13999</v>
      </c>
      <c r="R58" s="16"/>
      <c r="S58" s="16"/>
      <c r="T58" s="16"/>
      <c r="U58" s="39">
        <f t="shared" si="2"/>
        <v>41.872081737024004</v>
      </c>
    </row>
    <row r="59" spans="1:21" ht="23.25" customHeight="1">
      <c r="A59" s="15"/>
      <c r="B59" s="21" t="s">
        <v>14077</v>
      </c>
      <c r="C59" s="16" t="s">
        <v>13996</v>
      </c>
      <c r="D59" s="16" t="s">
        <v>14049</v>
      </c>
      <c r="E59" s="16" t="s">
        <v>14078</v>
      </c>
      <c r="F59" s="17"/>
      <c r="G59" s="18">
        <v>1830</v>
      </c>
      <c r="H59" s="19">
        <f t="shared" si="0"/>
        <v>56.429382240000002</v>
      </c>
      <c r="I59" s="16"/>
      <c r="J59" s="16">
        <f t="shared" si="1"/>
        <v>0</v>
      </c>
      <c r="K59" s="20"/>
      <c r="L59" s="20"/>
      <c r="M59" s="20"/>
      <c r="N59" s="20" t="s">
        <v>13999</v>
      </c>
      <c r="O59" s="20"/>
      <c r="P59" s="20"/>
      <c r="Q59" s="20"/>
      <c r="R59" s="16"/>
      <c r="S59" s="16" t="s">
        <v>14079</v>
      </c>
      <c r="T59" s="16" t="s">
        <v>14080</v>
      </c>
      <c r="U59" s="39">
        <f t="shared" si="2"/>
        <v>67.715258688000006</v>
      </c>
    </row>
    <row r="60" spans="1:21" ht="23.25" customHeight="1">
      <c r="A60" s="15"/>
      <c r="B60" s="16" t="s">
        <v>14081</v>
      </c>
      <c r="C60" s="16" t="s">
        <v>13996</v>
      </c>
      <c r="D60" s="16" t="s">
        <v>14049</v>
      </c>
      <c r="E60" s="16" t="s">
        <v>14082</v>
      </c>
      <c r="F60" s="17"/>
      <c r="G60" s="22">
        <v>865.19</v>
      </c>
      <c r="H60" s="19">
        <f t="shared" si="0"/>
        <v>26.678763508319999</v>
      </c>
      <c r="I60" s="16"/>
      <c r="J60" s="16">
        <f t="shared" si="1"/>
        <v>0</v>
      </c>
      <c r="K60" s="20" t="s">
        <v>14000</v>
      </c>
      <c r="L60" s="20" t="s">
        <v>13999</v>
      </c>
      <c r="M60" s="20" t="s">
        <v>13999</v>
      </c>
      <c r="N60" s="20" t="s">
        <v>13999</v>
      </c>
      <c r="O60" s="20" t="s">
        <v>13999</v>
      </c>
      <c r="P60" s="20"/>
      <c r="Q60" s="20"/>
      <c r="R60" s="16"/>
      <c r="S60" s="16"/>
      <c r="T60" s="16" t="s">
        <v>14083</v>
      </c>
      <c r="U60" s="39">
        <f t="shared" si="2"/>
        <v>32.014516209983995</v>
      </c>
    </row>
    <row r="61" spans="1:21" ht="23.25" customHeight="1">
      <c r="A61" s="15"/>
      <c r="B61" s="16" t="s">
        <v>14084</v>
      </c>
      <c r="C61" s="16" t="s">
        <v>13996</v>
      </c>
      <c r="D61" s="16" t="s">
        <v>14049</v>
      </c>
      <c r="E61" s="16" t="s">
        <v>14085</v>
      </c>
      <c r="F61" s="17"/>
      <c r="G61" s="18">
        <v>1046.81</v>
      </c>
      <c r="H61" s="19">
        <f t="shared" si="0"/>
        <v>32.279148427679999</v>
      </c>
      <c r="I61" s="16"/>
      <c r="J61" s="16">
        <f t="shared" si="1"/>
        <v>0</v>
      </c>
      <c r="K61" s="20"/>
      <c r="L61" s="20"/>
      <c r="M61" s="20"/>
      <c r="N61" s="20" t="s">
        <v>13999</v>
      </c>
      <c r="O61" s="20" t="s">
        <v>13999</v>
      </c>
      <c r="P61" s="20" t="s">
        <v>13999</v>
      </c>
      <c r="Q61" s="20" t="s">
        <v>13999</v>
      </c>
      <c r="R61" s="16"/>
      <c r="S61" s="16"/>
      <c r="T61" s="16" t="s">
        <v>14086</v>
      </c>
      <c r="U61" s="39">
        <f t="shared" si="2"/>
        <v>38.734978113215995</v>
      </c>
    </row>
    <row r="62" spans="1:21" ht="23.25" customHeight="1">
      <c r="A62" s="15"/>
      <c r="B62" s="16" t="s">
        <v>14087</v>
      </c>
      <c r="C62" s="16" t="s">
        <v>13996</v>
      </c>
      <c r="D62" s="16" t="s">
        <v>14049</v>
      </c>
      <c r="E62" s="16" t="s">
        <v>14088</v>
      </c>
      <c r="F62" s="17"/>
      <c r="G62" s="18">
        <v>1960.81</v>
      </c>
      <c r="H62" s="19">
        <f t="shared" si="0"/>
        <v>60.463003819679997</v>
      </c>
      <c r="I62" s="16"/>
      <c r="J62" s="16">
        <f t="shared" si="1"/>
        <v>0</v>
      </c>
      <c r="K62" s="20" t="s">
        <v>13999</v>
      </c>
      <c r="L62" s="20" t="s">
        <v>13999</v>
      </c>
      <c r="M62" s="20"/>
      <c r="N62" s="20"/>
      <c r="O62" s="20"/>
      <c r="P62" s="20" t="s">
        <v>13999</v>
      </c>
      <c r="Q62" s="20"/>
      <c r="R62" s="16" t="s">
        <v>14071</v>
      </c>
      <c r="S62" s="16"/>
      <c r="T62" s="16"/>
      <c r="U62" s="39">
        <f t="shared" si="2"/>
        <v>72.555604583615988</v>
      </c>
    </row>
    <row r="63" spans="1:21" ht="23.25" customHeight="1">
      <c r="A63" s="15"/>
      <c r="B63" s="16" t="s">
        <v>14089</v>
      </c>
      <c r="C63" s="16" t="s">
        <v>13996</v>
      </c>
      <c r="D63" s="16" t="s">
        <v>14049</v>
      </c>
      <c r="E63" s="16" t="s">
        <v>14090</v>
      </c>
      <c r="F63" s="17"/>
      <c r="G63" s="22">
        <v>710.81</v>
      </c>
      <c r="H63" s="19">
        <f t="shared" si="0"/>
        <v>21.918343819679997</v>
      </c>
      <c r="I63" s="16"/>
      <c r="J63" s="16">
        <f t="shared" si="1"/>
        <v>0</v>
      </c>
      <c r="K63" s="20" t="s">
        <v>13999</v>
      </c>
      <c r="L63" s="20" t="s">
        <v>13999</v>
      </c>
      <c r="M63" s="20" t="s">
        <v>13999</v>
      </c>
      <c r="N63" s="20"/>
      <c r="O63" s="20" t="s">
        <v>13999</v>
      </c>
      <c r="P63" s="20" t="s">
        <v>13999</v>
      </c>
      <c r="Q63" s="20" t="s">
        <v>13999</v>
      </c>
      <c r="R63" s="16"/>
      <c r="S63" s="16"/>
      <c r="T63" s="16"/>
      <c r="U63" s="39">
        <f t="shared" si="2"/>
        <v>26.302012583615994</v>
      </c>
    </row>
    <row r="64" spans="1:21" ht="23.25" customHeight="1">
      <c r="A64" s="15"/>
      <c r="B64" s="16" t="s">
        <v>14091</v>
      </c>
      <c r="C64" s="16" t="s">
        <v>13996</v>
      </c>
      <c r="D64" s="16" t="s">
        <v>14049</v>
      </c>
      <c r="E64" s="16" t="s">
        <v>14092</v>
      </c>
      <c r="F64" s="17"/>
      <c r="G64" s="18">
        <v>1095.5899999999999</v>
      </c>
      <c r="H64" s="19">
        <f t="shared" si="0"/>
        <v>33.78331523952</v>
      </c>
      <c r="I64" s="16"/>
      <c r="J64" s="16">
        <f t="shared" si="1"/>
        <v>0</v>
      </c>
      <c r="K64" s="20"/>
      <c r="L64" s="20"/>
      <c r="M64" s="20" t="s">
        <v>13999</v>
      </c>
      <c r="N64" s="20" t="s">
        <v>13999</v>
      </c>
      <c r="O64" s="20" t="s">
        <v>13999</v>
      </c>
      <c r="P64" s="20" t="s">
        <v>14000</v>
      </c>
      <c r="Q64" s="20" t="s">
        <v>13999</v>
      </c>
      <c r="R64" s="16" t="s">
        <v>14071</v>
      </c>
      <c r="S64" s="16"/>
      <c r="T64" s="16" t="s">
        <v>14093</v>
      </c>
      <c r="U64" s="39">
        <f t="shared" si="2"/>
        <v>40.539978287423999</v>
      </c>
    </row>
    <row r="65" spans="1:21" ht="23.25" customHeight="1">
      <c r="A65" s="15"/>
      <c r="B65" s="21" t="s">
        <v>14094</v>
      </c>
      <c r="C65" s="16" t="s">
        <v>13996</v>
      </c>
      <c r="D65" s="16" t="s">
        <v>14049</v>
      </c>
      <c r="E65" s="16" t="s">
        <v>14095</v>
      </c>
      <c r="F65" s="17"/>
      <c r="G65" s="18">
        <v>1414</v>
      </c>
      <c r="H65" s="19">
        <f t="shared" si="0"/>
        <v>43.601719392000007</v>
      </c>
      <c r="I65" s="16"/>
      <c r="J65" s="16">
        <f t="shared" si="1"/>
        <v>0</v>
      </c>
      <c r="K65" s="20"/>
      <c r="L65" s="20"/>
      <c r="M65" s="20"/>
      <c r="N65" s="20" t="s">
        <v>13999</v>
      </c>
      <c r="O65" s="20" t="s">
        <v>13999</v>
      </c>
      <c r="P65" s="20" t="s">
        <v>14000</v>
      </c>
      <c r="Q65" s="20" t="s">
        <v>13999</v>
      </c>
      <c r="R65" s="16"/>
      <c r="S65" s="16" t="s">
        <v>14079</v>
      </c>
      <c r="T65" s="16" t="s">
        <v>14096</v>
      </c>
      <c r="U65" s="39">
        <f t="shared" si="2"/>
        <v>52.322063270400008</v>
      </c>
    </row>
    <row r="66" spans="1:21" ht="23.25" customHeight="1">
      <c r="A66" s="15"/>
      <c r="B66" s="16" t="s">
        <v>14096</v>
      </c>
      <c r="C66" s="16" t="s">
        <v>13996</v>
      </c>
      <c r="D66" s="16" t="s">
        <v>14049</v>
      </c>
      <c r="E66" s="16" t="s">
        <v>14095</v>
      </c>
      <c r="F66" s="17"/>
      <c r="G66" s="18">
        <v>1414</v>
      </c>
      <c r="H66" s="19">
        <f t="shared" si="0"/>
        <v>43.601719392000007</v>
      </c>
      <c r="I66" s="16"/>
      <c r="J66" s="16">
        <f t="shared" si="1"/>
        <v>0</v>
      </c>
      <c r="K66" s="20" t="s">
        <v>14045</v>
      </c>
      <c r="L66" s="20" t="s">
        <v>14000</v>
      </c>
      <c r="M66" s="20" t="s">
        <v>14000</v>
      </c>
      <c r="N66" s="20" t="s">
        <v>13999</v>
      </c>
      <c r="O66" s="20" t="s">
        <v>14000</v>
      </c>
      <c r="P66" s="20" t="s">
        <v>13999</v>
      </c>
      <c r="Q66" s="20" t="s">
        <v>14000</v>
      </c>
      <c r="R66" s="16"/>
      <c r="S66" s="16"/>
      <c r="T66" s="16"/>
      <c r="U66" s="39">
        <f t="shared" si="2"/>
        <v>52.322063270400008</v>
      </c>
    </row>
    <row r="67" spans="1:21" ht="23.25" customHeight="1">
      <c r="A67" s="15"/>
      <c r="B67" s="16" t="s">
        <v>546</v>
      </c>
      <c r="C67" s="16" t="s">
        <v>13996</v>
      </c>
      <c r="D67" s="16" t="s">
        <v>14049</v>
      </c>
      <c r="E67" s="16" t="s">
        <v>14097</v>
      </c>
      <c r="F67" s="17"/>
      <c r="G67" s="18">
        <v>1917</v>
      </c>
      <c r="H67" s="19">
        <f t="shared" si="0"/>
        <v>59.112090576</v>
      </c>
      <c r="I67" s="16"/>
      <c r="J67" s="16">
        <f t="shared" si="1"/>
        <v>0</v>
      </c>
      <c r="K67" s="20" t="s">
        <v>13999</v>
      </c>
      <c r="L67" s="20" t="s">
        <v>13999</v>
      </c>
      <c r="M67" s="20" t="s">
        <v>13999</v>
      </c>
      <c r="N67" s="20" t="s">
        <v>13999</v>
      </c>
      <c r="O67" s="20" t="s">
        <v>13999</v>
      </c>
      <c r="P67" s="20" t="s">
        <v>13999</v>
      </c>
      <c r="Q67" s="20" t="s">
        <v>13999</v>
      </c>
      <c r="R67" s="16" t="s">
        <v>14071</v>
      </c>
      <c r="S67" s="16"/>
      <c r="T67" s="16" t="s">
        <v>14098</v>
      </c>
      <c r="U67" s="39">
        <f t="shared" si="2"/>
        <v>70.934508691199994</v>
      </c>
    </row>
    <row r="68" spans="1:21" ht="23.25" customHeight="1">
      <c r="A68" s="15"/>
      <c r="B68" s="16" t="s">
        <v>14099</v>
      </c>
      <c r="C68" s="16" t="s">
        <v>13996</v>
      </c>
      <c r="D68" s="16" t="s">
        <v>14049</v>
      </c>
      <c r="E68" s="16" t="s">
        <v>14097</v>
      </c>
      <c r="F68" s="17"/>
      <c r="G68" s="18">
        <v>1916.81</v>
      </c>
      <c r="H68" s="19">
        <f t="shared" si="0"/>
        <v>59.106231787680009</v>
      </c>
      <c r="I68" s="16"/>
      <c r="J68" s="16">
        <f t="shared" si="1"/>
        <v>0</v>
      </c>
      <c r="K68" s="20" t="s">
        <v>13999</v>
      </c>
      <c r="L68" s="20" t="s">
        <v>13999</v>
      </c>
      <c r="M68" s="20" t="s">
        <v>13999</v>
      </c>
      <c r="N68" s="20" t="s">
        <v>13999</v>
      </c>
      <c r="O68" s="20" t="s">
        <v>13999</v>
      </c>
      <c r="P68" s="20" t="s">
        <v>13999</v>
      </c>
      <c r="Q68" s="20"/>
      <c r="R68" s="16" t="s">
        <v>14071</v>
      </c>
      <c r="S68" s="16"/>
      <c r="T68" s="16"/>
      <c r="U68" s="39">
        <f t="shared" si="2"/>
        <v>70.927478145216014</v>
      </c>
    </row>
    <row r="69" spans="1:21" ht="23.25" customHeight="1">
      <c r="A69" s="15"/>
      <c r="B69" s="16" t="s">
        <v>14080</v>
      </c>
      <c r="C69" s="16" t="s">
        <v>13996</v>
      </c>
      <c r="D69" s="16" t="s">
        <v>14049</v>
      </c>
      <c r="E69" s="16" t="s">
        <v>14100</v>
      </c>
      <c r="F69" s="17"/>
      <c r="G69" s="18">
        <v>2579</v>
      </c>
      <c r="H69" s="19">
        <f t="shared" si="0"/>
        <v>79.525342511999995</v>
      </c>
      <c r="I69" s="16"/>
      <c r="J69" s="16">
        <f t="shared" si="1"/>
        <v>0</v>
      </c>
      <c r="K69" s="20"/>
      <c r="L69" s="20" t="s">
        <v>13999</v>
      </c>
      <c r="M69" s="20" t="s">
        <v>13999</v>
      </c>
      <c r="N69" s="20" t="s">
        <v>13999</v>
      </c>
      <c r="O69" s="20" t="s">
        <v>13999</v>
      </c>
      <c r="P69" s="20"/>
      <c r="Q69" s="20"/>
      <c r="R69" s="16"/>
      <c r="S69" s="16"/>
      <c r="T69" s="16"/>
      <c r="U69" s="39">
        <f t="shared" si="2"/>
        <v>95.430411014399994</v>
      </c>
    </row>
    <row r="70" spans="1:21" ht="23.25" customHeight="1">
      <c r="A70" s="15"/>
      <c r="B70" s="16" t="s">
        <v>14083</v>
      </c>
      <c r="C70" s="16" t="s">
        <v>13996</v>
      </c>
      <c r="D70" s="16" t="s">
        <v>14049</v>
      </c>
      <c r="E70" s="16" t="s">
        <v>14101</v>
      </c>
      <c r="F70" s="17"/>
      <c r="G70" s="18">
        <v>1410</v>
      </c>
      <c r="H70" s="19">
        <f t="shared" si="0"/>
        <v>43.478376480000016</v>
      </c>
      <c r="I70" s="16"/>
      <c r="J70" s="16">
        <f t="shared" si="1"/>
        <v>0</v>
      </c>
      <c r="K70" s="20" t="s">
        <v>13999</v>
      </c>
      <c r="L70" s="20" t="s">
        <v>13999</v>
      </c>
      <c r="M70" s="20" t="s">
        <v>13999</v>
      </c>
      <c r="N70" s="20" t="s">
        <v>13999</v>
      </c>
      <c r="O70" s="20" t="s">
        <v>13999</v>
      </c>
      <c r="P70" s="20" t="s">
        <v>13999</v>
      </c>
      <c r="Q70" s="20" t="s">
        <v>13999</v>
      </c>
      <c r="R70" s="16"/>
      <c r="S70" s="16"/>
      <c r="T70" s="16"/>
      <c r="U70" s="39">
        <f t="shared" si="2"/>
        <v>52.17405177600002</v>
      </c>
    </row>
    <row r="71" spans="1:21" ht="23.25" customHeight="1">
      <c r="A71" s="15"/>
      <c r="B71" s="16" t="s">
        <v>14086</v>
      </c>
      <c r="C71" s="16" t="s">
        <v>13996</v>
      </c>
      <c r="D71" s="16" t="s">
        <v>14049</v>
      </c>
      <c r="E71" s="16" t="s">
        <v>14102</v>
      </c>
      <c r="F71" s="17"/>
      <c r="G71" s="18">
        <v>1047</v>
      </c>
      <c r="H71" s="19">
        <f t="shared" si="0"/>
        <v>32.285007215999997</v>
      </c>
      <c r="I71" s="16"/>
      <c r="J71" s="16">
        <f t="shared" si="1"/>
        <v>0</v>
      </c>
      <c r="K71" s="20"/>
      <c r="L71" s="20"/>
      <c r="M71" s="20" t="s">
        <v>13999</v>
      </c>
      <c r="N71" s="20" t="s">
        <v>13999</v>
      </c>
      <c r="O71" s="20" t="s">
        <v>13999</v>
      </c>
      <c r="P71" s="20" t="s">
        <v>13999</v>
      </c>
      <c r="Q71" s="20" t="s">
        <v>13999</v>
      </c>
      <c r="R71" s="16"/>
      <c r="S71" s="16"/>
      <c r="T71" s="16"/>
      <c r="U71" s="39">
        <f t="shared" si="2"/>
        <v>38.742008659199996</v>
      </c>
    </row>
    <row r="72" spans="1:21" ht="23.25" customHeight="1">
      <c r="A72" s="15"/>
      <c r="B72" s="16" t="s">
        <v>14103</v>
      </c>
      <c r="C72" s="16" t="s">
        <v>13996</v>
      </c>
      <c r="D72" s="16" t="s">
        <v>14049</v>
      </c>
      <c r="E72" s="16" t="s">
        <v>14104</v>
      </c>
      <c r="F72" s="17"/>
      <c r="G72" s="18">
        <v>1100</v>
      </c>
      <c r="H72" s="19">
        <f t="shared" si="0"/>
        <v>33.919300800000009</v>
      </c>
      <c r="I72" s="16"/>
      <c r="J72" s="16">
        <f t="shared" si="1"/>
        <v>0</v>
      </c>
      <c r="K72" s="20"/>
      <c r="L72" s="20"/>
      <c r="M72" s="20"/>
      <c r="N72" s="20"/>
      <c r="O72" s="20"/>
      <c r="P72" s="20"/>
      <c r="Q72" s="20"/>
      <c r="R72" s="16"/>
      <c r="S72" s="16"/>
      <c r="T72" s="16"/>
      <c r="U72" s="39">
        <f t="shared" si="2"/>
        <v>40.703160960000012</v>
      </c>
    </row>
    <row r="73" spans="1:21" ht="23.25" customHeight="1">
      <c r="A73" s="15"/>
      <c r="B73" s="16" t="s">
        <v>14105</v>
      </c>
      <c r="C73" s="16" t="s">
        <v>13996</v>
      </c>
      <c r="D73" s="16" t="s">
        <v>14106</v>
      </c>
      <c r="E73" s="16" t="s">
        <v>14107</v>
      </c>
      <c r="F73" s="17"/>
      <c r="G73" s="18">
        <v>1900</v>
      </c>
      <c r="H73" s="19">
        <f t="shared" si="0"/>
        <v>58.587883200000014</v>
      </c>
      <c r="I73" s="16"/>
      <c r="J73" s="16">
        <f t="shared" si="1"/>
        <v>0</v>
      </c>
      <c r="K73" s="20"/>
      <c r="L73" s="20"/>
      <c r="M73" s="20" t="s">
        <v>13999</v>
      </c>
      <c r="N73" s="20"/>
      <c r="O73" s="20"/>
      <c r="P73" s="20"/>
      <c r="Q73" s="20"/>
      <c r="R73" s="16"/>
      <c r="S73" s="16"/>
      <c r="T73" s="16"/>
      <c r="U73" s="39">
        <f t="shared" si="2"/>
        <v>70.305459840000012</v>
      </c>
    </row>
    <row r="74" spans="1:21" ht="23.25" customHeight="1">
      <c r="A74" s="15"/>
      <c r="B74" s="16" t="s">
        <v>14093</v>
      </c>
      <c r="C74" s="16" t="s">
        <v>13996</v>
      </c>
      <c r="D74" s="16" t="s">
        <v>14106</v>
      </c>
      <c r="E74" s="16" t="s">
        <v>14108</v>
      </c>
      <c r="F74" s="17"/>
      <c r="G74" s="18">
        <v>3300</v>
      </c>
      <c r="H74" s="19">
        <f t="shared" si="0"/>
        <v>101.75790240000001</v>
      </c>
      <c r="I74" s="16"/>
      <c r="J74" s="16">
        <f t="shared" si="1"/>
        <v>0</v>
      </c>
      <c r="K74" s="20" t="s">
        <v>14000</v>
      </c>
      <c r="L74" s="20" t="s">
        <v>13999</v>
      </c>
      <c r="M74" s="20" t="s">
        <v>13999</v>
      </c>
      <c r="N74" s="20" t="s">
        <v>13999</v>
      </c>
      <c r="O74" s="20" t="s">
        <v>13999</v>
      </c>
      <c r="P74" s="20" t="s">
        <v>13999</v>
      </c>
      <c r="Q74" s="20" t="s">
        <v>13999</v>
      </c>
      <c r="R74" s="16"/>
      <c r="S74" s="16"/>
      <c r="T74" s="16"/>
      <c r="U74" s="39">
        <f t="shared" si="2"/>
        <v>127.95127166400002</v>
      </c>
    </row>
    <row r="75" spans="1:21" ht="23.25" customHeight="1">
      <c r="A75" s="15"/>
      <c r="B75" s="21" t="s">
        <v>14109</v>
      </c>
      <c r="C75" s="16" t="s">
        <v>13996</v>
      </c>
      <c r="D75" s="16" t="s">
        <v>14106</v>
      </c>
      <c r="E75" s="16" t="s">
        <v>14110</v>
      </c>
      <c r="F75" s="17"/>
      <c r="G75" s="18">
        <v>3240</v>
      </c>
      <c r="H75" s="19">
        <f t="shared" si="0"/>
        <v>99.907758720000004</v>
      </c>
      <c r="I75" s="16"/>
      <c r="J75" s="16">
        <f t="shared" si="1"/>
        <v>0</v>
      </c>
      <c r="K75" s="20" t="s">
        <v>14000</v>
      </c>
      <c r="L75" s="20" t="s">
        <v>13999</v>
      </c>
      <c r="M75" s="20" t="s">
        <v>13999</v>
      </c>
      <c r="N75" s="20" t="s">
        <v>13999</v>
      </c>
      <c r="O75" s="20" t="s">
        <v>13999</v>
      </c>
      <c r="P75" s="20"/>
      <c r="Q75" s="20" t="s">
        <v>13999</v>
      </c>
      <c r="R75" s="16"/>
      <c r="S75" s="16" t="s">
        <v>14079</v>
      </c>
      <c r="T75" s="16"/>
      <c r="U75" s="39">
        <f t="shared" si="2"/>
        <v>119.889310464</v>
      </c>
    </row>
    <row r="76" spans="1:21" ht="23.25" customHeight="1">
      <c r="A76" s="15"/>
      <c r="B76" s="21" t="s">
        <v>14111</v>
      </c>
      <c r="C76" s="16" t="s">
        <v>13996</v>
      </c>
      <c r="D76" s="16" t="s">
        <v>14106</v>
      </c>
      <c r="E76" s="16" t="s">
        <v>14112</v>
      </c>
      <c r="F76" s="17"/>
      <c r="G76" s="18">
        <v>4700</v>
      </c>
      <c r="H76" s="19">
        <f t="shared" si="0"/>
        <v>144.92792160000002</v>
      </c>
      <c r="I76" s="16"/>
      <c r="J76" s="16">
        <f t="shared" si="1"/>
        <v>0</v>
      </c>
      <c r="K76" s="20"/>
      <c r="L76" s="20" t="s">
        <v>13999</v>
      </c>
      <c r="M76" s="20"/>
      <c r="N76" s="20" t="s">
        <v>13999</v>
      </c>
      <c r="O76" s="20" t="s">
        <v>13999</v>
      </c>
      <c r="P76" s="20" t="s">
        <v>13999</v>
      </c>
      <c r="Q76" s="20" t="s">
        <v>13999</v>
      </c>
      <c r="R76" s="16"/>
      <c r="S76" s="16" t="s">
        <v>14079</v>
      </c>
      <c r="T76" s="16"/>
      <c r="U76" s="39">
        <f t="shared" si="2"/>
        <v>175.86999297600005</v>
      </c>
    </row>
    <row r="77" spans="1:21" ht="23.25" customHeight="1">
      <c r="A77" s="15"/>
      <c r="B77" s="21" t="s">
        <v>14098</v>
      </c>
      <c r="C77" s="16" t="s">
        <v>13996</v>
      </c>
      <c r="D77" s="16" t="s">
        <v>14106</v>
      </c>
      <c r="E77" s="16" t="s">
        <v>14113</v>
      </c>
      <c r="F77" s="17"/>
      <c r="G77" s="18">
        <v>4900</v>
      </c>
      <c r="H77" s="19">
        <f t="shared" si="0"/>
        <v>151.09506720000002</v>
      </c>
      <c r="I77" s="16"/>
      <c r="J77" s="16">
        <f t="shared" si="1"/>
        <v>0</v>
      </c>
      <c r="K77" s="20"/>
      <c r="L77" s="20"/>
      <c r="M77" s="20"/>
      <c r="N77" s="20"/>
      <c r="O77" s="20"/>
      <c r="P77" s="20"/>
      <c r="Q77" s="20"/>
      <c r="R77" s="16"/>
      <c r="S77" s="16" t="s">
        <v>14079</v>
      </c>
      <c r="T77" s="16"/>
      <c r="U77" s="39">
        <f t="shared" si="2"/>
        <v>182.71552459200004</v>
      </c>
    </row>
    <row r="78" spans="1:21" ht="23.25" customHeight="1">
      <c r="A78" s="15"/>
      <c r="B78" s="16" t="s">
        <v>14114</v>
      </c>
      <c r="C78" s="16" t="s">
        <v>13996</v>
      </c>
      <c r="D78" s="16" t="s">
        <v>14106</v>
      </c>
      <c r="E78" s="16" t="s">
        <v>14115</v>
      </c>
      <c r="F78" s="17"/>
      <c r="G78" s="18">
        <v>2900</v>
      </c>
      <c r="H78" s="19">
        <f t="shared" si="0"/>
        <v>89.423611200000025</v>
      </c>
      <c r="I78" s="16"/>
      <c r="J78" s="16">
        <f t="shared" si="1"/>
        <v>0</v>
      </c>
      <c r="K78" s="20" t="s">
        <v>13999</v>
      </c>
      <c r="L78" s="20" t="s">
        <v>13999</v>
      </c>
      <c r="M78" s="20" t="s">
        <v>13999</v>
      </c>
      <c r="N78" s="20" t="s">
        <v>13999</v>
      </c>
      <c r="O78" s="20"/>
      <c r="P78" s="20" t="s">
        <v>13999</v>
      </c>
      <c r="Q78" s="20" t="s">
        <v>13999</v>
      </c>
      <c r="R78" s="16"/>
      <c r="S78" s="16"/>
      <c r="T78" s="16"/>
      <c r="U78" s="39">
        <f t="shared" si="2"/>
        <v>107.30833344000003</v>
      </c>
    </row>
    <row r="79" spans="1:21" ht="23.25" customHeight="1">
      <c r="A79" s="15"/>
      <c r="B79" s="21" t="s">
        <v>14116</v>
      </c>
      <c r="C79" s="16" t="s">
        <v>13996</v>
      </c>
      <c r="D79" s="16" t="s">
        <v>14106</v>
      </c>
      <c r="E79" s="16" t="s">
        <v>14117</v>
      </c>
      <c r="F79" s="17"/>
      <c r="G79" s="18">
        <v>3900</v>
      </c>
      <c r="H79" s="19">
        <f t="shared" si="0"/>
        <v>120.2593392</v>
      </c>
      <c r="I79" s="16"/>
      <c r="J79" s="16">
        <f t="shared" si="1"/>
        <v>0</v>
      </c>
      <c r="K79" s="20" t="s">
        <v>13999</v>
      </c>
      <c r="L79" s="20" t="s">
        <v>13999</v>
      </c>
      <c r="M79" s="20" t="s">
        <v>13999</v>
      </c>
      <c r="N79" s="20" t="s">
        <v>13999</v>
      </c>
      <c r="O79" s="20" t="s">
        <v>13999</v>
      </c>
      <c r="P79" s="20" t="s">
        <v>13999</v>
      </c>
      <c r="Q79" s="20" t="s">
        <v>13999</v>
      </c>
      <c r="R79" s="16"/>
      <c r="S79" s="16" t="s">
        <v>14079</v>
      </c>
      <c r="T79" s="16"/>
      <c r="U79" s="39">
        <f t="shared" si="2"/>
        <v>148.48786651200001</v>
      </c>
    </row>
    <row r="80" spans="1:21" ht="23.25" customHeight="1">
      <c r="A80" s="15"/>
      <c r="B80" s="21" t="s">
        <v>14118</v>
      </c>
      <c r="C80" s="16" t="s">
        <v>13996</v>
      </c>
      <c r="D80" s="16" t="s">
        <v>14106</v>
      </c>
      <c r="E80" s="16" t="s">
        <v>14119</v>
      </c>
      <c r="F80" s="17"/>
      <c r="G80" s="18">
        <v>4200</v>
      </c>
      <c r="H80" s="19">
        <f t="shared" si="0"/>
        <v>129.51005760000001</v>
      </c>
      <c r="I80" s="16"/>
      <c r="J80" s="16">
        <f t="shared" si="1"/>
        <v>0</v>
      </c>
      <c r="K80" s="20" t="s">
        <v>14000</v>
      </c>
      <c r="L80" s="20" t="s">
        <v>13999</v>
      </c>
      <c r="M80" s="20" t="s">
        <v>13999</v>
      </c>
      <c r="N80" s="20" t="s">
        <v>13999</v>
      </c>
      <c r="O80" s="20"/>
      <c r="P80" s="20"/>
      <c r="Q80" s="20" t="s">
        <v>13999</v>
      </c>
      <c r="R80" s="16"/>
      <c r="S80" s="16" t="s">
        <v>14079</v>
      </c>
      <c r="T80" s="16"/>
      <c r="U80" s="39">
        <f t="shared" si="2"/>
        <v>158.75616393600004</v>
      </c>
    </row>
    <row r="81" spans="1:21" ht="23.25" customHeight="1">
      <c r="A81" s="15"/>
      <c r="B81" s="21" t="s">
        <v>14120</v>
      </c>
      <c r="C81" s="16" t="s">
        <v>13996</v>
      </c>
      <c r="D81" s="16" t="s">
        <v>14106</v>
      </c>
      <c r="E81" s="16" t="s">
        <v>14121</v>
      </c>
      <c r="F81" s="17"/>
      <c r="G81" s="18">
        <v>4500</v>
      </c>
      <c r="H81" s="19">
        <f t="shared" si="0"/>
        <v>138.76077600000002</v>
      </c>
      <c r="I81" s="16"/>
      <c r="J81" s="16">
        <f t="shared" si="1"/>
        <v>0</v>
      </c>
      <c r="K81" s="20" t="s">
        <v>14000</v>
      </c>
      <c r="L81" s="20" t="s">
        <v>13999</v>
      </c>
      <c r="M81" s="20"/>
      <c r="N81" s="20"/>
      <c r="O81" s="20" t="s">
        <v>13999</v>
      </c>
      <c r="P81" s="20" t="s">
        <v>13999</v>
      </c>
      <c r="Q81" s="20"/>
      <c r="R81" s="16"/>
      <c r="S81" s="16" t="s">
        <v>14079</v>
      </c>
      <c r="T81" s="16"/>
      <c r="U81" s="39">
        <f t="shared" si="2"/>
        <v>169.02446136000003</v>
      </c>
    </row>
    <row r="82" spans="1:21" ht="23.25" customHeight="1">
      <c r="A82" s="15"/>
      <c r="B82" s="16" t="s">
        <v>14122</v>
      </c>
      <c r="C82" s="16" t="s">
        <v>13996</v>
      </c>
      <c r="D82" s="16" t="s">
        <v>14106</v>
      </c>
      <c r="E82" s="16" t="s">
        <v>14123</v>
      </c>
      <c r="F82" s="17"/>
      <c r="G82" s="18">
        <v>4900</v>
      </c>
      <c r="H82" s="19">
        <f t="shared" si="0"/>
        <v>151.09506720000002</v>
      </c>
      <c r="I82" s="16"/>
      <c r="J82" s="16">
        <f t="shared" si="1"/>
        <v>0</v>
      </c>
      <c r="K82" s="20"/>
      <c r="L82" s="20" t="s">
        <v>13999</v>
      </c>
      <c r="M82" s="20"/>
      <c r="N82" s="20"/>
      <c r="O82" s="20"/>
      <c r="P82" s="20"/>
      <c r="Q82" s="20"/>
      <c r="R82" s="16"/>
      <c r="S82" s="16"/>
      <c r="T82" s="16"/>
      <c r="U82" s="39">
        <f t="shared" si="2"/>
        <v>182.71552459200004</v>
      </c>
    </row>
    <row r="83" spans="1:21" ht="23.25" customHeight="1">
      <c r="A83" s="15"/>
      <c r="B83" s="16" t="s">
        <v>14124</v>
      </c>
      <c r="C83" s="16" t="s">
        <v>13996</v>
      </c>
      <c r="D83" s="16" t="s">
        <v>14106</v>
      </c>
      <c r="E83" s="16" t="s">
        <v>14123</v>
      </c>
      <c r="F83" s="17"/>
      <c r="G83" s="18">
        <v>4900</v>
      </c>
      <c r="H83" s="19">
        <f t="shared" si="0"/>
        <v>151.09506720000002</v>
      </c>
      <c r="I83" s="16"/>
      <c r="J83" s="16">
        <f t="shared" si="1"/>
        <v>0</v>
      </c>
      <c r="K83" s="20" t="s">
        <v>14000</v>
      </c>
      <c r="L83" s="20" t="s">
        <v>13999</v>
      </c>
      <c r="M83" s="20" t="s">
        <v>13999</v>
      </c>
      <c r="N83" s="20" t="s">
        <v>13999</v>
      </c>
      <c r="O83" s="20" t="s">
        <v>13999</v>
      </c>
      <c r="P83" s="20" t="s">
        <v>13999</v>
      </c>
      <c r="Q83" s="20" t="s">
        <v>13999</v>
      </c>
      <c r="R83" s="16"/>
      <c r="S83" s="16"/>
      <c r="T83" s="16"/>
      <c r="U83" s="39">
        <f t="shared" si="2"/>
        <v>182.71552459200004</v>
      </c>
    </row>
    <row r="84" spans="1:21" ht="23.25" customHeight="1">
      <c r="A84" s="15"/>
      <c r="B84" s="16" t="s">
        <v>14125</v>
      </c>
      <c r="C84" s="16" t="s">
        <v>13996</v>
      </c>
      <c r="D84" s="16" t="s">
        <v>14106</v>
      </c>
      <c r="E84" s="16" t="s">
        <v>14126</v>
      </c>
      <c r="F84" s="17"/>
      <c r="G84" s="18">
        <v>5500</v>
      </c>
      <c r="H84" s="19">
        <f t="shared" si="0"/>
        <v>169.59650400000001</v>
      </c>
      <c r="I84" s="16"/>
      <c r="J84" s="16">
        <f t="shared" si="1"/>
        <v>0</v>
      </c>
      <c r="K84" s="20" t="s">
        <v>13999</v>
      </c>
      <c r="L84" s="20" t="s">
        <v>13999</v>
      </c>
      <c r="M84" s="20" t="s">
        <v>13999</v>
      </c>
      <c r="N84" s="20"/>
      <c r="O84" s="20"/>
      <c r="P84" s="20"/>
      <c r="Q84" s="20"/>
      <c r="R84" s="16"/>
      <c r="S84" s="16"/>
      <c r="T84" s="16"/>
      <c r="U84" s="39">
        <f t="shared" si="2"/>
        <v>203.25211944000003</v>
      </c>
    </row>
    <row r="85" spans="1:21" ht="23.25" customHeight="1">
      <c r="A85" s="15"/>
      <c r="B85" s="16" t="s">
        <v>14127</v>
      </c>
      <c r="C85" s="16" t="s">
        <v>13996</v>
      </c>
      <c r="D85" s="16" t="s">
        <v>14106</v>
      </c>
      <c r="E85" s="16" t="s">
        <v>14128</v>
      </c>
      <c r="F85" s="17"/>
      <c r="G85" s="18">
        <v>3300</v>
      </c>
      <c r="H85" s="19">
        <f t="shared" ref="H85:H148" si="3">IF(R85="Мax скидка 20%",G85*0.8*1.05/100*H$15,IF(R85="От 3-х шт. скидка 50%.",G85*0.5*1.05/100*H$15,G85*0.6*1.05/100*H$15))*1.03*1.2*1.1</f>
        <v>101.75790240000001</v>
      </c>
      <c r="I85" s="16"/>
      <c r="J85" s="16">
        <f t="shared" si="1"/>
        <v>0</v>
      </c>
      <c r="K85" s="20" t="s">
        <v>13999</v>
      </c>
      <c r="L85" s="20" t="s">
        <v>13999</v>
      </c>
      <c r="M85" s="20" t="s">
        <v>13999</v>
      </c>
      <c r="N85" s="20" t="s">
        <v>13999</v>
      </c>
      <c r="O85" s="20" t="s">
        <v>13999</v>
      </c>
      <c r="P85" s="20" t="s">
        <v>13999</v>
      </c>
      <c r="Q85" s="20" t="s">
        <v>13999</v>
      </c>
      <c r="R85" s="16" t="s">
        <v>14071</v>
      </c>
      <c r="S85" s="16"/>
      <c r="T85" s="16"/>
      <c r="U85" s="39">
        <f t="shared" si="2"/>
        <v>127.95127166400002</v>
      </c>
    </row>
    <row r="86" spans="1:21" ht="23.25" customHeight="1">
      <c r="A86" s="15"/>
      <c r="B86" s="16" t="s">
        <v>14129</v>
      </c>
      <c r="C86" s="16" t="s">
        <v>13996</v>
      </c>
      <c r="D86" s="16" t="s">
        <v>14106</v>
      </c>
      <c r="E86" s="16" t="s">
        <v>14130</v>
      </c>
      <c r="F86" s="17"/>
      <c r="G86" s="18">
        <v>3950</v>
      </c>
      <c r="H86" s="19">
        <f t="shared" si="3"/>
        <v>121.80112560000002</v>
      </c>
      <c r="I86" s="16"/>
      <c r="J86" s="16">
        <f t="shared" ref="J86:J149" si="4">H86*I86</f>
        <v>0</v>
      </c>
      <c r="K86" s="20"/>
      <c r="L86" s="20" t="s">
        <v>13999</v>
      </c>
      <c r="M86" s="20"/>
      <c r="N86" s="20"/>
      <c r="O86" s="20"/>
      <c r="P86" s="20"/>
      <c r="Q86" s="20"/>
      <c r="R86" s="16" t="s">
        <v>14071</v>
      </c>
      <c r="S86" s="16"/>
      <c r="T86" s="16"/>
      <c r="U86" s="39">
        <f t="shared" ref="U86:U149" si="5">IF(H86&gt;100,H86*1.11+15,H86*1.2)</f>
        <v>150.19924941600004</v>
      </c>
    </row>
    <row r="87" spans="1:21" ht="23.25" customHeight="1">
      <c r="A87" s="15"/>
      <c r="B87" s="16" t="s">
        <v>14074</v>
      </c>
      <c r="C87" s="16" t="s">
        <v>13996</v>
      </c>
      <c r="D87" s="16" t="s">
        <v>14106</v>
      </c>
      <c r="E87" s="16" t="s">
        <v>14131</v>
      </c>
      <c r="F87" s="17"/>
      <c r="G87" s="18">
        <v>4800</v>
      </c>
      <c r="H87" s="19">
        <f t="shared" si="3"/>
        <v>148.0114944</v>
      </c>
      <c r="I87" s="16"/>
      <c r="J87" s="16">
        <f t="shared" si="4"/>
        <v>0</v>
      </c>
      <c r="K87" s="20" t="s">
        <v>13999</v>
      </c>
      <c r="L87" s="20" t="s">
        <v>13999</v>
      </c>
      <c r="M87" s="20"/>
      <c r="N87" s="20"/>
      <c r="O87" s="20"/>
      <c r="P87" s="20"/>
      <c r="Q87" s="20"/>
      <c r="R87" s="16"/>
      <c r="S87" s="16"/>
      <c r="T87" s="16"/>
      <c r="U87" s="39">
        <f t="shared" si="5"/>
        <v>179.29275878400003</v>
      </c>
    </row>
    <row r="88" spans="1:21" ht="23.25" customHeight="1">
      <c r="A88" s="15"/>
      <c r="B88" s="16" t="s">
        <v>14132</v>
      </c>
      <c r="C88" s="16" t="s">
        <v>13996</v>
      </c>
      <c r="D88" s="16" t="s">
        <v>14133</v>
      </c>
      <c r="E88" s="16" t="s">
        <v>14134</v>
      </c>
      <c r="F88" s="23" t="s">
        <v>14135</v>
      </c>
      <c r="G88" s="24">
        <v>34991</v>
      </c>
      <c r="H88" s="19">
        <f t="shared" si="3"/>
        <v>1438.630611264</v>
      </c>
      <c r="I88" s="16"/>
      <c r="J88" s="16">
        <f t="shared" si="4"/>
        <v>0</v>
      </c>
      <c r="K88" s="20" t="s">
        <v>13999</v>
      </c>
      <c r="L88" s="20" t="s">
        <v>13999</v>
      </c>
      <c r="M88" s="20" t="s">
        <v>13999</v>
      </c>
      <c r="N88" s="20" t="s">
        <v>13999</v>
      </c>
      <c r="O88" s="20" t="s">
        <v>13999</v>
      </c>
      <c r="P88" s="20" t="s">
        <v>13999</v>
      </c>
      <c r="Q88" s="20" t="s">
        <v>13999</v>
      </c>
      <c r="R88" s="16" t="s">
        <v>14001</v>
      </c>
      <c r="S88" s="16"/>
      <c r="T88" s="16"/>
      <c r="U88" s="39">
        <f t="shared" si="5"/>
        <v>1611.8799785030401</v>
      </c>
    </row>
    <row r="89" spans="1:21" ht="34.5" customHeight="1">
      <c r="A89" s="15"/>
      <c r="B89" s="16" t="s">
        <v>14136</v>
      </c>
      <c r="C89" s="16" t="s">
        <v>13996</v>
      </c>
      <c r="D89" s="16" t="s">
        <v>14133</v>
      </c>
      <c r="E89" s="16" t="s">
        <v>14137</v>
      </c>
      <c r="F89" s="23" t="s">
        <v>14135</v>
      </c>
      <c r="G89" s="24">
        <v>50991</v>
      </c>
      <c r="H89" s="19">
        <f t="shared" si="3"/>
        <v>1572.3446064480001</v>
      </c>
      <c r="I89" s="16"/>
      <c r="J89" s="16">
        <f t="shared" si="4"/>
        <v>0</v>
      </c>
      <c r="K89" s="20" t="s">
        <v>13999</v>
      </c>
      <c r="L89" s="20"/>
      <c r="M89" s="20"/>
      <c r="N89" s="20"/>
      <c r="O89" s="20"/>
      <c r="P89" s="20"/>
      <c r="Q89" s="20"/>
      <c r="R89" s="16"/>
      <c r="S89" s="16"/>
      <c r="T89" s="16"/>
      <c r="U89" s="39">
        <f t="shared" si="5"/>
        <v>1760.3025131572804</v>
      </c>
    </row>
    <row r="90" spans="1:21" ht="23.25" customHeight="1">
      <c r="A90" s="15"/>
      <c r="B90" s="16" t="s">
        <v>14138</v>
      </c>
      <c r="C90" s="16" t="s">
        <v>13996</v>
      </c>
      <c r="D90" s="16" t="s">
        <v>14133</v>
      </c>
      <c r="E90" s="16" t="s">
        <v>14139</v>
      </c>
      <c r="F90" s="17"/>
      <c r="G90" s="18">
        <v>4213</v>
      </c>
      <c r="H90" s="19">
        <f t="shared" si="3"/>
        <v>129.91092206399998</v>
      </c>
      <c r="I90" s="16"/>
      <c r="J90" s="16">
        <f t="shared" si="4"/>
        <v>0</v>
      </c>
      <c r="K90" s="20" t="s">
        <v>13999</v>
      </c>
      <c r="L90" s="20" t="s">
        <v>13999</v>
      </c>
      <c r="M90" s="20" t="s">
        <v>13999</v>
      </c>
      <c r="N90" s="20"/>
      <c r="O90" s="20"/>
      <c r="P90" s="20" t="s">
        <v>13999</v>
      </c>
      <c r="Q90" s="20"/>
      <c r="R90" s="16"/>
      <c r="S90" s="16"/>
      <c r="T90" s="16"/>
      <c r="U90" s="39">
        <f t="shared" si="5"/>
        <v>159.20112349103999</v>
      </c>
    </row>
    <row r="91" spans="1:21" ht="23.25" customHeight="1">
      <c r="A91" s="15"/>
      <c r="B91" s="16" t="s">
        <v>14140</v>
      </c>
      <c r="C91" s="16" t="s">
        <v>13996</v>
      </c>
      <c r="D91" s="16" t="s">
        <v>14133</v>
      </c>
      <c r="E91" s="16" t="s">
        <v>14141</v>
      </c>
      <c r="F91" s="17"/>
      <c r="G91" s="22">
        <v>643</v>
      </c>
      <c r="H91" s="19">
        <f t="shared" si="3"/>
        <v>19.827373104000007</v>
      </c>
      <c r="I91" s="16"/>
      <c r="J91" s="16">
        <f t="shared" si="4"/>
        <v>0</v>
      </c>
      <c r="K91" s="20" t="s">
        <v>13999</v>
      </c>
      <c r="L91" s="20" t="s">
        <v>13999</v>
      </c>
      <c r="M91" s="20" t="s">
        <v>13999</v>
      </c>
      <c r="N91" s="20"/>
      <c r="O91" s="20"/>
      <c r="P91" s="20" t="s">
        <v>13999</v>
      </c>
      <c r="Q91" s="20" t="s">
        <v>13999</v>
      </c>
      <c r="R91" s="16"/>
      <c r="S91" s="16"/>
      <c r="T91" s="16"/>
      <c r="U91" s="39">
        <f t="shared" si="5"/>
        <v>23.792847724800009</v>
      </c>
    </row>
    <row r="92" spans="1:21" ht="23.25" customHeight="1">
      <c r="A92" s="15"/>
      <c r="B92" s="16" t="s">
        <v>14142</v>
      </c>
      <c r="C92" s="16" t="s">
        <v>13996</v>
      </c>
      <c r="D92" s="16" t="s">
        <v>14133</v>
      </c>
      <c r="E92" s="16" t="s">
        <v>14143</v>
      </c>
      <c r="F92" s="17"/>
      <c r="G92" s="18">
        <v>5210</v>
      </c>
      <c r="H92" s="19">
        <f t="shared" si="3"/>
        <v>160.65414288000002</v>
      </c>
      <c r="I92" s="16"/>
      <c r="J92" s="16">
        <f t="shared" si="4"/>
        <v>0</v>
      </c>
      <c r="K92" s="20" t="s">
        <v>13999</v>
      </c>
      <c r="L92" s="20"/>
      <c r="M92" s="20"/>
      <c r="N92" s="20"/>
      <c r="O92" s="20"/>
      <c r="P92" s="20"/>
      <c r="Q92" s="20"/>
      <c r="R92" s="16"/>
      <c r="S92" s="16"/>
      <c r="T92" s="16"/>
      <c r="U92" s="39">
        <f t="shared" si="5"/>
        <v>193.32609859680005</v>
      </c>
    </row>
    <row r="93" spans="1:21" ht="23.25" customHeight="1">
      <c r="A93" s="15"/>
      <c r="B93" s="16" t="s">
        <v>14144</v>
      </c>
      <c r="C93" s="16" t="s">
        <v>13996</v>
      </c>
      <c r="D93" s="16" t="s">
        <v>14133</v>
      </c>
      <c r="E93" s="16" t="s">
        <v>14145</v>
      </c>
      <c r="F93" s="17"/>
      <c r="G93" s="18">
        <v>9342</v>
      </c>
      <c r="H93" s="19">
        <f t="shared" si="3"/>
        <v>288.06737097600001</v>
      </c>
      <c r="I93" s="16"/>
      <c r="J93" s="16">
        <f t="shared" si="4"/>
        <v>0</v>
      </c>
      <c r="K93" s="20" t="s">
        <v>13999</v>
      </c>
      <c r="L93" s="20"/>
      <c r="M93" s="20" t="s">
        <v>13999</v>
      </c>
      <c r="N93" s="20" t="s">
        <v>13999</v>
      </c>
      <c r="O93" s="20"/>
      <c r="P93" s="20" t="s">
        <v>13999</v>
      </c>
      <c r="Q93" s="20"/>
      <c r="R93" s="16"/>
      <c r="S93" s="16"/>
      <c r="T93" s="16"/>
      <c r="U93" s="39">
        <f t="shared" si="5"/>
        <v>334.75478178336004</v>
      </c>
    </row>
    <row r="94" spans="1:21" ht="23.25" customHeight="1">
      <c r="A94" s="15"/>
      <c r="B94" s="16" t="s">
        <v>14146</v>
      </c>
      <c r="C94" s="16" t="s">
        <v>13996</v>
      </c>
      <c r="D94" s="16" t="s">
        <v>14133</v>
      </c>
      <c r="E94" s="16" t="s">
        <v>14147</v>
      </c>
      <c r="F94" s="17"/>
      <c r="G94" s="18">
        <v>3338</v>
      </c>
      <c r="H94" s="19">
        <f t="shared" si="3"/>
        <v>102.929660064</v>
      </c>
      <c r="I94" s="16"/>
      <c r="J94" s="16">
        <f t="shared" si="4"/>
        <v>0</v>
      </c>
      <c r="K94" s="20" t="s">
        <v>13999</v>
      </c>
      <c r="L94" s="20" t="s">
        <v>13999</v>
      </c>
      <c r="M94" s="20"/>
      <c r="N94" s="20"/>
      <c r="O94" s="20"/>
      <c r="P94" s="20" t="s">
        <v>13999</v>
      </c>
      <c r="Q94" s="20"/>
      <c r="R94" s="16"/>
      <c r="S94" s="16"/>
      <c r="T94" s="16"/>
      <c r="U94" s="39">
        <f t="shared" si="5"/>
        <v>129.25192267104001</v>
      </c>
    </row>
    <row r="95" spans="1:21" ht="23.25" customHeight="1">
      <c r="A95" s="15"/>
      <c r="B95" s="16" t="s">
        <v>14148</v>
      </c>
      <c r="C95" s="16" t="s">
        <v>13996</v>
      </c>
      <c r="D95" s="16" t="s">
        <v>14133</v>
      </c>
      <c r="E95" s="16" t="s">
        <v>14149</v>
      </c>
      <c r="F95" s="17"/>
      <c r="G95" s="18">
        <v>7213</v>
      </c>
      <c r="H95" s="19">
        <f t="shared" si="3"/>
        <v>222.41810606400006</v>
      </c>
      <c r="I95" s="16"/>
      <c r="J95" s="16">
        <f t="shared" si="4"/>
        <v>0</v>
      </c>
      <c r="K95" s="20"/>
      <c r="L95" s="20"/>
      <c r="M95" s="20"/>
      <c r="N95" s="20"/>
      <c r="O95" s="20"/>
      <c r="P95" s="20" t="s">
        <v>13999</v>
      </c>
      <c r="Q95" s="20"/>
      <c r="R95" s="16"/>
      <c r="S95" s="16"/>
      <c r="T95" s="16"/>
      <c r="U95" s="39">
        <f t="shared" si="5"/>
        <v>261.88409773104007</v>
      </c>
    </row>
    <row r="96" spans="1:21" ht="23.25" customHeight="1">
      <c r="A96" s="15"/>
      <c r="B96" s="16" t="s">
        <v>14150</v>
      </c>
      <c r="C96" s="16" t="s">
        <v>13996</v>
      </c>
      <c r="D96" s="16" t="s">
        <v>14133</v>
      </c>
      <c r="E96" s="16" t="s">
        <v>14151</v>
      </c>
      <c r="F96" s="17"/>
      <c r="G96" s="18">
        <v>8209</v>
      </c>
      <c r="H96" s="19">
        <f t="shared" si="3"/>
        <v>253.13049115200005</v>
      </c>
      <c r="I96" s="16"/>
      <c r="J96" s="16">
        <f t="shared" si="4"/>
        <v>0</v>
      </c>
      <c r="K96" s="20" t="s">
        <v>13999</v>
      </c>
      <c r="L96" s="20"/>
      <c r="M96" s="20"/>
      <c r="N96" s="20"/>
      <c r="O96" s="20"/>
      <c r="P96" s="20"/>
      <c r="Q96" s="20"/>
      <c r="R96" s="16"/>
      <c r="S96" s="16"/>
      <c r="T96" s="16"/>
      <c r="U96" s="39">
        <f t="shared" si="5"/>
        <v>295.9748451787201</v>
      </c>
    </row>
    <row r="97" spans="1:21" ht="23.25" customHeight="1">
      <c r="A97" s="15"/>
      <c r="B97" s="16" t="s">
        <v>14152</v>
      </c>
      <c r="C97" s="16" t="s">
        <v>13996</v>
      </c>
      <c r="D97" s="16" t="s">
        <v>14133</v>
      </c>
      <c r="E97" s="16" t="s">
        <v>14153</v>
      </c>
      <c r="F97" s="17"/>
      <c r="G97" s="18">
        <v>13973</v>
      </c>
      <c r="H97" s="19">
        <f t="shared" si="3"/>
        <v>430.86762734400003</v>
      </c>
      <c r="I97" s="16"/>
      <c r="J97" s="16">
        <f t="shared" si="4"/>
        <v>0</v>
      </c>
      <c r="K97" s="20" t="s">
        <v>13999</v>
      </c>
      <c r="L97" s="20"/>
      <c r="M97" s="20" t="s">
        <v>13999</v>
      </c>
      <c r="N97" s="20"/>
      <c r="O97" s="20"/>
      <c r="P97" s="20"/>
      <c r="Q97" s="20"/>
      <c r="R97" s="16"/>
      <c r="S97" s="16"/>
      <c r="T97" s="16"/>
      <c r="U97" s="39">
        <f t="shared" si="5"/>
        <v>493.26306635184005</v>
      </c>
    </row>
    <row r="98" spans="1:21" ht="23.25" customHeight="1">
      <c r="A98" s="15"/>
      <c r="B98" s="21" t="s">
        <v>14154</v>
      </c>
      <c r="C98" s="16" t="s">
        <v>13996</v>
      </c>
      <c r="D98" s="16" t="s">
        <v>14133</v>
      </c>
      <c r="E98" s="16" t="s">
        <v>14155</v>
      </c>
      <c r="F98" s="17"/>
      <c r="G98" s="18">
        <v>20549</v>
      </c>
      <c r="H98" s="19">
        <f t="shared" si="3"/>
        <v>633.64337467200016</v>
      </c>
      <c r="I98" s="16"/>
      <c r="J98" s="16">
        <f t="shared" si="4"/>
        <v>0</v>
      </c>
      <c r="K98" s="20" t="s">
        <v>13999</v>
      </c>
      <c r="L98" s="20" t="s">
        <v>13999</v>
      </c>
      <c r="M98" s="20"/>
      <c r="N98" s="20" t="s">
        <v>13999</v>
      </c>
      <c r="O98" s="20" t="s">
        <v>13999</v>
      </c>
      <c r="P98" s="20"/>
      <c r="Q98" s="20" t="s">
        <v>13999</v>
      </c>
      <c r="R98" s="16"/>
      <c r="S98" s="16" t="s">
        <v>14156</v>
      </c>
      <c r="T98" s="16"/>
      <c r="U98" s="39">
        <f t="shared" si="5"/>
        <v>718.34414588592028</v>
      </c>
    </row>
    <row r="99" spans="1:21" ht="23.25" customHeight="1">
      <c r="A99" s="15"/>
      <c r="B99" s="16" t="s">
        <v>14157</v>
      </c>
      <c r="C99" s="16" t="s">
        <v>13996</v>
      </c>
      <c r="D99" s="16" t="s">
        <v>14133</v>
      </c>
      <c r="E99" s="16" t="s">
        <v>14158</v>
      </c>
      <c r="F99" s="17"/>
      <c r="G99" s="18">
        <v>3317</v>
      </c>
      <c r="H99" s="19">
        <f t="shared" si="3"/>
        <v>102.28210977600001</v>
      </c>
      <c r="I99" s="16"/>
      <c r="J99" s="16">
        <f t="shared" si="4"/>
        <v>0</v>
      </c>
      <c r="K99" s="20" t="s">
        <v>14045</v>
      </c>
      <c r="L99" s="20" t="s">
        <v>13999</v>
      </c>
      <c r="M99" s="20" t="s">
        <v>13999</v>
      </c>
      <c r="N99" s="20" t="s">
        <v>13999</v>
      </c>
      <c r="O99" s="20" t="s">
        <v>13999</v>
      </c>
      <c r="P99" s="20" t="s">
        <v>14000</v>
      </c>
      <c r="Q99" s="20" t="s">
        <v>13999</v>
      </c>
      <c r="R99" s="16"/>
      <c r="S99" s="16"/>
      <c r="T99" s="16"/>
      <c r="U99" s="39">
        <f t="shared" si="5"/>
        <v>128.53314185136003</v>
      </c>
    </row>
    <row r="100" spans="1:21" ht="23.25" customHeight="1">
      <c r="A100" s="15"/>
      <c r="B100" s="16" t="s">
        <v>14159</v>
      </c>
      <c r="C100" s="16" t="s">
        <v>13996</v>
      </c>
      <c r="D100" s="16" t="s">
        <v>14133</v>
      </c>
      <c r="E100" s="16" t="s">
        <v>14160</v>
      </c>
      <c r="F100" s="17"/>
      <c r="G100" s="18">
        <v>3442</v>
      </c>
      <c r="H100" s="19">
        <f t="shared" si="3"/>
        <v>106.13657577600002</v>
      </c>
      <c r="I100" s="16"/>
      <c r="J100" s="16">
        <f t="shared" si="4"/>
        <v>0</v>
      </c>
      <c r="K100" s="20" t="s">
        <v>14000</v>
      </c>
      <c r="L100" s="20"/>
      <c r="M100" s="20" t="s">
        <v>13999</v>
      </c>
      <c r="N100" s="20"/>
      <c r="O100" s="20" t="s">
        <v>13999</v>
      </c>
      <c r="P100" s="20" t="s">
        <v>13999</v>
      </c>
      <c r="Q100" s="20" t="s">
        <v>13999</v>
      </c>
      <c r="R100" s="16"/>
      <c r="S100" s="16"/>
      <c r="T100" s="16"/>
      <c r="U100" s="39">
        <f t="shared" si="5"/>
        <v>132.81159911136001</v>
      </c>
    </row>
    <row r="101" spans="1:21" ht="23.25" customHeight="1">
      <c r="A101" s="15"/>
      <c r="B101" s="16" t="s">
        <v>14161</v>
      </c>
      <c r="C101" s="16" t="s">
        <v>13996</v>
      </c>
      <c r="D101" s="16" t="s">
        <v>14133</v>
      </c>
      <c r="E101" s="16" t="s">
        <v>14162</v>
      </c>
      <c r="F101" s="17"/>
      <c r="G101" s="18">
        <v>2235</v>
      </c>
      <c r="H101" s="19">
        <f t="shared" si="3"/>
        <v>68.917852080000003</v>
      </c>
      <c r="I101" s="16"/>
      <c r="J101" s="16">
        <f t="shared" si="4"/>
        <v>0</v>
      </c>
      <c r="K101" s="20" t="s">
        <v>13999</v>
      </c>
      <c r="L101" s="20" t="s">
        <v>13999</v>
      </c>
      <c r="M101" s="20" t="s">
        <v>13999</v>
      </c>
      <c r="N101" s="20" t="s">
        <v>13999</v>
      </c>
      <c r="O101" s="20" t="s">
        <v>13999</v>
      </c>
      <c r="P101" s="20" t="s">
        <v>13999</v>
      </c>
      <c r="Q101" s="20" t="s">
        <v>13999</v>
      </c>
      <c r="R101" s="16"/>
      <c r="S101" s="16"/>
      <c r="T101" s="16" t="s">
        <v>14163</v>
      </c>
      <c r="U101" s="39">
        <f t="shared" si="5"/>
        <v>82.701422496000006</v>
      </c>
    </row>
    <row r="102" spans="1:21" ht="23.25" customHeight="1">
      <c r="A102" s="15"/>
      <c r="B102" s="16" t="s">
        <v>14164</v>
      </c>
      <c r="C102" s="16" t="s">
        <v>13996</v>
      </c>
      <c r="D102" s="16" t="s">
        <v>14133</v>
      </c>
      <c r="E102" s="16" t="s">
        <v>14165</v>
      </c>
      <c r="F102" s="17"/>
      <c r="G102" s="18">
        <v>1923</v>
      </c>
      <c r="H102" s="19">
        <f t="shared" si="3"/>
        <v>59.297104944000004</v>
      </c>
      <c r="I102" s="16"/>
      <c r="J102" s="16">
        <f t="shared" si="4"/>
        <v>0</v>
      </c>
      <c r="K102" s="20" t="s">
        <v>13999</v>
      </c>
      <c r="L102" s="20" t="s">
        <v>13999</v>
      </c>
      <c r="M102" s="20" t="s">
        <v>13999</v>
      </c>
      <c r="N102" s="20" t="s">
        <v>13999</v>
      </c>
      <c r="O102" s="20" t="s">
        <v>13999</v>
      </c>
      <c r="P102" s="20" t="s">
        <v>13999</v>
      </c>
      <c r="Q102" s="20"/>
      <c r="R102" s="16"/>
      <c r="S102" s="16"/>
      <c r="T102" s="16" t="s">
        <v>14166</v>
      </c>
      <c r="U102" s="39">
        <f t="shared" si="5"/>
        <v>71.156525932800008</v>
      </c>
    </row>
    <row r="103" spans="1:21" ht="23.25" customHeight="1">
      <c r="A103" s="15"/>
      <c r="B103" s="16" t="s">
        <v>14167</v>
      </c>
      <c r="C103" s="16" t="s">
        <v>13996</v>
      </c>
      <c r="D103" s="16" t="s">
        <v>14133</v>
      </c>
      <c r="E103" s="16" t="s">
        <v>14165</v>
      </c>
      <c r="F103" s="17"/>
      <c r="G103" s="18">
        <v>1886</v>
      </c>
      <c r="H103" s="19">
        <f t="shared" si="3"/>
        <v>58.156183008000006</v>
      </c>
      <c r="I103" s="16"/>
      <c r="J103" s="16">
        <f t="shared" si="4"/>
        <v>0</v>
      </c>
      <c r="K103" s="20" t="s">
        <v>14045</v>
      </c>
      <c r="L103" s="20" t="s">
        <v>13999</v>
      </c>
      <c r="M103" s="20" t="s">
        <v>13999</v>
      </c>
      <c r="N103" s="20" t="s">
        <v>13999</v>
      </c>
      <c r="O103" s="20" t="s">
        <v>13999</v>
      </c>
      <c r="P103" s="20" t="s">
        <v>13999</v>
      </c>
      <c r="Q103" s="20" t="s">
        <v>13999</v>
      </c>
      <c r="R103" s="16"/>
      <c r="S103" s="16"/>
      <c r="T103" s="16" t="s">
        <v>14168</v>
      </c>
      <c r="U103" s="39">
        <f t="shared" si="5"/>
        <v>69.787419609600008</v>
      </c>
    </row>
    <row r="104" spans="1:21" ht="23.25" customHeight="1">
      <c r="A104" s="15"/>
      <c r="B104" s="16" t="s">
        <v>14169</v>
      </c>
      <c r="C104" s="16" t="s">
        <v>13996</v>
      </c>
      <c r="D104" s="16" t="s">
        <v>14133</v>
      </c>
      <c r="E104" s="16" t="s">
        <v>14165</v>
      </c>
      <c r="F104" s="17"/>
      <c r="G104" s="18">
        <v>1923</v>
      </c>
      <c r="H104" s="19">
        <f t="shared" si="3"/>
        <v>59.297104944000004</v>
      </c>
      <c r="I104" s="16"/>
      <c r="J104" s="16">
        <f t="shared" si="4"/>
        <v>0</v>
      </c>
      <c r="K104" s="20" t="s">
        <v>14000</v>
      </c>
      <c r="L104" s="20"/>
      <c r="M104" s="20"/>
      <c r="N104" s="20"/>
      <c r="O104" s="20"/>
      <c r="P104" s="20"/>
      <c r="Q104" s="20"/>
      <c r="R104" s="16"/>
      <c r="S104" s="16"/>
      <c r="T104" s="16" t="s">
        <v>14166</v>
      </c>
      <c r="U104" s="39">
        <f t="shared" si="5"/>
        <v>71.156525932800008</v>
      </c>
    </row>
    <row r="105" spans="1:21" ht="23.25" customHeight="1">
      <c r="A105" s="15"/>
      <c r="B105" s="16" t="s">
        <v>5392</v>
      </c>
      <c r="C105" s="16" t="s">
        <v>13996</v>
      </c>
      <c r="D105" s="16" t="s">
        <v>14133</v>
      </c>
      <c r="E105" s="16" t="s">
        <v>14162</v>
      </c>
      <c r="F105" s="17"/>
      <c r="G105" s="18">
        <v>2235</v>
      </c>
      <c r="H105" s="19">
        <f t="shared" si="3"/>
        <v>68.917852080000003</v>
      </c>
      <c r="I105" s="16"/>
      <c r="J105" s="16">
        <f t="shared" si="4"/>
        <v>0</v>
      </c>
      <c r="K105" s="20" t="s">
        <v>14000</v>
      </c>
      <c r="L105" s="20" t="s">
        <v>13999</v>
      </c>
      <c r="M105" s="20" t="s">
        <v>13999</v>
      </c>
      <c r="N105" s="20" t="s">
        <v>13999</v>
      </c>
      <c r="O105" s="20" t="s">
        <v>13999</v>
      </c>
      <c r="P105" s="20" t="s">
        <v>13999</v>
      </c>
      <c r="Q105" s="20" t="s">
        <v>13999</v>
      </c>
      <c r="R105" s="16"/>
      <c r="S105" s="16"/>
      <c r="T105" s="16" t="s">
        <v>14163</v>
      </c>
      <c r="U105" s="39">
        <f t="shared" si="5"/>
        <v>82.701422496000006</v>
      </c>
    </row>
    <row r="106" spans="1:21" ht="23.25" customHeight="1">
      <c r="A106" s="15"/>
      <c r="B106" s="16" t="s">
        <v>14170</v>
      </c>
      <c r="C106" s="16" t="s">
        <v>13996</v>
      </c>
      <c r="D106" s="16" t="s">
        <v>14133</v>
      </c>
      <c r="E106" s="16" t="s">
        <v>14171</v>
      </c>
      <c r="F106" s="17"/>
      <c r="G106" s="18">
        <v>1907</v>
      </c>
      <c r="H106" s="19">
        <f t="shared" si="3"/>
        <v>58.803733296000019</v>
      </c>
      <c r="I106" s="16"/>
      <c r="J106" s="16">
        <f t="shared" si="4"/>
        <v>0</v>
      </c>
      <c r="K106" s="20"/>
      <c r="L106" s="20"/>
      <c r="M106" s="20"/>
      <c r="N106" s="20"/>
      <c r="O106" s="20"/>
      <c r="P106" s="20" t="s">
        <v>13999</v>
      </c>
      <c r="Q106" s="20"/>
      <c r="R106" s="16"/>
      <c r="S106" s="16"/>
      <c r="T106" s="16"/>
      <c r="U106" s="39">
        <f t="shared" si="5"/>
        <v>70.564479955200014</v>
      </c>
    </row>
    <row r="107" spans="1:21" ht="23.25" customHeight="1">
      <c r="A107" s="15"/>
      <c r="B107" s="16" t="s">
        <v>14172</v>
      </c>
      <c r="C107" s="16" t="s">
        <v>13996</v>
      </c>
      <c r="D107" s="16" t="s">
        <v>14173</v>
      </c>
      <c r="E107" s="16" t="s">
        <v>14174</v>
      </c>
      <c r="F107" s="17"/>
      <c r="G107" s="18">
        <v>2627</v>
      </c>
      <c r="H107" s="19">
        <f t="shared" si="3"/>
        <v>108.007276608</v>
      </c>
      <c r="I107" s="16"/>
      <c r="J107" s="16">
        <f t="shared" si="4"/>
        <v>0</v>
      </c>
      <c r="K107" s="20"/>
      <c r="L107" s="20" t="s">
        <v>13999</v>
      </c>
      <c r="M107" s="20" t="s">
        <v>13999</v>
      </c>
      <c r="N107" s="20" t="s">
        <v>13999</v>
      </c>
      <c r="O107" s="20" t="s">
        <v>13999</v>
      </c>
      <c r="P107" s="20"/>
      <c r="Q107" s="20" t="s">
        <v>13999</v>
      </c>
      <c r="R107" s="16" t="s">
        <v>14001</v>
      </c>
      <c r="S107" s="16"/>
      <c r="T107" s="16"/>
      <c r="U107" s="39">
        <f t="shared" si="5"/>
        <v>134.88807703488001</v>
      </c>
    </row>
    <row r="108" spans="1:21" ht="23.25" customHeight="1">
      <c r="A108" s="15"/>
      <c r="B108" s="16" t="s">
        <v>11436</v>
      </c>
      <c r="C108" s="16" t="s">
        <v>13996</v>
      </c>
      <c r="D108" s="16" t="s">
        <v>14173</v>
      </c>
      <c r="E108" s="16" t="s">
        <v>14175</v>
      </c>
      <c r="F108" s="17"/>
      <c r="G108" s="18">
        <v>2681</v>
      </c>
      <c r="H108" s="19">
        <f t="shared" si="3"/>
        <v>110.22744902400004</v>
      </c>
      <c r="I108" s="16"/>
      <c r="J108" s="16">
        <f t="shared" si="4"/>
        <v>0</v>
      </c>
      <c r="K108" s="20" t="s">
        <v>14000</v>
      </c>
      <c r="L108" s="20" t="s">
        <v>13999</v>
      </c>
      <c r="M108" s="20" t="s">
        <v>13999</v>
      </c>
      <c r="N108" s="20"/>
      <c r="O108" s="20" t="s">
        <v>13999</v>
      </c>
      <c r="P108" s="20"/>
      <c r="Q108" s="20"/>
      <c r="R108" s="16" t="s">
        <v>14001</v>
      </c>
      <c r="S108" s="16"/>
      <c r="T108" s="16"/>
      <c r="U108" s="39">
        <f t="shared" si="5"/>
        <v>137.35246841664005</v>
      </c>
    </row>
    <row r="109" spans="1:21" ht="23.25" customHeight="1">
      <c r="A109" s="15"/>
      <c r="B109" s="16" t="s">
        <v>12622</v>
      </c>
      <c r="C109" s="16" t="s">
        <v>13996</v>
      </c>
      <c r="D109" s="16" t="s">
        <v>14173</v>
      </c>
      <c r="E109" s="16" t="s">
        <v>14176</v>
      </c>
      <c r="F109" s="17"/>
      <c r="G109" s="18">
        <v>1972</v>
      </c>
      <c r="H109" s="19">
        <f t="shared" si="3"/>
        <v>81.077407488000006</v>
      </c>
      <c r="I109" s="16"/>
      <c r="J109" s="16">
        <f t="shared" si="4"/>
        <v>0</v>
      </c>
      <c r="K109" s="20" t="s">
        <v>13999</v>
      </c>
      <c r="L109" s="20" t="s">
        <v>13999</v>
      </c>
      <c r="M109" s="20" t="s">
        <v>13999</v>
      </c>
      <c r="N109" s="20"/>
      <c r="O109" s="20" t="s">
        <v>13999</v>
      </c>
      <c r="P109" s="20" t="s">
        <v>13999</v>
      </c>
      <c r="Q109" s="20" t="s">
        <v>13999</v>
      </c>
      <c r="R109" s="16" t="s">
        <v>14001</v>
      </c>
      <c r="S109" s="16"/>
      <c r="T109" s="16"/>
      <c r="U109" s="39">
        <f t="shared" si="5"/>
        <v>97.292888985600001</v>
      </c>
    </row>
    <row r="110" spans="1:21" ht="23.25" customHeight="1">
      <c r="A110" s="15"/>
      <c r="B110" s="16" t="s">
        <v>14177</v>
      </c>
      <c r="C110" s="16" t="s">
        <v>13996</v>
      </c>
      <c r="D110" s="16" t="s">
        <v>14178</v>
      </c>
      <c r="E110" s="16" t="s">
        <v>14179</v>
      </c>
      <c r="F110" s="17"/>
      <c r="G110" s="22">
        <v>815</v>
      </c>
      <c r="H110" s="19">
        <f t="shared" si="3"/>
        <v>33.508157760000003</v>
      </c>
      <c r="I110" s="16"/>
      <c r="J110" s="16">
        <f t="shared" si="4"/>
        <v>0</v>
      </c>
      <c r="K110" s="20"/>
      <c r="L110" s="20" t="s">
        <v>13999</v>
      </c>
      <c r="M110" s="20"/>
      <c r="N110" s="20"/>
      <c r="O110" s="20"/>
      <c r="P110" s="20"/>
      <c r="Q110" s="20"/>
      <c r="R110" s="16" t="s">
        <v>14001</v>
      </c>
      <c r="S110" s="16"/>
      <c r="T110" s="16"/>
      <c r="U110" s="39">
        <f t="shared" si="5"/>
        <v>40.209789312000005</v>
      </c>
    </row>
    <row r="111" spans="1:21" ht="23.25" customHeight="1">
      <c r="A111" s="15"/>
      <c r="B111" s="16" t="s">
        <v>14180</v>
      </c>
      <c r="C111" s="16" t="s">
        <v>13996</v>
      </c>
      <c r="D111" s="16" t="s">
        <v>14178</v>
      </c>
      <c r="E111" s="16" t="s">
        <v>14181</v>
      </c>
      <c r="F111" s="17"/>
      <c r="G111" s="18">
        <v>8759</v>
      </c>
      <c r="H111" s="19">
        <f t="shared" si="3"/>
        <v>270.09014155200003</v>
      </c>
      <c r="I111" s="16"/>
      <c r="J111" s="16">
        <f t="shared" si="4"/>
        <v>0</v>
      </c>
      <c r="K111" s="20" t="s">
        <v>13999</v>
      </c>
      <c r="L111" s="20" t="s">
        <v>13999</v>
      </c>
      <c r="M111" s="20" t="s">
        <v>13999</v>
      </c>
      <c r="N111" s="20" t="s">
        <v>13999</v>
      </c>
      <c r="O111" s="20" t="s">
        <v>13999</v>
      </c>
      <c r="P111" s="20"/>
      <c r="Q111" s="20" t="s">
        <v>13999</v>
      </c>
      <c r="R111" s="16"/>
      <c r="S111" s="16"/>
      <c r="T111" s="16"/>
      <c r="U111" s="39">
        <f t="shared" si="5"/>
        <v>314.80005712272009</v>
      </c>
    </row>
    <row r="112" spans="1:21" ht="23.25" customHeight="1">
      <c r="A112" s="15"/>
      <c r="B112" s="16" t="s">
        <v>14182</v>
      </c>
      <c r="C112" s="16" t="s">
        <v>13996</v>
      </c>
      <c r="D112" s="16" t="s">
        <v>14178</v>
      </c>
      <c r="E112" s="16" t="s">
        <v>14183</v>
      </c>
      <c r="F112" s="17"/>
      <c r="G112" s="18">
        <v>1907</v>
      </c>
      <c r="H112" s="19">
        <f t="shared" si="3"/>
        <v>78.40497772800002</v>
      </c>
      <c r="I112" s="16"/>
      <c r="J112" s="16">
        <f t="shared" si="4"/>
        <v>0</v>
      </c>
      <c r="K112" s="20"/>
      <c r="L112" s="20"/>
      <c r="M112" s="20"/>
      <c r="N112" s="20" t="s">
        <v>13999</v>
      </c>
      <c r="O112" s="20" t="s">
        <v>13999</v>
      </c>
      <c r="P112" s="20" t="s">
        <v>13999</v>
      </c>
      <c r="Q112" s="20" t="s">
        <v>13999</v>
      </c>
      <c r="R112" s="16" t="s">
        <v>14001</v>
      </c>
      <c r="S112" s="16"/>
      <c r="T112" s="16"/>
      <c r="U112" s="39">
        <f t="shared" si="5"/>
        <v>94.085973273600018</v>
      </c>
    </row>
    <row r="113" spans="1:21" ht="23.25" customHeight="1">
      <c r="A113" s="15"/>
      <c r="B113" s="16" t="s">
        <v>552</v>
      </c>
      <c r="C113" s="16" t="s">
        <v>13996</v>
      </c>
      <c r="D113" s="16" t="s">
        <v>14178</v>
      </c>
      <c r="E113" s="16" t="s">
        <v>14184</v>
      </c>
      <c r="F113" s="17"/>
      <c r="G113" s="18">
        <v>1441</v>
      </c>
      <c r="H113" s="19">
        <f t="shared" si="3"/>
        <v>59.245712064000003</v>
      </c>
      <c r="I113" s="16"/>
      <c r="J113" s="16">
        <f t="shared" si="4"/>
        <v>0</v>
      </c>
      <c r="K113" s="20" t="s">
        <v>13999</v>
      </c>
      <c r="L113" s="20" t="s">
        <v>13999</v>
      </c>
      <c r="M113" s="20" t="s">
        <v>13999</v>
      </c>
      <c r="N113" s="20" t="s">
        <v>13999</v>
      </c>
      <c r="O113" s="20" t="s">
        <v>13999</v>
      </c>
      <c r="P113" s="20" t="s">
        <v>14000</v>
      </c>
      <c r="Q113" s="20" t="s">
        <v>13999</v>
      </c>
      <c r="R113" s="16" t="s">
        <v>14001</v>
      </c>
      <c r="S113" s="16"/>
      <c r="T113" s="16"/>
      <c r="U113" s="39">
        <f t="shared" si="5"/>
        <v>71.094854476799995</v>
      </c>
    </row>
    <row r="114" spans="1:21" ht="23.25" customHeight="1">
      <c r="A114" s="15"/>
      <c r="B114" s="16" t="s">
        <v>14185</v>
      </c>
      <c r="C114" s="16" t="s">
        <v>13996</v>
      </c>
      <c r="D114" s="16" t="s">
        <v>14178</v>
      </c>
      <c r="E114" s="16" t="s">
        <v>14186</v>
      </c>
      <c r="F114" s="17"/>
      <c r="G114" s="18">
        <v>3533</v>
      </c>
      <c r="H114" s="19">
        <f t="shared" si="3"/>
        <v>108.942627024</v>
      </c>
      <c r="I114" s="16"/>
      <c r="J114" s="16">
        <f t="shared" si="4"/>
        <v>0</v>
      </c>
      <c r="K114" s="20"/>
      <c r="L114" s="20" t="s">
        <v>13999</v>
      </c>
      <c r="M114" s="20"/>
      <c r="N114" s="20" t="s">
        <v>13999</v>
      </c>
      <c r="O114" s="20" t="s">
        <v>13999</v>
      </c>
      <c r="P114" s="20" t="s">
        <v>13999</v>
      </c>
      <c r="Q114" s="20" t="s">
        <v>13999</v>
      </c>
      <c r="R114" s="16"/>
      <c r="S114" s="16"/>
      <c r="T114" s="16"/>
      <c r="U114" s="39">
        <f t="shared" si="5"/>
        <v>135.92631599664003</v>
      </c>
    </row>
    <row r="115" spans="1:21" ht="23.25" customHeight="1">
      <c r="A115" s="15"/>
      <c r="B115" s="16" t="s">
        <v>1676</v>
      </c>
      <c r="C115" s="16" t="s">
        <v>13996</v>
      </c>
      <c r="D115" s="16" t="s">
        <v>14178</v>
      </c>
      <c r="E115" s="16" t="s">
        <v>14187</v>
      </c>
      <c r="F115" s="17"/>
      <c r="G115" s="18">
        <v>1695</v>
      </c>
      <c r="H115" s="19">
        <f t="shared" si="3"/>
        <v>69.688745279999992</v>
      </c>
      <c r="I115" s="16"/>
      <c r="J115" s="16">
        <f t="shared" si="4"/>
        <v>0</v>
      </c>
      <c r="K115" s="20" t="s">
        <v>14000</v>
      </c>
      <c r="L115" s="20" t="s">
        <v>13999</v>
      </c>
      <c r="M115" s="20" t="s">
        <v>13999</v>
      </c>
      <c r="N115" s="20" t="s">
        <v>13999</v>
      </c>
      <c r="O115" s="20" t="s">
        <v>13999</v>
      </c>
      <c r="P115" s="20" t="s">
        <v>13999</v>
      </c>
      <c r="Q115" s="20" t="s">
        <v>13999</v>
      </c>
      <c r="R115" s="16" t="s">
        <v>14001</v>
      </c>
      <c r="S115" s="16"/>
      <c r="T115" s="16"/>
      <c r="U115" s="39">
        <f t="shared" si="5"/>
        <v>83.626494335999993</v>
      </c>
    </row>
    <row r="116" spans="1:21" ht="34.5" customHeight="1">
      <c r="A116" s="15"/>
      <c r="B116" s="16" t="s">
        <v>14188</v>
      </c>
      <c r="C116" s="16" t="s">
        <v>13996</v>
      </c>
      <c r="D116" s="16" t="s">
        <v>14189</v>
      </c>
      <c r="E116" s="16" t="s">
        <v>14190</v>
      </c>
      <c r="F116" s="17"/>
      <c r="G116" s="18">
        <v>3983</v>
      </c>
      <c r="H116" s="19">
        <f t="shared" si="3"/>
        <v>163.75827283200002</v>
      </c>
      <c r="I116" s="16"/>
      <c r="J116" s="16">
        <f t="shared" si="4"/>
        <v>0</v>
      </c>
      <c r="K116" s="20" t="s">
        <v>13999</v>
      </c>
      <c r="L116" s="20"/>
      <c r="M116" s="20"/>
      <c r="N116" s="20"/>
      <c r="O116" s="20"/>
      <c r="P116" s="20"/>
      <c r="Q116" s="20"/>
      <c r="R116" s="16" t="s">
        <v>14001</v>
      </c>
      <c r="S116" s="16"/>
      <c r="T116" s="16"/>
      <c r="U116" s="39">
        <f t="shared" si="5"/>
        <v>196.77168284352004</v>
      </c>
    </row>
    <row r="117" spans="1:21" ht="34.5" customHeight="1">
      <c r="A117" s="15"/>
      <c r="B117" s="16" t="s">
        <v>556</v>
      </c>
      <c r="C117" s="16" t="s">
        <v>13996</v>
      </c>
      <c r="D117" s="16" t="s">
        <v>14189</v>
      </c>
      <c r="E117" s="16" t="s">
        <v>14191</v>
      </c>
      <c r="F117" s="17"/>
      <c r="G117" s="18">
        <v>3475</v>
      </c>
      <c r="H117" s="19">
        <f t="shared" si="3"/>
        <v>142.87220640000001</v>
      </c>
      <c r="I117" s="16"/>
      <c r="J117" s="16">
        <f t="shared" si="4"/>
        <v>0</v>
      </c>
      <c r="K117" s="20" t="s">
        <v>14000</v>
      </c>
      <c r="L117" s="20" t="s">
        <v>14000</v>
      </c>
      <c r="M117" s="20" t="s">
        <v>13999</v>
      </c>
      <c r="N117" s="20" t="s">
        <v>13999</v>
      </c>
      <c r="O117" s="20" t="s">
        <v>13999</v>
      </c>
      <c r="P117" s="20" t="s">
        <v>14000</v>
      </c>
      <c r="Q117" s="20" t="s">
        <v>13999</v>
      </c>
      <c r="R117" s="16" t="s">
        <v>14001</v>
      </c>
      <c r="S117" s="16"/>
      <c r="T117" s="16"/>
      <c r="U117" s="39">
        <f t="shared" si="5"/>
        <v>173.58814910400002</v>
      </c>
    </row>
    <row r="118" spans="1:21" ht="34.5" customHeight="1">
      <c r="A118" s="15"/>
      <c r="B118" s="16" t="s">
        <v>14192</v>
      </c>
      <c r="C118" s="16" t="s">
        <v>13996</v>
      </c>
      <c r="D118" s="16" t="s">
        <v>14189</v>
      </c>
      <c r="E118" s="16" t="s">
        <v>14193</v>
      </c>
      <c r="F118" s="17"/>
      <c r="G118" s="18">
        <v>8475</v>
      </c>
      <c r="H118" s="19">
        <f t="shared" si="3"/>
        <v>348.44372639999995</v>
      </c>
      <c r="I118" s="16"/>
      <c r="J118" s="16">
        <f t="shared" si="4"/>
        <v>0</v>
      </c>
      <c r="K118" s="20" t="s">
        <v>14000</v>
      </c>
      <c r="L118" s="20" t="s">
        <v>13999</v>
      </c>
      <c r="M118" s="20" t="s">
        <v>13999</v>
      </c>
      <c r="N118" s="20" t="s">
        <v>13999</v>
      </c>
      <c r="O118" s="20" t="s">
        <v>13999</v>
      </c>
      <c r="P118" s="20" t="s">
        <v>13999</v>
      </c>
      <c r="Q118" s="20" t="s">
        <v>13999</v>
      </c>
      <c r="R118" s="16" t="s">
        <v>14001</v>
      </c>
      <c r="S118" s="16"/>
      <c r="T118" s="16"/>
      <c r="U118" s="39">
        <f t="shared" si="5"/>
        <v>401.77253630399997</v>
      </c>
    </row>
    <row r="119" spans="1:21" ht="34.5" customHeight="1">
      <c r="A119" s="15"/>
      <c r="B119" s="16" t="s">
        <v>1660</v>
      </c>
      <c r="C119" s="16" t="s">
        <v>13996</v>
      </c>
      <c r="D119" s="16" t="s">
        <v>14189</v>
      </c>
      <c r="E119" s="16" t="s">
        <v>14194</v>
      </c>
      <c r="F119" s="17"/>
      <c r="G119" s="18">
        <v>5763</v>
      </c>
      <c r="H119" s="19">
        <f t="shared" si="3"/>
        <v>236.94173395200008</v>
      </c>
      <c r="I119" s="16"/>
      <c r="J119" s="16">
        <f t="shared" si="4"/>
        <v>0</v>
      </c>
      <c r="K119" s="20" t="s">
        <v>13999</v>
      </c>
      <c r="L119" s="20" t="s">
        <v>13999</v>
      </c>
      <c r="M119" s="20" t="s">
        <v>13999</v>
      </c>
      <c r="N119" s="20" t="s">
        <v>13999</v>
      </c>
      <c r="O119" s="20" t="s">
        <v>13999</v>
      </c>
      <c r="P119" s="20" t="s">
        <v>13999</v>
      </c>
      <c r="Q119" s="20" t="s">
        <v>13999</v>
      </c>
      <c r="R119" s="16" t="s">
        <v>14001</v>
      </c>
      <c r="S119" s="16"/>
      <c r="T119" s="16"/>
      <c r="U119" s="39">
        <f t="shared" si="5"/>
        <v>278.00532468672009</v>
      </c>
    </row>
    <row r="120" spans="1:21" ht="23.25" customHeight="1">
      <c r="A120" s="15"/>
      <c r="B120" s="16" t="s">
        <v>1659</v>
      </c>
      <c r="C120" s="16" t="s">
        <v>13996</v>
      </c>
      <c r="D120" s="16" t="s">
        <v>14189</v>
      </c>
      <c r="E120" s="16" t="s">
        <v>14195</v>
      </c>
      <c r="F120" s="17"/>
      <c r="G120" s="18">
        <v>2627</v>
      </c>
      <c r="H120" s="19">
        <f t="shared" si="3"/>
        <v>108.007276608</v>
      </c>
      <c r="I120" s="16"/>
      <c r="J120" s="16">
        <f t="shared" si="4"/>
        <v>0</v>
      </c>
      <c r="K120" s="20" t="s">
        <v>14000</v>
      </c>
      <c r="L120" s="20" t="s">
        <v>13999</v>
      </c>
      <c r="M120" s="20" t="s">
        <v>13999</v>
      </c>
      <c r="N120" s="20" t="s">
        <v>13999</v>
      </c>
      <c r="O120" s="20" t="s">
        <v>13999</v>
      </c>
      <c r="P120" s="20" t="s">
        <v>13999</v>
      </c>
      <c r="Q120" s="20"/>
      <c r="R120" s="16" t="s">
        <v>14001</v>
      </c>
      <c r="S120" s="16"/>
      <c r="T120" s="16"/>
      <c r="U120" s="39">
        <f t="shared" si="5"/>
        <v>134.88807703488001</v>
      </c>
    </row>
    <row r="121" spans="1:21" ht="34.5" customHeight="1">
      <c r="A121" s="15"/>
      <c r="B121" s="16" t="s">
        <v>6037</v>
      </c>
      <c r="C121" s="16" t="s">
        <v>13996</v>
      </c>
      <c r="D121" s="16" t="s">
        <v>14189</v>
      </c>
      <c r="E121" s="16" t="s">
        <v>14196</v>
      </c>
      <c r="F121" s="17"/>
      <c r="G121" s="18">
        <v>5431</v>
      </c>
      <c r="H121" s="19">
        <f t="shared" si="3"/>
        <v>223.29178502400001</v>
      </c>
      <c r="I121" s="16"/>
      <c r="J121" s="16">
        <f t="shared" si="4"/>
        <v>0</v>
      </c>
      <c r="K121" s="20" t="s">
        <v>13999</v>
      </c>
      <c r="L121" s="20" t="s">
        <v>13999</v>
      </c>
      <c r="M121" s="20" t="s">
        <v>13999</v>
      </c>
      <c r="N121" s="20"/>
      <c r="O121" s="20" t="s">
        <v>13999</v>
      </c>
      <c r="P121" s="20" t="s">
        <v>13999</v>
      </c>
      <c r="Q121" s="20" t="s">
        <v>13999</v>
      </c>
      <c r="R121" s="16" t="s">
        <v>14001</v>
      </c>
      <c r="S121" s="16"/>
      <c r="T121" s="16"/>
      <c r="U121" s="39">
        <f t="shared" si="5"/>
        <v>262.85388137664006</v>
      </c>
    </row>
    <row r="122" spans="1:21" ht="34.5" customHeight="1">
      <c r="A122" s="15"/>
      <c r="B122" s="16" t="s">
        <v>14197</v>
      </c>
      <c r="C122" s="16" t="s">
        <v>13996</v>
      </c>
      <c r="D122" s="16" t="s">
        <v>14198</v>
      </c>
      <c r="E122" s="16" t="s">
        <v>14199</v>
      </c>
      <c r="F122" s="17"/>
      <c r="G122" s="18">
        <v>5172</v>
      </c>
      <c r="H122" s="19">
        <f t="shared" si="3"/>
        <v>159.48238521600001</v>
      </c>
      <c r="I122" s="16"/>
      <c r="J122" s="16">
        <f t="shared" si="4"/>
        <v>0</v>
      </c>
      <c r="K122" s="20" t="s">
        <v>13999</v>
      </c>
      <c r="L122" s="20" t="s">
        <v>13999</v>
      </c>
      <c r="M122" s="20" t="s">
        <v>13999</v>
      </c>
      <c r="N122" s="20" t="s">
        <v>13999</v>
      </c>
      <c r="O122" s="20" t="s">
        <v>13999</v>
      </c>
      <c r="P122" s="20" t="s">
        <v>13999</v>
      </c>
      <c r="Q122" s="20"/>
      <c r="R122" s="16"/>
      <c r="S122" s="16"/>
      <c r="T122" s="16"/>
      <c r="U122" s="39">
        <f t="shared" si="5"/>
        <v>192.02544758976003</v>
      </c>
    </row>
    <row r="123" spans="1:21" ht="23.25" customHeight="1">
      <c r="A123" s="15"/>
      <c r="B123" s="16" t="s">
        <v>542</v>
      </c>
      <c r="C123" s="16" t="s">
        <v>13996</v>
      </c>
      <c r="D123" s="16" t="s">
        <v>14198</v>
      </c>
      <c r="E123" s="16" t="s">
        <v>14200</v>
      </c>
      <c r="F123" s="17"/>
      <c r="G123" s="18">
        <v>3427</v>
      </c>
      <c r="H123" s="19">
        <f t="shared" si="3"/>
        <v>105.67403985599999</v>
      </c>
      <c r="I123" s="16"/>
      <c r="J123" s="16">
        <f t="shared" si="4"/>
        <v>0</v>
      </c>
      <c r="K123" s="20" t="s">
        <v>14000</v>
      </c>
      <c r="L123" s="20" t="s">
        <v>13999</v>
      </c>
      <c r="M123" s="20" t="s">
        <v>13999</v>
      </c>
      <c r="N123" s="20" t="s">
        <v>13999</v>
      </c>
      <c r="O123" s="20" t="s">
        <v>13999</v>
      </c>
      <c r="P123" s="20" t="s">
        <v>13999</v>
      </c>
      <c r="Q123" s="20" t="s">
        <v>13999</v>
      </c>
      <c r="R123" s="16"/>
      <c r="S123" s="16"/>
      <c r="T123" s="16" t="s">
        <v>14201</v>
      </c>
      <c r="U123" s="39">
        <f t="shared" si="5"/>
        <v>132.29818424016</v>
      </c>
    </row>
    <row r="124" spans="1:21" ht="23.25" customHeight="1">
      <c r="A124" s="15"/>
      <c r="B124" s="16" t="s">
        <v>14202</v>
      </c>
      <c r="C124" s="16" t="s">
        <v>13996</v>
      </c>
      <c r="D124" s="16" t="s">
        <v>14198</v>
      </c>
      <c r="E124" s="16" t="s">
        <v>14203</v>
      </c>
      <c r="F124" s="17"/>
      <c r="G124" s="18">
        <v>2300</v>
      </c>
      <c r="H124" s="19">
        <f t="shared" si="3"/>
        <v>70.922174400000003</v>
      </c>
      <c r="I124" s="16"/>
      <c r="J124" s="16">
        <f t="shared" si="4"/>
        <v>0</v>
      </c>
      <c r="K124" s="20" t="s">
        <v>13999</v>
      </c>
      <c r="L124" s="20" t="s">
        <v>13999</v>
      </c>
      <c r="M124" s="20" t="s">
        <v>13999</v>
      </c>
      <c r="N124" s="20"/>
      <c r="O124" s="20" t="s">
        <v>13999</v>
      </c>
      <c r="P124" s="20" t="s">
        <v>13999</v>
      </c>
      <c r="Q124" s="20" t="s">
        <v>13999</v>
      </c>
      <c r="R124" s="16"/>
      <c r="S124" s="16"/>
      <c r="T124" s="16" t="s">
        <v>14204</v>
      </c>
      <c r="U124" s="39">
        <f t="shared" si="5"/>
        <v>85.106609280000001</v>
      </c>
    </row>
    <row r="125" spans="1:21" ht="23.25" customHeight="1">
      <c r="A125" s="15"/>
      <c r="B125" s="16" t="s">
        <v>14205</v>
      </c>
      <c r="C125" s="16" t="s">
        <v>13996</v>
      </c>
      <c r="D125" s="16" t="s">
        <v>14198</v>
      </c>
      <c r="E125" s="16" t="s">
        <v>14206</v>
      </c>
      <c r="F125" s="17"/>
      <c r="G125" s="18">
        <v>1840</v>
      </c>
      <c r="H125" s="19">
        <f t="shared" si="3"/>
        <v>75.650319360000012</v>
      </c>
      <c r="I125" s="16"/>
      <c r="J125" s="16">
        <f t="shared" si="4"/>
        <v>0</v>
      </c>
      <c r="K125" s="20" t="s">
        <v>14000</v>
      </c>
      <c r="L125" s="20" t="s">
        <v>13999</v>
      </c>
      <c r="M125" s="20" t="s">
        <v>13999</v>
      </c>
      <c r="N125" s="20" t="s">
        <v>13999</v>
      </c>
      <c r="O125" s="20" t="s">
        <v>13999</v>
      </c>
      <c r="P125" s="20" t="s">
        <v>13999</v>
      </c>
      <c r="Q125" s="20" t="s">
        <v>13999</v>
      </c>
      <c r="R125" s="16" t="s">
        <v>14001</v>
      </c>
      <c r="S125" s="16"/>
      <c r="T125" s="16"/>
      <c r="U125" s="39">
        <f t="shared" si="5"/>
        <v>90.780383232000005</v>
      </c>
    </row>
    <row r="126" spans="1:21" ht="23.25" customHeight="1">
      <c r="A126" s="15"/>
      <c r="B126" s="16" t="s">
        <v>14207</v>
      </c>
      <c r="C126" s="16" t="s">
        <v>13996</v>
      </c>
      <c r="D126" s="16" t="s">
        <v>14198</v>
      </c>
      <c r="E126" s="16" t="s">
        <v>14208</v>
      </c>
      <c r="F126" s="17"/>
      <c r="G126" s="18">
        <v>3581</v>
      </c>
      <c r="H126" s="19">
        <f t="shared" si="3"/>
        <v>110.42274196800001</v>
      </c>
      <c r="I126" s="16"/>
      <c r="J126" s="16">
        <f t="shared" si="4"/>
        <v>0</v>
      </c>
      <c r="K126" s="20"/>
      <c r="L126" s="20"/>
      <c r="M126" s="20"/>
      <c r="N126" s="20"/>
      <c r="O126" s="20"/>
      <c r="P126" s="20"/>
      <c r="Q126" s="20" t="s">
        <v>13999</v>
      </c>
      <c r="R126" s="16"/>
      <c r="S126" s="16"/>
      <c r="T126" s="16"/>
      <c r="U126" s="39">
        <f t="shared" si="5"/>
        <v>137.56924358448003</v>
      </c>
    </row>
    <row r="127" spans="1:21" ht="23.25" customHeight="1">
      <c r="A127" s="15"/>
      <c r="B127" s="16" t="s">
        <v>14209</v>
      </c>
      <c r="C127" s="16" t="s">
        <v>13996</v>
      </c>
      <c r="D127" s="16" t="s">
        <v>14198</v>
      </c>
      <c r="E127" s="16" t="s">
        <v>14210</v>
      </c>
      <c r="F127" s="17"/>
      <c r="G127" s="18">
        <v>2100</v>
      </c>
      <c r="H127" s="19">
        <f t="shared" si="3"/>
        <v>64.755028800000005</v>
      </c>
      <c r="I127" s="16"/>
      <c r="J127" s="16">
        <f t="shared" si="4"/>
        <v>0</v>
      </c>
      <c r="K127" s="20"/>
      <c r="L127" s="20"/>
      <c r="M127" s="20"/>
      <c r="N127" s="20"/>
      <c r="O127" s="20"/>
      <c r="P127" s="20" t="s">
        <v>13999</v>
      </c>
      <c r="Q127" s="20"/>
      <c r="R127" s="16"/>
      <c r="S127" s="16"/>
      <c r="T127" s="16"/>
      <c r="U127" s="39">
        <f t="shared" si="5"/>
        <v>77.706034560000006</v>
      </c>
    </row>
    <row r="128" spans="1:21" ht="23.25" customHeight="1">
      <c r="A128" s="15"/>
      <c r="B128" s="16" t="s">
        <v>14201</v>
      </c>
      <c r="C128" s="16" t="s">
        <v>13996</v>
      </c>
      <c r="D128" s="16" t="s">
        <v>14198</v>
      </c>
      <c r="E128" s="16" t="s">
        <v>14211</v>
      </c>
      <c r="F128" s="17"/>
      <c r="G128" s="18">
        <v>2873</v>
      </c>
      <c r="H128" s="19">
        <f t="shared" si="3"/>
        <v>88.591046544000037</v>
      </c>
      <c r="I128" s="16"/>
      <c r="J128" s="16">
        <f t="shared" si="4"/>
        <v>0</v>
      </c>
      <c r="K128" s="20" t="s">
        <v>13999</v>
      </c>
      <c r="L128" s="20" t="s">
        <v>13999</v>
      </c>
      <c r="M128" s="20" t="s">
        <v>13999</v>
      </c>
      <c r="N128" s="20" t="s">
        <v>13999</v>
      </c>
      <c r="O128" s="20" t="s">
        <v>13999</v>
      </c>
      <c r="P128" s="20" t="s">
        <v>13999</v>
      </c>
      <c r="Q128" s="20" t="s">
        <v>13999</v>
      </c>
      <c r="R128" s="16"/>
      <c r="S128" s="16"/>
      <c r="T128" s="16"/>
      <c r="U128" s="39">
        <f t="shared" si="5"/>
        <v>106.30925585280004</v>
      </c>
    </row>
    <row r="129" spans="1:21" ht="23.25" customHeight="1">
      <c r="A129" s="15"/>
      <c r="B129" s="16" t="s">
        <v>14212</v>
      </c>
      <c r="C129" s="16" t="s">
        <v>13996</v>
      </c>
      <c r="D129" s="16" t="s">
        <v>14198</v>
      </c>
      <c r="E129" s="16" t="s">
        <v>14213</v>
      </c>
      <c r="F129" s="17"/>
      <c r="G129" s="18">
        <v>2770</v>
      </c>
      <c r="H129" s="19">
        <f t="shared" si="3"/>
        <v>85.414966560000011</v>
      </c>
      <c r="I129" s="16"/>
      <c r="J129" s="16">
        <f t="shared" si="4"/>
        <v>0</v>
      </c>
      <c r="K129" s="20" t="s">
        <v>13999</v>
      </c>
      <c r="L129" s="20" t="s">
        <v>13999</v>
      </c>
      <c r="M129" s="20" t="s">
        <v>13999</v>
      </c>
      <c r="N129" s="20"/>
      <c r="O129" s="20" t="s">
        <v>13999</v>
      </c>
      <c r="P129" s="20"/>
      <c r="Q129" s="20"/>
      <c r="R129" s="16"/>
      <c r="S129" s="16"/>
      <c r="T129" s="16"/>
      <c r="U129" s="39">
        <f t="shared" si="5"/>
        <v>102.49795987200001</v>
      </c>
    </row>
    <row r="130" spans="1:21" ht="23.25" customHeight="1">
      <c r="A130" s="15"/>
      <c r="B130" s="16" t="s">
        <v>14204</v>
      </c>
      <c r="C130" s="16" t="s">
        <v>13996</v>
      </c>
      <c r="D130" s="16" t="s">
        <v>14198</v>
      </c>
      <c r="E130" s="16" t="s">
        <v>14214</v>
      </c>
      <c r="F130" s="17"/>
      <c r="G130" s="18">
        <v>3560</v>
      </c>
      <c r="H130" s="19">
        <f t="shared" si="3"/>
        <v>109.77519168000001</v>
      </c>
      <c r="I130" s="16"/>
      <c r="J130" s="16">
        <f t="shared" si="4"/>
        <v>0</v>
      </c>
      <c r="K130" s="20" t="s">
        <v>13999</v>
      </c>
      <c r="L130" s="20"/>
      <c r="M130" s="20" t="s">
        <v>13999</v>
      </c>
      <c r="N130" s="20"/>
      <c r="O130" s="20"/>
      <c r="P130" s="20" t="s">
        <v>13999</v>
      </c>
      <c r="Q130" s="20" t="s">
        <v>14000</v>
      </c>
      <c r="R130" s="16"/>
      <c r="S130" s="16"/>
      <c r="T130" s="16"/>
      <c r="U130" s="39">
        <f t="shared" si="5"/>
        <v>136.8504627648</v>
      </c>
    </row>
    <row r="131" spans="1:21" ht="23.25" customHeight="1">
      <c r="A131" s="15"/>
      <c r="B131" s="16" t="s">
        <v>14215</v>
      </c>
      <c r="C131" s="16" t="s">
        <v>13996</v>
      </c>
      <c r="D131" s="16" t="s">
        <v>14198</v>
      </c>
      <c r="E131" s="16" t="s">
        <v>14216</v>
      </c>
      <c r="F131" s="17"/>
      <c r="G131" s="18">
        <v>7500</v>
      </c>
      <c r="H131" s="19">
        <f t="shared" si="3"/>
        <v>231.26796000000002</v>
      </c>
      <c r="I131" s="16"/>
      <c r="J131" s="16">
        <f t="shared" si="4"/>
        <v>0</v>
      </c>
      <c r="K131" s="20" t="s">
        <v>13999</v>
      </c>
      <c r="L131" s="20"/>
      <c r="M131" s="20"/>
      <c r="N131" s="20"/>
      <c r="O131" s="20"/>
      <c r="P131" s="20" t="s">
        <v>13999</v>
      </c>
      <c r="Q131" s="20"/>
      <c r="R131" s="16"/>
      <c r="S131" s="16"/>
      <c r="T131" s="16"/>
      <c r="U131" s="39">
        <f t="shared" si="5"/>
        <v>271.70743560000005</v>
      </c>
    </row>
    <row r="132" spans="1:21" ht="23.25" customHeight="1">
      <c r="A132" s="15"/>
      <c r="B132" s="16" t="s">
        <v>14217</v>
      </c>
      <c r="C132" s="16" t="s">
        <v>13996</v>
      </c>
      <c r="D132" s="16" t="s">
        <v>14218</v>
      </c>
      <c r="E132" s="16" t="s">
        <v>14219</v>
      </c>
      <c r="F132" s="17"/>
      <c r="G132" s="22">
        <v>333</v>
      </c>
      <c r="H132" s="19">
        <f t="shared" si="3"/>
        <v>10.268297424000002</v>
      </c>
      <c r="I132" s="16"/>
      <c r="J132" s="16">
        <f t="shared" si="4"/>
        <v>0</v>
      </c>
      <c r="K132" s="20" t="s">
        <v>13999</v>
      </c>
      <c r="L132" s="20" t="s">
        <v>13999</v>
      </c>
      <c r="M132" s="20" t="s">
        <v>13999</v>
      </c>
      <c r="N132" s="20"/>
      <c r="O132" s="20" t="s">
        <v>13999</v>
      </c>
      <c r="P132" s="20" t="s">
        <v>13999</v>
      </c>
      <c r="Q132" s="20" t="s">
        <v>13999</v>
      </c>
      <c r="R132" s="16"/>
      <c r="S132" s="16"/>
      <c r="T132" s="16"/>
      <c r="U132" s="39">
        <f t="shared" si="5"/>
        <v>12.321956908800002</v>
      </c>
    </row>
    <row r="133" spans="1:21" ht="23.25" customHeight="1">
      <c r="A133" s="15"/>
      <c r="B133" s="16" t="s">
        <v>14220</v>
      </c>
      <c r="C133" s="16" t="s">
        <v>13996</v>
      </c>
      <c r="D133" s="16" t="s">
        <v>14218</v>
      </c>
      <c r="E133" s="16" t="s">
        <v>14221</v>
      </c>
      <c r="F133" s="17"/>
      <c r="G133" s="22">
        <v>333</v>
      </c>
      <c r="H133" s="19">
        <f t="shared" si="3"/>
        <v>10.268297424000002</v>
      </c>
      <c r="I133" s="16"/>
      <c r="J133" s="16">
        <f t="shared" si="4"/>
        <v>0</v>
      </c>
      <c r="K133" s="20" t="s">
        <v>13999</v>
      </c>
      <c r="L133" s="20" t="s">
        <v>13999</v>
      </c>
      <c r="M133" s="20" t="s">
        <v>13999</v>
      </c>
      <c r="N133" s="20"/>
      <c r="O133" s="20" t="s">
        <v>13999</v>
      </c>
      <c r="P133" s="20" t="s">
        <v>13999</v>
      </c>
      <c r="Q133" s="20" t="s">
        <v>13999</v>
      </c>
      <c r="R133" s="16"/>
      <c r="S133" s="16"/>
      <c r="T133" s="16"/>
      <c r="U133" s="39">
        <f t="shared" si="5"/>
        <v>12.321956908800002</v>
      </c>
    </row>
    <row r="134" spans="1:21" ht="23.25" customHeight="1">
      <c r="A134" s="15"/>
      <c r="B134" s="16" t="s">
        <v>14222</v>
      </c>
      <c r="C134" s="16" t="s">
        <v>13996</v>
      </c>
      <c r="D134" s="16" t="s">
        <v>14218</v>
      </c>
      <c r="E134" s="16" t="s">
        <v>14223</v>
      </c>
      <c r="F134" s="17"/>
      <c r="G134" s="22">
        <v>587</v>
      </c>
      <c r="H134" s="19">
        <f t="shared" si="3"/>
        <v>18.100572336000003</v>
      </c>
      <c r="I134" s="16"/>
      <c r="J134" s="16">
        <f t="shared" si="4"/>
        <v>0</v>
      </c>
      <c r="K134" s="20"/>
      <c r="L134" s="20" t="s">
        <v>13999</v>
      </c>
      <c r="M134" s="20"/>
      <c r="N134" s="20"/>
      <c r="O134" s="20"/>
      <c r="P134" s="20"/>
      <c r="Q134" s="20"/>
      <c r="R134" s="16"/>
      <c r="S134" s="16"/>
      <c r="T134" s="16"/>
      <c r="U134" s="39">
        <f t="shared" si="5"/>
        <v>21.720686803200003</v>
      </c>
    </row>
    <row r="135" spans="1:21" ht="23.25" customHeight="1">
      <c r="A135" s="15"/>
      <c r="B135" s="16" t="s">
        <v>14224</v>
      </c>
      <c r="C135" s="16" t="s">
        <v>13996</v>
      </c>
      <c r="D135" s="16" t="s">
        <v>14218</v>
      </c>
      <c r="E135" s="16" t="s">
        <v>14225</v>
      </c>
      <c r="F135" s="17"/>
      <c r="G135" s="22">
        <v>347</v>
      </c>
      <c r="H135" s="19">
        <f t="shared" si="3"/>
        <v>10.699997615999999</v>
      </c>
      <c r="I135" s="16"/>
      <c r="J135" s="16">
        <f t="shared" si="4"/>
        <v>0</v>
      </c>
      <c r="K135" s="20" t="s">
        <v>14000</v>
      </c>
      <c r="L135" s="20" t="s">
        <v>13999</v>
      </c>
      <c r="M135" s="20" t="s">
        <v>13999</v>
      </c>
      <c r="N135" s="20" t="s">
        <v>13999</v>
      </c>
      <c r="O135" s="20" t="s">
        <v>13999</v>
      </c>
      <c r="P135" s="20" t="s">
        <v>14000</v>
      </c>
      <c r="Q135" s="20" t="s">
        <v>13999</v>
      </c>
      <c r="R135" s="16"/>
      <c r="S135" s="16"/>
      <c r="T135" s="16"/>
      <c r="U135" s="39">
        <f t="shared" si="5"/>
        <v>12.839997139199999</v>
      </c>
    </row>
    <row r="136" spans="1:21" ht="23.25" customHeight="1">
      <c r="A136" s="15"/>
      <c r="B136" s="16" t="s">
        <v>14226</v>
      </c>
      <c r="C136" s="16" t="s">
        <v>13996</v>
      </c>
      <c r="D136" s="16" t="s">
        <v>14218</v>
      </c>
      <c r="E136" s="16" t="s">
        <v>14227</v>
      </c>
      <c r="F136" s="17"/>
      <c r="G136" s="22">
        <v>333</v>
      </c>
      <c r="H136" s="19">
        <f t="shared" si="3"/>
        <v>10.268297424000002</v>
      </c>
      <c r="I136" s="16"/>
      <c r="J136" s="16">
        <f t="shared" si="4"/>
        <v>0</v>
      </c>
      <c r="K136" s="20"/>
      <c r="L136" s="20" t="s">
        <v>13999</v>
      </c>
      <c r="M136" s="20" t="s">
        <v>13999</v>
      </c>
      <c r="N136" s="20" t="s">
        <v>13999</v>
      </c>
      <c r="O136" s="20" t="s">
        <v>13999</v>
      </c>
      <c r="P136" s="20" t="s">
        <v>13999</v>
      </c>
      <c r="Q136" s="20" t="s">
        <v>13999</v>
      </c>
      <c r="R136" s="16"/>
      <c r="S136" s="16"/>
      <c r="T136" s="16"/>
      <c r="U136" s="39">
        <f t="shared" si="5"/>
        <v>12.321956908800002</v>
      </c>
    </row>
    <row r="137" spans="1:21" ht="34.5" customHeight="1">
      <c r="A137" s="15"/>
      <c r="B137" s="16" t="s">
        <v>61</v>
      </c>
      <c r="C137" s="16" t="s">
        <v>13996</v>
      </c>
      <c r="D137" s="16" t="s">
        <v>14218</v>
      </c>
      <c r="E137" s="16" t="s">
        <v>14228</v>
      </c>
      <c r="F137" s="17"/>
      <c r="G137" s="22">
        <v>305</v>
      </c>
      <c r="H137" s="19">
        <f t="shared" si="3"/>
        <v>9.4048970399999998</v>
      </c>
      <c r="I137" s="16"/>
      <c r="J137" s="16">
        <f t="shared" si="4"/>
        <v>0</v>
      </c>
      <c r="K137" s="20" t="s">
        <v>14000</v>
      </c>
      <c r="L137" s="20" t="s">
        <v>13999</v>
      </c>
      <c r="M137" s="20" t="s">
        <v>13999</v>
      </c>
      <c r="N137" s="20" t="s">
        <v>13999</v>
      </c>
      <c r="O137" s="20" t="s">
        <v>13999</v>
      </c>
      <c r="P137" s="20" t="s">
        <v>13999</v>
      </c>
      <c r="Q137" s="20" t="s">
        <v>13999</v>
      </c>
      <c r="R137" s="16"/>
      <c r="S137" s="16"/>
      <c r="T137" s="16"/>
      <c r="U137" s="39">
        <f t="shared" si="5"/>
        <v>11.285876448</v>
      </c>
    </row>
    <row r="138" spans="1:21" ht="34.5" customHeight="1">
      <c r="A138" s="15"/>
      <c r="B138" s="16" t="s">
        <v>14229</v>
      </c>
      <c r="C138" s="16" t="s">
        <v>13996</v>
      </c>
      <c r="D138" s="16" t="s">
        <v>14218</v>
      </c>
      <c r="E138" s="16" t="s">
        <v>14230</v>
      </c>
      <c r="F138" s="17"/>
      <c r="G138" s="22">
        <v>298</v>
      </c>
      <c r="H138" s="19">
        <f t="shared" si="3"/>
        <v>9.1890469439999976</v>
      </c>
      <c r="I138" s="16"/>
      <c r="J138" s="16">
        <f t="shared" si="4"/>
        <v>0</v>
      </c>
      <c r="K138" s="20" t="s">
        <v>13999</v>
      </c>
      <c r="L138" s="20" t="s">
        <v>13999</v>
      </c>
      <c r="M138" s="20" t="s">
        <v>13999</v>
      </c>
      <c r="N138" s="20" t="s">
        <v>13999</v>
      </c>
      <c r="O138" s="20" t="s">
        <v>13999</v>
      </c>
      <c r="P138" s="20" t="s">
        <v>13999</v>
      </c>
      <c r="Q138" s="20" t="s">
        <v>13999</v>
      </c>
      <c r="R138" s="16"/>
      <c r="S138" s="16"/>
      <c r="T138" s="16"/>
      <c r="U138" s="39">
        <f t="shared" si="5"/>
        <v>11.026856332799996</v>
      </c>
    </row>
    <row r="139" spans="1:21" ht="23.25" customHeight="1">
      <c r="A139" s="15"/>
      <c r="B139" s="16" t="s">
        <v>14231</v>
      </c>
      <c r="C139" s="16" t="s">
        <v>13996</v>
      </c>
      <c r="D139" s="16" t="s">
        <v>14218</v>
      </c>
      <c r="E139" s="16" t="s">
        <v>14232</v>
      </c>
      <c r="F139" s="17"/>
      <c r="G139" s="22">
        <v>420</v>
      </c>
      <c r="H139" s="19">
        <f t="shared" si="3"/>
        <v>12.951005760000003</v>
      </c>
      <c r="I139" s="16"/>
      <c r="J139" s="16">
        <f t="shared" si="4"/>
        <v>0</v>
      </c>
      <c r="K139" s="20" t="s">
        <v>13999</v>
      </c>
      <c r="L139" s="20" t="s">
        <v>13999</v>
      </c>
      <c r="M139" s="20" t="s">
        <v>13999</v>
      </c>
      <c r="N139" s="20"/>
      <c r="O139" s="20" t="s">
        <v>13999</v>
      </c>
      <c r="P139" s="20" t="s">
        <v>13999</v>
      </c>
      <c r="Q139" s="20" t="s">
        <v>13999</v>
      </c>
      <c r="R139" s="16"/>
      <c r="S139" s="16"/>
      <c r="T139" s="16"/>
      <c r="U139" s="39">
        <f t="shared" si="5"/>
        <v>15.541206912000003</v>
      </c>
    </row>
    <row r="140" spans="1:21" ht="23.25" customHeight="1">
      <c r="A140" s="15"/>
      <c r="B140" s="16" t="s">
        <v>14233</v>
      </c>
      <c r="C140" s="16" t="s">
        <v>13996</v>
      </c>
      <c r="D140" s="16" t="s">
        <v>14218</v>
      </c>
      <c r="E140" s="16" t="s">
        <v>14234</v>
      </c>
      <c r="F140" s="17"/>
      <c r="G140" s="22">
        <v>560</v>
      </c>
      <c r="H140" s="19">
        <f t="shared" si="3"/>
        <v>17.26800768</v>
      </c>
      <c r="I140" s="16"/>
      <c r="J140" s="16">
        <f t="shared" si="4"/>
        <v>0</v>
      </c>
      <c r="K140" s="20" t="s">
        <v>13999</v>
      </c>
      <c r="L140" s="20" t="s">
        <v>13999</v>
      </c>
      <c r="M140" s="20" t="s">
        <v>13999</v>
      </c>
      <c r="N140" s="20"/>
      <c r="O140" s="20"/>
      <c r="P140" s="20" t="s">
        <v>13999</v>
      </c>
      <c r="Q140" s="20" t="s">
        <v>13999</v>
      </c>
      <c r="R140" s="16"/>
      <c r="S140" s="16"/>
      <c r="T140" s="16"/>
      <c r="U140" s="39">
        <f t="shared" si="5"/>
        <v>20.721609216000001</v>
      </c>
    </row>
    <row r="141" spans="1:21" ht="23.25" customHeight="1">
      <c r="A141" s="15"/>
      <c r="B141" s="16" t="s">
        <v>14235</v>
      </c>
      <c r="C141" s="16" t="s">
        <v>13996</v>
      </c>
      <c r="D141" s="16" t="s">
        <v>14218</v>
      </c>
      <c r="E141" s="16" t="s">
        <v>14236</v>
      </c>
      <c r="F141" s="17"/>
      <c r="G141" s="22">
        <v>305</v>
      </c>
      <c r="H141" s="19">
        <f t="shared" si="3"/>
        <v>9.4048970399999998</v>
      </c>
      <c r="I141" s="16"/>
      <c r="J141" s="16">
        <f t="shared" si="4"/>
        <v>0</v>
      </c>
      <c r="K141" s="20" t="s">
        <v>13999</v>
      </c>
      <c r="L141" s="20" t="s">
        <v>13999</v>
      </c>
      <c r="M141" s="20" t="s">
        <v>13999</v>
      </c>
      <c r="N141" s="20" t="s">
        <v>13999</v>
      </c>
      <c r="O141" s="20" t="s">
        <v>13999</v>
      </c>
      <c r="P141" s="20" t="s">
        <v>13999</v>
      </c>
      <c r="Q141" s="20" t="s">
        <v>13999</v>
      </c>
      <c r="R141" s="16"/>
      <c r="S141" s="16"/>
      <c r="T141" s="16" t="s">
        <v>61</v>
      </c>
      <c r="U141" s="39">
        <f t="shared" si="5"/>
        <v>11.285876448</v>
      </c>
    </row>
    <row r="142" spans="1:21" ht="23.25" customHeight="1">
      <c r="A142" s="15"/>
      <c r="B142" s="16" t="s">
        <v>14237</v>
      </c>
      <c r="C142" s="16" t="s">
        <v>13996</v>
      </c>
      <c r="D142" s="16" t="s">
        <v>14218</v>
      </c>
      <c r="E142" s="16" t="s">
        <v>14238</v>
      </c>
      <c r="F142" s="17"/>
      <c r="G142" s="22">
        <v>333</v>
      </c>
      <c r="H142" s="19">
        <f t="shared" si="3"/>
        <v>10.268297424000002</v>
      </c>
      <c r="I142" s="16"/>
      <c r="J142" s="16">
        <f t="shared" si="4"/>
        <v>0</v>
      </c>
      <c r="K142" s="20" t="s">
        <v>13999</v>
      </c>
      <c r="L142" s="20" t="s">
        <v>13999</v>
      </c>
      <c r="M142" s="20" t="s">
        <v>13999</v>
      </c>
      <c r="N142" s="20" t="s">
        <v>13999</v>
      </c>
      <c r="O142" s="20" t="s">
        <v>13999</v>
      </c>
      <c r="P142" s="20" t="s">
        <v>13999</v>
      </c>
      <c r="Q142" s="20"/>
      <c r="R142" s="16"/>
      <c r="S142" s="16"/>
      <c r="T142" s="16"/>
      <c r="U142" s="39">
        <f t="shared" si="5"/>
        <v>12.321956908800002</v>
      </c>
    </row>
    <row r="143" spans="1:21" ht="23.25" customHeight="1">
      <c r="A143" s="15"/>
      <c r="B143" s="16" t="s">
        <v>14239</v>
      </c>
      <c r="C143" s="16" t="s">
        <v>13996</v>
      </c>
      <c r="D143" s="16" t="s">
        <v>14218</v>
      </c>
      <c r="E143" s="16" t="s">
        <v>14240</v>
      </c>
      <c r="F143" s="17"/>
      <c r="G143" s="22">
        <v>375</v>
      </c>
      <c r="H143" s="19">
        <f t="shared" si="3"/>
        <v>11.563397999999999</v>
      </c>
      <c r="I143" s="16"/>
      <c r="J143" s="16">
        <f t="shared" si="4"/>
        <v>0</v>
      </c>
      <c r="K143" s="20" t="s">
        <v>14000</v>
      </c>
      <c r="L143" s="20" t="s">
        <v>13999</v>
      </c>
      <c r="M143" s="20" t="s">
        <v>13999</v>
      </c>
      <c r="N143" s="20"/>
      <c r="O143" s="20" t="s">
        <v>13999</v>
      </c>
      <c r="P143" s="20" t="s">
        <v>13999</v>
      </c>
      <c r="Q143" s="20" t="s">
        <v>13999</v>
      </c>
      <c r="R143" s="16"/>
      <c r="S143" s="16"/>
      <c r="T143" s="16"/>
      <c r="U143" s="39">
        <f t="shared" si="5"/>
        <v>13.876077599999999</v>
      </c>
    </row>
    <row r="144" spans="1:21" ht="23.25" customHeight="1">
      <c r="A144" s="15"/>
      <c r="B144" s="16" t="s">
        <v>14241</v>
      </c>
      <c r="C144" s="16" t="s">
        <v>13996</v>
      </c>
      <c r="D144" s="16" t="s">
        <v>14218</v>
      </c>
      <c r="E144" s="16" t="s">
        <v>14242</v>
      </c>
      <c r="F144" s="17"/>
      <c r="G144" s="22">
        <v>902</v>
      </c>
      <c r="H144" s="19">
        <f t="shared" si="3"/>
        <v>27.813826656000003</v>
      </c>
      <c r="I144" s="16"/>
      <c r="J144" s="16">
        <f t="shared" si="4"/>
        <v>0</v>
      </c>
      <c r="K144" s="20" t="s">
        <v>13999</v>
      </c>
      <c r="L144" s="20" t="s">
        <v>13999</v>
      </c>
      <c r="M144" s="20" t="s">
        <v>13999</v>
      </c>
      <c r="N144" s="20"/>
      <c r="O144" s="20"/>
      <c r="P144" s="20" t="s">
        <v>13999</v>
      </c>
      <c r="Q144" s="20"/>
      <c r="R144" s="16"/>
      <c r="S144" s="16"/>
      <c r="T144" s="16"/>
      <c r="U144" s="39">
        <f t="shared" si="5"/>
        <v>33.376591987200001</v>
      </c>
    </row>
    <row r="145" spans="1:21" ht="23.25" customHeight="1">
      <c r="A145" s="15"/>
      <c r="B145" s="16" t="s">
        <v>12568</v>
      </c>
      <c r="C145" s="16" t="s">
        <v>13996</v>
      </c>
      <c r="D145" s="16" t="s">
        <v>14243</v>
      </c>
      <c r="E145" s="16" t="s">
        <v>14244</v>
      </c>
      <c r="F145" s="17"/>
      <c r="G145" s="18">
        <v>5793</v>
      </c>
      <c r="H145" s="19">
        <f t="shared" si="3"/>
        <v>238.17516307200006</v>
      </c>
      <c r="I145" s="16"/>
      <c r="J145" s="16">
        <f t="shared" si="4"/>
        <v>0</v>
      </c>
      <c r="K145" s="20" t="s">
        <v>13999</v>
      </c>
      <c r="L145" s="20" t="s">
        <v>13999</v>
      </c>
      <c r="M145" s="20" t="s">
        <v>13999</v>
      </c>
      <c r="N145" s="20" t="s">
        <v>13999</v>
      </c>
      <c r="O145" s="20"/>
      <c r="P145" s="20" t="s">
        <v>13999</v>
      </c>
      <c r="Q145" s="20" t="s">
        <v>13999</v>
      </c>
      <c r="R145" s="16" t="s">
        <v>14001</v>
      </c>
      <c r="S145" s="16"/>
      <c r="T145" s="16"/>
      <c r="U145" s="39">
        <f t="shared" si="5"/>
        <v>279.3744310099201</v>
      </c>
    </row>
    <row r="146" spans="1:21" ht="23.25" customHeight="1">
      <c r="A146" s="15"/>
      <c r="B146" s="16" t="s">
        <v>12570</v>
      </c>
      <c r="C146" s="16" t="s">
        <v>13996</v>
      </c>
      <c r="D146" s="16" t="s">
        <v>14243</v>
      </c>
      <c r="E146" s="16" t="s">
        <v>14245</v>
      </c>
      <c r="F146" s="17"/>
      <c r="G146" s="18">
        <v>6611</v>
      </c>
      <c r="H146" s="19">
        <f t="shared" si="3"/>
        <v>271.80666374400005</v>
      </c>
      <c r="I146" s="16"/>
      <c r="J146" s="16">
        <f t="shared" si="4"/>
        <v>0</v>
      </c>
      <c r="K146" s="20" t="s">
        <v>14000</v>
      </c>
      <c r="L146" s="20" t="s">
        <v>13999</v>
      </c>
      <c r="M146" s="20" t="s">
        <v>14000</v>
      </c>
      <c r="N146" s="20" t="s">
        <v>14000</v>
      </c>
      <c r="O146" s="20" t="s">
        <v>14000</v>
      </c>
      <c r="P146" s="20" t="s">
        <v>13999</v>
      </c>
      <c r="Q146" s="20"/>
      <c r="R146" s="16" t="s">
        <v>14001</v>
      </c>
      <c r="S146" s="16"/>
      <c r="T146" s="16"/>
      <c r="U146" s="39">
        <f t="shared" si="5"/>
        <v>316.70539675584007</v>
      </c>
    </row>
    <row r="147" spans="1:21" ht="34.5" customHeight="1">
      <c r="A147" s="15"/>
      <c r="B147" s="16" t="s">
        <v>4565</v>
      </c>
      <c r="C147" s="16" t="s">
        <v>13996</v>
      </c>
      <c r="D147" s="16" t="s">
        <v>14243</v>
      </c>
      <c r="E147" s="16" t="s">
        <v>14246</v>
      </c>
      <c r="F147" s="17"/>
      <c r="G147" s="18">
        <v>7364</v>
      </c>
      <c r="H147" s="19">
        <f t="shared" si="3"/>
        <v>302.76573465600006</v>
      </c>
      <c r="I147" s="16"/>
      <c r="J147" s="16">
        <f t="shared" si="4"/>
        <v>0</v>
      </c>
      <c r="K147" s="20" t="s">
        <v>14045</v>
      </c>
      <c r="L147" s="20" t="s">
        <v>13999</v>
      </c>
      <c r="M147" s="20" t="s">
        <v>13999</v>
      </c>
      <c r="N147" s="20" t="s">
        <v>13999</v>
      </c>
      <c r="O147" s="20" t="s">
        <v>13999</v>
      </c>
      <c r="P147" s="20" t="s">
        <v>13999</v>
      </c>
      <c r="Q147" s="20" t="s">
        <v>13999</v>
      </c>
      <c r="R147" s="16" t="s">
        <v>14001</v>
      </c>
      <c r="S147" s="16"/>
      <c r="T147" s="16"/>
      <c r="U147" s="39">
        <f t="shared" si="5"/>
        <v>351.06996546816009</v>
      </c>
    </row>
    <row r="148" spans="1:21" ht="34.5" customHeight="1">
      <c r="A148" s="15"/>
      <c r="B148" s="16" t="s">
        <v>9933</v>
      </c>
      <c r="C148" s="16" t="s">
        <v>13996</v>
      </c>
      <c r="D148" s="16" t="s">
        <v>14243</v>
      </c>
      <c r="E148" s="16" t="s">
        <v>14247</v>
      </c>
      <c r="F148" s="17"/>
      <c r="G148" s="18">
        <v>8855</v>
      </c>
      <c r="H148" s="19">
        <f t="shared" si="3"/>
        <v>364.0671619200001</v>
      </c>
      <c r="I148" s="16"/>
      <c r="J148" s="16">
        <f t="shared" si="4"/>
        <v>0</v>
      </c>
      <c r="K148" s="20" t="s">
        <v>14000</v>
      </c>
      <c r="L148" s="20" t="s">
        <v>13999</v>
      </c>
      <c r="M148" s="20" t="s">
        <v>13999</v>
      </c>
      <c r="N148" s="20" t="s">
        <v>13999</v>
      </c>
      <c r="O148" s="20" t="s">
        <v>13999</v>
      </c>
      <c r="P148" s="20" t="s">
        <v>13999</v>
      </c>
      <c r="Q148" s="20" t="s">
        <v>13999</v>
      </c>
      <c r="R148" s="16" t="s">
        <v>14001</v>
      </c>
      <c r="S148" s="16"/>
      <c r="T148" s="16"/>
      <c r="U148" s="39">
        <f t="shared" si="5"/>
        <v>419.11454973120016</v>
      </c>
    </row>
    <row r="149" spans="1:21" ht="34.5" customHeight="1">
      <c r="A149" s="15"/>
      <c r="B149" s="16" t="s">
        <v>11131</v>
      </c>
      <c r="C149" s="16" t="s">
        <v>13996</v>
      </c>
      <c r="D149" s="16" t="s">
        <v>14243</v>
      </c>
      <c r="E149" s="16" t="s">
        <v>14248</v>
      </c>
      <c r="F149" s="17"/>
      <c r="G149" s="18">
        <v>5850</v>
      </c>
      <c r="H149" s="19">
        <f t="shared" ref="H149:H212" si="6">IF(R149="Мax скидка 20%",G149*0.8*1.05/100*H$15,IF(R149="От 3-х шт. скидка 50%.",G149*0.5*1.05/100*H$15,G149*0.6*1.05/100*H$15))*1.03*1.2*1.1</f>
        <v>240.5186784</v>
      </c>
      <c r="I149" s="16"/>
      <c r="J149" s="16">
        <f t="shared" si="4"/>
        <v>0</v>
      </c>
      <c r="K149" s="20" t="s">
        <v>14000</v>
      </c>
      <c r="L149" s="20" t="s">
        <v>13999</v>
      </c>
      <c r="M149" s="20" t="s">
        <v>13999</v>
      </c>
      <c r="N149" s="20" t="s">
        <v>13999</v>
      </c>
      <c r="O149" s="20" t="s">
        <v>13999</v>
      </c>
      <c r="P149" s="20" t="s">
        <v>13999</v>
      </c>
      <c r="Q149" s="20" t="s">
        <v>13999</v>
      </c>
      <c r="R149" s="16" t="s">
        <v>14001</v>
      </c>
      <c r="S149" s="16"/>
      <c r="T149" s="16"/>
      <c r="U149" s="39">
        <f t="shared" si="5"/>
        <v>281.97573302400002</v>
      </c>
    </row>
    <row r="150" spans="1:21" ht="34.5" customHeight="1">
      <c r="A150" s="15"/>
      <c r="B150" s="16" t="s">
        <v>12620</v>
      </c>
      <c r="C150" s="16" t="s">
        <v>13996</v>
      </c>
      <c r="D150" s="16" t="s">
        <v>14243</v>
      </c>
      <c r="E150" s="16" t="s">
        <v>14249</v>
      </c>
      <c r="F150" s="17"/>
      <c r="G150" s="18">
        <v>6376</v>
      </c>
      <c r="H150" s="19">
        <f t="shared" si="6"/>
        <v>262.144802304</v>
      </c>
      <c r="I150" s="16"/>
      <c r="J150" s="16">
        <f t="shared" ref="J150:J213" si="7">H150*I150</f>
        <v>0</v>
      </c>
      <c r="K150" s="20" t="s">
        <v>14000</v>
      </c>
      <c r="L150" s="20" t="s">
        <v>13999</v>
      </c>
      <c r="M150" s="20" t="s">
        <v>13999</v>
      </c>
      <c r="N150" s="20" t="s">
        <v>13999</v>
      </c>
      <c r="O150" s="20" t="s">
        <v>13999</v>
      </c>
      <c r="P150" s="20" t="s">
        <v>13999</v>
      </c>
      <c r="Q150" s="20" t="s">
        <v>13999</v>
      </c>
      <c r="R150" s="16" t="s">
        <v>14001</v>
      </c>
      <c r="S150" s="16"/>
      <c r="T150" s="16"/>
      <c r="U150" s="39">
        <f t="shared" ref="U150:U213" si="8">IF(H150&gt;100,H150*1.11+15,H150*1.2)</f>
        <v>305.98073055744004</v>
      </c>
    </row>
    <row r="151" spans="1:21" ht="34.5" customHeight="1">
      <c r="A151" s="15"/>
      <c r="B151" s="16" t="s">
        <v>9935</v>
      </c>
      <c r="C151" s="16" t="s">
        <v>13996</v>
      </c>
      <c r="D151" s="16" t="s">
        <v>14243</v>
      </c>
      <c r="E151" s="16" t="s">
        <v>14250</v>
      </c>
      <c r="F151" s="17"/>
      <c r="G151" s="18">
        <v>7084</v>
      </c>
      <c r="H151" s="19">
        <f t="shared" si="6"/>
        <v>291.25372953600004</v>
      </c>
      <c r="I151" s="16"/>
      <c r="J151" s="16">
        <f t="shared" si="7"/>
        <v>0</v>
      </c>
      <c r="K151" s="20" t="s">
        <v>14000</v>
      </c>
      <c r="L151" s="20" t="s">
        <v>13999</v>
      </c>
      <c r="M151" s="20" t="s">
        <v>13999</v>
      </c>
      <c r="N151" s="20" t="s">
        <v>13999</v>
      </c>
      <c r="O151" s="20" t="s">
        <v>13999</v>
      </c>
      <c r="P151" s="20" t="s">
        <v>13999</v>
      </c>
      <c r="Q151" s="20" t="s">
        <v>13999</v>
      </c>
      <c r="R151" s="16" t="s">
        <v>14001</v>
      </c>
      <c r="S151" s="16"/>
      <c r="T151" s="16"/>
      <c r="U151" s="39">
        <f t="shared" si="8"/>
        <v>338.29163978496007</v>
      </c>
    </row>
    <row r="152" spans="1:21" ht="34.5" customHeight="1">
      <c r="A152" s="15"/>
      <c r="B152" s="16" t="s">
        <v>5760</v>
      </c>
      <c r="C152" s="16" t="s">
        <v>13996</v>
      </c>
      <c r="D152" s="16" t="s">
        <v>14243</v>
      </c>
      <c r="E152" s="16" t="s">
        <v>14251</v>
      </c>
      <c r="F152" s="17"/>
      <c r="G152" s="18">
        <v>28381</v>
      </c>
      <c r="H152" s="19">
        <f t="shared" si="6"/>
        <v>1166.8650618240003</v>
      </c>
      <c r="I152" s="16"/>
      <c r="J152" s="16">
        <f t="shared" si="7"/>
        <v>0</v>
      </c>
      <c r="K152" s="20" t="s">
        <v>14000</v>
      </c>
      <c r="L152" s="20" t="s">
        <v>13999</v>
      </c>
      <c r="M152" s="20" t="s">
        <v>13999</v>
      </c>
      <c r="N152" s="20" t="s">
        <v>13999</v>
      </c>
      <c r="O152" s="20" t="s">
        <v>13999</v>
      </c>
      <c r="P152" s="20" t="s">
        <v>13999</v>
      </c>
      <c r="Q152" s="20" t="s">
        <v>13999</v>
      </c>
      <c r="R152" s="16" t="s">
        <v>14001</v>
      </c>
      <c r="S152" s="16"/>
      <c r="T152" s="16"/>
      <c r="U152" s="39">
        <f t="shared" si="8"/>
        <v>1310.2202186246404</v>
      </c>
    </row>
    <row r="153" spans="1:21" ht="34.5" customHeight="1">
      <c r="A153" s="15"/>
      <c r="B153" s="16" t="s">
        <v>6038</v>
      </c>
      <c r="C153" s="16" t="s">
        <v>13996</v>
      </c>
      <c r="D153" s="16" t="s">
        <v>14243</v>
      </c>
      <c r="E153" s="16" t="s">
        <v>14252</v>
      </c>
      <c r="F153" s="17"/>
      <c r="G153" s="18">
        <v>14788</v>
      </c>
      <c r="H153" s="19">
        <f t="shared" si="6"/>
        <v>607.99832755200009</v>
      </c>
      <c r="I153" s="16"/>
      <c r="J153" s="16">
        <f t="shared" si="7"/>
        <v>0</v>
      </c>
      <c r="K153" s="20" t="s">
        <v>14000</v>
      </c>
      <c r="L153" s="20" t="s">
        <v>13999</v>
      </c>
      <c r="M153" s="20" t="s">
        <v>13999</v>
      </c>
      <c r="N153" s="20" t="s">
        <v>13999</v>
      </c>
      <c r="O153" s="20" t="s">
        <v>13999</v>
      </c>
      <c r="P153" s="20" t="s">
        <v>13999</v>
      </c>
      <c r="Q153" s="20" t="s">
        <v>13999</v>
      </c>
      <c r="R153" s="16" t="s">
        <v>14001</v>
      </c>
      <c r="S153" s="16"/>
      <c r="T153" s="16"/>
      <c r="U153" s="39">
        <f t="shared" si="8"/>
        <v>689.87814358272021</v>
      </c>
    </row>
    <row r="154" spans="1:21" ht="34.5" customHeight="1">
      <c r="A154" s="15"/>
      <c r="B154" s="16" t="s">
        <v>13935</v>
      </c>
      <c r="C154" s="16" t="s">
        <v>13996</v>
      </c>
      <c r="D154" s="16" t="s">
        <v>14243</v>
      </c>
      <c r="E154" s="16" t="s">
        <v>14253</v>
      </c>
      <c r="F154" s="17"/>
      <c r="G154" s="18">
        <v>11178</v>
      </c>
      <c r="H154" s="19">
        <f t="shared" si="6"/>
        <v>459.57569011199996</v>
      </c>
      <c r="I154" s="16"/>
      <c r="J154" s="16">
        <f t="shared" si="7"/>
        <v>0</v>
      </c>
      <c r="K154" s="20" t="s">
        <v>14045</v>
      </c>
      <c r="L154" s="20" t="s">
        <v>13999</v>
      </c>
      <c r="M154" s="20" t="s">
        <v>13999</v>
      </c>
      <c r="N154" s="20" t="s">
        <v>13999</v>
      </c>
      <c r="O154" s="20" t="s">
        <v>13999</v>
      </c>
      <c r="P154" s="20" t="s">
        <v>13999</v>
      </c>
      <c r="Q154" s="20" t="s">
        <v>13999</v>
      </c>
      <c r="R154" s="16" t="s">
        <v>14001</v>
      </c>
      <c r="S154" s="16"/>
      <c r="T154" s="16"/>
      <c r="U154" s="39">
        <f t="shared" si="8"/>
        <v>525.12901602431998</v>
      </c>
    </row>
    <row r="155" spans="1:21" ht="34.5" customHeight="1">
      <c r="A155" s="15"/>
      <c r="B155" s="16" t="s">
        <v>6039</v>
      </c>
      <c r="C155" s="16" t="s">
        <v>13996</v>
      </c>
      <c r="D155" s="16" t="s">
        <v>14243</v>
      </c>
      <c r="E155" s="16" t="s">
        <v>14254</v>
      </c>
      <c r="F155" s="17"/>
      <c r="G155" s="18">
        <v>11686</v>
      </c>
      <c r="H155" s="19">
        <f t="shared" si="6"/>
        <v>480.46175654400014</v>
      </c>
      <c r="I155" s="16"/>
      <c r="J155" s="16">
        <f t="shared" si="7"/>
        <v>0</v>
      </c>
      <c r="K155" s="20" t="s">
        <v>14045</v>
      </c>
      <c r="L155" s="20" t="s">
        <v>13999</v>
      </c>
      <c r="M155" s="20" t="s">
        <v>13999</v>
      </c>
      <c r="N155" s="20"/>
      <c r="O155" s="20" t="s">
        <v>13999</v>
      </c>
      <c r="P155" s="20" t="s">
        <v>13999</v>
      </c>
      <c r="Q155" s="20" t="s">
        <v>13999</v>
      </c>
      <c r="R155" s="16" t="s">
        <v>14001</v>
      </c>
      <c r="S155" s="16"/>
      <c r="T155" s="16"/>
      <c r="U155" s="39">
        <f t="shared" si="8"/>
        <v>548.31254976384025</v>
      </c>
    </row>
    <row r="156" spans="1:21" ht="34.5" customHeight="1">
      <c r="A156" s="15"/>
      <c r="B156" s="16" t="s">
        <v>5389</v>
      </c>
      <c r="C156" s="16" t="s">
        <v>13996</v>
      </c>
      <c r="D156" s="16" t="s">
        <v>14243</v>
      </c>
      <c r="E156" s="16" t="s">
        <v>14255</v>
      </c>
      <c r="F156" s="17"/>
      <c r="G156" s="18">
        <v>22161</v>
      </c>
      <c r="H156" s="19">
        <f t="shared" si="6"/>
        <v>911.13409094400026</v>
      </c>
      <c r="I156" s="16"/>
      <c r="J156" s="16">
        <f t="shared" si="7"/>
        <v>0</v>
      </c>
      <c r="K156" s="20" t="s">
        <v>14000</v>
      </c>
      <c r="L156" s="20" t="s">
        <v>13999</v>
      </c>
      <c r="M156" s="20" t="s">
        <v>13999</v>
      </c>
      <c r="N156" s="20" t="s">
        <v>13999</v>
      </c>
      <c r="O156" s="20" t="s">
        <v>13999</v>
      </c>
      <c r="P156" s="20" t="s">
        <v>14000</v>
      </c>
      <c r="Q156" s="20" t="s">
        <v>13999</v>
      </c>
      <c r="R156" s="16" t="s">
        <v>14001</v>
      </c>
      <c r="S156" s="16"/>
      <c r="T156" s="16"/>
      <c r="U156" s="39">
        <f t="shared" si="8"/>
        <v>1026.3588409478402</v>
      </c>
    </row>
    <row r="157" spans="1:21" ht="34.5" customHeight="1">
      <c r="A157" s="15"/>
      <c r="B157" s="16" t="s">
        <v>4567</v>
      </c>
      <c r="C157" s="16" t="s">
        <v>13996</v>
      </c>
      <c r="D157" s="16" t="s">
        <v>14243</v>
      </c>
      <c r="E157" s="16" t="s">
        <v>14256</v>
      </c>
      <c r="F157" s="17"/>
      <c r="G157" s="18">
        <v>21178</v>
      </c>
      <c r="H157" s="19">
        <f t="shared" si="6"/>
        <v>870.71873011200023</v>
      </c>
      <c r="I157" s="16"/>
      <c r="J157" s="16">
        <f t="shared" si="7"/>
        <v>0</v>
      </c>
      <c r="K157" s="20" t="s">
        <v>14000</v>
      </c>
      <c r="L157" s="20" t="s">
        <v>13999</v>
      </c>
      <c r="M157" s="20" t="s">
        <v>13999</v>
      </c>
      <c r="N157" s="20" t="s">
        <v>13999</v>
      </c>
      <c r="O157" s="20" t="s">
        <v>13999</v>
      </c>
      <c r="P157" s="20" t="s">
        <v>13999</v>
      </c>
      <c r="Q157" s="20" t="s">
        <v>13999</v>
      </c>
      <c r="R157" s="16" t="s">
        <v>14001</v>
      </c>
      <c r="S157" s="16"/>
      <c r="T157" s="16"/>
      <c r="U157" s="39">
        <f t="shared" si="8"/>
        <v>981.49779042432033</v>
      </c>
    </row>
    <row r="158" spans="1:21" ht="34.5" customHeight="1">
      <c r="A158" s="15"/>
      <c r="B158" s="16" t="s">
        <v>9931</v>
      </c>
      <c r="C158" s="16" t="s">
        <v>13996</v>
      </c>
      <c r="D158" s="16" t="s">
        <v>14243</v>
      </c>
      <c r="E158" s="16" t="s">
        <v>14257</v>
      </c>
      <c r="F158" s="17"/>
      <c r="G158" s="18">
        <v>12820</v>
      </c>
      <c r="H158" s="19">
        <f t="shared" si="6"/>
        <v>527.08537728000022</v>
      </c>
      <c r="I158" s="16"/>
      <c r="J158" s="16">
        <f t="shared" si="7"/>
        <v>0</v>
      </c>
      <c r="K158" s="20" t="s">
        <v>14000</v>
      </c>
      <c r="L158" s="20" t="s">
        <v>13999</v>
      </c>
      <c r="M158" s="20" t="s">
        <v>13999</v>
      </c>
      <c r="N158" s="20" t="s">
        <v>13999</v>
      </c>
      <c r="O158" s="20" t="s">
        <v>13999</v>
      </c>
      <c r="P158" s="20" t="s">
        <v>13999</v>
      </c>
      <c r="Q158" s="20" t="s">
        <v>13999</v>
      </c>
      <c r="R158" s="16" t="s">
        <v>14001</v>
      </c>
      <c r="S158" s="16"/>
      <c r="T158" s="16"/>
      <c r="U158" s="39">
        <f t="shared" si="8"/>
        <v>600.06476878080025</v>
      </c>
    </row>
    <row r="159" spans="1:21" ht="34.5" customHeight="1">
      <c r="A159" s="15"/>
      <c r="B159" s="16" t="s">
        <v>14258</v>
      </c>
      <c r="C159" s="16" t="s">
        <v>13996</v>
      </c>
      <c r="D159" s="16" t="s">
        <v>14243</v>
      </c>
      <c r="E159" s="16" t="s">
        <v>14259</v>
      </c>
      <c r="F159" s="17"/>
      <c r="G159" s="18">
        <v>27273</v>
      </c>
      <c r="H159" s="19">
        <f t="shared" si="6"/>
        <v>1121.3104129920002</v>
      </c>
      <c r="I159" s="16"/>
      <c r="J159" s="16">
        <f t="shared" si="7"/>
        <v>0</v>
      </c>
      <c r="K159" s="20" t="s">
        <v>14045</v>
      </c>
      <c r="L159" s="20" t="s">
        <v>13999</v>
      </c>
      <c r="M159" s="20" t="s">
        <v>13999</v>
      </c>
      <c r="N159" s="20" t="s">
        <v>13999</v>
      </c>
      <c r="O159" s="20" t="s">
        <v>13999</v>
      </c>
      <c r="P159" s="20" t="s">
        <v>13999</v>
      </c>
      <c r="Q159" s="20" t="s">
        <v>13999</v>
      </c>
      <c r="R159" s="16" t="s">
        <v>14001</v>
      </c>
      <c r="S159" s="16"/>
      <c r="T159" s="16"/>
      <c r="U159" s="39">
        <f t="shared" si="8"/>
        <v>1259.6545584211203</v>
      </c>
    </row>
    <row r="160" spans="1:21" ht="23.25" customHeight="1">
      <c r="A160" s="15"/>
      <c r="B160" s="16" t="s">
        <v>14260</v>
      </c>
      <c r="C160" s="16" t="s">
        <v>13996</v>
      </c>
      <c r="D160" s="16" t="s">
        <v>14261</v>
      </c>
      <c r="E160" s="16" t="s">
        <v>14262</v>
      </c>
      <c r="F160" s="17"/>
      <c r="G160" s="18">
        <v>2105</v>
      </c>
      <c r="H160" s="19">
        <f t="shared" si="6"/>
        <v>64.909207440000003</v>
      </c>
      <c r="I160" s="16"/>
      <c r="J160" s="16">
        <f t="shared" si="7"/>
        <v>0</v>
      </c>
      <c r="K160" s="20" t="s">
        <v>13999</v>
      </c>
      <c r="L160" s="20"/>
      <c r="M160" s="20"/>
      <c r="N160" s="20"/>
      <c r="O160" s="20" t="s">
        <v>13999</v>
      </c>
      <c r="P160" s="20"/>
      <c r="Q160" s="20"/>
      <c r="R160" s="16"/>
      <c r="S160" s="16"/>
      <c r="T160" s="16"/>
      <c r="U160" s="39">
        <f t="shared" si="8"/>
        <v>77.891048928000004</v>
      </c>
    </row>
    <row r="161" spans="1:21" ht="23.25" customHeight="1">
      <c r="A161" s="15"/>
      <c r="B161" s="16" t="s">
        <v>14263</v>
      </c>
      <c r="C161" s="16" t="s">
        <v>13996</v>
      </c>
      <c r="D161" s="16" t="s">
        <v>14261</v>
      </c>
      <c r="E161" s="16" t="s">
        <v>14262</v>
      </c>
      <c r="F161" s="17"/>
      <c r="G161" s="18">
        <v>1852</v>
      </c>
      <c r="H161" s="19">
        <f t="shared" si="6"/>
        <v>57.107768256000007</v>
      </c>
      <c r="I161" s="16"/>
      <c r="J161" s="16">
        <f t="shared" si="7"/>
        <v>0</v>
      </c>
      <c r="K161" s="20"/>
      <c r="L161" s="20" t="s">
        <v>13999</v>
      </c>
      <c r="M161" s="20"/>
      <c r="N161" s="20"/>
      <c r="O161" s="20" t="s">
        <v>13999</v>
      </c>
      <c r="P161" s="20"/>
      <c r="Q161" s="20" t="s">
        <v>13999</v>
      </c>
      <c r="R161" s="16"/>
      <c r="S161" s="16"/>
      <c r="T161" s="16" t="s">
        <v>14260</v>
      </c>
      <c r="U161" s="39">
        <f t="shared" si="8"/>
        <v>68.5293219072</v>
      </c>
    </row>
    <row r="162" spans="1:21" ht="23.25" customHeight="1">
      <c r="A162" s="15"/>
      <c r="B162" s="16" t="s">
        <v>14264</v>
      </c>
      <c r="C162" s="16" t="s">
        <v>13996</v>
      </c>
      <c r="D162" s="16" t="s">
        <v>14261</v>
      </c>
      <c r="E162" s="16" t="s">
        <v>14265</v>
      </c>
      <c r="F162" s="17"/>
      <c r="G162" s="18">
        <v>2623</v>
      </c>
      <c r="H162" s="19">
        <f t="shared" si="6"/>
        <v>80.88211454399999</v>
      </c>
      <c r="I162" s="16"/>
      <c r="J162" s="16">
        <f t="shared" si="7"/>
        <v>0</v>
      </c>
      <c r="K162" s="20"/>
      <c r="L162" s="20"/>
      <c r="M162" s="20"/>
      <c r="N162" s="20"/>
      <c r="O162" s="20" t="s">
        <v>13999</v>
      </c>
      <c r="P162" s="20" t="s">
        <v>13999</v>
      </c>
      <c r="Q162" s="20" t="s">
        <v>13999</v>
      </c>
      <c r="R162" s="16"/>
      <c r="S162" s="16"/>
      <c r="T162" s="16"/>
      <c r="U162" s="39">
        <f t="shared" si="8"/>
        <v>97.058537452799982</v>
      </c>
    </row>
    <row r="163" spans="1:21" ht="23.25" customHeight="1">
      <c r="A163" s="15"/>
      <c r="B163" s="16" t="s">
        <v>14266</v>
      </c>
      <c r="C163" s="16" t="s">
        <v>13996</v>
      </c>
      <c r="D163" s="16" t="s">
        <v>14261</v>
      </c>
      <c r="E163" s="16" t="s">
        <v>14267</v>
      </c>
      <c r="F163" s="17"/>
      <c r="G163" s="18">
        <v>3865</v>
      </c>
      <c r="H163" s="19">
        <f t="shared" si="6"/>
        <v>119.18008872000001</v>
      </c>
      <c r="I163" s="16"/>
      <c r="J163" s="16">
        <f t="shared" si="7"/>
        <v>0</v>
      </c>
      <c r="K163" s="20" t="s">
        <v>13999</v>
      </c>
      <c r="L163" s="20" t="s">
        <v>13999</v>
      </c>
      <c r="M163" s="20"/>
      <c r="N163" s="20" t="s">
        <v>13999</v>
      </c>
      <c r="O163" s="20" t="s">
        <v>13999</v>
      </c>
      <c r="P163" s="20" t="s">
        <v>13999</v>
      </c>
      <c r="Q163" s="20" t="s">
        <v>13999</v>
      </c>
      <c r="R163" s="16"/>
      <c r="S163" s="16"/>
      <c r="T163" s="16"/>
      <c r="U163" s="39">
        <f t="shared" si="8"/>
        <v>147.28989847920002</v>
      </c>
    </row>
    <row r="164" spans="1:21" ht="23.25" customHeight="1">
      <c r="A164" s="15"/>
      <c r="B164" s="16" t="s">
        <v>14268</v>
      </c>
      <c r="C164" s="16" t="s">
        <v>13996</v>
      </c>
      <c r="D164" s="16" t="s">
        <v>14261</v>
      </c>
      <c r="E164" s="16" t="s">
        <v>14269</v>
      </c>
      <c r="F164" s="17"/>
      <c r="G164" s="18">
        <v>1860</v>
      </c>
      <c r="H164" s="19">
        <f t="shared" si="6"/>
        <v>57.354454080000004</v>
      </c>
      <c r="I164" s="16"/>
      <c r="J164" s="16">
        <f t="shared" si="7"/>
        <v>0</v>
      </c>
      <c r="K164" s="20"/>
      <c r="L164" s="20" t="s">
        <v>13999</v>
      </c>
      <c r="M164" s="20"/>
      <c r="N164" s="20"/>
      <c r="O164" s="20"/>
      <c r="P164" s="20"/>
      <c r="Q164" s="20"/>
      <c r="R164" s="16"/>
      <c r="S164" s="16"/>
      <c r="T164" s="16"/>
      <c r="U164" s="39">
        <f t="shared" si="8"/>
        <v>68.825344896000004</v>
      </c>
    </row>
    <row r="165" spans="1:21" ht="23.25" customHeight="1">
      <c r="A165" s="15"/>
      <c r="B165" s="16" t="s">
        <v>14270</v>
      </c>
      <c r="C165" s="16" t="s">
        <v>13996</v>
      </c>
      <c r="D165" s="16" t="s">
        <v>14261</v>
      </c>
      <c r="E165" s="16" t="s">
        <v>14271</v>
      </c>
      <c r="F165" s="17"/>
      <c r="G165" s="18">
        <v>2522</v>
      </c>
      <c r="H165" s="19">
        <f t="shared" si="6"/>
        <v>77.767706016000005</v>
      </c>
      <c r="I165" s="16"/>
      <c r="J165" s="16">
        <f t="shared" si="7"/>
        <v>0</v>
      </c>
      <c r="K165" s="20"/>
      <c r="L165" s="20" t="s">
        <v>13999</v>
      </c>
      <c r="M165" s="20"/>
      <c r="N165" s="20" t="s">
        <v>13999</v>
      </c>
      <c r="O165" s="20"/>
      <c r="P165" s="20"/>
      <c r="Q165" s="20"/>
      <c r="R165" s="16"/>
      <c r="S165" s="16"/>
      <c r="T165" s="16" t="s">
        <v>14272</v>
      </c>
      <c r="U165" s="39">
        <f t="shared" si="8"/>
        <v>93.321247219200004</v>
      </c>
    </row>
    <row r="166" spans="1:21" ht="23.25" customHeight="1">
      <c r="A166" s="15"/>
      <c r="B166" s="16" t="s">
        <v>442</v>
      </c>
      <c r="C166" s="16" t="s">
        <v>13996</v>
      </c>
      <c r="D166" s="16" t="s">
        <v>14261</v>
      </c>
      <c r="E166" s="16" t="s">
        <v>14273</v>
      </c>
      <c r="F166" s="17"/>
      <c r="G166" s="18">
        <v>1854</v>
      </c>
      <c r="H166" s="19">
        <f t="shared" si="6"/>
        <v>57.169439712000006</v>
      </c>
      <c r="I166" s="16"/>
      <c r="J166" s="16">
        <f t="shared" si="7"/>
        <v>0</v>
      </c>
      <c r="K166" s="20"/>
      <c r="L166" s="20" t="s">
        <v>13999</v>
      </c>
      <c r="M166" s="20"/>
      <c r="N166" s="20" t="s">
        <v>13999</v>
      </c>
      <c r="O166" s="20" t="s">
        <v>13999</v>
      </c>
      <c r="P166" s="20"/>
      <c r="Q166" s="20" t="s">
        <v>13999</v>
      </c>
      <c r="R166" s="16"/>
      <c r="S166" s="16"/>
      <c r="T166" s="16"/>
      <c r="U166" s="39">
        <f t="shared" si="8"/>
        <v>68.603327654400005</v>
      </c>
    </row>
    <row r="167" spans="1:21" ht="23.25" customHeight="1">
      <c r="A167" s="15"/>
      <c r="B167" s="16" t="s">
        <v>443</v>
      </c>
      <c r="C167" s="16" t="s">
        <v>13996</v>
      </c>
      <c r="D167" s="16" t="s">
        <v>14261</v>
      </c>
      <c r="E167" s="16" t="s">
        <v>14274</v>
      </c>
      <c r="F167" s="17"/>
      <c r="G167" s="18">
        <v>1127</v>
      </c>
      <c r="H167" s="19">
        <f t="shared" si="6"/>
        <v>34.751865456000004</v>
      </c>
      <c r="I167" s="16"/>
      <c r="J167" s="16">
        <f t="shared" si="7"/>
        <v>0</v>
      </c>
      <c r="K167" s="20" t="s">
        <v>14000</v>
      </c>
      <c r="L167" s="20"/>
      <c r="M167" s="20"/>
      <c r="N167" s="20" t="s">
        <v>13999</v>
      </c>
      <c r="O167" s="20" t="s">
        <v>13999</v>
      </c>
      <c r="P167" s="20"/>
      <c r="Q167" s="20"/>
      <c r="R167" s="16"/>
      <c r="S167" s="16"/>
      <c r="T167" s="16"/>
      <c r="U167" s="39">
        <f t="shared" si="8"/>
        <v>41.702238547200004</v>
      </c>
    </row>
    <row r="168" spans="1:21" ht="23.25" customHeight="1">
      <c r="A168" s="15"/>
      <c r="B168" s="16" t="s">
        <v>14275</v>
      </c>
      <c r="C168" s="16" t="s">
        <v>13996</v>
      </c>
      <c r="D168" s="16" t="s">
        <v>14261</v>
      </c>
      <c r="E168" s="16" t="s">
        <v>14276</v>
      </c>
      <c r="F168" s="17"/>
      <c r="G168" s="18">
        <v>3154</v>
      </c>
      <c r="H168" s="19">
        <f t="shared" si="6"/>
        <v>97.255886111999999</v>
      </c>
      <c r="I168" s="16"/>
      <c r="J168" s="16">
        <f t="shared" si="7"/>
        <v>0</v>
      </c>
      <c r="K168" s="20"/>
      <c r="L168" s="20"/>
      <c r="M168" s="20" t="s">
        <v>13999</v>
      </c>
      <c r="N168" s="20" t="s">
        <v>13999</v>
      </c>
      <c r="O168" s="20" t="s">
        <v>13999</v>
      </c>
      <c r="P168" s="20"/>
      <c r="Q168" s="20" t="s">
        <v>13999</v>
      </c>
      <c r="R168" s="16"/>
      <c r="S168" s="16"/>
      <c r="T168" s="16"/>
      <c r="U168" s="39">
        <f t="shared" si="8"/>
        <v>116.70706333439999</v>
      </c>
    </row>
    <row r="169" spans="1:21" ht="23.25" customHeight="1">
      <c r="A169" s="15"/>
      <c r="B169" s="16" t="s">
        <v>14277</v>
      </c>
      <c r="C169" s="16" t="s">
        <v>13996</v>
      </c>
      <c r="D169" s="16" t="s">
        <v>14261</v>
      </c>
      <c r="E169" s="16" t="s">
        <v>14278</v>
      </c>
      <c r="F169" s="17"/>
      <c r="G169" s="18">
        <v>3397</v>
      </c>
      <c r="H169" s="19">
        <f t="shared" si="6"/>
        <v>104.74896801599998</v>
      </c>
      <c r="I169" s="16"/>
      <c r="J169" s="16">
        <f t="shared" si="7"/>
        <v>0</v>
      </c>
      <c r="K169" s="20" t="s">
        <v>13999</v>
      </c>
      <c r="L169" s="20"/>
      <c r="M169" s="20"/>
      <c r="N169" s="20" t="s">
        <v>13999</v>
      </c>
      <c r="O169" s="20" t="s">
        <v>13999</v>
      </c>
      <c r="P169" s="20" t="s">
        <v>13999</v>
      </c>
      <c r="Q169" s="20"/>
      <c r="R169" s="16"/>
      <c r="S169" s="16"/>
      <c r="T169" s="16"/>
      <c r="U169" s="39">
        <f t="shared" si="8"/>
        <v>131.27135449776</v>
      </c>
    </row>
    <row r="170" spans="1:21" ht="23.25" customHeight="1">
      <c r="A170" s="15"/>
      <c r="B170" s="16" t="s">
        <v>6040</v>
      </c>
      <c r="C170" s="16" t="s">
        <v>13996</v>
      </c>
      <c r="D170" s="16" t="s">
        <v>14261</v>
      </c>
      <c r="E170" s="16" t="s">
        <v>14279</v>
      </c>
      <c r="F170" s="17"/>
      <c r="G170" s="18">
        <v>4129</v>
      </c>
      <c r="H170" s="19">
        <f t="shared" si="6"/>
        <v>127.320720912</v>
      </c>
      <c r="I170" s="16"/>
      <c r="J170" s="16">
        <f t="shared" si="7"/>
        <v>0</v>
      </c>
      <c r="K170" s="20"/>
      <c r="L170" s="20"/>
      <c r="M170" s="20"/>
      <c r="N170" s="20"/>
      <c r="O170" s="20" t="s">
        <v>13999</v>
      </c>
      <c r="P170" s="20" t="s">
        <v>13999</v>
      </c>
      <c r="Q170" s="20"/>
      <c r="R170" s="16"/>
      <c r="S170" s="16"/>
      <c r="T170" s="16"/>
      <c r="U170" s="39">
        <f t="shared" si="8"/>
        <v>156.32600021232003</v>
      </c>
    </row>
    <row r="171" spans="1:21" ht="23.25" customHeight="1">
      <c r="A171" s="15"/>
      <c r="B171" s="16" t="s">
        <v>14280</v>
      </c>
      <c r="C171" s="16" t="s">
        <v>13996</v>
      </c>
      <c r="D171" s="16" t="s">
        <v>14261</v>
      </c>
      <c r="E171" s="16" t="s">
        <v>14281</v>
      </c>
      <c r="F171" s="17"/>
      <c r="G171" s="18">
        <v>13900</v>
      </c>
      <c r="H171" s="19">
        <f t="shared" si="6"/>
        <v>428.61661920000006</v>
      </c>
      <c r="I171" s="16"/>
      <c r="J171" s="16">
        <f t="shared" si="7"/>
        <v>0</v>
      </c>
      <c r="K171" s="20" t="s">
        <v>13999</v>
      </c>
      <c r="L171" s="20"/>
      <c r="M171" s="20" t="s">
        <v>13999</v>
      </c>
      <c r="N171" s="20" t="s">
        <v>13999</v>
      </c>
      <c r="O171" s="20" t="s">
        <v>13999</v>
      </c>
      <c r="P171" s="20" t="s">
        <v>13999</v>
      </c>
      <c r="Q171" s="20" t="s">
        <v>13999</v>
      </c>
      <c r="R171" s="16"/>
      <c r="S171" s="16"/>
      <c r="T171" s="16"/>
      <c r="U171" s="39">
        <f t="shared" si="8"/>
        <v>490.76444731200013</v>
      </c>
    </row>
    <row r="172" spans="1:21" ht="23.25" customHeight="1">
      <c r="A172" s="15"/>
      <c r="B172" s="16" t="s">
        <v>11103</v>
      </c>
      <c r="C172" s="16" t="s">
        <v>13996</v>
      </c>
      <c r="D172" s="16" t="s">
        <v>14261</v>
      </c>
      <c r="E172" s="16" t="s">
        <v>14282</v>
      </c>
      <c r="F172" s="17"/>
      <c r="G172" s="18">
        <v>4352</v>
      </c>
      <c r="H172" s="19">
        <f t="shared" si="6"/>
        <v>134.19708825599997</v>
      </c>
      <c r="I172" s="16"/>
      <c r="J172" s="16">
        <f t="shared" si="7"/>
        <v>0</v>
      </c>
      <c r="K172" s="20"/>
      <c r="L172" s="20"/>
      <c r="M172" s="20"/>
      <c r="N172" s="20"/>
      <c r="O172" s="20"/>
      <c r="P172" s="20" t="s">
        <v>13999</v>
      </c>
      <c r="Q172" s="20"/>
      <c r="R172" s="16"/>
      <c r="S172" s="16"/>
      <c r="T172" s="16"/>
      <c r="U172" s="39">
        <f t="shared" si="8"/>
        <v>163.95876796415999</v>
      </c>
    </row>
    <row r="173" spans="1:21" ht="23.25" customHeight="1">
      <c r="A173" s="15"/>
      <c r="B173" s="16" t="s">
        <v>6042</v>
      </c>
      <c r="C173" s="16" t="s">
        <v>13996</v>
      </c>
      <c r="D173" s="16" t="s">
        <v>14261</v>
      </c>
      <c r="E173" s="16" t="s">
        <v>14283</v>
      </c>
      <c r="F173" s="17"/>
      <c r="G173" s="18">
        <v>2252</v>
      </c>
      <c r="H173" s="19">
        <f t="shared" si="6"/>
        <v>69.44205945600001</v>
      </c>
      <c r="I173" s="16"/>
      <c r="J173" s="16">
        <f t="shared" si="7"/>
        <v>0</v>
      </c>
      <c r="K173" s="20"/>
      <c r="L173" s="20" t="s">
        <v>13999</v>
      </c>
      <c r="M173" s="20" t="s">
        <v>13999</v>
      </c>
      <c r="N173" s="20"/>
      <c r="O173" s="20" t="s">
        <v>13999</v>
      </c>
      <c r="P173" s="20" t="s">
        <v>13999</v>
      </c>
      <c r="Q173" s="20"/>
      <c r="R173" s="16"/>
      <c r="S173" s="16"/>
      <c r="T173" s="16"/>
      <c r="U173" s="39">
        <f t="shared" si="8"/>
        <v>83.330471347200003</v>
      </c>
    </row>
    <row r="174" spans="1:21" ht="23.25" customHeight="1">
      <c r="A174" s="15"/>
      <c r="B174" s="16" t="s">
        <v>8601</v>
      </c>
      <c r="C174" s="16" t="s">
        <v>13996</v>
      </c>
      <c r="D174" s="16" t="s">
        <v>14261</v>
      </c>
      <c r="E174" s="16" t="s">
        <v>14284</v>
      </c>
      <c r="F174" s="17"/>
      <c r="G174" s="18">
        <v>4352</v>
      </c>
      <c r="H174" s="19">
        <f t="shared" si="6"/>
        <v>134.19708825599997</v>
      </c>
      <c r="I174" s="16"/>
      <c r="J174" s="16">
        <f t="shared" si="7"/>
        <v>0</v>
      </c>
      <c r="K174" s="20"/>
      <c r="L174" s="20"/>
      <c r="M174" s="20" t="s">
        <v>13999</v>
      </c>
      <c r="N174" s="20"/>
      <c r="O174" s="20"/>
      <c r="P174" s="20" t="s">
        <v>13999</v>
      </c>
      <c r="Q174" s="20"/>
      <c r="R174" s="16"/>
      <c r="S174" s="16"/>
      <c r="T174" s="16"/>
      <c r="U174" s="39">
        <f t="shared" si="8"/>
        <v>163.95876796415999</v>
      </c>
    </row>
    <row r="175" spans="1:21" ht="23.25" customHeight="1">
      <c r="A175" s="15"/>
      <c r="B175" s="16" t="s">
        <v>6041</v>
      </c>
      <c r="C175" s="16" t="s">
        <v>13996</v>
      </c>
      <c r="D175" s="16" t="s">
        <v>14261</v>
      </c>
      <c r="E175" s="16" t="s">
        <v>14285</v>
      </c>
      <c r="F175" s="17"/>
      <c r="G175" s="18">
        <v>7685</v>
      </c>
      <c r="H175" s="19">
        <f t="shared" si="6"/>
        <v>236.97256968000005</v>
      </c>
      <c r="I175" s="16"/>
      <c r="J175" s="16">
        <f t="shared" si="7"/>
        <v>0</v>
      </c>
      <c r="K175" s="20" t="s">
        <v>13999</v>
      </c>
      <c r="L175" s="20" t="s">
        <v>13999</v>
      </c>
      <c r="M175" s="20" t="s">
        <v>13999</v>
      </c>
      <c r="N175" s="20"/>
      <c r="O175" s="20" t="s">
        <v>13999</v>
      </c>
      <c r="P175" s="20" t="s">
        <v>13999</v>
      </c>
      <c r="Q175" s="20" t="s">
        <v>13999</v>
      </c>
      <c r="R175" s="16"/>
      <c r="S175" s="16"/>
      <c r="T175" s="16"/>
      <c r="U175" s="39">
        <f t="shared" si="8"/>
        <v>278.03955234480009</v>
      </c>
    </row>
    <row r="176" spans="1:21" ht="23.25" customHeight="1">
      <c r="A176" s="15"/>
      <c r="B176" s="16" t="s">
        <v>14286</v>
      </c>
      <c r="C176" s="16" t="s">
        <v>13996</v>
      </c>
      <c r="D176" s="16" t="s">
        <v>14261</v>
      </c>
      <c r="E176" s="16" t="s">
        <v>14287</v>
      </c>
      <c r="F176" s="17"/>
      <c r="G176" s="22">
        <v>650</v>
      </c>
      <c r="H176" s="19">
        <f t="shared" si="6"/>
        <v>20.0432232</v>
      </c>
      <c r="I176" s="16"/>
      <c r="J176" s="16">
        <f t="shared" si="7"/>
        <v>0</v>
      </c>
      <c r="K176" s="20" t="s">
        <v>13999</v>
      </c>
      <c r="L176" s="20" t="s">
        <v>13999</v>
      </c>
      <c r="M176" s="20" t="s">
        <v>13999</v>
      </c>
      <c r="N176" s="20"/>
      <c r="O176" s="20"/>
      <c r="P176" s="20" t="s">
        <v>13999</v>
      </c>
      <c r="Q176" s="20"/>
      <c r="R176" s="16"/>
      <c r="S176" s="16"/>
      <c r="T176" s="16"/>
      <c r="U176" s="39">
        <f t="shared" si="8"/>
        <v>24.05186784</v>
      </c>
    </row>
    <row r="177" spans="1:21" ht="23.25" customHeight="1">
      <c r="A177" s="15"/>
      <c r="B177" s="16" t="s">
        <v>14288</v>
      </c>
      <c r="C177" s="16" t="s">
        <v>13996</v>
      </c>
      <c r="D177" s="16" t="s">
        <v>14261</v>
      </c>
      <c r="E177" s="16" t="s">
        <v>14289</v>
      </c>
      <c r="F177" s="17"/>
      <c r="G177" s="18">
        <v>1767</v>
      </c>
      <c r="H177" s="19">
        <f t="shared" si="6"/>
        <v>54.486731376000009</v>
      </c>
      <c r="I177" s="16"/>
      <c r="J177" s="16">
        <f t="shared" si="7"/>
        <v>0</v>
      </c>
      <c r="K177" s="20"/>
      <c r="L177" s="20" t="s">
        <v>13999</v>
      </c>
      <c r="M177" s="20"/>
      <c r="N177" s="20" t="s">
        <v>13999</v>
      </c>
      <c r="O177" s="20" t="s">
        <v>13999</v>
      </c>
      <c r="P177" s="20" t="s">
        <v>13999</v>
      </c>
      <c r="Q177" s="20" t="s">
        <v>13999</v>
      </c>
      <c r="R177" s="16"/>
      <c r="S177" s="16"/>
      <c r="T177" s="16" t="s">
        <v>14268</v>
      </c>
      <c r="U177" s="39">
        <f t="shared" si="8"/>
        <v>65.384077651200002</v>
      </c>
    </row>
    <row r="178" spans="1:21" ht="23.25" customHeight="1">
      <c r="A178" s="15"/>
      <c r="B178" s="16" t="s">
        <v>14290</v>
      </c>
      <c r="C178" s="16" t="s">
        <v>13996</v>
      </c>
      <c r="D178" s="16" t="s">
        <v>14261</v>
      </c>
      <c r="E178" s="16" t="s">
        <v>14291</v>
      </c>
      <c r="F178" s="17"/>
      <c r="G178" s="18">
        <v>1278</v>
      </c>
      <c r="H178" s="19">
        <f t="shared" si="6"/>
        <v>39.408060384000002</v>
      </c>
      <c r="I178" s="16"/>
      <c r="J178" s="16">
        <f t="shared" si="7"/>
        <v>0</v>
      </c>
      <c r="K178" s="20" t="s">
        <v>13999</v>
      </c>
      <c r="L178" s="20" t="s">
        <v>13999</v>
      </c>
      <c r="M178" s="20"/>
      <c r="N178" s="20" t="s">
        <v>13999</v>
      </c>
      <c r="O178" s="20" t="s">
        <v>13999</v>
      </c>
      <c r="P178" s="20" t="s">
        <v>13999</v>
      </c>
      <c r="Q178" s="20"/>
      <c r="R178" s="16"/>
      <c r="S178" s="16"/>
      <c r="T178" s="16"/>
      <c r="U178" s="39">
        <f t="shared" si="8"/>
        <v>47.289672460799999</v>
      </c>
    </row>
    <row r="179" spans="1:21" ht="23.25" customHeight="1">
      <c r="A179" s="15"/>
      <c r="B179" s="16" t="s">
        <v>525</v>
      </c>
      <c r="C179" s="16" t="s">
        <v>13996</v>
      </c>
      <c r="D179" s="16" t="s">
        <v>14261</v>
      </c>
      <c r="E179" s="16" t="s">
        <v>14292</v>
      </c>
      <c r="F179" s="17"/>
      <c r="G179" s="18">
        <v>2413</v>
      </c>
      <c r="H179" s="19">
        <f t="shared" si="6"/>
        <v>74.406611663999996</v>
      </c>
      <c r="I179" s="16"/>
      <c r="J179" s="16">
        <f t="shared" si="7"/>
        <v>0</v>
      </c>
      <c r="K179" s="20" t="s">
        <v>14000</v>
      </c>
      <c r="L179" s="20" t="s">
        <v>13999</v>
      </c>
      <c r="M179" s="20"/>
      <c r="N179" s="20" t="s">
        <v>13999</v>
      </c>
      <c r="O179" s="20" t="s">
        <v>13999</v>
      </c>
      <c r="P179" s="20" t="s">
        <v>14000</v>
      </c>
      <c r="Q179" s="20" t="s">
        <v>13999</v>
      </c>
      <c r="R179" s="16"/>
      <c r="S179" s="16"/>
      <c r="T179" s="16"/>
      <c r="U179" s="39">
        <f t="shared" si="8"/>
        <v>89.287933996799993</v>
      </c>
    </row>
    <row r="180" spans="1:21" ht="23.25" customHeight="1">
      <c r="A180" s="15"/>
      <c r="B180" s="16" t="s">
        <v>14293</v>
      </c>
      <c r="C180" s="16" t="s">
        <v>13996</v>
      </c>
      <c r="D180" s="16" t="s">
        <v>14261</v>
      </c>
      <c r="E180" s="16" t="s">
        <v>14262</v>
      </c>
      <c r="F180" s="17"/>
      <c r="G180" s="18">
        <v>1700</v>
      </c>
      <c r="H180" s="19">
        <f t="shared" si="6"/>
        <v>52.42073760000001</v>
      </c>
      <c r="I180" s="16"/>
      <c r="J180" s="16">
        <f t="shared" si="7"/>
        <v>0</v>
      </c>
      <c r="K180" s="20"/>
      <c r="L180" s="20"/>
      <c r="M180" s="20"/>
      <c r="N180" s="20" t="s">
        <v>13999</v>
      </c>
      <c r="O180" s="20"/>
      <c r="P180" s="20"/>
      <c r="Q180" s="20" t="s">
        <v>13999</v>
      </c>
      <c r="R180" s="16"/>
      <c r="S180" s="16"/>
      <c r="T180" s="16" t="s">
        <v>442</v>
      </c>
      <c r="U180" s="39">
        <f t="shared" si="8"/>
        <v>62.90488512000001</v>
      </c>
    </row>
    <row r="181" spans="1:21" ht="23.25" customHeight="1">
      <c r="A181" s="15"/>
      <c r="B181" s="16" t="s">
        <v>14294</v>
      </c>
      <c r="C181" s="16" t="s">
        <v>13996</v>
      </c>
      <c r="D181" s="16" t="s">
        <v>14261</v>
      </c>
      <c r="E181" s="16" t="s">
        <v>14295</v>
      </c>
      <c r="F181" s="17"/>
      <c r="G181" s="18">
        <v>1153</v>
      </c>
      <c r="H181" s="19">
        <f t="shared" si="6"/>
        <v>35.553594384000007</v>
      </c>
      <c r="I181" s="16"/>
      <c r="J181" s="16">
        <f t="shared" si="7"/>
        <v>0</v>
      </c>
      <c r="K181" s="20"/>
      <c r="L181" s="20"/>
      <c r="M181" s="20"/>
      <c r="N181" s="20"/>
      <c r="O181" s="20"/>
      <c r="P181" s="20"/>
      <c r="Q181" s="20"/>
      <c r="R181" s="16"/>
      <c r="S181" s="16"/>
      <c r="T181" s="16" t="s">
        <v>443</v>
      </c>
      <c r="U181" s="39">
        <f t="shared" si="8"/>
        <v>42.664313260800007</v>
      </c>
    </row>
    <row r="182" spans="1:21" ht="23.25" customHeight="1">
      <c r="A182" s="15"/>
      <c r="B182" s="16" t="s">
        <v>14296</v>
      </c>
      <c r="C182" s="16" t="s">
        <v>13996</v>
      </c>
      <c r="D182" s="16" t="s">
        <v>14261</v>
      </c>
      <c r="E182" s="16" t="s">
        <v>14297</v>
      </c>
      <c r="F182" s="17"/>
      <c r="G182" s="18">
        <v>2348</v>
      </c>
      <c r="H182" s="19">
        <f t="shared" si="6"/>
        <v>72.40228934400001</v>
      </c>
      <c r="I182" s="16"/>
      <c r="J182" s="16">
        <f t="shared" si="7"/>
        <v>0</v>
      </c>
      <c r="K182" s="20"/>
      <c r="L182" s="20" t="s">
        <v>13999</v>
      </c>
      <c r="M182" s="20" t="s">
        <v>13999</v>
      </c>
      <c r="N182" s="20"/>
      <c r="O182" s="20" t="s">
        <v>13999</v>
      </c>
      <c r="P182" s="20" t="s">
        <v>13999</v>
      </c>
      <c r="Q182" s="20" t="s">
        <v>13999</v>
      </c>
      <c r="R182" s="16"/>
      <c r="S182" s="16"/>
      <c r="T182" s="16"/>
      <c r="U182" s="39">
        <f t="shared" si="8"/>
        <v>86.882747212800012</v>
      </c>
    </row>
    <row r="183" spans="1:21" ht="23.25" customHeight="1">
      <c r="A183" s="15"/>
      <c r="B183" s="16" t="s">
        <v>14298</v>
      </c>
      <c r="C183" s="16" t="s">
        <v>13996</v>
      </c>
      <c r="D183" s="16" t="s">
        <v>14261</v>
      </c>
      <c r="E183" s="16" t="s">
        <v>14299</v>
      </c>
      <c r="F183" s="17"/>
      <c r="G183" s="18">
        <v>1830</v>
      </c>
      <c r="H183" s="19">
        <f t="shared" si="6"/>
        <v>56.429382240000002</v>
      </c>
      <c r="I183" s="16"/>
      <c r="J183" s="16">
        <f t="shared" si="7"/>
        <v>0</v>
      </c>
      <c r="K183" s="20" t="s">
        <v>13999</v>
      </c>
      <c r="L183" s="20" t="s">
        <v>13999</v>
      </c>
      <c r="M183" s="20" t="s">
        <v>13999</v>
      </c>
      <c r="N183" s="20" t="s">
        <v>13999</v>
      </c>
      <c r="O183" s="20" t="s">
        <v>13999</v>
      </c>
      <c r="P183" s="20" t="s">
        <v>13999</v>
      </c>
      <c r="Q183" s="20"/>
      <c r="R183" s="16"/>
      <c r="S183" s="16"/>
      <c r="T183" s="16"/>
      <c r="U183" s="39">
        <f t="shared" si="8"/>
        <v>67.715258688000006</v>
      </c>
    </row>
    <row r="184" spans="1:21" ht="23.25" customHeight="1">
      <c r="A184" s="15"/>
      <c r="B184" s="16" t="s">
        <v>14300</v>
      </c>
      <c r="C184" s="16" t="s">
        <v>13996</v>
      </c>
      <c r="D184" s="16" t="s">
        <v>14301</v>
      </c>
      <c r="E184" s="16" t="s">
        <v>14302</v>
      </c>
      <c r="F184" s="17"/>
      <c r="G184" s="18">
        <v>1122</v>
      </c>
      <c r="H184" s="19">
        <f t="shared" si="6"/>
        <v>34.597686816000007</v>
      </c>
      <c r="I184" s="16"/>
      <c r="J184" s="16">
        <f t="shared" si="7"/>
        <v>0</v>
      </c>
      <c r="K184" s="20" t="s">
        <v>13999</v>
      </c>
      <c r="L184" s="20" t="s">
        <v>13999</v>
      </c>
      <c r="M184" s="20" t="s">
        <v>13999</v>
      </c>
      <c r="N184" s="20" t="s">
        <v>13999</v>
      </c>
      <c r="O184" s="20" t="s">
        <v>13999</v>
      </c>
      <c r="P184" s="20" t="s">
        <v>13999</v>
      </c>
      <c r="Q184" s="20" t="s">
        <v>13999</v>
      </c>
      <c r="R184" s="16"/>
      <c r="S184" s="16"/>
      <c r="T184" s="16"/>
      <c r="U184" s="39">
        <f t="shared" si="8"/>
        <v>41.517224179200007</v>
      </c>
    </row>
    <row r="185" spans="1:21" ht="23.25" customHeight="1">
      <c r="A185" s="15"/>
      <c r="B185" s="16" t="s">
        <v>14303</v>
      </c>
      <c r="C185" s="16" t="s">
        <v>13996</v>
      </c>
      <c r="D185" s="16" t="s">
        <v>14301</v>
      </c>
      <c r="E185" s="16" t="s">
        <v>14304</v>
      </c>
      <c r="F185" s="17"/>
      <c r="G185" s="18">
        <v>1150</v>
      </c>
      <c r="H185" s="19">
        <f t="shared" si="6"/>
        <v>35.461087200000001</v>
      </c>
      <c r="I185" s="16"/>
      <c r="J185" s="16">
        <f t="shared" si="7"/>
        <v>0</v>
      </c>
      <c r="K185" s="20" t="s">
        <v>13999</v>
      </c>
      <c r="L185" s="20" t="s">
        <v>13999</v>
      </c>
      <c r="M185" s="20" t="s">
        <v>13999</v>
      </c>
      <c r="N185" s="20"/>
      <c r="O185" s="20" t="s">
        <v>13999</v>
      </c>
      <c r="P185" s="20"/>
      <c r="Q185" s="20" t="s">
        <v>13999</v>
      </c>
      <c r="R185" s="16"/>
      <c r="S185" s="16"/>
      <c r="T185" s="16"/>
      <c r="U185" s="39">
        <f t="shared" si="8"/>
        <v>42.55330464</v>
      </c>
    </row>
    <row r="186" spans="1:21" ht="23.25" customHeight="1">
      <c r="A186" s="15"/>
      <c r="B186" s="16" t="s">
        <v>14305</v>
      </c>
      <c r="C186" s="16" t="s">
        <v>13996</v>
      </c>
      <c r="D186" s="16" t="s">
        <v>14301</v>
      </c>
      <c r="E186" s="16" t="s">
        <v>14306</v>
      </c>
      <c r="F186" s="17"/>
      <c r="G186" s="18">
        <v>1549</v>
      </c>
      <c r="H186" s="19">
        <f t="shared" si="6"/>
        <v>47.764542671999997</v>
      </c>
      <c r="I186" s="16"/>
      <c r="J186" s="16">
        <f t="shared" si="7"/>
        <v>0</v>
      </c>
      <c r="K186" s="20" t="s">
        <v>13999</v>
      </c>
      <c r="L186" s="20" t="s">
        <v>13999</v>
      </c>
      <c r="M186" s="20" t="s">
        <v>13999</v>
      </c>
      <c r="N186" s="20" t="s">
        <v>13999</v>
      </c>
      <c r="O186" s="20" t="s">
        <v>13999</v>
      </c>
      <c r="P186" s="20" t="s">
        <v>13999</v>
      </c>
      <c r="Q186" s="20" t="s">
        <v>13999</v>
      </c>
      <c r="R186" s="16"/>
      <c r="S186" s="16"/>
      <c r="T186" s="16"/>
      <c r="U186" s="39">
        <f t="shared" si="8"/>
        <v>57.317451206399994</v>
      </c>
    </row>
    <row r="187" spans="1:21" ht="23.25" customHeight="1">
      <c r="A187" s="15"/>
      <c r="B187" s="16" t="s">
        <v>14307</v>
      </c>
      <c r="C187" s="16" t="s">
        <v>13996</v>
      </c>
      <c r="D187" s="16" t="s">
        <v>14301</v>
      </c>
      <c r="E187" s="16" t="s">
        <v>14308</v>
      </c>
      <c r="F187" s="17"/>
      <c r="G187" s="18">
        <v>1112</v>
      </c>
      <c r="H187" s="19">
        <f t="shared" si="6"/>
        <v>34.289329536000004</v>
      </c>
      <c r="I187" s="16"/>
      <c r="J187" s="16">
        <f t="shared" si="7"/>
        <v>0</v>
      </c>
      <c r="K187" s="20" t="s">
        <v>13999</v>
      </c>
      <c r="L187" s="20" t="s">
        <v>13999</v>
      </c>
      <c r="M187" s="20" t="s">
        <v>13999</v>
      </c>
      <c r="N187" s="20"/>
      <c r="O187" s="20"/>
      <c r="P187" s="20" t="s">
        <v>13999</v>
      </c>
      <c r="Q187" s="20"/>
      <c r="R187" s="16"/>
      <c r="S187" s="16"/>
      <c r="T187" s="16"/>
      <c r="U187" s="39">
        <f t="shared" si="8"/>
        <v>41.147195443200005</v>
      </c>
    </row>
    <row r="188" spans="1:21" ht="23.25" customHeight="1">
      <c r="A188" s="15"/>
      <c r="B188" s="16" t="s">
        <v>14309</v>
      </c>
      <c r="C188" s="16" t="s">
        <v>13996</v>
      </c>
      <c r="D188" s="16" t="s">
        <v>14301</v>
      </c>
      <c r="E188" s="16" t="s">
        <v>14310</v>
      </c>
      <c r="F188" s="17"/>
      <c r="G188" s="18">
        <v>2060</v>
      </c>
      <c r="H188" s="19">
        <f t="shared" si="6"/>
        <v>63.521599679999994</v>
      </c>
      <c r="I188" s="16"/>
      <c r="J188" s="16">
        <f t="shared" si="7"/>
        <v>0</v>
      </c>
      <c r="K188" s="20" t="s">
        <v>13999</v>
      </c>
      <c r="L188" s="20" t="s">
        <v>13999</v>
      </c>
      <c r="M188" s="20" t="s">
        <v>13999</v>
      </c>
      <c r="N188" s="20"/>
      <c r="O188" s="20" t="s">
        <v>13999</v>
      </c>
      <c r="P188" s="20" t="s">
        <v>13999</v>
      </c>
      <c r="Q188" s="20"/>
      <c r="R188" s="16"/>
      <c r="S188" s="16"/>
      <c r="T188" s="16"/>
      <c r="U188" s="39">
        <f t="shared" si="8"/>
        <v>76.225919615999985</v>
      </c>
    </row>
    <row r="189" spans="1:21" ht="23.25" customHeight="1">
      <c r="A189" s="15"/>
      <c r="B189" s="16" t="s">
        <v>14311</v>
      </c>
      <c r="C189" s="16" t="s">
        <v>13996</v>
      </c>
      <c r="D189" s="16" t="s">
        <v>14301</v>
      </c>
      <c r="E189" s="16" t="s">
        <v>14312</v>
      </c>
      <c r="F189" s="17"/>
      <c r="G189" s="18">
        <v>2165</v>
      </c>
      <c r="H189" s="19">
        <f t="shared" si="6"/>
        <v>66.759351120000005</v>
      </c>
      <c r="I189" s="16"/>
      <c r="J189" s="16">
        <f t="shared" si="7"/>
        <v>0</v>
      </c>
      <c r="K189" s="20" t="s">
        <v>13999</v>
      </c>
      <c r="L189" s="20" t="s">
        <v>13999</v>
      </c>
      <c r="M189" s="20" t="s">
        <v>13999</v>
      </c>
      <c r="N189" s="20" t="s">
        <v>13999</v>
      </c>
      <c r="O189" s="20" t="s">
        <v>13999</v>
      </c>
      <c r="P189" s="20" t="s">
        <v>13999</v>
      </c>
      <c r="Q189" s="20"/>
      <c r="R189" s="16"/>
      <c r="S189" s="16"/>
      <c r="T189" s="16"/>
      <c r="U189" s="39">
        <f t="shared" si="8"/>
        <v>80.111221344</v>
      </c>
    </row>
    <row r="190" spans="1:21" ht="23.25" customHeight="1">
      <c r="A190" s="15"/>
      <c r="B190" s="16" t="s">
        <v>14313</v>
      </c>
      <c r="C190" s="16" t="s">
        <v>13996</v>
      </c>
      <c r="D190" s="16" t="s">
        <v>14301</v>
      </c>
      <c r="E190" s="16" t="s">
        <v>14314</v>
      </c>
      <c r="F190" s="17"/>
      <c r="G190" s="18">
        <v>1817</v>
      </c>
      <c r="H190" s="19">
        <f t="shared" si="6"/>
        <v>56.028517776000008</v>
      </c>
      <c r="I190" s="16"/>
      <c r="J190" s="16">
        <f t="shared" si="7"/>
        <v>0</v>
      </c>
      <c r="K190" s="20" t="s">
        <v>13999</v>
      </c>
      <c r="L190" s="20" t="s">
        <v>13999</v>
      </c>
      <c r="M190" s="20" t="s">
        <v>13999</v>
      </c>
      <c r="N190" s="20"/>
      <c r="O190" s="20" t="s">
        <v>13999</v>
      </c>
      <c r="P190" s="20" t="s">
        <v>13999</v>
      </c>
      <c r="Q190" s="20" t="s">
        <v>13999</v>
      </c>
      <c r="R190" s="16"/>
      <c r="S190" s="16"/>
      <c r="T190" s="16"/>
      <c r="U190" s="39">
        <f t="shared" si="8"/>
        <v>67.234221331200004</v>
      </c>
    </row>
    <row r="191" spans="1:21" ht="23.25" customHeight="1">
      <c r="A191" s="15"/>
      <c r="B191" s="16" t="s">
        <v>14315</v>
      </c>
      <c r="C191" s="16" t="s">
        <v>13996</v>
      </c>
      <c r="D191" s="16" t="s">
        <v>14301</v>
      </c>
      <c r="E191" s="16" t="s">
        <v>14310</v>
      </c>
      <c r="F191" s="17"/>
      <c r="G191" s="18">
        <v>1950</v>
      </c>
      <c r="H191" s="19">
        <f t="shared" si="6"/>
        <v>60.1296696</v>
      </c>
      <c r="I191" s="16"/>
      <c r="J191" s="16">
        <f t="shared" si="7"/>
        <v>0</v>
      </c>
      <c r="K191" s="20"/>
      <c r="L191" s="20"/>
      <c r="M191" s="20" t="s">
        <v>13999</v>
      </c>
      <c r="N191" s="20"/>
      <c r="O191" s="20"/>
      <c r="P191" s="20" t="s">
        <v>13999</v>
      </c>
      <c r="Q191" s="20"/>
      <c r="R191" s="16"/>
      <c r="S191" s="16"/>
      <c r="T191" s="16" t="s">
        <v>14309</v>
      </c>
      <c r="U191" s="39">
        <f t="shared" si="8"/>
        <v>72.15560352</v>
      </c>
    </row>
    <row r="192" spans="1:21" ht="23.25" customHeight="1">
      <c r="A192" s="15"/>
      <c r="B192" s="16" t="s">
        <v>14316</v>
      </c>
      <c r="C192" s="16" t="s">
        <v>13996</v>
      </c>
      <c r="D192" s="16" t="s">
        <v>14301</v>
      </c>
      <c r="E192" s="16" t="s">
        <v>14308</v>
      </c>
      <c r="F192" s="17"/>
      <c r="G192" s="18">
        <v>1100</v>
      </c>
      <c r="H192" s="19">
        <f t="shared" si="6"/>
        <v>33.919300800000009</v>
      </c>
      <c r="I192" s="16"/>
      <c r="J192" s="16">
        <f t="shared" si="7"/>
        <v>0</v>
      </c>
      <c r="K192" s="20" t="s">
        <v>13999</v>
      </c>
      <c r="L192" s="20" t="s">
        <v>13999</v>
      </c>
      <c r="M192" s="20" t="s">
        <v>13999</v>
      </c>
      <c r="N192" s="20"/>
      <c r="O192" s="20"/>
      <c r="P192" s="20" t="s">
        <v>13999</v>
      </c>
      <c r="Q192" s="20"/>
      <c r="R192" s="16"/>
      <c r="S192" s="16"/>
      <c r="T192" s="16" t="s">
        <v>14307</v>
      </c>
      <c r="U192" s="39">
        <f t="shared" si="8"/>
        <v>40.703160960000012</v>
      </c>
    </row>
    <row r="193" spans="1:21" ht="23.25" customHeight="1">
      <c r="A193" s="15"/>
      <c r="B193" s="16" t="s">
        <v>14317</v>
      </c>
      <c r="C193" s="16" t="s">
        <v>14318</v>
      </c>
      <c r="D193" s="16" t="s">
        <v>14319</v>
      </c>
      <c r="E193" s="16" t="s">
        <v>14320</v>
      </c>
      <c r="F193" s="17"/>
      <c r="G193" s="18">
        <v>1144</v>
      </c>
      <c r="H193" s="19">
        <f t="shared" si="6"/>
        <v>35.276072832000004</v>
      </c>
      <c r="I193" s="16"/>
      <c r="J193" s="16">
        <f t="shared" si="7"/>
        <v>0</v>
      </c>
      <c r="K193" s="20"/>
      <c r="L193" s="20"/>
      <c r="M193" s="20"/>
      <c r="N193" s="20"/>
      <c r="O193" s="20"/>
      <c r="P193" s="20"/>
      <c r="Q193" s="20"/>
      <c r="R193" s="16"/>
      <c r="S193" s="16"/>
      <c r="T193" s="16"/>
      <c r="U193" s="39">
        <f t="shared" si="8"/>
        <v>42.331287398400001</v>
      </c>
    </row>
    <row r="194" spans="1:21" ht="23.25" customHeight="1">
      <c r="A194" s="15"/>
      <c r="B194" s="16" t="s">
        <v>14321</v>
      </c>
      <c r="C194" s="16" t="s">
        <v>14318</v>
      </c>
      <c r="D194" s="16" t="s">
        <v>14319</v>
      </c>
      <c r="E194" s="16" t="s">
        <v>14322</v>
      </c>
      <c r="F194" s="17"/>
      <c r="G194" s="18">
        <v>1423</v>
      </c>
      <c r="H194" s="19">
        <f t="shared" si="6"/>
        <v>43.87924094400001</v>
      </c>
      <c r="I194" s="16"/>
      <c r="J194" s="16">
        <f t="shared" si="7"/>
        <v>0</v>
      </c>
      <c r="K194" s="20" t="s">
        <v>13999</v>
      </c>
      <c r="L194" s="20" t="s">
        <v>13999</v>
      </c>
      <c r="M194" s="20" t="s">
        <v>13999</v>
      </c>
      <c r="N194" s="20"/>
      <c r="O194" s="20"/>
      <c r="P194" s="20" t="s">
        <v>13999</v>
      </c>
      <c r="Q194" s="20" t="s">
        <v>13999</v>
      </c>
      <c r="R194" s="16"/>
      <c r="S194" s="16"/>
      <c r="T194" s="16"/>
      <c r="U194" s="39">
        <f t="shared" si="8"/>
        <v>52.655089132800008</v>
      </c>
    </row>
    <row r="195" spans="1:21" ht="23.25" customHeight="1">
      <c r="A195" s="15"/>
      <c r="B195" s="16" t="s">
        <v>14323</v>
      </c>
      <c r="C195" s="16" t="s">
        <v>14318</v>
      </c>
      <c r="D195" s="16" t="s">
        <v>14319</v>
      </c>
      <c r="E195" s="16" t="s">
        <v>14324</v>
      </c>
      <c r="F195" s="17"/>
      <c r="G195" s="22">
        <v>360</v>
      </c>
      <c r="H195" s="19">
        <f t="shared" si="6"/>
        <v>11.100862080000004</v>
      </c>
      <c r="I195" s="16"/>
      <c r="J195" s="16">
        <f t="shared" si="7"/>
        <v>0</v>
      </c>
      <c r="K195" s="20"/>
      <c r="L195" s="20"/>
      <c r="M195" s="20"/>
      <c r="N195" s="20"/>
      <c r="O195" s="20"/>
      <c r="P195" s="20" t="s">
        <v>13999</v>
      </c>
      <c r="Q195" s="20"/>
      <c r="R195" s="16"/>
      <c r="S195" s="16"/>
      <c r="T195" s="16"/>
      <c r="U195" s="39">
        <f t="shared" si="8"/>
        <v>13.321034496000005</v>
      </c>
    </row>
    <row r="196" spans="1:21" ht="23.25" customHeight="1">
      <c r="A196" s="15"/>
      <c r="B196" s="16" t="s">
        <v>14325</v>
      </c>
      <c r="C196" s="16" t="s">
        <v>14318</v>
      </c>
      <c r="D196" s="16" t="s">
        <v>14319</v>
      </c>
      <c r="E196" s="16" t="s">
        <v>14326</v>
      </c>
      <c r="F196" s="17"/>
      <c r="G196" s="22">
        <v>544</v>
      </c>
      <c r="H196" s="19">
        <f t="shared" si="6"/>
        <v>16.774636031999997</v>
      </c>
      <c r="I196" s="16"/>
      <c r="J196" s="16">
        <f t="shared" si="7"/>
        <v>0</v>
      </c>
      <c r="K196" s="20" t="s">
        <v>13999</v>
      </c>
      <c r="L196" s="20"/>
      <c r="M196" s="20" t="s">
        <v>13999</v>
      </c>
      <c r="N196" s="20" t="s">
        <v>13999</v>
      </c>
      <c r="O196" s="20"/>
      <c r="P196" s="20"/>
      <c r="Q196" s="20" t="s">
        <v>13999</v>
      </c>
      <c r="R196" s="16"/>
      <c r="S196" s="16"/>
      <c r="T196" s="16"/>
      <c r="U196" s="39">
        <f t="shared" si="8"/>
        <v>20.129563238399996</v>
      </c>
    </row>
    <row r="197" spans="1:21" ht="23.25" customHeight="1">
      <c r="A197" s="15"/>
      <c r="B197" s="16" t="s">
        <v>14327</v>
      </c>
      <c r="C197" s="16" t="s">
        <v>14318</v>
      </c>
      <c r="D197" s="16" t="s">
        <v>14319</v>
      </c>
      <c r="E197" s="16" t="s">
        <v>14328</v>
      </c>
      <c r="F197" s="17"/>
      <c r="G197" s="22">
        <v>523</v>
      </c>
      <c r="H197" s="19">
        <f t="shared" si="6"/>
        <v>16.127085744000002</v>
      </c>
      <c r="I197" s="16"/>
      <c r="J197" s="16">
        <f t="shared" si="7"/>
        <v>0</v>
      </c>
      <c r="K197" s="20"/>
      <c r="L197" s="20"/>
      <c r="M197" s="20"/>
      <c r="N197" s="20"/>
      <c r="O197" s="20"/>
      <c r="P197" s="20"/>
      <c r="Q197" s="20"/>
      <c r="R197" s="16"/>
      <c r="S197" s="16"/>
      <c r="T197" s="16"/>
      <c r="U197" s="39">
        <f t="shared" si="8"/>
        <v>19.3525028928</v>
      </c>
    </row>
    <row r="198" spans="1:21" ht="23.25" customHeight="1">
      <c r="A198" s="15"/>
      <c r="B198" s="16" t="s">
        <v>14329</v>
      </c>
      <c r="C198" s="16" t="s">
        <v>14318</v>
      </c>
      <c r="D198" s="16" t="s">
        <v>14319</v>
      </c>
      <c r="E198" s="16" t="s">
        <v>14330</v>
      </c>
      <c r="F198" s="17"/>
      <c r="G198" s="18">
        <v>1126</v>
      </c>
      <c r="H198" s="19">
        <f t="shared" si="6"/>
        <v>34.721029728000005</v>
      </c>
      <c r="I198" s="16"/>
      <c r="J198" s="16">
        <f t="shared" si="7"/>
        <v>0</v>
      </c>
      <c r="K198" s="20" t="s">
        <v>13999</v>
      </c>
      <c r="L198" s="20" t="s">
        <v>13999</v>
      </c>
      <c r="M198" s="20" t="s">
        <v>13999</v>
      </c>
      <c r="N198" s="20"/>
      <c r="O198" s="20"/>
      <c r="P198" s="20" t="s">
        <v>13999</v>
      </c>
      <c r="Q198" s="20"/>
      <c r="R198" s="16"/>
      <c r="S198" s="16"/>
      <c r="T198" s="16"/>
      <c r="U198" s="39">
        <f t="shared" si="8"/>
        <v>41.665235673600002</v>
      </c>
    </row>
    <row r="199" spans="1:21" ht="23.25" customHeight="1">
      <c r="A199" s="15"/>
      <c r="B199" s="16" t="s">
        <v>14331</v>
      </c>
      <c r="C199" s="16" t="s">
        <v>14318</v>
      </c>
      <c r="D199" s="16" t="s">
        <v>14319</v>
      </c>
      <c r="E199" s="16" t="s">
        <v>14332</v>
      </c>
      <c r="F199" s="17"/>
      <c r="G199" s="22">
        <v>456</v>
      </c>
      <c r="H199" s="19">
        <f t="shared" si="6"/>
        <v>14.061091968000001</v>
      </c>
      <c r="I199" s="16"/>
      <c r="J199" s="16">
        <f t="shared" si="7"/>
        <v>0</v>
      </c>
      <c r="K199" s="20" t="s">
        <v>13999</v>
      </c>
      <c r="L199" s="20"/>
      <c r="M199" s="20"/>
      <c r="N199" s="20"/>
      <c r="O199" s="20"/>
      <c r="P199" s="20"/>
      <c r="Q199" s="20"/>
      <c r="R199" s="16"/>
      <c r="S199" s="16"/>
      <c r="T199" s="16"/>
      <c r="U199" s="39">
        <f t="shared" si="8"/>
        <v>16.873310361600002</v>
      </c>
    </row>
    <row r="200" spans="1:21" ht="23.25" customHeight="1">
      <c r="A200" s="15"/>
      <c r="B200" s="16" t="s">
        <v>14333</v>
      </c>
      <c r="C200" s="16" t="s">
        <v>14318</v>
      </c>
      <c r="D200" s="16" t="s">
        <v>14319</v>
      </c>
      <c r="E200" s="16" t="s">
        <v>14334</v>
      </c>
      <c r="F200" s="17"/>
      <c r="G200" s="22">
        <v>639</v>
      </c>
      <c r="H200" s="19">
        <f t="shared" si="6"/>
        <v>19.704030192000001</v>
      </c>
      <c r="I200" s="16"/>
      <c r="J200" s="16">
        <f t="shared" si="7"/>
        <v>0</v>
      </c>
      <c r="K200" s="20" t="s">
        <v>13999</v>
      </c>
      <c r="L200" s="20"/>
      <c r="M200" s="20" t="s">
        <v>13999</v>
      </c>
      <c r="N200" s="20"/>
      <c r="O200" s="20"/>
      <c r="P200" s="20"/>
      <c r="Q200" s="20"/>
      <c r="R200" s="16"/>
      <c r="S200" s="16"/>
      <c r="T200" s="16"/>
      <c r="U200" s="39">
        <f t="shared" si="8"/>
        <v>23.644836230399999</v>
      </c>
    </row>
    <row r="201" spans="1:21" ht="23.25" customHeight="1">
      <c r="A201" s="15"/>
      <c r="B201" s="16" t="s">
        <v>14335</v>
      </c>
      <c r="C201" s="16" t="s">
        <v>14318</v>
      </c>
      <c r="D201" s="16" t="s">
        <v>14319</v>
      </c>
      <c r="E201" s="16" t="s">
        <v>14336</v>
      </c>
      <c r="F201" s="17"/>
      <c r="G201" s="18">
        <v>1024</v>
      </c>
      <c r="H201" s="19">
        <f t="shared" si="6"/>
        <v>31.575785472000003</v>
      </c>
      <c r="I201" s="16"/>
      <c r="J201" s="16">
        <f t="shared" si="7"/>
        <v>0</v>
      </c>
      <c r="K201" s="20" t="s">
        <v>13999</v>
      </c>
      <c r="L201" s="20"/>
      <c r="M201" s="20"/>
      <c r="N201" s="20"/>
      <c r="O201" s="20"/>
      <c r="P201" s="20" t="s">
        <v>13999</v>
      </c>
      <c r="Q201" s="20" t="s">
        <v>13999</v>
      </c>
      <c r="R201" s="16"/>
      <c r="S201" s="16"/>
      <c r="T201" s="16"/>
      <c r="U201" s="39">
        <f t="shared" si="8"/>
        <v>37.8909425664</v>
      </c>
    </row>
    <row r="202" spans="1:21" ht="23.25" customHeight="1">
      <c r="A202" s="15"/>
      <c r="B202" s="16" t="s">
        <v>7160</v>
      </c>
      <c r="C202" s="16" t="s">
        <v>14318</v>
      </c>
      <c r="D202" s="16" t="s">
        <v>14319</v>
      </c>
      <c r="E202" s="16" t="s">
        <v>14337</v>
      </c>
      <c r="F202" s="17"/>
      <c r="G202" s="22">
        <v>380</v>
      </c>
      <c r="H202" s="19">
        <f t="shared" si="6"/>
        <v>11.717576640000001</v>
      </c>
      <c r="I202" s="16"/>
      <c r="J202" s="16">
        <f t="shared" si="7"/>
        <v>0</v>
      </c>
      <c r="K202" s="20" t="s">
        <v>13999</v>
      </c>
      <c r="L202" s="20" t="s">
        <v>13999</v>
      </c>
      <c r="M202" s="20" t="s">
        <v>13999</v>
      </c>
      <c r="N202" s="20"/>
      <c r="O202" s="20" t="s">
        <v>13999</v>
      </c>
      <c r="P202" s="20"/>
      <c r="Q202" s="20" t="s">
        <v>13999</v>
      </c>
      <c r="R202" s="16"/>
      <c r="S202" s="16"/>
      <c r="T202" s="16"/>
      <c r="U202" s="39">
        <f t="shared" si="8"/>
        <v>14.061091968000001</v>
      </c>
    </row>
    <row r="203" spans="1:21" ht="23.25" customHeight="1">
      <c r="A203" s="15"/>
      <c r="B203" s="16" t="s">
        <v>14338</v>
      </c>
      <c r="C203" s="16" t="s">
        <v>14318</v>
      </c>
      <c r="D203" s="16" t="s">
        <v>14319</v>
      </c>
      <c r="E203" s="16" t="s">
        <v>14339</v>
      </c>
      <c r="F203" s="17"/>
      <c r="G203" s="22">
        <v>767</v>
      </c>
      <c r="H203" s="19">
        <f t="shared" si="6"/>
        <v>23.651003376000009</v>
      </c>
      <c r="I203" s="16"/>
      <c r="J203" s="16">
        <f t="shared" si="7"/>
        <v>0</v>
      </c>
      <c r="K203" s="20" t="s">
        <v>13999</v>
      </c>
      <c r="L203" s="20" t="s">
        <v>13999</v>
      </c>
      <c r="M203" s="20" t="s">
        <v>13999</v>
      </c>
      <c r="N203" s="20"/>
      <c r="O203" s="20"/>
      <c r="P203" s="20" t="s">
        <v>13999</v>
      </c>
      <c r="Q203" s="20" t="s">
        <v>13999</v>
      </c>
      <c r="R203" s="16"/>
      <c r="S203" s="16"/>
      <c r="T203" s="16"/>
      <c r="U203" s="39">
        <f t="shared" si="8"/>
        <v>28.381204051200012</v>
      </c>
    </row>
    <row r="204" spans="1:21" ht="23.25" customHeight="1">
      <c r="A204" s="15"/>
      <c r="B204" s="16" t="s">
        <v>14340</v>
      </c>
      <c r="C204" s="16" t="s">
        <v>14318</v>
      </c>
      <c r="D204" s="16" t="s">
        <v>14319</v>
      </c>
      <c r="E204" s="16" t="s">
        <v>14341</v>
      </c>
      <c r="F204" s="17"/>
      <c r="G204" s="18">
        <v>2074</v>
      </c>
      <c r="H204" s="19">
        <f t="shared" si="6"/>
        <v>63.953299872000002</v>
      </c>
      <c r="I204" s="16"/>
      <c r="J204" s="16">
        <f t="shared" si="7"/>
        <v>0</v>
      </c>
      <c r="K204" s="20" t="s">
        <v>13999</v>
      </c>
      <c r="L204" s="20"/>
      <c r="M204" s="20"/>
      <c r="N204" s="20"/>
      <c r="O204" s="20"/>
      <c r="P204" s="20" t="s">
        <v>13999</v>
      </c>
      <c r="Q204" s="20"/>
      <c r="R204" s="16"/>
      <c r="S204" s="16"/>
      <c r="T204" s="16"/>
      <c r="U204" s="39">
        <f t="shared" si="8"/>
        <v>76.743959846400003</v>
      </c>
    </row>
    <row r="205" spans="1:21" ht="23.25" customHeight="1">
      <c r="A205" s="15"/>
      <c r="B205" s="16" t="s">
        <v>14342</v>
      </c>
      <c r="C205" s="16" t="s">
        <v>14318</v>
      </c>
      <c r="D205" s="16" t="s">
        <v>14319</v>
      </c>
      <c r="E205" s="16" t="s">
        <v>14343</v>
      </c>
      <c r="F205" s="17"/>
      <c r="G205" s="18">
        <v>1440</v>
      </c>
      <c r="H205" s="19">
        <f t="shared" si="6"/>
        <v>44.403448320000017</v>
      </c>
      <c r="I205" s="16"/>
      <c r="J205" s="16">
        <f t="shared" si="7"/>
        <v>0</v>
      </c>
      <c r="K205" s="20" t="s">
        <v>13999</v>
      </c>
      <c r="L205" s="20"/>
      <c r="M205" s="20"/>
      <c r="N205" s="20"/>
      <c r="O205" s="20"/>
      <c r="P205" s="20"/>
      <c r="Q205" s="20" t="s">
        <v>13999</v>
      </c>
      <c r="R205" s="16"/>
      <c r="S205" s="16"/>
      <c r="T205" s="16"/>
      <c r="U205" s="39">
        <f t="shared" si="8"/>
        <v>53.284137984000019</v>
      </c>
    </row>
    <row r="206" spans="1:21" ht="23.25" customHeight="1">
      <c r="A206" s="15"/>
      <c r="B206" s="16" t="s">
        <v>14344</v>
      </c>
      <c r="C206" s="16" t="s">
        <v>14318</v>
      </c>
      <c r="D206" s="16" t="s">
        <v>14319</v>
      </c>
      <c r="E206" s="16" t="s">
        <v>14345</v>
      </c>
      <c r="F206" s="17"/>
      <c r="G206" s="18">
        <v>1652</v>
      </c>
      <c r="H206" s="19">
        <f t="shared" si="6"/>
        <v>50.940622656000009</v>
      </c>
      <c r="I206" s="16"/>
      <c r="J206" s="16">
        <f t="shared" si="7"/>
        <v>0</v>
      </c>
      <c r="K206" s="20"/>
      <c r="L206" s="20" t="s">
        <v>13999</v>
      </c>
      <c r="M206" s="20" t="s">
        <v>13999</v>
      </c>
      <c r="N206" s="20"/>
      <c r="O206" s="20"/>
      <c r="P206" s="20" t="s">
        <v>13999</v>
      </c>
      <c r="Q206" s="20"/>
      <c r="R206" s="16"/>
      <c r="S206" s="16"/>
      <c r="T206" s="16"/>
      <c r="U206" s="39">
        <f t="shared" si="8"/>
        <v>61.128747187200005</v>
      </c>
    </row>
    <row r="207" spans="1:21" ht="23.25" customHeight="1">
      <c r="A207" s="15"/>
      <c r="B207" s="16" t="s">
        <v>14346</v>
      </c>
      <c r="C207" s="16" t="s">
        <v>14318</v>
      </c>
      <c r="D207" s="16" t="s">
        <v>14319</v>
      </c>
      <c r="E207" s="16" t="s">
        <v>14347</v>
      </c>
      <c r="F207" s="17"/>
      <c r="G207" s="18">
        <v>1248</v>
      </c>
      <c r="H207" s="19">
        <f t="shared" si="6"/>
        <v>38.482988544000001</v>
      </c>
      <c r="I207" s="16"/>
      <c r="J207" s="16">
        <f t="shared" si="7"/>
        <v>0</v>
      </c>
      <c r="K207" s="20" t="s">
        <v>13999</v>
      </c>
      <c r="L207" s="20" t="s">
        <v>13999</v>
      </c>
      <c r="M207" s="20" t="s">
        <v>13999</v>
      </c>
      <c r="N207" s="20"/>
      <c r="O207" s="20" t="s">
        <v>13999</v>
      </c>
      <c r="P207" s="20" t="s">
        <v>13999</v>
      </c>
      <c r="Q207" s="20" t="s">
        <v>13999</v>
      </c>
      <c r="R207" s="16"/>
      <c r="S207" s="16"/>
      <c r="T207" s="16"/>
      <c r="U207" s="39">
        <f t="shared" si="8"/>
        <v>46.1795862528</v>
      </c>
    </row>
    <row r="208" spans="1:21" ht="45.75" customHeight="1">
      <c r="A208" s="15"/>
      <c r="B208" s="16" t="s">
        <v>14348</v>
      </c>
      <c r="C208" s="16" t="s">
        <v>14318</v>
      </c>
      <c r="D208" s="16" t="s">
        <v>14319</v>
      </c>
      <c r="E208" s="16" t="s">
        <v>14349</v>
      </c>
      <c r="F208" s="17"/>
      <c r="G208" s="22">
        <v>52</v>
      </c>
      <c r="H208" s="19">
        <f t="shared" si="6"/>
        <v>1.6034578559999999</v>
      </c>
      <c r="I208" s="16"/>
      <c r="J208" s="16">
        <f t="shared" si="7"/>
        <v>0</v>
      </c>
      <c r="K208" s="20" t="s">
        <v>13999</v>
      </c>
      <c r="L208" s="20"/>
      <c r="M208" s="20" t="s">
        <v>13999</v>
      </c>
      <c r="N208" s="20" t="s">
        <v>13999</v>
      </c>
      <c r="O208" s="20" t="s">
        <v>13999</v>
      </c>
      <c r="P208" s="20" t="s">
        <v>13999</v>
      </c>
      <c r="Q208" s="20" t="s">
        <v>13999</v>
      </c>
      <c r="R208" s="16"/>
      <c r="S208" s="16"/>
      <c r="T208" s="16"/>
      <c r="U208" s="39">
        <f t="shared" si="8"/>
        <v>1.9241494271999997</v>
      </c>
    </row>
    <row r="209" spans="1:21" ht="23.25" customHeight="1">
      <c r="A209" s="15"/>
      <c r="B209" s="16" t="s">
        <v>14350</v>
      </c>
      <c r="C209" s="16" t="s">
        <v>14318</v>
      </c>
      <c r="D209" s="16" t="s">
        <v>14319</v>
      </c>
      <c r="E209" s="16" t="s">
        <v>14351</v>
      </c>
      <c r="F209" s="17"/>
      <c r="G209" s="22">
        <v>294</v>
      </c>
      <c r="H209" s="19">
        <f t="shared" si="6"/>
        <v>9.0657040320000029</v>
      </c>
      <c r="I209" s="16"/>
      <c r="J209" s="16">
        <f t="shared" si="7"/>
        <v>0</v>
      </c>
      <c r="K209" s="20" t="s">
        <v>13999</v>
      </c>
      <c r="L209" s="20" t="s">
        <v>13999</v>
      </c>
      <c r="M209" s="20" t="s">
        <v>13999</v>
      </c>
      <c r="N209" s="20" t="s">
        <v>13999</v>
      </c>
      <c r="O209" s="20" t="s">
        <v>13999</v>
      </c>
      <c r="P209" s="20"/>
      <c r="Q209" s="20" t="s">
        <v>13999</v>
      </c>
      <c r="R209" s="16"/>
      <c r="S209" s="16"/>
      <c r="T209" s="16"/>
      <c r="U209" s="39">
        <f t="shared" si="8"/>
        <v>10.878844838400003</v>
      </c>
    </row>
    <row r="210" spans="1:21" ht="23.25" customHeight="1">
      <c r="A210" s="15"/>
      <c r="B210" s="16" t="s">
        <v>14352</v>
      </c>
      <c r="C210" s="16" t="s">
        <v>14318</v>
      </c>
      <c r="D210" s="16" t="s">
        <v>14319</v>
      </c>
      <c r="E210" s="16" t="s">
        <v>14353</v>
      </c>
      <c r="F210" s="17"/>
      <c r="G210" s="22">
        <v>292</v>
      </c>
      <c r="H210" s="19">
        <f t="shared" si="6"/>
        <v>9.004032576000002</v>
      </c>
      <c r="I210" s="16"/>
      <c r="J210" s="16">
        <f t="shared" si="7"/>
        <v>0</v>
      </c>
      <c r="K210" s="20" t="s">
        <v>13999</v>
      </c>
      <c r="L210" s="20" t="s">
        <v>13999</v>
      </c>
      <c r="M210" s="20"/>
      <c r="N210" s="20" t="s">
        <v>13999</v>
      </c>
      <c r="O210" s="20"/>
      <c r="P210" s="20" t="s">
        <v>13999</v>
      </c>
      <c r="Q210" s="20" t="s">
        <v>13999</v>
      </c>
      <c r="R210" s="16"/>
      <c r="S210" s="16"/>
      <c r="T210" s="16"/>
      <c r="U210" s="39">
        <f t="shared" si="8"/>
        <v>10.804839091200002</v>
      </c>
    </row>
    <row r="211" spans="1:21" ht="23.25" customHeight="1">
      <c r="A211" s="15"/>
      <c r="B211" s="16" t="s">
        <v>14354</v>
      </c>
      <c r="C211" s="16" t="s">
        <v>14318</v>
      </c>
      <c r="D211" s="16" t="s">
        <v>14319</v>
      </c>
      <c r="E211" s="16" t="s">
        <v>14355</v>
      </c>
      <c r="F211" s="17"/>
      <c r="G211" s="22">
        <v>323</v>
      </c>
      <c r="H211" s="19">
        <f t="shared" si="6"/>
        <v>9.9599401440000008</v>
      </c>
      <c r="I211" s="16"/>
      <c r="J211" s="16">
        <f t="shared" si="7"/>
        <v>0</v>
      </c>
      <c r="K211" s="20" t="s">
        <v>13999</v>
      </c>
      <c r="L211" s="20"/>
      <c r="M211" s="20" t="s">
        <v>13999</v>
      </c>
      <c r="N211" s="20"/>
      <c r="O211" s="20" t="s">
        <v>13999</v>
      </c>
      <c r="P211" s="20"/>
      <c r="Q211" s="20" t="s">
        <v>13999</v>
      </c>
      <c r="R211" s="16"/>
      <c r="S211" s="16"/>
      <c r="T211" s="16"/>
      <c r="U211" s="39">
        <f t="shared" si="8"/>
        <v>11.951928172800001</v>
      </c>
    </row>
    <row r="212" spans="1:21" ht="45.75" customHeight="1">
      <c r="A212" s="15"/>
      <c r="B212" s="16" t="s">
        <v>14356</v>
      </c>
      <c r="C212" s="16" t="s">
        <v>14318</v>
      </c>
      <c r="D212" s="16" t="s">
        <v>14319</v>
      </c>
      <c r="E212" s="16" t="s">
        <v>14357</v>
      </c>
      <c r="F212" s="17"/>
      <c r="G212" s="22">
        <v>340</v>
      </c>
      <c r="H212" s="19">
        <f t="shared" si="6"/>
        <v>10.484147520000004</v>
      </c>
      <c r="I212" s="16"/>
      <c r="J212" s="16">
        <f t="shared" si="7"/>
        <v>0</v>
      </c>
      <c r="K212" s="20" t="s">
        <v>13999</v>
      </c>
      <c r="L212" s="20" t="s">
        <v>13999</v>
      </c>
      <c r="M212" s="20"/>
      <c r="N212" s="20"/>
      <c r="O212" s="20"/>
      <c r="P212" s="20"/>
      <c r="Q212" s="20"/>
      <c r="R212" s="16"/>
      <c r="S212" s="16"/>
      <c r="T212" s="16" t="s">
        <v>14358</v>
      </c>
      <c r="U212" s="39">
        <f t="shared" si="8"/>
        <v>12.580977024000005</v>
      </c>
    </row>
    <row r="213" spans="1:21" ht="45.75" customHeight="1">
      <c r="A213" s="15"/>
      <c r="B213" s="16" t="s">
        <v>14359</v>
      </c>
      <c r="C213" s="16" t="s">
        <v>14318</v>
      </c>
      <c r="D213" s="16" t="s">
        <v>14319</v>
      </c>
      <c r="E213" s="16" t="s">
        <v>14360</v>
      </c>
      <c r="F213" s="17"/>
      <c r="G213" s="22">
        <v>490</v>
      </c>
      <c r="H213" s="19">
        <f t="shared" ref="H213:H276" si="9">IF(R213="Мax скидка 20%",G213*0.8*1.05/100*H$15,IF(R213="От 3-х шт. скидка 50%.",G213*0.5*1.05/100*H$15,G213*0.6*1.05/100*H$15))*1.03*1.2*1.1</f>
        <v>15.109506720000001</v>
      </c>
      <c r="I213" s="16"/>
      <c r="J213" s="16">
        <f t="shared" si="7"/>
        <v>0</v>
      </c>
      <c r="K213" s="20" t="s">
        <v>13999</v>
      </c>
      <c r="L213" s="20" t="s">
        <v>13999</v>
      </c>
      <c r="M213" s="20" t="s">
        <v>13999</v>
      </c>
      <c r="N213" s="20" t="s">
        <v>13999</v>
      </c>
      <c r="O213" s="20" t="s">
        <v>13999</v>
      </c>
      <c r="P213" s="20" t="s">
        <v>13999</v>
      </c>
      <c r="Q213" s="20" t="s">
        <v>13999</v>
      </c>
      <c r="R213" s="16"/>
      <c r="S213" s="16"/>
      <c r="T213" s="16"/>
      <c r="U213" s="39">
        <f t="shared" si="8"/>
        <v>18.131408063999999</v>
      </c>
    </row>
    <row r="214" spans="1:21" ht="34.5" customHeight="1">
      <c r="A214" s="15"/>
      <c r="B214" s="16" t="s">
        <v>14358</v>
      </c>
      <c r="C214" s="16" t="s">
        <v>14318</v>
      </c>
      <c r="D214" s="16" t="s">
        <v>14319</v>
      </c>
      <c r="E214" s="16" t="s">
        <v>14361</v>
      </c>
      <c r="F214" s="17"/>
      <c r="G214" s="22">
        <v>218</v>
      </c>
      <c r="H214" s="19">
        <f t="shared" si="9"/>
        <v>6.7221887039999988</v>
      </c>
      <c r="I214" s="16"/>
      <c r="J214" s="16">
        <f t="shared" ref="J214:J277" si="10">H214*I214</f>
        <v>0</v>
      </c>
      <c r="K214" s="20" t="s">
        <v>14000</v>
      </c>
      <c r="L214" s="20" t="s">
        <v>13999</v>
      </c>
      <c r="M214" s="20" t="s">
        <v>13999</v>
      </c>
      <c r="N214" s="20" t="s">
        <v>13999</v>
      </c>
      <c r="O214" s="20" t="s">
        <v>13999</v>
      </c>
      <c r="P214" s="20" t="s">
        <v>13999</v>
      </c>
      <c r="Q214" s="20" t="s">
        <v>13999</v>
      </c>
      <c r="R214" s="16"/>
      <c r="S214" s="16"/>
      <c r="T214" s="16"/>
      <c r="U214" s="39">
        <f t="shared" ref="U214:U277" si="11">IF(H214&gt;100,H214*1.11+15,H214*1.2)</f>
        <v>8.0666264447999989</v>
      </c>
    </row>
    <row r="215" spans="1:21" ht="23.25" customHeight="1">
      <c r="A215" s="15"/>
      <c r="B215" s="16" t="s">
        <v>14362</v>
      </c>
      <c r="C215" s="16" t="s">
        <v>14318</v>
      </c>
      <c r="D215" s="16" t="s">
        <v>14319</v>
      </c>
      <c r="E215" s="16" t="s">
        <v>14363</v>
      </c>
      <c r="F215" s="17"/>
      <c r="G215" s="22">
        <v>433</v>
      </c>
      <c r="H215" s="19">
        <f t="shared" si="9"/>
        <v>13.351870224000001</v>
      </c>
      <c r="I215" s="16"/>
      <c r="J215" s="16">
        <f t="shared" si="10"/>
        <v>0</v>
      </c>
      <c r="K215" s="20" t="s">
        <v>13999</v>
      </c>
      <c r="L215" s="20" t="s">
        <v>13999</v>
      </c>
      <c r="M215" s="20" t="s">
        <v>13999</v>
      </c>
      <c r="N215" s="20" t="s">
        <v>13999</v>
      </c>
      <c r="O215" s="20" t="s">
        <v>13999</v>
      </c>
      <c r="P215" s="20" t="s">
        <v>13999</v>
      </c>
      <c r="Q215" s="20" t="s">
        <v>13999</v>
      </c>
      <c r="R215" s="16"/>
      <c r="S215" s="16"/>
      <c r="T215" s="16"/>
      <c r="U215" s="39">
        <f t="shared" si="11"/>
        <v>16.022244268800002</v>
      </c>
    </row>
    <row r="216" spans="1:21" ht="23.25" customHeight="1">
      <c r="A216" s="15"/>
      <c r="B216" s="16" t="s">
        <v>14364</v>
      </c>
      <c r="C216" s="16" t="s">
        <v>14318</v>
      </c>
      <c r="D216" s="16" t="s">
        <v>14319</v>
      </c>
      <c r="E216" s="16" t="s">
        <v>14365</v>
      </c>
      <c r="F216" s="17"/>
      <c r="G216" s="18">
        <v>1206</v>
      </c>
      <c r="H216" s="19">
        <f t="shared" si="9"/>
        <v>37.187887968000005</v>
      </c>
      <c r="I216" s="16"/>
      <c r="J216" s="16">
        <f t="shared" si="10"/>
        <v>0</v>
      </c>
      <c r="K216" s="20" t="s">
        <v>13999</v>
      </c>
      <c r="L216" s="20"/>
      <c r="M216" s="20" t="s">
        <v>13999</v>
      </c>
      <c r="N216" s="20"/>
      <c r="O216" s="20"/>
      <c r="P216" s="20"/>
      <c r="Q216" s="20" t="s">
        <v>13999</v>
      </c>
      <c r="R216" s="16"/>
      <c r="S216" s="16"/>
      <c r="T216" s="16"/>
      <c r="U216" s="39">
        <f t="shared" si="11"/>
        <v>44.625465561600002</v>
      </c>
    </row>
    <row r="217" spans="1:21" ht="23.25" customHeight="1">
      <c r="A217" s="15"/>
      <c r="B217" s="16" t="s">
        <v>14366</v>
      </c>
      <c r="C217" s="16" t="s">
        <v>14318</v>
      </c>
      <c r="D217" s="16" t="s">
        <v>14319</v>
      </c>
      <c r="E217" s="16" t="s">
        <v>14367</v>
      </c>
      <c r="F217" s="17"/>
      <c r="G217" s="18">
        <v>2341</v>
      </c>
      <c r="H217" s="19">
        <f t="shared" si="9"/>
        <v>72.186439248000013</v>
      </c>
      <c r="I217" s="16"/>
      <c r="J217" s="16">
        <f t="shared" si="10"/>
        <v>0</v>
      </c>
      <c r="K217" s="20" t="s">
        <v>13999</v>
      </c>
      <c r="L217" s="20"/>
      <c r="M217" s="20" t="s">
        <v>13999</v>
      </c>
      <c r="N217" s="20"/>
      <c r="O217" s="20"/>
      <c r="P217" s="20"/>
      <c r="Q217" s="20"/>
      <c r="R217" s="16"/>
      <c r="S217" s="16"/>
      <c r="T217" s="16"/>
      <c r="U217" s="39">
        <f t="shared" si="11"/>
        <v>86.62372709760001</v>
      </c>
    </row>
    <row r="218" spans="1:21" ht="23.25" customHeight="1">
      <c r="A218" s="15"/>
      <c r="B218" s="16" t="s">
        <v>14368</v>
      </c>
      <c r="C218" s="16" t="s">
        <v>14318</v>
      </c>
      <c r="D218" s="16" t="s">
        <v>14319</v>
      </c>
      <c r="E218" s="16" t="s">
        <v>14369</v>
      </c>
      <c r="F218" s="17"/>
      <c r="G218" s="18">
        <v>1106</v>
      </c>
      <c r="H218" s="19">
        <f t="shared" si="9"/>
        <v>34.104315168000007</v>
      </c>
      <c r="I218" s="16"/>
      <c r="J218" s="16">
        <f t="shared" si="10"/>
        <v>0</v>
      </c>
      <c r="K218" s="20" t="s">
        <v>13999</v>
      </c>
      <c r="L218" s="20"/>
      <c r="M218" s="20" t="s">
        <v>13999</v>
      </c>
      <c r="N218" s="20"/>
      <c r="O218" s="20"/>
      <c r="P218" s="20" t="s">
        <v>13999</v>
      </c>
      <c r="Q218" s="20" t="s">
        <v>13999</v>
      </c>
      <c r="R218" s="16"/>
      <c r="S218" s="16"/>
      <c r="T218" s="16"/>
      <c r="U218" s="39">
        <f t="shared" si="11"/>
        <v>40.925178201600005</v>
      </c>
    </row>
    <row r="219" spans="1:21" ht="23.25" customHeight="1">
      <c r="A219" s="15"/>
      <c r="B219" s="16" t="s">
        <v>14370</v>
      </c>
      <c r="C219" s="16" t="s">
        <v>14318</v>
      </c>
      <c r="D219" s="16" t="s">
        <v>14319</v>
      </c>
      <c r="E219" s="16" t="s">
        <v>14371</v>
      </c>
      <c r="F219" s="17"/>
      <c r="G219" s="18">
        <v>3640</v>
      </c>
      <c r="H219" s="19">
        <f t="shared" si="9"/>
        <v>112.24204992000003</v>
      </c>
      <c r="I219" s="16"/>
      <c r="J219" s="16">
        <f t="shared" si="10"/>
        <v>0</v>
      </c>
      <c r="K219" s="20" t="s">
        <v>13999</v>
      </c>
      <c r="L219" s="20" t="s">
        <v>13999</v>
      </c>
      <c r="M219" s="20" t="s">
        <v>13999</v>
      </c>
      <c r="N219" s="20"/>
      <c r="O219" s="20"/>
      <c r="P219" s="20" t="s">
        <v>13999</v>
      </c>
      <c r="Q219" s="20" t="s">
        <v>13999</v>
      </c>
      <c r="R219" s="16"/>
      <c r="S219" s="16"/>
      <c r="T219" s="16"/>
      <c r="U219" s="39">
        <f t="shared" si="11"/>
        <v>139.58867541120003</v>
      </c>
    </row>
    <row r="220" spans="1:21" ht="23.25" customHeight="1">
      <c r="A220" s="15"/>
      <c r="B220" s="16" t="s">
        <v>14372</v>
      </c>
      <c r="C220" s="16" t="s">
        <v>14318</v>
      </c>
      <c r="D220" s="16" t="s">
        <v>14319</v>
      </c>
      <c r="E220" s="16" t="s">
        <v>14373</v>
      </c>
      <c r="F220" s="17"/>
      <c r="G220" s="18">
        <v>1717</v>
      </c>
      <c r="H220" s="19">
        <f t="shared" si="9"/>
        <v>52.944944976000002</v>
      </c>
      <c r="I220" s="16"/>
      <c r="J220" s="16">
        <f t="shared" si="10"/>
        <v>0</v>
      </c>
      <c r="K220" s="20"/>
      <c r="L220" s="20" t="s">
        <v>13999</v>
      </c>
      <c r="M220" s="20" t="s">
        <v>13999</v>
      </c>
      <c r="N220" s="20" t="s">
        <v>13999</v>
      </c>
      <c r="O220" s="20" t="s">
        <v>13999</v>
      </c>
      <c r="P220" s="20"/>
      <c r="Q220" s="20" t="s">
        <v>13999</v>
      </c>
      <c r="R220" s="16"/>
      <c r="S220" s="16"/>
      <c r="T220" s="16"/>
      <c r="U220" s="39">
        <f t="shared" si="11"/>
        <v>63.5339339712</v>
      </c>
    </row>
    <row r="221" spans="1:21" ht="23.25" customHeight="1">
      <c r="A221" s="15"/>
      <c r="B221" s="16" t="s">
        <v>14374</v>
      </c>
      <c r="C221" s="16" t="s">
        <v>14318</v>
      </c>
      <c r="D221" s="16" t="s">
        <v>14319</v>
      </c>
      <c r="E221" s="16" t="s">
        <v>14375</v>
      </c>
      <c r="F221" s="17"/>
      <c r="G221" s="22">
        <v>278</v>
      </c>
      <c r="H221" s="19">
        <f t="shared" si="9"/>
        <v>8.572332384000001</v>
      </c>
      <c r="I221" s="16"/>
      <c r="J221" s="16">
        <f t="shared" si="10"/>
        <v>0</v>
      </c>
      <c r="K221" s="20" t="s">
        <v>13999</v>
      </c>
      <c r="L221" s="20"/>
      <c r="M221" s="20"/>
      <c r="N221" s="20"/>
      <c r="O221" s="20"/>
      <c r="P221" s="20" t="s">
        <v>13999</v>
      </c>
      <c r="Q221" s="20" t="s">
        <v>13999</v>
      </c>
      <c r="R221" s="16"/>
      <c r="S221" s="16"/>
      <c r="T221" s="16"/>
      <c r="U221" s="39">
        <f t="shared" si="11"/>
        <v>10.286798860800001</v>
      </c>
    </row>
    <row r="222" spans="1:21" ht="23.25" customHeight="1">
      <c r="A222" s="15"/>
      <c r="B222" s="16" t="s">
        <v>14376</v>
      </c>
      <c r="C222" s="16" t="s">
        <v>14318</v>
      </c>
      <c r="D222" s="16" t="s">
        <v>14319</v>
      </c>
      <c r="E222" s="16" t="s">
        <v>14377</v>
      </c>
      <c r="F222" s="17"/>
      <c r="G222" s="18">
        <v>1733</v>
      </c>
      <c r="H222" s="19">
        <f t="shared" si="9"/>
        <v>53.438316624000009</v>
      </c>
      <c r="I222" s="16"/>
      <c r="J222" s="16">
        <f t="shared" si="10"/>
        <v>0</v>
      </c>
      <c r="K222" s="20" t="s">
        <v>13999</v>
      </c>
      <c r="L222" s="20" t="s">
        <v>13999</v>
      </c>
      <c r="M222" s="20" t="s">
        <v>13999</v>
      </c>
      <c r="N222" s="20" t="s">
        <v>13999</v>
      </c>
      <c r="O222" s="20" t="s">
        <v>13999</v>
      </c>
      <c r="P222" s="20" t="s">
        <v>13999</v>
      </c>
      <c r="Q222" s="20" t="s">
        <v>13999</v>
      </c>
      <c r="R222" s="16"/>
      <c r="S222" s="16"/>
      <c r="T222" s="16"/>
      <c r="U222" s="39">
        <f t="shared" si="11"/>
        <v>64.125979948800008</v>
      </c>
    </row>
    <row r="223" spans="1:21" ht="34.5" customHeight="1">
      <c r="A223" s="15"/>
      <c r="B223" s="16" t="s">
        <v>14378</v>
      </c>
      <c r="C223" s="16" t="s">
        <v>14318</v>
      </c>
      <c r="D223" s="16" t="s">
        <v>14319</v>
      </c>
      <c r="E223" s="16" t="s">
        <v>14379</v>
      </c>
      <c r="F223" s="17"/>
      <c r="G223" s="18">
        <v>1086</v>
      </c>
      <c r="H223" s="19">
        <f t="shared" si="9"/>
        <v>33.487600608000008</v>
      </c>
      <c r="I223" s="16"/>
      <c r="J223" s="16">
        <f t="shared" si="10"/>
        <v>0</v>
      </c>
      <c r="K223" s="20" t="s">
        <v>14000</v>
      </c>
      <c r="L223" s="20" t="s">
        <v>13999</v>
      </c>
      <c r="M223" s="20" t="s">
        <v>13999</v>
      </c>
      <c r="N223" s="20"/>
      <c r="O223" s="20"/>
      <c r="P223" s="20" t="s">
        <v>13999</v>
      </c>
      <c r="Q223" s="20" t="s">
        <v>13999</v>
      </c>
      <c r="R223" s="16"/>
      <c r="S223" s="16"/>
      <c r="T223" s="16"/>
      <c r="U223" s="39">
        <f t="shared" si="11"/>
        <v>40.185120729600008</v>
      </c>
    </row>
    <row r="224" spans="1:21" ht="34.5" customHeight="1">
      <c r="A224" s="15"/>
      <c r="B224" s="16" t="s">
        <v>14380</v>
      </c>
      <c r="C224" s="16" t="s">
        <v>14318</v>
      </c>
      <c r="D224" s="16" t="s">
        <v>14319</v>
      </c>
      <c r="E224" s="16" t="s">
        <v>14381</v>
      </c>
      <c r="F224" s="17"/>
      <c r="G224" s="18">
        <v>1789</v>
      </c>
      <c r="H224" s="19">
        <f t="shared" si="9"/>
        <v>55.165117392000006</v>
      </c>
      <c r="I224" s="16"/>
      <c r="J224" s="16">
        <f t="shared" si="10"/>
        <v>0</v>
      </c>
      <c r="K224" s="20" t="s">
        <v>13999</v>
      </c>
      <c r="L224" s="20" t="s">
        <v>13999</v>
      </c>
      <c r="M224" s="20" t="s">
        <v>13999</v>
      </c>
      <c r="N224" s="20"/>
      <c r="O224" s="20" t="s">
        <v>13999</v>
      </c>
      <c r="P224" s="20" t="s">
        <v>13999</v>
      </c>
      <c r="Q224" s="20"/>
      <c r="R224" s="16"/>
      <c r="S224" s="16"/>
      <c r="T224" s="16"/>
      <c r="U224" s="39">
        <f t="shared" si="11"/>
        <v>66.19814087040001</v>
      </c>
    </row>
    <row r="225" spans="1:21" ht="34.5" customHeight="1">
      <c r="A225" s="15"/>
      <c r="B225" s="16" t="s">
        <v>14382</v>
      </c>
      <c r="C225" s="16" t="s">
        <v>14318</v>
      </c>
      <c r="D225" s="16" t="s">
        <v>14319</v>
      </c>
      <c r="E225" s="16" t="s">
        <v>14383</v>
      </c>
      <c r="F225" s="17"/>
      <c r="G225" s="18">
        <v>1856</v>
      </c>
      <c r="H225" s="19">
        <f t="shared" si="9"/>
        <v>57.231111168000005</v>
      </c>
      <c r="I225" s="16"/>
      <c r="J225" s="16">
        <f t="shared" si="10"/>
        <v>0</v>
      </c>
      <c r="K225" s="20" t="s">
        <v>14000</v>
      </c>
      <c r="L225" s="20"/>
      <c r="M225" s="20" t="s">
        <v>13999</v>
      </c>
      <c r="N225" s="20"/>
      <c r="O225" s="20"/>
      <c r="P225" s="20"/>
      <c r="Q225" s="20" t="s">
        <v>13999</v>
      </c>
      <c r="R225" s="16"/>
      <c r="S225" s="16"/>
      <c r="T225" s="16"/>
      <c r="U225" s="39">
        <f t="shared" si="11"/>
        <v>68.677333401600009</v>
      </c>
    </row>
    <row r="226" spans="1:21" ht="23.25" customHeight="1">
      <c r="A226" s="15"/>
      <c r="B226" s="16" t="s">
        <v>13936</v>
      </c>
      <c r="C226" s="16" t="s">
        <v>14318</v>
      </c>
      <c r="D226" s="16" t="s">
        <v>14319</v>
      </c>
      <c r="E226" s="16" t="s">
        <v>14384</v>
      </c>
      <c r="F226" s="17"/>
      <c r="G226" s="22">
        <v>367</v>
      </c>
      <c r="H226" s="19">
        <f t="shared" si="9"/>
        <v>11.316712176000001</v>
      </c>
      <c r="I226" s="16"/>
      <c r="J226" s="16">
        <f t="shared" si="10"/>
        <v>0</v>
      </c>
      <c r="K226" s="20" t="s">
        <v>13999</v>
      </c>
      <c r="L226" s="20"/>
      <c r="M226" s="20" t="s">
        <v>13999</v>
      </c>
      <c r="N226" s="20"/>
      <c r="O226" s="20"/>
      <c r="P226" s="20" t="s">
        <v>13999</v>
      </c>
      <c r="Q226" s="20" t="s">
        <v>13999</v>
      </c>
      <c r="R226" s="16"/>
      <c r="S226" s="16"/>
      <c r="T226" s="16"/>
      <c r="U226" s="39">
        <f t="shared" si="11"/>
        <v>13.580054611200001</v>
      </c>
    </row>
    <row r="227" spans="1:21" ht="23.25" customHeight="1">
      <c r="A227" s="15"/>
      <c r="B227" s="16" t="s">
        <v>14385</v>
      </c>
      <c r="C227" s="16" t="s">
        <v>14318</v>
      </c>
      <c r="D227" s="16" t="s">
        <v>14319</v>
      </c>
      <c r="E227" s="16" t="s">
        <v>14386</v>
      </c>
      <c r="F227" s="17"/>
      <c r="G227" s="22">
        <v>658</v>
      </c>
      <c r="H227" s="19">
        <f t="shared" si="9"/>
        <v>20.289909024000007</v>
      </c>
      <c r="I227" s="16"/>
      <c r="J227" s="16">
        <f t="shared" si="10"/>
        <v>0</v>
      </c>
      <c r="K227" s="20" t="s">
        <v>13999</v>
      </c>
      <c r="L227" s="20"/>
      <c r="M227" s="20" t="s">
        <v>13999</v>
      </c>
      <c r="N227" s="20"/>
      <c r="O227" s="20"/>
      <c r="P227" s="20"/>
      <c r="Q227" s="20"/>
      <c r="R227" s="16"/>
      <c r="S227" s="16"/>
      <c r="T227" s="16"/>
      <c r="U227" s="39">
        <f t="shared" si="11"/>
        <v>24.347890828800008</v>
      </c>
    </row>
    <row r="228" spans="1:21" ht="23.25" customHeight="1">
      <c r="A228" s="15"/>
      <c r="B228" s="16" t="s">
        <v>14387</v>
      </c>
      <c r="C228" s="16" t="s">
        <v>14318</v>
      </c>
      <c r="D228" s="16" t="s">
        <v>14319</v>
      </c>
      <c r="E228" s="16" t="s">
        <v>14388</v>
      </c>
      <c r="F228" s="17"/>
      <c r="G228" s="22">
        <v>389</v>
      </c>
      <c r="H228" s="19">
        <f t="shared" si="9"/>
        <v>11.995098192</v>
      </c>
      <c r="I228" s="16"/>
      <c r="J228" s="16">
        <f t="shared" si="10"/>
        <v>0</v>
      </c>
      <c r="K228" s="20"/>
      <c r="L228" s="20" t="s">
        <v>13999</v>
      </c>
      <c r="M228" s="20"/>
      <c r="N228" s="20"/>
      <c r="O228" s="20"/>
      <c r="P228" s="20" t="s">
        <v>13999</v>
      </c>
      <c r="Q228" s="20"/>
      <c r="R228" s="16"/>
      <c r="S228" s="16"/>
      <c r="T228" s="16"/>
      <c r="U228" s="39">
        <f t="shared" si="11"/>
        <v>14.394117830399999</v>
      </c>
    </row>
    <row r="229" spans="1:21" ht="23.25" customHeight="1">
      <c r="A229" s="15"/>
      <c r="B229" s="16" t="s">
        <v>13937</v>
      </c>
      <c r="C229" s="16" t="s">
        <v>14318</v>
      </c>
      <c r="D229" s="16" t="s">
        <v>14319</v>
      </c>
      <c r="E229" s="16" t="s">
        <v>14389</v>
      </c>
      <c r="F229" s="17"/>
      <c r="G229" s="22">
        <v>378</v>
      </c>
      <c r="H229" s="19">
        <f t="shared" si="9"/>
        <v>11.655905183999998</v>
      </c>
      <c r="I229" s="16"/>
      <c r="J229" s="16">
        <f t="shared" si="10"/>
        <v>0</v>
      </c>
      <c r="K229" s="20" t="s">
        <v>13999</v>
      </c>
      <c r="L229" s="20" t="s">
        <v>13999</v>
      </c>
      <c r="M229" s="20" t="s">
        <v>13999</v>
      </c>
      <c r="N229" s="20" t="s">
        <v>13999</v>
      </c>
      <c r="O229" s="20"/>
      <c r="P229" s="20" t="s">
        <v>13999</v>
      </c>
      <c r="Q229" s="20"/>
      <c r="R229" s="16"/>
      <c r="S229" s="16"/>
      <c r="T229" s="16"/>
      <c r="U229" s="39">
        <f t="shared" si="11"/>
        <v>13.987086220799997</v>
      </c>
    </row>
    <row r="230" spans="1:21" ht="23.25" customHeight="1">
      <c r="A230" s="15"/>
      <c r="B230" s="16" t="s">
        <v>14390</v>
      </c>
      <c r="C230" s="16" t="s">
        <v>14318</v>
      </c>
      <c r="D230" s="16" t="s">
        <v>14319</v>
      </c>
      <c r="E230" s="16" t="s">
        <v>14391</v>
      </c>
      <c r="F230" s="17"/>
      <c r="G230" s="18">
        <v>1493</v>
      </c>
      <c r="H230" s="19">
        <f t="shared" si="9"/>
        <v>46.037741904000008</v>
      </c>
      <c r="I230" s="16"/>
      <c r="J230" s="16">
        <f t="shared" si="10"/>
        <v>0</v>
      </c>
      <c r="K230" s="20" t="s">
        <v>14000</v>
      </c>
      <c r="L230" s="20"/>
      <c r="M230" s="20" t="s">
        <v>13999</v>
      </c>
      <c r="N230" s="20"/>
      <c r="O230" s="20"/>
      <c r="P230" s="20" t="s">
        <v>13999</v>
      </c>
      <c r="Q230" s="20" t="s">
        <v>13999</v>
      </c>
      <c r="R230" s="16"/>
      <c r="S230" s="16"/>
      <c r="T230" s="16"/>
      <c r="U230" s="39">
        <f t="shared" si="11"/>
        <v>55.245290284800006</v>
      </c>
    </row>
    <row r="231" spans="1:21" ht="23.25" customHeight="1">
      <c r="A231" s="15"/>
      <c r="B231" s="16" t="s">
        <v>14392</v>
      </c>
      <c r="C231" s="16" t="s">
        <v>14318</v>
      </c>
      <c r="D231" s="16" t="s">
        <v>14319</v>
      </c>
      <c r="E231" s="16" t="s">
        <v>14393</v>
      </c>
      <c r="F231" s="17"/>
      <c r="G231" s="22">
        <v>145</v>
      </c>
      <c r="H231" s="19">
        <f t="shared" si="9"/>
        <v>4.4711805599999996</v>
      </c>
      <c r="I231" s="16"/>
      <c r="J231" s="16">
        <f t="shared" si="10"/>
        <v>0</v>
      </c>
      <c r="K231" s="20" t="s">
        <v>14000</v>
      </c>
      <c r="L231" s="20" t="s">
        <v>13999</v>
      </c>
      <c r="M231" s="20" t="s">
        <v>13999</v>
      </c>
      <c r="N231" s="20" t="s">
        <v>13999</v>
      </c>
      <c r="O231" s="20" t="s">
        <v>13999</v>
      </c>
      <c r="P231" s="20" t="s">
        <v>13999</v>
      </c>
      <c r="Q231" s="20"/>
      <c r="R231" s="16"/>
      <c r="S231" s="16"/>
      <c r="T231" s="16"/>
      <c r="U231" s="39">
        <f t="shared" si="11"/>
        <v>5.3654166719999994</v>
      </c>
    </row>
    <row r="232" spans="1:21" ht="23.25" customHeight="1">
      <c r="A232" s="15"/>
      <c r="B232" s="16" t="s">
        <v>14394</v>
      </c>
      <c r="C232" s="16" t="s">
        <v>14318</v>
      </c>
      <c r="D232" s="16" t="s">
        <v>14319</v>
      </c>
      <c r="E232" s="16" t="s">
        <v>14395</v>
      </c>
      <c r="F232" s="17"/>
      <c r="G232" s="22">
        <v>483</v>
      </c>
      <c r="H232" s="19">
        <f t="shared" si="9"/>
        <v>14.893656624000004</v>
      </c>
      <c r="I232" s="16"/>
      <c r="J232" s="16">
        <f t="shared" si="10"/>
        <v>0</v>
      </c>
      <c r="K232" s="20" t="s">
        <v>14000</v>
      </c>
      <c r="L232" s="20"/>
      <c r="M232" s="20"/>
      <c r="N232" s="20"/>
      <c r="O232" s="20"/>
      <c r="P232" s="20" t="s">
        <v>13999</v>
      </c>
      <c r="Q232" s="20"/>
      <c r="R232" s="16"/>
      <c r="S232" s="16"/>
      <c r="T232" s="16"/>
      <c r="U232" s="39">
        <f t="shared" si="11"/>
        <v>17.872387948800004</v>
      </c>
    </row>
    <row r="233" spans="1:21" ht="34.5" customHeight="1">
      <c r="A233" s="15"/>
      <c r="B233" s="16" t="s">
        <v>14396</v>
      </c>
      <c r="C233" s="16" t="s">
        <v>14318</v>
      </c>
      <c r="D233" s="16" t="s">
        <v>14319</v>
      </c>
      <c r="E233" s="16" t="s">
        <v>14397</v>
      </c>
      <c r="F233" s="23" t="s">
        <v>14135</v>
      </c>
      <c r="G233" s="18">
        <v>2437</v>
      </c>
      <c r="H233" s="19">
        <f t="shared" si="9"/>
        <v>75.146669136000014</v>
      </c>
      <c r="I233" s="16"/>
      <c r="J233" s="16">
        <f t="shared" si="10"/>
        <v>0</v>
      </c>
      <c r="K233" s="20"/>
      <c r="L233" s="20"/>
      <c r="M233" s="20"/>
      <c r="N233" s="20"/>
      <c r="O233" s="20"/>
      <c r="P233" s="20"/>
      <c r="Q233" s="20"/>
      <c r="R233" s="16"/>
      <c r="S233" s="16"/>
      <c r="T233" s="16"/>
      <c r="U233" s="39">
        <f t="shared" si="11"/>
        <v>90.17600296320002</v>
      </c>
    </row>
    <row r="234" spans="1:21" ht="23.25" customHeight="1">
      <c r="A234" s="15"/>
      <c r="B234" s="16" t="s">
        <v>14398</v>
      </c>
      <c r="C234" s="16" t="s">
        <v>14318</v>
      </c>
      <c r="D234" s="16" t="s">
        <v>14319</v>
      </c>
      <c r="E234" s="16" t="s">
        <v>14399</v>
      </c>
      <c r="F234" s="17"/>
      <c r="G234" s="22">
        <v>42</v>
      </c>
      <c r="H234" s="19">
        <f t="shared" si="9"/>
        <v>1.2951005760000003</v>
      </c>
      <c r="I234" s="16"/>
      <c r="J234" s="16">
        <f t="shared" si="10"/>
        <v>0</v>
      </c>
      <c r="K234" s="20"/>
      <c r="L234" s="20" t="s">
        <v>13999</v>
      </c>
      <c r="M234" s="20" t="s">
        <v>13999</v>
      </c>
      <c r="N234" s="20" t="s">
        <v>13999</v>
      </c>
      <c r="O234" s="20"/>
      <c r="P234" s="20" t="s">
        <v>13999</v>
      </c>
      <c r="Q234" s="20" t="s">
        <v>13999</v>
      </c>
      <c r="R234" s="16"/>
      <c r="S234" s="16"/>
      <c r="T234" s="16"/>
      <c r="U234" s="39">
        <f t="shared" si="11"/>
        <v>1.5541206912000003</v>
      </c>
    </row>
    <row r="235" spans="1:21" ht="34.5" customHeight="1">
      <c r="A235" s="15"/>
      <c r="B235" s="16" t="s">
        <v>14400</v>
      </c>
      <c r="C235" s="16" t="s">
        <v>14318</v>
      </c>
      <c r="D235" s="16" t="s">
        <v>14319</v>
      </c>
      <c r="E235" s="16" t="s">
        <v>14401</v>
      </c>
      <c r="F235" s="17"/>
      <c r="G235" s="22">
        <v>106</v>
      </c>
      <c r="H235" s="19">
        <f t="shared" si="9"/>
        <v>3.2685871680000007</v>
      </c>
      <c r="I235" s="16"/>
      <c r="J235" s="16">
        <f t="shared" si="10"/>
        <v>0</v>
      </c>
      <c r="K235" s="20" t="s">
        <v>14000</v>
      </c>
      <c r="L235" s="20" t="s">
        <v>13999</v>
      </c>
      <c r="M235" s="20" t="s">
        <v>13999</v>
      </c>
      <c r="N235" s="20" t="s">
        <v>13999</v>
      </c>
      <c r="O235" s="20" t="s">
        <v>13999</v>
      </c>
      <c r="P235" s="20" t="s">
        <v>13999</v>
      </c>
      <c r="Q235" s="20" t="s">
        <v>13999</v>
      </c>
      <c r="R235" s="16"/>
      <c r="S235" s="16"/>
      <c r="T235" s="16"/>
      <c r="U235" s="39">
        <f t="shared" si="11"/>
        <v>3.9223046016000005</v>
      </c>
    </row>
    <row r="236" spans="1:21" ht="23.25" customHeight="1">
      <c r="A236" s="15"/>
      <c r="B236" s="16" t="s">
        <v>14402</v>
      </c>
      <c r="C236" s="16" t="s">
        <v>14318</v>
      </c>
      <c r="D236" s="16" t="s">
        <v>14319</v>
      </c>
      <c r="E236" s="16" t="s">
        <v>14403</v>
      </c>
      <c r="F236" s="17"/>
      <c r="G236" s="22">
        <v>108</v>
      </c>
      <c r="H236" s="19">
        <f t="shared" si="9"/>
        <v>3.3302586240000012</v>
      </c>
      <c r="I236" s="16"/>
      <c r="J236" s="16">
        <f t="shared" si="10"/>
        <v>0</v>
      </c>
      <c r="K236" s="20" t="s">
        <v>14000</v>
      </c>
      <c r="L236" s="20"/>
      <c r="M236" s="20"/>
      <c r="N236" s="20" t="s">
        <v>13999</v>
      </c>
      <c r="O236" s="20" t="s">
        <v>13999</v>
      </c>
      <c r="P236" s="20"/>
      <c r="Q236" s="20"/>
      <c r="R236" s="16"/>
      <c r="S236" s="16"/>
      <c r="T236" s="16"/>
      <c r="U236" s="39">
        <f t="shared" si="11"/>
        <v>3.9963103488000011</v>
      </c>
    </row>
    <row r="237" spans="1:21" ht="23.25" customHeight="1">
      <c r="A237" s="15"/>
      <c r="B237" s="16" t="s">
        <v>14404</v>
      </c>
      <c r="C237" s="16" t="s">
        <v>14318</v>
      </c>
      <c r="D237" s="16" t="s">
        <v>14319</v>
      </c>
      <c r="E237" s="16" t="s">
        <v>14405</v>
      </c>
      <c r="F237" s="17"/>
      <c r="G237" s="22">
        <v>45</v>
      </c>
      <c r="H237" s="19">
        <f t="shared" si="9"/>
        <v>1.3876077600000005</v>
      </c>
      <c r="I237" s="16"/>
      <c r="J237" s="16">
        <f t="shared" si="10"/>
        <v>0</v>
      </c>
      <c r="K237" s="20" t="s">
        <v>13999</v>
      </c>
      <c r="L237" s="20"/>
      <c r="M237" s="20" t="s">
        <v>13999</v>
      </c>
      <c r="N237" s="20" t="s">
        <v>13999</v>
      </c>
      <c r="O237" s="20"/>
      <c r="P237" s="20" t="s">
        <v>13999</v>
      </c>
      <c r="Q237" s="20" t="s">
        <v>13999</v>
      </c>
      <c r="R237" s="16"/>
      <c r="S237" s="16"/>
      <c r="T237" s="16"/>
      <c r="U237" s="39">
        <f t="shared" si="11"/>
        <v>1.6651293120000006</v>
      </c>
    </row>
    <row r="238" spans="1:21" ht="23.25" customHeight="1">
      <c r="A238" s="15"/>
      <c r="B238" s="16" t="s">
        <v>14406</v>
      </c>
      <c r="C238" s="16" t="s">
        <v>14318</v>
      </c>
      <c r="D238" s="16" t="s">
        <v>14319</v>
      </c>
      <c r="E238" s="16" t="s">
        <v>14407</v>
      </c>
      <c r="F238" s="17"/>
      <c r="G238" s="22">
        <v>164</v>
      </c>
      <c r="H238" s="19">
        <f t="shared" si="9"/>
        <v>5.0570593920000002</v>
      </c>
      <c r="I238" s="16"/>
      <c r="J238" s="16">
        <f t="shared" si="10"/>
        <v>0</v>
      </c>
      <c r="K238" s="20" t="s">
        <v>13999</v>
      </c>
      <c r="L238" s="20"/>
      <c r="M238" s="20" t="s">
        <v>13999</v>
      </c>
      <c r="N238" s="20"/>
      <c r="O238" s="20"/>
      <c r="P238" s="20" t="s">
        <v>13999</v>
      </c>
      <c r="Q238" s="20" t="s">
        <v>13999</v>
      </c>
      <c r="R238" s="16"/>
      <c r="S238" s="16"/>
      <c r="T238" s="16"/>
      <c r="U238" s="39">
        <f t="shared" si="11"/>
        <v>6.0684712703999999</v>
      </c>
    </row>
    <row r="239" spans="1:21" ht="23.25" customHeight="1">
      <c r="A239" s="15"/>
      <c r="B239" s="16" t="s">
        <v>14408</v>
      </c>
      <c r="C239" s="16" t="s">
        <v>14318</v>
      </c>
      <c r="D239" s="16" t="s">
        <v>14319</v>
      </c>
      <c r="E239" s="16" t="s">
        <v>14409</v>
      </c>
      <c r="F239" s="17"/>
      <c r="G239" s="22">
        <v>42</v>
      </c>
      <c r="H239" s="19">
        <f t="shared" si="9"/>
        <v>1.2951005760000003</v>
      </c>
      <c r="I239" s="16"/>
      <c r="J239" s="16">
        <f t="shared" si="10"/>
        <v>0</v>
      </c>
      <c r="K239" s="20" t="s">
        <v>13999</v>
      </c>
      <c r="L239" s="20"/>
      <c r="M239" s="20"/>
      <c r="N239" s="20"/>
      <c r="O239" s="20"/>
      <c r="P239" s="20" t="s">
        <v>13999</v>
      </c>
      <c r="Q239" s="20"/>
      <c r="R239" s="16"/>
      <c r="S239" s="16"/>
      <c r="T239" s="16"/>
      <c r="U239" s="39">
        <f t="shared" si="11"/>
        <v>1.5541206912000003</v>
      </c>
    </row>
    <row r="240" spans="1:21" ht="23.25" customHeight="1">
      <c r="A240" s="15"/>
      <c r="B240" s="16" t="s">
        <v>14410</v>
      </c>
      <c r="C240" s="16" t="s">
        <v>14318</v>
      </c>
      <c r="D240" s="16" t="s">
        <v>14319</v>
      </c>
      <c r="E240" s="16" t="s">
        <v>14411</v>
      </c>
      <c r="F240" s="17"/>
      <c r="G240" s="22">
        <v>170</v>
      </c>
      <c r="H240" s="19">
        <f t="shared" si="9"/>
        <v>5.242073760000002</v>
      </c>
      <c r="I240" s="16"/>
      <c r="J240" s="16">
        <f t="shared" si="10"/>
        <v>0</v>
      </c>
      <c r="K240" s="20" t="s">
        <v>13999</v>
      </c>
      <c r="L240" s="20"/>
      <c r="M240" s="20"/>
      <c r="N240" s="20" t="s">
        <v>13999</v>
      </c>
      <c r="O240" s="20"/>
      <c r="P240" s="20" t="s">
        <v>13999</v>
      </c>
      <c r="Q240" s="20" t="s">
        <v>13999</v>
      </c>
      <c r="R240" s="16"/>
      <c r="S240" s="16"/>
      <c r="T240" s="16"/>
      <c r="U240" s="39">
        <f t="shared" si="11"/>
        <v>6.2904885120000023</v>
      </c>
    </row>
    <row r="241" spans="1:21" ht="23.25" customHeight="1">
      <c r="A241" s="15"/>
      <c r="B241" s="16" t="s">
        <v>14412</v>
      </c>
      <c r="C241" s="16" t="s">
        <v>14318</v>
      </c>
      <c r="D241" s="16" t="s">
        <v>14319</v>
      </c>
      <c r="E241" s="16" t="s">
        <v>14413</v>
      </c>
      <c r="F241" s="17"/>
      <c r="G241" s="22">
        <v>19</v>
      </c>
      <c r="H241" s="19">
        <f t="shared" si="9"/>
        <v>0.58587883200000013</v>
      </c>
      <c r="I241" s="16"/>
      <c r="J241" s="16">
        <f t="shared" si="10"/>
        <v>0</v>
      </c>
      <c r="K241" s="20" t="s">
        <v>13999</v>
      </c>
      <c r="L241" s="20"/>
      <c r="M241" s="20" t="s">
        <v>13999</v>
      </c>
      <c r="N241" s="20"/>
      <c r="O241" s="20"/>
      <c r="P241" s="20" t="s">
        <v>13999</v>
      </c>
      <c r="Q241" s="20" t="s">
        <v>13999</v>
      </c>
      <c r="R241" s="16"/>
      <c r="S241" s="16"/>
      <c r="T241" s="16"/>
      <c r="U241" s="39">
        <f t="shared" si="11"/>
        <v>0.70305459840000017</v>
      </c>
    </row>
    <row r="242" spans="1:21" ht="23.25" customHeight="1">
      <c r="A242" s="15"/>
      <c r="B242" s="16" t="s">
        <v>14414</v>
      </c>
      <c r="C242" s="16" t="s">
        <v>14318</v>
      </c>
      <c r="D242" s="16" t="s">
        <v>14319</v>
      </c>
      <c r="E242" s="16" t="s">
        <v>14415</v>
      </c>
      <c r="F242" s="17"/>
      <c r="G242" s="22">
        <v>156</v>
      </c>
      <c r="H242" s="19">
        <f t="shared" si="9"/>
        <v>4.8103735680000002</v>
      </c>
      <c r="I242" s="16"/>
      <c r="J242" s="16">
        <f t="shared" si="10"/>
        <v>0</v>
      </c>
      <c r="K242" s="20" t="s">
        <v>13999</v>
      </c>
      <c r="L242" s="20" t="s">
        <v>13999</v>
      </c>
      <c r="M242" s="20"/>
      <c r="N242" s="20"/>
      <c r="O242" s="20"/>
      <c r="P242" s="20" t="s">
        <v>13999</v>
      </c>
      <c r="Q242" s="20" t="s">
        <v>13999</v>
      </c>
      <c r="R242" s="16"/>
      <c r="S242" s="16"/>
      <c r="T242" s="16"/>
      <c r="U242" s="39">
        <f t="shared" si="11"/>
        <v>5.7724482816</v>
      </c>
    </row>
    <row r="243" spans="1:21" ht="23.25" customHeight="1">
      <c r="A243" s="15"/>
      <c r="B243" s="16" t="s">
        <v>14416</v>
      </c>
      <c r="C243" s="16" t="s">
        <v>14318</v>
      </c>
      <c r="D243" s="16" t="s">
        <v>14319</v>
      </c>
      <c r="E243" s="16" t="s">
        <v>14417</v>
      </c>
      <c r="F243" s="17"/>
      <c r="G243" s="22">
        <v>438</v>
      </c>
      <c r="H243" s="19">
        <f t="shared" si="9"/>
        <v>13.506048864000002</v>
      </c>
      <c r="I243" s="16"/>
      <c r="J243" s="16">
        <f t="shared" si="10"/>
        <v>0</v>
      </c>
      <c r="K243" s="20" t="s">
        <v>13999</v>
      </c>
      <c r="L243" s="20"/>
      <c r="M243" s="20"/>
      <c r="N243" s="20"/>
      <c r="O243" s="20"/>
      <c r="P243" s="20" t="s">
        <v>13999</v>
      </c>
      <c r="Q243" s="20" t="s">
        <v>13999</v>
      </c>
      <c r="R243" s="16"/>
      <c r="S243" s="16"/>
      <c r="T243" s="16"/>
      <c r="U243" s="39">
        <f t="shared" si="11"/>
        <v>16.207258636800002</v>
      </c>
    </row>
    <row r="244" spans="1:21" ht="23.25" customHeight="1">
      <c r="A244" s="15"/>
      <c r="B244" s="16" t="s">
        <v>14418</v>
      </c>
      <c r="C244" s="16" t="s">
        <v>14318</v>
      </c>
      <c r="D244" s="16" t="s">
        <v>14319</v>
      </c>
      <c r="E244" s="16" t="s">
        <v>14388</v>
      </c>
      <c r="F244" s="17"/>
      <c r="G244" s="22">
        <v>230</v>
      </c>
      <c r="H244" s="19">
        <f t="shared" si="9"/>
        <v>7.0922174400000007</v>
      </c>
      <c r="I244" s="16"/>
      <c r="J244" s="16">
        <f t="shared" si="10"/>
        <v>0</v>
      </c>
      <c r="K244" s="20"/>
      <c r="L244" s="20"/>
      <c r="M244" s="20"/>
      <c r="N244" s="20"/>
      <c r="O244" s="20"/>
      <c r="P244" s="20"/>
      <c r="Q244" s="20"/>
      <c r="R244" s="16"/>
      <c r="S244" s="16"/>
      <c r="T244" s="16" t="s">
        <v>14387</v>
      </c>
      <c r="U244" s="39">
        <f t="shared" si="11"/>
        <v>8.5106609280000001</v>
      </c>
    </row>
    <row r="245" spans="1:21" ht="23.25" customHeight="1">
      <c r="A245" s="15"/>
      <c r="B245" s="16" t="s">
        <v>14419</v>
      </c>
      <c r="C245" s="16" t="s">
        <v>14318</v>
      </c>
      <c r="D245" s="16" t="s">
        <v>14319</v>
      </c>
      <c r="E245" s="16" t="s">
        <v>14420</v>
      </c>
      <c r="F245" s="17"/>
      <c r="G245" s="18">
        <v>2188</v>
      </c>
      <c r="H245" s="19">
        <f t="shared" si="9"/>
        <v>67.468572864000009</v>
      </c>
      <c r="I245" s="16"/>
      <c r="J245" s="16">
        <f t="shared" si="10"/>
        <v>0</v>
      </c>
      <c r="K245" s="20"/>
      <c r="L245" s="20"/>
      <c r="M245" s="20"/>
      <c r="N245" s="20"/>
      <c r="O245" s="20"/>
      <c r="P245" s="20"/>
      <c r="Q245" s="20"/>
      <c r="R245" s="16"/>
      <c r="S245" s="16"/>
      <c r="T245" s="16" t="s">
        <v>14421</v>
      </c>
      <c r="U245" s="39">
        <f t="shared" si="11"/>
        <v>80.962287436800011</v>
      </c>
    </row>
    <row r="246" spans="1:21" ht="23.25" customHeight="1">
      <c r="A246" s="15"/>
      <c r="B246" s="16" t="s">
        <v>14422</v>
      </c>
      <c r="C246" s="16" t="s">
        <v>14318</v>
      </c>
      <c r="D246" s="16" t="s">
        <v>14319</v>
      </c>
      <c r="E246" s="16" t="s">
        <v>14423</v>
      </c>
      <c r="F246" s="17"/>
      <c r="G246" s="22">
        <v>565</v>
      </c>
      <c r="H246" s="19">
        <f t="shared" si="9"/>
        <v>17.422186319999998</v>
      </c>
      <c r="I246" s="16"/>
      <c r="J246" s="16">
        <f t="shared" si="10"/>
        <v>0</v>
      </c>
      <c r="K246" s="20"/>
      <c r="L246" s="20"/>
      <c r="M246" s="20"/>
      <c r="N246" s="20"/>
      <c r="O246" s="20"/>
      <c r="P246" s="20"/>
      <c r="Q246" s="20" t="s">
        <v>13999</v>
      </c>
      <c r="R246" s="16"/>
      <c r="S246" s="16"/>
      <c r="T246" s="16"/>
      <c r="U246" s="39">
        <f t="shared" si="11"/>
        <v>20.906623583999998</v>
      </c>
    </row>
    <row r="247" spans="1:21" ht="23.25" customHeight="1">
      <c r="A247" s="15"/>
      <c r="B247" s="16" t="s">
        <v>14424</v>
      </c>
      <c r="C247" s="16" t="s">
        <v>14318</v>
      </c>
      <c r="D247" s="16" t="s">
        <v>14319</v>
      </c>
      <c r="E247" s="16" t="s">
        <v>14425</v>
      </c>
      <c r="F247" s="17"/>
      <c r="G247" s="18">
        <v>4928</v>
      </c>
      <c r="H247" s="19">
        <f t="shared" si="9"/>
        <v>151.95846758399998</v>
      </c>
      <c r="I247" s="16"/>
      <c r="J247" s="16">
        <f t="shared" si="10"/>
        <v>0</v>
      </c>
      <c r="K247" s="20" t="s">
        <v>13999</v>
      </c>
      <c r="L247" s="20"/>
      <c r="M247" s="20"/>
      <c r="N247" s="20"/>
      <c r="O247" s="20"/>
      <c r="P247" s="20"/>
      <c r="Q247" s="20"/>
      <c r="R247" s="16"/>
      <c r="S247" s="16"/>
      <c r="T247" s="16"/>
      <c r="U247" s="39">
        <f t="shared" si="11"/>
        <v>183.67389901823998</v>
      </c>
    </row>
    <row r="248" spans="1:21" ht="23.25" customHeight="1">
      <c r="A248" s="15"/>
      <c r="B248" s="16" t="s">
        <v>14426</v>
      </c>
      <c r="C248" s="16" t="s">
        <v>14318</v>
      </c>
      <c r="D248" s="16" t="s">
        <v>14319</v>
      </c>
      <c r="E248" s="16" t="s">
        <v>14427</v>
      </c>
      <c r="F248" s="17"/>
      <c r="G248" s="18">
        <v>2765</v>
      </c>
      <c r="H248" s="19">
        <f t="shared" si="9"/>
        <v>85.260787919999999</v>
      </c>
      <c r="I248" s="16"/>
      <c r="J248" s="16">
        <f t="shared" si="10"/>
        <v>0</v>
      </c>
      <c r="K248" s="20" t="s">
        <v>13999</v>
      </c>
      <c r="L248" s="20" t="s">
        <v>13999</v>
      </c>
      <c r="M248" s="20"/>
      <c r="N248" s="20"/>
      <c r="O248" s="20"/>
      <c r="P248" s="20"/>
      <c r="Q248" s="20"/>
      <c r="R248" s="16"/>
      <c r="S248" s="16"/>
      <c r="T248" s="16"/>
      <c r="U248" s="39">
        <f t="shared" si="11"/>
        <v>102.312945504</v>
      </c>
    </row>
    <row r="249" spans="1:21" ht="23.25" customHeight="1">
      <c r="A249" s="15"/>
      <c r="B249" s="16" t="s">
        <v>14428</v>
      </c>
      <c r="C249" s="16" t="s">
        <v>14318</v>
      </c>
      <c r="D249" s="16" t="s">
        <v>14319</v>
      </c>
      <c r="E249" s="16" t="s">
        <v>14429</v>
      </c>
      <c r="F249" s="17"/>
      <c r="G249" s="18">
        <v>4928</v>
      </c>
      <c r="H249" s="19">
        <f t="shared" si="9"/>
        <v>151.95846758399998</v>
      </c>
      <c r="I249" s="16"/>
      <c r="J249" s="16">
        <f t="shared" si="10"/>
        <v>0</v>
      </c>
      <c r="K249" s="20" t="s">
        <v>13999</v>
      </c>
      <c r="L249" s="20"/>
      <c r="M249" s="20"/>
      <c r="N249" s="20" t="s">
        <v>13999</v>
      </c>
      <c r="O249" s="20"/>
      <c r="P249" s="20" t="s">
        <v>13999</v>
      </c>
      <c r="Q249" s="20"/>
      <c r="R249" s="16"/>
      <c r="S249" s="16"/>
      <c r="T249" s="16"/>
      <c r="U249" s="39">
        <f t="shared" si="11"/>
        <v>183.67389901823998</v>
      </c>
    </row>
    <row r="250" spans="1:21" ht="23.25" customHeight="1">
      <c r="A250" s="15"/>
      <c r="B250" s="16" t="s">
        <v>14430</v>
      </c>
      <c r="C250" s="16" t="s">
        <v>14318</v>
      </c>
      <c r="D250" s="16" t="s">
        <v>14431</v>
      </c>
      <c r="E250" s="16" t="s">
        <v>14432</v>
      </c>
      <c r="F250" s="17"/>
      <c r="G250" s="18">
        <v>3736</v>
      </c>
      <c r="H250" s="19">
        <f t="shared" si="9"/>
        <v>115.202279808</v>
      </c>
      <c r="I250" s="16"/>
      <c r="J250" s="16">
        <f t="shared" si="10"/>
        <v>0</v>
      </c>
      <c r="K250" s="20" t="s">
        <v>13999</v>
      </c>
      <c r="L250" s="20" t="s">
        <v>13999</v>
      </c>
      <c r="M250" s="20" t="s">
        <v>13999</v>
      </c>
      <c r="N250" s="20" t="s">
        <v>13999</v>
      </c>
      <c r="O250" s="20" t="s">
        <v>13999</v>
      </c>
      <c r="P250" s="20" t="s">
        <v>13999</v>
      </c>
      <c r="Q250" s="20"/>
      <c r="R250" s="16"/>
      <c r="S250" s="16"/>
      <c r="T250" s="16"/>
      <c r="U250" s="39">
        <f t="shared" si="11"/>
        <v>142.87453058688001</v>
      </c>
    </row>
    <row r="251" spans="1:21" ht="23.25" customHeight="1">
      <c r="A251" s="15"/>
      <c r="B251" s="16" t="s">
        <v>14433</v>
      </c>
      <c r="C251" s="16" t="s">
        <v>14318</v>
      </c>
      <c r="D251" s="16" t="s">
        <v>14431</v>
      </c>
      <c r="E251" s="16" t="s">
        <v>14434</v>
      </c>
      <c r="F251" s="17"/>
      <c r="G251" s="18">
        <v>4334</v>
      </c>
      <c r="H251" s="19">
        <f t="shared" si="9"/>
        <v>133.64204515200001</v>
      </c>
      <c r="I251" s="16"/>
      <c r="J251" s="16">
        <f t="shared" si="10"/>
        <v>0</v>
      </c>
      <c r="K251" s="20" t="s">
        <v>13999</v>
      </c>
      <c r="L251" s="20" t="s">
        <v>13999</v>
      </c>
      <c r="M251" s="20" t="s">
        <v>13999</v>
      </c>
      <c r="N251" s="20" t="s">
        <v>13999</v>
      </c>
      <c r="O251" s="20" t="s">
        <v>13999</v>
      </c>
      <c r="P251" s="20" t="s">
        <v>13999</v>
      </c>
      <c r="Q251" s="20" t="s">
        <v>13999</v>
      </c>
      <c r="R251" s="16"/>
      <c r="S251" s="16"/>
      <c r="T251" s="16"/>
      <c r="U251" s="39">
        <f t="shared" si="11"/>
        <v>163.34267011872004</v>
      </c>
    </row>
    <row r="252" spans="1:21" ht="23.25" customHeight="1">
      <c r="A252" s="15"/>
      <c r="B252" s="16" t="s">
        <v>14435</v>
      </c>
      <c r="C252" s="16" t="s">
        <v>14318</v>
      </c>
      <c r="D252" s="16" t="s">
        <v>14431</v>
      </c>
      <c r="E252" s="16" t="s">
        <v>14436</v>
      </c>
      <c r="F252" s="17"/>
      <c r="G252" s="18">
        <v>4782</v>
      </c>
      <c r="H252" s="19">
        <f t="shared" si="9"/>
        <v>147.45645129600001</v>
      </c>
      <c r="I252" s="16"/>
      <c r="J252" s="16">
        <f t="shared" si="10"/>
        <v>0</v>
      </c>
      <c r="K252" s="20" t="s">
        <v>13999</v>
      </c>
      <c r="L252" s="20" t="s">
        <v>13999</v>
      </c>
      <c r="M252" s="20"/>
      <c r="N252" s="20" t="s">
        <v>13999</v>
      </c>
      <c r="O252" s="20"/>
      <c r="P252" s="20" t="s">
        <v>13999</v>
      </c>
      <c r="Q252" s="20" t="s">
        <v>13999</v>
      </c>
      <c r="R252" s="16"/>
      <c r="S252" s="16"/>
      <c r="T252" s="16"/>
      <c r="U252" s="39">
        <f t="shared" si="11"/>
        <v>178.67666093856002</v>
      </c>
    </row>
    <row r="253" spans="1:21" ht="23.25" customHeight="1">
      <c r="A253" s="15"/>
      <c r="B253" s="16" t="s">
        <v>14437</v>
      </c>
      <c r="C253" s="16" t="s">
        <v>14318</v>
      </c>
      <c r="D253" s="16" t="s">
        <v>14431</v>
      </c>
      <c r="E253" s="16" t="s">
        <v>14438</v>
      </c>
      <c r="F253" s="17"/>
      <c r="G253" s="18">
        <v>3587</v>
      </c>
      <c r="H253" s="19">
        <f t="shared" si="9"/>
        <v>110.60775633600001</v>
      </c>
      <c r="I253" s="16"/>
      <c r="J253" s="16">
        <f t="shared" si="10"/>
        <v>0</v>
      </c>
      <c r="K253" s="20"/>
      <c r="L253" s="20"/>
      <c r="M253" s="20"/>
      <c r="N253" s="20"/>
      <c r="O253" s="20"/>
      <c r="P253" s="20"/>
      <c r="Q253" s="20"/>
      <c r="R253" s="16"/>
      <c r="S253" s="16"/>
      <c r="T253" s="16"/>
      <c r="U253" s="39">
        <f t="shared" si="11"/>
        <v>137.77460953296003</v>
      </c>
    </row>
    <row r="254" spans="1:21" ht="23.25" customHeight="1">
      <c r="A254" s="15"/>
      <c r="B254" s="16" t="s">
        <v>14439</v>
      </c>
      <c r="C254" s="16" t="s">
        <v>14318</v>
      </c>
      <c r="D254" s="16" t="s">
        <v>14431</v>
      </c>
      <c r="E254" s="16" t="s">
        <v>14440</v>
      </c>
      <c r="F254" s="17"/>
      <c r="G254" s="18">
        <v>1845</v>
      </c>
      <c r="H254" s="19">
        <f t="shared" si="9"/>
        <v>56.891918160000017</v>
      </c>
      <c r="I254" s="16"/>
      <c r="J254" s="16">
        <f t="shared" si="10"/>
        <v>0</v>
      </c>
      <c r="K254" s="20"/>
      <c r="L254" s="20"/>
      <c r="M254" s="20"/>
      <c r="N254" s="20"/>
      <c r="O254" s="20"/>
      <c r="P254" s="20"/>
      <c r="Q254" s="20"/>
      <c r="R254" s="16"/>
      <c r="S254" s="16"/>
      <c r="T254" s="16"/>
      <c r="U254" s="39">
        <f t="shared" si="11"/>
        <v>68.270301792000012</v>
      </c>
    </row>
    <row r="255" spans="1:21" ht="23.25" customHeight="1">
      <c r="A255" s="15"/>
      <c r="B255" s="16" t="s">
        <v>14441</v>
      </c>
      <c r="C255" s="16" t="s">
        <v>14318</v>
      </c>
      <c r="D255" s="16" t="s">
        <v>14431</v>
      </c>
      <c r="E255" s="16" t="s">
        <v>14442</v>
      </c>
      <c r="F255" s="17"/>
      <c r="G255" s="18">
        <v>3288</v>
      </c>
      <c r="H255" s="19">
        <f t="shared" si="9"/>
        <v>101.38787366400001</v>
      </c>
      <c r="I255" s="16"/>
      <c r="J255" s="16">
        <f t="shared" si="10"/>
        <v>0</v>
      </c>
      <c r="K255" s="20" t="s">
        <v>13999</v>
      </c>
      <c r="L255" s="20" t="s">
        <v>13999</v>
      </c>
      <c r="M255" s="20" t="s">
        <v>13999</v>
      </c>
      <c r="N255" s="20" t="s">
        <v>13999</v>
      </c>
      <c r="O255" s="20" t="s">
        <v>13999</v>
      </c>
      <c r="P255" s="20" t="s">
        <v>13999</v>
      </c>
      <c r="Q255" s="20" t="s">
        <v>13999</v>
      </c>
      <c r="R255" s="16"/>
      <c r="S255" s="16"/>
      <c r="T255" s="16"/>
      <c r="U255" s="39">
        <f t="shared" si="11"/>
        <v>127.54053976704002</v>
      </c>
    </row>
    <row r="256" spans="1:21" ht="23.25" customHeight="1">
      <c r="A256" s="15"/>
      <c r="B256" s="16" t="s">
        <v>14443</v>
      </c>
      <c r="C256" s="16" t="s">
        <v>14318</v>
      </c>
      <c r="D256" s="16" t="s">
        <v>14431</v>
      </c>
      <c r="E256" s="16" t="s">
        <v>14444</v>
      </c>
      <c r="F256" s="17"/>
      <c r="G256" s="18">
        <v>3953</v>
      </c>
      <c r="H256" s="19">
        <f t="shared" si="9"/>
        <v>121.89363278400002</v>
      </c>
      <c r="I256" s="16"/>
      <c r="J256" s="16">
        <f t="shared" si="10"/>
        <v>0</v>
      </c>
      <c r="K256" s="20"/>
      <c r="L256" s="20" t="s">
        <v>13999</v>
      </c>
      <c r="M256" s="20"/>
      <c r="N256" s="20"/>
      <c r="O256" s="20"/>
      <c r="P256" s="20"/>
      <c r="Q256" s="20"/>
      <c r="R256" s="16"/>
      <c r="S256" s="16"/>
      <c r="T256" s="16"/>
      <c r="U256" s="39">
        <f t="shared" si="11"/>
        <v>150.30193239024004</v>
      </c>
    </row>
    <row r="257" spans="1:21" ht="23.25" customHeight="1">
      <c r="A257" s="15"/>
      <c r="B257" s="16" t="s">
        <v>14445</v>
      </c>
      <c r="C257" s="16" t="s">
        <v>14318</v>
      </c>
      <c r="D257" s="16" t="s">
        <v>14431</v>
      </c>
      <c r="E257" s="16" t="s">
        <v>14446</v>
      </c>
      <c r="F257" s="17"/>
      <c r="G257" s="18">
        <v>4427</v>
      </c>
      <c r="H257" s="19">
        <f t="shared" si="9"/>
        <v>136.509767856</v>
      </c>
      <c r="I257" s="16"/>
      <c r="J257" s="16">
        <f t="shared" si="10"/>
        <v>0</v>
      </c>
      <c r="K257" s="20" t="s">
        <v>13999</v>
      </c>
      <c r="L257" s="20" t="s">
        <v>13999</v>
      </c>
      <c r="M257" s="20"/>
      <c r="N257" s="20"/>
      <c r="O257" s="20"/>
      <c r="P257" s="20"/>
      <c r="Q257" s="20"/>
      <c r="R257" s="16"/>
      <c r="S257" s="16"/>
      <c r="T257" s="16"/>
      <c r="U257" s="39">
        <f t="shared" si="11"/>
        <v>166.52584232016</v>
      </c>
    </row>
    <row r="258" spans="1:21" ht="23.25" customHeight="1">
      <c r="A258" s="15"/>
      <c r="B258" s="16" t="s">
        <v>14447</v>
      </c>
      <c r="C258" s="16" t="s">
        <v>14318</v>
      </c>
      <c r="D258" s="16" t="s">
        <v>14431</v>
      </c>
      <c r="E258" s="16" t="s">
        <v>14448</v>
      </c>
      <c r="F258" s="17"/>
      <c r="G258" s="22">
        <v>783</v>
      </c>
      <c r="H258" s="19">
        <f t="shared" si="9"/>
        <v>24.144375024000006</v>
      </c>
      <c r="I258" s="16"/>
      <c r="J258" s="16">
        <f t="shared" si="10"/>
        <v>0</v>
      </c>
      <c r="K258" s="20" t="s">
        <v>13999</v>
      </c>
      <c r="L258" s="20" t="s">
        <v>13999</v>
      </c>
      <c r="M258" s="20" t="s">
        <v>13999</v>
      </c>
      <c r="N258" s="20"/>
      <c r="O258" s="20"/>
      <c r="P258" s="20" t="s">
        <v>13999</v>
      </c>
      <c r="Q258" s="20"/>
      <c r="R258" s="16"/>
      <c r="S258" s="16"/>
      <c r="T258" s="16"/>
      <c r="U258" s="39">
        <f t="shared" si="11"/>
        <v>28.973250028800006</v>
      </c>
    </row>
    <row r="259" spans="1:21" ht="23.25" customHeight="1">
      <c r="A259" s="15"/>
      <c r="B259" s="16" t="s">
        <v>14449</v>
      </c>
      <c r="C259" s="16" t="s">
        <v>14318</v>
      </c>
      <c r="D259" s="16" t="s">
        <v>14431</v>
      </c>
      <c r="E259" s="16" t="s">
        <v>14450</v>
      </c>
      <c r="F259" s="17"/>
      <c r="G259" s="18">
        <v>1562</v>
      </c>
      <c r="H259" s="19">
        <f t="shared" si="9"/>
        <v>48.165407136000006</v>
      </c>
      <c r="I259" s="16"/>
      <c r="J259" s="16">
        <f t="shared" si="10"/>
        <v>0</v>
      </c>
      <c r="K259" s="20"/>
      <c r="L259" s="20" t="s">
        <v>13999</v>
      </c>
      <c r="M259" s="20" t="s">
        <v>13999</v>
      </c>
      <c r="N259" s="20"/>
      <c r="O259" s="20"/>
      <c r="P259" s="20"/>
      <c r="Q259" s="20"/>
      <c r="R259" s="16"/>
      <c r="S259" s="16"/>
      <c r="T259" s="16"/>
      <c r="U259" s="39">
        <f t="shared" si="11"/>
        <v>57.798488563200003</v>
      </c>
    </row>
    <row r="260" spans="1:21" ht="23.25" customHeight="1">
      <c r="A260" s="15"/>
      <c r="B260" s="16" t="s">
        <v>14451</v>
      </c>
      <c r="C260" s="16" t="s">
        <v>14318</v>
      </c>
      <c r="D260" s="16" t="s">
        <v>14431</v>
      </c>
      <c r="E260" s="16" t="s">
        <v>14452</v>
      </c>
      <c r="F260" s="17"/>
      <c r="G260" s="22">
        <v>383</v>
      </c>
      <c r="H260" s="19">
        <f t="shared" si="9"/>
        <v>11.810083824000001</v>
      </c>
      <c r="I260" s="16"/>
      <c r="J260" s="16">
        <f t="shared" si="10"/>
        <v>0</v>
      </c>
      <c r="K260" s="20"/>
      <c r="L260" s="20" t="s">
        <v>13999</v>
      </c>
      <c r="M260" s="20" t="s">
        <v>13999</v>
      </c>
      <c r="N260" s="20" t="s">
        <v>13999</v>
      </c>
      <c r="O260" s="20" t="s">
        <v>13999</v>
      </c>
      <c r="P260" s="20" t="s">
        <v>13999</v>
      </c>
      <c r="Q260" s="20"/>
      <c r="R260" s="16"/>
      <c r="S260" s="16"/>
      <c r="T260" s="16"/>
      <c r="U260" s="39">
        <f t="shared" si="11"/>
        <v>14.172100588800001</v>
      </c>
    </row>
    <row r="261" spans="1:21" ht="23.25" customHeight="1">
      <c r="A261" s="15"/>
      <c r="B261" s="16" t="s">
        <v>14453</v>
      </c>
      <c r="C261" s="16" t="s">
        <v>14318</v>
      </c>
      <c r="D261" s="16" t="s">
        <v>14431</v>
      </c>
      <c r="E261" s="16" t="s">
        <v>14454</v>
      </c>
      <c r="F261" s="17"/>
      <c r="G261" s="22">
        <v>667</v>
      </c>
      <c r="H261" s="19">
        <f t="shared" si="9"/>
        <v>20.567430576</v>
      </c>
      <c r="I261" s="16"/>
      <c r="J261" s="16">
        <f t="shared" si="10"/>
        <v>0</v>
      </c>
      <c r="K261" s="20"/>
      <c r="L261" s="20"/>
      <c r="M261" s="20"/>
      <c r="N261" s="20"/>
      <c r="O261" s="20"/>
      <c r="P261" s="20"/>
      <c r="Q261" s="20"/>
      <c r="R261" s="16"/>
      <c r="S261" s="16"/>
      <c r="T261" s="16"/>
      <c r="U261" s="39">
        <f t="shared" si="11"/>
        <v>24.6809166912</v>
      </c>
    </row>
    <row r="262" spans="1:21" ht="23.25" customHeight="1">
      <c r="A262" s="15"/>
      <c r="B262" s="16" t="s">
        <v>14455</v>
      </c>
      <c r="C262" s="16" t="s">
        <v>14318</v>
      </c>
      <c r="D262" s="16" t="s">
        <v>14431</v>
      </c>
      <c r="E262" s="16" t="s">
        <v>14456</v>
      </c>
      <c r="F262" s="17"/>
      <c r="G262" s="22">
        <v>538</v>
      </c>
      <c r="H262" s="19">
        <f t="shared" si="9"/>
        <v>16.589621664000003</v>
      </c>
      <c r="I262" s="16"/>
      <c r="J262" s="16">
        <f t="shared" si="10"/>
        <v>0</v>
      </c>
      <c r="K262" s="20"/>
      <c r="L262" s="20"/>
      <c r="M262" s="20"/>
      <c r="N262" s="20"/>
      <c r="O262" s="20"/>
      <c r="P262" s="20" t="s">
        <v>13999</v>
      </c>
      <c r="Q262" s="20"/>
      <c r="R262" s="16"/>
      <c r="S262" s="16"/>
      <c r="T262" s="16"/>
      <c r="U262" s="39">
        <f t="shared" si="11"/>
        <v>19.907545996800003</v>
      </c>
    </row>
    <row r="263" spans="1:21" ht="23.25" customHeight="1">
      <c r="A263" s="15"/>
      <c r="B263" s="16" t="s">
        <v>14457</v>
      </c>
      <c r="C263" s="16" t="s">
        <v>14318</v>
      </c>
      <c r="D263" s="16" t="s">
        <v>14431</v>
      </c>
      <c r="E263" s="16" t="s">
        <v>14458</v>
      </c>
      <c r="F263" s="17"/>
      <c r="G263" s="18">
        <v>3677</v>
      </c>
      <c r="H263" s="19">
        <f t="shared" si="9"/>
        <v>113.38297185600001</v>
      </c>
      <c r="I263" s="16"/>
      <c r="J263" s="16">
        <f t="shared" si="10"/>
        <v>0</v>
      </c>
      <c r="K263" s="20" t="s">
        <v>13999</v>
      </c>
      <c r="L263" s="20" t="s">
        <v>13999</v>
      </c>
      <c r="M263" s="20" t="s">
        <v>13999</v>
      </c>
      <c r="N263" s="20"/>
      <c r="O263" s="20"/>
      <c r="P263" s="20" t="s">
        <v>13999</v>
      </c>
      <c r="Q263" s="20" t="s">
        <v>13999</v>
      </c>
      <c r="R263" s="16"/>
      <c r="S263" s="16"/>
      <c r="T263" s="16"/>
      <c r="U263" s="39">
        <f t="shared" si="11"/>
        <v>140.85509876016002</v>
      </c>
    </row>
    <row r="264" spans="1:21" ht="23.25" customHeight="1">
      <c r="A264" s="15"/>
      <c r="B264" s="16" t="s">
        <v>14459</v>
      </c>
      <c r="C264" s="16" t="s">
        <v>14318</v>
      </c>
      <c r="D264" s="16" t="s">
        <v>14431</v>
      </c>
      <c r="E264" s="16" t="s">
        <v>14460</v>
      </c>
      <c r="F264" s="17"/>
      <c r="G264" s="18">
        <v>3016</v>
      </c>
      <c r="H264" s="19">
        <f t="shared" si="9"/>
        <v>93.000555648000002</v>
      </c>
      <c r="I264" s="16"/>
      <c r="J264" s="16">
        <f t="shared" si="10"/>
        <v>0</v>
      </c>
      <c r="K264" s="20" t="s">
        <v>13999</v>
      </c>
      <c r="L264" s="20"/>
      <c r="M264" s="20" t="s">
        <v>13999</v>
      </c>
      <c r="N264" s="20"/>
      <c r="O264" s="20"/>
      <c r="P264" s="20" t="s">
        <v>13999</v>
      </c>
      <c r="Q264" s="20"/>
      <c r="R264" s="16"/>
      <c r="S264" s="16"/>
      <c r="T264" s="16"/>
      <c r="U264" s="39">
        <f t="shared" si="11"/>
        <v>111.6006667776</v>
      </c>
    </row>
    <row r="265" spans="1:21" ht="23.25" customHeight="1">
      <c r="A265" s="15"/>
      <c r="B265" s="16" t="s">
        <v>14461</v>
      </c>
      <c r="C265" s="16" t="s">
        <v>14318</v>
      </c>
      <c r="D265" s="16" t="s">
        <v>14431</v>
      </c>
      <c r="E265" s="16" t="s">
        <v>14462</v>
      </c>
      <c r="F265" s="17"/>
      <c r="G265" s="18">
        <v>5895</v>
      </c>
      <c r="H265" s="19">
        <f t="shared" si="9"/>
        <v>181.77661656000004</v>
      </c>
      <c r="I265" s="16"/>
      <c r="J265" s="16">
        <f t="shared" si="10"/>
        <v>0</v>
      </c>
      <c r="K265" s="20"/>
      <c r="L265" s="20" t="s">
        <v>13999</v>
      </c>
      <c r="M265" s="20" t="s">
        <v>13999</v>
      </c>
      <c r="N265" s="20"/>
      <c r="O265" s="20"/>
      <c r="P265" s="20"/>
      <c r="Q265" s="20" t="s">
        <v>13999</v>
      </c>
      <c r="R265" s="16"/>
      <c r="S265" s="16"/>
      <c r="T265" s="16"/>
      <c r="U265" s="39">
        <f t="shared" si="11"/>
        <v>216.77204438160007</v>
      </c>
    </row>
    <row r="266" spans="1:21" ht="23.25" customHeight="1">
      <c r="A266" s="15"/>
      <c r="B266" s="16" t="s">
        <v>14463</v>
      </c>
      <c r="C266" s="16" t="s">
        <v>14318</v>
      </c>
      <c r="D266" s="16" t="s">
        <v>14431</v>
      </c>
      <c r="E266" s="16" t="s">
        <v>14464</v>
      </c>
      <c r="F266" s="17"/>
      <c r="G266" s="22">
        <v>310</v>
      </c>
      <c r="H266" s="19">
        <f t="shared" si="9"/>
        <v>9.5590756800000012</v>
      </c>
      <c r="I266" s="16"/>
      <c r="J266" s="16">
        <f t="shared" si="10"/>
        <v>0</v>
      </c>
      <c r="K266" s="20" t="s">
        <v>13999</v>
      </c>
      <c r="L266" s="20" t="s">
        <v>13999</v>
      </c>
      <c r="M266" s="20"/>
      <c r="N266" s="20" t="s">
        <v>13999</v>
      </c>
      <c r="O266" s="20"/>
      <c r="P266" s="20"/>
      <c r="Q266" s="20"/>
      <c r="R266" s="16"/>
      <c r="S266" s="16"/>
      <c r="T266" s="16"/>
      <c r="U266" s="39">
        <f t="shared" si="11"/>
        <v>11.470890816000001</v>
      </c>
    </row>
    <row r="267" spans="1:21" ht="23.25" customHeight="1">
      <c r="A267" s="15"/>
      <c r="B267" s="16" t="s">
        <v>14465</v>
      </c>
      <c r="C267" s="16" t="s">
        <v>14318</v>
      </c>
      <c r="D267" s="16" t="s">
        <v>14431</v>
      </c>
      <c r="E267" s="16" t="s">
        <v>14466</v>
      </c>
      <c r="F267" s="17"/>
      <c r="G267" s="22">
        <v>150</v>
      </c>
      <c r="H267" s="19">
        <f t="shared" si="9"/>
        <v>4.6253592000000001</v>
      </c>
      <c r="I267" s="16"/>
      <c r="J267" s="16">
        <f t="shared" si="10"/>
        <v>0</v>
      </c>
      <c r="K267" s="20"/>
      <c r="L267" s="20"/>
      <c r="M267" s="20"/>
      <c r="N267" s="20"/>
      <c r="O267" s="20"/>
      <c r="P267" s="20"/>
      <c r="Q267" s="20" t="s">
        <v>13999</v>
      </c>
      <c r="R267" s="16"/>
      <c r="S267" s="16"/>
      <c r="T267" s="16"/>
      <c r="U267" s="39">
        <f t="shared" si="11"/>
        <v>5.5504310400000003</v>
      </c>
    </row>
    <row r="268" spans="1:21" ht="23.25" customHeight="1">
      <c r="A268" s="15"/>
      <c r="B268" s="16" t="s">
        <v>14467</v>
      </c>
      <c r="C268" s="16" t="s">
        <v>14318</v>
      </c>
      <c r="D268" s="16" t="s">
        <v>14431</v>
      </c>
      <c r="E268" s="16" t="s">
        <v>14468</v>
      </c>
      <c r="F268" s="17"/>
      <c r="G268" s="22">
        <v>100</v>
      </c>
      <c r="H268" s="19">
        <f t="shared" si="9"/>
        <v>3.0835728000000002</v>
      </c>
      <c r="I268" s="16"/>
      <c r="J268" s="16">
        <f t="shared" si="10"/>
        <v>0</v>
      </c>
      <c r="K268" s="20" t="s">
        <v>14000</v>
      </c>
      <c r="L268" s="20" t="s">
        <v>13999</v>
      </c>
      <c r="M268" s="20"/>
      <c r="N268" s="20" t="s">
        <v>13999</v>
      </c>
      <c r="O268" s="20"/>
      <c r="P268" s="20" t="s">
        <v>13999</v>
      </c>
      <c r="Q268" s="20"/>
      <c r="R268" s="16"/>
      <c r="S268" s="16"/>
      <c r="T268" s="16"/>
      <c r="U268" s="39">
        <f t="shared" si="11"/>
        <v>3.7002873599999999</v>
      </c>
    </row>
    <row r="269" spans="1:21" ht="23.25" customHeight="1">
      <c r="A269" s="15"/>
      <c r="B269" s="16" t="s">
        <v>14469</v>
      </c>
      <c r="C269" s="16" t="s">
        <v>14318</v>
      </c>
      <c r="D269" s="16" t="s">
        <v>14431</v>
      </c>
      <c r="E269" s="16" t="s">
        <v>14470</v>
      </c>
      <c r="F269" s="17"/>
      <c r="G269" s="22">
        <v>358</v>
      </c>
      <c r="H269" s="19">
        <f t="shared" si="9"/>
        <v>11.039190624</v>
      </c>
      <c r="I269" s="16"/>
      <c r="J269" s="16">
        <f t="shared" si="10"/>
        <v>0</v>
      </c>
      <c r="K269" s="20" t="s">
        <v>13999</v>
      </c>
      <c r="L269" s="20" t="s">
        <v>13999</v>
      </c>
      <c r="M269" s="20"/>
      <c r="N269" s="20" t="s">
        <v>13999</v>
      </c>
      <c r="O269" s="20"/>
      <c r="P269" s="20"/>
      <c r="Q269" s="20"/>
      <c r="R269" s="16"/>
      <c r="S269" s="16"/>
      <c r="T269" s="16"/>
      <c r="U269" s="39">
        <f t="shared" si="11"/>
        <v>13.2470287488</v>
      </c>
    </row>
    <row r="270" spans="1:21" ht="23.25" customHeight="1">
      <c r="A270" s="15"/>
      <c r="B270" s="16" t="s">
        <v>14471</v>
      </c>
      <c r="C270" s="16" t="s">
        <v>14318</v>
      </c>
      <c r="D270" s="16" t="s">
        <v>14431</v>
      </c>
      <c r="E270" s="16" t="s">
        <v>14472</v>
      </c>
      <c r="F270" s="17"/>
      <c r="G270" s="18">
        <v>1617</v>
      </c>
      <c r="H270" s="19">
        <f t="shared" si="9"/>
        <v>49.861372176000003</v>
      </c>
      <c r="I270" s="16"/>
      <c r="J270" s="16">
        <f t="shared" si="10"/>
        <v>0</v>
      </c>
      <c r="K270" s="20" t="s">
        <v>13999</v>
      </c>
      <c r="L270" s="20"/>
      <c r="M270" s="20"/>
      <c r="N270" s="20" t="s">
        <v>13999</v>
      </c>
      <c r="O270" s="20"/>
      <c r="P270" s="20"/>
      <c r="Q270" s="20"/>
      <c r="R270" s="16"/>
      <c r="S270" s="16"/>
      <c r="T270" s="16"/>
      <c r="U270" s="39">
        <f t="shared" si="11"/>
        <v>59.833646611200002</v>
      </c>
    </row>
    <row r="271" spans="1:21" ht="23.25" customHeight="1">
      <c r="A271" s="15"/>
      <c r="B271" s="16" t="s">
        <v>14473</v>
      </c>
      <c r="C271" s="16" t="s">
        <v>14318</v>
      </c>
      <c r="D271" s="16" t="s">
        <v>14431</v>
      </c>
      <c r="E271" s="16" t="s">
        <v>14474</v>
      </c>
      <c r="F271" s="17"/>
      <c r="G271" s="22">
        <v>130</v>
      </c>
      <c r="H271" s="19">
        <f t="shared" si="9"/>
        <v>4.0086446400000009</v>
      </c>
      <c r="I271" s="16"/>
      <c r="J271" s="16">
        <f t="shared" si="10"/>
        <v>0</v>
      </c>
      <c r="K271" s="20" t="s">
        <v>13999</v>
      </c>
      <c r="L271" s="20"/>
      <c r="M271" s="20" t="s">
        <v>13999</v>
      </c>
      <c r="N271" s="20"/>
      <c r="O271" s="20"/>
      <c r="P271" s="20"/>
      <c r="Q271" s="20"/>
      <c r="R271" s="16"/>
      <c r="S271" s="16"/>
      <c r="T271" s="16"/>
      <c r="U271" s="39">
        <f t="shared" si="11"/>
        <v>4.810373568000001</v>
      </c>
    </row>
    <row r="272" spans="1:21" ht="23.25" customHeight="1">
      <c r="A272" s="15"/>
      <c r="B272" s="16" t="s">
        <v>14475</v>
      </c>
      <c r="C272" s="16" t="s">
        <v>14318</v>
      </c>
      <c r="D272" s="16" t="s">
        <v>14431</v>
      </c>
      <c r="E272" s="16" t="s">
        <v>14476</v>
      </c>
      <c r="F272" s="17"/>
      <c r="G272" s="22">
        <v>897</v>
      </c>
      <c r="H272" s="19">
        <f t="shared" si="9"/>
        <v>27.659648015999998</v>
      </c>
      <c r="I272" s="16"/>
      <c r="J272" s="16">
        <f t="shared" si="10"/>
        <v>0</v>
      </c>
      <c r="K272" s="20" t="s">
        <v>13999</v>
      </c>
      <c r="L272" s="20" t="s">
        <v>13999</v>
      </c>
      <c r="M272" s="20" t="s">
        <v>13999</v>
      </c>
      <c r="N272" s="20"/>
      <c r="O272" s="20"/>
      <c r="P272" s="20" t="s">
        <v>13999</v>
      </c>
      <c r="Q272" s="20" t="s">
        <v>13999</v>
      </c>
      <c r="R272" s="16"/>
      <c r="S272" s="16"/>
      <c r="T272" s="16"/>
      <c r="U272" s="39">
        <f t="shared" si="11"/>
        <v>33.191577619199997</v>
      </c>
    </row>
    <row r="273" spans="1:21" ht="23.25" customHeight="1">
      <c r="A273" s="15"/>
      <c r="B273" s="16" t="s">
        <v>14477</v>
      </c>
      <c r="C273" s="16" t="s">
        <v>14318</v>
      </c>
      <c r="D273" s="16" t="s">
        <v>14431</v>
      </c>
      <c r="E273" s="16" t="s">
        <v>14478</v>
      </c>
      <c r="F273" s="17"/>
      <c r="G273" s="22">
        <v>557</v>
      </c>
      <c r="H273" s="19">
        <f t="shared" si="9"/>
        <v>17.175500496000002</v>
      </c>
      <c r="I273" s="16"/>
      <c r="J273" s="16">
        <f t="shared" si="10"/>
        <v>0</v>
      </c>
      <c r="K273" s="20"/>
      <c r="L273" s="20"/>
      <c r="M273" s="20"/>
      <c r="N273" s="20"/>
      <c r="O273" s="20"/>
      <c r="P273" s="20"/>
      <c r="Q273" s="20"/>
      <c r="R273" s="16"/>
      <c r="S273" s="16"/>
      <c r="T273" s="16"/>
      <c r="U273" s="39">
        <f t="shared" si="11"/>
        <v>20.610600595200001</v>
      </c>
    </row>
    <row r="274" spans="1:21" ht="23.25" customHeight="1">
      <c r="A274" s="15"/>
      <c r="B274" s="16" t="s">
        <v>14479</v>
      </c>
      <c r="C274" s="16" t="s">
        <v>14318</v>
      </c>
      <c r="D274" s="16" t="s">
        <v>14431</v>
      </c>
      <c r="E274" s="16" t="s">
        <v>14480</v>
      </c>
      <c r="F274" s="17"/>
      <c r="G274" s="22">
        <v>748</v>
      </c>
      <c r="H274" s="19">
        <f t="shared" si="9"/>
        <v>23.065124544</v>
      </c>
      <c r="I274" s="16"/>
      <c r="J274" s="16">
        <f t="shared" si="10"/>
        <v>0</v>
      </c>
      <c r="K274" s="20" t="s">
        <v>13999</v>
      </c>
      <c r="L274" s="20"/>
      <c r="M274" s="20" t="s">
        <v>13999</v>
      </c>
      <c r="N274" s="20" t="s">
        <v>13999</v>
      </c>
      <c r="O274" s="20"/>
      <c r="P274" s="20" t="s">
        <v>13999</v>
      </c>
      <c r="Q274" s="20" t="s">
        <v>13999</v>
      </c>
      <c r="R274" s="16"/>
      <c r="S274" s="16"/>
      <c r="T274" s="16"/>
      <c r="U274" s="39">
        <f t="shared" si="11"/>
        <v>27.6781494528</v>
      </c>
    </row>
    <row r="275" spans="1:21" ht="23.25" customHeight="1">
      <c r="A275" s="15"/>
      <c r="B275" s="16" t="s">
        <v>14481</v>
      </c>
      <c r="C275" s="16" t="s">
        <v>14318</v>
      </c>
      <c r="D275" s="16" t="s">
        <v>14431</v>
      </c>
      <c r="E275" s="16" t="s">
        <v>14482</v>
      </c>
      <c r="F275" s="17"/>
      <c r="G275" s="18">
        <v>1689</v>
      </c>
      <c r="H275" s="19">
        <f t="shared" si="9"/>
        <v>52.081544591999993</v>
      </c>
      <c r="I275" s="16"/>
      <c r="J275" s="16">
        <f t="shared" si="10"/>
        <v>0</v>
      </c>
      <c r="K275" s="20" t="s">
        <v>13999</v>
      </c>
      <c r="L275" s="20" t="s">
        <v>13999</v>
      </c>
      <c r="M275" s="20" t="s">
        <v>13999</v>
      </c>
      <c r="N275" s="20" t="s">
        <v>13999</v>
      </c>
      <c r="O275" s="20" t="s">
        <v>13999</v>
      </c>
      <c r="P275" s="20" t="s">
        <v>13999</v>
      </c>
      <c r="Q275" s="20"/>
      <c r="R275" s="16"/>
      <c r="S275" s="16"/>
      <c r="T275" s="16"/>
      <c r="U275" s="39">
        <f t="shared" si="11"/>
        <v>62.497853510399992</v>
      </c>
    </row>
    <row r="276" spans="1:21" ht="23.25" customHeight="1">
      <c r="A276" s="15"/>
      <c r="B276" s="16" t="s">
        <v>14483</v>
      </c>
      <c r="C276" s="16" t="s">
        <v>14318</v>
      </c>
      <c r="D276" s="16" t="s">
        <v>14431</v>
      </c>
      <c r="E276" s="16" t="s">
        <v>14484</v>
      </c>
      <c r="F276" s="17"/>
      <c r="G276" s="22">
        <v>299</v>
      </c>
      <c r="H276" s="19">
        <f t="shared" si="9"/>
        <v>9.2198826720000024</v>
      </c>
      <c r="I276" s="16"/>
      <c r="J276" s="16">
        <f t="shared" si="10"/>
        <v>0</v>
      </c>
      <c r="K276" s="20"/>
      <c r="L276" s="20"/>
      <c r="M276" s="20"/>
      <c r="N276" s="20"/>
      <c r="O276" s="20"/>
      <c r="P276" s="20"/>
      <c r="Q276" s="20"/>
      <c r="R276" s="16"/>
      <c r="S276" s="16"/>
      <c r="T276" s="16"/>
      <c r="U276" s="39">
        <f t="shared" si="11"/>
        <v>11.063859206400002</v>
      </c>
    </row>
    <row r="277" spans="1:21" ht="23.25" customHeight="1">
      <c r="A277" s="15"/>
      <c r="B277" s="16" t="s">
        <v>14485</v>
      </c>
      <c r="C277" s="16" t="s">
        <v>14318</v>
      </c>
      <c r="D277" s="16" t="s">
        <v>14431</v>
      </c>
      <c r="E277" s="16" t="s">
        <v>14486</v>
      </c>
      <c r="F277" s="17"/>
      <c r="G277" s="18">
        <v>2093</v>
      </c>
      <c r="H277" s="19">
        <f t="shared" ref="H277:H340" si="12">IF(R277="Мax скидка 20%",G277*0.8*1.05/100*H$15,IF(R277="От 3-х шт. скидка 50%.",G277*0.5*1.05/100*H$15,G277*0.6*1.05/100*H$15))*1.03*1.2*1.1</f>
        <v>64.539178703999994</v>
      </c>
      <c r="I277" s="16"/>
      <c r="J277" s="16">
        <f t="shared" si="10"/>
        <v>0</v>
      </c>
      <c r="K277" s="20"/>
      <c r="L277" s="20"/>
      <c r="M277" s="20"/>
      <c r="N277" s="20"/>
      <c r="O277" s="20"/>
      <c r="P277" s="20"/>
      <c r="Q277" s="20"/>
      <c r="R277" s="16"/>
      <c r="S277" s="16"/>
      <c r="T277" s="16"/>
      <c r="U277" s="39">
        <f t="shared" si="11"/>
        <v>77.44701444479999</v>
      </c>
    </row>
    <row r="278" spans="1:21" ht="23.25" customHeight="1">
      <c r="A278" s="15"/>
      <c r="B278" s="16" t="s">
        <v>14487</v>
      </c>
      <c r="C278" s="16" t="s">
        <v>14318</v>
      </c>
      <c r="D278" s="16" t="s">
        <v>14431</v>
      </c>
      <c r="E278" s="16" t="s">
        <v>14488</v>
      </c>
      <c r="F278" s="17"/>
      <c r="G278" s="18">
        <v>1794</v>
      </c>
      <c r="H278" s="19">
        <f t="shared" si="12"/>
        <v>55.319296031999997</v>
      </c>
      <c r="I278" s="16"/>
      <c r="J278" s="16">
        <f t="shared" ref="J278:J341" si="13">H278*I278</f>
        <v>0</v>
      </c>
      <c r="K278" s="20"/>
      <c r="L278" s="20"/>
      <c r="M278" s="20"/>
      <c r="N278" s="20"/>
      <c r="O278" s="20"/>
      <c r="P278" s="20"/>
      <c r="Q278" s="20" t="s">
        <v>13999</v>
      </c>
      <c r="R278" s="16"/>
      <c r="S278" s="16"/>
      <c r="T278" s="16"/>
      <c r="U278" s="39">
        <f t="shared" ref="U278:U341" si="14">IF(H278&gt;100,H278*1.11+15,H278*1.2)</f>
        <v>66.383155238399993</v>
      </c>
    </row>
    <row r="279" spans="1:21" ht="23.25" customHeight="1">
      <c r="A279" s="15"/>
      <c r="B279" s="16" t="s">
        <v>14489</v>
      </c>
      <c r="C279" s="16" t="s">
        <v>14318</v>
      </c>
      <c r="D279" s="16" t="s">
        <v>14431</v>
      </c>
      <c r="E279" s="16" t="s">
        <v>14490</v>
      </c>
      <c r="F279" s="17"/>
      <c r="G279" s="22">
        <v>150</v>
      </c>
      <c r="H279" s="19">
        <f t="shared" si="12"/>
        <v>4.6253592000000001</v>
      </c>
      <c r="I279" s="16"/>
      <c r="J279" s="16">
        <f t="shared" si="13"/>
        <v>0</v>
      </c>
      <c r="K279" s="20"/>
      <c r="L279" s="20"/>
      <c r="M279" s="20"/>
      <c r="N279" s="20"/>
      <c r="O279" s="20"/>
      <c r="P279" s="20" t="s">
        <v>13999</v>
      </c>
      <c r="Q279" s="20"/>
      <c r="R279" s="16"/>
      <c r="S279" s="16"/>
      <c r="T279" s="16"/>
      <c r="U279" s="39">
        <f t="shared" si="14"/>
        <v>5.5504310400000003</v>
      </c>
    </row>
    <row r="280" spans="1:21" ht="23.25" customHeight="1">
      <c r="A280" s="15"/>
      <c r="B280" s="21" t="s">
        <v>14491</v>
      </c>
      <c r="C280" s="16" t="s">
        <v>14318</v>
      </c>
      <c r="D280" s="16" t="s">
        <v>14431</v>
      </c>
      <c r="E280" s="16" t="s">
        <v>14492</v>
      </c>
      <c r="F280" s="17"/>
      <c r="G280" s="22">
        <v>449</v>
      </c>
      <c r="H280" s="19">
        <f t="shared" si="12"/>
        <v>13.845241872000003</v>
      </c>
      <c r="I280" s="16"/>
      <c r="J280" s="16">
        <f t="shared" si="13"/>
        <v>0</v>
      </c>
      <c r="K280" s="20" t="s">
        <v>14045</v>
      </c>
      <c r="L280" s="20" t="s">
        <v>13999</v>
      </c>
      <c r="M280" s="20" t="s">
        <v>13999</v>
      </c>
      <c r="N280" s="20" t="s">
        <v>13999</v>
      </c>
      <c r="O280" s="20" t="s">
        <v>13999</v>
      </c>
      <c r="P280" s="20" t="s">
        <v>13999</v>
      </c>
      <c r="Q280" s="20" t="s">
        <v>13999</v>
      </c>
      <c r="R280" s="16"/>
      <c r="S280" s="16" t="s">
        <v>14156</v>
      </c>
      <c r="T280" s="16"/>
      <c r="U280" s="39">
        <f t="shared" si="14"/>
        <v>16.614290246400003</v>
      </c>
    </row>
    <row r="281" spans="1:21" ht="23.25" customHeight="1">
      <c r="A281" s="15"/>
      <c r="B281" s="16" t="s">
        <v>14493</v>
      </c>
      <c r="C281" s="16" t="s">
        <v>14318</v>
      </c>
      <c r="D281" s="16" t="s">
        <v>14431</v>
      </c>
      <c r="E281" s="16" t="s">
        <v>14494</v>
      </c>
      <c r="F281" s="17"/>
      <c r="G281" s="18">
        <v>4185</v>
      </c>
      <c r="H281" s="19">
        <f t="shared" si="12"/>
        <v>129.04752168000002</v>
      </c>
      <c r="I281" s="16"/>
      <c r="J281" s="16">
        <f t="shared" si="13"/>
        <v>0</v>
      </c>
      <c r="K281" s="20" t="s">
        <v>13999</v>
      </c>
      <c r="L281" s="20" t="s">
        <v>13999</v>
      </c>
      <c r="M281" s="20" t="s">
        <v>13999</v>
      </c>
      <c r="N281" s="20" t="s">
        <v>13999</v>
      </c>
      <c r="O281" s="20" t="s">
        <v>13999</v>
      </c>
      <c r="P281" s="20" t="s">
        <v>13999</v>
      </c>
      <c r="Q281" s="20" t="s">
        <v>13999</v>
      </c>
      <c r="R281" s="16"/>
      <c r="S281" s="16"/>
      <c r="T281" s="16"/>
      <c r="U281" s="39">
        <f t="shared" si="14"/>
        <v>158.24274906480002</v>
      </c>
    </row>
    <row r="282" spans="1:21" ht="23.25" customHeight="1">
      <c r="A282" s="15"/>
      <c r="B282" s="16" t="s">
        <v>14495</v>
      </c>
      <c r="C282" s="16" t="s">
        <v>14318</v>
      </c>
      <c r="D282" s="16" t="s">
        <v>14431</v>
      </c>
      <c r="E282" s="16" t="s">
        <v>14496</v>
      </c>
      <c r="F282" s="17"/>
      <c r="G282" s="22">
        <v>120</v>
      </c>
      <c r="H282" s="19">
        <f t="shared" si="12"/>
        <v>3.7002873600000008</v>
      </c>
      <c r="I282" s="16"/>
      <c r="J282" s="16">
        <f t="shared" si="13"/>
        <v>0</v>
      </c>
      <c r="K282" s="20" t="s">
        <v>14000</v>
      </c>
      <c r="L282" s="20" t="s">
        <v>13999</v>
      </c>
      <c r="M282" s="20" t="s">
        <v>13999</v>
      </c>
      <c r="N282" s="20" t="s">
        <v>13999</v>
      </c>
      <c r="O282" s="20" t="s">
        <v>13999</v>
      </c>
      <c r="P282" s="20" t="s">
        <v>13999</v>
      </c>
      <c r="Q282" s="20" t="s">
        <v>13999</v>
      </c>
      <c r="R282" s="16"/>
      <c r="S282" s="16"/>
      <c r="T282" s="16"/>
      <c r="U282" s="39">
        <f t="shared" si="14"/>
        <v>4.440344832000001</v>
      </c>
    </row>
    <row r="283" spans="1:21" ht="23.25" customHeight="1">
      <c r="A283" s="15"/>
      <c r="B283" s="16" t="s">
        <v>14497</v>
      </c>
      <c r="C283" s="16" t="s">
        <v>14318</v>
      </c>
      <c r="D283" s="16" t="s">
        <v>14431</v>
      </c>
      <c r="E283" s="16" t="s">
        <v>14498</v>
      </c>
      <c r="F283" s="17"/>
      <c r="G283" s="22">
        <v>75</v>
      </c>
      <c r="H283" s="19">
        <f t="shared" si="12"/>
        <v>2.3126796000000001</v>
      </c>
      <c r="I283" s="16"/>
      <c r="J283" s="16">
        <f t="shared" si="13"/>
        <v>0</v>
      </c>
      <c r="K283" s="20"/>
      <c r="L283" s="20" t="s">
        <v>13999</v>
      </c>
      <c r="M283" s="20"/>
      <c r="N283" s="20" t="s">
        <v>13999</v>
      </c>
      <c r="O283" s="20" t="s">
        <v>13999</v>
      </c>
      <c r="P283" s="20"/>
      <c r="Q283" s="20" t="s">
        <v>13999</v>
      </c>
      <c r="R283" s="16"/>
      <c r="S283" s="16"/>
      <c r="T283" s="16"/>
      <c r="U283" s="39">
        <f t="shared" si="14"/>
        <v>2.7752155200000002</v>
      </c>
    </row>
    <row r="284" spans="1:21" ht="23.25" customHeight="1">
      <c r="A284" s="15"/>
      <c r="B284" s="16" t="s">
        <v>14499</v>
      </c>
      <c r="C284" s="16" t="s">
        <v>14318</v>
      </c>
      <c r="D284" s="16" t="s">
        <v>14431</v>
      </c>
      <c r="E284" s="16" t="s">
        <v>14500</v>
      </c>
      <c r="F284" s="17"/>
      <c r="G284" s="22">
        <v>75</v>
      </c>
      <c r="H284" s="19">
        <f t="shared" si="12"/>
        <v>2.3126796000000001</v>
      </c>
      <c r="I284" s="16"/>
      <c r="J284" s="16">
        <f t="shared" si="13"/>
        <v>0</v>
      </c>
      <c r="K284" s="20"/>
      <c r="L284" s="20"/>
      <c r="M284" s="20" t="s">
        <v>13999</v>
      </c>
      <c r="N284" s="20" t="s">
        <v>13999</v>
      </c>
      <c r="O284" s="20" t="s">
        <v>13999</v>
      </c>
      <c r="P284" s="20"/>
      <c r="Q284" s="20"/>
      <c r="R284" s="16"/>
      <c r="S284" s="16"/>
      <c r="T284" s="16"/>
      <c r="U284" s="39">
        <f t="shared" si="14"/>
        <v>2.7752155200000002</v>
      </c>
    </row>
    <row r="285" spans="1:21" ht="23.25" customHeight="1">
      <c r="A285" s="15"/>
      <c r="B285" s="21" t="s">
        <v>14501</v>
      </c>
      <c r="C285" s="16" t="s">
        <v>14318</v>
      </c>
      <c r="D285" s="16" t="s">
        <v>14431</v>
      </c>
      <c r="E285" s="16" t="s">
        <v>14502</v>
      </c>
      <c r="F285" s="17"/>
      <c r="G285" s="22">
        <v>524</v>
      </c>
      <c r="H285" s="19">
        <f t="shared" si="12"/>
        <v>16.157921472000002</v>
      </c>
      <c r="I285" s="16"/>
      <c r="J285" s="16">
        <f t="shared" si="13"/>
        <v>0</v>
      </c>
      <c r="K285" s="20" t="s">
        <v>14000</v>
      </c>
      <c r="L285" s="20" t="s">
        <v>13999</v>
      </c>
      <c r="M285" s="20" t="s">
        <v>13999</v>
      </c>
      <c r="N285" s="20" t="s">
        <v>13999</v>
      </c>
      <c r="O285" s="20" t="s">
        <v>13999</v>
      </c>
      <c r="P285" s="20" t="s">
        <v>13999</v>
      </c>
      <c r="Q285" s="20" t="s">
        <v>13999</v>
      </c>
      <c r="R285" s="16"/>
      <c r="S285" s="16" t="s">
        <v>14156</v>
      </c>
      <c r="T285" s="16"/>
      <c r="U285" s="39">
        <f t="shared" si="14"/>
        <v>19.389505766400003</v>
      </c>
    </row>
    <row r="286" spans="1:21" ht="23.25" customHeight="1">
      <c r="A286" s="15"/>
      <c r="B286" s="16" t="s">
        <v>14503</v>
      </c>
      <c r="C286" s="16" t="s">
        <v>14318</v>
      </c>
      <c r="D286" s="16" t="s">
        <v>14431</v>
      </c>
      <c r="E286" s="16" t="s">
        <v>14504</v>
      </c>
      <c r="F286" s="17"/>
      <c r="G286" s="18">
        <v>1495</v>
      </c>
      <c r="H286" s="19">
        <f t="shared" si="12"/>
        <v>46.09941336</v>
      </c>
      <c r="I286" s="16"/>
      <c r="J286" s="16">
        <f t="shared" si="13"/>
        <v>0</v>
      </c>
      <c r="K286" s="20" t="s">
        <v>14000</v>
      </c>
      <c r="L286" s="20" t="s">
        <v>13999</v>
      </c>
      <c r="M286" s="20" t="s">
        <v>13999</v>
      </c>
      <c r="N286" s="20" t="s">
        <v>13999</v>
      </c>
      <c r="O286" s="20" t="s">
        <v>13999</v>
      </c>
      <c r="P286" s="20" t="s">
        <v>13999</v>
      </c>
      <c r="Q286" s="20" t="s">
        <v>13999</v>
      </c>
      <c r="R286" s="16"/>
      <c r="S286" s="16"/>
      <c r="T286" s="16"/>
      <c r="U286" s="39">
        <f t="shared" si="14"/>
        <v>55.319296031999997</v>
      </c>
    </row>
    <row r="287" spans="1:21" ht="23.25" customHeight="1">
      <c r="A287" s="15"/>
      <c r="B287" s="16" t="s">
        <v>14505</v>
      </c>
      <c r="C287" s="16" t="s">
        <v>14318</v>
      </c>
      <c r="D287" s="16" t="s">
        <v>14431</v>
      </c>
      <c r="E287" s="16" t="s">
        <v>14506</v>
      </c>
      <c r="F287" s="17"/>
      <c r="G287" s="18">
        <v>1892</v>
      </c>
      <c r="H287" s="19">
        <f t="shared" si="12"/>
        <v>58.341197376000004</v>
      </c>
      <c r="I287" s="16"/>
      <c r="J287" s="16">
        <f t="shared" si="13"/>
        <v>0</v>
      </c>
      <c r="K287" s="20"/>
      <c r="L287" s="20"/>
      <c r="M287" s="20"/>
      <c r="N287" s="20"/>
      <c r="O287" s="20"/>
      <c r="P287" s="20"/>
      <c r="Q287" s="20" t="s">
        <v>13999</v>
      </c>
      <c r="R287" s="16"/>
      <c r="S287" s="16"/>
      <c r="T287" s="16"/>
      <c r="U287" s="39">
        <f t="shared" si="14"/>
        <v>70.009436851200007</v>
      </c>
    </row>
    <row r="288" spans="1:21" ht="34.5" customHeight="1">
      <c r="A288" s="15"/>
      <c r="B288" s="16" t="s">
        <v>589</v>
      </c>
      <c r="C288" s="16" t="s">
        <v>14318</v>
      </c>
      <c r="D288" s="16" t="s">
        <v>14431</v>
      </c>
      <c r="E288" s="16" t="s">
        <v>14507</v>
      </c>
      <c r="F288" s="17"/>
      <c r="G288" s="18">
        <v>2011</v>
      </c>
      <c r="H288" s="19">
        <f t="shared" si="12"/>
        <v>62.010649008000001</v>
      </c>
      <c r="I288" s="16"/>
      <c r="J288" s="16">
        <f t="shared" si="13"/>
        <v>0</v>
      </c>
      <c r="K288" s="20"/>
      <c r="L288" s="20"/>
      <c r="M288" s="20"/>
      <c r="N288" s="20"/>
      <c r="O288" s="20"/>
      <c r="P288" s="20"/>
      <c r="Q288" s="20"/>
      <c r="R288" s="16"/>
      <c r="S288" s="16"/>
      <c r="T288" s="16"/>
      <c r="U288" s="39">
        <f t="shared" si="14"/>
        <v>74.412778809599999</v>
      </c>
    </row>
    <row r="289" spans="1:21" ht="34.5" customHeight="1">
      <c r="A289" s="15"/>
      <c r="B289" s="21" t="s">
        <v>14508</v>
      </c>
      <c r="C289" s="16" t="s">
        <v>14318</v>
      </c>
      <c r="D289" s="16" t="s">
        <v>14431</v>
      </c>
      <c r="E289" s="16" t="s">
        <v>14509</v>
      </c>
      <c r="F289" s="17"/>
      <c r="G289" s="22">
        <v>400</v>
      </c>
      <c r="H289" s="19">
        <f t="shared" si="12"/>
        <v>12.334291200000001</v>
      </c>
      <c r="I289" s="16"/>
      <c r="J289" s="16">
        <f t="shared" si="13"/>
        <v>0</v>
      </c>
      <c r="K289" s="20"/>
      <c r="L289" s="20"/>
      <c r="M289" s="20"/>
      <c r="N289" s="20"/>
      <c r="O289" s="20"/>
      <c r="P289" s="20"/>
      <c r="Q289" s="20"/>
      <c r="R289" s="16"/>
      <c r="S289" s="16" t="s">
        <v>14156</v>
      </c>
      <c r="T289" s="16"/>
      <c r="U289" s="39">
        <f t="shared" si="14"/>
        <v>14.80114944</v>
      </c>
    </row>
    <row r="290" spans="1:21" ht="23.25" customHeight="1">
      <c r="A290" s="15"/>
      <c r="B290" s="21" t="s">
        <v>14510</v>
      </c>
      <c r="C290" s="16" t="s">
        <v>14318</v>
      </c>
      <c r="D290" s="16" t="s">
        <v>14431</v>
      </c>
      <c r="E290" s="16" t="s">
        <v>14511</v>
      </c>
      <c r="F290" s="17"/>
      <c r="G290" s="22">
        <v>400</v>
      </c>
      <c r="H290" s="19">
        <f t="shared" si="12"/>
        <v>12.334291200000001</v>
      </c>
      <c r="I290" s="16"/>
      <c r="J290" s="16">
        <f t="shared" si="13"/>
        <v>0</v>
      </c>
      <c r="K290" s="20" t="s">
        <v>14045</v>
      </c>
      <c r="L290" s="20" t="s">
        <v>14000</v>
      </c>
      <c r="M290" s="20" t="s">
        <v>13999</v>
      </c>
      <c r="N290" s="20" t="s">
        <v>13999</v>
      </c>
      <c r="O290" s="20" t="s">
        <v>13999</v>
      </c>
      <c r="P290" s="20" t="s">
        <v>14000</v>
      </c>
      <c r="Q290" s="20" t="s">
        <v>13999</v>
      </c>
      <c r="R290" s="16"/>
      <c r="S290" s="16" t="s">
        <v>14156</v>
      </c>
      <c r="T290" s="16"/>
      <c r="U290" s="39">
        <f t="shared" si="14"/>
        <v>14.80114944</v>
      </c>
    </row>
    <row r="291" spans="1:21" ht="23.25" customHeight="1">
      <c r="A291" s="15"/>
      <c r="B291" s="21" t="s">
        <v>14512</v>
      </c>
      <c r="C291" s="16" t="s">
        <v>14318</v>
      </c>
      <c r="D291" s="16" t="s">
        <v>14431</v>
      </c>
      <c r="E291" s="16" t="s">
        <v>14513</v>
      </c>
      <c r="F291" s="17"/>
      <c r="G291" s="22">
        <v>400</v>
      </c>
      <c r="H291" s="19">
        <f t="shared" si="12"/>
        <v>12.334291200000001</v>
      </c>
      <c r="I291" s="16"/>
      <c r="J291" s="16">
        <f t="shared" si="13"/>
        <v>0</v>
      </c>
      <c r="K291" s="20"/>
      <c r="L291" s="20"/>
      <c r="M291" s="20"/>
      <c r="N291" s="20"/>
      <c r="O291" s="20"/>
      <c r="P291" s="20"/>
      <c r="Q291" s="20" t="s">
        <v>13999</v>
      </c>
      <c r="R291" s="16"/>
      <c r="S291" s="16" t="s">
        <v>14156</v>
      </c>
      <c r="T291" s="16"/>
      <c r="U291" s="39">
        <f t="shared" si="14"/>
        <v>14.80114944</v>
      </c>
    </row>
    <row r="292" spans="1:21" ht="23.25" customHeight="1">
      <c r="A292" s="15"/>
      <c r="B292" s="16" t="s">
        <v>14514</v>
      </c>
      <c r="C292" s="16" t="s">
        <v>14318</v>
      </c>
      <c r="D292" s="16" t="s">
        <v>14431</v>
      </c>
      <c r="E292" s="16" t="s">
        <v>14515</v>
      </c>
      <c r="F292" s="17"/>
      <c r="G292" s="18">
        <v>6874</v>
      </c>
      <c r="H292" s="19">
        <f t="shared" si="12"/>
        <v>211.96479427200003</v>
      </c>
      <c r="I292" s="16"/>
      <c r="J292" s="16">
        <f t="shared" si="13"/>
        <v>0</v>
      </c>
      <c r="K292" s="20" t="s">
        <v>13999</v>
      </c>
      <c r="L292" s="20" t="s">
        <v>13999</v>
      </c>
      <c r="M292" s="20" t="s">
        <v>13999</v>
      </c>
      <c r="N292" s="20" t="s">
        <v>13999</v>
      </c>
      <c r="O292" s="20" t="s">
        <v>13999</v>
      </c>
      <c r="P292" s="20" t="s">
        <v>13999</v>
      </c>
      <c r="Q292" s="20" t="s">
        <v>13999</v>
      </c>
      <c r="R292" s="16"/>
      <c r="S292" s="16"/>
      <c r="T292" s="16"/>
      <c r="U292" s="39">
        <f t="shared" si="14"/>
        <v>250.28092164192006</v>
      </c>
    </row>
    <row r="293" spans="1:21" ht="23.25" customHeight="1">
      <c r="A293" s="15"/>
      <c r="B293" s="21" t="s">
        <v>14516</v>
      </c>
      <c r="C293" s="16" t="s">
        <v>14318</v>
      </c>
      <c r="D293" s="16" t="s">
        <v>14431</v>
      </c>
      <c r="E293" s="16" t="s">
        <v>14517</v>
      </c>
      <c r="F293" s="17"/>
      <c r="G293" s="22">
        <v>400</v>
      </c>
      <c r="H293" s="19">
        <f t="shared" si="12"/>
        <v>12.334291200000001</v>
      </c>
      <c r="I293" s="16"/>
      <c r="J293" s="16">
        <f t="shared" si="13"/>
        <v>0</v>
      </c>
      <c r="K293" s="20"/>
      <c r="L293" s="20"/>
      <c r="M293" s="20"/>
      <c r="N293" s="20"/>
      <c r="O293" s="20"/>
      <c r="P293" s="20"/>
      <c r="Q293" s="20"/>
      <c r="R293" s="16"/>
      <c r="S293" s="16" t="s">
        <v>14156</v>
      </c>
      <c r="T293" s="16" t="s">
        <v>11722</v>
      </c>
      <c r="U293" s="39">
        <f t="shared" si="14"/>
        <v>14.80114944</v>
      </c>
    </row>
    <row r="294" spans="1:21" ht="23.25" customHeight="1">
      <c r="A294" s="15"/>
      <c r="B294" s="16" t="s">
        <v>14518</v>
      </c>
      <c r="C294" s="16" t="s">
        <v>14318</v>
      </c>
      <c r="D294" s="16" t="s">
        <v>14431</v>
      </c>
      <c r="E294" s="16" t="s">
        <v>14494</v>
      </c>
      <c r="F294" s="17"/>
      <c r="G294" s="18">
        <v>4185</v>
      </c>
      <c r="H294" s="19">
        <f t="shared" si="12"/>
        <v>129.04752168000002</v>
      </c>
      <c r="I294" s="16"/>
      <c r="J294" s="16">
        <f t="shared" si="13"/>
        <v>0</v>
      </c>
      <c r="K294" s="20"/>
      <c r="L294" s="20"/>
      <c r="M294" s="20"/>
      <c r="N294" s="20" t="s">
        <v>13999</v>
      </c>
      <c r="O294" s="20" t="s">
        <v>13999</v>
      </c>
      <c r="P294" s="20"/>
      <c r="Q294" s="20" t="s">
        <v>13999</v>
      </c>
      <c r="R294" s="16"/>
      <c r="S294" s="16"/>
      <c r="T294" s="16"/>
      <c r="U294" s="39">
        <f t="shared" si="14"/>
        <v>158.24274906480002</v>
      </c>
    </row>
    <row r="295" spans="1:21" ht="23.25" customHeight="1">
      <c r="A295" s="15"/>
      <c r="B295" s="21" t="s">
        <v>14519</v>
      </c>
      <c r="C295" s="16" t="s">
        <v>14318</v>
      </c>
      <c r="D295" s="16" t="s">
        <v>14431</v>
      </c>
      <c r="E295" s="16" t="s">
        <v>14520</v>
      </c>
      <c r="F295" s="17"/>
      <c r="G295" s="18">
        <v>2989</v>
      </c>
      <c r="H295" s="19">
        <f t="shared" si="12"/>
        <v>92.167990992000014</v>
      </c>
      <c r="I295" s="16"/>
      <c r="J295" s="16">
        <f t="shared" si="13"/>
        <v>0</v>
      </c>
      <c r="K295" s="20" t="s">
        <v>14000</v>
      </c>
      <c r="L295" s="20" t="s">
        <v>13999</v>
      </c>
      <c r="M295" s="20" t="s">
        <v>13999</v>
      </c>
      <c r="N295" s="20"/>
      <c r="O295" s="20"/>
      <c r="P295" s="20" t="s">
        <v>13999</v>
      </c>
      <c r="Q295" s="20" t="s">
        <v>13999</v>
      </c>
      <c r="R295" s="16"/>
      <c r="S295" s="16" t="s">
        <v>14156</v>
      </c>
      <c r="T295" s="16"/>
      <c r="U295" s="39">
        <f t="shared" si="14"/>
        <v>110.60158919040002</v>
      </c>
    </row>
    <row r="296" spans="1:21" ht="23.25" customHeight="1">
      <c r="A296" s="15"/>
      <c r="B296" s="21" t="s">
        <v>14521</v>
      </c>
      <c r="C296" s="16" t="s">
        <v>14318</v>
      </c>
      <c r="D296" s="16" t="s">
        <v>14431</v>
      </c>
      <c r="E296" s="16" t="s">
        <v>14522</v>
      </c>
      <c r="F296" s="17"/>
      <c r="G296" s="18">
        <v>2989</v>
      </c>
      <c r="H296" s="19">
        <f t="shared" si="12"/>
        <v>92.167990992000014</v>
      </c>
      <c r="I296" s="16"/>
      <c r="J296" s="16">
        <f t="shared" si="13"/>
        <v>0</v>
      </c>
      <c r="K296" s="20" t="s">
        <v>14000</v>
      </c>
      <c r="L296" s="20" t="s">
        <v>13999</v>
      </c>
      <c r="M296" s="20" t="s">
        <v>13999</v>
      </c>
      <c r="N296" s="20" t="s">
        <v>13999</v>
      </c>
      <c r="O296" s="20" t="s">
        <v>13999</v>
      </c>
      <c r="P296" s="20" t="s">
        <v>14000</v>
      </c>
      <c r="Q296" s="20" t="s">
        <v>13999</v>
      </c>
      <c r="R296" s="16"/>
      <c r="S296" s="16" t="s">
        <v>14156</v>
      </c>
      <c r="T296" s="16"/>
      <c r="U296" s="39">
        <f t="shared" si="14"/>
        <v>110.60158919040002</v>
      </c>
    </row>
    <row r="297" spans="1:21" ht="23.25" customHeight="1">
      <c r="A297" s="15"/>
      <c r="B297" s="16" t="s">
        <v>14523</v>
      </c>
      <c r="C297" s="16" t="s">
        <v>14318</v>
      </c>
      <c r="D297" s="16" t="s">
        <v>14431</v>
      </c>
      <c r="E297" s="16" t="s">
        <v>14524</v>
      </c>
      <c r="F297" s="17"/>
      <c r="G297" s="18">
        <v>2304</v>
      </c>
      <c r="H297" s="19">
        <f t="shared" si="12"/>
        <v>71.045517312000015</v>
      </c>
      <c r="I297" s="16"/>
      <c r="J297" s="16">
        <f t="shared" si="13"/>
        <v>0</v>
      </c>
      <c r="K297" s="20"/>
      <c r="L297" s="20"/>
      <c r="M297" s="20"/>
      <c r="N297" s="20"/>
      <c r="O297" s="20"/>
      <c r="P297" s="20"/>
      <c r="Q297" s="20"/>
      <c r="R297" s="16"/>
      <c r="S297" s="16"/>
      <c r="T297" s="16"/>
      <c r="U297" s="39">
        <f t="shared" si="14"/>
        <v>85.25462077440001</v>
      </c>
    </row>
    <row r="298" spans="1:21" ht="34.5" customHeight="1">
      <c r="A298" s="15"/>
      <c r="B298" s="16" t="s">
        <v>491</v>
      </c>
      <c r="C298" s="16" t="s">
        <v>14318</v>
      </c>
      <c r="D298" s="16" t="s">
        <v>14431</v>
      </c>
      <c r="E298" s="16" t="s">
        <v>6043</v>
      </c>
      <c r="F298" s="17"/>
      <c r="G298" s="18">
        <v>2524</v>
      </c>
      <c r="H298" s="19">
        <f t="shared" si="12"/>
        <v>77.829377472000004</v>
      </c>
      <c r="I298" s="16"/>
      <c r="J298" s="16">
        <f t="shared" si="13"/>
        <v>0</v>
      </c>
      <c r="K298" s="20" t="s">
        <v>14000</v>
      </c>
      <c r="L298" s="20" t="s">
        <v>13999</v>
      </c>
      <c r="M298" s="20" t="s">
        <v>13999</v>
      </c>
      <c r="N298" s="20" t="s">
        <v>13999</v>
      </c>
      <c r="O298" s="20" t="s">
        <v>13999</v>
      </c>
      <c r="P298" s="20" t="s">
        <v>13999</v>
      </c>
      <c r="Q298" s="20" t="s">
        <v>13999</v>
      </c>
      <c r="R298" s="16"/>
      <c r="S298" s="16"/>
      <c r="T298" s="16"/>
      <c r="U298" s="39">
        <f t="shared" si="14"/>
        <v>93.395252966400008</v>
      </c>
    </row>
    <row r="299" spans="1:21" ht="45.75" customHeight="1">
      <c r="A299" s="15"/>
      <c r="B299" s="16" t="s">
        <v>14525</v>
      </c>
      <c r="C299" s="16" t="s">
        <v>14318</v>
      </c>
      <c r="D299" s="16" t="s">
        <v>14431</v>
      </c>
      <c r="E299" s="16" t="s">
        <v>14526</v>
      </c>
      <c r="F299" s="17"/>
      <c r="G299" s="18">
        <v>2598</v>
      </c>
      <c r="H299" s="19">
        <f t="shared" si="12"/>
        <v>80.111221344000015</v>
      </c>
      <c r="I299" s="16"/>
      <c r="J299" s="16">
        <f t="shared" si="13"/>
        <v>0</v>
      </c>
      <c r="K299" s="20" t="s">
        <v>14000</v>
      </c>
      <c r="L299" s="20" t="s">
        <v>13999</v>
      </c>
      <c r="M299" s="20" t="s">
        <v>13999</v>
      </c>
      <c r="N299" s="20" t="s">
        <v>13999</v>
      </c>
      <c r="O299" s="20" t="s">
        <v>13999</v>
      </c>
      <c r="P299" s="20" t="s">
        <v>14000</v>
      </c>
      <c r="Q299" s="20" t="s">
        <v>13999</v>
      </c>
      <c r="R299" s="16"/>
      <c r="S299" s="16"/>
      <c r="T299" s="16"/>
      <c r="U299" s="39">
        <f t="shared" si="14"/>
        <v>96.133465612800009</v>
      </c>
    </row>
    <row r="300" spans="1:21" ht="23.25" customHeight="1">
      <c r="A300" s="15"/>
      <c r="B300" s="16" t="s">
        <v>14527</v>
      </c>
      <c r="C300" s="16" t="s">
        <v>14318</v>
      </c>
      <c r="D300" s="16" t="s">
        <v>14431</v>
      </c>
      <c r="E300" s="16" t="s">
        <v>14528</v>
      </c>
      <c r="F300" s="17"/>
      <c r="G300" s="18">
        <v>6680</v>
      </c>
      <c r="H300" s="19">
        <f t="shared" si="12"/>
        <v>205.98266304000006</v>
      </c>
      <c r="I300" s="16"/>
      <c r="J300" s="16">
        <f t="shared" si="13"/>
        <v>0</v>
      </c>
      <c r="K300" s="20" t="s">
        <v>13999</v>
      </c>
      <c r="L300" s="20"/>
      <c r="M300" s="20" t="s">
        <v>13999</v>
      </c>
      <c r="N300" s="20"/>
      <c r="O300" s="20" t="s">
        <v>13999</v>
      </c>
      <c r="P300" s="20" t="s">
        <v>13999</v>
      </c>
      <c r="Q300" s="20"/>
      <c r="R300" s="16"/>
      <c r="S300" s="16"/>
      <c r="T300" s="16"/>
      <c r="U300" s="39">
        <f t="shared" si="14"/>
        <v>243.64075597440009</v>
      </c>
    </row>
    <row r="301" spans="1:21" ht="23.25" customHeight="1">
      <c r="A301" s="15"/>
      <c r="B301" s="16" t="s">
        <v>14529</v>
      </c>
      <c r="C301" s="16" t="s">
        <v>14318</v>
      </c>
      <c r="D301" s="16" t="s">
        <v>14431</v>
      </c>
      <c r="E301" s="16" t="s">
        <v>14528</v>
      </c>
      <c r="F301" s="17"/>
      <c r="G301" s="18">
        <v>8164</v>
      </c>
      <c r="H301" s="19">
        <f t="shared" si="12"/>
        <v>251.74288339200004</v>
      </c>
      <c r="I301" s="16"/>
      <c r="J301" s="16">
        <f t="shared" si="13"/>
        <v>0</v>
      </c>
      <c r="K301" s="20" t="s">
        <v>13999</v>
      </c>
      <c r="L301" s="20"/>
      <c r="M301" s="20"/>
      <c r="N301" s="20"/>
      <c r="O301" s="20"/>
      <c r="P301" s="20" t="s">
        <v>13999</v>
      </c>
      <c r="Q301" s="20"/>
      <c r="R301" s="16"/>
      <c r="S301" s="16"/>
      <c r="T301" s="16"/>
      <c r="U301" s="39">
        <f t="shared" si="14"/>
        <v>294.43460056512009</v>
      </c>
    </row>
    <row r="302" spans="1:21" ht="23.25" customHeight="1">
      <c r="A302" s="15"/>
      <c r="B302" s="16" t="s">
        <v>14530</v>
      </c>
      <c r="C302" s="16" t="s">
        <v>14318</v>
      </c>
      <c r="D302" s="16" t="s">
        <v>14431</v>
      </c>
      <c r="E302" s="16" t="s">
        <v>14531</v>
      </c>
      <c r="F302" s="17"/>
      <c r="G302" s="18">
        <v>2128</v>
      </c>
      <c r="H302" s="19">
        <f t="shared" si="12"/>
        <v>65.618429184000007</v>
      </c>
      <c r="I302" s="16"/>
      <c r="J302" s="16">
        <f t="shared" si="13"/>
        <v>0</v>
      </c>
      <c r="K302" s="20" t="s">
        <v>13999</v>
      </c>
      <c r="L302" s="20" t="s">
        <v>13999</v>
      </c>
      <c r="M302" s="20" t="s">
        <v>13999</v>
      </c>
      <c r="N302" s="20" t="s">
        <v>13999</v>
      </c>
      <c r="O302" s="20" t="s">
        <v>13999</v>
      </c>
      <c r="P302" s="20" t="s">
        <v>13999</v>
      </c>
      <c r="Q302" s="20" t="s">
        <v>13999</v>
      </c>
      <c r="R302" s="16"/>
      <c r="S302" s="16"/>
      <c r="T302" s="16"/>
      <c r="U302" s="39">
        <f t="shared" si="14"/>
        <v>78.7421150208</v>
      </c>
    </row>
    <row r="303" spans="1:21" ht="23.25" customHeight="1">
      <c r="A303" s="15"/>
      <c r="B303" s="16" t="s">
        <v>14532</v>
      </c>
      <c r="C303" s="16" t="s">
        <v>14318</v>
      </c>
      <c r="D303" s="16" t="s">
        <v>14431</v>
      </c>
      <c r="E303" s="16" t="s">
        <v>14533</v>
      </c>
      <c r="F303" s="17"/>
      <c r="G303" s="18">
        <v>8659</v>
      </c>
      <c r="H303" s="19">
        <f t="shared" si="12"/>
        <v>267.00656875200002</v>
      </c>
      <c r="I303" s="16"/>
      <c r="J303" s="16">
        <f t="shared" si="13"/>
        <v>0</v>
      </c>
      <c r="K303" s="20" t="s">
        <v>13999</v>
      </c>
      <c r="L303" s="20" t="s">
        <v>13999</v>
      </c>
      <c r="M303" s="20"/>
      <c r="N303" s="20"/>
      <c r="O303" s="20" t="s">
        <v>13999</v>
      </c>
      <c r="P303" s="20" t="s">
        <v>13999</v>
      </c>
      <c r="Q303" s="20" t="s">
        <v>13999</v>
      </c>
      <c r="R303" s="16"/>
      <c r="S303" s="16"/>
      <c r="T303" s="16"/>
      <c r="U303" s="39">
        <f t="shared" si="14"/>
        <v>311.37729131472003</v>
      </c>
    </row>
    <row r="304" spans="1:21" ht="23.25" customHeight="1">
      <c r="A304" s="15"/>
      <c r="B304" s="16" t="s">
        <v>14534</v>
      </c>
      <c r="C304" s="16" t="s">
        <v>14318</v>
      </c>
      <c r="D304" s="16" t="s">
        <v>14431</v>
      </c>
      <c r="E304" s="16" t="s">
        <v>14535</v>
      </c>
      <c r="F304" s="17"/>
      <c r="G304" s="18">
        <v>1732</v>
      </c>
      <c r="H304" s="19">
        <f t="shared" si="12"/>
        <v>53.407480896000003</v>
      </c>
      <c r="I304" s="16"/>
      <c r="J304" s="16">
        <f t="shared" si="13"/>
        <v>0</v>
      </c>
      <c r="K304" s="20" t="s">
        <v>13999</v>
      </c>
      <c r="L304" s="20"/>
      <c r="M304" s="20" t="s">
        <v>13999</v>
      </c>
      <c r="N304" s="20"/>
      <c r="O304" s="20"/>
      <c r="P304" s="20" t="s">
        <v>13999</v>
      </c>
      <c r="Q304" s="20" t="s">
        <v>13999</v>
      </c>
      <c r="R304" s="16"/>
      <c r="S304" s="16"/>
      <c r="T304" s="16"/>
      <c r="U304" s="39">
        <f t="shared" si="14"/>
        <v>64.088977075200006</v>
      </c>
    </row>
    <row r="305" spans="1:21" ht="23.25" customHeight="1">
      <c r="A305" s="15"/>
      <c r="B305" s="16" t="s">
        <v>14536</v>
      </c>
      <c r="C305" s="16" t="s">
        <v>14318</v>
      </c>
      <c r="D305" s="16" t="s">
        <v>14431</v>
      </c>
      <c r="E305" s="16" t="s">
        <v>14537</v>
      </c>
      <c r="F305" s="17"/>
      <c r="G305" s="18">
        <v>1138</v>
      </c>
      <c r="H305" s="19">
        <f t="shared" si="12"/>
        <v>35.091058464</v>
      </c>
      <c r="I305" s="16"/>
      <c r="J305" s="16">
        <f t="shared" si="13"/>
        <v>0</v>
      </c>
      <c r="K305" s="20" t="s">
        <v>13999</v>
      </c>
      <c r="L305" s="20"/>
      <c r="M305" s="20" t="s">
        <v>13999</v>
      </c>
      <c r="N305" s="20"/>
      <c r="O305" s="20"/>
      <c r="P305" s="20"/>
      <c r="Q305" s="20" t="s">
        <v>13999</v>
      </c>
      <c r="R305" s="16"/>
      <c r="S305" s="16"/>
      <c r="T305" s="16"/>
      <c r="U305" s="39">
        <f t="shared" si="14"/>
        <v>42.109270156800001</v>
      </c>
    </row>
    <row r="306" spans="1:21" ht="23.25" customHeight="1">
      <c r="A306" s="15"/>
      <c r="B306" s="16" t="s">
        <v>14538</v>
      </c>
      <c r="C306" s="16" t="s">
        <v>14318</v>
      </c>
      <c r="D306" s="16" t="s">
        <v>14431</v>
      </c>
      <c r="E306" s="16" t="s">
        <v>14539</v>
      </c>
      <c r="F306" s="17"/>
      <c r="G306" s="22">
        <v>941</v>
      </c>
      <c r="H306" s="19">
        <f t="shared" si="12"/>
        <v>29.016420048000004</v>
      </c>
      <c r="I306" s="16"/>
      <c r="J306" s="16">
        <f t="shared" si="13"/>
        <v>0</v>
      </c>
      <c r="K306" s="20" t="s">
        <v>13999</v>
      </c>
      <c r="L306" s="20"/>
      <c r="M306" s="20"/>
      <c r="N306" s="20"/>
      <c r="O306" s="20"/>
      <c r="P306" s="20"/>
      <c r="Q306" s="20" t="s">
        <v>13999</v>
      </c>
      <c r="R306" s="16"/>
      <c r="S306" s="16"/>
      <c r="T306" s="16"/>
      <c r="U306" s="39">
        <f t="shared" si="14"/>
        <v>34.819704057600006</v>
      </c>
    </row>
    <row r="307" spans="1:21" ht="23.25" customHeight="1">
      <c r="A307" s="15"/>
      <c r="B307" s="16" t="s">
        <v>14540</v>
      </c>
      <c r="C307" s="16" t="s">
        <v>14318</v>
      </c>
      <c r="D307" s="16" t="s">
        <v>14431</v>
      </c>
      <c r="E307" s="16" t="s">
        <v>14541</v>
      </c>
      <c r="F307" s="17"/>
      <c r="G307" s="22">
        <v>619</v>
      </c>
      <c r="H307" s="19">
        <f t="shared" si="12"/>
        <v>19.087315631999999</v>
      </c>
      <c r="I307" s="16"/>
      <c r="J307" s="16">
        <f t="shared" si="13"/>
        <v>0</v>
      </c>
      <c r="K307" s="20" t="s">
        <v>13999</v>
      </c>
      <c r="L307" s="20"/>
      <c r="M307" s="20"/>
      <c r="N307" s="20"/>
      <c r="O307" s="20"/>
      <c r="P307" s="20"/>
      <c r="Q307" s="20"/>
      <c r="R307" s="16"/>
      <c r="S307" s="16"/>
      <c r="T307" s="16"/>
      <c r="U307" s="39">
        <f t="shared" si="14"/>
        <v>22.904778758399999</v>
      </c>
    </row>
    <row r="308" spans="1:21" ht="23.25" customHeight="1">
      <c r="A308" s="15"/>
      <c r="B308" s="16" t="s">
        <v>492</v>
      </c>
      <c r="C308" s="16" t="s">
        <v>14318</v>
      </c>
      <c r="D308" s="16" t="s">
        <v>14431</v>
      </c>
      <c r="E308" s="16" t="s">
        <v>14542</v>
      </c>
      <c r="F308" s="17"/>
      <c r="G308" s="18">
        <v>1435</v>
      </c>
      <c r="H308" s="19">
        <f t="shared" si="12"/>
        <v>44.249269680000012</v>
      </c>
      <c r="I308" s="16"/>
      <c r="J308" s="16">
        <f t="shared" si="13"/>
        <v>0</v>
      </c>
      <c r="K308" s="20" t="s">
        <v>13999</v>
      </c>
      <c r="L308" s="20" t="s">
        <v>13999</v>
      </c>
      <c r="M308" s="20" t="s">
        <v>13999</v>
      </c>
      <c r="N308" s="20" t="s">
        <v>13999</v>
      </c>
      <c r="O308" s="20" t="s">
        <v>13999</v>
      </c>
      <c r="P308" s="20" t="s">
        <v>13999</v>
      </c>
      <c r="Q308" s="20"/>
      <c r="R308" s="16"/>
      <c r="S308" s="16"/>
      <c r="T308" s="16"/>
      <c r="U308" s="39">
        <f t="shared" si="14"/>
        <v>53.099123616000014</v>
      </c>
    </row>
    <row r="309" spans="1:21" ht="34.5" customHeight="1">
      <c r="A309" s="15"/>
      <c r="B309" s="16" t="s">
        <v>14543</v>
      </c>
      <c r="C309" s="16" t="s">
        <v>14318</v>
      </c>
      <c r="D309" s="16" t="s">
        <v>14431</v>
      </c>
      <c r="E309" s="16" t="s">
        <v>14544</v>
      </c>
      <c r="F309" s="17"/>
      <c r="G309" s="18">
        <v>3093</v>
      </c>
      <c r="H309" s="19">
        <f t="shared" si="12"/>
        <v>95.374906704000011</v>
      </c>
      <c r="I309" s="16"/>
      <c r="J309" s="16">
        <f t="shared" si="13"/>
        <v>0</v>
      </c>
      <c r="K309" s="20"/>
      <c r="L309" s="20"/>
      <c r="M309" s="20"/>
      <c r="N309" s="20"/>
      <c r="O309" s="20"/>
      <c r="P309" s="20"/>
      <c r="Q309" s="20"/>
      <c r="R309" s="16"/>
      <c r="S309" s="16"/>
      <c r="T309" s="16"/>
      <c r="U309" s="39">
        <f t="shared" si="14"/>
        <v>114.44988804480001</v>
      </c>
    </row>
    <row r="310" spans="1:21" ht="23.25" customHeight="1">
      <c r="A310" s="15"/>
      <c r="B310" s="16" t="s">
        <v>14545</v>
      </c>
      <c r="C310" s="16" t="s">
        <v>14318</v>
      </c>
      <c r="D310" s="16" t="s">
        <v>14431</v>
      </c>
      <c r="E310" s="16" t="s">
        <v>14546</v>
      </c>
      <c r="F310" s="17"/>
      <c r="G310" s="18">
        <v>2227</v>
      </c>
      <c r="H310" s="19">
        <f t="shared" si="12"/>
        <v>68.671166256000021</v>
      </c>
      <c r="I310" s="16"/>
      <c r="J310" s="16">
        <f t="shared" si="13"/>
        <v>0</v>
      </c>
      <c r="K310" s="20" t="s">
        <v>13999</v>
      </c>
      <c r="L310" s="20" t="s">
        <v>13999</v>
      </c>
      <c r="M310" s="20" t="s">
        <v>13999</v>
      </c>
      <c r="N310" s="20" t="s">
        <v>13999</v>
      </c>
      <c r="O310" s="20" t="s">
        <v>13999</v>
      </c>
      <c r="P310" s="20" t="s">
        <v>13999</v>
      </c>
      <c r="Q310" s="20" t="s">
        <v>13999</v>
      </c>
      <c r="R310" s="16"/>
      <c r="S310" s="16"/>
      <c r="T310" s="16"/>
      <c r="U310" s="39">
        <f t="shared" si="14"/>
        <v>82.405399507200016</v>
      </c>
    </row>
    <row r="311" spans="1:21" ht="23.25" customHeight="1">
      <c r="A311" s="15"/>
      <c r="B311" s="16" t="s">
        <v>14547</v>
      </c>
      <c r="C311" s="16" t="s">
        <v>14318</v>
      </c>
      <c r="D311" s="16" t="s">
        <v>14431</v>
      </c>
      <c r="E311" s="16" t="s">
        <v>14548</v>
      </c>
      <c r="F311" s="17"/>
      <c r="G311" s="22">
        <v>764</v>
      </c>
      <c r="H311" s="19">
        <f t="shared" si="12"/>
        <v>23.558496192000003</v>
      </c>
      <c r="I311" s="16"/>
      <c r="J311" s="16">
        <f t="shared" si="13"/>
        <v>0</v>
      </c>
      <c r="K311" s="20" t="s">
        <v>13999</v>
      </c>
      <c r="L311" s="20" t="s">
        <v>13999</v>
      </c>
      <c r="M311" s="20" t="s">
        <v>13999</v>
      </c>
      <c r="N311" s="20" t="s">
        <v>13999</v>
      </c>
      <c r="O311" s="20"/>
      <c r="P311" s="20" t="s">
        <v>13999</v>
      </c>
      <c r="Q311" s="20" t="s">
        <v>13999</v>
      </c>
      <c r="R311" s="16"/>
      <c r="S311" s="16"/>
      <c r="T311" s="16"/>
      <c r="U311" s="39">
        <f t="shared" si="14"/>
        <v>28.270195430400005</v>
      </c>
    </row>
    <row r="312" spans="1:21" ht="23.25" customHeight="1">
      <c r="A312" s="15"/>
      <c r="B312" s="21" t="s">
        <v>14549</v>
      </c>
      <c r="C312" s="16" t="s">
        <v>14318</v>
      </c>
      <c r="D312" s="16" t="s">
        <v>14431</v>
      </c>
      <c r="E312" s="16" t="s">
        <v>14550</v>
      </c>
      <c r="F312" s="17"/>
      <c r="G312" s="18">
        <v>5567</v>
      </c>
      <c r="H312" s="19">
        <f t="shared" si="12"/>
        <v>171.66249777599998</v>
      </c>
      <c r="I312" s="16"/>
      <c r="J312" s="16">
        <f t="shared" si="13"/>
        <v>0</v>
      </c>
      <c r="K312" s="20" t="s">
        <v>13999</v>
      </c>
      <c r="L312" s="20" t="s">
        <v>13999</v>
      </c>
      <c r="M312" s="20"/>
      <c r="N312" s="20"/>
      <c r="O312" s="20"/>
      <c r="P312" s="20"/>
      <c r="Q312" s="20" t="s">
        <v>13999</v>
      </c>
      <c r="R312" s="16"/>
      <c r="S312" s="16" t="s">
        <v>14156</v>
      </c>
      <c r="T312" s="16"/>
      <c r="U312" s="39">
        <f t="shared" si="14"/>
        <v>205.54537253135999</v>
      </c>
    </row>
    <row r="313" spans="1:21" ht="23.25" customHeight="1">
      <c r="A313" s="15"/>
      <c r="B313" s="16" t="s">
        <v>14551</v>
      </c>
      <c r="C313" s="16" t="s">
        <v>14318</v>
      </c>
      <c r="D313" s="16" t="s">
        <v>14431</v>
      </c>
      <c r="E313" s="16" t="s">
        <v>14552</v>
      </c>
      <c r="F313" s="17"/>
      <c r="G313" s="18">
        <v>2969</v>
      </c>
      <c r="H313" s="19">
        <f t="shared" si="12"/>
        <v>91.551276431999995</v>
      </c>
      <c r="I313" s="16"/>
      <c r="J313" s="16">
        <f t="shared" si="13"/>
        <v>0</v>
      </c>
      <c r="K313" s="20" t="s">
        <v>13999</v>
      </c>
      <c r="L313" s="20"/>
      <c r="M313" s="20" t="s">
        <v>13999</v>
      </c>
      <c r="N313" s="20"/>
      <c r="O313" s="20" t="s">
        <v>13999</v>
      </c>
      <c r="P313" s="20" t="s">
        <v>13999</v>
      </c>
      <c r="Q313" s="20"/>
      <c r="R313" s="16"/>
      <c r="S313" s="16"/>
      <c r="T313" s="16"/>
      <c r="U313" s="39">
        <f t="shared" si="14"/>
        <v>109.86153171839999</v>
      </c>
    </row>
    <row r="314" spans="1:21" ht="34.5" customHeight="1">
      <c r="A314" s="15"/>
      <c r="B314" s="16" t="s">
        <v>14553</v>
      </c>
      <c r="C314" s="16" t="s">
        <v>14318</v>
      </c>
      <c r="D314" s="16" t="s">
        <v>14431</v>
      </c>
      <c r="E314" s="16" t="s">
        <v>14554</v>
      </c>
      <c r="F314" s="17"/>
      <c r="G314" s="18">
        <v>2969</v>
      </c>
      <c r="H314" s="19">
        <f t="shared" si="12"/>
        <v>91.551276431999995</v>
      </c>
      <c r="I314" s="16"/>
      <c r="J314" s="16">
        <f t="shared" si="13"/>
        <v>0</v>
      </c>
      <c r="K314" s="20" t="s">
        <v>13999</v>
      </c>
      <c r="L314" s="20"/>
      <c r="M314" s="20" t="s">
        <v>13999</v>
      </c>
      <c r="N314" s="20"/>
      <c r="O314" s="20"/>
      <c r="P314" s="20" t="s">
        <v>13999</v>
      </c>
      <c r="Q314" s="20"/>
      <c r="R314" s="16"/>
      <c r="S314" s="16"/>
      <c r="T314" s="16"/>
      <c r="U314" s="39">
        <f t="shared" si="14"/>
        <v>109.86153171839999</v>
      </c>
    </row>
    <row r="315" spans="1:21" ht="34.5" customHeight="1">
      <c r="A315" s="15"/>
      <c r="B315" s="16" t="s">
        <v>14555</v>
      </c>
      <c r="C315" s="16" t="s">
        <v>14318</v>
      </c>
      <c r="D315" s="16" t="s">
        <v>14431</v>
      </c>
      <c r="E315" s="16" t="s">
        <v>14556</v>
      </c>
      <c r="F315" s="17"/>
      <c r="G315" s="18">
        <v>1955</v>
      </c>
      <c r="H315" s="19">
        <f t="shared" si="12"/>
        <v>60.283848240000005</v>
      </c>
      <c r="I315" s="16"/>
      <c r="J315" s="16">
        <f t="shared" si="13"/>
        <v>0</v>
      </c>
      <c r="K315" s="20" t="s">
        <v>14045</v>
      </c>
      <c r="L315" s="20" t="s">
        <v>13999</v>
      </c>
      <c r="M315" s="20" t="s">
        <v>13999</v>
      </c>
      <c r="N315" s="20" t="s">
        <v>13999</v>
      </c>
      <c r="O315" s="20" t="s">
        <v>13999</v>
      </c>
      <c r="P315" s="20" t="s">
        <v>14000</v>
      </c>
      <c r="Q315" s="20"/>
      <c r="R315" s="16"/>
      <c r="S315" s="16"/>
      <c r="T315" s="16"/>
      <c r="U315" s="39">
        <f t="shared" si="14"/>
        <v>72.340617887999997</v>
      </c>
    </row>
    <row r="316" spans="1:21" ht="23.25" customHeight="1">
      <c r="A316" s="15"/>
      <c r="B316" s="16" t="s">
        <v>14557</v>
      </c>
      <c r="C316" s="16" t="s">
        <v>14318</v>
      </c>
      <c r="D316" s="16" t="s">
        <v>14431</v>
      </c>
      <c r="E316" s="16" t="s">
        <v>14558</v>
      </c>
      <c r="F316" s="17"/>
      <c r="G316" s="18">
        <v>2598</v>
      </c>
      <c r="H316" s="19">
        <f t="shared" si="12"/>
        <v>80.111221344000015</v>
      </c>
      <c r="I316" s="16"/>
      <c r="J316" s="16">
        <f t="shared" si="13"/>
        <v>0</v>
      </c>
      <c r="K316" s="20" t="s">
        <v>13999</v>
      </c>
      <c r="L316" s="20"/>
      <c r="M316" s="20"/>
      <c r="N316" s="20"/>
      <c r="O316" s="20"/>
      <c r="P316" s="20" t="s">
        <v>13999</v>
      </c>
      <c r="Q316" s="20"/>
      <c r="R316" s="16"/>
      <c r="S316" s="16"/>
      <c r="T316" s="16"/>
      <c r="U316" s="39">
        <f t="shared" si="14"/>
        <v>96.133465612800009</v>
      </c>
    </row>
    <row r="317" spans="1:21" ht="34.5" customHeight="1">
      <c r="A317" s="15"/>
      <c r="B317" s="21" t="s">
        <v>14559</v>
      </c>
      <c r="C317" s="16" t="s">
        <v>14318</v>
      </c>
      <c r="D317" s="16" t="s">
        <v>14431</v>
      </c>
      <c r="E317" s="16" t="s">
        <v>14560</v>
      </c>
      <c r="F317" s="17"/>
      <c r="G317" s="18">
        <v>1980</v>
      </c>
      <c r="H317" s="19">
        <f t="shared" si="12"/>
        <v>61.054741440000008</v>
      </c>
      <c r="I317" s="16"/>
      <c r="J317" s="16">
        <f t="shared" si="13"/>
        <v>0</v>
      </c>
      <c r="K317" s="20" t="s">
        <v>13999</v>
      </c>
      <c r="L317" s="20"/>
      <c r="M317" s="20" t="s">
        <v>13999</v>
      </c>
      <c r="N317" s="20" t="s">
        <v>13999</v>
      </c>
      <c r="O317" s="20" t="s">
        <v>13999</v>
      </c>
      <c r="P317" s="20" t="s">
        <v>13999</v>
      </c>
      <c r="Q317" s="20" t="s">
        <v>13999</v>
      </c>
      <c r="R317" s="16"/>
      <c r="S317" s="16" t="s">
        <v>14156</v>
      </c>
      <c r="T317" s="16"/>
      <c r="U317" s="39">
        <f t="shared" si="14"/>
        <v>73.265689728000012</v>
      </c>
    </row>
    <row r="318" spans="1:21" ht="23.25" customHeight="1">
      <c r="A318" s="15"/>
      <c r="B318" s="16" t="s">
        <v>14561</v>
      </c>
      <c r="C318" s="16" t="s">
        <v>14318</v>
      </c>
      <c r="D318" s="16" t="s">
        <v>14431</v>
      </c>
      <c r="E318" s="16" t="s">
        <v>14562</v>
      </c>
      <c r="F318" s="17"/>
      <c r="G318" s="18">
        <v>3711</v>
      </c>
      <c r="H318" s="19">
        <f t="shared" si="12"/>
        <v>114.431386608</v>
      </c>
      <c r="I318" s="16"/>
      <c r="J318" s="16">
        <f t="shared" si="13"/>
        <v>0</v>
      </c>
      <c r="K318" s="20" t="s">
        <v>13999</v>
      </c>
      <c r="L318" s="20"/>
      <c r="M318" s="20" t="s">
        <v>13999</v>
      </c>
      <c r="N318" s="20"/>
      <c r="O318" s="20"/>
      <c r="P318" s="20" t="s">
        <v>13999</v>
      </c>
      <c r="Q318" s="20" t="s">
        <v>13999</v>
      </c>
      <c r="R318" s="16"/>
      <c r="S318" s="16"/>
      <c r="T318" s="16"/>
      <c r="U318" s="39">
        <f t="shared" si="14"/>
        <v>142.01883913488001</v>
      </c>
    </row>
    <row r="319" spans="1:21" ht="23.25" customHeight="1">
      <c r="A319" s="15"/>
      <c r="B319" s="16" t="s">
        <v>14563</v>
      </c>
      <c r="C319" s="16" t="s">
        <v>14318</v>
      </c>
      <c r="D319" s="16" t="s">
        <v>14431</v>
      </c>
      <c r="E319" s="16" t="s">
        <v>14564</v>
      </c>
      <c r="F319" s="17"/>
      <c r="G319" s="18">
        <v>5196</v>
      </c>
      <c r="H319" s="19">
        <f t="shared" si="12"/>
        <v>160.22244268800003</v>
      </c>
      <c r="I319" s="16"/>
      <c r="J319" s="16">
        <f t="shared" si="13"/>
        <v>0</v>
      </c>
      <c r="K319" s="20" t="s">
        <v>13999</v>
      </c>
      <c r="L319" s="20"/>
      <c r="M319" s="20" t="s">
        <v>13999</v>
      </c>
      <c r="N319" s="20" t="s">
        <v>13999</v>
      </c>
      <c r="O319" s="20"/>
      <c r="P319" s="20"/>
      <c r="Q319" s="20" t="s">
        <v>13999</v>
      </c>
      <c r="R319" s="16"/>
      <c r="S319" s="16"/>
      <c r="T319" s="16"/>
      <c r="U319" s="39">
        <f t="shared" si="14"/>
        <v>192.84691138368004</v>
      </c>
    </row>
    <row r="320" spans="1:21" ht="23.25" customHeight="1">
      <c r="A320" s="15"/>
      <c r="B320" s="16" t="s">
        <v>14565</v>
      </c>
      <c r="C320" s="16" t="s">
        <v>14318</v>
      </c>
      <c r="D320" s="16" t="s">
        <v>14431</v>
      </c>
      <c r="E320" s="16" t="s">
        <v>14566</v>
      </c>
      <c r="F320" s="17"/>
      <c r="G320" s="18">
        <v>2426</v>
      </c>
      <c r="H320" s="19">
        <f t="shared" si="12"/>
        <v>74.80747612799999</v>
      </c>
      <c r="I320" s="16"/>
      <c r="J320" s="16">
        <f t="shared" si="13"/>
        <v>0</v>
      </c>
      <c r="K320" s="20"/>
      <c r="L320" s="20"/>
      <c r="M320" s="20" t="s">
        <v>13999</v>
      </c>
      <c r="N320" s="20" t="s">
        <v>13999</v>
      </c>
      <c r="O320" s="20" t="s">
        <v>13999</v>
      </c>
      <c r="P320" s="20" t="s">
        <v>13999</v>
      </c>
      <c r="Q320" s="20" t="s">
        <v>13999</v>
      </c>
      <c r="R320" s="16"/>
      <c r="S320" s="16"/>
      <c r="T320" s="16"/>
      <c r="U320" s="39">
        <f t="shared" si="14"/>
        <v>89.76897135359998</v>
      </c>
    </row>
    <row r="321" spans="1:21" ht="23.25" customHeight="1">
      <c r="A321" s="15"/>
      <c r="B321" s="16" t="s">
        <v>14567</v>
      </c>
      <c r="C321" s="16" t="s">
        <v>14318</v>
      </c>
      <c r="D321" s="16" t="s">
        <v>14431</v>
      </c>
      <c r="E321" s="16" t="s">
        <v>14568</v>
      </c>
      <c r="F321" s="17"/>
      <c r="G321" s="18">
        <v>1283</v>
      </c>
      <c r="H321" s="19">
        <f t="shared" si="12"/>
        <v>39.562239024000007</v>
      </c>
      <c r="I321" s="16"/>
      <c r="J321" s="16">
        <f t="shared" si="13"/>
        <v>0</v>
      </c>
      <c r="K321" s="20" t="s">
        <v>13999</v>
      </c>
      <c r="L321" s="20" t="s">
        <v>13999</v>
      </c>
      <c r="M321" s="20" t="s">
        <v>13999</v>
      </c>
      <c r="N321" s="20" t="s">
        <v>13999</v>
      </c>
      <c r="O321" s="20"/>
      <c r="P321" s="20"/>
      <c r="Q321" s="20" t="s">
        <v>13999</v>
      </c>
      <c r="R321" s="16"/>
      <c r="S321" s="16"/>
      <c r="T321" s="16"/>
      <c r="U321" s="39">
        <f t="shared" si="14"/>
        <v>47.47468682880001</v>
      </c>
    </row>
    <row r="322" spans="1:21" ht="34.5" customHeight="1">
      <c r="A322" s="15"/>
      <c r="B322" s="16" t="s">
        <v>14569</v>
      </c>
      <c r="C322" s="16" t="s">
        <v>14318</v>
      </c>
      <c r="D322" s="16" t="s">
        <v>14431</v>
      </c>
      <c r="E322" s="16" t="s">
        <v>14570</v>
      </c>
      <c r="F322" s="17"/>
      <c r="G322" s="18">
        <v>1317</v>
      </c>
      <c r="H322" s="19">
        <f t="shared" si="12"/>
        <v>40.610653775999992</v>
      </c>
      <c r="I322" s="16"/>
      <c r="J322" s="16">
        <f t="shared" si="13"/>
        <v>0</v>
      </c>
      <c r="K322" s="20"/>
      <c r="L322" s="20"/>
      <c r="M322" s="20"/>
      <c r="N322" s="20"/>
      <c r="O322" s="20"/>
      <c r="P322" s="20"/>
      <c r="Q322" s="20"/>
      <c r="R322" s="16"/>
      <c r="S322" s="16"/>
      <c r="T322" s="16"/>
      <c r="U322" s="39">
        <f t="shared" si="14"/>
        <v>48.732784531199989</v>
      </c>
    </row>
    <row r="323" spans="1:21" ht="23.25" customHeight="1">
      <c r="A323" s="15"/>
      <c r="B323" s="16" t="s">
        <v>14571</v>
      </c>
      <c r="C323" s="16" t="s">
        <v>14318</v>
      </c>
      <c r="D323" s="16" t="s">
        <v>14431</v>
      </c>
      <c r="E323" s="16" t="s">
        <v>14572</v>
      </c>
      <c r="F323" s="17"/>
      <c r="G323" s="18">
        <v>1910</v>
      </c>
      <c r="H323" s="19">
        <f t="shared" si="12"/>
        <v>58.896240480000003</v>
      </c>
      <c r="I323" s="16"/>
      <c r="J323" s="16">
        <f t="shared" si="13"/>
        <v>0</v>
      </c>
      <c r="K323" s="20" t="s">
        <v>13999</v>
      </c>
      <c r="L323" s="20" t="s">
        <v>13999</v>
      </c>
      <c r="M323" s="20" t="s">
        <v>13999</v>
      </c>
      <c r="N323" s="20" t="s">
        <v>13999</v>
      </c>
      <c r="O323" s="20"/>
      <c r="P323" s="20" t="s">
        <v>13999</v>
      </c>
      <c r="Q323" s="20"/>
      <c r="R323" s="16"/>
      <c r="S323" s="16"/>
      <c r="T323" s="16"/>
      <c r="U323" s="39">
        <f t="shared" si="14"/>
        <v>70.675488576000006</v>
      </c>
    </row>
    <row r="324" spans="1:21" ht="23.25" customHeight="1">
      <c r="A324" s="15"/>
      <c r="B324" s="16" t="s">
        <v>14573</v>
      </c>
      <c r="C324" s="16" t="s">
        <v>14318</v>
      </c>
      <c r="D324" s="16" t="s">
        <v>14431</v>
      </c>
      <c r="E324" s="16" t="s">
        <v>14574</v>
      </c>
      <c r="F324" s="17"/>
      <c r="G324" s="18">
        <v>4659</v>
      </c>
      <c r="H324" s="19">
        <f t="shared" si="12"/>
        <v>143.66365675200004</v>
      </c>
      <c r="I324" s="16"/>
      <c r="J324" s="16">
        <f t="shared" si="13"/>
        <v>0</v>
      </c>
      <c r="K324" s="20" t="s">
        <v>13999</v>
      </c>
      <c r="L324" s="20"/>
      <c r="M324" s="20"/>
      <c r="N324" s="20"/>
      <c r="O324" s="20" t="s">
        <v>13999</v>
      </c>
      <c r="P324" s="20" t="s">
        <v>13999</v>
      </c>
      <c r="Q324" s="20"/>
      <c r="R324" s="16"/>
      <c r="S324" s="16"/>
      <c r="T324" s="16"/>
      <c r="U324" s="39">
        <f t="shared" si="14"/>
        <v>174.46665899472006</v>
      </c>
    </row>
    <row r="325" spans="1:21" ht="23.25" customHeight="1">
      <c r="A325" s="15"/>
      <c r="B325" s="16" t="s">
        <v>14575</v>
      </c>
      <c r="C325" s="16" t="s">
        <v>14318</v>
      </c>
      <c r="D325" s="16" t="s">
        <v>14431</v>
      </c>
      <c r="E325" s="16" t="s">
        <v>14576</v>
      </c>
      <c r="F325" s="17"/>
      <c r="G325" s="22">
        <v>852</v>
      </c>
      <c r="H325" s="19">
        <f t="shared" si="12"/>
        <v>26.272040256</v>
      </c>
      <c r="I325" s="16"/>
      <c r="J325" s="16">
        <f t="shared" si="13"/>
        <v>0</v>
      </c>
      <c r="K325" s="20" t="s">
        <v>13999</v>
      </c>
      <c r="L325" s="20" t="s">
        <v>13999</v>
      </c>
      <c r="M325" s="20" t="s">
        <v>13999</v>
      </c>
      <c r="N325" s="20" t="s">
        <v>13999</v>
      </c>
      <c r="O325" s="20" t="s">
        <v>13999</v>
      </c>
      <c r="P325" s="20" t="s">
        <v>13999</v>
      </c>
      <c r="Q325" s="20" t="s">
        <v>13999</v>
      </c>
      <c r="R325" s="16"/>
      <c r="S325" s="16"/>
      <c r="T325" s="16"/>
      <c r="U325" s="39">
        <f t="shared" si="14"/>
        <v>31.526448307199999</v>
      </c>
    </row>
    <row r="326" spans="1:21" ht="23.25" customHeight="1">
      <c r="A326" s="15"/>
      <c r="B326" s="16" t="s">
        <v>14577</v>
      </c>
      <c r="C326" s="16" t="s">
        <v>14318</v>
      </c>
      <c r="D326" s="16" t="s">
        <v>14431</v>
      </c>
      <c r="E326" s="16" t="s">
        <v>14578</v>
      </c>
      <c r="F326" s="17"/>
      <c r="G326" s="18">
        <v>2176</v>
      </c>
      <c r="H326" s="19">
        <f t="shared" si="12"/>
        <v>67.098544127999986</v>
      </c>
      <c r="I326" s="16"/>
      <c r="J326" s="16">
        <f t="shared" si="13"/>
        <v>0</v>
      </c>
      <c r="K326" s="20" t="s">
        <v>13999</v>
      </c>
      <c r="L326" s="20"/>
      <c r="M326" s="20"/>
      <c r="N326" s="20"/>
      <c r="O326" s="20"/>
      <c r="P326" s="20" t="s">
        <v>13999</v>
      </c>
      <c r="Q326" s="20"/>
      <c r="R326" s="16"/>
      <c r="S326" s="16"/>
      <c r="T326" s="16"/>
      <c r="U326" s="39">
        <f t="shared" si="14"/>
        <v>80.518252953599983</v>
      </c>
    </row>
    <row r="327" spans="1:21" ht="23.25" customHeight="1">
      <c r="A327" s="15"/>
      <c r="B327" s="16" t="s">
        <v>14579</v>
      </c>
      <c r="C327" s="16" t="s">
        <v>14318</v>
      </c>
      <c r="D327" s="16" t="s">
        <v>14431</v>
      </c>
      <c r="E327" s="16" t="s">
        <v>14580</v>
      </c>
      <c r="F327" s="17"/>
      <c r="G327" s="18">
        <v>4175</v>
      </c>
      <c r="H327" s="19">
        <f t="shared" si="12"/>
        <v>128.73916439999999</v>
      </c>
      <c r="I327" s="16"/>
      <c r="J327" s="16">
        <f t="shared" si="13"/>
        <v>0</v>
      </c>
      <c r="K327" s="20" t="s">
        <v>13999</v>
      </c>
      <c r="L327" s="20"/>
      <c r="M327" s="20"/>
      <c r="N327" s="20"/>
      <c r="O327" s="20" t="s">
        <v>13999</v>
      </c>
      <c r="P327" s="20" t="s">
        <v>13999</v>
      </c>
      <c r="Q327" s="20" t="s">
        <v>13999</v>
      </c>
      <c r="R327" s="16"/>
      <c r="S327" s="16"/>
      <c r="T327" s="16"/>
      <c r="U327" s="39">
        <f t="shared" si="14"/>
        <v>157.90047248400001</v>
      </c>
    </row>
    <row r="328" spans="1:21" ht="23.25" customHeight="1">
      <c r="A328" s="15"/>
      <c r="B328" s="16" t="s">
        <v>14581</v>
      </c>
      <c r="C328" s="16" t="s">
        <v>14318</v>
      </c>
      <c r="D328" s="16" t="s">
        <v>14431</v>
      </c>
      <c r="E328" s="16" t="s">
        <v>14582</v>
      </c>
      <c r="F328" s="17"/>
      <c r="G328" s="18">
        <v>2072</v>
      </c>
      <c r="H328" s="19">
        <f t="shared" si="12"/>
        <v>63.89162841600001</v>
      </c>
      <c r="I328" s="16"/>
      <c r="J328" s="16">
        <f t="shared" si="13"/>
        <v>0</v>
      </c>
      <c r="K328" s="20"/>
      <c r="L328" s="20"/>
      <c r="M328" s="20"/>
      <c r="N328" s="20"/>
      <c r="O328" s="20"/>
      <c r="P328" s="20"/>
      <c r="Q328" s="20"/>
      <c r="R328" s="16"/>
      <c r="S328" s="16"/>
      <c r="T328" s="16"/>
      <c r="U328" s="39">
        <f t="shared" si="14"/>
        <v>76.669954099200012</v>
      </c>
    </row>
    <row r="329" spans="1:21" ht="23.25" customHeight="1">
      <c r="A329" s="15"/>
      <c r="B329" s="16" t="s">
        <v>14583</v>
      </c>
      <c r="C329" s="16" t="s">
        <v>14318</v>
      </c>
      <c r="D329" s="16" t="s">
        <v>14431</v>
      </c>
      <c r="E329" s="16" t="s">
        <v>14584</v>
      </c>
      <c r="F329" s="17"/>
      <c r="G329" s="18">
        <v>2407</v>
      </c>
      <c r="H329" s="19">
        <f t="shared" si="12"/>
        <v>74.221597295999999</v>
      </c>
      <c r="I329" s="16"/>
      <c r="J329" s="16">
        <f t="shared" si="13"/>
        <v>0</v>
      </c>
      <c r="K329" s="20" t="s">
        <v>13999</v>
      </c>
      <c r="L329" s="20"/>
      <c r="M329" s="20"/>
      <c r="N329" s="20"/>
      <c r="O329" s="20"/>
      <c r="P329" s="20"/>
      <c r="Q329" s="20"/>
      <c r="R329" s="16"/>
      <c r="S329" s="16"/>
      <c r="T329" s="16"/>
      <c r="U329" s="39">
        <f t="shared" si="14"/>
        <v>89.065916755199993</v>
      </c>
    </row>
    <row r="330" spans="1:21" ht="23.25" customHeight="1">
      <c r="A330" s="15"/>
      <c r="B330" s="16" t="s">
        <v>14585</v>
      </c>
      <c r="C330" s="16" t="s">
        <v>14318</v>
      </c>
      <c r="D330" s="16" t="s">
        <v>14431</v>
      </c>
      <c r="E330" s="16" t="s">
        <v>14586</v>
      </c>
      <c r="F330" s="17"/>
      <c r="G330" s="18">
        <v>12965</v>
      </c>
      <c r="H330" s="19">
        <f t="shared" si="12"/>
        <v>399.78521352000001</v>
      </c>
      <c r="I330" s="16"/>
      <c r="J330" s="16">
        <f t="shared" si="13"/>
        <v>0</v>
      </c>
      <c r="K330" s="20" t="s">
        <v>13999</v>
      </c>
      <c r="L330" s="20"/>
      <c r="M330" s="20" t="s">
        <v>13999</v>
      </c>
      <c r="N330" s="20"/>
      <c r="O330" s="20"/>
      <c r="P330" s="20" t="s">
        <v>13999</v>
      </c>
      <c r="Q330" s="20"/>
      <c r="R330" s="16"/>
      <c r="S330" s="16"/>
      <c r="T330" s="16"/>
      <c r="U330" s="39">
        <f t="shared" si="14"/>
        <v>458.76158700720003</v>
      </c>
    </row>
    <row r="331" spans="1:21" ht="23.25" customHeight="1">
      <c r="A331" s="15"/>
      <c r="B331" s="16" t="s">
        <v>14587</v>
      </c>
      <c r="C331" s="16" t="s">
        <v>14318</v>
      </c>
      <c r="D331" s="16" t="s">
        <v>14431</v>
      </c>
      <c r="E331" s="16" t="s">
        <v>14588</v>
      </c>
      <c r="F331" s="17"/>
      <c r="G331" s="18">
        <v>1984</v>
      </c>
      <c r="H331" s="19">
        <f t="shared" si="12"/>
        <v>61.178084351999999</v>
      </c>
      <c r="I331" s="16"/>
      <c r="J331" s="16">
        <f t="shared" si="13"/>
        <v>0</v>
      </c>
      <c r="K331" s="20" t="s">
        <v>13999</v>
      </c>
      <c r="L331" s="20" t="s">
        <v>13999</v>
      </c>
      <c r="M331" s="20" t="s">
        <v>13999</v>
      </c>
      <c r="N331" s="20" t="s">
        <v>13999</v>
      </c>
      <c r="O331" s="20"/>
      <c r="P331" s="20" t="s">
        <v>13999</v>
      </c>
      <c r="Q331" s="20"/>
      <c r="R331" s="16"/>
      <c r="S331" s="16"/>
      <c r="T331" s="16"/>
      <c r="U331" s="39">
        <f t="shared" si="14"/>
        <v>73.413701222399993</v>
      </c>
    </row>
    <row r="332" spans="1:21" ht="23.25" customHeight="1">
      <c r="A332" s="15"/>
      <c r="B332" s="16" t="s">
        <v>14589</v>
      </c>
      <c r="C332" s="16" t="s">
        <v>14318</v>
      </c>
      <c r="D332" s="16" t="s">
        <v>14431</v>
      </c>
      <c r="E332" s="16" t="s">
        <v>14590</v>
      </c>
      <c r="F332" s="17"/>
      <c r="G332" s="18">
        <v>5823</v>
      </c>
      <c r="H332" s="19">
        <f t="shared" si="12"/>
        <v>179.55644414400001</v>
      </c>
      <c r="I332" s="16"/>
      <c r="J332" s="16">
        <f t="shared" si="13"/>
        <v>0</v>
      </c>
      <c r="K332" s="20" t="s">
        <v>13999</v>
      </c>
      <c r="L332" s="20"/>
      <c r="M332" s="20"/>
      <c r="N332" s="20"/>
      <c r="O332" s="20"/>
      <c r="P332" s="20" t="s">
        <v>13999</v>
      </c>
      <c r="Q332" s="20"/>
      <c r="R332" s="16"/>
      <c r="S332" s="16"/>
      <c r="T332" s="16"/>
      <c r="U332" s="39">
        <f t="shared" si="14"/>
        <v>214.30765299984003</v>
      </c>
    </row>
    <row r="333" spans="1:21" ht="23.25" customHeight="1">
      <c r="A333" s="15"/>
      <c r="B333" s="16" t="s">
        <v>14591</v>
      </c>
      <c r="C333" s="16" t="s">
        <v>14318</v>
      </c>
      <c r="D333" s="16" t="s">
        <v>14431</v>
      </c>
      <c r="E333" s="16" t="s">
        <v>14592</v>
      </c>
      <c r="F333" s="17"/>
      <c r="G333" s="18">
        <v>1956</v>
      </c>
      <c r="H333" s="19">
        <f t="shared" si="12"/>
        <v>60.314683967999997</v>
      </c>
      <c r="I333" s="16"/>
      <c r="J333" s="16">
        <f t="shared" si="13"/>
        <v>0</v>
      </c>
      <c r="K333" s="20" t="s">
        <v>13999</v>
      </c>
      <c r="L333" s="20"/>
      <c r="M333" s="20"/>
      <c r="N333" s="20"/>
      <c r="O333" s="20"/>
      <c r="P333" s="20" t="s">
        <v>13999</v>
      </c>
      <c r="Q333" s="20"/>
      <c r="R333" s="16"/>
      <c r="S333" s="16"/>
      <c r="T333" s="16"/>
      <c r="U333" s="39">
        <f t="shared" si="14"/>
        <v>72.377620761599999</v>
      </c>
    </row>
    <row r="334" spans="1:21" ht="23.25" customHeight="1">
      <c r="A334" s="15"/>
      <c r="B334" s="16" t="s">
        <v>14593</v>
      </c>
      <c r="C334" s="16" t="s">
        <v>14318</v>
      </c>
      <c r="D334" s="16" t="s">
        <v>14431</v>
      </c>
      <c r="E334" s="16" t="s">
        <v>14594</v>
      </c>
      <c r="F334" s="17"/>
      <c r="G334" s="18">
        <v>1738</v>
      </c>
      <c r="H334" s="19">
        <f t="shared" si="12"/>
        <v>53.592495264000021</v>
      </c>
      <c r="I334" s="16"/>
      <c r="J334" s="16">
        <f t="shared" si="13"/>
        <v>0</v>
      </c>
      <c r="K334" s="20" t="s">
        <v>13999</v>
      </c>
      <c r="L334" s="20"/>
      <c r="M334" s="20" t="s">
        <v>13999</v>
      </c>
      <c r="N334" s="20"/>
      <c r="O334" s="20"/>
      <c r="P334" s="20"/>
      <c r="Q334" s="20"/>
      <c r="R334" s="16"/>
      <c r="S334" s="16"/>
      <c r="T334" s="16"/>
      <c r="U334" s="39">
        <f t="shared" si="14"/>
        <v>64.31099431680002</v>
      </c>
    </row>
    <row r="335" spans="1:21" ht="23.25" customHeight="1">
      <c r="A335" s="15"/>
      <c r="B335" s="16" t="s">
        <v>14595</v>
      </c>
      <c r="C335" s="16" t="s">
        <v>14318</v>
      </c>
      <c r="D335" s="16" t="s">
        <v>14431</v>
      </c>
      <c r="E335" s="16" t="s">
        <v>14596</v>
      </c>
      <c r="F335" s="17"/>
      <c r="G335" s="22">
        <v>198</v>
      </c>
      <c r="H335" s="19">
        <f t="shared" si="12"/>
        <v>6.1054741440000004</v>
      </c>
      <c r="I335" s="16"/>
      <c r="J335" s="16">
        <f t="shared" si="13"/>
        <v>0</v>
      </c>
      <c r="K335" s="20" t="s">
        <v>14000</v>
      </c>
      <c r="L335" s="20"/>
      <c r="M335" s="20" t="s">
        <v>13999</v>
      </c>
      <c r="N335" s="20"/>
      <c r="O335" s="20" t="s">
        <v>13999</v>
      </c>
      <c r="P335" s="20" t="s">
        <v>13999</v>
      </c>
      <c r="Q335" s="20" t="s">
        <v>13999</v>
      </c>
      <c r="R335" s="16"/>
      <c r="S335" s="16"/>
      <c r="T335" s="16"/>
      <c r="U335" s="39">
        <f t="shared" si="14"/>
        <v>7.3265689728000005</v>
      </c>
    </row>
    <row r="336" spans="1:21" ht="23.25" customHeight="1">
      <c r="A336" s="15"/>
      <c r="B336" s="16" t="s">
        <v>14597</v>
      </c>
      <c r="C336" s="16" t="s">
        <v>14318</v>
      </c>
      <c r="D336" s="16" t="s">
        <v>14431</v>
      </c>
      <c r="E336" s="16" t="s">
        <v>14598</v>
      </c>
      <c r="F336" s="17"/>
      <c r="G336" s="22">
        <v>226</v>
      </c>
      <c r="H336" s="19">
        <f t="shared" si="12"/>
        <v>6.9688745280000006</v>
      </c>
      <c r="I336" s="16"/>
      <c r="J336" s="16">
        <f t="shared" si="13"/>
        <v>0</v>
      </c>
      <c r="K336" s="20" t="s">
        <v>14000</v>
      </c>
      <c r="L336" s="20"/>
      <c r="M336" s="20"/>
      <c r="N336" s="20" t="s">
        <v>13999</v>
      </c>
      <c r="O336" s="20"/>
      <c r="P336" s="20" t="s">
        <v>13999</v>
      </c>
      <c r="Q336" s="20" t="s">
        <v>13999</v>
      </c>
      <c r="R336" s="16"/>
      <c r="S336" s="16"/>
      <c r="T336" s="16"/>
      <c r="U336" s="39">
        <f t="shared" si="14"/>
        <v>8.3626494335999997</v>
      </c>
    </row>
    <row r="337" spans="1:21" ht="23.25" customHeight="1">
      <c r="A337" s="15"/>
      <c r="B337" s="16" t="s">
        <v>14599</v>
      </c>
      <c r="C337" s="16" t="s">
        <v>14318</v>
      </c>
      <c r="D337" s="16" t="s">
        <v>14431</v>
      </c>
      <c r="E337" s="16" t="s">
        <v>14600</v>
      </c>
      <c r="F337" s="17"/>
      <c r="G337" s="22">
        <v>286</v>
      </c>
      <c r="H337" s="19">
        <f t="shared" si="12"/>
        <v>8.819018208000001</v>
      </c>
      <c r="I337" s="16"/>
      <c r="J337" s="16">
        <f t="shared" si="13"/>
        <v>0</v>
      </c>
      <c r="K337" s="20" t="s">
        <v>13999</v>
      </c>
      <c r="L337" s="20" t="s">
        <v>13999</v>
      </c>
      <c r="M337" s="20"/>
      <c r="N337" s="20"/>
      <c r="O337" s="20"/>
      <c r="P337" s="20" t="s">
        <v>13999</v>
      </c>
      <c r="Q337" s="20"/>
      <c r="R337" s="16"/>
      <c r="S337" s="16"/>
      <c r="T337" s="16"/>
      <c r="U337" s="39">
        <f t="shared" si="14"/>
        <v>10.5828218496</v>
      </c>
    </row>
    <row r="338" spans="1:21" ht="34.5" customHeight="1">
      <c r="A338" s="15"/>
      <c r="B338" s="16" t="s">
        <v>14601</v>
      </c>
      <c r="C338" s="16" t="s">
        <v>14602</v>
      </c>
      <c r="D338" s="16" t="s">
        <v>14603</v>
      </c>
      <c r="E338" s="16" t="s">
        <v>14604</v>
      </c>
      <c r="F338" s="17"/>
      <c r="G338" s="18">
        <v>4881</v>
      </c>
      <c r="H338" s="19">
        <f t="shared" si="12"/>
        <v>150.50918836800005</v>
      </c>
      <c r="I338" s="16"/>
      <c r="J338" s="16">
        <f t="shared" si="13"/>
        <v>0</v>
      </c>
      <c r="K338" s="20" t="s">
        <v>13999</v>
      </c>
      <c r="L338" s="20"/>
      <c r="M338" s="20" t="s">
        <v>13999</v>
      </c>
      <c r="N338" s="20"/>
      <c r="O338" s="20" t="s">
        <v>13999</v>
      </c>
      <c r="P338" s="20" t="s">
        <v>13999</v>
      </c>
      <c r="Q338" s="20"/>
      <c r="R338" s="16"/>
      <c r="S338" s="16"/>
      <c r="T338" s="16"/>
      <c r="U338" s="39">
        <f t="shared" si="14"/>
        <v>182.06519908848009</v>
      </c>
    </row>
    <row r="339" spans="1:21" ht="34.5" customHeight="1">
      <c r="A339" s="15"/>
      <c r="B339" s="16" t="s">
        <v>14605</v>
      </c>
      <c r="C339" s="16" t="s">
        <v>14602</v>
      </c>
      <c r="D339" s="16" t="s">
        <v>14603</v>
      </c>
      <c r="E339" s="16" t="s">
        <v>14606</v>
      </c>
      <c r="F339" s="17"/>
      <c r="G339" s="18">
        <v>2880</v>
      </c>
      <c r="H339" s="19">
        <f t="shared" si="12"/>
        <v>88.806896640000033</v>
      </c>
      <c r="I339" s="16"/>
      <c r="J339" s="16">
        <f t="shared" si="13"/>
        <v>0</v>
      </c>
      <c r="K339" s="20" t="s">
        <v>13999</v>
      </c>
      <c r="L339" s="20" t="s">
        <v>13999</v>
      </c>
      <c r="M339" s="20"/>
      <c r="N339" s="20" t="s">
        <v>13999</v>
      </c>
      <c r="O339" s="20" t="s">
        <v>13999</v>
      </c>
      <c r="P339" s="20" t="s">
        <v>13999</v>
      </c>
      <c r="Q339" s="20" t="s">
        <v>13999</v>
      </c>
      <c r="R339" s="16"/>
      <c r="S339" s="16"/>
      <c r="T339" s="16"/>
      <c r="U339" s="39">
        <f t="shared" si="14"/>
        <v>106.56827596800004</v>
      </c>
    </row>
    <row r="340" spans="1:21" ht="34.5" customHeight="1">
      <c r="A340" s="15"/>
      <c r="B340" s="16" t="s">
        <v>14607</v>
      </c>
      <c r="C340" s="16" t="s">
        <v>14602</v>
      </c>
      <c r="D340" s="16" t="s">
        <v>14603</v>
      </c>
      <c r="E340" s="16" t="s">
        <v>14608</v>
      </c>
      <c r="F340" s="17"/>
      <c r="G340" s="18">
        <v>2165</v>
      </c>
      <c r="H340" s="19">
        <f t="shared" si="12"/>
        <v>66.759351120000005</v>
      </c>
      <c r="I340" s="16"/>
      <c r="J340" s="16">
        <f t="shared" si="13"/>
        <v>0</v>
      </c>
      <c r="K340" s="20" t="s">
        <v>13999</v>
      </c>
      <c r="L340" s="20" t="s">
        <v>13999</v>
      </c>
      <c r="M340" s="20" t="s">
        <v>13999</v>
      </c>
      <c r="N340" s="20" t="s">
        <v>13999</v>
      </c>
      <c r="O340" s="20"/>
      <c r="P340" s="20" t="s">
        <v>13999</v>
      </c>
      <c r="Q340" s="20"/>
      <c r="R340" s="16"/>
      <c r="S340" s="16"/>
      <c r="T340" s="16"/>
      <c r="U340" s="39">
        <f t="shared" si="14"/>
        <v>80.111221344</v>
      </c>
    </row>
    <row r="341" spans="1:21" ht="34.5" customHeight="1">
      <c r="A341" s="15"/>
      <c r="B341" s="16" t="s">
        <v>14609</v>
      </c>
      <c r="C341" s="16" t="s">
        <v>14602</v>
      </c>
      <c r="D341" s="16" t="s">
        <v>14603</v>
      </c>
      <c r="E341" s="16" t="s">
        <v>14610</v>
      </c>
      <c r="F341" s="17"/>
      <c r="G341" s="22">
        <v>289</v>
      </c>
      <c r="H341" s="19">
        <f t="shared" ref="H341:H404" si="15">IF(R341="Мax скидка 20%",G341*0.8*1.05/100*H$15,IF(R341="От 3-х шт. скидка 50%.",G341*0.5*1.05/100*H$15,G341*0.6*1.05/100*H$15))*1.03*1.2*1.1</f>
        <v>8.9115253920000015</v>
      </c>
      <c r="I341" s="16"/>
      <c r="J341" s="16">
        <f t="shared" si="13"/>
        <v>0</v>
      </c>
      <c r="K341" s="20" t="s">
        <v>13999</v>
      </c>
      <c r="L341" s="20" t="s">
        <v>13999</v>
      </c>
      <c r="M341" s="20" t="s">
        <v>13999</v>
      </c>
      <c r="N341" s="20"/>
      <c r="O341" s="20" t="s">
        <v>13999</v>
      </c>
      <c r="P341" s="20" t="s">
        <v>13999</v>
      </c>
      <c r="Q341" s="20"/>
      <c r="R341" s="16"/>
      <c r="S341" s="16"/>
      <c r="T341" s="16"/>
      <c r="U341" s="39">
        <f t="shared" si="14"/>
        <v>10.693830470400002</v>
      </c>
    </row>
    <row r="342" spans="1:21" ht="34.5" customHeight="1">
      <c r="A342" s="15"/>
      <c r="B342" s="16" t="s">
        <v>12052</v>
      </c>
      <c r="C342" s="16" t="s">
        <v>14602</v>
      </c>
      <c r="D342" s="16" t="s">
        <v>14603</v>
      </c>
      <c r="E342" s="16" t="s">
        <v>14611</v>
      </c>
      <c r="F342" s="17"/>
      <c r="G342" s="18">
        <v>1692</v>
      </c>
      <c r="H342" s="19">
        <f t="shared" si="15"/>
        <v>52.174051776000006</v>
      </c>
      <c r="I342" s="16"/>
      <c r="J342" s="16">
        <f t="shared" ref="J342:J405" si="16">H342*I342</f>
        <v>0</v>
      </c>
      <c r="K342" s="20"/>
      <c r="L342" s="20"/>
      <c r="M342" s="20"/>
      <c r="N342" s="20"/>
      <c r="O342" s="20" t="s">
        <v>13999</v>
      </c>
      <c r="P342" s="20" t="s">
        <v>13999</v>
      </c>
      <c r="Q342" s="20"/>
      <c r="R342" s="16"/>
      <c r="S342" s="16"/>
      <c r="T342" s="16"/>
      <c r="U342" s="39">
        <f t="shared" ref="U342:U405" si="17">IF(H342&gt;100,H342*1.11+15,H342*1.2)</f>
        <v>62.608862131200006</v>
      </c>
    </row>
    <row r="343" spans="1:21" ht="34.5" customHeight="1">
      <c r="A343" s="15"/>
      <c r="B343" s="16" t="s">
        <v>14612</v>
      </c>
      <c r="C343" s="16" t="s">
        <v>14602</v>
      </c>
      <c r="D343" s="16" t="s">
        <v>14603</v>
      </c>
      <c r="E343" s="16" t="s">
        <v>14613</v>
      </c>
      <c r="F343" s="17"/>
      <c r="G343" s="18">
        <v>4486</v>
      </c>
      <c r="H343" s="19">
        <f t="shared" si="15"/>
        <v>138.329075808</v>
      </c>
      <c r="I343" s="16"/>
      <c r="J343" s="16">
        <f t="shared" si="16"/>
        <v>0</v>
      </c>
      <c r="K343" s="20" t="s">
        <v>13999</v>
      </c>
      <c r="L343" s="20" t="s">
        <v>13999</v>
      </c>
      <c r="M343" s="20" t="s">
        <v>13999</v>
      </c>
      <c r="N343" s="20" t="s">
        <v>13999</v>
      </c>
      <c r="O343" s="20"/>
      <c r="P343" s="20"/>
      <c r="Q343" s="20"/>
      <c r="R343" s="16"/>
      <c r="S343" s="16"/>
      <c r="T343" s="16"/>
      <c r="U343" s="39">
        <f t="shared" si="17"/>
        <v>168.54527414688002</v>
      </c>
    </row>
    <row r="344" spans="1:21" ht="23.25" customHeight="1">
      <c r="A344" s="15"/>
      <c r="B344" s="16" t="s">
        <v>14614</v>
      </c>
      <c r="C344" s="16" t="s">
        <v>14602</v>
      </c>
      <c r="D344" s="16" t="s">
        <v>14615</v>
      </c>
      <c r="E344" s="16" t="s">
        <v>14616</v>
      </c>
      <c r="F344" s="17"/>
      <c r="G344" s="22">
        <v>197</v>
      </c>
      <c r="H344" s="19">
        <f t="shared" si="15"/>
        <v>6.0746384160000009</v>
      </c>
      <c r="I344" s="16"/>
      <c r="J344" s="16">
        <f t="shared" si="16"/>
        <v>0</v>
      </c>
      <c r="K344" s="20"/>
      <c r="L344" s="20" t="s">
        <v>13999</v>
      </c>
      <c r="M344" s="20"/>
      <c r="N344" s="20" t="s">
        <v>13999</v>
      </c>
      <c r="O344" s="20" t="s">
        <v>13999</v>
      </c>
      <c r="P344" s="20" t="s">
        <v>13999</v>
      </c>
      <c r="Q344" s="20"/>
      <c r="R344" s="16"/>
      <c r="S344" s="16"/>
      <c r="T344" s="16"/>
      <c r="U344" s="39">
        <f t="shared" si="17"/>
        <v>7.2895660992000009</v>
      </c>
    </row>
    <row r="345" spans="1:21" ht="23.25" customHeight="1">
      <c r="A345" s="15"/>
      <c r="B345" s="16" t="s">
        <v>14617</v>
      </c>
      <c r="C345" s="16" t="s">
        <v>14602</v>
      </c>
      <c r="D345" s="16" t="s">
        <v>14615</v>
      </c>
      <c r="E345" s="16" t="s">
        <v>14618</v>
      </c>
      <c r="F345" s="17"/>
      <c r="G345" s="18">
        <v>2531</v>
      </c>
      <c r="H345" s="19">
        <f t="shared" si="15"/>
        <v>78.045227568000001</v>
      </c>
      <c r="I345" s="16"/>
      <c r="J345" s="16">
        <f t="shared" si="16"/>
        <v>0</v>
      </c>
      <c r="K345" s="20"/>
      <c r="L345" s="20"/>
      <c r="M345" s="20" t="s">
        <v>13999</v>
      </c>
      <c r="N345" s="20"/>
      <c r="O345" s="20"/>
      <c r="P345" s="20" t="s">
        <v>13999</v>
      </c>
      <c r="Q345" s="20" t="s">
        <v>13999</v>
      </c>
      <c r="R345" s="16"/>
      <c r="S345" s="16"/>
      <c r="T345" s="16" t="s">
        <v>14619</v>
      </c>
      <c r="U345" s="39">
        <f t="shared" si="17"/>
        <v>93.654273081599996</v>
      </c>
    </row>
    <row r="346" spans="1:21" ht="23.25" customHeight="1">
      <c r="A346" s="15"/>
      <c r="B346" s="16" t="s">
        <v>14619</v>
      </c>
      <c r="C346" s="16" t="s">
        <v>14602</v>
      </c>
      <c r="D346" s="16" t="s">
        <v>14615</v>
      </c>
      <c r="E346" s="16" t="s">
        <v>14620</v>
      </c>
      <c r="F346" s="17"/>
      <c r="G346" s="18">
        <v>2873</v>
      </c>
      <c r="H346" s="19">
        <f t="shared" si="15"/>
        <v>88.591046544000037</v>
      </c>
      <c r="I346" s="16"/>
      <c r="J346" s="16">
        <f t="shared" si="16"/>
        <v>0</v>
      </c>
      <c r="K346" s="20" t="s">
        <v>13999</v>
      </c>
      <c r="L346" s="20"/>
      <c r="M346" s="20"/>
      <c r="N346" s="20"/>
      <c r="O346" s="20"/>
      <c r="P346" s="20"/>
      <c r="Q346" s="20"/>
      <c r="R346" s="16"/>
      <c r="S346" s="16"/>
      <c r="T346" s="16"/>
      <c r="U346" s="39">
        <f t="shared" si="17"/>
        <v>106.30925585280004</v>
      </c>
    </row>
    <row r="347" spans="1:21" ht="23.25" customHeight="1">
      <c r="A347" s="15"/>
      <c r="B347" s="16" t="s">
        <v>14621</v>
      </c>
      <c r="C347" s="16" t="s">
        <v>14602</v>
      </c>
      <c r="D347" s="16" t="s">
        <v>14615</v>
      </c>
      <c r="E347" s="16" t="s">
        <v>14622</v>
      </c>
      <c r="F347" s="17"/>
      <c r="G347" s="18">
        <v>3375</v>
      </c>
      <c r="H347" s="19">
        <f t="shared" si="15"/>
        <v>104.07058200000002</v>
      </c>
      <c r="I347" s="16"/>
      <c r="J347" s="16">
        <f t="shared" si="16"/>
        <v>0</v>
      </c>
      <c r="K347" s="20"/>
      <c r="L347" s="20"/>
      <c r="M347" s="20"/>
      <c r="N347" s="20"/>
      <c r="O347" s="20"/>
      <c r="P347" s="20" t="s">
        <v>13999</v>
      </c>
      <c r="Q347" s="20"/>
      <c r="R347" s="16"/>
      <c r="S347" s="16"/>
      <c r="T347" s="16"/>
      <c r="U347" s="39">
        <f t="shared" si="17"/>
        <v>130.51834602000002</v>
      </c>
    </row>
    <row r="348" spans="1:21" ht="34.5" customHeight="1">
      <c r="A348" s="15"/>
      <c r="B348" s="16" t="s">
        <v>14623</v>
      </c>
      <c r="C348" s="16" t="s">
        <v>14602</v>
      </c>
      <c r="D348" s="16" t="s">
        <v>14615</v>
      </c>
      <c r="E348" s="16" t="s">
        <v>14624</v>
      </c>
      <c r="F348" s="17"/>
      <c r="G348" s="18">
        <v>3833</v>
      </c>
      <c r="H348" s="19">
        <f t="shared" si="15"/>
        <v>118.19334542400001</v>
      </c>
      <c r="I348" s="16"/>
      <c r="J348" s="16">
        <f t="shared" si="16"/>
        <v>0</v>
      </c>
      <c r="K348" s="20" t="s">
        <v>13999</v>
      </c>
      <c r="L348" s="20" t="s">
        <v>13999</v>
      </c>
      <c r="M348" s="20" t="s">
        <v>13999</v>
      </c>
      <c r="N348" s="20" t="s">
        <v>13999</v>
      </c>
      <c r="O348" s="20"/>
      <c r="P348" s="20" t="s">
        <v>13999</v>
      </c>
      <c r="Q348" s="20" t="s">
        <v>13999</v>
      </c>
      <c r="R348" s="16"/>
      <c r="S348" s="16"/>
      <c r="T348" s="16" t="s">
        <v>14621</v>
      </c>
      <c r="U348" s="39">
        <f t="shared" si="17"/>
        <v>146.19461342064002</v>
      </c>
    </row>
    <row r="349" spans="1:21" ht="23.25" customHeight="1">
      <c r="A349" s="15"/>
      <c r="B349" s="16" t="s">
        <v>14625</v>
      </c>
      <c r="C349" s="16" t="s">
        <v>14602</v>
      </c>
      <c r="D349" s="16" t="s">
        <v>14615</v>
      </c>
      <c r="E349" s="16" t="s">
        <v>14626</v>
      </c>
      <c r="F349" s="17"/>
      <c r="G349" s="18">
        <v>70277</v>
      </c>
      <c r="H349" s="19">
        <f t="shared" si="15"/>
        <v>2167.042456656</v>
      </c>
      <c r="I349" s="16"/>
      <c r="J349" s="16">
        <f t="shared" si="16"/>
        <v>0</v>
      </c>
      <c r="K349" s="20" t="s">
        <v>13999</v>
      </c>
      <c r="L349" s="20"/>
      <c r="M349" s="20" t="s">
        <v>13999</v>
      </c>
      <c r="N349" s="20"/>
      <c r="O349" s="20"/>
      <c r="P349" s="20"/>
      <c r="Q349" s="20"/>
      <c r="R349" s="16"/>
      <c r="S349" s="16"/>
      <c r="T349" s="16"/>
      <c r="U349" s="39">
        <f t="shared" si="17"/>
        <v>2420.4171268881601</v>
      </c>
    </row>
    <row r="350" spans="1:21" ht="23.25" customHeight="1">
      <c r="A350" s="15"/>
      <c r="B350" s="21" t="s">
        <v>14627</v>
      </c>
      <c r="C350" s="16" t="s">
        <v>14602</v>
      </c>
      <c r="D350" s="16" t="s">
        <v>14615</v>
      </c>
      <c r="E350" s="16" t="s">
        <v>14628</v>
      </c>
      <c r="F350" s="17"/>
      <c r="G350" s="18">
        <v>69009</v>
      </c>
      <c r="H350" s="19">
        <f t="shared" si="15"/>
        <v>2127.9427535520008</v>
      </c>
      <c r="I350" s="16"/>
      <c r="J350" s="16">
        <f t="shared" si="16"/>
        <v>0</v>
      </c>
      <c r="K350" s="20" t="s">
        <v>13999</v>
      </c>
      <c r="L350" s="20"/>
      <c r="M350" s="20" t="s">
        <v>13999</v>
      </c>
      <c r="N350" s="20" t="s">
        <v>13999</v>
      </c>
      <c r="O350" s="20"/>
      <c r="P350" s="20" t="s">
        <v>13999</v>
      </c>
      <c r="Q350" s="20"/>
      <c r="R350" s="16"/>
      <c r="S350" s="16" t="s">
        <v>14156</v>
      </c>
      <c r="T350" s="16"/>
      <c r="U350" s="39">
        <f t="shared" si="17"/>
        <v>2377.0164564427209</v>
      </c>
    </row>
    <row r="351" spans="1:21" ht="23.25" customHeight="1">
      <c r="A351" s="15"/>
      <c r="B351" s="16" t="s">
        <v>14629</v>
      </c>
      <c r="C351" s="16" t="s">
        <v>14602</v>
      </c>
      <c r="D351" s="16" t="s">
        <v>14615</v>
      </c>
      <c r="E351" s="16" t="s">
        <v>14630</v>
      </c>
      <c r="F351" s="17"/>
      <c r="G351" s="18">
        <v>20455</v>
      </c>
      <c r="H351" s="19">
        <f t="shared" si="15"/>
        <v>630.74481624000009</v>
      </c>
      <c r="I351" s="16"/>
      <c r="J351" s="16">
        <f t="shared" si="16"/>
        <v>0</v>
      </c>
      <c r="K351" s="20"/>
      <c r="L351" s="20"/>
      <c r="M351" s="20" t="s">
        <v>13999</v>
      </c>
      <c r="N351" s="20"/>
      <c r="O351" s="20"/>
      <c r="P351" s="20" t="s">
        <v>13999</v>
      </c>
      <c r="Q351" s="20"/>
      <c r="R351" s="16"/>
      <c r="S351" s="16"/>
      <c r="T351" s="16"/>
      <c r="U351" s="39">
        <f t="shared" si="17"/>
        <v>715.12674602640016</v>
      </c>
    </row>
    <row r="352" spans="1:21" ht="23.25" customHeight="1">
      <c r="A352" s="15"/>
      <c r="B352" s="16" t="s">
        <v>14631</v>
      </c>
      <c r="C352" s="16" t="s">
        <v>14602</v>
      </c>
      <c r="D352" s="16" t="s">
        <v>14615</v>
      </c>
      <c r="E352" s="16" t="s">
        <v>14632</v>
      </c>
      <c r="F352" s="17"/>
      <c r="G352" s="18">
        <v>7430</v>
      </c>
      <c r="H352" s="19">
        <f t="shared" si="15"/>
        <v>229.10945904000002</v>
      </c>
      <c r="I352" s="16"/>
      <c r="J352" s="16">
        <f t="shared" si="16"/>
        <v>0</v>
      </c>
      <c r="K352" s="20" t="s">
        <v>13999</v>
      </c>
      <c r="L352" s="20"/>
      <c r="M352" s="20" t="s">
        <v>13999</v>
      </c>
      <c r="N352" s="20" t="s">
        <v>13999</v>
      </c>
      <c r="O352" s="20" t="s">
        <v>13999</v>
      </c>
      <c r="P352" s="20" t="s">
        <v>13999</v>
      </c>
      <c r="Q352" s="20"/>
      <c r="R352" s="16"/>
      <c r="S352" s="16"/>
      <c r="T352" s="16"/>
      <c r="U352" s="39">
        <f t="shared" si="17"/>
        <v>269.31149953440001</v>
      </c>
    </row>
    <row r="353" spans="1:21" ht="23.25" customHeight="1">
      <c r="A353" s="15"/>
      <c r="B353" s="16" t="s">
        <v>14633</v>
      </c>
      <c r="C353" s="16" t="s">
        <v>14602</v>
      </c>
      <c r="D353" s="16" t="s">
        <v>14634</v>
      </c>
      <c r="E353" s="16" t="s">
        <v>14635</v>
      </c>
      <c r="F353" s="17"/>
      <c r="G353" s="22">
        <v>191</v>
      </c>
      <c r="H353" s="19">
        <f t="shared" si="15"/>
        <v>5.8896240480000008</v>
      </c>
      <c r="I353" s="16"/>
      <c r="J353" s="16">
        <f t="shared" si="16"/>
        <v>0</v>
      </c>
      <c r="K353" s="20" t="s">
        <v>13999</v>
      </c>
      <c r="L353" s="20" t="s">
        <v>13999</v>
      </c>
      <c r="M353" s="20" t="s">
        <v>13999</v>
      </c>
      <c r="N353" s="20"/>
      <c r="O353" s="20" t="s">
        <v>13999</v>
      </c>
      <c r="P353" s="20" t="s">
        <v>13999</v>
      </c>
      <c r="Q353" s="20"/>
      <c r="R353" s="16"/>
      <c r="S353" s="16"/>
      <c r="T353" s="16"/>
      <c r="U353" s="39">
        <f t="shared" si="17"/>
        <v>7.0675488576000012</v>
      </c>
    </row>
    <row r="354" spans="1:21" ht="23.25" customHeight="1">
      <c r="A354" s="15"/>
      <c r="B354" s="16" t="s">
        <v>14636</v>
      </c>
      <c r="C354" s="16" t="s">
        <v>14602</v>
      </c>
      <c r="D354" s="16" t="s">
        <v>14634</v>
      </c>
      <c r="E354" s="16" t="s">
        <v>14637</v>
      </c>
      <c r="F354" s="17"/>
      <c r="G354" s="22">
        <v>478</v>
      </c>
      <c r="H354" s="19">
        <f t="shared" si="15"/>
        <v>14.739477984000004</v>
      </c>
      <c r="I354" s="16"/>
      <c r="J354" s="16">
        <f t="shared" si="16"/>
        <v>0</v>
      </c>
      <c r="K354" s="20" t="s">
        <v>13999</v>
      </c>
      <c r="L354" s="20"/>
      <c r="M354" s="20"/>
      <c r="N354" s="20"/>
      <c r="O354" s="20"/>
      <c r="P354" s="20" t="s">
        <v>13999</v>
      </c>
      <c r="Q354" s="20" t="s">
        <v>13999</v>
      </c>
      <c r="R354" s="16"/>
      <c r="S354" s="16"/>
      <c r="T354" s="16"/>
      <c r="U354" s="39">
        <f t="shared" si="17"/>
        <v>17.687373580800003</v>
      </c>
    </row>
    <row r="355" spans="1:21" ht="23.25" customHeight="1">
      <c r="A355" s="15"/>
      <c r="B355" s="16" t="s">
        <v>14638</v>
      </c>
      <c r="C355" s="16" t="s">
        <v>14602</v>
      </c>
      <c r="D355" s="16" t="s">
        <v>14634</v>
      </c>
      <c r="E355" s="16" t="s">
        <v>14639</v>
      </c>
      <c r="F355" s="17"/>
      <c r="G355" s="22">
        <v>268</v>
      </c>
      <c r="H355" s="19">
        <f t="shared" si="15"/>
        <v>8.2639751040000018</v>
      </c>
      <c r="I355" s="16"/>
      <c r="J355" s="16">
        <f t="shared" si="16"/>
        <v>0</v>
      </c>
      <c r="K355" s="20" t="s">
        <v>13999</v>
      </c>
      <c r="L355" s="20" t="s">
        <v>13999</v>
      </c>
      <c r="M355" s="20" t="s">
        <v>13999</v>
      </c>
      <c r="N355" s="20" t="s">
        <v>13999</v>
      </c>
      <c r="O355" s="20" t="s">
        <v>13999</v>
      </c>
      <c r="P355" s="20"/>
      <c r="Q355" s="20"/>
      <c r="R355" s="16"/>
      <c r="S355" s="16"/>
      <c r="T355" s="16"/>
      <c r="U355" s="39">
        <f t="shared" si="17"/>
        <v>9.9167701248000011</v>
      </c>
    </row>
    <row r="356" spans="1:21" ht="23.25" customHeight="1">
      <c r="A356" s="15"/>
      <c r="B356" s="16" t="s">
        <v>14640</v>
      </c>
      <c r="C356" s="16" t="s">
        <v>14602</v>
      </c>
      <c r="D356" s="16" t="s">
        <v>14634</v>
      </c>
      <c r="E356" s="16" t="s">
        <v>14641</v>
      </c>
      <c r="F356" s="17"/>
      <c r="G356" s="22">
        <v>577</v>
      </c>
      <c r="H356" s="19">
        <f t="shared" si="15"/>
        <v>17.792215056000003</v>
      </c>
      <c r="I356" s="16"/>
      <c r="J356" s="16">
        <f t="shared" si="16"/>
        <v>0</v>
      </c>
      <c r="K356" s="20" t="s">
        <v>13999</v>
      </c>
      <c r="L356" s="20"/>
      <c r="M356" s="20"/>
      <c r="N356" s="20"/>
      <c r="O356" s="20"/>
      <c r="P356" s="20"/>
      <c r="Q356" s="20"/>
      <c r="R356" s="16"/>
      <c r="S356" s="16"/>
      <c r="T356" s="16"/>
      <c r="U356" s="39">
        <f t="shared" si="17"/>
        <v>21.350658067200005</v>
      </c>
    </row>
    <row r="357" spans="1:21" ht="45.75" customHeight="1">
      <c r="A357" s="15"/>
      <c r="B357" s="16" t="s">
        <v>14642</v>
      </c>
      <c r="C357" s="16" t="s">
        <v>14602</v>
      </c>
      <c r="D357" s="16" t="s">
        <v>14634</v>
      </c>
      <c r="E357" s="16" t="s">
        <v>14643</v>
      </c>
      <c r="F357" s="17"/>
      <c r="G357" s="18">
        <v>4371</v>
      </c>
      <c r="H357" s="19">
        <f t="shared" si="15"/>
        <v>134.78296708800002</v>
      </c>
      <c r="I357" s="16"/>
      <c r="J357" s="16">
        <f t="shared" si="16"/>
        <v>0</v>
      </c>
      <c r="K357" s="20" t="s">
        <v>13999</v>
      </c>
      <c r="L357" s="20" t="s">
        <v>13999</v>
      </c>
      <c r="M357" s="20" t="s">
        <v>13999</v>
      </c>
      <c r="N357" s="20"/>
      <c r="O357" s="20"/>
      <c r="P357" s="20"/>
      <c r="Q357" s="20" t="s">
        <v>13999</v>
      </c>
      <c r="R357" s="16"/>
      <c r="S357" s="16"/>
      <c r="T357" s="16"/>
      <c r="U357" s="39">
        <f t="shared" si="17"/>
        <v>164.60909346768003</v>
      </c>
    </row>
    <row r="358" spans="1:21" ht="23.25" customHeight="1">
      <c r="A358" s="15"/>
      <c r="B358" s="16" t="s">
        <v>14644</v>
      </c>
      <c r="C358" s="16" t="s">
        <v>14602</v>
      </c>
      <c r="D358" s="16" t="s">
        <v>14634</v>
      </c>
      <c r="E358" s="16" t="s">
        <v>14645</v>
      </c>
      <c r="F358" s="23" t="s">
        <v>14135</v>
      </c>
      <c r="G358" s="25">
        <v>291</v>
      </c>
      <c r="H358" s="19">
        <f t="shared" si="15"/>
        <v>8.9731968480000024</v>
      </c>
      <c r="I358" s="16"/>
      <c r="J358" s="16">
        <f t="shared" si="16"/>
        <v>0</v>
      </c>
      <c r="K358" s="20" t="s">
        <v>13999</v>
      </c>
      <c r="L358" s="20"/>
      <c r="M358" s="20" t="s">
        <v>13999</v>
      </c>
      <c r="N358" s="20"/>
      <c r="O358" s="20"/>
      <c r="P358" s="20"/>
      <c r="Q358" s="20"/>
      <c r="R358" s="16"/>
      <c r="S358" s="16"/>
      <c r="T358" s="16"/>
      <c r="U358" s="39">
        <f t="shared" si="17"/>
        <v>10.767836217600003</v>
      </c>
    </row>
    <row r="359" spans="1:21" ht="23.25" customHeight="1">
      <c r="A359" s="15"/>
      <c r="B359" s="16" t="s">
        <v>1678</v>
      </c>
      <c r="C359" s="16" t="s">
        <v>14602</v>
      </c>
      <c r="D359" s="16" t="s">
        <v>14646</v>
      </c>
      <c r="E359" s="16" t="s">
        <v>14647</v>
      </c>
      <c r="F359" s="17"/>
      <c r="G359" s="22">
        <v>996</v>
      </c>
      <c r="H359" s="19">
        <f t="shared" si="15"/>
        <v>30.712385088000001</v>
      </c>
      <c r="I359" s="16"/>
      <c r="J359" s="16">
        <f t="shared" si="16"/>
        <v>0</v>
      </c>
      <c r="K359" s="20" t="s">
        <v>14000</v>
      </c>
      <c r="L359" s="20" t="s">
        <v>13999</v>
      </c>
      <c r="M359" s="20"/>
      <c r="N359" s="20" t="s">
        <v>13999</v>
      </c>
      <c r="O359" s="20" t="s">
        <v>13999</v>
      </c>
      <c r="P359" s="20"/>
      <c r="Q359" s="20"/>
      <c r="R359" s="16"/>
      <c r="S359" s="16"/>
      <c r="T359" s="16"/>
      <c r="U359" s="39">
        <f t="shared" si="17"/>
        <v>36.854862105599999</v>
      </c>
    </row>
    <row r="360" spans="1:21" ht="23.25" customHeight="1">
      <c r="A360" s="15"/>
      <c r="B360" s="16" t="s">
        <v>14648</v>
      </c>
      <c r="C360" s="16" t="s">
        <v>14602</v>
      </c>
      <c r="D360" s="16" t="s">
        <v>14646</v>
      </c>
      <c r="E360" s="16" t="s">
        <v>14649</v>
      </c>
      <c r="F360" s="17"/>
      <c r="G360" s="18">
        <v>1330</v>
      </c>
      <c r="H360" s="19">
        <f t="shared" si="15"/>
        <v>41.011518240000008</v>
      </c>
      <c r="I360" s="16"/>
      <c r="J360" s="16">
        <f t="shared" si="16"/>
        <v>0</v>
      </c>
      <c r="K360" s="20"/>
      <c r="L360" s="20"/>
      <c r="M360" s="20"/>
      <c r="N360" s="20"/>
      <c r="O360" s="20"/>
      <c r="P360" s="20"/>
      <c r="Q360" s="20"/>
      <c r="R360" s="16"/>
      <c r="S360" s="16"/>
      <c r="T360" s="16" t="s">
        <v>14650</v>
      </c>
      <c r="U360" s="39">
        <f t="shared" si="17"/>
        <v>49.213821888000005</v>
      </c>
    </row>
    <row r="361" spans="1:21" ht="23.25" customHeight="1">
      <c r="A361" s="15"/>
      <c r="B361" s="16" t="s">
        <v>14651</v>
      </c>
      <c r="C361" s="16" t="s">
        <v>14602</v>
      </c>
      <c r="D361" s="16" t="s">
        <v>14646</v>
      </c>
      <c r="E361" s="16" t="s">
        <v>14652</v>
      </c>
      <c r="F361" s="17"/>
      <c r="G361" s="18">
        <v>1609</v>
      </c>
      <c r="H361" s="19">
        <f t="shared" si="15"/>
        <v>49.614686352000014</v>
      </c>
      <c r="I361" s="16"/>
      <c r="J361" s="16">
        <f t="shared" si="16"/>
        <v>0</v>
      </c>
      <c r="K361" s="20"/>
      <c r="L361" s="20"/>
      <c r="M361" s="20"/>
      <c r="N361" s="20"/>
      <c r="O361" s="20"/>
      <c r="P361" s="20" t="s">
        <v>13999</v>
      </c>
      <c r="Q361" s="20"/>
      <c r="R361" s="16"/>
      <c r="S361" s="16"/>
      <c r="T361" s="16"/>
      <c r="U361" s="39">
        <f t="shared" si="17"/>
        <v>59.537623622400012</v>
      </c>
    </row>
    <row r="362" spans="1:21" ht="23.25" customHeight="1">
      <c r="A362" s="15"/>
      <c r="B362" s="21" t="s">
        <v>14653</v>
      </c>
      <c r="C362" s="16" t="s">
        <v>14602</v>
      </c>
      <c r="D362" s="16" t="s">
        <v>14646</v>
      </c>
      <c r="E362" s="16" t="s">
        <v>14654</v>
      </c>
      <c r="F362" s="17"/>
      <c r="G362" s="18">
        <v>1066</v>
      </c>
      <c r="H362" s="19">
        <f t="shared" si="15"/>
        <v>32.87088604800001</v>
      </c>
      <c r="I362" s="16"/>
      <c r="J362" s="16">
        <f t="shared" si="16"/>
        <v>0</v>
      </c>
      <c r="K362" s="20" t="s">
        <v>13999</v>
      </c>
      <c r="L362" s="20" t="s">
        <v>13999</v>
      </c>
      <c r="M362" s="20" t="s">
        <v>13999</v>
      </c>
      <c r="N362" s="20" t="s">
        <v>13999</v>
      </c>
      <c r="O362" s="20" t="s">
        <v>13999</v>
      </c>
      <c r="P362" s="20" t="s">
        <v>13999</v>
      </c>
      <c r="Q362" s="20" t="s">
        <v>13999</v>
      </c>
      <c r="R362" s="16"/>
      <c r="S362" s="16" t="s">
        <v>14655</v>
      </c>
      <c r="T362" s="16"/>
      <c r="U362" s="39">
        <f t="shared" si="17"/>
        <v>39.445063257600012</v>
      </c>
    </row>
    <row r="363" spans="1:21" ht="23.25" customHeight="1">
      <c r="A363" s="15"/>
      <c r="B363" s="16" t="s">
        <v>14656</v>
      </c>
      <c r="C363" s="16" t="s">
        <v>14602</v>
      </c>
      <c r="D363" s="16" t="s">
        <v>14646</v>
      </c>
      <c r="E363" s="16" t="s">
        <v>14657</v>
      </c>
      <c r="F363" s="17"/>
      <c r="G363" s="18">
        <v>1178</v>
      </c>
      <c r="H363" s="19">
        <f t="shared" si="15"/>
        <v>36.324487584000003</v>
      </c>
      <c r="I363" s="16"/>
      <c r="J363" s="16">
        <f t="shared" si="16"/>
        <v>0</v>
      </c>
      <c r="K363" s="20" t="s">
        <v>14000</v>
      </c>
      <c r="L363" s="20" t="s">
        <v>13999</v>
      </c>
      <c r="M363" s="20" t="s">
        <v>13999</v>
      </c>
      <c r="N363" s="20" t="s">
        <v>13999</v>
      </c>
      <c r="O363" s="20" t="s">
        <v>13999</v>
      </c>
      <c r="P363" s="20" t="s">
        <v>13999</v>
      </c>
      <c r="Q363" s="20" t="s">
        <v>13999</v>
      </c>
      <c r="R363" s="16"/>
      <c r="S363" s="16"/>
      <c r="T363" s="16"/>
      <c r="U363" s="39">
        <f t="shared" si="17"/>
        <v>43.589385100800001</v>
      </c>
    </row>
    <row r="364" spans="1:21" ht="23.25" customHeight="1">
      <c r="A364" s="15"/>
      <c r="B364" s="16" t="s">
        <v>14658</v>
      </c>
      <c r="C364" s="16" t="s">
        <v>14602</v>
      </c>
      <c r="D364" s="16" t="s">
        <v>14646</v>
      </c>
      <c r="E364" s="16" t="s">
        <v>14659</v>
      </c>
      <c r="F364" s="17"/>
      <c r="G364" s="18">
        <v>1229</v>
      </c>
      <c r="H364" s="19">
        <f t="shared" si="15"/>
        <v>37.89710971200001</v>
      </c>
      <c r="I364" s="16"/>
      <c r="J364" s="16">
        <f t="shared" si="16"/>
        <v>0</v>
      </c>
      <c r="K364" s="20"/>
      <c r="L364" s="20"/>
      <c r="M364" s="20"/>
      <c r="N364" s="20"/>
      <c r="O364" s="20"/>
      <c r="P364" s="20"/>
      <c r="Q364" s="20"/>
      <c r="R364" s="16"/>
      <c r="S364" s="16"/>
      <c r="T364" s="16" t="s">
        <v>14660</v>
      </c>
      <c r="U364" s="39">
        <f t="shared" si="17"/>
        <v>45.476531654400013</v>
      </c>
    </row>
    <row r="365" spans="1:21" ht="23.25" customHeight="1">
      <c r="A365" s="15"/>
      <c r="B365" s="16" t="s">
        <v>14661</v>
      </c>
      <c r="C365" s="16" t="s">
        <v>14602</v>
      </c>
      <c r="D365" s="16" t="s">
        <v>14646</v>
      </c>
      <c r="E365" s="16" t="s">
        <v>14662</v>
      </c>
      <c r="F365" s="17"/>
      <c r="G365" s="18">
        <v>1430</v>
      </c>
      <c r="H365" s="19">
        <f t="shared" si="15"/>
        <v>44.095091040000007</v>
      </c>
      <c r="I365" s="16"/>
      <c r="J365" s="16">
        <f t="shared" si="16"/>
        <v>0</v>
      </c>
      <c r="K365" s="20" t="s">
        <v>13999</v>
      </c>
      <c r="L365" s="20" t="s">
        <v>13999</v>
      </c>
      <c r="M365" s="20" t="s">
        <v>13999</v>
      </c>
      <c r="N365" s="20"/>
      <c r="O365" s="20" t="s">
        <v>13999</v>
      </c>
      <c r="P365" s="20"/>
      <c r="Q365" s="20"/>
      <c r="R365" s="16"/>
      <c r="S365" s="16"/>
      <c r="T365" s="16"/>
      <c r="U365" s="39">
        <f t="shared" si="17"/>
        <v>52.91410924800001</v>
      </c>
    </row>
    <row r="366" spans="1:21" ht="23.25" customHeight="1">
      <c r="A366" s="15"/>
      <c r="B366" s="21" t="s">
        <v>14663</v>
      </c>
      <c r="C366" s="16" t="s">
        <v>14602</v>
      </c>
      <c r="D366" s="16" t="s">
        <v>14646</v>
      </c>
      <c r="E366" s="16" t="s">
        <v>14664</v>
      </c>
      <c r="F366" s="17"/>
      <c r="G366" s="22">
        <v>970</v>
      </c>
      <c r="H366" s="19">
        <f t="shared" si="15"/>
        <v>29.910656160000009</v>
      </c>
      <c r="I366" s="16"/>
      <c r="J366" s="16">
        <f t="shared" si="16"/>
        <v>0</v>
      </c>
      <c r="K366" s="20" t="s">
        <v>14000</v>
      </c>
      <c r="L366" s="20" t="s">
        <v>13999</v>
      </c>
      <c r="M366" s="20" t="s">
        <v>13999</v>
      </c>
      <c r="N366" s="20" t="s">
        <v>13999</v>
      </c>
      <c r="O366" s="20" t="s">
        <v>13999</v>
      </c>
      <c r="P366" s="20" t="s">
        <v>13999</v>
      </c>
      <c r="Q366" s="20" t="s">
        <v>13999</v>
      </c>
      <c r="R366" s="16"/>
      <c r="S366" s="16" t="s">
        <v>14079</v>
      </c>
      <c r="T366" s="16"/>
      <c r="U366" s="39">
        <f t="shared" si="17"/>
        <v>35.89278739200001</v>
      </c>
    </row>
    <row r="367" spans="1:21" ht="23.25" customHeight="1">
      <c r="A367" s="15"/>
      <c r="B367" s="21" t="s">
        <v>14665</v>
      </c>
      <c r="C367" s="16" t="s">
        <v>14602</v>
      </c>
      <c r="D367" s="16" t="s">
        <v>14646</v>
      </c>
      <c r="E367" s="16" t="s">
        <v>14666</v>
      </c>
      <c r="F367" s="17"/>
      <c r="G367" s="22">
        <v>670</v>
      </c>
      <c r="H367" s="19">
        <f t="shared" si="15"/>
        <v>20.659937760000002</v>
      </c>
      <c r="I367" s="16"/>
      <c r="J367" s="16">
        <f t="shared" si="16"/>
        <v>0</v>
      </c>
      <c r="K367" s="20" t="s">
        <v>14000</v>
      </c>
      <c r="L367" s="20" t="s">
        <v>13999</v>
      </c>
      <c r="M367" s="20" t="s">
        <v>13999</v>
      </c>
      <c r="N367" s="20" t="s">
        <v>13999</v>
      </c>
      <c r="O367" s="20" t="s">
        <v>13999</v>
      </c>
      <c r="P367" s="20" t="s">
        <v>13999</v>
      </c>
      <c r="Q367" s="20" t="s">
        <v>13999</v>
      </c>
      <c r="R367" s="16"/>
      <c r="S367" s="16" t="s">
        <v>14079</v>
      </c>
      <c r="T367" s="16"/>
      <c r="U367" s="39">
        <f t="shared" si="17"/>
        <v>24.791925312</v>
      </c>
    </row>
    <row r="368" spans="1:21" ht="23.25" customHeight="1">
      <c r="A368" s="15"/>
      <c r="B368" s="16" t="s">
        <v>14667</v>
      </c>
      <c r="C368" s="16" t="s">
        <v>14602</v>
      </c>
      <c r="D368" s="16" t="s">
        <v>14646</v>
      </c>
      <c r="E368" s="16" t="s">
        <v>14668</v>
      </c>
      <c r="F368" s="17"/>
      <c r="G368" s="18">
        <v>1403</v>
      </c>
      <c r="H368" s="19">
        <f t="shared" si="15"/>
        <v>43.262526384000012</v>
      </c>
      <c r="I368" s="16"/>
      <c r="J368" s="16">
        <f t="shared" si="16"/>
        <v>0</v>
      </c>
      <c r="K368" s="20" t="s">
        <v>14000</v>
      </c>
      <c r="L368" s="20" t="s">
        <v>13999</v>
      </c>
      <c r="M368" s="20" t="s">
        <v>13999</v>
      </c>
      <c r="N368" s="20" t="s">
        <v>13999</v>
      </c>
      <c r="O368" s="20" t="s">
        <v>13999</v>
      </c>
      <c r="P368" s="20"/>
      <c r="Q368" s="20" t="s">
        <v>13999</v>
      </c>
      <c r="R368" s="16"/>
      <c r="S368" s="16"/>
      <c r="T368" s="16"/>
      <c r="U368" s="39">
        <f t="shared" si="17"/>
        <v>51.915031660800011</v>
      </c>
    </row>
    <row r="369" spans="1:21" ht="23.25" customHeight="1">
      <c r="A369" s="15"/>
      <c r="B369" s="16" t="s">
        <v>14669</v>
      </c>
      <c r="C369" s="16" t="s">
        <v>14602</v>
      </c>
      <c r="D369" s="16" t="s">
        <v>14646</v>
      </c>
      <c r="E369" s="16" t="s">
        <v>14670</v>
      </c>
      <c r="F369" s="17"/>
      <c r="G369" s="22">
        <v>872</v>
      </c>
      <c r="H369" s="19">
        <f t="shared" si="15"/>
        <v>26.888754815999995</v>
      </c>
      <c r="I369" s="16"/>
      <c r="J369" s="16">
        <f t="shared" si="16"/>
        <v>0</v>
      </c>
      <c r="K369" s="20"/>
      <c r="L369" s="20" t="s">
        <v>13999</v>
      </c>
      <c r="M369" s="20"/>
      <c r="N369" s="20" t="s">
        <v>13999</v>
      </c>
      <c r="O369" s="20" t="s">
        <v>13999</v>
      </c>
      <c r="P369" s="20" t="s">
        <v>14000</v>
      </c>
      <c r="Q369" s="20" t="s">
        <v>13999</v>
      </c>
      <c r="R369" s="16"/>
      <c r="S369" s="16"/>
      <c r="T369" s="16" t="s">
        <v>14663</v>
      </c>
      <c r="U369" s="39">
        <f t="shared" si="17"/>
        <v>32.266505779199996</v>
      </c>
    </row>
    <row r="370" spans="1:21" ht="34.5" customHeight="1">
      <c r="A370" s="15"/>
      <c r="B370" s="21" t="s">
        <v>14671</v>
      </c>
      <c r="C370" s="16" t="s">
        <v>14602</v>
      </c>
      <c r="D370" s="16" t="s">
        <v>14646</v>
      </c>
      <c r="E370" s="16" t="s">
        <v>14672</v>
      </c>
      <c r="F370" s="17"/>
      <c r="G370" s="18">
        <v>1360</v>
      </c>
      <c r="H370" s="19">
        <f t="shared" si="15"/>
        <v>41.936590080000016</v>
      </c>
      <c r="I370" s="16"/>
      <c r="J370" s="16">
        <f t="shared" si="16"/>
        <v>0</v>
      </c>
      <c r="K370" s="20" t="s">
        <v>14000</v>
      </c>
      <c r="L370" s="20" t="s">
        <v>13999</v>
      </c>
      <c r="M370" s="20" t="s">
        <v>13999</v>
      </c>
      <c r="N370" s="20" t="s">
        <v>13999</v>
      </c>
      <c r="O370" s="20" t="s">
        <v>13999</v>
      </c>
      <c r="P370" s="20" t="s">
        <v>13999</v>
      </c>
      <c r="Q370" s="20" t="s">
        <v>13999</v>
      </c>
      <c r="R370" s="16"/>
      <c r="S370" s="16" t="s">
        <v>14655</v>
      </c>
      <c r="T370" s="16"/>
      <c r="U370" s="39">
        <f t="shared" si="17"/>
        <v>50.323908096000018</v>
      </c>
    </row>
    <row r="371" spans="1:21" ht="23.25" customHeight="1">
      <c r="A371" s="15"/>
      <c r="B371" s="21" t="s">
        <v>14673</v>
      </c>
      <c r="C371" s="16" t="s">
        <v>14602</v>
      </c>
      <c r="D371" s="16" t="s">
        <v>14646</v>
      </c>
      <c r="E371" s="16" t="s">
        <v>14666</v>
      </c>
      <c r="F371" s="17"/>
      <c r="G371" s="22">
        <v>636</v>
      </c>
      <c r="H371" s="19">
        <f t="shared" si="15"/>
        <v>19.611523008000002</v>
      </c>
      <c r="I371" s="16"/>
      <c r="J371" s="16">
        <f t="shared" si="16"/>
        <v>0</v>
      </c>
      <c r="K371" s="20" t="s">
        <v>13999</v>
      </c>
      <c r="L371" s="20" t="s">
        <v>13999</v>
      </c>
      <c r="M371" s="20" t="s">
        <v>13999</v>
      </c>
      <c r="N371" s="20" t="s">
        <v>13999</v>
      </c>
      <c r="O371" s="20" t="s">
        <v>13999</v>
      </c>
      <c r="P371" s="20" t="s">
        <v>14000</v>
      </c>
      <c r="Q371" s="20" t="s">
        <v>13999</v>
      </c>
      <c r="R371" s="16"/>
      <c r="S371" s="16" t="s">
        <v>14655</v>
      </c>
      <c r="T371" s="16" t="s">
        <v>14665</v>
      </c>
      <c r="U371" s="39">
        <f t="shared" si="17"/>
        <v>23.533827609600003</v>
      </c>
    </row>
    <row r="372" spans="1:21" ht="23.25" customHeight="1">
      <c r="A372" s="15"/>
      <c r="B372" s="21" t="s">
        <v>14660</v>
      </c>
      <c r="C372" s="16" t="s">
        <v>14602</v>
      </c>
      <c r="D372" s="16" t="s">
        <v>14646</v>
      </c>
      <c r="E372" s="16" t="s">
        <v>14674</v>
      </c>
      <c r="F372" s="17"/>
      <c r="G372" s="18">
        <v>1360</v>
      </c>
      <c r="H372" s="19">
        <f t="shared" si="15"/>
        <v>41.936590080000016</v>
      </c>
      <c r="I372" s="16"/>
      <c r="J372" s="16">
        <f t="shared" si="16"/>
        <v>0</v>
      </c>
      <c r="K372" s="20" t="s">
        <v>14000</v>
      </c>
      <c r="L372" s="20" t="s">
        <v>13999</v>
      </c>
      <c r="M372" s="20" t="s">
        <v>13999</v>
      </c>
      <c r="N372" s="20" t="s">
        <v>13999</v>
      </c>
      <c r="O372" s="20" t="s">
        <v>13999</v>
      </c>
      <c r="P372" s="20" t="s">
        <v>13999</v>
      </c>
      <c r="Q372" s="20" t="s">
        <v>13999</v>
      </c>
      <c r="R372" s="16"/>
      <c r="S372" s="16" t="s">
        <v>14655</v>
      </c>
      <c r="T372" s="16"/>
      <c r="U372" s="39">
        <f t="shared" si="17"/>
        <v>50.323908096000018</v>
      </c>
    </row>
    <row r="373" spans="1:21" ht="23.25" customHeight="1">
      <c r="A373" s="15"/>
      <c r="B373" s="16" t="s">
        <v>6044</v>
      </c>
      <c r="C373" s="16" t="s">
        <v>14602</v>
      </c>
      <c r="D373" s="16" t="s">
        <v>14646</v>
      </c>
      <c r="E373" s="16" t="s">
        <v>13514</v>
      </c>
      <c r="F373" s="17"/>
      <c r="G373" s="22">
        <v>724</v>
      </c>
      <c r="H373" s="19">
        <f t="shared" si="15"/>
        <v>22.325067072000003</v>
      </c>
      <c r="I373" s="16"/>
      <c r="J373" s="16">
        <f t="shared" si="16"/>
        <v>0</v>
      </c>
      <c r="K373" s="20" t="s">
        <v>14000</v>
      </c>
      <c r="L373" s="20" t="s">
        <v>13999</v>
      </c>
      <c r="M373" s="20" t="s">
        <v>13999</v>
      </c>
      <c r="N373" s="20"/>
      <c r="O373" s="20" t="s">
        <v>13999</v>
      </c>
      <c r="P373" s="20" t="s">
        <v>13999</v>
      </c>
      <c r="Q373" s="20"/>
      <c r="R373" s="16"/>
      <c r="S373" s="16"/>
      <c r="T373" s="16"/>
      <c r="U373" s="39">
        <f t="shared" si="17"/>
        <v>26.790080486400004</v>
      </c>
    </row>
    <row r="374" spans="1:21" ht="23.25" customHeight="1">
      <c r="A374" s="15"/>
      <c r="B374" s="16" t="s">
        <v>14675</v>
      </c>
      <c r="C374" s="16" t="s">
        <v>14602</v>
      </c>
      <c r="D374" s="16" t="s">
        <v>14646</v>
      </c>
      <c r="E374" s="16" t="s">
        <v>14676</v>
      </c>
      <c r="F374" s="17"/>
      <c r="G374" s="18">
        <v>5066</v>
      </c>
      <c r="H374" s="19">
        <f t="shared" si="15"/>
        <v>156.21379804800003</v>
      </c>
      <c r="I374" s="16"/>
      <c r="J374" s="16">
        <f t="shared" si="16"/>
        <v>0</v>
      </c>
      <c r="K374" s="20"/>
      <c r="L374" s="20" t="s">
        <v>13999</v>
      </c>
      <c r="M374" s="20" t="s">
        <v>13999</v>
      </c>
      <c r="N374" s="20"/>
      <c r="O374" s="20"/>
      <c r="P374" s="20" t="s">
        <v>13999</v>
      </c>
      <c r="Q374" s="20"/>
      <c r="R374" s="16"/>
      <c r="S374" s="16"/>
      <c r="T374" s="16"/>
      <c r="U374" s="39">
        <f t="shared" si="17"/>
        <v>188.39731583328006</v>
      </c>
    </row>
    <row r="375" spans="1:21" ht="23.25" customHeight="1">
      <c r="A375" s="15"/>
      <c r="B375" s="16" t="s">
        <v>14677</v>
      </c>
      <c r="C375" s="16" t="s">
        <v>14602</v>
      </c>
      <c r="D375" s="16" t="s">
        <v>14646</v>
      </c>
      <c r="E375" s="16" t="s">
        <v>13514</v>
      </c>
      <c r="F375" s="17"/>
      <c r="G375" s="22">
        <v>687</v>
      </c>
      <c r="H375" s="19">
        <f t="shared" si="15"/>
        <v>21.184145136000001</v>
      </c>
      <c r="I375" s="16"/>
      <c r="J375" s="16">
        <f t="shared" si="16"/>
        <v>0</v>
      </c>
      <c r="K375" s="20" t="s">
        <v>13999</v>
      </c>
      <c r="L375" s="20"/>
      <c r="M375" s="20"/>
      <c r="N375" s="20"/>
      <c r="O375" s="20" t="s">
        <v>13999</v>
      </c>
      <c r="P375" s="20" t="s">
        <v>13999</v>
      </c>
      <c r="Q375" s="20"/>
      <c r="R375" s="16"/>
      <c r="S375" s="16"/>
      <c r="T375" s="16"/>
      <c r="U375" s="39">
        <f t="shared" si="17"/>
        <v>25.4209741632</v>
      </c>
    </row>
    <row r="376" spans="1:21" ht="23.25" customHeight="1">
      <c r="A376" s="15"/>
      <c r="B376" s="16" t="s">
        <v>14678</v>
      </c>
      <c r="C376" s="16" t="s">
        <v>14602</v>
      </c>
      <c r="D376" s="16" t="s">
        <v>14646</v>
      </c>
      <c r="E376" s="16" t="s">
        <v>14679</v>
      </c>
      <c r="F376" s="17"/>
      <c r="G376" s="22">
        <v>978</v>
      </c>
      <c r="H376" s="19">
        <f t="shared" si="15"/>
        <v>30.157341983999999</v>
      </c>
      <c r="I376" s="16"/>
      <c r="J376" s="16">
        <f t="shared" si="16"/>
        <v>0</v>
      </c>
      <c r="K376" s="20" t="s">
        <v>14000</v>
      </c>
      <c r="L376" s="20" t="s">
        <v>13999</v>
      </c>
      <c r="M376" s="20" t="s">
        <v>13999</v>
      </c>
      <c r="N376" s="20" t="s">
        <v>13999</v>
      </c>
      <c r="O376" s="20" t="s">
        <v>13999</v>
      </c>
      <c r="P376" s="20" t="s">
        <v>13999</v>
      </c>
      <c r="Q376" s="20"/>
      <c r="R376" s="16"/>
      <c r="S376" s="16"/>
      <c r="T376" s="16"/>
      <c r="U376" s="39">
        <f t="shared" si="17"/>
        <v>36.1888103808</v>
      </c>
    </row>
    <row r="377" spans="1:21" ht="23.25" customHeight="1">
      <c r="A377" s="15"/>
      <c r="B377" s="16" t="s">
        <v>14680</v>
      </c>
      <c r="C377" s="16" t="s">
        <v>14602</v>
      </c>
      <c r="D377" s="16" t="s">
        <v>14646</v>
      </c>
      <c r="E377" s="16" t="s">
        <v>14681</v>
      </c>
      <c r="F377" s="17"/>
      <c r="G377" s="18">
        <v>1661</v>
      </c>
      <c r="H377" s="19">
        <f t="shared" si="15"/>
        <v>51.218144207999998</v>
      </c>
      <c r="I377" s="16"/>
      <c r="J377" s="16">
        <f t="shared" si="16"/>
        <v>0</v>
      </c>
      <c r="K377" s="20" t="s">
        <v>13999</v>
      </c>
      <c r="L377" s="20"/>
      <c r="M377" s="20"/>
      <c r="N377" s="20" t="s">
        <v>13999</v>
      </c>
      <c r="O377" s="20"/>
      <c r="P377" s="20" t="s">
        <v>13999</v>
      </c>
      <c r="Q377" s="20"/>
      <c r="R377" s="16"/>
      <c r="S377" s="16"/>
      <c r="T377" s="16"/>
      <c r="U377" s="39">
        <f t="shared" si="17"/>
        <v>61.461773049599998</v>
      </c>
    </row>
    <row r="378" spans="1:21" ht="23.25" customHeight="1">
      <c r="A378" s="15"/>
      <c r="B378" s="16" t="s">
        <v>12629</v>
      </c>
      <c r="C378" s="16" t="s">
        <v>14602</v>
      </c>
      <c r="D378" s="16" t="s">
        <v>14646</v>
      </c>
      <c r="E378" s="16" t="s">
        <v>14682</v>
      </c>
      <c r="F378" s="23" t="s">
        <v>14135</v>
      </c>
      <c r="G378" s="22">
        <v>610</v>
      </c>
      <c r="H378" s="19">
        <f t="shared" si="15"/>
        <v>18.80979408</v>
      </c>
      <c r="I378" s="16"/>
      <c r="J378" s="16">
        <f t="shared" si="16"/>
        <v>0</v>
      </c>
      <c r="K378" s="20" t="s">
        <v>14000</v>
      </c>
      <c r="L378" s="20"/>
      <c r="M378" s="20"/>
      <c r="N378" s="20"/>
      <c r="O378" s="20"/>
      <c r="P378" s="20"/>
      <c r="Q378" s="20"/>
      <c r="R378" s="16"/>
      <c r="S378" s="16"/>
      <c r="T378" s="16"/>
      <c r="U378" s="39">
        <f t="shared" si="17"/>
        <v>22.571752896</v>
      </c>
    </row>
    <row r="379" spans="1:21" ht="23.25" customHeight="1">
      <c r="A379" s="15"/>
      <c r="B379" s="16" t="s">
        <v>12630</v>
      </c>
      <c r="C379" s="16" t="s">
        <v>14602</v>
      </c>
      <c r="D379" s="16" t="s">
        <v>14646</v>
      </c>
      <c r="E379" s="16" t="s">
        <v>14683</v>
      </c>
      <c r="F379" s="17"/>
      <c r="G379" s="22">
        <v>670</v>
      </c>
      <c r="H379" s="19">
        <f t="shared" si="15"/>
        <v>20.659937760000002</v>
      </c>
      <c r="I379" s="16"/>
      <c r="J379" s="16">
        <f t="shared" si="16"/>
        <v>0</v>
      </c>
      <c r="K379" s="20" t="s">
        <v>14000</v>
      </c>
      <c r="L379" s="20" t="s">
        <v>13999</v>
      </c>
      <c r="M379" s="20"/>
      <c r="N379" s="20"/>
      <c r="O379" s="20"/>
      <c r="P379" s="20"/>
      <c r="Q379" s="20"/>
      <c r="R379" s="16"/>
      <c r="S379" s="16"/>
      <c r="T379" s="16"/>
      <c r="U379" s="39">
        <f t="shared" si="17"/>
        <v>24.791925312</v>
      </c>
    </row>
    <row r="380" spans="1:21" ht="23.25" customHeight="1">
      <c r="A380" s="15"/>
      <c r="B380" s="16" t="s">
        <v>12631</v>
      </c>
      <c r="C380" s="16" t="s">
        <v>14602</v>
      </c>
      <c r="D380" s="16" t="s">
        <v>14646</v>
      </c>
      <c r="E380" s="16" t="s">
        <v>14684</v>
      </c>
      <c r="F380" s="23" t="s">
        <v>14135</v>
      </c>
      <c r="G380" s="22">
        <v>854</v>
      </c>
      <c r="H380" s="19">
        <f t="shared" si="15"/>
        <v>26.333711712000003</v>
      </c>
      <c r="I380" s="16"/>
      <c r="J380" s="16">
        <f t="shared" si="16"/>
        <v>0</v>
      </c>
      <c r="K380" s="20" t="s">
        <v>14000</v>
      </c>
      <c r="L380" s="20" t="s">
        <v>13999</v>
      </c>
      <c r="M380" s="20"/>
      <c r="N380" s="20"/>
      <c r="O380" s="20"/>
      <c r="P380" s="20"/>
      <c r="Q380" s="20"/>
      <c r="R380" s="16"/>
      <c r="S380" s="16"/>
      <c r="T380" s="16"/>
      <c r="U380" s="39">
        <f t="shared" si="17"/>
        <v>31.600454054400004</v>
      </c>
    </row>
    <row r="381" spans="1:21" ht="23.25" customHeight="1">
      <c r="A381" s="15"/>
      <c r="B381" s="16" t="s">
        <v>12632</v>
      </c>
      <c r="C381" s="16" t="s">
        <v>14602</v>
      </c>
      <c r="D381" s="16" t="s">
        <v>14646</v>
      </c>
      <c r="E381" s="16" t="s">
        <v>14685</v>
      </c>
      <c r="F381" s="17"/>
      <c r="G381" s="22">
        <v>992</v>
      </c>
      <c r="H381" s="19">
        <f t="shared" si="15"/>
        <v>30.589042176</v>
      </c>
      <c r="I381" s="16"/>
      <c r="J381" s="16">
        <f t="shared" si="16"/>
        <v>0</v>
      </c>
      <c r="K381" s="20"/>
      <c r="L381" s="20"/>
      <c r="M381" s="20"/>
      <c r="N381" s="20"/>
      <c r="O381" s="20"/>
      <c r="P381" s="20"/>
      <c r="Q381" s="20"/>
      <c r="R381" s="16"/>
      <c r="S381" s="16"/>
      <c r="T381" s="16"/>
      <c r="U381" s="39">
        <f t="shared" si="17"/>
        <v>36.706850611199997</v>
      </c>
    </row>
    <row r="382" spans="1:21" ht="34.5" customHeight="1">
      <c r="A382" s="15"/>
      <c r="B382" s="16" t="s">
        <v>12633</v>
      </c>
      <c r="C382" s="16" t="s">
        <v>14602</v>
      </c>
      <c r="D382" s="16" t="s">
        <v>14646</v>
      </c>
      <c r="E382" s="16" t="s">
        <v>14686</v>
      </c>
      <c r="F382" s="17"/>
      <c r="G382" s="18">
        <v>1015</v>
      </c>
      <c r="H382" s="19">
        <f t="shared" si="15"/>
        <v>31.298263920000004</v>
      </c>
      <c r="I382" s="16"/>
      <c r="J382" s="16">
        <f t="shared" si="16"/>
        <v>0</v>
      </c>
      <c r="K382" s="20" t="s">
        <v>13999</v>
      </c>
      <c r="L382" s="20"/>
      <c r="M382" s="20"/>
      <c r="N382" s="20"/>
      <c r="O382" s="20"/>
      <c r="P382" s="20"/>
      <c r="Q382" s="20"/>
      <c r="R382" s="16"/>
      <c r="S382" s="16"/>
      <c r="T382" s="16"/>
      <c r="U382" s="39">
        <f t="shared" si="17"/>
        <v>37.557916704</v>
      </c>
    </row>
    <row r="383" spans="1:21" ht="23.25" customHeight="1">
      <c r="A383" s="15"/>
      <c r="B383" s="16" t="s">
        <v>14687</v>
      </c>
      <c r="C383" s="16" t="s">
        <v>14602</v>
      </c>
      <c r="D383" s="16" t="s">
        <v>14688</v>
      </c>
      <c r="E383" s="16" t="s">
        <v>14689</v>
      </c>
      <c r="F383" s="17"/>
      <c r="G383" s="22">
        <v>820</v>
      </c>
      <c r="H383" s="19">
        <f t="shared" si="15"/>
        <v>25.285296960000007</v>
      </c>
      <c r="I383" s="16"/>
      <c r="J383" s="16">
        <f t="shared" si="16"/>
        <v>0</v>
      </c>
      <c r="K383" s="20" t="s">
        <v>13999</v>
      </c>
      <c r="L383" s="20"/>
      <c r="M383" s="20"/>
      <c r="N383" s="20"/>
      <c r="O383" s="20"/>
      <c r="P383" s="20"/>
      <c r="Q383" s="20"/>
      <c r="R383" s="16"/>
      <c r="S383" s="16"/>
      <c r="T383" s="16"/>
      <c r="U383" s="39">
        <f t="shared" si="17"/>
        <v>30.342356352000007</v>
      </c>
    </row>
    <row r="384" spans="1:21" ht="23.25" customHeight="1">
      <c r="A384" s="15"/>
      <c r="B384" s="16" t="s">
        <v>14690</v>
      </c>
      <c r="C384" s="16" t="s">
        <v>14602</v>
      </c>
      <c r="D384" s="16" t="s">
        <v>14688</v>
      </c>
      <c r="E384" s="16" t="s">
        <v>14691</v>
      </c>
      <c r="F384" s="17"/>
      <c r="G384" s="22">
        <v>869</v>
      </c>
      <c r="H384" s="19">
        <f t="shared" si="15"/>
        <v>26.796247632000011</v>
      </c>
      <c r="I384" s="16"/>
      <c r="J384" s="16">
        <f t="shared" si="16"/>
        <v>0</v>
      </c>
      <c r="K384" s="20" t="s">
        <v>13999</v>
      </c>
      <c r="L384" s="20"/>
      <c r="M384" s="20"/>
      <c r="N384" s="20"/>
      <c r="O384" s="20"/>
      <c r="P384" s="20"/>
      <c r="Q384" s="20"/>
      <c r="R384" s="16"/>
      <c r="S384" s="16"/>
      <c r="T384" s="16"/>
      <c r="U384" s="39">
        <f t="shared" si="17"/>
        <v>32.15549715840001</v>
      </c>
    </row>
    <row r="385" spans="1:21" ht="23.25" customHeight="1">
      <c r="A385" s="15"/>
      <c r="B385" s="16" t="s">
        <v>14692</v>
      </c>
      <c r="C385" s="16" t="s">
        <v>14602</v>
      </c>
      <c r="D385" s="16" t="s">
        <v>14688</v>
      </c>
      <c r="E385" s="16" t="s">
        <v>14693</v>
      </c>
      <c r="F385" s="17"/>
      <c r="G385" s="22">
        <v>594</v>
      </c>
      <c r="H385" s="19">
        <f t="shared" si="15"/>
        <v>18.316422432</v>
      </c>
      <c r="I385" s="16"/>
      <c r="J385" s="16">
        <f t="shared" si="16"/>
        <v>0</v>
      </c>
      <c r="K385" s="20" t="s">
        <v>13999</v>
      </c>
      <c r="L385" s="20"/>
      <c r="M385" s="20"/>
      <c r="N385" s="20"/>
      <c r="O385" s="20"/>
      <c r="P385" s="20"/>
      <c r="Q385" s="20"/>
      <c r="R385" s="16"/>
      <c r="S385" s="16"/>
      <c r="T385" s="16"/>
      <c r="U385" s="39">
        <f t="shared" si="17"/>
        <v>21.979706918399998</v>
      </c>
    </row>
    <row r="386" spans="1:21" ht="23.25" customHeight="1">
      <c r="A386" s="15"/>
      <c r="B386" s="16" t="s">
        <v>14694</v>
      </c>
      <c r="C386" s="16" t="s">
        <v>14602</v>
      </c>
      <c r="D386" s="16" t="s">
        <v>14688</v>
      </c>
      <c r="E386" s="16" t="s">
        <v>14695</v>
      </c>
      <c r="F386" s="17"/>
      <c r="G386" s="18">
        <v>1193</v>
      </c>
      <c r="H386" s="19">
        <f t="shared" si="15"/>
        <v>36.787023504000004</v>
      </c>
      <c r="I386" s="16"/>
      <c r="J386" s="16">
        <f t="shared" si="16"/>
        <v>0</v>
      </c>
      <c r="K386" s="20" t="s">
        <v>13999</v>
      </c>
      <c r="L386" s="20"/>
      <c r="M386" s="20"/>
      <c r="N386" s="20"/>
      <c r="O386" s="20"/>
      <c r="P386" s="20"/>
      <c r="Q386" s="20"/>
      <c r="R386" s="16"/>
      <c r="S386" s="16"/>
      <c r="T386" s="16"/>
      <c r="U386" s="39">
        <f t="shared" si="17"/>
        <v>44.144428204800001</v>
      </c>
    </row>
    <row r="387" spans="1:21" ht="23.25" customHeight="1">
      <c r="A387" s="15"/>
      <c r="B387" s="16" t="s">
        <v>14696</v>
      </c>
      <c r="C387" s="16" t="s">
        <v>14602</v>
      </c>
      <c r="D387" s="16" t="s">
        <v>14688</v>
      </c>
      <c r="E387" s="16" t="s">
        <v>14697</v>
      </c>
      <c r="F387" s="17"/>
      <c r="G387" s="18">
        <v>1908</v>
      </c>
      <c r="H387" s="19">
        <f t="shared" si="15"/>
        <v>58.834569024000011</v>
      </c>
      <c r="I387" s="16"/>
      <c r="J387" s="16">
        <f t="shared" si="16"/>
        <v>0</v>
      </c>
      <c r="K387" s="20" t="s">
        <v>13999</v>
      </c>
      <c r="L387" s="20"/>
      <c r="M387" s="20"/>
      <c r="N387" s="20"/>
      <c r="O387" s="20"/>
      <c r="P387" s="20"/>
      <c r="Q387" s="20"/>
      <c r="R387" s="16"/>
      <c r="S387" s="16"/>
      <c r="T387" s="16"/>
      <c r="U387" s="39">
        <f t="shared" si="17"/>
        <v>70.601482828800016</v>
      </c>
    </row>
    <row r="388" spans="1:21" ht="23.25" customHeight="1">
      <c r="A388" s="15"/>
      <c r="B388" s="16" t="s">
        <v>14698</v>
      </c>
      <c r="C388" s="16" t="s">
        <v>14602</v>
      </c>
      <c r="D388" s="16" t="s">
        <v>14688</v>
      </c>
      <c r="E388" s="16" t="s">
        <v>14699</v>
      </c>
      <c r="F388" s="17"/>
      <c r="G388" s="18">
        <v>2397</v>
      </c>
      <c r="H388" s="19">
        <f t="shared" si="15"/>
        <v>73.913240016000017</v>
      </c>
      <c r="I388" s="16"/>
      <c r="J388" s="16">
        <f t="shared" si="16"/>
        <v>0</v>
      </c>
      <c r="K388" s="20" t="s">
        <v>13999</v>
      </c>
      <c r="L388" s="20"/>
      <c r="M388" s="20"/>
      <c r="N388" s="20"/>
      <c r="O388" s="20"/>
      <c r="P388" s="20"/>
      <c r="Q388" s="20"/>
      <c r="R388" s="16"/>
      <c r="S388" s="16"/>
      <c r="T388" s="16"/>
      <c r="U388" s="39">
        <f t="shared" si="17"/>
        <v>88.695888019200012</v>
      </c>
    </row>
    <row r="389" spans="1:21" ht="23.25" customHeight="1">
      <c r="A389" s="15"/>
      <c r="B389" s="16" t="s">
        <v>14700</v>
      </c>
      <c r="C389" s="16" t="s">
        <v>14602</v>
      </c>
      <c r="D389" s="16" t="s">
        <v>14688</v>
      </c>
      <c r="E389" s="16" t="s">
        <v>14701</v>
      </c>
      <c r="F389" s="17"/>
      <c r="G389" s="18">
        <v>1486</v>
      </c>
      <c r="H389" s="19">
        <f t="shared" si="15"/>
        <v>45.821891808000004</v>
      </c>
      <c r="I389" s="16"/>
      <c r="J389" s="16">
        <f t="shared" si="16"/>
        <v>0</v>
      </c>
      <c r="K389" s="20" t="s">
        <v>13999</v>
      </c>
      <c r="L389" s="20"/>
      <c r="M389" s="20"/>
      <c r="N389" s="20"/>
      <c r="O389" s="20"/>
      <c r="P389" s="20"/>
      <c r="Q389" s="20"/>
      <c r="R389" s="16"/>
      <c r="S389" s="16"/>
      <c r="T389" s="16"/>
      <c r="U389" s="39">
        <f t="shared" si="17"/>
        <v>54.986270169600004</v>
      </c>
    </row>
    <row r="390" spans="1:21" ht="23.25" customHeight="1">
      <c r="A390" s="15"/>
      <c r="B390" s="16" t="s">
        <v>14702</v>
      </c>
      <c r="C390" s="16" t="s">
        <v>14602</v>
      </c>
      <c r="D390" s="16" t="s">
        <v>14688</v>
      </c>
      <c r="E390" s="16" t="s">
        <v>14703</v>
      </c>
      <c r="F390" s="17"/>
      <c r="G390" s="18">
        <v>2096</v>
      </c>
      <c r="H390" s="19">
        <f t="shared" si="15"/>
        <v>64.631685888000007</v>
      </c>
      <c r="I390" s="16"/>
      <c r="J390" s="16">
        <f t="shared" si="16"/>
        <v>0</v>
      </c>
      <c r="K390" s="20" t="s">
        <v>13999</v>
      </c>
      <c r="L390" s="20"/>
      <c r="M390" s="20"/>
      <c r="N390" s="20"/>
      <c r="O390" s="20"/>
      <c r="P390" s="20"/>
      <c r="Q390" s="20"/>
      <c r="R390" s="16"/>
      <c r="S390" s="16"/>
      <c r="T390" s="16"/>
      <c r="U390" s="39">
        <f t="shared" si="17"/>
        <v>77.558023065600011</v>
      </c>
    </row>
    <row r="391" spans="1:21" ht="23.25" customHeight="1">
      <c r="A391" s="15"/>
      <c r="B391" s="16" t="s">
        <v>14704</v>
      </c>
      <c r="C391" s="16" t="s">
        <v>14602</v>
      </c>
      <c r="D391" s="16" t="s">
        <v>14688</v>
      </c>
      <c r="E391" s="16" t="s">
        <v>14705</v>
      </c>
      <c r="F391" s="17"/>
      <c r="G391" s="18">
        <v>2895</v>
      </c>
      <c r="H391" s="19">
        <f t="shared" si="15"/>
        <v>89.269432560000013</v>
      </c>
      <c r="I391" s="16"/>
      <c r="J391" s="16">
        <f t="shared" si="16"/>
        <v>0</v>
      </c>
      <c r="K391" s="20" t="s">
        <v>13999</v>
      </c>
      <c r="L391" s="20"/>
      <c r="M391" s="20"/>
      <c r="N391" s="20"/>
      <c r="O391" s="20"/>
      <c r="P391" s="20"/>
      <c r="Q391" s="20"/>
      <c r="R391" s="16"/>
      <c r="S391" s="16"/>
      <c r="T391" s="16"/>
      <c r="U391" s="39">
        <f t="shared" si="17"/>
        <v>107.12331907200002</v>
      </c>
    </row>
    <row r="392" spans="1:21" ht="23.25" customHeight="1">
      <c r="A392" s="15"/>
      <c r="B392" s="16" t="s">
        <v>14706</v>
      </c>
      <c r="C392" s="16" t="s">
        <v>14602</v>
      </c>
      <c r="D392" s="16" t="s">
        <v>14688</v>
      </c>
      <c r="E392" s="16" t="s">
        <v>14707</v>
      </c>
      <c r="F392" s="17"/>
      <c r="G392" s="18">
        <v>3426</v>
      </c>
      <c r="H392" s="19">
        <f t="shared" si="15"/>
        <v>105.64320412799999</v>
      </c>
      <c r="I392" s="16"/>
      <c r="J392" s="16">
        <f t="shared" si="16"/>
        <v>0</v>
      </c>
      <c r="K392" s="20" t="s">
        <v>13999</v>
      </c>
      <c r="L392" s="20"/>
      <c r="M392" s="20"/>
      <c r="N392" s="20"/>
      <c r="O392" s="20"/>
      <c r="P392" s="20"/>
      <c r="Q392" s="20"/>
      <c r="R392" s="16"/>
      <c r="S392" s="16"/>
      <c r="T392" s="16"/>
      <c r="U392" s="39">
        <f t="shared" si="17"/>
        <v>132.26395658208</v>
      </c>
    </row>
    <row r="393" spans="1:21" ht="23.25" customHeight="1">
      <c r="A393" s="15"/>
      <c r="B393" s="16" t="s">
        <v>14708</v>
      </c>
      <c r="C393" s="16" t="s">
        <v>14602</v>
      </c>
      <c r="D393" s="16" t="s">
        <v>14688</v>
      </c>
      <c r="E393" s="16" t="s">
        <v>14709</v>
      </c>
      <c r="F393" s="17"/>
      <c r="G393" s="22">
        <v>464</v>
      </c>
      <c r="H393" s="19">
        <f t="shared" si="15"/>
        <v>14.307777792000001</v>
      </c>
      <c r="I393" s="16"/>
      <c r="J393" s="16">
        <f t="shared" si="16"/>
        <v>0</v>
      </c>
      <c r="K393" s="20" t="s">
        <v>13999</v>
      </c>
      <c r="L393" s="20"/>
      <c r="M393" s="20"/>
      <c r="N393" s="20"/>
      <c r="O393" s="20"/>
      <c r="P393" s="20"/>
      <c r="Q393" s="20"/>
      <c r="R393" s="16"/>
      <c r="S393" s="16"/>
      <c r="T393" s="16"/>
      <c r="U393" s="39">
        <f t="shared" si="17"/>
        <v>17.169333350400002</v>
      </c>
    </row>
    <row r="394" spans="1:21" ht="23.25" customHeight="1">
      <c r="A394" s="15"/>
      <c r="B394" s="16" t="s">
        <v>14710</v>
      </c>
      <c r="C394" s="16" t="s">
        <v>14602</v>
      </c>
      <c r="D394" s="16" t="s">
        <v>14688</v>
      </c>
      <c r="E394" s="16" t="s">
        <v>14711</v>
      </c>
      <c r="F394" s="17"/>
      <c r="G394" s="18">
        <v>1477</v>
      </c>
      <c r="H394" s="19">
        <f t="shared" si="15"/>
        <v>45.544370256000001</v>
      </c>
      <c r="I394" s="16"/>
      <c r="J394" s="16">
        <f t="shared" si="16"/>
        <v>0</v>
      </c>
      <c r="K394" s="20" t="s">
        <v>13999</v>
      </c>
      <c r="L394" s="20"/>
      <c r="M394" s="20"/>
      <c r="N394" s="20"/>
      <c r="O394" s="20"/>
      <c r="P394" s="20"/>
      <c r="Q394" s="20"/>
      <c r="R394" s="16"/>
      <c r="S394" s="16"/>
      <c r="T394" s="16"/>
      <c r="U394" s="39">
        <f t="shared" si="17"/>
        <v>54.653244307199998</v>
      </c>
    </row>
    <row r="395" spans="1:21" ht="23.25" customHeight="1">
      <c r="A395" s="15"/>
      <c r="B395" s="16" t="s">
        <v>14712</v>
      </c>
      <c r="C395" s="16" t="s">
        <v>14602</v>
      </c>
      <c r="D395" s="16" t="s">
        <v>14688</v>
      </c>
      <c r="E395" s="16" t="s">
        <v>14713</v>
      </c>
      <c r="F395" s="17"/>
      <c r="G395" s="18">
        <v>1060</v>
      </c>
      <c r="H395" s="19">
        <f t="shared" si="15"/>
        <v>32.685871680000005</v>
      </c>
      <c r="I395" s="16"/>
      <c r="J395" s="16">
        <f t="shared" si="16"/>
        <v>0</v>
      </c>
      <c r="K395" s="20" t="s">
        <v>13999</v>
      </c>
      <c r="L395" s="20"/>
      <c r="M395" s="20"/>
      <c r="N395" s="20"/>
      <c r="O395" s="20"/>
      <c r="P395" s="20"/>
      <c r="Q395" s="20"/>
      <c r="R395" s="16"/>
      <c r="S395" s="16"/>
      <c r="T395" s="16"/>
      <c r="U395" s="39">
        <f t="shared" si="17"/>
        <v>39.223046016000005</v>
      </c>
    </row>
    <row r="396" spans="1:21" ht="23.25" customHeight="1">
      <c r="A396" s="15"/>
      <c r="B396" s="16" t="s">
        <v>14714</v>
      </c>
      <c r="C396" s="16" t="s">
        <v>14602</v>
      </c>
      <c r="D396" s="16" t="s">
        <v>14688</v>
      </c>
      <c r="E396" s="16" t="s">
        <v>14715</v>
      </c>
      <c r="F396" s="17"/>
      <c r="G396" s="18">
        <v>3491</v>
      </c>
      <c r="H396" s="19">
        <f t="shared" si="15"/>
        <v>107.64752644800001</v>
      </c>
      <c r="I396" s="16"/>
      <c r="J396" s="16">
        <f t="shared" si="16"/>
        <v>0</v>
      </c>
      <c r="K396" s="20" t="s">
        <v>13999</v>
      </c>
      <c r="L396" s="20"/>
      <c r="M396" s="20"/>
      <c r="N396" s="20"/>
      <c r="O396" s="20"/>
      <c r="P396" s="20"/>
      <c r="Q396" s="20"/>
      <c r="R396" s="16"/>
      <c r="S396" s="16"/>
      <c r="T396" s="16"/>
      <c r="U396" s="39">
        <f t="shared" si="17"/>
        <v>134.48875435728002</v>
      </c>
    </row>
    <row r="397" spans="1:21" ht="23.25" customHeight="1">
      <c r="A397" s="15"/>
      <c r="B397" s="16" t="s">
        <v>14716</v>
      </c>
      <c r="C397" s="16" t="s">
        <v>14602</v>
      </c>
      <c r="D397" s="16" t="s">
        <v>14688</v>
      </c>
      <c r="E397" s="16" t="s">
        <v>14717</v>
      </c>
      <c r="F397" s="17"/>
      <c r="G397" s="18">
        <v>2446</v>
      </c>
      <c r="H397" s="19">
        <f t="shared" si="15"/>
        <v>75.424190688000024</v>
      </c>
      <c r="I397" s="16"/>
      <c r="J397" s="16">
        <f t="shared" si="16"/>
        <v>0</v>
      </c>
      <c r="K397" s="20" t="s">
        <v>13999</v>
      </c>
      <c r="L397" s="20"/>
      <c r="M397" s="20"/>
      <c r="N397" s="20"/>
      <c r="O397" s="20"/>
      <c r="P397" s="20"/>
      <c r="Q397" s="20"/>
      <c r="R397" s="16"/>
      <c r="S397" s="16"/>
      <c r="T397" s="16"/>
      <c r="U397" s="39">
        <f t="shared" si="17"/>
        <v>90.509028825600026</v>
      </c>
    </row>
    <row r="398" spans="1:21" ht="23.25" customHeight="1">
      <c r="A398" s="15"/>
      <c r="B398" s="16" t="s">
        <v>14718</v>
      </c>
      <c r="C398" s="16" t="s">
        <v>14602</v>
      </c>
      <c r="D398" s="16" t="s">
        <v>14688</v>
      </c>
      <c r="E398" s="16" t="s">
        <v>14719</v>
      </c>
      <c r="F398" s="17"/>
      <c r="G398" s="18">
        <v>1710</v>
      </c>
      <c r="H398" s="19">
        <f t="shared" si="15"/>
        <v>52.729094880000012</v>
      </c>
      <c r="I398" s="16"/>
      <c r="J398" s="16">
        <f t="shared" si="16"/>
        <v>0</v>
      </c>
      <c r="K398" s="20" t="s">
        <v>13999</v>
      </c>
      <c r="L398" s="20"/>
      <c r="M398" s="20"/>
      <c r="N398" s="20"/>
      <c r="O398" s="20"/>
      <c r="P398" s="20"/>
      <c r="Q398" s="20"/>
      <c r="R398" s="16"/>
      <c r="S398" s="16"/>
      <c r="T398" s="16"/>
      <c r="U398" s="39">
        <f t="shared" si="17"/>
        <v>63.274913856000012</v>
      </c>
    </row>
    <row r="399" spans="1:21" ht="23.25" customHeight="1">
      <c r="A399" s="15"/>
      <c r="B399" s="16" t="s">
        <v>14720</v>
      </c>
      <c r="C399" s="16" t="s">
        <v>14602</v>
      </c>
      <c r="D399" s="16" t="s">
        <v>14688</v>
      </c>
      <c r="E399" s="16" t="s">
        <v>14721</v>
      </c>
      <c r="F399" s="17"/>
      <c r="G399" s="22">
        <v>124</v>
      </c>
      <c r="H399" s="19">
        <f t="shared" si="15"/>
        <v>3.8236302719999999</v>
      </c>
      <c r="I399" s="16"/>
      <c r="J399" s="16">
        <f t="shared" si="16"/>
        <v>0</v>
      </c>
      <c r="K399" s="20" t="s">
        <v>13999</v>
      </c>
      <c r="L399" s="20"/>
      <c r="M399" s="20"/>
      <c r="N399" s="20"/>
      <c r="O399" s="20"/>
      <c r="P399" s="20"/>
      <c r="Q399" s="20"/>
      <c r="R399" s="16"/>
      <c r="S399" s="16"/>
      <c r="T399" s="16"/>
      <c r="U399" s="39">
        <f t="shared" si="17"/>
        <v>4.5883563263999996</v>
      </c>
    </row>
    <row r="400" spans="1:21" ht="23.25" customHeight="1">
      <c r="A400" s="15"/>
      <c r="B400" s="16" t="s">
        <v>14722</v>
      </c>
      <c r="C400" s="16" t="s">
        <v>14602</v>
      </c>
      <c r="D400" s="16" t="s">
        <v>14688</v>
      </c>
      <c r="E400" s="16" t="s">
        <v>14723</v>
      </c>
      <c r="F400" s="17"/>
      <c r="G400" s="22">
        <v>317</v>
      </c>
      <c r="H400" s="19">
        <f t="shared" si="15"/>
        <v>9.7749257760000017</v>
      </c>
      <c r="I400" s="16"/>
      <c r="J400" s="16">
        <f t="shared" si="16"/>
        <v>0</v>
      </c>
      <c r="K400" s="20" t="s">
        <v>13999</v>
      </c>
      <c r="L400" s="20"/>
      <c r="M400" s="20"/>
      <c r="N400" s="20"/>
      <c r="O400" s="20"/>
      <c r="P400" s="20"/>
      <c r="Q400" s="20"/>
      <c r="R400" s="16"/>
      <c r="S400" s="16"/>
      <c r="T400" s="16"/>
      <c r="U400" s="39">
        <f t="shared" si="17"/>
        <v>11.729910931200001</v>
      </c>
    </row>
    <row r="401" spans="1:21" ht="23.25" customHeight="1">
      <c r="A401" s="15"/>
      <c r="B401" s="16" t="s">
        <v>14724</v>
      </c>
      <c r="C401" s="16" t="s">
        <v>14602</v>
      </c>
      <c r="D401" s="16" t="s">
        <v>14688</v>
      </c>
      <c r="E401" s="16" t="s">
        <v>14723</v>
      </c>
      <c r="F401" s="17"/>
      <c r="G401" s="22">
        <v>317</v>
      </c>
      <c r="H401" s="19">
        <f t="shared" si="15"/>
        <v>9.7749257760000017</v>
      </c>
      <c r="I401" s="16"/>
      <c r="J401" s="16">
        <f t="shared" si="16"/>
        <v>0</v>
      </c>
      <c r="K401" s="20" t="s">
        <v>13999</v>
      </c>
      <c r="L401" s="20"/>
      <c r="M401" s="20"/>
      <c r="N401" s="20"/>
      <c r="O401" s="20"/>
      <c r="P401" s="20"/>
      <c r="Q401" s="20"/>
      <c r="R401" s="16"/>
      <c r="S401" s="16"/>
      <c r="T401" s="16"/>
      <c r="U401" s="39">
        <f t="shared" si="17"/>
        <v>11.729910931200001</v>
      </c>
    </row>
    <row r="402" spans="1:21" ht="23.25" customHeight="1">
      <c r="A402" s="15"/>
      <c r="B402" s="16" t="s">
        <v>6045</v>
      </c>
      <c r="C402" s="16" t="s">
        <v>14602</v>
      </c>
      <c r="D402" s="16" t="s">
        <v>14688</v>
      </c>
      <c r="E402" s="16" t="s">
        <v>14725</v>
      </c>
      <c r="F402" s="17"/>
      <c r="G402" s="18">
        <v>1349</v>
      </c>
      <c r="H402" s="19">
        <f t="shared" si="15"/>
        <v>41.597397072</v>
      </c>
      <c r="I402" s="16"/>
      <c r="J402" s="16">
        <f t="shared" si="16"/>
        <v>0</v>
      </c>
      <c r="K402" s="20" t="s">
        <v>13999</v>
      </c>
      <c r="L402" s="20"/>
      <c r="M402" s="20"/>
      <c r="N402" s="20" t="s">
        <v>13999</v>
      </c>
      <c r="O402" s="20"/>
      <c r="P402" s="20"/>
      <c r="Q402" s="20"/>
      <c r="R402" s="16"/>
      <c r="S402" s="16"/>
      <c r="T402" s="16"/>
      <c r="U402" s="39">
        <f t="shared" si="17"/>
        <v>49.9168764864</v>
      </c>
    </row>
    <row r="403" spans="1:21" ht="23.25" customHeight="1">
      <c r="A403" s="15"/>
      <c r="B403" s="16" t="s">
        <v>14726</v>
      </c>
      <c r="C403" s="16" t="s">
        <v>14602</v>
      </c>
      <c r="D403" s="16" t="s">
        <v>14688</v>
      </c>
      <c r="E403" s="16" t="s">
        <v>14727</v>
      </c>
      <c r="F403" s="17"/>
      <c r="G403" s="18">
        <v>2121</v>
      </c>
      <c r="H403" s="19">
        <f t="shared" si="15"/>
        <v>65.402579087999996</v>
      </c>
      <c r="I403" s="16"/>
      <c r="J403" s="16">
        <f t="shared" si="16"/>
        <v>0</v>
      </c>
      <c r="K403" s="20" t="s">
        <v>13999</v>
      </c>
      <c r="L403" s="20"/>
      <c r="M403" s="20"/>
      <c r="N403" s="20"/>
      <c r="O403" s="20"/>
      <c r="P403" s="20"/>
      <c r="Q403" s="20"/>
      <c r="R403" s="16"/>
      <c r="S403" s="16"/>
      <c r="T403" s="16"/>
      <c r="U403" s="39">
        <f t="shared" si="17"/>
        <v>78.483094905599998</v>
      </c>
    </row>
    <row r="404" spans="1:21" ht="23.25" customHeight="1">
      <c r="A404" s="15"/>
      <c r="B404" s="16" t="s">
        <v>14728</v>
      </c>
      <c r="C404" s="16" t="s">
        <v>14602</v>
      </c>
      <c r="D404" s="16" t="s">
        <v>14688</v>
      </c>
      <c r="E404" s="16" t="s">
        <v>14729</v>
      </c>
      <c r="F404" s="17"/>
      <c r="G404" s="22">
        <v>180</v>
      </c>
      <c r="H404" s="19">
        <f t="shared" si="15"/>
        <v>5.5504310400000021</v>
      </c>
      <c r="I404" s="16"/>
      <c r="J404" s="16">
        <f t="shared" si="16"/>
        <v>0</v>
      </c>
      <c r="K404" s="20"/>
      <c r="L404" s="20" t="s">
        <v>13999</v>
      </c>
      <c r="M404" s="20"/>
      <c r="N404" s="20"/>
      <c r="O404" s="20"/>
      <c r="P404" s="20"/>
      <c r="Q404" s="20"/>
      <c r="R404" s="16"/>
      <c r="S404" s="16"/>
      <c r="T404" s="16"/>
      <c r="U404" s="39">
        <f t="shared" si="17"/>
        <v>6.6605172480000023</v>
      </c>
    </row>
    <row r="405" spans="1:21" ht="23.25" customHeight="1">
      <c r="A405" s="15"/>
      <c r="B405" s="16" t="s">
        <v>14730</v>
      </c>
      <c r="C405" s="16" t="s">
        <v>14602</v>
      </c>
      <c r="D405" s="16" t="s">
        <v>14688</v>
      </c>
      <c r="E405" s="16" t="s">
        <v>14731</v>
      </c>
      <c r="F405" s="17"/>
      <c r="G405" s="18">
        <v>8514</v>
      </c>
      <c r="H405" s="19">
        <f t="shared" ref="H405:H468" si="18">IF(R405="Мax скидка 20%",G405*0.8*1.05/100*H$15,IF(R405="От 3-х шт. скидка 50%.",G405*0.5*1.05/100*H$15,G405*0.6*1.05/100*H$15))*1.03*1.2*1.1</f>
        <v>350.04718425600015</v>
      </c>
      <c r="I405" s="16"/>
      <c r="J405" s="16">
        <f t="shared" si="16"/>
        <v>0</v>
      </c>
      <c r="K405" s="20" t="s">
        <v>13999</v>
      </c>
      <c r="L405" s="20"/>
      <c r="M405" s="20"/>
      <c r="N405" s="20"/>
      <c r="O405" s="20"/>
      <c r="P405" s="20"/>
      <c r="Q405" s="20"/>
      <c r="R405" s="16" t="s">
        <v>14001</v>
      </c>
      <c r="S405" s="16"/>
      <c r="T405" s="16"/>
      <c r="U405" s="39">
        <f t="shared" si="17"/>
        <v>403.5523745241602</v>
      </c>
    </row>
    <row r="406" spans="1:21" ht="23.25" customHeight="1">
      <c r="A406" s="15"/>
      <c r="B406" s="16" t="s">
        <v>14732</v>
      </c>
      <c r="C406" s="16" t="s">
        <v>14602</v>
      </c>
      <c r="D406" s="16" t="s">
        <v>14688</v>
      </c>
      <c r="E406" s="16" t="s">
        <v>14733</v>
      </c>
      <c r="F406" s="17"/>
      <c r="G406" s="18">
        <v>4569</v>
      </c>
      <c r="H406" s="19">
        <f t="shared" si="18"/>
        <v>140.88844123200002</v>
      </c>
      <c r="I406" s="16"/>
      <c r="J406" s="16">
        <f t="shared" ref="J406:J469" si="19">H406*I406</f>
        <v>0</v>
      </c>
      <c r="K406" s="20" t="s">
        <v>13999</v>
      </c>
      <c r="L406" s="20"/>
      <c r="M406" s="20" t="s">
        <v>13999</v>
      </c>
      <c r="N406" s="20"/>
      <c r="O406" s="20"/>
      <c r="P406" s="20" t="s">
        <v>13999</v>
      </c>
      <c r="Q406" s="20" t="s">
        <v>13999</v>
      </c>
      <c r="R406" s="16"/>
      <c r="S406" s="16"/>
      <c r="T406" s="16"/>
      <c r="U406" s="39">
        <f t="shared" ref="U406:U469" si="20">IF(H406&gt;100,H406*1.11+15,H406*1.2)</f>
        <v>171.38616976752004</v>
      </c>
    </row>
    <row r="407" spans="1:21" ht="23.25" customHeight="1">
      <c r="A407" s="15"/>
      <c r="B407" s="16" t="s">
        <v>14734</v>
      </c>
      <c r="C407" s="16" t="s">
        <v>14602</v>
      </c>
      <c r="D407" s="16" t="s">
        <v>14688</v>
      </c>
      <c r="E407" s="16" t="s">
        <v>14735</v>
      </c>
      <c r="F407" s="17"/>
      <c r="G407" s="18">
        <v>10527</v>
      </c>
      <c r="H407" s="19">
        <f t="shared" si="18"/>
        <v>324.607708656</v>
      </c>
      <c r="I407" s="16"/>
      <c r="J407" s="16">
        <f t="shared" si="19"/>
        <v>0</v>
      </c>
      <c r="K407" s="20" t="s">
        <v>13999</v>
      </c>
      <c r="L407" s="20" t="s">
        <v>13999</v>
      </c>
      <c r="M407" s="20"/>
      <c r="N407" s="20" t="s">
        <v>13999</v>
      </c>
      <c r="O407" s="20" t="s">
        <v>13999</v>
      </c>
      <c r="P407" s="20"/>
      <c r="Q407" s="20" t="s">
        <v>13999</v>
      </c>
      <c r="R407" s="16"/>
      <c r="S407" s="16"/>
      <c r="T407" s="16"/>
      <c r="U407" s="39">
        <f t="shared" si="20"/>
        <v>375.31455660816005</v>
      </c>
    </row>
    <row r="408" spans="1:21" ht="23.25" customHeight="1">
      <c r="A408" s="15"/>
      <c r="B408" s="16" t="s">
        <v>14736</v>
      </c>
      <c r="C408" s="16" t="s">
        <v>14602</v>
      </c>
      <c r="D408" s="16" t="s">
        <v>14688</v>
      </c>
      <c r="E408" s="16" t="s">
        <v>14737</v>
      </c>
      <c r="F408" s="17"/>
      <c r="G408" s="18">
        <v>1523</v>
      </c>
      <c r="H408" s="19">
        <f t="shared" si="18"/>
        <v>46.962813744000009</v>
      </c>
      <c r="I408" s="16"/>
      <c r="J408" s="16">
        <f t="shared" si="19"/>
        <v>0</v>
      </c>
      <c r="K408" s="20" t="s">
        <v>13999</v>
      </c>
      <c r="L408" s="20" t="s">
        <v>13999</v>
      </c>
      <c r="M408" s="20" t="s">
        <v>13999</v>
      </c>
      <c r="N408" s="20" t="s">
        <v>13999</v>
      </c>
      <c r="O408" s="20" t="s">
        <v>13999</v>
      </c>
      <c r="P408" s="20"/>
      <c r="Q408" s="20"/>
      <c r="R408" s="16"/>
      <c r="S408" s="16"/>
      <c r="T408" s="16"/>
      <c r="U408" s="39">
        <f t="shared" si="20"/>
        <v>56.355376492800012</v>
      </c>
    </row>
    <row r="409" spans="1:21" ht="23.25" customHeight="1">
      <c r="A409" s="15"/>
      <c r="B409" s="16" t="s">
        <v>14738</v>
      </c>
      <c r="C409" s="16" t="s">
        <v>14602</v>
      </c>
      <c r="D409" s="16" t="s">
        <v>14688</v>
      </c>
      <c r="E409" s="16" t="s">
        <v>14739</v>
      </c>
      <c r="F409" s="17"/>
      <c r="G409" s="18">
        <v>3684</v>
      </c>
      <c r="H409" s="19">
        <f t="shared" si="18"/>
        <v>113.59882195199999</v>
      </c>
      <c r="I409" s="16"/>
      <c r="J409" s="16">
        <f t="shared" si="19"/>
        <v>0</v>
      </c>
      <c r="K409" s="20" t="s">
        <v>13999</v>
      </c>
      <c r="L409" s="20" t="s">
        <v>13999</v>
      </c>
      <c r="M409" s="20" t="s">
        <v>13999</v>
      </c>
      <c r="N409" s="20" t="s">
        <v>13999</v>
      </c>
      <c r="O409" s="20" t="s">
        <v>13999</v>
      </c>
      <c r="P409" s="20" t="s">
        <v>13999</v>
      </c>
      <c r="Q409" s="20" t="s">
        <v>13999</v>
      </c>
      <c r="R409" s="16"/>
      <c r="S409" s="16"/>
      <c r="T409" s="16" t="s">
        <v>14740</v>
      </c>
      <c r="U409" s="39">
        <f t="shared" si="20"/>
        <v>141.09469236672001</v>
      </c>
    </row>
    <row r="410" spans="1:21" ht="23.25" customHeight="1">
      <c r="A410" s="15"/>
      <c r="B410" s="16" t="s">
        <v>14741</v>
      </c>
      <c r="C410" s="16" t="s">
        <v>14602</v>
      </c>
      <c r="D410" s="16" t="s">
        <v>14688</v>
      </c>
      <c r="E410" s="16" t="s">
        <v>14742</v>
      </c>
      <c r="F410" s="17"/>
      <c r="G410" s="18">
        <v>3431</v>
      </c>
      <c r="H410" s="19">
        <f t="shared" si="18"/>
        <v>105.79738276800002</v>
      </c>
      <c r="I410" s="16"/>
      <c r="J410" s="16">
        <f t="shared" si="19"/>
        <v>0</v>
      </c>
      <c r="K410" s="20"/>
      <c r="L410" s="20"/>
      <c r="M410" s="20"/>
      <c r="N410" s="20" t="s">
        <v>13999</v>
      </c>
      <c r="O410" s="20"/>
      <c r="P410" s="20"/>
      <c r="Q410" s="20" t="s">
        <v>13999</v>
      </c>
      <c r="R410" s="16"/>
      <c r="S410" s="16"/>
      <c r="T410" s="16" t="s">
        <v>14740</v>
      </c>
      <c r="U410" s="39">
        <f t="shared" si="20"/>
        <v>132.43509487248002</v>
      </c>
    </row>
    <row r="411" spans="1:21" ht="23.25" customHeight="1">
      <c r="A411" s="15"/>
      <c r="B411" s="16" t="s">
        <v>14743</v>
      </c>
      <c r="C411" s="16" t="s">
        <v>14602</v>
      </c>
      <c r="D411" s="16" t="s">
        <v>14688</v>
      </c>
      <c r="E411" s="16" t="s">
        <v>14744</v>
      </c>
      <c r="F411" s="17"/>
      <c r="G411" s="18">
        <v>2880</v>
      </c>
      <c r="H411" s="19">
        <f t="shared" si="18"/>
        <v>88.806896640000033</v>
      </c>
      <c r="I411" s="16"/>
      <c r="J411" s="16">
        <f t="shared" si="19"/>
        <v>0</v>
      </c>
      <c r="K411" s="20" t="s">
        <v>13999</v>
      </c>
      <c r="L411" s="20" t="s">
        <v>13999</v>
      </c>
      <c r="M411" s="20" t="s">
        <v>13999</v>
      </c>
      <c r="N411" s="20" t="s">
        <v>13999</v>
      </c>
      <c r="O411" s="20" t="s">
        <v>13999</v>
      </c>
      <c r="P411" s="20"/>
      <c r="Q411" s="20" t="s">
        <v>13999</v>
      </c>
      <c r="R411" s="16"/>
      <c r="S411" s="16"/>
      <c r="T411" s="16" t="s">
        <v>14745</v>
      </c>
      <c r="U411" s="39">
        <f t="shared" si="20"/>
        <v>106.56827596800004</v>
      </c>
    </row>
    <row r="412" spans="1:21" ht="23.25" customHeight="1">
      <c r="A412" s="15"/>
      <c r="B412" s="16" t="s">
        <v>14746</v>
      </c>
      <c r="C412" s="16" t="s">
        <v>14602</v>
      </c>
      <c r="D412" s="16" t="s">
        <v>14688</v>
      </c>
      <c r="E412" s="16" t="s">
        <v>14747</v>
      </c>
      <c r="F412" s="17"/>
      <c r="G412" s="18">
        <v>4488</v>
      </c>
      <c r="H412" s="19">
        <f t="shared" si="18"/>
        <v>138.39074726400003</v>
      </c>
      <c r="I412" s="16"/>
      <c r="J412" s="16">
        <f t="shared" si="19"/>
        <v>0</v>
      </c>
      <c r="K412" s="20"/>
      <c r="L412" s="20" t="s">
        <v>13999</v>
      </c>
      <c r="M412" s="20"/>
      <c r="N412" s="20"/>
      <c r="O412" s="20"/>
      <c r="P412" s="20" t="s">
        <v>13999</v>
      </c>
      <c r="Q412" s="20"/>
      <c r="R412" s="16"/>
      <c r="S412" s="16"/>
      <c r="T412" s="16"/>
      <c r="U412" s="39">
        <f t="shared" si="20"/>
        <v>168.61372946304004</v>
      </c>
    </row>
    <row r="413" spans="1:21" ht="23.25" customHeight="1">
      <c r="A413" s="15"/>
      <c r="B413" s="16" t="s">
        <v>14740</v>
      </c>
      <c r="C413" s="16" t="s">
        <v>14602</v>
      </c>
      <c r="D413" s="16" t="s">
        <v>14688</v>
      </c>
      <c r="E413" s="16" t="s">
        <v>14739</v>
      </c>
      <c r="F413" s="17"/>
      <c r="G413" s="18">
        <v>2583</v>
      </c>
      <c r="H413" s="19">
        <f t="shared" si="18"/>
        <v>79.648685424000007</v>
      </c>
      <c r="I413" s="16"/>
      <c r="J413" s="16">
        <f t="shared" si="19"/>
        <v>0</v>
      </c>
      <c r="K413" s="20" t="s">
        <v>13999</v>
      </c>
      <c r="L413" s="20" t="s">
        <v>13999</v>
      </c>
      <c r="M413" s="20" t="s">
        <v>13999</v>
      </c>
      <c r="N413" s="20" t="s">
        <v>13999</v>
      </c>
      <c r="O413" s="20"/>
      <c r="P413" s="20" t="s">
        <v>13999</v>
      </c>
      <c r="Q413" s="20" t="s">
        <v>13999</v>
      </c>
      <c r="R413" s="16"/>
      <c r="S413" s="16"/>
      <c r="T413" s="16"/>
      <c r="U413" s="39">
        <f t="shared" si="20"/>
        <v>95.578422508800003</v>
      </c>
    </row>
    <row r="414" spans="1:21" ht="23.25" customHeight="1">
      <c r="A414" s="15"/>
      <c r="B414" s="16" t="s">
        <v>14748</v>
      </c>
      <c r="C414" s="16" t="s">
        <v>14602</v>
      </c>
      <c r="D414" s="16" t="s">
        <v>14688</v>
      </c>
      <c r="E414" s="16" t="s">
        <v>14749</v>
      </c>
      <c r="F414" s="17"/>
      <c r="G414" s="22">
        <v>545</v>
      </c>
      <c r="H414" s="19">
        <f t="shared" si="18"/>
        <v>16.805471760000003</v>
      </c>
      <c r="I414" s="16"/>
      <c r="J414" s="16">
        <f t="shared" si="19"/>
        <v>0</v>
      </c>
      <c r="K414" s="20"/>
      <c r="L414" s="20" t="s">
        <v>13999</v>
      </c>
      <c r="M414" s="20" t="s">
        <v>13999</v>
      </c>
      <c r="N414" s="20" t="s">
        <v>13999</v>
      </c>
      <c r="O414" s="20"/>
      <c r="P414" s="20" t="s">
        <v>13999</v>
      </c>
      <c r="Q414" s="20" t="s">
        <v>13999</v>
      </c>
      <c r="R414" s="16"/>
      <c r="S414" s="16"/>
      <c r="T414" s="16"/>
      <c r="U414" s="39">
        <f t="shared" si="20"/>
        <v>20.166566112000002</v>
      </c>
    </row>
    <row r="415" spans="1:21" ht="23.25" customHeight="1">
      <c r="A415" s="15"/>
      <c r="B415" s="16" t="s">
        <v>14750</v>
      </c>
      <c r="C415" s="16" t="s">
        <v>14602</v>
      </c>
      <c r="D415" s="16" t="s">
        <v>14688</v>
      </c>
      <c r="E415" s="16" t="s">
        <v>14751</v>
      </c>
      <c r="F415" s="17"/>
      <c r="G415" s="22">
        <v>266</v>
      </c>
      <c r="H415" s="19">
        <f t="shared" si="18"/>
        <v>8.2023036480000009</v>
      </c>
      <c r="I415" s="16"/>
      <c r="J415" s="16">
        <f t="shared" si="19"/>
        <v>0</v>
      </c>
      <c r="K415" s="20" t="s">
        <v>13999</v>
      </c>
      <c r="L415" s="20" t="s">
        <v>13999</v>
      </c>
      <c r="M415" s="20" t="s">
        <v>13999</v>
      </c>
      <c r="N415" s="20" t="s">
        <v>13999</v>
      </c>
      <c r="O415" s="20" t="s">
        <v>13999</v>
      </c>
      <c r="P415" s="20" t="s">
        <v>13999</v>
      </c>
      <c r="Q415" s="20"/>
      <c r="R415" s="16"/>
      <c r="S415" s="16"/>
      <c r="T415" s="16"/>
      <c r="U415" s="39">
        <f t="shared" si="20"/>
        <v>9.8427643776</v>
      </c>
    </row>
    <row r="416" spans="1:21" ht="23.25" customHeight="1">
      <c r="A416" s="15"/>
      <c r="B416" s="16" t="s">
        <v>14752</v>
      </c>
      <c r="C416" s="16" t="s">
        <v>14602</v>
      </c>
      <c r="D416" s="16" t="s">
        <v>14688</v>
      </c>
      <c r="E416" s="16" t="s">
        <v>14753</v>
      </c>
      <c r="F416" s="17"/>
      <c r="G416" s="22">
        <v>404</v>
      </c>
      <c r="H416" s="19">
        <f t="shared" si="18"/>
        <v>16.610178816000001</v>
      </c>
      <c r="I416" s="16"/>
      <c r="J416" s="16">
        <f t="shared" si="19"/>
        <v>0</v>
      </c>
      <c r="K416" s="20" t="s">
        <v>14000</v>
      </c>
      <c r="L416" s="20" t="s">
        <v>13999</v>
      </c>
      <c r="M416" s="20" t="s">
        <v>13999</v>
      </c>
      <c r="N416" s="20" t="s">
        <v>13999</v>
      </c>
      <c r="O416" s="20" t="s">
        <v>13999</v>
      </c>
      <c r="P416" s="20" t="s">
        <v>13999</v>
      </c>
      <c r="Q416" s="20" t="s">
        <v>13999</v>
      </c>
      <c r="R416" s="16" t="s">
        <v>14001</v>
      </c>
      <c r="S416" s="16"/>
      <c r="T416" s="16"/>
      <c r="U416" s="39">
        <f t="shared" si="20"/>
        <v>19.9322145792</v>
      </c>
    </row>
    <row r="417" spans="1:21" ht="23.25" customHeight="1">
      <c r="A417" s="15"/>
      <c r="B417" s="16" t="s">
        <v>14754</v>
      </c>
      <c r="C417" s="16" t="s">
        <v>14602</v>
      </c>
      <c r="D417" s="16" t="s">
        <v>14688</v>
      </c>
      <c r="E417" s="16" t="s">
        <v>14755</v>
      </c>
      <c r="F417" s="17"/>
      <c r="G417" s="22">
        <v>416</v>
      </c>
      <c r="H417" s="19">
        <f t="shared" si="18"/>
        <v>12.827662847999999</v>
      </c>
      <c r="I417" s="16"/>
      <c r="J417" s="16">
        <f t="shared" si="19"/>
        <v>0</v>
      </c>
      <c r="K417" s="20" t="s">
        <v>13999</v>
      </c>
      <c r="L417" s="20" t="s">
        <v>13999</v>
      </c>
      <c r="M417" s="20" t="s">
        <v>13999</v>
      </c>
      <c r="N417" s="20"/>
      <c r="O417" s="20"/>
      <c r="P417" s="20" t="s">
        <v>13999</v>
      </c>
      <c r="Q417" s="20" t="s">
        <v>13999</v>
      </c>
      <c r="R417" s="16"/>
      <c r="S417" s="16"/>
      <c r="T417" s="16"/>
      <c r="U417" s="39">
        <f t="shared" si="20"/>
        <v>15.393195417599998</v>
      </c>
    </row>
    <row r="418" spans="1:21" ht="23.25" customHeight="1">
      <c r="A418" s="15"/>
      <c r="B418" s="16" t="s">
        <v>14756</v>
      </c>
      <c r="C418" s="16" t="s">
        <v>14602</v>
      </c>
      <c r="D418" s="16" t="s">
        <v>14688</v>
      </c>
      <c r="E418" s="16" t="s">
        <v>14757</v>
      </c>
      <c r="F418" s="17"/>
      <c r="G418" s="22">
        <v>205</v>
      </c>
      <c r="H418" s="19">
        <f t="shared" si="18"/>
        <v>6.3213242400000018</v>
      </c>
      <c r="I418" s="16"/>
      <c r="J418" s="16">
        <f t="shared" si="19"/>
        <v>0</v>
      </c>
      <c r="K418" s="20" t="s">
        <v>13999</v>
      </c>
      <c r="L418" s="20"/>
      <c r="M418" s="20"/>
      <c r="N418" s="20"/>
      <c r="O418" s="20"/>
      <c r="P418" s="20"/>
      <c r="Q418" s="20"/>
      <c r="R418" s="16"/>
      <c r="S418" s="16"/>
      <c r="T418" s="16"/>
      <c r="U418" s="39">
        <f t="shared" si="20"/>
        <v>7.5855890880000016</v>
      </c>
    </row>
    <row r="419" spans="1:21" ht="23.25" customHeight="1">
      <c r="A419" s="15"/>
      <c r="B419" s="16" t="s">
        <v>14758</v>
      </c>
      <c r="C419" s="16" t="s">
        <v>14602</v>
      </c>
      <c r="D419" s="16" t="s">
        <v>14688</v>
      </c>
      <c r="E419" s="16" t="s">
        <v>14757</v>
      </c>
      <c r="F419" s="17"/>
      <c r="G419" s="22">
        <v>153</v>
      </c>
      <c r="H419" s="19">
        <f t="shared" si="18"/>
        <v>6.2904885120000005</v>
      </c>
      <c r="I419" s="16"/>
      <c r="J419" s="16">
        <f t="shared" si="19"/>
        <v>0</v>
      </c>
      <c r="K419" s="20" t="s">
        <v>13999</v>
      </c>
      <c r="L419" s="20" t="s">
        <v>13999</v>
      </c>
      <c r="M419" s="20" t="s">
        <v>13999</v>
      </c>
      <c r="N419" s="20"/>
      <c r="O419" s="20"/>
      <c r="P419" s="20" t="s">
        <v>13999</v>
      </c>
      <c r="Q419" s="20"/>
      <c r="R419" s="16" t="s">
        <v>14001</v>
      </c>
      <c r="S419" s="16"/>
      <c r="T419" s="16"/>
      <c r="U419" s="39">
        <f t="shared" si="20"/>
        <v>7.5485862144000002</v>
      </c>
    </row>
    <row r="420" spans="1:21" ht="23.25" customHeight="1">
      <c r="A420" s="15"/>
      <c r="B420" s="16" t="s">
        <v>14759</v>
      </c>
      <c r="C420" s="16" t="s">
        <v>14602</v>
      </c>
      <c r="D420" s="16" t="s">
        <v>14688</v>
      </c>
      <c r="E420" s="16" t="s">
        <v>14760</v>
      </c>
      <c r="F420" s="17"/>
      <c r="G420" s="22">
        <v>225</v>
      </c>
      <c r="H420" s="19">
        <f t="shared" si="18"/>
        <v>6.9380387999999993</v>
      </c>
      <c r="I420" s="16"/>
      <c r="J420" s="16">
        <f t="shared" si="19"/>
        <v>0</v>
      </c>
      <c r="K420" s="20" t="s">
        <v>13999</v>
      </c>
      <c r="L420" s="20" t="s">
        <v>13999</v>
      </c>
      <c r="M420" s="20" t="s">
        <v>13999</v>
      </c>
      <c r="N420" s="20" t="s">
        <v>13999</v>
      </c>
      <c r="O420" s="20" t="s">
        <v>13999</v>
      </c>
      <c r="P420" s="20" t="s">
        <v>13999</v>
      </c>
      <c r="Q420" s="20" t="s">
        <v>13999</v>
      </c>
      <c r="R420" s="16"/>
      <c r="S420" s="16"/>
      <c r="T420" s="16"/>
      <c r="U420" s="39">
        <f t="shared" si="20"/>
        <v>8.3256465599999991</v>
      </c>
    </row>
    <row r="421" spans="1:21" ht="23.25" customHeight="1">
      <c r="A421" s="15"/>
      <c r="B421" s="16" t="s">
        <v>14761</v>
      </c>
      <c r="C421" s="16" t="s">
        <v>14602</v>
      </c>
      <c r="D421" s="16" t="s">
        <v>14688</v>
      </c>
      <c r="E421" s="16" t="s">
        <v>14762</v>
      </c>
      <c r="F421" s="17"/>
      <c r="G421" s="22">
        <v>286</v>
      </c>
      <c r="H421" s="19">
        <f t="shared" si="18"/>
        <v>8.819018208000001</v>
      </c>
      <c r="I421" s="16"/>
      <c r="J421" s="16">
        <f t="shared" si="19"/>
        <v>0</v>
      </c>
      <c r="K421" s="20" t="s">
        <v>13999</v>
      </c>
      <c r="L421" s="20" t="s">
        <v>13999</v>
      </c>
      <c r="M421" s="20" t="s">
        <v>13999</v>
      </c>
      <c r="N421" s="20" t="s">
        <v>13999</v>
      </c>
      <c r="O421" s="20" t="s">
        <v>13999</v>
      </c>
      <c r="P421" s="20" t="s">
        <v>13999</v>
      </c>
      <c r="Q421" s="20" t="s">
        <v>13999</v>
      </c>
      <c r="R421" s="16"/>
      <c r="S421" s="16"/>
      <c r="T421" s="16"/>
      <c r="U421" s="39">
        <f t="shared" si="20"/>
        <v>10.5828218496</v>
      </c>
    </row>
    <row r="422" spans="1:21" ht="23.25" customHeight="1">
      <c r="A422" s="15"/>
      <c r="B422" s="16" t="s">
        <v>14763</v>
      </c>
      <c r="C422" s="16" t="s">
        <v>14602</v>
      </c>
      <c r="D422" s="16" t="s">
        <v>14688</v>
      </c>
      <c r="E422" s="16" t="s">
        <v>14764</v>
      </c>
      <c r="F422" s="17"/>
      <c r="G422" s="18">
        <v>3165</v>
      </c>
      <c r="H422" s="19">
        <f t="shared" si="18"/>
        <v>97.595079120000022</v>
      </c>
      <c r="I422" s="16"/>
      <c r="J422" s="16">
        <f t="shared" si="19"/>
        <v>0</v>
      </c>
      <c r="K422" s="20" t="s">
        <v>13999</v>
      </c>
      <c r="L422" s="20" t="s">
        <v>13999</v>
      </c>
      <c r="M422" s="20" t="s">
        <v>13999</v>
      </c>
      <c r="N422" s="20" t="s">
        <v>13999</v>
      </c>
      <c r="O422" s="20" t="s">
        <v>13999</v>
      </c>
      <c r="P422" s="20" t="s">
        <v>13999</v>
      </c>
      <c r="Q422" s="20" t="s">
        <v>13999</v>
      </c>
      <c r="R422" s="16"/>
      <c r="S422" s="16"/>
      <c r="T422" s="16"/>
      <c r="U422" s="39">
        <f t="shared" si="20"/>
        <v>117.11409494400002</v>
      </c>
    </row>
    <row r="423" spans="1:21" ht="23.25" customHeight="1">
      <c r="A423" s="15"/>
      <c r="B423" s="16" t="s">
        <v>14765</v>
      </c>
      <c r="C423" s="16" t="s">
        <v>14602</v>
      </c>
      <c r="D423" s="16" t="s">
        <v>14688</v>
      </c>
      <c r="E423" s="16" t="s">
        <v>14766</v>
      </c>
      <c r="F423" s="17"/>
      <c r="G423" s="22">
        <v>143</v>
      </c>
      <c r="H423" s="19">
        <f t="shared" si="18"/>
        <v>4.4095091040000005</v>
      </c>
      <c r="I423" s="16"/>
      <c r="J423" s="16">
        <f t="shared" si="19"/>
        <v>0</v>
      </c>
      <c r="K423" s="20" t="s">
        <v>13999</v>
      </c>
      <c r="L423" s="20" t="s">
        <v>13999</v>
      </c>
      <c r="M423" s="20"/>
      <c r="N423" s="20" t="s">
        <v>13999</v>
      </c>
      <c r="O423" s="20" t="s">
        <v>13999</v>
      </c>
      <c r="P423" s="20" t="s">
        <v>13999</v>
      </c>
      <c r="Q423" s="20" t="s">
        <v>13999</v>
      </c>
      <c r="R423" s="16"/>
      <c r="S423" s="16"/>
      <c r="T423" s="16"/>
      <c r="U423" s="39">
        <f t="shared" si="20"/>
        <v>5.2914109248000001</v>
      </c>
    </row>
    <row r="424" spans="1:21" ht="23.25" customHeight="1">
      <c r="A424" s="15"/>
      <c r="B424" s="16" t="s">
        <v>14767</v>
      </c>
      <c r="C424" s="16" t="s">
        <v>14602</v>
      </c>
      <c r="D424" s="16" t="s">
        <v>14688</v>
      </c>
      <c r="E424" s="16" t="s">
        <v>14764</v>
      </c>
      <c r="F424" s="17"/>
      <c r="G424" s="22">
        <v>361</v>
      </c>
      <c r="H424" s="19">
        <f t="shared" si="18"/>
        <v>11.131697808000002</v>
      </c>
      <c r="I424" s="16"/>
      <c r="J424" s="16">
        <f t="shared" si="19"/>
        <v>0</v>
      </c>
      <c r="K424" s="20"/>
      <c r="L424" s="20" t="s">
        <v>13999</v>
      </c>
      <c r="M424" s="20" t="s">
        <v>13999</v>
      </c>
      <c r="N424" s="20"/>
      <c r="O424" s="20"/>
      <c r="P424" s="20" t="s">
        <v>13999</v>
      </c>
      <c r="Q424" s="20" t="s">
        <v>13999</v>
      </c>
      <c r="R424" s="16"/>
      <c r="S424" s="16"/>
      <c r="T424" s="16"/>
      <c r="U424" s="39">
        <f t="shared" si="20"/>
        <v>13.358037369600002</v>
      </c>
    </row>
    <row r="425" spans="1:21" ht="23.25" customHeight="1">
      <c r="A425" s="15"/>
      <c r="B425" s="16" t="s">
        <v>14768</v>
      </c>
      <c r="C425" s="16" t="s">
        <v>14602</v>
      </c>
      <c r="D425" s="16" t="s">
        <v>14688</v>
      </c>
      <c r="E425" s="16" t="s">
        <v>14769</v>
      </c>
      <c r="F425" s="17"/>
      <c r="G425" s="18">
        <v>1919</v>
      </c>
      <c r="H425" s="19">
        <f t="shared" si="18"/>
        <v>59.173762031999999</v>
      </c>
      <c r="I425" s="16"/>
      <c r="J425" s="16">
        <f t="shared" si="19"/>
        <v>0</v>
      </c>
      <c r="K425" s="20" t="s">
        <v>13999</v>
      </c>
      <c r="L425" s="20" t="s">
        <v>13999</v>
      </c>
      <c r="M425" s="20" t="s">
        <v>13999</v>
      </c>
      <c r="N425" s="20" t="s">
        <v>13999</v>
      </c>
      <c r="O425" s="20" t="s">
        <v>13999</v>
      </c>
      <c r="P425" s="20" t="s">
        <v>13999</v>
      </c>
      <c r="Q425" s="20" t="s">
        <v>13999</v>
      </c>
      <c r="R425" s="16"/>
      <c r="S425" s="16"/>
      <c r="T425" s="16"/>
      <c r="U425" s="39">
        <f t="shared" si="20"/>
        <v>71.008514438399999</v>
      </c>
    </row>
    <row r="426" spans="1:21" ht="23.25" customHeight="1">
      <c r="A426" s="15"/>
      <c r="B426" s="16" t="s">
        <v>14770</v>
      </c>
      <c r="C426" s="16" t="s">
        <v>14602</v>
      </c>
      <c r="D426" s="16" t="s">
        <v>14688</v>
      </c>
      <c r="E426" s="16" t="s">
        <v>14771</v>
      </c>
      <c r="F426" s="17"/>
      <c r="G426" s="22">
        <v>715</v>
      </c>
      <c r="H426" s="19">
        <f t="shared" si="18"/>
        <v>22.047545520000003</v>
      </c>
      <c r="I426" s="16"/>
      <c r="J426" s="16">
        <f t="shared" si="19"/>
        <v>0</v>
      </c>
      <c r="K426" s="20" t="s">
        <v>13999</v>
      </c>
      <c r="L426" s="20" t="s">
        <v>13999</v>
      </c>
      <c r="M426" s="20" t="s">
        <v>13999</v>
      </c>
      <c r="N426" s="20"/>
      <c r="O426" s="20"/>
      <c r="P426" s="20" t="s">
        <v>13999</v>
      </c>
      <c r="Q426" s="20" t="s">
        <v>13999</v>
      </c>
      <c r="R426" s="16"/>
      <c r="S426" s="16"/>
      <c r="T426" s="16"/>
      <c r="U426" s="39">
        <f t="shared" si="20"/>
        <v>26.457054624000005</v>
      </c>
    </row>
    <row r="427" spans="1:21" ht="23.25" customHeight="1">
      <c r="A427" s="15"/>
      <c r="B427" s="16" t="s">
        <v>14772</v>
      </c>
      <c r="C427" s="16" t="s">
        <v>14602</v>
      </c>
      <c r="D427" s="16" t="s">
        <v>14688</v>
      </c>
      <c r="E427" s="16" t="s">
        <v>14773</v>
      </c>
      <c r="F427" s="17"/>
      <c r="G427" s="22">
        <v>409</v>
      </c>
      <c r="H427" s="19">
        <f t="shared" si="18"/>
        <v>12.611812751999999</v>
      </c>
      <c r="I427" s="16"/>
      <c r="J427" s="16">
        <f t="shared" si="19"/>
        <v>0</v>
      </c>
      <c r="K427" s="20"/>
      <c r="L427" s="20" t="s">
        <v>13999</v>
      </c>
      <c r="M427" s="20"/>
      <c r="N427" s="20" t="s">
        <v>13999</v>
      </c>
      <c r="O427" s="20"/>
      <c r="P427" s="20" t="s">
        <v>13999</v>
      </c>
      <c r="Q427" s="20"/>
      <c r="R427" s="16"/>
      <c r="S427" s="16"/>
      <c r="T427" s="16"/>
      <c r="U427" s="39">
        <f t="shared" si="20"/>
        <v>15.134175302399997</v>
      </c>
    </row>
    <row r="428" spans="1:21" ht="23.25" customHeight="1">
      <c r="A428" s="15"/>
      <c r="B428" s="16" t="s">
        <v>14774</v>
      </c>
      <c r="C428" s="16" t="s">
        <v>14602</v>
      </c>
      <c r="D428" s="16" t="s">
        <v>14688</v>
      </c>
      <c r="E428" s="16" t="s">
        <v>14775</v>
      </c>
      <c r="F428" s="17"/>
      <c r="G428" s="18">
        <v>5226</v>
      </c>
      <c r="H428" s="19">
        <f t="shared" si="18"/>
        <v>161.14751452800002</v>
      </c>
      <c r="I428" s="16"/>
      <c r="J428" s="16">
        <f t="shared" si="19"/>
        <v>0</v>
      </c>
      <c r="K428" s="20" t="s">
        <v>13999</v>
      </c>
      <c r="L428" s="20" t="s">
        <v>13999</v>
      </c>
      <c r="M428" s="20" t="s">
        <v>13999</v>
      </c>
      <c r="N428" s="20"/>
      <c r="O428" s="20"/>
      <c r="P428" s="20" t="s">
        <v>13999</v>
      </c>
      <c r="Q428" s="20" t="s">
        <v>13999</v>
      </c>
      <c r="R428" s="16"/>
      <c r="S428" s="16"/>
      <c r="T428" s="16"/>
      <c r="U428" s="39">
        <f t="shared" si="20"/>
        <v>193.87374112608003</v>
      </c>
    </row>
    <row r="429" spans="1:21" ht="23.25" customHeight="1">
      <c r="A429" s="15"/>
      <c r="B429" s="16" t="s">
        <v>14776</v>
      </c>
      <c r="C429" s="16" t="s">
        <v>14602</v>
      </c>
      <c r="D429" s="16" t="s">
        <v>14688</v>
      </c>
      <c r="E429" s="16" t="s">
        <v>14777</v>
      </c>
      <c r="F429" s="17"/>
      <c r="G429" s="18">
        <v>1365</v>
      </c>
      <c r="H429" s="19">
        <f t="shared" si="18"/>
        <v>42.090768720000007</v>
      </c>
      <c r="I429" s="16"/>
      <c r="J429" s="16">
        <f t="shared" si="19"/>
        <v>0</v>
      </c>
      <c r="K429" s="20" t="s">
        <v>13999</v>
      </c>
      <c r="L429" s="20" t="s">
        <v>13999</v>
      </c>
      <c r="M429" s="20" t="s">
        <v>13999</v>
      </c>
      <c r="N429" s="20" t="s">
        <v>13999</v>
      </c>
      <c r="O429" s="20" t="s">
        <v>13999</v>
      </c>
      <c r="P429" s="20" t="s">
        <v>13999</v>
      </c>
      <c r="Q429" s="20" t="s">
        <v>13999</v>
      </c>
      <c r="R429" s="16"/>
      <c r="S429" s="16"/>
      <c r="T429" s="16"/>
      <c r="U429" s="39">
        <f t="shared" si="20"/>
        <v>50.508922464000008</v>
      </c>
    </row>
    <row r="430" spans="1:21" ht="23.25" customHeight="1">
      <c r="A430" s="15"/>
      <c r="B430" s="16" t="s">
        <v>14778</v>
      </c>
      <c r="C430" s="16" t="s">
        <v>14602</v>
      </c>
      <c r="D430" s="16" t="s">
        <v>14688</v>
      </c>
      <c r="E430" s="16" t="s">
        <v>14779</v>
      </c>
      <c r="F430" s="17"/>
      <c r="G430" s="22">
        <v>686</v>
      </c>
      <c r="H430" s="19">
        <f t="shared" si="18"/>
        <v>21.153309407999998</v>
      </c>
      <c r="I430" s="16"/>
      <c r="J430" s="16">
        <f t="shared" si="19"/>
        <v>0</v>
      </c>
      <c r="K430" s="20" t="s">
        <v>13999</v>
      </c>
      <c r="L430" s="20" t="s">
        <v>13999</v>
      </c>
      <c r="M430" s="20" t="s">
        <v>13999</v>
      </c>
      <c r="N430" s="20" t="s">
        <v>13999</v>
      </c>
      <c r="O430" s="20" t="s">
        <v>13999</v>
      </c>
      <c r="P430" s="20" t="s">
        <v>13999</v>
      </c>
      <c r="Q430" s="20" t="s">
        <v>13999</v>
      </c>
      <c r="R430" s="16"/>
      <c r="S430" s="16"/>
      <c r="T430" s="16"/>
      <c r="U430" s="39">
        <f t="shared" si="20"/>
        <v>25.383971289599998</v>
      </c>
    </row>
    <row r="431" spans="1:21" ht="23.25" customHeight="1">
      <c r="A431" s="15"/>
      <c r="B431" s="16" t="s">
        <v>14780</v>
      </c>
      <c r="C431" s="16" t="s">
        <v>14602</v>
      </c>
      <c r="D431" s="16" t="s">
        <v>14688</v>
      </c>
      <c r="E431" s="16" t="s">
        <v>14781</v>
      </c>
      <c r="F431" s="17"/>
      <c r="G431" s="18">
        <v>2132</v>
      </c>
      <c r="H431" s="19">
        <f t="shared" si="18"/>
        <v>65.74177209600002</v>
      </c>
      <c r="I431" s="16"/>
      <c r="J431" s="16">
        <f t="shared" si="19"/>
        <v>0</v>
      </c>
      <c r="K431" s="20" t="s">
        <v>13999</v>
      </c>
      <c r="L431" s="20" t="s">
        <v>13999</v>
      </c>
      <c r="M431" s="20" t="s">
        <v>13999</v>
      </c>
      <c r="N431" s="20" t="s">
        <v>13999</v>
      </c>
      <c r="O431" s="20" t="s">
        <v>13999</v>
      </c>
      <c r="P431" s="20" t="s">
        <v>13999</v>
      </c>
      <c r="Q431" s="20" t="s">
        <v>13999</v>
      </c>
      <c r="R431" s="16"/>
      <c r="S431" s="16"/>
      <c r="T431" s="16"/>
      <c r="U431" s="39">
        <f t="shared" si="20"/>
        <v>78.890126515200024</v>
      </c>
    </row>
    <row r="432" spans="1:21" ht="23.25" customHeight="1">
      <c r="A432" s="15"/>
      <c r="B432" s="16" t="s">
        <v>14782</v>
      </c>
      <c r="C432" s="16" t="s">
        <v>14602</v>
      </c>
      <c r="D432" s="16" t="s">
        <v>14688</v>
      </c>
      <c r="E432" s="16" t="s">
        <v>14783</v>
      </c>
      <c r="F432" s="17"/>
      <c r="G432" s="18">
        <v>6613</v>
      </c>
      <c r="H432" s="19">
        <f t="shared" si="18"/>
        <v>203.91666926399998</v>
      </c>
      <c r="I432" s="16"/>
      <c r="J432" s="16">
        <f t="shared" si="19"/>
        <v>0</v>
      </c>
      <c r="K432" s="20" t="s">
        <v>13999</v>
      </c>
      <c r="L432" s="20"/>
      <c r="M432" s="20"/>
      <c r="N432" s="20"/>
      <c r="O432" s="20"/>
      <c r="P432" s="20"/>
      <c r="Q432" s="20"/>
      <c r="R432" s="16"/>
      <c r="S432" s="16"/>
      <c r="T432" s="16"/>
      <c r="U432" s="39">
        <f t="shared" si="20"/>
        <v>241.34750288303999</v>
      </c>
    </row>
    <row r="433" spans="1:21" ht="23.25" customHeight="1">
      <c r="A433" s="15"/>
      <c r="B433" s="16" t="s">
        <v>14784</v>
      </c>
      <c r="C433" s="16" t="s">
        <v>14602</v>
      </c>
      <c r="D433" s="16" t="s">
        <v>14688</v>
      </c>
      <c r="E433" s="16" t="s">
        <v>14785</v>
      </c>
      <c r="F433" s="17"/>
      <c r="G433" s="18">
        <v>2117</v>
      </c>
      <c r="H433" s="19">
        <f t="shared" si="18"/>
        <v>65.279236175999998</v>
      </c>
      <c r="I433" s="16"/>
      <c r="J433" s="16">
        <f t="shared" si="19"/>
        <v>0</v>
      </c>
      <c r="K433" s="20" t="s">
        <v>13999</v>
      </c>
      <c r="L433" s="20" t="s">
        <v>13999</v>
      </c>
      <c r="M433" s="20" t="s">
        <v>13999</v>
      </c>
      <c r="N433" s="20" t="s">
        <v>13999</v>
      </c>
      <c r="O433" s="20"/>
      <c r="P433" s="20" t="s">
        <v>13999</v>
      </c>
      <c r="Q433" s="20" t="s">
        <v>13999</v>
      </c>
      <c r="R433" s="16"/>
      <c r="S433" s="16"/>
      <c r="T433" s="16"/>
      <c r="U433" s="39">
        <f t="shared" si="20"/>
        <v>78.335083411199989</v>
      </c>
    </row>
    <row r="434" spans="1:21" ht="23.25" customHeight="1">
      <c r="A434" s="15"/>
      <c r="B434" s="16" t="s">
        <v>14786</v>
      </c>
      <c r="C434" s="16" t="s">
        <v>14602</v>
      </c>
      <c r="D434" s="16" t="s">
        <v>14688</v>
      </c>
      <c r="E434" s="16" t="s">
        <v>14787</v>
      </c>
      <c r="F434" s="17"/>
      <c r="G434" s="18">
        <v>3484</v>
      </c>
      <c r="H434" s="19">
        <f t="shared" si="18"/>
        <v>107.43167635200001</v>
      </c>
      <c r="I434" s="16"/>
      <c r="J434" s="16">
        <f t="shared" si="19"/>
        <v>0</v>
      </c>
      <c r="K434" s="20" t="s">
        <v>13999</v>
      </c>
      <c r="L434" s="20" t="s">
        <v>13999</v>
      </c>
      <c r="M434" s="20" t="s">
        <v>13999</v>
      </c>
      <c r="N434" s="20"/>
      <c r="O434" s="20"/>
      <c r="P434" s="20"/>
      <c r="Q434" s="20"/>
      <c r="R434" s="16"/>
      <c r="S434" s="16"/>
      <c r="T434" s="16"/>
      <c r="U434" s="39">
        <f t="shared" si="20"/>
        <v>134.24916075072002</v>
      </c>
    </row>
    <row r="435" spans="1:21" ht="23.25" customHeight="1">
      <c r="A435" s="15"/>
      <c r="B435" s="16" t="s">
        <v>14788</v>
      </c>
      <c r="C435" s="16" t="s">
        <v>14602</v>
      </c>
      <c r="D435" s="16" t="s">
        <v>14688</v>
      </c>
      <c r="E435" s="16" t="s">
        <v>14789</v>
      </c>
      <c r="F435" s="17"/>
      <c r="G435" s="18">
        <v>2378</v>
      </c>
      <c r="H435" s="19">
        <f t="shared" si="18"/>
        <v>97.769814912000029</v>
      </c>
      <c r="I435" s="16"/>
      <c r="J435" s="16">
        <f t="shared" si="19"/>
        <v>0</v>
      </c>
      <c r="K435" s="20"/>
      <c r="L435" s="20"/>
      <c r="M435" s="20" t="s">
        <v>13999</v>
      </c>
      <c r="N435" s="20" t="s">
        <v>13999</v>
      </c>
      <c r="O435" s="20"/>
      <c r="P435" s="20" t="s">
        <v>13999</v>
      </c>
      <c r="Q435" s="20" t="s">
        <v>13999</v>
      </c>
      <c r="R435" s="16" t="s">
        <v>14001</v>
      </c>
      <c r="S435" s="16"/>
      <c r="T435" s="16"/>
      <c r="U435" s="39">
        <f t="shared" si="20"/>
        <v>117.32377789440002</v>
      </c>
    </row>
    <row r="436" spans="1:21" ht="23.25" customHeight="1">
      <c r="A436" s="15"/>
      <c r="B436" s="16" t="s">
        <v>14790</v>
      </c>
      <c r="C436" s="16" t="s">
        <v>14602</v>
      </c>
      <c r="D436" s="16" t="s">
        <v>14688</v>
      </c>
      <c r="E436" s="16" t="s">
        <v>14791</v>
      </c>
      <c r="F436" s="17"/>
      <c r="G436" s="18">
        <v>1719</v>
      </c>
      <c r="H436" s="19">
        <f t="shared" si="18"/>
        <v>53.006616431999987</v>
      </c>
      <c r="I436" s="16"/>
      <c r="J436" s="16">
        <f t="shared" si="19"/>
        <v>0</v>
      </c>
      <c r="K436" s="20" t="s">
        <v>13999</v>
      </c>
      <c r="L436" s="20" t="s">
        <v>13999</v>
      </c>
      <c r="M436" s="20" t="s">
        <v>13999</v>
      </c>
      <c r="N436" s="20"/>
      <c r="O436" s="20"/>
      <c r="P436" s="20" t="s">
        <v>13999</v>
      </c>
      <c r="Q436" s="20"/>
      <c r="R436" s="16"/>
      <c r="S436" s="16"/>
      <c r="T436" s="16"/>
      <c r="U436" s="39">
        <f t="shared" si="20"/>
        <v>63.607939718399983</v>
      </c>
    </row>
    <row r="437" spans="1:21" ht="23.25" customHeight="1">
      <c r="A437" s="15"/>
      <c r="B437" s="16" t="s">
        <v>14792</v>
      </c>
      <c r="C437" s="16" t="s">
        <v>14602</v>
      </c>
      <c r="D437" s="16" t="s">
        <v>14688</v>
      </c>
      <c r="E437" s="16" t="s">
        <v>14793</v>
      </c>
      <c r="F437" s="17"/>
      <c r="G437" s="22">
        <v>180</v>
      </c>
      <c r="H437" s="19">
        <f t="shared" si="18"/>
        <v>5.5504310400000021</v>
      </c>
      <c r="I437" s="16"/>
      <c r="J437" s="16">
        <f t="shared" si="19"/>
        <v>0</v>
      </c>
      <c r="K437" s="20"/>
      <c r="L437" s="20"/>
      <c r="M437" s="20"/>
      <c r="N437" s="20"/>
      <c r="O437" s="20"/>
      <c r="P437" s="20" t="s">
        <v>13999</v>
      </c>
      <c r="Q437" s="20"/>
      <c r="R437" s="16"/>
      <c r="S437" s="16"/>
      <c r="T437" s="16" t="s">
        <v>14754</v>
      </c>
      <c r="U437" s="39">
        <f t="shared" si="20"/>
        <v>6.6605172480000023</v>
      </c>
    </row>
    <row r="438" spans="1:21" ht="23.25" customHeight="1">
      <c r="A438" s="15"/>
      <c r="B438" s="16" t="s">
        <v>14794</v>
      </c>
      <c r="C438" s="16" t="s">
        <v>14602</v>
      </c>
      <c r="D438" s="16" t="s">
        <v>14688</v>
      </c>
      <c r="E438" s="16" t="s">
        <v>14795</v>
      </c>
      <c r="F438" s="17"/>
      <c r="G438" s="18">
        <v>1425</v>
      </c>
      <c r="H438" s="19">
        <f t="shared" si="18"/>
        <v>43.940912399999995</v>
      </c>
      <c r="I438" s="16"/>
      <c r="J438" s="16">
        <f t="shared" si="19"/>
        <v>0</v>
      </c>
      <c r="K438" s="20" t="s">
        <v>13999</v>
      </c>
      <c r="L438" s="20" t="s">
        <v>13999</v>
      </c>
      <c r="M438" s="20" t="s">
        <v>13999</v>
      </c>
      <c r="N438" s="20" t="s">
        <v>13999</v>
      </c>
      <c r="O438" s="20" t="s">
        <v>13999</v>
      </c>
      <c r="P438" s="20" t="s">
        <v>13999</v>
      </c>
      <c r="Q438" s="20" t="s">
        <v>13999</v>
      </c>
      <c r="R438" s="16"/>
      <c r="S438" s="16"/>
      <c r="T438" s="16"/>
      <c r="U438" s="39">
        <f t="shared" si="20"/>
        <v>52.729094879999991</v>
      </c>
    </row>
    <row r="439" spans="1:21" ht="23.25" customHeight="1">
      <c r="A439" s="15"/>
      <c r="B439" s="16" t="s">
        <v>14796</v>
      </c>
      <c r="C439" s="16" t="s">
        <v>14602</v>
      </c>
      <c r="D439" s="16" t="s">
        <v>14688</v>
      </c>
      <c r="E439" s="16" t="s">
        <v>14797</v>
      </c>
      <c r="F439" s="17"/>
      <c r="G439" s="18">
        <v>1526</v>
      </c>
      <c r="H439" s="19">
        <f t="shared" si="18"/>
        <v>47.055320928000008</v>
      </c>
      <c r="I439" s="16"/>
      <c r="J439" s="16">
        <f t="shared" si="19"/>
        <v>0</v>
      </c>
      <c r="K439" s="20" t="s">
        <v>13999</v>
      </c>
      <c r="L439" s="20" t="s">
        <v>13999</v>
      </c>
      <c r="M439" s="20" t="s">
        <v>13999</v>
      </c>
      <c r="N439" s="20" t="s">
        <v>13999</v>
      </c>
      <c r="O439" s="20"/>
      <c r="P439" s="20" t="s">
        <v>13999</v>
      </c>
      <c r="Q439" s="20" t="s">
        <v>13999</v>
      </c>
      <c r="R439" s="16"/>
      <c r="S439" s="16"/>
      <c r="T439" s="16"/>
      <c r="U439" s="39">
        <f t="shared" si="20"/>
        <v>56.466385113600005</v>
      </c>
    </row>
    <row r="440" spans="1:21" ht="23.25" customHeight="1">
      <c r="A440" s="15"/>
      <c r="B440" s="21" t="s">
        <v>14798</v>
      </c>
      <c r="C440" s="16" t="s">
        <v>14602</v>
      </c>
      <c r="D440" s="16" t="s">
        <v>14688</v>
      </c>
      <c r="E440" s="16" t="s">
        <v>14799</v>
      </c>
      <c r="F440" s="17"/>
      <c r="G440" s="18">
        <v>1840</v>
      </c>
      <c r="H440" s="19">
        <f t="shared" si="18"/>
        <v>56.737739520000005</v>
      </c>
      <c r="I440" s="16"/>
      <c r="J440" s="16">
        <f t="shared" si="19"/>
        <v>0</v>
      </c>
      <c r="K440" s="20" t="s">
        <v>14000</v>
      </c>
      <c r="L440" s="20" t="s">
        <v>13999</v>
      </c>
      <c r="M440" s="20" t="s">
        <v>13999</v>
      </c>
      <c r="N440" s="20" t="s">
        <v>13999</v>
      </c>
      <c r="O440" s="20" t="s">
        <v>13999</v>
      </c>
      <c r="P440" s="20" t="s">
        <v>13999</v>
      </c>
      <c r="Q440" s="20" t="s">
        <v>13999</v>
      </c>
      <c r="R440" s="16"/>
      <c r="S440" s="16" t="s">
        <v>14156</v>
      </c>
      <c r="T440" s="16"/>
      <c r="U440" s="39">
        <f t="shared" si="20"/>
        <v>68.085287424000001</v>
      </c>
    </row>
    <row r="441" spans="1:21" ht="23.25" customHeight="1">
      <c r="A441" s="15"/>
      <c r="B441" s="16" t="s">
        <v>14800</v>
      </c>
      <c r="C441" s="16" t="s">
        <v>14602</v>
      </c>
      <c r="D441" s="16" t="s">
        <v>14688</v>
      </c>
      <c r="E441" s="16" t="s">
        <v>14757</v>
      </c>
      <c r="F441" s="17"/>
      <c r="G441" s="22">
        <v>882</v>
      </c>
      <c r="H441" s="19">
        <f t="shared" si="18"/>
        <v>27.197112096000005</v>
      </c>
      <c r="I441" s="16"/>
      <c r="J441" s="16">
        <f t="shared" si="19"/>
        <v>0</v>
      </c>
      <c r="K441" s="20" t="s">
        <v>13999</v>
      </c>
      <c r="L441" s="20" t="s">
        <v>13999</v>
      </c>
      <c r="M441" s="20" t="s">
        <v>13999</v>
      </c>
      <c r="N441" s="20"/>
      <c r="O441" s="20"/>
      <c r="P441" s="20" t="s">
        <v>13999</v>
      </c>
      <c r="Q441" s="20" t="s">
        <v>13999</v>
      </c>
      <c r="R441" s="16"/>
      <c r="S441" s="16"/>
      <c r="T441" s="16"/>
      <c r="U441" s="39">
        <f t="shared" si="20"/>
        <v>32.636534515200005</v>
      </c>
    </row>
    <row r="442" spans="1:21" ht="23.25" customHeight="1">
      <c r="A442" s="15"/>
      <c r="B442" s="16" t="s">
        <v>14801</v>
      </c>
      <c r="C442" s="16" t="s">
        <v>14602</v>
      </c>
      <c r="D442" s="16" t="s">
        <v>14688</v>
      </c>
      <c r="E442" s="16" t="s">
        <v>14802</v>
      </c>
      <c r="F442" s="17"/>
      <c r="G442" s="18">
        <v>1082</v>
      </c>
      <c r="H442" s="19">
        <f t="shared" si="18"/>
        <v>33.364257696000003</v>
      </c>
      <c r="I442" s="16"/>
      <c r="J442" s="16">
        <f t="shared" si="19"/>
        <v>0</v>
      </c>
      <c r="K442" s="20" t="s">
        <v>13999</v>
      </c>
      <c r="L442" s="20" t="s">
        <v>13999</v>
      </c>
      <c r="M442" s="20" t="s">
        <v>13999</v>
      </c>
      <c r="N442" s="20" t="s">
        <v>13999</v>
      </c>
      <c r="O442" s="20" t="s">
        <v>13999</v>
      </c>
      <c r="P442" s="20" t="s">
        <v>13999</v>
      </c>
      <c r="Q442" s="20" t="s">
        <v>13999</v>
      </c>
      <c r="R442" s="16"/>
      <c r="S442" s="16"/>
      <c r="T442" s="16"/>
      <c r="U442" s="39">
        <f t="shared" si="20"/>
        <v>40.037109235199999</v>
      </c>
    </row>
    <row r="443" spans="1:21" ht="23.25" customHeight="1">
      <c r="A443" s="15"/>
      <c r="B443" s="16" t="s">
        <v>14803</v>
      </c>
      <c r="C443" s="16" t="s">
        <v>14602</v>
      </c>
      <c r="D443" s="16" t="s">
        <v>14688</v>
      </c>
      <c r="E443" s="16" t="s">
        <v>14804</v>
      </c>
      <c r="F443" s="17"/>
      <c r="G443" s="18">
        <v>1082</v>
      </c>
      <c r="H443" s="19">
        <f t="shared" si="18"/>
        <v>33.364257696000003</v>
      </c>
      <c r="I443" s="16"/>
      <c r="J443" s="16">
        <f t="shared" si="19"/>
        <v>0</v>
      </c>
      <c r="K443" s="20" t="s">
        <v>13999</v>
      </c>
      <c r="L443" s="20" t="s">
        <v>13999</v>
      </c>
      <c r="M443" s="20" t="s">
        <v>13999</v>
      </c>
      <c r="N443" s="20" t="s">
        <v>13999</v>
      </c>
      <c r="O443" s="20" t="s">
        <v>13999</v>
      </c>
      <c r="P443" s="20" t="s">
        <v>13999</v>
      </c>
      <c r="Q443" s="20" t="s">
        <v>13999</v>
      </c>
      <c r="R443" s="16"/>
      <c r="S443" s="16"/>
      <c r="T443" s="16"/>
      <c r="U443" s="39">
        <f t="shared" si="20"/>
        <v>40.037109235199999</v>
      </c>
    </row>
    <row r="444" spans="1:21" ht="23.25" customHeight="1">
      <c r="A444" s="15"/>
      <c r="B444" s="16" t="s">
        <v>14805</v>
      </c>
      <c r="C444" s="16" t="s">
        <v>14602</v>
      </c>
      <c r="D444" s="16" t="s">
        <v>14688</v>
      </c>
      <c r="E444" s="16" t="s">
        <v>14806</v>
      </c>
      <c r="F444" s="17"/>
      <c r="G444" s="22">
        <v>932</v>
      </c>
      <c r="H444" s="19">
        <f t="shared" si="18"/>
        <v>28.738898496000004</v>
      </c>
      <c r="I444" s="16"/>
      <c r="J444" s="16">
        <f t="shared" si="19"/>
        <v>0</v>
      </c>
      <c r="K444" s="20" t="s">
        <v>13999</v>
      </c>
      <c r="L444" s="20" t="s">
        <v>13999</v>
      </c>
      <c r="M444" s="20" t="s">
        <v>13999</v>
      </c>
      <c r="N444" s="20" t="s">
        <v>13999</v>
      </c>
      <c r="O444" s="20"/>
      <c r="P444" s="20"/>
      <c r="Q444" s="20"/>
      <c r="R444" s="16"/>
      <c r="S444" s="16"/>
      <c r="T444" s="16" t="s">
        <v>14784</v>
      </c>
      <c r="U444" s="39">
        <f t="shared" si="20"/>
        <v>34.486678195200007</v>
      </c>
    </row>
    <row r="445" spans="1:21" ht="23.25" customHeight="1">
      <c r="A445" s="15"/>
      <c r="B445" s="16" t="s">
        <v>14807</v>
      </c>
      <c r="C445" s="16" t="s">
        <v>14602</v>
      </c>
      <c r="D445" s="16" t="s">
        <v>14688</v>
      </c>
      <c r="E445" s="16" t="s">
        <v>14808</v>
      </c>
      <c r="F445" s="17"/>
      <c r="G445" s="22">
        <v>903</v>
      </c>
      <c r="H445" s="19">
        <f t="shared" si="18"/>
        <v>27.844662384000003</v>
      </c>
      <c r="I445" s="16"/>
      <c r="J445" s="16">
        <f t="shared" si="19"/>
        <v>0</v>
      </c>
      <c r="K445" s="20" t="s">
        <v>13999</v>
      </c>
      <c r="L445" s="20" t="s">
        <v>13999</v>
      </c>
      <c r="M445" s="20"/>
      <c r="N445" s="20"/>
      <c r="O445" s="20"/>
      <c r="P445" s="20" t="s">
        <v>13999</v>
      </c>
      <c r="Q445" s="20" t="s">
        <v>13999</v>
      </c>
      <c r="R445" s="16"/>
      <c r="S445" s="16"/>
      <c r="T445" s="16" t="s">
        <v>14809</v>
      </c>
      <c r="U445" s="39">
        <f t="shared" si="20"/>
        <v>33.413594860800004</v>
      </c>
    </row>
    <row r="446" spans="1:21" ht="23.25" customHeight="1">
      <c r="A446" s="15"/>
      <c r="B446" s="16" t="s">
        <v>14810</v>
      </c>
      <c r="C446" s="16" t="s">
        <v>14602</v>
      </c>
      <c r="D446" s="16" t="s">
        <v>14688</v>
      </c>
      <c r="E446" s="16" t="s">
        <v>14811</v>
      </c>
      <c r="F446" s="17"/>
      <c r="G446" s="18">
        <v>5442</v>
      </c>
      <c r="H446" s="19">
        <f t="shared" si="18"/>
        <v>167.80803177600001</v>
      </c>
      <c r="I446" s="16"/>
      <c r="J446" s="16">
        <f t="shared" si="19"/>
        <v>0</v>
      </c>
      <c r="K446" s="20" t="s">
        <v>13999</v>
      </c>
      <c r="L446" s="20" t="s">
        <v>13999</v>
      </c>
      <c r="M446" s="20" t="s">
        <v>13999</v>
      </c>
      <c r="N446" s="20"/>
      <c r="O446" s="20"/>
      <c r="P446" s="20" t="s">
        <v>13999</v>
      </c>
      <c r="Q446" s="20"/>
      <c r="R446" s="16"/>
      <c r="S446" s="16"/>
      <c r="T446" s="16"/>
      <c r="U446" s="39">
        <f t="shared" si="20"/>
        <v>201.26691527136003</v>
      </c>
    </row>
    <row r="447" spans="1:21" ht="23.25" customHeight="1">
      <c r="A447" s="15"/>
      <c r="B447" s="16" t="s">
        <v>14812</v>
      </c>
      <c r="C447" s="16" t="s">
        <v>14602</v>
      </c>
      <c r="D447" s="16" t="s">
        <v>14688</v>
      </c>
      <c r="E447" s="16" t="s">
        <v>14813</v>
      </c>
      <c r="F447" s="17"/>
      <c r="G447" s="18">
        <v>2583</v>
      </c>
      <c r="H447" s="19">
        <f t="shared" si="18"/>
        <v>79.648685424000007</v>
      </c>
      <c r="I447" s="16"/>
      <c r="J447" s="16">
        <f t="shared" si="19"/>
        <v>0</v>
      </c>
      <c r="K447" s="20" t="s">
        <v>13999</v>
      </c>
      <c r="L447" s="20" t="s">
        <v>13999</v>
      </c>
      <c r="M447" s="20" t="s">
        <v>13999</v>
      </c>
      <c r="N447" s="20"/>
      <c r="O447" s="20"/>
      <c r="P447" s="20" t="s">
        <v>13999</v>
      </c>
      <c r="Q447" s="20"/>
      <c r="R447" s="16"/>
      <c r="S447" s="16"/>
      <c r="T447" s="16"/>
      <c r="U447" s="39">
        <f t="shared" si="20"/>
        <v>95.578422508800003</v>
      </c>
    </row>
    <row r="448" spans="1:21" ht="23.25" customHeight="1">
      <c r="A448" s="15"/>
      <c r="B448" s="16" t="s">
        <v>14814</v>
      </c>
      <c r="C448" s="16" t="s">
        <v>14602</v>
      </c>
      <c r="D448" s="16" t="s">
        <v>14688</v>
      </c>
      <c r="E448" s="16" t="s">
        <v>14815</v>
      </c>
      <c r="F448" s="17"/>
      <c r="G448" s="18">
        <v>6720</v>
      </c>
      <c r="H448" s="19">
        <f t="shared" si="18"/>
        <v>276.28812288</v>
      </c>
      <c r="I448" s="16"/>
      <c r="J448" s="16">
        <f t="shared" si="19"/>
        <v>0</v>
      </c>
      <c r="K448" s="20" t="s">
        <v>13999</v>
      </c>
      <c r="L448" s="20" t="s">
        <v>13999</v>
      </c>
      <c r="M448" s="20" t="s">
        <v>13999</v>
      </c>
      <c r="N448" s="20"/>
      <c r="O448" s="20"/>
      <c r="P448" s="20" t="s">
        <v>13999</v>
      </c>
      <c r="Q448" s="20"/>
      <c r="R448" s="16" t="s">
        <v>14001</v>
      </c>
      <c r="S448" s="16"/>
      <c r="T448" s="16"/>
      <c r="U448" s="39">
        <f t="shared" si="20"/>
        <v>321.67981639680005</v>
      </c>
    </row>
    <row r="449" spans="1:21" ht="23.25" customHeight="1">
      <c r="A449" s="15"/>
      <c r="B449" s="16" t="s">
        <v>14816</v>
      </c>
      <c r="C449" s="16" t="s">
        <v>14602</v>
      </c>
      <c r="D449" s="16" t="s">
        <v>14688</v>
      </c>
      <c r="E449" s="16" t="s">
        <v>14817</v>
      </c>
      <c r="F449" s="17"/>
      <c r="G449" s="18">
        <v>1238</v>
      </c>
      <c r="H449" s="19">
        <f t="shared" si="18"/>
        <v>38.174631263999999</v>
      </c>
      <c r="I449" s="16"/>
      <c r="J449" s="16">
        <f t="shared" si="19"/>
        <v>0</v>
      </c>
      <c r="K449" s="20" t="s">
        <v>13999</v>
      </c>
      <c r="L449" s="20" t="s">
        <v>13999</v>
      </c>
      <c r="M449" s="20" t="s">
        <v>13999</v>
      </c>
      <c r="N449" s="20" t="s">
        <v>13999</v>
      </c>
      <c r="O449" s="20" t="s">
        <v>13999</v>
      </c>
      <c r="P449" s="20" t="s">
        <v>13999</v>
      </c>
      <c r="Q449" s="20" t="s">
        <v>13999</v>
      </c>
      <c r="R449" s="16"/>
      <c r="S449" s="16"/>
      <c r="T449" s="16"/>
      <c r="U449" s="39">
        <f t="shared" si="20"/>
        <v>45.809557516799998</v>
      </c>
    </row>
    <row r="450" spans="1:21" ht="23.25" customHeight="1">
      <c r="A450" s="15"/>
      <c r="B450" s="16" t="s">
        <v>14818</v>
      </c>
      <c r="C450" s="16" t="s">
        <v>14602</v>
      </c>
      <c r="D450" s="16" t="s">
        <v>14688</v>
      </c>
      <c r="E450" s="16" t="s">
        <v>14819</v>
      </c>
      <c r="F450" s="17"/>
      <c r="G450" s="22">
        <v>719</v>
      </c>
      <c r="H450" s="19">
        <f t="shared" si="18"/>
        <v>22.170888432000002</v>
      </c>
      <c r="I450" s="16"/>
      <c r="J450" s="16">
        <f t="shared" si="19"/>
        <v>0</v>
      </c>
      <c r="K450" s="20" t="s">
        <v>13999</v>
      </c>
      <c r="L450" s="20" t="s">
        <v>13999</v>
      </c>
      <c r="M450" s="20" t="s">
        <v>13999</v>
      </c>
      <c r="N450" s="20" t="s">
        <v>13999</v>
      </c>
      <c r="O450" s="20" t="s">
        <v>13999</v>
      </c>
      <c r="P450" s="20"/>
      <c r="Q450" s="20" t="s">
        <v>13999</v>
      </c>
      <c r="R450" s="16"/>
      <c r="S450" s="16"/>
      <c r="T450" s="16"/>
      <c r="U450" s="39">
        <f t="shared" si="20"/>
        <v>26.6050661184</v>
      </c>
    </row>
    <row r="451" spans="1:21" ht="23.25" customHeight="1">
      <c r="A451" s="15"/>
      <c r="B451" s="16" t="s">
        <v>14820</v>
      </c>
      <c r="C451" s="16" t="s">
        <v>14602</v>
      </c>
      <c r="D451" s="16" t="s">
        <v>14688</v>
      </c>
      <c r="E451" s="16" t="s">
        <v>14821</v>
      </c>
      <c r="F451" s="17"/>
      <c r="G451" s="18">
        <v>4980</v>
      </c>
      <c r="H451" s="19">
        <f t="shared" si="18"/>
        <v>204.74923392000002</v>
      </c>
      <c r="I451" s="16"/>
      <c r="J451" s="16">
        <f t="shared" si="19"/>
        <v>0</v>
      </c>
      <c r="K451" s="20"/>
      <c r="L451" s="20" t="s">
        <v>13999</v>
      </c>
      <c r="M451" s="20" t="s">
        <v>13999</v>
      </c>
      <c r="N451" s="20"/>
      <c r="O451" s="20"/>
      <c r="P451" s="20" t="s">
        <v>13999</v>
      </c>
      <c r="Q451" s="20"/>
      <c r="R451" s="16" t="s">
        <v>14001</v>
      </c>
      <c r="S451" s="16"/>
      <c r="T451" s="16" t="s">
        <v>14822</v>
      </c>
      <c r="U451" s="39">
        <f t="shared" si="20"/>
        <v>242.27164965120005</v>
      </c>
    </row>
    <row r="452" spans="1:21" ht="23.25" customHeight="1">
      <c r="A452" s="15"/>
      <c r="B452" s="16" t="s">
        <v>14823</v>
      </c>
      <c r="C452" s="16" t="s">
        <v>14602</v>
      </c>
      <c r="D452" s="16" t="s">
        <v>14688</v>
      </c>
      <c r="E452" s="16" t="s">
        <v>14821</v>
      </c>
      <c r="F452" s="17"/>
      <c r="G452" s="18">
        <v>6017</v>
      </c>
      <c r="H452" s="19">
        <f t="shared" si="18"/>
        <v>247.38476716800005</v>
      </c>
      <c r="I452" s="16"/>
      <c r="J452" s="16">
        <f t="shared" si="19"/>
        <v>0</v>
      </c>
      <c r="K452" s="20"/>
      <c r="L452" s="20" t="s">
        <v>13999</v>
      </c>
      <c r="M452" s="20" t="s">
        <v>13999</v>
      </c>
      <c r="N452" s="20"/>
      <c r="O452" s="20"/>
      <c r="P452" s="20" t="s">
        <v>13999</v>
      </c>
      <c r="Q452" s="20"/>
      <c r="R452" s="16" t="s">
        <v>14001</v>
      </c>
      <c r="S452" s="16"/>
      <c r="T452" s="16" t="s">
        <v>14822</v>
      </c>
      <c r="U452" s="39">
        <f t="shared" si="20"/>
        <v>289.59709155648011</v>
      </c>
    </row>
    <row r="453" spans="1:21" ht="23.25" customHeight="1">
      <c r="A453" s="15"/>
      <c r="B453" s="16" t="s">
        <v>14809</v>
      </c>
      <c r="C453" s="16" t="s">
        <v>14602</v>
      </c>
      <c r="D453" s="16" t="s">
        <v>14688</v>
      </c>
      <c r="E453" s="16" t="s">
        <v>14808</v>
      </c>
      <c r="F453" s="17"/>
      <c r="G453" s="18">
        <v>1306</v>
      </c>
      <c r="H453" s="19">
        <f t="shared" si="18"/>
        <v>40.271460767999997</v>
      </c>
      <c r="I453" s="16"/>
      <c r="J453" s="16">
        <f t="shared" si="19"/>
        <v>0</v>
      </c>
      <c r="K453" s="20" t="s">
        <v>13999</v>
      </c>
      <c r="L453" s="20"/>
      <c r="M453" s="20" t="s">
        <v>13999</v>
      </c>
      <c r="N453" s="20"/>
      <c r="O453" s="20"/>
      <c r="P453" s="20"/>
      <c r="Q453" s="20"/>
      <c r="R453" s="16"/>
      <c r="S453" s="16"/>
      <c r="T453" s="16"/>
      <c r="U453" s="39">
        <f t="shared" si="20"/>
        <v>48.325752921599992</v>
      </c>
    </row>
    <row r="454" spans="1:21" ht="23.25" customHeight="1">
      <c r="A454" s="15"/>
      <c r="B454" s="16" t="s">
        <v>14824</v>
      </c>
      <c r="C454" s="16" t="s">
        <v>14602</v>
      </c>
      <c r="D454" s="16" t="s">
        <v>14688</v>
      </c>
      <c r="E454" s="16" t="s">
        <v>14825</v>
      </c>
      <c r="F454" s="17"/>
      <c r="G454" s="18">
        <v>1398</v>
      </c>
      <c r="H454" s="19">
        <f t="shared" si="18"/>
        <v>57.477796992000016</v>
      </c>
      <c r="I454" s="16"/>
      <c r="J454" s="16">
        <f t="shared" si="19"/>
        <v>0</v>
      </c>
      <c r="K454" s="20" t="s">
        <v>13999</v>
      </c>
      <c r="L454" s="20" t="s">
        <v>13999</v>
      </c>
      <c r="M454" s="20" t="s">
        <v>13999</v>
      </c>
      <c r="N454" s="20" t="s">
        <v>13999</v>
      </c>
      <c r="O454" s="20" t="s">
        <v>13999</v>
      </c>
      <c r="P454" s="20" t="s">
        <v>13999</v>
      </c>
      <c r="Q454" s="20" t="s">
        <v>13999</v>
      </c>
      <c r="R454" s="16" t="s">
        <v>14001</v>
      </c>
      <c r="S454" s="16"/>
      <c r="T454" s="16"/>
      <c r="U454" s="39">
        <f t="shared" si="20"/>
        <v>68.973356390400014</v>
      </c>
    </row>
    <row r="455" spans="1:21" ht="23.25" customHeight="1">
      <c r="A455" s="15"/>
      <c r="B455" s="16" t="s">
        <v>14826</v>
      </c>
      <c r="C455" s="16" t="s">
        <v>14602</v>
      </c>
      <c r="D455" s="16" t="s">
        <v>14688</v>
      </c>
      <c r="E455" s="16" t="s">
        <v>14827</v>
      </c>
      <c r="F455" s="17"/>
      <c r="G455" s="18">
        <v>2167</v>
      </c>
      <c r="H455" s="19">
        <f t="shared" si="18"/>
        <v>66.821022576000004</v>
      </c>
      <c r="I455" s="16"/>
      <c r="J455" s="16">
        <f t="shared" si="19"/>
        <v>0</v>
      </c>
      <c r="K455" s="20" t="s">
        <v>13999</v>
      </c>
      <c r="L455" s="20" t="s">
        <v>13999</v>
      </c>
      <c r="M455" s="20" t="s">
        <v>13999</v>
      </c>
      <c r="N455" s="20" t="s">
        <v>13999</v>
      </c>
      <c r="O455" s="20" t="s">
        <v>13999</v>
      </c>
      <c r="P455" s="20" t="s">
        <v>13999</v>
      </c>
      <c r="Q455" s="20" t="s">
        <v>13999</v>
      </c>
      <c r="R455" s="16"/>
      <c r="S455" s="16"/>
      <c r="T455" s="16"/>
      <c r="U455" s="39">
        <f t="shared" si="20"/>
        <v>80.185227091200005</v>
      </c>
    </row>
    <row r="456" spans="1:21" ht="23.25" customHeight="1">
      <c r="A456" s="15"/>
      <c r="B456" s="16" t="s">
        <v>14828</v>
      </c>
      <c r="C456" s="16" t="s">
        <v>14602</v>
      </c>
      <c r="D456" s="16" t="s">
        <v>14688</v>
      </c>
      <c r="E456" s="16" t="s">
        <v>14829</v>
      </c>
      <c r="F456" s="17"/>
      <c r="G456" s="18">
        <v>1339</v>
      </c>
      <c r="H456" s="19">
        <f t="shared" si="18"/>
        <v>41.289039792000011</v>
      </c>
      <c r="I456" s="16"/>
      <c r="J456" s="16">
        <f t="shared" si="19"/>
        <v>0</v>
      </c>
      <c r="K456" s="20" t="s">
        <v>13999</v>
      </c>
      <c r="L456" s="20" t="s">
        <v>13999</v>
      </c>
      <c r="M456" s="20" t="s">
        <v>13999</v>
      </c>
      <c r="N456" s="20" t="s">
        <v>13999</v>
      </c>
      <c r="O456" s="20"/>
      <c r="P456" s="20" t="s">
        <v>13999</v>
      </c>
      <c r="Q456" s="20" t="s">
        <v>13999</v>
      </c>
      <c r="R456" s="16"/>
      <c r="S456" s="16"/>
      <c r="T456" s="16"/>
      <c r="U456" s="39">
        <f t="shared" si="20"/>
        <v>49.546847750400012</v>
      </c>
    </row>
    <row r="457" spans="1:21" ht="23.25" customHeight="1">
      <c r="A457" s="15"/>
      <c r="B457" s="16" t="s">
        <v>14830</v>
      </c>
      <c r="C457" s="16" t="s">
        <v>14602</v>
      </c>
      <c r="D457" s="16" t="s">
        <v>14688</v>
      </c>
      <c r="E457" s="16" t="s">
        <v>14831</v>
      </c>
      <c r="F457" s="17"/>
      <c r="G457" s="18">
        <v>5323</v>
      </c>
      <c r="H457" s="19">
        <f t="shared" si="18"/>
        <v>164.13858014400003</v>
      </c>
      <c r="I457" s="16"/>
      <c r="J457" s="16">
        <f t="shared" si="19"/>
        <v>0</v>
      </c>
      <c r="K457" s="20" t="s">
        <v>13999</v>
      </c>
      <c r="L457" s="20" t="s">
        <v>13999</v>
      </c>
      <c r="M457" s="20" t="s">
        <v>13999</v>
      </c>
      <c r="N457" s="20"/>
      <c r="O457" s="20"/>
      <c r="P457" s="20" t="s">
        <v>13999</v>
      </c>
      <c r="Q457" s="20"/>
      <c r="R457" s="16"/>
      <c r="S457" s="16"/>
      <c r="T457" s="16"/>
      <c r="U457" s="39">
        <f t="shared" si="20"/>
        <v>197.19382395984005</v>
      </c>
    </row>
    <row r="458" spans="1:21" ht="23.25" customHeight="1">
      <c r="A458" s="15"/>
      <c r="B458" s="16" t="s">
        <v>14832</v>
      </c>
      <c r="C458" s="16" t="s">
        <v>14602</v>
      </c>
      <c r="D458" s="16" t="s">
        <v>14688</v>
      </c>
      <c r="E458" s="16" t="s">
        <v>14833</v>
      </c>
      <c r="F458" s="17"/>
      <c r="G458" s="18">
        <v>5938</v>
      </c>
      <c r="H458" s="19">
        <f t="shared" si="18"/>
        <v>183.10255286399999</v>
      </c>
      <c r="I458" s="16"/>
      <c r="J458" s="16">
        <f t="shared" si="19"/>
        <v>0</v>
      </c>
      <c r="K458" s="20" t="s">
        <v>13999</v>
      </c>
      <c r="L458" s="20" t="s">
        <v>13999</v>
      </c>
      <c r="M458" s="20" t="s">
        <v>13999</v>
      </c>
      <c r="N458" s="20"/>
      <c r="O458" s="20"/>
      <c r="P458" s="20" t="s">
        <v>13999</v>
      </c>
      <c r="Q458" s="20" t="s">
        <v>13999</v>
      </c>
      <c r="R458" s="16"/>
      <c r="S458" s="16"/>
      <c r="T458" s="16"/>
      <c r="U458" s="39">
        <f t="shared" si="20"/>
        <v>218.24383367903999</v>
      </c>
    </row>
    <row r="459" spans="1:21" ht="23.25" customHeight="1">
      <c r="A459" s="15"/>
      <c r="B459" s="16" t="s">
        <v>14834</v>
      </c>
      <c r="C459" s="16" t="s">
        <v>14602</v>
      </c>
      <c r="D459" s="16" t="s">
        <v>14688</v>
      </c>
      <c r="E459" s="16" t="s">
        <v>14835</v>
      </c>
      <c r="F459" s="17"/>
      <c r="G459" s="18">
        <v>9362</v>
      </c>
      <c r="H459" s="19">
        <f t="shared" si="18"/>
        <v>288.68408553600005</v>
      </c>
      <c r="I459" s="16"/>
      <c r="J459" s="16">
        <f t="shared" si="19"/>
        <v>0</v>
      </c>
      <c r="K459" s="20" t="s">
        <v>13999</v>
      </c>
      <c r="L459" s="20" t="s">
        <v>13999</v>
      </c>
      <c r="M459" s="20" t="s">
        <v>13999</v>
      </c>
      <c r="N459" s="20"/>
      <c r="O459" s="20"/>
      <c r="P459" s="20"/>
      <c r="Q459" s="20"/>
      <c r="R459" s="16"/>
      <c r="S459" s="16"/>
      <c r="T459" s="16"/>
      <c r="U459" s="39">
        <f t="shared" si="20"/>
        <v>335.43933494496008</v>
      </c>
    </row>
    <row r="460" spans="1:21" ht="23.25" customHeight="1">
      <c r="A460" s="15"/>
      <c r="B460" s="16" t="s">
        <v>14836</v>
      </c>
      <c r="C460" s="16" t="s">
        <v>14602</v>
      </c>
      <c r="D460" s="16" t="s">
        <v>14688</v>
      </c>
      <c r="E460" s="16" t="s">
        <v>14837</v>
      </c>
      <c r="F460" s="17"/>
      <c r="G460" s="22">
        <v>963</v>
      </c>
      <c r="H460" s="19">
        <f t="shared" si="18"/>
        <v>29.694806064000005</v>
      </c>
      <c r="I460" s="16"/>
      <c r="J460" s="16">
        <f t="shared" si="19"/>
        <v>0</v>
      </c>
      <c r="K460" s="20" t="s">
        <v>13999</v>
      </c>
      <c r="L460" s="20" t="s">
        <v>13999</v>
      </c>
      <c r="M460" s="20" t="s">
        <v>13999</v>
      </c>
      <c r="N460" s="20" t="s">
        <v>13999</v>
      </c>
      <c r="O460" s="20"/>
      <c r="P460" s="20" t="s">
        <v>13999</v>
      </c>
      <c r="Q460" s="20" t="s">
        <v>13999</v>
      </c>
      <c r="R460" s="16"/>
      <c r="S460" s="16"/>
      <c r="T460" s="16"/>
      <c r="U460" s="39">
        <f t="shared" si="20"/>
        <v>35.633767276800008</v>
      </c>
    </row>
    <row r="461" spans="1:21" ht="23.25" customHeight="1">
      <c r="A461" s="15"/>
      <c r="B461" s="16" t="s">
        <v>14838</v>
      </c>
      <c r="C461" s="16" t="s">
        <v>14602</v>
      </c>
      <c r="D461" s="16" t="s">
        <v>14688</v>
      </c>
      <c r="E461" s="16" t="s">
        <v>14839</v>
      </c>
      <c r="F461" s="17"/>
      <c r="G461" s="18">
        <v>1284</v>
      </c>
      <c r="H461" s="19">
        <f t="shared" si="18"/>
        <v>39.593074752</v>
      </c>
      <c r="I461" s="16"/>
      <c r="J461" s="16">
        <f t="shared" si="19"/>
        <v>0</v>
      </c>
      <c r="K461" s="20" t="s">
        <v>13999</v>
      </c>
      <c r="L461" s="20" t="s">
        <v>13999</v>
      </c>
      <c r="M461" s="20" t="s">
        <v>13999</v>
      </c>
      <c r="N461" s="20" t="s">
        <v>13999</v>
      </c>
      <c r="O461" s="20"/>
      <c r="P461" s="20" t="s">
        <v>13999</v>
      </c>
      <c r="Q461" s="20" t="s">
        <v>13999</v>
      </c>
      <c r="R461" s="16"/>
      <c r="S461" s="16"/>
      <c r="T461" s="16"/>
      <c r="U461" s="39">
        <f t="shared" si="20"/>
        <v>47.511689702399998</v>
      </c>
    </row>
    <row r="462" spans="1:21" ht="23.25" customHeight="1">
      <c r="A462" s="15"/>
      <c r="B462" s="16" t="s">
        <v>14840</v>
      </c>
      <c r="C462" s="16" t="s">
        <v>14602</v>
      </c>
      <c r="D462" s="16" t="s">
        <v>14688</v>
      </c>
      <c r="E462" s="16" t="s">
        <v>14841</v>
      </c>
      <c r="F462" s="17"/>
      <c r="G462" s="18">
        <v>6088</v>
      </c>
      <c r="H462" s="19">
        <f t="shared" si="18"/>
        <v>187.72791206400001</v>
      </c>
      <c r="I462" s="16"/>
      <c r="J462" s="16">
        <f t="shared" si="19"/>
        <v>0</v>
      </c>
      <c r="K462" s="20" t="s">
        <v>13999</v>
      </c>
      <c r="L462" s="20" t="s">
        <v>13999</v>
      </c>
      <c r="M462" s="20"/>
      <c r="N462" s="20"/>
      <c r="O462" s="20"/>
      <c r="P462" s="20" t="s">
        <v>13999</v>
      </c>
      <c r="Q462" s="20"/>
      <c r="R462" s="16"/>
      <c r="S462" s="16"/>
      <c r="T462" s="16"/>
      <c r="U462" s="39">
        <f t="shared" si="20"/>
        <v>223.37798239104004</v>
      </c>
    </row>
    <row r="463" spans="1:21" ht="23.25" customHeight="1">
      <c r="A463" s="15"/>
      <c r="B463" s="16" t="s">
        <v>14842</v>
      </c>
      <c r="C463" s="16" t="s">
        <v>14602</v>
      </c>
      <c r="D463" s="16" t="s">
        <v>14688</v>
      </c>
      <c r="E463" s="16" t="s">
        <v>14843</v>
      </c>
      <c r="F463" s="17"/>
      <c r="G463" s="18">
        <v>3536</v>
      </c>
      <c r="H463" s="19">
        <f t="shared" si="18"/>
        <v>145.38017894399999</v>
      </c>
      <c r="I463" s="16"/>
      <c r="J463" s="16">
        <f t="shared" si="19"/>
        <v>0</v>
      </c>
      <c r="K463" s="20" t="s">
        <v>13999</v>
      </c>
      <c r="L463" s="20" t="s">
        <v>13999</v>
      </c>
      <c r="M463" s="20" t="s">
        <v>13999</v>
      </c>
      <c r="N463" s="20"/>
      <c r="O463" s="20"/>
      <c r="P463" s="20" t="s">
        <v>13999</v>
      </c>
      <c r="Q463" s="20"/>
      <c r="R463" s="16" t="s">
        <v>14001</v>
      </c>
      <c r="S463" s="16"/>
      <c r="T463" s="16"/>
      <c r="U463" s="39">
        <f t="shared" si="20"/>
        <v>176.37199862784001</v>
      </c>
    </row>
    <row r="464" spans="1:21" ht="23.25" customHeight="1">
      <c r="A464" s="15"/>
      <c r="B464" s="16" t="s">
        <v>14844</v>
      </c>
      <c r="C464" s="16" t="s">
        <v>14602</v>
      </c>
      <c r="D464" s="16" t="s">
        <v>14688</v>
      </c>
      <c r="E464" s="16" t="s">
        <v>14845</v>
      </c>
      <c r="F464" s="17"/>
      <c r="G464" s="18">
        <v>2477</v>
      </c>
      <c r="H464" s="19">
        <f t="shared" si="18"/>
        <v>76.380098256000025</v>
      </c>
      <c r="I464" s="16"/>
      <c r="J464" s="16">
        <f t="shared" si="19"/>
        <v>0</v>
      </c>
      <c r="K464" s="20" t="s">
        <v>13999</v>
      </c>
      <c r="L464" s="20"/>
      <c r="M464" s="20" t="s">
        <v>13999</v>
      </c>
      <c r="N464" s="20"/>
      <c r="O464" s="20" t="s">
        <v>13999</v>
      </c>
      <c r="P464" s="20" t="s">
        <v>13999</v>
      </c>
      <c r="Q464" s="20" t="s">
        <v>13999</v>
      </c>
      <c r="R464" s="16"/>
      <c r="S464" s="16"/>
      <c r="T464" s="16"/>
      <c r="U464" s="39">
        <f t="shared" si="20"/>
        <v>91.656117907200027</v>
      </c>
    </row>
    <row r="465" spans="1:21" ht="23.25" customHeight="1">
      <c r="A465" s="15"/>
      <c r="B465" s="16" t="s">
        <v>14846</v>
      </c>
      <c r="C465" s="16" t="s">
        <v>14602</v>
      </c>
      <c r="D465" s="16" t="s">
        <v>14688</v>
      </c>
      <c r="E465" s="16" t="s">
        <v>14847</v>
      </c>
      <c r="F465" s="17"/>
      <c r="G465" s="18">
        <v>6793</v>
      </c>
      <c r="H465" s="19">
        <f t="shared" si="18"/>
        <v>209.46710030400004</v>
      </c>
      <c r="I465" s="16"/>
      <c r="J465" s="16">
        <f t="shared" si="19"/>
        <v>0</v>
      </c>
      <c r="K465" s="20" t="s">
        <v>13999</v>
      </c>
      <c r="L465" s="20"/>
      <c r="M465" s="20" t="s">
        <v>13999</v>
      </c>
      <c r="N465" s="20"/>
      <c r="O465" s="20"/>
      <c r="P465" s="20" t="s">
        <v>13999</v>
      </c>
      <c r="Q465" s="20" t="s">
        <v>13999</v>
      </c>
      <c r="R465" s="16"/>
      <c r="S465" s="16"/>
      <c r="T465" s="16"/>
      <c r="U465" s="39">
        <f t="shared" si="20"/>
        <v>247.50848133744006</v>
      </c>
    </row>
    <row r="466" spans="1:21" ht="23.25" customHeight="1">
      <c r="A466" s="15"/>
      <c r="B466" s="16" t="s">
        <v>14848</v>
      </c>
      <c r="C466" s="16" t="s">
        <v>14602</v>
      </c>
      <c r="D466" s="16" t="s">
        <v>14688</v>
      </c>
      <c r="E466" s="16" t="s">
        <v>14849</v>
      </c>
      <c r="F466" s="17"/>
      <c r="G466" s="18">
        <v>6793</v>
      </c>
      <c r="H466" s="19">
        <f t="shared" si="18"/>
        <v>209.46710030400004</v>
      </c>
      <c r="I466" s="16"/>
      <c r="J466" s="16">
        <f t="shared" si="19"/>
        <v>0</v>
      </c>
      <c r="K466" s="20" t="s">
        <v>13999</v>
      </c>
      <c r="L466" s="20" t="s">
        <v>13999</v>
      </c>
      <c r="M466" s="20" t="s">
        <v>13999</v>
      </c>
      <c r="N466" s="20"/>
      <c r="O466" s="20"/>
      <c r="P466" s="20" t="s">
        <v>13999</v>
      </c>
      <c r="Q466" s="20" t="s">
        <v>13999</v>
      </c>
      <c r="R466" s="16"/>
      <c r="S466" s="16"/>
      <c r="T466" s="16"/>
      <c r="U466" s="39">
        <f t="shared" si="20"/>
        <v>247.50848133744006</v>
      </c>
    </row>
    <row r="467" spans="1:21" ht="23.25" customHeight="1">
      <c r="A467" s="15"/>
      <c r="B467" s="16" t="s">
        <v>14850</v>
      </c>
      <c r="C467" s="16" t="s">
        <v>14602</v>
      </c>
      <c r="D467" s="16" t="s">
        <v>14688</v>
      </c>
      <c r="E467" s="16" t="s">
        <v>14851</v>
      </c>
      <c r="F467" s="17"/>
      <c r="G467" s="18">
        <v>2917</v>
      </c>
      <c r="H467" s="19">
        <f t="shared" si="18"/>
        <v>89.947818576000017</v>
      </c>
      <c r="I467" s="16"/>
      <c r="J467" s="16">
        <f t="shared" si="19"/>
        <v>0</v>
      </c>
      <c r="K467" s="20" t="s">
        <v>13999</v>
      </c>
      <c r="L467" s="20"/>
      <c r="M467" s="20" t="s">
        <v>13999</v>
      </c>
      <c r="N467" s="20"/>
      <c r="O467" s="20"/>
      <c r="P467" s="20" t="s">
        <v>13999</v>
      </c>
      <c r="Q467" s="20"/>
      <c r="R467" s="16"/>
      <c r="S467" s="16"/>
      <c r="T467" s="16"/>
      <c r="U467" s="39">
        <f t="shared" si="20"/>
        <v>107.93738229120002</v>
      </c>
    </row>
    <row r="468" spans="1:21" ht="23.25" customHeight="1">
      <c r="A468" s="15"/>
      <c r="B468" s="16" t="s">
        <v>14852</v>
      </c>
      <c r="C468" s="16" t="s">
        <v>14602</v>
      </c>
      <c r="D468" s="16" t="s">
        <v>14688</v>
      </c>
      <c r="E468" s="16" t="s">
        <v>14821</v>
      </c>
      <c r="F468" s="17"/>
      <c r="G468" s="18">
        <v>4483</v>
      </c>
      <c r="H468" s="19">
        <f t="shared" si="18"/>
        <v>138.23656862400003</v>
      </c>
      <c r="I468" s="16"/>
      <c r="J468" s="16">
        <f t="shared" si="19"/>
        <v>0</v>
      </c>
      <c r="K468" s="20"/>
      <c r="L468" s="20"/>
      <c r="M468" s="20"/>
      <c r="N468" s="20"/>
      <c r="O468" s="20"/>
      <c r="P468" s="20" t="s">
        <v>13999</v>
      </c>
      <c r="Q468" s="20"/>
      <c r="R468" s="16"/>
      <c r="S468" s="16"/>
      <c r="T468" s="16"/>
      <c r="U468" s="39">
        <f t="shared" si="20"/>
        <v>168.44259117264005</v>
      </c>
    </row>
    <row r="469" spans="1:21" ht="23.25" customHeight="1">
      <c r="A469" s="15"/>
      <c r="B469" s="16" t="s">
        <v>14853</v>
      </c>
      <c r="C469" s="16" t="s">
        <v>14602</v>
      </c>
      <c r="D469" s="16" t="s">
        <v>14688</v>
      </c>
      <c r="E469" s="16" t="s">
        <v>14854</v>
      </c>
      <c r="F469" s="17"/>
      <c r="G469" s="22">
        <v>354</v>
      </c>
      <c r="H469" s="19">
        <f t="shared" ref="H469:H532" si="21">IF(R469="Мax скидка 20%",G469*0.8*1.05/100*H$15,IF(R469="От 3-х шт. скидка 50%.",G469*0.5*1.05/100*H$15,G469*0.6*1.05/100*H$15))*1.03*1.2*1.1</f>
        <v>14.554463616000003</v>
      </c>
      <c r="I469" s="16"/>
      <c r="J469" s="16">
        <f t="shared" si="19"/>
        <v>0</v>
      </c>
      <c r="K469" s="20" t="s">
        <v>13999</v>
      </c>
      <c r="L469" s="20" t="s">
        <v>13999</v>
      </c>
      <c r="M469" s="20" t="s">
        <v>13999</v>
      </c>
      <c r="N469" s="20" t="s">
        <v>13999</v>
      </c>
      <c r="O469" s="20"/>
      <c r="P469" s="20" t="s">
        <v>13999</v>
      </c>
      <c r="Q469" s="20"/>
      <c r="R469" s="16" t="s">
        <v>14001</v>
      </c>
      <c r="S469" s="16"/>
      <c r="T469" s="16"/>
      <c r="U469" s="39">
        <f t="shared" si="20"/>
        <v>17.465356339200003</v>
      </c>
    </row>
    <row r="470" spans="1:21" ht="45.75" customHeight="1">
      <c r="A470" s="15"/>
      <c r="B470" s="16" t="s">
        <v>14855</v>
      </c>
      <c r="C470" s="16" t="s">
        <v>14602</v>
      </c>
      <c r="D470" s="16" t="s">
        <v>14856</v>
      </c>
      <c r="E470" s="16" t="s">
        <v>14857</v>
      </c>
      <c r="F470" s="17"/>
      <c r="G470" s="18">
        <v>4992</v>
      </c>
      <c r="H470" s="19">
        <f t="shared" si="21"/>
        <v>205.24260556800004</v>
      </c>
      <c r="I470" s="16"/>
      <c r="J470" s="16">
        <f t="shared" ref="J470:J533" si="22">H470*I470</f>
        <v>0</v>
      </c>
      <c r="K470" s="20" t="s">
        <v>13999</v>
      </c>
      <c r="L470" s="20"/>
      <c r="M470" s="20" t="s">
        <v>13999</v>
      </c>
      <c r="N470" s="20"/>
      <c r="O470" s="20" t="s">
        <v>13999</v>
      </c>
      <c r="P470" s="20" t="s">
        <v>13999</v>
      </c>
      <c r="Q470" s="20"/>
      <c r="R470" s="16" t="s">
        <v>14001</v>
      </c>
      <c r="S470" s="16"/>
      <c r="T470" s="16"/>
      <c r="U470" s="39">
        <f t="shared" ref="U470:U533" si="23">IF(H470&gt;100,H470*1.11+15,H470*1.2)</f>
        <v>242.81929218048006</v>
      </c>
    </row>
    <row r="471" spans="1:21" ht="34.5" customHeight="1">
      <c r="A471" s="15"/>
      <c r="B471" s="16" t="s">
        <v>14858</v>
      </c>
      <c r="C471" s="16" t="s">
        <v>14602</v>
      </c>
      <c r="D471" s="16" t="s">
        <v>14856</v>
      </c>
      <c r="E471" s="16" t="s">
        <v>14859</v>
      </c>
      <c r="F471" s="17"/>
      <c r="G471" s="18">
        <v>11658</v>
      </c>
      <c r="H471" s="19">
        <f t="shared" si="21"/>
        <v>479.31055603199997</v>
      </c>
      <c r="I471" s="16"/>
      <c r="J471" s="16">
        <f t="shared" si="22"/>
        <v>0</v>
      </c>
      <c r="K471" s="20" t="s">
        <v>13999</v>
      </c>
      <c r="L471" s="20"/>
      <c r="M471" s="20" t="s">
        <v>13999</v>
      </c>
      <c r="N471" s="20"/>
      <c r="O471" s="20" t="s">
        <v>13999</v>
      </c>
      <c r="P471" s="20" t="s">
        <v>13999</v>
      </c>
      <c r="Q471" s="20"/>
      <c r="R471" s="16" t="s">
        <v>14001</v>
      </c>
      <c r="S471" s="16"/>
      <c r="T471" s="16"/>
      <c r="U471" s="39">
        <f t="shared" si="23"/>
        <v>547.03471719551999</v>
      </c>
    </row>
    <row r="472" spans="1:21" ht="23.25" customHeight="1">
      <c r="A472" s="15"/>
      <c r="B472" s="16" t="s">
        <v>14860</v>
      </c>
      <c r="C472" s="16" t="s">
        <v>14602</v>
      </c>
      <c r="D472" s="16" t="s">
        <v>14856</v>
      </c>
      <c r="E472" s="16" t="s">
        <v>14861</v>
      </c>
      <c r="F472" s="17"/>
      <c r="G472" s="18">
        <v>5158</v>
      </c>
      <c r="H472" s="19">
        <f t="shared" si="21"/>
        <v>212.06758003200008</v>
      </c>
      <c r="I472" s="16"/>
      <c r="J472" s="16">
        <f t="shared" si="22"/>
        <v>0</v>
      </c>
      <c r="K472" s="20" t="s">
        <v>13999</v>
      </c>
      <c r="L472" s="20"/>
      <c r="M472" s="20" t="s">
        <v>13999</v>
      </c>
      <c r="N472" s="20"/>
      <c r="O472" s="20"/>
      <c r="P472" s="20" t="s">
        <v>13999</v>
      </c>
      <c r="Q472" s="20"/>
      <c r="R472" s="16" t="s">
        <v>14001</v>
      </c>
      <c r="S472" s="16"/>
      <c r="T472" s="16"/>
      <c r="U472" s="39">
        <f t="shared" si="23"/>
        <v>250.3950138355201</v>
      </c>
    </row>
    <row r="473" spans="1:21" ht="34.5" customHeight="1">
      <c r="A473" s="15"/>
      <c r="B473" s="16" t="s">
        <v>14862</v>
      </c>
      <c r="C473" s="16" t="s">
        <v>14602</v>
      </c>
      <c r="D473" s="16" t="s">
        <v>14856</v>
      </c>
      <c r="E473" s="16" t="s">
        <v>14863</v>
      </c>
      <c r="F473" s="17"/>
      <c r="G473" s="18">
        <v>14992</v>
      </c>
      <c r="H473" s="19">
        <f t="shared" si="21"/>
        <v>616.38564556800009</v>
      </c>
      <c r="I473" s="16"/>
      <c r="J473" s="16">
        <f t="shared" si="22"/>
        <v>0</v>
      </c>
      <c r="K473" s="20" t="s">
        <v>13999</v>
      </c>
      <c r="L473" s="20"/>
      <c r="M473" s="20"/>
      <c r="N473" s="20"/>
      <c r="O473" s="20" t="s">
        <v>13999</v>
      </c>
      <c r="P473" s="20" t="s">
        <v>13999</v>
      </c>
      <c r="Q473" s="20"/>
      <c r="R473" s="16" t="s">
        <v>14001</v>
      </c>
      <c r="S473" s="16"/>
      <c r="T473" s="16"/>
      <c r="U473" s="39">
        <f t="shared" si="23"/>
        <v>699.18806658048015</v>
      </c>
    </row>
    <row r="474" spans="1:21" ht="23.25" customHeight="1">
      <c r="A474" s="15"/>
      <c r="B474" s="16" t="s">
        <v>14864</v>
      </c>
      <c r="C474" s="16" t="s">
        <v>14602</v>
      </c>
      <c r="D474" s="16" t="s">
        <v>14856</v>
      </c>
      <c r="E474" s="16" t="s">
        <v>14865</v>
      </c>
      <c r="F474" s="17"/>
      <c r="G474" s="18">
        <v>6658</v>
      </c>
      <c r="H474" s="19">
        <f t="shared" si="21"/>
        <v>273.73903603200012</v>
      </c>
      <c r="I474" s="16"/>
      <c r="J474" s="16">
        <f t="shared" si="22"/>
        <v>0</v>
      </c>
      <c r="K474" s="20" t="s">
        <v>13999</v>
      </c>
      <c r="L474" s="20"/>
      <c r="M474" s="20" t="s">
        <v>13999</v>
      </c>
      <c r="N474" s="20"/>
      <c r="O474" s="20"/>
      <c r="P474" s="20" t="s">
        <v>13999</v>
      </c>
      <c r="Q474" s="20"/>
      <c r="R474" s="16" t="s">
        <v>14001</v>
      </c>
      <c r="S474" s="16"/>
      <c r="T474" s="16"/>
      <c r="U474" s="39">
        <f t="shared" si="23"/>
        <v>318.85032999552016</v>
      </c>
    </row>
    <row r="475" spans="1:21" ht="45.75" customHeight="1">
      <c r="A475" s="15"/>
      <c r="B475" s="16" t="s">
        <v>14866</v>
      </c>
      <c r="C475" s="16" t="s">
        <v>14602</v>
      </c>
      <c r="D475" s="16" t="s">
        <v>14856</v>
      </c>
      <c r="E475" s="16" t="s">
        <v>14867</v>
      </c>
      <c r="F475" s="17"/>
      <c r="G475" s="18">
        <v>17908</v>
      </c>
      <c r="H475" s="19">
        <f t="shared" si="21"/>
        <v>736.2749560320002</v>
      </c>
      <c r="I475" s="16"/>
      <c r="J475" s="16">
        <f t="shared" si="22"/>
        <v>0</v>
      </c>
      <c r="K475" s="20" t="s">
        <v>13999</v>
      </c>
      <c r="L475" s="20"/>
      <c r="M475" s="20" t="s">
        <v>13999</v>
      </c>
      <c r="N475" s="20"/>
      <c r="O475" s="20"/>
      <c r="P475" s="20"/>
      <c r="Q475" s="20"/>
      <c r="R475" s="16" t="s">
        <v>14001</v>
      </c>
      <c r="S475" s="16"/>
      <c r="T475" s="16"/>
      <c r="U475" s="39">
        <f t="shared" si="23"/>
        <v>832.26520119552026</v>
      </c>
    </row>
    <row r="476" spans="1:21" ht="57" customHeight="1">
      <c r="A476" s="15"/>
      <c r="B476" s="16" t="s">
        <v>14868</v>
      </c>
      <c r="C476" s="16" t="s">
        <v>14602</v>
      </c>
      <c r="D476" s="16" t="s">
        <v>14856</v>
      </c>
      <c r="E476" s="16" t="s">
        <v>14869</v>
      </c>
      <c r="F476" s="17"/>
      <c r="G476" s="18">
        <v>3825</v>
      </c>
      <c r="H476" s="19">
        <f t="shared" si="21"/>
        <v>157.26221279999999</v>
      </c>
      <c r="I476" s="16"/>
      <c r="J476" s="16">
        <f t="shared" si="22"/>
        <v>0</v>
      </c>
      <c r="K476" s="20" t="s">
        <v>13999</v>
      </c>
      <c r="L476" s="20"/>
      <c r="M476" s="20" t="s">
        <v>13999</v>
      </c>
      <c r="N476" s="20"/>
      <c r="O476" s="20"/>
      <c r="P476" s="20" t="s">
        <v>13999</v>
      </c>
      <c r="Q476" s="20"/>
      <c r="R476" s="16" t="s">
        <v>14001</v>
      </c>
      <c r="S476" s="16"/>
      <c r="T476" s="16"/>
      <c r="U476" s="39">
        <f t="shared" si="23"/>
        <v>189.561056208</v>
      </c>
    </row>
    <row r="477" spans="1:21" ht="57" customHeight="1">
      <c r="A477" s="15"/>
      <c r="B477" s="16" t="s">
        <v>14870</v>
      </c>
      <c r="C477" s="16" t="s">
        <v>14602</v>
      </c>
      <c r="D477" s="16" t="s">
        <v>14856</v>
      </c>
      <c r="E477" s="16" t="s">
        <v>14871</v>
      </c>
      <c r="F477" s="17"/>
      <c r="G477" s="18">
        <v>4158</v>
      </c>
      <c r="H477" s="19">
        <f t="shared" si="21"/>
        <v>170.95327603200002</v>
      </c>
      <c r="I477" s="16"/>
      <c r="J477" s="16">
        <f t="shared" si="22"/>
        <v>0</v>
      </c>
      <c r="K477" s="20" t="s">
        <v>13999</v>
      </c>
      <c r="L477" s="20"/>
      <c r="M477" s="20" t="s">
        <v>13999</v>
      </c>
      <c r="N477" s="20"/>
      <c r="O477" s="20"/>
      <c r="P477" s="20" t="s">
        <v>13999</v>
      </c>
      <c r="Q477" s="20"/>
      <c r="R477" s="16" t="s">
        <v>14001</v>
      </c>
      <c r="S477" s="16"/>
      <c r="T477" s="16"/>
      <c r="U477" s="39">
        <f t="shared" si="23"/>
        <v>204.75813639552004</v>
      </c>
    </row>
    <row r="478" spans="1:21" ht="34.5" customHeight="1">
      <c r="A478" s="15"/>
      <c r="B478" s="16" t="s">
        <v>14872</v>
      </c>
      <c r="C478" s="16" t="s">
        <v>14602</v>
      </c>
      <c r="D478" s="16" t="s">
        <v>14856</v>
      </c>
      <c r="E478" s="16" t="s">
        <v>14873</v>
      </c>
      <c r="F478" s="17"/>
      <c r="G478" s="18">
        <v>11658</v>
      </c>
      <c r="H478" s="19">
        <f t="shared" si="21"/>
        <v>479.31055603199997</v>
      </c>
      <c r="I478" s="16"/>
      <c r="J478" s="16">
        <f t="shared" si="22"/>
        <v>0</v>
      </c>
      <c r="K478" s="20" t="s">
        <v>13999</v>
      </c>
      <c r="L478" s="20"/>
      <c r="M478" s="20" t="s">
        <v>13999</v>
      </c>
      <c r="N478" s="20"/>
      <c r="O478" s="20"/>
      <c r="P478" s="20" t="s">
        <v>13999</v>
      </c>
      <c r="Q478" s="20"/>
      <c r="R478" s="16" t="s">
        <v>14001</v>
      </c>
      <c r="S478" s="16"/>
      <c r="T478" s="16"/>
      <c r="U478" s="39">
        <f t="shared" si="23"/>
        <v>547.03471719551999</v>
      </c>
    </row>
    <row r="479" spans="1:21" ht="34.5" customHeight="1">
      <c r="A479" s="15"/>
      <c r="B479" s="16" t="s">
        <v>14874</v>
      </c>
      <c r="C479" s="16" t="s">
        <v>14602</v>
      </c>
      <c r="D479" s="16" t="s">
        <v>14856</v>
      </c>
      <c r="E479" s="16" t="s">
        <v>14875</v>
      </c>
      <c r="F479" s="17"/>
      <c r="G479" s="18">
        <v>17492</v>
      </c>
      <c r="H479" s="19">
        <f t="shared" si="21"/>
        <v>719.17140556800007</v>
      </c>
      <c r="I479" s="16"/>
      <c r="J479" s="16">
        <f t="shared" si="22"/>
        <v>0</v>
      </c>
      <c r="K479" s="20"/>
      <c r="L479" s="20"/>
      <c r="M479" s="20" t="s">
        <v>13999</v>
      </c>
      <c r="N479" s="20"/>
      <c r="O479" s="20" t="s">
        <v>13999</v>
      </c>
      <c r="P479" s="20" t="s">
        <v>13999</v>
      </c>
      <c r="Q479" s="20"/>
      <c r="R479" s="16" t="s">
        <v>14001</v>
      </c>
      <c r="S479" s="16"/>
      <c r="T479" s="16"/>
      <c r="U479" s="39">
        <f t="shared" si="23"/>
        <v>813.28026018048013</v>
      </c>
    </row>
    <row r="480" spans="1:21" ht="34.5" customHeight="1">
      <c r="A480" s="15"/>
      <c r="B480" s="16" t="s">
        <v>14876</v>
      </c>
      <c r="C480" s="16" t="s">
        <v>14602</v>
      </c>
      <c r="D480" s="16" t="s">
        <v>14856</v>
      </c>
      <c r="E480" s="16" t="s">
        <v>14877</v>
      </c>
      <c r="F480" s="17"/>
      <c r="G480" s="18">
        <v>21658</v>
      </c>
      <c r="H480" s="19">
        <f t="shared" si="21"/>
        <v>890.45359603200006</v>
      </c>
      <c r="I480" s="16"/>
      <c r="J480" s="16">
        <f t="shared" si="22"/>
        <v>0</v>
      </c>
      <c r="K480" s="20"/>
      <c r="L480" s="20"/>
      <c r="M480" s="20" t="s">
        <v>13999</v>
      </c>
      <c r="N480" s="20"/>
      <c r="O480" s="20"/>
      <c r="P480" s="20" t="s">
        <v>13999</v>
      </c>
      <c r="Q480" s="20"/>
      <c r="R480" s="16" t="s">
        <v>14001</v>
      </c>
      <c r="S480" s="16"/>
      <c r="T480" s="16"/>
      <c r="U480" s="39">
        <f t="shared" si="23"/>
        <v>1003.4034915955201</v>
      </c>
    </row>
    <row r="481" spans="1:21" ht="34.5" customHeight="1">
      <c r="A481" s="15"/>
      <c r="B481" s="16" t="s">
        <v>14878</v>
      </c>
      <c r="C481" s="16" t="s">
        <v>14602</v>
      </c>
      <c r="D481" s="16" t="s">
        <v>14856</v>
      </c>
      <c r="E481" s="16" t="s">
        <v>14879</v>
      </c>
      <c r="F481" s="23" t="s">
        <v>14135</v>
      </c>
      <c r="G481" s="18">
        <v>10825</v>
      </c>
      <c r="H481" s="19">
        <f t="shared" si="21"/>
        <v>445.06234080000007</v>
      </c>
      <c r="I481" s="16"/>
      <c r="J481" s="16">
        <f t="shared" si="22"/>
        <v>0</v>
      </c>
      <c r="K481" s="20" t="s">
        <v>13999</v>
      </c>
      <c r="L481" s="20"/>
      <c r="M481" s="20" t="s">
        <v>13999</v>
      </c>
      <c r="N481" s="20"/>
      <c r="O481" s="20"/>
      <c r="P481" s="20" t="s">
        <v>13999</v>
      </c>
      <c r="Q481" s="20"/>
      <c r="R481" s="16" t="s">
        <v>14001</v>
      </c>
      <c r="S481" s="16"/>
      <c r="T481" s="16"/>
      <c r="U481" s="39">
        <f t="shared" si="23"/>
        <v>509.0191982880001</v>
      </c>
    </row>
    <row r="482" spans="1:21" ht="23.25" customHeight="1">
      <c r="A482" s="15"/>
      <c r="B482" s="16" t="s">
        <v>14880</v>
      </c>
      <c r="C482" s="16" t="s">
        <v>14602</v>
      </c>
      <c r="D482" s="16" t="s">
        <v>14881</v>
      </c>
      <c r="E482" s="16" t="s">
        <v>14882</v>
      </c>
      <c r="F482" s="17"/>
      <c r="G482" s="22">
        <v>532</v>
      </c>
      <c r="H482" s="19">
        <f t="shared" si="21"/>
        <v>16.404607296000002</v>
      </c>
      <c r="I482" s="16"/>
      <c r="J482" s="16">
        <f t="shared" si="22"/>
        <v>0</v>
      </c>
      <c r="K482" s="20" t="s">
        <v>13999</v>
      </c>
      <c r="L482" s="20"/>
      <c r="M482" s="20"/>
      <c r="N482" s="20"/>
      <c r="O482" s="20"/>
      <c r="P482" s="20" t="s">
        <v>13999</v>
      </c>
      <c r="Q482" s="20"/>
      <c r="R482" s="16"/>
      <c r="S482" s="16"/>
      <c r="T482" s="16"/>
      <c r="U482" s="39">
        <f t="shared" si="23"/>
        <v>19.6855287552</v>
      </c>
    </row>
    <row r="483" spans="1:21" ht="23.25" customHeight="1">
      <c r="A483" s="15"/>
      <c r="B483" s="16" t="s">
        <v>14883</v>
      </c>
      <c r="C483" s="16" t="s">
        <v>14602</v>
      </c>
      <c r="D483" s="16" t="s">
        <v>14881</v>
      </c>
      <c r="E483" s="16" t="s">
        <v>14884</v>
      </c>
      <c r="F483" s="17"/>
      <c r="G483" s="18">
        <v>1515</v>
      </c>
      <c r="H483" s="19">
        <f t="shared" si="21"/>
        <v>46.716127920000012</v>
      </c>
      <c r="I483" s="16"/>
      <c r="J483" s="16">
        <f t="shared" si="22"/>
        <v>0</v>
      </c>
      <c r="K483" s="20" t="s">
        <v>13999</v>
      </c>
      <c r="L483" s="20"/>
      <c r="M483" s="20"/>
      <c r="N483" s="20"/>
      <c r="O483" s="20"/>
      <c r="P483" s="20" t="s">
        <v>13999</v>
      </c>
      <c r="Q483" s="20"/>
      <c r="R483" s="16"/>
      <c r="S483" s="16"/>
      <c r="T483" s="16"/>
      <c r="U483" s="39">
        <f t="shared" si="23"/>
        <v>56.059353504000015</v>
      </c>
    </row>
    <row r="484" spans="1:21" ht="23.25" customHeight="1">
      <c r="A484" s="15"/>
      <c r="B484" s="16" t="s">
        <v>14885</v>
      </c>
      <c r="C484" s="16" t="s">
        <v>14602</v>
      </c>
      <c r="D484" s="16" t="s">
        <v>14881</v>
      </c>
      <c r="E484" s="16" t="s">
        <v>14886</v>
      </c>
      <c r="F484" s="17"/>
      <c r="G484" s="22">
        <v>411</v>
      </c>
      <c r="H484" s="19">
        <f t="shared" si="21"/>
        <v>12.673484208000001</v>
      </c>
      <c r="I484" s="16"/>
      <c r="J484" s="16">
        <f t="shared" si="22"/>
        <v>0</v>
      </c>
      <c r="K484" s="20" t="s">
        <v>13999</v>
      </c>
      <c r="L484" s="20"/>
      <c r="M484" s="20"/>
      <c r="N484" s="20"/>
      <c r="O484" s="20"/>
      <c r="P484" s="20"/>
      <c r="Q484" s="20"/>
      <c r="R484" s="16"/>
      <c r="S484" s="16"/>
      <c r="T484" s="16"/>
      <c r="U484" s="39">
        <f t="shared" si="23"/>
        <v>15.2081810496</v>
      </c>
    </row>
    <row r="485" spans="1:21" ht="23.25" customHeight="1">
      <c r="A485" s="15"/>
      <c r="B485" s="16" t="s">
        <v>14887</v>
      </c>
      <c r="C485" s="16" t="s">
        <v>14602</v>
      </c>
      <c r="D485" s="16" t="s">
        <v>14881</v>
      </c>
      <c r="E485" s="16" t="s">
        <v>14888</v>
      </c>
      <c r="F485" s="17"/>
      <c r="G485" s="22">
        <v>998</v>
      </c>
      <c r="H485" s="19">
        <f t="shared" si="21"/>
        <v>30.774056544000004</v>
      </c>
      <c r="I485" s="16"/>
      <c r="J485" s="16">
        <f t="shared" si="22"/>
        <v>0</v>
      </c>
      <c r="K485" s="20" t="s">
        <v>13999</v>
      </c>
      <c r="L485" s="20"/>
      <c r="M485" s="20"/>
      <c r="N485" s="20"/>
      <c r="O485" s="20"/>
      <c r="P485" s="20"/>
      <c r="Q485" s="20"/>
      <c r="R485" s="16"/>
      <c r="S485" s="16"/>
      <c r="T485" s="16"/>
      <c r="U485" s="39">
        <f t="shared" si="23"/>
        <v>36.928867852800003</v>
      </c>
    </row>
    <row r="486" spans="1:21" ht="23.25" customHeight="1">
      <c r="A486" s="15"/>
      <c r="B486" s="16" t="s">
        <v>14889</v>
      </c>
      <c r="C486" s="16" t="s">
        <v>14602</v>
      </c>
      <c r="D486" s="16" t="s">
        <v>14890</v>
      </c>
      <c r="E486" s="16" t="s">
        <v>14891</v>
      </c>
      <c r="F486" s="17"/>
      <c r="G486" s="18">
        <v>6610</v>
      </c>
      <c r="H486" s="19">
        <f t="shared" si="21"/>
        <v>203.82416208000004</v>
      </c>
      <c r="I486" s="16"/>
      <c r="J486" s="16">
        <f t="shared" si="22"/>
        <v>0</v>
      </c>
      <c r="K486" s="20"/>
      <c r="L486" s="20"/>
      <c r="M486" s="20"/>
      <c r="N486" s="20"/>
      <c r="O486" s="20"/>
      <c r="P486" s="20"/>
      <c r="Q486" s="20"/>
      <c r="R486" s="16"/>
      <c r="S486" s="16"/>
      <c r="T486" s="16"/>
      <c r="U486" s="39">
        <f t="shared" si="23"/>
        <v>241.24481990880005</v>
      </c>
    </row>
    <row r="487" spans="1:21" ht="23.25" customHeight="1">
      <c r="A487" s="15"/>
      <c r="B487" s="16" t="s">
        <v>14892</v>
      </c>
      <c r="C487" s="16" t="s">
        <v>14602</v>
      </c>
      <c r="D487" s="16" t="s">
        <v>14890</v>
      </c>
      <c r="E487" s="16" t="s">
        <v>14893</v>
      </c>
      <c r="F487" s="17"/>
      <c r="G487" s="18">
        <v>9136</v>
      </c>
      <c r="H487" s="19">
        <f t="shared" si="21"/>
        <v>281.71521100800004</v>
      </c>
      <c r="I487" s="16"/>
      <c r="J487" s="16">
        <f t="shared" si="22"/>
        <v>0</v>
      </c>
      <c r="K487" s="20"/>
      <c r="L487" s="20"/>
      <c r="M487" s="20"/>
      <c r="N487" s="20"/>
      <c r="O487" s="20"/>
      <c r="P487" s="20" t="s">
        <v>13999</v>
      </c>
      <c r="Q487" s="20"/>
      <c r="R487" s="16"/>
      <c r="S487" s="16"/>
      <c r="T487" s="16"/>
      <c r="U487" s="39">
        <f t="shared" si="23"/>
        <v>327.70388421888009</v>
      </c>
    </row>
    <row r="488" spans="1:21" ht="23.25" customHeight="1">
      <c r="A488" s="15"/>
      <c r="B488" s="16" t="s">
        <v>14894</v>
      </c>
      <c r="C488" s="16" t="s">
        <v>14602</v>
      </c>
      <c r="D488" s="16" t="s">
        <v>14895</v>
      </c>
      <c r="E488" s="16" t="s">
        <v>14896</v>
      </c>
      <c r="F488" s="17"/>
      <c r="G488" s="18">
        <v>4236</v>
      </c>
      <c r="H488" s="19">
        <f t="shared" si="21"/>
        <v>130.62014380799999</v>
      </c>
      <c r="I488" s="16"/>
      <c r="J488" s="16">
        <f t="shared" si="22"/>
        <v>0</v>
      </c>
      <c r="K488" s="20" t="s">
        <v>13999</v>
      </c>
      <c r="L488" s="20" t="s">
        <v>13999</v>
      </c>
      <c r="M488" s="20" t="s">
        <v>13999</v>
      </c>
      <c r="N488" s="20" t="s">
        <v>13999</v>
      </c>
      <c r="O488" s="20"/>
      <c r="P488" s="20" t="s">
        <v>13999</v>
      </c>
      <c r="Q488" s="20" t="s">
        <v>13999</v>
      </c>
      <c r="R488" s="16"/>
      <c r="S488" s="16"/>
      <c r="T488" s="16"/>
      <c r="U488" s="39">
        <f t="shared" si="23"/>
        <v>159.98835962688</v>
      </c>
    </row>
    <row r="489" spans="1:21" ht="23.25" customHeight="1">
      <c r="A489" s="15"/>
      <c r="B489" s="16" t="s">
        <v>14897</v>
      </c>
      <c r="C489" s="16" t="s">
        <v>14602</v>
      </c>
      <c r="D489" s="16" t="s">
        <v>14895</v>
      </c>
      <c r="E489" s="16" t="s">
        <v>14898</v>
      </c>
      <c r="F489" s="17"/>
      <c r="G489" s="22">
        <v>675</v>
      </c>
      <c r="H489" s="19">
        <f t="shared" si="21"/>
        <v>20.814116400000003</v>
      </c>
      <c r="I489" s="16"/>
      <c r="J489" s="16">
        <f t="shared" si="22"/>
        <v>0</v>
      </c>
      <c r="K489" s="20"/>
      <c r="L489" s="20"/>
      <c r="M489" s="20"/>
      <c r="N489" s="20"/>
      <c r="O489" s="20"/>
      <c r="P489" s="20" t="s">
        <v>13999</v>
      </c>
      <c r="Q489" s="20"/>
      <c r="R489" s="16"/>
      <c r="S489" s="16"/>
      <c r="T489" s="16"/>
      <c r="U489" s="39">
        <f t="shared" si="23"/>
        <v>24.976939680000005</v>
      </c>
    </row>
    <row r="490" spans="1:21" ht="23.25" customHeight="1">
      <c r="A490" s="15"/>
      <c r="B490" s="21" t="s">
        <v>14899</v>
      </c>
      <c r="C490" s="16" t="s">
        <v>14602</v>
      </c>
      <c r="D490" s="16" t="s">
        <v>14900</v>
      </c>
      <c r="E490" s="16" t="s">
        <v>14901</v>
      </c>
      <c r="F490" s="17"/>
      <c r="G490" s="18">
        <v>1271</v>
      </c>
      <c r="H490" s="19">
        <f t="shared" si="21"/>
        <v>39.192210288000005</v>
      </c>
      <c r="I490" s="16"/>
      <c r="J490" s="16">
        <f t="shared" si="22"/>
        <v>0</v>
      </c>
      <c r="K490" s="20" t="s">
        <v>13999</v>
      </c>
      <c r="L490" s="20" t="s">
        <v>13999</v>
      </c>
      <c r="M490" s="20" t="s">
        <v>13999</v>
      </c>
      <c r="N490" s="20" t="s">
        <v>13999</v>
      </c>
      <c r="O490" s="20" t="s">
        <v>13999</v>
      </c>
      <c r="P490" s="20" t="s">
        <v>13999</v>
      </c>
      <c r="Q490" s="20"/>
      <c r="R490" s="16"/>
      <c r="S490" s="16" t="s">
        <v>14655</v>
      </c>
      <c r="T490" s="16"/>
      <c r="U490" s="39">
        <f t="shared" si="23"/>
        <v>47.030652345600004</v>
      </c>
    </row>
    <row r="491" spans="1:21" ht="23.25" customHeight="1">
      <c r="A491" s="15"/>
      <c r="B491" s="21" t="s">
        <v>14902</v>
      </c>
      <c r="C491" s="16" t="s">
        <v>14602</v>
      </c>
      <c r="D491" s="16" t="s">
        <v>14900</v>
      </c>
      <c r="E491" s="16" t="s">
        <v>14903</v>
      </c>
      <c r="F491" s="17"/>
      <c r="G491" s="18">
        <v>1532</v>
      </c>
      <c r="H491" s="19">
        <f t="shared" si="21"/>
        <v>47.240335296000005</v>
      </c>
      <c r="I491" s="16"/>
      <c r="J491" s="16">
        <f t="shared" si="22"/>
        <v>0</v>
      </c>
      <c r="K491" s="20" t="s">
        <v>14000</v>
      </c>
      <c r="L491" s="20" t="s">
        <v>13999</v>
      </c>
      <c r="M491" s="20" t="s">
        <v>13999</v>
      </c>
      <c r="N491" s="20"/>
      <c r="O491" s="20" t="s">
        <v>13999</v>
      </c>
      <c r="P491" s="20" t="s">
        <v>13999</v>
      </c>
      <c r="Q491" s="20" t="s">
        <v>13999</v>
      </c>
      <c r="R491" s="16"/>
      <c r="S491" s="16" t="s">
        <v>14655</v>
      </c>
      <c r="T491" s="16"/>
      <c r="U491" s="39">
        <f t="shared" si="23"/>
        <v>56.688402355200004</v>
      </c>
    </row>
    <row r="492" spans="1:21" ht="23.25" customHeight="1">
      <c r="A492" s="15"/>
      <c r="B492" s="16" t="s">
        <v>14904</v>
      </c>
      <c r="C492" s="16" t="s">
        <v>14602</v>
      </c>
      <c r="D492" s="16" t="s">
        <v>14900</v>
      </c>
      <c r="E492" s="16" t="s">
        <v>14905</v>
      </c>
      <c r="F492" s="17"/>
      <c r="G492" s="18">
        <v>1521</v>
      </c>
      <c r="H492" s="19">
        <f t="shared" si="21"/>
        <v>46.901142287999996</v>
      </c>
      <c r="I492" s="16"/>
      <c r="J492" s="16">
        <f t="shared" si="22"/>
        <v>0</v>
      </c>
      <c r="K492" s="20" t="s">
        <v>13999</v>
      </c>
      <c r="L492" s="20" t="s">
        <v>13999</v>
      </c>
      <c r="M492" s="20" t="s">
        <v>13999</v>
      </c>
      <c r="N492" s="20"/>
      <c r="O492" s="20"/>
      <c r="P492" s="20" t="s">
        <v>13999</v>
      </c>
      <c r="Q492" s="20"/>
      <c r="R492" s="16"/>
      <c r="S492" s="16"/>
      <c r="T492" s="16"/>
      <c r="U492" s="39">
        <f t="shared" si="23"/>
        <v>56.281370745599993</v>
      </c>
    </row>
    <row r="493" spans="1:21" ht="23.25" customHeight="1">
      <c r="A493" s="15"/>
      <c r="B493" s="21" t="s">
        <v>14906</v>
      </c>
      <c r="C493" s="16" t="s">
        <v>14602</v>
      </c>
      <c r="D493" s="16" t="s">
        <v>14900</v>
      </c>
      <c r="E493" s="16" t="s">
        <v>14907</v>
      </c>
      <c r="F493" s="17"/>
      <c r="G493" s="18">
        <v>3032</v>
      </c>
      <c r="H493" s="19">
        <f t="shared" si="21"/>
        <v>93.49392729600001</v>
      </c>
      <c r="I493" s="16"/>
      <c r="J493" s="16">
        <f t="shared" si="22"/>
        <v>0</v>
      </c>
      <c r="K493" s="20" t="s">
        <v>13999</v>
      </c>
      <c r="L493" s="20" t="s">
        <v>13999</v>
      </c>
      <c r="M493" s="20" t="s">
        <v>13999</v>
      </c>
      <c r="N493" s="20"/>
      <c r="O493" s="20" t="s">
        <v>13999</v>
      </c>
      <c r="P493" s="20" t="s">
        <v>13999</v>
      </c>
      <c r="Q493" s="20" t="s">
        <v>13999</v>
      </c>
      <c r="R493" s="16"/>
      <c r="S493" s="16" t="s">
        <v>14655</v>
      </c>
      <c r="T493" s="16"/>
      <c r="U493" s="39">
        <f t="shared" si="23"/>
        <v>112.19271275520001</v>
      </c>
    </row>
    <row r="494" spans="1:21" ht="23.25" customHeight="1">
      <c r="A494" s="15"/>
      <c r="B494" s="21" t="s">
        <v>14908</v>
      </c>
      <c r="C494" s="16" t="s">
        <v>14602</v>
      </c>
      <c r="D494" s="16" t="s">
        <v>14900</v>
      </c>
      <c r="E494" s="16" t="s">
        <v>14909</v>
      </c>
      <c r="F494" s="17"/>
      <c r="G494" s="18">
        <v>1750</v>
      </c>
      <c r="H494" s="19">
        <f t="shared" si="21"/>
        <v>53.962524000000009</v>
      </c>
      <c r="I494" s="16"/>
      <c r="J494" s="16">
        <f t="shared" si="22"/>
        <v>0</v>
      </c>
      <c r="K494" s="20" t="s">
        <v>14000</v>
      </c>
      <c r="L494" s="20" t="s">
        <v>13999</v>
      </c>
      <c r="M494" s="20" t="s">
        <v>13999</v>
      </c>
      <c r="N494" s="20" t="s">
        <v>13999</v>
      </c>
      <c r="O494" s="20" t="s">
        <v>13999</v>
      </c>
      <c r="P494" s="20" t="s">
        <v>13999</v>
      </c>
      <c r="Q494" s="20" t="s">
        <v>13999</v>
      </c>
      <c r="R494" s="16"/>
      <c r="S494" s="16" t="s">
        <v>14655</v>
      </c>
      <c r="T494" s="16"/>
      <c r="U494" s="39">
        <f t="shared" si="23"/>
        <v>64.755028800000005</v>
      </c>
    </row>
    <row r="495" spans="1:21" ht="34.5" customHeight="1">
      <c r="A495" s="15"/>
      <c r="B495" s="21" t="s">
        <v>14910</v>
      </c>
      <c r="C495" s="16" t="s">
        <v>14602</v>
      </c>
      <c r="D495" s="16" t="s">
        <v>14911</v>
      </c>
      <c r="E495" s="16" t="s">
        <v>14912</v>
      </c>
      <c r="F495" s="17"/>
      <c r="G495" s="18">
        <v>1090</v>
      </c>
      <c r="H495" s="19">
        <f t="shared" si="21"/>
        <v>33.610943520000006</v>
      </c>
      <c r="I495" s="16"/>
      <c r="J495" s="16">
        <f t="shared" si="22"/>
        <v>0</v>
      </c>
      <c r="K495" s="20" t="s">
        <v>13999</v>
      </c>
      <c r="L495" s="20"/>
      <c r="M495" s="20" t="s">
        <v>13999</v>
      </c>
      <c r="N495" s="20" t="s">
        <v>13999</v>
      </c>
      <c r="O495" s="20"/>
      <c r="P495" s="20" t="s">
        <v>13999</v>
      </c>
      <c r="Q495" s="20"/>
      <c r="R495" s="16"/>
      <c r="S495" s="16" t="s">
        <v>14913</v>
      </c>
      <c r="T495" s="16"/>
      <c r="U495" s="39">
        <f t="shared" si="23"/>
        <v>40.333132224000003</v>
      </c>
    </row>
    <row r="496" spans="1:21" ht="23.25" customHeight="1">
      <c r="A496" s="15"/>
      <c r="B496" s="16" t="s">
        <v>14914</v>
      </c>
      <c r="C496" s="16" t="s">
        <v>14602</v>
      </c>
      <c r="D496" s="16" t="s">
        <v>14911</v>
      </c>
      <c r="E496" s="16" t="s">
        <v>14915</v>
      </c>
      <c r="F496" s="17"/>
      <c r="G496" s="18">
        <v>1962</v>
      </c>
      <c r="H496" s="19">
        <f t="shared" si="21"/>
        <v>60.499698336000016</v>
      </c>
      <c r="I496" s="16"/>
      <c r="J496" s="16">
        <f t="shared" si="22"/>
        <v>0</v>
      </c>
      <c r="K496" s="20" t="s">
        <v>13999</v>
      </c>
      <c r="L496" s="20" t="s">
        <v>13999</v>
      </c>
      <c r="M496" s="20" t="s">
        <v>13999</v>
      </c>
      <c r="N496" s="20"/>
      <c r="O496" s="20" t="s">
        <v>13999</v>
      </c>
      <c r="P496" s="20" t="s">
        <v>13999</v>
      </c>
      <c r="Q496" s="20" t="s">
        <v>13999</v>
      </c>
      <c r="R496" s="16"/>
      <c r="S496" s="16"/>
      <c r="T496" s="16"/>
      <c r="U496" s="39">
        <f t="shared" si="23"/>
        <v>72.599638003200013</v>
      </c>
    </row>
    <row r="497" spans="1:21" ht="34.5" customHeight="1">
      <c r="A497" s="15"/>
      <c r="B497" s="21" t="s">
        <v>14916</v>
      </c>
      <c r="C497" s="16" t="s">
        <v>14602</v>
      </c>
      <c r="D497" s="16" t="s">
        <v>14911</v>
      </c>
      <c r="E497" s="16" t="s">
        <v>14917</v>
      </c>
      <c r="F497" s="17"/>
      <c r="G497" s="18">
        <v>1090</v>
      </c>
      <c r="H497" s="19">
        <f t="shared" si="21"/>
        <v>33.610943520000006</v>
      </c>
      <c r="I497" s="16"/>
      <c r="J497" s="16">
        <f t="shared" si="22"/>
        <v>0</v>
      </c>
      <c r="K497" s="20" t="s">
        <v>13999</v>
      </c>
      <c r="L497" s="20"/>
      <c r="M497" s="20" t="s">
        <v>13999</v>
      </c>
      <c r="N497" s="20" t="s">
        <v>13999</v>
      </c>
      <c r="O497" s="20"/>
      <c r="P497" s="20"/>
      <c r="Q497" s="20"/>
      <c r="R497" s="16"/>
      <c r="S497" s="16" t="s">
        <v>14913</v>
      </c>
      <c r="T497" s="16"/>
      <c r="U497" s="39">
        <f t="shared" si="23"/>
        <v>40.333132224000003</v>
      </c>
    </row>
    <row r="498" spans="1:21" ht="34.5" customHeight="1">
      <c r="A498" s="15"/>
      <c r="B498" s="21" t="s">
        <v>14918</v>
      </c>
      <c r="C498" s="16" t="s">
        <v>14602</v>
      </c>
      <c r="D498" s="16" t="s">
        <v>14911</v>
      </c>
      <c r="E498" s="16" t="s">
        <v>14919</v>
      </c>
      <c r="F498" s="17"/>
      <c r="G498" s="22">
        <v>990</v>
      </c>
      <c r="H498" s="19">
        <f t="shared" si="21"/>
        <v>30.527370720000004</v>
      </c>
      <c r="I498" s="16"/>
      <c r="J498" s="16">
        <f t="shared" si="22"/>
        <v>0</v>
      </c>
      <c r="K498" s="20"/>
      <c r="L498" s="20"/>
      <c r="M498" s="20"/>
      <c r="N498" s="20"/>
      <c r="O498" s="20" t="s">
        <v>13999</v>
      </c>
      <c r="P498" s="20"/>
      <c r="Q498" s="20" t="s">
        <v>13999</v>
      </c>
      <c r="R498" s="16"/>
      <c r="S498" s="16" t="s">
        <v>14913</v>
      </c>
      <c r="T498" s="16"/>
      <c r="U498" s="39">
        <f t="shared" si="23"/>
        <v>36.632844864000006</v>
      </c>
    </row>
    <row r="499" spans="1:21" ht="34.5" customHeight="1">
      <c r="A499" s="15"/>
      <c r="B499" s="21" t="s">
        <v>14920</v>
      </c>
      <c r="C499" s="16" t="s">
        <v>14602</v>
      </c>
      <c r="D499" s="16" t="s">
        <v>14911</v>
      </c>
      <c r="E499" s="16" t="s">
        <v>14921</v>
      </c>
      <c r="F499" s="17"/>
      <c r="G499" s="18">
        <v>1150</v>
      </c>
      <c r="H499" s="19">
        <f t="shared" si="21"/>
        <v>35.461087200000001</v>
      </c>
      <c r="I499" s="16"/>
      <c r="J499" s="16">
        <f t="shared" si="22"/>
        <v>0</v>
      </c>
      <c r="K499" s="20" t="s">
        <v>13999</v>
      </c>
      <c r="L499" s="20" t="s">
        <v>13999</v>
      </c>
      <c r="M499" s="20" t="s">
        <v>13999</v>
      </c>
      <c r="N499" s="20" t="s">
        <v>13999</v>
      </c>
      <c r="O499" s="20"/>
      <c r="P499" s="20" t="s">
        <v>13999</v>
      </c>
      <c r="Q499" s="20" t="s">
        <v>13999</v>
      </c>
      <c r="R499" s="16"/>
      <c r="S499" s="16" t="s">
        <v>14922</v>
      </c>
      <c r="T499" s="16"/>
      <c r="U499" s="39">
        <f t="shared" si="23"/>
        <v>42.55330464</v>
      </c>
    </row>
    <row r="500" spans="1:21" ht="23.25" customHeight="1">
      <c r="A500" s="15"/>
      <c r="B500" s="16" t="s">
        <v>14923</v>
      </c>
      <c r="C500" s="16" t="s">
        <v>14602</v>
      </c>
      <c r="D500" s="16" t="s">
        <v>14911</v>
      </c>
      <c r="E500" s="16" t="s">
        <v>14924</v>
      </c>
      <c r="F500" s="17"/>
      <c r="G500" s="22">
        <v>270</v>
      </c>
      <c r="H500" s="19">
        <f t="shared" si="21"/>
        <v>8.3256465600000009</v>
      </c>
      <c r="I500" s="16"/>
      <c r="J500" s="16">
        <f t="shared" si="22"/>
        <v>0</v>
      </c>
      <c r="K500" s="20" t="s">
        <v>13999</v>
      </c>
      <c r="L500" s="20"/>
      <c r="M500" s="20"/>
      <c r="N500" s="20"/>
      <c r="O500" s="20"/>
      <c r="P500" s="20" t="s">
        <v>13999</v>
      </c>
      <c r="Q500" s="20"/>
      <c r="R500" s="16"/>
      <c r="S500" s="16"/>
      <c r="T500" s="16"/>
      <c r="U500" s="39">
        <f t="shared" si="23"/>
        <v>9.9907758720000004</v>
      </c>
    </row>
    <row r="501" spans="1:21" ht="45.75" customHeight="1">
      <c r="A501" s="15"/>
      <c r="B501" s="16" t="s">
        <v>14925</v>
      </c>
      <c r="C501" s="16" t="s">
        <v>14602</v>
      </c>
      <c r="D501" s="16" t="s">
        <v>14911</v>
      </c>
      <c r="E501" s="16" t="s">
        <v>14926</v>
      </c>
      <c r="F501" s="17"/>
      <c r="G501" s="22">
        <v>394</v>
      </c>
      <c r="H501" s="19">
        <f t="shared" si="21"/>
        <v>12.149276832000002</v>
      </c>
      <c r="I501" s="16"/>
      <c r="J501" s="16">
        <f t="shared" si="22"/>
        <v>0</v>
      </c>
      <c r="K501" s="20" t="s">
        <v>13999</v>
      </c>
      <c r="L501" s="20"/>
      <c r="M501" s="20" t="s">
        <v>13999</v>
      </c>
      <c r="N501" s="20" t="s">
        <v>13999</v>
      </c>
      <c r="O501" s="20"/>
      <c r="P501" s="20" t="s">
        <v>13999</v>
      </c>
      <c r="Q501" s="20" t="s">
        <v>13999</v>
      </c>
      <c r="R501" s="16"/>
      <c r="S501" s="16"/>
      <c r="T501" s="16"/>
      <c r="U501" s="39">
        <f t="shared" si="23"/>
        <v>14.579132198400002</v>
      </c>
    </row>
    <row r="502" spans="1:21" ht="34.5" customHeight="1">
      <c r="A502" s="15"/>
      <c r="B502" s="16" t="s">
        <v>14927</v>
      </c>
      <c r="C502" s="16" t="s">
        <v>14602</v>
      </c>
      <c r="D502" s="16" t="s">
        <v>14911</v>
      </c>
      <c r="E502" s="16" t="s">
        <v>14928</v>
      </c>
      <c r="F502" s="17"/>
      <c r="G502" s="22">
        <v>784</v>
      </c>
      <c r="H502" s="19">
        <f t="shared" si="21"/>
        <v>24.175210752000005</v>
      </c>
      <c r="I502" s="16"/>
      <c r="J502" s="16">
        <f t="shared" si="22"/>
        <v>0</v>
      </c>
      <c r="K502" s="20" t="s">
        <v>13999</v>
      </c>
      <c r="L502" s="20" t="s">
        <v>13999</v>
      </c>
      <c r="M502" s="20" t="s">
        <v>13999</v>
      </c>
      <c r="N502" s="20" t="s">
        <v>13999</v>
      </c>
      <c r="O502" s="20" t="s">
        <v>13999</v>
      </c>
      <c r="P502" s="20"/>
      <c r="Q502" s="20" t="s">
        <v>13999</v>
      </c>
      <c r="R502" s="16"/>
      <c r="S502" s="16"/>
      <c r="T502" s="16"/>
      <c r="U502" s="39">
        <f t="shared" si="23"/>
        <v>29.010252902400005</v>
      </c>
    </row>
    <row r="503" spans="1:21" ht="34.5" customHeight="1">
      <c r="A503" s="15"/>
      <c r="B503" s="16" t="s">
        <v>14929</v>
      </c>
      <c r="C503" s="16" t="s">
        <v>14602</v>
      </c>
      <c r="D503" s="16" t="s">
        <v>14911</v>
      </c>
      <c r="E503" s="16" t="s">
        <v>14930</v>
      </c>
      <c r="F503" s="17"/>
      <c r="G503" s="22">
        <v>947</v>
      </c>
      <c r="H503" s="19">
        <f t="shared" si="21"/>
        <v>29.201434415999994</v>
      </c>
      <c r="I503" s="16"/>
      <c r="J503" s="16">
        <f t="shared" si="22"/>
        <v>0</v>
      </c>
      <c r="K503" s="20" t="s">
        <v>13999</v>
      </c>
      <c r="L503" s="20"/>
      <c r="M503" s="20"/>
      <c r="N503" s="20"/>
      <c r="O503" s="20"/>
      <c r="P503" s="20" t="s">
        <v>13999</v>
      </c>
      <c r="Q503" s="20"/>
      <c r="R503" s="16"/>
      <c r="S503" s="16"/>
      <c r="T503" s="16"/>
      <c r="U503" s="39">
        <f t="shared" si="23"/>
        <v>35.041721299199992</v>
      </c>
    </row>
    <row r="504" spans="1:21" ht="34.5" customHeight="1">
      <c r="A504" s="15"/>
      <c r="B504" s="21" t="s">
        <v>14931</v>
      </c>
      <c r="C504" s="16" t="s">
        <v>14602</v>
      </c>
      <c r="D504" s="16" t="s">
        <v>14911</v>
      </c>
      <c r="E504" s="16" t="s">
        <v>14932</v>
      </c>
      <c r="F504" s="17"/>
      <c r="G504" s="22">
        <v>990</v>
      </c>
      <c r="H504" s="19">
        <f t="shared" si="21"/>
        <v>30.527370720000004</v>
      </c>
      <c r="I504" s="16"/>
      <c r="J504" s="16">
        <f t="shared" si="22"/>
        <v>0</v>
      </c>
      <c r="K504" s="20" t="s">
        <v>13999</v>
      </c>
      <c r="L504" s="20"/>
      <c r="M504" s="20"/>
      <c r="N504" s="20"/>
      <c r="O504" s="20"/>
      <c r="P504" s="20"/>
      <c r="Q504" s="20" t="s">
        <v>13999</v>
      </c>
      <c r="R504" s="16"/>
      <c r="S504" s="16" t="s">
        <v>14913</v>
      </c>
      <c r="T504" s="16"/>
      <c r="U504" s="39">
        <f t="shared" si="23"/>
        <v>36.632844864000006</v>
      </c>
    </row>
    <row r="505" spans="1:21" ht="23.25" customHeight="1">
      <c r="A505" s="15"/>
      <c r="B505" s="16" t="s">
        <v>14933</v>
      </c>
      <c r="C505" s="16" t="s">
        <v>14602</v>
      </c>
      <c r="D505" s="16" t="s">
        <v>14911</v>
      </c>
      <c r="E505" s="16" t="s">
        <v>14934</v>
      </c>
      <c r="F505" s="17"/>
      <c r="G505" s="22">
        <v>222</v>
      </c>
      <c r="H505" s="19">
        <f t="shared" si="21"/>
        <v>6.8455316159999997</v>
      </c>
      <c r="I505" s="16"/>
      <c r="J505" s="16">
        <f t="shared" si="22"/>
        <v>0</v>
      </c>
      <c r="K505" s="20" t="s">
        <v>13999</v>
      </c>
      <c r="L505" s="20" t="s">
        <v>13999</v>
      </c>
      <c r="M505" s="20" t="s">
        <v>13999</v>
      </c>
      <c r="N505" s="20" t="s">
        <v>13999</v>
      </c>
      <c r="O505" s="20" t="s">
        <v>13999</v>
      </c>
      <c r="P505" s="20" t="s">
        <v>13999</v>
      </c>
      <c r="Q505" s="20" t="s">
        <v>13999</v>
      </c>
      <c r="R505" s="16"/>
      <c r="S505" s="16"/>
      <c r="T505" s="16"/>
      <c r="U505" s="39">
        <f t="shared" si="23"/>
        <v>8.2146379391999993</v>
      </c>
    </row>
    <row r="506" spans="1:21" ht="23.25" customHeight="1">
      <c r="A506" s="15"/>
      <c r="B506" s="16" t="s">
        <v>14935</v>
      </c>
      <c r="C506" s="16" t="s">
        <v>14602</v>
      </c>
      <c r="D506" s="16" t="s">
        <v>14911</v>
      </c>
      <c r="E506" s="16" t="s">
        <v>14936</v>
      </c>
      <c r="F506" s="17"/>
      <c r="G506" s="22">
        <v>148</v>
      </c>
      <c r="H506" s="19">
        <f t="shared" si="21"/>
        <v>4.5636877440000001</v>
      </c>
      <c r="I506" s="16"/>
      <c r="J506" s="16">
        <f t="shared" si="22"/>
        <v>0</v>
      </c>
      <c r="K506" s="20"/>
      <c r="L506" s="20"/>
      <c r="M506" s="20" t="s">
        <v>13999</v>
      </c>
      <c r="N506" s="20"/>
      <c r="O506" s="20"/>
      <c r="P506" s="20"/>
      <c r="Q506" s="20"/>
      <c r="R506" s="16"/>
      <c r="S506" s="16"/>
      <c r="T506" s="16"/>
      <c r="U506" s="39">
        <f t="shared" si="23"/>
        <v>5.4764252928000001</v>
      </c>
    </row>
    <row r="507" spans="1:21" ht="34.5" customHeight="1">
      <c r="A507" s="15"/>
      <c r="B507" s="21" t="s">
        <v>14937</v>
      </c>
      <c r="C507" s="16" t="s">
        <v>14602</v>
      </c>
      <c r="D507" s="16" t="s">
        <v>14911</v>
      </c>
      <c r="E507" s="16" t="s">
        <v>14938</v>
      </c>
      <c r="F507" s="17"/>
      <c r="G507" s="18">
        <v>1290</v>
      </c>
      <c r="H507" s="19">
        <f t="shared" si="21"/>
        <v>39.778089120000004</v>
      </c>
      <c r="I507" s="16"/>
      <c r="J507" s="16">
        <f t="shared" si="22"/>
        <v>0</v>
      </c>
      <c r="K507" s="20" t="s">
        <v>13999</v>
      </c>
      <c r="L507" s="20"/>
      <c r="M507" s="20" t="s">
        <v>13999</v>
      </c>
      <c r="N507" s="20" t="s">
        <v>13999</v>
      </c>
      <c r="O507" s="20"/>
      <c r="P507" s="20"/>
      <c r="Q507" s="20" t="s">
        <v>13999</v>
      </c>
      <c r="R507" s="16"/>
      <c r="S507" s="16" t="s">
        <v>14913</v>
      </c>
      <c r="T507" s="16"/>
      <c r="U507" s="39">
        <f t="shared" si="23"/>
        <v>47.733706944000005</v>
      </c>
    </row>
    <row r="508" spans="1:21" ht="23.25" customHeight="1">
      <c r="A508" s="15"/>
      <c r="B508" s="21" t="s">
        <v>14939</v>
      </c>
      <c r="C508" s="16" t="s">
        <v>14602</v>
      </c>
      <c r="D508" s="16" t="s">
        <v>14911</v>
      </c>
      <c r="E508" s="16" t="s">
        <v>14940</v>
      </c>
      <c r="F508" s="17"/>
      <c r="G508" s="22">
        <v>590</v>
      </c>
      <c r="H508" s="19">
        <f t="shared" si="21"/>
        <v>18.193079520000001</v>
      </c>
      <c r="I508" s="16"/>
      <c r="J508" s="16">
        <f t="shared" si="22"/>
        <v>0</v>
      </c>
      <c r="K508" s="20" t="s">
        <v>13999</v>
      </c>
      <c r="L508" s="20" t="s">
        <v>13999</v>
      </c>
      <c r="M508" s="20" t="s">
        <v>13999</v>
      </c>
      <c r="N508" s="20"/>
      <c r="O508" s="20"/>
      <c r="P508" s="20"/>
      <c r="Q508" s="20"/>
      <c r="R508" s="16"/>
      <c r="S508" s="16" t="s">
        <v>14922</v>
      </c>
      <c r="T508" s="16"/>
      <c r="U508" s="39">
        <f t="shared" si="23"/>
        <v>21.831695423999999</v>
      </c>
    </row>
    <row r="509" spans="1:21" ht="23.25" customHeight="1">
      <c r="A509" s="15"/>
      <c r="B509" s="16" t="s">
        <v>14941</v>
      </c>
      <c r="C509" s="16" t="s">
        <v>14602</v>
      </c>
      <c r="D509" s="16" t="s">
        <v>14911</v>
      </c>
      <c r="E509" s="16" t="s">
        <v>14942</v>
      </c>
      <c r="F509" s="17"/>
      <c r="G509" s="22">
        <v>218</v>
      </c>
      <c r="H509" s="19">
        <f t="shared" si="21"/>
        <v>6.7221887039999988</v>
      </c>
      <c r="I509" s="16"/>
      <c r="J509" s="16">
        <f t="shared" si="22"/>
        <v>0</v>
      </c>
      <c r="K509" s="20" t="s">
        <v>13999</v>
      </c>
      <c r="L509" s="20" t="s">
        <v>13999</v>
      </c>
      <c r="M509" s="20"/>
      <c r="N509" s="20" t="s">
        <v>13999</v>
      </c>
      <c r="O509" s="20"/>
      <c r="P509" s="20"/>
      <c r="Q509" s="20"/>
      <c r="R509" s="16"/>
      <c r="S509" s="16"/>
      <c r="T509" s="16"/>
      <c r="U509" s="39">
        <f t="shared" si="23"/>
        <v>8.0666264447999989</v>
      </c>
    </row>
    <row r="510" spans="1:21" ht="23.25" customHeight="1">
      <c r="A510" s="15"/>
      <c r="B510" s="21" t="s">
        <v>14943</v>
      </c>
      <c r="C510" s="16" t="s">
        <v>14602</v>
      </c>
      <c r="D510" s="16" t="s">
        <v>14911</v>
      </c>
      <c r="E510" s="16" t="s">
        <v>14944</v>
      </c>
      <c r="F510" s="17"/>
      <c r="G510" s="22">
        <v>600</v>
      </c>
      <c r="H510" s="19">
        <f t="shared" si="21"/>
        <v>18.5014368</v>
      </c>
      <c r="I510" s="16"/>
      <c r="J510" s="16">
        <f t="shared" si="22"/>
        <v>0</v>
      </c>
      <c r="K510" s="20" t="s">
        <v>13999</v>
      </c>
      <c r="L510" s="20" t="s">
        <v>13999</v>
      </c>
      <c r="M510" s="20" t="s">
        <v>13999</v>
      </c>
      <c r="N510" s="20" t="s">
        <v>13999</v>
      </c>
      <c r="O510" s="20"/>
      <c r="P510" s="20" t="s">
        <v>13999</v>
      </c>
      <c r="Q510" s="20" t="s">
        <v>13999</v>
      </c>
      <c r="R510" s="16"/>
      <c r="S510" s="16" t="s">
        <v>14922</v>
      </c>
      <c r="T510" s="16"/>
      <c r="U510" s="39">
        <f t="shared" si="23"/>
        <v>22.201724160000001</v>
      </c>
    </row>
    <row r="511" spans="1:21" ht="23.25" customHeight="1">
      <c r="A511" s="15"/>
      <c r="B511" s="21" t="s">
        <v>14945</v>
      </c>
      <c r="C511" s="16" t="s">
        <v>14602</v>
      </c>
      <c r="D511" s="16" t="s">
        <v>14911</v>
      </c>
      <c r="E511" s="16" t="s">
        <v>14946</v>
      </c>
      <c r="F511" s="17"/>
      <c r="G511" s="22">
        <v>800</v>
      </c>
      <c r="H511" s="19">
        <f t="shared" si="21"/>
        <v>24.668582400000002</v>
      </c>
      <c r="I511" s="16"/>
      <c r="J511" s="16">
        <f t="shared" si="22"/>
        <v>0</v>
      </c>
      <c r="K511" s="20" t="s">
        <v>14000</v>
      </c>
      <c r="L511" s="20" t="s">
        <v>13999</v>
      </c>
      <c r="M511" s="20" t="s">
        <v>13999</v>
      </c>
      <c r="N511" s="20" t="s">
        <v>13999</v>
      </c>
      <c r="O511" s="20" t="s">
        <v>13999</v>
      </c>
      <c r="P511" s="20" t="s">
        <v>13999</v>
      </c>
      <c r="Q511" s="20" t="s">
        <v>13999</v>
      </c>
      <c r="R511" s="16"/>
      <c r="S511" s="16" t="s">
        <v>14922</v>
      </c>
      <c r="T511" s="16"/>
      <c r="U511" s="39">
        <f t="shared" si="23"/>
        <v>29.602298879999999</v>
      </c>
    </row>
    <row r="512" spans="1:21" ht="23.25" customHeight="1">
      <c r="A512" s="15"/>
      <c r="B512" s="21" t="s">
        <v>14947</v>
      </c>
      <c r="C512" s="16" t="s">
        <v>14602</v>
      </c>
      <c r="D512" s="16" t="s">
        <v>14911</v>
      </c>
      <c r="E512" s="16" t="s">
        <v>14948</v>
      </c>
      <c r="F512" s="17"/>
      <c r="G512" s="18">
        <v>1200</v>
      </c>
      <c r="H512" s="19">
        <f t="shared" si="21"/>
        <v>37.002873600000001</v>
      </c>
      <c r="I512" s="16"/>
      <c r="J512" s="16">
        <f t="shared" si="22"/>
        <v>0</v>
      </c>
      <c r="K512" s="20" t="s">
        <v>13999</v>
      </c>
      <c r="L512" s="20"/>
      <c r="M512" s="20" t="s">
        <v>13999</v>
      </c>
      <c r="N512" s="20" t="s">
        <v>13999</v>
      </c>
      <c r="O512" s="20"/>
      <c r="P512" s="20" t="s">
        <v>13999</v>
      </c>
      <c r="Q512" s="20"/>
      <c r="R512" s="16"/>
      <c r="S512" s="16" t="s">
        <v>14922</v>
      </c>
      <c r="T512" s="16"/>
      <c r="U512" s="39">
        <f t="shared" si="23"/>
        <v>44.403448320000003</v>
      </c>
    </row>
    <row r="513" spans="1:21" ht="34.5" customHeight="1">
      <c r="A513" s="15"/>
      <c r="B513" s="21" t="s">
        <v>14949</v>
      </c>
      <c r="C513" s="16" t="s">
        <v>14602</v>
      </c>
      <c r="D513" s="16" t="s">
        <v>14911</v>
      </c>
      <c r="E513" s="16" t="s">
        <v>14950</v>
      </c>
      <c r="F513" s="17"/>
      <c r="G513" s="18">
        <v>1350</v>
      </c>
      <c r="H513" s="19">
        <f t="shared" si="21"/>
        <v>41.628232800000006</v>
      </c>
      <c r="I513" s="16"/>
      <c r="J513" s="16">
        <f t="shared" si="22"/>
        <v>0</v>
      </c>
      <c r="K513" s="20" t="s">
        <v>13999</v>
      </c>
      <c r="L513" s="20"/>
      <c r="M513" s="20"/>
      <c r="N513" s="20" t="s">
        <v>13999</v>
      </c>
      <c r="O513" s="20"/>
      <c r="P513" s="20" t="s">
        <v>13999</v>
      </c>
      <c r="Q513" s="20"/>
      <c r="R513" s="16"/>
      <c r="S513" s="16" t="s">
        <v>14922</v>
      </c>
      <c r="T513" s="16"/>
      <c r="U513" s="39">
        <f t="shared" si="23"/>
        <v>49.953879360000009</v>
      </c>
    </row>
    <row r="514" spans="1:21" ht="23.25" customHeight="1">
      <c r="A514" s="15"/>
      <c r="B514" s="16" t="s">
        <v>14951</v>
      </c>
      <c r="C514" s="16" t="s">
        <v>14602</v>
      </c>
      <c r="D514" s="16" t="s">
        <v>14911</v>
      </c>
      <c r="E514" s="16" t="s">
        <v>14915</v>
      </c>
      <c r="F514" s="17"/>
      <c r="G514" s="18">
        <v>4029</v>
      </c>
      <c r="H514" s="19">
        <f t="shared" si="21"/>
        <v>124.23714811200001</v>
      </c>
      <c r="I514" s="16"/>
      <c r="J514" s="16">
        <f t="shared" si="22"/>
        <v>0</v>
      </c>
      <c r="K514" s="20" t="s">
        <v>13999</v>
      </c>
      <c r="L514" s="20"/>
      <c r="M514" s="20"/>
      <c r="N514" s="20"/>
      <c r="O514" s="20"/>
      <c r="P514" s="20" t="s">
        <v>13999</v>
      </c>
      <c r="Q514" s="20"/>
      <c r="R514" s="16"/>
      <c r="S514" s="16"/>
      <c r="T514" s="16"/>
      <c r="U514" s="39">
        <f t="shared" si="23"/>
        <v>152.90323440432002</v>
      </c>
    </row>
    <row r="515" spans="1:21" ht="23.25" customHeight="1">
      <c r="A515" s="15"/>
      <c r="B515" s="21" t="s">
        <v>14952</v>
      </c>
      <c r="C515" s="16" t="s">
        <v>14602</v>
      </c>
      <c r="D515" s="16" t="s">
        <v>14911</v>
      </c>
      <c r="E515" s="16" t="s">
        <v>14953</v>
      </c>
      <c r="F515" s="17"/>
      <c r="G515" s="22">
        <v>490</v>
      </c>
      <c r="H515" s="19">
        <f t="shared" si="21"/>
        <v>15.109506720000001</v>
      </c>
      <c r="I515" s="16"/>
      <c r="J515" s="16">
        <f t="shared" si="22"/>
        <v>0</v>
      </c>
      <c r="K515" s="20" t="s">
        <v>14000</v>
      </c>
      <c r="L515" s="20" t="s">
        <v>13999</v>
      </c>
      <c r="M515" s="20" t="s">
        <v>13999</v>
      </c>
      <c r="N515" s="20" t="s">
        <v>13999</v>
      </c>
      <c r="O515" s="20" t="s">
        <v>13999</v>
      </c>
      <c r="P515" s="20" t="s">
        <v>13999</v>
      </c>
      <c r="Q515" s="20" t="s">
        <v>13999</v>
      </c>
      <c r="R515" s="16"/>
      <c r="S515" s="16" t="s">
        <v>14954</v>
      </c>
      <c r="T515" s="16"/>
      <c r="U515" s="39">
        <f t="shared" si="23"/>
        <v>18.131408063999999</v>
      </c>
    </row>
    <row r="516" spans="1:21" ht="23.25" customHeight="1">
      <c r="A516" s="15"/>
      <c r="B516" s="21" t="s">
        <v>14955</v>
      </c>
      <c r="C516" s="16" t="s">
        <v>14602</v>
      </c>
      <c r="D516" s="16" t="s">
        <v>14911</v>
      </c>
      <c r="E516" s="16" t="s">
        <v>14956</v>
      </c>
      <c r="F516" s="17"/>
      <c r="G516" s="22">
        <v>225</v>
      </c>
      <c r="H516" s="19">
        <f t="shared" si="21"/>
        <v>6.9380387999999993</v>
      </c>
      <c r="I516" s="16"/>
      <c r="J516" s="16">
        <f t="shared" si="22"/>
        <v>0</v>
      </c>
      <c r="K516" s="20" t="s">
        <v>13999</v>
      </c>
      <c r="L516" s="20"/>
      <c r="M516" s="20" t="s">
        <v>13999</v>
      </c>
      <c r="N516" s="20" t="s">
        <v>13999</v>
      </c>
      <c r="O516" s="20" t="s">
        <v>13999</v>
      </c>
      <c r="P516" s="20" t="s">
        <v>13999</v>
      </c>
      <c r="Q516" s="20" t="s">
        <v>13999</v>
      </c>
      <c r="R516" s="16"/>
      <c r="S516" s="16" t="s">
        <v>14922</v>
      </c>
      <c r="T516" s="16"/>
      <c r="U516" s="39">
        <f t="shared" si="23"/>
        <v>8.3256465599999991</v>
      </c>
    </row>
    <row r="517" spans="1:21" ht="34.5" customHeight="1">
      <c r="A517" s="15"/>
      <c r="B517" s="21" t="s">
        <v>14957</v>
      </c>
      <c r="C517" s="16" t="s">
        <v>14602</v>
      </c>
      <c r="D517" s="16" t="s">
        <v>14911</v>
      </c>
      <c r="E517" s="16" t="s">
        <v>14958</v>
      </c>
      <c r="F517" s="17"/>
      <c r="G517" s="18">
        <v>1090</v>
      </c>
      <c r="H517" s="19">
        <f t="shared" si="21"/>
        <v>33.610943520000006</v>
      </c>
      <c r="I517" s="16"/>
      <c r="J517" s="16">
        <f t="shared" si="22"/>
        <v>0</v>
      </c>
      <c r="K517" s="20" t="s">
        <v>13999</v>
      </c>
      <c r="L517" s="20"/>
      <c r="M517" s="20"/>
      <c r="N517" s="20"/>
      <c r="O517" s="20"/>
      <c r="P517" s="20"/>
      <c r="Q517" s="20" t="s">
        <v>13999</v>
      </c>
      <c r="R517" s="16"/>
      <c r="S517" s="16" t="s">
        <v>14913</v>
      </c>
      <c r="T517" s="16"/>
      <c r="U517" s="39">
        <f t="shared" si="23"/>
        <v>40.333132224000003</v>
      </c>
    </row>
    <row r="518" spans="1:21" ht="34.5" customHeight="1">
      <c r="A518" s="15"/>
      <c r="B518" s="21" t="s">
        <v>1680</v>
      </c>
      <c r="C518" s="16" t="s">
        <v>14602</v>
      </c>
      <c r="D518" s="16" t="s">
        <v>14911</v>
      </c>
      <c r="E518" s="16" t="s">
        <v>14959</v>
      </c>
      <c r="F518" s="17"/>
      <c r="G518" s="18">
        <v>1490</v>
      </c>
      <c r="H518" s="19">
        <f t="shared" si="21"/>
        <v>45.945234720000009</v>
      </c>
      <c r="I518" s="16"/>
      <c r="J518" s="16">
        <f t="shared" si="22"/>
        <v>0</v>
      </c>
      <c r="K518" s="20" t="s">
        <v>13999</v>
      </c>
      <c r="L518" s="20"/>
      <c r="M518" s="20" t="s">
        <v>13999</v>
      </c>
      <c r="N518" s="20" t="s">
        <v>13999</v>
      </c>
      <c r="O518" s="20"/>
      <c r="P518" s="20" t="s">
        <v>13999</v>
      </c>
      <c r="Q518" s="20" t="s">
        <v>13999</v>
      </c>
      <c r="R518" s="16"/>
      <c r="S518" s="16" t="s">
        <v>14913</v>
      </c>
      <c r="T518" s="16"/>
      <c r="U518" s="39">
        <f t="shared" si="23"/>
        <v>55.134281664000007</v>
      </c>
    </row>
    <row r="519" spans="1:21" ht="23.25" customHeight="1">
      <c r="A519" s="15"/>
      <c r="B519" s="16" t="s">
        <v>1681</v>
      </c>
      <c r="C519" s="16" t="s">
        <v>14602</v>
      </c>
      <c r="D519" s="16" t="s">
        <v>14911</v>
      </c>
      <c r="E519" s="16" t="s">
        <v>14960</v>
      </c>
      <c r="F519" s="17"/>
      <c r="G519" s="18">
        <v>1237</v>
      </c>
      <c r="H519" s="19">
        <f t="shared" si="21"/>
        <v>38.143795535999999</v>
      </c>
      <c r="I519" s="16"/>
      <c r="J519" s="16">
        <f t="shared" si="22"/>
        <v>0</v>
      </c>
      <c r="K519" s="20" t="s">
        <v>13999</v>
      </c>
      <c r="L519" s="20"/>
      <c r="M519" s="20" t="s">
        <v>13999</v>
      </c>
      <c r="N519" s="20" t="s">
        <v>13999</v>
      </c>
      <c r="O519" s="20"/>
      <c r="P519" s="20" t="s">
        <v>13999</v>
      </c>
      <c r="Q519" s="20" t="s">
        <v>13999</v>
      </c>
      <c r="R519" s="16"/>
      <c r="S519" s="16"/>
      <c r="T519" s="16"/>
      <c r="U519" s="39">
        <f t="shared" si="23"/>
        <v>45.772554643199996</v>
      </c>
    </row>
    <row r="520" spans="1:21" ht="23.25" customHeight="1">
      <c r="A520" s="15"/>
      <c r="B520" s="16" t="s">
        <v>14961</v>
      </c>
      <c r="C520" s="16" t="s">
        <v>14602</v>
      </c>
      <c r="D520" s="16" t="s">
        <v>14911</v>
      </c>
      <c r="E520" s="16" t="s">
        <v>14962</v>
      </c>
      <c r="F520" s="17"/>
      <c r="G520" s="18">
        <v>1468</v>
      </c>
      <c r="H520" s="19">
        <f t="shared" si="21"/>
        <v>45.266848704000004</v>
      </c>
      <c r="I520" s="16"/>
      <c r="J520" s="16">
        <f t="shared" si="22"/>
        <v>0</v>
      </c>
      <c r="K520" s="20"/>
      <c r="L520" s="20"/>
      <c r="M520" s="20"/>
      <c r="N520" s="20"/>
      <c r="O520" s="20"/>
      <c r="P520" s="20"/>
      <c r="Q520" s="20" t="s">
        <v>13999</v>
      </c>
      <c r="R520" s="16"/>
      <c r="S520" s="16"/>
      <c r="T520" s="16"/>
      <c r="U520" s="39">
        <f t="shared" si="23"/>
        <v>54.320218444800005</v>
      </c>
    </row>
    <row r="521" spans="1:21" ht="34.5" customHeight="1">
      <c r="A521" s="15"/>
      <c r="B521" s="21" t="s">
        <v>14963</v>
      </c>
      <c r="C521" s="16" t="s">
        <v>14602</v>
      </c>
      <c r="D521" s="16" t="s">
        <v>14911</v>
      </c>
      <c r="E521" s="16" t="s">
        <v>14964</v>
      </c>
      <c r="F521" s="17"/>
      <c r="G521" s="18">
        <v>1260</v>
      </c>
      <c r="H521" s="19">
        <f t="shared" si="21"/>
        <v>38.853017280000003</v>
      </c>
      <c r="I521" s="16"/>
      <c r="J521" s="16">
        <f t="shared" si="22"/>
        <v>0</v>
      </c>
      <c r="K521" s="20" t="s">
        <v>13999</v>
      </c>
      <c r="L521" s="20"/>
      <c r="M521" s="20"/>
      <c r="N521" s="20"/>
      <c r="O521" s="20"/>
      <c r="P521" s="20"/>
      <c r="Q521" s="20"/>
      <c r="R521" s="16"/>
      <c r="S521" s="16" t="s">
        <v>14922</v>
      </c>
      <c r="T521" s="16"/>
      <c r="U521" s="39">
        <f t="shared" si="23"/>
        <v>46.623620735999999</v>
      </c>
    </row>
    <row r="522" spans="1:21" ht="34.5" customHeight="1">
      <c r="A522" s="15"/>
      <c r="B522" s="21" t="s">
        <v>5867</v>
      </c>
      <c r="C522" s="16" t="s">
        <v>14602</v>
      </c>
      <c r="D522" s="16" t="s">
        <v>14911</v>
      </c>
      <c r="E522" s="16" t="s">
        <v>14965</v>
      </c>
      <c r="F522" s="17"/>
      <c r="G522" s="18">
        <v>1190</v>
      </c>
      <c r="H522" s="19">
        <f t="shared" si="21"/>
        <v>36.694516320000005</v>
      </c>
      <c r="I522" s="16"/>
      <c r="J522" s="16">
        <f t="shared" si="22"/>
        <v>0</v>
      </c>
      <c r="K522" s="20"/>
      <c r="L522" s="20"/>
      <c r="M522" s="20"/>
      <c r="N522" s="20"/>
      <c r="O522" s="20"/>
      <c r="P522" s="20" t="s">
        <v>13999</v>
      </c>
      <c r="Q522" s="20"/>
      <c r="R522" s="16"/>
      <c r="S522" s="16" t="s">
        <v>14913</v>
      </c>
      <c r="T522" s="16"/>
      <c r="U522" s="39">
        <f t="shared" si="23"/>
        <v>44.033419584000008</v>
      </c>
    </row>
    <row r="523" spans="1:21" ht="23.25" customHeight="1">
      <c r="A523" s="15"/>
      <c r="B523" s="16" t="s">
        <v>14966</v>
      </c>
      <c r="C523" s="16" t="s">
        <v>14602</v>
      </c>
      <c r="D523" s="16" t="s">
        <v>14911</v>
      </c>
      <c r="E523" s="16" t="s">
        <v>14967</v>
      </c>
      <c r="F523" s="17"/>
      <c r="G523" s="22">
        <v>854</v>
      </c>
      <c r="H523" s="19">
        <f t="shared" si="21"/>
        <v>26.333711712000003</v>
      </c>
      <c r="I523" s="16"/>
      <c r="J523" s="16">
        <f t="shared" si="22"/>
        <v>0</v>
      </c>
      <c r="K523" s="20" t="s">
        <v>13999</v>
      </c>
      <c r="L523" s="20"/>
      <c r="M523" s="20"/>
      <c r="N523" s="20"/>
      <c r="O523" s="20"/>
      <c r="P523" s="20" t="s">
        <v>13999</v>
      </c>
      <c r="Q523" s="20"/>
      <c r="R523" s="16"/>
      <c r="S523" s="16"/>
      <c r="T523" s="16"/>
      <c r="U523" s="39">
        <f t="shared" si="23"/>
        <v>31.600454054400004</v>
      </c>
    </row>
    <row r="524" spans="1:21" ht="23.25" customHeight="1">
      <c r="A524" s="15"/>
      <c r="B524" s="16" t="s">
        <v>14968</v>
      </c>
      <c r="C524" s="16" t="s">
        <v>14602</v>
      </c>
      <c r="D524" s="16" t="s">
        <v>14911</v>
      </c>
      <c r="E524" s="16" t="s">
        <v>14969</v>
      </c>
      <c r="F524" s="17"/>
      <c r="G524" s="18">
        <v>1706</v>
      </c>
      <c r="H524" s="19">
        <f t="shared" si="21"/>
        <v>52.605751968</v>
      </c>
      <c r="I524" s="16"/>
      <c r="J524" s="16">
        <f t="shared" si="22"/>
        <v>0</v>
      </c>
      <c r="K524" s="20" t="s">
        <v>13999</v>
      </c>
      <c r="L524" s="20"/>
      <c r="M524" s="20"/>
      <c r="N524" s="20"/>
      <c r="O524" s="20"/>
      <c r="P524" s="20" t="s">
        <v>13999</v>
      </c>
      <c r="Q524" s="20"/>
      <c r="R524" s="16"/>
      <c r="S524" s="16"/>
      <c r="T524" s="16"/>
      <c r="U524" s="39">
        <f t="shared" si="23"/>
        <v>63.126902361599996</v>
      </c>
    </row>
    <row r="525" spans="1:21" ht="23.25" customHeight="1">
      <c r="A525" s="15"/>
      <c r="B525" s="16" t="s">
        <v>14970</v>
      </c>
      <c r="C525" s="16" t="s">
        <v>14602</v>
      </c>
      <c r="D525" s="16" t="s">
        <v>14911</v>
      </c>
      <c r="E525" s="16" t="s">
        <v>14971</v>
      </c>
      <c r="F525" s="17"/>
      <c r="G525" s="18">
        <v>7170</v>
      </c>
      <c r="H525" s="19">
        <f t="shared" si="21"/>
        <v>221.09216976000005</v>
      </c>
      <c r="I525" s="16"/>
      <c r="J525" s="16">
        <f t="shared" si="22"/>
        <v>0</v>
      </c>
      <c r="K525" s="20" t="s">
        <v>13999</v>
      </c>
      <c r="L525" s="20"/>
      <c r="M525" s="20"/>
      <c r="N525" s="20"/>
      <c r="O525" s="20"/>
      <c r="P525" s="20" t="s">
        <v>13999</v>
      </c>
      <c r="Q525" s="20"/>
      <c r="R525" s="16"/>
      <c r="S525" s="16"/>
      <c r="T525" s="16"/>
      <c r="U525" s="39">
        <f t="shared" si="23"/>
        <v>260.41230843360006</v>
      </c>
    </row>
    <row r="526" spans="1:21" ht="23.25" customHeight="1">
      <c r="A526" s="15"/>
      <c r="B526" s="16" t="s">
        <v>14972</v>
      </c>
      <c r="C526" s="16" t="s">
        <v>14602</v>
      </c>
      <c r="D526" s="16" t="s">
        <v>14911</v>
      </c>
      <c r="E526" s="16" t="s">
        <v>14973</v>
      </c>
      <c r="F526" s="17"/>
      <c r="G526" s="18">
        <v>12592</v>
      </c>
      <c r="H526" s="19">
        <f t="shared" si="21"/>
        <v>388.28348697600001</v>
      </c>
      <c r="I526" s="16"/>
      <c r="J526" s="16">
        <f t="shared" si="22"/>
        <v>0</v>
      </c>
      <c r="K526" s="20" t="s">
        <v>13999</v>
      </c>
      <c r="L526" s="20"/>
      <c r="M526" s="20"/>
      <c r="N526" s="20"/>
      <c r="O526" s="20"/>
      <c r="P526" s="20" t="s">
        <v>13999</v>
      </c>
      <c r="Q526" s="20"/>
      <c r="R526" s="16"/>
      <c r="S526" s="16"/>
      <c r="T526" s="16"/>
      <c r="U526" s="39">
        <f t="shared" si="23"/>
        <v>445.99467054336003</v>
      </c>
    </row>
    <row r="527" spans="1:21" ht="34.5" customHeight="1">
      <c r="A527" s="15"/>
      <c r="B527" s="21" t="s">
        <v>14974</v>
      </c>
      <c r="C527" s="16" t="s">
        <v>14602</v>
      </c>
      <c r="D527" s="16" t="s">
        <v>14911</v>
      </c>
      <c r="E527" s="16" t="s">
        <v>14975</v>
      </c>
      <c r="F527" s="17"/>
      <c r="G527" s="18">
        <v>1090</v>
      </c>
      <c r="H527" s="19">
        <f t="shared" si="21"/>
        <v>33.610943520000006</v>
      </c>
      <c r="I527" s="16"/>
      <c r="J527" s="16">
        <f t="shared" si="22"/>
        <v>0</v>
      </c>
      <c r="K527" s="20"/>
      <c r="L527" s="20"/>
      <c r="M527" s="20"/>
      <c r="N527" s="20" t="s">
        <v>13999</v>
      </c>
      <c r="O527" s="20"/>
      <c r="P527" s="20"/>
      <c r="Q527" s="20"/>
      <c r="R527" s="16"/>
      <c r="S527" s="16" t="s">
        <v>14922</v>
      </c>
      <c r="T527" s="16"/>
      <c r="U527" s="39">
        <f t="shared" si="23"/>
        <v>40.333132224000003</v>
      </c>
    </row>
    <row r="528" spans="1:21" ht="34.5" customHeight="1">
      <c r="A528" s="15"/>
      <c r="B528" s="21" t="s">
        <v>14976</v>
      </c>
      <c r="C528" s="16" t="s">
        <v>14602</v>
      </c>
      <c r="D528" s="16" t="s">
        <v>14911</v>
      </c>
      <c r="E528" s="16" t="s">
        <v>14959</v>
      </c>
      <c r="F528" s="17"/>
      <c r="G528" s="18">
        <v>1490</v>
      </c>
      <c r="H528" s="19">
        <f t="shared" si="21"/>
        <v>45.945234720000009</v>
      </c>
      <c r="I528" s="16"/>
      <c r="J528" s="16">
        <f t="shared" si="22"/>
        <v>0</v>
      </c>
      <c r="K528" s="20" t="s">
        <v>14000</v>
      </c>
      <c r="L528" s="20"/>
      <c r="M528" s="20" t="s">
        <v>13999</v>
      </c>
      <c r="N528" s="20"/>
      <c r="O528" s="20"/>
      <c r="P528" s="20" t="s">
        <v>13999</v>
      </c>
      <c r="Q528" s="20" t="s">
        <v>13999</v>
      </c>
      <c r="R528" s="16"/>
      <c r="S528" s="16" t="s">
        <v>14922</v>
      </c>
      <c r="T528" s="16"/>
      <c r="U528" s="39">
        <f t="shared" si="23"/>
        <v>55.134281664000007</v>
      </c>
    </row>
    <row r="529" spans="1:21" ht="34.5" customHeight="1">
      <c r="A529" s="15"/>
      <c r="B529" s="21" t="s">
        <v>14977</v>
      </c>
      <c r="C529" s="16" t="s">
        <v>14602</v>
      </c>
      <c r="D529" s="16" t="s">
        <v>14911</v>
      </c>
      <c r="E529" s="16" t="s">
        <v>14978</v>
      </c>
      <c r="F529" s="17"/>
      <c r="G529" s="18">
        <v>1090</v>
      </c>
      <c r="H529" s="19">
        <f t="shared" si="21"/>
        <v>33.610943520000006</v>
      </c>
      <c r="I529" s="16"/>
      <c r="J529" s="16">
        <f t="shared" si="22"/>
        <v>0</v>
      </c>
      <c r="K529" s="20" t="s">
        <v>13999</v>
      </c>
      <c r="L529" s="20"/>
      <c r="M529" s="20"/>
      <c r="N529" s="20"/>
      <c r="O529" s="20"/>
      <c r="P529" s="20"/>
      <c r="Q529" s="20"/>
      <c r="R529" s="16"/>
      <c r="S529" s="16" t="s">
        <v>14922</v>
      </c>
      <c r="T529" s="16"/>
      <c r="U529" s="39">
        <f t="shared" si="23"/>
        <v>40.333132224000003</v>
      </c>
    </row>
    <row r="530" spans="1:21" ht="23.25" customHeight="1">
      <c r="A530" s="15"/>
      <c r="B530" s="21" t="s">
        <v>14979</v>
      </c>
      <c r="C530" s="16" t="s">
        <v>14602</v>
      </c>
      <c r="D530" s="16" t="s">
        <v>14911</v>
      </c>
      <c r="E530" s="16" t="s">
        <v>14980</v>
      </c>
      <c r="F530" s="17"/>
      <c r="G530" s="22">
        <v>540</v>
      </c>
      <c r="H530" s="19">
        <f t="shared" si="21"/>
        <v>16.651293120000002</v>
      </c>
      <c r="I530" s="16"/>
      <c r="J530" s="16">
        <f t="shared" si="22"/>
        <v>0</v>
      </c>
      <c r="K530" s="20" t="s">
        <v>13999</v>
      </c>
      <c r="L530" s="20"/>
      <c r="M530" s="20"/>
      <c r="N530" s="20"/>
      <c r="O530" s="20"/>
      <c r="P530" s="20"/>
      <c r="Q530" s="20" t="s">
        <v>13999</v>
      </c>
      <c r="R530" s="16"/>
      <c r="S530" s="16" t="s">
        <v>14913</v>
      </c>
      <c r="T530" s="16"/>
      <c r="U530" s="39">
        <f t="shared" si="23"/>
        <v>19.981551744000001</v>
      </c>
    </row>
    <row r="531" spans="1:21" ht="23.25" customHeight="1">
      <c r="A531" s="15"/>
      <c r="B531" s="16" t="s">
        <v>14981</v>
      </c>
      <c r="C531" s="16" t="s">
        <v>14602</v>
      </c>
      <c r="D531" s="16" t="s">
        <v>14911</v>
      </c>
      <c r="E531" s="16" t="s">
        <v>14982</v>
      </c>
      <c r="F531" s="17"/>
      <c r="G531" s="22">
        <v>945</v>
      </c>
      <c r="H531" s="19">
        <f t="shared" si="21"/>
        <v>29.139762960000002</v>
      </c>
      <c r="I531" s="16"/>
      <c r="J531" s="16">
        <f t="shared" si="22"/>
        <v>0</v>
      </c>
      <c r="K531" s="20" t="s">
        <v>13999</v>
      </c>
      <c r="L531" s="20"/>
      <c r="M531" s="20"/>
      <c r="N531" s="20"/>
      <c r="O531" s="20"/>
      <c r="P531" s="20"/>
      <c r="Q531" s="20"/>
      <c r="R531" s="16"/>
      <c r="S531" s="16"/>
      <c r="T531" s="16"/>
      <c r="U531" s="39">
        <f t="shared" si="23"/>
        <v>34.967715552000001</v>
      </c>
    </row>
    <row r="532" spans="1:21" ht="23.25" customHeight="1">
      <c r="A532" s="15"/>
      <c r="B532" s="16" t="s">
        <v>14983</v>
      </c>
      <c r="C532" s="16" t="s">
        <v>14602</v>
      </c>
      <c r="D532" s="16" t="s">
        <v>14911</v>
      </c>
      <c r="E532" s="16" t="s">
        <v>14984</v>
      </c>
      <c r="F532" s="17"/>
      <c r="G532" s="18">
        <v>1914</v>
      </c>
      <c r="H532" s="19">
        <f t="shared" si="21"/>
        <v>59.019583392000008</v>
      </c>
      <c r="I532" s="16"/>
      <c r="J532" s="16">
        <f t="shared" si="22"/>
        <v>0</v>
      </c>
      <c r="K532" s="20" t="s">
        <v>13999</v>
      </c>
      <c r="L532" s="20"/>
      <c r="M532" s="20"/>
      <c r="N532" s="20"/>
      <c r="O532" s="20"/>
      <c r="P532" s="20"/>
      <c r="Q532" s="20"/>
      <c r="R532" s="16"/>
      <c r="S532" s="16"/>
      <c r="T532" s="16"/>
      <c r="U532" s="39">
        <f t="shared" si="23"/>
        <v>70.823500070400002</v>
      </c>
    </row>
    <row r="533" spans="1:21" ht="23.25" customHeight="1">
      <c r="A533" s="15"/>
      <c r="B533" s="16" t="s">
        <v>14985</v>
      </c>
      <c r="C533" s="16" t="s">
        <v>14602</v>
      </c>
      <c r="D533" s="16" t="s">
        <v>14911</v>
      </c>
      <c r="E533" s="16" t="s">
        <v>14986</v>
      </c>
      <c r="F533" s="17"/>
      <c r="G533" s="18">
        <v>6568</v>
      </c>
      <c r="H533" s="19">
        <f t="shared" ref="H533:H596" si="24">IF(R533="Мax скидка 20%",G533*0.8*1.05/100*H$15,IF(R533="От 3-х шт. скидка 50%.",G533*0.5*1.05/100*H$15,G533*0.6*1.05/100*H$15))*1.03*1.2*1.1</f>
        <v>202.52906150400003</v>
      </c>
      <c r="I533" s="16"/>
      <c r="J533" s="16">
        <f t="shared" si="22"/>
        <v>0</v>
      </c>
      <c r="K533" s="20" t="s">
        <v>13999</v>
      </c>
      <c r="L533" s="20"/>
      <c r="M533" s="20"/>
      <c r="N533" s="20"/>
      <c r="O533" s="20"/>
      <c r="P533" s="20"/>
      <c r="Q533" s="20"/>
      <c r="R533" s="16"/>
      <c r="S533" s="16"/>
      <c r="T533" s="16"/>
      <c r="U533" s="39">
        <f t="shared" si="23"/>
        <v>239.80725826944004</v>
      </c>
    </row>
    <row r="534" spans="1:21" ht="23.25" customHeight="1">
      <c r="A534" s="15"/>
      <c r="B534" s="16" t="s">
        <v>14987</v>
      </c>
      <c r="C534" s="16" t="s">
        <v>14602</v>
      </c>
      <c r="D534" s="16" t="s">
        <v>14911</v>
      </c>
      <c r="E534" s="16" t="s">
        <v>14988</v>
      </c>
      <c r="F534" s="17"/>
      <c r="G534" s="22">
        <v>978</v>
      </c>
      <c r="H534" s="19">
        <f t="shared" si="24"/>
        <v>30.157341983999999</v>
      </c>
      <c r="I534" s="16"/>
      <c r="J534" s="16">
        <f t="shared" ref="J534:J597" si="25">H534*I534</f>
        <v>0</v>
      </c>
      <c r="K534" s="20" t="s">
        <v>13999</v>
      </c>
      <c r="L534" s="20"/>
      <c r="M534" s="20"/>
      <c r="N534" s="20"/>
      <c r="O534" s="20"/>
      <c r="P534" s="20"/>
      <c r="Q534" s="20"/>
      <c r="R534" s="16"/>
      <c r="S534" s="16"/>
      <c r="T534" s="16"/>
      <c r="U534" s="39">
        <f t="shared" ref="U534:U597" si="26">IF(H534&gt;100,H534*1.11+15,H534*1.2)</f>
        <v>36.1888103808</v>
      </c>
    </row>
    <row r="535" spans="1:21" ht="23.25" customHeight="1">
      <c r="A535" s="15"/>
      <c r="B535" s="16" t="s">
        <v>14989</v>
      </c>
      <c r="C535" s="16" t="s">
        <v>14602</v>
      </c>
      <c r="D535" s="16" t="s">
        <v>14911</v>
      </c>
      <c r="E535" s="16" t="s">
        <v>14990</v>
      </c>
      <c r="F535" s="17"/>
      <c r="G535" s="18">
        <v>5352</v>
      </c>
      <c r="H535" s="19">
        <f t="shared" si="24"/>
        <v>165.03281625600002</v>
      </c>
      <c r="I535" s="16"/>
      <c r="J535" s="16">
        <f t="shared" si="25"/>
        <v>0</v>
      </c>
      <c r="K535" s="20" t="s">
        <v>13999</v>
      </c>
      <c r="L535" s="20"/>
      <c r="M535" s="20"/>
      <c r="N535" s="20"/>
      <c r="O535" s="20"/>
      <c r="P535" s="20"/>
      <c r="Q535" s="20"/>
      <c r="R535" s="16"/>
      <c r="S535" s="16"/>
      <c r="T535" s="16"/>
      <c r="U535" s="39">
        <f t="shared" si="26"/>
        <v>198.18642604416004</v>
      </c>
    </row>
    <row r="536" spans="1:21" ht="23.25" customHeight="1">
      <c r="A536" s="15"/>
      <c r="B536" s="21" t="s">
        <v>14991</v>
      </c>
      <c r="C536" s="16" t="s">
        <v>14602</v>
      </c>
      <c r="D536" s="16" t="s">
        <v>14911</v>
      </c>
      <c r="E536" s="16" t="s">
        <v>14992</v>
      </c>
      <c r="F536" s="17"/>
      <c r="G536" s="18">
        <v>1090</v>
      </c>
      <c r="H536" s="19">
        <f t="shared" si="24"/>
        <v>33.610943520000006</v>
      </c>
      <c r="I536" s="16"/>
      <c r="J536" s="16">
        <f t="shared" si="25"/>
        <v>0</v>
      </c>
      <c r="K536" s="20" t="s">
        <v>13999</v>
      </c>
      <c r="L536" s="20"/>
      <c r="M536" s="20" t="s">
        <v>13999</v>
      </c>
      <c r="N536" s="20"/>
      <c r="O536" s="20"/>
      <c r="P536" s="20"/>
      <c r="Q536" s="20" t="s">
        <v>13999</v>
      </c>
      <c r="R536" s="16"/>
      <c r="S536" s="16" t="s">
        <v>14922</v>
      </c>
      <c r="T536" s="16"/>
      <c r="U536" s="39">
        <f t="shared" si="26"/>
        <v>40.333132224000003</v>
      </c>
    </row>
    <row r="537" spans="1:21" ht="34.5" customHeight="1">
      <c r="A537" s="15"/>
      <c r="B537" s="21" t="s">
        <v>14993</v>
      </c>
      <c r="C537" s="16" t="s">
        <v>14602</v>
      </c>
      <c r="D537" s="16" t="s">
        <v>14911</v>
      </c>
      <c r="E537" s="16" t="s">
        <v>14994</v>
      </c>
      <c r="F537" s="17"/>
      <c r="G537" s="22">
        <v>350</v>
      </c>
      <c r="H537" s="19">
        <f t="shared" si="24"/>
        <v>10.792504800000001</v>
      </c>
      <c r="I537" s="16"/>
      <c r="J537" s="16">
        <f t="shared" si="25"/>
        <v>0</v>
      </c>
      <c r="K537" s="20" t="s">
        <v>14000</v>
      </c>
      <c r="L537" s="20" t="s">
        <v>13999</v>
      </c>
      <c r="M537" s="20" t="s">
        <v>13999</v>
      </c>
      <c r="N537" s="20"/>
      <c r="O537" s="20"/>
      <c r="P537" s="20" t="s">
        <v>13999</v>
      </c>
      <c r="Q537" s="20" t="s">
        <v>13999</v>
      </c>
      <c r="R537" s="16"/>
      <c r="S537" s="16" t="s">
        <v>14913</v>
      </c>
      <c r="T537" s="16"/>
      <c r="U537" s="39">
        <f t="shared" si="26"/>
        <v>12.951005760000001</v>
      </c>
    </row>
    <row r="538" spans="1:21" ht="34.5" customHeight="1">
      <c r="A538" s="15"/>
      <c r="B538" s="21" t="s">
        <v>14995</v>
      </c>
      <c r="C538" s="16" t="s">
        <v>14602</v>
      </c>
      <c r="D538" s="16" t="s">
        <v>14911</v>
      </c>
      <c r="E538" s="16" t="s">
        <v>14996</v>
      </c>
      <c r="F538" s="17"/>
      <c r="G538" s="18">
        <v>1060</v>
      </c>
      <c r="H538" s="19">
        <f t="shared" si="24"/>
        <v>32.685871680000005</v>
      </c>
      <c r="I538" s="16"/>
      <c r="J538" s="16">
        <f t="shared" si="25"/>
        <v>0</v>
      </c>
      <c r="K538" s="20" t="s">
        <v>13999</v>
      </c>
      <c r="L538" s="20" t="s">
        <v>13999</v>
      </c>
      <c r="M538" s="20"/>
      <c r="N538" s="20"/>
      <c r="O538" s="20"/>
      <c r="P538" s="20" t="s">
        <v>13999</v>
      </c>
      <c r="Q538" s="20"/>
      <c r="R538" s="16"/>
      <c r="S538" s="16" t="s">
        <v>14922</v>
      </c>
      <c r="T538" s="16"/>
      <c r="U538" s="39">
        <f t="shared" si="26"/>
        <v>39.223046016000005</v>
      </c>
    </row>
    <row r="539" spans="1:21" ht="34.5" customHeight="1">
      <c r="A539" s="15"/>
      <c r="B539" s="16" t="s">
        <v>14997</v>
      </c>
      <c r="C539" s="16" t="s">
        <v>14602</v>
      </c>
      <c r="D539" s="16" t="s">
        <v>14911</v>
      </c>
      <c r="E539" s="16" t="s">
        <v>14998</v>
      </c>
      <c r="F539" s="17"/>
      <c r="G539" s="18">
        <v>1158</v>
      </c>
      <c r="H539" s="19">
        <f t="shared" si="24"/>
        <v>35.707773024000005</v>
      </c>
      <c r="I539" s="16"/>
      <c r="J539" s="16">
        <f t="shared" si="25"/>
        <v>0</v>
      </c>
      <c r="K539" s="20" t="s">
        <v>14045</v>
      </c>
      <c r="L539" s="20" t="s">
        <v>13999</v>
      </c>
      <c r="M539" s="20" t="s">
        <v>13999</v>
      </c>
      <c r="N539" s="20" t="s">
        <v>13999</v>
      </c>
      <c r="O539" s="20" t="s">
        <v>13999</v>
      </c>
      <c r="P539" s="20" t="s">
        <v>14000</v>
      </c>
      <c r="Q539" s="20" t="s">
        <v>13999</v>
      </c>
      <c r="R539" s="16"/>
      <c r="S539" s="16"/>
      <c r="T539" s="16"/>
      <c r="U539" s="39">
        <f t="shared" si="26"/>
        <v>42.849327628800005</v>
      </c>
    </row>
    <row r="540" spans="1:21" ht="23.25" customHeight="1">
      <c r="A540" s="15"/>
      <c r="B540" s="16" t="s">
        <v>14999</v>
      </c>
      <c r="C540" s="16" t="s">
        <v>14602</v>
      </c>
      <c r="D540" s="16" t="s">
        <v>14911</v>
      </c>
      <c r="E540" s="16" t="s">
        <v>15000</v>
      </c>
      <c r="F540" s="17"/>
      <c r="G540" s="22">
        <v>36</v>
      </c>
      <c r="H540" s="19">
        <f t="shared" si="24"/>
        <v>1.1100862080000002</v>
      </c>
      <c r="I540" s="16"/>
      <c r="J540" s="16">
        <f t="shared" si="25"/>
        <v>0</v>
      </c>
      <c r="K540" s="20" t="s">
        <v>13999</v>
      </c>
      <c r="L540" s="20" t="s">
        <v>13999</v>
      </c>
      <c r="M540" s="20" t="s">
        <v>13999</v>
      </c>
      <c r="N540" s="20" t="s">
        <v>13999</v>
      </c>
      <c r="O540" s="20" t="s">
        <v>13999</v>
      </c>
      <c r="P540" s="20" t="s">
        <v>13999</v>
      </c>
      <c r="Q540" s="20" t="s">
        <v>13999</v>
      </c>
      <c r="R540" s="16"/>
      <c r="S540" s="16"/>
      <c r="T540" s="16"/>
      <c r="U540" s="39">
        <f t="shared" si="26"/>
        <v>1.3321034496000002</v>
      </c>
    </row>
    <row r="541" spans="1:21" ht="23.25" customHeight="1">
      <c r="A541" s="15"/>
      <c r="B541" s="16" t="s">
        <v>15001</v>
      </c>
      <c r="C541" s="16" t="s">
        <v>14602</v>
      </c>
      <c r="D541" s="16" t="s">
        <v>14911</v>
      </c>
      <c r="E541" s="16" t="s">
        <v>15002</v>
      </c>
      <c r="F541" s="17"/>
      <c r="G541" s="22">
        <v>92</v>
      </c>
      <c r="H541" s="19">
        <f t="shared" si="24"/>
        <v>2.8368869760000006</v>
      </c>
      <c r="I541" s="16"/>
      <c r="J541" s="16">
        <f t="shared" si="25"/>
        <v>0</v>
      </c>
      <c r="K541" s="20" t="s">
        <v>13999</v>
      </c>
      <c r="L541" s="20" t="s">
        <v>13999</v>
      </c>
      <c r="M541" s="20" t="s">
        <v>13999</v>
      </c>
      <c r="N541" s="20" t="s">
        <v>13999</v>
      </c>
      <c r="O541" s="20" t="s">
        <v>13999</v>
      </c>
      <c r="P541" s="20" t="s">
        <v>13999</v>
      </c>
      <c r="Q541" s="20" t="s">
        <v>13999</v>
      </c>
      <c r="R541" s="16"/>
      <c r="S541" s="16"/>
      <c r="T541" s="16"/>
      <c r="U541" s="39">
        <f t="shared" si="26"/>
        <v>3.4042643712000005</v>
      </c>
    </row>
    <row r="542" spans="1:21" ht="23.25" customHeight="1">
      <c r="A542" s="15"/>
      <c r="B542" s="16" t="s">
        <v>15003</v>
      </c>
      <c r="C542" s="16" t="s">
        <v>14602</v>
      </c>
      <c r="D542" s="16" t="s">
        <v>14911</v>
      </c>
      <c r="E542" s="16" t="s">
        <v>15004</v>
      </c>
      <c r="F542" s="17"/>
      <c r="G542" s="22">
        <v>69</v>
      </c>
      <c r="H542" s="19">
        <f t="shared" si="24"/>
        <v>2.127665232</v>
      </c>
      <c r="I542" s="16"/>
      <c r="J542" s="16">
        <f t="shared" si="25"/>
        <v>0</v>
      </c>
      <c r="K542" s="20" t="s">
        <v>13999</v>
      </c>
      <c r="L542" s="20" t="s">
        <v>13999</v>
      </c>
      <c r="M542" s="20" t="s">
        <v>13999</v>
      </c>
      <c r="N542" s="20" t="s">
        <v>13999</v>
      </c>
      <c r="O542" s="20" t="s">
        <v>13999</v>
      </c>
      <c r="P542" s="20" t="s">
        <v>13999</v>
      </c>
      <c r="Q542" s="20" t="s">
        <v>13999</v>
      </c>
      <c r="R542" s="16"/>
      <c r="S542" s="16"/>
      <c r="T542" s="16"/>
      <c r="U542" s="39">
        <f t="shared" si="26"/>
        <v>2.5531982784</v>
      </c>
    </row>
    <row r="543" spans="1:21" ht="34.5" customHeight="1">
      <c r="A543" s="15"/>
      <c r="B543" s="21" t="s">
        <v>15005</v>
      </c>
      <c r="C543" s="16" t="s">
        <v>14602</v>
      </c>
      <c r="D543" s="16" t="s">
        <v>14911</v>
      </c>
      <c r="E543" s="16" t="s">
        <v>15006</v>
      </c>
      <c r="F543" s="17"/>
      <c r="G543" s="18">
        <v>1490</v>
      </c>
      <c r="H543" s="19">
        <f t="shared" si="24"/>
        <v>45.945234720000009</v>
      </c>
      <c r="I543" s="16"/>
      <c r="J543" s="16">
        <f t="shared" si="25"/>
        <v>0</v>
      </c>
      <c r="K543" s="20" t="s">
        <v>13999</v>
      </c>
      <c r="L543" s="20" t="s">
        <v>13999</v>
      </c>
      <c r="M543" s="20" t="s">
        <v>13999</v>
      </c>
      <c r="N543" s="20" t="s">
        <v>13999</v>
      </c>
      <c r="O543" s="20" t="s">
        <v>13999</v>
      </c>
      <c r="P543" s="20" t="s">
        <v>13999</v>
      </c>
      <c r="Q543" s="20" t="s">
        <v>13999</v>
      </c>
      <c r="R543" s="16"/>
      <c r="S543" s="16" t="s">
        <v>14913</v>
      </c>
      <c r="T543" s="16" t="s">
        <v>15007</v>
      </c>
      <c r="U543" s="39">
        <f t="shared" si="26"/>
        <v>55.134281664000007</v>
      </c>
    </row>
    <row r="544" spans="1:21" ht="23.25" customHeight="1">
      <c r="A544" s="15"/>
      <c r="B544" s="16" t="s">
        <v>15008</v>
      </c>
      <c r="C544" s="16" t="s">
        <v>14602</v>
      </c>
      <c r="D544" s="16" t="s">
        <v>14911</v>
      </c>
      <c r="E544" s="16" t="s">
        <v>14924</v>
      </c>
      <c r="F544" s="17"/>
      <c r="G544" s="18">
        <v>1457</v>
      </c>
      <c r="H544" s="19">
        <f t="shared" si="24"/>
        <v>44.927655696000002</v>
      </c>
      <c r="I544" s="16"/>
      <c r="J544" s="16">
        <f t="shared" si="25"/>
        <v>0</v>
      </c>
      <c r="K544" s="20" t="s">
        <v>13999</v>
      </c>
      <c r="L544" s="20" t="s">
        <v>13999</v>
      </c>
      <c r="M544" s="20" t="s">
        <v>13999</v>
      </c>
      <c r="N544" s="20"/>
      <c r="O544" s="20" t="s">
        <v>13999</v>
      </c>
      <c r="P544" s="20" t="s">
        <v>13999</v>
      </c>
      <c r="Q544" s="20"/>
      <c r="R544" s="16"/>
      <c r="S544" s="16"/>
      <c r="T544" s="16"/>
      <c r="U544" s="39">
        <f t="shared" si="26"/>
        <v>53.913186835200001</v>
      </c>
    </row>
    <row r="545" spans="1:21" ht="23.25" customHeight="1">
      <c r="A545" s="15"/>
      <c r="B545" s="21" t="s">
        <v>15009</v>
      </c>
      <c r="C545" s="16" t="s">
        <v>14602</v>
      </c>
      <c r="D545" s="16" t="s">
        <v>14911</v>
      </c>
      <c r="E545" s="16" t="s">
        <v>14940</v>
      </c>
      <c r="F545" s="17"/>
      <c r="G545" s="22">
        <v>690</v>
      </c>
      <c r="H545" s="19">
        <f t="shared" si="24"/>
        <v>21.276652320000007</v>
      </c>
      <c r="I545" s="16"/>
      <c r="J545" s="16">
        <f t="shared" si="25"/>
        <v>0</v>
      </c>
      <c r="K545" s="20" t="s">
        <v>13999</v>
      </c>
      <c r="L545" s="20" t="s">
        <v>13999</v>
      </c>
      <c r="M545" s="20" t="s">
        <v>13999</v>
      </c>
      <c r="N545" s="20" t="s">
        <v>13999</v>
      </c>
      <c r="O545" s="20"/>
      <c r="P545" s="20" t="s">
        <v>13999</v>
      </c>
      <c r="Q545" s="20" t="s">
        <v>13999</v>
      </c>
      <c r="R545" s="16"/>
      <c r="S545" s="16" t="s">
        <v>14913</v>
      </c>
      <c r="T545" s="16"/>
      <c r="U545" s="39">
        <f t="shared" si="26"/>
        <v>25.531982784000007</v>
      </c>
    </row>
    <row r="546" spans="1:21" ht="23.25" customHeight="1">
      <c r="A546" s="15"/>
      <c r="B546" s="16" t="s">
        <v>15010</v>
      </c>
      <c r="C546" s="16" t="s">
        <v>14602</v>
      </c>
      <c r="D546" s="16" t="s">
        <v>14911</v>
      </c>
      <c r="E546" s="16" t="s">
        <v>15011</v>
      </c>
      <c r="F546" s="17"/>
      <c r="G546" s="22">
        <v>487</v>
      </c>
      <c r="H546" s="19">
        <f t="shared" si="24"/>
        <v>15.016999536</v>
      </c>
      <c r="I546" s="16"/>
      <c r="J546" s="16">
        <f t="shared" si="25"/>
        <v>0</v>
      </c>
      <c r="K546" s="20" t="s">
        <v>13999</v>
      </c>
      <c r="L546" s="20"/>
      <c r="M546" s="20"/>
      <c r="N546" s="20"/>
      <c r="O546" s="20"/>
      <c r="P546" s="20"/>
      <c r="Q546" s="20"/>
      <c r="R546" s="16"/>
      <c r="S546" s="16"/>
      <c r="T546" s="16" t="s">
        <v>15012</v>
      </c>
      <c r="U546" s="39">
        <f t="shared" si="26"/>
        <v>18.020399443199999</v>
      </c>
    </row>
    <row r="547" spans="1:21" ht="23.25" customHeight="1">
      <c r="A547" s="15"/>
      <c r="B547" s="16" t="s">
        <v>15013</v>
      </c>
      <c r="C547" s="16" t="s">
        <v>14602</v>
      </c>
      <c r="D547" s="16" t="s">
        <v>14911</v>
      </c>
      <c r="E547" s="16" t="s">
        <v>15014</v>
      </c>
      <c r="F547" s="17"/>
      <c r="G547" s="22">
        <v>225</v>
      </c>
      <c r="H547" s="19">
        <f t="shared" si="24"/>
        <v>6.9380387999999993</v>
      </c>
      <c r="I547" s="16"/>
      <c r="J547" s="16">
        <f t="shared" si="25"/>
        <v>0</v>
      </c>
      <c r="K547" s="20"/>
      <c r="L547" s="20" t="s">
        <v>13999</v>
      </c>
      <c r="M547" s="20"/>
      <c r="N547" s="20"/>
      <c r="O547" s="20"/>
      <c r="P547" s="20"/>
      <c r="Q547" s="20"/>
      <c r="R547" s="16"/>
      <c r="S547" s="16"/>
      <c r="T547" s="16" t="s">
        <v>15012</v>
      </c>
      <c r="U547" s="39">
        <f t="shared" si="26"/>
        <v>8.3256465599999991</v>
      </c>
    </row>
    <row r="548" spans="1:21" ht="34.5" customHeight="1">
      <c r="A548" s="15"/>
      <c r="B548" s="21" t="s">
        <v>15015</v>
      </c>
      <c r="C548" s="16" t="s">
        <v>14602</v>
      </c>
      <c r="D548" s="16" t="s">
        <v>14911</v>
      </c>
      <c r="E548" s="16" t="s">
        <v>15016</v>
      </c>
      <c r="F548" s="17"/>
      <c r="G548" s="18">
        <v>1490</v>
      </c>
      <c r="H548" s="19">
        <f t="shared" si="24"/>
        <v>45.945234720000009</v>
      </c>
      <c r="I548" s="16"/>
      <c r="J548" s="16">
        <f t="shared" si="25"/>
        <v>0</v>
      </c>
      <c r="K548" s="20" t="s">
        <v>13999</v>
      </c>
      <c r="L548" s="20"/>
      <c r="M548" s="20"/>
      <c r="N548" s="20"/>
      <c r="O548" s="20"/>
      <c r="P548" s="20" t="s">
        <v>13999</v>
      </c>
      <c r="Q548" s="20"/>
      <c r="R548" s="16"/>
      <c r="S548" s="16" t="s">
        <v>14913</v>
      </c>
      <c r="T548" s="16"/>
      <c r="U548" s="39">
        <f t="shared" si="26"/>
        <v>55.134281664000007</v>
      </c>
    </row>
    <row r="549" spans="1:21" ht="34.5" customHeight="1">
      <c r="A549" s="15"/>
      <c r="B549" s="21" t="s">
        <v>15017</v>
      </c>
      <c r="C549" s="16" t="s">
        <v>14602</v>
      </c>
      <c r="D549" s="16" t="s">
        <v>14911</v>
      </c>
      <c r="E549" s="16" t="s">
        <v>15018</v>
      </c>
      <c r="F549" s="17"/>
      <c r="G549" s="22">
        <v>890</v>
      </c>
      <c r="H549" s="19">
        <f t="shared" si="24"/>
        <v>27.443797920000002</v>
      </c>
      <c r="I549" s="16"/>
      <c r="J549" s="16">
        <f t="shared" si="25"/>
        <v>0</v>
      </c>
      <c r="K549" s="20"/>
      <c r="L549" s="20" t="s">
        <v>13999</v>
      </c>
      <c r="M549" s="20" t="s">
        <v>13999</v>
      </c>
      <c r="N549" s="20"/>
      <c r="O549" s="20" t="s">
        <v>13999</v>
      </c>
      <c r="P549" s="20" t="s">
        <v>13999</v>
      </c>
      <c r="Q549" s="20" t="s">
        <v>13999</v>
      </c>
      <c r="R549" s="16"/>
      <c r="S549" s="16" t="s">
        <v>14913</v>
      </c>
      <c r="T549" s="16"/>
      <c r="U549" s="39">
        <f t="shared" si="26"/>
        <v>32.932557504000002</v>
      </c>
    </row>
    <row r="550" spans="1:21" ht="23.25" customHeight="1">
      <c r="A550" s="15"/>
      <c r="B550" s="21" t="s">
        <v>15019</v>
      </c>
      <c r="C550" s="16" t="s">
        <v>14602</v>
      </c>
      <c r="D550" s="16" t="s">
        <v>14911</v>
      </c>
      <c r="E550" s="16" t="s">
        <v>15020</v>
      </c>
      <c r="F550" s="17"/>
      <c r="G550" s="22">
        <v>360</v>
      </c>
      <c r="H550" s="19">
        <f t="shared" si="24"/>
        <v>11.100862080000004</v>
      </c>
      <c r="I550" s="16"/>
      <c r="J550" s="16">
        <f t="shared" si="25"/>
        <v>0</v>
      </c>
      <c r="K550" s="20" t="s">
        <v>14000</v>
      </c>
      <c r="L550" s="20" t="s">
        <v>13999</v>
      </c>
      <c r="M550" s="20" t="s">
        <v>13999</v>
      </c>
      <c r="N550" s="20"/>
      <c r="O550" s="20" t="s">
        <v>13999</v>
      </c>
      <c r="P550" s="20" t="s">
        <v>14000</v>
      </c>
      <c r="Q550" s="20" t="s">
        <v>13999</v>
      </c>
      <c r="R550" s="16"/>
      <c r="S550" s="16" t="s">
        <v>14954</v>
      </c>
      <c r="T550" s="16"/>
      <c r="U550" s="39">
        <f t="shared" si="26"/>
        <v>13.321034496000005</v>
      </c>
    </row>
    <row r="551" spans="1:21" ht="23.25" customHeight="1">
      <c r="A551" s="15"/>
      <c r="B551" s="21" t="s">
        <v>15021</v>
      </c>
      <c r="C551" s="16" t="s">
        <v>14602</v>
      </c>
      <c r="D551" s="16" t="s">
        <v>14911</v>
      </c>
      <c r="E551" s="16" t="s">
        <v>15022</v>
      </c>
      <c r="F551" s="17"/>
      <c r="G551" s="22">
        <v>185</v>
      </c>
      <c r="H551" s="19">
        <f t="shared" si="24"/>
        <v>5.7046096800000026</v>
      </c>
      <c r="I551" s="16"/>
      <c r="J551" s="16">
        <f t="shared" si="25"/>
        <v>0</v>
      </c>
      <c r="K551" s="20" t="s">
        <v>13999</v>
      </c>
      <c r="L551" s="20" t="s">
        <v>13999</v>
      </c>
      <c r="M551" s="20" t="s">
        <v>13999</v>
      </c>
      <c r="N551" s="20" t="s">
        <v>13999</v>
      </c>
      <c r="O551" s="20"/>
      <c r="P551" s="20" t="s">
        <v>14000</v>
      </c>
      <c r="Q551" s="20" t="s">
        <v>13999</v>
      </c>
      <c r="R551" s="16"/>
      <c r="S551" s="16" t="s">
        <v>14954</v>
      </c>
      <c r="T551" s="16"/>
      <c r="U551" s="39">
        <f t="shared" si="26"/>
        <v>6.8455316160000033</v>
      </c>
    </row>
    <row r="552" spans="1:21" ht="23.25" customHeight="1">
      <c r="A552" s="15"/>
      <c r="B552" s="21" t="s">
        <v>15023</v>
      </c>
      <c r="C552" s="16" t="s">
        <v>14602</v>
      </c>
      <c r="D552" s="16" t="s">
        <v>14911</v>
      </c>
      <c r="E552" s="16" t="s">
        <v>15024</v>
      </c>
      <c r="F552" s="17"/>
      <c r="G552" s="22">
        <v>420</v>
      </c>
      <c r="H552" s="19">
        <f t="shared" si="24"/>
        <v>12.951005760000003</v>
      </c>
      <c r="I552" s="16"/>
      <c r="J552" s="16">
        <f t="shared" si="25"/>
        <v>0</v>
      </c>
      <c r="K552" s="20" t="s">
        <v>14000</v>
      </c>
      <c r="L552" s="20" t="s">
        <v>14000</v>
      </c>
      <c r="M552" s="20" t="s">
        <v>13999</v>
      </c>
      <c r="N552" s="20" t="s">
        <v>13999</v>
      </c>
      <c r="O552" s="20" t="s">
        <v>13999</v>
      </c>
      <c r="P552" s="20" t="s">
        <v>14000</v>
      </c>
      <c r="Q552" s="20" t="s">
        <v>13999</v>
      </c>
      <c r="R552" s="16"/>
      <c r="S552" s="16" t="s">
        <v>14954</v>
      </c>
      <c r="T552" s="16"/>
      <c r="U552" s="39">
        <f t="shared" si="26"/>
        <v>15.541206912000003</v>
      </c>
    </row>
    <row r="553" spans="1:21" ht="23.25" customHeight="1">
      <c r="A553" s="15"/>
      <c r="B553" s="21" t="s">
        <v>15025</v>
      </c>
      <c r="C553" s="16" t="s">
        <v>14602</v>
      </c>
      <c r="D553" s="16" t="s">
        <v>14911</v>
      </c>
      <c r="E553" s="16" t="s">
        <v>15026</v>
      </c>
      <c r="F553" s="17"/>
      <c r="G553" s="22">
        <v>195</v>
      </c>
      <c r="H553" s="19">
        <f t="shared" si="24"/>
        <v>6.0129669600000017</v>
      </c>
      <c r="I553" s="16"/>
      <c r="J553" s="16">
        <f t="shared" si="25"/>
        <v>0</v>
      </c>
      <c r="K553" s="20" t="s">
        <v>14000</v>
      </c>
      <c r="L553" s="20" t="s">
        <v>13999</v>
      </c>
      <c r="M553" s="20" t="s">
        <v>13999</v>
      </c>
      <c r="N553" s="20"/>
      <c r="O553" s="20" t="s">
        <v>13999</v>
      </c>
      <c r="P553" s="20" t="s">
        <v>13999</v>
      </c>
      <c r="Q553" s="20" t="s">
        <v>13999</v>
      </c>
      <c r="R553" s="16"/>
      <c r="S553" s="16" t="s">
        <v>14954</v>
      </c>
      <c r="T553" s="16"/>
      <c r="U553" s="39">
        <f t="shared" si="26"/>
        <v>7.2155603520000016</v>
      </c>
    </row>
    <row r="554" spans="1:21" ht="23.25" customHeight="1">
      <c r="A554" s="15"/>
      <c r="B554" s="21" t="s">
        <v>15027</v>
      </c>
      <c r="C554" s="16" t="s">
        <v>14602</v>
      </c>
      <c r="D554" s="16" t="s">
        <v>14911</v>
      </c>
      <c r="E554" s="16" t="s">
        <v>15028</v>
      </c>
      <c r="F554" s="17"/>
      <c r="G554" s="22">
        <v>460</v>
      </c>
      <c r="H554" s="19">
        <f t="shared" si="24"/>
        <v>14.184434880000001</v>
      </c>
      <c r="I554" s="16"/>
      <c r="J554" s="16">
        <f t="shared" si="25"/>
        <v>0</v>
      </c>
      <c r="K554" s="20" t="s">
        <v>14000</v>
      </c>
      <c r="L554" s="20"/>
      <c r="M554" s="20"/>
      <c r="N554" s="20" t="s">
        <v>13999</v>
      </c>
      <c r="O554" s="20"/>
      <c r="P554" s="20" t="s">
        <v>13999</v>
      </c>
      <c r="Q554" s="20" t="s">
        <v>13999</v>
      </c>
      <c r="R554" s="16"/>
      <c r="S554" s="16" t="s">
        <v>14913</v>
      </c>
      <c r="T554" s="16"/>
      <c r="U554" s="39">
        <f t="shared" si="26"/>
        <v>17.021321856</v>
      </c>
    </row>
    <row r="555" spans="1:21" ht="23.25" customHeight="1">
      <c r="A555" s="15"/>
      <c r="B555" s="16" t="s">
        <v>15029</v>
      </c>
      <c r="C555" s="16" t="s">
        <v>14602</v>
      </c>
      <c r="D555" s="16" t="s">
        <v>14911</v>
      </c>
      <c r="E555" s="16" t="s">
        <v>15030</v>
      </c>
      <c r="F555" s="17"/>
      <c r="G555" s="22">
        <v>230</v>
      </c>
      <c r="H555" s="19">
        <f t="shared" si="24"/>
        <v>7.0922174400000007</v>
      </c>
      <c r="I555" s="16"/>
      <c r="J555" s="16">
        <f t="shared" si="25"/>
        <v>0</v>
      </c>
      <c r="K555" s="20"/>
      <c r="L555" s="20"/>
      <c r="M555" s="20" t="s">
        <v>13999</v>
      </c>
      <c r="N555" s="20"/>
      <c r="O555" s="20"/>
      <c r="P555" s="20"/>
      <c r="Q555" s="20"/>
      <c r="R555" s="16"/>
      <c r="S555" s="16"/>
      <c r="T555" s="16"/>
      <c r="U555" s="39">
        <f t="shared" si="26"/>
        <v>8.5106609280000001</v>
      </c>
    </row>
    <row r="556" spans="1:21" ht="23.25" customHeight="1">
      <c r="A556" s="15"/>
      <c r="B556" s="21" t="s">
        <v>15012</v>
      </c>
      <c r="C556" s="16" t="s">
        <v>14602</v>
      </c>
      <c r="D556" s="16" t="s">
        <v>14911</v>
      </c>
      <c r="E556" s="16" t="s">
        <v>15031</v>
      </c>
      <c r="F556" s="17"/>
      <c r="G556" s="22">
        <v>250</v>
      </c>
      <c r="H556" s="19">
        <f t="shared" si="24"/>
        <v>7.7089320000000017</v>
      </c>
      <c r="I556" s="16"/>
      <c r="J556" s="16">
        <f t="shared" si="25"/>
        <v>0</v>
      </c>
      <c r="K556" s="20" t="s">
        <v>14000</v>
      </c>
      <c r="L556" s="20" t="s">
        <v>13999</v>
      </c>
      <c r="M556" s="20" t="s">
        <v>13999</v>
      </c>
      <c r="N556" s="20"/>
      <c r="O556" s="20" t="s">
        <v>13999</v>
      </c>
      <c r="P556" s="20" t="s">
        <v>13999</v>
      </c>
      <c r="Q556" s="20" t="s">
        <v>13999</v>
      </c>
      <c r="R556" s="16"/>
      <c r="S556" s="16" t="s">
        <v>14954</v>
      </c>
      <c r="T556" s="16"/>
      <c r="U556" s="39">
        <f t="shared" si="26"/>
        <v>9.250718400000002</v>
      </c>
    </row>
    <row r="557" spans="1:21" ht="23.25" customHeight="1">
      <c r="A557" s="15"/>
      <c r="B557" s="21" t="s">
        <v>15032</v>
      </c>
      <c r="C557" s="16" t="s">
        <v>14602</v>
      </c>
      <c r="D557" s="16" t="s">
        <v>14911</v>
      </c>
      <c r="E557" s="16" t="s">
        <v>15033</v>
      </c>
      <c r="F557" s="17"/>
      <c r="G557" s="22">
        <v>590</v>
      </c>
      <c r="H557" s="19">
        <f t="shared" si="24"/>
        <v>18.193079520000001</v>
      </c>
      <c r="I557" s="16"/>
      <c r="J557" s="16">
        <f t="shared" si="25"/>
        <v>0</v>
      </c>
      <c r="K557" s="20" t="s">
        <v>13999</v>
      </c>
      <c r="L557" s="20" t="s">
        <v>13999</v>
      </c>
      <c r="M557" s="20" t="s">
        <v>13999</v>
      </c>
      <c r="N557" s="20" t="s">
        <v>13999</v>
      </c>
      <c r="O557" s="20"/>
      <c r="P557" s="20" t="s">
        <v>13999</v>
      </c>
      <c r="Q557" s="20" t="s">
        <v>13999</v>
      </c>
      <c r="R557" s="16"/>
      <c r="S557" s="16" t="s">
        <v>14913</v>
      </c>
      <c r="T557" s="16"/>
      <c r="U557" s="39">
        <f t="shared" si="26"/>
        <v>21.831695423999999</v>
      </c>
    </row>
    <row r="558" spans="1:21" ht="23.25" customHeight="1">
      <c r="A558" s="15"/>
      <c r="B558" s="21" t="s">
        <v>15034</v>
      </c>
      <c r="C558" s="16" t="s">
        <v>14602</v>
      </c>
      <c r="D558" s="16" t="s">
        <v>14911</v>
      </c>
      <c r="E558" s="16" t="s">
        <v>15035</v>
      </c>
      <c r="F558" s="17"/>
      <c r="G558" s="22">
        <v>690</v>
      </c>
      <c r="H558" s="19">
        <f t="shared" si="24"/>
        <v>21.276652320000007</v>
      </c>
      <c r="I558" s="16"/>
      <c r="J558" s="16">
        <f t="shared" si="25"/>
        <v>0</v>
      </c>
      <c r="K558" s="20"/>
      <c r="L558" s="20"/>
      <c r="M558" s="20" t="s">
        <v>13999</v>
      </c>
      <c r="N558" s="20" t="s">
        <v>13999</v>
      </c>
      <c r="O558" s="20"/>
      <c r="P558" s="20" t="s">
        <v>13999</v>
      </c>
      <c r="Q558" s="20" t="s">
        <v>13999</v>
      </c>
      <c r="R558" s="16"/>
      <c r="S558" s="16" t="s">
        <v>14913</v>
      </c>
      <c r="T558" s="16"/>
      <c r="U558" s="39">
        <f t="shared" si="26"/>
        <v>25.531982784000007</v>
      </c>
    </row>
    <row r="559" spans="1:21" ht="34.5" customHeight="1">
      <c r="A559" s="15"/>
      <c r="B559" s="21" t="s">
        <v>15036</v>
      </c>
      <c r="C559" s="16" t="s">
        <v>14602</v>
      </c>
      <c r="D559" s="16" t="s">
        <v>14911</v>
      </c>
      <c r="E559" s="16" t="s">
        <v>15037</v>
      </c>
      <c r="F559" s="17"/>
      <c r="G559" s="22">
        <v>990</v>
      </c>
      <c r="H559" s="19">
        <f t="shared" si="24"/>
        <v>30.527370720000004</v>
      </c>
      <c r="I559" s="16"/>
      <c r="J559" s="16">
        <f t="shared" si="25"/>
        <v>0</v>
      </c>
      <c r="K559" s="20" t="s">
        <v>14000</v>
      </c>
      <c r="L559" s="20"/>
      <c r="M559" s="20"/>
      <c r="N559" s="20"/>
      <c r="O559" s="20"/>
      <c r="P559" s="20"/>
      <c r="Q559" s="20"/>
      <c r="R559" s="16"/>
      <c r="S559" s="16" t="s">
        <v>14913</v>
      </c>
      <c r="T559" s="16"/>
      <c r="U559" s="39">
        <f t="shared" si="26"/>
        <v>36.632844864000006</v>
      </c>
    </row>
    <row r="560" spans="1:21" ht="34.5" customHeight="1">
      <c r="A560" s="15"/>
      <c r="B560" s="21" t="s">
        <v>15038</v>
      </c>
      <c r="C560" s="16" t="s">
        <v>14602</v>
      </c>
      <c r="D560" s="16" t="s">
        <v>14911</v>
      </c>
      <c r="E560" s="16" t="s">
        <v>15039</v>
      </c>
      <c r="F560" s="17"/>
      <c r="G560" s="18">
        <v>1090</v>
      </c>
      <c r="H560" s="19">
        <f t="shared" si="24"/>
        <v>33.610943520000006</v>
      </c>
      <c r="I560" s="16"/>
      <c r="J560" s="16">
        <f t="shared" si="25"/>
        <v>0</v>
      </c>
      <c r="K560" s="20" t="s">
        <v>14000</v>
      </c>
      <c r="L560" s="20"/>
      <c r="M560" s="20"/>
      <c r="N560" s="20" t="s">
        <v>13999</v>
      </c>
      <c r="O560" s="20"/>
      <c r="P560" s="20"/>
      <c r="Q560" s="20"/>
      <c r="R560" s="16"/>
      <c r="S560" s="16" t="s">
        <v>14913</v>
      </c>
      <c r="T560" s="16"/>
      <c r="U560" s="39">
        <f t="shared" si="26"/>
        <v>40.333132224000003</v>
      </c>
    </row>
    <row r="561" spans="1:21" ht="34.5" customHeight="1">
      <c r="A561" s="15"/>
      <c r="B561" s="21" t="s">
        <v>15040</v>
      </c>
      <c r="C561" s="16" t="s">
        <v>14602</v>
      </c>
      <c r="D561" s="16" t="s">
        <v>14911</v>
      </c>
      <c r="E561" s="16" t="s">
        <v>15041</v>
      </c>
      <c r="F561" s="17"/>
      <c r="G561" s="18">
        <v>2750</v>
      </c>
      <c r="H561" s="19">
        <f t="shared" si="24"/>
        <v>84.798252000000005</v>
      </c>
      <c r="I561" s="16"/>
      <c r="J561" s="16">
        <f t="shared" si="25"/>
        <v>0</v>
      </c>
      <c r="K561" s="20" t="s">
        <v>13999</v>
      </c>
      <c r="L561" s="20" t="s">
        <v>13999</v>
      </c>
      <c r="M561" s="20" t="s">
        <v>13999</v>
      </c>
      <c r="N561" s="20" t="s">
        <v>13999</v>
      </c>
      <c r="O561" s="20" t="s">
        <v>13999</v>
      </c>
      <c r="P561" s="20" t="s">
        <v>13999</v>
      </c>
      <c r="Q561" s="20" t="s">
        <v>13999</v>
      </c>
      <c r="R561" s="16"/>
      <c r="S561" s="16" t="s">
        <v>14913</v>
      </c>
      <c r="T561" s="16"/>
      <c r="U561" s="39">
        <f t="shared" si="26"/>
        <v>101.75790240000001</v>
      </c>
    </row>
    <row r="562" spans="1:21" ht="23.25" customHeight="1">
      <c r="A562" s="15"/>
      <c r="B562" s="21" t="s">
        <v>15042</v>
      </c>
      <c r="C562" s="16" t="s">
        <v>14602</v>
      </c>
      <c r="D562" s="16" t="s">
        <v>14911</v>
      </c>
      <c r="E562" s="16" t="s">
        <v>15043</v>
      </c>
      <c r="F562" s="17"/>
      <c r="G562" s="22">
        <v>900</v>
      </c>
      <c r="H562" s="19">
        <f t="shared" si="24"/>
        <v>27.752155199999997</v>
      </c>
      <c r="I562" s="16"/>
      <c r="J562" s="16">
        <f t="shared" si="25"/>
        <v>0</v>
      </c>
      <c r="K562" s="20" t="s">
        <v>13999</v>
      </c>
      <c r="L562" s="20" t="s">
        <v>13999</v>
      </c>
      <c r="M562" s="20" t="s">
        <v>13999</v>
      </c>
      <c r="N562" s="20" t="s">
        <v>13999</v>
      </c>
      <c r="O562" s="20" t="s">
        <v>13999</v>
      </c>
      <c r="P562" s="20" t="s">
        <v>13999</v>
      </c>
      <c r="Q562" s="20" t="s">
        <v>13999</v>
      </c>
      <c r="R562" s="16"/>
      <c r="S562" s="16" t="s">
        <v>14913</v>
      </c>
      <c r="T562" s="16"/>
      <c r="U562" s="39">
        <f t="shared" si="26"/>
        <v>33.302586239999997</v>
      </c>
    </row>
    <row r="563" spans="1:21" ht="23.25" customHeight="1">
      <c r="A563" s="15"/>
      <c r="B563" s="21" t="s">
        <v>15044</v>
      </c>
      <c r="C563" s="16" t="s">
        <v>14602</v>
      </c>
      <c r="D563" s="16" t="s">
        <v>14911</v>
      </c>
      <c r="E563" s="16" t="s">
        <v>15045</v>
      </c>
      <c r="F563" s="17"/>
      <c r="G563" s="22">
        <v>990</v>
      </c>
      <c r="H563" s="19">
        <f t="shared" si="24"/>
        <v>30.527370720000004</v>
      </c>
      <c r="I563" s="16"/>
      <c r="J563" s="16">
        <f t="shared" si="25"/>
        <v>0</v>
      </c>
      <c r="K563" s="20" t="s">
        <v>13999</v>
      </c>
      <c r="L563" s="20" t="s">
        <v>13999</v>
      </c>
      <c r="M563" s="20"/>
      <c r="N563" s="20" t="s">
        <v>13999</v>
      </c>
      <c r="O563" s="20"/>
      <c r="P563" s="20" t="s">
        <v>13999</v>
      </c>
      <c r="Q563" s="20" t="s">
        <v>13999</v>
      </c>
      <c r="R563" s="16"/>
      <c r="S563" s="16" t="s">
        <v>14913</v>
      </c>
      <c r="T563" s="16"/>
      <c r="U563" s="39">
        <f t="shared" si="26"/>
        <v>36.632844864000006</v>
      </c>
    </row>
    <row r="564" spans="1:21" ht="23.25" customHeight="1">
      <c r="A564" s="15"/>
      <c r="B564" s="21" t="s">
        <v>15046</v>
      </c>
      <c r="C564" s="16" t="s">
        <v>14602</v>
      </c>
      <c r="D564" s="16" t="s">
        <v>14911</v>
      </c>
      <c r="E564" s="16" t="s">
        <v>15047</v>
      </c>
      <c r="F564" s="17"/>
      <c r="G564" s="18">
        <v>1890</v>
      </c>
      <c r="H564" s="19">
        <f t="shared" si="24"/>
        <v>58.279525920000005</v>
      </c>
      <c r="I564" s="16"/>
      <c r="J564" s="16">
        <f t="shared" si="25"/>
        <v>0</v>
      </c>
      <c r="K564" s="20"/>
      <c r="L564" s="20" t="s">
        <v>13999</v>
      </c>
      <c r="M564" s="20" t="s">
        <v>13999</v>
      </c>
      <c r="N564" s="20" t="s">
        <v>13999</v>
      </c>
      <c r="O564" s="20"/>
      <c r="P564" s="20" t="s">
        <v>13999</v>
      </c>
      <c r="Q564" s="20" t="s">
        <v>13999</v>
      </c>
      <c r="R564" s="16"/>
      <c r="S564" s="16" t="s">
        <v>14913</v>
      </c>
      <c r="T564" s="16"/>
      <c r="U564" s="39">
        <f t="shared" si="26"/>
        <v>69.935431104000003</v>
      </c>
    </row>
    <row r="565" spans="1:21" ht="23.25" customHeight="1">
      <c r="A565" s="15"/>
      <c r="B565" s="21" t="s">
        <v>15048</v>
      </c>
      <c r="C565" s="16" t="s">
        <v>14602</v>
      </c>
      <c r="D565" s="16" t="s">
        <v>14911</v>
      </c>
      <c r="E565" s="16" t="s">
        <v>15049</v>
      </c>
      <c r="F565" s="17"/>
      <c r="G565" s="18">
        <v>1590</v>
      </c>
      <c r="H565" s="19">
        <f t="shared" si="24"/>
        <v>49.028807520000015</v>
      </c>
      <c r="I565" s="16"/>
      <c r="J565" s="16">
        <f t="shared" si="25"/>
        <v>0</v>
      </c>
      <c r="K565" s="20" t="s">
        <v>13999</v>
      </c>
      <c r="L565" s="20" t="s">
        <v>13999</v>
      </c>
      <c r="M565" s="20" t="s">
        <v>13999</v>
      </c>
      <c r="N565" s="20" t="s">
        <v>13999</v>
      </c>
      <c r="O565" s="20" t="s">
        <v>13999</v>
      </c>
      <c r="P565" s="20" t="s">
        <v>13999</v>
      </c>
      <c r="Q565" s="20" t="s">
        <v>13999</v>
      </c>
      <c r="R565" s="16"/>
      <c r="S565" s="16" t="s">
        <v>14913</v>
      </c>
      <c r="T565" s="16"/>
      <c r="U565" s="39">
        <f t="shared" si="26"/>
        <v>58.834569024000018</v>
      </c>
    </row>
    <row r="566" spans="1:21" ht="23.25" customHeight="1">
      <c r="A566" s="15"/>
      <c r="B566" s="21" t="s">
        <v>15050</v>
      </c>
      <c r="C566" s="16" t="s">
        <v>14602</v>
      </c>
      <c r="D566" s="16" t="s">
        <v>14911</v>
      </c>
      <c r="E566" s="16" t="s">
        <v>15051</v>
      </c>
      <c r="F566" s="17"/>
      <c r="G566" s="22">
        <v>890</v>
      </c>
      <c r="H566" s="19">
        <f t="shared" si="24"/>
        <v>27.443797920000002</v>
      </c>
      <c r="I566" s="16"/>
      <c r="J566" s="16">
        <f t="shared" si="25"/>
        <v>0</v>
      </c>
      <c r="K566" s="20" t="s">
        <v>13999</v>
      </c>
      <c r="L566" s="20" t="s">
        <v>13999</v>
      </c>
      <c r="M566" s="20"/>
      <c r="N566" s="20" t="s">
        <v>13999</v>
      </c>
      <c r="O566" s="20"/>
      <c r="P566" s="20" t="s">
        <v>13999</v>
      </c>
      <c r="Q566" s="20" t="s">
        <v>13999</v>
      </c>
      <c r="R566" s="16"/>
      <c r="S566" s="16" t="s">
        <v>14913</v>
      </c>
      <c r="T566" s="16"/>
      <c r="U566" s="39">
        <f t="shared" si="26"/>
        <v>32.932557504000002</v>
      </c>
    </row>
    <row r="567" spans="1:21" ht="34.5" customHeight="1">
      <c r="A567" s="15"/>
      <c r="B567" s="21" t="s">
        <v>15052</v>
      </c>
      <c r="C567" s="16" t="s">
        <v>14602</v>
      </c>
      <c r="D567" s="16" t="s">
        <v>14911</v>
      </c>
      <c r="E567" s="16" t="s">
        <v>15053</v>
      </c>
      <c r="F567" s="17"/>
      <c r="G567" s="22">
        <v>990</v>
      </c>
      <c r="H567" s="19">
        <f t="shared" si="24"/>
        <v>30.527370720000004</v>
      </c>
      <c r="I567" s="16"/>
      <c r="J567" s="16">
        <f t="shared" si="25"/>
        <v>0</v>
      </c>
      <c r="K567" s="20" t="s">
        <v>13999</v>
      </c>
      <c r="L567" s="20" t="s">
        <v>13999</v>
      </c>
      <c r="M567" s="20" t="s">
        <v>13999</v>
      </c>
      <c r="N567" s="20" t="s">
        <v>13999</v>
      </c>
      <c r="O567" s="20"/>
      <c r="P567" s="20"/>
      <c r="Q567" s="20" t="s">
        <v>13999</v>
      </c>
      <c r="R567" s="16"/>
      <c r="S567" s="16" t="s">
        <v>14913</v>
      </c>
      <c r="T567" s="16"/>
      <c r="U567" s="39">
        <f t="shared" si="26"/>
        <v>36.632844864000006</v>
      </c>
    </row>
    <row r="568" spans="1:21" ht="23.25" customHeight="1">
      <c r="A568" s="15"/>
      <c r="B568" s="21" t="s">
        <v>15054</v>
      </c>
      <c r="C568" s="16" t="s">
        <v>14602</v>
      </c>
      <c r="D568" s="16" t="s">
        <v>14911</v>
      </c>
      <c r="E568" s="16" t="s">
        <v>15055</v>
      </c>
      <c r="F568" s="17"/>
      <c r="G568" s="22">
        <v>700</v>
      </c>
      <c r="H568" s="19">
        <f t="shared" si="24"/>
        <v>21.585009600000003</v>
      </c>
      <c r="I568" s="16"/>
      <c r="J568" s="16">
        <f t="shared" si="25"/>
        <v>0</v>
      </c>
      <c r="K568" s="20" t="s">
        <v>13999</v>
      </c>
      <c r="L568" s="20" t="s">
        <v>13999</v>
      </c>
      <c r="M568" s="20" t="s">
        <v>13999</v>
      </c>
      <c r="N568" s="20" t="s">
        <v>13999</v>
      </c>
      <c r="O568" s="20" t="s">
        <v>13999</v>
      </c>
      <c r="P568" s="20" t="s">
        <v>13999</v>
      </c>
      <c r="Q568" s="20"/>
      <c r="R568" s="16"/>
      <c r="S568" s="16" t="s">
        <v>14913</v>
      </c>
      <c r="T568" s="16"/>
      <c r="U568" s="39">
        <f t="shared" si="26"/>
        <v>25.902011520000002</v>
      </c>
    </row>
    <row r="569" spans="1:21" ht="34.5" customHeight="1">
      <c r="A569" s="15"/>
      <c r="B569" s="21" t="s">
        <v>15056</v>
      </c>
      <c r="C569" s="16" t="s">
        <v>14602</v>
      </c>
      <c r="D569" s="16" t="s">
        <v>14911</v>
      </c>
      <c r="E569" s="16" t="s">
        <v>15053</v>
      </c>
      <c r="F569" s="17"/>
      <c r="G569" s="22">
        <v>990</v>
      </c>
      <c r="H569" s="19">
        <f t="shared" si="24"/>
        <v>30.527370720000004</v>
      </c>
      <c r="I569" s="16"/>
      <c r="J569" s="16">
        <f t="shared" si="25"/>
        <v>0</v>
      </c>
      <c r="K569" s="20"/>
      <c r="L569" s="20"/>
      <c r="M569" s="20" t="s">
        <v>13999</v>
      </c>
      <c r="N569" s="20" t="s">
        <v>13999</v>
      </c>
      <c r="O569" s="20" t="s">
        <v>13999</v>
      </c>
      <c r="P569" s="20"/>
      <c r="Q569" s="20" t="s">
        <v>13999</v>
      </c>
      <c r="R569" s="16"/>
      <c r="S569" s="16" t="s">
        <v>14913</v>
      </c>
      <c r="T569" s="16" t="s">
        <v>15052</v>
      </c>
      <c r="U569" s="39">
        <f t="shared" si="26"/>
        <v>36.632844864000006</v>
      </c>
    </row>
    <row r="570" spans="1:21" ht="34.5" customHeight="1">
      <c r="A570" s="15"/>
      <c r="B570" s="21" t="s">
        <v>15057</v>
      </c>
      <c r="C570" s="16" t="s">
        <v>14602</v>
      </c>
      <c r="D570" s="16" t="s">
        <v>14911</v>
      </c>
      <c r="E570" s="16" t="s">
        <v>15058</v>
      </c>
      <c r="F570" s="17"/>
      <c r="G570" s="22">
        <v>990</v>
      </c>
      <c r="H570" s="19">
        <f t="shared" si="24"/>
        <v>30.527370720000004</v>
      </c>
      <c r="I570" s="16"/>
      <c r="J570" s="16">
        <f t="shared" si="25"/>
        <v>0</v>
      </c>
      <c r="K570" s="20" t="s">
        <v>13999</v>
      </c>
      <c r="L570" s="20" t="s">
        <v>13999</v>
      </c>
      <c r="M570" s="20" t="s">
        <v>13999</v>
      </c>
      <c r="N570" s="20" t="s">
        <v>13999</v>
      </c>
      <c r="O570" s="20"/>
      <c r="P570" s="20" t="s">
        <v>13999</v>
      </c>
      <c r="Q570" s="20" t="s">
        <v>13999</v>
      </c>
      <c r="R570" s="16"/>
      <c r="S570" s="16" t="s">
        <v>14913</v>
      </c>
      <c r="T570" s="16"/>
      <c r="U570" s="39">
        <f t="shared" si="26"/>
        <v>36.632844864000006</v>
      </c>
    </row>
    <row r="571" spans="1:21" ht="34.5" customHeight="1">
      <c r="A571" s="15"/>
      <c r="B571" s="21" t="s">
        <v>15059</v>
      </c>
      <c r="C571" s="16" t="s">
        <v>14602</v>
      </c>
      <c r="D571" s="16" t="s">
        <v>14911</v>
      </c>
      <c r="E571" s="16" t="s">
        <v>15060</v>
      </c>
      <c r="F571" s="17"/>
      <c r="G571" s="22">
        <v>990</v>
      </c>
      <c r="H571" s="19">
        <f t="shared" si="24"/>
        <v>30.527370720000004</v>
      </c>
      <c r="I571" s="16"/>
      <c r="J571" s="16">
        <f t="shared" si="25"/>
        <v>0</v>
      </c>
      <c r="K571" s="20" t="s">
        <v>14000</v>
      </c>
      <c r="L571" s="20" t="s">
        <v>13999</v>
      </c>
      <c r="M571" s="20" t="s">
        <v>13999</v>
      </c>
      <c r="N571" s="20"/>
      <c r="O571" s="20" t="s">
        <v>13999</v>
      </c>
      <c r="P571" s="20" t="s">
        <v>13999</v>
      </c>
      <c r="Q571" s="20" t="s">
        <v>13999</v>
      </c>
      <c r="R571" s="16"/>
      <c r="S571" s="16" t="s">
        <v>14922</v>
      </c>
      <c r="T571" s="16"/>
      <c r="U571" s="39">
        <f t="shared" si="26"/>
        <v>36.632844864000006</v>
      </c>
    </row>
    <row r="572" spans="1:21" ht="23.25" customHeight="1">
      <c r="A572" s="15"/>
      <c r="B572" s="16" t="s">
        <v>15061</v>
      </c>
      <c r="C572" s="16" t="s">
        <v>14602</v>
      </c>
      <c r="D572" s="16" t="s">
        <v>14911</v>
      </c>
      <c r="E572" s="16" t="s">
        <v>15062</v>
      </c>
      <c r="F572" s="17"/>
      <c r="G572" s="18">
        <v>1184</v>
      </c>
      <c r="H572" s="19">
        <f t="shared" si="24"/>
        <v>36.509501952000001</v>
      </c>
      <c r="I572" s="16"/>
      <c r="J572" s="16">
        <f t="shared" si="25"/>
        <v>0</v>
      </c>
      <c r="K572" s="20" t="s">
        <v>13999</v>
      </c>
      <c r="L572" s="20"/>
      <c r="M572" s="20"/>
      <c r="N572" s="20"/>
      <c r="O572" s="20"/>
      <c r="P572" s="20" t="s">
        <v>13999</v>
      </c>
      <c r="Q572" s="20"/>
      <c r="R572" s="16"/>
      <c r="S572" s="16"/>
      <c r="T572" s="16"/>
      <c r="U572" s="39">
        <f t="shared" si="26"/>
        <v>43.811402342400001</v>
      </c>
    </row>
    <row r="573" spans="1:21" ht="23.25" customHeight="1">
      <c r="A573" s="15"/>
      <c r="B573" s="16" t="s">
        <v>15063</v>
      </c>
      <c r="C573" s="16" t="s">
        <v>14602</v>
      </c>
      <c r="D573" s="16" t="s">
        <v>14911</v>
      </c>
      <c r="E573" s="16" t="s">
        <v>15064</v>
      </c>
      <c r="F573" s="17"/>
      <c r="G573" s="22">
        <v>561</v>
      </c>
      <c r="H573" s="19">
        <f t="shared" si="24"/>
        <v>17.298843408000003</v>
      </c>
      <c r="I573" s="16"/>
      <c r="J573" s="16">
        <f t="shared" si="25"/>
        <v>0</v>
      </c>
      <c r="K573" s="20"/>
      <c r="L573" s="20"/>
      <c r="M573" s="20" t="s">
        <v>13999</v>
      </c>
      <c r="N573" s="20"/>
      <c r="O573" s="20"/>
      <c r="P573" s="20" t="s">
        <v>13999</v>
      </c>
      <c r="Q573" s="20"/>
      <c r="R573" s="16"/>
      <c r="S573" s="16"/>
      <c r="T573" s="16"/>
      <c r="U573" s="39">
        <f t="shared" si="26"/>
        <v>20.758612089600003</v>
      </c>
    </row>
    <row r="574" spans="1:21" ht="23.25" customHeight="1">
      <c r="A574" s="15"/>
      <c r="B574" s="16" t="s">
        <v>15065</v>
      </c>
      <c r="C574" s="16" t="s">
        <v>14602</v>
      </c>
      <c r="D574" s="16" t="s">
        <v>14911</v>
      </c>
      <c r="E574" s="16" t="s">
        <v>15066</v>
      </c>
      <c r="F574" s="17"/>
      <c r="G574" s="22">
        <v>641</v>
      </c>
      <c r="H574" s="19">
        <f t="shared" si="24"/>
        <v>19.765701648</v>
      </c>
      <c r="I574" s="16"/>
      <c r="J574" s="16">
        <f t="shared" si="25"/>
        <v>0</v>
      </c>
      <c r="K574" s="20" t="s">
        <v>13999</v>
      </c>
      <c r="L574" s="20" t="s">
        <v>13999</v>
      </c>
      <c r="M574" s="20" t="s">
        <v>13999</v>
      </c>
      <c r="N574" s="20"/>
      <c r="O574" s="20" t="s">
        <v>13999</v>
      </c>
      <c r="P574" s="20" t="s">
        <v>13999</v>
      </c>
      <c r="Q574" s="20" t="s">
        <v>13999</v>
      </c>
      <c r="R574" s="16"/>
      <c r="S574" s="16"/>
      <c r="T574" s="16"/>
      <c r="U574" s="39">
        <f t="shared" si="26"/>
        <v>23.7188419776</v>
      </c>
    </row>
    <row r="575" spans="1:21" ht="23.25" customHeight="1">
      <c r="A575" s="15"/>
      <c r="B575" s="16" t="s">
        <v>15067</v>
      </c>
      <c r="C575" s="16" t="s">
        <v>14602</v>
      </c>
      <c r="D575" s="16" t="s">
        <v>14911</v>
      </c>
      <c r="E575" s="16" t="s">
        <v>15068</v>
      </c>
      <c r="F575" s="17"/>
      <c r="G575" s="22">
        <v>753</v>
      </c>
      <c r="H575" s="19">
        <f t="shared" si="24"/>
        <v>23.219303184000005</v>
      </c>
      <c r="I575" s="16"/>
      <c r="J575" s="16">
        <f t="shared" si="25"/>
        <v>0</v>
      </c>
      <c r="K575" s="20"/>
      <c r="L575" s="20"/>
      <c r="M575" s="20" t="s">
        <v>13999</v>
      </c>
      <c r="N575" s="20"/>
      <c r="O575" s="20" t="s">
        <v>13999</v>
      </c>
      <c r="P575" s="20"/>
      <c r="Q575" s="20" t="s">
        <v>13999</v>
      </c>
      <c r="R575" s="16"/>
      <c r="S575" s="16"/>
      <c r="T575" s="16"/>
      <c r="U575" s="39">
        <f t="shared" si="26"/>
        <v>27.863163820800004</v>
      </c>
    </row>
    <row r="576" spans="1:21" ht="23.25" customHeight="1">
      <c r="A576" s="15"/>
      <c r="B576" s="16" t="s">
        <v>15069</v>
      </c>
      <c r="C576" s="16" t="s">
        <v>14602</v>
      </c>
      <c r="D576" s="16" t="s">
        <v>14911</v>
      </c>
      <c r="E576" s="16" t="s">
        <v>15070</v>
      </c>
      <c r="F576" s="17"/>
      <c r="G576" s="22">
        <v>566</v>
      </c>
      <c r="H576" s="19">
        <f t="shared" si="24"/>
        <v>17.453022048000001</v>
      </c>
      <c r="I576" s="16"/>
      <c r="J576" s="16">
        <f t="shared" si="25"/>
        <v>0</v>
      </c>
      <c r="K576" s="20" t="s">
        <v>13999</v>
      </c>
      <c r="L576" s="20" t="s">
        <v>13999</v>
      </c>
      <c r="M576" s="20" t="s">
        <v>13999</v>
      </c>
      <c r="N576" s="20"/>
      <c r="O576" s="20"/>
      <c r="P576" s="20" t="s">
        <v>13999</v>
      </c>
      <c r="Q576" s="20"/>
      <c r="R576" s="16"/>
      <c r="S576" s="16"/>
      <c r="T576" s="16"/>
      <c r="U576" s="39">
        <f t="shared" si="26"/>
        <v>20.943626457600001</v>
      </c>
    </row>
    <row r="577" spans="1:21" ht="34.5" customHeight="1">
      <c r="A577" s="15"/>
      <c r="B577" s="21" t="s">
        <v>15071</v>
      </c>
      <c r="C577" s="16" t="s">
        <v>14602</v>
      </c>
      <c r="D577" s="16" t="s">
        <v>14911</v>
      </c>
      <c r="E577" s="16" t="s">
        <v>15072</v>
      </c>
      <c r="F577" s="17"/>
      <c r="G577" s="18">
        <v>1130</v>
      </c>
      <c r="H577" s="19">
        <f t="shared" si="24"/>
        <v>34.844372639999996</v>
      </c>
      <c r="I577" s="16"/>
      <c r="J577" s="16">
        <f t="shared" si="25"/>
        <v>0</v>
      </c>
      <c r="K577" s="20" t="s">
        <v>13999</v>
      </c>
      <c r="L577" s="20"/>
      <c r="M577" s="20" t="s">
        <v>13999</v>
      </c>
      <c r="N577" s="20" t="s">
        <v>13999</v>
      </c>
      <c r="O577" s="20" t="s">
        <v>13999</v>
      </c>
      <c r="P577" s="20" t="s">
        <v>13999</v>
      </c>
      <c r="Q577" s="20" t="s">
        <v>13999</v>
      </c>
      <c r="R577" s="16"/>
      <c r="S577" s="16" t="s">
        <v>14913</v>
      </c>
      <c r="T577" s="16"/>
      <c r="U577" s="39">
        <f t="shared" si="26"/>
        <v>41.813247167999997</v>
      </c>
    </row>
    <row r="578" spans="1:21" ht="34.5" customHeight="1">
      <c r="A578" s="15"/>
      <c r="B578" s="21" t="s">
        <v>15073</v>
      </c>
      <c r="C578" s="16" t="s">
        <v>14602</v>
      </c>
      <c r="D578" s="16" t="s">
        <v>14911</v>
      </c>
      <c r="E578" s="16" t="s">
        <v>15074</v>
      </c>
      <c r="F578" s="17"/>
      <c r="G578" s="18">
        <v>1090</v>
      </c>
      <c r="H578" s="19">
        <f t="shared" si="24"/>
        <v>33.610943520000006</v>
      </c>
      <c r="I578" s="16"/>
      <c r="J578" s="16">
        <f t="shared" si="25"/>
        <v>0</v>
      </c>
      <c r="K578" s="20" t="s">
        <v>13999</v>
      </c>
      <c r="L578" s="20" t="s">
        <v>13999</v>
      </c>
      <c r="M578" s="20" t="s">
        <v>13999</v>
      </c>
      <c r="N578" s="20" t="s">
        <v>13999</v>
      </c>
      <c r="O578" s="20"/>
      <c r="P578" s="20"/>
      <c r="Q578" s="20" t="s">
        <v>13999</v>
      </c>
      <c r="R578" s="16"/>
      <c r="S578" s="16" t="s">
        <v>14913</v>
      </c>
      <c r="T578" s="16"/>
      <c r="U578" s="39">
        <f t="shared" si="26"/>
        <v>40.333132224000003</v>
      </c>
    </row>
    <row r="579" spans="1:21" ht="34.5" customHeight="1">
      <c r="A579" s="15"/>
      <c r="B579" s="21" t="s">
        <v>15075</v>
      </c>
      <c r="C579" s="16" t="s">
        <v>14602</v>
      </c>
      <c r="D579" s="16" t="s">
        <v>14911</v>
      </c>
      <c r="E579" s="16" t="s">
        <v>15076</v>
      </c>
      <c r="F579" s="17"/>
      <c r="G579" s="18">
        <v>1250</v>
      </c>
      <c r="H579" s="19">
        <f t="shared" si="24"/>
        <v>38.54466</v>
      </c>
      <c r="I579" s="16"/>
      <c r="J579" s="16">
        <f t="shared" si="25"/>
        <v>0</v>
      </c>
      <c r="K579" s="20" t="s">
        <v>13999</v>
      </c>
      <c r="L579" s="20" t="s">
        <v>13999</v>
      </c>
      <c r="M579" s="20" t="s">
        <v>13999</v>
      </c>
      <c r="N579" s="20" t="s">
        <v>13999</v>
      </c>
      <c r="O579" s="20"/>
      <c r="P579" s="20" t="s">
        <v>13999</v>
      </c>
      <c r="Q579" s="20" t="s">
        <v>13999</v>
      </c>
      <c r="R579" s="16"/>
      <c r="S579" s="16" t="s">
        <v>14913</v>
      </c>
      <c r="T579" s="16"/>
      <c r="U579" s="39">
        <f t="shared" si="26"/>
        <v>46.253591999999998</v>
      </c>
    </row>
    <row r="580" spans="1:21" ht="45.75" customHeight="1">
      <c r="A580" s="15"/>
      <c r="B580" s="21" t="s">
        <v>15077</v>
      </c>
      <c r="C580" s="16" t="s">
        <v>14602</v>
      </c>
      <c r="D580" s="16" t="s">
        <v>14911</v>
      </c>
      <c r="E580" s="16" t="s">
        <v>15078</v>
      </c>
      <c r="F580" s="17"/>
      <c r="G580" s="18">
        <v>1500</v>
      </c>
      <c r="H580" s="19">
        <f t="shared" si="24"/>
        <v>46.253591999999998</v>
      </c>
      <c r="I580" s="16"/>
      <c r="J580" s="16">
        <f t="shared" si="25"/>
        <v>0</v>
      </c>
      <c r="K580" s="20" t="s">
        <v>13999</v>
      </c>
      <c r="L580" s="20"/>
      <c r="M580" s="20"/>
      <c r="N580" s="20"/>
      <c r="O580" s="20"/>
      <c r="P580" s="20"/>
      <c r="Q580" s="20"/>
      <c r="R580" s="16"/>
      <c r="S580" s="16" t="s">
        <v>14913</v>
      </c>
      <c r="T580" s="16"/>
      <c r="U580" s="39">
        <f t="shared" si="26"/>
        <v>55.504310399999994</v>
      </c>
    </row>
    <row r="581" spans="1:21" ht="34.5" customHeight="1">
      <c r="A581" s="15"/>
      <c r="B581" s="21" t="s">
        <v>15079</v>
      </c>
      <c r="C581" s="16" t="s">
        <v>14602</v>
      </c>
      <c r="D581" s="16" t="s">
        <v>14911</v>
      </c>
      <c r="E581" s="16" t="s">
        <v>14964</v>
      </c>
      <c r="F581" s="17"/>
      <c r="G581" s="18">
        <v>1090</v>
      </c>
      <c r="H581" s="19">
        <f t="shared" si="24"/>
        <v>33.610943520000006</v>
      </c>
      <c r="I581" s="16"/>
      <c r="J581" s="16">
        <f t="shared" si="25"/>
        <v>0</v>
      </c>
      <c r="K581" s="20" t="s">
        <v>13999</v>
      </c>
      <c r="L581" s="20"/>
      <c r="M581" s="20"/>
      <c r="N581" s="20"/>
      <c r="O581" s="20" t="s">
        <v>13999</v>
      </c>
      <c r="P581" s="20"/>
      <c r="Q581" s="20"/>
      <c r="R581" s="16"/>
      <c r="S581" s="16" t="s">
        <v>14913</v>
      </c>
      <c r="T581" s="16"/>
      <c r="U581" s="39">
        <f t="shared" si="26"/>
        <v>40.333132224000003</v>
      </c>
    </row>
    <row r="582" spans="1:21" ht="34.5" customHeight="1">
      <c r="A582" s="15"/>
      <c r="B582" s="21" t="s">
        <v>15080</v>
      </c>
      <c r="C582" s="16" t="s">
        <v>14602</v>
      </c>
      <c r="D582" s="16" t="s">
        <v>14911</v>
      </c>
      <c r="E582" s="16" t="s">
        <v>15081</v>
      </c>
      <c r="F582" s="17"/>
      <c r="G582" s="18">
        <v>1600</v>
      </c>
      <c r="H582" s="19">
        <f t="shared" si="24"/>
        <v>49.337164800000004</v>
      </c>
      <c r="I582" s="16"/>
      <c r="J582" s="16">
        <f t="shared" si="25"/>
        <v>0</v>
      </c>
      <c r="K582" s="20" t="s">
        <v>13999</v>
      </c>
      <c r="L582" s="20"/>
      <c r="M582" s="20" t="s">
        <v>13999</v>
      </c>
      <c r="N582" s="20" t="s">
        <v>13999</v>
      </c>
      <c r="O582" s="20"/>
      <c r="P582" s="20"/>
      <c r="Q582" s="20"/>
      <c r="R582" s="16"/>
      <c r="S582" s="16" t="s">
        <v>14913</v>
      </c>
      <c r="T582" s="16"/>
      <c r="U582" s="39">
        <f t="shared" si="26"/>
        <v>59.204597759999999</v>
      </c>
    </row>
    <row r="583" spans="1:21" ht="23.25" customHeight="1">
      <c r="A583" s="15"/>
      <c r="B583" s="16" t="s">
        <v>15082</v>
      </c>
      <c r="C583" s="16" t="s">
        <v>14602</v>
      </c>
      <c r="D583" s="16" t="s">
        <v>14911</v>
      </c>
      <c r="E583" s="16" t="s">
        <v>15083</v>
      </c>
      <c r="F583" s="17"/>
      <c r="G583" s="18">
        <v>2996</v>
      </c>
      <c r="H583" s="19">
        <f t="shared" si="24"/>
        <v>92.383841088000011</v>
      </c>
      <c r="I583" s="16"/>
      <c r="J583" s="16">
        <f t="shared" si="25"/>
        <v>0</v>
      </c>
      <c r="K583" s="20" t="s">
        <v>13999</v>
      </c>
      <c r="L583" s="20"/>
      <c r="M583" s="20"/>
      <c r="N583" s="20" t="s">
        <v>13999</v>
      </c>
      <c r="O583" s="20"/>
      <c r="P583" s="20" t="s">
        <v>13999</v>
      </c>
      <c r="Q583" s="20"/>
      <c r="R583" s="16"/>
      <c r="S583" s="16"/>
      <c r="T583" s="16"/>
      <c r="U583" s="39">
        <f t="shared" si="26"/>
        <v>110.86060930560001</v>
      </c>
    </row>
    <row r="584" spans="1:21" ht="23.25" customHeight="1">
      <c r="A584" s="15"/>
      <c r="B584" s="21" t="s">
        <v>15084</v>
      </c>
      <c r="C584" s="16" t="s">
        <v>14602</v>
      </c>
      <c r="D584" s="16" t="s">
        <v>14911</v>
      </c>
      <c r="E584" s="16" t="s">
        <v>15085</v>
      </c>
      <c r="F584" s="17"/>
      <c r="G584" s="22">
        <v>726</v>
      </c>
      <c r="H584" s="19">
        <f t="shared" si="24"/>
        <v>22.386738528000009</v>
      </c>
      <c r="I584" s="16"/>
      <c r="J584" s="16">
        <f t="shared" si="25"/>
        <v>0</v>
      </c>
      <c r="K584" s="20" t="s">
        <v>13999</v>
      </c>
      <c r="L584" s="20" t="s">
        <v>13999</v>
      </c>
      <c r="M584" s="20"/>
      <c r="N584" s="20" t="s">
        <v>13999</v>
      </c>
      <c r="O584" s="20"/>
      <c r="P584" s="20"/>
      <c r="Q584" s="20"/>
      <c r="R584" s="16"/>
      <c r="S584" s="16" t="s">
        <v>14954</v>
      </c>
      <c r="T584" s="16"/>
      <c r="U584" s="39">
        <f t="shared" si="26"/>
        <v>26.864086233600009</v>
      </c>
    </row>
    <row r="585" spans="1:21" ht="34.5" customHeight="1">
      <c r="A585" s="15"/>
      <c r="B585" s="21" t="s">
        <v>15086</v>
      </c>
      <c r="C585" s="16" t="s">
        <v>14602</v>
      </c>
      <c r="D585" s="16" t="s">
        <v>14911</v>
      </c>
      <c r="E585" s="16" t="s">
        <v>15087</v>
      </c>
      <c r="F585" s="17"/>
      <c r="G585" s="18">
        <v>2400</v>
      </c>
      <c r="H585" s="19">
        <f t="shared" si="24"/>
        <v>74.005747200000002</v>
      </c>
      <c r="I585" s="16"/>
      <c r="J585" s="16">
        <f t="shared" si="25"/>
        <v>0</v>
      </c>
      <c r="K585" s="20" t="s">
        <v>13999</v>
      </c>
      <c r="L585" s="20"/>
      <c r="M585" s="20" t="s">
        <v>13999</v>
      </c>
      <c r="N585" s="20" t="s">
        <v>13999</v>
      </c>
      <c r="O585" s="20"/>
      <c r="P585" s="20" t="s">
        <v>13999</v>
      </c>
      <c r="Q585" s="20" t="s">
        <v>13999</v>
      </c>
      <c r="R585" s="16"/>
      <c r="S585" s="16" t="s">
        <v>14913</v>
      </c>
      <c r="T585" s="16"/>
      <c r="U585" s="39">
        <f t="shared" si="26"/>
        <v>88.806896640000005</v>
      </c>
    </row>
    <row r="586" spans="1:21" ht="34.5" customHeight="1">
      <c r="A586" s="15"/>
      <c r="B586" s="21" t="s">
        <v>15088</v>
      </c>
      <c r="C586" s="16" t="s">
        <v>14602</v>
      </c>
      <c r="D586" s="16" t="s">
        <v>14911</v>
      </c>
      <c r="E586" s="16" t="s">
        <v>15089</v>
      </c>
      <c r="F586" s="17"/>
      <c r="G586" s="18">
        <v>1990</v>
      </c>
      <c r="H586" s="19">
        <f t="shared" si="24"/>
        <v>61.363098720000011</v>
      </c>
      <c r="I586" s="16"/>
      <c r="J586" s="16">
        <f t="shared" si="25"/>
        <v>0</v>
      </c>
      <c r="K586" s="20" t="s">
        <v>13999</v>
      </c>
      <c r="L586" s="20"/>
      <c r="M586" s="20" t="s">
        <v>13999</v>
      </c>
      <c r="N586" s="20" t="s">
        <v>13999</v>
      </c>
      <c r="O586" s="20" t="s">
        <v>13999</v>
      </c>
      <c r="P586" s="20"/>
      <c r="Q586" s="20" t="s">
        <v>13999</v>
      </c>
      <c r="R586" s="16"/>
      <c r="S586" s="16" t="s">
        <v>14922</v>
      </c>
      <c r="T586" s="16"/>
      <c r="U586" s="39">
        <f t="shared" si="26"/>
        <v>73.635718464000007</v>
      </c>
    </row>
    <row r="587" spans="1:21" ht="23.25" customHeight="1">
      <c r="A587" s="15"/>
      <c r="B587" s="21" t="s">
        <v>15090</v>
      </c>
      <c r="C587" s="16" t="s">
        <v>14602</v>
      </c>
      <c r="D587" s="16" t="s">
        <v>14911</v>
      </c>
      <c r="E587" s="16" t="s">
        <v>15091</v>
      </c>
      <c r="F587" s="17"/>
      <c r="G587" s="22">
        <v>690</v>
      </c>
      <c r="H587" s="19">
        <f t="shared" si="24"/>
        <v>21.276652320000007</v>
      </c>
      <c r="I587" s="16"/>
      <c r="J587" s="16">
        <f t="shared" si="25"/>
        <v>0</v>
      </c>
      <c r="K587" s="20" t="s">
        <v>14000</v>
      </c>
      <c r="L587" s="20" t="s">
        <v>13999</v>
      </c>
      <c r="M587" s="20" t="s">
        <v>13999</v>
      </c>
      <c r="N587" s="20" t="s">
        <v>13999</v>
      </c>
      <c r="O587" s="20" t="s">
        <v>13999</v>
      </c>
      <c r="P587" s="20" t="s">
        <v>13999</v>
      </c>
      <c r="Q587" s="20" t="s">
        <v>13999</v>
      </c>
      <c r="R587" s="16"/>
      <c r="S587" s="16" t="s">
        <v>14156</v>
      </c>
      <c r="T587" s="16"/>
      <c r="U587" s="39">
        <f t="shared" si="26"/>
        <v>25.531982784000007</v>
      </c>
    </row>
    <row r="588" spans="1:21" ht="23.25" customHeight="1">
      <c r="A588" s="15"/>
      <c r="B588" s="21" t="s">
        <v>15092</v>
      </c>
      <c r="C588" s="16" t="s">
        <v>14602</v>
      </c>
      <c r="D588" s="16" t="s">
        <v>14911</v>
      </c>
      <c r="E588" s="16" t="s">
        <v>15093</v>
      </c>
      <c r="F588" s="17"/>
      <c r="G588" s="22">
        <v>990</v>
      </c>
      <c r="H588" s="19">
        <f t="shared" si="24"/>
        <v>30.527370720000004</v>
      </c>
      <c r="I588" s="16"/>
      <c r="J588" s="16">
        <f t="shared" si="25"/>
        <v>0</v>
      </c>
      <c r="K588" s="20" t="s">
        <v>13999</v>
      </c>
      <c r="L588" s="20" t="s">
        <v>13999</v>
      </c>
      <c r="M588" s="20" t="s">
        <v>13999</v>
      </c>
      <c r="N588" s="20"/>
      <c r="O588" s="20" t="s">
        <v>13999</v>
      </c>
      <c r="P588" s="20" t="s">
        <v>13999</v>
      </c>
      <c r="Q588" s="20" t="s">
        <v>13999</v>
      </c>
      <c r="R588" s="16"/>
      <c r="S588" s="16" t="s">
        <v>14922</v>
      </c>
      <c r="T588" s="16"/>
      <c r="U588" s="39">
        <f t="shared" si="26"/>
        <v>36.632844864000006</v>
      </c>
    </row>
    <row r="589" spans="1:21" ht="23.25" customHeight="1">
      <c r="A589" s="15"/>
      <c r="B589" s="21" t="s">
        <v>15094</v>
      </c>
      <c r="C589" s="16" t="s">
        <v>14602</v>
      </c>
      <c r="D589" s="16" t="s">
        <v>14911</v>
      </c>
      <c r="E589" s="16" t="s">
        <v>15095</v>
      </c>
      <c r="F589" s="17"/>
      <c r="G589" s="22">
        <v>850</v>
      </c>
      <c r="H589" s="19">
        <f t="shared" si="24"/>
        <v>26.210368800000005</v>
      </c>
      <c r="I589" s="16"/>
      <c r="J589" s="16">
        <f t="shared" si="25"/>
        <v>0</v>
      </c>
      <c r="K589" s="20" t="s">
        <v>13999</v>
      </c>
      <c r="L589" s="20"/>
      <c r="M589" s="20" t="s">
        <v>13999</v>
      </c>
      <c r="N589" s="20" t="s">
        <v>13999</v>
      </c>
      <c r="O589" s="20" t="s">
        <v>13999</v>
      </c>
      <c r="P589" s="20"/>
      <c r="Q589" s="20" t="s">
        <v>13999</v>
      </c>
      <c r="R589" s="16"/>
      <c r="S589" s="16" t="s">
        <v>14922</v>
      </c>
      <c r="T589" s="16"/>
      <c r="U589" s="39">
        <f t="shared" si="26"/>
        <v>31.452442560000005</v>
      </c>
    </row>
    <row r="590" spans="1:21" ht="23.25" customHeight="1">
      <c r="A590" s="15"/>
      <c r="B590" s="21" t="s">
        <v>15096</v>
      </c>
      <c r="C590" s="16" t="s">
        <v>14602</v>
      </c>
      <c r="D590" s="16" t="s">
        <v>14911</v>
      </c>
      <c r="E590" s="16" t="s">
        <v>15097</v>
      </c>
      <c r="F590" s="17"/>
      <c r="G590" s="22">
        <v>990</v>
      </c>
      <c r="H590" s="19">
        <f t="shared" si="24"/>
        <v>30.527370720000004</v>
      </c>
      <c r="I590" s="16"/>
      <c r="J590" s="16">
        <f t="shared" si="25"/>
        <v>0</v>
      </c>
      <c r="K590" s="20" t="s">
        <v>13999</v>
      </c>
      <c r="L590" s="20"/>
      <c r="M590" s="20" t="s">
        <v>13999</v>
      </c>
      <c r="N590" s="20" t="s">
        <v>13999</v>
      </c>
      <c r="O590" s="20"/>
      <c r="P590" s="20" t="s">
        <v>13999</v>
      </c>
      <c r="Q590" s="20"/>
      <c r="R590" s="16"/>
      <c r="S590" s="16" t="s">
        <v>14922</v>
      </c>
      <c r="T590" s="16"/>
      <c r="U590" s="39">
        <f t="shared" si="26"/>
        <v>36.632844864000006</v>
      </c>
    </row>
    <row r="591" spans="1:21" ht="23.25" customHeight="1">
      <c r="A591" s="15"/>
      <c r="B591" s="21" t="s">
        <v>15098</v>
      </c>
      <c r="C591" s="16" t="s">
        <v>14602</v>
      </c>
      <c r="D591" s="16" t="s">
        <v>14911</v>
      </c>
      <c r="E591" s="16" t="s">
        <v>15099</v>
      </c>
      <c r="F591" s="17"/>
      <c r="G591" s="22">
        <v>971</v>
      </c>
      <c r="H591" s="19">
        <f t="shared" si="24"/>
        <v>29.941491888000005</v>
      </c>
      <c r="I591" s="16"/>
      <c r="J591" s="16">
        <f t="shared" si="25"/>
        <v>0</v>
      </c>
      <c r="K591" s="20" t="s">
        <v>13999</v>
      </c>
      <c r="L591" s="20"/>
      <c r="M591" s="20"/>
      <c r="N591" s="20"/>
      <c r="O591" s="20" t="s">
        <v>13999</v>
      </c>
      <c r="P591" s="20"/>
      <c r="Q591" s="20"/>
      <c r="R591" s="16"/>
      <c r="S591" s="16" t="s">
        <v>14913</v>
      </c>
      <c r="T591" s="16"/>
      <c r="U591" s="39">
        <f t="shared" si="26"/>
        <v>35.929790265600005</v>
      </c>
    </row>
    <row r="592" spans="1:21" ht="34.5" customHeight="1">
      <c r="A592" s="15"/>
      <c r="B592" s="21" t="s">
        <v>15100</v>
      </c>
      <c r="C592" s="16" t="s">
        <v>14602</v>
      </c>
      <c r="D592" s="16" t="s">
        <v>14911</v>
      </c>
      <c r="E592" s="16" t="s">
        <v>15101</v>
      </c>
      <c r="F592" s="17"/>
      <c r="G592" s="22">
        <v>990</v>
      </c>
      <c r="H592" s="19">
        <f t="shared" si="24"/>
        <v>30.527370720000004</v>
      </c>
      <c r="I592" s="16"/>
      <c r="J592" s="16">
        <f t="shared" si="25"/>
        <v>0</v>
      </c>
      <c r="K592" s="20" t="s">
        <v>14000</v>
      </c>
      <c r="L592" s="20" t="s">
        <v>13999</v>
      </c>
      <c r="M592" s="20" t="s">
        <v>13999</v>
      </c>
      <c r="N592" s="20" t="s">
        <v>13999</v>
      </c>
      <c r="O592" s="20" t="s">
        <v>13999</v>
      </c>
      <c r="P592" s="20" t="s">
        <v>14000</v>
      </c>
      <c r="Q592" s="20" t="s">
        <v>13999</v>
      </c>
      <c r="R592" s="16"/>
      <c r="S592" s="16" t="s">
        <v>14922</v>
      </c>
      <c r="T592" s="16"/>
      <c r="U592" s="39">
        <f t="shared" si="26"/>
        <v>36.632844864000006</v>
      </c>
    </row>
    <row r="593" spans="1:21" ht="34.5" customHeight="1">
      <c r="A593" s="15"/>
      <c r="B593" s="21" t="s">
        <v>15102</v>
      </c>
      <c r="C593" s="16" t="s">
        <v>14602</v>
      </c>
      <c r="D593" s="16" t="s">
        <v>14911</v>
      </c>
      <c r="E593" s="16" t="s">
        <v>15103</v>
      </c>
      <c r="F593" s="17"/>
      <c r="G593" s="18">
        <v>1590</v>
      </c>
      <c r="H593" s="19">
        <f t="shared" si="24"/>
        <v>49.028807520000015</v>
      </c>
      <c r="I593" s="16"/>
      <c r="J593" s="16">
        <f t="shared" si="25"/>
        <v>0</v>
      </c>
      <c r="K593" s="20" t="s">
        <v>13999</v>
      </c>
      <c r="L593" s="20"/>
      <c r="M593" s="20" t="s">
        <v>13999</v>
      </c>
      <c r="N593" s="20" t="s">
        <v>13999</v>
      </c>
      <c r="O593" s="20"/>
      <c r="P593" s="20" t="s">
        <v>13999</v>
      </c>
      <c r="Q593" s="20" t="s">
        <v>13999</v>
      </c>
      <c r="R593" s="16"/>
      <c r="S593" s="16" t="s">
        <v>14913</v>
      </c>
      <c r="T593" s="16"/>
      <c r="U593" s="39">
        <f t="shared" si="26"/>
        <v>58.834569024000018</v>
      </c>
    </row>
    <row r="594" spans="1:21" ht="23.25" customHeight="1">
      <c r="A594" s="15"/>
      <c r="B594" s="21" t="s">
        <v>15104</v>
      </c>
      <c r="C594" s="16" t="s">
        <v>14602</v>
      </c>
      <c r="D594" s="16" t="s">
        <v>14911</v>
      </c>
      <c r="E594" s="16" t="s">
        <v>15105</v>
      </c>
      <c r="F594" s="17"/>
      <c r="G594" s="22">
        <v>600</v>
      </c>
      <c r="H594" s="19">
        <f t="shared" si="24"/>
        <v>18.5014368</v>
      </c>
      <c r="I594" s="16"/>
      <c r="J594" s="16">
        <f t="shared" si="25"/>
        <v>0</v>
      </c>
      <c r="K594" s="20" t="s">
        <v>13999</v>
      </c>
      <c r="L594" s="20"/>
      <c r="M594" s="20"/>
      <c r="N594" s="20"/>
      <c r="O594" s="20"/>
      <c r="P594" s="20"/>
      <c r="Q594" s="20"/>
      <c r="R594" s="16"/>
      <c r="S594" s="16" t="s">
        <v>14922</v>
      </c>
      <c r="T594" s="16"/>
      <c r="U594" s="39">
        <f t="shared" si="26"/>
        <v>22.201724160000001</v>
      </c>
    </row>
    <row r="595" spans="1:21" ht="23.25" customHeight="1">
      <c r="A595" s="15"/>
      <c r="B595" s="21" t="s">
        <v>15106</v>
      </c>
      <c r="C595" s="16" t="s">
        <v>14602</v>
      </c>
      <c r="D595" s="16" t="s">
        <v>14911</v>
      </c>
      <c r="E595" s="16" t="s">
        <v>15107</v>
      </c>
      <c r="F595" s="17"/>
      <c r="G595" s="22">
        <v>590</v>
      </c>
      <c r="H595" s="19">
        <f t="shared" si="24"/>
        <v>18.193079520000001</v>
      </c>
      <c r="I595" s="16"/>
      <c r="J595" s="16">
        <f t="shared" si="25"/>
        <v>0</v>
      </c>
      <c r="K595" s="20" t="s">
        <v>14000</v>
      </c>
      <c r="L595" s="20" t="s">
        <v>13999</v>
      </c>
      <c r="M595" s="20" t="s">
        <v>13999</v>
      </c>
      <c r="N595" s="20" t="s">
        <v>13999</v>
      </c>
      <c r="O595" s="20" t="s">
        <v>13999</v>
      </c>
      <c r="P595" s="20" t="s">
        <v>14000</v>
      </c>
      <c r="Q595" s="20" t="s">
        <v>13999</v>
      </c>
      <c r="R595" s="16"/>
      <c r="S595" s="16" t="s">
        <v>14954</v>
      </c>
      <c r="T595" s="16"/>
      <c r="U595" s="39">
        <f t="shared" si="26"/>
        <v>21.831695423999999</v>
      </c>
    </row>
    <row r="596" spans="1:21" ht="23.25" customHeight="1">
      <c r="A596" s="15"/>
      <c r="B596" s="21" t="s">
        <v>15108</v>
      </c>
      <c r="C596" s="16" t="s">
        <v>14602</v>
      </c>
      <c r="D596" s="16" t="s">
        <v>14911</v>
      </c>
      <c r="E596" s="16" t="s">
        <v>14956</v>
      </c>
      <c r="F596" s="17"/>
      <c r="G596" s="22">
        <v>225</v>
      </c>
      <c r="H596" s="19">
        <f t="shared" si="24"/>
        <v>6.9380387999999993</v>
      </c>
      <c r="I596" s="16"/>
      <c r="J596" s="16">
        <f t="shared" si="25"/>
        <v>0</v>
      </c>
      <c r="K596" s="20" t="s">
        <v>14000</v>
      </c>
      <c r="L596" s="20" t="s">
        <v>13999</v>
      </c>
      <c r="M596" s="20" t="s">
        <v>13999</v>
      </c>
      <c r="N596" s="20" t="s">
        <v>13999</v>
      </c>
      <c r="O596" s="20" t="s">
        <v>13999</v>
      </c>
      <c r="P596" s="20" t="s">
        <v>14000</v>
      </c>
      <c r="Q596" s="20" t="s">
        <v>13999</v>
      </c>
      <c r="R596" s="16"/>
      <c r="S596" s="16" t="s">
        <v>14913</v>
      </c>
      <c r="T596" s="16"/>
      <c r="U596" s="39">
        <f t="shared" si="26"/>
        <v>8.3256465599999991</v>
      </c>
    </row>
    <row r="597" spans="1:21" ht="23.25" customHeight="1">
      <c r="A597" s="15"/>
      <c r="B597" s="21" t="s">
        <v>15109</v>
      </c>
      <c r="C597" s="16" t="s">
        <v>14602</v>
      </c>
      <c r="D597" s="16" t="s">
        <v>14911</v>
      </c>
      <c r="E597" s="16" t="s">
        <v>14940</v>
      </c>
      <c r="F597" s="17"/>
      <c r="G597" s="22">
        <v>925</v>
      </c>
      <c r="H597" s="19">
        <f t="shared" ref="H597:H660" si="27">IF(R597="Мax скидка 20%",G597*0.8*1.05/100*H$15,IF(R597="От 3-х шт. скидка 50%.",G597*0.5*1.05/100*H$15,G597*0.6*1.05/100*H$15))*1.03*1.2*1.1</f>
        <v>28.5230484</v>
      </c>
      <c r="I597" s="16"/>
      <c r="J597" s="16">
        <f t="shared" si="25"/>
        <v>0</v>
      </c>
      <c r="K597" s="20" t="s">
        <v>13999</v>
      </c>
      <c r="L597" s="20" t="s">
        <v>13999</v>
      </c>
      <c r="M597" s="20" t="s">
        <v>13999</v>
      </c>
      <c r="N597" s="20" t="s">
        <v>13999</v>
      </c>
      <c r="O597" s="20" t="s">
        <v>13999</v>
      </c>
      <c r="P597" s="20" t="s">
        <v>13999</v>
      </c>
      <c r="Q597" s="20" t="s">
        <v>13999</v>
      </c>
      <c r="R597" s="16"/>
      <c r="S597" s="16" t="s">
        <v>14913</v>
      </c>
      <c r="T597" s="16"/>
      <c r="U597" s="39">
        <f t="shared" si="26"/>
        <v>34.227658079999998</v>
      </c>
    </row>
    <row r="598" spans="1:21" ht="23.25" customHeight="1">
      <c r="A598" s="15"/>
      <c r="B598" s="16" t="s">
        <v>15110</v>
      </c>
      <c r="C598" s="16" t="s">
        <v>14602</v>
      </c>
      <c r="D598" s="16" t="s">
        <v>14911</v>
      </c>
      <c r="E598" s="16" t="s">
        <v>15111</v>
      </c>
      <c r="F598" s="17"/>
      <c r="G598" s="22">
        <v>202</v>
      </c>
      <c r="H598" s="19">
        <f t="shared" si="27"/>
        <v>6.2288170560000014</v>
      </c>
      <c r="I598" s="16"/>
      <c r="J598" s="16">
        <f t="shared" ref="J598:J661" si="28">H598*I598</f>
        <v>0</v>
      </c>
      <c r="K598" s="20" t="s">
        <v>13999</v>
      </c>
      <c r="L598" s="20" t="s">
        <v>13999</v>
      </c>
      <c r="M598" s="20" t="s">
        <v>13999</v>
      </c>
      <c r="N598" s="20" t="s">
        <v>13999</v>
      </c>
      <c r="O598" s="20" t="s">
        <v>13999</v>
      </c>
      <c r="P598" s="20" t="s">
        <v>13999</v>
      </c>
      <c r="Q598" s="20" t="s">
        <v>13999</v>
      </c>
      <c r="R598" s="16"/>
      <c r="S598" s="16"/>
      <c r="T598" s="16"/>
      <c r="U598" s="39">
        <f t="shared" ref="U598:U661" si="29">IF(H598&gt;100,H598*1.11+15,H598*1.2)</f>
        <v>7.4745804672000009</v>
      </c>
    </row>
    <row r="599" spans="1:21" ht="34.5" customHeight="1">
      <c r="A599" s="15"/>
      <c r="B599" s="21" t="s">
        <v>441</v>
      </c>
      <c r="C599" s="16" t="s">
        <v>14602</v>
      </c>
      <c r="D599" s="16" t="s">
        <v>14911</v>
      </c>
      <c r="E599" s="16" t="s">
        <v>15112</v>
      </c>
      <c r="F599" s="17"/>
      <c r="G599" s="22">
        <v>790</v>
      </c>
      <c r="H599" s="19">
        <f t="shared" si="27"/>
        <v>24.360225120000003</v>
      </c>
      <c r="I599" s="16"/>
      <c r="J599" s="16">
        <f t="shared" si="28"/>
        <v>0</v>
      </c>
      <c r="K599" s="20" t="s">
        <v>14045</v>
      </c>
      <c r="L599" s="20" t="s">
        <v>14000</v>
      </c>
      <c r="M599" s="20" t="s">
        <v>13999</v>
      </c>
      <c r="N599" s="20" t="s">
        <v>13999</v>
      </c>
      <c r="O599" s="20" t="s">
        <v>13999</v>
      </c>
      <c r="P599" s="20" t="s">
        <v>13999</v>
      </c>
      <c r="Q599" s="20"/>
      <c r="R599" s="16"/>
      <c r="S599" s="16" t="s">
        <v>14156</v>
      </c>
      <c r="T599" s="16"/>
      <c r="U599" s="39">
        <f t="shared" si="29"/>
        <v>29.232270144000001</v>
      </c>
    </row>
    <row r="600" spans="1:21" ht="23.25" customHeight="1">
      <c r="A600" s="15"/>
      <c r="B600" s="21" t="s">
        <v>15113</v>
      </c>
      <c r="C600" s="16" t="s">
        <v>14602</v>
      </c>
      <c r="D600" s="16" t="s">
        <v>14911</v>
      </c>
      <c r="E600" s="16" t="s">
        <v>15091</v>
      </c>
      <c r="F600" s="17"/>
      <c r="G600" s="22">
        <v>830</v>
      </c>
      <c r="H600" s="19">
        <f t="shared" si="27"/>
        <v>25.593654240000003</v>
      </c>
      <c r="I600" s="16"/>
      <c r="J600" s="16">
        <f t="shared" si="28"/>
        <v>0</v>
      </c>
      <c r="K600" s="20" t="s">
        <v>14045</v>
      </c>
      <c r="L600" s="20" t="s">
        <v>14000</v>
      </c>
      <c r="M600" s="20" t="s">
        <v>13999</v>
      </c>
      <c r="N600" s="20"/>
      <c r="O600" s="20"/>
      <c r="P600" s="20" t="s">
        <v>13999</v>
      </c>
      <c r="Q600" s="20" t="s">
        <v>13999</v>
      </c>
      <c r="R600" s="16"/>
      <c r="S600" s="16" t="s">
        <v>14156</v>
      </c>
      <c r="T600" s="16"/>
      <c r="U600" s="39">
        <f t="shared" si="29"/>
        <v>30.712385088000001</v>
      </c>
    </row>
    <row r="601" spans="1:21" ht="34.5" customHeight="1">
      <c r="A601" s="15"/>
      <c r="B601" s="21" t="s">
        <v>15114</v>
      </c>
      <c r="C601" s="16" t="s">
        <v>14602</v>
      </c>
      <c r="D601" s="16" t="s">
        <v>14911</v>
      </c>
      <c r="E601" s="16" t="s">
        <v>15115</v>
      </c>
      <c r="F601" s="17"/>
      <c r="G601" s="22">
        <v>990</v>
      </c>
      <c r="H601" s="19">
        <f t="shared" si="27"/>
        <v>30.527370720000004</v>
      </c>
      <c r="I601" s="16"/>
      <c r="J601" s="16">
        <f t="shared" si="28"/>
        <v>0</v>
      </c>
      <c r="K601" s="20" t="s">
        <v>13999</v>
      </c>
      <c r="L601" s="20" t="s">
        <v>13999</v>
      </c>
      <c r="M601" s="20" t="s">
        <v>13999</v>
      </c>
      <c r="N601" s="20" t="s">
        <v>13999</v>
      </c>
      <c r="O601" s="20" t="s">
        <v>13999</v>
      </c>
      <c r="P601" s="20"/>
      <c r="Q601" s="20" t="s">
        <v>13999</v>
      </c>
      <c r="R601" s="16"/>
      <c r="S601" s="16" t="s">
        <v>14913</v>
      </c>
      <c r="T601" s="16"/>
      <c r="U601" s="39">
        <f t="shared" si="29"/>
        <v>36.632844864000006</v>
      </c>
    </row>
    <row r="602" spans="1:21" ht="23.25" customHeight="1">
      <c r="A602" s="15"/>
      <c r="B602" s="16" t="s">
        <v>15116</v>
      </c>
      <c r="C602" s="16" t="s">
        <v>14602</v>
      </c>
      <c r="D602" s="16" t="s">
        <v>14911</v>
      </c>
      <c r="E602" s="16" t="s">
        <v>15117</v>
      </c>
      <c r="F602" s="17"/>
      <c r="G602" s="22">
        <v>643</v>
      </c>
      <c r="H602" s="19">
        <f t="shared" si="27"/>
        <v>19.827373104000007</v>
      </c>
      <c r="I602" s="16"/>
      <c r="J602" s="16">
        <f t="shared" si="28"/>
        <v>0</v>
      </c>
      <c r="K602" s="20" t="s">
        <v>13999</v>
      </c>
      <c r="L602" s="20" t="s">
        <v>13999</v>
      </c>
      <c r="M602" s="20"/>
      <c r="N602" s="20" t="s">
        <v>13999</v>
      </c>
      <c r="O602" s="20" t="s">
        <v>13999</v>
      </c>
      <c r="P602" s="20" t="s">
        <v>13999</v>
      </c>
      <c r="Q602" s="20" t="s">
        <v>13999</v>
      </c>
      <c r="R602" s="16"/>
      <c r="S602" s="16"/>
      <c r="T602" s="16"/>
      <c r="U602" s="39">
        <f t="shared" si="29"/>
        <v>23.792847724800009</v>
      </c>
    </row>
    <row r="603" spans="1:21" ht="23.25" customHeight="1">
      <c r="A603" s="15"/>
      <c r="B603" s="16" t="s">
        <v>15118</v>
      </c>
      <c r="C603" s="16" t="s">
        <v>14602</v>
      </c>
      <c r="D603" s="16" t="s">
        <v>14911</v>
      </c>
      <c r="E603" s="16" t="s">
        <v>15119</v>
      </c>
      <c r="F603" s="17"/>
      <c r="G603" s="22">
        <v>428</v>
      </c>
      <c r="H603" s="19">
        <f t="shared" si="27"/>
        <v>13.197691584000006</v>
      </c>
      <c r="I603" s="16"/>
      <c r="J603" s="16">
        <f t="shared" si="28"/>
        <v>0</v>
      </c>
      <c r="K603" s="20" t="s">
        <v>14000</v>
      </c>
      <c r="L603" s="20"/>
      <c r="M603" s="20" t="s">
        <v>13999</v>
      </c>
      <c r="N603" s="20" t="s">
        <v>13999</v>
      </c>
      <c r="O603" s="20" t="s">
        <v>13999</v>
      </c>
      <c r="P603" s="20" t="s">
        <v>13999</v>
      </c>
      <c r="Q603" s="20" t="s">
        <v>13999</v>
      </c>
      <c r="R603" s="16"/>
      <c r="S603" s="16"/>
      <c r="T603" s="16"/>
      <c r="U603" s="39">
        <f t="shared" si="29"/>
        <v>15.837229900800008</v>
      </c>
    </row>
    <row r="604" spans="1:21" ht="34.5" customHeight="1">
      <c r="A604" s="15"/>
      <c r="B604" s="21" t="s">
        <v>526</v>
      </c>
      <c r="C604" s="16" t="s">
        <v>14602</v>
      </c>
      <c r="D604" s="16" t="s">
        <v>14911</v>
      </c>
      <c r="E604" s="16" t="s">
        <v>15120</v>
      </c>
      <c r="F604" s="17"/>
      <c r="G604" s="22">
        <v>690</v>
      </c>
      <c r="H604" s="19">
        <f t="shared" si="27"/>
        <v>21.276652320000007</v>
      </c>
      <c r="I604" s="16"/>
      <c r="J604" s="16">
        <f t="shared" si="28"/>
        <v>0</v>
      </c>
      <c r="K604" s="20" t="s">
        <v>14000</v>
      </c>
      <c r="L604" s="20" t="s">
        <v>13999</v>
      </c>
      <c r="M604" s="20" t="s">
        <v>13999</v>
      </c>
      <c r="N604" s="20" t="s">
        <v>13999</v>
      </c>
      <c r="O604" s="20" t="s">
        <v>13999</v>
      </c>
      <c r="P604" s="20" t="s">
        <v>14000</v>
      </c>
      <c r="Q604" s="20" t="s">
        <v>13999</v>
      </c>
      <c r="R604" s="16"/>
      <c r="S604" s="16" t="s">
        <v>14922</v>
      </c>
      <c r="T604" s="16"/>
      <c r="U604" s="39">
        <f t="shared" si="29"/>
        <v>25.531982784000007</v>
      </c>
    </row>
    <row r="605" spans="1:21" ht="34.5" customHeight="1">
      <c r="A605" s="15"/>
      <c r="B605" s="21" t="s">
        <v>15121</v>
      </c>
      <c r="C605" s="16" t="s">
        <v>14602</v>
      </c>
      <c r="D605" s="16" t="s">
        <v>14911</v>
      </c>
      <c r="E605" s="16" t="s">
        <v>15120</v>
      </c>
      <c r="F605" s="17"/>
      <c r="G605" s="22">
        <v>890</v>
      </c>
      <c r="H605" s="19">
        <f t="shared" si="27"/>
        <v>27.443797920000002</v>
      </c>
      <c r="I605" s="16"/>
      <c r="J605" s="16">
        <f t="shared" si="28"/>
        <v>0</v>
      </c>
      <c r="K605" s="20" t="s">
        <v>14000</v>
      </c>
      <c r="L605" s="20" t="s">
        <v>13999</v>
      </c>
      <c r="M605" s="20" t="s">
        <v>13999</v>
      </c>
      <c r="N605" s="20" t="s">
        <v>13999</v>
      </c>
      <c r="O605" s="20" t="s">
        <v>13999</v>
      </c>
      <c r="P605" s="20"/>
      <c r="Q605" s="20"/>
      <c r="R605" s="16"/>
      <c r="S605" s="16" t="s">
        <v>14922</v>
      </c>
      <c r="T605" s="16" t="s">
        <v>15122</v>
      </c>
      <c r="U605" s="39">
        <f t="shared" si="29"/>
        <v>32.932557504000002</v>
      </c>
    </row>
    <row r="606" spans="1:21" ht="34.5" customHeight="1">
      <c r="A606" s="15"/>
      <c r="B606" s="21" t="s">
        <v>15122</v>
      </c>
      <c r="C606" s="16" t="s">
        <v>14602</v>
      </c>
      <c r="D606" s="16" t="s">
        <v>14911</v>
      </c>
      <c r="E606" s="16" t="s">
        <v>15120</v>
      </c>
      <c r="F606" s="17"/>
      <c r="G606" s="22">
        <v>908</v>
      </c>
      <c r="H606" s="19">
        <f t="shared" si="27"/>
        <v>27.998841024000004</v>
      </c>
      <c r="I606" s="16"/>
      <c r="J606" s="16">
        <f t="shared" si="28"/>
        <v>0</v>
      </c>
      <c r="K606" s="20" t="s">
        <v>14000</v>
      </c>
      <c r="L606" s="20" t="s">
        <v>13999</v>
      </c>
      <c r="M606" s="20" t="s">
        <v>13999</v>
      </c>
      <c r="N606" s="20"/>
      <c r="O606" s="20"/>
      <c r="P606" s="20" t="s">
        <v>14000</v>
      </c>
      <c r="Q606" s="20" t="s">
        <v>13999</v>
      </c>
      <c r="R606" s="16"/>
      <c r="S606" s="16" t="s">
        <v>14922</v>
      </c>
      <c r="T606" s="16"/>
      <c r="U606" s="39">
        <f t="shared" si="29"/>
        <v>33.598609228800001</v>
      </c>
    </row>
    <row r="607" spans="1:21" ht="23.25" customHeight="1">
      <c r="A607" s="15"/>
      <c r="B607" s="21" t="s">
        <v>15123</v>
      </c>
      <c r="C607" s="16" t="s">
        <v>14602</v>
      </c>
      <c r="D607" s="16" t="s">
        <v>15124</v>
      </c>
      <c r="E607" s="16" t="s">
        <v>15125</v>
      </c>
      <c r="F607" s="17"/>
      <c r="G607" s="18">
        <v>1500</v>
      </c>
      <c r="H607" s="19">
        <f t="shared" si="27"/>
        <v>46.253591999999998</v>
      </c>
      <c r="I607" s="16"/>
      <c r="J607" s="16">
        <f t="shared" si="28"/>
        <v>0</v>
      </c>
      <c r="K607" s="20"/>
      <c r="L607" s="20" t="s">
        <v>13999</v>
      </c>
      <c r="M607" s="20"/>
      <c r="N607" s="20" t="s">
        <v>13999</v>
      </c>
      <c r="O607" s="20"/>
      <c r="P607" s="20" t="s">
        <v>13999</v>
      </c>
      <c r="Q607" s="20" t="s">
        <v>13999</v>
      </c>
      <c r="R607" s="16"/>
      <c r="S607" s="16" t="s">
        <v>14913</v>
      </c>
      <c r="T607" s="16"/>
      <c r="U607" s="39">
        <f t="shared" si="29"/>
        <v>55.504310399999994</v>
      </c>
    </row>
    <row r="608" spans="1:21" ht="23.25" customHeight="1">
      <c r="A608" s="15"/>
      <c r="B608" s="21" t="s">
        <v>15126</v>
      </c>
      <c r="C608" s="16" t="s">
        <v>14602</v>
      </c>
      <c r="D608" s="16" t="s">
        <v>15124</v>
      </c>
      <c r="E608" s="16" t="s">
        <v>15127</v>
      </c>
      <c r="F608" s="17"/>
      <c r="G608" s="22">
        <v>750</v>
      </c>
      <c r="H608" s="19">
        <f t="shared" si="27"/>
        <v>23.126795999999999</v>
      </c>
      <c r="I608" s="16"/>
      <c r="J608" s="16">
        <f t="shared" si="28"/>
        <v>0</v>
      </c>
      <c r="K608" s="20" t="s">
        <v>13999</v>
      </c>
      <c r="L608" s="20"/>
      <c r="M608" s="20"/>
      <c r="N608" s="20"/>
      <c r="O608" s="20" t="s">
        <v>13999</v>
      </c>
      <c r="P608" s="20" t="s">
        <v>13999</v>
      </c>
      <c r="Q608" s="20"/>
      <c r="R608" s="16"/>
      <c r="S608" s="16" t="s">
        <v>14913</v>
      </c>
      <c r="T608" s="16"/>
      <c r="U608" s="39">
        <f t="shared" si="29"/>
        <v>27.752155199999997</v>
      </c>
    </row>
    <row r="609" spans="1:21" ht="23.25" customHeight="1">
      <c r="A609" s="15"/>
      <c r="B609" s="21" t="s">
        <v>15128</v>
      </c>
      <c r="C609" s="16" t="s">
        <v>14602</v>
      </c>
      <c r="D609" s="16" t="s">
        <v>15124</v>
      </c>
      <c r="E609" s="16" t="s">
        <v>15129</v>
      </c>
      <c r="F609" s="17"/>
      <c r="G609" s="22">
        <v>950</v>
      </c>
      <c r="H609" s="19">
        <f t="shared" si="27"/>
        <v>29.293941600000007</v>
      </c>
      <c r="I609" s="16"/>
      <c r="J609" s="16">
        <f t="shared" si="28"/>
        <v>0</v>
      </c>
      <c r="K609" s="20" t="s">
        <v>14000</v>
      </c>
      <c r="L609" s="20" t="s">
        <v>13999</v>
      </c>
      <c r="M609" s="20" t="s">
        <v>13999</v>
      </c>
      <c r="N609" s="20"/>
      <c r="O609" s="20" t="s">
        <v>13999</v>
      </c>
      <c r="P609" s="20" t="s">
        <v>13999</v>
      </c>
      <c r="Q609" s="20" t="s">
        <v>13999</v>
      </c>
      <c r="R609" s="16"/>
      <c r="S609" s="16" t="s">
        <v>14954</v>
      </c>
      <c r="T609" s="16"/>
      <c r="U609" s="39">
        <f t="shared" si="29"/>
        <v>35.152729920000006</v>
      </c>
    </row>
    <row r="610" spans="1:21" ht="23.25" customHeight="1">
      <c r="A610" s="15"/>
      <c r="B610" s="21" t="s">
        <v>531</v>
      </c>
      <c r="C610" s="16" t="s">
        <v>14602</v>
      </c>
      <c r="D610" s="16" t="s">
        <v>15124</v>
      </c>
      <c r="E610" s="16" t="s">
        <v>15130</v>
      </c>
      <c r="F610" s="17"/>
      <c r="G610" s="22">
        <v>950</v>
      </c>
      <c r="H610" s="19">
        <f t="shared" si="27"/>
        <v>29.293941600000007</v>
      </c>
      <c r="I610" s="16"/>
      <c r="J610" s="16">
        <f t="shared" si="28"/>
        <v>0</v>
      </c>
      <c r="K610" s="20" t="s">
        <v>14000</v>
      </c>
      <c r="L610" s="20" t="s">
        <v>13999</v>
      </c>
      <c r="M610" s="20" t="s">
        <v>13999</v>
      </c>
      <c r="N610" s="20" t="s">
        <v>13999</v>
      </c>
      <c r="O610" s="20" t="s">
        <v>14000</v>
      </c>
      <c r="P610" s="20" t="s">
        <v>14000</v>
      </c>
      <c r="Q610" s="20" t="s">
        <v>13999</v>
      </c>
      <c r="R610" s="16"/>
      <c r="S610" s="16" t="s">
        <v>14954</v>
      </c>
      <c r="T610" s="16"/>
      <c r="U610" s="39">
        <f t="shared" si="29"/>
        <v>35.152729920000006</v>
      </c>
    </row>
    <row r="611" spans="1:21" ht="23.25" customHeight="1">
      <c r="A611" s="15"/>
      <c r="B611" s="21" t="s">
        <v>532</v>
      </c>
      <c r="C611" s="16" t="s">
        <v>14602</v>
      </c>
      <c r="D611" s="16" t="s">
        <v>15124</v>
      </c>
      <c r="E611" s="16" t="s">
        <v>15131</v>
      </c>
      <c r="F611" s="17"/>
      <c r="G611" s="18">
        <v>1050</v>
      </c>
      <c r="H611" s="19">
        <f t="shared" si="27"/>
        <v>32.377514400000003</v>
      </c>
      <c r="I611" s="16"/>
      <c r="J611" s="16">
        <f t="shared" si="28"/>
        <v>0</v>
      </c>
      <c r="K611" s="20" t="s">
        <v>14045</v>
      </c>
      <c r="L611" s="20" t="s">
        <v>13999</v>
      </c>
      <c r="M611" s="20" t="s">
        <v>13999</v>
      </c>
      <c r="N611" s="20" t="s">
        <v>13999</v>
      </c>
      <c r="O611" s="20" t="s">
        <v>14000</v>
      </c>
      <c r="P611" s="20" t="s">
        <v>14000</v>
      </c>
      <c r="Q611" s="20" t="s">
        <v>14000</v>
      </c>
      <c r="R611" s="16"/>
      <c r="S611" s="16" t="s">
        <v>14954</v>
      </c>
      <c r="T611" s="16"/>
      <c r="U611" s="39">
        <f t="shared" si="29"/>
        <v>38.853017280000003</v>
      </c>
    </row>
    <row r="612" spans="1:21" ht="23.25" customHeight="1">
      <c r="A612" s="15"/>
      <c r="B612" s="21" t="s">
        <v>533</v>
      </c>
      <c r="C612" s="16" t="s">
        <v>14602</v>
      </c>
      <c r="D612" s="16" t="s">
        <v>15124</v>
      </c>
      <c r="E612" s="16" t="s">
        <v>15132</v>
      </c>
      <c r="F612" s="17"/>
      <c r="G612" s="22">
        <v>950</v>
      </c>
      <c r="H612" s="19">
        <f t="shared" si="27"/>
        <v>29.293941600000007</v>
      </c>
      <c r="I612" s="16"/>
      <c r="J612" s="16">
        <f t="shared" si="28"/>
        <v>0</v>
      </c>
      <c r="K612" s="20" t="s">
        <v>13999</v>
      </c>
      <c r="L612" s="20"/>
      <c r="M612" s="20" t="s">
        <v>13999</v>
      </c>
      <c r="N612" s="20" t="s">
        <v>13999</v>
      </c>
      <c r="O612" s="20" t="s">
        <v>13999</v>
      </c>
      <c r="P612" s="20" t="s">
        <v>13999</v>
      </c>
      <c r="Q612" s="20" t="s">
        <v>13999</v>
      </c>
      <c r="R612" s="16"/>
      <c r="S612" s="16" t="s">
        <v>14954</v>
      </c>
      <c r="T612" s="16"/>
      <c r="U612" s="39">
        <f t="shared" si="29"/>
        <v>35.152729920000006</v>
      </c>
    </row>
    <row r="613" spans="1:21" ht="23.25" customHeight="1">
      <c r="A613" s="15"/>
      <c r="B613" s="21" t="s">
        <v>534</v>
      </c>
      <c r="C613" s="16" t="s">
        <v>14602</v>
      </c>
      <c r="D613" s="16" t="s">
        <v>15124</v>
      </c>
      <c r="E613" s="16" t="s">
        <v>15133</v>
      </c>
      <c r="F613" s="17"/>
      <c r="G613" s="22">
        <v>940</v>
      </c>
      <c r="H613" s="19">
        <f t="shared" si="27"/>
        <v>28.985584320000005</v>
      </c>
      <c r="I613" s="16"/>
      <c r="J613" s="16">
        <f t="shared" si="28"/>
        <v>0</v>
      </c>
      <c r="K613" s="20" t="s">
        <v>14000</v>
      </c>
      <c r="L613" s="20" t="s">
        <v>13999</v>
      </c>
      <c r="M613" s="20" t="s">
        <v>13999</v>
      </c>
      <c r="N613" s="20" t="s">
        <v>13999</v>
      </c>
      <c r="O613" s="20" t="s">
        <v>14000</v>
      </c>
      <c r="P613" s="20" t="s">
        <v>14000</v>
      </c>
      <c r="Q613" s="20" t="s">
        <v>13999</v>
      </c>
      <c r="R613" s="16"/>
      <c r="S613" s="16" t="s">
        <v>14954</v>
      </c>
      <c r="T613" s="16"/>
      <c r="U613" s="39">
        <f t="shared" si="29"/>
        <v>34.782701184000004</v>
      </c>
    </row>
    <row r="614" spans="1:21" ht="23.25" customHeight="1">
      <c r="A614" s="15"/>
      <c r="B614" s="21" t="s">
        <v>535</v>
      </c>
      <c r="C614" s="16" t="s">
        <v>14602</v>
      </c>
      <c r="D614" s="16" t="s">
        <v>15124</v>
      </c>
      <c r="E614" s="16" t="s">
        <v>15134</v>
      </c>
      <c r="F614" s="17"/>
      <c r="G614" s="22">
        <v>990</v>
      </c>
      <c r="H614" s="19">
        <f t="shared" si="27"/>
        <v>30.527370720000004</v>
      </c>
      <c r="I614" s="16"/>
      <c r="J614" s="16">
        <f t="shared" si="28"/>
        <v>0</v>
      </c>
      <c r="K614" s="20" t="s">
        <v>14000</v>
      </c>
      <c r="L614" s="20" t="s">
        <v>13999</v>
      </c>
      <c r="M614" s="20" t="s">
        <v>13999</v>
      </c>
      <c r="N614" s="20" t="s">
        <v>13999</v>
      </c>
      <c r="O614" s="20" t="s">
        <v>14000</v>
      </c>
      <c r="P614" s="20" t="s">
        <v>14000</v>
      </c>
      <c r="Q614" s="20" t="s">
        <v>13999</v>
      </c>
      <c r="R614" s="16"/>
      <c r="S614" s="16" t="s">
        <v>14954</v>
      </c>
      <c r="T614" s="16"/>
      <c r="U614" s="39">
        <f t="shared" si="29"/>
        <v>36.632844864000006</v>
      </c>
    </row>
    <row r="615" spans="1:21" ht="23.25" customHeight="1">
      <c r="A615" s="15"/>
      <c r="B615" s="21" t="s">
        <v>536</v>
      </c>
      <c r="C615" s="16" t="s">
        <v>14602</v>
      </c>
      <c r="D615" s="16" t="s">
        <v>15124</v>
      </c>
      <c r="E615" s="16" t="s">
        <v>15135</v>
      </c>
      <c r="F615" s="17"/>
      <c r="G615" s="22">
        <v>990</v>
      </c>
      <c r="H615" s="19">
        <f t="shared" si="27"/>
        <v>30.527370720000004</v>
      </c>
      <c r="I615" s="16"/>
      <c r="J615" s="16">
        <f t="shared" si="28"/>
        <v>0</v>
      </c>
      <c r="K615" s="20" t="s">
        <v>14000</v>
      </c>
      <c r="L615" s="20" t="s">
        <v>13999</v>
      </c>
      <c r="M615" s="20" t="s">
        <v>13999</v>
      </c>
      <c r="N615" s="20"/>
      <c r="O615" s="20" t="s">
        <v>13999</v>
      </c>
      <c r="P615" s="20" t="s">
        <v>13999</v>
      </c>
      <c r="Q615" s="20" t="s">
        <v>13999</v>
      </c>
      <c r="R615" s="16"/>
      <c r="S615" s="16" t="s">
        <v>14954</v>
      </c>
      <c r="T615" s="16"/>
      <c r="U615" s="39">
        <f t="shared" si="29"/>
        <v>36.632844864000006</v>
      </c>
    </row>
    <row r="616" spans="1:21" ht="23.25" customHeight="1">
      <c r="A616" s="15"/>
      <c r="B616" s="21" t="s">
        <v>15136</v>
      </c>
      <c r="C616" s="16" t="s">
        <v>14602</v>
      </c>
      <c r="D616" s="16" t="s">
        <v>15124</v>
      </c>
      <c r="E616" s="16" t="s">
        <v>15137</v>
      </c>
      <c r="F616" s="17"/>
      <c r="G616" s="22">
        <v>750</v>
      </c>
      <c r="H616" s="19">
        <f t="shared" si="27"/>
        <v>23.126795999999999</v>
      </c>
      <c r="I616" s="16"/>
      <c r="J616" s="16">
        <f t="shared" si="28"/>
        <v>0</v>
      </c>
      <c r="K616" s="20" t="s">
        <v>13999</v>
      </c>
      <c r="L616" s="20"/>
      <c r="M616" s="20" t="s">
        <v>13999</v>
      </c>
      <c r="N616" s="20"/>
      <c r="O616" s="20"/>
      <c r="P616" s="20"/>
      <c r="Q616" s="20" t="s">
        <v>13999</v>
      </c>
      <c r="R616" s="16"/>
      <c r="S616" s="16" t="s">
        <v>14913</v>
      </c>
      <c r="T616" s="16"/>
      <c r="U616" s="39">
        <f t="shared" si="29"/>
        <v>27.752155199999997</v>
      </c>
    </row>
    <row r="617" spans="1:21" ht="34.5" customHeight="1">
      <c r="A617" s="15"/>
      <c r="B617" s="21" t="s">
        <v>15138</v>
      </c>
      <c r="C617" s="16" t="s">
        <v>14602</v>
      </c>
      <c r="D617" s="16" t="s">
        <v>15124</v>
      </c>
      <c r="E617" s="16" t="s">
        <v>15139</v>
      </c>
      <c r="F617" s="17"/>
      <c r="G617" s="18">
        <v>4200</v>
      </c>
      <c r="H617" s="19">
        <f t="shared" si="27"/>
        <v>129.51005760000001</v>
      </c>
      <c r="I617" s="16"/>
      <c r="J617" s="16">
        <f t="shared" si="28"/>
        <v>0</v>
      </c>
      <c r="K617" s="20"/>
      <c r="L617" s="20" t="s">
        <v>13999</v>
      </c>
      <c r="M617" s="20"/>
      <c r="N617" s="20"/>
      <c r="O617" s="20"/>
      <c r="P617" s="20"/>
      <c r="Q617" s="20" t="s">
        <v>13999</v>
      </c>
      <c r="R617" s="16"/>
      <c r="S617" s="16" t="s">
        <v>14913</v>
      </c>
      <c r="T617" s="16"/>
      <c r="U617" s="39">
        <f t="shared" si="29"/>
        <v>158.75616393600004</v>
      </c>
    </row>
    <row r="618" spans="1:21" ht="23.25" customHeight="1">
      <c r="A618" s="15"/>
      <c r="B618" s="21" t="s">
        <v>15140</v>
      </c>
      <c r="C618" s="16" t="s">
        <v>14602</v>
      </c>
      <c r="D618" s="16" t="s">
        <v>15124</v>
      </c>
      <c r="E618" s="16" t="s">
        <v>15141</v>
      </c>
      <c r="F618" s="17"/>
      <c r="G618" s="22">
        <v>900</v>
      </c>
      <c r="H618" s="19">
        <f t="shared" si="27"/>
        <v>27.752155199999997</v>
      </c>
      <c r="I618" s="16"/>
      <c r="J618" s="16">
        <f t="shared" si="28"/>
        <v>0</v>
      </c>
      <c r="K618" s="20" t="s">
        <v>13999</v>
      </c>
      <c r="L618" s="20" t="s">
        <v>13999</v>
      </c>
      <c r="M618" s="20" t="s">
        <v>13999</v>
      </c>
      <c r="N618" s="20" t="s">
        <v>13999</v>
      </c>
      <c r="O618" s="20" t="s">
        <v>13999</v>
      </c>
      <c r="P618" s="20" t="s">
        <v>13999</v>
      </c>
      <c r="Q618" s="20" t="s">
        <v>13999</v>
      </c>
      <c r="R618" s="16"/>
      <c r="S618" s="16" t="s">
        <v>14913</v>
      </c>
      <c r="T618" s="16"/>
      <c r="U618" s="39">
        <f t="shared" si="29"/>
        <v>33.302586239999997</v>
      </c>
    </row>
    <row r="619" spans="1:21" ht="23.25" customHeight="1">
      <c r="A619" s="15"/>
      <c r="B619" s="21" t="s">
        <v>15142</v>
      </c>
      <c r="C619" s="16" t="s">
        <v>14602</v>
      </c>
      <c r="D619" s="16" t="s">
        <v>15124</v>
      </c>
      <c r="E619" s="16" t="s">
        <v>15125</v>
      </c>
      <c r="F619" s="17"/>
      <c r="G619" s="18">
        <v>1190</v>
      </c>
      <c r="H619" s="19">
        <f t="shared" si="27"/>
        <v>36.694516320000005</v>
      </c>
      <c r="I619" s="16"/>
      <c r="J619" s="16">
        <f t="shared" si="28"/>
        <v>0</v>
      </c>
      <c r="K619" s="20"/>
      <c r="L619" s="20" t="s">
        <v>13999</v>
      </c>
      <c r="M619" s="20" t="s">
        <v>13999</v>
      </c>
      <c r="N619" s="20"/>
      <c r="O619" s="20"/>
      <c r="P619" s="20" t="s">
        <v>13999</v>
      </c>
      <c r="Q619" s="20" t="s">
        <v>13999</v>
      </c>
      <c r="R619" s="16"/>
      <c r="S619" s="16" t="s">
        <v>14913</v>
      </c>
      <c r="T619" s="16"/>
      <c r="U619" s="39">
        <f t="shared" si="29"/>
        <v>44.033419584000008</v>
      </c>
    </row>
    <row r="620" spans="1:21" ht="34.5" customHeight="1">
      <c r="A620" s="15"/>
      <c r="B620" s="21" t="s">
        <v>15143</v>
      </c>
      <c r="C620" s="16" t="s">
        <v>14602</v>
      </c>
      <c r="D620" s="16" t="s">
        <v>15124</v>
      </c>
      <c r="E620" s="16" t="s">
        <v>15144</v>
      </c>
      <c r="F620" s="17"/>
      <c r="G620" s="18">
        <v>1380</v>
      </c>
      <c r="H620" s="19">
        <f t="shared" si="27"/>
        <v>42.553304640000015</v>
      </c>
      <c r="I620" s="16"/>
      <c r="J620" s="16">
        <f t="shared" si="28"/>
        <v>0</v>
      </c>
      <c r="K620" s="20"/>
      <c r="L620" s="20" t="s">
        <v>13999</v>
      </c>
      <c r="M620" s="20"/>
      <c r="N620" s="20"/>
      <c r="O620" s="20"/>
      <c r="P620" s="20" t="s">
        <v>13999</v>
      </c>
      <c r="Q620" s="20" t="s">
        <v>13999</v>
      </c>
      <c r="R620" s="16"/>
      <c r="S620" s="16" t="s">
        <v>14913</v>
      </c>
      <c r="T620" s="16"/>
      <c r="U620" s="39">
        <f t="shared" si="29"/>
        <v>51.063965568000015</v>
      </c>
    </row>
    <row r="621" spans="1:21" ht="23.25" customHeight="1">
      <c r="A621" s="15"/>
      <c r="B621" s="21" t="s">
        <v>15145</v>
      </c>
      <c r="C621" s="16" t="s">
        <v>14602</v>
      </c>
      <c r="D621" s="16" t="s">
        <v>15124</v>
      </c>
      <c r="E621" s="16" t="s">
        <v>15146</v>
      </c>
      <c r="F621" s="17"/>
      <c r="G621" s="22">
        <v>970</v>
      </c>
      <c r="H621" s="19">
        <f t="shared" si="27"/>
        <v>29.910656160000009</v>
      </c>
      <c r="I621" s="16"/>
      <c r="J621" s="16">
        <f t="shared" si="28"/>
        <v>0</v>
      </c>
      <c r="K621" s="20" t="s">
        <v>13999</v>
      </c>
      <c r="L621" s="20"/>
      <c r="M621" s="20" t="s">
        <v>13999</v>
      </c>
      <c r="N621" s="20"/>
      <c r="O621" s="20" t="s">
        <v>13999</v>
      </c>
      <c r="P621" s="20" t="s">
        <v>13999</v>
      </c>
      <c r="Q621" s="20" t="s">
        <v>13999</v>
      </c>
      <c r="R621" s="16"/>
      <c r="S621" s="16" t="s">
        <v>14913</v>
      </c>
      <c r="T621" s="16"/>
      <c r="U621" s="39">
        <f t="shared" si="29"/>
        <v>35.89278739200001</v>
      </c>
    </row>
    <row r="622" spans="1:21" ht="23.25" customHeight="1">
      <c r="A622" s="15"/>
      <c r="B622" s="21" t="s">
        <v>15147</v>
      </c>
      <c r="C622" s="16" t="s">
        <v>14602</v>
      </c>
      <c r="D622" s="16" t="s">
        <v>15124</v>
      </c>
      <c r="E622" s="16" t="s">
        <v>15148</v>
      </c>
      <c r="F622" s="17"/>
      <c r="G622" s="22">
        <v>800</v>
      </c>
      <c r="H622" s="19">
        <f t="shared" si="27"/>
        <v>24.668582400000002</v>
      </c>
      <c r="I622" s="16"/>
      <c r="J622" s="16">
        <f t="shared" si="28"/>
        <v>0</v>
      </c>
      <c r="K622" s="20"/>
      <c r="L622" s="20" t="s">
        <v>13999</v>
      </c>
      <c r="M622" s="20" t="s">
        <v>13999</v>
      </c>
      <c r="N622" s="20"/>
      <c r="O622" s="20"/>
      <c r="P622" s="20"/>
      <c r="Q622" s="20"/>
      <c r="R622" s="16"/>
      <c r="S622" s="16" t="s">
        <v>14922</v>
      </c>
      <c r="T622" s="16"/>
      <c r="U622" s="39">
        <f t="shared" si="29"/>
        <v>29.602298879999999</v>
      </c>
    </row>
    <row r="623" spans="1:21" ht="23.25" customHeight="1">
      <c r="A623" s="15"/>
      <c r="B623" s="21" t="s">
        <v>15149</v>
      </c>
      <c r="C623" s="16" t="s">
        <v>14602</v>
      </c>
      <c r="D623" s="16" t="s">
        <v>15124</v>
      </c>
      <c r="E623" s="16" t="s">
        <v>15150</v>
      </c>
      <c r="F623" s="17"/>
      <c r="G623" s="22">
        <v>950</v>
      </c>
      <c r="H623" s="19">
        <f t="shared" si="27"/>
        <v>29.293941600000007</v>
      </c>
      <c r="I623" s="16"/>
      <c r="J623" s="16">
        <f t="shared" si="28"/>
        <v>0</v>
      </c>
      <c r="K623" s="20"/>
      <c r="L623" s="20" t="s">
        <v>13999</v>
      </c>
      <c r="M623" s="20" t="s">
        <v>13999</v>
      </c>
      <c r="N623" s="20"/>
      <c r="O623" s="20" t="s">
        <v>13999</v>
      </c>
      <c r="P623" s="20" t="s">
        <v>13999</v>
      </c>
      <c r="Q623" s="20" t="s">
        <v>13999</v>
      </c>
      <c r="R623" s="16"/>
      <c r="S623" s="16" t="s">
        <v>14913</v>
      </c>
      <c r="T623" s="16"/>
      <c r="U623" s="39">
        <f t="shared" si="29"/>
        <v>35.152729920000006</v>
      </c>
    </row>
    <row r="624" spans="1:21" ht="23.25" customHeight="1">
      <c r="A624" s="15"/>
      <c r="B624" s="21" t="s">
        <v>15151</v>
      </c>
      <c r="C624" s="16" t="s">
        <v>14602</v>
      </c>
      <c r="D624" s="16" t="s">
        <v>15124</v>
      </c>
      <c r="E624" s="16" t="s">
        <v>15152</v>
      </c>
      <c r="F624" s="17"/>
      <c r="G624" s="22">
        <v>550</v>
      </c>
      <c r="H624" s="19">
        <f t="shared" si="27"/>
        <v>16.959650400000005</v>
      </c>
      <c r="I624" s="16"/>
      <c r="J624" s="16">
        <f t="shared" si="28"/>
        <v>0</v>
      </c>
      <c r="K624" s="20"/>
      <c r="L624" s="20"/>
      <c r="M624" s="20"/>
      <c r="N624" s="20"/>
      <c r="O624" s="20" t="s">
        <v>13999</v>
      </c>
      <c r="P624" s="20"/>
      <c r="Q624" s="20"/>
      <c r="R624" s="16"/>
      <c r="S624" s="16" t="s">
        <v>14913</v>
      </c>
      <c r="T624" s="16"/>
      <c r="U624" s="39">
        <f t="shared" si="29"/>
        <v>20.351580480000006</v>
      </c>
    </row>
    <row r="625" spans="1:21" ht="23.25" customHeight="1">
      <c r="A625" s="15"/>
      <c r="B625" s="21" t="s">
        <v>15153</v>
      </c>
      <c r="C625" s="16" t="s">
        <v>14602</v>
      </c>
      <c r="D625" s="16" t="s">
        <v>15124</v>
      </c>
      <c r="E625" s="16" t="s">
        <v>15154</v>
      </c>
      <c r="F625" s="17"/>
      <c r="G625" s="18">
        <v>1600</v>
      </c>
      <c r="H625" s="19">
        <f t="shared" si="27"/>
        <v>49.337164800000004</v>
      </c>
      <c r="I625" s="16"/>
      <c r="J625" s="16">
        <f t="shared" si="28"/>
        <v>0</v>
      </c>
      <c r="K625" s="20"/>
      <c r="L625" s="20" t="s">
        <v>13999</v>
      </c>
      <c r="M625" s="20"/>
      <c r="N625" s="20"/>
      <c r="O625" s="20"/>
      <c r="P625" s="20"/>
      <c r="Q625" s="20"/>
      <c r="R625" s="16"/>
      <c r="S625" s="16" t="s">
        <v>14913</v>
      </c>
      <c r="T625" s="16"/>
      <c r="U625" s="39">
        <f t="shared" si="29"/>
        <v>59.204597759999999</v>
      </c>
    </row>
    <row r="626" spans="1:21" ht="23.25" customHeight="1">
      <c r="A626" s="15"/>
      <c r="B626" s="21" t="s">
        <v>15155</v>
      </c>
      <c r="C626" s="16" t="s">
        <v>14602</v>
      </c>
      <c r="D626" s="16" t="s">
        <v>15124</v>
      </c>
      <c r="E626" s="16" t="s">
        <v>15156</v>
      </c>
      <c r="F626" s="17"/>
      <c r="G626" s="22">
        <v>950</v>
      </c>
      <c r="H626" s="19">
        <f t="shared" si="27"/>
        <v>29.293941600000007</v>
      </c>
      <c r="I626" s="16"/>
      <c r="J626" s="16">
        <f t="shared" si="28"/>
        <v>0</v>
      </c>
      <c r="K626" s="20"/>
      <c r="L626" s="20"/>
      <c r="M626" s="20" t="s">
        <v>14000</v>
      </c>
      <c r="N626" s="20"/>
      <c r="O626" s="20"/>
      <c r="P626" s="20" t="s">
        <v>14000</v>
      </c>
      <c r="Q626" s="20" t="s">
        <v>13999</v>
      </c>
      <c r="R626" s="16"/>
      <c r="S626" s="16" t="s">
        <v>14156</v>
      </c>
      <c r="T626" s="16" t="s">
        <v>533</v>
      </c>
      <c r="U626" s="39">
        <f t="shared" si="29"/>
        <v>35.152729920000006</v>
      </c>
    </row>
    <row r="627" spans="1:21" ht="23.25" customHeight="1">
      <c r="A627" s="15"/>
      <c r="B627" s="21" t="s">
        <v>15157</v>
      </c>
      <c r="C627" s="16" t="s">
        <v>14602</v>
      </c>
      <c r="D627" s="16" t="s">
        <v>15124</v>
      </c>
      <c r="E627" s="16" t="s">
        <v>15133</v>
      </c>
      <c r="F627" s="17"/>
      <c r="G627" s="22">
        <v>940</v>
      </c>
      <c r="H627" s="19">
        <f t="shared" si="27"/>
        <v>28.985584320000005</v>
      </c>
      <c r="I627" s="16"/>
      <c r="J627" s="16">
        <f t="shared" si="28"/>
        <v>0</v>
      </c>
      <c r="K627" s="20"/>
      <c r="L627" s="20"/>
      <c r="M627" s="20"/>
      <c r="N627" s="20"/>
      <c r="O627" s="20" t="s">
        <v>13999</v>
      </c>
      <c r="P627" s="20" t="s">
        <v>13999</v>
      </c>
      <c r="Q627" s="20"/>
      <c r="R627" s="16"/>
      <c r="S627" s="16" t="s">
        <v>14913</v>
      </c>
      <c r="T627" s="16"/>
      <c r="U627" s="39">
        <f t="shared" si="29"/>
        <v>34.782701184000004</v>
      </c>
    </row>
    <row r="628" spans="1:21" ht="23.25" customHeight="1">
      <c r="A628" s="15"/>
      <c r="B628" s="21" t="s">
        <v>15158</v>
      </c>
      <c r="C628" s="16" t="s">
        <v>14602</v>
      </c>
      <c r="D628" s="16" t="s">
        <v>15124</v>
      </c>
      <c r="E628" s="16" t="s">
        <v>15130</v>
      </c>
      <c r="F628" s="17"/>
      <c r="G628" s="22">
        <v>950</v>
      </c>
      <c r="H628" s="19">
        <f t="shared" si="27"/>
        <v>29.293941600000007</v>
      </c>
      <c r="I628" s="16"/>
      <c r="J628" s="16">
        <f t="shared" si="28"/>
        <v>0</v>
      </c>
      <c r="K628" s="20"/>
      <c r="L628" s="20" t="s">
        <v>13999</v>
      </c>
      <c r="M628" s="20" t="s">
        <v>13999</v>
      </c>
      <c r="N628" s="20"/>
      <c r="O628" s="20"/>
      <c r="P628" s="20" t="s">
        <v>13999</v>
      </c>
      <c r="Q628" s="20"/>
      <c r="R628" s="16"/>
      <c r="S628" s="16" t="s">
        <v>14913</v>
      </c>
      <c r="T628" s="16"/>
      <c r="U628" s="39">
        <f t="shared" si="29"/>
        <v>35.152729920000006</v>
      </c>
    </row>
    <row r="629" spans="1:21" ht="23.25" customHeight="1">
      <c r="A629" s="15"/>
      <c r="B629" s="21" t="s">
        <v>15159</v>
      </c>
      <c r="C629" s="16" t="s">
        <v>14602</v>
      </c>
      <c r="D629" s="16" t="s">
        <v>15124</v>
      </c>
      <c r="E629" s="16" t="s">
        <v>15160</v>
      </c>
      <c r="F629" s="17"/>
      <c r="G629" s="22">
        <v>999</v>
      </c>
      <c r="H629" s="19">
        <f t="shared" si="27"/>
        <v>30.804892272000007</v>
      </c>
      <c r="I629" s="16"/>
      <c r="J629" s="16">
        <f t="shared" si="28"/>
        <v>0</v>
      </c>
      <c r="K629" s="20" t="s">
        <v>13999</v>
      </c>
      <c r="L629" s="20"/>
      <c r="M629" s="20"/>
      <c r="N629" s="20"/>
      <c r="O629" s="20"/>
      <c r="P629" s="20"/>
      <c r="Q629" s="20"/>
      <c r="R629" s="16"/>
      <c r="S629" s="16" t="s">
        <v>14913</v>
      </c>
      <c r="T629" s="16"/>
      <c r="U629" s="39">
        <f t="shared" si="29"/>
        <v>36.965870726400006</v>
      </c>
    </row>
    <row r="630" spans="1:21" ht="23.25" customHeight="1">
      <c r="A630" s="15"/>
      <c r="B630" s="21" t="s">
        <v>15161</v>
      </c>
      <c r="C630" s="16" t="s">
        <v>14602</v>
      </c>
      <c r="D630" s="16" t="s">
        <v>15124</v>
      </c>
      <c r="E630" s="16" t="s">
        <v>15162</v>
      </c>
      <c r="F630" s="17"/>
      <c r="G630" s="18">
        <v>2705</v>
      </c>
      <c r="H630" s="19">
        <f t="shared" si="27"/>
        <v>83.410644239999996</v>
      </c>
      <c r="I630" s="16"/>
      <c r="J630" s="16">
        <f t="shared" si="28"/>
        <v>0</v>
      </c>
      <c r="K630" s="20" t="s">
        <v>13999</v>
      </c>
      <c r="L630" s="20"/>
      <c r="M630" s="20"/>
      <c r="N630" s="20"/>
      <c r="O630" s="20"/>
      <c r="P630" s="20"/>
      <c r="Q630" s="20"/>
      <c r="R630" s="16"/>
      <c r="S630" s="16" t="s">
        <v>14913</v>
      </c>
      <c r="T630" s="16"/>
      <c r="U630" s="39">
        <f t="shared" si="29"/>
        <v>100.09277308799999</v>
      </c>
    </row>
    <row r="631" spans="1:21" ht="23.25" customHeight="1">
      <c r="A631" s="15"/>
      <c r="B631" s="21" t="s">
        <v>15163</v>
      </c>
      <c r="C631" s="16" t="s">
        <v>14602</v>
      </c>
      <c r="D631" s="16" t="s">
        <v>15124</v>
      </c>
      <c r="E631" s="16" t="s">
        <v>15130</v>
      </c>
      <c r="F631" s="17"/>
      <c r="G631" s="22">
        <v>950</v>
      </c>
      <c r="H631" s="19">
        <f t="shared" si="27"/>
        <v>29.293941600000007</v>
      </c>
      <c r="I631" s="16"/>
      <c r="J631" s="16">
        <f t="shared" si="28"/>
        <v>0</v>
      </c>
      <c r="K631" s="20"/>
      <c r="L631" s="20"/>
      <c r="M631" s="20"/>
      <c r="N631" s="20"/>
      <c r="O631" s="20" t="s">
        <v>13999</v>
      </c>
      <c r="P631" s="20" t="s">
        <v>13999</v>
      </c>
      <c r="Q631" s="20"/>
      <c r="R631" s="16"/>
      <c r="S631" s="16" t="s">
        <v>14913</v>
      </c>
      <c r="T631" s="16" t="s">
        <v>531</v>
      </c>
      <c r="U631" s="39">
        <f t="shared" si="29"/>
        <v>35.152729920000006</v>
      </c>
    </row>
    <row r="632" spans="1:21" ht="23.25" customHeight="1">
      <c r="A632" s="15"/>
      <c r="B632" s="21" t="s">
        <v>15164</v>
      </c>
      <c r="C632" s="16" t="s">
        <v>14602</v>
      </c>
      <c r="D632" s="16" t="s">
        <v>15124</v>
      </c>
      <c r="E632" s="16" t="s">
        <v>15165</v>
      </c>
      <c r="F632" s="17"/>
      <c r="G632" s="18">
        <v>2120</v>
      </c>
      <c r="H632" s="19">
        <f t="shared" si="27"/>
        <v>65.371743360000011</v>
      </c>
      <c r="I632" s="16"/>
      <c r="J632" s="16">
        <f t="shared" si="28"/>
        <v>0</v>
      </c>
      <c r="K632" s="20"/>
      <c r="L632" s="20" t="s">
        <v>13999</v>
      </c>
      <c r="M632" s="20" t="s">
        <v>13999</v>
      </c>
      <c r="N632" s="20"/>
      <c r="O632" s="20"/>
      <c r="P632" s="20"/>
      <c r="Q632" s="20" t="s">
        <v>13999</v>
      </c>
      <c r="R632" s="16"/>
      <c r="S632" s="16" t="s">
        <v>14913</v>
      </c>
      <c r="T632" s="16" t="s">
        <v>15166</v>
      </c>
      <c r="U632" s="39">
        <f t="shared" si="29"/>
        <v>78.44609203200001</v>
      </c>
    </row>
    <row r="633" spans="1:21" ht="34.5" customHeight="1">
      <c r="A633" s="15"/>
      <c r="B633" s="21" t="s">
        <v>15167</v>
      </c>
      <c r="C633" s="16" t="s">
        <v>14602</v>
      </c>
      <c r="D633" s="16" t="s">
        <v>15124</v>
      </c>
      <c r="E633" s="16" t="s">
        <v>15168</v>
      </c>
      <c r="F633" s="17"/>
      <c r="G633" s="18">
        <v>1500</v>
      </c>
      <c r="H633" s="19">
        <f t="shared" si="27"/>
        <v>46.253591999999998</v>
      </c>
      <c r="I633" s="16"/>
      <c r="J633" s="16">
        <f t="shared" si="28"/>
        <v>0</v>
      </c>
      <c r="K633" s="20" t="s">
        <v>13999</v>
      </c>
      <c r="L633" s="20"/>
      <c r="M633" s="20"/>
      <c r="N633" s="20"/>
      <c r="O633" s="20"/>
      <c r="P633" s="20"/>
      <c r="Q633" s="20"/>
      <c r="R633" s="16"/>
      <c r="S633" s="16" t="s">
        <v>14913</v>
      </c>
      <c r="T633" s="16"/>
      <c r="U633" s="39">
        <f t="shared" si="29"/>
        <v>55.504310399999994</v>
      </c>
    </row>
    <row r="634" spans="1:21" ht="23.25" customHeight="1">
      <c r="A634" s="15"/>
      <c r="B634" s="21" t="s">
        <v>15169</v>
      </c>
      <c r="C634" s="16" t="s">
        <v>14602</v>
      </c>
      <c r="D634" s="16" t="s">
        <v>15124</v>
      </c>
      <c r="E634" s="16" t="s">
        <v>15170</v>
      </c>
      <c r="F634" s="17"/>
      <c r="G634" s="22">
        <v>901</v>
      </c>
      <c r="H634" s="19">
        <f t="shared" si="27"/>
        <v>27.782990928000004</v>
      </c>
      <c r="I634" s="16"/>
      <c r="J634" s="16">
        <f t="shared" si="28"/>
        <v>0</v>
      </c>
      <c r="K634" s="20" t="s">
        <v>13999</v>
      </c>
      <c r="L634" s="20"/>
      <c r="M634" s="20"/>
      <c r="N634" s="20"/>
      <c r="O634" s="20" t="s">
        <v>13999</v>
      </c>
      <c r="P634" s="20" t="s">
        <v>13999</v>
      </c>
      <c r="Q634" s="20" t="s">
        <v>13999</v>
      </c>
      <c r="R634" s="16"/>
      <c r="S634" s="16" t="s">
        <v>14922</v>
      </c>
      <c r="T634" s="16"/>
      <c r="U634" s="39">
        <f t="shared" si="29"/>
        <v>33.339589113600006</v>
      </c>
    </row>
    <row r="635" spans="1:21" ht="23.25" customHeight="1">
      <c r="A635" s="15"/>
      <c r="B635" s="21" t="s">
        <v>15171</v>
      </c>
      <c r="C635" s="16" t="s">
        <v>14602</v>
      </c>
      <c r="D635" s="16" t="s">
        <v>15124</v>
      </c>
      <c r="E635" s="16" t="s">
        <v>15130</v>
      </c>
      <c r="F635" s="17"/>
      <c r="G635" s="22">
        <v>950</v>
      </c>
      <c r="H635" s="19">
        <f t="shared" si="27"/>
        <v>29.293941600000007</v>
      </c>
      <c r="I635" s="16"/>
      <c r="J635" s="16">
        <f t="shared" si="28"/>
        <v>0</v>
      </c>
      <c r="K635" s="20"/>
      <c r="L635" s="20" t="s">
        <v>13999</v>
      </c>
      <c r="M635" s="20"/>
      <c r="N635" s="20"/>
      <c r="O635" s="20" t="s">
        <v>13999</v>
      </c>
      <c r="P635" s="20" t="s">
        <v>13999</v>
      </c>
      <c r="Q635" s="20" t="s">
        <v>13999</v>
      </c>
      <c r="R635" s="16"/>
      <c r="S635" s="16" t="s">
        <v>14922</v>
      </c>
      <c r="T635" s="16" t="s">
        <v>15172</v>
      </c>
      <c r="U635" s="39">
        <f t="shared" si="29"/>
        <v>35.152729920000006</v>
      </c>
    </row>
    <row r="636" spans="1:21" ht="23.25" customHeight="1">
      <c r="A636" s="15"/>
      <c r="B636" s="21" t="s">
        <v>15173</v>
      </c>
      <c r="C636" s="16" t="s">
        <v>14602</v>
      </c>
      <c r="D636" s="16" t="s">
        <v>15124</v>
      </c>
      <c r="E636" s="16" t="s">
        <v>15174</v>
      </c>
      <c r="F636" s="17"/>
      <c r="G636" s="18">
        <v>1680</v>
      </c>
      <c r="H636" s="19">
        <f t="shared" si="27"/>
        <v>51.804023040000011</v>
      </c>
      <c r="I636" s="16"/>
      <c r="J636" s="16">
        <f t="shared" si="28"/>
        <v>0</v>
      </c>
      <c r="K636" s="20" t="s">
        <v>13999</v>
      </c>
      <c r="L636" s="20"/>
      <c r="M636" s="20" t="s">
        <v>13999</v>
      </c>
      <c r="N636" s="20"/>
      <c r="O636" s="20" t="s">
        <v>13999</v>
      </c>
      <c r="P636" s="20" t="s">
        <v>13999</v>
      </c>
      <c r="Q636" s="20" t="s">
        <v>13999</v>
      </c>
      <c r="R636" s="16"/>
      <c r="S636" s="16" t="s">
        <v>14922</v>
      </c>
      <c r="T636" s="16"/>
      <c r="U636" s="39">
        <f t="shared" si="29"/>
        <v>62.164827648000013</v>
      </c>
    </row>
    <row r="637" spans="1:21" ht="23.25" customHeight="1">
      <c r="A637" s="15"/>
      <c r="B637" s="21" t="s">
        <v>15175</v>
      </c>
      <c r="C637" s="16" t="s">
        <v>14602</v>
      </c>
      <c r="D637" s="16" t="s">
        <v>15124</v>
      </c>
      <c r="E637" s="16" t="s">
        <v>15176</v>
      </c>
      <c r="F637" s="17"/>
      <c r="G637" s="18">
        <v>1890</v>
      </c>
      <c r="H637" s="19">
        <f t="shared" si="27"/>
        <v>58.279525920000005</v>
      </c>
      <c r="I637" s="16"/>
      <c r="J637" s="16">
        <f t="shared" si="28"/>
        <v>0</v>
      </c>
      <c r="K637" s="20" t="s">
        <v>13999</v>
      </c>
      <c r="L637" s="20"/>
      <c r="M637" s="20" t="s">
        <v>13999</v>
      </c>
      <c r="N637" s="20"/>
      <c r="O637" s="20" t="s">
        <v>13999</v>
      </c>
      <c r="P637" s="20" t="s">
        <v>13999</v>
      </c>
      <c r="Q637" s="20" t="s">
        <v>13999</v>
      </c>
      <c r="R637" s="16"/>
      <c r="S637" s="16" t="s">
        <v>14913</v>
      </c>
      <c r="T637" s="16"/>
      <c r="U637" s="39">
        <f t="shared" si="29"/>
        <v>69.935431104000003</v>
      </c>
    </row>
    <row r="638" spans="1:21" ht="23.25" customHeight="1">
      <c r="A638" s="15"/>
      <c r="B638" s="21" t="s">
        <v>15177</v>
      </c>
      <c r="C638" s="16" t="s">
        <v>14602</v>
      </c>
      <c r="D638" s="16" t="s">
        <v>15124</v>
      </c>
      <c r="E638" s="16" t="s">
        <v>15154</v>
      </c>
      <c r="F638" s="17"/>
      <c r="G638" s="18">
        <v>1990</v>
      </c>
      <c r="H638" s="19">
        <f t="shared" si="27"/>
        <v>61.363098720000011</v>
      </c>
      <c r="I638" s="16"/>
      <c r="J638" s="16">
        <f t="shared" si="28"/>
        <v>0</v>
      </c>
      <c r="K638" s="20" t="s">
        <v>13999</v>
      </c>
      <c r="L638" s="20"/>
      <c r="M638" s="20" t="s">
        <v>13999</v>
      </c>
      <c r="N638" s="20" t="s">
        <v>13999</v>
      </c>
      <c r="O638" s="20"/>
      <c r="P638" s="20" t="s">
        <v>13999</v>
      </c>
      <c r="Q638" s="20" t="s">
        <v>13999</v>
      </c>
      <c r="R638" s="16"/>
      <c r="S638" s="16" t="s">
        <v>14913</v>
      </c>
      <c r="T638" s="16"/>
      <c r="U638" s="39">
        <f t="shared" si="29"/>
        <v>73.635718464000007</v>
      </c>
    </row>
    <row r="639" spans="1:21" ht="23.25" customHeight="1">
      <c r="A639" s="15"/>
      <c r="B639" s="21" t="s">
        <v>15166</v>
      </c>
      <c r="C639" s="16" t="s">
        <v>14602</v>
      </c>
      <c r="D639" s="16" t="s">
        <v>15124</v>
      </c>
      <c r="E639" s="16" t="s">
        <v>15178</v>
      </c>
      <c r="F639" s="17"/>
      <c r="G639" s="18">
        <v>2120</v>
      </c>
      <c r="H639" s="19">
        <f t="shared" si="27"/>
        <v>65.371743360000011</v>
      </c>
      <c r="I639" s="16"/>
      <c r="J639" s="16">
        <f t="shared" si="28"/>
        <v>0</v>
      </c>
      <c r="K639" s="20" t="s">
        <v>13999</v>
      </c>
      <c r="L639" s="20"/>
      <c r="M639" s="20"/>
      <c r="N639" s="20"/>
      <c r="O639" s="20"/>
      <c r="P639" s="20"/>
      <c r="Q639" s="20"/>
      <c r="R639" s="16"/>
      <c r="S639" s="16" t="s">
        <v>14913</v>
      </c>
      <c r="T639" s="16"/>
      <c r="U639" s="39">
        <f t="shared" si="29"/>
        <v>78.44609203200001</v>
      </c>
    </row>
    <row r="640" spans="1:21" ht="23.25" customHeight="1">
      <c r="A640" s="15"/>
      <c r="B640" s="21" t="s">
        <v>15179</v>
      </c>
      <c r="C640" s="16" t="s">
        <v>14602</v>
      </c>
      <c r="D640" s="16" t="s">
        <v>15124</v>
      </c>
      <c r="E640" s="16" t="s">
        <v>15165</v>
      </c>
      <c r="F640" s="17"/>
      <c r="G640" s="18">
        <v>2120</v>
      </c>
      <c r="H640" s="19">
        <f t="shared" si="27"/>
        <v>65.371743360000011</v>
      </c>
      <c r="I640" s="16"/>
      <c r="J640" s="16">
        <f t="shared" si="28"/>
        <v>0</v>
      </c>
      <c r="K640" s="20" t="s">
        <v>13999</v>
      </c>
      <c r="L640" s="20"/>
      <c r="M640" s="20" t="s">
        <v>13999</v>
      </c>
      <c r="N640" s="20"/>
      <c r="O640" s="20" t="s">
        <v>13999</v>
      </c>
      <c r="P640" s="20" t="s">
        <v>13999</v>
      </c>
      <c r="Q640" s="20"/>
      <c r="R640" s="16"/>
      <c r="S640" s="16" t="s">
        <v>14922</v>
      </c>
      <c r="T640" s="16"/>
      <c r="U640" s="39">
        <f t="shared" si="29"/>
        <v>78.44609203200001</v>
      </c>
    </row>
    <row r="641" spans="1:21" ht="34.5" customHeight="1">
      <c r="A641" s="15"/>
      <c r="B641" s="16" t="s">
        <v>15180</v>
      </c>
      <c r="C641" s="16" t="s">
        <v>14602</v>
      </c>
      <c r="D641" s="16" t="s">
        <v>15124</v>
      </c>
      <c r="E641" s="16" t="s">
        <v>15181</v>
      </c>
      <c r="F641" s="17"/>
      <c r="G641" s="18">
        <v>4900</v>
      </c>
      <c r="H641" s="19">
        <f t="shared" si="27"/>
        <v>151.09506720000002</v>
      </c>
      <c r="I641" s="16"/>
      <c r="J641" s="16">
        <f t="shared" si="28"/>
        <v>0</v>
      </c>
      <c r="K641" s="20" t="s">
        <v>13999</v>
      </c>
      <c r="L641" s="20"/>
      <c r="M641" s="20"/>
      <c r="N641" s="20"/>
      <c r="O641" s="20"/>
      <c r="P641" s="20" t="s">
        <v>13999</v>
      </c>
      <c r="Q641" s="20"/>
      <c r="R641" s="16"/>
      <c r="S641" s="16"/>
      <c r="T641" s="16"/>
      <c r="U641" s="39">
        <f t="shared" si="29"/>
        <v>182.71552459200004</v>
      </c>
    </row>
    <row r="642" spans="1:21" ht="23.25" customHeight="1">
      <c r="A642" s="15"/>
      <c r="B642" s="21" t="s">
        <v>15182</v>
      </c>
      <c r="C642" s="16" t="s">
        <v>14602</v>
      </c>
      <c r="D642" s="16" t="s">
        <v>15124</v>
      </c>
      <c r="E642" s="16" t="s">
        <v>15183</v>
      </c>
      <c r="F642" s="17"/>
      <c r="G642" s="18">
        <v>2213</v>
      </c>
      <c r="H642" s="19">
        <f t="shared" si="27"/>
        <v>68.239466064000013</v>
      </c>
      <c r="I642" s="16"/>
      <c r="J642" s="16">
        <f t="shared" si="28"/>
        <v>0</v>
      </c>
      <c r="K642" s="20"/>
      <c r="L642" s="20" t="s">
        <v>13999</v>
      </c>
      <c r="M642" s="20" t="s">
        <v>13999</v>
      </c>
      <c r="N642" s="20" t="s">
        <v>13999</v>
      </c>
      <c r="O642" s="20" t="s">
        <v>13999</v>
      </c>
      <c r="P642" s="20" t="s">
        <v>13999</v>
      </c>
      <c r="Q642" s="20" t="s">
        <v>13999</v>
      </c>
      <c r="R642" s="16"/>
      <c r="S642" s="16" t="s">
        <v>14913</v>
      </c>
      <c r="T642" s="16"/>
      <c r="U642" s="39">
        <f t="shared" si="29"/>
        <v>81.887359276800012</v>
      </c>
    </row>
    <row r="643" spans="1:21" ht="23.25" customHeight="1">
      <c r="A643" s="15"/>
      <c r="B643" s="21" t="s">
        <v>15184</v>
      </c>
      <c r="C643" s="16" t="s">
        <v>14602</v>
      </c>
      <c r="D643" s="16" t="s">
        <v>15124</v>
      </c>
      <c r="E643" s="16" t="s">
        <v>15183</v>
      </c>
      <c r="F643" s="17"/>
      <c r="G643" s="18">
        <v>2213</v>
      </c>
      <c r="H643" s="19">
        <f t="shared" si="27"/>
        <v>68.239466064000013</v>
      </c>
      <c r="I643" s="16"/>
      <c r="J643" s="16">
        <f t="shared" si="28"/>
        <v>0</v>
      </c>
      <c r="K643" s="20" t="s">
        <v>13999</v>
      </c>
      <c r="L643" s="20" t="s">
        <v>13999</v>
      </c>
      <c r="M643" s="20" t="s">
        <v>13999</v>
      </c>
      <c r="N643" s="20" t="s">
        <v>13999</v>
      </c>
      <c r="O643" s="20" t="s">
        <v>13999</v>
      </c>
      <c r="P643" s="20" t="s">
        <v>13999</v>
      </c>
      <c r="Q643" s="20" t="s">
        <v>13999</v>
      </c>
      <c r="R643" s="16"/>
      <c r="S643" s="16" t="s">
        <v>14922</v>
      </c>
      <c r="T643" s="16"/>
      <c r="U643" s="39">
        <f t="shared" si="29"/>
        <v>81.887359276800012</v>
      </c>
    </row>
    <row r="644" spans="1:21" ht="34.5" customHeight="1">
      <c r="A644" s="15"/>
      <c r="B644" s="21" t="s">
        <v>15185</v>
      </c>
      <c r="C644" s="16" t="s">
        <v>14602</v>
      </c>
      <c r="D644" s="16" t="s">
        <v>15124</v>
      </c>
      <c r="E644" s="16" t="s">
        <v>15186</v>
      </c>
      <c r="F644" s="17"/>
      <c r="G644" s="18">
        <v>2500</v>
      </c>
      <c r="H644" s="19">
        <f t="shared" si="27"/>
        <v>77.089320000000001</v>
      </c>
      <c r="I644" s="16"/>
      <c r="J644" s="16">
        <f t="shared" si="28"/>
        <v>0</v>
      </c>
      <c r="K644" s="20"/>
      <c r="L644" s="20"/>
      <c r="M644" s="20"/>
      <c r="N644" s="20" t="s">
        <v>13999</v>
      </c>
      <c r="O644" s="20"/>
      <c r="P644" s="20" t="s">
        <v>13999</v>
      </c>
      <c r="Q644" s="20"/>
      <c r="R644" s="16"/>
      <c r="S644" s="16" t="s">
        <v>14913</v>
      </c>
      <c r="T644" s="16"/>
      <c r="U644" s="39">
        <f t="shared" si="29"/>
        <v>92.507183999999995</v>
      </c>
    </row>
    <row r="645" spans="1:21" ht="23.25" customHeight="1">
      <c r="A645" s="15"/>
      <c r="B645" s="21" t="s">
        <v>15187</v>
      </c>
      <c r="C645" s="16" t="s">
        <v>14602</v>
      </c>
      <c r="D645" s="16" t="s">
        <v>15124</v>
      </c>
      <c r="E645" s="16" t="s">
        <v>15188</v>
      </c>
      <c r="F645" s="17"/>
      <c r="G645" s="18">
        <v>2705</v>
      </c>
      <c r="H645" s="19">
        <f t="shared" si="27"/>
        <v>83.410644239999996</v>
      </c>
      <c r="I645" s="16"/>
      <c r="J645" s="16">
        <f t="shared" si="28"/>
        <v>0</v>
      </c>
      <c r="K645" s="20" t="s">
        <v>13999</v>
      </c>
      <c r="L645" s="20"/>
      <c r="M645" s="20"/>
      <c r="N645" s="20"/>
      <c r="O645" s="20"/>
      <c r="P645" s="20"/>
      <c r="Q645" s="20"/>
      <c r="R645" s="16"/>
      <c r="S645" s="16" t="s">
        <v>14913</v>
      </c>
      <c r="T645" s="16"/>
      <c r="U645" s="39">
        <f t="shared" si="29"/>
        <v>100.09277308799999</v>
      </c>
    </row>
    <row r="646" spans="1:21" ht="23.25" customHeight="1">
      <c r="A646" s="15"/>
      <c r="B646" s="21" t="s">
        <v>15189</v>
      </c>
      <c r="C646" s="16" t="s">
        <v>14602</v>
      </c>
      <c r="D646" s="16" t="s">
        <v>15124</v>
      </c>
      <c r="E646" s="16" t="s">
        <v>15162</v>
      </c>
      <c r="F646" s="17"/>
      <c r="G646" s="18">
        <v>2705</v>
      </c>
      <c r="H646" s="19">
        <f t="shared" si="27"/>
        <v>83.410644239999996</v>
      </c>
      <c r="I646" s="16"/>
      <c r="J646" s="16">
        <f t="shared" si="28"/>
        <v>0</v>
      </c>
      <c r="K646" s="20" t="s">
        <v>13999</v>
      </c>
      <c r="L646" s="20" t="s">
        <v>13999</v>
      </c>
      <c r="M646" s="20" t="s">
        <v>13999</v>
      </c>
      <c r="N646" s="20" t="s">
        <v>13999</v>
      </c>
      <c r="O646" s="20" t="s">
        <v>13999</v>
      </c>
      <c r="P646" s="20" t="s">
        <v>13999</v>
      </c>
      <c r="Q646" s="20" t="s">
        <v>13999</v>
      </c>
      <c r="R646" s="16"/>
      <c r="S646" s="16" t="s">
        <v>14913</v>
      </c>
      <c r="T646" s="16"/>
      <c r="U646" s="39">
        <f t="shared" si="29"/>
        <v>100.09277308799999</v>
      </c>
    </row>
    <row r="647" spans="1:21" ht="23.25" customHeight="1">
      <c r="A647" s="15"/>
      <c r="B647" s="16" t="s">
        <v>15190</v>
      </c>
      <c r="C647" s="16" t="s">
        <v>14602</v>
      </c>
      <c r="D647" s="16" t="s">
        <v>15124</v>
      </c>
      <c r="E647" s="16" t="s">
        <v>15183</v>
      </c>
      <c r="F647" s="17"/>
      <c r="G647" s="18">
        <v>2213</v>
      </c>
      <c r="H647" s="19">
        <f t="shared" si="27"/>
        <v>68.239466064000013</v>
      </c>
      <c r="I647" s="16"/>
      <c r="J647" s="16">
        <f t="shared" si="28"/>
        <v>0</v>
      </c>
      <c r="K647" s="20" t="s">
        <v>13999</v>
      </c>
      <c r="L647" s="20" t="s">
        <v>13999</v>
      </c>
      <c r="M647" s="20"/>
      <c r="N647" s="20"/>
      <c r="O647" s="20" t="s">
        <v>13999</v>
      </c>
      <c r="P647" s="20" t="s">
        <v>13999</v>
      </c>
      <c r="Q647" s="20"/>
      <c r="R647" s="16"/>
      <c r="S647" s="16"/>
      <c r="T647" s="16"/>
      <c r="U647" s="39">
        <f t="shared" si="29"/>
        <v>81.887359276800012</v>
      </c>
    </row>
    <row r="648" spans="1:21" ht="34.5" customHeight="1">
      <c r="A648" s="15"/>
      <c r="B648" s="21" t="s">
        <v>15191</v>
      </c>
      <c r="C648" s="16" t="s">
        <v>14602</v>
      </c>
      <c r="D648" s="16" t="s">
        <v>15124</v>
      </c>
      <c r="E648" s="16" t="s">
        <v>15192</v>
      </c>
      <c r="F648" s="17"/>
      <c r="G648" s="18">
        <v>5550</v>
      </c>
      <c r="H648" s="19">
        <f t="shared" si="27"/>
        <v>171.13829040000005</v>
      </c>
      <c r="I648" s="16"/>
      <c r="J648" s="16">
        <f t="shared" si="28"/>
        <v>0</v>
      </c>
      <c r="K648" s="20" t="s">
        <v>13999</v>
      </c>
      <c r="L648" s="20"/>
      <c r="M648" s="20" t="s">
        <v>13999</v>
      </c>
      <c r="N648" s="20" t="s">
        <v>13999</v>
      </c>
      <c r="O648" s="20" t="s">
        <v>13999</v>
      </c>
      <c r="P648" s="20" t="s">
        <v>13999</v>
      </c>
      <c r="Q648" s="20"/>
      <c r="R648" s="16"/>
      <c r="S648" s="16" t="s">
        <v>14913</v>
      </c>
      <c r="T648" s="16"/>
      <c r="U648" s="39">
        <f t="shared" si="29"/>
        <v>204.96350234400006</v>
      </c>
    </row>
    <row r="649" spans="1:21" ht="34.5" customHeight="1">
      <c r="A649" s="15"/>
      <c r="B649" s="21" t="s">
        <v>15193</v>
      </c>
      <c r="C649" s="16" t="s">
        <v>14602</v>
      </c>
      <c r="D649" s="16" t="s">
        <v>15124</v>
      </c>
      <c r="E649" s="16" t="s">
        <v>15194</v>
      </c>
      <c r="F649" s="17"/>
      <c r="G649" s="18">
        <v>6170</v>
      </c>
      <c r="H649" s="19">
        <f t="shared" si="27"/>
        <v>190.25644176000006</v>
      </c>
      <c r="I649" s="16"/>
      <c r="J649" s="16">
        <f t="shared" si="28"/>
        <v>0</v>
      </c>
      <c r="K649" s="20" t="s">
        <v>13999</v>
      </c>
      <c r="L649" s="20" t="s">
        <v>13999</v>
      </c>
      <c r="M649" s="20" t="s">
        <v>13999</v>
      </c>
      <c r="N649" s="20" t="s">
        <v>13999</v>
      </c>
      <c r="O649" s="20" t="s">
        <v>13999</v>
      </c>
      <c r="P649" s="20" t="s">
        <v>13999</v>
      </c>
      <c r="Q649" s="20" t="s">
        <v>13999</v>
      </c>
      <c r="R649" s="16"/>
      <c r="S649" s="16" t="s">
        <v>14913</v>
      </c>
      <c r="T649" s="16"/>
      <c r="U649" s="39">
        <f t="shared" si="29"/>
        <v>226.18465035360009</v>
      </c>
    </row>
    <row r="650" spans="1:21" ht="34.5" customHeight="1">
      <c r="A650" s="15"/>
      <c r="B650" s="16" t="s">
        <v>15195</v>
      </c>
      <c r="C650" s="16" t="s">
        <v>14602</v>
      </c>
      <c r="D650" s="16" t="s">
        <v>15124</v>
      </c>
      <c r="E650" s="16" t="s">
        <v>15196</v>
      </c>
      <c r="F650" s="17"/>
      <c r="G650" s="18">
        <v>6000</v>
      </c>
      <c r="H650" s="19">
        <f t="shared" si="27"/>
        <v>185.01436799999999</v>
      </c>
      <c r="I650" s="16"/>
      <c r="J650" s="16">
        <f t="shared" si="28"/>
        <v>0</v>
      </c>
      <c r="K650" s="20" t="s">
        <v>13999</v>
      </c>
      <c r="L650" s="20"/>
      <c r="M650" s="20"/>
      <c r="N650" s="20"/>
      <c r="O650" s="20"/>
      <c r="P650" s="20"/>
      <c r="Q650" s="20"/>
      <c r="R650" s="16"/>
      <c r="S650" s="16"/>
      <c r="T650" s="16"/>
      <c r="U650" s="39">
        <f t="shared" si="29"/>
        <v>220.36594848000001</v>
      </c>
    </row>
    <row r="651" spans="1:21" ht="23.25" customHeight="1">
      <c r="A651" s="15"/>
      <c r="B651" s="16" t="s">
        <v>15197</v>
      </c>
      <c r="C651" s="16" t="s">
        <v>14602</v>
      </c>
      <c r="D651" s="16" t="s">
        <v>15124</v>
      </c>
      <c r="E651" s="16" t="s">
        <v>15198</v>
      </c>
      <c r="F651" s="17"/>
      <c r="G651" s="22">
        <v>240</v>
      </c>
      <c r="H651" s="19">
        <f t="shared" si="27"/>
        <v>7.4005747200000016</v>
      </c>
      <c r="I651" s="16"/>
      <c r="J651" s="16">
        <f t="shared" si="28"/>
        <v>0</v>
      </c>
      <c r="K651" s="20" t="s">
        <v>14000</v>
      </c>
      <c r="L651" s="20"/>
      <c r="M651" s="20" t="s">
        <v>13999</v>
      </c>
      <c r="N651" s="20"/>
      <c r="O651" s="20"/>
      <c r="P651" s="20"/>
      <c r="Q651" s="20"/>
      <c r="R651" s="16"/>
      <c r="S651" s="16"/>
      <c r="T651" s="16"/>
      <c r="U651" s="39">
        <f t="shared" si="29"/>
        <v>8.8806896640000019</v>
      </c>
    </row>
    <row r="652" spans="1:21" ht="23.25" customHeight="1">
      <c r="A652" s="15"/>
      <c r="B652" s="21" t="s">
        <v>15199</v>
      </c>
      <c r="C652" s="16" t="s">
        <v>14602</v>
      </c>
      <c r="D652" s="16" t="s">
        <v>15124</v>
      </c>
      <c r="E652" s="16" t="s">
        <v>15200</v>
      </c>
      <c r="F652" s="17"/>
      <c r="G652" s="22">
        <v>950</v>
      </c>
      <c r="H652" s="19">
        <f t="shared" si="27"/>
        <v>29.293941600000007</v>
      </c>
      <c r="I652" s="16"/>
      <c r="J652" s="16">
        <f t="shared" si="28"/>
        <v>0</v>
      </c>
      <c r="K652" s="20" t="s">
        <v>14000</v>
      </c>
      <c r="L652" s="20" t="s">
        <v>13999</v>
      </c>
      <c r="M652" s="20" t="s">
        <v>13999</v>
      </c>
      <c r="N652" s="20"/>
      <c r="O652" s="20" t="s">
        <v>13999</v>
      </c>
      <c r="P652" s="20" t="s">
        <v>13999</v>
      </c>
      <c r="Q652" s="20" t="s">
        <v>14000</v>
      </c>
      <c r="R652" s="16"/>
      <c r="S652" s="16" t="s">
        <v>14922</v>
      </c>
      <c r="T652" s="16" t="s">
        <v>533</v>
      </c>
      <c r="U652" s="39">
        <f t="shared" si="29"/>
        <v>35.152729920000006</v>
      </c>
    </row>
    <row r="653" spans="1:21" ht="23.25" customHeight="1">
      <c r="A653" s="15"/>
      <c r="B653" s="21" t="s">
        <v>15201</v>
      </c>
      <c r="C653" s="16" t="s">
        <v>14602</v>
      </c>
      <c r="D653" s="16" t="s">
        <v>15124</v>
      </c>
      <c r="E653" s="16" t="s">
        <v>15202</v>
      </c>
      <c r="F653" s="17"/>
      <c r="G653" s="18">
        <v>2400</v>
      </c>
      <c r="H653" s="19">
        <f t="shared" si="27"/>
        <v>74.005747200000002</v>
      </c>
      <c r="I653" s="16"/>
      <c r="J653" s="16">
        <f t="shared" si="28"/>
        <v>0</v>
      </c>
      <c r="K653" s="20" t="s">
        <v>13999</v>
      </c>
      <c r="L653" s="20"/>
      <c r="M653" s="20"/>
      <c r="N653" s="20"/>
      <c r="O653" s="20"/>
      <c r="P653" s="20"/>
      <c r="Q653" s="20"/>
      <c r="R653" s="16"/>
      <c r="S653" s="16" t="s">
        <v>14913</v>
      </c>
      <c r="T653" s="16"/>
      <c r="U653" s="39">
        <f t="shared" si="29"/>
        <v>88.806896640000005</v>
      </c>
    </row>
    <row r="654" spans="1:21" ht="23.25" customHeight="1">
      <c r="A654" s="15"/>
      <c r="B654" s="21" t="s">
        <v>15203</v>
      </c>
      <c r="C654" s="16" t="s">
        <v>14602</v>
      </c>
      <c r="D654" s="16" t="s">
        <v>15124</v>
      </c>
      <c r="E654" s="16" t="s">
        <v>15204</v>
      </c>
      <c r="F654" s="17"/>
      <c r="G654" s="18">
        <v>1250</v>
      </c>
      <c r="H654" s="19">
        <f t="shared" si="27"/>
        <v>38.54466</v>
      </c>
      <c r="I654" s="16"/>
      <c r="J654" s="16">
        <f t="shared" si="28"/>
        <v>0</v>
      </c>
      <c r="K654" s="20" t="s">
        <v>13999</v>
      </c>
      <c r="L654" s="20" t="s">
        <v>13999</v>
      </c>
      <c r="M654" s="20" t="s">
        <v>13999</v>
      </c>
      <c r="N654" s="20"/>
      <c r="O654" s="20"/>
      <c r="P654" s="20" t="s">
        <v>13999</v>
      </c>
      <c r="Q654" s="20" t="s">
        <v>13999</v>
      </c>
      <c r="R654" s="16"/>
      <c r="S654" s="16" t="s">
        <v>14954</v>
      </c>
      <c r="T654" s="16"/>
      <c r="U654" s="39">
        <f t="shared" si="29"/>
        <v>46.253591999999998</v>
      </c>
    </row>
    <row r="655" spans="1:21" ht="23.25" customHeight="1">
      <c r="A655" s="15"/>
      <c r="B655" s="21" t="s">
        <v>15205</v>
      </c>
      <c r="C655" s="16" t="s">
        <v>14602</v>
      </c>
      <c r="D655" s="16" t="s">
        <v>15124</v>
      </c>
      <c r="E655" s="16" t="s">
        <v>15206</v>
      </c>
      <c r="F655" s="17"/>
      <c r="G655" s="18">
        <v>1450</v>
      </c>
      <c r="H655" s="19">
        <f t="shared" si="27"/>
        <v>44.711805600000012</v>
      </c>
      <c r="I655" s="16"/>
      <c r="J655" s="16">
        <f t="shared" si="28"/>
        <v>0</v>
      </c>
      <c r="K655" s="20" t="s">
        <v>13999</v>
      </c>
      <c r="L655" s="20" t="s">
        <v>13999</v>
      </c>
      <c r="M655" s="20" t="s">
        <v>13999</v>
      </c>
      <c r="N655" s="20"/>
      <c r="O655" s="20"/>
      <c r="P655" s="20" t="s">
        <v>13999</v>
      </c>
      <c r="Q655" s="20" t="s">
        <v>13999</v>
      </c>
      <c r="R655" s="16"/>
      <c r="S655" s="16" t="s">
        <v>14922</v>
      </c>
      <c r="T655" s="16"/>
      <c r="U655" s="39">
        <f t="shared" si="29"/>
        <v>53.654166720000013</v>
      </c>
    </row>
    <row r="656" spans="1:21" ht="23.25" customHeight="1">
      <c r="A656" s="15"/>
      <c r="B656" s="16" t="s">
        <v>15207</v>
      </c>
      <c r="C656" s="16" t="s">
        <v>14602</v>
      </c>
      <c r="D656" s="16" t="s">
        <v>15124</v>
      </c>
      <c r="E656" s="16" t="s">
        <v>15208</v>
      </c>
      <c r="F656" s="17"/>
      <c r="G656" s="18">
        <v>1480</v>
      </c>
      <c r="H656" s="19">
        <f t="shared" si="27"/>
        <v>45.636877440000021</v>
      </c>
      <c r="I656" s="16"/>
      <c r="J656" s="16">
        <f t="shared" si="28"/>
        <v>0</v>
      </c>
      <c r="K656" s="20" t="s">
        <v>13999</v>
      </c>
      <c r="L656" s="20" t="s">
        <v>13999</v>
      </c>
      <c r="M656" s="20" t="s">
        <v>13999</v>
      </c>
      <c r="N656" s="20"/>
      <c r="O656" s="20"/>
      <c r="P656" s="20" t="s">
        <v>13999</v>
      </c>
      <c r="Q656" s="20"/>
      <c r="R656" s="16"/>
      <c r="S656" s="16"/>
      <c r="T656" s="16"/>
      <c r="U656" s="39">
        <f t="shared" si="29"/>
        <v>54.764252928000026</v>
      </c>
    </row>
    <row r="657" spans="1:21" ht="23.25" customHeight="1">
      <c r="A657" s="15"/>
      <c r="B657" s="21" t="s">
        <v>15209</v>
      </c>
      <c r="C657" s="16" t="s">
        <v>14602</v>
      </c>
      <c r="D657" s="16" t="s">
        <v>15124</v>
      </c>
      <c r="E657" s="16" t="s">
        <v>15210</v>
      </c>
      <c r="F657" s="17"/>
      <c r="G657" s="18">
        <v>1110</v>
      </c>
      <c r="H657" s="19">
        <f t="shared" si="27"/>
        <v>34.227658080000005</v>
      </c>
      <c r="I657" s="16"/>
      <c r="J657" s="16">
        <f t="shared" si="28"/>
        <v>0</v>
      </c>
      <c r="K657" s="20" t="s">
        <v>13999</v>
      </c>
      <c r="L657" s="20"/>
      <c r="M657" s="20" t="s">
        <v>13999</v>
      </c>
      <c r="N657" s="20" t="s">
        <v>13999</v>
      </c>
      <c r="O657" s="20"/>
      <c r="P657" s="20" t="s">
        <v>13999</v>
      </c>
      <c r="Q657" s="20" t="s">
        <v>13999</v>
      </c>
      <c r="R657" s="16"/>
      <c r="S657" s="16" t="s">
        <v>14922</v>
      </c>
      <c r="T657" s="16"/>
      <c r="U657" s="39">
        <f t="shared" si="29"/>
        <v>41.073189696000007</v>
      </c>
    </row>
    <row r="658" spans="1:21" ht="23.25" customHeight="1">
      <c r="A658" s="15"/>
      <c r="B658" s="16" t="s">
        <v>15211</v>
      </c>
      <c r="C658" s="16" t="s">
        <v>14602</v>
      </c>
      <c r="D658" s="16" t="s">
        <v>15124</v>
      </c>
      <c r="E658" s="16" t="s">
        <v>15212</v>
      </c>
      <c r="F658" s="17"/>
      <c r="G658" s="18">
        <v>1345</v>
      </c>
      <c r="H658" s="19">
        <f t="shared" si="27"/>
        <v>41.474054160000001</v>
      </c>
      <c r="I658" s="16"/>
      <c r="J658" s="16">
        <f t="shared" si="28"/>
        <v>0</v>
      </c>
      <c r="K658" s="20" t="s">
        <v>13999</v>
      </c>
      <c r="L658" s="20" t="s">
        <v>13999</v>
      </c>
      <c r="M658" s="20"/>
      <c r="N658" s="20" t="s">
        <v>13999</v>
      </c>
      <c r="O658" s="20" t="s">
        <v>13999</v>
      </c>
      <c r="P658" s="20" t="s">
        <v>13999</v>
      </c>
      <c r="Q658" s="20" t="s">
        <v>13999</v>
      </c>
      <c r="R658" s="16"/>
      <c r="S658" s="16"/>
      <c r="T658" s="16"/>
      <c r="U658" s="39">
        <f t="shared" si="29"/>
        <v>49.768864991999997</v>
      </c>
    </row>
    <row r="659" spans="1:21" ht="23.25" customHeight="1">
      <c r="A659" s="15"/>
      <c r="B659" s="21" t="s">
        <v>15213</v>
      </c>
      <c r="C659" s="16" t="s">
        <v>14602</v>
      </c>
      <c r="D659" s="16" t="s">
        <v>15124</v>
      </c>
      <c r="E659" s="16" t="s">
        <v>15214</v>
      </c>
      <c r="F659" s="17"/>
      <c r="G659" s="18">
        <v>1150</v>
      </c>
      <c r="H659" s="19">
        <f t="shared" si="27"/>
        <v>35.461087200000001</v>
      </c>
      <c r="I659" s="16"/>
      <c r="J659" s="16">
        <f t="shared" si="28"/>
        <v>0</v>
      </c>
      <c r="K659" s="20" t="s">
        <v>13999</v>
      </c>
      <c r="L659" s="20"/>
      <c r="M659" s="20"/>
      <c r="N659" s="20"/>
      <c r="O659" s="20"/>
      <c r="P659" s="20"/>
      <c r="Q659" s="20"/>
      <c r="R659" s="16"/>
      <c r="S659" s="16" t="s">
        <v>14913</v>
      </c>
      <c r="T659" s="16"/>
      <c r="U659" s="39">
        <f t="shared" si="29"/>
        <v>42.55330464</v>
      </c>
    </row>
    <row r="660" spans="1:21" ht="23.25" customHeight="1">
      <c r="A660" s="15"/>
      <c r="B660" s="16" t="s">
        <v>15215</v>
      </c>
      <c r="C660" s="16" t="s">
        <v>14602</v>
      </c>
      <c r="D660" s="16" t="s">
        <v>15124</v>
      </c>
      <c r="E660" s="16" t="s">
        <v>15216</v>
      </c>
      <c r="F660" s="17"/>
      <c r="G660" s="18">
        <v>1400</v>
      </c>
      <c r="H660" s="19">
        <f t="shared" si="27"/>
        <v>43.170019200000006</v>
      </c>
      <c r="I660" s="16"/>
      <c r="J660" s="16">
        <f t="shared" si="28"/>
        <v>0</v>
      </c>
      <c r="K660" s="20" t="s">
        <v>13999</v>
      </c>
      <c r="L660" s="20" t="s">
        <v>13999</v>
      </c>
      <c r="M660" s="20" t="s">
        <v>13999</v>
      </c>
      <c r="N660" s="20" t="s">
        <v>13999</v>
      </c>
      <c r="O660" s="20" t="s">
        <v>13999</v>
      </c>
      <c r="P660" s="20" t="s">
        <v>13999</v>
      </c>
      <c r="Q660" s="20" t="s">
        <v>13999</v>
      </c>
      <c r="R660" s="16"/>
      <c r="S660" s="16"/>
      <c r="T660" s="16"/>
      <c r="U660" s="39">
        <f t="shared" si="29"/>
        <v>51.804023040000004</v>
      </c>
    </row>
    <row r="661" spans="1:21" ht="23.25" customHeight="1">
      <c r="A661" s="15"/>
      <c r="B661" s="21" t="s">
        <v>15217</v>
      </c>
      <c r="C661" s="16" t="s">
        <v>14602</v>
      </c>
      <c r="D661" s="16" t="s">
        <v>15124</v>
      </c>
      <c r="E661" s="16" t="s">
        <v>15218</v>
      </c>
      <c r="F661" s="17"/>
      <c r="G661" s="22">
        <v>800</v>
      </c>
      <c r="H661" s="19">
        <f t="shared" ref="H661:H724" si="30">IF(R661="Мax скидка 20%",G661*0.8*1.05/100*H$15,IF(R661="От 3-х шт. скидка 50%.",G661*0.5*1.05/100*H$15,G661*0.6*1.05/100*H$15))*1.03*1.2*1.1</f>
        <v>24.668582400000002</v>
      </c>
      <c r="I661" s="16"/>
      <c r="J661" s="16">
        <f t="shared" si="28"/>
        <v>0</v>
      </c>
      <c r="K661" s="20"/>
      <c r="L661" s="20"/>
      <c r="M661" s="20" t="s">
        <v>13999</v>
      </c>
      <c r="N661" s="20"/>
      <c r="O661" s="20" t="s">
        <v>13999</v>
      </c>
      <c r="P661" s="20"/>
      <c r="Q661" s="20" t="s">
        <v>13999</v>
      </c>
      <c r="R661" s="16"/>
      <c r="S661" s="16" t="s">
        <v>14954</v>
      </c>
      <c r="T661" s="16" t="s">
        <v>15219</v>
      </c>
      <c r="U661" s="39">
        <f t="shared" si="29"/>
        <v>29.602298879999999</v>
      </c>
    </row>
    <row r="662" spans="1:21" ht="34.5" customHeight="1">
      <c r="A662" s="15"/>
      <c r="B662" s="21" t="s">
        <v>15220</v>
      </c>
      <c r="C662" s="16" t="s">
        <v>14602</v>
      </c>
      <c r="D662" s="16" t="s">
        <v>15124</v>
      </c>
      <c r="E662" s="16" t="s">
        <v>15221</v>
      </c>
      <c r="F662" s="17"/>
      <c r="G662" s="22">
        <v>630</v>
      </c>
      <c r="H662" s="19">
        <f t="shared" si="30"/>
        <v>19.426508640000002</v>
      </c>
      <c r="I662" s="16"/>
      <c r="J662" s="16">
        <f t="shared" ref="J662:J725" si="31">H662*I662</f>
        <v>0</v>
      </c>
      <c r="K662" s="20"/>
      <c r="L662" s="20"/>
      <c r="M662" s="20"/>
      <c r="N662" s="20"/>
      <c r="O662" s="20"/>
      <c r="P662" s="20"/>
      <c r="Q662" s="20"/>
      <c r="R662" s="16"/>
      <c r="S662" s="16" t="s">
        <v>14922</v>
      </c>
      <c r="T662" s="16" t="s">
        <v>15222</v>
      </c>
      <c r="U662" s="39">
        <f t="shared" ref="U662:U725" si="32">IF(H662&gt;100,H662*1.11+15,H662*1.2)</f>
        <v>23.311810368</v>
      </c>
    </row>
    <row r="663" spans="1:21" ht="23.25" customHeight="1">
      <c r="A663" s="15"/>
      <c r="B663" s="21" t="s">
        <v>15223</v>
      </c>
      <c r="C663" s="16" t="s">
        <v>14602</v>
      </c>
      <c r="D663" s="16" t="s">
        <v>15124</v>
      </c>
      <c r="E663" s="16" t="s">
        <v>15224</v>
      </c>
      <c r="F663" s="17"/>
      <c r="G663" s="18">
        <v>1250</v>
      </c>
      <c r="H663" s="19">
        <f t="shared" si="30"/>
        <v>38.54466</v>
      </c>
      <c r="I663" s="16"/>
      <c r="J663" s="16">
        <f t="shared" si="31"/>
        <v>0</v>
      </c>
      <c r="K663" s="20" t="s">
        <v>13999</v>
      </c>
      <c r="L663" s="20" t="s">
        <v>13999</v>
      </c>
      <c r="M663" s="20" t="s">
        <v>13999</v>
      </c>
      <c r="N663" s="20" t="s">
        <v>13999</v>
      </c>
      <c r="O663" s="20"/>
      <c r="P663" s="20" t="s">
        <v>13999</v>
      </c>
      <c r="Q663" s="20" t="s">
        <v>13999</v>
      </c>
      <c r="R663" s="16"/>
      <c r="S663" s="16" t="s">
        <v>14922</v>
      </c>
      <c r="T663" s="16"/>
      <c r="U663" s="39">
        <f t="shared" si="32"/>
        <v>46.253591999999998</v>
      </c>
    </row>
    <row r="664" spans="1:21" ht="23.25" customHeight="1">
      <c r="A664" s="15"/>
      <c r="B664" s="21" t="s">
        <v>15225</v>
      </c>
      <c r="C664" s="16" t="s">
        <v>14602</v>
      </c>
      <c r="D664" s="16" t="s">
        <v>15124</v>
      </c>
      <c r="E664" s="16" t="s">
        <v>15226</v>
      </c>
      <c r="F664" s="17"/>
      <c r="G664" s="18">
        <v>1450</v>
      </c>
      <c r="H664" s="19">
        <f t="shared" si="30"/>
        <v>44.711805600000012</v>
      </c>
      <c r="I664" s="16"/>
      <c r="J664" s="16">
        <f t="shared" si="31"/>
        <v>0</v>
      </c>
      <c r="K664" s="20" t="s">
        <v>13999</v>
      </c>
      <c r="L664" s="20" t="s">
        <v>13999</v>
      </c>
      <c r="M664" s="20" t="s">
        <v>13999</v>
      </c>
      <c r="N664" s="20"/>
      <c r="O664" s="20"/>
      <c r="P664" s="20" t="s">
        <v>13999</v>
      </c>
      <c r="Q664" s="20" t="s">
        <v>13999</v>
      </c>
      <c r="R664" s="16"/>
      <c r="S664" s="16" t="s">
        <v>14922</v>
      </c>
      <c r="T664" s="16"/>
      <c r="U664" s="39">
        <f t="shared" si="32"/>
        <v>53.654166720000013</v>
      </c>
    </row>
    <row r="665" spans="1:21" ht="23.25" customHeight="1">
      <c r="A665" s="15"/>
      <c r="B665" s="21" t="s">
        <v>15227</v>
      </c>
      <c r="C665" s="16" t="s">
        <v>14602</v>
      </c>
      <c r="D665" s="16" t="s">
        <v>15124</v>
      </c>
      <c r="E665" s="16" t="s">
        <v>15228</v>
      </c>
      <c r="F665" s="17"/>
      <c r="G665" s="18">
        <v>1930</v>
      </c>
      <c r="H665" s="19">
        <f t="shared" si="30"/>
        <v>59.512955040000008</v>
      </c>
      <c r="I665" s="16"/>
      <c r="J665" s="16">
        <f t="shared" si="31"/>
        <v>0</v>
      </c>
      <c r="K665" s="20" t="s">
        <v>13999</v>
      </c>
      <c r="L665" s="20" t="s">
        <v>13999</v>
      </c>
      <c r="M665" s="20" t="s">
        <v>13999</v>
      </c>
      <c r="N665" s="20"/>
      <c r="O665" s="20"/>
      <c r="P665" s="20" t="s">
        <v>13999</v>
      </c>
      <c r="Q665" s="20" t="s">
        <v>13999</v>
      </c>
      <c r="R665" s="16"/>
      <c r="S665" s="16" t="s">
        <v>14922</v>
      </c>
      <c r="T665" s="16"/>
      <c r="U665" s="39">
        <f t="shared" si="32"/>
        <v>71.41554604800001</v>
      </c>
    </row>
    <row r="666" spans="1:21" ht="23.25" customHeight="1">
      <c r="A666" s="15"/>
      <c r="B666" s="21" t="s">
        <v>15229</v>
      </c>
      <c r="C666" s="16" t="s">
        <v>14602</v>
      </c>
      <c r="D666" s="16" t="s">
        <v>15124</v>
      </c>
      <c r="E666" s="16" t="s">
        <v>15230</v>
      </c>
      <c r="F666" s="17"/>
      <c r="G666" s="18">
        <v>1700</v>
      </c>
      <c r="H666" s="19">
        <f t="shared" si="30"/>
        <v>52.42073760000001</v>
      </c>
      <c r="I666" s="16"/>
      <c r="J666" s="16">
        <f t="shared" si="31"/>
        <v>0</v>
      </c>
      <c r="K666" s="20" t="s">
        <v>13999</v>
      </c>
      <c r="L666" s="20"/>
      <c r="M666" s="20" t="s">
        <v>13999</v>
      </c>
      <c r="N666" s="20" t="s">
        <v>13999</v>
      </c>
      <c r="O666" s="20" t="s">
        <v>13999</v>
      </c>
      <c r="P666" s="20" t="s">
        <v>13999</v>
      </c>
      <c r="Q666" s="20" t="s">
        <v>13999</v>
      </c>
      <c r="R666" s="16"/>
      <c r="S666" s="16" t="s">
        <v>14922</v>
      </c>
      <c r="T666" s="16"/>
      <c r="U666" s="39">
        <f t="shared" si="32"/>
        <v>62.90488512000001</v>
      </c>
    </row>
    <row r="667" spans="1:21" ht="23.25" customHeight="1">
      <c r="A667" s="15"/>
      <c r="B667" s="21" t="s">
        <v>15231</v>
      </c>
      <c r="C667" s="16" t="s">
        <v>14602</v>
      </c>
      <c r="D667" s="16" t="s">
        <v>15124</v>
      </c>
      <c r="E667" s="16" t="s">
        <v>15232</v>
      </c>
      <c r="F667" s="17"/>
      <c r="G667" s="18">
        <v>1740</v>
      </c>
      <c r="H667" s="19">
        <f t="shared" si="30"/>
        <v>53.654166720000013</v>
      </c>
      <c r="I667" s="16"/>
      <c r="J667" s="16">
        <f t="shared" si="31"/>
        <v>0</v>
      </c>
      <c r="K667" s="20" t="s">
        <v>13999</v>
      </c>
      <c r="L667" s="20" t="s">
        <v>13999</v>
      </c>
      <c r="M667" s="20" t="s">
        <v>13999</v>
      </c>
      <c r="N667" s="20"/>
      <c r="O667" s="20"/>
      <c r="P667" s="20" t="s">
        <v>13999</v>
      </c>
      <c r="Q667" s="20" t="s">
        <v>13999</v>
      </c>
      <c r="R667" s="16"/>
      <c r="S667" s="16" t="s">
        <v>14954</v>
      </c>
      <c r="T667" s="16"/>
      <c r="U667" s="39">
        <f t="shared" si="32"/>
        <v>64.38500006400001</v>
      </c>
    </row>
    <row r="668" spans="1:21" ht="23.25" customHeight="1">
      <c r="A668" s="15"/>
      <c r="B668" s="16" t="s">
        <v>15233</v>
      </c>
      <c r="C668" s="16" t="s">
        <v>14602</v>
      </c>
      <c r="D668" s="16" t="s">
        <v>15124</v>
      </c>
      <c r="E668" s="16" t="s">
        <v>15234</v>
      </c>
      <c r="F668" s="17"/>
      <c r="G668" s="18">
        <v>1250</v>
      </c>
      <c r="H668" s="19">
        <f t="shared" si="30"/>
        <v>38.54466</v>
      </c>
      <c r="I668" s="16"/>
      <c r="J668" s="16">
        <f t="shared" si="31"/>
        <v>0</v>
      </c>
      <c r="K668" s="20"/>
      <c r="L668" s="20"/>
      <c r="M668" s="20"/>
      <c r="N668" s="20"/>
      <c r="O668" s="20" t="s">
        <v>13999</v>
      </c>
      <c r="P668" s="20"/>
      <c r="Q668" s="20"/>
      <c r="R668" s="16"/>
      <c r="S668" s="16"/>
      <c r="T668" s="16" t="s">
        <v>15235</v>
      </c>
      <c r="U668" s="39">
        <f t="shared" si="32"/>
        <v>46.253591999999998</v>
      </c>
    </row>
    <row r="669" spans="1:21" ht="23.25" customHeight="1">
      <c r="A669" s="15"/>
      <c r="B669" s="21" t="s">
        <v>15236</v>
      </c>
      <c r="C669" s="16" t="s">
        <v>14602</v>
      </c>
      <c r="D669" s="16" t="s">
        <v>15124</v>
      </c>
      <c r="E669" s="16" t="s">
        <v>15234</v>
      </c>
      <c r="F669" s="17"/>
      <c r="G669" s="18">
        <v>1250</v>
      </c>
      <c r="H669" s="19">
        <f t="shared" si="30"/>
        <v>38.54466</v>
      </c>
      <c r="I669" s="16"/>
      <c r="J669" s="16">
        <f t="shared" si="31"/>
        <v>0</v>
      </c>
      <c r="K669" s="20" t="s">
        <v>13999</v>
      </c>
      <c r="L669" s="20" t="s">
        <v>13999</v>
      </c>
      <c r="M669" s="20" t="s">
        <v>13999</v>
      </c>
      <c r="N669" s="20"/>
      <c r="O669" s="20" t="s">
        <v>13999</v>
      </c>
      <c r="P669" s="20" t="s">
        <v>13999</v>
      </c>
      <c r="Q669" s="20" t="s">
        <v>13999</v>
      </c>
      <c r="R669" s="16"/>
      <c r="S669" s="16" t="s">
        <v>14922</v>
      </c>
      <c r="T669" s="16"/>
      <c r="U669" s="39">
        <f t="shared" si="32"/>
        <v>46.253591999999998</v>
      </c>
    </row>
    <row r="670" spans="1:21" ht="23.25" customHeight="1">
      <c r="A670" s="15"/>
      <c r="B670" s="21" t="s">
        <v>15237</v>
      </c>
      <c r="C670" s="16" t="s">
        <v>14602</v>
      </c>
      <c r="D670" s="16" t="s">
        <v>15124</v>
      </c>
      <c r="E670" s="16" t="s">
        <v>15238</v>
      </c>
      <c r="F670" s="17"/>
      <c r="G670" s="18">
        <v>2400</v>
      </c>
      <c r="H670" s="19">
        <f t="shared" si="30"/>
        <v>74.005747200000002</v>
      </c>
      <c r="I670" s="16"/>
      <c r="J670" s="16">
        <f t="shared" si="31"/>
        <v>0</v>
      </c>
      <c r="K670" s="20" t="s">
        <v>13999</v>
      </c>
      <c r="L670" s="20"/>
      <c r="M670" s="20"/>
      <c r="N670" s="20" t="s">
        <v>13999</v>
      </c>
      <c r="O670" s="20" t="s">
        <v>13999</v>
      </c>
      <c r="P670" s="20" t="s">
        <v>13999</v>
      </c>
      <c r="Q670" s="20" t="s">
        <v>13999</v>
      </c>
      <c r="R670" s="16"/>
      <c r="S670" s="16" t="s">
        <v>14913</v>
      </c>
      <c r="T670" s="16" t="s">
        <v>15239</v>
      </c>
      <c r="U670" s="39">
        <f t="shared" si="32"/>
        <v>88.806896640000005</v>
      </c>
    </row>
    <row r="671" spans="1:21" ht="23.25" customHeight="1">
      <c r="A671" s="15"/>
      <c r="B671" s="21" t="s">
        <v>15240</v>
      </c>
      <c r="C671" s="16" t="s">
        <v>14602</v>
      </c>
      <c r="D671" s="16" t="s">
        <v>15124</v>
      </c>
      <c r="E671" s="16" t="s">
        <v>15241</v>
      </c>
      <c r="F671" s="17"/>
      <c r="G671" s="18">
        <v>2250</v>
      </c>
      <c r="H671" s="19">
        <f t="shared" si="30"/>
        <v>69.380388000000011</v>
      </c>
      <c r="I671" s="16"/>
      <c r="J671" s="16">
        <f t="shared" si="31"/>
        <v>0</v>
      </c>
      <c r="K671" s="20" t="s">
        <v>13999</v>
      </c>
      <c r="L671" s="20" t="s">
        <v>13999</v>
      </c>
      <c r="M671" s="20" t="s">
        <v>13999</v>
      </c>
      <c r="N671" s="20"/>
      <c r="O671" s="20"/>
      <c r="P671" s="20" t="s">
        <v>13999</v>
      </c>
      <c r="Q671" s="20" t="s">
        <v>13999</v>
      </c>
      <c r="R671" s="16"/>
      <c r="S671" s="16" t="s">
        <v>14913</v>
      </c>
      <c r="T671" s="16"/>
      <c r="U671" s="39">
        <f t="shared" si="32"/>
        <v>83.256465600000013</v>
      </c>
    </row>
    <row r="672" spans="1:21" ht="23.25" customHeight="1">
      <c r="A672" s="15"/>
      <c r="B672" s="21" t="s">
        <v>15242</v>
      </c>
      <c r="C672" s="16" t="s">
        <v>14602</v>
      </c>
      <c r="D672" s="16" t="s">
        <v>15124</v>
      </c>
      <c r="E672" s="16" t="s">
        <v>15243</v>
      </c>
      <c r="F672" s="17"/>
      <c r="G672" s="22">
        <v>850</v>
      </c>
      <c r="H672" s="19">
        <f t="shared" si="30"/>
        <v>26.210368800000005</v>
      </c>
      <c r="I672" s="16"/>
      <c r="J672" s="16">
        <f t="shared" si="31"/>
        <v>0</v>
      </c>
      <c r="K672" s="20"/>
      <c r="L672" s="20" t="s">
        <v>13999</v>
      </c>
      <c r="M672" s="20"/>
      <c r="N672" s="20" t="s">
        <v>13999</v>
      </c>
      <c r="O672" s="20" t="s">
        <v>13999</v>
      </c>
      <c r="P672" s="20" t="s">
        <v>13999</v>
      </c>
      <c r="Q672" s="20" t="s">
        <v>13999</v>
      </c>
      <c r="R672" s="16"/>
      <c r="S672" s="16" t="s">
        <v>14913</v>
      </c>
      <c r="T672" s="16" t="s">
        <v>15244</v>
      </c>
      <c r="U672" s="39">
        <f t="shared" si="32"/>
        <v>31.452442560000005</v>
      </c>
    </row>
    <row r="673" spans="1:21" ht="23.25" customHeight="1">
      <c r="A673" s="15"/>
      <c r="B673" s="21" t="s">
        <v>15245</v>
      </c>
      <c r="C673" s="16" t="s">
        <v>14602</v>
      </c>
      <c r="D673" s="16" t="s">
        <v>15124</v>
      </c>
      <c r="E673" s="16" t="s">
        <v>15246</v>
      </c>
      <c r="F673" s="17"/>
      <c r="G673" s="22">
        <v>850</v>
      </c>
      <c r="H673" s="19">
        <f t="shared" si="30"/>
        <v>26.210368800000005</v>
      </c>
      <c r="I673" s="16"/>
      <c r="J673" s="16">
        <f t="shared" si="31"/>
        <v>0</v>
      </c>
      <c r="K673" s="20"/>
      <c r="L673" s="20"/>
      <c r="M673" s="20"/>
      <c r="N673" s="20"/>
      <c r="O673" s="20" t="s">
        <v>13999</v>
      </c>
      <c r="P673" s="20" t="s">
        <v>13999</v>
      </c>
      <c r="Q673" s="20" t="s">
        <v>13999</v>
      </c>
      <c r="R673" s="16"/>
      <c r="S673" s="16" t="s">
        <v>14913</v>
      </c>
      <c r="T673" s="16" t="s">
        <v>15247</v>
      </c>
      <c r="U673" s="39">
        <f t="shared" si="32"/>
        <v>31.452442560000005</v>
      </c>
    </row>
    <row r="674" spans="1:21" ht="23.25" customHeight="1">
      <c r="A674" s="15"/>
      <c r="B674" s="21" t="s">
        <v>15247</v>
      </c>
      <c r="C674" s="16" t="s">
        <v>14602</v>
      </c>
      <c r="D674" s="16" t="s">
        <v>15124</v>
      </c>
      <c r="E674" s="16" t="s">
        <v>15248</v>
      </c>
      <c r="F674" s="17"/>
      <c r="G674" s="22">
        <v>950</v>
      </c>
      <c r="H674" s="19">
        <f t="shared" si="30"/>
        <v>29.293941600000007</v>
      </c>
      <c r="I674" s="16"/>
      <c r="J674" s="16">
        <f t="shared" si="31"/>
        <v>0</v>
      </c>
      <c r="K674" s="20" t="s">
        <v>14045</v>
      </c>
      <c r="L674" s="20" t="s">
        <v>13999</v>
      </c>
      <c r="M674" s="20" t="s">
        <v>13999</v>
      </c>
      <c r="N674" s="20" t="s">
        <v>13999</v>
      </c>
      <c r="O674" s="20" t="s">
        <v>13999</v>
      </c>
      <c r="P674" s="20" t="s">
        <v>14000</v>
      </c>
      <c r="Q674" s="20" t="s">
        <v>13999</v>
      </c>
      <c r="R674" s="16"/>
      <c r="S674" s="16" t="s">
        <v>14156</v>
      </c>
      <c r="T674" s="16"/>
      <c r="U674" s="39">
        <f t="shared" si="32"/>
        <v>35.152729920000006</v>
      </c>
    </row>
    <row r="675" spans="1:21" ht="23.25" customHeight="1">
      <c r="A675" s="15"/>
      <c r="B675" s="21" t="s">
        <v>15249</v>
      </c>
      <c r="C675" s="16" t="s">
        <v>14602</v>
      </c>
      <c r="D675" s="16" t="s">
        <v>15124</v>
      </c>
      <c r="E675" s="16" t="s">
        <v>15250</v>
      </c>
      <c r="F675" s="17"/>
      <c r="G675" s="18">
        <v>1100</v>
      </c>
      <c r="H675" s="19">
        <f t="shared" si="30"/>
        <v>33.919300800000009</v>
      </c>
      <c r="I675" s="16"/>
      <c r="J675" s="16">
        <f t="shared" si="31"/>
        <v>0</v>
      </c>
      <c r="K675" s="20" t="s">
        <v>14000</v>
      </c>
      <c r="L675" s="20" t="s">
        <v>13999</v>
      </c>
      <c r="M675" s="20" t="s">
        <v>13999</v>
      </c>
      <c r="N675" s="20" t="s">
        <v>13999</v>
      </c>
      <c r="O675" s="20" t="s">
        <v>13999</v>
      </c>
      <c r="P675" s="20" t="s">
        <v>13999</v>
      </c>
      <c r="Q675" s="20" t="s">
        <v>13999</v>
      </c>
      <c r="R675" s="16"/>
      <c r="S675" s="16" t="s">
        <v>14954</v>
      </c>
      <c r="T675" s="16"/>
      <c r="U675" s="39">
        <f t="shared" si="32"/>
        <v>40.703160960000012</v>
      </c>
    </row>
    <row r="676" spans="1:21" ht="23.25" customHeight="1">
      <c r="A676" s="15"/>
      <c r="B676" s="21" t="s">
        <v>15251</v>
      </c>
      <c r="C676" s="16" t="s">
        <v>14602</v>
      </c>
      <c r="D676" s="16" t="s">
        <v>15124</v>
      </c>
      <c r="E676" s="16" t="s">
        <v>15252</v>
      </c>
      <c r="F676" s="17"/>
      <c r="G676" s="18">
        <v>1190</v>
      </c>
      <c r="H676" s="19">
        <f t="shared" si="30"/>
        <v>36.694516320000005</v>
      </c>
      <c r="I676" s="16"/>
      <c r="J676" s="16">
        <f t="shared" si="31"/>
        <v>0</v>
      </c>
      <c r="K676" s="20" t="s">
        <v>14000</v>
      </c>
      <c r="L676" s="20" t="s">
        <v>13999</v>
      </c>
      <c r="M676" s="20" t="s">
        <v>13999</v>
      </c>
      <c r="N676" s="20" t="s">
        <v>13999</v>
      </c>
      <c r="O676" s="20" t="s">
        <v>13999</v>
      </c>
      <c r="P676" s="20" t="s">
        <v>14000</v>
      </c>
      <c r="Q676" s="20" t="s">
        <v>13999</v>
      </c>
      <c r="R676" s="16"/>
      <c r="S676" s="16" t="s">
        <v>14954</v>
      </c>
      <c r="T676" s="16"/>
      <c r="U676" s="39">
        <f t="shared" si="32"/>
        <v>44.033419584000008</v>
      </c>
    </row>
    <row r="677" spans="1:21" ht="23.25" customHeight="1">
      <c r="A677" s="15"/>
      <c r="B677" s="21" t="s">
        <v>15219</v>
      </c>
      <c r="C677" s="16" t="s">
        <v>14602</v>
      </c>
      <c r="D677" s="16" t="s">
        <v>15124</v>
      </c>
      <c r="E677" s="16" t="s">
        <v>15253</v>
      </c>
      <c r="F677" s="17"/>
      <c r="G677" s="22">
        <v>800</v>
      </c>
      <c r="H677" s="19">
        <f t="shared" si="30"/>
        <v>24.668582400000002</v>
      </c>
      <c r="I677" s="16"/>
      <c r="J677" s="16">
        <f t="shared" si="31"/>
        <v>0</v>
      </c>
      <c r="K677" s="20" t="s">
        <v>13999</v>
      </c>
      <c r="L677" s="20" t="s">
        <v>13999</v>
      </c>
      <c r="M677" s="20" t="s">
        <v>13999</v>
      </c>
      <c r="N677" s="20" t="s">
        <v>13999</v>
      </c>
      <c r="O677" s="20" t="s">
        <v>13999</v>
      </c>
      <c r="P677" s="20" t="s">
        <v>13999</v>
      </c>
      <c r="Q677" s="20" t="s">
        <v>13999</v>
      </c>
      <c r="R677" s="16"/>
      <c r="S677" s="16" t="s">
        <v>14922</v>
      </c>
      <c r="T677" s="16"/>
      <c r="U677" s="39">
        <f t="shared" si="32"/>
        <v>29.602298879999999</v>
      </c>
    </row>
    <row r="678" spans="1:21" ht="23.25" customHeight="1">
      <c r="A678" s="15"/>
      <c r="B678" s="21" t="s">
        <v>15254</v>
      </c>
      <c r="C678" s="16" t="s">
        <v>14602</v>
      </c>
      <c r="D678" s="16" t="s">
        <v>15124</v>
      </c>
      <c r="E678" s="16" t="s">
        <v>15221</v>
      </c>
      <c r="F678" s="17"/>
      <c r="G678" s="22">
        <v>990</v>
      </c>
      <c r="H678" s="19">
        <f t="shared" si="30"/>
        <v>30.527370720000004</v>
      </c>
      <c r="I678" s="16"/>
      <c r="J678" s="16">
        <f t="shared" si="31"/>
        <v>0</v>
      </c>
      <c r="K678" s="20" t="s">
        <v>14000</v>
      </c>
      <c r="L678" s="20" t="s">
        <v>13999</v>
      </c>
      <c r="M678" s="20" t="s">
        <v>13999</v>
      </c>
      <c r="N678" s="20" t="s">
        <v>13999</v>
      </c>
      <c r="O678" s="20" t="s">
        <v>13999</v>
      </c>
      <c r="P678" s="20" t="s">
        <v>13999</v>
      </c>
      <c r="Q678" s="20" t="s">
        <v>13999</v>
      </c>
      <c r="R678" s="16"/>
      <c r="S678" s="16" t="s">
        <v>14954</v>
      </c>
      <c r="T678" s="16"/>
      <c r="U678" s="39">
        <f t="shared" si="32"/>
        <v>36.632844864000006</v>
      </c>
    </row>
    <row r="679" spans="1:21" ht="23.25" customHeight="1">
      <c r="A679" s="15"/>
      <c r="B679" s="21" t="s">
        <v>15255</v>
      </c>
      <c r="C679" s="16" t="s">
        <v>14602</v>
      </c>
      <c r="D679" s="16" t="s">
        <v>15124</v>
      </c>
      <c r="E679" s="16" t="s">
        <v>15256</v>
      </c>
      <c r="F679" s="17"/>
      <c r="G679" s="18">
        <v>1100</v>
      </c>
      <c r="H679" s="19">
        <f t="shared" si="30"/>
        <v>33.919300800000009</v>
      </c>
      <c r="I679" s="16"/>
      <c r="J679" s="16">
        <f t="shared" si="31"/>
        <v>0</v>
      </c>
      <c r="K679" s="20" t="s">
        <v>14045</v>
      </c>
      <c r="L679" s="20" t="s">
        <v>13999</v>
      </c>
      <c r="M679" s="20" t="s">
        <v>13999</v>
      </c>
      <c r="N679" s="20" t="s">
        <v>13999</v>
      </c>
      <c r="O679" s="20" t="s">
        <v>13999</v>
      </c>
      <c r="P679" s="20" t="s">
        <v>14000</v>
      </c>
      <c r="Q679" s="20" t="s">
        <v>13999</v>
      </c>
      <c r="R679" s="16"/>
      <c r="S679" s="16" t="s">
        <v>14954</v>
      </c>
      <c r="T679" s="16"/>
      <c r="U679" s="39">
        <f t="shared" si="32"/>
        <v>40.703160960000012</v>
      </c>
    </row>
    <row r="680" spans="1:21" ht="23.25" customHeight="1">
      <c r="A680" s="15"/>
      <c r="B680" s="21" t="s">
        <v>15257</v>
      </c>
      <c r="C680" s="16" t="s">
        <v>14602</v>
      </c>
      <c r="D680" s="16" t="s">
        <v>15124</v>
      </c>
      <c r="E680" s="16" t="s">
        <v>15258</v>
      </c>
      <c r="F680" s="17"/>
      <c r="G680" s="18">
        <v>1150</v>
      </c>
      <c r="H680" s="19">
        <f t="shared" si="30"/>
        <v>35.461087200000001</v>
      </c>
      <c r="I680" s="16"/>
      <c r="J680" s="16">
        <f t="shared" si="31"/>
        <v>0</v>
      </c>
      <c r="K680" s="20" t="s">
        <v>14045</v>
      </c>
      <c r="L680" s="20" t="s">
        <v>13999</v>
      </c>
      <c r="M680" s="20" t="s">
        <v>13999</v>
      </c>
      <c r="N680" s="20" t="s">
        <v>13999</v>
      </c>
      <c r="O680" s="20" t="s">
        <v>13999</v>
      </c>
      <c r="P680" s="20" t="s">
        <v>13999</v>
      </c>
      <c r="Q680" s="20" t="s">
        <v>13999</v>
      </c>
      <c r="R680" s="16"/>
      <c r="S680" s="16" t="s">
        <v>14922</v>
      </c>
      <c r="T680" s="16"/>
      <c r="U680" s="39">
        <f t="shared" si="32"/>
        <v>42.55330464</v>
      </c>
    </row>
    <row r="681" spans="1:21" ht="23.25" customHeight="1">
      <c r="A681" s="15"/>
      <c r="B681" s="21" t="s">
        <v>15259</v>
      </c>
      <c r="C681" s="16" t="s">
        <v>14602</v>
      </c>
      <c r="D681" s="16" t="s">
        <v>15124</v>
      </c>
      <c r="E681" s="16" t="s">
        <v>15260</v>
      </c>
      <c r="F681" s="17"/>
      <c r="G681" s="18">
        <v>1250</v>
      </c>
      <c r="H681" s="19">
        <f t="shared" si="30"/>
        <v>38.54466</v>
      </c>
      <c r="I681" s="16"/>
      <c r="J681" s="16">
        <f t="shared" si="31"/>
        <v>0</v>
      </c>
      <c r="K681" s="20" t="s">
        <v>14000</v>
      </c>
      <c r="L681" s="20" t="s">
        <v>13999</v>
      </c>
      <c r="M681" s="20" t="s">
        <v>13999</v>
      </c>
      <c r="N681" s="20" t="s">
        <v>13999</v>
      </c>
      <c r="O681" s="20" t="s">
        <v>13999</v>
      </c>
      <c r="P681" s="20" t="s">
        <v>13999</v>
      </c>
      <c r="Q681" s="20" t="s">
        <v>13999</v>
      </c>
      <c r="R681" s="16"/>
      <c r="S681" s="16" t="s">
        <v>14922</v>
      </c>
      <c r="T681" s="16"/>
      <c r="U681" s="39">
        <f t="shared" si="32"/>
        <v>46.253591999999998</v>
      </c>
    </row>
    <row r="682" spans="1:21" ht="23.25" customHeight="1">
      <c r="A682" s="15"/>
      <c r="B682" s="21" t="s">
        <v>15261</v>
      </c>
      <c r="C682" s="16" t="s">
        <v>14602</v>
      </c>
      <c r="D682" s="16" t="s">
        <v>15124</v>
      </c>
      <c r="E682" s="16" t="s">
        <v>15262</v>
      </c>
      <c r="F682" s="17"/>
      <c r="G682" s="18">
        <v>1110</v>
      </c>
      <c r="H682" s="19">
        <f t="shared" si="30"/>
        <v>34.227658080000005</v>
      </c>
      <c r="I682" s="16"/>
      <c r="J682" s="16">
        <f t="shared" si="31"/>
        <v>0</v>
      </c>
      <c r="K682" s="20" t="s">
        <v>13999</v>
      </c>
      <c r="L682" s="20" t="s">
        <v>13999</v>
      </c>
      <c r="M682" s="20" t="s">
        <v>13999</v>
      </c>
      <c r="N682" s="20"/>
      <c r="O682" s="20"/>
      <c r="P682" s="20" t="s">
        <v>14000</v>
      </c>
      <c r="Q682" s="20" t="s">
        <v>13999</v>
      </c>
      <c r="R682" s="16"/>
      <c r="S682" s="16" t="s">
        <v>14922</v>
      </c>
      <c r="T682" s="16"/>
      <c r="U682" s="39">
        <f t="shared" si="32"/>
        <v>41.073189696000007</v>
      </c>
    </row>
    <row r="683" spans="1:21" ht="23.25" customHeight="1">
      <c r="A683" s="15"/>
      <c r="B683" s="21" t="s">
        <v>15263</v>
      </c>
      <c r="C683" s="16" t="s">
        <v>14602</v>
      </c>
      <c r="D683" s="16" t="s">
        <v>15124</v>
      </c>
      <c r="E683" s="16" t="s">
        <v>15264</v>
      </c>
      <c r="F683" s="17"/>
      <c r="G683" s="18">
        <v>1255</v>
      </c>
      <c r="H683" s="19">
        <f t="shared" si="30"/>
        <v>38.698838640000005</v>
      </c>
      <c r="I683" s="16"/>
      <c r="J683" s="16">
        <f t="shared" si="31"/>
        <v>0</v>
      </c>
      <c r="K683" s="20" t="s">
        <v>13999</v>
      </c>
      <c r="L683" s="20" t="s">
        <v>13999</v>
      </c>
      <c r="M683" s="20" t="s">
        <v>13999</v>
      </c>
      <c r="N683" s="20" t="s">
        <v>13999</v>
      </c>
      <c r="O683" s="20"/>
      <c r="P683" s="20" t="s">
        <v>13999</v>
      </c>
      <c r="Q683" s="20" t="s">
        <v>13999</v>
      </c>
      <c r="R683" s="16"/>
      <c r="S683" s="16" t="s">
        <v>14922</v>
      </c>
      <c r="T683" s="16"/>
      <c r="U683" s="39">
        <f t="shared" si="32"/>
        <v>46.438606368000002</v>
      </c>
    </row>
    <row r="684" spans="1:21" ht="23.25" customHeight="1">
      <c r="A684" s="15"/>
      <c r="B684" s="21" t="s">
        <v>15265</v>
      </c>
      <c r="C684" s="16" t="s">
        <v>14602</v>
      </c>
      <c r="D684" s="16" t="s">
        <v>15124</v>
      </c>
      <c r="E684" s="16" t="s">
        <v>15266</v>
      </c>
      <c r="F684" s="17"/>
      <c r="G684" s="18">
        <v>1605</v>
      </c>
      <c r="H684" s="19">
        <f t="shared" si="30"/>
        <v>49.491343440000001</v>
      </c>
      <c r="I684" s="16"/>
      <c r="J684" s="16">
        <f t="shared" si="31"/>
        <v>0</v>
      </c>
      <c r="K684" s="20" t="s">
        <v>13999</v>
      </c>
      <c r="L684" s="20"/>
      <c r="M684" s="20" t="s">
        <v>13999</v>
      </c>
      <c r="N684" s="20"/>
      <c r="O684" s="20" t="s">
        <v>13999</v>
      </c>
      <c r="P684" s="20" t="s">
        <v>13999</v>
      </c>
      <c r="Q684" s="20" t="s">
        <v>13999</v>
      </c>
      <c r="R684" s="16"/>
      <c r="S684" s="16" t="s">
        <v>14922</v>
      </c>
      <c r="T684" s="16"/>
      <c r="U684" s="39">
        <f t="shared" si="32"/>
        <v>59.389612127999996</v>
      </c>
    </row>
    <row r="685" spans="1:21" ht="23.25" customHeight="1">
      <c r="A685" s="15"/>
      <c r="B685" s="21" t="s">
        <v>15267</v>
      </c>
      <c r="C685" s="16" t="s">
        <v>14602</v>
      </c>
      <c r="D685" s="16" t="s">
        <v>15124</v>
      </c>
      <c r="E685" s="16" t="s">
        <v>15268</v>
      </c>
      <c r="F685" s="17"/>
      <c r="G685" s="22">
        <v>540</v>
      </c>
      <c r="H685" s="19">
        <f t="shared" si="30"/>
        <v>22.201724160000008</v>
      </c>
      <c r="I685" s="16"/>
      <c r="J685" s="16">
        <f t="shared" si="31"/>
        <v>0</v>
      </c>
      <c r="K685" s="20" t="s">
        <v>13999</v>
      </c>
      <c r="L685" s="20" t="s">
        <v>13999</v>
      </c>
      <c r="M685" s="20" t="s">
        <v>13999</v>
      </c>
      <c r="N685" s="20" t="s">
        <v>13999</v>
      </c>
      <c r="O685" s="20"/>
      <c r="P685" s="20" t="s">
        <v>13999</v>
      </c>
      <c r="Q685" s="20" t="s">
        <v>13999</v>
      </c>
      <c r="R685" s="16" t="s">
        <v>14001</v>
      </c>
      <c r="S685" s="16" t="s">
        <v>14954</v>
      </c>
      <c r="T685" s="16"/>
      <c r="U685" s="39">
        <f t="shared" si="32"/>
        <v>26.642068992000009</v>
      </c>
    </row>
    <row r="686" spans="1:21" ht="23.25" customHeight="1">
      <c r="A686" s="15"/>
      <c r="B686" s="21" t="s">
        <v>565</v>
      </c>
      <c r="C686" s="16" t="s">
        <v>14602</v>
      </c>
      <c r="D686" s="16" t="s">
        <v>15124</v>
      </c>
      <c r="E686" s="16" t="s">
        <v>15269</v>
      </c>
      <c r="F686" s="17"/>
      <c r="G686" s="22">
        <v>950</v>
      </c>
      <c r="H686" s="19">
        <f t="shared" si="30"/>
        <v>39.05858880000001</v>
      </c>
      <c r="I686" s="16"/>
      <c r="J686" s="16">
        <f t="shared" si="31"/>
        <v>0</v>
      </c>
      <c r="K686" s="20" t="s">
        <v>13999</v>
      </c>
      <c r="L686" s="20" t="s">
        <v>13999</v>
      </c>
      <c r="M686" s="20" t="s">
        <v>13999</v>
      </c>
      <c r="N686" s="20" t="s">
        <v>13999</v>
      </c>
      <c r="O686" s="20" t="s">
        <v>13999</v>
      </c>
      <c r="P686" s="20" t="s">
        <v>13999</v>
      </c>
      <c r="Q686" s="20" t="s">
        <v>13999</v>
      </c>
      <c r="R686" s="16" t="s">
        <v>14001</v>
      </c>
      <c r="S686" s="16" t="s">
        <v>14913</v>
      </c>
      <c r="T686" s="16"/>
      <c r="U686" s="39">
        <f t="shared" si="32"/>
        <v>46.87030656000001</v>
      </c>
    </row>
    <row r="687" spans="1:21" ht="23.25" customHeight="1">
      <c r="A687" s="15"/>
      <c r="B687" s="21" t="s">
        <v>574</v>
      </c>
      <c r="C687" s="16" t="s">
        <v>14602</v>
      </c>
      <c r="D687" s="16" t="s">
        <v>15124</v>
      </c>
      <c r="E687" s="16" t="s">
        <v>15270</v>
      </c>
      <c r="F687" s="17"/>
      <c r="G687" s="18">
        <v>1000</v>
      </c>
      <c r="H687" s="19">
        <f t="shared" si="30"/>
        <v>30.835728000000007</v>
      </c>
      <c r="I687" s="16"/>
      <c r="J687" s="16">
        <f t="shared" si="31"/>
        <v>0</v>
      </c>
      <c r="K687" s="20"/>
      <c r="L687" s="20"/>
      <c r="M687" s="20" t="s">
        <v>13999</v>
      </c>
      <c r="N687" s="20" t="s">
        <v>13999</v>
      </c>
      <c r="O687" s="20"/>
      <c r="P687" s="20"/>
      <c r="Q687" s="20"/>
      <c r="R687" s="16"/>
      <c r="S687" s="16" t="s">
        <v>14913</v>
      </c>
      <c r="T687" s="16"/>
      <c r="U687" s="39">
        <f t="shared" si="32"/>
        <v>37.002873600000008</v>
      </c>
    </row>
    <row r="688" spans="1:21" ht="23.25" customHeight="1">
      <c r="A688" s="15"/>
      <c r="B688" s="16" t="s">
        <v>15271</v>
      </c>
      <c r="C688" s="16" t="s">
        <v>14602</v>
      </c>
      <c r="D688" s="16" t="s">
        <v>15124</v>
      </c>
      <c r="E688" s="16" t="s">
        <v>15272</v>
      </c>
      <c r="F688" s="17"/>
      <c r="G688" s="18">
        <v>2389</v>
      </c>
      <c r="H688" s="19">
        <f t="shared" si="30"/>
        <v>73.666554191999992</v>
      </c>
      <c r="I688" s="16"/>
      <c r="J688" s="16">
        <f t="shared" si="31"/>
        <v>0</v>
      </c>
      <c r="K688" s="20" t="s">
        <v>13999</v>
      </c>
      <c r="L688" s="20"/>
      <c r="M688" s="20"/>
      <c r="N688" s="20"/>
      <c r="O688" s="20" t="s">
        <v>13999</v>
      </c>
      <c r="P688" s="20" t="s">
        <v>13999</v>
      </c>
      <c r="Q688" s="20"/>
      <c r="R688" s="16"/>
      <c r="S688" s="16"/>
      <c r="T688" s="16"/>
      <c r="U688" s="39">
        <f t="shared" si="32"/>
        <v>88.399865030399994</v>
      </c>
    </row>
    <row r="689" spans="1:21" ht="23.25" customHeight="1">
      <c r="A689" s="15"/>
      <c r="B689" s="16" t="s">
        <v>15273</v>
      </c>
      <c r="C689" s="16" t="s">
        <v>14602</v>
      </c>
      <c r="D689" s="16" t="s">
        <v>15124</v>
      </c>
      <c r="E689" s="16" t="s">
        <v>15274</v>
      </c>
      <c r="F689" s="17"/>
      <c r="G689" s="22">
        <v>200</v>
      </c>
      <c r="H689" s="19">
        <f t="shared" si="30"/>
        <v>6.1671456000000004</v>
      </c>
      <c r="I689" s="16"/>
      <c r="J689" s="16">
        <f t="shared" si="31"/>
        <v>0</v>
      </c>
      <c r="K689" s="20" t="s">
        <v>13999</v>
      </c>
      <c r="L689" s="20" t="s">
        <v>13999</v>
      </c>
      <c r="M689" s="20" t="s">
        <v>13999</v>
      </c>
      <c r="N689" s="20" t="s">
        <v>13999</v>
      </c>
      <c r="O689" s="20" t="s">
        <v>13999</v>
      </c>
      <c r="P689" s="20" t="s">
        <v>13999</v>
      </c>
      <c r="Q689" s="20" t="s">
        <v>13999</v>
      </c>
      <c r="R689" s="16"/>
      <c r="S689" s="16"/>
      <c r="T689" s="16"/>
      <c r="U689" s="39">
        <f t="shared" si="32"/>
        <v>7.4005747199999998</v>
      </c>
    </row>
    <row r="690" spans="1:21" ht="23.25" customHeight="1">
      <c r="A690" s="15"/>
      <c r="B690" s="16" t="s">
        <v>15275</v>
      </c>
      <c r="C690" s="16" t="s">
        <v>14602</v>
      </c>
      <c r="D690" s="16" t="s">
        <v>15124</v>
      </c>
      <c r="E690" s="16" t="s">
        <v>15276</v>
      </c>
      <c r="F690" s="17"/>
      <c r="G690" s="22">
        <v>600</v>
      </c>
      <c r="H690" s="19">
        <f t="shared" si="30"/>
        <v>18.5014368</v>
      </c>
      <c r="I690" s="16"/>
      <c r="J690" s="16">
        <f t="shared" si="31"/>
        <v>0</v>
      </c>
      <c r="K690" s="20" t="s">
        <v>13999</v>
      </c>
      <c r="L690" s="20" t="s">
        <v>13999</v>
      </c>
      <c r="M690" s="20" t="s">
        <v>13999</v>
      </c>
      <c r="N690" s="20" t="s">
        <v>13999</v>
      </c>
      <c r="O690" s="20"/>
      <c r="P690" s="20" t="s">
        <v>13999</v>
      </c>
      <c r="Q690" s="20" t="s">
        <v>13999</v>
      </c>
      <c r="R690" s="16"/>
      <c r="S690" s="16"/>
      <c r="T690" s="16"/>
      <c r="U690" s="39">
        <f t="shared" si="32"/>
        <v>22.201724160000001</v>
      </c>
    </row>
    <row r="691" spans="1:21" ht="23.25" customHeight="1">
      <c r="A691" s="15"/>
      <c r="B691" s="16" t="s">
        <v>15277</v>
      </c>
      <c r="C691" s="16" t="s">
        <v>14602</v>
      </c>
      <c r="D691" s="16" t="s">
        <v>15124</v>
      </c>
      <c r="E691" s="16" t="s">
        <v>15278</v>
      </c>
      <c r="F691" s="17"/>
      <c r="G691" s="22">
        <v>200</v>
      </c>
      <c r="H691" s="19">
        <f t="shared" si="30"/>
        <v>6.1671456000000004</v>
      </c>
      <c r="I691" s="16"/>
      <c r="J691" s="16">
        <f t="shared" si="31"/>
        <v>0</v>
      </c>
      <c r="K691" s="20" t="s">
        <v>14000</v>
      </c>
      <c r="L691" s="20" t="s">
        <v>13999</v>
      </c>
      <c r="M691" s="20"/>
      <c r="N691" s="20" t="s">
        <v>14000</v>
      </c>
      <c r="O691" s="20" t="s">
        <v>13999</v>
      </c>
      <c r="P691" s="20" t="s">
        <v>13999</v>
      </c>
      <c r="Q691" s="20" t="s">
        <v>13999</v>
      </c>
      <c r="R691" s="16"/>
      <c r="S691" s="16"/>
      <c r="T691" s="16"/>
      <c r="U691" s="39">
        <f t="shared" si="32"/>
        <v>7.4005747199999998</v>
      </c>
    </row>
    <row r="692" spans="1:21" ht="23.25" customHeight="1">
      <c r="A692" s="15"/>
      <c r="B692" s="16" t="s">
        <v>15279</v>
      </c>
      <c r="C692" s="16" t="s">
        <v>14602</v>
      </c>
      <c r="D692" s="16" t="s">
        <v>15124</v>
      </c>
      <c r="E692" s="16" t="s">
        <v>15280</v>
      </c>
      <c r="F692" s="17"/>
      <c r="G692" s="22">
        <v>200</v>
      </c>
      <c r="H692" s="19">
        <f t="shared" si="30"/>
        <v>6.1671456000000004</v>
      </c>
      <c r="I692" s="16"/>
      <c r="J692" s="16">
        <f t="shared" si="31"/>
        <v>0</v>
      </c>
      <c r="K692" s="20" t="s">
        <v>14000</v>
      </c>
      <c r="L692" s="20" t="s">
        <v>13999</v>
      </c>
      <c r="M692" s="20" t="s">
        <v>13999</v>
      </c>
      <c r="N692" s="20" t="s">
        <v>14000</v>
      </c>
      <c r="O692" s="20"/>
      <c r="P692" s="20" t="s">
        <v>14000</v>
      </c>
      <c r="Q692" s="20" t="s">
        <v>13999</v>
      </c>
      <c r="R692" s="16"/>
      <c r="S692" s="16"/>
      <c r="T692" s="16"/>
      <c r="U692" s="39">
        <f t="shared" si="32"/>
        <v>7.4005747199999998</v>
      </c>
    </row>
    <row r="693" spans="1:21" ht="23.25" customHeight="1">
      <c r="A693" s="15"/>
      <c r="B693" s="16" t="s">
        <v>15281</v>
      </c>
      <c r="C693" s="16" t="s">
        <v>14602</v>
      </c>
      <c r="D693" s="16" t="s">
        <v>15124</v>
      </c>
      <c r="E693" s="16" t="s">
        <v>15282</v>
      </c>
      <c r="F693" s="17"/>
      <c r="G693" s="22">
        <v>200</v>
      </c>
      <c r="H693" s="19">
        <f t="shared" si="30"/>
        <v>6.1671456000000004</v>
      </c>
      <c r="I693" s="16"/>
      <c r="J693" s="16">
        <f t="shared" si="31"/>
        <v>0</v>
      </c>
      <c r="K693" s="20" t="s">
        <v>14000</v>
      </c>
      <c r="L693" s="20"/>
      <c r="M693" s="20" t="s">
        <v>13999</v>
      </c>
      <c r="N693" s="20" t="s">
        <v>13999</v>
      </c>
      <c r="O693" s="20"/>
      <c r="P693" s="20"/>
      <c r="Q693" s="20" t="s">
        <v>13999</v>
      </c>
      <c r="R693" s="16"/>
      <c r="S693" s="16"/>
      <c r="T693" s="16"/>
      <c r="U693" s="39">
        <f t="shared" si="32"/>
        <v>7.4005747199999998</v>
      </c>
    </row>
    <row r="694" spans="1:21" ht="23.25" customHeight="1">
      <c r="A694" s="15"/>
      <c r="B694" s="16" t="s">
        <v>15283</v>
      </c>
      <c r="C694" s="16" t="s">
        <v>14602</v>
      </c>
      <c r="D694" s="16" t="s">
        <v>15124</v>
      </c>
      <c r="E694" s="16" t="s">
        <v>15284</v>
      </c>
      <c r="F694" s="17"/>
      <c r="G694" s="22">
        <v>200</v>
      </c>
      <c r="H694" s="19">
        <f t="shared" si="30"/>
        <v>6.1671456000000004</v>
      </c>
      <c r="I694" s="16"/>
      <c r="J694" s="16">
        <f t="shared" si="31"/>
        <v>0</v>
      </c>
      <c r="K694" s="20" t="s">
        <v>13999</v>
      </c>
      <c r="L694" s="20" t="s">
        <v>13999</v>
      </c>
      <c r="M694" s="20" t="s">
        <v>13999</v>
      </c>
      <c r="N694" s="20" t="s">
        <v>13999</v>
      </c>
      <c r="O694" s="20" t="s">
        <v>13999</v>
      </c>
      <c r="P694" s="20" t="s">
        <v>13999</v>
      </c>
      <c r="Q694" s="20" t="s">
        <v>13999</v>
      </c>
      <c r="R694" s="16"/>
      <c r="S694" s="16"/>
      <c r="T694" s="16"/>
      <c r="U694" s="39">
        <f t="shared" si="32"/>
        <v>7.4005747199999998</v>
      </c>
    </row>
    <row r="695" spans="1:21" ht="23.25" customHeight="1">
      <c r="A695" s="15"/>
      <c r="B695" s="16" t="s">
        <v>15285</v>
      </c>
      <c r="C695" s="16" t="s">
        <v>14602</v>
      </c>
      <c r="D695" s="16" t="s">
        <v>15124</v>
      </c>
      <c r="E695" s="16" t="s">
        <v>15286</v>
      </c>
      <c r="F695" s="17"/>
      <c r="G695" s="18">
        <v>1400</v>
      </c>
      <c r="H695" s="19">
        <f t="shared" si="30"/>
        <v>43.170019200000006</v>
      </c>
      <c r="I695" s="16"/>
      <c r="J695" s="16">
        <f t="shared" si="31"/>
        <v>0</v>
      </c>
      <c r="K695" s="20" t="s">
        <v>13999</v>
      </c>
      <c r="L695" s="20" t="s">
        <v>13999</v>
      </c>
      <c r="M695" s="20" t="s">
        <v>13999</v>
      </c>
      <c r="N695" s="20" t="s">
        <v>13999</v>
      </c>
      <c r="O695" s="20"/>
      <c r="P695" s="20" t="s">
        <v>13999</v>
      </c>
      <c r="Q695" s="20" t="s">
        <v>13999</v>
      </c>
      <c r="R695" s="16"/>
      <c r="S695" s="16"/>
      <c r="T695" s="16"/>
      <c r="U695" s="39">
        <f t="shared" si="32"/>
        <v>51.804023040000004</v>
      </c>
    </row>
    <row r="696" spans="1:21" ht="23.25" customHeight="1">
      <c r="A696" s="15"/>
      <c r="B696" s="16" t="s">
        <v>15287</v>
      </c>
      <c r="C696" s="16" t="s">
        <v>14602</v>
      </c>
      <c r="D696" s="16" t="s">
        <v>15124</v>
      </c>
      <c r="E696" s="16" t="s">
        <v>15288</v>
      </c>
      <c r="F696" s="17"/>
      <c r="G696" s="18">
        <v>1400</v>
      </c>
      <c r="H696" s="19">
        <f t="shared" si="30"/>
        <v>43.170019200000006</v>
      </c>
      <c r="I696" s="16"/>
      <c r="J696" s="16">
        <f t="shared" si="31"/>
        <v>0</v>
      </c>
      <c r="K696" s="20" t="s">
        <v>13999</v>
      </c>
      <c r="L696" s="20" t="s">
        <v>13999</v>
      </c>
      <c r="M696" s="20" t="s">
        <v>13999</v>
      </c>
      <c r="N696" s="20" t="s">
        <v>13999</v>
      </c>
      <c r="O696" s="20"/>
      <c r="P696" s="20" t="s">
        <v>13999</v>
      </c>
      <c r="Q696" s="20"/>
      <c r="R696" s="16"/>
      <c r="S696" s="16"/>
      <c r="T696" s="16"/>
      <c r="U696" s="39">
        <f t="shared" si="32"/>
        <v>51.804023040000004</v>
      </c>
    </row>
    <row r="697" spans="1:21" ht="23.25" customHeight="1">
      <c r="A697" s="15"/>
      <c r="B697" s="16" t="s">
        <v>15289</v>
      </c>
      <c r="C697" s="16" t="s">
        <v>14602</v>
      </c>
      <c r="D697" s="16" t="s">
        <v>15124</v>
      </c>
      <c r="E697" s="16" t="s">
        <v>15290</v>
      </c>
      <c r="F697" s="17"/>
      <c r="G697" s="22">
        <v>800</v>
      </c>
      <c r="H697" s="19">
        <f t="shared" si="30"/>
        <v>24.668582400000002</v>
      </c>
      <c r="I697" s="16"/>
      <c r="J697" s="16">
        <f t="shared" si="31"/>
        <v>0</v>
      </c>
      <c r="K697" s="20" t="s">
        <v>13999</v>
      </c>
      <c r="L697" s="20" t="s">
        <v>13999</v>
      </c>
      <c r="M697" s="20" t="s">
        <v>13999</v>
      </c>
      <c r="N697" s="20" t="s">
        <v>13999</v>
      </c>
      <c r="O697" s="20"/>
      <c r="P697" s="20" t="s">
        <v>13999</v>
      </c>
      <c r="Q697" s="20"/>
      <c r="R697" s="16"/>
      <c r="S697" s="16"/>
      <c r="T697" s="16"/>
      <c r="U697" s="39">
        <f t="shared" si="32"/>
        <v>29.602298879999999</v>
      </c>
    </row>
    <row r="698" spans="1:21" ht="23.25" customHeight="1">
      <c r="A698" s="15"/>
      <c r="B698" s="16" t="s">
        <v>15291</v>
      </c>
      <c r="C698" s="16" t="s">
        <v>14602</v>
      </c>
      <c r="D698" s="16" t="s">
        <v>15124</v>
      </c>
      <c r="E698" s="16" t="s">
        <v>15292</v>
      </c>
      <c r="F698" s="17"/>
      <c r="G698" s="22">
        <v>317</v>
      </c>
      <c r="H698" s="19">
        <f t="shared" si="30"/>
        <v>9.7749257760000017</v>
      </c>
      <c r="I698" s="16"/>
      <c r="J698" s="16">
        <f t="shared" si="31"/>
        <v>0</v>
      </c>
      <c r="K698" s="20" t="s">
        <v>13999</v>
      </c>
      <c r="L698" s="20" t="s">
        <v>13999</v>
      </c>
      <c r="M698" s="20" t="s">
        <v>13999</v>
      </c>
      <c r="N698" s="20"/>
      <c r="O698" s="20"/>
      <c r="P698" s="20" t="s">
        <v>13999</v>
      </c>
      <c r="Q698" s="20"/>
      <c r="R698" s="16"/>
      <c r="S698" s="16"/>
      <c r="T698" s="16"/>
      <c r="U698" s="39">
        <f t="shared" si="32"/>
        <v>11.729910931200001</v>
      </c>
    </row>
    <row r="699" spans="1:21" ht="23.25" customHeight="1">
      <c r="A699" s="15"/>
      <c r="B699" s="16" t="s">
        <v>15293</v>
      </c>
      <c r="C699" s="16" t="s">
        <v>14602</v>
      </c>
      <c r="D699" s="16" t="s">
        <v>15124</v>
      </c>
      <c r="E699" s="16" t="s">
        <v>15294</v>
      </c>
      <c r="F699" s="17"/>
      <c r="G699" s="18">
        <v>7865</v>
      </c>
      <c r="H699" s="19">
        <f t="shared" si="30"/>
        <v>242.52300072000003</v>
      </c>
      <c r="I699" s="16"/>
      <c r="J699" s="16">
        <f t="shared" si="31"/>
        <v>0</v>
      </c>
      <c r="K699" s="20"/>
      <c r="L699" s="20"/>
      <c r="M699" s="20" t="s">
        <v>13999</v>
      </c>
      <c r="N699" s="20" t="s">
        <v>13999</v>
      </c>
      <c r="O699" s="20"/>
      <c r="P699" s="20" t="s">
        <v>13999</v>
      </c>
      <c r="Q699" s="20"/>
      <c r="R699" s="16"/>
      <c r="S699" s="16"/>
      <c r="T699" s="16"/>
      <c r="U699" s="39">
        <f t="shared" si="32"/>
        <v>284.20053079920007</v>
      </c>
    </row>
    <row r="700" spans="1:21" ht="34.5" customHeight="1">
      <c r="A700" s="15"/>
      <c r="B700" s="21" t="s">
        <v>15295</v>
      </c>
      <c r="C700" s="16" t="s">
        <v>14602</v>
      </c>
      <c r="D700" s="16" t="s">
        <v>15124</v>
      </c>
      <c r="E700" s="16" t="s">
        <v>15296</v>
      </c>
      <c r="F700" s="17"/>
      <c r="G700" s="18">
        <v>23950</v>
      </c>
      <c r="H700" s="19">
        <f t="shared" si="30"/>
        <v>738.51568559999998</v>
      </c>
      <c r="I700" s="16"/>
      <c r="J700" s="16">
        <f t="shared" si="31"/>
        <v>0</v>
      </c>
      <c r="K700" s="20"/>
      <c r="L700" s="20"/>
      <c r="M700" s="20" t="s">
        <v>13999</v>
      </c>
      <c r="N700" s="20"/>
      <c r="O700" s="20"/>
      <c r="P700" s="20" t="s">
        <v>13999</v>
      </c>
      <c r="Q700" s="20"/>
      <c r="R700" s="16"/>
      <c r="S700" s="16" t="s">
        <v>14913</v>
      </c>
      <c r="T700" s="16"/>
      <c r="U700" s="39">
        <f t="shared" si="32"/>
        <v>834.75241101600011</v>
      </c>
    </row>
    <row r="701" spans="1:21" ht="23.25" customHeight="1">
      <c r="A701" s="15"/>
      <c r="B701" s="16" t="s">
        <v>15297</v>
      </c>
      <c r="C701" s="16" t="s">
        <v>14602</v>
      </c>
      <c r="D701" s="16" t="s">
        <v>15124</v>
      </c>
      <c r="E701" s="16" t="s">
        <v>15294</v>
      </c>
      <c r="F701" s="17"/>
      <c r="G701" s="18">
        <v>42132</v>
      </c>
      <c r="H701" s="19">
        <f t="shared" si="30"/>
        <v>1299.1708920960004</v>
      </c>
      <c r="I701" s="16"/>
      <c r="J701" s="16">
        <f t="shared" si="31"/>
        <v>0</v>
      </c>
      <c r="K701" s="20"/>
      <c r="L701" s="20"/>
      <c r="M701" s="20" t="s">
        <v>13999</v>
      </c>
      <c r="N701" s="20" t="s">
        <v>13999</v>
      </c>
      <c r="O701" s="20"/>
      <c r="P701" s="20" t="s">
        <v>13999</v>
      </c>
      <c r="Q701" s="20"/>
      <c r="R701" s="16"/>
      <c r="S701" s="16"/>
      <c r="T701" s="16"/>
      <c r="U701" s="39">
        <f t="shared" si="32"/>
        <v>1457.0796902265606</v>
      </c>
    </row>
    <row r="702" spans="1:21" ht="23.25" customHeight="1">
      <c r="A702" s="15"/>
      <c r="B702" s="21" t="s">
        <v>15298</v>
      </c>
      <c r="C702" s="16" t="s">
        <v>14602</v>
      </c>
      <c r="D702" s="16" t="s">
        <v>15124</v>
      </c>
      <c r="E702" s="16" t="s">
        <v>15299</v>
      </c>
      <c r="F702" s="17"/>
      <c r="G702" s="18">
        <v>4875</v>
      </c>
      <c r="H702" s="19">
        <f t="shared" si="30"/>
        <v>150.32417400000003</v>
      </c>
      <c r="I702" s="16"/>
      <c r="J702" s="16">
        <f t="shared" si="31"/>
        <v>0</v>
      </c>
      <c r="K702" s="20" t="s">
        <v>14000</v>
      </c>
      <c r="L702" s="20"/>
      <c r="M702" s="20" t="s">
        <v>13999</v>
      </c>
      <c r="N702" s="20" t="s">
        <v>13999</v>
      </c>
      <c r="O702" s="20" t="s">
        <v>13999</v>
      </c>
      <c r="P702" s="20" t="s">
        <v>14000</v>
      </c>
      <c r="Q702" s="20" t="s">
        <v>13999</v>
      </c>
      <c r="R702" s="16"/>
      <c r="S702" s="16" t="s">
        <v>14913</v>
      </c>
      <c r="T702" s="16"/>
      <c r="U702" s="39">
        <f t="shared" si="32"/>
        <v>181.85983314000003</v>
      </c>
    </row>
    <row r="703" spans="1:21" ht="23.25" customHeight="1">
      <c r="A703" s="15"/>
      <c r="B703" s="21" t="s">
        <v>15300</v>
      </c>
      <c r="C703" s="16" t="s">
        <v>14602</v>
      </c>
      <c r="D703" s="16" t="s">
        <v>15124</v>
      </c>
      <c r="E703" s="16" t="s">
        <v>15301</v>
      </c>
      <c r="F703" s="17"/>
      <c r="G703" s="18">
        <v>17500</v>
      </c>
      <c r="H703" s="19">
        <f t="shared" si="30"/>
        <v>539.62524000000008</v>
      </c>
      <c r="I703" s="16"/>
      <c r="J703" s="16">
        <f t="shared" si="31"/>
        <v>0</v>
      </c>
      <c r="K703" s="20" t="s">
        <v>13999</v>
      </c>
      <c r="L703" s="20"/>
      <c r="M703" s="20" t="s">
        <v>13999</v>
      </c>
      <c r="N703" s="20"/>
      <c r="O703" s="20"/>
      <c r="P703" s="20" t="s">
        <v>13999</v>
      </c>
      <c r="Q703" s="20"/>
      <c r="R703" s="16"/>
      <c r="S703" s="16" t="s">
        <v>14156</v>
      </c>
      <c r="T703" s="16"/>
      <c r="U703" s="39">
        <f t="shared" si="32"/>
        <v>613.98401640000009</v>
      </c>
    </row>
    <row r="704" spans="1:21" ht="23.25" customHeight="1">
      <c r="A704" s="15"/>
      <c r="B704" s="21" t="s">
        <v>15302</v>
      </c>
      <c r="C704" s="16" t="s">
        <v>14602</v>
      </c>
      <c r="D704" s="16" t="s">
        <v>15124</v>
      </c>
      <c r="E704" s="16" t="s">
        <v>15303</v>
      </c>
      <c r="F704" s="17"/>
      <c r="G704" s="18">
        <v>20000</v>
      </c>
      <c r="H704" s="19">
        <f t="shared" si="30"/>
        <v>616.71456000000001</v>
      </c>
      <c r="I704" s="16"/>
      <c r="J704" s="16">
        <f t="shared" si="31"/>
        <v>0</v>
      </c>
      <c r="K704" s="20"/>
      <c r="L704" s="20"/>
      <c r="M704" s="20"/>
      <c r="N704" s="20" t="s">
        <v>13999</v>
      </c>
      <c r="O704" s="20"/>
      <c r="P704" s="20" t="s">
        <v>13999</v>
      </c>
      <c r="Q704" s="20"/>
      <c r="R704" s="16"/>
      <c r="S704" s="16" t="s">
        <v>14913</v>
      </c>
      <c r="T704" s="16"/>
      <c r="U704" s="39">
        <f t="shared" si="32"/>
        <v>699.55316160000007</v>
      </c>
    </row>
    <row r="705" spans="1:21" ht="23.25" customHeight="1">
      <c r="A705" s="15"/>
      <c r="B705" s="16" t="s">
        <v>15304</v>
      </c>
      <c r="C705" s="16" t="s">
        <v>14602</v>
      </c>
      <c r="D705" s="16" t="s">
        <v>15124</v>
      </c>
      <c r="E705" s="16" t="s">
        <v>15282</v>
      </c>
      <c r="F705" s="17"/>
      <c r="G705" s="22">
        <v>200</v>
      </c>
      <c r="H705" s="19">
        <f t="shared" si="30"/>
        <v>6.1671456000000004</v>
      </c>
      <c r="I705" s="16"/>
      <c r="J705" s="16">
        <f t="shared" si="31"/>
        <v>0</v>
      </c>
      <c r="K705" s="20" t="s">
        <v>13999</v>
      </c>
      <c r="L705" s="20" t="s">
        <v>13999</v>
      </c>
      <c r="M705" s="20"/>
      <c r="N705" s="20" t="s">
        <v>13999</v>
      </c>
      <c r="O705" s="20"/>
      <c r="P705" s="20"/>
      <c r="Q705" s="20"/>
      <c r="R705" s="16"/>
      <c r="S705" s="16"/>
      <c r="T705" s="16"/>
      <c r="U705" s="39">
        <f t="shared" si="32"/>
        <v>7.4005747199999998</v>
      </c>
    </row>
    <row r="706" spans="1:21" ht="23.25" customHeight="1">
      <c r="A706" s="15"/>
      <c r="B706" s="16" t="s">
        <v>15305</v>
      </c>
      <c r="C706" s="16" t="s">
        <v>14602</v>
      </c>
      <c r="D706" s="16" t="s">
        <v>15124</v>
      </c>
      <c r="E706" s="16" t="s">
        <v>15274</v>
      </c>
      <c r="F706" s="17"/>
      <c r="G706" s="22">
        <v>200</v>
      </c>
      <c r="H706" s="19">
        <f t="shared" si="30"/>
        <v>6.1671456000000004</v>
      </c>
      <c r="I706" s="16"/>
      <c r="J706" s="16">
        <f t="shared" si="31"/>
        <v>0</v>
      </c>
      <c r="K706" s="20"/>
      <c r="L706" s="20" t="s">
        <v>13999</v>
      </c>
      <c r="M706" s="20"/>
      <c r="N706" s="20"/>
      <c r="O706" s="20"/>
      <c r="P706" s="20"/>
      <c r="Q706" s="20"/>
      <c r="R706" s="16"/>
      <c r="S706" s="16"/>
      <c r="T706" s="16" t="s">
        <v>15306</v>
      </c>
      <c r="U706" s="39">
        <f t="shared" si="32"/>
        <v>7.4005747199999998</v>
      </c>
    </row>
    <row r="707" spans="1:21" ht="23.25" customHeight="1">
      <c r="A707" s="15"/>
      <c r="B707" s="21" t="s">
        <v>15307</v>
      </c>
      <c r="C707" s="16" t="s">
        <v>14602</v>
      </c>
      <c r="D707" s="16" t="s">
        <v>15124</v>
      </c>
      <c r="E707" s="16" t="s">
        <v>15308</v>
      </c>
      <c r="F707" s="17"/>
      <c r="G707" s="22">
        <v>950</v>
      </c>
      <c r="H707" s="19">
        <f t="shared" si="30"/>
        <v>29.293941600000007</v>
      </c>
      <c r="I707" s="16"/>
      <c r="J707" s="16">
        <f t="shared" si="31"/>
        <v>0</v>
      </c>
      <c r="K707" s="20"/>
      <c r="L707" s="20" t="s">
        <v>13999</v>
      </c>
      <c r="M707" s="20" t="s">
        <v>13999</v>
      </c>
      <c r="N707" s="20" t="s">
        <v>13999</v>
      </c>
      <c r="O707" s="20" t="s">
        <v>13999</v>
      </c>
      <c r="P707" s="20"/>
      <c r="Q707" s="20" t="s">
        <v>13999</v>
      </c>
      <c r="R707" s="16"/>
      <c r="S707" s="16" t="s">
        <v>14922</v>
      </c>
      <c r="T707" s="16" t="s">
        <v>533</v>
      </c>
      <c r="U707" s="39">
        <f t="shared" si="32"/>
        <v>35.152729920000006</v>
      </c>
    </row>
    <row r="708" spans="1:21" ht="23.25" customHeight="1">
      <c r="A708" s="15"/>
      <c r="B708" s="16" t="s">
        <v>15309</v>
      </c>
      <c r="C708" s="16" t="s">
        <v>14602</v>
      </c>
      <c r="D708" s="16" t="s">
        <v>15124</v>
      </c>
      <c r="E708" s="16" t="s">
        <v>15129</v>
      </c>
      <c r="F708" s="17"/>
      <c r="G708" s="22">
        <v>950</v>
      </c>
      <c r="H708" s="19">
        <f t="shared" si="30"/>
        <v>29.293941600000007</v>
      </c>
      <c r="I708" s="16"/>
      <c r="J708" s="16">
        <f t="shared" si="31"/>
        <v>0</v>
      </c>
      <c r="K708" s="20"/>
      <c r="L708" s="20"/>
      <c r="M708" s="20"/>
      <c r="N708" s="20"/>
      <c r="O708" s="20"/>
      <c r="P708" s="20"/>
      <c r="Q708" s="20" t="s">
        <v>13999</v>
      </c>
      <c r="R708" s="16"/>
      <c r="S708" s="16"/>
      <c r="T708" s="16" t="s">
        <v>15128</v>
      </c>
      <c r="U708" s="39">
        <f t="shared" si="32"/>
        <v>35.152729920000006</v>
      </c>
    </row>
    <row r="709" spans="1:21" ht="23.25" customHeight="1">
      <c r="A709" s="15"/>
      <c r="B709" s="21" t="s">
        <v>15310</v>
      </c>
      <c r="C709" s="16" t="s">
        <v>14602</v>
      </c>
      <c r="D709" s="16" t="s">
        <v>15124</v>
      </c>
      <c r="E709" s="16" t="s">
        <v>15311</v>
      </c>
      <c r="F709" s="17"/>
      <c r="G709" s="18">
        <v>2120</v>
      </c>
      <c r="H709" s="19">
        <f t="shared" si="30"/>
        <v>65.371743360000011</v>
      </c>
      <c r="I709" s="16"/>
      <c r="J709" s="16">
        <f t="shared" si="31"/>
        <v>0</v>
      </c>
      <c r="K709" s="20" t="s">
        <v>13999</v>
      </c>
      <c r="L709" s="20" t="s">
        <v>13999</v>
      </c>
      <c r="M709" s="20" t="s">
        <v>13999</v>
      </c>
      <c r="N709" s="20" t="s">
        <v>13999</v>
      </c>
      <c r="O709" s="20"/>
      <c r="P709" s="20" t="s">
        <v>13999</v>
      </c>
      <c r="Q709" s="20"/>
      <c r="R709" s="16"/>
      <c r="S709" s="16" t="s">
        <v>14913</v>
      </c>
      <c r="T709" s="16" t="s">
        <v>15164</v>
      </c>
      <c r="U709" s="39">
        <f t="shared" si="32"/>
        <v>78.44609203200001</v>
      </c>
    </row>
    <row r="710" spans="1:21" ht="23.25" customHeight="1">
      <c r="A710" s="15"/>
      <c r="B710" s="21" t="s">
        <v>15312</v>
      </c>
      <c r="C710" s="16" t="s">
        <v>14602</v>
      </c>
      <c r="D710" s="16" t="s">
        <v>15124</v>
      </c>
      <c r="E710" s="16" t="s">
        <v>15313</v>
      </c>
      <c r="F710" s="17"/>
      <c r="G710" s="18">
        <v>2340</v>
      </c>
      <c r="H710" s="19">
        <f t="shared" si="30"/>
        <v>72.155603520000014</v>
      </c>
      <c r="I710" s="16"/>
      <c r="J710" s="16">
        <f t="shared" si="31"/>
        <v>0</v>
      </c>
      <c r="K710" s="20" t="s">
        <v>13999</v>
      </c>
      <c r="L710" s="20" t="s">
        <v>13999</v>
      </c>
      <c r="M710" s="20" t="s">
        <v>13999</v>
      </c>
      <c r="N710" s="20" t="s">
        <v>13999</v>
      </c>
      <c r="O710" s="20" t="s">
        <v>13999</v>
      </c>
      <c r="P710" s="20" t="s">
        <v>13999</v>
      </c>
      <c r="Q710" s="20" t="s">
        <v>13999</v>
      </c>
      <c r="R710" s="16"/>
      <c r="S710" s="16" t="s">
        <v>14922</v>
      </c>
      <c r="T710" s="16"/>
      <c r="U710" s="39">
        <f t="shared" si="32"/>
        <v>86.586724224000008</v>
      </c>
    </row>
    <row r="711" spans="1:21" ht="23.25" customHeight="1">
      <c r="A711" s="15"/>
      <c r="B711" s="21" t="s">
        <v>15314</v>
      </c>
      <c r="C711" s="16" t="s">
        <v>14602</v>
      </c>
      <c r="D711" s="16" t="s">
        <v>15124</v>
      </c>
      <c r="E711" s="16" t="s">
        <v>15243</v>
      </c>
      <c r="F711" s="17"/>
      <c r="G711" s="22">
        <v>850</v>
      </c>
      <c r="H711" s="19">
        <f t="shared" si="30"/>
        <v>26.210368800000005</v>
      </c>
      <c r="I711" s="16"/>
      <c r="J711" s="16">
        <f t="shared" si="31"/>
        <v>0</v>
      </c>
      <c r="K711" s="20" t="s">
        <v>13999</v>
      </c>
      <c r="L711" s="20"/>
      <c r="M711" s="20"/>
      <c r="N711" s="20" t="s">
        <v>13999</v>
      </c>
      <c r="O711" s="20"/>
      <c r="P711" s="20"/>
      <c r="Q711" s="20"/>
      <c r="R711" s="16"/>
      <c r="S711" s="16" t="s">
        <v>14913</v>
      </c>
      <c r="T711" s="16"/>
      <c r="U711" s="39">
        <f t="shared" si="32"/>
        <v>31.452442560000005</v>
      </c>
    </row>
    <row r="712" spans="1:21" ht="23.25" customHeight="1">
      <c r="A712" s="15"/>
      <c r="B712" s="16" t="s">
        <v>15315</v>
      </c>
      <c r="C712" s="16" t="s">
        <v>14602</v>
      </c>
      <c r="D712" s="16" t="s">
        <v>15124</v>
      </c>
      <c r="E712" s="16" t="s">
        <v>15316</v>
      </c>
      <c r="F712" s="17"/>
      <c r="G712" s="22">
        <v>790</v>
      </c>
      <c r="H712" s="19">
        <f t="shared" si="30"/>
        <v>24.360225120000003</v>
      </c>
      <c r="I712" s="16"/>
      <c r="J712" s="16">
        <f t="shared" si="31"/>
        <v>0</v>
      </c>
      <c r="K712" s="20"/>
      <c r="L712" s="20" t="s">
        <v>13999</v>
      </c>
      <c r="M712" s="20"/>
      <c r="N712" s="20"/>
      <c r="O712" s="20"/>
      <c r="P712" s="20"/>
      <c r="Q712" s="20"/>
      <c r="R712" s="16"/>
      <c r="S712" s="16"/>
      <c r="T712" s="16" t="s">
        <v>15317</v>
      </c>
      <c r="U712" s="39">
        <f t="shared" si="32"/>
        <v>29.232270144000001</v>
      </c>
    </row>
    <row r="713" spans="1:21" ht="23.25" customHeight="1">
      <c r="A713" s="15"/>
      <c r="B713" s="21" t="s">
        <v>15318</v>
      </c>
      <c r="C713" s="16" t="s">
        <v>14602</v>
      </c>
      <c r="D713" s="16" t="s">
        <v>15124</v>
      </c>
      <c r="E713" s="16" t="s">
        <v>15243</v>
      </c>
      <c r="F713" s="17"/>
      <c r="G713" s="22">
        <v>850</v>
      </c>
      <c r="H713" s="19">
        <f t="shared" si="30"/>
        <v>26.210368800000005</v>
      </c>
      <c r="I713" s="16"/>
      <c r="J713" s="16">
        <f t="shared" si="31"/>
        <v>0</v>
      </c>
      <c r="K713" s="20"/>
      <c r="L713" s="20"/>
      <c r="M713" s="20"/>
      <c r="N713" s="20"/>
      <c r="O713" s="20" t="s">
        <v>13999</v>
      </c>
      <c r="P713" s="20" t="s">
        <v>13999</v>
      </c>
      <c r="Q713" s="20" t="s">
        <v>13999</v>
      </c>
      <c r="R713" s="16"/>
      <c r="S713" s="16" t="s">
        <v>14913</v>
      </c>
      <c r="T713" s="16" t="s">
        <v>15319</v>
      </c>
      <c r="U713" s="39">
        <f t="shared" si="32"/>
        <v>31.452442560000005</v>
      </c>
    </row>
    <row r="714" spans="1:21" ht="23.25" customHeight="1">
      <c r="A714" s="15"/>
      <c r="B714" s="21" t="s">
        <v>15319</v>
      </c>
      <c r="C714" s="16" t="s">
        <v>14602</v>
      </c>
      <c r="D714" s="16" t="s">
        <v>15124</v>
      </c>
      <c r="E714" s="16" t="s">
        <v>15320</v>
      </c>
      <c r="F714" s="17"/>
      <c r="G714" s="22">
        <v>950</v>
      </c>
      <c r="H714" s="19">
        <f t="shared" si="30"/>
        <v>29.293941600000007</v>
      </c>
      <c r="I714" s="16"/>
      <c r="J714" s="16">
        <f t="shared" si="31"/>
        <v>0</v>
      </c>
      <c r="K714" s="20" t="s">
        <v>13999</v>
      </c>
      <c r="L714" s="20" t="s">
        <v>13999</v>
      </c>
      <c r="M714" s="20" t="s">
        <v>13999</v>
      </c>
      <c r="N714" s="20" t="s">
        <v>13999</v>
      </c>
      <c r="O714" s="20"/>
      <c r="P714" s="20" t="s">
        <v>13999</v>
      </c>
      <c r="Q714" s="20" t="s">
        <v>13999</v>
      </c>
      <c r="R714" s="16"/>
      <c r="S714" s="16" t="s">
        <v>14954</v>
      </c>
      <c r="T714" s="16"/>
      <c r="U714" s="39">
        <f t="shared" si="32"/>
        <v>35.152729920000006</v>
      </c>
    </row>
    <row r="715" spans="1:21" ht="23.25" customHeight="1">
      <c r="A715" s="15"/>
      <c r="B715" s="21" t="s">
        <v>15321</v>
      </c>
      <c r="C715" s="16" t="s">
        <v>14602</v>
      </c>
      <c r="D715" s="16" t="s">
        <v>15124</v>
      </c>
      <c r="E715" s="16" t="s">
        <v>15322</v>
      </c>
      <c r="F715" s="17"/>
      <c r="G715" s="18">
        <v>1150</v>
      </c>
      <c r="H715" s="19">
        <f t="shared" si="30"/>
        <v>35.461087200000001</v>
      </c>
      <c r="I715" s="16"/>
      <c r="J715" s="16">
        <f t="shared" si="31"/>
        <v>0</v>
      </c>
      <c r="K715" s="20"/>
      <c r="L715" s="20" t="s">
        <v>14000</v>
      </c>
      <c r="M715" s="20" t="s">
        <v>13999</v>
      </c>
      <c r="N715" s="20" t="s">
        <v>13999</v>
      </c>
      <c r="O715" s="20"/>
      <c r="P715" s="20" t="s">
        <v>14000</v>
      </c>
      <c r="Q715" s="20" t="s">
        <v>13999</v>
      </c>
      <c r="R715" s="16"/>
      <c r="S715" s="16" t="s">
        <v>14156</v>
      </c>
      <c r="T715" s="16"/>
      <c r="U715" s="39">
        <f t="shared" si="32"/>
        <v>42.55330464</v>
      </c>
    </row>
    <row r="716" spans="1:21" ht="23.25" customHeight="1">
      <c r="A716" s="15"/>
      <c r="B716" s="21" t="s">
        <v>15323</v>
      </c>
      <c r="C716" s="16" t="s">
        <v>14602</v>
      </c>
      <c r="D716" s="16" t="s">
        <v>15124</v>
      </c>
      <c r="E716" s="16" t="s">
        <v>15133</v>
      </c>
      <c r="F716" s="17"/>
      <c r="G716" s="22">
        <v>940</v>
      </c>
      <c r="H716" s="19">
        <f t="shared" si="30"/>
        <v>28.985584320000005</v>
      </c>
      <c r="I716" s="16"/>
      <c r="J716" s="16">
        <f t="shared" si="31"/>
        <v>0</v>
      </c>
      <c r="K716" s="20" t="s">
        <v>13999</v>
      </c>
      <c r="L716" s="20"/>
      <c r="M716" s="20"/>
      <c r="N716" s="20"/>
      <c r="O716" s="20"/>
      <c r="P716" s="20"/>
      <c r="Q716" s="20"/>
      <c r="R716" s="16"/>
      <c r="S716" s="16" t="s">
        <v>14922</v>
      </c>
      <c r="T716" s="16"/>
      <c r="U716" s="39">
        <f t="shared" si="32"/>
        <v>34.782701184000004</v>
      </c>
    </row>
    <row r="717" spans="1:21" ht="23.25" customHeight="1">
      <c r="A717" s="15"/>
      <c r="B717" s="21" t="s">
        <v>15317</v>
      </c>
      <c r="C717" s="16" t="s">
        <v>14602</v>
      </c>
      <c r="D717" s="16" t="s">
        <v>15124</v>
      </c>
      <c r="E717" s="16" t="s">
        <v>15324</v>
      </c>
      <c r="F717" s="17"/>
      <c r="G717" s="22">
        <v>990</v>
      </c>
      <c r="H717" s="19">
        <f t="shared" si="30"/>
        <v>30.527370720000004</v>
      </c>
      <c r="I717" s="16"/>
      <c r="J717" s="16">
        <f t="shared" si="31"/>
        <v>0</v>
      </c>
      <c r="K717" s="20" t="s">
        <v>14000</v>
      </c>
      <c r="L717" s="20" t="s">
        <v>13999</v>
      </c>
      <c r="M717" s="20"/>
      <c r="N717" s="20"/>
      <c r="O717" s="20" t="s">
        <v>13999</v>
      </c>
      <c r="P717" s="20"/>
      <c r="Q717" s="20"/>
      <c r="R717" s="16"/>
      <c r="S717" s="16" t="s">
        <v>14922</v>
      </c>
      <c r="T717" s="16"/>
      <c r="U717" s="39">
        <f t="shared" si="32"/>
        <v>36.632844864000006</v>
      </c>
    </row>
    <row r="718" spans="1:21" ht="23.25" customHeight="1">
      <c r="A718" s="15"/>
      <c r="B718" s="21" t="s">
        <v>15325</v>
      </c>
      <c r="C718" s="16" t="s">
        <v>14602</v>
      </c>
      <c r="D718" s="16" t="s">
        <v>15124</v>
      </c>
      <c r="E718" s="16" t="s">
        <v>15326</v>
      </c>
      <c r="F718" s="17"/>
      <c r="G718" s="18">
        <v>1090</v>
      </c>
      <c r="H718" s="19">
        <f t="shared" si="30"/>
        <v>33.610943520000006</v>
      </c>
      <c r="I718" s="16"/>
      <c r="J718" s="16">
        <f t="shared" si="31"/>
        <v>0</v>
      </c>
      <c r="K718" s="20" t="s">
        <v>13999</v>
      </c>
      <c r="L718" s="20" t="s">
        <v>13999</v>
      </c>
      <c r="M718" s="20"/>
      <c r="N718" s="20" t="s">
        <v>13999</v>
      </c>
      <c r="O718" s="20" t="s">
        <v>13999</v>
      </c>
      <c r="P718" s="20" t="s">
        <v>13999</v>
      </c>
      <c r="Q718" s="20"/>
      <c r="R718" s="16"/>
      <c r="S718" s="16" t="s">
        <v>14913</v>
      </c>
      <c r="T718" s="16"/>
      <c r="U718" s="39">
        <f t="shared" si="32"/>
        <v>40.333132224000003</v>
      </c>
    </row>
    <row r="719" spans="1:21" ht="23.25" customHeight="1">
      <c r="A719" s="15"/>
      <c r="B719" s="16" t="s">
        <v>15327</v>
      </c>
      <c r="C719" s="16" t="s">
        <v>14602</v>
      </c>
      <c r="D719" s="16" t="s">
        <v>15124</v>
      </c>
      <c r="E719" s="16" t="s">
        <v>15328</v>
      </c>
      <c r="F719" s="17"/>
      <c r="G719" s="22">
        <v>200</v>
      </c>
      <c r="H719" s="19">
        <f t="shared" si="30"/>
        <v>6.1671456000000004</v>
      </c>
      <c r="I719" s="16"/>
      <c r="J719" s="16">
        <f t="shared" si="31"/>
        <v>0</v>
      </c>
      <c r="K719" s="20" t="s">
        <v>13999</v>
      </c>
      <c r="L719" s="20"/>
      <c r="M719" s="20"/>
      <c r="N719" s="20"/>
      <c r="O719" s="20"/>
      <c r="P719" s="20"/>
      <c r="Q719" s="20"/>
      <c r="R719" s="16"/>
      <c r="S719" s="16"/>
      <c r="T719" s="16"/>
      <c r="U719" s="39">
        <f t="shared" si="32"/>
        <v>7.4005747199999998</v>
      </c>
    </row>
    <row r="720" spans="1:21" ht="23.25" customHeight="1">
      <c r="A720" s="15"/>
      <c r="B720" s="16" t="s">
        <v>15329</v>
      </c>
      <c r="C720" s="16" t="s">
        <v>14602</v>
      </c>
      <c r="D720" s="16" t="s">
        <v>15124</v>
      </c>
      <c r="E720" s="16" t="s">
        <v>15330</v>
      </c>
      <c r="F720" s="17"/>
      <c r="G720" s="22">
        <v>729</v>
      </c>
      <c r="H720" s="19">
        <f t="shared" si="30"/>
        <v>22.479245711999997</v>
      </c>
      <c r="I720" s="16"/>
      <c r="J720" s="16">
        <f t="shared" si="31"/>
        <v>0</v>
      </c>
      <c r="K720" s="20" t="s">
        <v>13999</v>
      </c>
      <c r="L720" s="20"/>
      <c r="M720" s="20"/>
      <c r="N720" s="20"/>
      <c r="O720" s="20"/>
      <c r="P720" s="20"/>
      <c r="Q720" s="20"/>
      <c r="R720" s="16"/>
      <c r="S720" s="16"/>
      <c r="T720" s="16"/>
      <c r="U720" s="39">
        <f t="shared" si="32"/>
        <v>26.975094854399995</v>
      </c>
    </row>
    <row r="721" spans="1:21" ht="23.25" customHeight="1">
      <c r="A721" s="15"/>
      <c r="B721" s="16" t="s">
        <v>15331</v>
      </c>
      <c r="C721" s="16" t="s">
        <v>14602</v>
      </c>
      <c r="D721" s="16" t="s">
        <v>15124</v>
      </c>
      <c r="E721" s="16" t="s">
        <v>15332</v>
      </c>
      <c r="F721" s="17"/>
      <c r="G721" s="22">
        <v>537</v>
      </c>
      <c r="H721" s="19">
        <f t="shared" si="30"/>
        <v>16.558785936000003</v>
      </c>
      <c r="I721" s="16"/>
      <c r="J721" s="16">
        <f t="shared" si="31"/>
        <v>0</v>
      </c>
      <c r="K721" s="20" t="s">
        <v>13999</v>
      </c>
      <c r="L721" s="20"/>
      <c r="M721" s="20"/>
      <c r="N721" s="20"/>
      <c r="O721" s="20"/>
      <c r="P721" s="20"/>
      <c r="Q721" s="20"/>
      <c r="R721" s="16"/>
      <c r="S721" s="16"/>
      <c r="T721" s="16"/>
      <c r="U721" s="39">
        <f t="shared" si="32"/>
        <v>19.870543123200004</v>
      </c>
    </row>
    <row r="722" spans="1:21" ht="23.25" customHeight="1">
      <c r="A722" s="15"/>
      <c r="B722" s="16" t="s">
        <v>15333</v>
      </c>
      <c r="C722" s="16" t="s">
        <v>14602</v>
      </c>
      <c r="D722" s="16" t="s">
        <v>15124</v>
      </c>
      <c r="E722" s="16" t="s">
        <v>15280</v>
      </c>
      <c r="F722" s="17"/>
      <c r="G722" s="22">
        <v>200</v>
      </c>
      <c r="H722" s="19">
        <f t="shared" si="30"/>
        <v>6.1671456000000004</v>
      </c>
      <c r="I722" s="16"/>
      <c r="J722" s="16">
        <f t="shared" si="31"/>
        <v>0</v>
      </c>
      <c r="K722" s="20" t="s">
        <v>13999</v>
      </c>
      <c r="L722" s="20"/>
      <c r="M722" s="20"/>
      <c r="N722" s="20"/>
      <c r="O722" s="20"/>
      <c r="P722" s="20"/>
      <c r="Q722" s="20"/>
      <c r="R722" s="16"/>
      <c r="S722" s="16"/>
      <c r="T722" s="16"/>
      <c r="U722" s="39">
        <f t="shared" si="32"/>
        <v>7.4005747199999998</v>
      </c>
    </row>
    <row r="723" spans="1:21" ht="23.25" customHeight="1">
      <c r="A723" s="15"/>
      <c r="B723" s="16" t="s">
        <v>15334</v>
      </c>
      <c r="C723" s="16" t="s">
        <v>14602</v>
      </c>
      <c r="D723" s="16" t="s">
        <v>15124</v>
      </c>
      <c r="E723" s="16" t="s">
        <v>15278</v>
      </c>
      <c r="F723" s="17"/>
      <c r="G723" s="22">
        <v>200</v>
      </c>
      <c r="H723" s="19">
        <f t="shared" si="30"/>
        <v>6.1671456000000004</v>
      </c>
      <c r="I723" s="16"/>
      <c r="J723" s="16">
        <f t="shared" si="31"/>
        <v>0</v>
      </c>
      <c r="K723" s="20" t="s">
        <v>13999</v>
      </c>
      <c r="L723" s="20"/>
      <c r="M723" s="20"/>
      <c r="N723" s="20"/>
      <c r="O723" s="20"/>
      <c r="P723" s="20" t="s">
        <v>13999</v>
      </c>
      <c r="Q723" s="20"/>
      <c r="R723" s="16"/>
      <c r="S723" s="16"/>
      <c r="T723" s="16"/>
      <c r="U723" s="39">
        <f t="shared" si="32"/>
        <v>7.4005747199999998</v>
      </c>
    </row>
    <row r="724" spans="1:21" ht="23.25" customHeight="1">
      <c r="A724" s="15"/>
      <c r="B724" s="16" t="s">
        <v>15306</v>
      </c>
      <c r="C724" s="16" t="s">
        <v>14602</v>
      </c>
      <c r="D724" s="16" t="s">
        <v>15124</v>
      </c>
      <c r="E724" s="16" t="s">
        <v>15274</v>
      </c>
      <c r="F724" s="17"/>
      <c r="G724" s="22">
        <v>200</v>
      </c>
      <c r="H724" s="19">
        <f t="shared" si="30"/>
        <v>6.1671456000000004</v>
      </c>
      <c r="I724" s="16"/>
      <c r="J724" s="16">
        <f t="shared" si="31"/>
        <v>0</v>
      </c>
      <c r="K724" s="20" t="s">
        <v>13999</v>
      </c>
      <c r="L724" s="20"/>
      <c r="M724" s="20"/>
      <c r="N724" s="20"/>
      <c r="O724" s="20"/>
      <c r="P724" s="20"/>
      <c r="Q724" s="20"/>
      <c r="R724" s="16"/>
      <c r="S724" s="16"/>
      <c r="T724" s="16"/>
      <c r="U724" s="39">
        <f t="shared" si="32"/>
        <v>7.4005747199999998</v>
      </c>
    </row>
    <row r="725" spans="1:21" ht="34.5" customHeight="1">
      <c r="A725" s="15"/>
      <c r="B725" s="16" t="s">
        <v>15335</v>
      </c>
      <c r="C725" s="16" t="s">
        <v>14602</v>
      </c>
      <c r="D725" s="16" t="s">
        <v>15124</v>
      </c>
      <c r="E725" s="16" t="s">
        <v>15336</v>
      </c>
      <c r="F725" s="17"/>
      <c r="G725" s="18">
        <v>3250</v>
      </c>
      <c r="H725" s="19">
        <f t="shared" ref="H725:H788" si="33">IF(R725="Мax скидка 20%",G725*0.8*1.05/100*H$15,IF(R725="От 3-х шт. скидка 50%.",G725*0.5*1.05/100*H$15,G725*0.6*1.05/100*H$15))*1.03*1.2*1.1</f>
        <v>100.21611600000001</v>
      </c>
      <c r="I725" s="16"/>
      <c r="J725" s="16">
        <f t="shared" si="31"/>
        <v>0</v>
      </c>
      <c r="K725" s="20" t="s">
        <v>13999</v>
      </c>
      <c r="L725" s="20"/>
      <c r="M725" s="20"/>
      <c r="N725" s="20"/>
      <c r="O725" s="20"/>
      <c r="P725" s="20"/>
      <c r="Q725" s="20"/>
      <c r="R725" s="16"/>
      <c r="S725" s="16"/>
      <c r="T725" s="16"/>
      <c r="U725" s="39">
        <f t="shared" si="32"/>
        <v>126.23988876000003</v>
      </c>
    </row>
    <row r="726" spans="1:21" ht="23.25" customHeight="1">
      <c r="A726" s="15"/>
      <c r="B726" s="16" t="s">
        <v>15337</v>
      </c>
      <c r="C726" s="16" t="s">
        <v>14602</v>
      </c>
      <c r="D726" s="16" t="s">
        <v>15124</v>
      </c>
      <c r="E726" s="16" t="s">
        <v>15338</v>
      </c>
      <c r="F726" s="17"/>
      <c r="G726" s="18">
        <v>3499</v>
      </c>
      <c r="H726" s="19">
        <f t="shared" si="33"/>
        <v>107.89421227200003</v>
      </c>
      <c r="I726" s="16"/>
      <c r="J726" s="16">
        <f t="shared" ref="J726:J789" si="34">H726*I726</f>
        <v>0</v>
      </c>
      <c r="K726" s="20" t="s">
        <v>13999</v>
      </c>
      <c r="L726" s="20" t="s">
        <v>13999</v>
      </c>
      <c r="M726" s="20" t="s">
        <v>13999</v>
      </c>
      <c r="N726" s="20"/>
      <c r="O726" s="20"/>
      <c r="P726" s="20" t="s">
        <v>13999</v>
      </c>
      <c r="Q726" s="20"/>
      <c r="R726" s="16"/>
      <c r="S726" s="16"/>
      <c r="T726" s="16"/>
      <c r="U726" s="39">
        <f t="shared" ref="U726:U789" si="35">IF(H726&gt;100,H726*1.11+15,H726*1.2)</f>
        <v>134.76257562192006</v>
      </c>
    </row>
    <row r="727" spans="1:21" ht="23.25" customHeight="1">
      <c r="A727" s="15"/>
      <c r="B727" s="16" t="s">
        <v>15339</v>
      </c>
      <c r="C727" s="16" t="s">
        <v>14602</v>
      </c>
      <c r="D727" s="16" t="s">
        <v>15124</v>
      </c>
      <c r="E727" s="16" t="s">
        <v>15340</v>
      </c>
      <c r="F727" s="17"/>
      <c r="G727" s="22">
        <v>587</v>
      </c>
      <c r="H727" s="19">
        <f t="shared" si="33"/>
        <v>18.100572336000003</v>
      </c>
      <c r="I727" s="16"/>
      <c r="J727" s="16">
        <f t="shared" si="34"/>
        <v>0</v>
      </c>
      <c r="K727" s="20" t="s">
        <v>13999</v>
      </c>
      <c r="L727" s="20"/>
      <c r="M727" s="20" t="s">
        <v>13999</v>
      </c>
      <c r="N727" s="20"/>
      <c r="O727" s="20"/>
      <c r="P727" s="20" t="s">
        <v>13999</v>
      </c>
      <c r="Q727" s="20"/>
      <c r="R727" s="16"/>
      <c r="S727" s="16"/>
      <c r="T727" s="16"/>
      <c r="U727" s="39">
        <f t="shared" si="35"/>
        <v>21.720686803200003</v>
      </c>
    </row>
    <row r="728" spans="1:21" ht="23.25" customHeight="1">
      <c r="A728" s="15"/>
      <c r="B728" s="16" t="s">
        <v>15341</v>
      </c>
      <c r="C728" s="16" t="s">
        <v>14602</v>
      </c>
      <c r="D728" s="16" t="s">
        <v>15124</v>
      </c>
      <c r="E728" s="16" t="s">
        <v>15340</v>
      </c>
      <c r="F728" s="17"/>
      <c r="G728" s="22">
        <v>655</v>
      </c>
      <c r="H728" s="19">
        <f t="shared" si="33"/>
        <v>20.197401840000005</v>
      </c>
      <c r="I728" s="16"/>
      <c r="J728" s="16">
        <f t="shared" si="34"/>
        <v>0</v>
      </c>
      <c r="K728" s="20" t="s">
        <v>13999</v>
      </c>
      <c r="L728" s="20"/>
      <c r="M728" s="20" t="s">
        <v>13999</v>
      </c>
      <c r="N728" s="20"/>
      <c r="O728" s="20"/>
      <c r="P728" s="20" t="s">
        <v>13999</v>
      </c>
      <c r="Q728" s="20"/>
      <c r="R728" s="16"/>
      <c r="S728" s="16"/>
      <c r="T728" s="16"/>
      <c r="U728" s="39">
        <f t="shared" si="35"/>
        <v>24.236882208000004</v>
      </c>
    </row>
    <row r="729" spans="1:21" ht="23.25" customHeight="1">
      <c r="A729" s="15"/>
      <c r="B729" s="21" t="s">
        <v>15342</v>
      </c>
      <c r="C729" s="16" t="s">
        <v>14602</v>
      </c>
      <c r="D729" s="16" t="s">
        <v>15124</v>
      </c>
      <c r="E729" s="16" t="s">
        <v>15343</v>
      </c>
      <c r="F729" s="17"/>
      <c r="G729" s="22">
        <v>540</v>
      </c>
      <c r="H729" s="19">
        <f t="shared" si="33"/>
        <v>16.651293120000002</v>
      </c>
      <c r="I729" s="16"/>
      <c r="J729" s="16">
        <f t="shared" si="34"/>
        <v>0</v>
      </c>
      <c r="K729" s="20" t="s">
        <v>14000</v>
      </c>
      <c r="L729" s="20" t="s">
        <v>13999</v>
      </c>
      <c r="M729" s="20" t="s">
        <v>14000</v>
      </c>
      <c r="N729" s="20" t="s">
        <v>13999</v>
      </c>
      <c r="O729" s="20" t="s">
        <v>13999</v>
      </c>
      <c r="P729" s="20" t="s">
        <v>13999</v>
      </c>
      <c r="Q729" s="20" t="s">
        <v>13999</v>
      </c>
      <c r="R729" s="16"/>
      <c r="S729" s="16" t="s">
        <v>14954</v>
      </c>
      <c r="T729" s="16"/>
      <c r="U729" s="39">
        <f t="shared" si="35"/>
        <v>19.981551744000001</v>
      </c>
    </row>
    <row r="730" spans="1:21" ht="23.25" customHeight="1">
      <c r="A730" s="15"/>
      <c r="B730" s="21" t="s">
        <v>15344</v>
      </c>
      <c r="C730" s="16" t="s">
        <v>14602</v>
      </c>
      <c r="D730" s="16" t="s">
        <v>15124</v>
      </c>
      <c r="E730" s="16" t="s">
        <v>15345</v>
      </c>
      <c r="F730" s="17"/>
      <c r="G730" s="22">
        <v>890</v>
      </c>
      <c r="H730" s="19">
        <f t="shared" si="33"/>
        <v>27.443797920000002</v>
      </c>
      <c r="I730" s="16"/>
      <c r="J730" s="16">
        <f t="shared" si="34"/>
        <v>0</v>
      </c>
      <c r="K730" s="20"/>
      <c r="L730" s="20" t="s">
        <v>13999</v>
      </c>
      <c r="M730" s="20"/>
      <c r="N730" s="20" t="s">
        <v>13999</v>
      </c>
      <c r="O730" s="20" t="s">
        <v>13999</v>
      </c>
      <c r="P730" s="20"/>
      <c r="Q730" s="20"/>
      <c r="R730" s="16"/>
      <c r="S730" s="16" t="s">
        <v>14913</v>
      </c>
      <c r="T730" s="16" t="s">
        <v>15205</v>
      </c>
      <c r="U730" s="39">
        <f t="shared" si="35"/>
        <v>32.932557504000002</v>
      </c>
    </row>
    <row r="731" spans="1:21" ht="23.25" customHeight="1">
      <c r="A731" s="15"/>
      <c r="B731" s="21" t="s">
        <v>15346</v>
      </c>
      <c r="C731" s="16" t="s">
        <v>14602</v>
      </c>
      <c r="D731" s="16" t="s">
        <v>15124</v>
      </c>
      <c r="E731" s="16" t="s">
        <v>15347</v>
      </c>
      <c r="F731" s="17"/>
      <c r="G731" s="22">
        <v>890</v>
      </c>
      <c r="H731" s="19">
        <f t="shared" si="33"/>
        <v>27.443797920000002</v>
      </c>
      <c r="I731" s="16"/>
      <c r="J731" s="16">
        <f t="shared" si="34"/>
        <v>0</v>
      </c>
      <c r="K731" s="20"/>
      <c r="L731" s="20" t="s">
        <v>13999</v>
      </c>
      <c r="M731" s="20" t="s">
        <v>13999</v>
      </c>
      <c r="N731" s="20" t="s">
        <v>13999</v>
      </c>
      <c r="O731" s="20"/>
      <c r="P731" s="20"/>
      <c r="Q731" s="20" t="s">
        <v>13999</v>
      </c>
      <c r="R731" s="16"/>
      <c r="S731" s="16" t="s">
        <v>14954</v>
      </c>
      <c r="T731" s="16"/>
      <c r="U731" s="39">
        <f t="shared" si="35"/>
        <v>32.932557504000002</v>
      </c>
    </row>
    <row r="732" spans="1:21" ht="23.25" customHeight="1">
      <c r="A732" s="15"/>
      <c r="B732" s="21" t="s">
        <v>15348</v>
      </c>
      <c r="C732" s="16" t="s">
        <v>14602</v>
      </c>
      <c r="D732" s="16" t="s">
        <v>15124</v>
      </c>
      <c r="E732" s="16" t="s">
        <v>15349</v>
      </c>
      <c r="F732" s="17"/>
      <c r="G732" s="18">
        <v>1250</v>
      </c>
      <c r="H732" s="19">
        <f t="shared" si="33"/>
        <v>38.54466</v>
      </c>
      <c r="I732" s="16"/>
      <c r="J732" s="16">
        <f t="shared" si="34"/>
        <v>0</v>
      </c>
      <c r="K732" s="20"/>
      <c r="L732" s="20"/>
      <c r="M732" s="20" t="s">
        <v>13999</v>
      </c>
      <c r="N732" s="20" t="s">
        <v>13999</v>
      </c>
      <c r="O732" s="20"/>
      <c r="P732" s="20" t="s">
        <v>13999</v>
      </c>
      <c r="Q732" s="20" t="s">
        <v>13999</v>
      </c>
      <c r="R732" s="16"/>
      <c r="S732" s="16" t="s">
        <v>14922</v>
      </c>
      <c r="T732" s="16"/>
      <c r="U732" s="39">
        <f t="shared" si="35"/>
        <v>46.253591999999998</v>
      </c>
    </row>
    <row r="733" spans="1:21" ht="23.25" customHeight="1">
      <c r="A733" s="15"/>
      <c r="B733" s="21" t="s">
        <v>15350</v>
      </c>
      <c r="C733" s="16" t="s">
        <v>14602</v>
      </c>
      <c r="D733" s="16" t="s">
        <v>15124</v>
      </c>
      <c r="E733" s="16" t="s">
        <v>15351</v>
      </c>
      <c r="F733" s="17"/>
      <c r="G733" s="22">
        <v>760</v>
      </c>
      <c r="H733" s="19">
        <f t="shared" si="33"/>
        <v>23.435153280000002</v>
      </c>
      <c r="I733" s="16"/>
      <c r="J733" s="16">
        <f t="shared" si="34"/>
        <v>0</v>
      </c>
      <c r="K733" s="20" t="s">
        <v>13999</v>
      </c>
      <c r="L733" s="20" t="s">
        <v>13999</v>
      </c>
      <c r="M733" s="20" t="s">
        <v>13999</v>
      </c>
      <c r="N733" s="20" t="s">
        <v>13999</v>
      </c>
      <c r="O733" s="20"/>
      <c r="P733" s="20" t="s">
        <v>13999</v>
      </c>
      <c r="Q733" s="20" t="s">
        <v>13999</v>
      </c>
      <c r="R733" s="16"/>
      <c r="S733" s="16" t="s">
        <v>14954</v>
      </c>
      <c r="T733" s="16"/>
      <c r="U733" s="39">
        <f t="shared" si="35"/>
        <v>28.122183936000003</v>
      </c>
    </row>
    <row r="734" spans="1:21" ht="23.25" customHeight="1">
      <c r="A734" s="15"/>
      <c r="B734" s="21" t="s">
        <v>15352</v>
      </c>
      <c r="C734" s="16" t="s">
        <v>14602</v>
      </c>
      <c r="D734" s="16" t="s">
        <v>15124</v>
      </c>
      <c r="E734" s="16" t="s">
        <v>15353</v>
      </c>
      <c r="F734" s="17"/>
      <c r="G734" s="22">
        <v>900</v>
      </c>
      <c r="H734" s="19">
        <f t="shared" si="33"/>
        <v>27.752155199999997</v>
      </c>
      <c r="I734" s="16"/>
      <c r="J734" s="16">
        <f t="shared" si="34"/>
        <v>0</v>
      </c>
      <c r="K734" s="20"/>
      <c r="L734" s="20"/>
      <c r="M734" s="20" t="s">
        <v>13999</v>
      </c>
      <c r="N734" s="20" t="s">
        <v>13999</v>
      </c>
      <c r="O734" s="20"/>
      <c r="P734" s="20"/>
      <c r="Q734" s="20" t="s">
        <v>13999</v>
      </c>
      <c r="R734" s="16"/>
      <c r="S734" s="16" t="s">
        <v>14913</v>
      </c>
      <c r="T734" s="16"/>
      <c r="U734" s="39">
        <f t="shared" si="35"/>
        <v>33.302586239999997</v>
      </c>
    </row>
    <row r="735" spans="1:21" ht="12" customHeight="1">
      <c r="A735" s="15"/>
      <c r="B735" s="16" t="s">
        <v>15354</v>
      </c>
      <c r="C735" s="16" t="s">
        <v>14602</v>
      </c>
      <c r="D735" s="16" t="s">
        <v>15355</v>
      </c>
      <c r="E735" s="16" t="s">
        <v>15356</v>
      </c>
      <c r="F735" s="17"/>
      <c r="G735" s="18">
        <v>1355</v>
      </c>
      <c r="H735" s="19">
        <f t="shared" si="33"/>
        <v>41.782411440000004</v>
      </c>
      <c r="I735" s="16"/>
      <c r="J735" s="16">
        <f t="shared" si="34"/>
        <v>0</v>
      </c>
      <c r="K735" s="20" t="s">
        <v>13999</v>
      </c>
      <c r="L735" s="20" t="s">
        <v>13999</v>
      </c>
      <c r="M735" s="20" t="s">
        <v>13999</v>
      </c>
      <c r="N735" s="20" t="s">
        <v>13999</v>
      </c>
      <c r="O735" s="20"/>
      <c r="P735" s="20" t="s">
        <v>13999</v>
      </c>
      <c r="Q735" s="20" t="s">
        <v>13999</v>
      </c>
      <c r="R735" s="16"/>
      <c r="S735" s="16"/>
      <c r="T735" s="16"/>
      <c r="U735" s="39">
        <f t="shared" si="35"/>
        <v>50.138893728000006</v>
      </c>
    </row>
    <row r="736" spans="1:21" ht="12" customHeight="1">
      <c r="A736" s="15"/>
      <c r="B736" s="16" t="s">
        <v>15357</v>
      </c>
      <c r="C736" s="16" t="s">
        <v>14602</v>
      </c>
      <c r="D736" s="16" t="s">
        <v>15355</v>
      </c>
      <c r="E736" s="16" t="s">
        <v>15358</v>
      </c>
      <c r="F736" s="17"/>
      <c r="G736" s="22">
        <v>634</v>
      </c>
      <c r="H736" s="19">
        <f t="shared" si="33"/>
        <v>19.549851552000003</v>
      </c>
      <c r="I736" s="16"/>
      <c r="J736" s="16">
        <f t="shared" si="34"/>
        <v>0</v>
      </c>
      <c r="K736" s="20"/>
      <c r="L736" s="20"/>
      <c r="M736" s="20" t="s">
        <v>13999</v>
      </c>
      <c r="N736" s="20"/>
      <c r="O736" s="20"/>
      <c r="P736" s="20"/>
      <c r="Q736" s="20"/>
      <c r="R736" s="16"/>
      <c r="S736" s="16"/>
      <c r="T736" s="16"/>
      <c r="U736" s="39">
        <f t="shared" si="35"/>
        <v>23.459821862400002</v>
      </c>
    </row>
    <row r="737" spans="1:21" ht="12" customHeight="1">
      <c r="A737" s="15"/>
      <c r="B737" s="16" t="s">
        <v>15359</v>
      </c>
      <c r="C737" s="16" t="s">
        <v>14602</v>
      </c>
      <c r="D737" s="16" t="s">
        <v>15355</v>
      </c>
      <c r="E737" s="16" t="s">
        <v>15360</v>
      </c>
      <c r="F737" s="17"/>
      <c r="G737" s="22">
        <v>117</v>
      </c>
      <c r="H737" s="19">
        <f t="shared" si="33"/>
        <v>3.6077801760000008</v>
      </c>
      <c r="I737" s="16"/>
      <c r="J737" s="16">
        <f t="shared" si="34"/>
        <v>0</v>
      </c>
      <c r="K737" s="20"/>
      <c r="L737" s="20" t="s">
        <v>14045</v>
      </c>
      <c r="M737" s="20"/>
      <c r="N737" s="20"/>
      <c r="O737" s="20"/>
      <c r="P737" s="20"/>
      <c r="Q737" s="20" t="s">
        <v>14000</v>
      </c>
      <c r="R737" s="16"/>
      <c r="S737" s="16"/>
      <c r="T737" s="16"/>
      <c r="U737" s="39">
        <f t="shared" si="35"/>
        <v>4.3293362112000011</v>
      </c>
    </row>
    <row r="738" spans="1:21" ht="12" customHeight="1">
      <c r="A738" s="15"/>
      <c r="B738" s="16" t="s">
        <v>15361</v>
      </c>
      <c r="C738" s="16" t="s">
        <v>14602</v>
      </c>
      <c r="D738" s="16" t="s">
        <v>15355</v>
      </c>
      <c r="E738" s="16" t="s">
        <v>15362</v>
      </c>
      <c r="F738" s="17"/>
      <c r="G738" s="22">
        <v>507</v>
      </c>
      <c r="H738" s="19">
        <f t="shared" si="33"/>
        <v>15.633714096000004</v>
      </c>
      <c r="I738" s="16"/>
      <c r="J738" s="16">
        <f t="shared" si="34"/>
        <v>0</v>
      </c>
      <c r="K738" s="20" t="s">
        <v>13999</v>
      </c>
      <c r="L738" s="20"/>
      <c r="M738" s="20" t="s">
        <v>13999</v>
      </c>
      <c r="N738" s="20" t="s">
        <v>13999</v>
      </c>
      <c r="O738" s="20" t="s">
        <v>13999</v>
      </c>
      <c r="P738" s="20" t="s">
        <v>13999</v>
      </c>
      <c r="Q738" s="20"/>
      <c r="R738" s="16"/>
      <c r="S738" s="16"/>
      <c r="T738" s="16"/>
      <c r="U738" s="39">
        <f t="shared" si="35"/>
        <v>18.760456915200002</v>
      </c>
    </row>
    <row r="739" spans="1:21" ht="12" customHeight="1">
      <c r="A739" s="15"/>
      <c r="B739" s="16" t="s">
        <v>15363</v>
      </c>
      <c r="C739" s="16" t="s">
        <v>14602</v>
      </c>
      <c r="D739" s="16" t="s">
        <v>15355</v>
      </c>
      <c r="E739" s="16" t="s">
        <v>15364</v>
      </c>
      <c r="F739" s="17"/>
      <c r="G739" s="22">
        <v>448</v>
      </c>
      <c r="H739" s="19">
        <f t="shared" si="33"/>
        <v>13.814406144000003</v>
      </c>
      <c r="I739" s="16"/>
      <c r="J739" s="16">
        <f t="shared" si="34"/>
        <v>0</v>
      </c>
      <c r="K739" s="20" t="s">
        <v>14045</v>
      </c>
      <c r="L739" s="20" t="s">
        <v>14000</v>
      </c>
      <c r="M739" s="20" t="s">
        <v>14000</v>
      </c>
      <c r="N739" s="20" t="s">
        <v>13999</v>
      </c>
      <c r="O739" s="20" t="s">
        <v>13999</v>
      </c>
      <c r="P739" s="20" t="s">
        <v>13999</v>
      </c>
      <c r="Q739" s="20" t="s">
        <v>13999</v>
      </c>
      <c r="R739" s="16"/>
      <c r="S739" s="16"/>
      <c r="T739" s="16"/>
      <c r="U739" s="39">
        <f t="shared" si="35"/>
        <v>16.577287372800004</v>
      </c>
    </row>
    <row r="740" spans="1:21" ht="12" customHeight="1">
      <c r="A740" s="15"/>
      <c r="B740" s="16" t="s">
        <v>15365</v>
      </c>
      <c r="C740" s="16" t="s">
        <v>14602</v>
      </c>
      <c r="D740" s="16" t="s">
        <v>15355</v>
      </c>
      <c r="E740" s="16" t="s">
        <v>15366</v>
      </c>
      <c r="F740" s="17"/>
      <c r="G740" s="22">
        <v>325</v>
      </c>
      <c r="H740" s="19">
        <f t="shared" si="33"/>
        <v>10.0216116</v>
      </c>
      <c r="I740" s="16"/>
      <c r="J740" s="16">
        <f t="shared" si="34"/>
        <v>0</v>
      </c>
      <c r="K740" s="20" t="s">
        <v>14045</v>
      </c>
      <c r="L740" s="20" t="s">
        <v>14000</v>
      </c>
      <c r="M740" s="20" t="s">
        <v>14000</v>
      </c>
      <c r="N740" s="20" t="s">
        <v>13999</v>
      </c>
      <c r="O740" s="20" t="s">
        <v>13999</v>
      </c>
      <c r="P740" s="20" t="s">
        <v>14000</v>
      </c>
      <c r="Q740" s="20" t="s">
        <v>14000</v>
      </c>
      <c r="R740" s="16"/>
      <c r="S740" s="16"/>
      <c r="T740" s="16"/>
      <c r="U740" s="39">
        <f t="shared" si="35"/>
        <v>12.02593392</v>
      </c>
    </row>
    <row r="741" spans="1:21" ht="45.75" customHeight="1">
      <c r="A741" s="15"/>
      <c r="B741" s="21" t="s">
        <v>15367</v>
      </c>
      <c r="C741" s="16" t="s">
        <v>14602</v>
      </c>
      <c r="D741" s="16" t="s">
        <v>15355</v>
      </c>
      <c r="E741" s="16" t="s">
        <v>15368</v>
      </c>
      <c r="F741" s="17"/>
      <c r="G741" s="22">
        <v>338</v>
      </c>
      <c r="H741" s="19">
        <f t="shared" si="33"/>
        <v>10.422476064000001</v>
      </c>
      <c r="I741" s="16"/>
      <c r="J741" s="16">
        <f t="shared" si="34"/>
        <v>0</v>
      </c>
      <c r="K741" s="20" t="s">
        <v>14000</v>
      </c>
      <c r="L741" s="20" t="s">
        <v>14000</v>
      </c>
      <c r="M741" s="20" t="s">
        <v>13999</v>
      </c>
      <c r="N741" s="20" t="s">
        <v>13999</v>
      </c>
      <c r="O741" s="20" t="s">
        <v>13999</v>
      </c>
      <c r="P741" s="20" t="s">
        <v>14000</v>
      </c>
      <c r="Q741" s="20" t="s">
        <v>13999</v>
      </c>
      <c r="R741" s="16"/>
      <c r="S741" s="16" t="s">
        <v>15369</v>
      </c>
      <c r="T741" s="16"/>
      <c r="U741" s="39">
        <f t="shared" si="35"/>
        <v>12.506971276800002</v>
      </c>
    </row>
    <row r="742" spans="1:21" ht="12" customHeight="1">
      <c r="A742" s="15"/>
      <c r="B742" s="21" t="s">
        <v>15370</v>
      </c>
      <c r="C742" s="16" t="s">
        <v>14602</v>
      </c>
      <c r="D742" s="16" t="s">
        <v>15355</v>
      </c>
      <c r="E742" s="16" t="s">
        <v>15371</v>
      </c>
      <c r="F742" s="17"/>
      <c r="G742" s="18">
        <v>1609</v>
      </c>
      <c r="H742" s="19">
        <f t="shared" si="33"/>
        <v>49.614686352000014</v>
      </c>
      <c r="I742" s="16"/>
      <c r="J742" s="16">
        <f t="shared" si="34"/>
        <v>0</v>
      </c>
      <c r="K742" s="20" t="s">
        <v>14000</v>
      </c>
      <c r="L742" s="20"/>
      <c r="M742" s="20" t="s">
        <v>13999</v>
      </c>
      <c r="N742" s="20" t="s">
        <v>13999</v>
      </c>
      <c r="O742" s="20" t="s">
        <v>14000</v>
      </c>
      <c r="P742" s="20" t="s">
        <v>14000</v>
      </c>
      <c r="Q742" s="20" t="s">
        <v>13999</v>
      </c>
      <c r="R742" s="16"/>
      <c r="S742" s="16" t="s">
        <v>14156</v>
      </c>
      <c r="T742" s="16"/>
      <c r="U742" s="39">
        <f t="shared" si="35"/>
        <v>59.537623622400012</v>
      </c>
    </row>
    <row r="743" spans="1:21" ht="23.25" customHeight="1">
      <c r="A743" s="15"/>
      <c r="B743" s="16" t="s">
        <v>15372</v>
      </c>
      <c r="C743" s="16" t="s">
        <v>15373</v>
      </c>
      <c r="D743" s="16" t="s">
        <v>15374</v>
      </c>
      <c r="E743" s="16" t="s">
        <v>15375</v>
      </c>
      <c r="F743" s="17"/>
      <c r="G743" s="18">
        <v>65706</v>
      </c>
      <c r="H743" s="19">
        <f t="shared" si="33"/>
        <v>2026.092343968</v>
      </c>
      <c r="I743" s="16"/>
      <c r="J743" s="16">
        <f t="shared" si="34"/>
        <v>0</v>
      </c>
      <c r="K743" s="20"/>
      <c r="L743" s="20"/>
      <c r="M743" s="20"/>
      <c r="N743" s="20"/>
      <c r="O743" s="20"/>
      <c r="P743" s="20"/>
      <c r="Q743" s="20"/>
      <c r="R743" s="16"/>
      <c r="S743" s="16"/>
      <c r="T743" s="16"/>
      <c r="U743" s="39">
        <f t="shared" si="35"/>
        <v>2263.9625018044803</v>
      </c>
    </row>
    <row r="744" spans="1:21" ht="23.25" customHeight="1">
      <c r="A744" s="15"/>
      <c r="B744" s="16" t="s">
        <v>15376</v>
      </c>
      <c r="C744" s="16" t="s">
        <v>15373</v>
      </c>
      <c r="D744" s="16" t="s">
        <v>15374</v>
      </c>
      <c r="E744" s="16" t="s">
        <v>15377</v>
      </c>
      <c r="F744" s="17"/>
      <c r="G744" s="22">
        <v>973</v>
      </c>
      <c r="H744" s="19">
        <f t="shared" si="33"/>
        <v>30.003163344000001</v>
      </c>
      <c r="I744" s="16"/>
      <c r="J744" s="16">
        <f t="shared" si="34"/>
        <v>0</v>
      </c>
      <c r="K744" s="20"/>
      <c r="L744" s="20" t="s">
        <v>13999</v>
      </c>
      <c r="M744" s="20" t="s">
        <v>13999</v>
      </c>
      <c r="N744" s="20"/>
      <c r="O744" s="20"/>
      <c r="P744" s="20"/>
      <c r="Q744" s="20"/>
      <c r="R744" s="16"/>
      <c r="S744" s="16"/>
      <c r="T744" s="16"/>
      <c r="U744" s="39">
        <f t="shared" si="35"/>
        <v>36.003796012800002</v>
      </c>
    </row>
    <row r="745" spans="1:21" ht="23.25" customHeight="1">
      <c r="A745" s="15"/>
      <c r="B745" s="16" t="s">
        <v>12282</v>
      </c>
      <c r="C745" s="16" t="s">
        <v>15378</v>
      </c>
      <c r="D745" s="16" t="s">
        <v>15379</v>
      </c>
      <c r="E745" s="16" t="s">
        <v>15380</v>
      </c>
      <c r="F745" s="17"/>
      <c r="G745" s="18">
        <v>6756</v>
      </c>
      <c r="H745" s="19">
        <f t="shared" si="33"/>
        <v>208.32617836799997</v>
      </c>
      <c r="I745" s="16"/>
      <c r="J745" s="16">
        <f t="shared" si="34"/>
        <v>0</v>
      </c>
      <c r="K745" s="20" t="s">
        <v>13999</v>
      </c>
      <c r="L745" s="20"/>
      <c r="M745" s="20"/>
      <c r="N745" s="20" t="s">
        <v>13999</v>
      </c>
      <c r="O745" s="20"/>
      <c r="P745" s="20" t="s">
        <v>13999</v>
      </c>
      <c r="Q745" s="20" t="s">
        <v>13999</v>
      </c>
      <c r="R745" s="16"/>
      <c r="S745" s="16"/>
      <c r="T745" s="16"/>
      <c r="U745" s="39">
        <f t="shared" si="35"/>
        <v>246.24205798847998</v>
      </c>
    </row>
    <row r="746" spans="1:21" ht="23.25" customHeight="1">
      <c r="A746" s="15"/>
      <c r="B746" s="16" t="s">
        <v>12281</v>
      </c>
      <c r="C746" s="16" t="s">
        <v>15378</v>
      </c>
      <c r="D746" s="16" t="s">
        <v>15379</v>
      </c>
      <c r="E746" s="16" t="s">
        <v>15381</v>
      </c>
      <c r="F746" s="17"/>
      <c r="G746" s="18">
        <v>5924</v>
      </c>
      <c r="H746" s="19">
        <f t="shared" si="33"/>
        <v>182.67085267200005</v>
      </c>
      <c r="I746" s="16"/>
      <c r="J746" s="16">
        <f t="shared" si="34"/>
        <v>0</v>
      </c>
      <c r="K746" s="20" t="s">
        <v>13999</v>
      </c>
      <c r="L746" s="20"/>
      <c r="M746" s="20"/>
      <c r="N746" s="20" t="s">
        <v>13999</v>
      </c>
      <c r="O746" s="20" t="s">
        <v>13999</v>
      </c>
      <c r="P746" s="20" t="s">
        <v>13999</v>
      </c>
      <c r="Q746" s="20" t="s">
        <v>13999</v>
      </c>
      <c r="R746" s="16"/>
      <c r="S746" s="16"/>
      <c r="T746" s="16"/>
      <c r="U746" s="39">
        <f t="shared" si="35"/>
        <v>217.76464646592007</v>
      </c>
    </row>
    <row r="747" spans="1:21" ht="23.25" customHeight="1">
      <c r="A747" s="15"/>
      <c r="B747" s="16" t="s">
        <v>586</v>
      </c>
      <c r="C747" s="16" t="s">
        <v>15378</v>
      </c>
      <c r="D747" s="16" t="s">
        <v>15379</v>
      </c>
      <c r="E747" s="16" t="s">
        <v>15382</v>
      </c>
      <c r="F747" s="17"/>
      <c r="G747" s="18">
        <v>1703</v>
      </c>
      <c r="H747" s="19">
        <f t="shared" si="33"/>
        <v>52.513244784000015</v>
      </c>
      <c r="I747" s="16"/>
      <c r="J747" s="16">
        <f t="shared" si="34"/>
        <v>0</v>
      </c>
      <c r="K747" s="20" t="s">
        <v>13999</v>
      </c>
      <c r="L747" s="20" t="s">
        <v>13999</v>
      </c>
      <c r="M747" s="20" t="s">
        <v>13999</v>
      </c>
      <c r="N747" s="20" t="s">
        <v>13999</v>
      </c>
      <c r="O747" s="20" t="s">
        <v>13999</v>
      </c>
      <c r="P747" s="20" t="s">
        <v>13999</v>
      </c>
      <c r="Q747" s="20" t="s">
        <v>13999</v>
      </c>
      <c r="R747" s="16"/>
      <c r="S747" s="16"/>
      <c r="T747" s="16"/>
      <c r="U747" s="39">
        <f t="shared" si="35"/>
        <v>63.015893740800017</v>
      </c>
    </row>
    <row r="748" spans="1:21" ht="23.25" customHeight="1">
      <c r="A748" s="15"/>
      <c r="B748" s="16" t="s">
        <v>15383</v>
      </c>
      <c r="C748" s="16" t="s">
        <v>15378</v>
      </c>
      <c r="D748" s="16" t="s">
        <v>15379</v>
      </c>
      <c r="E748" s="16" t="s">
        <v>15384</v>
      </c>
      <c r="F748" s="17"/>
      <c r="G748" s="18">
        <v>1968</v>
      </c>
      <c r="H748" s="19">
        <f t="shared" si="33"/>
        <v>60.684712704000006</v>
      </c>
      <c r="I748" s="16"/>
      <c r="J748" s="16">
        <f t="shared" si="34"/>
        <v>0</v>
      </c>
      <c r="K748" s="20"/>
      <c r="L748" s="20"/>
      <c r="M748" s="20"/>
      <c r="N748" s="20"/>
      <c r="O748" s="20"/>
      <c r="P748" s="20"/>
      <c r="Q748" s="20"/>
      <c r="R748" s="16"/>
      <c r="S748" s="16"/>
      <c r="T748" s="16"/>
      <c r="U748" s="39">
        <f t="shared" si="35"/>
        <v>72.821655244799999</v>
      </c>
    </row>
    <row r="749" spans="1:21" ht="23.25" customHeight="1">
      <c r="A749" s="15"/>
      <c r="B749" s="16" t="s">
        <v>587</v>
      </c>
      <c r="C749" s="16" t="s">
        <v>15378</v>
      </c>
      <c r="D749" s="16" t="s">
        <v>15379</v>
      </c>
      <c r="E749" s="16" t="s">
        <v>15385</v>
      </c>
      <c r="F749" s="17"/>
      <c r="G749" s="18">
        <v>2256</v>
      </c>
      <c r="H749" s="19">
        <f t="shared" si="33"/>
        <v>69.565402368000008</v>
      </c>
      <c r="I749" s="16"/>
      <c r="J749" s="16">
        <f t="shared" si="34"/>
        <v>0</v>
      </c>
      <c r="K749" s="20" t="s">
        <v>13999</v>
      </c>
      <c r="L749" s="20" t="s">
        <v>13999</v>
      </c>
      <c r="M749" s="20"/>
      <c r="N749" s="20" t="s">
        <v>13999</v>
      </c>
      <c r="O749" s="20" t="s">
        <v>13999</v>
      </c>
      <c r="P749" s="20"/>
      <c r="Q749" s="20"/>
      <c r="R749" s="16"/>
      <c r="S749" s="16"/>
      <c r="T749" s="16"/>
      <c r="U749" s="39">
        <f t="shared" si="35"/>
        <v>83.478482841600012</v>
      </c>
    </row>
    <row r="750" spans="1:21" ht="23.25" customHeight="1">
      <c r="A750" s="15"/>
      <c r="B750" s="16" t="s">
        <v>15386</v>
      </c>
      <c r="C750" s="16" t="s">
        <v>15378</v>
      </c>
      <c r="D750" s="16" t="s">
        <v>15379</v>
      </c>
      <c r="E750" s="16" t="s">
        <v>15387</v>
      </c>
      <c r="F750" s="17"/>
      <c r="G750" s="18">
        <v>3025</v>
      </c>
      <c r="H750" s="19">
        <f t="shared" si="33"/>
        <v>93.278077200000013</v>
      </c>
      <c r="I750" s="16"/>
      <c r="J750" s="16">
        <f t="shared" si="34"/>
        <v>0</v>
      </c>
      <c r="K750" s="20"/>
      <c r="L750" s="20"/>
      <c r="M750" s="20"/>
      <c r="N750" s="20" t="s">
        <v>13999</v>
      </c>
      <c r="O750" s="20"/>
      <c r="P750" s="20"/>
      <c r="Q750" s="20"/>
      <c r="R750" s="16"/>
      <c r="S750" s="16"/>
      <c r="T750" s="16"/>
      <c r="U750" s="39">
        <f t="shared" si="35"/>
        <v>111.93369264000002</v>
      </c>
    </row>
    <row r="751" spans="1:21" ht="23.25" customHeight="1">
      <c r="A751" s="15"/>
      <c r="B751" s="16" t="s">
        <v>15388</v>
      </c>
      <c r="C751" s="16" t="s">
        <v>15378</v>
      </c>
      <c r="D751" s="16" t="s">
        <v>15379</v>
      </c>
      <c r="E751" s="16" t="s">
        <v>15389</v>
      </c>
      <c r="F751" s="17"/>
      <c r="G751" s="22">
        <v>471</v>
      </c>
      <c r="H751" s="19">
        <f t="shared" si="33"/>
        <v>14.523627888000004</v>
      </c>
      <c r="I751" s="16"/>
      <c r="J751" s="16">
        <f t="shared" si="34"/>
        <v>0</v>
      </c>
      <c r="K751" s="20"/>
      <c r="L751" s="20" t="s">
        <v>13999</v>
      </c>
      <c r="M751" s="20" t="s">
        <v>13999</v>
      </c>
      <c r="N751" s="20" t="s">
        <v>13999</v>
      </c>
      <c r="O751" s="20"/>
      <c r="P751" s="20" t="s">
        <v>13999</v>
      </c>
      <c r="Q751" s="20" t="s">
        <v>13999</v>
      </c>
      <c r="R751" s="16"/>
      <c r="S751" s="16"/>
      <c r="T751" s="16"/>
      <c r="U751" s="39">
        <f t="shared" si="35"/>
        <v>17.428353465600004</v>
      </c>
    </row>
    <row r="752" spans="1:21" ht="23.25" customHeight="1">
      <c r="A752" s="15"/>
      <c r="B752" s="16" t="s">
        <v>15390</v>
      </c>
      <c r="C752" s="16" t="s">
        <v>15378</v>
      </c>
      <c r="D752" s="16" t="s">
        <v>15379</v>
      </c>
      <c r="E752" s="16" t="s">
        <v>15391</v>
      </c>
      <c r="F752" s="17"/>
      <c r="G752" s="22">
        <v>463</v>
      </c>
      <c r="H752" s="19">
        <f t="shared" si="33"/>
        <v>14.276942064000002</v>
      </c>
      <c r="I752" s="16"/>
      <c r="J752" s="16">
        <f t="shared" si="34"/>
        <v>0</v>
      </c>
      <c r="K752" s="20" t="s">
        <v>13999</v>
      </c>
      <c r="L752" s="20"/>
      <c r="M752" s="20" t="s">
        <v>13999</v>
      </c>
      <c r="N752" s="20"/>
      <c r="O752" s="20" t="s">
        <v>13999</v>
      </c>
      <c r="P752" s="20" t="s">
        <v>13999</v>
      </c>
      <c r="Q752" s="20"/>
      <c r="R752" s="16"/>
      <c r="S752" s="16"/>
      <c r="T752" s="16"/>
      <c r="U752" s="39">
        <f t="shared" si="35"/>
        <v>17.1323304768</v>
      </c>
    </row>
    <row r="753" spans="1:21" ht="23.25" customHeight="1">
      <c r="A753" s="15"/>
      <c r="B753" s="16" t="s">
        <v>15392</v>
      </c>
      <c r="C753" s="16" t="s">
        <v>15378</v>
      </c>
      <c r="D753" s="16" t="s">
        <v>15379</v>
      </c>
      <c r="E753" s="16" t="s">
        <v>15393</v>
      </c>
      <c r="F753" s="17"/>
      <c r="G753" s="22">
        <v>564</v>
      </c>
      <c r="H753" s="19">
        <f t="shared" si="33"/>
        <v>17.391350592000002</v>
      </c>
      <c r="I753" s="16"/>
      <c r="J753" s="16">
        <f t="shared" si="34"/>
        <v>0</v>
      </c>
      <c r="K753" s="20" t="s">
        <v>13999</v>
      </c>
      <c r="L753" s="20"/>
      <c r="M753" s="20" t="s">
        <v>13999</v>
      </c>
      <c r="N753" s="20"/>
      <c r="O753" s="20"/>
      <c r="P753" s="20" t="s">
        <v>13999</v>
      </c>
      <c r="Q753" s="20"/>
      <c r="R753" s="16"/>
      <c r="S753" s="16"/>
      <c r="T753" s="16"/>
      <c r="U753" s="39">
        <f t="shared" si="35"/>
        <v>20.869620710400003</v>
      </c>
    </row>
    <row r="754" spans="1:21" ht="23.25" customHeight="1">
      <c r="A754" s="15"/>
      <c r="B754" s="16" t="s">
        <v>590</v>
      </c>
      <c r="C754" s="16" t="s">
        <v>15378</v>
      </c>
      <c r="D754" s="16" t="s">
        <v>15379</v>
      </c>
      <c r="E754" s="16" t="s">
        <v>15394</v>
      </c>
      <c r="F754" s="17"/>
      <c r="G754" s="22">
        <v>448</v>
      </c>
      <c r="H754" s="19">
        <f t="shared" si="33"/>
        <v>13.814406144000003</v>
      </c>
      <c r="I754" s="16"/>
      <c r="J754" s="16">
        <f t="shared" si="34"/>
        <v>0</v>
      </c>
      <c r="K754" s="20"/>
      <c r="L754" s="20" t="s">
        <v>13999</v>
      </c>
      <c r="M754" s="20"/>
      <c r="N754" s="20"/>
      <c r="O754" s="20" t="s">
        <v>13999</v>
      </c>
      <c r="P754" s="20"/>
      <c r="Q754" s="20"/>
      <c r="R754" s="16"/>
      <c r="S754" s="16"/>
      <c r="T754" s="16"/>
      <c r="U754" s="39">
        <f t="shared" si="35"/>
        <v>16.577287372800004</v>
      </c>
    </row>
    <row r="755" spans="1:21" ht="23.25" customHeight="1">
      <c r="A755" s="15"/>
      <c r="B755" s="16" t="s">
        <v>15395</v>
      </c>
      <c r="C755" s="16" t="s">
        <v>15378</v>
      </c>
      <c r="D755" s="16" t="s">
        <v>15379</v>
      </c>
      <c r="E755" s="16" t="s">
        <v>15396</v>
      </c>
      <c r="F755" s="17"/>
      <c r="G755" s="22">
        <v>450</v>
      </c>
      <c r="H755" s="19">
        <f t="shared" si="33"/>
        <v>13.876077599999999</v>
      </c>
      <c r="I755" s="16"/>
      <c r="J755" s="16">
        <f t="shared" si="34"/>
        <v>0</v>
      </c>
      <c r="K755" s="20"/>
      <c r="L755" s="20"/>
      <c r="M755" s="20" t="s">
        <v>13999</v>
      </c>
      <c r="N755" s="20" t="s">
        <v>13999</v>
      </c>
      <c r="O755" s="20"/>
      <c r="P755" s="20"/>
      <c r="Q755" s="20"/>
      <c r="R755" s="16"/>
      <c r="S755" s="16"/>
      <c r="T755" s="16"/>
      <c r="U755" s="39">
        <f t="shared" si="35"/>
        <v>16.651293119999998</v>
      </c>
    </row>
    <row r="756" spans="1:21" ht="23.25" customHeight="1">
      <c r="A756" s="15"/>
      <c r="B756" s="16" t="s">
        <v>15397</v>
      </c>
      <c r="C756" s="16" t="s">
        <v>15378</v>
      </c>
      <c r="D756" s="16" t="s">
        <v>15379</v>
      </c>
      <c r="E756" s="16" t="s">
        <v>15398</v>
      </c>
      <c r="F756" s="17"/>
      <c r="G756" s="22">
        <v>649</v>
      </c>
      <c r="H756" s="19">
        <f t="shared" si="33"/>
        <v>20.012387472000004</v>
      </c>
      <c r="I756" s="16"/>
      <c r="J756" s="16">
        <f t="shared" si="34"/>
        <v>0</v>
      </c>
      <c r="K756" s="20" t="s">
        <v>13999</v>
      </c>
      <c r="L756" s="20"/>
      <c r="M756" s="20" t="s">
        <v>13999</v>
      </c>
      <c r="N756" s="20"/>
      <c r="O756" s="20"/>
      <c r="P756" s="20" t="s">
        <v>13999</v>
      </c>
      <c r="Q756" s="20"/>
      <c r="R756" s="16"/>
      <c r="S756" s="16"/>
      <c r="T756" s="16"/>
      <c r="U756" s="39">
        <f t="shared" si="35"/>
        <v>24.014864966400005</v>
      </c>
    </row>
    <row r="757" spans="1:21" ht="23.25" customHeight="1">
      <c r="A757" s="15"/>
      <c r="B757" s="16" t="s">
        <v>15399</v>
      </c>
      <c r="C757" s="16" t="s">
        <v>15378</v>
      </c>
      <c r="D757" s="16" t="s">
        <v>15379</v>
      </c>
      <c r="E757" s="16" t="s">
        <v>15400</v>
      </c>
      <c r="F757" s="17"/>
      <c r="G757" s="22">
        <v>447</v>
      </c>
      <c r="H757" s="19">
        <f t="shared" si="33"/>
        <v>13.783570416</v>
      </c>
      <c r="I757" s="16"/>
      <c r="J757" s="16">
        <f t="shared" si="34"/>
        <v>0</v>
      </c>
      <c r="K757" s="20"/>
      <c r="L757" s="20"/>
      <c r="M757" s="20"/>
      <c r="N757" s="20"/>
      <c r="O757" s="20"/>
      <c r="P757" s="20"/>
      <c r="Q757" s="20"/>
      <c r="R757" s="16"/>
      <c r="S757" s="16"/>
      <c r="T757" s="16"/>
      <c r="U757" s="39">
        <f t="shared" si="35"/>
        <v>16.540284499199998</v>
      </c>
    </row>
    <row r="758" spans="1:21" ht="23.25" customHeight="1">
      <c r="A758" s="15"/>
      <c r="B758" s="16" t="s">
        <v>15401</v>
      </c>
      <c r="C758" s="16" t="s">
        <v>15378</v>
      </c>
      <c r="D758" s="16" t="s">
        <v>15379</v>
      </c>
      <c r="E758" s="16" t="s">
        <v>15402</v>
      </c>
      <c r="F758" s="17"/>
      <c r="G758" s="22">
        <v>558</v>
      </c>
      <c r="H758" s="19">
        <f t="shared" si="33"/>
        <v>17.206336224000001</v>
      </c>
      <c r="I758" s="16"/>
      <c r="J758" s="16">
        <f t="shared" si="34"/>
        <v>0</v>
      </c>
      <c r="K758" s="20" t="s">
        <v>13999</v>
      </c>
      <c r="L758" s="20"/>
      <c r="M758" s="20"/>
      <c r="N758" s="20"/>
      <c r="O758" s="20"/>
      <c r="P758" s="20"/>
      <c r="Q758" s="20"/>
      <c r="R758" s="16"/>
      <c r="S758" s="16"/>
      <c r="T758" s="16"/>
      <c r="U758" s="39">
        <f t="shared" si="35"/>
        <v>20.6476034688</v>
      </c>
    </row>
    <row r="759" spans="1:21" ht="23.25" customHeight="1">
      <c r="A759" s="15"/>
      <c r="B759" s="16" t="s">
        <v>15403</v>
      </c>
      <c r="C759" s="16" t="s">
        <v>15378</v>
      </c>
      <c r="D759" s="16" t="s">
        <v>15379</v>
      </c>
      <c r="E759" s="16" t="s">
        <v>15404</v>
      </c>
      <c r="F759" s="17"/>
      <c r="G759" s="22">
        <v>577</v>
      </c>
      <c r="H759" s="19">
        <f t="shared" si="33"/>
        <v>17.792215056000003</v>
      </c>
      <c r="I759" s="16"/>
      <c r="J759" s="16">
        <f t="shared" si="34"/>
        <v>0</v>
      </c>
      <c r="K759" s="20" t="s">
        <v>13999</v>
      </c>
      <c r="L759" s="20"/>
      <c r="M759" s="20" t="s">
        <v>13999</v>
      </c>
      <c r="N759" s="20" t="s">
        <v>13999</v>
      </c>
      <c r="O759" s="20"/>
      <c r="P759" s="20" t="s">
        <v>13999</v>
      </c>
      <c r="Q759" s="20"/>
      <c r="R759" s="16"/>
      <c r="S759" s="16"/>
      <c r="T759" s="16"/>
      <c r="U759" s="39">
        <f t="shared" si="35"/>
        <v>21.350658067200005</v>
      </c>
    </row>
    <row r="760" spans="1:21" ht="23.25" customHeight="1">
      <c r="A760" s="15"/>
      <c r="B760" s="16" t="s">
        <v>15405</v>
      </c>
      <c r="C760" s="16" t="s">
        <v>15378</v>
      </c>
      <c r="D760" s="16" t="s">
        <v>15379</v>
      </c>
      <c r="E760" s="16" t="s">
        <v>15406</v>
      </c>
      <c r="F760" s="17"/>
      <c r="G760" s="22">
        <v>544</v>
      </c>
      <c r="H760" s="19">
        <f t="shared" si="33"/>
        <v>16.774636031999997</v>
      </c>
      <c r="I760" s="16"/>
      <c r="J760" s="16">
        <f t="shared" si="34"/>
        <v>0</v>
      </c>
      <c r="K760" s="20"/>
      <c r="L760" s="20"/>
      <c r="M760" s="20"/>
      <c r="N760" s="20"/>
      <c r="O760" s="20"/>
      <c r="P760" s="20"/>
      <c r="Q760" s="20"/>
      <c r="R760" s="16"/>
      <c r="S760" s="16"/>
      <c r="T760" s="16"/>
      <c r="U760" s="39">
        <f t="shared" si="35"/>
        <v>20.129563238399996</v>
      </c>
    </row>
    <row r="761" spans="1:21" ht="23.25" customHeight="1">
      <c r="A761" s="15"/>
      <c r="B761" s="16" t="s">
        <v>591</v>
      </c>
      <c r="C761" s="16" t="s">
        <v>15378</v>
      </c>
      <c r="D761" s="16" t="s">
        <v>15379</v>
      </c>
      <c r="E761" s="16" t="s">
        <v>15407</v>
      </c>
      <c r="F761" s="17"/>
      <c r="G761" s="22">
        <v>448</v>
      </c>
      <c r="H761" s="19">
        <f t="shared" si="33"/>
        <v>13.814406144000003</v>
      </c>
      <c r="I761" s="16"/>
      <c r="J761" s="16">
        <f t="shared" si="34"/>
        <v>0</v>
      </c>
      <c r="K761" s="20" t="s">
        <v>13999</v>
      </c>
      <c r="L761" s="20"/>
      <c r="M761" s="20" t="s">
        <v>13999</v>
      </c>
      <c r="N761" s="20"/>
      <c r="O761" s="20" t="s">
        <v>13999</v>
      </c>
      <c r="P761" s="20" t="s">
        <v>13999</v>
      </c>
      <c r="Q761" s="20"/>
      <c r="R761" s="16"/>
      <c r="S761" s="16"/>
      <c r="T761" s="16"/>
      <c r="U761" s="39">
        <f t="shared" si="35"/>
        <v>16.577287372800004</v>
      </c>
    </row>
    <row r="762" spans="1:21" ht="23.25" customHeight="1">
      <c r="A762" s="15"/>
      <c r="B762" s="16" t="s">
        <v>592</v>
      </c>
      <c r="C762" s="16" t="s">
        <v>15378</v>
      </c>
      <c r="D762" s="16" t="s">
        <v>15379</v>
      </c>
      <c r="E762" s="16" t="s">
        <v>15408</v>
      </c>
      <c r="F762" s="17"/>
      <c r="G762" s="22">
        <v>477</v>
      </c>
      <c r="H762" s="19">
        <f t="shared" si="33"/>
        <v>14.708642256000003</v>
      </c>
      <c r="I762" s="16"/>
      <c r="J762" s="16">
        <f t="shared" si="34"/>
        <v>0</v>
      </c>
      <c r="K762" s="20" t="s">
        <v>13999</v>
      </c>
      <c r="L762" s="20"/>
      <c r="M762" s="20"/>
      <c r="N762" s="20" t="s">
        <v>13999</v>
      </c>
      <c r="O762" s="20"/>
      <c r="P762" s="20" t="s">
        <v>13999</v>
      </c>
      <c r="Q762" s="20"/>
      <c r="R762" s="16"/>
      <c r="S762" s="16"/>
      <c r="T762" s="16"/>
      <c r="U762" s="39">
        <f t="shared" si="35"/>
        <v>17.650370707200004</v>
      </c>
    </row>
    <row r="763" spans="1:21" ht="23.25" customHeight="1">
      <c r="A763" s="15"/>
      <c r="B763" s="16" t="s">
        <v>15409</v>
      </c>
      <c r="C763" s="16" t="s">
        <v>15378</v>
      </c>
      <c r="D763" s="16" t="s">
        <v>15379</v>
      </c>
      <c r="E763" s="16" t="s">
        <v>15410</v>
      </c>
      <c r="F763" s="17"/>
      <c r="G763" s="22">
        <v>447</v>
      </c>
      <c r="H763" s="19">
        <f t="shared" si="33"/>
        <v>13.783570416</v>
      </c>
      <c r="I763" s="16"/>
      <c r="J763" s="16">
        <f t="shared" si="34"/>
        <v>0</v>
      </c>
      <c r="K763" s="20" t="s">
        <v>13999</v>
      </c>
      <c r="L763" s="20"/>
      <c r="M763" s="20" t="s">
        <v>13999</v>
      </c>
      <c r="N763" s="20"/>
      <c r="O763" s="20"/>
      <c r="P763" s="20" t="s">
        <v>13999</v>
      </c>
      <c r="Q763" s="20"/>
      <c r="R763" s="16"/>
      <c r="S763" s="16"/>
      <c r="T763" s="16"/>
      <c r="U763" s="39">
        <f t="shared" si="35"/>
        <v>16.540284499199998</v>
      </c>
    </row>
    <row r="764" spans="1:21" ht="23.25" customHeight="1">
      <c r="A764" s="15"/>
      <c r="B764" s="16" t="s">
        <v>15411</v>
      </c>
      <c r="C764" s="16" t="s">
        <v>15378</v>
      </c>
      <c r="D764" s="16" t="s">
        <v>15379</v>
      </c>
      <c r="E764" s="16" t="s">
        <v>15412</v>
      </c>
      <c r="F764" s="17"/>
      <c r="G764" s="22">
        <v>446</v>
      </c>
      <c r="H764" s="19">
        <f t="shared" si="33"/>
        <v>13.752734688</v>
      </c>
      <c r="I764" s="16"/>
      <c r="J764" s="16">
        <f t="shared" si="34"/>
        <v>0</v>
      </c>
      <c r="K764" s="20"/>
      <c r="L764" s="20"/>
      <c r="M764" s="20"/>
      <c r="N764" s="20"/>
      <c r="O764" s="20"/>
      <c r="P764" s="20" t="s">
        <v>13999</v>
      </c>
      <c r="Q764" s="20"/>
      <c r="R764" s="16"/>
      <c r="S764" s="16"/>
      <c r="T764" s="16"/>
      <c r="U764" s="39">
        <f t="shared" si="35"/>
        <v>16.5032816256</v>
      </c>
    </row>
    <row r="765" spans="1:21" ht="23.25" customHeight="1">
      <c r="A765" s="15"/>
      <c r="B765" s="16" t="s">
        <v>15413</v>
      </c>
      <c r="C765" s="16" t="s">
        <v>15378</v>
      </c>
      <c r="D765" s="16" t="s">
        <v>15379</v>
      </c>
      <c r="E765" s="16" t="s">
        <v>15414</v>
      </c>
      <c r="F765" s="17"/>
      <c r="G765" s="22">
        <v>463</v>
      </c>
      <c r="H765" s="19">
        <f t="shared" si="33"/>
        <v>14.276942064000002</v>
      </c>
      <c r="I765" s="16"/>
      <c r="J765" s="16">
        <f t="shared" si="34"/>
        <v>0</v>
      </c>
      <c r="K765" s="20" t="s">
        <v>13999</v>
      </c>
      <c r="L765" s="20"/>
      <c r="M765" s="20" t="s">
        <v>13999</v>
      </c>
      <c r="N765" s="20"/>
      <c r="O765" s="20"/>
      <c r="P765" s="20" t="s">
        <v>13999</v>
      </c>
      <c r="Q765" s="20"/>
      <c r="R765" s="16"/>
      <c r="S765" s="16"/>
      <c r="T765" s="16"/>
      <c r="U765" s="39">
        <f t="shared" si="35"/>
        <v>17.1323304768</v>
      </c>
    </row>
    <row r="766" spans="1:21" ht="23.25" customHeight="1">
      <c r="A766" s="15"/>
      <c r="B766" s="16" t="s">
        <v>15415</v>
      </c>
      <c r="C766" s="16" t="s">
        <v>15378</v>
      </c>
      <c r="D766" s="16" t="s">
        <v>15379</v>
      </c>
      <c r="E766" s="16" t="s">
        <v>15416</v>
      </c>
      <c r="F766" s="17"/>
      <c r="G766" s="22">
        <v>452</v>
      </c>
      <c r="H766" s="19">
        <f t="shared" si="33"/>
        <v>13.937749056000001</v>
      </c>
      <c r="I766" s="16"/>
      <c r="J766" s="16">
        <f t="shared" si="34"/>
        <v>0</v>
      </c>
      <c r="K766" s="20" t="s">
        <v>13999</v>
      </c>
      <c r="L766" s="20" t="s">
        <v>13999</v>
      </c>
      <c r="M766" s="20" t="s">
        <v>13999</v>
      </c>
      <c r="N766" s="20"/>
      <c r="O766" s="20"/>
      <c r="P766" s="20" t="s">
        <v>13999</v>
      </c>
      <c r="Q766" s="20"/>
      <c r="R766" s="16"/>
      <c r="S766" s="16"/>
      <c r="T766" s="16"/>
      <c r="U766" s="39">
        <f t="shared" si="35"/>
        <v>16.725298867199999</v>
      </c>
    </row>
    <row r="767" spans="1:21" ht="23.25" customHeight="1">
      <c r="A767" s="15"/>
      <c r="B767" s="16" t="s">
        <v>593</v>
      </c>
      <c r="C767" s="16" t="s">
        <v>15378</v>
      </c>
      <c r="D767" s="16" t="s">
        <v>15379</v>
      </c>
      <c r="E767" s="16" t="s">
        <v>15417</v>
      </c>
      <c r="F767" s="17"/>
      <c r="G767" s="22">
        <v>449</v>
      </c>
      <c r="H767" s="19">
        <f t="shared" si="33"/>
        <v>13.845241872000003</v>
      </c>
      <c r="I767" s="16"/>
      <c r="J767" s="16">
        <f t="shared" si="34"/>
        <v>0</v>
      </c>
      <c r="K767" s="20" t="s">
        <v>13999</v>
      </c>
      <c r="L767" s="20"/>
      <c r="M767" s="20" t="s">
        <v>13999</v>
      </c>
      <c r="N767" s="20" t="s">
        <v>13999</v>
      </c>
      <c r="O767" s="20" t="s">
        <v>13999</v>
      </c>
      <c r="P767" s="20" t="s">
        <v>13999</v>
      </c>
      <c r="Q767" s="20"/>
      <c r="R767" s="16"/>
      <c r="S767" s="16"/>
      <c r="T767" s="16"/>
      <c r="U767" s="39">
        <f t="shared" si="35"/>
        <v>16.614290246400003</v>
      </c>
    </row>
    <row r="768" spans="1:21" ht="23.25" customHeight="1">
      <c r="A768" s="15"/>
      <c r="B768" s="16" t="s">
        <v>594</v>
      </c>
      <c r="C768" s="16" t="s">
        <v>15378</v>
      </c>
      <c r="D768" s="16" t="s">
        <v>15379</v>
      </c>
      <c r="E768" s="16" t="s">
        <v>15418</v>
      </c>
      <c r="F768" s="17"/>
      <c r="G768" s="22">
        <v>455</v>
      </c>
      <c r="H768" s="19">
        <f t="shared" si="33"/>
        <v>14.030256240000003</v>
      </c>
      <c r="I768" s="16"/>
      <c r="J768" s="16">
        <f t="shared" si="34"/>
        <v>0</v>
      </c>
      <c r="K768" s="20" t="s">
        <v>13999</v>
      </c>
      <c r="L768" s="20" t="s">
        <v>13999</v>
      </c>
      <c r="M768" s="20"/>
      <c r="N768" s="20" t="s">
        <v>13999</v>
      </c>
      <c r="O768" s="20" t="s">
        <v>13999</v>
      </c>
      <c r="P768" s="20" t="s">
        <v>13999</v>
      </c>
      <c r="Q768" s="20" t="s">
        <v>13999</v>
      </c>
      <c r="R768" s="16"/>
      <c r="S768" s="16"/>
      <c r="T768" s="16"/>
      <c r="U768" s="39">
        <f t="shared" si="35"/>
        <v>16.836307488000003</v>
      </c>
    </row>
    <row r="769" spans="1:21" ht="23.25" customHeight="1">
      <c r="A769" s="15"/>
      <c r="B769" s="16" t="s">
        <v>15419</v>
      </c>
      <c r="C769" s="16" t="s">
        <v>15378</v>
      </c>
      <c r="D769" s="16" t="s">
        <v>15379</v>
      </c>
      <c r="E769" s="16" t="s">
        <v>15420</v>
      </c>
      <c r="F769" s="17"/>
      <c r="G769" s="22">
        <v>459</v>
      </c>
      <c r="H769" s="19">
        <f t="shared" si="33"/>
        <v>14.153599152000002</v>
      </c>
      <c r="I769" s="16"/>
      <c r="J769" s="16">
        <f t="shared" si="34"/>
        <v>0</v>
      </c>
      <c r="K769" s="20"/>
      <c r="L769" s="20" t="s">
        <v>13999</v>
      </c>
      <c r="M769" s="20" t="s">
        <v>13999</v>
      </c>
      <c r="N769" s="20" t="s">
        <v>13999</v>
      </c>
      <c r="O769" s="20"/>
      <c r="P769" s="20" t="s">
        <v>13999</v>
      </c>
      <c r="Q769" s="20" t="s">
        <v>13999</v>
      </c>
      <c r="R769" s="16"/>
      <c r="S769" s="16"/>
      <c r="T769" s="16"/>
      <c r="U769" s="39">
        <f t="shared" si="35"/>
        <v>16.984318982400001</v>
      </c>
    </row>
    <row r="770" spans="1:21" ht="23.25" customHeight="1">
      <c r="A770" s="15"/>
      <c r="B770" s="16" t="s">
        <v>15421</v>
      </c>
      <c r="C770" s="16" t="s">
        <v>15378</v>
      </c>
      <c r="D770" s="16" t="s">
        <v>15379</v>
      </c>
      <c r="E770" s="16" t="s">
        <v>15422</v>
      </c>
      <c r="F770" s="17"/>
      <c r="G770" s="22">
        <v>502</v>
      </c>
      <c r="H770" s="19">
        <f t="shared" si="33"/>
        <v>15.479535456000002</v>
      </c>
      <c r="I770" s="16"/>
      <c r="J770" s="16">
        <f t="shared" si="34"/>
        <v>0</v>
      </c>
      <c r="K770" s="20" t="s">
        <v>13999</v>
      </c>
      <c r="L770" s="20"/>
      <c r="M770" s="20" t="s">
        <v>13999</v>
      </c>
      <c r="N770" s="20"/>
      <c r="O770" s="20"/>
      <c r="P770" s="20" t="s">
        <v>13999</v>
      </c>
      <c r="Q770" s="20"/>
      <c r="R770" s="16"/>
      <c r="S770" s="16"/>
      <c r="T770" s="16"/>
      <c r="U770" s="39">
        <f t="shared" si="35"/>
        <v>18.575442547200002</v>
      </c>
    </row>
    <row r="771" spans="1:21" ht="23.25" customHeight="1">
      <c r="A771" s="15"/>
      <c r="B771" s="16" t="s">
        <v>595</v>
      </c>
      <c r="C771" s="16" t="s">
        <v>15378</v>
      </c>
      <c r="D771" s="16" t="s">
        <v>15379</v>
      </c>
      <c r="E771" s="16" t="s">
        <v>15423</v>
      </c>
      <c r="F771" s="17"/>
      <c r="G771" s="22">
        <v>573</v>
      </c>
      <c r="H771" s="19">
        <f t="shared" si="33"/>
        <v>17.668872144000002</v>
      </c>
      <c r="I771" s="16"/>
      <c r="J771" s="16">
        <f t="shared" si="34"/>
        <v>0</v>
      </c>
      <c r="K771" s="20" t="s">
        <v>13999</v>
      </c>
      <c r="L771" s="20" t="s">
        <v>13999</v>
      </c>
      <c r="M771" s="20" t="s">
        <v>13999</v>
      </c>
      <c r="N771" s="20" t="s">
        <v>13999</v>
      </c>
      <c r="O771" s="20"/>
      <c r="P771" s="20" t="s">
        <v>13999</v>
      </c>
      <c r="Q771" s="20"/>
      <c r="R771" s="16"/>
      <c r="S771" s="16"/>
      <c r="T771" s="16"/>
      <c r="U771" s="39">
        <f t="shared" si="35"/>
        <v>21.202646572800003</v>
      </c>
    </row>
    <row r="772" spans="1:21" ht="23.25" customHeight="1">
      <c r="A772" s="15"/>
      <c r="B772" s="16" t="s">
        <v>15424</v>
      </c>
      <c r="C772" s="16" t="s">
        <v>15378</v>
      </c>
      <c r="D772" s="16" t="s">
        <v>15379</v>
      </c>
      <c r="E772" s="16" t="s">
        <v>15425</v>
      </c>
      <c r="F772" s="17"/>
      <c r="G772" s="22">
        <v>187</v>
      </c>
      <c r="H772" s="19">
        <f t="shared" si="33"/>
        <v>5.7662811359999999</v>
      </c>
      <c r="I772" s="16"/>
      <c r="J772" s="16">
        <f t="shared" si="34"/>
        <v>0</v>
      </c>
      <c r="K772" s="20" t="s">
        <v>13999</v>
      </c>
      <c r="L772" s="20"/>
      <c r="M772" s="20" t="s">
        <v>13999</v>
      </c>
      <c r="N772" s="20"/>
      <c r="O772" s="20"/>
      <c r="P772" s="20" t="s">
        <v>13999</v>
      </c>
      <c r="Q772" s="20"/>
      <c r="R772" s="16"/>
      <c r="S772" s="16"/>
      <c r="T772" s="16"/>
      <c r="U772" s="39">
        <f t="shared" si="35"/>
        <v>6.9195373631999999</v>
      </c>
    </row>
    <row r="773" spans="1:21" ht="23.25" customHeight="1">
      <c r="A773" s="15"/>
      <c r="B773" s="16" t="s">
        <v>596</v>
      </c>
      <c r="C773" s="16" t="s">
        <v>15378</v>
      </c>
      <c r="D773" s="16" t="s">
        <v>15379</v>
      </c>
      <c r="E773" s="16" t="s">
        <v>15426</v>
      </c>
      <c r="F773" s="17"/>
      <c r="G773" s="22">
        <v>447</v>
      </c>
      <c r="H773" s="19">
        <f t="shared" si="33"/>
        <v>13.783570416</v>
      </c>
      <c r="I773" s="16"/>
      <c r="J773" s="16">
        <f t="shared" si="34"/>
        <v>0</v>
      </c>
      <c r="K773" s="20" t="s">
        <v>13999</v>
      </c>
      <c r="L773" s="20" t="s">
        <v>13999</v>
      </c>
      <c r="M773" s="20" t="s">
        <v>13999</v>
      </c>
      <c r="N773" s="20" t="s">
        <v>13999</v>
      </c>
      <c r="O773" s="20"/>
      <c r="P773" s="20" t="s">
        <v>13999</v>
      </c>
      <c r="Q773" s="20"/>
      <c r="R773" s="16"/>
      <c r="S773" s="16"/>
      <c r="T773" s="16"/>
      <c r="U773" s="39">
        <f t="shared" si="35"/>
        <v>16.540284499199998</v>
      </c>
    </row>
    <row r="774" spans="1:21" ht="23.25" customHeight="1">
      <c r="A774" s="15"/>
      <c r="B774" s="16" t="s">
        <v>597</v>
      </c>
      <c r="C774" s="16" t="s">
        <v>15378</v>
      </c>
      <c r="D774" s="16" t="s">
        <v>15379</v>
      </c>
      <c r="E774" s="16" t="s">
        <v>15427</v>
      </c>
      <c r="F774" s="17"/>
      <c r="G774" s="22">
        <v>463</v>
      </c>
      <c r="H774" s="19">
        <f t="shared" si="33"/>
        <v>14.276942064000002</v>
      </c>
      <c r="I774" s="16"/>
      <c r="J774" s="16">
        <f t="shared" si="34"/>
        <v>0</v>
      </c>
      <c r="K774" s="20" t="s">
        <v>13999</v>
      </c>
      <c r="L774" s="20"/>
      <c r="M774" s="20" t="s">
        <v>13999</v>
      </c>
      <c r="N774" s="20" t="s">
        <v>13999</v>
      </c>
      <c r="O774" s="20" t="s">
        <v>13999</v>
      </c>
      <c r="P774" s="20" t="s">
        <v>13999</v>
      </c>
      <c r="Q774" s="20"/>
      <c r="R774" s="16"/>
      <c r="S774" s="16"/>
      <c r="T774" s="16"/>
      <c r="U774" s="39">
        <f t="shared" si="35"/>
        <v>17.1323304768</v>
      </c>
    </row>
    <row r="775" spans="1:21" ht="23.25" customHeight="1">
      <c r="A775" s="15"/>
      <c r="B775" s="16" t="s">
        <v>15428</v>
      </c>
      <c r="C775" s="16" t="s">
        <v>15378</v>
      </c>
      <c r="D775" s="16" t="s">
        <v>15379</v>
      </c>
      <c r="E775" s="16" t="s">
        <v>15429</v>
      </c>
      <c r="F775" s="17"/>
      <c r="G775" s="22">
        <v>423</v>
      </c>
      <c r="H775" s="19">
        <f t="shared" si="33"/>
        <v>13.043512944000001</v>
      </c>
      <c r="I775" s="16"/>
      <c r="J775" s="16">
        <f t="shared" si="34"/>
        <v>0</v>
      </c>
      <c r="K775" s="20"/>
      <c r="L775" s="20"/>
      <c r="M775" s="20" t="s">
        <v>13999</v>
      </c>
      <c r="N775" s="20"/>
      <c r="O775" s="20"/>
      <c r="P775" s="20"/>
      <c r="Q775" s="20"/>
      <c r="R775" s="16"/>
      <c r="S775" s="16"/>
      <c r="T775" s="16"/>
      <c r="U775" s="39">
        <f t="shared" si="35"/>
        <v>15.652215532800001</v>
      </c>
    </row>
    <row r="776" spans="1:21" ht="23.25" customHeight="1">
      <c r="A776" s="15"/>
      <c r="B776" s="16" t="s">
        <v>15430</v>
      </c>
      <c r="C776" s="16" t="s">
        <v>15378</v>
      </c>
      <c r="D776" s="16" t="s">
        <v>15379</v>
      </c>
      <c r="E776" s="16" t="s">
        <v>15431</v>
      </c>
      <c r="F776" s="17"/>
      <c r="G776" s="22">
        <v>929</v>
      </c>
      <c r="H776" s="19">
        <f t="shared" si="33"/>
        <v>28.646391312000002</v>
      </c>
      <c r="I776" s="16"/>
      <c r="J776" s="16">
        <f t="shared" si="34"/>
        <v>0</v>
      </c>
      <c r="K776" s="20" t="s">
        <v>13999</v>
      </c>
      <c r="L776" s="20" t="s">
        <v>13999</v>
      </c>
      <c r="M776" s="20" t="s">
        <v>13999</v>
      </c>
      <c r="N776" s="20"/>
      <c r="O776" s="20"/>
      <c r="P776" s="20" t="s">
        <v>13999</v>
      </c>
      <c r="Q776" s="20"/>
      <c r="R776" s="16"/>
      <c r="S776" s="16"/>
      <c r="T776" s="16"/>
      <c r="U776" s="39">
        <f t="shared" si="35"/>
        <v>34.3756695744</v>
      </c>
    </row>
    <row r="777" spans="1:21" ht="23.25" customHeight="1">
      <c r="A777" s="15"/>
      <c r="B777" s="16" t="s">
        <v>15432</v>
      </c>
      <c r="C777" s="16" t="s">
        <v>15378</v>
      </c>
      <c r="D777" s="16" t="s">
        <v>15379</v>
      </c>
      <c r="E777" s="16" t="s">
        <v>15433</v>
      </c>
      <c r="F777" s="17"/>
      <c r="G777" s="22">
        <v>488</v>
      </c>
      <c r="H777" s="19">
        <f t="shared" si="33"/>
        <v>15.047835264000001</v>
      </c>
      <c r="I777" s="16"/>
      <c r="J777" s="16">
        <f t="shared" si="34"/>
        <v>0</v>
      </c>
      <c r="K777" s="20" t="s">
        <v>13999</v>
      </c>
      <c r="L777" s="20"/>
      <c r="M777" s="20" t="s">
        <v>13999</v>
      </c>
      <c r="N777" s="20"/>
      <c r="O777" s="20"/>
      <c r="P777" s="20"/>
      <c r="Q777" s="20"/>
      <c r="R777" s="16"/>
      <c r="S777" s="16"/>
      <c r="T777" s="16"/>
      <c r="U777" s="39">
        <f t="shared" si="35"/>
        <v>18.057402316800001</v>
      </c>
    </row>
    <row r="778" spans="1:21" ht="23.25" customHeight="1">
      <c r="A778" s="15"/>
      <c r="B778" s="16" t="s">
        <v>15434</v>
      </c>
      <c r="C778" s="16" t="s">
        <v>15378</v>
      </c>
      <c r="D778" s="16" t="s">
        <v>15379</v>
      </c>
      <c r="E778" s="16" t="s">
        <v>15435</v>
      </c>
      <c r="F778" s="17"/>
      <c r="G778" s="22">
        <v>558</v>
      </c>
      <c r="H778" s="19">
        <f t="shared" si="33"/>
        <v>17.206336224000001</v>
      </c>
      <c r="I778" s="16"/>
      <c r="J778" s="16">
        <f t="shared" si="34"/>
        <v>0</v>
      </c>
      <c r="K778" s="20" t="s">
        <v>13999</v>
      </c>
      <c r="L778" s="20"/>
      <c r="M778" s="20" t="s">
        <v>13999</v>
      </c>
      <c r="N778" s="20"/>
      <c r="O778" s="20"/>
      <c r="P778" s="20" t="s">
        <v>13999</v>
      </c>
      <c r="Q778" s="20"/>
      <c r="R778" s="16"/>
      <c r="S778" s="16"/>
      <c r="T778" s="16"/>
      <c r="U778" s="39">
        <f t="shared" si="35"/>
        <v>20.6476034688</v>
      </c>
    </row>
    <row r="779" spans="1:21" ht="23.25" customHeight="1">
      <c r="A779" s="15"/>
      <c r="B779" s="16" t="s">
        <v>598</v>
      </c>
      <c r="C779" s="16" t="s">
        <v>15378</v>
      </c>
      <c r="D779" s="16" t="s">
        <v>15379</v>
      </c>
      <c r="E779" s="16" t="s">
        <v>15436</v>
      </c>
      <c r="F779" s="17"/>
      <c r="G779" s="22">
        <v>446</v>
      </c>
      <c r="H779" s="19">
        <f t="shared" si="33"/>
        <v>13.752734688</v>
      </c>
      <c r="I779" s="16"/>
      <c r="J779" s="16">
        <f t="shared" si="34"/>
        <v>0</v>
      </c>
      <c r="K779" s="20" t="s">
        <v>13999</v>
      </c>
      <c r="L779" s="20" t="s">
        <v>13999</v>
      </c>
      <c r="M779" s="20"/>
      <c r="N779" s="20" t="s">
        <v>13999</v>
      </c>
      <c r="O779" s="20" t="s">
        <v>13999</v>
      </c>
      <c r="P779" s="20" t="s">
        <v>13999</v>
      </c>
      <c r="Q779" s="20"/>
      <c r="R779" s="16"/>
      <c r="S779" s="16"/>
      <c r="T779" s="16"/>
      <c r="U779" s="39">
        <f t="shared" si="35"/>
        <v>16.5032816256</v>
      </c>
    </row>
    <row r="780" spans="1:21" ht="23.25" customHeight="1">
      <c r="A780" s="15"/>
      <c r="B780" s="16" t="s">
        <v>15437</v>
      </c>
      <c r="C780" s="16" t="s">
        <v>15378</v>
      </c>
      <c r="D780" s="16" t="s">
        <v>15379</v>
      </c>
      <c r="E780" s="16" t="s">
        <v>15438</v>
      </c>
      <c r="F780" s="17"/>
      <c r="G780" s="22">
        <v>448</v>
      </c>
      <c r="H780" s="19">
        <f t="shared" si="33"/>
        <v>13.814406144000003</v>
      </c>
      <c r="I780" s="16"/>
      <c r="J780" s="16">
        <f t="shared" si="34"/>
        <v>0</v>
      </c>
      <c r="K780" s="20" t="s">
        <v>13999</v>
      </c>
      <c r="L780" s="20"/>
      <c r="M780" s="20"/>
      <c r="N780" s="20"/>
      <c r="O780" s="20"/>
      <c r="P780" s="20" t="s">
        <v>13999</v>
      </c>
      <c r="Q780" s="20"/>
      <c r="R780" s="16"/>
      <c r="S780" s="16"/>
      <c r="T780" s="16"/>
      <c r="U780" s="39">
        <f t="shared" si="35"/>
        <v>16.577287372800004</v>
      </c>
    </row>
    <row r="781" spans="1:21" ht="23.25" customHeight="1">
      <c r="A781" s="15"/>
      <c r="B781" s="16" t="s">
        <v>15439</v>
      </c>
      <c r="C781" s="16" t="s">
        <v>15378</v>
      </c>
      <c r="D781" s="16" t="s">
        <v>15379</v>
      </c>
      <c r="E781" s="16" t="s">
        <v>15440</v>
      </c>
      <c r="F781" s="17"/>
      <c r="G781" s="22">
        <v>455</v>
      </c>
      <c r="H781" s="19">
        <f t="shared" si="33"/>
        <v>14.030256240000003</v>
      </c>
      <c r="I781" s="16"/>
      <c r="J781" s="16">
        <f t="shared" si="34"/>
        <v>0</v>
      </c>
      <c r="K781" s="20" t="s">
        <v>13999</v>
      </c>
      <c r="L781" s="20" t="s">
        <v>13999</v>
      </c>
      <c r="M781" s="20"/>
      <c r="N781" s="20"/>
      <c r="O781" s="20" t="s">
        <v>13999</v>
      </c>
      <c r="P781" s="20" t="s">
        <v>13999</v>
      </c>
      <c r="Q781" s="20"/>
      <c r="R781" s="16"/>
      <c r="S781" s="16"/>
      <c r="T781" s="16"/>
      <c r="U781" s="39">
        <f t="shared" si="35"/>
        <v>16.836307488000003</v>
      </c>
    </row>
    <row r="782" spans="1:21" ht="23.25" customHeight="1">
      <c r="A782" s="15"/>
      <c r="B782" s="16" t="s">
        <v>15441</v>
      </c>
      <c r="C782" s="16" t="s">
        <v>15378</v>
      </c>
      <c r="D782" s="16" t="s">
        <v>15379</v>
      </c>
      <c r="E782" s="16" t="s">
        <v>15442</v>
      </c>
      <c r="F782" s="17"/>
      <c r="G782" s="22">
        <v>459</v>
      </c>
      <c r="H782" s="19">
        <f t="shared" si="33"/>
        <v>14.153599152000002</v>
      </c>
      <c r="I782" s="16"/>
      <c r="J782" s="16">
        <f t="shared" si="34"/>
        <v>0</v>
      </c>
      <c r="K782" s="20"/>
      <c r="L782" s="20"/>
      <c r="M782" s="20"/>
      <c r="N782" s="20"/>
      <c r="O782" s="20" t="s">
        <v>13999</v>
      </c>
      <c r="P782" s="20" t="s">
        <v>13999</v>
      </c>
      <c r="Q782" s="20"/>
      <c r="R782" s="16"/>
      <c r="S782" s="16"/>
      <c r="T782" s="16"/>
      <c r="U782" s="39">
        <f t="shared" si="35"/>
        <v>16.984318982400001</v>
      </c>
    </row>
    <row r="783" spans="1:21" ht="23.25" customHeight="1">
      <c r="A783" s="15"/>
      <c r="B783" s="16" t="s">
        <v>15443</v>
      </c>
      <c r="C783" s="16" t="s">
        <v>15378</v>
      </c>
      <c r="D783" s="16" t="s">
        <v>15379</v>
      </c>
      <c r="E783" s="16" t="s">
        <v>15444</v>
      </c>
      <c r="F783" s="17"/>
      <c r="G783" s="22">
        <v>471</v>
      </c>
      <c r="H783" s="19">
        <f t="shared" si="33"/>
        <v>14.523627888000004</v>
      </c>
      <c r="I783" s="16"/>
      <c r="J783" s="16">
        <f t="shared" si="34"/>
        <v>0</v>
      </c>
      <c r="K783" s="20" t="s">
        <v>13999</v>
      </c>
      <c r="L783" s="20"/>
      <c r="M783" s="20" t="s">
        <v>13999</v>
      </c>
      <c r="N783" s="20"/>
      <c r="O783" s="20" t="s">
        <v>13999</v>
      </c>
      <c r="P783" s="20" t="s">
        <v>13999</v>
      </c>
      <c r="Q783" s="20"/>
      <c r="R783" s="16"/>
      <c r="S783" s="16"/>
      <c r="T783" s="16"/>
      <c r="U783" s="39">
        <f t="shared" si="35"/>
        <v>17.428353465600004</v>
      </c>
    </row>
    <row r="784" spans="1:21" ht="23.25" customHeight="1">
      <c r="A784" s="15"/>
      <c r="B784" s="16" t="s">
        <v>15445</v>
      </c>
      <c r="C784" s="16" t="s">
        <v>15378</v>
      </c>
      <c r="D784" s="16" t="s">
        <v>15379</v>
      </c>
      <c r="E784" s="16" t="s">
        <v>15446</v>
      </c>
      <c r="F784" s="17"/>
      <c r="G784" s="22">
        <v>571</v>
      </c>
      <c r="H784" s="19">
        <f t="shared" si="33"/>
        <v>17.607200688000002</v>
      </c>
      <c r="I784" s="16"/>
      <c r="J784" s="16">
        <f t="shared" si="34"/>
        <v>0</v>
      </c>
      <c r="K784" s="20"/>
      <c r="L784" s="20"/>
      <c r="M784" s="20" t="s">
        <v>13999</v>
      </c>
      <c r="N784" s="20"/>
      <c r="O784" s="20"/>
      <c r="P784" s="20" t="s">
        <v>13999</v>
      </c>
      <c r="Q784" s="20"/>
      <c r="R784" s="16"/>
      <c r="S784" s="16"/>
      <c r="T784" s="16"/>
      <c r="U784" s="39">
        <f t="shared" si="35"/>
        <v>21.128640825600002</v>
      </c>
    </row>
    <row r="785" spans="1:21" ht="23.25" customHeight="1">
      <c r="A785" s="15"/>
      <c r="B785" s="16" t="s">
        <v>15447</v>
      </c>
      <c r="C785" s="16" t="s">
        <v>15378</v>
      </c>
      <c r="D785" s="16" t="s">
        <v>15379</v>
      </c>
      <c r="E785" s="16" t="s">
        <v>15448</v>
      </c>
      <c r="F785" s="17"/>
      <c r="G785" s="22">
        <v>581</v>
      </c>
      <c r="H785" s="19">
        <f t="shared" si="33"/>
        <v>17.915557968000002</v>
      </c>
      <c r="I785" s="16"/>
      <c r="J785" s="16">
        <f t="shared" si="34"/>
        <v>0</v>
      </c>
      <c r="K785" s="20" t="s">
        <v>13999</v>
      </c>
      <c r="L785" s="20" t="s">
        <v>13999</v>
      </c>
      <c r="M785" s="20" t="s">
        <v>13999</v>
      </c>
      <c r="N785" s="20"/>
      <c r="O785" s="20"/>
      <c r="P785" s="20"/>
      <c r="Q785" s="20"/>
      <c r="R785" s="16"/>
      <c r="S785" s="16"/>
      <c r="T785" s="16"/>
      <c r="U785" s="39">
        <f t="shared" si="35"/>
        <v>21.4986695616</v>
      </c>
    </row>
    <row r="786" spans="1:21" ht="23.25" customHeight="1">
      <c r="A786" s="15"/>
      <c r="B786" s="16" t="s">
        <v>15449</v>
      </c>
      <c r="C786" s="16" t="s">
        <v>15378</v>
      </c>
      <c r="D786" s="16" t="s">
        <v>15379</v>
      </c>
      <c r="E786" s="16" t="s">
        <v>15450</v>
      </c>
      <c r="F786" s="17"/>
      <c r="G786" s="22">
        <v>426</v>
      </c>
      <c r="H786" s="19">
        <f t="shared" si="33"/>
        <v>13.136020128</v>
      </c>
      <c r="I786" s="16"/>
      <c r="J786" s="16">
        <f t="shared" si="34"/>
        <v>0</v>
      </c>
      <c r="K786" s="20" t="s">
        <v>13999</v>
      </c>
      <c r="L786" s="20"/>
      <c r="M786" s="20"/>
      <c r="N786" s="20"/>
      <c r="O786" s="20"/>
      <c r="P786" s="20"/>
      <c r="Q786" s="20"/>
      <c r="R786" s="16"/>
      <c r="S786" s="16"/>
      <c r="T786" s="16"/>
      <c r="U786" s="39">
        <f t="shared" si="35"/>
        <v>15.7632241536</v>
      </c>
    </row>
    <row r="787" spans="1:21" ht="23.25" customHeight="1">
      <c r="A787" s="15"/>
      <c r="B787" s="16" t="s">
        <v>15451</v>
      </c>
      <c r="C787" s="16" t="s">
        <v>15378</v>
      </c>
      <c r="D787" s="16" t="s">
        <v>15379</v>
      </c>
      <c r="E787" s="16" t="s">
        <v>15452</v>
      </c>
      <c r="F787" s="17"/>
      <c r="G787" s="22">
        <v>449</v>
      </c>
      <c r="H787" s="19">
        <f t="shared" si="33"/>
        <v>13.845241872000003</v>
      </c>
      <c r="I787" s="16"/>
      <c r="J787" s="16">
        <f t="shared" si="34"/>
        <v>0</v>
      </c>
      <c r="K787" s="20" t="s">
        <v>13999</v>
      </c>
      <c r="L787" s="20" t="s">
        <v>13999</v>
      </c>
      <c r="M787" s="20" t="s">
        <v>13999</v>
      </c>
      <c r="N787" s="20" t="s">
        <v>13999</v>
      </c>
      <c r="O787" s="20" t="s">
        <v>13999</v>
      </c>
      <c r="P787" s="20" t="s">
        <v>13999</v>
      </c>
      <c r="Q787" s="20"/>
      <c r="R787" s="16"/>
      <c r="S787" s="16"/>
      <c r="T787" s="16"/>
      <c r="U787" s="39">
        <f t="shared" si="35"/>
        <v>16.614290246400003</v>
      </c>
    </row>
    <row r="788" spans="1:21" ht="23.25" customHeight="1">
      <c r="A788" s="15"/>
      <c r="B788" s="16" t="s">
        <v>15453</v>
      </c>
      <c r="C788" s="16" t="s">
        <v>15378</v>
      </c>
      <c r="D788" s="16" t="s">
        <v>15379</v>
      </c>
      <c r="E788" s="16" t="s">
        <v>15454</v>
      </c>
      <c r="F788" s="17"/>
      <c r="G788" s="22">
        <v>447</v>
      </c>
      <c r="H788" s="19">
        <f t="shared" si="33"/>
        <v>13.783570416</v>
      </c>
      <c r="I788" s="16"/>
      <c r="J788" s="16">
        <f t="shared" si="34"/>
        <v>0</v>
      </c>
      <c r="K788" s="20" t="s">
        <v>13999</v>
      </c>
      <c r="L788" s="20"/>
      <c r="M788" s="20" t="s">
        <v>13999</v>
      </c>
      <c r="N788" s="20"/>
      <c r="O788" s="20"/>
      <c r="P788" s="20" t="s">
        <v>13999</v>
      </c>
      <c r="Q788" s="20"/>
      <c r="R788" s="16"/>
      <c r="S788" s="16"/>
      <c r="T788" s="16"/>
      <c r="U788" s="39">
        <f t="shared" si="35"/>
        <v>16.540284499199998</v>
      </c>
    </row>
    <row r="789" spans="1:21" ht="23.25" customHeight="1">
      <c r="A789" s="15"/>
      <c r="B789" s="16" t="s">
        <v>15455</v>
      </c>
      <c r="C789" s="16" t="s">
        <v>15378</v>
      </c>
      <c r="D789" s="16" t="s">
        <v>15379</v>
      </c>
      <c r="E789" s="16" t="s">
        <v>15456</v>
      </c>
      <c r="F789" s="17"/>
      <c r="G789" s="22">
        <v>447</v>
      </c>
      <c r="H789" s="19">
        <f t="shared" ref="H789:H852" si="36">IF(R789="Мax скидка 20%",G789*0.8*1.05/100*H$15,IF(R789="От 3-х шт. скидка 50%.",G789*0.5*1.05/100*H$15,G789*0.6*1.05/100*H$15))*1.03*1.2*1.1</f>
        <v>13.783570416</v>
      </c>
      <c r="I789" s="16"/>
      <c r="J789" s="16">
        <f t="shared" si="34"/>
        <v>0</v>
      </c>
      <c r="K789" s="20" t="s">
        <v>13999</v>
      </c>
      <c r="L789" s="20"/>
      <c r="M789" s="20" t="s">
        <v>13999</v>
      </c>
      <c r="N789" s="20"/>
      <c r="O789" s="20" t="s">
        <v>13999</v>
      </c>
      <c r="P789" s="20" t="s">
        <v>13999</v>
      </c>
      <c r="Q789" s="20"/>
      <c r="R789" s="16"/>
      <c r="S789" s="16"/>
      <c r="T789" s="16"/>
      <c r="U789" s="39">
        <f t="shared" si="35"/>
        <v>16.540284499199998</v>
      </c>
    </row>
    <row r="790" spans="1:21" ht="23.25" customHeight="1">
      <c r="A790" s="15"/>
      <c r="B790" s="16" t="s">
        <v>15457</v>
      </c>
      <c r="C790" s="16" t="s">
        <v>15378</v>
      </c>
      <c r="D790" s="16" t="s">
        <v>15379</v>
      </c>
      <c r="E790" s="16" t="s">
        <v>15458</v>
      </c>
      <c r="F790" s="17"/>
      <c r="G790" s="22">
        <v>447</v>
      </c>
      <c r="H790" s="19">
        <f t="shared" si="36"/>
        <v>13.783570416</v>
      </c>
      <c r="I790" s="16"/>
      <c r="J790" s="16">
        <f t="shared" ref="J790:J853" si="37">H790*I790</f>
        <v>0</v>
      </c>
      <c r="K790" s="20" t="s">
        <v>13999</v>
      </c>
      <c r="L790" s="20"/>
      <c r="M790" s="20" t="s">
        <v>13999</v>
      </c>
      <c r="N790" s="20"/>
      <c r="O790" s="20"/>
      <c r="P790" s="20" t="s">
        <v>13999</v>
      </c>
      <c r="Q790" s="20"/>
      <c r="R790" s="16"/>
      <c r="S790" s="16"/>
      <c r="T790" s="16"/>
      <c r="U790" s="39">
        <f t="shared" ref="U790:U853" si="38">IF(H790&gt;100,H790*1.11+15,H790*1.2)</f>
        <v>16.540284499199998</v>
      </c>
    </row>
    <row r="791" spans="1:21" ht="23.25" customHeight="1">
      <c r="A791" s="15"/>
      <c r="B791" s="16" t="s">
        <v>15459</v>
      </c>
      <c r="C791" s="16" t="s">
        <v>15378</v>
      </c>
      <c r="D791" s="16" t="s">
        <v>15379</v>
      </c>
      <c r="E791" s="16" t="s">
        <v>15460</v>
      </c>
      <c r="F791" s="17"/>
      <c r="G791" s="22">
        <v>449</v>
      </c>
      <c r="H791" s="19">
        <f t="shared" si="36"/>
        <v>13.845241872000003</v>
      </c>
      <c r="I791" s="16"/>
      <c r="J791" s="16">
        <f t="shared" si="37"/>
        <v>0</v>
      </c>
      <c r="K791" s="20"/>
      <c r="L791" s="20" t="s">
        <v>13999</v>
      </c>
      <c r="M791" s="20" t="s">
        <v>13999</v>
      </c>
      <c r="N791" s="20"/>
      <c r="O791" s="20"/>
      <c r="P791" s="20" t="s">
        <v>13999</v>
      </c>
      <c r="Q791" s="20"/>
      <c r="R791" s="16"/>
      <c r="S791" s="16"/>
      <c r="T791" s="16"/>
      <c r="U791" s="39">
        <f t="shared" si="38"/>
        <v>16.614290246400003</v>
      </c>
    </row>
    <row r="792" spans="1:21" ht="23.25" customHeight="1">
      <c r="A792" s="15"/>
      <c r="B792" s="16" t="s">
        <v>15461</v>
      </c>
      <c r="C792" s="16" t="s">
        <v>15378</v>
      </c>
      <c r="D792" s="16" t="s">
        <v>15379</v>
      </c>
      <c r="E792" s="16" t="s">
        <v>15462</v>
      </c>
      <c r="F792" s="17"/>
      <c r="G792" s="22">
        <v>455</v>
      </c>
      <c r="H792" s="19">
        <f t="shared" si="36"/>
        <v>14.030256240000003</v>
      </c>
      <c r="I792" s="16"/>
      <c r="J792" s="16">
        <f t="shared" si="37"/>
        <v>0</v>
      </c>
      <c r="K792" s="20" t="s">
        <v>13999</v>
      </c>
      <c r="L792" s="20" t="s">
        <v>13999</v>
      </c>
      <c r="M792" s="20" t="s">
        <v>13999</v>
      </c>
      <c r="N792" s="20" t="s">
        <v>13999</v>
      </c>
      <c r="O792" s="20" t="s">
        <v>13999</v>
      </c>
      <c r="P792" s="20" t="s">
        <v>13999</v>
      </c>
      <c r="Q792" s="20"/>
      <c r="R792" s="16"/>
      <c r="S792" s="16"/>
      <c r="T792" s="16"/>
      <c r="U792" s="39">
        <f t="shared" si="38"/>
        <v>16.836307488000003</v>
      </c>
    </row>
    <row r="793" spans="1:21" ht="23.25" customHeight="1">
      <c r="A793" s="15"/>
      <c r="B793" s="16" t="s">
        <v>599</v>
      </c>
      <c r="C793" s="16" t="s">
        <v>15378</v>
      </c>
      <c r="D793" s="16" t="s">
        <v>15379</v>
      </c>
      <c r="E793" s="16" t="s">
        <v>15463</v>
      </c>
      <c r="F793" s="17"/>
      <c r="G793" s="22">
        <v>450</v>
      </c>
      <c r="H793" s="19">
        <f t="shared" si="36"/>
        <v>13.876077599999999</v>
      </c>
      <c r="I793" s="16"/>
      <c r="J793" s="16">
        <f t="shared" si="37"/>
        <v>0</v>
      </c>
      <c r="K793" s="20" t="s">
        <v>13999</v>
      </c>
      <c r="L793" s="20" t="s">
        <v>13999</v>
      </c>
      <c r="M793" s="20"/>
      <c r="N793" s="20"/>
      <c r="O793" s="20" t="s">
        <v>13999</v>
      </c>
      <c r="P793" s="20" t="s">
        <v>13999</v>
      </c>
      <c r="Q793" s="20"/>
      <c r="R793" s="16"/>
      <c r="S793" s="16"/>
      <c r="T793" s="16"/>
      <c r="U793" s="39">
        <f t="shared" si="38"/>
        <v>16.651293119999998</v>
      </c>
    </row>
    <row r="794" spans="1:21" ht="23.25" customHeight="1">
      <c r="A794" s="15"/>
      <c r="B794" s="16" t="s">
        <v>15464</v>
      </c>
      <c r="C794" s="16" t="s">
        <v>15378</v>
      </c>
      <c r="D794" s="16" t="s">
        <v>15379</v>
      </c>
      <c r="E794" s="16" t="s">
        <v>15465</v>
      </c>
      <c r="F794" s="17"/>
      <c r="G794" s="22">
        <v>442</v>
      </c>
      <c r="H794" s="19">
        <f t="shared" si="36"/>
        <v>13.629391776</v>
      </c>
      <c r="I794" s="16"/>
      <c r="J794" s="16">
        <f t="shared" si="37"/>
        <v>0</v>
      </c>
      <c r="K794" s="20" t="s">
        <v>13999</v>
      </c>
      <c r="L794" s="20" t="s">
        <v>13999</v>
      </c>
      <c r="M794" s="20" t="s">
        <v>13999</v>
      </c>
      <c r="N794" s="20"/>
      <c r="O794" s="20"/>
      <c r="P794" s="20" t="s">
        <v>13999</v>
      </c>
      <c r="Q794" s="20"/>
      <c r="R794" s="16"/>
      <c r="S794" s="16"/>
      <c r="T794" s="16"/>
      <c r="U794" s="39">
        <f t="shared" si="38"/>
        <v>16.355270131200001</v>
      </c>
    </row>
    <row r="795" spans="1:21" ht="23.25" customHeight="1">
      <c r="A795" s="15"/>
      <c r="B795" s="16" t="s">
        <v>15466</v>
      </c>
      <c r="C795" s="16" t="s">
        <v>15378</v>
      </c>
      <c r="D795" s="16" t="s">
        <v>15379</v>
      </c>
      <c r="E795" s="16" t="s">
        <v>15467</v>
      </c>
      <c r="F795" s="17"/>
      <c r="G795" s="22">
        <v>450</v>
      </c>
      <c r="H795" s="19">
        <f t="shared" si="36"/>
        <v>13.876077599999999</v>
      </c>
      <c r="I795" s="16"/>
      <c r="J795" s="16">
        <f t="shared" si="37"/>
        <v>0</v>
      </c>
      <c r="K795" s="20" t="s">
        <v>13999</v>
      </c>
      <c r="L795" s="20" t="s">
        <v>13999</v>
      </c>
      <c r="M795" s="20" t="s">
        <v>13999</v>
      </c>
      <c r="N795" s="20"/>
      <c r="O795" s="20" t="s">
        <v>13999</v>
      </c>
      <c r="P795" s="20" t="s">
        <v>13999</v>
      </c>
      <c r="Q795" s="20"/>
      <c r="R795" s="16"/>
      <c r="S795" s="16"/>
      <c r="T795" s="16"/>
      <c r="U795" s="39">
        <f t="shared" si="38"/>
        <v>16.651293119999998</v>
      </c>
    </row>
    <row r="796" spans="1:21" ht="23.25" customHeight="1">
      <c r="A796" s="15"/>
      <c r="B796" s="16" t="s">
        <v>15468</v>
      </c>
      <c r="C796" s="16" t="s">
        <v>15378</v>
      </c>
      <c r="D796" s="16" t="s">
        <v>15379</v>
      </c>
      <c r="E796" s="16" t="s">
        <v>15469</v>
      </c>
      <c r="F796" s="17"/>
      <c r="G796" s="22">
        <v>373</v>
      </c>
      <c r="H796" s="19">
        <f t="shared" si="36"/>
        <v>11.501726544000002</v>
      </c>
      <c r="I796" s="16"/>
      <c r="J796" s="16">
        <f t="shared" si="37"/>
        <v>0</v>
      </c>
      <c r="K796" s="20" t="s">
        <v>13999</v>
      </c>
      <c r="L796" s="20" t="s">
        <v>13999</v>
      </c>
      <c r="M796" s="20" t="s">
        <v>13999</v>
      </c>
      <c r="N796" s="20"/>
      <c r="O796" s="20"/>
      <c r="P796" s="20"/>
      <c r="Q796" s="20" t="s">
        <v>13999</v>
      </c>
      <c r="R796" s="16"/>
      <c r="S796" s="16"/>
      <c r="T796" s="16"/>
      <c r="U796" s="39">
        <f t="shared" si="38"/>
        <v>13.802071852800003</v>
      </c>
    </row>
    <row r="797" spans="1:21" ht="23.25" customHeight="1">
      <c r="A797" s="15"/>
      <c r="B797" s="16" t="s">
        <v>15470</v>
      </c>
      <c r="C797" s="16" t="s">
        <v>15378</v>
      </c>
      <c r="D797" s="16" t="s">
        <v>15379</v>
      </c>
      <c r="E797" s="16" t="s">
        <v>15471</v>
      </c>
      <c r="F797" s="17"/>
      <c r="G797" s="22">
        <v>242</v>
      </c>
      <c r="H797" s="19">
        <f t="shared" si="36"/>
        <v>7.4622461760000016</v>
      </c>
      <c r="I797" s="16"/>
      <c r="J797" s="16">
        <f t="shared" si="37"/>
        <v>0</v>
      </c>
      <c r="K797" s="20"/>
      <c r="L797" s="20"/>
      <c r="M797" s="20"/>
      <c r="N797" s="20"/>
      <c r="O797" s="20"/>
      <c r="P797" s="20"/>
      <c r="Q797" s="20"/>
      <c r="R797" s="16"/>
      <c r="S797" s="16"/>
      <c r="T797" s="16"/>
      <c r="U797" s="39">
        <f t="shared" si="38"/>
        <v>8.9546954112000012</v>
      </c>
    </row>
    <row r="798" spans="1:21" ht="23.25" customHeight="1">
      <c r="A798" s="15"/>
      <c r="B798" s="16" t="s">
        <v>15472</v>
      </c>
      <c r="C798" s="16" t="s">
        <v>15378</v>
      </c>
      <c r="D798" s="16" t="s">
        <v>15473</v>
      </c>
      <c r="E798" s="16" t="s">
        <v>15474</v>
      </c>
      <c r="F798" s="17"/>
      <c r="G798" s="18">
        <v>7101</v>
      </c>
      <c r="H798" s="19">
        <f t="shared" si="36"/>
        <v>218.96450452799999</v>
      </c>
      <c r="I798" s="16"/>
      <c r="J798" s="16">
        <f t="shared" si="37"/>
        <v>0</v>
      </c>
      <c r="K798" s="20"/>
      <c r="L798" s="20"/>
      <c r="M798" s="20"/>
      <c r="N798" s="20"/>
      <c r="O798" s="20"/>
      <c r="P798" s="20" t="s">
        <v>13999</v>
      </c>
      <c r="Q798" s="20"/>
      <c r="R798" s="16"/>
      <c r="S798" s="16"/>
      <c r="T798" s="16"/>
      <c r="U798" s="39">
        <f t="shared" si="38"/>
        <v>258.05060002608002</v>
      </c>
    </row>
    <row r="799" spans="1:21" ht="23.25" customHeight="1">
      <c r="A799" s="15"/>
      <c r="B799" s="16" t="s">
        <v>15475</v>
      </c>
      <c r="C799" s="16" t="s">
        <v>15378</v>
      </c>
      <c r="D799" s="16" t="s">
        <v>15473</v>
      </c>
      <c r="E799" s="16" t="s">
        <v>15476</v>
      </c>
      <c r="F799" s="17"/>
      <c r="G799" s="18">
        <v>1953</v>
      </c>
      <c r="H799" s="19">
        <f t="shared" si="36"/>
        <v>60.222176784000006</v>
      </c>
      <c r="I799" s="16"/>
      <c r="J799" s="16">
        <f t="shared" si="37"/>
        <v>0</v>
      </c>
      <c r="K799" s="20" t="s">
        <v>13999</v>
      </c>
      <c r="L799" s="20"/>
      <c r="M799" s="20"/>
      <c r="N799" s="20"/>
      <c r="O799" s="20"/>
      <c r="P799" s="20" t="s">
        <v>13999</v>
      </c>
      <c r="Q799" s="20"/>
      <c r="R799" s="16"/>
      <c r="S799" s="16"/>
      <c r="T799" s="16"/>
      <c r="U799" s="39">
        <f t="shared" si="38"/>
        <v>72.266612140800007</v>
      </c>
    </row>
    <row r="800" spans="1:21" ht="23.25" customHeight="1">
      <c r="A800" s="15"/>
      <c r="B800" s="16" t="s">
        <v>15477</v>
      </c>
      <c r="C800" s="16" t="s">
        <v>15378</v>
      </c>
      <c r="D800" s="16" t="s">
        <v>15473</v>
      </c>
      <c r="E800" s="16" t="s">
        <v>15476</v>
      </c>
      <c r="F800" s="17"/>
      <c r="G800" s="18">
        <v>8480</v>
      </c>
      <c r="H800" s="19">
        <f t="shared" si="36"/>
        <v>261.48697344000004</v>
      </c>
      <c r="I800" s="16"/>
      <c r="J800" s="16">
        <f t="shared" si="37"/>
        <v>0</v>
      </c>
      <c r="K800" s="20" t="s">
        <v>13999</v>
      </c>
      <c r="L800" s="20"/>
      <c r="M800" s="20"/>
      <c r="N800" s="20"/>
      <c r="O800" s="20"/>
      <c r="P800" s="20" t="s">
        <v>13999</v>
      </c>
      <c r="Q800" s="20"/>
      <c r="R800" s="16"/>
      <c r="S800" s="16"/>
      <c r="T800" s="16"/>
      <c r="U800" s="39">
        <f t="shared" si="38"/>
        <v>305.2505405184001</v>
      </c>
    </row>
    <row r="801" spans="1:21" ht="23.25" customHeight="1">
      <c r="A801" s="15"/>
      <c r="B801" s="16" t="s">
        <v>15478</v>
      </c>
      <c r="C801" s="16" t="s">
        <v>15378</v>
      </c>
      <c r="D801" s="16" t="s">
        <v>15473</v>
      </c>
      <c r="E801" s="16" t="s">
        <v>15476</v>
      </c>
      <c r="F801" s="17"/>
      <c r="G801" s="18">
        <v>8324</v>
      </c>
      <c r="H801" s="19">
        <f t="shared" si="36"/>
        <v>256.676599872</v>
      </c>
      <c r="I801" s="16"/>
      <c r="J801" s="16">
        <f t="shared" si="37"/>
        <v>0</v>
      </c>
      <c r="K801" s="20" t="s">
        <v>13999</v>
      </c>
      <c r="L801" s="20"/>
      <c r="M801" s="20"/>
      <c r="N801" s="20"/>
      <c r="O801" s="20"/>
      <c r="P801" s="20" t="s">
        <v>13999</v>
      </c>
      <c r="Q801" s="20"/>
      <c r="R801" s="16"/>
      <c r="S801" s="16"/>
      <c r="T801" s="16"/>
      <c r="U801" s="39">
        <f t="shared" si="38"/>
        <v>299.91102585792004</v>
      </c>
    </row>
    <row r="802" spans="1:21" ht="23.25" customHeight="1">
      <c r="A802" s="15"/>
      <c r="B802" s="16" t="s">
        <v>15479</v>
      </c>
      <c r="C802" s="16" t="s">
        <v>15378</v>
      </c>
      <c r="D802" s="16" t="s">
        <v>15473</v>
      </c>
      <c r="E802" s="16" t="s">
        <v>15480</v>
      </c>
      <c r="F802" s="17"/>
      <c r="G802" s="18">
        <v>1100</v>
      </c>
      <c r="H802" s="19">
        <f t="shared" si="36"/>
        <v>33.919300800000009</v>
      </c>
      <c r="I802" s="16"/>
      <c r="J802" s="16">
        <f t="shared" si="37"/>
        <v>0</v>
      </c>
      <c r="K802" s="20"/>
      <c r="L802" s="20"/>
      <c r="M802" s="20"/>
      <c r="N802" s="20"/>
      <c r="O802" s="20"/>
      <c r="P802" s="20"/>
      <c r="Q802" s="20"/>
      <c r="R802" s="16"/>
      <c r="S802" s="16"/>
      <c r="T802" s="16" t="s">
        <v>15481</v>
      </c>
      <c r="U802" s="39">
        <f t="shared" si="38"/>
        <v>40.703160960000012</v>
      </c>
    </row>
    <row r="803" spans="1:21" ht="23.25" customHeight="1">
      <c r="A803" s="15"/>
      <c r="B803" s="16" t="s">
        <v>15482</v>
      </c>
      <c r="C803" s="16" t="s">
        <v>15378</v>
      </c>
      <c r="D803" s="16" t="s">
        <v>15473</v>
      </c>
      <c r="E803" s="16" t="s">
        <v>15483</v>
      </c>
      <c r="F803" s="17"/>
      <c r="G803" s="18">
        <v>7180</v>
      </c>
      <c r="H803" s="19">
        <f t="shared" si="36"/>
        <v>221.40052704000007</v>
      </c>
      <c r="I803" s="16"/>
      <c r="J803" s="16">
        <f t="shared" si="37"/>
        <v>0</v>
      </c>
      <c r="K803" s="20"/>
      <c r="L803" s="20"/>
      <c r="M803" s="20"/>
      <c r="N803" s="20"/>
      <c r="O803" s="20"/>
      <c r="P803" s="20"/>
      <c r="Q803" s="20"/>
      <c r="R803" s="16"/>
      <c r="S803" s="16"/>
      <c r="T803" s="16"/>
      <c r="U803" s="39">
        <f t="shared" si="38"/>
        <v>260.75458501440011</v>
      </c>
    </row>
    <row r="804" spans="1:21" ht="23.25" customHeight="1">
      <c r="A804" s="15"/>
      <c r="B804" s="16" t="s">
        <v>15484</v>
      </c>
      <c r="C804" s="16" t="s">
        <v>15378</v>
      </c>
      <c r="D804" s="16" t="s">
        <v>15473</v>
      </c>
      <c r="E804" s="16" t="s">
        <v>15476</v>
      </c>
      <c r="F804" s="17"/>
      <c r="G804" s="18">
        <v>4264</v>
      </c>
      <c r="H804" s="19">
        <f t="shared" si="36"/>
        <v>131.48354419200004</v>
      </c>
      <c r="I804" s="16"/>
      <c r="J804" s="16">
        <f t="shared" si="37"/>
        <v>0</v>
      </c>
      <c r="K804" s="20"/>
      <c r="L804" s="20"/>
      <c r="M804" s="20"/>
      <c r="N804" s="20"/>
      <c r="O804" s="20"/>
      <c r="P804" s="20" t="s">
        <v>13999</v>
      </c>
      <c r="Q804" s="20"/>
      <c r="R804" s="16"/>
      <c r="S804" s="16"/>
      <c r="T804" s="16"/>
      <c r="U804" s="39">
        <f t="shared" si="38"/>
        <v>160.94673405312005</v>
      </c>
    </row>
    <row r="805" spans="1:21" ht="23.25" customHeight="1">
      <c r="A805" s="15"/>
      <c r="B805" s="16" t="s">
        <v>15485</v>
      </c>
      <c r="C805" s="16" t="s">
        <v>15378</v>
      </c>
      <c r="D805" s="16" t="s">
        <v>15473</v>
      </c>
      <c r="E805" s="16" t="s">
        <v>15486</v>
      </c>
      <c r="F805" s="17"/>
      <c r="G805" s="22">
        <v>965</v>
      </c>
      <c r="H805" s="19">
        <f t="shared" si="36"/>
        <v>29.756477520000004</v>
      </c>
      <c r="I805" s="16"/>
      <c r="J805" s="16">
        <f t="shared" si="37"/>
        <v>0</v>
      </c>
      <c r="K805" s="20" t="s">
        <v>13999</v>
      </c>
      <c r="L805" s="20"/>
      <c r="M805" s="20"/>
      <c r="N805" s="20"/>
      <c r="O805" s="20"/>
      <c r="P805" s="20" t="s">
        <v>13999</v>
      </c>
      <c r="Q805" s="20"/>
      <c r="R805" s="16"/>
      <c r="S805" s="16"/>
      <c r="T805" s="16"/>
      <c r="U805" s="39">
        <f t="shared" si="38"/>
        <v>35.707773024000005</v>
      </c>
    </row>
    <row r="806" spans="1:21" ht="23.25" customHeight="1">
      <c r="A806" s="15"/>
      <c r="B806" s="16" t="s">
        <v>15487</v>
      </c>
      <c r="C806" s="16" t="s">
        <v>15378</v>
      </c>
      <c r="D806" s="16" t="s">
        <v>15473</v>
      </c>
      <c r="E806" s="16" t="s">
        <v>15488</v>
      </c>
      <c r="F806" s="17"/>
      <c r="G806" s="18">
        <v>1657</v>
      </c>
      <c r="H806" s="19">
        <f t="shared" si="36"/>
        <v>51.094801296</v>
      </c>
      <c r="I806" s="16"/>
      <c r="J806" s="16">
        <f t="shared" si="37"/>
        <v>0</v>
      </c>
      <c r="K806" s="20" t="s">
        <v>13999</v>
      </c>
      <c r="L806" s="20"/>
      <c r="M806" s="20"/>
      <c r="N806" s="20"/>
      <c r="O806" s="20"/>
      <c r="P806" s="20" t="s">
        <v>13999</v>
      </c>
      <c r="Q806" s="20"/>
      <c r="R806" s="16"/>
      <c r="S806" s="16"/>
      <c r="T806" s="16"/>
      <c r="U806" s="39">
        <f t="shared" si="38"/>
        <v>61.313761555199996</v>
      </c>
    </row>
    <row r="807" spans="1:21" ht="23.25" customHeight="1">
      <c r="A807" s="15"/>
      <c r="B807" s="16" t="s">
        <v>15489</v>
      </c>
      <c r="C807" s="16" t="s">
        <v>15378</v>
      </c>
      <c r="D807" s="16" t="s">
        <v>15473</v>
      </c>
      <c r="E807" s="16" t="s">
        <v>15490</v>
      </c>
      <c r="F807" s="17"/>
      <c r="G807" s="18">
        <v>1711</v>
      </c>
      <c r="H807" s="19">
        <f t="shared" si="36"/>
        <v>52.759930608000012</v>
      </c>
      <c r="I807" s="16"/>
      <c r="J807" s="16">
        <f t="shared" si="37"/>
        <v>0</v>
      </c>
      <c r="K807" s="20"/>
      <c r="L807" s="20"/>
      <c r="M807" s="20"/>
      <c r="N807" s="20"/>
      <c r="O807" s="20" t="s">
        <v>13999</v>
      </c>
      <c r="P807" s="20" t="s">
        <v>13999</v>
      </c>
      <c r="Q807" s="20"/>
      <c r="R807" s="16"/>
      <c r="S807" s="16"/>
      <c r="T807" s="16"/>
      <c r="U807" s="39">
        <f t="shared" si="38"/>
        <v>63.311916729600014</v>
      </c>
    </row>
    <row r="808" spans="1:21" ht="23.25" customHeight="1">
      <c r="A808" s="15"/>
      <c r="B808" s="16" t="s">
        <v>15491</v>
      </c>
      <c r="C808" s="16" t="s">
        <v>15378</v>
      </c>
      <c r="D808" s="16" t="s">
        <v>15473</v>
      </c>
      <c r="E808" s="16" t="s">
        <v>15476</v>
      </c>
      <c r="F808" s="17"/>
      <c r="G808" s="18">
        <v>2515</v>
      </c>
      <c r="H808" s="19">
        <f t="shared" si="36"/>
        <v>77.551855920000008</v>
      </c>
      <c r="I808" s="16"/>
      <c r="J808" s="16">
        <f t="shared" si="37"/>
        <v>0</v>
      </c>
      <c r="K808" s="20" t="s">
        <v>13999</v>
      </c>
      <c r="L808" s="20"/>
      <c r="M808" s="20"/>
      <c r="N808" s="20"/>
      <c r="O808" s="20"/>
      <c r="P808" s="20"/>
      <c r="Q808" s="20"/>
      <c r="R808" s="16"/>
      <c r="S808" s="16"/>
      <c r="T808" s="16"/>
      <c r="U808" s="39">
        <f t="shared" si="38"/>
        <v>93.062227104000002</v>
      </c>
    </row>
    <row r="809" spans="1:21" ht="23.25" customHeight="1">
      <c r="A809" s="15"/>
      <c r="B809" s="16" t="s">
        <v>15492</v>
      </c>
      <c r="C809" s="16" t="s">
        <v>15378</v>
      </c>
      <c r="D809" s="16" t="s">
        <v>15473</v>
      </c>
      <c r="E809" s="16" t="s">
        <v>15493</v>
      </c>
      <c r="F809" s="17"/>
      <c r="G809" s="18">
        <v>5034</v>
      </c>
      <c r="H809" s="19">
        <f t="shared" si="36"/>
        <v>155.22705475200002</v>
      </c>
      <c r="I809" s="16"/>
      <c r="J809" s="16">
        <f t="shared" si="37"/>
        <v>0</v>
      </c>
      <c r="K809" s="20"/>
      <c r="L809" s="20"/>
      <c r="M809" s="20"/>
      <c r="N809" s="20"/>
      <c r="O809" s="20"/>
      <c r="P809" s="20" t="s">
        <v>13999</v>
      </c>
      <c r="Q809" s="20"/>
      <c r="R809" s="16"/>
      <c r="S809" s="16"/>
      <c r="T809" s="16"/>
      <c r="U809" s="39">
        <f t="shared" si="38"/>
        <v>187.30203077472004</v>
      </c>
    </row>
    <row r="810" spans="1:21" ht="23.25" customHeight="1">
      <c r="A810" s="15"/>
      <c r="B810" s="16" t="s">
        <v>15494</v>
      </c>
      <c r="C810" s="16" t="s">
        <v>15378</v>
      </c>
      <c r="D810" s="16" t="s">
        <v>15473</v>
      </c>
      <c r="E810" s="16" t="s">
        <v>15476</v>
      </c>
      <c r="F810" s="17"/>
      <c r="G810" s="18">
        <v>2543</v>
      </c>
      <c r="H810" s="19">
        <f t="shared" si="36"/>
        <v>78.41525630400001</v>
      </c>
      <c r="I810" s="16"/>
      <c r="J810" s="16">
        <f t="shared" si="37"/>
        <v>0</v>
      </c>
      <c r="K810" s="20" t="s">
        <v>13999</v>
      </c>
      <c r="L810" s="20"/>
      <c r="M810" s="20"/>
      <c r="N810" s="20"/>
      <c r="O810" s="20"/>
      <c r="P810" s="20" t="s">
        <v>13999</v>
      </c>
      <c r="Q810" s="20"/>
      <c r="R810" s="16"/>
      <c r="S810" s="16"/>
      <c r="T810" s="16"/>
      <c r="U810" s="39">
        <f t="shared" si="38"/>
        <v>94.09830756480001</v>
      </c>
    </row>
    <row r="811" spans="1:21" ht="23.25" customHeight="1">
      <c r="A811" s="15"/>
      <c r="B811" s="16" t="s">
        <v>15495</v>
      </c>
      <c r="C811" s="16" t="s">
        <v>15378</v>
      </c>
      <c r="D811" s="16" t="s">
        <v>15473</v>
      </c>
      <c r="E811" s="16" t="s">
        <v>15476</v>
      </c>
      <c r="F811" s="17"/>
      <c r="G811" s="18">
        <v>2498</v>
      </c>
      <c r="H811" s="19">
        <f t="shared" si="36"/>
        <v>77.027648544000016</v>
      </c>
      <c r="I811" s="16"/>
      <c r="J811" s="16">
        <f t="shared" si="37"/>
        <v>0</v>
      </c>
      <c r="K811" s="20"/>
      <c r="L811" s="20"/>
      <c r="M811" s="20"/>
      <c r="N811" s="20"/>
      <c r="O811" s="20"/>
      <c r="P811" s="20" t="s">
        <v>13999</v>
      </c>
      <c r="Q811" s="20"/>
      <c r="R811" s="16"/>
      <c r="S811" s="16"/>
      <c r="T811" s="16"/>
      <c r="U811" s="39">
        <f t="shared" si="38"/>
        <v>92.433178252800019</v>
      </c>
    </row>
    <row r="812" spans="1:21" ht="23.25" customHeight="1">
      <c r="A812" s="15"/>
      <c r="B812" s="16" t="s">
        <v>15496</v>
      </c>
      <c r="C812" s="16" t="s">
        <v>15378</v>
      </c>
      <c r="D812" s="16" t="s">
        <v>15473</v>
      </c>
      <c r="E812" s="16" t="s">
        <v>15497</v>
      </c>
      <c r="F812" s="17"/>
      <c r="G812" s="18">
        <v>1582</v>
      </c>
      <c r="H812" s="19">
        <f t="shared" si="36"/>
        <v>48.782121695999997</v>
      </c>
      <c r="I812" s="16"/>
      <c r="J812" s="16">
        <f t="shared" si="37"/>
        <v>0</v>
      </c>
      <c r="K812" s="20" t="s">
        <v>13999</v>
      </c>
      <c r="L812" s="20"/>
      <c r="M812" s="20"/>
      <c r="N812" s="20"/>
      <c r="O812" s="20"/>
      <c r="P812" s="20" t="s">
        <v>13999</v>
      </c>
      <c r="Q812" s="20"/>
      <c r="R812" s="16"/>
      <c r="S812" s="16"/>
      <c r="T812" s="16"/>
      <c r="U812" s="39">
        <f t="shared" si="38"/>
        <v>58.538546035199992</v>
      </c>
    </row>
    <row r="813" spans="1:21" ht="23.25" customHeight="1">
      <c r="A813" s="15"/>
      <c r="B813" s="16" t="s">
        <v>15498</v>
      </c>
      <c r="C813" s="16" t="s">
        <v>15378</v>
      </c>
      <c r="D813" s="16" t="s">
        <v>15473</v>
      </c>
      <c r="E813" s="16" t="s">
        <v>15499</v>
      </c>
      <c r="F813" s="17"/>
      <c r="G813" s="18">
        <v>1985</v>
      </c>
      <c r="H813" s="19">
        <f t="shared" si="36"/>
        <v>61.208920079999999</v>
      </c>
      <c r="I813" s="16"/>
      <c r="J813" s="16">
        <f t="shared" si="37"/>
        <v>0</v>
      </c>
      <c r="K813" s="20"/>
      <c r="L813" s="20"/>
      <c r="M813" s="20"/>
      <c r="N813" s="20"/>
      <c r="O813" s="20"/>
      <c r="P813" s="20" t="s">
        <v>13999</v>
      </c>
      <c r="Q813" s="20"/>
      <c r="R813" s="16"/>
      <c r="S813" s="16"/>
      <c r="T813" s="16"/>
      <c r="U813" s="39">
        <f t="shared" si="38"/>
        <v>73.450704095999996</v>
      </c>
    </row>
    <row r="814" spans="1:21" ht="23.25" customHeight="1">
      <c r="A814" s="15"/>
      <c r="B814" s="16" t="s">
        <v>15500</v>
      </c>
      <c r="C814" s="16" t="s">
        <v>15378</v>
      </c>
      <c r="D814" s="16" t="s">
        <v>15473</v>
      </c>
      <c r="E814" s="16" t="s">
        <v>15501</v>
      </c>
      <c r="F814" s="17"/>
      <c r="G814" s="18">
        <v>2418</v>
      </c>
      <c r="H814" s="19">
        <f t="shared" si="36"/>
        <v>74.560790304000008</v>
      </c>
      <c r="I814" s="16"/>
      <c r="J814" s="16">
        <f t="shared" si="37"/>
        <v>0</v>
      </c>
      <c r="K814" s="20" t="s">
        <v>13999</v>
      </c>
      <c r="L814" s="20"/>
      <c r="M814" s="20"/>
      <c r="N814" s="20"/>
      <c r="O814" s="20"/>
      <c r="P814" s="20" t="s">
        <v>13999</v>
      </c>
      <c r="Q814" s="20"/>
      <c r="R814" s="16"/>
      <c r="S814" s="16"/>
      <c r="T814" s="16"/>
      <c r="U814" s="39">
        <f t="shared" si="38"/>
        <v>89.472948364800004</v>
      </c>
    </row>
    <row r="815" spans="1:21" ht="23.25" customHeight="1">
      <c r="A815" s="15"/>
      <c r="B815" s="16" t="s">
        <v>15502</v>
      </c>
      <c r="C815" s="16" t="s">
        <v>15378</v>
      </c>
      <c r="D815" s="16" t="s">
        <v>15473</v>
      </c>
      <c r="E815" s="16" t="s">
        <v>15503</v>
      </c>
      <c r="F815" s="17"/>
      <c r="G815" s="18">
        <v>3768</v>
      </c>
      <c r="H815" s="19">
        <f t="shared" si="36"/>
        <v>116.18902310400003</v>
      </c>
      <c r="I815" s="16"/>
      <c r="J815" s="16">
        <f t="shared" si="37"/>
        <v>0</v>
      </c>
      <c r="K815" s="20" t="s">
        <v>13999</v>
      </c>
      <c r="L815" s="20"/>
      <c r="M815" s="20"/>
      <c r="N815" s="20"/>
      <c r="O815" s="20"/>
      <c r="P815" s="20" t="s">
        <v>13999</v>
      </c>
      <c r="Q815" s="20"/>
      <c r="R815" s="16"/>
      <c r="S815" s="16"/>
      <c r="T815" s="16"/>
      <c r="U815" s="39">
        <f t="shared" si="38"/>
        <v>143.96981564544004</v>
      </c>
    </row>
    <row r="816" spans="1:21" ht="23.25" customHeight="1">
      <c r="A816" s="15"/>
      <c r="B816" s="16" t="s">
        <v>15504</v>
      </c>
      <c r="C816" s="16" t="s">
        <v>15378</v>
      </c>
      <c r="D816" s="16" t="s">
        <v>15473</v>
      </c>
      <c r="E816" s="16" t="s">
        <v>15476</v>
      </c>
      <c r="F816" s="17"/>
      <c r="G816" s="18">
        <v>5919</v>
      </c>
      <c r="H816" s="19">
        <f t="shared" si="36"/>
        <v>182.51667403200003</v>
      </c>
      <c r="I816" s="16"/>
      <c r="J816" s="16">
        <f t="shared" si="37"/>
        <v>0</v>
      </c>
      <c r="K816" s="20" t="s">
        <v>13999</v>
      </c>
      <c r="L816" s="20"/>
      <c r="M816" s="20"/>
      <c r="N816" s="20"/>
      <c r="O816" s="20"/>
      <c r="P816" s="20"/>
      <c r="Q816" s="20"/>
      <c r="R816" s="16"/>
      <c r="S816" s="16"/>
      <c r="T816" s="16"/>
      <c r="U816" s="39">
        <f t="shared" si="38"/>
        <v>217.59350817552004</v>
      </c>
    </row>
    <row r="817" spans="1:21" ht="23.25" customHeight="1">
      <c r="A817" s="15"/>
      <c r="B817" s="16" t="s">
        <v>15505</v>
      </c>
      <c r="C817" s="16" t="s">
        <v>15378</v>
      </c>
      <c r="D817" s="16" t="s">
        <v>15473</v>
      </c>
      <c r="E817" s="16" t="s">
        <v>15506</v>
      </c>
      <c r="F817" s="17"/>
      <c r="G817" s="18">
        <v>3801</v>
      </c>
      <c r="H817" s="19">
        <f t="shared" si="36"/>
        <v>117.20660212800001</v>
      </c>
      <c r="I817" s="16"/>
      <c r="J817" s="16">
        <f t="shared" si="37"/>
        <v>0</v>
      </c>
      <c r="K817" s="20" t="s">
        <v>13999</v>
      </c>
      <c r="L817" s="20"/>
      <c r="M817" s="20" t="s">
        <v>13999</v>
      </c>
      <c r="N817" s="20"/>
      <c r="O817" s="20"/>
      <c r="P817" s="20" t="s">
        <v>13999</v>
      </c>
      <c r="Q817" s="20"/>
      <c r="R817" s="16"/>
      <c r="S817" s="16"/>
      <c r="T817" s="16"/>
      <c r="U817" s="39">
        <f t="shared" si="38"/>
        <v>145.09932836208003</v>
      </c>
    </row>
    <row r="818" spans="1:21" ht="23.25" customHeight="1">
      <c r="A818" s="15"/>
      <c r="B818" s="16" t="s">
        <v>15507</v>
      </c>
      <c r="C818" s="16" t="s">
        <v>15378</v>
      </c>
      <c r="D818" s="16" t="s">
        <v>15473</v>
      </c>
      <c r="E818" s="16" t="s">
        <v>15508</v>
      </c>
      <c r="F818" s="17"/>
      <c r="G818" s="18">
        <v>2067</v>
      </c>
      <c r="H818" s="19">
        <f t="shared" si="36"/>
        <v>63.737449775999998</v>
      </c>
      <c r="I818" s="16"/>
      <c r="J818" s="16">
        <f t="shared" si="37"/>
        <v>0</v>
      </c>
      <c r="K818" s="20"/>
      <c r="L818" s="20"/>
      <c r="M818" s="20" t="s">
        <v>13999</v>
      </c>
      <c r="N818" s="20"/>
      <c r="O818" s="20"/>
      <c r="P818" s="20" t="s">
        <v>13999</v>
      </c>
      <c r="Q818" s="20"/>
      <c r="R818" s="16"/>
      <c r="S818" s="16"/>
      <c r="T818" s="16"/>
      <c r="U818" s="39">
        <f t="shared" si="38"/>
        <v>76.484939731200001</v>
      </c>
    </row>
    <row r="819" spans="1:21" ht="23.25" customHeight="1">
      <c r="A819" s="15"/>
      <c r="B819" s="16" t="s">
        <v>15509</v>
      </c>
      <c r="C819" s="16" t="s">
        <v>15378</v>
      </c>
      <c r="D819" s="16" t="s">
        <v>15473</v>
      </c>
      <c r="E819" s="16" t="s">
        <v>15476</v>
      </c>
      <c r="F819" s="17"/>
      <c r="G819" s="18">
        <v>1781</v>
      </c>
      <c r="H819" s="19">
        <f t="shared" si="36"/>
        <v>54.918431567999995</v>
      </c>
      <c r="I819" s="16"/>
      <c r="J819" s="16">
        <f t="shared" si="37"/>
        <v>0</v>
      </c>
      <c r="K819" s="20"/>
      <c r="L819" s="20"/>
      <c r="M819" s="20"/>
      <c r="N819" s="20"/>
      <c r="O819" s="20"/>
      <c r="P819" s="20" t="s">
        <v>13999</v>
      </c>
      <c r="Q819" s="20"/>
      <c r="R819" s="16"/>
      <c r="S819" s="16"/>
      <c r="T819" s="16"/>
      <c r="U819" s="39">
        <f t="shared" si="38"/>
        <v>65.902117881599992</v>
      </c>
    </row>
    <row r="820" spans="1:21" ht="23.25" customHeight="1">
      <c r="A820" s="15"/>
      <c r="B820" s="16" t="s">
        <v>15510</v>
      </c>
      <c r="C820" s="16" t="s">
        <v>15378</v>
      </c>
      <c r="D820" s="16" t="s">
        <v>15473</v>
      </c>
      <c r="E820" s="16" t="s">
        <v>15476</v>
      </c>
      <c r="F820" s="17"/>
      <c r="G820" s="18">
        <v>1479</v>
      </c>
      <c r="H820" s="19">
        <f t="shared" si="36"/>
        <v>45.606041712000007</v>
      </c>
      <c r="I820" s="16"/>
      <c r="J820" s="16">
        <f t="shared" si="37"/>
        <v>0</v>
      </c>
      <c r="K820" s="20" t="s">
        <v>13999</v>
      </c>
      <c r="L820" s="20" t="s">
        <v>13999</v>
      </c>
      <c r="M820" s="20"/>
      <c r="N820" s="20" t="s">
        <v>13999</v>
      </c>
      <c r="O820" s="20"/>
      <c r="P820" s="20"/>
      <c r="Q820" s="20"/>
      <c r="R820" s="16"/>
      <c r="S820" s="16"/>
      <c r="T820" s="16"/>
      <c r="U820" s="39">
        <f t="shared" si="38"/>
        <v>54.72725005440001</v>
      </c>
    </row>
    <row r="821" spans="1:21" ht="23.25" customHeight="1">
      <c r="A821" s="15"/>
      <c r="B821" s="16" t="s">
        <v>15511</v>
      </c>
      <c r="C821" s="16" t="s">
        <v>15378</v>
      </c>
      <c r="D821" s="16" t="s">
        <v>15473</v>
      </c>
      <c r="E821" s="16" t="s">
        <v>15512</v>
      </c>
      <c r="F821" s="17"/>
      <c r="G821" s="18">
        <v>4579</v>
      </c>
      <c r="H821" s="19">
        <f t="shared" si="36"/>
        <v>141.19679851200004</v>
      </c>
      <c r="I821" s="16"/>
      <c r="J821" s="16">
        <f t="shared" si="37"/>
        <v>0</v>
      </c>
      <c r="K821" s="20" t="s">
        <v>13999</v>
      </c>
      <c r="L821" s="20"/>
      <c r="M821" s="20"/>
      <c r="N821" s="20"/>
      <c r="O821" s="20"/>
      <c r="P821" s="20" t="s">
        <v>13999</v>
      </c>
      <c r="Q821" s="20"/>
      <c r="R821" s="16"/>
      <c r="S821" s="16"/>
      <c r="T821" s="16"/>
      <c r="U821" s="39">
        <f t="shared" si="38"/>
        <v>171.72844634832006</v>
      </c>
    </row>
    <row r="822" spans="1:21" ht="23.25" customHeight="1">
      <c r="A822" s="15"/>
      <c r="B822" s="16" t="s">
        <v>15513</v>
      </c>
      <c r="C822" s="16" t="s">
        <v>15378</v>
      </c>
      <c r="D822" s="16" t="s">
        <v>15473</v>
      </c>
      <c r="E822" s="16" t="s">
        <v>15514</v>
      </c>
      <c r="F822" s="17"/>
      <c r="G822" s="18">
        <v>1945</v>
      </c>
      <c r="H822" s="19">
        <f t="shared" si="36"/>
        <v>59.975490960000002</v>
      </c>
      <c r="I822" s="16"/>
      <c r="J822" s="16">
        <f t="shared" si="37"/>
        <v>0</v>
      </c>
      <c r="K822" s="20" t="s">
        <v>13999</v>
      </c>
      <c r="L822" s="20" t="s">
        <v>13999</v>
      </c>
      <c r="M822" s="20" t="s">
        <v>13999</v>
      </c>
      <c r="N822" s="20"/>
      <c r="O822" s="20"/>
      <c r="P822" s="20" t="s">
        <v>13999</v>
      </c>
      <c r="Q822" s="20" t="s">
        <v>13999</v>
      </c>
      <c r="R822" s="16"/>
      <c r="S822" s="16"/>
      <c r="T822" s="16"/>
      <c r="U822" s="39">
        <f t="shared" si="38"/>
        <v>71.970589152000002</v>
      </c>
    </row>
    <row r="823" spans="1:21" ht="23.25" customHeight="1">
      <c r="A823" s="15"/>
      <c r="B823" s="16" t="s">
        <v>15515</v>
      </c>
      <c r="C823" s="16" t="s">
        <v>15378</v>
      </c>
      <c r="D823" s="16" t="s">
        <v>15473</v>
      </c>
      <c r="E823" s="16" t="s">
        <v>15516</v>
      </c>
      <c r="F823" s="17"/>
      <c r="G823" s="18">
        <v>2315</v>
      </c>
      <c r="H823" s="19">
        <f t="shared" si="36"/>
        <v>71.384710320000025</v>
      </c>
      <c r="I823" s="16"/>
      <c r="J823" s="16">
        <f t="shared" si="37"/>
        <v>0</v>
      </c>
      <c r="K823" s="20" t="s">
        <v>13999</v>
      </c>
      <c r="L823" s="20"/>
      <c r="M823" s="20"/>
      <c r="N823" s="20"/>
      <c r="O823" s="20"/>
      <c r="P823" s="20"/>
      <c r="Q823" s="20"/>
      <c r="R823" s="16"/>
      <c r="S823" s="16"/>
      <c r="T823" s="16"/>
      <c r="U823" s="39">
        <f t="shared" si="38"/>
        <v>85.661652384000021</v>
      </c>
    </row>
    <row r="824" spans="1:21" ht="23.25" customHeight="1">
      <c r="A824" s="15"/>
      <c r="B824" s="16" t="s">
        <v>15517</v>
      </c>
      <c r="C824" s="16" t="s">
        <v>15378</v>
      </c>
      <c r="D824" s="16" t="s">
        <v>15473</v>
      </c>
      <c r="E824" s="16" t="s">
        <v>15518</v>
      </c>
      <c r="F824" s="17"/>
      <c r="G824" s="18">
        <v>5560</v>
      </c>
      <c r="H824" s="19">
        <f t="shared" si="36"/>
        <v>171.44664768000001</v>
      </c>
      <c r="I824" s="16"/>
      <c r="J824" s="16">
        <f t="shared" si="37"/>
        <v>0</v>
      </c>
      <c r="K824" s="20" t="s">
        <v>13999</v>
      </c>
      <c r="L824" s="20" t="s">
        <v>13999</v>
      </c>
      <c r="M824" s="20"/>
      <c r="N824" s="20"/>
      <c r="O824" s="20"/>
      <c r="P824" s="20" t="s">
        <v>13999</v>
      </c>
      <c r="Q824" s="20"/>
      <c r="R824" s="16"/>
      <c r="S824" s="16"/>
      <c r="T824" s="16"/>
      <c r="U824" s="39">
        <f t="shared" si="38"/>
        <v>205.30577892480002</v>
      </c>
    </row>
    <row r="825" spans="1:21" ht="23.25" customHeight="1">
      <c r="A825" s="15"/>
      <c r="B825" s="16" t="s">
        <v>15519</v>
      </c>
      <c r="C825" s="16" t="s">
        <v>15378</v>
      </c>
      <c r="D825" s="16" t="s">
        <v>15473</v>
      </c>
      <c r="E825" s="16" t="s">
        <v>15476</v>
      </c>
      <c r="F825" s="17"/>
      <c r="G825" s="18">
        <v>5610</v>
      </c>
      <c r="H825" s="19">
        <f t="shared" si="36"/>
        <v>172.98843408000002</v>
      </c>
      <c r="I825" s="16"/>
      <c r="J825" s="16">
        <f t="shared" si="37"/>
        <v>0</v>
      </c>
      <c r="K825" s="20" t="s">
        <v>13999</v>
      </c>
      <c r="L825" s="20"/>
      <c r="M825" s="20"/>
      <c r="N825" s="20"/>
      <c r="O825" s="20"/>
      <c r="P825" s="20"/>
      <c r="Q825" s="20"/>
      <c r="R825" s="16"/>
      <c r="S825" s="16"/>
      <c r="T825" s="16"/>
      <c r="U825" s="39">
        <f t="shared" si="38"/>
        <v>207.01716182880003</v>
      </c>
    </row>
    <row r="826" spans="1:21" ht="23.25" customHeight="1">
      <c r="A826" s="15"/>
      <c r="B826" s="16" t="s">
        <v>15520</v>
      </c>
      <c r="C826" s="16" t="s">
        <v>15378</v>
      </c>
      <c r="D826" s="16" t="s">
        <v>15473</v>
      </c>
      <c r="E826" s="16" t="s">
        <v>15521</v>
      </c>
      <c r="F826" s="17"/>
      <c r="G826" s="18">
        <v>5317</v>
      </c>
      <c r="H826" s="19">
        <f t="shared" si="36"/>
        <v>163.95356577600003</v>
      </c>
      <c r="I826" s="16"/>
      <c r="J826" s="16">
        <f t="shared" si="37"/>
        <v>0</v>
      </c>
      <c r="K826" s="20" t="s">
        <v>13999</v>
      </c>
      <c r="L826" s="20" t="s">
        <v>13999</v>
      </c>
      <c r="M826" s="20"/>
      <c r="N826" s="20"/>
      <c r="O826" s="20"/>
      <c r="P826" s="20" t="s">
        <v>13999</v>
      </c>
      <c r="Q826" s="20"/>
      <c r="R826" s="16"/>
      <c r="S826" s="16"/>
      <c r="T826" s="16"/>
      <c r="U826" s="39">
        <f t="shared" si="38"/>
        <v>196.98845801136005</v>
      </c>
    </row>
    <row r="827" spans="1:21" ht="23.25" customHeight="1">
      <c r="A827" s="15"/>
      <c r="B827" s="16" t="s">
        <v>15522</v>
      </c>
      <c r="C827" s="16" t="s">
        <v>15378</v>
      </c>
      <c r="D827" s="16" t="s">
        <v>15473</v>
      </c>
      <c r="E827" s="16" t="s">
        <v>15476</v>
      </c>
      <c r="F827" s="17"/>
      <c r="G827" s="18">
        <v>5374</v>
      </c>
      <c r="H827" s="19">
        <f t="shared" si="36"/>
        <v>165.71120227200004</v>
      </c>
      <c r="I827" s="16"/>
      <c r="J827" s="16">
        <f t="shared" si="37"/>
        <v>0</v>
      </c>
      <c r="K827" s="20"/>
      <c r="L827" s="20"/>
      <c r="M827" s="20"/>
      <c r="N827" s="20"/>
      <c r="O827" s="20"/>
      <c r="P827" s="20" t="s">
        <v>13999</v>
      </c>
      <c r="Q827" s="20"/>
      <c r="R827" s="16"/>
      <c r="S827" s="16"/>
      <c r="T827" s="16"/>
      <c r="U827" s="39">
        <f t="shared" si="38"/>
        <v>198.93943452192005</v>
      </c>
    </row>
    <row r="828" spans="1:21" ht="23.25" customHeight="1">
      <c r="A828" s="15"/>
      <c r="B828" s="16" t="s">
        <v>15523</v>
      </c>
      <c r="C828" s="16" t="s">
        <v>15378</v>
      </c>
      <c r="D828" s="16" t="s">
        <v>15473</v>
      </c>
      <c r="E828" s="16" t="s">
        <v>15476</v>
      </c>
      <c r="F828" s="17"/>
      <c r="G828" s="18">
        <v>1302</v>
      </c>
      <c r="H828" s="19">
        <f t="shared" si="36"/>
        <v>40.148117856000006</v>
      </c>
      <c r="I828" s="16"/>
      <c r="J828" s="16">
        <f t="shared" si="37"/>
        <v>0</v>
      </c>
      <c r="K828" s="20" t="s">
        <v>13999</v>
      </c>
      <c r="L828" s="20"/>
      <c r="M828" s="20"/>
      <c r="N828" s="20"/>
      <c r="O828" s="20"/>
      <c r="P828" s="20" t="s">
        <v>13999</v>
      </c>
      <c r="Q828" s="20"/>
      <c r="R828" s="16"/>
      <c r="S828" s="16"/>
      <c r="T828" s="16"/>
      <c r="U828" s="39">
        <f t="shared" si="38"/>
        <v>48.177741427200004</v>
      </c>
    </row>
    <row r="829" spans="1:21" ht="23.25" customHeight="1">
      <c r="A829" s="15"/>
      <c r="B829" s="16" t="s">
        <v>15524</v>
      </c>
      <c r="C829" s="16" t="s">
        <v>15378</v>
      </c>
      <c r="D829" s="16" t="s">
        <v>15473</v>
      </c>
      <c r="E829" s="16" t="s">
        <v>15476</v>
      </c>
      <c r="F829" s="17"/>
      <c r="G829" s="22">
        <v>944</v>
      </c>
      <c r="H829" s="19">
        <f t="shared" si="36"/>
        <v>29.108927232000006</v>
      </c>
      <c r="I829" s="16"/>
      <c r="J829" s="16">
        <f t="shared" si="37"/>
        <v>0</v>
      </c>
      <c r="K829" s="20" t="s">
        <v>13999</v>
      </c>
      <c r="L829" s="20"/>
      <c r="M829" s="20"/>
      <c r="N829" s="20"/>
      <c r="O829" s="20"/>
      <c r="P829" s="20"/>
      <c r="Q829" s="20"/>
      <c r="R829" s="16"/>
      <c r="S829" s="16"/>
      <c r="T829" s="16"/>
      <c r="U829" s="39">
        <f t="shared" si="38"/>
        <v>34.930712678400006</v>
      </c>
    </row>
    <row r="830" spans="1:21" ht="23.25" customHeight="1">
      <c r="A830" s="15"/>
      <c r="B830" s="16" t="s">
        <v>15525</v>
      </c>
      <c r="C830" s="16" t="s">
        <v>15378</v>
      </c>
      <c r="D830" s="16" t="s">
        <v>15473</v>
      </c>
      <c r="E830" s="16" t="s">
        <v>15476</v>
      </c>
      <c r="F830" s="17"/>
      <c r="G830" s="18">
        <v>1597</v>
      </c>
      <c r="H830" s="19">
        <f t="shared" si="36"/>
        <v>49.244657616000012</v>
      </c>
      <c r="I830" s="16"/>
      <c r="J830" s="16">
        <f t="shared" si="37"/>
        <v>0</v>
      </c>
      <c r="K830" s="20"/>
      <c r="L830" s="20" t="s">
        <v>13999</v>
      </c>
      <c r="M830" s="20"/>
      <c r="N830" s="20"/>
      <c r="O830" s="20"/>
      <c r="P830" s="20" t="s">
        <v>13999</v>
      </c>
      <c r="Q830" s="20"/>
      <c r="R830" s="16"/>
      <c r="S830" s="16"/>
      <c r="T830" s="16"/>
      <c r="U830" s="39">
        <f t="shared" si="38"/>
        <v>59.093589139200013</v>
      </c>
    </row>
    <row r="831" spans="1:21" ht="23.25" customHeight="1">
      <c r="A831" s="15"/>
      <c r="B831" s="16" t="s">
        <v>15526</v>
      </c>
      <c r="C831" s="16" t="s">
        <v>15378</v>
      </c>
      <c r="D831" s="16" t="s">
        <v>15473</v>
      </c>
      <c r="E831" s="16" t="s">
        <v>15527</v>
      </c>
      <c r="F831" s="17"/>
      <c r="G831" s="22">
        <v>106</v>
      </c>
      <c r="H831" s="19">
        <f t="shared" si="36"/>
        <v>3.2685871680000007</v>
      </c>
      <c r="I831" s="16"/>
      <c r="J831" s="16">
        <f t="shared" si="37"/>
        <v>0</v>
      </c>
      <c r="K831" s="20" t="s">
        <v>14000</v>
      </c>
      <c r="L831" s="20"/>
      <c r="M831" s="20" t="s">
        <v>13999</v>
      </c>
      <c r="N831" s="20" t="s">
        <v>13999</v>
      </c>
      <c r="O831" s="20" t="s">
        <v>13999</v>
      </c>
      <c r="P831" s="20" t="s">
        <v>13999</v>
      </c>
      <c r="Q831" s="20" t="s">
        <v>13999</v>
      </c>
      <c r="R831" s="16"/>
      <c r="S831" s="16"/>
      <c r="T831" s="16"/>
      <c r="U831" s="39">
        <f t="shared" si="38"/>
        <v>3.9223046016000005</v>
      </c>
    </row>
    <row r="832" spans="1:21" ht="23.25" customHeight="1">
      <c r="A832" s="15"/>
      <c r="B832" s="16" t="s">
        <v>15528</v>
      </c>
      <c r="C832" s="16" t="s">
        <v>15378</v>
      </c>
      <c r="D832" s="16" t="s">
        <v>15473</v>
      </c>
      <c r="E832" s="16" t="s">
        <v>15529</v>
      </c>
      <c r="F832" s="17"/>
      <c r="G832" s="22">
        <v>63</v>
      </c>
      <c r="H832" s="19">
        <f t="shared" si="36"/>
        <v>1.942650864</v>
      </c>
      <c r="I832" s="16"/>
      <c r="J832" s="16">
        <f t="shared" si="37"/>
        <v>0</v>
      </c>
      <c r="K832" s="20" t="s">
        <v>13999</v>
      </c>
      <c r="L832" s="20" t="s">
        <v>13999</v>
      </c>
      <c r="M832" s="20"/>
      <c r="N832" s="20"/>
      <c r="O832" s="20" t="s">
        <v>13999</v>
      </c>
      <c r="P832" s="20" t="s">
        <v>13999</v>
      </c>
      <c r="Q832" s="20" t="s">
        <v>13999</v>
      </c>
      <c r="R832" s="16"/>
      <c r="S832" s="16"/>
      <c r="T832" s="16"/>
      <c r="U832" s="39">
        <f t="shared" si="38"/>
        <v>2.3311810367999999</v>
      </c>
    </row>
    <row r="833" spans="1:21" ht="23.25" customHeight="1">
      <c r="A833" s="15"/>
      <c r="B833" s="16" t="s">
        <v>15530</v>
      </c>
      <c r="C833" s="16" t="s">
        <v>15378</v>
      </c>
      <c r="D833" s="16" t="s">
        <v>15473</v>
      </c>
      <c r="E833" s="16" t="s">
        <v>15531</v>
      </c>
      <c r="F833" s="17"/>
      <c r="G833" s="22">
        <v>88</v>
      </c>
      <c r="H833" s="19">
        <f t="shared" si="36"/>
        <v>2.7135440640000001</v>
      </c>
      <c r="I833" s="16"/>
      <c r="J833" s="16">
        <f t="shared" si="37"/>
        <v>0</v>
      </c>
      <c r="K833" s="20" t="s">
        <v>13999</v>
      </c>
      <c r="L833" s="20"/>
      <c r="M833" s="20"/>
      <c r="N833" s="20" t="s">
        <v>13999</v>
      </c>
      <c r="O833" s="20"/>
      <c r="P833" s="20" t="s">
        <v>13999</v>
      </c>
      <c r="Q833" s="20"/>
      <c r="R833" s="16"/>
      <c r="S833" s="16"/>
      <c r="T833" s="16"/>
      <c r="U833" s="39">
        <f t="shared" si="38"/>
        <v>3.2562528768000001</v>
      </c>
    </row>
    <row r="834" spans="1:21" ht="23.25" customHeight="1">
      <c r="A834" s="15"/>
      <c r="B834" s="16" t="s">
        <v>15532</v>
      </c>
      <c r="C834" s="16" t="s">
        <v>15378</v>
      </c>
      <c r="D834" s="16" t="s">
        <v>15473</v>
      </c>
      <c r="E834" s="16" t="s">
        <v>15533</v>
      </c>
      <c r="F834" s="17"/>
      <c r="G834" s="18">
        <v>1948</v>
      </c>
      <c r="H834" s="19">
        <f t="shared" si="36"/>
        <v>60.067998144000001</v>
      </c>
      <c r="I834" s="16"/>
      <c r="J834" s="16">
        <f t="shared" si="37"/>
        <v>0</v>
      </c>
      <c r="K834" s="20" t="s">
        <v>13999</v>
      </c>
      <c r="L834" s="20" t="s">
        <v>13999</v>
      </c>
      <c r="M834" s="20"/>
      <c r="N834" s="20"/>
      <c r="O834" s="20"/>
      <c r="P834" s="20" t="s">
        <v>13999</v>
      </c>
      <c r="Q834" s="20"/>
      <c r="R834" s="16"/>
      <c r="S834" s="16"/>
      <c r="T834" s="16"/>
      <c r="U834" s="39">
        <f t="shared" si="38"/>
        <v>72.081597772799995</v>
      </c>
    </row>
    <row r="835" spans="1:21" ht="23.25" customHeight="1">
      <c r="A835" s="15"/>
      <c r="B835" s="16" t="s">
        <v>15534</v>
      </c>
      <c r="C835" s="16" t="s">
        <v>15378</v>
      </c>
      <c r="D835" s="16" t="s">
        <v>15473</v>
      </c>
      <c r="E835" s="16" t="s">
        <v>15476</v>
      </c>
      <c r="F835" s="17"/>
      <c r="G835" s="18">
        <v>1432</v>
      </c>
      <c r="H835" s="19">
        <f t="shared" si="36"/>
        <v>44.156762495999999</v>
      </c>
      <c r="I835" s="16"/>
      <c r="J835" s="16">
        <f t="shared" si="37"/>
        <v>0</v>
      </c>
      <c r="K835" s="20"/>
      <c r="L835" s="20" t="s">
        <v>13999</v>
      </c>
      <c r="M835" s="20"/>
      <c r="N835" s="20" t="s">
        <v>13999</v>
      </c>
      <c r="O835" s="20" t="s">
        <v>13999</v>
      </c>
      <c r="P835" s="20" t="s">
        <v>13999</v>
      </c>
      <c r="Q835" s="20" t="s">
        <v>13999</v>
      </c>
      <c r="R835" s="16"/>
      <c r="S835" s="16"/>
      <c r="T835" s="16"/>
      <c r="U835" s="39">
        <f t="shared" si="38"/>
        <v>52.9881149952</v>
      </c>
    </row>
    <row r="836" spans="1:21" ht="23.25" customHeight="1">
      <c r="A836" s="15"/>
      <c r="B836" s="16" t="s">
        <v>15535</v>
      </c>
      <c r="C836" s="16" t="s">
        <v>15378</v>
      </c>
      <c r="D836" s="16" t="s">
        <v>15473</v>
      </c>
      <c r="E836" s="16" t="s">
        <v>15536</v>
      </c>
      <c r="F836" s="17"/>
      <c r="G836" s="18">
        <v>3510</v>
      </c>
      <c r="H836" s="19">
        <f t="shared" si="36"/>
        <v>108.23340528000001</v>
      </c>
      <c r="I836" s="16"/>
      <c r="J836" s="16">
        <f t="shared" si="37"/>
        <v>0</v>
      </c>
      <c r="K836" s="20"/>
      <c r="L836" s="20" t="s">
        <v>13999</v>
      </c>
      <c r="M836" s="20" t="s">
        <v>13999</v>
      </c>
      <c r="N836" s="20"/>
      <c r="O836" s="20"/>
      <c r="P836" s="20" t="s">
        <v>13999</v>
      </c>
      <c r="Q836" s="20"/>
      <c r="R836" s="16"/>
      <c r="S836" s="16"/>
      <c r="T836" s="16"/>
      <c r="U836" s="39">
        <f t="shared" si="38"/>
        <v>135.13907986080002</v>
      </c>
    </row>
    <row r="837" spans="1:21" ht="23.25" customHeight="1">
      <c r="A837" s="15"/>
      <c r="B837" s="16" t="s">
        <v>15537</v>
      </c>
      <c r="C837" s="16" t="s">
        <v>15378</v>
      </c>
      <c r="D837" s="16" t="s">
        <v>15473</v>
      </c>
      <c r="E837" s="16" t="s">
        <v>15538</v>
      </c>
      <c r="F837" s="17"/>
      <c r="G837" s="18">
        <v>9980</v>
      </c>
      <c r="H837" s="19">
        <f t="shared" si="36"/>
        <v>307.74056544000001</v>
      </c>
      <c r="I837" s="16"/>
      <c r="J837" s="16">
        <f t="shared" si="37"/>
        <v>0</v>
      </c>
      <c r="K837" s="20" t="s">
        <v>13999</v>
      </c>
      <c r="L837" s="20"/>
      <c r="M837" s="20" t="s">
        <v>13999</v>
      </c>
      <c r="N837" s="20"/>
      <c r="O837" s="20"/>
      <c r="P837" s="20" t="s">
        <v>13999</v>
      </c>
      <c r="Q837" s="20"/>
      <c r="R837" s="16"/>
      <c r="S837" s="16"/>
      <c r="T837" s="16"/>
      <c r="U837" s="39">
        <f t="shared" si="38"/>
        <v>356.59202763840005</v>
      </c>
    </row>
    <row r="838" spans="1:21" ht="23.25" customHeight="1">
      <c r="A838" s="15"/>
      <c r="B838" s="16" t="s">
        <v>15539</v>
      </c>
      <c r="C838" s="16" t="s">
        <v>15378</v>
      </c>
      <c r="D838" s="16" t="s">
        <v>15473</v>
      </c>
      <c r="E838" s="16" t="s">
        <v>15540</v>
      </c>
      <c r="F838" s="17"/>
      <c r="G838" s="22">
        <v>7</v>
      </c>
      <c r="H838" s="19">
        <f t="shared" si="36"/>
        <v>0.21585009600000005</v>
      </c>
      <c r="I838" s="16"/>
      <c r="J838" s="16">
        <f t="shared" si="37"/>
        <v>0</v>
      </c>
      <c r="K838" s="20" t="s">
        <v>13999</v>
      </c>
      <c r="L838" s="20"/>
      <c r="M838" s="20"/>
      <c r="N838" s="20"/>
      <c r="O838" s="20"/>
      <c r="P838" s="20" t="s">
        <v>13999</v>
      </c>
      <c r="Q838" s="20"/>
      <c r="R838" s="16"/>
      <c r="S838" s="16"/>
      <c r="T838" s="16"/>
      <c r="U838" s="39">
        <f t="shared" si="38"/>
        <v>0.25902011520000007</v>
      </c>
    </row>
    <row r="839" spans="1:21" ht="23.25" customHeight="1">
      <c r="A839" s="15"/>
      <c r="B839" s="16" t="s">
        <v>15541</v>
      </c>
      <c r="C839" s="16" t="s">
        <v>15378</v>
      </c>
      <c r="D839" s="16" t="s">
        <v>15473</v>
      </c>
      <c r="E839" s="16" t="s">
        <v>15542</v>
      </c>
      <c r="F839" s="17"/>
      <c r="G839" s="22">
        <v>590</v>
      </c>
      <c r="H839" s="19">
        <f t="shared" si="36"/>
        <v>18.193079520000001</v>
      </c>
      <c r="I839" s="16"/>
      <c r="J839" s="16">
        <f t="shared" si="37"/>
        <v>0</v>
      </c>
      <c r="K839" s="20"/>
      <c r="L839" s="20"/>
      <c r="M839" s="20"/>
      <c r="N839" s="20"/>
      <c r="O839" s="20"/>
      <c r="P839" s="20" t="s">
        <v>13999</v>
      </c>
      <c r="Q839" s="20"/>
      <c r="R839" s="16"/>
      <c r="S839" s="16"/>
      <c r="T839" s="16"/>
      <c r="U839" s="39">
        <f t="shared" si="38"/>
        <v>21.831695423999999</v>
      </c>
    </row>
    <row r="840" spans="1:21" ht="23.25" customHeight="1">
      <c r="A840" s="15"/>
      <c r="B840" s="16" t="s">
        <v>15543</v>
      </c>
      <c r="C840" s="16" t="s">
        <v>15378</v>
      </c>
      <c r="D840" s="16" t="s">
        <v>15473</v>
      </c>
      <c r="E840" s="16" t="s">
        <v>15476</v>
      </c>
      <c r="F840" s="17"/>
      <c r="G840" s="18">
        <v>1472</v>
      </c>
      <c r="H840" s="19">
        <f t="shared" si="36"/>
        <v>45.39019161600001</v>
      </c>
      <c r="I840" s="16"/>
      <c r="J840" s="16">
        <f t="shared" si="37"/>
        <v>0</v>
      </c>
      <c r="K840" s="20" t="s">
        <v>13999</v>
      </c>
      <c r="L840" s="20"/>
      <c r="M840" s="20"/>
      <c r="N840" s="20"/>
      <c r="O840" s="20"/>
      <c r="P840" s="20" t="s">
        <v>13999</v>
      </c>
      <c r="Q840" s="20"/>
      <c r="R840" s="16"/>
      <c r="S840" s="16"/>
      <c r="T840" s="16"/>
      <c r="U840" s="39">
        <f t="shared" si="38"/>
        <v>54.468229939200008</v>
      </c>
    </row>
    <row r="841" spans="1:21" ht="23.25" customHeight="1">
      <c r="A841" s="15"/>
      <c r="B841" s="16" t="s">
        <v>15544</v>
      </c>
      <c r="C841" s="16" t="s">
        <v>15378</v>
      </c>
      <c r="D841" s="16" t="s">
        <v>15473</v>
      </c>
      <c r="E841" s="16" t="s">
        <v>15476</v>
      </c>
      <c r="F841" s="17"/>
      <c r="G841" s="18">
        <v>2001</v>
      </c>
      <c r="H841" s="19">
        <f t="shared" si="36"/>
        <v>61.702291728000006</v>
      </c>
      <c r="I841" s="16"/>
      <c r="J841" s="16">
        <f t="shared" si="37"/>
        <v>0</v>
      </c>
      <c r="K841" s="20" t="s">
        <v>13999</v>
      </c>
      <c r="L841" s="20"/>
      <c r="M841" s="20"/>
      <c r="N841" s="20"/>
      <c r="O841" s="20"/>
      <c r="P841" s="20" t="s">
        <v>13999</v>
      </c>
      <c r="Q841" s="20"/>
      <c r="R841" s="16"/>
      <c r="S841" s="16"/>
      <c r="T841" s="16"/>
      <c r="U841" s="39">
        <f t="shared" si="38"/>
        <v>74.042750073600004</v>
      </c>
    </row>
    <row r="842" spans="1:21" ht="23.25" customHeight="1">
      <c r="A842" s="15"/>
      <c r="B842" s="16" t="s">
        <v>15545</v>
      </c>
      <c r="C842" s="16" t="s">
        <v>15378</v>
      </c>
      <c r="D842" s="16" t="s">
        <v>15473</v>
      </c>
      <c r="E842" s="16" t="s">
        <v>15476</v>
      </c>
      <c r="F842" s="17"/>
      <c r="G842" s="18">
        <v>1443</v>
      </c>
      <c r="H842" s="19">
        <f t="shared" si="36"/>
        <v>44.495955504000008</v>
      </c>
      <c r="I842" s="16"/>
      <c r="J842" s="16">
        <f t="shared" si="37"/>
        <v>0</v>
      </c>
      <c r="K842" s="20"/>
      <c r="L842" s="20"/>
      <c r="M842" s="20"/>
      <c r="N842" s="20"/>
      <c r="O842" s="20"/>
      <c r="P842" s="20"/>
      <c r="Q842" s="20"/>
      <c r="R842" s="16"/>
      <c r="S842" s="16"/>
      <c r="T842" s="16"/>
      <c r="U842" s="39">
        <f t="shared" si="38"/>
        <v>53.395146604800011</v>
      </c>
    </row>
    <row r="843" spans="1:21" ht="23.25" customHeight="1">
      <c r="A843" s="15"/>
      <c r="B843" s="16" t="s">
        <v>15546</v>
      </c>
      <c r="C843" s="16" t="s">
        <v>15378</v>
      </c>
      <c r="D843" s="16" t="s">
        <v>15473</v>
      </c>
      <c r="E843" s="16" t="s">
        <v>15476</v>
      </c>
      <c r="F843" s="17"/>
      <c r="G843" s="18">
        <v>2550</v>
      </c>
      <c r="H843" s="19">
        <f t="shared" si="36"/>
        <v>78.631106399999993</v>
      </c>
      <c r="I843" s="16"/>
      <c r="J843" s="16">
        <f t="shared" si="37"/>
        <v>0</v>
      </c>
      <c r="K843" s="20" t="s">
        <v>13999</v>
      </c>
      <c r="L843" s="20"/>
      <c r="M843" s="20"/>
      <c r="N843" s="20"/>
      <c r="O843" s="20"/>
      <c r="P843" s="20" t="s">
        <v>13999</v>
      </c>
      <c r="Q843" s="20"/>
      <c r="R843" s="16"/>
      <c r="S843" s="16"/>
      <c r="T843" s="16"/>
      <c r="U843" s="39">
        <f t="shared" si="38"/>
        <v>94.357327679999983</v>
      </c>
    </row>
    <row r="844" spans="1:21" ht="23.25" customHeight="1">
      <c r="A844" s="15"/>
      <c r="B844" s="16" t="s">
        <v>15547</v>
      </c>
      <c r="C844" s="16" t="s">
        <v>15378</v>
      </c>
      <c r="D844" s="16" t="s">
        <v>15473</v>
      </c>
      <c r="E844" s="16" t="s">
        <v>15548</v>
      </c>
      <c r="F844" s="17"/>
      <c r="G844" s="22">
        <v>960</v>
      </c>
      <c r="H844" s="19">
        <f t="shared" si="36"/>
        <v>29.602298880000006</v>
      </c>
      <c r="I844" s="16"/>
      <c r="J844" s="16">
        <f t="shared" si="37"/>
        <v>0</v>
      </c>
      <c r="K844" s="20" t="s">
        <v>13999</v>
      </c>
      <c r="L844" s="20" t="s">
        <v>13999</v>
      </c>
      <c r="M844" s="20"/>
      <c r="N844" s="20"/>
      <c r="O844" s="20" t="s">
        <v>13999</v>
      </c>
      <c r="P844" s="20" t="s">
        <v>13999</v>
      </c>
      <c r="Q844" s="20" t="s">
        <v>13999</v>
      </c>
      <c r="R844" s="16"/>
      <c r="S844" s="16"/>
      <c r="T844" s="16"/>
      <c r="U844" s="39">
        <f t="shared" si="38"/>
        <v>35.522758656000008</v>
      </c>
    </row>
    <row r="845" spans="1:21" ht="23.25" customHeight="1">
      <c r="A845" s="15"/>
      <c r="B845" s="16" t="s">
        <v>15549</v>
      </c>
      <c r="C845" s="16" t="s">
        <v>15378</v>
      </c>
      <c r="D845" s="16" t="s">
        <v>15473</v>
      </c>
      <c r="E845" s="16" t="s">
        <v>15497</v>
      </c>
      <c r="F845" s="17"/>
      <c r="G845" s="18">
        <v>4545</v>
      </c>
      <c r="H845" s="19">
        <f t="shared" si="36"/>
        <v>140.14838376</v>
      </c>
      <c r="I845" s="16"/>
      <c r="J845" s="16">
        <f t="shared" si="37"/>
        <v>0</v>
      </c>
      <c r="K845" s="20"/>
      <c r="L845" s="20"/>
      <c r="M845" s="20"/>
      <c r="N845" s="20"/>
      <c r="O845" s="20"/>
      <c r="P845" s="20" t="s">
        <v>13999</v>
      </c>
      <c r="Q845" s="20"/>
      <c r="R845" s="16"/>
      <c r="S845" s="16"/>
      <c r="T845" s="16"/>
      <c r="U845" s="39">
        <f t="shared" si="38"/>
        <v>170.56470597360001</v>
      </c>
    </row>
    <row r="846" spans="1:21" ht="23.25" customHeight="1">
      <c r="A846" s="15"/>
      <c r="B846" s="16" t="s">
        <v>15550</v>
      </c>
      <c r="C846" s="16" t="s">
        <v>15378</v>
      </c>
      <c r="D846" s="16" t="s">
        <v>15473</v>
      </c>
      <c r="E846" s="16" t="s">
        <v>15476</v>
      </c>
      <c r="F846" s="17"/>
      <c r="G846" s="18">
        <v>2870</v>
      </c>
      <c r="H846" s="19">
        <f t="shared" si="36"/>
        <v>88.498539360000024</v>
      </c>
      <c r="I846" s="16"/>
      <c r="J846" s="16">
        <f t="shared" si="37"/>
        <v>0</v>
      </c>
      <c r="K846" s="20" t="s">
        <v>13999</v>
      </c>
      <c r="L846" s="20"/>
      <c r="M846" s="20"/>
      <c r="N846" s="20"/>
      <c r="O846" s="20"/>
      <c r="P846" s="20"/>
      <c r="Q846" s="20"/>
      <c r="R846" s="16"/>
      <c r="S846" s="16"/>
      <c r="T846" s="16"/>
      <c r="U846" s="39">
        <f t="shared" si="38"/>
        <v>106.19824723200003</v>
      </c>
    </row>
    <row r="847" spans="1:21" ht="23.25" customHeight="1">
      <c r="A847" s="15"/>
      <c r="B847" s="16" t="s">
        <v>15551</v>
      </c>
      <c r="C847" s="16" t="s">
        <v>15378</v>
      </c>
      <c r="D847" s="16" t="s">
        <v>15473</v>
      </c>
      <c r="E847" s="16" t="s">
        <v>15552</v>
      </c>
      <c r="F847" s="17"/>
      <c r="G847" s="22">
        <v>309</v>
      </c>
      <c r="H847" s="19">
        <f t="shared" si="36"/>
        <v>9.5282399520000016</v>
      </c>
      <c r="I847" s="16"/>
      <c r="J847" s="16">
        <f t="shared" si="37"/>
        <v>0</v>
      </c>
      <c r="K847" s="20"/>
      <c r="L847" s="20"/>
      <c r="M847" s="20" t="s">
        <v>13999</v>
      </c>
      <c r="N847" s="20" t="s">
        <v>13999</v>
      </c>
      <c r="O847" s="20"/>
      <c r="P847" s="20"/>
      <c r="Q847" s="20" t="s">
        <v>13999</v>
      </c>
      <c r="R847" s="16"/>
      <c r="S847" s="16"/>
      <c r="T847" s="16"/>
      <c r="U847" s="39">
        <f t="shared" si="38"/>
        <v>11.433887942400002</v>
      </c>
    </row>
    <row r="848" spans="1:21" ht="23.25" customHeight="1">
      <c r="A848" s="15"/>
      <c r="B848" s="16" t="s">
        <v>15553</v>
      </c>
      <c r="C848" s="16" t="s">
        <v>15378</v>
      </c>
      <c r="D848" s="16" t="s">
        <v>15473</v>
      </c>
      <c r="E848" s="16" t="s">
        <v>15554</v>
      </c>
      <c r="F848" s="17"/>
      <c r="G848" s="18">
        <v>1298</v>
      </c>
      <c r="H848" s="19">
        <f t="shared" si="36"/>
        <v>40.024774944000008</v>
      </c>
      <c r="I848" s="16"/>
      <c r="J848" s="16">
        <f t="shared" si="37"/>
        <v>0</v>
      </c>
      <c r="K848" s="20" t="s">
        <v>13999</v>
      </c>
      <c r="L848" s="20"/>
      <c r="M848" s="20"/>
      <c r="N848" s="20"/>
      <c r="O848" s="20"/>
      <c r="P848" s="20" t="s">
        <v>13999</v>
      </c>
      <c r="Q848" s="20"/>
      <c r="R848" s="16"/>
      <c r="S848" s="16"/>
      <c r="T848" s="16"/>
      <c r="U848" s="39">
        <f t="shared" si="38"/>
        <v>48.029729932800009</v>
      </c>
    </row>
    <row r="849" spans="1:21" ht="23.25" customHeight="1">
      <c r="A849" s="15"/>
      <c r="B849" s="16" t="s">
        <v>15555</v>
      </c>
      <c r="C849" s="16" t="s">
        <v>15378</v>
      </c>
      <c r="D849" s="16" t="s">
        <v>15473</v>
      </c>
      <c r="E849" s="16" t="s">
        <v>15556</v>
      </c>
      <c r="F849" s="17"/>
      <c r="G849" s="18">
        <v>1265</v>
      </c>
      <c r="H849" s="19">
        <f t="shared" si="36"/>
        <v>39.007195920000008</v>
      </c>
      <c r="I849" s="16"/>
      <c r="J849" s="16">
        <f t="shared" si="37"/>
        <v>0</v>
      </c>
      <c r="K849" s="20" t="s">
        <v>13999</v>
      </c>
      <c r="L849" s="20"/>
      <c r="M849" s="20"/>
      <c r="N849" s="20"/>
      <c r="O849" s="20"/>
      <c r="P849" s="20" t="s">
        <v>13999</v>
      </c>
      <c r="Q849" s="20"/>
      <c r="R849" s="16"/>
      <c r="S849" s="16"/>
      <c r="T849" s="16"/>
      <c r="U849" s="39">
        <f t="shared" si="38"/>
        <v>46.808635104000011</v>
      </c>
    </row>
    <row r="850" spans="1:21" ht="23.25" customHeight="1">
      <c r="A850" s="15"/>
      <c r="B850" s="16" t="s">
        <v>15557</v>
      </c>
      <c r="C850" s="16" t="s">
        <v>15378</v>
      </c>
      <c r="D850" s="16" t="s">
        <v>15473</v>
      </c>
      <c r="E850" s="16" t="s">
        <v>15476</v>
      </c>
      <c r="F850" s="17"/>
      <c r="G850" s="18">
        <v>1338</v>
      </c>
      <c r="H850" s="19">
        <f t="shared" si="36"/>
        <v>41.258204064000005</v>
      </c>
      <c r="I850" s="16"/>
      <c r="J850" s="16">
        <f t="shared" si="37"/>
        <v>0</v>
      </c>
      <c r="K850" s="20" t="s">
        <v>13999</v>
      </c>
      <c r="L850" s="20"/>
      <c r="M850" s="20"/>
      <c r="N850" s="20"/>
      <c r="O850" s="20"/>
      <c r="P850" s="20" t="s">
        <v>13999</v>
      </c>
      <c r="Q850" s="20"/>
      <c r="R850" s="16"/>
      <c r="S850" s="16"/>
      <c r="T850" s="16"/>
      <c r="U850" s="39">
        <f t="shared" si="38"/>
        <v>49.509844876800003</v>
      </c>
    </row>
    <row r="851" spans="1:21" ht="23.25" customHeight="1">
      <c r="A851" s="15"/>
      <c r="B851" s="16" t="s">
        <v>15558</v>
      </c>
      <c r="C851" s="16" t="s">
        <v>15378</v>
      </c>
      <c r="D851" s="16" t="s">
        <v>15473</v>
      </c>
      <c r="E851" s="16" t="s">
        <v>15476</v>
      </c>
      <c r="F851" s="17"/>
      <c r="G851" s="22">
        <v>641</v>
      </c>
      <c r="H851" s="19">
        <f t="shared" si="36"/>
        <v>19.765701648</v>
      </c>
      <c r="I851" s="16"/>
      <c r="J851" s="16">
        <f t="shared" si="37"/>
        <v>0</v>
      </c>
      <c r="K851" s="20" t="s">
        <v>13999</v>
      </c>
      <c r="L851" s="20"/>
      <c r="M851" s="20" t="s">
        <v>13999</v>
      </c>
      <c r="N851" s="20" t="s">
        <v>13999</v>
      </c>
      <c r="O851" s="20" t="s">
        <v>13999</v>
      </c>
      <c r="P851" s="20" t="s">
        <v>13999</v>
      </c>
      <c r="Q851" s="20"/>
      <c r="R851" s="16"/>
      <c r="S851" s="16"/>
      <c r="T851" s="16"/>
      <c r="U851" s="39">
        <f t="shared" si="38"/>
        <v>23.7188419776</v>
      </c>
    </row>
    <row r="852" spans="1:21" ht="23.25" customHeight="1">
      <c r="A852" s="15"/>
      <c r="B852" s="16" t="s">
        <v>15559</v>
      </c>
      <c r="C852" s="16" t="s">
        <v>15378</v>
      </c>
      <c r="D852" s="16" t="s">
        <v>15473</v>
      </c>
      <c r="E852" s="16" t="s">
        <v>15560</v>
      </c>
      <c r="F852" s="17"/>
      <c r="G852" s="18">
        <v>1522</v>
      </c>
      <c r="H852" s="19">
        <f t="shared" si="36"/>
        <v>46.931978016000002</v>
      </c>
      <c r="I852" s="16"/>
      <c r="J852" s="16">
        <f t="shared" si="37"/>
        <v>0</v>
      </c>
      <c r="K852" s="20"/>
      <c r="L852" s="20"/>
      <c r="M852" s="20" t="s">
        <v>13999</v>
      </c>
      <c r="N852" s="20"/>
      <c r="O852" s="20"/>
      <c r="P852" s="20"/>
      <c r="Q852" s="20"/>
      <c r="R852" s="16"/>
      <c r="S852" s="16"/>
      <c r="T852" s="16"/>
      <c r="U852" s="39">
        <f t="shared" si="38"/>
        <v>56.318373619200003</v>
      </c>
    </row>
    <row r="853" spans="1:21" ht="23.25" customHeight="1">
      <c r="A853" s="15"/>
      <c r="B853" s="16" t="s">
        <v>15561</v>
      </c>
      <c r="C853" s="16" t="s">
        <v>15378</v>
      </c>
      <c r="D853" s="16" t="s">
        <v>15473</v>
      </c>
      <c r="E853" s="16" t="s">
        <v>15562</v>
      </c>
      <c r="F853" s="17"/>
      <c r="G853" s="18">
        <v>1047</v>
      </c>
      <c r="H853" s="19">
        <f t="shared" ref="H853:H916" si="39">IF(R853="Мax скидка 20%",G853*0.8*1.05/100*H$15,IF(R853="От 3-х шт. скидка 50%.",G853*0.5*1.05/100*H$15,G853*0.6*1.05/100*H$15))*1.03*1.2*1.1</f>
        <v>32.285007215999997</v>
      </c>
      <c r="I853" s="16"/>
      <c r="J853" s="16">
        <f t="shared" si="37"/>
        <v>0</v>
      </c>
      <c r="K853" s="20" t="s">
        <v>13999</v>
      </c>
      <c r="L853" s="20"/>
      <c r="M853" s="20" t="s">
        <v>13999</v>
      </c>
      <c r="N853" s="20"/>
      <c r="O853" s="20"/>
      <c r="P853" s="20" t="s">
        <v>13999</v>
      </c>
      <c r="Q853" s="20"/>
      <c r="R853" s="16"/>
      <c r="S853" s="16"/>
      <c r="T853" s="16"/>
      <c r="U853" s="39">
        <f t="shared" si="38"/>
        <v>38.742008659199996</v>
      </c>
    </row>
    <row r="854" spans="1:21" ht="23.25" customHeight="1">
      <c r="A854" s="15"/>
      <c r="B854" s="16" t="s">
        <v>15563</v>
      </c>
      <c r="C854" s="16" t="s">
        <v>15378</v>
      </c>
      <c r="D854" s="16" t="s">
        <v>15473</v>
      </c>
      <c r="E854" s="16" t="s">
        <v>15476</v>
      </c>
      <c r="F854" s="17"/>
      <c r="G854" s="18">
        <v>1385</v>
      </c>
      <c r="H854" s="19">
        <f t="shared" si="39"/>
        <v>42.707483280000005</v>
      </c>
      <c r="I854" s="16"/>
      <c r="J854" s="16">
        <f t="shared" ref="J854:J917" si="40">H854*I854</f>
        <v>0</v>
      </c>
      <c r="K854" s="20"/>
      <c r="L854" s="20"/>
      <c r="M854" s="20"/>
      <c r="N854" s="20"/>
      <c r="O854" s="20"/>
      <c r="P854" s="20"/>
      <c r="Q854" s="20" t="s">
        <v>13999</v>
      </c>
      <c r="R854" s="16"/>
      <c r="S854" s="16"/>
      <c r="T854" s="16"/>
      <c r="U854" s="39">
        <f t="shared" ref="U854:U917" si="41">IF(H854&gt;100,H854*1.11+15,H854*1.2)</f>
        <v>51.248979936000005</v>
      </c>
    </row>
    <row r="855" spans="1:21" ht="23.25" customHeight="1">
      <c r="A855" s="15"/>
      <c r="B855" s="16" t="s">
        <v>15564</v>
      </c>
      <c r="C855" s="16" t="s">
        <v>15378</v>
      </c>
      <c r="D855" s="16" t="s">
        <v>15473</v>
      </c>
      <c r="E855" s="16" t="s">
        <v>15565</v>
      </c>
      <c r="F855" s="17"/>
      <c r="G855" s="18">
        <v>2419</v>
      </c>
      <c r="H855" s="19">
        <f t="shared" si="39"/>
        <v>74.591626032000008</v>
      </c>
      <c r="I855" s="16"/>
      <c r="J855" s="16">
        <f t="shared" si="40"/>
        <v>0</v>
      </c>
      <c r="K855" s="20"/>
      <c r="L855" s="20"/>
      <c r="M855" s="20"/>
      <c r="N855" s="20"/>
      <c r="O855" s="20"/>
      <c r="P855" s="20" t="s">
        <v>13999</v>
      </c>
      <c r="Q855" s="20"/>
      <c r="R855" s="16"/>
      <c r="S855" s="16"/>
      <c r="T855" s="16"/>
      <c r="U855" s="39">
        <f t="shared" si="41"/>
        <v>89.509951238400006</v>
      </c>
    </row>
    <row r="856" spans="1:21" ht="23.25" customHeight="1">
      <c r="A856" s="15"/>
      <c r="B856" s="16" t="s">
        <v>15566</v>
      </c>
      <c r="C856" s="16" t="s">
        <v>15378</v>
      </c>
      <c r="D856" s="16" t="s">
        <v>15473</v>
      </c>
      <c r="E856" s="16" t="s">
        <v>15567</v>
      </c>
      <c r="F856" s="17"/>
      <c r="G856" s="18">
        <v>2071</v>
      </c>
      <c r="H856" s="19">
        <f t="shared" si="39"/>
        <v>63.860792688000011</v>
      </c>
      <c r="I856" s="16"/>
      <c r="J856" s="16">
        <f t="shared" si="40"/>
        <v>0</v>
      </c>
      <c r="K856" s="20" t="s">
        <v>13999</v>
      </c>
      <c r="L856" s="20"/>
      <c r="M856" s="20" t="s">
        <v>13999</v>
      </c>
      <c r="N856" s="20"/>
      <c r="O856" s="20"/>
      <c r="P856" s="20" t="s">
        <v>13999</v>
      </c>
      <c r="Q856" s="20" t="s">
        <v>13999</v>
      </c>
      <c r="R856" s="16"/>
      <c r="S856" s="16"/>
      <c r="T856" s="16"/>
      <c r="U856" s="39">
        <f t="shared" si="41"/>
        <v>76.63295122560001</v>
      </c>
    </row>
    <row r="857" spans="1:21" ht="23.25" customHeight="1">
      <c r="A857" s="15"/>
      <c r="B857" s="16" t="s">
        <v>15568</v>
      </c>
      <c r="C857" s="16" t="s">
        <v>15378</v>
      </c>
      <c r="D857" s="16" t="s">
        <v>15473</v>
      </c>
      <c r="E857" s="16" t="s">
        <v>15476</v>
      </c>
      <c r="F857" s="17"/>
      <c r="G857" s="18">
        <v>2500</v>
      </c>
      <c r="H857" s="19">
        <f t="shared" si="39"/>
        <v>77.089320000000001</v>
      </c>
      <c r="I857" s="16"/>
      <c r="J857" s="16">
        <f t="shared" si="40"/>
        <v>0</v>
      </c>
      <c r="K857" s="20" t="s">
        <v>13999</v>
      </c>
      <c r="L857" s="20"/>
      <c r="M857" s="20"/>
      <c r="N857" s="20"/>
      <c r="O857" s="20"/>
      <c r="P857" s="20" t="s">
        <v>13999</v>
      </c>
      <c r="Q857" s="20"/>
      <c r="R857" s="16"/>
      <c r="S857" s="16"/>
      <c r="T857" s="16"/>
      <c r="U857" s="39">
        <f t="shared" si="41"/>
        <v>92.507183999999995</v>
      </c>
    </row>
    <row r="858" spans="1:21" ht="23.25" customHeight="1">
      <c r="A858" s="15"/>
      <c r="B858" s="16" t="s">
        <v>15569</v>
      </c>
      <c r="C858" s="16" t="s">
        <v>15378</v>
      </c>
      <c r="D858" s="16" t="s">
        <v>15473</v>
      </c>
      <c r="E858" s="16" t="s">
        <v>15542</v>
      </c>
      <c r="F858" s="17"/>
      <c r="G858" s="22">
        <v>923</v>
      </c>
      <c r="H858" s="19">
        <f t="shared" si="39"/>
        <v>28.461376944000005</v>
      </c>
      <c r="I858" s="16"/>
      <c r="J858" s="16">
        <f t="shared" si="40"/>
        <v>0</v>
      </c>
      <c r="K858" s="20"/>
      <c r="L858" s="20"/>
      <c r="M858" s="20"/>
      <c r="N858" s="20" t="s">
        <v>13999</v>
      </c>
      <c r="O858" s="20"/>
      <c r="P858" s="20" t="s">
        <v>13999</v>
      </c>
      <c r="Q858" s="20" t="s">
        <v>13999</v>
      </c>
      <c r="R858" s="16"/>
      <c r="S858" s="16"/>
      <c r="T858" s="16"/>
      <c r="U858" s="39">
        <f t="shared" si="41"/>
        <v>34.153652332800007</v>
      </c>
    </row>
    <row r="859" spans="1:21" ht="23.25" customHeight="1">
      <c r="A859" s="15"/>
      <c r="B859" s="16" t="s">
        <v>15570</v>
      </c>
      <c r="C859" s="16" t="s">
        <v>15378</v>
      </c>
      <c r="D859" s="16" t="s">
        <v>15473</v>
      </c>
      <c r="E859" s="16" t="s">
        <v>15571</v>
      </c>
      <c r="F859" s="17"/>
      <c r="G859" s="18">
        <v>1398</v>
      </c>
      <c r="H859" s="19">
        <f t="shared" si="39"/>
        <v>43.108347744</v>
      </c>
      <c r="I859" s="16"/>
      <c r="J859" s="16">
        <f t="shared" si="40"/>
        <v>0</v>
      </c>
      <c r="K859" s="20"/>
      <c r="L859" s="20"/>
      <c r="M859" s="20" t="s">
        <v>13999</v>
      </c>
      <c r="N859" s="20"/>
      <c r="O859" s="20"/>
      <c r="P859" s="20"/>
      <c r="Q859" s="20"/>
      <c r="R859" s="16"/>
      <c r="S859" s="16"/>
      <c r="T859" s="16"/>
      <c r="U859" s="39">
        <f t="shared" si="41"/>
        <v>51.730017292799999</v>
      </c>
    </row>
    <row r="860" spans="1:21" ht="23.25" customHeight="1">
      <c r="A860" s="15"/>
      <c r="B860" s="16" t="s">
        <v>15572</v>
      </c>
      <c r="C860" s="16" t="s">
        <v>15378</v>
      </c>
      <c r="D860" s="16" t="s">
        <v>15473</v>
      </c>
      <c r="E860" s="16" t="s">
        <v>15542</v>
      </c>
      <c r="F860" s="17"/>
      <c r="G860" s="18">
        <v>1652</v>
      </c>
      <c r="H860" s="19">
        <f t="shared" si="39"/>
        <v>50.940622656000009</v>
      </c>
      <c r="I860" s="16"/>
      <c r="J860" s="16">
        <f t="shared" si="40"/>
        <v>0</v>
      </c>
      <c r="K860" s="20" t="s">
        <v>13999</v>
      </c>
      <c r="L860" s="20"/>
      <c r="M860" s="20"/>
      <c r="N860" s="20"/>
      <c r="O860" s="20"/>
      <c r="P860" s="20" t="s">
        <v>13999</v>
      </c>
      <c r="Q860" s="20"/>
      <c r="R860" s="16"/>
      <c r="S860" s="16"/>
      <c r="T860" s="16"/>
      <c r="U860" s="39">
        <f t="shared" si="41"/>
        <v>61.128747187200005</v>
      </c>
    </row>
    <row r="861" spans="1:21" ht="23.25" customHeight="1">
      <c r="A861" s="15"/>
      <c r="B861" s="16" t="s">
        <v>15573</v>
      </c>
      <c r="C861" s="16" t="s">
        <v>15378</v>
      </c>
      <c r="D861" s="16" t="s">
        <v>15473</v>
      </c>
      <c r="E861" s="16" t="s">
        <v>15574</v>
      </c>
      <c r="F861" s="17"/>
      <c r="G861" s="18">
        <v>2034</v>
      </c>
      <c r="H861" s="19">
        <f t="shared" si="39"/>
        <v>62.719870751999999</v>
      </c>
      <c r="I861" s="16"/>
      <c r="J861" s="16">
        <f t="shared" si="40"/>
        <v>0</v>
      </c>
      <c r="K861" s="20"/>
      <c r="L861" s="20" t="s">
        <v>13999</v>
      </c>
      <c r="M861" s="20" t="s">
        <v>13999</v>
      </c>
      <c r="N861" s="20" t="s">
        <v>13999</v>
      </c>
      <c r="O861" s="20" t="s">
        <v>13999</v>
      </c>
      <c r="P861" s="20" t="s">
        <v>13999</v>
      </c>
      <c r="Q861" s="20" t="s">
        <v>13999</v>
      </c>
      <c r="R861" s="16"/>
      <c r="S861" s="16"/>
      <c r="T861" s="16"/>
      <c r="U861" s="39">
        <f t="shared" si="41"/>
        <v>75.263844902399995</v>
      </c>
    </row>
    <row r="862" spans="1:21" ht="23.25" customHeight="1">
      <c r="A862" s="15"/>
      <c r="B862" s="16" t="s">
        <v>15575</v>
      </c>
      <c r="C862" s="16" t="s">
        <v>15378</v>
      </c>
      <c r="D862" s="16" t="s">
        <v>15473</v>
      </c>
      <c r="E862" s="16" t="s">
        <v>15574</v>
      </c>
      <c r="F862" s="17"/>
      <c r="G862" s="18">
        <v>2747</v>
      </c>
      <c r="H862" s="19">
        <f t="shared" si="39"/>
        <v>84.705744815999992</v>
      </c>
      <c r="I862" s="16"/>
      <c r="J862" s="16">
        <f t="shared" si="40"/>
        <v>0</v>
      </c>
      <c r="K862" s="20" t="s">
        <v>13999</v>
      </c>
      <c r="L862" s="20" t="s">
        <v>13999</v>
      </c>
      <c r="M862" s="20" t="s">
        <v>13999</v>
      </c>
      <c r="N862" s="20"/>
      <c r="O862" s="20" t="s">
        <v>13999</v>
      </c>
      <c r="P862" s="20" t="s">
        <v>13999</v>
      </c>
      <c r="Q862" s="20"/>
      <c r="R862" s="16"/>
      <c r="S862" s="16"/>
      <c r="T862" s="16"/>
      <c r="U862" s="39">
        <f t="shared" si="41"/>
        <v>101.64689377919998</v>
      </c>
    </row>
    <row r="863" spans="1:21" ht="23.25" customHeight="1">
      <c r="A863" s="15"/>
      <c r="B863" s="16" t="s">
        <v>15576</v>
      </c>
      <c r="C863" s="16" t="s">
        <v>15378</v>
      </c>
      <c r="D863" s="16" t="s">
        <v>15473</v>
      </c>
      <c r="E863" s="16" t="s">
        <v>15497</v>
      </c>
      <c r="F863" s="17"/>
      <c r="G863" s="18">
        <v>2743</v>
      </c>
      <c r="H863" s="19">
        <f t="shared" si="39"/>
        <v>84.582401903999994</v>
      </c>
      <c r="I863" s="16"/>
      <c r="J863" s="16">
        <f t="shared" si="40"/>
        <v>0</v>
      </c>
      <c r="K863" s="20"/>
      <c r="L863" s="20"/>
      <c r="M863" s="20"/>
      <c r="N863" s="20" t="s">
        <v>13999</v>
      </c>
      <c r="O863" s="20"/>
      <c r="P863" s="20"/>
      <c r="Q863" s="20"/>
      <c r="R863" s="16"/>
      <c r="S863" s="16"/>
      <c r="T863" s="16"/>
      <c r="U863" s="39">
        <f t="shared" si="41"/>
        <v>101.49888228479999</v>
      </c>
    </row>
    <row r="864" spans="1:21" ht="23.25" customHeight="1">
      <c r="A864" s="15"/>
      <c r="B864" s="16" t="s">
        <v>15577</v>
      </c>
      <c r="C864" s="16" t="s">
        <v>15378</v>
      </c>
      <c r="D864" s="16" t="s">
        <v>15473</v>
      </c>
      <c r="E864" s="16" t="s">
        <v>15542</v>
      </c>
      <c r="F864" s="17"/>
      <c r="G864" s="22">
        <v>676</v>
      </c>
      <c r="H864" s="19">
        <f t="shared" si="39"/>
        <v>20.844952128000003</v>
      </c>
      <c r="I864" s="16"/>
      <c r="J864" s="16">
        <f t="shared" si="40"/>
        <v>0</v>
      </c>
      <c r="K864" s="20"/>
      <c r="L864" s="20" t="s">
        <v>13999</v>
      </c>
      <c r="M864" s="20"/>
      <c r="N864" s="20"/>
      <c r="O864" s="20"/>
      <c r="P864" s="20"/>
      <c r="Q864" s="20"/>
      <c r="R864" s="16"/>
      <c r="S864" s="16"/>
      <c r="T864" s="16"/>
      <c r="U864" s="39">
        <f t="shared" si="41"/>
        <v>25.013942553600003</v>
      </c>
    </row>
    <row r="865" spans="1:21" ht="23.25" customHeight="1">
      <c r="A865" s="15"/>
      <c r="B865" s="16" t="s">
        <v>15578</v>
      </c>
      <c r="C865" s="16" t="s">
        <v>15378</v>
      </c>
      <c r="D865" s="16" t="s">
        <v>15473</v>
      </c>
      <c r="E865" s="16" t="s">
        <v>15476</v>
      </c>
      <c r="F865" s="17"/>
      <c r="G865" s="18">
        <v>1634</v>
      </c>
      <c r="H865" s="19">
        <f t="shared" si="39"/>
        <v>50.385579552000003</v>
      </c>
      <c r="I865" s="16"/>
      <c r="J865" s="16">
        <f t="shared" si="40"/>
        <v>0</v>
      </c>
      <c r="K865" s="20" t="s">
        <v>13999</v>
      </c>
      <c r="L865" s="20"/>
      <c r="M865" s="20"/>
      <c r="N865" s="20"/>
      <c r="O865" s="20" t="s">
        <v>13999</v>
      </c>
      <c r="P865" s="20"/>
      <c r="Q865" s="20"/>
      <c r="R865" s="16"/>
      <c r="S865" s="16"/>
      <c r="T865" s="16"/>
      <c r="U865" s="39">
        <f t="shared" si="41"/>
        <v>60.462695462399999</v>
      </c>
    </row>
    <row r="866" spans="1:21" ht="23.25" customHeight="1">
      <c r="A866" s="15"/>
      <c r="B866" s="21" t="s">
        <v>15579</v>
      </c>
      <c r="C866" s="16" t="s">
        <v>15378</v>
      </c>
      <c r="D866" s="16" t="s">
        <v>15473</v>
      </c>
      <c r="E866" s="16" t="s">
        <v>15580</v>
      </c>
      <c r="F866" s="17"/>
      <c r="G866" s="18">
        <v>4933</v>
      </c>
      <c r="H866" s="19">
        <f t="shared" si="39"/>
        <v>152.11264622400003</v>
      </c>
      <c r="I866" s="16"/>
      <c r="J866" s="16">
        <f t="shared" si="40"/>
        <v>0</v>
      </c>
      <c r="K866" s="20" t="s">
        <v>13999</v>
      </c>
      <c r="L866" s="20" t="s">
        <v>13999</v>
      </c>
      <c r="M866" s="20" t="s">
        <v>13999</v>
      </c>
      <c r="N866" s="20" t="s">
        <v>13999</v>
      </c>
      <c r="O866" s="20" t="s">
        <v>13999</v>
      </c>
      <c r="P866" s="20" t="s">
        <v>13999</v>
      </c>
      <c r="Q866" s="20" t="s">
        <v>13999</v>
      </c>
      <c r="R866" s="16"/>
      <c r="S866" s="16" t="s">
        <v>14156</v>
      </c>
      <c r="T866" s="16"/>
      <c r="U866" s="39">
        <f t="shared" si="41"/>
        <v>183.84503730864006</v>
      </c>
    </row>
    <row r="867" spans="1:21" ht="23.25" customHeight="1">
      <c r="A867" s="15"/>
      <c r="B867" s="16" t="s">
        <v>15581</v>
      </c>
      <c r="C867" s="16" t="s">
        <v>15378</v>
      </c>
      <c r="D867" s="16" t="s">
        <v>15473</v>
      </c>
      <c r="E867" s="16" t="s">
        <v>15582</v>
      </c>
      <c r="F867" s="17"/>
      <c r="G867" s="18">
        <v>2545</v>
      </c>
      <c r="H867" s="19">
        <f t="shared" si="39"/>
        <v>78.476927760000024</v>
      </c>
      <c r="I867" s="16"/>
      <c r="J867" s="16">
        <f t="shared" si="40"/>
        <v>0</v>
      </c>
      <c r="K867" s="20" t="s">
        <v>13999</v>
      </c>
      <c r="L867" s="20" t="s">
        <v>13999</v>
      </c>
      <c r="M867" s="20" t="s">
        <v>13999</v>
      </c>
      <c r="N867" s="20" t="s">
        <v>13999</v>
      </c>
      <c r="O867" s="20" t="s">
        <v>13999</v>
      </c>
      <c r="P867" s="20" t="s">
        <v>13999</v>
      </c>
      <c r="Q867" s="20" t="s">
        <v>13999</v>
      </c>
      <c r="R867" s="16"/>
      <c r="S867" s="16"/>
      <c r="T867" s="16"/>
      <c r="U867" s="39">
        <f t="shared" si="41"/>
        <v>94.172313312000028</v>
      </c>
    </row>
    <row r="868" spans="1:21" ht="23.25" customHeight="1">
      <c r="A868" s="15"/>
      <c r="B868" s="16" t="s">
        <v>15583</v>
      </c>
      <c r="C868" s="16" t="s">
        <v>15378</v>
      </c>
      <c r="D868" s="16" t="s">
        <v>15473</v>
      </c>
      <c r="E868" s="16" t="s">
        <v>15584</v>
      </c>
      <c r="F868" s="17"/>
      <c r="G868" s="18">
        <v>2508</v>
      </c>
      <c r="H868" s="19">
        <f t="shared" si="39"/>
        <v>77.336005823999997</v>
      </c>
      <c r="I868" s="16"/>
      <c r="J868" s="16">
        <f t="shared" si="40"/>
        <v>0</v>
      </c>
      <c r="K868" s="20" t="s">
        <v>13999</v>
      </c>
      <c r="L868" s="20" t="s">
        <v>13999</v>
      </c>
      <c r="M868" s="20" t="s">
        <v>13999</v>
      </c>
      <c r="N868" s="20" t="s">
        <v>13999</v>
      </c>
      <c r="O868" s="20" t="s">
        <v>13999</v>
      </c>
      <c r="P868" s="20" t="s">
        <v>13999</v>
      </c>
      <c r="Q868" s="20"/>
      <c r="R868" s="16"/>
      <c r="S868" s="16"/>
      <c r="T868" s="16"/>
      <c r="U868" s="39">
        <f t="shared" si="41"/>
        <v>92.8032069888</v>
      </c>
    </row>
    <row r="869" spans="1:21" ht="23.25" customHeight="1">
      <c r="A869" s="15"/>
      <c r="B869" s="16" t="s">
        <v>15585</v>
      </c>
      <c r="C869" s="16" t="s">
        <v>15378</v>
      </c>
      <c r="D869" s="16" t="s">
        <v>15473</v>
      </c>
      <c r="E869" s="16" t="s">
        <v>15586</v>
      </c>
      <c r="F869" s="17"/>
      <c r="G869" s="18">
        <v>4970</v>
      </c>
      <c r="H869" s="19">
        <f t="shared" si="39"/>
        <v>153.25356816000001</v>
      </c>
      <c r="I869" s="16"/>
      <c r="J869" s="16">
        <f t="shared" si="40"/>
        <v>0</v>
      </c>
      <c r="K869" s="20" t="s">
        <v>13999</v>
      </c>
      <c r="L869" s="20" t="s">
        <v>13999</v>
      </c>
      <c r="M869" s="20"/>
      <c r="N869" s="20"/>
      <c r="O869" s="20" t="s">
        <v>13999</v>
      </c>
      <c r="P869" s="20" t="s">
        <v>13999</v>
      </c>
      <c r="Q869" s="20"/>
      <c r="R869" s="16"/>
      <c r="S869" s="16"/>
      <c r="T869" s="16"/>
      <c r="U869" s="39">
        <f t="shared" si="41"/>
        <v>185.11146065760002</v>
      </c>
    </row>
    <row r="870" spans="1:21" ht="23.25" customHeight="1">
      <c r="A870" s="15"/>
      <c r="B870" s="16" t="s">
        <v>15587</v>
      </c>
      <c r="C870" s="16" t="s">
        <v>15378</v>
      </c>
      <c r="D870" s="16" t="s">
        <v>15473</v>
      </c>
      <c r="E870" s="16" t="s">
        <v>15588</v>
      </c>
      <c r="F870" s="17"/>
      <c r="G870" s="22">
        <v>795</v>
      </c>
      <c r="H870" s="19">
        <f t="shared" si="39"/>
        <v>24.514403760000008</v>
      </c>
      <c r="I870" s="16"/>
      <c r="J870" s="16">
        <f t="shared" si="40"/>
        <v>0</v>
      </c>
      <c r="K870" s="20" t="s">
        <v>14000</v>
      </c>
      <c r="L870" s="20"/>
      <c r="M870" s="20" t="s">
        <v>13999</v>
      </c>
      <c r="N870" s="20" t="s">
        <v>13999</v>
      </c>
      <c r="O870" s="20" t="s">
        <v>13999</v>
      </c>
      <c r="P870" s="20" t="s">
        <v>14000</v>
      </c>
      <c r="Q870" s="20" t="s">
        <v>13999</v>
      </c>
      <c r="R870" s="16"/>
      <c r="S870" s="16"/>
      <c r="T870" s="16"/>
      <c r="U870" s="39">
        <f t="shared" si="41"/>
        <v>29.417284512000009</v>
      </c>
    </row>
    <row r="871" spans="1:21" ht="23.25" customHeight="1">
      <c r="A871" s="15"/>
      <c r="B871" s="16" t="s">
        <v>15589</v>
      </c>
      <c r="C871" s="16" t="s">
        <v>15378</v>
      </c>
      <c r="D871" s="16" t="s">
        <v>15473</v>
      </c>
      <c r="E871" s="16" t="s">
        <v>15476</v>
      </c>
      <c r="F871" s="17"/>
      <c r="G871" s="18">
        <v>1542</v>
      </c>
      <c r="H871" s="19">
        <f t="shared" si="39"/>
        <v>47.548692575999993</v>
      </c>
      <c r="I871" s="16"/>
      <c r="J871" s="16">
        <f t="shared" si="40"/>
        <v>0</v>
      </c>
      <c r="K871" s="20" t="s">
        <v>13999</v>
      </c>
      <c r="L871" s="20" t="s">
        <v>13999</v>
      </c>
      <c r="M871" s="20"/>
      <c r="N871" s="20"/>
      <c r="O871" s="20"/>
      <c r="P871" s="20"/>
      <c r="Q871" s="20"/>
      <c r="R871" s="16"/>
      <c r="S871" s="16"/>
      <c r="T871" s="16"/>
      <c r="U871" s="39">
        <f t="shared" si="41"/>
        <v>57.058431091199992</v>
      </c>
    </row>
    <row r="872" spans="1:21" ht="23.25" customHeight="1">
      <c r="A872" s="15"/>
      <c r="B872" s="16" t="s">
        <v>15590</v>
      </c>
      <c r="C872" s="16" t="s">
        <v>15378</v>
      </c>
      <c r="D872" s="16" t="s">
        <v>15473</v>
      </c>
      <c r="E872" s="16" t="s">
        <v>15591</v>
      </c>
      <c r="F872" s="17"/>
      <c r="G872" s="18">
        <v>1620</v>
      </c>
      <c r="H872" s="19">
        <f t="shared" si="39"/>
        <v>49.953879360000002</v>
      </c>
      <c r="I872" s="16"/>
      <c r="J872" s="16">
        <f t="shared" si="40"/>
        <v>0</v>
      </c>
      <c r="K872" s="20"/>
      <c r="L872" s="20"/>
      <c r="M872" s="20"/>
      <c r="N872" s="20"/>
      <c r="O872" s="20"/>
      <c r="P872" s="20" t="s">
        <v>13999</v>
      </c>
      <c r="Q872" s="20"/>
      <c r="R872" s="16"/>
      <c r="S872" s="16"/>
      <c r="T872" s="16"/>
      <c r="U872" s="39">
        <f t="shared" si="41"/>
        <v>59.944655232000002</v>
      </c>
    </row>
    <row r="873" spans="1:21" ht="23.25" customHeight="1">
      <c r="A873" s="15"/>
      <c r="B873" s="16" t="s">
        <v>15592</v>
      </c>
      <c r="C873" s="16" t="s">
        <v>15378</v>
      </c>
      <c r="D873" s="16" t="s">
        <v>15473</v>
      </c>
      <c r="E873" s="16" t="s">
        <v>15476</v>
      </c>
      <c r="F873" s="17"/>
      <c r="G873" s="18">
        <v>4449</v>
      </c>
      <c r="H873" s="19">
        <f t="shared" si="39"/>
        <v>137.18815387200004</v>
      </c>
      <c r="I873" s="16"/>
      <c r="J873" s="16">
        <f t="shared" si="40"/>
        <v>0</v>
      </c>
      <c r="K873" s="20"/>
      <c r="L873" s="20" t="s">
        <v>13999</v>
      </c>
      <c r="M873" s="20"/>
      <c r="N873" s="20"/>
      <c r="O873" s="20"/>
      <c r="P873" s="20"/>
      <c r="Q873" s="20"/>
      <c r="R873" s="16"/>
      <c r="S873" s="16"/>
      <c r="T873" s="16"/>
      <c r="U873" s="39">
        <f t="shared" si="41"/>
        <v>167.27885079792006</v>
      </c>
    </row>
    <row r="874" spans="1:21" ht="23.25" customHeight="1">
      <c r="A874" s="15"/>
      <c r="B874" s="16" t="s">
        <v>15593</v>
      </c>
      <c r="C874" s="16" t="s">
        <v>15378</v>
      </c>
      <c r="D874" s="16" t="s">
        <v>15473</v>
      </c>
      <c r="E874" s="16" t="s">
        <v>15594</v>
      </c>
      <c r="F874" s="17"/>
      <c r="G874" s="18">
        <v>1490</v>
      </c>
      <c r="H874" s="19">
        <f t="shared" si="39"/>
        <v>45.945234720000009</v>
      </c>
      <c r="I874" s="16"/>
      <c r="J874" s="16">
        <f t="shared" si="40"/>
        <v>0</v>
      </c>
      <c r="K874" s="20"/>
      <c r="L874" s="20"/>
      <c r="M874" s="20"/>
      <c r="N874" s="20"/>
      <c r="O874" s="20"/>
      <c r="P874" s="20"/>
      <c r="Q874" s="20"/>
      <c r="R874" s="16"/>
      <c r="S874" s="16"/>
      <c r="T874" s="16"/>
      <c r="U874" s="39">
        <f t="shared" si="41"/>
        <v>55.134281664000007</v>
      </c>
    </row>
    <row r="875" spans="1:21" ht="23.25" customHeight="1">
      <c r="A875" s="15"/>
      <c r="B875" s="16" t="s">
        <v>15595</v>
      </c>
      <c r="C875" s="16" t="s">
        <v>15378</v>
      </c>
      <c r="D875" s="16" t="s">
        <v>15473</v>
      </c>
      <c r="E875" s="16" t="s">
        <v>15476</v>
      </c>
      <c r="F875" s="17"/>
      <c r="G875" s="18">
        <v>1436</v>
      </c>
      <c r="H875" s="19">
        <f t="shared" si="39"/>
        <v>44.280105408000011</v>
      </c>
      <c r="I875" s="16"/>
      <c r="J875" s="16">
        <f t="shared" si="40"/>
        <v>0</v>
      </c>
      <c r="K875" s="20" t="s">
        <v>13999</v>
      </c>
      <c r="L875" s="20"/>
      <c r="M875" s="20"/>
      <c r="N875" s="20"/>
      <c r="O875" s="20"/>
      <c r="P875" s="20" t="s">
        <v>13999</v>
      </c>
      <c r="Q875" s="20"/>
      <c r="R875" s="16"/>
      <c r="S875" s="16"/>
      <c r="T875" s="16"/>
      <c r="U875" s="39">
        <f t="shared" si="41"/>
        <v>53.136126489600009</v>
      </c>
    </row>
    <row r="876" spans="1:21" ht="23.25" customHeight="1">
      <c r="A876" s="15"/>
      <c r="B876" s="21" t="s">
        <v>15596</v>
      </c>
      <c r="C876" s="16" t="s">
        <v>15378</v>
      </c>
      <c r="D876" s="16" t="s">
        <v>15473</v>
      </c>
      <c r="E876" s="16" t="s">
        <v>15597</v>
      </c>
      <c r="F876" s="17"/>
      <c r="G876" s="18">
        <v>1961</v>
      </c>
      <c r="H876" s="19">
        <f t="shared" si="39"/>
        <v>60.468862608000009</v>
      </c>
      <c r="I876" s="16"/>
      <c r="J876" s="16">
        <f t="shared" si="40"/>
        <v>0</v>
      </c>
      <c r="K876" s="20" t="s">
        <v>13999</v>
      </c>
      <c r="L876" s="20" t="s">
        <v>13999</v>
      </c>
      <c r="M876" s="20" t="s">
        <v>13999</v>
      </c>
      <c r="N876" s="20" t="s">
        <v>13999</v>
      </c>
      <c r="O876" s="20" t="s">
        <v>13999</v>
      </c>
      <c r="P876" s="20" t="s">
        <v>13999</v>
      </c>
      <c r="Q876" s="20" t="s">
        <v>13999</v>
      </c>
      <c r="R876" s="16"/>
      <c r="S876" s="16" t="s">
        <v>14156</v>
      </c>
      <c r="T876" s="16"/>
      <c r="U876" s="39">
        <f t="shared" si="41"/>
        <v>72.562635129600011</v>
      </c>
    </row>
    <row r="877" spans="1:21" ht="23.25" customHeight="1">
      <c r="A877" s="15"/>
      <c r="B877" s="16" t="s">
        <v>15598</v>
      </c>
      <c r="C877" s="16" t="s">
        <v>15378</v>
      </c>
      <c r="D877" s="16" t="s">
        <v>15473</v>
      </c>
      <c r="E877" s="16" t="s">
        <v>15599</v>
      </c>
      <c r="F877" s="17"/>
      <c r="G877" s="22">
        <v>848</v>
      </c>
      <c r="H877" s="19">
        <f t="shared" si="39"/>
        <v>26.148697344000006</v>
      </c>
      <c r="I877" s="16"/>
      <c r="J877" s="16">
        <f t="shared" si="40"/>
        <v>0</v>
      </c>
      <c r="K877" s="20" t="s">
        <v>13999</v>
      </c>
      <c r="L877" s="20" t="s">
        <v>13999</v>
      </c>
      <c r="M877" s="20" t="s">
        <v>13999</v>
      </c>
      <c r="N877" s="20"/>
      <c r="O877" s="20"/>
      <c r="P877" s="20" t="s">
        <v>13999</v>
      </c>
      <c r="Q877" s="20"/>
      <c r="R877" s="16"/>
      <c r="S877" s="16"/>
      <c r="T877" s="16"/>
      <c r="U877" s="39">
        <f t="shared" si="41"/>
        <v>31.378436812800004</v>
      </c>
    </row>
    <row r="878" spans="1:21" ht="23.25" customHeight="1">
      <c r="A878" s="15"/>
      <c r="B878" s="16" t="s">
        <v>15600</v>
      </c>
      <c r="C878" s="16" t="s">
        <v>15378</v>
      </c>
      <c r="D878" s="16" t="s">
        <v>15473</v>
      </c>
      <c r="E878" s="16" t="s">
        <v>15601</v>
      </c>
      <c r="F878" s="17"/>
      <c r="G878" s="22">
        <v>841</v>
      </c>
      <c r="H878" s="19">
        <f t="shared" si="39"/>
        <v>34.577129664000012</v>
      </c>
      <c r="I878" s="16"/>
      <c r="J878" s="16">
        <f t="shared" si="40"/>
        <v>0</v>
      </c>
      <c r="K878" s="20"/>
      <c r="L878" s="20" t="s">
        <v>13999</v>
      </c>
      <c r="M878" s="20"/>
      <c r="N878" s="20"/>
      <c r="O878" s="20" t="s">
        <v>13999</v>
      </c>
      <c r="P878" s="20" t="s">
        <v>13999</v>
      </c>
      <c r="Q878" s="20" t="s">
        <v>13999</v>
      </c>
      <c r="R878" s="16" t="s">
        <v>14001</v>
      </c>
      <c r="S878" s="16"/>
      <c r="T878" s="16"/>
      <c r="U878" s="39">
        <f t="shared" si="41"/>
        <v>41.49255559680001</v>
      </c>
    </row>
    <row r="879" spans="1:21" ht="23.25" customHeight="1">
      <c r="A879" s="15"/>
      <c r="B879" s="16" t="s">
        <v>15602</v>
      </c>
      <c r="C879" s="16" t="s">
        <v>15378</v>
      </c>
      <c r="D879" s="16" t="s">
        <v>15473</v>
      </c>
      <c r="E879" s="16" t="s">
        <v>15603</v>
      </c>
      <c r="F879" s="17"/>
      <c r="G879" s="18">
        <v>1129</v>
      </c>
      <c r="H879" s="19">
        <f t="shared" si="39"/>
        <v>34.813536912000004</v>
      </c>
      <c r="I879" s="16"/>
      <c r="J879" s="16">
        <f t="shared" si="40"/>
        <v>0</v>
      </c>
      <c r="K879" s="20" t="s">
        <v>13999</v>
      </c>
      <c r="L879" s="20"/>
      <c r="M879" s="20" t="s">
        <v>13999</v>
      </c>
      <c r="N879" s="20"/>
      <c r="O879" s="20" t="s">
        <v>13999</v>
      </c>
      <c r="P879" s="20" t="s">
        <v>13999</v>
      </c>
      <c r="Q879" s="20" t="s">
        <v>13999</v>
      </c>
      <c r="R879" s="16"/>
      <c r="S879" s="16"/>
      <c r="T879" s="16"/>
      <c r="U879" s="39">
        <f t="shared" si="41"/>
        <v>41.776244294400001</v>
      </c>
    </row>
    <row r="880" spans="1:21" ht="23.25" customHeight="1">
      <c r="A880" s="15"/>
      <c r="B880" s="16" t="s">
        <v>13940</v>
      </c>
      <c r="C880" s="16" t="s">
        <v>15378</v>
      </c>
      <c r="D880" s="16" t="s">
        <v>15473</v>
      </c>
      <c r="E880" s="16" t="s">
        <v>15604</v>
      </c>
      <c r="F880" s="17"/>
      <c r="G880" s="18">
        <v>1450</v>
      </c>
      <c r="H880" s="19">
        <f t="shared" si="39"/>
        <v>44.711805600000012</v>
      </c>
      <c r="I880" s="16"/>
      <c r="J880" s="16">
        <f t="shared" si="40"/>
        <v>0</v>
      </c>
      <c r="K880" s="20"/>
      <c r="L880" s="20" t="s">
        <v>13999</v>
      </c>
      <c r="M880" s="20" t="s">
        <v>13999</v>
      </c>
      <c r="N880" s="20" t="s">
        <v>13999</v>
      </c>
      <c r="O880" s="20" t="s">
        <v>13999</v>
      </c>
      <c r="P880" s="20" t="s">
        <v>14000</v>
      </c>
      <c r="Q880" s="20" t="s">
        <v>13999</v>
      </c>
      <c r="R880" s="16"/>
      <c r="S880" s="16"/>
      <c r="T880" s="16"/>
      <c r="U880" s="39">
        <f t="shared" si="41"/>
        <v>53.654166720000013</v>
      </c>
    </row>
    <row r="881" spans="1:21" ht="23.25" customHeight="1">
      <c r="A881" s="15"/>
      <c r="B881" s="16" t="s">
        <v>15605</v>
      </c>
      <c r="C881" s="16" t="s">
        <v>15378</v>
      </c>
      <c r="D881" s="16" t="s">
        <v>15473</v>
      </c>
      <c r="E881" s="16" t="s">
        <v>15476</v>
      </c>
      <c r="F881" s="17"/>
      <c r="G881" s="18">
        <v>2049</v>
      </c>
      <c r="H881" s="19">
        <f t="shared" si="39"/>
        <v>63.182406671999999</v>
      </c>
      <c r="I881" s="16"/>
      <c r="J881" s="16">
        <f t="shared" si="40"/>
        <v>0</v>
      </c>
      <c r="K881" s="20" t="s">
        <v>13999</v>
      </c>
      <c r="L881" s="20" t="s">
        <v>13999</v>
      </c>
      <c r="M881" s="20"/>
      <c r="N881" s="20"/>
      <c r="O881" s="20"/>
      <c r="P881" s="20"/>
      <c r="Q881" s="20"/>
      <c r="R881" s="16"/>
      <c r="S881" s="16"/>
      <c r="T881" s="16"/>
      <c r="U881" s="39">
        <f t="shared" si="41"/>
        <v>75.818888006400002</v>
      </c>
    </row>
    <row r="882" spans="1:21" ht="23.25" customHeight="1">
      <c r="A882" s="15"/>
      <c r="B882" s="16" t="s">
        <v>15606</v>
      </c>
      <c r="C882" s="16" t="s">
        <v>15378</v>
      </c>
      <c r="D882" s="16" t="s">
        <v>15473</v>
      </c>
      <c r="E882" s="16" t="s">
        <v>15607</v>
      </c>
      <c r="F882" s="17"/>
      <c r="G882" s="18">
        <v>2105</v>
      </c>
      <c r="H882" s="19">
        <f t="shared" si="39"/>
        <v>64.909207440000003</v>
      </c>
      <c r="I882" s="16"/>
      <c r="J882" s="16">
        <f t="shared" si="40"/>
        <v>0</v>
      </c>
      <c r="K882" s="20" t="s">
        <v>13999</v>
      </c>
      <c r="L882" s="20"/>
      <c r="M882" s="20"/>
      <c r="N882" s="20"/>
      <c r="O882" s="20"/>
      <c r="P882" s="20"/>
      <c r="Q882" s="20"/>
      <c r="R882" s="16"/>
      <c r="S882" s="16"/>
      <c r="T882" s="16"/>
      <c r="U882" s="39">
        <f t="shared" si="41"/>
        <v>77.891048928000004</v>
      </c>
    </row>
    <row r="883" spans="1:21" ht="23.25" customHeight="1">
      <c r="A883" s="15"/>
      <c r="B883" s="16" t="s">
        <v>15608</v>
      </c>
      <c r="C883" s="16" t="s">
        <v>15378</v>
      </c>
      <c r="D883" s="16" t="s">
        <v>15473</v>
      </c>
      <c r="E883" s="16" t="s">
        <v>15542</v>
      </c>
      <c r="F883" s="17"/>
      <c r="G883" s="18">
        <v>1472</v>
      </c>
      <c r="H883" s="19">
        <f t="shared" si="39"/>
        <v>45.39019161600001</v>
      </c>
      <c r="I883" s="16"/>
      <c r="J883" s="16">
        <f t="shared" si="40"/>
        <v>0</v>
      </c>
      <c r="K883" s="20"/>
      <c r="L883" s="20" t="s">
        <v>13999</v>
      </c>
      <c r="M883" s="20" t="s">
        <v>13999</v>
      </c>
      <c r="N883" s="20"/>
      <c r="O883" s="20"/>
      <c r="P883" s="20"/>
      <c r="Q883" s="20"/>
      <c r="R883" s="16"/>
      <c r="S883" s="16"/>
      <c r="T883" s="16"/>
      <c r="U883" s="39">
        <f t="shared" si="41"/>
        <v>54.468229939200008</v>
      </c>
    </row>
    <row r="884" spans="1:21" ht="23.25" customHeight="1">
      <c r="A884" s="15"/>
      <c r="B884" s="16" t="s">
        <v>15609</v>
      </c>
      <c r="C884" s="16" t="s">
        <v>15378</v>
      </c>
      <c r="D884" s="16" t="s">
        <v>15473</v>
      </c>
      <c r="E884" s="16" t="s">
        <v>15610</v>
      </c>
      <c r="F884" s="17"/>
      <c r="G884" s="22">
        <v>933</v>
      </c>
      <c r="H884" s="19">
        <f t="shared" si="39"/>
        <v>28.769734224</v>
      </c>
      <c r="I884" s="16"/>
      <c r="J884" s="16">
        <f t="shared" si="40"/>
        <v>0</v>
      </c>
      <c r="K884" s="20" t="s">
        <v>14000</v>
      </c>
      <c r="L884" s="20" t="s">
        <v>13999</v>
      </c>
      <c r="M884" s="20" t="s">
        <v>13999</v>
      </c>
      <c r="N884" s="20" t="s">
        <v>13999</v>
      </c>
      <c r="O884" s="20" t="s">
        <v>13999</v>
      </c>
      <c r="P884" s="20" t="s">
        <v>13999</v>
      </c>
      <c r="Q884" s="20" t="s">
        <v>13999</v>
      </c>
      <c r="R884" s="16"/>
      <c r="S884" s="16"/>
      <c r="T884" s="16"/>
      <c r="U884" s="39">
        <f t="shared" si="41"/>
        <v>34.523681068800002</v>
      </c>
    </row>
    <row r="885" spans="1:21" ht="23.25" customHeight="1">
      <c r="A885" s="15"/>
      <c r="B885" s="16" t="s">
        <v>15611</v>
      </c>
      <c r="C885" s="16" t="s">
        <v>15378</v>
      </c>
      <c r="D885" s="16" t="s">
        <v>15473</v>
      </c>
      <c r="E885" s="16" t="s">
        <v>15612</v>
      </c>
      <c r="F885" s="17"/>
      <c r="G885" s="18">
        <v>1984</v>
      </c>
      <c r="H885" s="19">
        <f t="shared" si="39"/>
        <v>61.178084351999999</v>
      </c>
      <c r="I885" s="16"/>
      <c r="J885" s="16">
        <f t="shared" si="40"/>
        <v>0</v>
      </c>
      <c r="K885" s="20" t="s">
        <v>13999</v>
      </c>
      <c r="L885" s="20" t="s">
        <v>13999</v>
      </c>
      <c r="M885" s="20" t="s">
        <v>13999</v>
      </c>
      <c r="N885" s="20"/>
      <c r="O885" s="20"/>
      <c r="P885" s="20" t="s">
        <v>13999</v>
      </c>
      <c r="Q885" s="20" t="s">
        <v>13999</v>
      </c>
      <c r="R885" s="16"/>
      <c r="S885" s="16"/>
      <c r="T885" s="16"/>
      <c r="U885" s="39">
        <f t="shared" si="41"/>
        <v>73.413701222399993</v>
      </c>
    </row>
    <row r="886" spans="1:21" ht="23.25" customHeight="1">
      <c r="A886" s="15"/>
      <c r="B886" s="16" t="s">
        <v>15613</v>
      </c>
      <c r="C886" s="16" t="s">
        <v>15378</v>
      </c>
      <c r="D886" s="16" t="s">
        <v>15473</v>
      </c>
      <c r="E886" s="16" t="s">
        <v>15614</v>
      </c>
      <c r="F886" s="17"/>
      <c r="G886" s="18">
        <v>2449</v>
      </c>
      <c r="H886" s="19">
        <f t="shared" si="39"/>
        <v>75.516697872000009</v>
      </c>
      <c r="I886" s="16"/>
      <c r="J886" s="16">
        <f t="shared" si="40"/>
        <v>0</v>
      </c>
      <c r="K886" s="20" t="s">
        <v>13999</v>
      </c>
      <c r="L886" s="20" t="s">
        <v>13999</v>
      </c>
      <c r="M886" s="20"/>
      <c r="N886" s="20"/>
      <c r="O886" s="20"/>
      <c r="P886" s="20" t="s">
        <v>13999</v>
      </c>
      <c r="Q886" s="20"/>
      <c r="R886" s="16"/>
      <c r="S886" s="16"/>
      <c r="T886" s="16"/>
      <c r="U886" s="39">
        <f t="shared" si="41"/>
        <v>90.620037446400005</v>
      </c>
    </row>
    <row r="887" spans="1:21" ht="23.25" customHeight="1">
      <c r="A887" s="15"/>
      <c r="B887" s="16" t="s">
        <v>15615</v>
      </c>
      <c r="C887" s="16" t="s">
        <v>15378</v>
      </c>
      <c r="D887" s="16" t="s">
        <v>15473</v>
      </c>
      <c r="E887" s="16" t="s">
        <v>15616</v>
      </c>
      <c r="F887" s="17"/>
      <c r="G887" s="18">
        <v>1678</v>
      </c>
      <c r="H887" s="19">
        <f t="shared" si="39"/>
        <v>51.742351584000012</v>
      </c>
      <c r="I887" s="16"/>
      <c r="J887" s="16">
        <f t="shared" si="40"/>
        <v>0</v>
      </c>
      <c r="K887" s="20" t="s">
        <v>13999</v>
      </c>
      <c r="L887" s="20" t="s">
        <v>13999</v>
      </c>
      <c r="M887" s="20" t="s">
        <v>13999</v>
      </c>
      <c r="N887" s="20" t="s">
        <v>13999</v>
      </c>
      <c r="O887" s="20" t="s">
        <v>13999</v>
      </c>
      <c r="P887" s="20" t="s">
        <v>13999</v>
      </c>
      <c r="Q887" s="20" t="s">
        <v>13999</v>
      </c>
      <c r="R887" s="16"/>
      <c r="S887" s="16"/>
      <c r="T887" s="16"/>
      <c r="U887" s="39">
        <f t="shared" si="41"/>
        <v>62.090821900800009</v>
      </c>
    </row>
    <row r="888" spans="1:21" ht="23.25" customHeight="1">
      <c r="A888" s="15"/>
      <c r="B888" s="16" t="s">
        <v>15617</v>
      </c>
      <c r="C888" s="16" t="s">
        <v>15378</v>
      </c>
      <c r="D888" s="16" t="s">
        <v>15473</v>
      </c>
      <c r="E888" s="16" t="s">
        <v>15476</v>
      </c>
      <c r="F888" s="17"/>
      <c r="G888" s="18">
        <v>1630</v>
      </c>
      <c r="H888" s="19">
        <f t="shared" si="39"/>
        <v>50.262236640000005</v>
      </c>
      <c r="I888" s="16"/>
      <c r="J888" s="16">
        <f t="shared" si="40"/>
        <v>0</v>
      </c>
      <c r="K888" s="20" t="s">
        <v>13999</v>
      </c>
      <c r="L888" s="20" t="s">
        <v>13999</v>
      </c>
      <c r="M888" s="20" t="s">
        <v>13999</v>
      </c>
      <c r="N888" s="20"/>
      <c r="O888" s="20"/>
      <c r="P888" s="20"/>
      <c r="Q888" s="20" t="s">
        <v>13999</v>
      </c>
      <c r="R888" s="16"/>
      <c r="S888" s="16"/>
      <c r="T888" s="16"/>
      <c r="U888" s="39">
        <f t="shared" si="41"/>
        <v>60.314683968000004</v>
      </c>
    </row>
    <row r="889" spans="1:21" ht="23.25" customHeight="1">
      <c r="A889" s="15"/>
      <c r="B889" s="16" t="s">
        <v>15618</v>
      </c>
      <c r="C889" s="16" t="s">
        <v>15378</v>
      </c>
      <c r="D889" s="16" t="s">
        <v>15473</v>
      </c>
      <c r="E889" s="16" t="s">
        <v>15542</v>
      </c>
      <c r="F889" s="17"/>
      <c r="G889" s="18">
        <v>3599</v>
      </c>
      <c r="H889" s="19">
        <f t="shared" si="39"/>
        <v>110.97778507200003</v>
      </c>
      <c r="I889" s="16"/>
      <c r="J889" s="16">
        <f t="shared" si="40"/>
        <v>0</v>
      </c>
      <c r="K889" s="20" t="s">
        <v>13999</v>
      </c>
      <c r="L889" s="20" t="s">
        <v>13999</v>
      </c>
      <c r="M889" s="20"/>
      <c r="N889" s="20"/>
      <c r="O889" s="20"/>
      <c r="P889" s="20" t="s">
        <v>13999</v>
      </c>
      <c r="Q889" s="20"/>
      <c r="R889" s="16"/>
      <c r="S889" s="16"/>
      <c r="T889" s="16"/>
      <c r="U889" s="39">
        <f t="shared" si="41"/>
        <v>138.18534142992004</v>
      </c>
    </row>
    <row r="890" spans="1:21" ht="23.25" customHeight="1">
      <c r="A890" s="15"/>
      <c r="B890" s="16" t="s">
        <v>15619</v>
      </c>
      <c r="C890" s="16" t="s">
        <v>15378</v>
      </c>
      <c r="D890" s="16" t="s">
        <v>15473</v>
      </c>
      <c r="E890" s="16" t="s">
        <v>15620</v>
      </c>
      <c r="F890" s="17"/>
      <c r="G890" s="18">
        <v>6097</v>
      </c>
      <c r="H890" s="19">
        <f t="shared" si="39"/>
        <v>188.00543361600003</v>
      </c>
      <c r="I890" s="16"/>
      <c r="J890" s="16">
        <f t="shared" si="40"/>
        <v>0</v>
      </c>
      <c r="K890" s="20" t="s">
        <v>13999</v>
      </c>
      <c r="L890" s="20"/>
      <c r="M890" s="20"/>
      <c r="N890" s="20"/>
      <c r="O890" s="20"/>
      <c r="P890" s="20" t="s">
        <v>13999</v>
      </c>
      <c r="Q890" s="20"/>
      <c r="R890" s="16"/>
      <c r="S890" s="16"/>
      <c r="T890" s="16"/>
      <c r="U890" s="39">
        <f t="shared" si="41"/>
        <v>223.68603131376005</v>
      </c>
    </row>
    <row r="891" spans="1:21" ht="23.25" customHeight="1">
      <c r="A891" s="15"/>
      <c r="B891" s="16" t="s">
        <v>15621</v>
      </c>
      <c r="C891" s="16" t="s">
        <v>15378</v>
      </c>
      <c r="D891" s="16" t="s">
        <v>15473</v>
      </c>
      <c r="E891" s="16" t="s">
        <v>15622</v>
      </c>
      <c r="F891" s="17"/>
      <c r="G891" s="18">
        <v>1609</v>
      </c>
      <c r="H891" s="19">
        <f t="shared" si="39"/>
        <v>49.614686352000014</v>
      </c>
      <c r="I891" s="16"/>
      <c r="J891" s="16">
        <f t="shared" si="40"/>
        <v>0</v>
      </c>
      <c r="K891" s="20" t="s">
        <v>13999</v>
      </c>
      <c r="L891" s="20"/>
      <c r="M891" s="20" t="s">
        <v>13999</v>
      </c>
      <c r="N891" s="20"/>
      <c r="O891" s="20"/>
      <c r="P891" s="20" t="s">
        <v>13999</v>
      </c>
      <c r="Q891" s="20"/>
      <c r="R891" s="16"/>
      <c r="S891" s="16"/>
      <c r="T891" s="16"/>
      <c r="U891" s="39">
        <f t="shared" si="41"/>
        <v>59.537623622400012</v>
      </c>
    </row>
    <row r="892" spans="1:21" ht="23.25" customHeight="1">
      <c r="A892" s="15"/>
      <c r="B892" s="16" t="s">
        <v>15623</v>
      </c>
      <c r="C892" s="16" t="s">
        <v>15378</v>
      </c>
      <c r="D892" s="16" t="s">
        <v>15473</v>
      </c>
      <c r="E892" s="16" t="s">
        <v>15542</v>
      </c>
      <c r="F892" s="17"/>
      <c r="G892" s="18">
        <v>2515</v>
      </c>
      <c r="H892" s="19">
        <f t="shared" si="39"/>
        <v>77.551855920000008</v>
      </c>
      <c r="I892" s="16"/>
      <c r="J892" s="16">
        <f t="shared" si="40"/>
        <v>0</v>
      </c>
      <c r="K892" s="20"/>
      <c r="L892" s="20"/>
      <c r="M892" s="20"/>
      <c r="N892" s="20"/>
      <c r="O892" s="20"/>
      <c r="P892" s="20"/>
      <c r="Q892" s="20"/>
      <c r="R892" s="16"/>
      <c r="S892" s="16"/>
      <c r="T892" s="16" t="s">
        <v>15572</v>
      </c>
      <c r="U892" s="39">
        <f t="shared" si="41"/>
        <v>93.062227104000002</v>
      </c>
    </row>
    <row r="893" spans="1:21" ht="23.25" customHeight="1">
      <c r="A893" s="15"/>
      <c r="B893" s="16" t="s">
        <v>15624</v>
      </c>
      <c r="C893" s="16" t="s">
        <v>15378</v>
      </c>
      <c r="D893" s="16" t="s">
        <v>15473</v>
      </c>
      <c r="E893" s="16" t="s">
        <v>15476</v>
      </c>
      <c r="F893" s="17"/>
      <c r="G893" s="18">
        <v>1663</v>
      </c>
      <c r="H893" s="19">
        <f t="shared" si="39"/>
        <v>51.279815664000004</v>
      </c>
      <c r="I893" s="16"/>
      <c r="J893" s="16">
        <f t="shared" si="40"/>
        <v>0</v>
      </c>
      <c r="K893" s="20" t="s">
        <v>13999</v>
      </c>
      <c r="L893" s="20"/>
      <c r="M893" s="20"/>
      <c r="N893" s="20" t="s">
        <v>13999</v>
      </c>
      <c r="O893" s="20"/>
      <c r="P893" s="20" t="s">
        <v>13999</v>
      </c>
      <c r="Q893" s="20"/>
      <c r="R893" s="16"/>
      <c r="S893" s="16"/>
      <c r="T893" s="16"/>
      <c r="U893" s="39">
        <f t="shared" si="41"/>
        <v>61.535778796800003</v>
      </c>
    </row>
    <row r="894" spans="1:21" ht="23.25" customHeight="1">
      <c r="A894" s="15"/>
      <c r="B894" s="16" t="s">
        <v>15625</v>
      </c>
      <c r="C894" s="16" t="s">
        <v>15378</v>
      </c>
      <c r="D894" s="16" t="s">
        <v>15473</v>
      </c>
      <c r="E894" s="16" t="s">
        <v>15542</v>
      </c>
      <c r="F894" s="17"/>
      <c r="G894" s="18">
        <v>1599</v>
      </c>
      <c r="H894" s="19">
        <f t="shared" si="39"/>
        <v>49.306329072000004</v>
      </c>
      <c r="I894" s="16"/>
      <c r="J894" s="16">
        <f t="shared" si="40"/>
        <v>0</v>
      </c>
      <c r="K894" s="20" t="s">
        <v>13999</v>
      </c>
      <c r="L894" s="20" t="s">
        <v>13999</v>
      </c>
      <c r="M894" s="20"/>
      <c r="N894" s="20" t="s">
        <v>13999</v>
      </c>
      <c r="O894" s="20" t="s">
        <v>13999</v>
      </c>
      <c r="P894" s="20" t="s">
        <v>13999</v>
      </c>
      <c r="Q894" s="20" t="s">
        <v>13999</v>
      </c>
      <c r="R894" s="16"/>
      <c r="S894" s="16"/>
      <c r="T894" s="16"/>
      <c r="U894" s="39">
        <f t="shared" si="41"/>
        <v>59.167594886400003</v>
      </c>
    </row>
    <row r="895" spans="1:21" ht="23.25" customHeight="1">
      <c r="A895" s="15"/>
      <c r="B895" s="16" t="s">
        <v>15626</v>
      </c>
      <c r="C895" s="16" t="s">
        <v>15378</v>
      </c>
      <c r="D895" s="16" t="s">
        <v>15473</v>
      </c>
      <c r="E895" s="16" t="s">
        <v>15542</v>
      </c>
      <c r="F895" s="17"/>
      <c r="G895" s="18">
        <v>1257</v>
      </c>
      <c r="H895" s="19">
        <f t="shared" si="39"/>
        <v>38.760510096000004</v>
      </c>
      <c r="I895" s="16"/>
      <c r="J895" s="16">
        <f t="shared" si="40"/>
        <v>0</v>
      </c>
      <c r="K895" s="20"/>
      <c r="L895" s="20"/>
      <c r="M895" s="20"/>
      <c r="N895" s="20"/>
      <c r="O895" s="20"/>
      <c r="P895" s="20"/>
      <c r="Q895" s="20"/>
      <c r="R895" s="16"/>
      <c r="S895" s="16"/>
      <c r="T895" s="16"/>
      <c r="U895" s="39">
        <f t="shared" si="41"/>
        <v>46.512612115200007</v>
      </c>
    </row>
    <row r="896" spans="1:21" ht="23.25" customHeight="1">
      <c r="A896" s="15"/>
      <c r="B896" s="16" t="s">
        <v>15627</v>
      </c>
      <c r="C896" s="16" t="s">
        <v>15378</v>
      </c>
      <c r="D896" s="16" t="s">
        <v>15473</v>
      </c>
      <c r="E896" s="16" t="s">
        <v>15542</v>
      </c>
      <c r="F896" s="17"/>
      <c r="G896" s="18">
        <v>1679</v>
      </c>
      <c r="H896" s="19">
        <f t="shared" si="39"/>
        <v>51.773187312000012</v>
      </c>
      <c r="I896" s="16"/>
      <c r="J896" s="16">
        <f t="shared" si="40"/>
        <v>0</v>
      </c>
      <c r="K896" s="20" t="s">
        <v>13999</v>
      </c>
      <c r="L896" s="20" t="s">
        <v>13999</v>
      </c>
      <c r="M896" s="20"/>
      <c r="N896" s="20"/>
      <c r="O896" s="20" t="s">
        <v>13999</v>
      </c>
      <c r="P896" s="20"/>
      <c r="Q896" s="20"/>
      <c r="R896" s="16"/>
      <c r="S896" s="16"/>
      <c r="T896" s="16"/>
      <c r="U896" s="39">
        <f t="shared" si="41"/>
        <v>62.127824774400011</v>
      </c>
    </row>
    <row r="897" spans="1:21" ht="23.25" customHeight="1">
      <c r="A897" s="15"/>
      <c r="B897" s="16" t="s">
        <v>15628</v>
      </c>
      <c r="C897" s="16" t="s">
        <v>15378</v>
      </c>
      <c r="D897" s="16" t="s">
        <v>15473</v>
      </c>
      <c r="E897" s="16" t="s">
        <v>15629</v>
      </c>
      <c r="F897" s="17"/>
      <c r="G897" s="22">
        <v>202</v>
      </c>
      <c r="H897" s="19">
        <f t="shared" si="39"/>
        <v>6.2288170560000014</v>
      </c>
      <c r="I897" s="16"/>
      <c r="J897" s="16">
        <f t="shared" si="40"/>
        <v>0</v>
      </c>
      <c r="K897" s="20"/>
      <c r="L897" s="20" t="s">
        <v>13999</v>
      </c>
      <c r="M897" s="20"/>
      <c r="N897" s="20"/>
      <c r="O897" s="20"/>
      <c r="P897" s="20"/>
      <c r="Q897" s="20"/>
      <c r="R897" s="16"/>
      <c r="S897" s="16"/>
      <c r="T897" s="16"/>
      <c r="U897" s="39">
        <f t="shared" si="41"/>
        <v>7.4745804672000009</v>
      </c>
    </row>
    <row r="898" spans="1:21" ht="23.25" customHeight="1">
      <c r="A898" s="15"/>
      <c r="B898" s="16" t="s">
        <v>15630</v>
      </c>
      <c r="C898" s="16" t="s">
        <v>15378</v>
      </c>
      <c r="D898" s="16" t="s">
        <v>15473</v>
      </c>
      <c r="E898" s="16" t="s">
        <v>15631</v>
      </c>
      <c r="F898" s="17"/>
      <c r="G898" s="18">
        <v>2563</v>
      </c>
      <c r="H898" s="19">
        <f t="shared" si="39"/>
        <v>79.03197086400003</v>
      </c>
      <c r="I898" s="16"/>
      <c r="J898" s="16">
        <f t="shared" si="40"/>
        <v>0</v>
      </c>
      <c r="K898" s="20"/>
      <c r="L898" s="20"/>
      <c r="M898" s="20" t="s">
        <v>13999</v>
      </c>
      <c r="N898" s="20" t="s">
        <v>13999</v>
      </c>
      <c r="O898" s="20" t="s">
        <v>13999</v>
      </c>
      <c r="P898" s="20"/>
      <c r="Q898" s="20" t="s">
        <v>13999</v>
      </c>
      <c r="R898" s="16"/>
      <c r="S898" s="16"/>
      <c r="T898" s="16"/>
      <c r="U898" s="39">
        <f t="shared" si="41"/>
        <v>94.838365036800027</v>
      </c>
    </row>
    <row r="899" spans="1:21" ht="23.25" customHeight="1">
      <c r="A899" s="15"/>
      <c r="B899" s="16" t="s">
        <v>15632</v>
      </c>
      <c r="C899" s="16" t="s">
        <v>15378</v>
      </c>
      <c r="D899" s="16" t="s">
        <v>15473</v>
      </c>
      <c r="E899" s="16" t="s">
        <v>15542</v>
      </c>
      <c r="F899" s="17"/>
      <c r="G899" s="18">
        <v>1392</v>
      </c>
      <c r="H899" s="19">
        <f t="shared" si="39"/>
        <v>42.923333376000002</v>
      </c>
      <c r="I899" s="16"/>
      <c r="J899" s="16">
        <f t="shared" si="40"/>
        <v>0</v>
      </c>
      <c r="K899" s="20" t="s">
        <v>13999</v>
      </c>
      <c r="L899" s="20" t="s">
        <v>13999</v>
      </c>
      <c r="M899" s="20" t="s">
        <v>13999</v>
      </c>
      <c r="N899" s="20"/>
      <c r="O899" s="20"/>
      <c r="P899" s="20" t="s">
        <v>13999</v>
      </c>
      <c r="Q899" s="20"/>
      <c r="R899" s="16"/>
      <c r="S899" s="16"/>
      <c r="T899" s="16"/>
      <c r="U899" s="39">
        <f t="shared" si="41"/>
        <v>51.5080000512</v>
      </c>
    </row>
    <row r="900" spans="1:21" ht="23.25" customHeight="1">
      <c r="A900" s="15"/>
      <c r="B900" s="16" t="s">
        <v>15633</v>
      </c>
      <c r="C900" s="16" t="s">
        <v>15378</v>
      </c>
      <c r="D900" s="16" t="s">
        <v>15473</v>
      </c>
      <c r="E900" s="16" t="s">
        <v>15634</v>
      </c>
      <c r="F900" s="17"/>
      <c r="G900" s="18">
        <v>1305</v>
      </c>
      <c r="H900" s="19">
        <f t="shared" si="39"/>
        <v>40.240625040000005</v>
      </c>
      <c r="I900" s="16"/>
      <c r="J900" s="16">
        <f t="shared" si="40"/>
        <v>0</v>
      </c>
      <c r="K900" s="20" t="s">
        <v>13999</v>
      </c>
      <c r="L900" s="20" t="s">
        <v>13999</v>
      </c>
      <c r="M900" s="20" t="s">
        <v>13999</v>
      </c>
      <c r="N900" s="20" t="s">
        <v>13999</v>
      </c>
      <c r="O900" s="20" t="s">
        <v>13999</v>
      </c>
      <c r="P900" s="20" t="s">
        <v>13999</v>
      </c>
      <c r="Q900" s="20" t="s">
        <v>13999</v>
      </c>
      <c r="R900" s="16"/>
      <c r="S900" s="16"/>
      <c r="T900" s="16"/>
      <c r="U900" s="39">
        <f t="shared" si="41"/>
        <v>48.288750048000004</v>
      </c>
    </row>
    <row r="901" spans="1:21" ht="23.25" customHeight="1">
      <c r="A901" s="15"/>
      <c r="B901" s="16" t="s">
        <v>15635</v>
      </c>
      <c r="C901" s="16" t="s">
        <v>15378</v>
      </c>
      <c r="D901" s="16" t="s">
        <v>15473</v>
      </c>
      <c r="E901" s="16" t="s">
        <v>15636</v>
      </c>
      <c r="F901" s="17"/>
      <c r="G901" s="18">
        <v>1025</v>
      </c>
      <c r="H901" s="19">
        <f t="shared" si="39"/>
        <v>31.606621200000006</v>
      </c>
      <c r="I901" s="16"/>
      <c r="J901" s="16">
        <f t="shared" si="40"/>
        <v>0</v>
      </c>
      <c r="K901" s="20"/>
      <c r="L901" s="20" t="s">
        <v>13999</v>
      </c>
      <c r="M901" s="20" t="s">
        <v>13999</v>
      </c>
      <c r="N901" s="20" t="s">
        <v>13999</v>
      </c>
      <c r="O901" s="20" t="s">
        <v>13999</v>
      </c>
      <c r="P901" s="20" t="s">
        <v>13999</v>
      </c>
      <c r="Q901" s="20" t="s">
        <v>13999</v>
      </c>
      <c r="R901" s="16"/>
      <c r="S901" s="16"/>
      <c r="T901" s="16"/>
      <c r="U901" s="39">
        <f t="shared" si="41"/>
        <v>37.927945440000009</v>
      </c>
    </row>
    <row r="902" spans="1:21" ht="23.25" customHeight="1">
      <c r="A902" s="15"/>
      <c r="B902" s="16" t="s">
        <v>15637</v>
      </c>
      <c r="C902" s="16" t="s">
        <v>15378</v>
      </c>
      <c r="D902" s="16" t="s">
        <v>15473</v>
      </c>
      <c r="E902" s="16" t="s">
        <v>15638</v>
      </c>
      <c r="F902" s="17"/>
      <c r="G902" s="18">
        <v>1319</v>
      </c>
      <c r="H902" s="19">
        <f t="shared" si="39"/>
        <v>40.672325231999999</v>
      </c>
      <c r="I902" s="16"/>
      <c r="J902" s="16">
        <f t="shared" si="40"/>
        <v>0</v>
      </c>
      <c r="K902" s="20"/>
      <c r="L902" s="20"/>
      <c r="M902" s="20"/>
      <c r="N902" s="20"/>
      <c r="O902" s="20"/>
      <c r="P902" s="20"/>
      <c r="Q902" s="20"/>
      <c r="R902" s="16"/>
      <c r="S902" s="16"/>
      <c r="T902" s="16"/>
      <c r="U902" s="39">
        <f t="shared" si="41"/>
        <v>48.806790278399994</v>
      </c>
    </row>
    <row r="903" spans="1:21" ht="23.25" customHeight="1">
      <c r="A903" s="15"/>
      <c r="B903" s="16" t="s">
        <v>15639</v>
      </c>
      <c r="C903" s="16" t="s">
        <v>15378</v>
      </c>
      <c r="D903" s="16" t="s">
        <v>15473</v>
      </c>
      <c r="E903" s="16" t="s">
        <v>15476</v>
      </c>
      <c r="F903" s="17"/>
      <c r="G903" s="18">
        <v>1487</v>
      </c>
      <c r="H903" s="19">
        <f t="shared" si="39"/>
        <v>45.852727536000003</v>
      </c>
      <c r="I903" s="16"/>
      <c r="J903" s="16">
        <f t="shared" si="40"/>
        <v>0</v>
      </c>
      <c r="K903" s="20"/>
      <c r="L903" s="20" t="s">
        <v>13999</v>
      </c>
      <c r="M903" s="20" t="s">
        <v>13999</v>
      </c>
      <c r="N903" s="20" t="s">
        <v>13999</v>
      </c>
      <c r="O903" s="20"/>
      <c r="P903" s="20"/>
      <c r="Q903" s="20" t="s">
        <v>13999</v>
      </c>
      <c r="R903" s="16"/>
      <c r="S903" s="16"/>
      <c r="T903" s="16"/>
      <c r="U903" s="39">
        <f t="shared" si="41"/>
        <v>55.0232730432</v>
      </c>
    </row>
    <row r="904" spans="1:21" ht="23.25" customHeight="1">
      <c r="A904" s="15"/>
      <c r="B904" s="16" t="s">
        <v>15640</v>
      </c>
      <c r="C904" s="16" t="s">
        <v>15378</v>
      </c>
      <c r="D904" s="16" t="s">
        <v>15473</v>
      </c>
      <c r="E904" s="16" t="s">
        <v>15476</v>
      </c>
      <c r="F904" s="17"/>
      <c r="G904" s="18">
        <v>4260</v>
      </c>
      <c r="H904" s="19">
        <f t="shared" si="39"/>
        <v>131.36020128000001</v>
      </c>
      <c r="I904" s="16"/>
      <c r="J904" s="16">
        <f t="shared" si="40"/>
        <v>0</v>
      </c>
      <c r="K904" s="20" t="s">
        <v>13999</v>
      </c>
      <c r="L904" s="20"/>
      <c r="M904" s="20"/>
      <c r="N904" s="20"/>
      <c r="O904" s="20"/>
      <c r="P904" s="20"/>
      <c r="Q904" s="20"/>
      <c r="R904" s="16"/>
      <c r="S904" s="16"/>
      <c r="T904" s="16"/>
      <c r="U904" s="39">
        <f t="shared" si="41"/>
        <v>160.80982342080003</v>
      </c>
    </row>
    <row r="905" spans="1:21" ht="23.25" customHeight="1">
      <c r="A905" s="15"/>
      <c r="B905" s="16" t="s">
        <v>15641</v>
      </c>
      <c r="C905" s="16" t="s">
        <v>15378</v>
      </c>
      <c r="D905" s="16" t="s">
        <v>15473</v>
      </c>
      <c r="E905" s="16" t="s">
        <v>15476</v>
      </c>
      <c r="F905" s="17"/>
      <c r="G905" s="18">
        <v>4324</v>
      </c>
      <c r="H905" s="19">
        <f t="shared" si="39"/>
        <v>133.33368787200004</v>
      </c>
      <c r="I905" s="16"/>
      <c r="J905" s="16">
        <f t="shared" si="40"/>
        <v>0</v>
      </c>
      <c r="K905" s="20"/>
      <c r="L905" s="20"/>
      <c r="M905" s="20" t="s">
        <v>13999</v>
      </c>
      <c r="N905" s="20"/>
      <c r="O905" s="20"/>
      <c r="P905" s="20"/>
      <c r="Q905" s="20"/>
      <c r="R905" s="16"/>
      <c r="S905" s="16"/>
      <c r="T905" s="16"/>
      <c r="U905" s="39">
        <f t="shared" si="41"/>
        <v>163.00039353792005</v>
      </c>
    </row>
    <row r="906" spans="1:21" ht="23.25" customHeight="1">
      <c r="A906" s="15"/>
      <c r="B906" s="16" t="s">
        <v>15642</v>
      </c>
      <c r="C906" s="16" t="s">
        <v>15378</v>
      </c>
      <c r="D906" s="16" t="s">
        <v>15473</v>
      </c>
      <c r="E906" s="16" t="s">
        <v>15476</v>
      </c>
      <c r="F906" s="17"/>
      <c r="G906" s="18">
        <v>6922</v>
      </c>
      <c r="H906" s="19">
        <f t="shared" si="39"/>
        <v>213.44490921600001</v>
      </c>
      <c r="I906" s="16"/>
      <c r="J906" s="16">
        <f t="shared" si="40"/>
        <v>0</v>
      </c>
      <c r="K906" s="20"/>
      <c r="L906" s="20"/>
      <c r="M906" s="20"/>
      <c r="N906" s="20"/>
      <c r="O906" s="20"/>
      <c r="P906" s="20"/>
      <c r="Q906" s="20"/>
      <c r="R906" s="16"/>
      <c r="S906" s="16"/>
      <c r="T906" s="16"/>
      <c r="U906" s="39">
        <f t="shared" si="41"/>
        <v>251.92384922976004</v>
      </c>
    </row>
    <row r="907" spans="1:21" ht="23.25" customHeight="1">
      <c r="A907" s="15"/>
      <c r="B907" s="16" t="s">
        <v>15643</v>
      </c>
      <c r="C907" s="16" t="s">
        <v>15378</v>
      </c>
      <c r="D907" s="16" t="s">
        <v>15473</v>
      </c>
      <c r="E907" s="16" t="s">
        <v>15644</v>
      </c>
      <c r="F907" s="17"/>
      <c r="G907" s="22">
        <v>985</v>
      </c>
      <c r="H907" s="19">
        <f t="shared" si="39"/>
        <v>30.37319208000001</v>
      </c>
      <c r="I907" s="16"/>
      <c r="J907" s="16">
        <f t="shared" si="40"/>
        <v>0</v>
      </c>
      <c r="K907" s="20" t="s">
        <v>13999</v>
      </c>
      <c r="L907" s="20" t="s">
        <v>13999</v>
      </c>
      <c r="M907" s="20" t="s">
        <v>13999</v>
      </c>
      <c r="N907" s="20"/>
      <c r="O907" s="20" t="s">
        <v>13999</v>
      </c>
      <c r="P907" s="20" t="s">
        <v>13999</v>
      </c>
      <c r="Q907" s="20" t="s">
        <v>13999</v>
      </c>
      <c r="R907" s="16"/>
      <c r="S907" s="16"/>
      <c r="T907" s="16"/>
      <c r="U907" s="39">
        <f t="shared" si="41"/>
        <v>36.447830496000009</v>
      </c>
    </row>
    <row r="908" spans="1:21" ht="23.25" customHeight="1">
      <c r="A908" s="15"/>
      <c r="B908" s="16" t="s">
        <v>15645</v>
      </c>
      <c r="C908" s="16" t="s">
        <v>15378</v>
      </c>
      <c r="D908" s="16" t="s">
        <v>15473</v>
      </c>
      <c r="E908" s="16" t="s">
        <v>15476</v>
      </c>
      <c r="F908" s="17"/>
      <c r="G908" s="18">
        <v>2509</v>
      </c>
      <c r="H908" s="19">
        <f t="shared" si="39"/>
        <v>77.366841552000011</v>
      </c>
      <c r="I908" s="16"/>
      <c r="J908" s="16">
        <f t="shared" si="40"/>
        <v>0</v>
      </c>
      <c r="K908" s="20" t="s">
        <v>13999</v>
      </c>
      <c r="L908" s="20"/>
      <c r="M908" s="20"/>
      <c r="N908" s="20"/>
      <c r="O908" s="20"/>
      <c r="P908" s="20" t="s">
        <v>13999</v>
      </c>
      <c r="Q908" s="20"/>
      <c r="R908" s="16"/>
      <c r="S908" s="16"/>
      <c r="T908" s="16"/>
      <c r="U908" s="39">
        <f t="shared" si="41"/>
        <v>92.840209862400016</v>
      </c>
    </row>
    <row r="909" spans="1:21" ht="23.25" customHeight="1">
      <c r="A909" s="15"/>
      <c r="B909" s="16" t="s">
        <v>15646</v>
      </c>
      <c r="C909" s="16" t="s">
        <v>15378</v>
      </c>
      <c r="D909" s="16" t="s">
        <v>15473</v>
      </c>
      <c r="E909" s="16" t="s">
        <v>15476</v>
      </c>
      <c r="F909" s="17"/>
      <c r="G909" s="18">
        <v>1062</v>
      </c>
      <c r="H909" s="19">
        <f t="shared" si="39"/>
        <v>32.747543135999997</v>
      </c>
      <c r="I909" s="16"/>
      <c r="J909" s="16">
        <f t="shared" si="40"/>
        <v>0</v>
      </c>
      <c r="K909" s="20" t="s">
        <v>13999</v>
      </c>
      <c r="L909" s="20" t="s">
        <v>13999</v>
      </c>
      <c r="M909" s="20" t="s">
        <v>13999</v>
      </c>
      <c r="N909" s="20" t="s">
        <v>13999</v>
      </c>
      <c r="O909" s="20" t="s">
        <v>13999</v>
      </c>
      <c r="P909" s="20" t="s">
        <v>13999</v>
      </c>
      <c r="Q909" s="20"/>
      <c r="R909" s="16"/>
      <c r="S909" s="16"/>
      <c r="T909" s="16"/>
      <c r="U909" s="39">
        <f t="shared" si="41"/>
        <v>39.297051763199995</v>
      </c>
    </row>
    <row r="910" spans="1:21" ht="23.25" customHeight="1">
      <c r="A910" s="15"/>
      <c r="B910" s="16" t="s">
        <v>15647</v>
      </c>
      <c r="C910" s="16" t="s">
        <v>15378</v>
      </c>
      <c r="D910" s="16" t="s">
        <v>15473</v>
      </c>
      <c r="E910" s="16" t="s">
        <v>15648</v>
      </c>
      <c r="F910" s="17"/>
      <c r="G910" s="18">
        <v>1452</v>
      </c>
      <c r="H910" s="19">
        <f t="shared" si="39"/>
        <v>44.773477056000019</v>
      </c>
      <c r="I910" s="16"/>
      <c r="J910" s="16">
        <f t="shared" si="40"/>
        <v>0</v>
      </c>
      <c r="K910" s="20" t="s">
        <v>13999</v>
      </c>
      <c r="L910" s="20" t="s">
        <v>13999</v>
      </c>
      <c r="M910" s="20"/>
      <c r="N910" s="20"/>
      <c r="O910" s="20"/>
      <c r="P910" s="20" t="s">
        <v>13999</v>
      </c>
      <c r="Q910" s="20"/>
      <c r="R910" s="16"/>
      <c r="S910" s="16"/>
      <c r="T910" s="16"/>
      <c r="U910" s="39">
        <f t="shared" si="41"/>
        <v>53.728172467200018</v>
      </c>
    </row>
    <row r="911" spans="1:21" ht="23.25" customHeight="1">
      <c r="A911" s="15"/>
      <c r="B911" s="16" t="s">
        <v>15649</v>
      </c>
      <c r="C911" s="16" t="s">
        <v>15378</v>
      </c>
      <c r="D911" s="16" t="s">
        <v>15473</v>
      </c>
      <c r="E911" s="16" t="s">
        <v>15650</v>
      </c>
      <c r="F911" s="17"/>
      <c r="G911" s="18">
        <v>3729</v>
      </c>
      <c r="H911" s="19">
        <f t="shared" si="39"/>
        <v>114.986429712</v>
      </c>
      <c r="I911" s="16"/>
      <c r="J911" s="16">
        <f t="shared" si="40"/>
        <v>0</v>
      </c>
      <c r="K911" s="20" t="s">
        <v>13999</v>
      </c>
      <c r="L911" s="20" t="s">
        <v>13999</v>
      </c>
      <c r="M911" s="20" t="s">
        <v>13999</v>
      </c>
      <c r="N911" s="20"/>
      <c r="O911" s="20"/>
      <c r="P911" s="20" t="s">
        <v>13999</v>
      </c>
      <c r="Q911" s="20"/>
      <c r="R911" s="16"/>
      <c r="S911" s="16"/>
      <c r="T911" s="16"/>
      <c r="U911" s="39">
        <f t="shared" si="41"/>
        <v>142.63493698032002</v>
      </c>
    </row>
    <row r="912" spans="1:21" ht="23.25" customHeight="1">
      <c r="A912" s="15"/>
      <c r="B912" s="16" t="s">
        <v>15651</v>
      </c>
      <c r="C912" s="16" t="s">
        <v>15378</v>
      </c>
      <c r="D912" s="16" t="s">
        <v>15473</v>
      </c>
      <c r="E912" s="16" t="s">
        <v>15476</v>
      </c>
      <c r="F912" s="17"/>
      <c r="G912" s="18">
        <v>2362</v>
      </c>
      <c r="H912" s="19">
        <f t="shared" si="39"/>
        <v>72.833989536000004</v>
      </c>
      <c r="I912" s="16"/>
      <c r="J912" s="16">
        <f t="shared" si="40"/>
        <v>0</v>
      </c>
      <c r="K912" s="20"/>
      <c r="L912" s="20"/>
      <c r="M912" s="20"/>
      <c r="N912" s="20"/>
      <c r="O912" s="20"/>
      <c r="P912" s="20"/>
      <c r="Q912" s="20"/>
      <c r="R912" s="16"/>
      <c r="S912" s="16"/>
      <c r="T912" s="16"/>
      <c r="U912" s="39">
        <f t="shared" si="41"/>
        <v>87.400787443200002</v>
      </c>
    </row>
    <row r="913" spans="1:21" ht="23.25" customHeight="1">
      <c r="A913" s="15"/>
      <c r="B913" s="16" t="s">
        <v>15652</v>
      </c>
      <c r="C913" s="16" t="s">
        <v>15378</v>
      </c>
      <c r="D913" s="16" t="s">
        <v>15473</v>
      </c>
      <c r="E913" s="16" t="s">
        <v>15653</v>
      </c>
      <c r="F913" s="17"/>
      <c r="G913" s="18">
        <v>1356</v>
      </c>
      <c r="H913" s="19">
        <f t="shared" si="39"/>
        <v>41.813247168000011</v>
      </c>
      <c r="I913" s="16"/>
      <c r="J913" s="16">
        <f t="shared" si="40"/>
        <v>0</v>
      </c>
      <c r="K913" s="20" t="s">
        <v>13999</v>
      </c>
      <c r="L913" s="20" t="s">
        <v>13999</v>
      </c>
      <c r="M913" s="20" t="s">
        <v>13999</v>
      </c>
      <c r="N913" s="20" t="s">
        <v>13999</v>
      </c>
      <c r="O913" s="20" t="s">
        <v>13999</v>
      </c>
      <c r="P913" s="20" t="s">
        <v>13999</v>
      </c>
      <c r="Q913" s="20" t="s">
        <v>13999</v>
      </c>
      <c r="R913" s="16"/>
      <c r="S913" s="16"/>
      <c r="T913" s="16"/>
      <c r="U913" s="39">
        <f t="shared" si="41"/>
        <v>50.175896601600009</v>
      </c>
    </row>
    <row r="914" spans="1:21" ht="23.25" customHeight="1">
      <c r="A914" s="15"/>
      <c r="B914" s="16" t="s">
        <v>15654</v>
      </c>
      <c r="C914" s="16" t="s">
        <v>15378</v>
      </c>
      <c r="D914" s="16" t="s">
        <v>15473</v>
      </c>
      <c r="E914" s="16" t="s">
        <v>15476</v>
      </c>
      <c r="F914" s="17"/>
      <c r="G914" s="22">
        <v>926</v>
      </c>
      <c r="H914" s="19">
        <f t="shared" si="39"/>
        <v>28.553884128000004</v>
      </c>
      <c r="I914" s="16"/>
      <c r="J914" s="16">
        <f t="shared" si="40"/>
        <v>0</v>
      </c>
      <c r="K914" s="20"/>
      <c r="L914" s="20"/>
      <c r="M914" s="20"/>
      <c r="N914" s="20"/>
      <c r="O914" s="20"/>
      <c r="P914" s="20"/>
      <c r="Q914" s="20"/>
      <c r="R914" s="16"/>
      <c r="S914" s="16"/>
      <c r="T914" s="16"/>
      <c r="U914" s="39">
        <f t="shared" si="41"/>
        <v>34.2646609536</v>
      </c>
    </row>
    <row r="915" spans="1:21" ht="23.25" customHeight="1">
      <c r="A915" s="15"/>
      <c r="B915" s="16" t="s">
        <v>15655</v>
      </c>
      <c r="C915" s="16" t="s">
        <v>15378</v>
      </c>
      <c r="D915" s="16" t="s">
        <v>15473</v>
      </c>
      <c r="E915" s="16" t="s">
        <v>15656</v>
      </c>
      <c r="F915" s="17"/>
      <c r="G915" s="18">
        <v>10534</v>
      </c>
      <c r="H915" s="19">
        <f t="shared" si="39"/>
        <v>324.823558752</v>
      </c>
      <c r="I915" s="16"/>
      <c r="J915" s="16">
        <f t="shared" si="40"/>
        <v>0</v>
      </c>
      <c r="K915" s="20" t="s">
        <v>13999</v>
      </c>
      <c r="L915" s="20"/>
      <c r="M915" s="20"/>
      <c r="N915" s="20"/>
      <c r="O915" s="20"/>
      <c r="P915" s="20" t="s">
        <v>13999</v>
      </c>
      <c r="Q915" s="20"/>
      <c r="R915" s="16"/>
      <c r="S915" s="16"/>
      <c r="T915" s="16"/>
      <c r="U915" s="39">
        <f t="shared" si="41"/>
        <v>375.55415021472004</v>
      </c>
    </row>
    <row r="916" spans="1:21" ht="23.25" customHeight="1">
      <c r="A916" s="15"/>
      <c r="B916" s="16" t="s">
        <v>15657</v>
      </c>
      <c r="C916" s="16" t="s">
        <v>15378</v>
      </c>
      <c r="D916" s="16" t="s">
        <v>15473</v>
      </c>
      <c r="E916" s="16" t="s">
        <v>15658</v>
      </c>
      <c r="F916" s="17"/>
      <c r="G916" s="18">
        <v>1184</v>
      </c>
      <c r="H916" s="19">
        <f t="shared" si="39"/>
        <v>36.509501952000001</v>
      </c>
      <c r="I916" s="16"/>
      <c r="J916" s="16">
        <f t="shared" si="40"/>
        <v>0</v>
      </c>
      <c r="K916" s="20"/>
      <c r="L916" s="20" t="s">
        <v>13999</v>
      </c>
      <c r="M916" s="20"/>
      <c r="N916" s="20" t="s">
        <v>13999</v>
      </c>
      <c r="O916" s="20"/>
      <c r="P916" s="20" t="s">
        <v>13999</v>
      </c>
      <c r="Q916" s="20" t="s">
        <v>13999</v>
      </c>
      <c r="R916" s="16"/>
      <c r="S916" s="16"/>
      <c r="T916" s="16"/>
      <c r="U916" s="39">
        <f t="shared" si="41"/>
        <v>43.811402342400001</v>
      </c>
    </row>
    <row r="917" spans="1:21" ht="23.25" customHeight="1">
      <c r="A917" s="15"/>
      <c r="B917" s="16" t="s">
        <v>15659</v>
      </c>
      <c r="C917" s="16" t="s">
        <v>15378</v>
      </c>
      <c r="D917" s="16" t="s">
        <v>15473</v>
      </c>
      <c r="E917" s="16" t="s">
        <v>15660</v>
      </c>
      <c r="F917" s="17"/>
      <c r="G917" s="18">
        <v>10523</v>
      </c>
      <c r="H917" s="19">
        <f t="shared" ref="H917:H980" si="42">IF(R917="Мax скидка 20%",G917*0.8*1.05/100*H$15,IF(R917="От 3-х шт. скидка 50%.",G917*0.5*1.05/100*H$15,G917*0.6*1.05/100*H$15))*1.03*1.2*1.1</f>
        <v>324.48436574400006</v>
      </c>
      <c r="I917" s="16"/>
      <c r="J917" s="16">
        <f t="shared" si="40"/>
        <v>0</v>
      </c>
      <c r="K917" s="20"/>
      <c r="L917" s="20"/>
      <c r="M917" s="20"/>
      <c r="N917" s="20"/>
      <c r="O917" s="20"/>
      <c r="P917" s="20" t="s">
        <v>13999</v>
      </c>
      <c r="Q917" s="20"/>
      <c r="R917" s="16"/>
      <c r="S917" s="16"/>
      <c r="T917" s="16"/>
      <c r="U917" s="39">
        <f t="shared" si="41"/>
        <v>375.17764597584011</v>
      </c>
    </row>
    <row r="918" spans="1:21" ht="23.25" customHeight="1">
      <c r="A918" s="15"/>
      <c r="B918" s="16" t="s">
        <v>15661</v>
      </c>
      <c r="C918" s="16" t="s">
        <v>15378</v>
      </c>
      <c r="D918" s="16" t="s">
        <v>15473</v>
      </c>
      <c r="E918" s="16" t="s">
        <v>15662</v>
      </c>
      <c r="F918" s="17"/>
      <c r="G918" s="18">
        <v>10290</v>
      </c>
      <c r="H918" s="19">
        <f t="shared" si="42"/>
        <v>317.2996411200001</v>
      </c>
      <c r="I918" s="16"/>
      <c r="J918" s="16">
        <f t="shared" ref="J918:J981" si="43">H918*I918</f>
        <v>0</v>
      </c>
      <c r="K918" s="20" t="s">
        <v>13999</v>
      </c>
      <c r="L918" s="20"/>
      <c r="M918" s="20"/>
      <c r="N918" s="20"/>
      <c r="O918" s="20"/>
      <c r="P918" s="20"/>
      <c r="Q918" s="20"/>
      <c r="R918" s="16"/>
      <c r="S918" s="16"/>
      <c r="T918" s="16"/>
      <c r="U918" s="39">
        <f t="shared" ref="U918:U981" si="44">IF(H918&gt;100,H918*1.11+15,H918*1.2)</f>
        <v>367.20260164320013</v>
      </c>
    </row>
    <row r="919" spans="1:21" ht="23.25" customHeight="1">
      <c r="A919" s="15"/>
      <c r="B919" s="16" t="s">
        <v>15663</v>
      </c>
      <c r="C919" s="16" t="s">
        <v>15378</v>
      </c>
      <c r="D919" s="16" t="s">
        <v>15473</v>
      </c>
      <c r="E919" s="16" t="s">
        <v>15476</v>
      </c>
      <c r="F919" s="17"/>
      <c r="G919" s="18">
        <v>2350</v>
      </c>
      <c r="H919" s="19">
        <f t="shared" si="42"/>
        <v>72.463960800000009</v>
      </c>
      <c r="I919" s="16"/>
      <c r="J919" s="16">
        <f t="shared" si="43"/>
        <v>0</v>
      </c>
      <c r="K919" s="20"/>
      <c r="L919" s="20"/>
      <c r="M919" s="20"/>
      <c r="N919" s="20"/>
      <c r="O919" s="20"/>
      <c r="P919" s="20" t="s">
        <v>13999</v>
      </c>
      <c r="Q919" s="20"/>
      <c r="R919" s="16"/>
      <c r="S919" s="16"/>
      <c r="T919" s="16"/>
      <c r="U919" s="39">
        <f t="shared" si="44"/>
        <v>86.956752960000003</v>
      </c>
    </row>
    <row r="920" spans="1:21" ht="23.25" customHeight="1">
      <c r="A920" s="15"/>
      <c r="B920" s="16" t="s">
        <v>15664</v>
      </c>
      <c r="C920" s="16" t="s">
        <v>15378</v>
      </c>
      <c r="D920" s="16" t="s">
        <v>15473</v>
      </c>
      <c r="E920" s="16" t="s">
        <v>15476</v>
      </c>
      <c r="F920" s="17"/>
      <c r="G920" s="18">
        <v>3154</v>
      </c>
      <c r="H920" s="19">
        <f t="shared" si="42"/>
        <v>97.255886111999999</v>
      </c>
      <c r="I920" s="16"/>
      <c r="J920" s="16">
        <f t="shared" si="43"/>
        <v>0</v>
      </c>
      <c r="K920" s="20" t="s">
        <v>13999</v>
      </c>
      <c r="L920" s="20"/>
      <c r="M920" s="20"/>
      <c r="N920" s="20"/>
      <c r="O920" s="20"/>
      <c r="P920" s="20"/>
      <c r="Q920" s="20"/>
      <c r="R920" s="16"/>
      <c r="S920" s="16"/>
      <c r="T920" s="16"/>
      <c r="U920" s="39">
        <f t="shared" si="44"/>
        <v>116.70706333439999</v>
      </c>
    </row>
    <row r="921" spans="1:21" ht="23.25" customHeight="1">
      <c r="A921" s="15"/>
      <c r="B921" s="16" t="s">
        <v>15665</v>
      </c>
      <c r="C921" s="16" t="s">
        <v>15378</v>
      </c>
      <c r="D921" s="16" t="s">
        <v>15473</v>
      </c>
      <c r="E921" s="16" t="s">
        <v>15666</v>
      </c>
      <c r="F921" s="17"/>
      <c r="G921" s="18">
        <v>3121</v>
      </c>
      <c r="H921" s="19">
        <f t="shared" si="42"/>
        <v>96.238307088000013</v>
      </c>
      <c r="I921" s="16"/>
      <c r="J921" s="16">
        <f t="shared" si="43"/>
        <v>0</v>
      </c>
      <c r="K921" s="20" t="s">
        <v>13999</v>
      </c>
      <c r="L921" s="20"/>
      <c r="M921" s="20"/>
      <c r="N921" s="20"/>
      <c r="O921" s="20"/>
      <c r="P921" s="20" t="s">
        <v>13999</v>
      </c>
      <c r="Q921" s="20"/>
      <c r="R921" s="16"/>
      <c r="S921" s="16"/>
      <c r="T921" s="16"/>
      <c r="U921" s="39">
        <f t="shared" si="44"/>
        <v>115.48596850560001</v>
      </c>
    </row>
    <row r="922" spans="1:21" ht="23.25" customHeight="1">
      <c r="A922" s="15"/>
      <c r="B922" s="16" t="s">
        <v>15667</v>
      </c>
      <c r="C922" s="16" t="s">
        <v>15378</v>
      </c>
      <c r="D922" s="16" t="s">
        <v>15473</v>
      </c>
      <c r="E922" s="16" t="s">
        <v>15668</v>
      </c>
      <c r="F922" s="17"/>
      <c r="G922" s="18">
        <v>3575</v>
      </c>
      <c r="H922" s="19">
        <f t="shared" si="42"/>
        <v>110.23772760000001</v>
      </c>
      <c r="I922" s="16"/>
      <c r="J922" s="16">
        <f t="shared" si="43"/>
        <v>0</v>
      </c>
      <c r="K922" s="20" t="s">
        <v>13999</v>
      </c>
      <c r="L922" s="20"/>
      <c r="M922" s="20"/>
      <c r="N922" s="20"/>
      <c r="O922" s="20"/>
      <c r="P922" s="20"/>
      <c r="Q922" s="20"/>
      <c r="R922" s="16"/>
      <c r="S922" s="16"/>
      <c r="T922" s="16"/>
      <c r="U922" s="39">
        <f t="shared" si="44"/>
        <v>137.36387763600004</v>
      </c>
    </row>
    <row r="923" spans="1:21" ht="23.25" customHeight="1">
      <c r="A923" s="15"/>
      <c r="B923" s="16" t="s">
        <v>15669</v>
      </c>
      <c r="C923" s="16" t="s">
        <v>15378</v>
      </c>
      <c r="D923" s="16" t="s">
        <v>15473</v>
      </c>
      <c r="E923" s="16" t="s">
        <v>15542</v>
      </c>
      <c r="F923" s="17"/>
      <c r="G923" s="18">
        <v>1931</v>
      </c>
      <c r="H923" s="19">
        <f t="shared" si="42"/>
        <v>59.543790768000001</v>
      </c>
      <c r="I923" s="16"/>
      <c r="J923" s="16">
        <f t="shared" si="43"/>
        <v>0</v>
      </c>
      <c r="K923" s="20" t="s">
        <v>13999</v>
      </c>
      <c r="L923" s="20"/>
      <c r="M923" s="20"/>
      <c r="N923" s="20"/>
      <c r="O923" s="20"/>
      <c r="P923" s="20"/>
      <c r="Q923" s="20"/>
      <c r="R923" s="16"/>
      <c r="S923" s="16"/>
      <c r="T923" s="16"/>
      <c r="U923" s="39">
        <f t="shared" si="44"/>
        <v>71.452548921599998</v>
      </c>
    </row>
    <row r="924" spans="1:21" ht="23.25" customHeight="1">
      <c r="A924" s="15"/>
      <c r="B924" s="16" t="s">
        <v>15670</v>
      </c>
      <c r="C924" s="16" t="s">
        <v>15378</v>
      </c>
      <c r="D924" s="16" t="s">
        <v>15473</v>
      </c>
      <c r="E924" s="16" t="s">
        <v>15542</v>
      </c>
      <c r="F924" s="17"/>
      <c r="G924" s="18">
        <v>1914</v>
      </c>
      <c r="H924" s="19">
        <f t="shared" si="42"/>
        <v>59.019583392000008</v>
      </c>
      <c r="I924" s="16"/>
      <c r="J924" s="16">
        <f t="shared" si="43"/>
        <v>0</v>
      </c>
      <c r="K924" s="20" t="s">
        <v>13999</v>
      </c>
      <c r="L924" s="20"/>
      <c r="M924" s="20"/>
      <c r="N924" s="20"/>
      <c r="O924" s="20"/>
      <c r="P924" s="20" t="s">
        <v>13999</v>
      </c>
      <c r="Q924" s="20"/>
      <c r="R924" s="16"/>
      <c r="S924" s="16"/>
      <c r="T924" s="16"/>
      <c r="U924" s="39">
        <f t="shared" si="44"/>
        <v>70.823500070400002</v>
      </c>
    </row>
    <row r="925" spans="1:21" ht="23.25" customHeight="1">
      <c r="A925" s="15"/>
      <c r="B925" s="16" t="s">
        <v>15671</v>
      </c>
      <c r="C925" s="16" t="s">
        <v>15378</v>
      </c>
      <c r="D925" s="16" t="s">
        <v>15473</v>
      </c>
      <c r="E925" s="16" t="s">
        <v>15542</v>
      </c>
      <c r="F925" s="17"/>
      <c r="G925" s="18">
        <v>2135</v>
      </c>
      <c r="H925" s="19">
        <f t="shared" si="42"/>
        <v>65.834279280000004</v>
      </c>
      <c r="I925" s="16"/>
      <c r="J925" s="16">
        <f t="shared" si="43"/>
        <v>0</v>
      </c>
      <c r="K925" s="20" t="s">
        <v>13999</v>
      </c>
      <c r="L925" s="20" t="s">
        <v>13999</v>
      </c>
      <c r="M925" s="20" t="s">
        <v>13999</v>
      </c>
      <c r="N925" s="20" t="s">
        <v>13999</v>
      </c>
      <c r="O925" s="20" t="s">
        <v>13999</v>
      </c>
      <c r="P925" s="20" t="s">
        <v>13999</v>
      </c>
      <c r="Q925" s="20" t="s">
        <v>13999</v>
      </c>
      <c r="R925" s="16"/>
      <c r="S925" s="16"/>
      <c r="T925" s="16"/>
      <c r="U925" s="39">
        <f t="shared" si="44"/>
        <v>79.001135136000002</v>
      </c>
    </row>
    <row r="926" spans="1:21" ht="23.25" customHeight="1">
      <c r="A926" s="15"/>
      <c r="B926" s="16" t="s">
        <v>15672</v>
      </c>
      <c r="C926" s="16" t="s">
        <v>15378</v>
      </c>
      <c r="D926" s="16" t="s">
        <v>15473</v>
      </c>
      <c r="E926" s="16" t="s">
        <v>15673</v>
      </c>
      <c r="F926" s="17"/>
      <c r="G926" s="18">
        <v>1742</v>
      </c>
      <c r="H926" s="19">
        <f t="shared" si="42"/>
        <v>53.715838176000005</v>
      </c>
      <c r="I926" s="16"/>
      <c r="J926" s="16">
        <f t="shared" si="43"/>
        <v>0</v>
      </c>
      <c r="K926" s="20" t="s">
        <v>13999</v>
      </c>
      <c r="L926" s="20" t="s">
        <v>13999</v>
      </c>
      <c r="M926" s="20" t="s">
        <v>13999</v>
      </c>
      <c r="N926" s="20" t="s">
        <v>13999</v>
      </c>
      <c r="O926" s="20" t="s">
        <v>13999</v>
      </c>
      <c r="P926" s="20" t="s">
        <v>13999</v>
      </c>
      <c r="Q926" s="20"/>
      <c r="R926" s="16"/>
      <c r="S926" s="16"/>
      <c r="T926" s="16"/>
      <c r="U926" s="39">
        <f t="shared" si="44"/>
        <v>64.459005811200001</v>
      </c>
    </row>
    <row r="927" spans="1:21" ht="23.25" customHeight="1">
      <c r="A927" s="15"/>
      <c r="B927" s="16" t="s">
        <v>15674</v>
      </c>
      <c r="C927" s="16" t="s">
        <v>15378</v>
      </c>
      <c r="D927" s="16" t="s">
        <v>15473</v>
      </c>
      <c r="E927" s="16" t="s">
        <v>15476</v>
      </c>
      <c r="F927" s="17"/>
      <c r="G927" s="22">
        <v>884</v>
      </c>
      <c r="H927" s="19">
        <f t="shared" si="42"/>
        <v>27.258783552000001</v>
      </c>
      <c r="I927" s="16"/>
      <c r="J927" s="16">
        <f t="shared" si="43"/>
        <v>0</v>
      </c>
      <c r="K927" s="20"/>
      <c r="L927" s="20" t="s">
        <v>13999</v>
      </c>
      <c r="M927" s="20"/>
      <c r="N927" s="20"/>
      <c r="O927" s="20"/>
      <c r="P927" s="20"/>
      <c r="Q927" s="20"/>
      <c r="R927" s="16"/>
      <c r="S927" s="16"/>
      <c r="T927" s="16"/>
      <c r="U927" s="39">
        <f t="shared" si="44"/>
        <v>32.710540262400002</v>
      </c>
    </row>
    <row r="928" spans="1:21" ht="23.25" customHeight="1">
      <c r="A928" s="15"/>
      <c r="B928" s="16" t="s">
        <v>15675</v>
      </c>
      <c r="C928" s="16" t="s">
        <v>15378</v>
      </c>
      <c r="D928" s="16" t="s">
        <v>15473</v>
      </c>
      <c r="E928" s="16" t="s">
        <v>15476</v>
      </c>
      <c r="F928" s="17"/>
      <c r="G928" s="18">
        <v>1976</v>
      </c>
      <c r="H928" s="19">
        <f t="shared" si="42"/>
        <v>60.931398527999988</v>
      </c>
      <c r="I928" s="16"/>
      <c r="J928" s="16">
        <f t="shared" si="43"/>
        <v>0</v>
      </c>
      <c r="K928" s="20" t="s">
        <v>13999</v>
      </c>
      <c r="L928" s="20" t="s">
        <v>13999</v>
      </c>
      <c r="M928" s="20" t="s">
        <v>13999</v>
      </c>
      <c r="N928" s="20" t="s">
        <v>13999</v>
      </c>
      <c r="O928" s="20" t="s">
        <v>13999</v>
      </c>
      <c r="P928" s="20" t="s">
        <v>13999</v>
      </c>
      <c r="Q928" s="20" t="s">
        <v>13999</v>
      </c>
      <c r="R928" s="16"/>
      <c r="S928" s="16"/>
      <c r="T928" s="16"/>
      <c r="U928" s="39">
        <f t="shared" si="44"/>
        <v>73.117678233599989</v>
      </c>
    </row>
    <row r="929" spans="1:21" ht="23.25" customHeight="1">
      <c r="A929" s="15"/>
      <c r="B929" s="16" t="s">
        <v>15676</v>
      </c>
      <c r="C929" s="16" t="s">
        <v>15378</v>
      </c>
      <c r="D929" s="16" t="s">
        <v>15473</v>
      </c>
      <c r="E929" s="16" t="s">
        <v>15542</v>
      </c>
      <c r="F929" s="17"/>
      <c r="G929" s="18">
        <v>3194</v>
      </c>
      <c r="H929" s="19">
        <f t="shared" si="42"/>
        <v>98.489315232000024</v>
      </c>
      <c r="I929" s="16"/>
      <c r="J929" s="16">
        <f t="shared" si="43"/>
        <v>0</v>
      </c>
      <c r="K929" s="20"/>
      <c r="L929" s="20" t="s">
        <v>13999</v>
      </c>
      <c r="M929" s="20"/>
      <c r="N929" s="20"/>
      <c r="O929" s="20"/>
      <c r="P929" s="20"/>
      <c r="Q929" s="20"/>
      <c r="R929" s="16"/>
      <c r="S929" s="16"/>
      <c r="T929" s="16"/>
      <c r="U929" s="39">
        <f t="shared" si="44"/>
        <v>118.18717827840003</v>
      </c>
    </row>
    <row r="930" spans="1:21" ht="23.25" customHeight="1">
      <c r="A930" s="15"/>
      <c r="B930" s="16" t="s">
        <v>15677</v>
      </c>
      <c r="C930" s="16" t="s">
        <v>15378</v>
      </c>
      <c r="D930" s="16" t="s">
        <v>15473</v>
      </c>
      <c r="E930" s="16" t="s">
        <v>15678</v>
      </c>
      <c r="F930" s="17"/>
      <c r="G930" s="18">
        <v>1363</v>
      </c>
      <c r="H930" s="19">
        <f t="shared" si="42"/>
        <v>42.029097264000001</v>
      </c>
      <c r="I930" s="16"/>
      <c r="J930" s="16">
        <f t="shared" si="43"/>
        <v>0</v>
      </c>
      <c r="K930" s="20"/>
      <c r="L930" s="20"/>
      <c r="M930" s="20"/>
      <c r="N930" s="20"/>
      <c r="O930" s="20"/>
      <c r="P930" s="20" t="s">
        <v>13999</v>
      </c>
      <c r="Q930" s="20"/>
      <c r="R930" s="16"/>
      <c r="S930" s="16"/>
      <c r="T930" s="16"/>
      <c r="U930" s="39">
        <f t="shared" si="44"/>
        <v>50.434916716799997</v>
      </c>
    </row>
    <row r="931" spans="1:21" ht="23.25" customHeight="1">
      <c r="A931" s="15"/>
      <c r="B931" s="16" t="s">
        <v>15679</v>
      </c>
      <c r="C931" s="16" t="s">
        <v>15378</v>
      </c>
      <c r="D931" s="16" t="s">
        <v>15473</v>
      </c>
      <c r="E931" s="16" t="s">
        <v>15680</v>
      </c>
      <c r="F931" s="17"/>
      <c r="G931" s="18">
        <v>1983</v>
      </c>
      <c r="H931" s="19">
        <f t="shared" si="42"/>
        <v>61.147248623999999</v>
      </c>
      <c r="I931" s="16"/>
      <c r="J931" s="16">
        <f t="shared" si="43"/>
        <v>0</v>
      </c>
      <c r="K931" s="20" t="s">
        <v>13999</v>
      </c>
      <c r="L931" s="20"/>
      <c r="M931" s="20"/>
      <c r="N931" s="20"/>
      <c r="O931" s="20"/>
      <c r="P931" s="20"/>
      <c r="Q931" s="20"/>
      <c r="R931" s="16"/>
      <c r="S931" s="16"/>
      <c r="T931" s="16"/>
      <c r="U931" s="39">
        <f t="shared" si="44"/>
        <v>73.376698348799991</v>
      </c>
    </row>
    <row r="932" spans="1:21" ht="23.25" customHeight="1">
      <c r="A932" s="15"/>
      <c r="B932" s="16" t="s">
        <v>15681</v>
      </c>
      <c r="C932" s="16" t="s">
        <v>15378</v>
      </c>
      <c r="D932" s="16" t="s">
        <v>15473</v>
      </c>
      <c r="E932" s="16" t="s">
        <v>15476</v>
      </c>
      <c r="F932" s="17"/>
      <c r="G932" s="18">
        <v>1510</v>
      </c>
      <c r="H932" s="19">
        <f t="shared" si="42"/>
        <v>46.561949280000007</v>
      </c>
      <c r="I932" s="16"/>
      <c r="J932" s="16">
        <f t="shared" si="43"/>
        <v>0</v>
      </c>
      <c r="K932" s="20" t="s">
        <v>13999</v>
      </c>
      <c r="L932" s="20"/>
      <c r="M932" s="20"/>
      <c r="N932" s="20"/>
      <c r="O932" s="20"/>
      <c r="P932" s="20" t="s">
        <v>13999</v>
      </c>
      <c r="Q932" s="20"/>
      <c r="R932" s="16"/>
      <c r="S932" s="16"/>
      <c r="T932" s="16"/>
      <c r="U932" s="39">
        <f t="shared" si="44"/>
        <v>55.87433913600001</v>
      </c>
    </row>
    <row r="933" spans="1:21" ht="23.25" customHeight="1">
      <c r="A933" s="15"/>
      <c r="B933" s="16" t="s">
        <v>15682</v>
      </c>
      <c r="C933" s="16" t="s">
        <v>15378</v>
      </c>
      <c r="D933" s="16" t="s">
        <v>15473</v>
      </c>
      <c r="E933" s="16" t="s">
        <v>15542</v>
      </c>
      <c r="F933" s="17"/>
      <c r="G933" s="18">
        <v>2334</v>
      </c>
      <c r="H933" s="19">
        <f t="shared" si="42"/>
        <v>71.970589152000002</v>
      </c>
      <c r="I933" s="16"/>
      <c r="J933" s="16">
        <f t="shared" si="43"/>
        <v>0</v>
      </c>
      <c r="K933" s="20" t="s">
        <v>13999</v>
      </c>
      <c r="L933" s="20"/>
      <c r="M933" s="20"/>
      <c r="N933" s="20"/>
      <c r="O933" s="20"/>
      <c r="P933" s="20" t="s">
        <v>13999</v>
      </c>
      <c r="Q933" s="20"/>
      <c r="R933" s="16"/>
      <c r="S933" s="16"/>
      <c r="T933" s="16"/>
      <c r="U933" s="39">
        <f t="shared" si="44"/>
        <v>86.364706982399994</v>
      </c>
    </row>
    <row r="934" spans="1:21" ht="23.25" customHeight="1">
      <c r="A934" s="15"/>
      <c r="B934" s="16" t="s">
        <v>15683</v>
      </c>
      <c r="C934" s="16" t="s">
        <v>15378</v>
      </c>
      <c r="D934" s="16" t="s">
        <v>15473</v>
      </c>
      <c r="E934" s="16" t="s">
        <v>15684</v>
      </c>
      <c r="F934" s="17"/>
      <c r="G934" s="18">
        <v>2175</v>
      </c>
      <c r="H934" s="19">
        <f t="shared" si="42"/>
        <v>67.067708400000001</v>
      </c>
      <c r="I934" s="16"/>
      <c r="J934" s="16">
        <f t="shared" si="43"/>
        <v>0</v>
      </c>
      <c r="K934" s="20" t="s">
        <v>13999</v>
      </c>
      <c r="L934" s="20"/>
      <c r="M934" s="20" t="s">
        <v>13999</v>
      </c>
      <c r="N934" s="20"/>
      <c r="O934" s="20"/>
      <c r="P934" s="20" t="s">
        <v>13999</v>
      </c>
      <c r="Q934" s="20"/>
      <c r="R934" s="16"/>
      <c r="S934" s="16"/>
      <c r="T934" s="16"/>
      <c r="U934" s="39">
        <f t="shared" si="44"/>
        <v>80.481250079999995</v>
      </c>
    </row>
    <row r="935" spans="1:21" ht="23.25" customHeight="1">
      <c r="A935" s="15"/>
      <c r="B935" s="16" t="s">
        <v>15685</v>
      </c>
      <c r="C935" s="16" t="s">
        <v>15378</v>
      </c>
      <c r="D935" s="16" t="s">
        <v>15473</v>
      </c>
      <c r="E935" s="16" t="s">
        <v>15686</v>
      </c>
      <c r="F935" s="17"/>
      <c r="G935" s="18">
        <v>1348</v>
      </c>
      <c r="H935" s="19">
        <f t="shared" si="42"/>
        <v>41.566561344000007</v>
      </c>
      <c r="I935" s="16"/>
      <c r="J935" s="16">
        <f t="shared" si="43"/>
        <v>0</v>
      </c>
      <c r="K935" s="20" t="s">
        <v>13999</v>
      </c>
      <c r="L935" s="20" t="s">
        <v>13999</v>
      </c>
      <c r="M935" s="20" t="s">
        <v>13999</v>
      </c>
      <c r="N935" s="20"/>
      <c r="O935" s="20" t="s">
        <v>13999</v>
      </c>
      <c r="P935" s="20" t="s">
        <v>13999</v>
      </c>
      <c r="Q935" s="20" t="s">
        <v>13999</v>
      </c>
      <c r="R935" s="16"/>
      <c r="S935" s="16"/>
      <c r="T935" s="16"/>
      <c r="U935" s="39">
        <f t="shared" si="44"/>
        <v>49.879873612800004</v>
      </c>
    </row>
    <row r="936" spans="1:21" ht="23.25" customHeight="1">
      <c r="A936" s="15"/>
      <c r="B936" s="16" t="s">
        <v>15687</v>
      </c>
      <c r="C936" s="16" t="s">
        <v>15378</v>
      </c>
      <c r="D936" s="16" t="s">
        <v>15473</v>
      </c>
      <c r="E936" s="16" t="s">
        <v>15476</v>
      </c>
      <c r="F936" s="17"/>
      <c r="G936" s="18">
        <v>2708</v>
      </c>
      <c r="H936" s="19">
        <f t="shared" si="42"/>
        <v>83.503151424000009</v>
      </c>
      <c r="I936" s="16"/>
      <c r="J936" s="16">
        <f t="shared" si="43"/>
        <v>0</v>
      </c>
      <c r="K936" s="20" t="s">
        <v>13999</v>
      </c>
      <c r="L936" s="20" t="s">
        <v>13999</v>
      </c>
      <c r="M936" s="20" t="s">
        <v>13999</v>
      </c>
      <c r="N936" s="20"/>
      <c r="O936" s="20"/>
      <c r="P936" s="20" t="s">
        <v>13999</v>
      </c>
      <c r="Q936" s="20"/>
      <c r="R936" s="16"/>
      <c r="S936" s="16"/>
      <c r="T936" s="16"/>
      <c r="U936" s="39">
        <f t="shared" si="44"/>
        <v>100.20378170880001</v>
      </c>
    </row>
    <row r="937" spans="1:21" ht="23.25" customHeight="1">
      <c r="A937" s="15"/>
      <c r="B937" s="16" t="s">
        <v>15688</v>
      </c>
      <c r="C937" s="16" t="s">
        <v>15378</v>
      </c>
      <c r="D937" s="16" t="s">
        <v>15473</v>
      </c>
      <c r="E937" s="16" t="s">
        <v>15497</v>
      </c>
      <c r="F937" s="17"/>
      <c r="G937" s="18">
        <v>2629</v>
      </c>
      <c r="H937" s="19">
        <f t="shared" si="42"/>
        <v>81.067128912000015</v>
      </c>
      <c r="I937" s="16"/>
      <c r="J937" s="16">
        <f t="shared" si="43"/>
        <v>0</v>
      </c>
      <c r="K937" s="20" t="s">
        <v>13999</v>
      </c>
      <c r="L937" s="20"/>
      <c r="M937" s="20" t="s">
        <v>13999</v>
      </c>
      <c r="N937" s="20"/>
      <c r="O937" s="20"/>
      <c r="P937" s="20" t="s">
        <v>13999</v>
      </c>
      <c r="Q937" s="20"/>
      <c r="R937" s="16"/>
      <c r="S937" s="16"/>
      <c r="T937" s="16"/>
      <c r="U937" s="39">
        <f t="shared" si="44"/>
        <v>97.28055469440001</v>
      </c>
    </row>
    <row r="938" spans="1:21" ht="23.25" customHeight="1">
      <c r="A938" s="15"/>
      <c r="B938" s="16" t="s">
        <v>15689</v>
      </c>
      <c r="C938" s="16" t="s">
        <v>15378</v>
      </c>
      <c r="D938" s="16" t="s">
        <v>15473</v>
      </c>
      <c r="E938" s="16" t="s">
        <v>15476</v>
      </c>
      <c r="F938" s="17"/>
      <c r="G938" s="18">
        <v>1220</v>
      </c>
      <c r="H938" s="19">
        <f t="shared" si="42"/>
        <v>37.619588159999999</v>
      </c>
      <c r="I938" s="16"/>
      <c r="J938" s="16">
        <f t="shared" si="43"/>
        <v>0</v>
      </c>
      <c r="K938" s="20" t="s">
        <v>13999</v>
      </c>
      <c r="L938" s="20"/>
      <c r="M938" s="20"/>
      <c r="N938" s="20"/>
      <c r="O938" s="20"/>
      <c r="P938" s="20"/>
      <c r="Q938" s="20"/>
      <c r="R938" s="16"/>
      <c r="S938" s="16"/>
      <c r="T938" s="16"/>
      <c r="U938" s="39">
        <f t="shared" si="44"/>
        <v>45.143505791999999</v>
      </c>
    </row>
    <row r="939" spans="1:21" ht="23.25" customHeight="1">
      <c r="A939" s="15"/>
      <c r="B939" s="16" t="s">
        <v>15690</v>
      </c>
      <c r="C939" s="16" t="s">
        <v>15378</v>
      </c>
      <c r="D939" s="16" t="s">
        <v>15473</v>
      </c>
      <c r="E939" s="16" t="s">
        <v>15691</v>
      </c>
      <c r="F939" s="17"/>
      <c r="G939" s="22">
        <v>977</v>
      </c>
      <c r="H939" s="19">
        <f t="shared" si="42"/>
        <v>30.126506256000003</v>
      </c>
      <c r="I939" s="16"/>
      <c r="J939" s="16">
        <f t="shared" si="43"/>
        <v>0</v>
      </c>
      <c r="K939" s="20"/>
      <c r="L939" s="20" t="s">
        <v>13999</v>
      </c>
      <c r="M939" s="20" t="s">
        <v>13999</v>
      </c>
      <c r="N939" s="20"/>
      <c r="O939" s="20" t="s">
        <v>13999</v>
      </c>
      <c r="P939" s="20"/>
      <c r="Q939" s="20" t="s">
        <v>13999</v>
      </c>
      <c r="R939" s="16"/>
      <c r="S939" s="16"/>
      <c r="T939" s="16"/>
      <c r="U939" s="39">
        <f t="shared" si="44"/>
        <v>36.151807507200004</v>
      </c>
    </row>
    <row r="940" spans="1:21" ht="23.25" customHeight="1">
      <c r="A940" s="15"/>
      <c r="B940" s="16" t="s">
        <v>15692</v>
      </c>
      <c r="C940" s="16" t="s">
        <v>15378</v>
      </c>
      <c r="D940" s="16" t="s">
        <v>15473</v>
      </c>
      <c r="E940" s="16" t="s">
        <v>15542</v>
      </c>
      <c r="F940" s="17"/>
      <c r="G940" s="18">
        <v>1280</v>
      </c>
      <c r="H940" s="19">
        <f t="shared" si="42"/>
        <v>39.469731840000001</v>
      </c>
      <c r="I940" s="16"/>
      <c r="J940" s="16">
        <f t="shared" si="43"/>
        <v>0</v>
      </c>
      <c r="K940" s="20"/>
      <c r="L940" s="20" t="s">
        <v>13999</v>
      </c>
      <c r="M940" s="20"/>
      <c r="N940" s="20"/>
      <c r="O940" s="20" t="s">
        <v>13999</v>
      </c>
      <c r="P940" s="20" t="s">
        <v>13999</v>
      </c>
      <c r="Q940" s="20"/>
      <c r="R940" s="16"/>
      <c r="S940" s="16"/>
      <c r="T940" s="16"/>
      <c r="U940" s="39">
        <f t="shared" si="44"/>
        <v>47.363678208000003</v>
      </c>
    </row>
    <row r="941" spans="1:21" ht="23.25" customHeight="1">
      <c r="A941" s="15"/>
      <c r="B941" s="16" t="s">
        <v>15693</v>
      </c>
      <c r="C941" s="16" t="s">
        <v>15378</v>
      </c>
      <c r="D941" s="16" t="s">
        <v>15473</v>
      </c>
      <c r="E941" s="16" t="s">
        <v>15694</v>
      </c>
      <c r="F941" s="17"/>
      <c r="G941" s="18">
        <v>2701</v>
      </c>
      <c r="H941" s="19">
        <f t="shared" si="42"/>
        <v>83.287301327999984</v>
      </c>
      <c r="I941" s="16"/>
      <c r="J941" s="16">
        <f t="shared" si="43"/>
        <v>0</v>
      </c>
      <c r="K941" s="20"/>
      <c r="L941" s="20"/>
      <c r="M941" s="20" t="s">
        <v>13999</v>
      </c>
      <c r="N941" s="20"/>
      <c r="O941" s="20"/>
      <c r="P941" s="20" t="s">
        <v>13999</v>
      </c>
      <c r="Q941" s="20"/>
      <c r="R941" s="16"/>
      <c r="S941" s="16"/>
      <c r="T941" s="16"/>
      <c r="U941" s="39">
        <f t="shared" si="44"/>
        <v>99.944761593599978</v>
      </c>
    </row>
    <row r="942" spans="1:21" ht="23.25" customHeight="1">
      <c r="A942" s="15"/>
      <c r="B942" s="16" t="s">
        <v>15695</v>
      </c>
      <c r="C942" s="16" t="s">
        <v>15378</v>
      </c>
      <c r="D942" s="16" t="s">
        <v>15473</v>
      </c>
      <c r="E942" s="16" t="s">
        <v>15696</v>
      </c>
      <c r="F942" s="23" t="s">
        <v>14135</v>
      </c>
      <c r="G942" s="22">
        <v>360</v>
      </c>
      <c r="H942" s="19">
        <f t="shared" si="42"/>
        <v>11.100862080000004</v>
      </c>
      <c r="I942" s="16"/>
      <c r="J942" s="16">
        <f t="shared" si="43"/>
        <v>0</v>
      </c>
      <c r="K942" s="20" t="s">
        <v>14000</v>
      </c>
      <c r="L942" s="20"/>
      <c r="M942" s="20" t="s">
        <v>13999</v>
      </c>
      <c r="N942" s="20" t="s">
        <v>13999</v>
      </c>
      <c r="O942" s="20"/>
      <c r="P942" s="20" t="s">
        <v>13999</v>
      </c>
      <c r="Q942" s="20"/>
      <c r="R942" s="16"/>
      <c r="S942" s="16"/>
      <c r="T942" s="16"/>
      <c r="U942" s="39">
        <f t="shared" si="44"/>
        <v>13.321034496000005</v>
      </c>
    </row>
    <row r="943" spans="1:21" ht="23.25" customHeight="1">
      <c r="A943" s="15"/>
      <c r="B943" s="16" t="s">
        <v>15697</v>
      </c>
      <c r="C943" s="16" t="s">
        <v>15378</v>
      </c>
      <c r="D943" s="16" t="s">
        <v>15473</v>
      </c>
      <c r="E943" s="16" t="s">
        <v>15698</v>
      </c>
      <c r="F943" s="17"/>
      <c r="G943" s="18">
        <v>5879</v>
      </c>
      <c r="H943" s="19">
        <f t="shared" si="42"/>
        <v>181.28324491200004</v>
      </c>
      <c r="I943" s="16"/>
      <c r="J943" s="16">
        <f t="shared" si="43"/>
        <v>0</v>
      </c>
      <c r="K943" s="20" t="s">
        <v>13999</v>
      </c>
      <c r="L943" s="20"/>
      <c r="M943" s="20"/>
      <c r="N943" s="20"/>
      <c r="O943" s="20"/>
      <c r="P943" s="20"/>
      <c r="Q943" s="20"/>
      <c r="R943" s="16"/>
      <c r="S943" s="16"/>
      <c r="T943" s="16" t="s">
        <v>15699</v>
      </c>
      <c r="U943" s="39">
        <f t="shared" si="44"/>
        <v>216.22440185232006</v>
      </c>
    </row>
    <row r="944" spans="1:21" ht="23.25" customHeight="1">
      <c r="A944" s="15"/>
      <c r="B944" s="16" t="s">
        <v>15700</v>
      </c>
      <c r="C944" s="16" t="s">
        <v>15378</v>
      </c>
      <c r="D944" s="16" t="s">
        <v>15473</v>
      </c>
      <c r="E944" s="16" t="s">
        <v>15476</v>
      </c>
      <c r="F944" s="17"/>
      <c r="G944" s="22">
        <v>604</v>
      </c>
      <c r="H944" s="19">
        <f t="shared" si="42"/>
        <v>18.624779712000002</v>
      </c>
      <c r="I944" s="16"/>
      <c r="J944" s="16">
        <f t="shared" si="43"/>
        <v>0</v>
      </c>
      <c r="K944" s="20" t="s">
        <v>13999</v>
      </c>
      <c r="L944" s="20"/>
      <c r="M944" s="20"/>
      <c r="N944" s="20"/>
      <c r="O944" s="20"/>
      <c r="P944" s="20" t="s">
        <v>13999</v>
      </c>
      <c r="Q944" s="20"/>
      <c r="R944" s="16"/>
      <c r="S944" s="16"/>
      <c r="T944" s="16"/>
      <c r="U944" s="39">
        <f t="shared" si="44"/>
        <v>22.349735654400003</v>
      </c>
    </row>
    <row r="945" spans="1:21" ht="23.25" customHeight="1">
      <c r="A945" s="15"/>
      <c r="B945" s="16" t="s">
        <v>15701</v>
      </c>
      <c r="C945" s="16" t="s">
        <v>15378</v>
      </c>
      <c r="D945" s="16" t="s">
        <v>15702</v>
      </c>
      <c r="E945" s="16" t="s">
        <v>15703</v>
      </c>
      <c r="F945" s="17"/>
      <c r="G945" s="18">
        <v>4525</v>
      </c>
      <c r="H945" s="19">
        <f t="shared" si="42"/>
        <v>139.53166920000001</v>
      </c>
      <c r="I945" s="16"/>
      <c r="J945" s="16">
        <f t="shared" si="43"/>
        <v>0</v>
      </c>
      <c r="K945" s="20" t="s">
        <v>13999</v>
      </c>
      <c r="L945" s="20"/>
      <c r="M945" s="20"/>
      <c r="N945" s="20"/>
      <c r="O945" s="20"/>
      <c r="P945" s="20"/>
      <c r="Q945" s="20"/>
      <c r="R945" s="16"/>
      <c r="S945" s="16"/>
      <c r="T945" s="16"/>
      <c r="U945" s="39">
        <f t="shared" si="44"/>
        <v>169.88015281200003</v>
      </c>
    </row>
    <row r="946" spans="1:21" ht="23.25" customHeight="1">
      <c r="A946" s="15"/>
      <c r="B946" s="16" t="s">
        <v>15704</v>
      </c>
      <c r="C946" s="16" t="s">
        <v>15378</v>
      </c>
      <c r="D946" s="16" t="s">
        <v>15702</v>
      </c>
      <c r="E946" s="16" t="s">
        <v>15705</v>
      </c>
      <c r="F946" s="17"/>
      <c r="G946" s="18">
        <v>3736</v>
      </c>
      <c r="H946" s="19">
        <f t="shared" si="42"/>
        <v>115.202279808</v>
      </c>
      <c r="I946" s="16"/>
      <c r="J946" s="16">
        <f t="shared" si="43"/>
        <v>0</v>
      </c>
      <c r="K946" s="20"/>
      <c r="L946" s="20"/>
      <c r="M946" s="20"/>
      <c r="N946" s="20"/>
      <c r="O946" s="20"/>
      <c r="P946" s="20"/>
      <c r="Q946" s="20"/>
      <c r="R946" s="16"/>
      <c r="S946" s="16"/>
      <c r="T946" s="16"/>
      <c r="U946" s="39">
        <f t="shared" si="44"/>
        <v>142.87453058688001</v>
      </c>
    </row>
    <row r="947" spans="1:21" ht="23.25" customHeight="1">
      <c r="A947" s="15"/>
      <c r="B947" s="16" t="s">
        <v>15706</v>
      </c>
      <c r="C947" s="16" t="s">
        <v>15378</v>
      </c>
      <c r="D947" s="16" t="s">
        <v>15702</v>
      </c>
      <c r="E947" s="16" t="s">
        <v>15707</v>
      </c>
      <c r="F947" s="17"/>
      <c r="G947" s="18">
        <v>6226</v>
      </c>
      <c r="H947" s="19">
        <f t="shared" si="42"/>
        <v>191.98324252800003</v>
      </c>
      <c r="I947" s="16"/>
      <c r="J947" s="16">
        <f t="shared" si="43"/>
        <v>0</v>
      </c>
      <c r="K947" s="20"/>
      <c r="L947" s="20"/>
      <c r="M947" s="20"/>
      <c r="N947" s="20"/>
      <c r="O947" s="20"/>
      <c r="P947" s="20"/>
      <c r="Q947" s="20"/>
      <c r="R947" s="16"/>
      <c r="S947" s="16"/>
      <c r="T947" s="16"/>
      <c r="U947" s="39">
        <f t="shared" si="44"/>
        <v>228.10139920608006</v>
      </c>
    </row>
    <row r="948" spans="1:21" ht="23.25" customHeight="1">
      <c r="A948" s="15"/>
      <c r="B948" s="21" t="s">
        <v>15708</v>
      </c>
      <c r="C948" s="16" t="s">
        <v>15378</v>
      </c>
      <c r="D948" s="16" t="s">
        <v>15702</v>
      </c>
      <c r="E948" s="16" t="s">
        <v>15707</v>
      </c>
      <c r="F948" s="17"/>
      <c r="G948" s="18">
        <v>9769</v>
      </c>
      <c r="H948" s="19">
        <f t="shared" si="42"/>
        <v>301.23422683200005</v>
      </c>
      <c r="I948" s="16"/>
      <c r="J948" s="16">
        <f t="shared" si="43"/>
        <v>0</v>
      </c>
      <c r="K948" s="20" t="s">
        <v>13999</v>
      </c>
      <c r="L948" s="20" t="s">
        <v>13999</v>
      </c>
      <c r="M948" s="20" t="s">
        <v>13999</v>
      </c>
      <c r="N948" s="20"/>
      <c r="O948" s="20"/>
      <c r="P948" s="20" t="s">
        <v>13999</v>
      </c>
      <c r="Q948" s="20" t="s">
        <v>13999</v>
      </c>
      <c r="R948" s="16"/>
      <c r="S948" s="16" t="s">
        <v>14156</v>
      </c>
      <c r="T948" s="16"/>
      <c r="U948" s="39">
        <f t="shared" si="44"/>
        <v>349.36999178352011</v>
      </c>
    </row>
    <row r="949" spans="1:21" ht="23.25" customHeight="1">
      <c r="A949" s="15"/>
      <c r="B949" s="16" t="s">
        <v>15709</v>
      </c>
      <c r="C949" s="16" t="s">
        <v>15378</v>
      </c>
      <c r="D949" s="16" t="s">
        <v>15702</v>
      </c>
      <c r="E949" s="16" t="s">
        <v>15710</v>
      </c>
      <c r="F949" s="17"/>
      <c r="G949" s="18">
        <v>1158</v>
      </c>
      <c r="H949" s="19">
        <f t="shared" si="42"/>
        <v>35.707773024000005</v>
      </c>
      <c r="I949" s="16"/>
      <c r="J949" s="16">
        <f t="shared" si="43"/>
        <v>0</v>
      </c>
      <c r="K949" s="20"/>
      <c r="L949" s="20"/>
      <c r="M949" s="20"/>
      <c r="N949" s="20"/>
      <c r="O949" s="20"/>
      <c r="P949" s="20"/>
      <c r="Q949" s="20"/>
      <c r="R949" s="16"/>
      <c r="S949" s="16"/>
      <c r="T949" s="16" t="s">
        <v>15711</v>
      </c>
      <c r="U949" s="39">
        <f t="shared" si="44"/>
        <v>42.849327628800005</v>
      </c>
    </row>
    <row r="950" spans="1:21" ht="23.25" customHeight="1">
      <c r="A950" s="15"/>
      <c r="B950" s="16" t="s">
        <v>15712</v>
      </c>
      <c r="C950" s="16" t="s">
        <v>15378</v>
      </c>
      <c r="D950" s="16" t="s">
        <v>15713</v>
      </c>
      <c r="E950" s="16" t="s">
        <v>15714</v>
      </c>
      <c r="F950" s="17"/>
      <c r="G950" s="22">
        <v>778</v>
      </c>
      <c r="H950" s="19">
        <f t="shared" si="42"/>
        <v>23.990196384000001</v>
      </c>
      <c r="I950" s="16"/>
      <c r="J950" s="16">
        <f t="shared" si="43"/>
        <v>0</v>
      </c>
      <c r="K950" s="20" t="s">
        <v>13999</v>
      </c>
      <c r="L950" s="20"/>
      <c r="M950" s="20"/>
      <c r="N950" s="20"/>
      <c r="O950" s="20"/>
      <c r="P950" s="20" t="s">
        <v>13999</v>
      </c>
      <c r="Q950" s="20"/>
      <c r="R950" s="16"/>
      <c r="S950" s="16"/>
      <c r="T950" s="16"/>
      <c r="U950" s="39">
        <f t="shared" si="44"/>
        <v>28.788235660799998</v>
      </c>
    </row>
    <row r="951" spans="1:21" ht="23.25" customHeight="1">
      <c r="A951" s="15"/>
      <c r="B951" s="16" t="s">
        <v>12485</v>
      </c>
      <c r="C951" s="16" t="s">
        <v>15378</v>
      </c>
      <c r="D951" s="16" t="s">
        <v>15713</v>
      </c>
      <c r="E951" s="16" t="s">
        <v>15715</v>
      </c>
      <c r="F951" s="17"/>
      <c r="G951" s="22">
        <v>995</v>
      </c>
      <c r="H951" s="19">
        <f t="shared" si="42"/>
        <v>30.681549360000005</v>
      </c>
      <c r="I951" s="16"/>
      <c r="J951" s="16">
        <f t="shared" si="43"/>
        <v>0</v>
      </c>
      <c r="K951" s="20" t="s">
        <v>13999</v>
      </c>
      <c r="L951" s="20"/>
      <c r="M951" s="20"/>
      <c r="N951" s="20"/>
      <c r="O951" s="20" t="s">
        <v>13999</v>
      </c>
      <c r="P951" s="20" t="s">
        <v>13999</v>
      </c>
      <c r="Q951" s="20"/>
      <c r="R951" s="16"/>
      <c r="S951" s="16"/>
      <c r="T951" s="16"/>
      <c r="U951" s="39">
        <f t="shared" si="44"/>
        <v>36.817859232000004</v>
      </c>
    </row>
    <row r="952" spans="1:21" ht="23.25" customHeight="1">
      <c r="A952" s="15"/>
      <c r="B952" s="21" t="s">
        <v>15716</v>
      </c>
      <c r="C952" s="16" t="s">
        <v>15378</v>
      </c>
      <c r="D952" s="16" t="s">
        <v>15713</v>
      </c>
      <c r="E952" s="16" t="s">
        <v>15717</v>
      </c>
      <c r="F952" s="17"/>
      <c r="G952" s="18">
        <v>13826</v>
      </c>
      <c r="H952" s="19">
        <f t="shared" si="42"/>
        <v>426.33477532800009</v>
      </c>
      <c r="I952" s="16"/>
      <c r="J952" s="16">
        <f t="shared" si="43"/>
        <v>0</v>
      </c>
      <c r="K952" s="20"/>
      <c r="L952" s="20"/>
      <c r="M952" s="20"/>
      <c r="N952" s="20"/>
      <c r="O952" s="20"/>
      <c r="P952" s="20"/>
      <c r="Q952" s="20"/>
      <c r="R952" s="16"/>
      <c r="S952" s="16" t="s">
        <v>14156</v>
      </c>
      <c r="T952" s="16"/>
      <c r="U952" s="39">
        <f t="shared" si="44"/>
        <v>488.23160061408015</v>
      </c>
    </row>
    <row r="953" spans="1:21" ht="23.25" customHeight="1">
      <c r="A953" s="15"/>
      <c r="B953" s="16" t="s">
        <v>489</v>
      </c>
      <c r="C953" s="16" t="s">
        <v>15378</v>
      </c>
      <c r="D953" s="16" t="s">
        <v>15713</v>
      </c>
      <c r="E953" s="16" t="s">
        <v>15718</v>
      </c>
      <c r="F953" s="17"/>
      <c r="G953" s="18">
        <v>1928</v>
      </c>
      <c r="H953" s="19">
        <f t="shared" si="42"/>
        <v>59.451283584000016</v>
      </c>
      <c r="I953" s="16"/>
      <c r="J953" s="16">
        <f t="shared" si="43"/>
        <v>0</v>
      </c>
      <c r="K953" s="20" t="s">
        <v>13999</v>
      </c>
      <c r="L953" s="20" t="s">
        <v>13999</v>
      </c>
      <c r="M953" s="20" t="s">
        <v>13999</v>
      </c>
      <c r="N953" s="20" t="s">
        <v>13999</v>
      </c>
      <c r="O953" s="20" t="s">
        <v>13999</v>
      </c>
      <c r="P953" s="20" t="s">
        <v>13999</v>
      </c>
      <c r="Q953" s="20" t="s">
        <v>13999</v>
      </c>
      <c r="R953" s="16"/>
      <c r="S953" s="16"/>
      <c r="T953" s="16"/>
      <c r="U953" s="39">
        <f t="shared" si="44"/>
        <v>71.34154030080002</v>
      </c>
    </row>
    <row r="954" spans="1:21" ht="23.25" customHeight="1">
      <c r="A954" s="15"/>
      <c r="B954" s="16" t="s">
        <v>15719</v>
      </c>
      <c r="C954" s="16" t="s">
        <v>15378</v>
      </c>
      <c r="D954" s="16" t="s">
        <v>15713</v>
      </c>
      <c r="E954" s="16" t="s">
        <v>15720</v>
      </c>
      <c r="F954" s="17"/>
      <c r="G954" s="18">
        <v>3607</v>
      </c>
      <c r="H954" s="19">
        <f t="shared" si="42"/>
        <v>111.224470896</v>
      </c>
      <c r="I954" s="16"/>
      <c r="J954" s="16">
        <f t="shared" si="43"/>
        <v>0</v>
      </c>
      <c r="K954" s="20"/>
      <c r="L954" s="20"/>
      <c r="M954" s="20" t="s">
        <v>13999</v>
      </c>
      <c r="N954" s="20"/>
      <c r="O954" s="20" t="s">
        <v>13999</v>
      </c>
      <c r="P954" s="20"/>
      <c r="Q954" s="20"/>
      <c r="R954" s="16"/>
      <c r="S954" s="16"/>
      <c r="T954" s="16"/>
      <c r="U954" s="39">
        <f t="shared" si="44"/>
        <v>138.45916269456001</v>
      </c>
    </row>
    <row r="955" spans="1:21" ht="23.25" customHeight="1">
      <c r="A955" s="15"/>
      <c r="B955" s="16" t="s">
        <v>15721</v>
      </c>
      <c r="C955" s="16" t="s">
        <v>15378</v>
      </c>
      <c r="D955" s="16" t="s">
        <v>15713</v>
      </c>
      <c r="E955" s="16" t="s">
        <v>15722</v>
      </c>
      <c r="F955" s="17"/>
      <c r="G955" s="18">
        <v>2343</v>
      </c>
      <c r="H955" s="19">
        <f t="shared" si="42"/>
        <v>72.248110704000013</v>
      </c>
      <c r="I955" s="16"/>
      <c r="J955" s="16">
        <f t="shared" si="43"/>
        <v>0</v>
      </c>
      <c r="K955" s="20"/>
      <c r="L955" s="20"/>
      <c r="M955" s="20"/>
      <c r="N955" s="20"/>
      <c r="O955" s="20"/>
      <c r="P955" s="20"/>
      <c r="Q955" s="20"/>
      <c r="R955" s="16"/>
      <c r="S955" s="16"/>
      <c r="T955" s="16"/>
      <c r="U955" s="39">
        <f t="shared" si="44"/>
        <v>86.697732844800015</v>
      </c>
    </row>
    <row r="956" spans="1:21" ht="23.25" customHeight="1">
      <c r="A956" s="15"/>
      <c r="B956" s="16" t="s">
        <v>15723</v>
      </c>
      <c r="C956" s="16" t="s">
        <v>15378</v>
      </c>
      <c r="D956" s="16" t="s">
        <v>15713</v>
      </c>
      <c r="E956" s="16" t="s">
        <v>15724</v>
      </c>
      <c r="F956" s="17"/>
      <c r="G956" s="18">
        <v>3541</v>
      </c>
      <c r="H956" s="19">
        <f t="shared" si="42"/>
        <v>109.189312848</v>
      </c>
      <c r="I956" s="16"/>
      <c r="J956" s="16">
        <f t="shared" si="43"/>
        <v>0</v>
      </c>
      <c r="K956" s="20" t="s">
        <v>13999</v>
      </c>
      <c r="L956" s="20" t="s">
        <v>13999</v>
      </c>
      <c r="M956" s="20" t="s">
        <v>13999</v>
      </c>
      <c r="N956" s="20" t="s">
        <v>13999</v>
      </c>
      <c r="O956" s="20" t="s">
        <v>13999</v>
      </c>
      <c r="P956" s="20" t="s">
        <v>13999</v>
      </c>
      <c r="Q956" s="20" t="s">
        <v>13999</v>
      </c>
      <c r="R956" s="16"/>
      <c r="S956" s="16"/>
      <c r="T956" s="16"/>
      <c r="U956" s="39">
        <f t="shared" si="44"/>
        <v>136.20013726128002</v>
      </c>
    </row>
    <row r="957" spans="1:21" ht="23.25" customHeight="1">
      <c r="A957" s="15"/>
      <c r="B957" s="16" t="s">
        <v>15725</v>
      </c>
      <c r="C957" s="16" t="s">
        <v>15378</v>
      </c>
      <c r="D957" s="16" t="s">
        <v>15713</v>
      </c>
      <c r="E957" s="16" t="s">
        <v>15726</v>
      </c>
      <c r="F957" s="17"/>
      <c r="G957" s="18">
        <v>3334</v>
      </c>
      <c r="H957" s="19">
        <f t="shared" si="42"/>
        <v>102.80631715200001</v>
      </c>
      <c r="I957" s="16"/>
      <c r="J957" s="16">
        <f t="shared" si="43"/>
        <v>0</v>
      </c>
      <c r="K957" s="20" t="s">
        <v>13999</v>
      </c>
      <c r="L957" s="20" t="s">
        <v>13999</v>
      </c>
      <c r="M957" s="20" t="s">
        <v>13999</v>
      </c>
      <c r="N957" s="20"/>
      <c r="O957" s="20"/>
      <c r="P957" s="20" t="s">
        <v>13999</v>
      </c>
      <c r="Q957" s="20" t="s">
        <v>13999</v>
      </c>
      <c r="R957" s="16"/>
      <c r="S957" s="16"/>
      <c r="T957" s="16"/>
      <c r="U957" s="39">
        <f t="shared" si="44"/>
        <v>129.11501203872001</v>
      </c>
    </row>
    <row r="958" spans="1:21" ht="23.25" customHeight="1">
      <c r="A958" s="15"/>
      <c r="B958" s="16" t="s">
        <v>15727</v>
      </c>
      <c r="C958" s="16" t="s">
        <v>15378</v>
      </c>
      <c r="D958" s="16" t="s">
        <v>15713</v>
      </c>
      <c r="E958" s="16" t="s">
        <v>15728</v>
      </c>
      <c r="F958" s="17"/>
      <c r="G958" s="18">
        <v>7529</v>
      </c>
      <c r="H958" s="19">
        <f t="shared" si="42"/>
        <v>232.16219611200003</v>
      </c>
      <c r="I958" s="16"/>
      <c r="J958" s="16">
        <f t="shared" si="43"/>
        <v>0</v>
      </c>
      <c r="K958" s="20" t="s">
        <v>13999</v>
      </c>
      <c r="L958" s="20"/>
      <c r="M958" s="20" t="s">
        <v>13999</v>
      </c>
      <c r="N958" s="20" t="s">
        <v>13999</v>
      </c>
      <c r="O958" s="20"/>
      <c r="P958" s="20"/>
      <c r="Q958" s="20" t="s">
        <v>13999</v>
      </c>
      <c r="R958" s="16"/>
      <c r="S958" s="16"/>
      <c r="T958" s="16"/>
      <c r="U958" s="39">
        <f t="shared" si="44"/>
        <v>272.70003768432008</v>
      </c>
    </row>
    <row r="959" spans="1:21" ht="23.25" customHeight="1">
      <c r="A959" s="15"/>
      <c r="B959" s="16" t="s">
        <v>15729</v>
      </c>
      <c r="C959" s="16" t="s">
        <v>15378</v>
      </c>
      <c r="D959" s="16" t="s">
        <v>15713</v>
      </c>
      <c r="E959" s="16" t="s">
        <v>15730</v>
      </c>
      <c r="F959" s="17"/>
      <c r="G959" s="18">
        <v>3947</v>
      </c>
      <c r="H959" s="19">
        <f t="shared" si="42"/>
        <v>121.70861841600004</v>
      </c>
      <c r="I959" s="16"/>
      <c r="J959" s="16">
        <f t="shared" si="43"/>
        <v>0</v>
      </c>
      <c r="K959" s="20" t="s">
        <v>13999</v>
      </c>
      <c r="L959" s="20" t="s">
        <v>13999</v>
      </c>
      <c r="M959" s="20" t="s">
        <v>13999</v>
      </c>
      <c r="N959" s="20"/>
      <c r="O959" s="20"/>
      <c r="P959" s="20" t="s">
        <v>13999</v>
      </c>
      <c r="Q959" s="20" t="s">
        <v>13999</v>
      </c>
      <c r="R959" s="16"/>
      <c r="S959" s="16"/>
      <c r="T959" s="16"/>
      <c r="U959" s="39">
        <f t="shared" si="44"/>
        <v>150.09656644176005</v>
      </c>
    </row>
    <row r="960" spans="1:21" ht="23.25" customHeight="1">
      <c r="A960" s="15"/>
      <c r="B960" s="16" t="s">
        <v>498</v>
      </c>
      <c r="C960" s="16" t="s">
        <v>15378</v>
      </c>
      <c r="D960" s="16" t="s">
        <v>15713</v>
      </c>
      <c r="E960" s="16" t="s">
        <v>15720</v>
      </c>
      <c r="F960" s="17"/>
      <c r="G960" s="18">
        <v>1809</v>
      </c>
      <c r="H960" s="19">
        <f t="shared" si="42"/>
        <v>55.781831952000005</v>
      </c>
      <c r="I960" s="16"/>
      <c r="J960" s="16">
        <f t="shared" si="43"/>
        <v>0</v>
      </c>
      <c r="K960" s="20" t="s">
        <v>13999</v>
      </c>
      <c r="L960" s="20" t="s">
        <v>13999</v>
      </c>
      <c r="M960" s="20"/>
      <c r="N960" s="20"/>
      <c r="O960" s="20" t="s">
        <v>13999</v>
      </c>
      <c r="P960" s="20" t="s">
        <v>13999</v>
      </c>
      <c r="Q960" s="20" t="s">
        <v>13999</v>
      </c>
      <c r="R960" s="16"/>
      <c r="S960" s="16"/>
      <c r="T960" s="16"/>
      <c r="U960" s="39">
        <f t="shared" si="44"/>
        <v>66.9381983424</v>
      </c>
    </row>
    <row r="961" spans="1:21" ht="23.25" customHeight="1">
      <c r="A961" s="15"/>
      <c r="B961" s="16" t="s">
        <v>15731</v>
      </c>
      <c r="C961" s="16" t="s">
        <v>15378</v>
      </c>
      <c r="D961" s="16" t="s">
        <v>15713</v>
      </c>
      <c r="E961" s="16" t="s">
        <v>15732</v>
      </c>
      <c r="F961" s="17"/>
      <c r="G961" s="18">
        <v>1629</v>
      </c>
      <c r="H961" s="19">
        <f t="shared" si="42"/>
        <v>50.231400912000005</v>
      </c>
      <c r="I961" s="16"/>
      <c r="J961" s="16">
        <f t="shared" si="43"/>
        <v>0</v>
      </c>
      <c r="K961" s="20"/>
      <c r="L961" s="20"/>
      <c r="M961" s="20"/>
      <c r="N961" s="20"/>
      <c r="O961" s="20" t="s">
        <v>13999</v>
      </c>
      <c r="P961" s="20"/>
      <c r="Q961" s="20" t="s">
        <v>13999</v>
      </c>
      <c r="R961" s="16"/>
      <c r="S961" s="16"/>
      <c r="T961" s="16"/>
      <c r="U961" s="39">
        <f t="shared" si="44"/>
        <v>60.277681094400002</v>
      </c>
    </row>
    <row r="962" spans="1:21" ht="23.25" customHeight="1">
      <c r="A962" s="15"/>
      <c r="B962" s="16" t="s">
        <v>15733</v>
      </c>
      <c r="C962" s="16" t="s">
        <v>15378</v>
      </c>
      <c r="D962" s="16" t="s">
        <v>15713</v>
      </c>
      <c r="E962" s="16" t="s">
        <v>15732</v>
      </c>
      <c r="F962" s="17"/>
      <c r="G962" s="18">
        <v>2989</v>
      </c>
      <c r="H962" s="19">
        <f t="shared" si="42"/>
        <v>92.167990992000014</v>
      </c>
      <c r="I962" s="16"/>
      <c r="J962" s="16">
        <f t="shared" si="43"/>
        <v>0</v>
      </c>
      <c r="K962" s="20"/>
      <c r="L962" s="20"/>
      <c r="M962" s="20"/>
      <c r="N962" s="20"/>
      <c r="O962" s="20" t="s">
        <v>13999</v>
      </c>
      <c r="P962" s="20" t="s">
        <v>13999</v>
      </c>
      <c r="Q962" s="20" t="s">
        <v>13999</v>
      </c>
      <c r="R962" s="16"/>
      <c r="S962" s="16"/>
      <c r="T962" s="16"/>
      <c r="U962" s="39">
        <f t="shared" si="44"/>
        <v>110.60158919040002</v>
      </c>
    </row>
    <row r="963" spans="1:21" ht="23.25" customHeight="1">
      <c r="A963" s="15"/>
      <c r="B963" s="16" t="s">
        <v>499</v>
      </c>
      <c r="C963" s="16" t="s">
        <v>15378</v>
      </c>
      <c r="D963" s="16" t="s">
        <v>15713</v>
      </c>
      <c r="E963" s="16" t="s">
        <v>15734</v>
      </c>
      <c r="F963" s="17"/>
      <c r="G963" s="18">
        <v>1040</v>
      </c>
      <c r="H963" s="19">
        <f t="shared" si="42"/>
        <v>32.069157120000007</v>
      </c>
      <c r="I963" s="16"/>
      <c r="J963" s="16">
        <f t="shared" si="43"/>
        <v>0</v>
      </c>
      <c r="K963" s="20" t="s">
        <v>13999</v>
      </c>
      <c r="L963" s="20" t="s">
        <v>13999</v>
      </c>
      <c r="M963" s="20" t="s">
        <v>13999</v>
      </c>
      <c r="N963" s="20" t="s">
        <v>13999</v>
      </c>
      <c r="O963" s="20"/>
      <c r="P963" s="20" t="s">
        <v>13999</v>
      </c>
      <c r="Q963" s="20" t="s">
        <v>13999</v>
      </c>
      <c r="R963" s="16"/>
      <c r="S963" s="16"/>
      <c r="T963" s="16"/>
      <c r="U963" s="39">
        <f t="shared" si="44"/>
        <v>38.482988544000008</v>
      </c>
    </row>
    <row r="964" spans="1:21" ht="23.25" customHeight="1">
      <c r="A964" s="15"/>
      <c r="B964" s="16" t="s">
        <v>500</v>
      </c>
      <c r="C964" s="16" t="s">
        <v>15378</v>
      </c>
      <c r="D964" s="16" t="s">
        <v>15713</v>
      </c>
      <c r="E964" s="16" t="s">
        <v>15735</v>
      </c>
      <c r="F964" s="17"/>
      <c r="G964" s="22">
        <v>675</v>
      </c>
      <c r="H964" s="19">
        <f t="shared" si="42"/>
        <v>20.814116400000003</v>
      </c>
      <c r="I964" s="16"/>
      <c r="J964" s="16">
        <f t="shared" si="43"/>
        <v>0</v>
      </c>
      <c r="K964" s="20"/>
      <c r="L964" s="20"/>
      <c r="M964" s="20" t="s">
        <v>13999</v>
      </c>
      <c r="N964" s="20"/>
      <c r="O964" s="20" t="s">
        <v>13999</v>
      </c>
      <c r="P964" s="20" t="s">
        <v>13999</v>
      </c>
      <c r="Q964" s="20" t="s">
        <v>13999</v>
      </c>
      <c r="R964" s="16"/>
      <c r="S964" s="16"/>
      <c r="T964" s="16"/>
      <c r="U964" s="39">
        <f t="shared" si="44"/>
        <v>24.976939680000005</v>
      </c>
    </row>
    <row r="965" spans="1:21" ht="23.25" customHeight="1">
      <c r="A965" s="15"/>
      <c r="B965" s="16" t="s">
        <v>501</v>
      </c>
      <c r="C965" s="16" t="s">
        <v>15378</v>
      </c>
      <c r="D965" s="16" t="s">
        <v>15713</v>
      </c>
      <c r="E965" s="16" t="s">
        <v>15736</v>
      </c>
      <c r="F965" s="17"/>
      <c r="G965" s="22">
        <v>919</v>
      </c>
      <c r="H965" s="19">
        <f t="shared" si="42"/>
        <v>28.338034031999999</v>
      </c>
      <c r="I965" s="16"/>
      <c r="J965" s="16">
        <f t="shared" si="43"/>
        <v>0</v>
      </c>
      <c r="K965" s="20" t="s">
        <v>13999</v>
      </c>
      <c r="L965" s="20" t="s">
        <v>13999</v>
      </c>
      <c r="M965" s="20" t="s">
        <v>13999</v>
      </c>
      <c r="N965" s="20" t="s">
        <v>13999</v>
      </c>
      <c r="O965" s="20"/>
      <c r="P965" s="20" t="s">
        <v>13999</v>
      </c>
      <c r="Q965" s="20" t="s">
        <v>13999</v>
      </c>
      <c r="R965" s="16"/>
      <c r="S965" s="16"/>
      <c r="T965" s="16"/>
      <c r="U965" s="39">
        <f t="shared" si="44"/>
        <v>34.005640838399998</v>
      </c>
    </row>
    <row r="966" spans="1:21" ht="23.25" customHeight="1">
      <c r="A966" s="15"/>
      <c r="B966" s="16" t="s">
        <v>502</v>
      </c>
      <c r="C966" s="16" t="s">
        <v>15378</v>
      </c>
      <c r="D966" s="16" t="s">
        <v>15713</v>
      </c>
      <c r="E966" s="16" t="s">
        <v>15736</v>
      </c>
      <c r="F966" s="17"/>
      <c r="G966" s="22">
        <v>965</v>
      </c>
      <c r="H966" s="19">
        <f t="shared" si="42"/>
        <v>29.756477520000004</v>
      </c>
      <c r="I966" s="16"/>
      <c r="J966" s="16">
        <f t="shared" si="43"/>
        <v>0</v>
      </c>
      <c r="K966" s="20"/>
      <c r="L966" s="20" t="s">
        <v>13999</v>
      </c>
      <c r="M966" s="20" t="s">
        <v>13999</v>
      </c>
      <c r="N966" s="20" t="s">
        <v>13999</v>
      </c>
      <c r="O966" s="20"/>
      <c r="P966" s="20" t="s">
        <v>13999</v>
      </c>
      <c r="Q966" s="20"/>
      <c r="R966" s="16"/>
      <c r="S966" s="16"/>
      <c r="T966" s="16"/>
      <c r="U966" s="39">
        <f t="shared" si="44"/>
        <v>35.707773024000005</v>
      </c>
    </row>
    <row r="967" spans="1:21" ht="23.25" customHeight="1">
      <c r="A967" s="15"/>
      <c r="B967" s="16" t="s">
        <v>503</v>
      </c>
      <c r="C967" s="16" t="s">
        <v>15378</v>
      </c>
      <c r="D967" s="16" t="s">
        <v>15713</v>
      </c>
      <c r="E967" s="16" t="s">
        <v>15737</v>
      </c>
      <c r="F967" s="17"/>
      <c r="G967" s="22">
        <v>904</v>
      </c>
      <c r="H967" s="19">
        <f t="shared" si="42"/>
        <v>27.875498112000002</v>
      </c>
      <c r="I967" s="16"/>
      <c r="J967" s="16">
        <f t="shared" si="43"/>
        <v>0</v>
      </c>
      <c r="K967" s="20" t="s">
        <v>13999</v>
      </c>
      <c r="L967" s="20" t="s">
        <v>13999</v>
      </c>
      <c r="M967" s="20" t="s">
        <v>13999</v>
      </c>
      <c r="N967" s="20" t="s">
        <v>13999</v>
      </c>
      <c r="O967" s="20"/>
      <c r="P967" s="20" t="s">
        <v>13999</v>
      </c>
      <c r="Q967" s="20" t="s">
        <v>13999</v>
      </c>
      <c r="R967" s="16"/>
      <c r="S967" s="16"/>
      <c r="T967" s="16"/>
      <c r="U967" s="39">
        <f t="shared" si="44"/>
        <v>33.450597734399999</v>
      </c>
    </row>
    <row r="968" spans="1:21" ht="23.25" customHeight="1">
      <c r="A968" s="15"/>
      <c r="B968" s="16" t="s">
        <v>504</v>
      </c>
      <c r="C968" s="16" t="s">
        <v>15378</v>
      </c>
      <c r="D968" s="16" t="s">
        <v>15713</v>
      </c>
      <c r="E968" s="16" t="s">
        <v>15737</v>
      </c>
      <c r="F968" s="17"/>
      <c r="G968" s="22">
        <v>972</v>
      </c>
      <c r="H968" s="19">
        <f t="shared" si="42"/>
        <v>29.972327615999994</v>
      </c>
      <c r="I968" s="16"/>
      <c r="J968" s="16">
        <f t="shared" si="43"/>
        <v>0</v>
      </c>
      <c r="K968" s="20" t="s">
        <v>13999</v>
      </c>
      <c r="L968" s="20" t="s">
        <v>13999</v>
      </c>
      <c r="M968" s="20" t="s">
        <v>13999</v>
      </c>
      <c r="N968" s="20" t="s">
        <v>13999</v>
      </c>
      <c r="O968" s="20" t="s">
        <v>13999</v>
      </c>
      <c r="P968" s="20" t="s">
        <v>13999</v>
      </c>
      <c r="Q968" s="20" t="s">
        <v>13999</v>
      </c>
      <c r="R968" s="16"/>
      <c r="S968" s="16"/>
      <c r="T968" s="16"/>
      <c r="U968" s="39">
        <f t="shared" si="44"/>
        <v>35.966793139199993</v>
      </c>
    </row>
    <row r="969" spans="1:21" ht="23.25" customHeight="1">
      <c r="A969" s="15"/>
      <c r="B969" s="16" t="s">
        <v>15738</v>
      </c>
      <c r="C969" s="16" t="s">
        <v>15378</v>
      </c>
      <c r="D969" s="16" t="s">
        <v>15713</v>
      </c>
      <c r="E969" s="16" t="s">
        <v>15739</v>
      </c>
      <c r="F969" s="17"/>
      <c r="G969" s="18">
        <v>1532</v>
      </c>
      <c r="H969" s="19">
        <f t="shared" si="42"/>
        <v>47.240335296000005</v>
      </c>
      <c r="I969" s="16"/>
      <c r="J969" s="16">
        <f t="shared" si="43"/>
        <v>0</v>
      </c>
      <c r="K969" s="20" t="s">
        <v>13999</v>
      </c>
      <c r="L969" s="20"/>
      <c r="M969" s="20" t="s">
        <v>13999</v>
      </c>
      <c r="N969" s="20" t="s">
        <v>13999</v>
      </c>
      <c r="O969" s="20"/>
      <c r="P969" s="20" t="s">
        <v>13999</v>
      </c>
      <c r="Q969" s="20" t="s">
        <v>13999</v>
      </c>
      <c r="R969" s="16"/>
      <c r="S969" s="16"/>
      <c r="T969" s="16"/>
      <c r="U969" s="39">
        <f t="shared" si="44"/>
        <v>56.688402355200004</v>
      </c>
    </row>
    <row r="970" spans="1:21" ht="23.25" customHeight="1">
      <c r="A970" s="15"/>
      <c r="B970" s="16" t="s">
        <v>15740</v>
      </c>
      <c r="C970" s="16" t="s">
        <v>15378</v>
      </c>
      <c r="D970" s="16" t="s">
        <v>15713</v>
      </c>
      <c r="E970" s="16" t="s">
        <v>15741</v>
      </c>
      <c r="F970" s="17"/>
      <c r="G970" s="18">
        <v>8674</v>
      </c>
      <c r="H970" s="19">
        <f t="shared" si="42"/>
        <v>267.46910467200001</v>
      </c>
      <c r="I970" s="16"/>
      <c r="J970" s="16">
        <f t="shared" si="43"/>
        <v>0</v>
      </c>
      <c r="K970" s="20"/>
      <c r="L970" s="20"/>
      <c r="M970" s="20"/>
      <c r="N970" s="20"/>
      <c r="O970" s="20"/>
      <c r="P970" s="20"/>
      <c r="Q970" s="20"/>
      <c r="R970" s="16"/>
      <c r="S970" s="16"/>
      <c r="T970" s="16"/>
      <c r="U970" s="39">
        <f t="shared" si="44"/>
        <v>311.89070618592007</v>
      </c>
    </row>
    <row r="971" spans="1:21" ht="23.25" customHeight="1">
      <c r="A971" s="15"/>
      <c r="B971" s="16" t="s">
        <v>505</v>
      </c>
      <c r="C971" s="16" t="s">
        <v>15378</v>
      </c>
      <c r="D971" s="16" t="s">
        <v>15713</v>
      </c>
      <c r="E971" s="16" t="s">
        <v>15742</v>
      </c>
      <c r="F971" s="17"/>
      <c r="G971" s="18">
        <v>1618</v>
      </c>
      <c r="H971" s="19">
        <f t="shared" si="42"/>
        <v>49.89220790400001</v>
      </c>
      <c r="I971" s="16"/>
      <c r="J971" s="16">
        <f t="shared" si="43"/>
        <v>0</v>
      </c>
      <c r="K971" s="20" t="s">
        <v>13999</v>
      </c>
      <c r="L971" s="20" t="s">
        <v>13999</v>
      </c>
      <c r="M971" s="20" t="s">
        <v>13999</v>
      </c>
      <c r="N971" s="20" t="s">
        <v>13999</v>
      </c>
      <c r="O971" s="20" t="s">
        <v>13999</v>
      </c>
      <c r="P971" s="20" t="s">
        <v>13999</v>
      </c>
      <c r="Q971" s="20" t="s">
        <v>13999</v>
      </c>
      <c r="R971" s="16"/>
      <c r="S971" s="16"/>
      <c r="T971" s="16"/>
      <c r="U971" s="39">
        <f t="shared" si="44"/>
        <v>59.870649484800012</v>
      </c>
    </row>
    <row r="972" spans="1:21" ht="23.25" customHeight="1">
      <c r="A972" s="15"/>
      <c r="B972" s="16" t="s">
        <v>15743</v>
      </c>
      <c r="C972" s="16" t="s">
        <v>15378</v>
      </c>
      <c r="D972" s="16" t="s">
        <v>15713</v>
      </c>
      <c r="E972" s="16" t="s">
        <v>15744</v>
      </c>
      <c r="F972" s="17"/>
      <c r="G972" s="18">
        <v>1675</v>
      </c>
      <c r="H972" s="19">
        <f t="shared" si="42"/>
        <v>51.649844400000006</v>
      </c>
      <c r="I972" s="16"/>
      <c r="J972" s="16">
        <f t="shared" si="43"/>
        <v>0</v>
      </c>
      <c r="K972" s="20" t="s">
        <v>13999</v>
      </c>
      <c r="L972" s="20"/>
      <c r="M972" s="20" t="s">
        <v>13999</v>
      </c>
      <c r="N972" s="20" t="s">
        <v>13999</v>
      </c>
      <c r="O972" s="20"/>
      <c r="P972" s="20" t="s">
        <v>13999</v>
      </c>
      <c r="Q972" s="20" t="s">
        <v>13999</v>
      </c>
      <c r="R972" s="16"/>
      <c r="S972" s="16"/>
      <c r="T972" s="16"/>
      <c r="U972" s="39">
        <f t="shared" si="44"/>
        <v>61.979813280000002</v>
      </c>
    </row>
    <row r="973" spans="1:21" ht="23.25" customHeight="1">
      <c r="A973" s="15"/>
      <c r="B973" s="16" t="s">
        <v>15745</v>
      </c>
      <c r="C973" s="16" t="s">
        <v>15378</v>
      </c>
      <c r="D973" s="16" t="s">
        <v>15713</v>
      </c>
      <c r="E973" s="16" t="s">
        <v>15746</v>
      </c>
      <c r="F973" s="17"/>
      <c r="G973" s="18">
        <v>1007</v>
      </c>
      <c r="H973" s="19">
        <f t="shared" si="42"/>
        <v>31.051578096000004</v>
      </c>
      <c r="I973" s="16"/>
      <c r="J973" s="16">
        <f t="shared" si="43"/>
        <v>0</v>
      </c>
      <c r="K973" s="20"/>
      <c r="L973" s="20"/>
      <c r="M973" s="20"/>
      <c r="N973" s="20"/>
      <c r="O973" s="20"/>
      <c r="P973" s="20"/>
      <c r="Q973" s="20" t="s">
        <v>13999</v>
      </c>
      <c r="R973" s="16"/>
      <c r="S973" s="16"/>
      <c r="T973" s="16"/>
      <c r="U973" s="39">
        <f t="shared" si="44"/>
        <v>37.261893715200003</v>
      </c>
    </row>
    <row r="974" spans="1:21" ht="23.25" customHeight="1">
      <c r="A974" s="15"/>
      <c r="B974" s="16" t="s">
        <v>506</v>
      </c>
      <c r="C974" s="16" t="s">
        <v>15378</v>
      </c>
      <c r="D974" s="16" t="s">
        <v>15713</v>
      </c>
      <c r="E974" s="16" t="s">
        <v>15747</v>
      </c>
      <c r="F974" s="17"/>
      <c r="G974" s="18">
        <v>1578</v>
      </c>
      <c r="H974" s="19">
        <f t="shared" si="42"/>
        <v>48.658778784000006</v>
      </c>
      <c r="I974" s="16"/>
      <c r="J974" s="16">
        <f t="shared" si="43"/>
        <v>0</v>
      </c>
      <c r="K974" s="20" t="s">
        <v>13999</v>
      </c>
      <c r="L974" s="20" t="s">
        <v>13999</v>
      </c>
      <c r="M974" s="20"/>
      <c r="N974" s="20" t="s">
        <v>13999</v>
      </c>
      <c r="O974" s="20" t="s">
        <v>13999</v>
      </c>
      <c r="P974" s="20"/>
      <c r="Q974" s="20"/>
      <c r="R974" s="16"/>
      <c r="S974" s="16"/>
      <c r="T974" s="16"/>
      <c r="U974" s="39">
        <f t="shared" si="44"/>
        <v>58.390534540800004</v>
      </c>
    </row>
    <row r="975" spans="1:21" ht="23.25" customHeight="1">
      <c r="A975" s="15"/>
      <c r="B975" s="16" t="s">
        <v>507</v>
      </c>
      <c r="C975" s="16" t="s">
        <v>15378</v>
      </c>
      <c r="D975" s="16" t="s">
        <v>15713</v>
      </c>
      <c r="E975" s="16" t="s">
        <v>15748</v>
      </c>
      <c r="F975" s="17"/>
      <c r="G975" s="18">
        <v>1277</v>
      </c>
      <c r="H975" s="19">
        <f t="shared" si="42"/>
        <v>39.377224656000003</v>
      </c>
      <c r="I975" s="16"/>
      <c r="J975" s="16">
        <f t="shared" si="43"/>
        <v>0</v>
      </c>
      <c r="K975" s="20" t="s">
        <v>13999</v>
      </c>
      <c r="L975" s="20" t="s">
        <v>13999</v>
      </c>
      <c r="M975" s="20"/>
      <c r="N975" s="20" t="s">
        <v>13999</v>
      </c>
      <c r="O975" s="20" t="s">
        <v>13999</v>
      </c>
      <c r="P975" s="20" t="s">
        <v>13999</v>
      </c>
      <c r="Q975" s="20" t="s">
        <v>13999</v>
      </c>
      <c r="R975" s="16"/>
      <c r="S975" s="16"/>
      <c r="T975" s="16"/>
      <c r="U975" s="39">
        <f t="shared" si="44"/>
        <v>47.252669587200003</v>
      </c>
    </row>
    <row r="976" spans="1:21" ht="23.25" customHeight="1">
      <c r="A976" s="15"/>
      <c r="B976" s="16" t="s">
        <v>15749</v>
      </c>
      <c r="C976" s="16" t="s">
        <v>15378</v>
      </c>
      <c r="D976" s="16" t="s">
        <v>15713</v>
      </c>
      <c r="E976" s="16" t="s">
        <v>15750</v>
      </c>
      <c r="F976" s="17"/>
      <c r="G976" s="18">
        <v>1543</v>
      </c>
      <c r="H976" s="19">
        <f t="shared" si="42"/>
        <v>47.579528304</v>
      </c>
      <c r="I976" s="16"/>
      <c r="J976" s="16">
        <f t="shared" si="43"/>
        <v>0</v>
      </c>
      <c r="K976" s="20"/>
      <c r="L976" s="20"/>
      <c r="M976" s="20" t="s">
        <v>13999</v>
      </c>
      <c r="N976" s="20"/>
      <c r="O976" s="20" t="s">
        <v>13999</v>
      </c>
      <c r="P976" s="20"/>
      <c r="Q976" s="20" t="s">
        <v>13999</v>
      </c>
      <c r="R976" s="16"/>
      <c r="S976" s="16"/>
      <c r="T976" s="16"/>
      <c r="U976" s="39">
        <f t="shared" si="44"/>
        <v>57.095433964800002</v>
      </c>
    </row>
    <row r="977" spans="1:21" ht="23.25" customHeight="1">
      <c r="A977" s="15"/>
      <c r="B977" s="16" t="s">
        <v>508</v>
      </c>
      <c r="C977" s="16" t="s">
        <v>15378</v>
      </c>
      <c r="D977" s="16" t="s">
        <v>15713</v>
      </c>
      <c r="E977" s="16" t="s">
        <v>15751</v>
      </c>
      <c r="F977" s="17"/>
      <c r="G977" s="18">
        <v>1420</v>
      </c>
      <c r="H977" s="19">
        <f t="shared" si="42"/>
        <v>43.786733759999997</v>
      </c>
      <c r="I977" s="16"/>
      <c r="J977" s="16">
        <f t="shared" si="43"/>
        <v>0</v>
      </c>
      <c r="K977" s="20"/>
      <c r="L977" s="20"/>
      <c r="M977" s="20" t="s">
        <v>13999</v>
      </c>
      <c r="N977" s="20" t="s">
        <v>13999</v>
      </c>
      <c r="O977" s="20" t="s">
        <v>13999</v>
      </c>
      <c r="P977" s="20"/>
      <c r="Q977" s="20"/>
      <c r="R977" s="16"/>
      <c r="S977" s="16"/>
      <c r="T977" s="16"/>
      <c r="U977" s="39">
        <f t="shared" si="44"/>
        <v>52.544080511999994</v>
      </c>
    </row>
    <row r="978" spans="1:21" ht="23.25" customHeight="1">
      <c r="A978" s="15"/>
      <c r="B978" s="16" t="s">
        <v>15752</v>
      </c>
      <c r="C978" s="16" t="s">
        <v>15378</v>
      </c>
      <c r="D978" s="16" t="s">
        <v>15713</v>
      </c>
      <c r="E978" s="16" t="s">
        <v>15753</v>
      </c>
      <c r="F978" s="17"/>
      <c r="G978" s="18">
        <v>6272</v>
      </c>
      <c r="H978" s="19">
        <f t="shared" si="42"/>
        <v>193.40168601600004</v>
      </c>
      <c r="I978" s="16"/>
      <c r="J978" s="16">
        <f t="shared" si="43"/>
        <v>0</v>
      </c>
      <c r="K978" s="20"/>
      <c r="L978" s="20" t="s">
        <v>13999</v>
      </c>
      <c r="M978" s="20" t="s">
        <v>13999</v>
      </c>
      <c r="N978" s="20" t="s">
        <v>13999</v>
      </c>
      <c r="O978" s="20" t="s">
        <v>13999</v>
      </c>
      <c r="P978" s="20"/>
      <c r="Q978" s="20"/>
      <c r="R978" s="16"/>
      <c r="S978" s="16"/>
      <c r="T978" s="16"/>
      <c r="U978" s="39">
        <f t="shared" si="44"/>
        <v>229.67587147776007</v>
      </c>
    </row>
    <row r="979" spans="1:21" ht="23.25" customHeight="1">
      <c r="A979" s="15"/>
      <c r="B979" s="16" t="s">
        <v>15754</v>
      </c>
      <c r="C979" s="16" t="s">
        <v>15378</v>
      </c>
      <c r="D979" s="16" t="s">
        <v>15713</v>
      </c>
      <c r="E979" s="16" t="s">
        <v>15718</v>
      </c>
      <c r="F979" s="17"/>
      <c r="G979" s="18">
        <v>1809</v>
      </c>
      <c r="H979" s="19">
        <f t="shared" si="42"/>
        <v>55.781831952000005</v>
      </c>
      <c r="I979" s="16"/>
      <c r="J979" s="16">
        <f t="shared" si="43"/>
        <v>0</v>
      </c>
      <c r="K979" s="20" t="s">
        <v>13999</v>
      </c>
      <c r="L979" s="20"/>
      <c r="M979" s="20" t="s">
        <v>13999</v>
      </c>
      <c r="N979" s="20" t="s">
        <v>13999</v>
      </c>
      <c r="O979" s="20" t="s">
        <v>13999</v>
      </c>
      <c r="P979" s="20" t="s">
        <v>13999</v>
      </c>
      <c r="Q979" s="20" t="s">
        <v>13999</v>
      </c>
      <c r="R979" s="16"/>
      <c r="S979" s="16"/>
      <c r="T979" s="16"/>
      <c r="U979" s="39">
        <f t="shared" si="44"/>
        <v>66.9381983424</v>
      </c>
    </row>
    <row r="980" spans="1:21" ht="23.25" customHeight="1">
      <c r="A980" s="15"/>
      <c r="B980" s="16" t="s">
        <v>15755</v>
      </c>
      <c r="C980" s="16" t="s">
        <v>15378</v>
      </c>
      <c r="D980" s="16" t="s">
        <v>15713</v>
      </c>
      <c r="E980" s="16" t="s">
        <v>15756</v>
      </c>
      <c r="F980" s="17"/>
      <c r="G980" s="18">
        <v>6248</v>
      </c>
      <c r="H980" s="19">
        <f t="shared" si="42"/>
        <v>192.66162854400002</v>
      </c>
      <c r="I980" s="16"/>
      <c r="J980" s="16">
        <f t="shared" si="43"/>
        <v>0</v>
      </c>
      <c r="K980" s="20" t="s">
        <v>13999</v>
      </c>
      <c r="L980" s="20" t="s">
        <v>13999</v>
      </c>
      <c r="M980" s="20"/>
      <c r="N980" s="20"/>
      <c r="O980" s="20" t="s">
        <v>13999</v>
      </c>
      <c r="P980" s="20" t="s">
        <v>13999</v>
      </c>
      <c r="Q980" s="20" t="s">
        <v>13999</v>
      </c>
      <c r="R980" s="16"/>
      <c r="S980" s="16"/>
      <c r="T980" s="16"/>
      <c r="U980" s="39">
        <f t="shared" si="44"/>
        <v>228.85440768384004</v>
      </c>
    </row>
    <row r="981" spans="1:21" ht="23.25" customHeight="1">
      <c r="A981" s="15"/>
      <c r="B981" s="16" t="s">
        <v>15757</v>
      </c>
      <c r="C981" s="16" t="s">
        <v>15378</v>
      </c>
      <c r="D981" s="16" t="s">
        <v>15713</v>
      </c>
      <c r="E981" s="16" t="s">
        <v>15758</v>
      </c>
      <c r="F981" s="17"/>
      <c r="G981" s="22">
        <v>734</v>
      </c>
      <c r="H981" s="19">
        <f t="shared" ref="H981:H1044" si="45">IF(R981="Мax скидка 20%",G981*0.8*1.05/100*H$15,IF(R981="От 3-х шт. скидка 50%.",G981*0.5*1.05/100*H$15,G981*0.6*1.05/100*H$15))*1.03*1.2*1.1</f>
        <v>22.633424352000002</v>
      </c>
      <c r="I981" s="16"/>
      <c r="J981" s="16">
        <f t="shared" si="43"/>
        <v>0</v>
      </c>
      <c r="K981" s="20" t="s">
        <v>13999</v>
      </c>
      <c r="L981" s="20"/>
      <c r="M981" s="20"/>
      <c r="N981" s="20" t="s">
        <v>13999</v>
      </c>
      <c r="O981" s="20"/>
      <c r="P981" s="20" t="s">
        <v>13999</v>
      </c>
      <c r="Q981" s="20"/>
      <c r="R981" s="16"/>
      <c r="S981" s="16"/>
      <c r="T981" s="16"/>
      <c r="U981" s="39">
        <f t="shared" si="44"/>
        <v>27.160109222400003</v>
      </c>
    </row>
    <row r="982" spans="1:21" ht="23.25" customHeight="1">
      <c r="A982" s="15"/>
      <c r="B982" s="16" t="s">
        <v>15759</v>
      </c>
      <c r="C982" s="16" t="s">
        <v>15378</v>
      </c>
      <c r="D982" s="16" t="s">
        <v>15713</v>
      </c>
      <c r="E982" s="16" t="s">
        <v>15760</v>
      </c>
      <c r="F982" s="17"/>
      <c r="G982" s="18">
        <v>1332</v>
      </c>
      <c r="H982" s="19">
        <f t="shared" si="45"/>
        <v>41.073189696000007</v>
      </c>
      <c r="I982" s="16"/>
      <c r="J982" s="16">
        <f t="shared" ref="J982:J1045" si="46">H982*I982</f>
        <v>0</v>
      </c>
      <c r="K982" s="20" t="s">
        <v>13999</v>
      </c>
      <c r="L982" s="20" t="s">
        <v>13999</v>
      </c>
      <c r="M982" s="20" t="s">
        <v>13999</v>
      </c>
      <c r="N982" s="20" t="s">
        <v>13999</v>
      </c>
      <c r="O982" s="20"/>
      <c r="P982" s="20" t="s">
        <v>13999</v>
      </c>
      <c r="Q982" s="20"/>
      <c r="R982" s="16"/>
      <c r="S982" s="16"/>
      <c r="T982" s="16"/>
      <c r="U982" s="39">
        <f t="shared" ref="U982:U1045" si="47">IF(H982&gt;100,H982*1.11+15,H982*1.2)</f>
        <v>49.28782763520001</v>
      </c>
    </row>
    <row r="983" spans="1:21" ht="23.25" customHeight="1">
      <c r="A983" s="15"/>
      <c r="B983" s="16" t="s">
        <v>15761</v>
      </c>
      <c r="C983" s="16" t="s">
        <v>15378</v>
      </c>
      <c r="D983" s="16" t="s">
        <v>15713</v>
      </c>
      <c r="E983" s="16" t="s">
        <v>15762</v>
      </c>
      <c r="F983" s="17"/>
      <c r="G983" s="18">
        <v>1000</v>
      </c>
      <c r="H983" s="19">
        <f t="shared" si="45"/>
        <v>30.835728000000007</v>
      </c>
      <c r="I983" s="16"/>
      <c r="J983" s="16">
        <f t="shared" si="46"/>
        <v>0</v>
      </c>
      <c r="K983" s="20"/>
      <c r="L983" s="20" t="s">
        <v>13999</v>
      </c>
      <c r="M983" s="20" t="s">
        <v>13999</v>
      </c>
      <c r="N983" s="20" t="s">
        <v>13999</v>
      </c>
      <c r="O983" s="20"/>
      <c r="P983" s="20" t="s">
        <v>13999</v>
      </c>
      <c r="Q983" s="20" t="s">
        <v>13999</v>
      </c>
      <c r="R983" s="16"/>
      <c r="S983" s="16"/>
      <c r="T983" s="16"/>
      <c r="U983" s="39">
        <f t="shared" si="47"/>
        <v>37.002873600000008</v>
      </c>
    </row>
    <row r="984" spans="1:21" ht="23.25" customHeight="1">
      <c r="A984" s="15"/>
      <c r="B984" s="16" t="s">
        <v>15763</v>
      </c>
      <c r="C984" s="16" t="s">
        <v>15378</v>
      </c>
      <c r="D984" s="16" t="s">
        <v>15713</v>
      </c>
      <c r="E984" s="16" t="s">
        <v>15764</v>
      </c>
      <c r="F984" s="17"/>
      <c r="G984" s="18">
        <v>1444</v>
      </c>
      <c r="H984" s="19">
        <f t="shared" si="45"/>
        <v>44.526791232000008</v>
      </c>
      <c r="I984" s="16"/>
      <c r="J984" s="16">
        <f t="shared" si="46"/>
        <v>0</v>
      </c>
      <c r="K984" s="20" t="s">
        <v>13999</v>
      </c>
      <c r="L984" s="20" t="s">
        <v>13999</v>
      </c>
      <c r="M984" s="20" t="s">
        <v>13999</v>
      </c>
      <c r="N984" s="20"/>
      <c r="O984" s="20"/>
      <c r="P984" s="20" t="s">
        <v>13999</v>
      </c>
      <c r="Q984" s="20"/>
      <c r="R984" s="16"/>
      <c r="S984" s="16"/>
      <c r="T984" s="16"/>
      <c r="U984" s="39">
        <f t="shared" si="47"/>
        <v>53.432149478400007</v>
      </c>
    </row>
    <row r="985" spans="1:21" ht="23.25" customHeight="1">
      <c r="A985" s="15"/>
      <c r="B985" s="16" t="s">
        <v>511</v>
      </c>
      <c r="C985" s="16" t="s">
        <v>15378</v>
      </c>
      <c r="D985" s="16" t="s">
        <v>15713</v>
      </c>
      <c r="E985" s="16" t="s">
        <v>15765</v>
      </c>
      <c r="F985" s="17"/>
      <c r="G985" s="18">
        <v>1961</v>
      </c>
      <c r="H985" s="19">
        <f t="shared" si="45"/>
        <v>60.468862608000009</v>
      </c>
      <c r="I985" s="16"/>
      <c r="J985" s="16">
        <f t="shared" si="46"/>
        <v>0</v>
      </c>
      <c r="K985" s="20"/>
      <c r="L985" s="20"/>
      <c r="M985" s="20"/>
      <c r="N985" s="20" t="s">
        <v>13999</v>
      </c>
      <c r="O985" s="20"/>
      <c r="P985" s="20"/>
      <c r="Q985" s="20"/>
      <c r="R985" s="16"/>
      <c r="S985" s="16"/>
      <c r="T985" s="16"/>
      <c r="U985" s="39">
        <f t="shared" si="47"/>
        <v>72.562635129600011</v>
      </c>
    </row>
    <row r="986" spans="1:21" ht="23.25" customHeight="1">
      <c r="A986" s="15"/>
      <c r="B986" s="16" t="s">
        <v>15766</v>
      </c>
      <c r="C986" s="16" t="s">
        <v>15378</v>
      </c>
      <c r="D986" s="16" t="s">
        <v>15713</v>
      </c>
      <c r="E986" s="16" t="s">
        <v>15764</v>
      </c>
      <c r="F986" s="17"/>
      <c r="G986" s="18">
        <v>2411</v>
      </c>
      <c r="H986" s="19">
        <f t="shared" si="45"/>
        <v>74.344940208000011</v>
      </c>
      <c r="I986" s="16"/>
      <c r="J986" s="16">
        <f t="shared" si="46"/>
        <v>0</v>
      </c>
      <c r="K986" s="20" t="s">
        <v>13999</v>
      </c>
      <c r="L986" s="20" t="s">
        <v>13999</v>
      </c>
      <c r="M986" s="20" t="s">
        <v>13999</v>
      </c>
      <c r="N986" s="20"/>
      <c r="O986" s="20"/>
      <c r="P986" s="20" t="s">
        <v>13999</v>
      </c>
      <c r="Q986" s="20"/>
      <c r="R986" s="16"/>
      <c r="S986" s="16"/>
      <c r="T986" s="16"/>
      <c r="U986" s="39">
        <f t="shared" si="47"/>
        <v>89.213928249600016</v>
      </c>
    </row>
    <row r="987" spans="1:21" ht="23.25" customHeight="1">
      <c r="A987" s="15"/>
      <c r="B987" s="16" t="s">
        <v>15767</v>
      </c>
      <c r="C987" s="16" t="s">
        <v>15378</v>
      </c>
      <c r="D987" s="16" t="s">
        <v>15713</v>
      </c>
      <c r="E987" s="16" t="s">
        <v>15768</v>
      </c>
      <c r="F987" s="17"/>
      <c r="G987" s="18">
        <v>1341</v>
      </c>
      <c r="H987" s="19">
        <f t="shared" si="45"/>
        <v>41.350711248000003</v>
      </c>
      <c r="I987" s="16"/>
      <c r="J987" s="16">
        <f t="shared" si="46"/>
        <v>0</v>
      </c>
      <c r="K987" s="20"/>
      <c r="L987" s="20"/>
      <c r="M987" s="20" t="s">
        <v>13999</v>
      </c>
      <c r="N987" s="20"/>
      <c r="O987" s="20" t="s">
        <v>13999</v>
      </c>
      <c r="P987" s="20"/>
      <c r="Q987" s="20"/>
      <c r="R987" s="16"/>
      <c r="S987" s="16"/>
      <c r="T987" s="16"/>
      <c r="U987" s="39">
        <f t="shared" si="47"/>
        <v>49.620853497600002</v>
      </c>
    </row>
    <row r="988" spans="1:21" ht="23.25" customHeight="1">
      <c r="A988" s="15"/>
      <c r="B988" s="16" t="s">
        <v>15769</v>
      </c>
      <c r="C988" s="16" t="s">
        <v>15378</v>
      </c>
      <c r="D988" s="16" t="s">
        <v>15713</v>
      </c>
      <c r="E988" s="16" t="s">
        <v>15770</v>
      </c>
      <c r="F988" s="17"/>
      <c r="G988" s="18">
        <v>2440</v>
      </c>
      <c r="H988" s="19">
        <f t="shared" si="45"/>
        <v>75.239176319999999</v>
      </c>
      <c r="I988" s="16"/>
      <c r="J988" s="16">
        <f t="shared" si="46"/>
        <v>0</v>
      </c>
      <c r="K988" s="20" t="s">
        <v>13999</v>
      </c>
      <c r="L988" s="20" t="s">
        <v>13999</v>
      </c>
      <c r="M988" s="20" t="s">
        <v>13999</v>
      </c>
      <c r="N988" s="20"/>
      <c r="O988" s="20"/>
      <c r="P988" s="20" t="s">
        <v>13999</v>
      </c>
      <c r="Q988" s="20"/>
      <c r="R988" s="16"/>
      <c r="S988" s="16"/>
      <c r="T988" s="16"/>
      <c r="U988" s="39">
        <f t="shared" si="47"/>
        <v>90.287011583999998</v>
      </c>
    </row>
    <row r="989" spans="1:21" ht="23.25" customHeight="1">
      <c r="A989" s="15"/>
      <c r="B989" s="16" t="s">
        <v>15771</v>
      </c>
      <c r="C989" s="16" t="s">
        <v>15378</v>
      </c>
      <c r="D989" s="16" t="s">
        <v>15713</v>
      </c>
      <c r="E989" s="16" t="s">
        <v>15772</v>
      </c>
      <c r="F989" s="17"/>
      <c r="G989" s="22">
        <v>996</v>
      </c>
      <c r="H989" s="19">
        <f t="shared" si="45"/>
        <v>30.712385088000001</v>
      </c>
      <c r="I989" s="16"/>
      <c r="J989" s="16">
        <f t="shared" si="46"/>
        <v>0</v>
      </c>
      <c r="K989" s="20"/>
      <c r="L989" s="20"/>
      <c r="M989" s="20"/>
      <c r="N989" s="20" t="s">
        <v>13999</v>
      </c>
      <c r="O989" s="20"/>
      <c r="P989" s="20"/>
      <c r="Q989" s="20"/>
      <c r="R989" s="16"/>
      <c r="S989" s="16"/>
      <c r="T989" s="16"/>
      <c r="U989" s="39">
        <f t="shared" si="47"/>
        <v>36.854862105599999</v>
      </c>
    </row>
    <row r="990" spans="1:21" ht="23.25" customHeight="1">
      <c r="A990" s="15"/>
      <c r="B990" s="16" t="s">
        <v>15773</v>
      </c>
      <c r="C990" s="16" t="s">
        <v>15378</v>
      </c>
      <c r="D990" s="16" t="s">
        <v>15713</v>
      </c>
      <c r="E990" s="16" t="s">
        <v>15774</v>
      </c>
      <c r="F990" s="17"/>
      <c r="G990" s="18">
        <v>1787</v>
      </c>
      <c r="H990" s="19">
        <f t="shared" si="45"/>
        <v>55.103445936000021</v>
      </c>
      <c r="I990" s="16"/>
      <c r="J990" s="16">
        <f t="shared" si="46"/>
        <v>0</v>
      </c>
      <c r="K990" s="20" t="s">
        <v>13999</v>
      </c>
      <c r="L990" s="20" t="s">
        <v>13999</v>
      </c>
      <c r="M990" s="20" t="s">
        <v>13999</v>
      </c>
      <c r="N990" s="20"/>
      <c r="O990" s="20" t="s">
        <v>13999</v>
      </c>
      <c r="P990" s="20" t="s">
        <v>13999</v>
      </c>
      <c r="Q990" s="20" t="s">
        <v>13999</v>
      </c>
      <c r="R990" s="16"/>
      <c r="S990" s="16"/>
      <c r="T990" s="16"/>
      <c r="U990" s="39">
        <f t="shared" si="47"/>
        <v>66.12413512320002</v>
      </c>
    </row>
    <row r="991" spans="1:21" ht="23.25" customHeight="1">
      <c r="A991" s="15"/>
      <c r="B991" s="16" t="s">
        <v>15775</v>
      </c>
      <c r="C991" s="16" t="s">
        <v>15378</v>
      </c>
      <c r="D991" s="16" t="s">
        <v>15713</v>
      </c>
      <c r="E991" s="16" t="s">
        <v>15776</v>
      </c>
      <c r="F991" s="17"/>
      <c r="G991" s="18">
        <v>1787</v>
      </c>
      <c r="H991" s="19">
        <f t="shared" si="45"/>
        <v>55.103445936000021</v>
      </c>
      <c r="I991" s="16"/>
      <c r="J991" s="16">
        <f t="shared" si="46"/>
        <v>0</v>
      </c>
      <c r="K991" s="20" t="s">
        <v>13999</v>
      </c>
      <c r="L991" s="20" t="s">
        <v>13999</v>
      </c>
      <c r="M991" s="20" t="s">
        <v>13999</v>
      </c>
      <c r="N991" s="20" t="s">
        <v>13999</v>
      </c>
      <c r="O991" s="20" t="s">
        <v>13999</v>
      </c>
      <c r="P991" s="20" t="s">
        <v>13999</v>
      </c>
      <c r="Q991" s="20" t="s">
        <v>13999</v>
      </c>
      <c r="R991" s="16"/>
      <c r="S991" s="16"/>
      <c r="T991" s="16"/>
      <c r="U991" s="39">
        <f t="shared" si="47"/>
        <v>66.12413512320002</v>
      </c>
    </row>
    <row r="992" spans="1:21" ht="23.25" customHeight="1">
      <c r="A992" s="15"/>
      <c r="B992" s="16" t="s">
        <v>15777</v>
      </c>
      <c r="C992" s="16" t="s">
        <v>15378</v>
      </c>
      <c r="D992" s="16" t="s">
        <v>15713</v>
      </c>
      <c r="E992" s="16" t="s">
        <v>15778</v>
      </c>
      <c r="F992" s="17"/>
      <c r="G992" s="18">
        <v>1787</v>
      </c>
      <c r="H992" s="19">
        <f t="shared" si="45"/>
        <v>55.103445936000021</v>
      </c>
      <c r="I992" s="16"/>
      <c r="J992" s="16">
        <f t="shared" si="46"/>
        <v>0</v>
      </c>
      <c r="K992" s="20" t="s">
        <v>13999</v>
      </c>
      <c r="L992" s="20" t="s">
        <v>13999</v>
      </c>
      <c r="M992" s="20" t="s">
        <v>13999</v>
      </c>
      <c r="N992" s="20" t="s">
        <v>13999</v>
      </c>
      <c r="O992" s="20" t="s">
        <v>13999</v>
      </c>
      <c r="P992" s="20" t="s">
        <v>13999</v>
      </c>
      <c r="Q992" s="20" t="s">
        <v>13999</v>
      </c>
      <c r="R992" s="16"/>
      <c r="S992" s="16"/>
      <c r="T992" s="16"/>
      <c r="U992" s="39">
        <f t="shared" si="47"/>
        <v>66.12413512320002</v>
      </c>
    </row>
    <row r="993" spans="1:21" ht="23.25" customHeight="1">
      <c r="A993" s="15"/>
      <c r="B993" s="16" t="s">
        <v>15779</v>
      </c>
      <c r="C993" s="16" t="s">
        <v>15378</v>
      </c>
      <c r="D993" s="16" t="s">
        <v>15713</v>
      </c>
      <c r="E993" s="16" t="s">
        <v>15780</v>
      </c>
      <c r="F993" s="17"/>
      <c r="G993" s="18">
        <v>1787</v>
      </c>
      <c r="H993" s="19">
        <f t="shared" si="45"/>
        <v>55.103445936000021</v>
      </c>
      <c r="I993" s="16"/>
      <c r="J993" s="16">
        <f t="shared" si="46"/>
        <v>0</v>
      </c>
      <c r="K993" s="20" t="s">
        <v>13999</v>
      </c>
      <c r="L993" s="20" t="s">
        <v>13999</v>
      </c>
      <c r="M993" s="20"/>
      <c r="N993" s="20"/>
      <c r="O993" s="20"/>
      <c r="P993" s="20" t="s">
        <v>13999</v>
      </c>
      <c r="Q993" s="20" t="s">
        <v>13999</v>
      </c>
      <c r="R993" s="16"/>
      <c r="S993" s="16"/>
      <c r="T993" s="16"/>
      <c r="U993" s="39">
        <f t="shared" si="47"/>
        <v>66.12413512320002</v>
      </c>
    </row>
    <row r="994" spans="1:21" ht="23.25" customHeight="1">
      <c r="A994" s="15"/>
      <c r="B994" s="16" t="s">
        <v>15781</v>
      </c>
      <c r="C994" s="16" t="s">
        <v>15378</v>
      </c>
      <c r="D994" s="16" t="s">
        <v>15713</v>
      </c>
      <c r="E994" s="16" t="s">
        <v>15782</v>
      </c>
      <c r="F994" s="17"/>
      <c r="G994" s="18">
        <v>9199</v>
      </c>
      <c r="H994" s="19">
        <f t="shared" si="45"/>
        <v>283.65786187200001</v>
      </c>
      <c r="I994" s="16"/>
      <c r="J994" s="16">
        <f t="shared" si="46"/>
        <v>0</v>
      </c>
      <c r="K994" s="20" t="s">
        <v>13999</v>
      </c>
      <c r="L994" s="20"/>
      <c r="M994" s="20"/>
      <c r="N994" s="20"/>
      <c r="O994" s="20"/>
      <c r="P994" s="20"/>
      <c r="Q994" s="20"/>
      <c r="R994" s="16"/>
      <c r="S994" s="16"/>
      <c r="T994" s="16"/>
      <c r="U994" s="39">
        <f t="shared" si="47"/>
        <v>329.86022667792002</v>
      </c>
    </row>
    <row r="995" spans="1:21" ht="23.25" customHeight="1">
      <c r="A995" s="15"/>
      <c r="B995" s="16" t="s">
        <v>15783</v>
      </c>
      <c r="C995" s="16" t="s">
        <v>15378</v>
      </c>
      <c r="D995" s="16" t="s">
        <v>15713</v>
      </c>
      <c r="E995" s="16" t="s">
        <v>15784</v>
      </c>
      <c r="F995" s="17"/>
      <c r="G995" s="18">
        <v>2717</v>
      </c>
      <c r="H995" s="19">
        <f t="shared" si="45"/>
        <v>83.780672976000005</v>
      </c>
      <c r="I995" s="16"/>
      <c r="J995" s="16">
        <f t="shared" si="46"/>
        <v>0</v>
      </c>
      <c r="K995" s="20" t="s">
        <v>13999</v>
      </c>
      <c r="L995" s="20"/>
      <c r="M995" s="20" t="s">
        <v>13999</v>
      </c>
      <c r="N995" s="20"/>
      <c r="O995" s="20"/>
      <c r="P995" s="20" t="s">
        <v>13999</v>
      </c>
      <c r="Q995" s="20" t="s">
        <v>13999</v>
      </c>
      <c r="R995" s="16"/>
      <c r="S995" s="16"/>
      <c r="T995" s="16"/>
      <c r="U995" s="39">
        <f t="shared" si="47"/>
        <v>100.5368075712</v>
      </c>
    </row>
    <row r="996" spans="1:21" ht="23.25" customHeight="1">
      <c r="A996" s="15"/>
      <c r="B996" s="16" t="s">
        <v>524</v>
      </c>
      <c r="C996" s="16" t="s">
        <v>15378</v>
      </c>
      <c r="D996" s="16" t="s">
        <v>15713</v>
      </c>
      <c r="E996" s="16" t="s">
        <v>15734</v>
      </c>
      <c r="F996" s="17"/>
      <c r="G996" s="22">
        <v>856</v>
      </c>
      <c r="H996" s="19">
        <f t="shared" si="45"/>
        <v>26.395383168000013</v>
      </c>
      <c r="I996" s="16"/>
      <c r="J996" s="16">
        <f t="shared" si="46"/>
        <v>0</v>
      </c>
      <c r="K996" s="20"/>
      <c r="L996" s="20"/>
      <c r="M996" s="20"/>
      <c r="N996" s="20"/>
      <c r="O996" s="20"/>
      <c r="P996" s="20"/>
      <c r="Q996" s="20"/>
      <c r="R996" s="16"/>
      <c r="S996" s="16"/>
      <c r="T996" s="16" t="s">
        <v>499</v>
      </c>
      <c r="U996" s="39">
        <f t="shared" si="47"/>
        <v>31.674459801600015</v>
      </c>
    </row>
    <row r="997" spans="1:21" ht="23.25" customHeight="1">
      <c r="A997" s="15"/>
      <c r="B997" s="16" t="s">
        <v>15785</v>
      </c>
      <c r="C997" s="16" t="s">
        <v>15378</v>
      </c>
      <c r="D997" s="16" t="s">
        <v>15713</v>
      </c>
      <c r="E997" s="16" t="s">
        <v>15750</v>
      </c>
      <c r="F997" s="17"/>
      <c r="G997" s="22">
        <v>763</v>
      </c>
      <c r="H997" s="19">
        <f t="shared" si="45"/>
        <v>23.527660464000004</v>
      </c>
      <c r="I997" s="16"/>
      <c r="J997" s="16">
        <f t="shared" si="46"/>
        <v>0</v>
      </c>
      <c r="K997" s="20" t="s">
        <v>13999</v>
      </c>
      <c r="L997" s="20"/>
      <c r="M997" s="20"/>
      <c r="N997" s="20"/>
      <c r="O997" s="20"/>
      <c r="P997" s="20"/>
      <c r="Q997" s="20"/>
      <c r="R997" s="16"/>
      <c r="S997" s="16"/>
      <c r="T997" s="16" t="s">
        <v>15786</v>
      </c>
      <c r="U997" s="39">
        <f t="shared" si="47"/>
        <v>28.233192556800002</v>
      </c>
    </row>
    <row r="998" spans="1:21" ht="23.25" customHeight="1">
      <c r="A998" s="15"/>
      <c r="B998" s="16" t="s">
        <v>15787</v>
      </c>
      <c r="C998" s="16" t="s">
        <v>15378</v>
      </c>
      <c r="D998" s="16" t="s">
        <v>15713</v>
      </c>
      <c r="E998" s="16" t="s">
        <v>15744</v>
      </c>
      <c r="F998" s="17"/>
      <c r="G998" s="18">
        <v>2022</v>
      </c>
      <c r="H998" s="19">
        <f t="shared" si="45"/>
        <v>62.349842016000018</v>
      </c>
      <c r="I998" s="16"/>
      <c r="J998" s="16">
        <f t="shared" si="46"/>
        <v>0</v>
      </c>
      <c r="K998" s="20" t="s">
        <v>13999</v>
      </c>
      <c r="L998" s="20"/>
      <c r="M998" s="20"/>
      <c r="N998" s="20"/>
      <c r="O998" s="20"/>
      <c r="P998" s="20"/>
      <c r="Q998" s="20"/>
      <c r="R998" s="16"/>
      <c r="S998" s="16"/>
      <c r="T998" s="16" t="s">
        <v>15788</v>
      </c>
      <c r="U998" s="39">
        <f t="shared" si="47"/>
        <v>74.819810419200024</v>
      </c>
    </row>
    <row r="999" spans="1:21" ht="23.25" customHeight="1">
      <c r="A999" s="15"/>
      <c r="B999" s="16" t="s">
        <v>15789</v>
      </c>
      <c r="C999" s="16" t="s">
        <v>15378</v>
      </c>
      <c r="D999" s="16" t="s">
        <v>15713</v>
      </c>
      <c r="E999" s="16" t="s">
        <v>15790</v>
      </c>
      <c r="F999" s="17"/>
      <c r="G999" s="22">
        <v>470</v>
      </c>
      <c r="H999" s="19">
        <f t="shared" si="45"/>
        <v>14.492792160000002</v>
      </c>
      <c r="I999" s="16"/>
      <c r="J999" s="16">
        <f t="shared" si="46"/>
        <v>0</v>
      </c>
      <c r="K999" s="20" t="s">
        <v>13999</v>
      </c>
      <c r="L999" s="20"/>
      <c r="M999" s="20"/>
      <c r="N999" s="20"/>
      <c r="O999" s="20"/>
      <c r="P999" s="20"/>
      <c r="Q999" s="20"/>
      <c r="R999" s="16"/>
      <c r="S999" s="16"/>
      <c r="T999" s="16"/>
      <c r="U999" s="39">
        <f t="shared" si="47"/>
        <v>17.391350592000002</v>
      </c>
    </row>
    <row r="1000" spans="1:21" ht="23.25" customHeight="1">
      <c r="A1000" s="15"/>
      <c r="B1000" s="16" t="s">
        <v>15791</v>
      </c>
      <c r="C1000" s="16" t="s">
        <v>15378</v>
      </c>
      <c r="D1000" s="16" t="s">
        <v>15792</v>
      </c>
      <c r="E1000" s="16" t="s">
        <v>15793</v>
      </c>
      <c r="F1000" s="17"/>
      <c r="G1000" s="18">
        <v>4416</v>
      </c>
      <c r="H1000" s="19">
        <f t="shared" si="45"/>
        <v>136.170574848</v>
      </c>
      <c r="I1000" s="16"/>
      <c r="J1000" s="16">
        <f t="shared" si="46"/>
        <v>0</v>
      </c>
      <c r="K1000" s="20"/>
      <c r="L1000" s="20"/>
      <c r="M1000" s="20"/>
      <c r="N1000" s="20"/>
      <c r="O1000" s="20" t="s">
        <v>13999</v>
      </c>
      <c r="P1000" s="20"/>
      <c r="Q1000" s="20"/>
      <c r="R1000" s="16"/>
      <c r="S1000" s="16"/>
      <c r="T1000" s="16"/>
      <c r="U1000" s="39">
        <f t="shared" si="47"/>
        <v>166.14933808128001</v>
      </c>
    </row>
    <row r="1001" spans="1:21" ht="23.25" customHeight="1">
      <c r="A1001" s="15"/>
      <c r="B1001" s="16" t="s">
        <v>15794</v>
      </c>
      <c r="C1001" s="16" t="s">
        <v>15378</v>
      </c>
      <c r="D1001" s="16" t="s">
        <v>15792</v>
      </c>
      <c r="E1001" s="16" t="s">
        <v>15795</v>
      </c>
      <c r="F1001" s="17"/>
      <c r="G1001" s="18">
        <v>2662</v>
      </c>
      <c r="H1001" s="19">
        <f t="shared" si="45"/>
        <v>82.084707936000029</v>
      </c>
      <c r="I1001" s="16"/>
      <c r="J1001" s="16">
        <f t="shared" si="46"/>
        <v>0</v>
      </c>
      <c r="K1001" s="20" t="s">
        <v>13999</v>
      </c>
      <c r="L1001" s="20" t="s">
        <v>13999</v>
      </c>
      <c r="M1001" s="20"/>
      <c r="N1001" s="20" t="s">
        <v>13999</v>
      </c>
      <c r="O1001" s="20"/>
      <c r="P1001" s="20"/>
      <c r="Q1001" s="20"/>
      <c r="R1001" s="16"/>
      <c r="S1001" s="16"/>
      <c r="T1001" s="16"/>
      <c r="U1001" s="39">
        <f t="shared" si="47"/>
        <v>98.50164952320003</v>
      </c>
    </row>
    <row r="1002" spans="1:21" ht="23.25" customHeight="1">
      <c r="A1002" s="15"/>
      <c r="B1002" s="21" t="s">
        <v>562</v>
      </c>
      <c r="C1002" s="16" t="s">
        <v>15378</v>
      </c>
      <c r="D1002" s="16" t="s">
        <v>15792</v>
      </c>
      <c r="E1002" s="16" t="s">
        <v>15796</v>
      </c>
      <c r="F1002" s="17"/>
      <c r="G1002" s="18">
        <v>3494</v>
      </c>
      <c r="H1002" s="19">
        <f t="shared" si="45"/>
        <v>107.74003363200002</v>
      </c>
      <c r="I1002" s="16"/>
      <c r="J1002" s="16">
        <f t="shared" si="46"/>
        <v>0</v>
      </c>
      <c r="K1002" s="20"/>
      <c r="L1002" s="20"/>
      <c r="M1002" s="20"/>
      <c r="N1002" s="20"/>
      <c r="O1002" s="20"/>
      <c r="P1002" s="20"/>
      <c r="Q1002" s="20"/>
      <c r="R1002" s="16"/>
      <c r="S1002" s="16" t="s">
        <v>14156</v>
      </c>
      <c r="T1002" s="16"/>
      <c r="U1002" s="39">
        <f t="shared" si="47"/>
        <v>134.59143733152001</v>
      </c>
    </row>
    <row r="1003" spans="1:21" ht="23.25" customHeight="1">
      <c r="A1003" s="15"/>
      <c r="B1003" s="16" t="s">
        <v>15797</v>
      </c>
      <c r="C1003" s="16" t="s">
        <v>15378</v>
      </c>
      <c r="D1003" s="16" t="s">
        <v>15792</v>
      </c>
      <c r="E1003" s="16" t="s">
        <v>15798</v>
      </c>
      <c r="F1003" s="17"/>
      <c r="G1003" s="18">
        <v>4940</v>
      </c>
      <c r="H1003" s="19">
        <f t="shared" si="45"/>
        <v>152.32849632000003</v>
      </c>
      <c r="I1003" s="16"/>
      <c r="J1003" s="16">
        <f t="shared" si="46"/>
        <v>0</v>
      </c>
      <c r="K1003" s="20"/>
      <c r="L1003" s="20"/>
      <c r="M1003" s="20"/>
      <c r="N1003" s="20"/>
      <c r="O1003" s="20"/>
      <c r="P1003" s="20"/>
      <c r="Q1003" s="20"/>
      <c r="R1003" s="16"/>
      <c r="S1003" s="16"/>
      <c r="T1003" s="16" t="s">
        <v>15799</v>
      </c>
      <c r="U1003" s="39">
        <f t="shared" si="47"/>
        <v>184.08463091520005</v>
      </c>
    </row>
    <row r="1004" spans="1:21" ht="23.25" customHeight="1">
      <c r="A1004" s="15"/>
      <c r="B1004" s="16" t="s">
        <v>15800</v>
      </c>
      <c r="C1004" s="16" t="s">
        <v>15378</v>
      </c>
      <c r="D1004" s="16" t="s">
        <v>15792</v>
      </c>
      <c r="E1004" s="16" t="s">
        <v>15801</v>
      </c>
      <c r="F1004" s="17"/>
      <c r="G1004" s="18">
        <v>12274</v>
      </c>
      <c r="H1004" s="19">
        <f t="shared" si="45"/>
        <v>378.47772547200003</v>
      </c>
      <c r="I1004" s="16"/>
      <c r="J1004" s="16">
        <f t="shared" si="46"/>
        <v>0</v>
      </c>
      <c r="K1004" s="20" t="s">
        <v>13999</v>
      </c>
      <c r="L1004" s="20"/>
      <c r="M1004" s="20"/>
      <c r="N1004" s="20" t="s">
        <v>13999</v>
      </c>
      <c r="O1004" s="20"/>
      <c r="P1004" s="20"/>
      <c r="Q1004" s="20"/>
      <c r="R1004" s="16"/>
      <c r="S1004" s="16"/>
      <c r="T1004" s="16"/>
      <c r="U1004" s="39">
        <f t="shared" si="47"/>
        <v>435.11027527392008</v>
      </c>
    </row>
    <row r="1005" spans="1:21" ht="23.25" customHeight="1">
      <c r="A1005" s="15"/>
      <c r="B1005" s="16" t="s">
        <v>15802</v>
      </c>
      <c r="C1005" s="16" t="s">
        <v>15378</v>
      </c>
      <c r="D1005" s="16" t="s">
        <v>15792</v>
      </c>
      <c r="E1005" s="16" t="s">
        <v>15803</v>
      </c>
      <c r="F1005" s="17"/>
      <c r="G1005" s="18">
        <v>3422</v>
      </c>
      <c r="H1005" s="19">
        <f t="shared" si="45"/>
        <v>105.51986121600002</v>
      </c>
      <c r="I1005" s="16"/>
      <c r="J1005" s="16">
        <f t="shared" si="46"/>
        <v>0</v>
      </c>
      <c r="K1005" s="20" t="s">
        <v>13999</v>
      </c>
      <c r="L1005" s="20"/>
      <c r="M1005" s="20"/>
      <c r="N1005" s="20" t="s">
        <v>13999</v>
      </c>
      <c r="O1005" s="20"/>
      <c r="P1005" s="20"/>
      <c r="Q1005" s="20"/>
      <c r="R1005" s="16"/>
      <c r="S1005" s="16"/>
      <c r="T1005" s="16"/>
      <c r="U1005" s="39">
        <f t="shared" si="47"/>
        <v>132.12704594976003</v>
      </c>
    </row>
    <row r="1006" spans="1:21" ht="23.25" customHeight="1">
      <c r="A1006" s="15"/>
      <c r="B1006" s="16" t="s">
        <v>15804</v>
      </c>
      <c r="C1006" s="16" t="s">
        <v>15378</v>
      </c>
      <c r="D1006" s="16" t="s">
        <v>15792</v>
      </c>
      <c r="E1006" s="16" t="s">
        <v>15805</v>
      </c>
      <c r="F1006" s="17"/>
      <c r="G1006" s="18">
        <v>3539</v>
      </c>
      <c r="H1006" s="19">
        <f t="shared" si="45"/>
        <v>109.12764139200002</v>
      </c>
      <c r="I1006" s="16"/>
      <c r="J1006" s="16">
        <f t="shared" si="46"/>
        <v>0</v>
      </c>
      <c r="K1006" s="20"/>
      <c r="L1006" s="20"/>
      <c r="M1006" s="20"/>
      <c r="N1006" s="20"/>
      <c r="O1006" s="20"/>
      <c r="P1006" s="20"/>
      <c r="Q1006" s="20"/>
      <c r="R1006" s="16"/>
      <c r="S1006" s="16"/>
      <c r="T1006" s="16" t="s">
        <v>1683</v>
      </c>
      <c r="U1006" s="39">
        <f t="shared" si="47"/>
        <v>136.13168194512002</v>
      </c>
    </row>
    <row r="1007" spans="1:21" ht="23.25" customHeight="1">
      <c r="A1007" s="15"/>
      <c r="B1007" s="16" t="s">
        <v>15806</v>
      </c>
      <c r="C1007" s="16" t="s">
        <v>15378</v>
      </c>
      <c r="D1007" s="16" t="s">
        <v>15792</v>
      </c>
      <c r="E1007" s="16" t="s">
        <v>15805</v>
      </c>
      <c r="F1007" s="17"/>
      <c r="G1007" s="18">
        <v>1790</v>
      </c>
      <c r="H1007" s="19">
        <f t="shared" si="45"/>
        <v>55.19595312000002</v>
      </c>
      <c r="I1007" s="16"/>
      <c r="J1007" s="16">
        <f t="shared" si="46"/>
        <v>0</v>
      </c>
      <c r="K1007" s="20" t="s">
        <v>13999</v>
      </c>
      <c r="L1007" s="20" t="s">
        <v>13999</v>
      </c>
      <c r="M1007" s="20" t="s">
        <v>13999</v>
      </c>
      <c r="N1007" s="20" t="s">
        <v>13999</v>
      </c>
      <c r="O1007" s="20" t="s">
        <v>13999</v>
      </c>
      <c r="P1007" s="20"/>
      <c r="Q1007" s="20"/>
      <c r="R1007" s="16"/>
      <c r="S1007" s="16"/>
      <c r="T1007" s="16"/>
      <c r="U1007" s="39">
        <f t="shared" si="47"/>
        <v>66.235143744000027</v>
      </c>
    </row>
    <row r="1008" spans="1:21" ht="23.25" customHeight="1">
      <c r="A1008" s="15"/>
      <c r="B1008" s="16" t="s">
        <v>15807</v>
      </c>
      <c r="C1008" s="16" t="s">
        <v>15378</v>
      </c>
      <c r="D1008" s="16" t="s">
        <v>15792</v>
      </c>
      <c r="E1008" s="16" t="s">
        <v>15805</v>
      </c>
      <c r="F1008" s="17"/>
      <c r="G1008" s="18">
        <v>1184</v>
      </c>
      <c r="H1008" s="19">
        <f t="shared" si="45"/>
        <v>36.509501952000001</v>
      </c>
      <c r="I1008" s="16"/>
      <c r="J1008" s="16">
        <f t="shared" si="46"/>
        <v>0</v>
      </c>
      <c r="K1008" s="20" t="s">
        <v>13999</v>
      </c>
      <c r="L1008" s="20" t="s">
        <v>13999</v>
      </c>
      <c r="M1008" s="20" t="s">
        <v>13999</v>
      </c>
      <c r="N1008" s="20" t="s">
        <v>13999</v>
      </c>
      <c r="O1008" s="20" t="s">
        <v>13999</v>
      </c>
      <c r="P1008" s="20" t="s">
        <v>13999</v>
      </c>
      <c r="Q1008" s="20" t="s">
        <v>13999</v>
      </c>
      <c r="R1008" s="16"/>
      <c r="S1008" s="16"/>
      <c r="T1008" s="16"/>
      <c r="U1008" s="39">
        <f t="shared" si="47"/>
        <v>43.811402342400001</v>
      </c>
    </row>
    <row r="1009" spans="1:21" ht="23.25" customHeight="1">
      <c r="A1009" s="15"/>
      <c r="B1009" s="16" t="s">
        <v>15808</v>
      </c>
      <c r="C1009" s="16" t="s">
        <v>15378</v>
      </c>
      <c r="D1009" s="16" t="s">
        <v>15792</v>
      </c>
      <c r="E1009" s="16" t="s">
        <v>15809</v>
      </c>
      <c r="F1009" s="17"/>
      <c r="G1009" s="18">
        <v>1025</v>
      </c>
      <c r="H1009" s="19">
        <f t="shared" si="45"/>
        <v>31.606621200000006</v>
      </c>
      <c r="I1009" s="16"/>
      <c r="J1009" s="16">
        <f t="shared" si="46"/>
        <v>0</v>
      </c>
      <c r="K1009" s="20"/>
      <c r="L1009" s="20" t="s">
        <v>13999</v>
      </c>
      <c r="M1009" s="20" t="s">
        <v>13999</v>
      </c>
      <c r="N1009" s="20"/>
      <c r="O1009" s="20"/>
      <c r="P1009" s="20" t="s">
        <v>13999</v>
      </c>
      <c r="Q1009" s="20" t="s">
        <v>13999</v>
      </c>
      <c r="R1009" s="16"/>
      <c r="S1009" s="16"/>
      <c r="T1009" s="16"/>
      <c r="U1009" s="39">
        <f t="shared" si="47"/>
        <v>37.927945440000009</v>
      </c>
    </row>
    <row r="1010" spans="1:21" ht="23.25" customHeight="1">
      <c r="A1010" s="15"/>
      <c r="B1010" s="16" t="s">
        <v>15810</v>
      </c>
      <c r="C1010" s="16" t="s">
        <v>15378</v>
      </c>
      <c r="D1010" s="16" t="s">
        <v>15792</v>
      </c>
      <c r="E1010" s="16" t="s">
        <v>15793</v>
      </c>
      <c r="F1010" s="17"/>
      <c r="G1010" s="22">
        <v>958</v>
      </c>
      <c r="H1010" s="19">
        <f t="shared" si="45"/>
        <v>29.540627423999997</v>
      </c>
      <c r="I1010" s="16"/>
      <c r="J1010" s="16">
        <f t="shared" si="46"/>
        <v>0</v>
      </c>
      <c r="K1010" s="20"/>
      <c r="L1010" s="20"/>
      <c r="M1010" s="20"/>
      <c r="N1010" s="20"/>
      <c r="O1010" s="20"/>
      <c r="P1010" s="20"/>
      <c r="Q1010" s="20" t="s">
        <v>13999</v>
      </c>
      <c r="R1010" s="16"/>
      <c r="S1010" s="16"/>
      <c r="T1010" s="16"/>
      <c r="U1010" s="39">
        <f t="shared" si="47"/>
        <v>35.448752908799996</v>
      </c>
    </row>
    <row r="1011" spans="1:21" ht="23.25" customHeight="1">
      <c r="A1011" s="15"/>
      <c r="B1011" s="16" t="s">
        <v>1683</v>
      </c>
      <c r="C1011" s="16" t="s">
        <v>15378</v>
      </c>
      <c r="D1011" s="16" t="s">
        <v>15792</v>
      </c>
      <c r="E1011" s="16" t="s">
        <v>15805</v>
      </c>
      <c r="F1011" s="17"/>
      <c r="G1011" s="18">
        <v>3524</v>
      </c>
      <c r="H1011" s="19">
        <f t="shared" si="45"/>
        <v>108.66510547200002</v>
      </c>
      <c r="I1011" s="16"/>
      <c r="J1011" s="16">
        <f t="shared" si="46"/>
        <v>0</v>
      </c>
      <c r="K1011" s="20" t="s">
        <v>13999</v>
      </c>
      <c r="L1011" s="20"/>
      <c r="M1011" s="20"/>
      <c r="N1011" s="20" t="s">
        <v>13999</v>
      </c>
      <c r="O1011" s="20" t="s">
        <v>13999</v>
      </c>
      <c r="P1011" s="20" t="s">
        <v>13999</v>
      </c>
      <c r="Q1011" s="20" t="s">
        <v>13999</v>
      </c>
      <c r="R1011" s="16"/>
      <c r="S1011" s="16"/>
      <c r="T1011" s="16"/>
      <c r="U1011" s="39">
        <f t="shared" si="47"/>
        <v>135.61826707392004</v>
      </c>
    </row>
    <row r="1012" spans="1:21" ht="23.25" customHeight="1">
      <c r="A1012" s="15"/>
      <c r="B1012" s="16" t="s">
        <v>15811</v>
      </c>
      <c r="C1012" s="16" t="s">
        <v>15378</v>
      </c>
      <c r="D1012" s="16" t="s">
        <v>15792</v>
      </c>
      <c r="E1012" s="16" t="s">
        <v>15805</v>
      </c>
      <c r="F1012" s="17"/>
      <c r="G1012" s="18">
        <v>4787</v>
      </c>
      <c r="H1012" s="19">
        <f t="shared" si="45"/>
        <v>147.61062993600004</v>
      </c>
      <c r="I1012" s="16"/>
      <c r="J1012" s="16">
        <f t="shared" si="46"/>
        <v>0</v>
      </c>
      <c r="K1012" s="20" t="s">
        <v>13999</v>
      </c>
      <c r="L1012" s="20"/>
      <c r="M1012" s="20" t="s">
        <v>13999</v>
      </c>
      <c r="N1012" s="20"/>
      <c r="O1012" s="20" t="s">
        <v>13999</v>
      </c>
      <c r="P1012" s="20" t="s">
        <v>13999</v>
      </c>
      <c r="Q1012" s="20"/>
      <c r="R1012" s="16"/>
      <c r="S1012" s="16"/>
      <c r="T1012" s="16"/>
      <c r="U1012" s="39">
        <f t="shared" si="47"/>
        <v>178.84779922896004</v>
      </c>
    </row>
    <row r="1013" spans="1:21" ht="23.25" customHeight="1">
      <c r="A1013" s="15"/>
      <c r="B1013" s="16" t="s">
        <v>588</v>
      </c>
      <c r="C1013" s="16" t="s">
        <v>15378</v>
      </c>
      <c r="D1013" s="16" t="s">
        <v>15792</v>
      </c>
      <c r="E1013" s="16" t="s">
        <v>15805</v>
      </c>
      <c r="F1013" s="17"/>
      <c r="G1013" s="18">
        <v>2733</v>
      </c>
      <c r="H1013" s="19">
        <f t="shared" si="45"/>
        <v>84.274044624000013</v>
      </c>
      <c r="I1013" s="16"/>
      <c r="J1013" s="16">
        <f t="shared" si="46"/>
        <v>0</v>
      </c>
      <c r="K1013" s="20" t="s">
        <v>13999</v>
      </c>
      <c r="L1013" s="20"/>
      <c r="M1013" s="20"/>
      <c r="N1013" s="20" t="s">
        <v>13999</v>
      </c>
      <c r="O1013" s="20" t="s">
        <v>13999</v>
      </c>
      <c r="P1013" s="20"/>
      <c r="Q1013" s="20" t="s">
        <v>13999</v>
      </c>
      <c r="R1013" s="16"/>
      <c r="S1013" s="16"/>
      <c r="T1013" s="16"/>
      <c r="U1013" s="39">
        <f t="shared" si="47"/>
        <v>101.12885354880001</v>
      </c>
    </row>
    <row r="1014" spans="1:21" ht="23.25" customHeight="1">
      <c r="A1014" s="15"/>
      <c r="B1014" s="16" t="s">
        <v>15812</v>
      </c>
      <c r="C1014" s="16" t="s">
        <v>15378</v>
      </c>
      <c r="D1014" s="16" t="s">
        <v>15792</v>
      </c>
      <c r="E1014" s="16" t="s">
        <v>15813</v>
      </c>
      <c r="F1014" s="17"/>
      <c r="G1014" s="18">
        <v>1767</v>
      </c>
      <c r="H1014" s="19">
        <f t="shared" si="45"/>
        <v>54.486731376000009</v>
      </c>
      <c r="I1014" s="16"/>
      <c r="J1014" s="16">
        <f t="shared" si="46"/>
        <v>0</v>
      </c>
      <c r="K1014" s="20"/>
      <c r="L1014" s="20"/>
      <c r="M1014" s="20"/>
      <c r="N1014" s="20" t="s">
        <v>13999</v>
      </c>
      <c r="O1014" s="20"/>
      <c r="P1014" s="20"/>
      <c r="Q1014" s="20"/>
      <c r="R1014" s="16"/>
      <c r="S1014" s="16"/>
      <c r="T1014" s="16"/>
      <c r="U1014" s="39">
        <f t="shared" si="47"/>
        <v>65.384077651200002</v>
      </c>
    </row>
    <row r="1015" spans="1:21" ht="23.25" customHeight="1">
      <c r="A1015" s="15"/>
      <c r="B1015" s="16" t="s">
        <v>15814</v>
      </c>
      <c r="C1015" s="16" t="s">
        <v>15378</v>
      </c>
      <c r="D1015" s="16" t="s">
        <v>15792</v>
      </c>
      <c r="E1015" s="16" t="s">
        <v>15815</v>
      </c>
      <c r="F1015" s="17"/>
      <c r="G1015" s="18">
        <v>2488</v>
      </c>
      <c r="H1015" s="19">
        <f t="shared" si="45"/>
        <v>76.71929126400002</v>
      </c>
      <c r="I1015" s="16"/>
      <c r="J1015" s="16">
        <f t="shared" si="46"/>
        <v>0</v>
      </c>
      <c r="K1015" s="20"/>
      <c r="L1015" s="20"/>
      <c r="M1015" s="20"/>
      <c r="N1015" s="20"/>
      <c r="O1015" s="20"/>
      <c r="P1015" s="20"/>
      <c r="Q1015" s="20"/>
      <c r="R1015" s="16"/>
      <c r="S1015" s="16"/>
      <c r="T1015" s="16"/>
      <c r="U1015" s="39">
        <f t="shared" si="47"/>
        <v>92.063149516800024</v>
      </c>
    </row>
    <row r="1016" spans="1:21" ht="23.25" customHeight="1">
      <c r="A1016" s="15"/>
      <c r="B1016" s="16" t="s">
        <v>15816</v>
      </c>
      <c r="C1016" s="16" t="s">
        <v>15378</v>
      </c>
      <c r="D1016" s="16" t="s">
        <v>15792</v>
      </c>
      <c r="E1016" s="16" t="s">
        <v>15817</v>
      </c>
      <c r="F1016" s="17"/>
      <c r="G1016" s="18">
        <v>2464</v>
      </c>
      <c r="H1016" s="19">
        <f t="shared" si="45"/>
        <v>75.979233791999988</v>
      </c>
      <c r="I1016" s="16"/>
      <c r="J1016" s="16">
        <f t="shared" si="46"/>
        <v>0</v>
      </c>
      <c r="K1016" s="20"/>
      <c r="L1016" s="20"/>
      <c r="M1016" s="20"/>
      <c r="N1016" s="20"/>
      <c r="O1016" s="20"/>
      <c r="P1016" s="20"/>
      <c r="Q1016" s="20"/>
      <c r="R1016" s="16"/>
      <c r="S1016" s="16"/>
      <c r="T1016" s="16"/>
      <c r="U1016" s="39">
        <f t="shared" si="47"/>
        <v>91.175080550399983</v>
      </c>
    </row>
    <row r="1017" spans="1:21" ht="23.25" customHeight="1">
      <c r="A1017" s="15"/>
      <c r="B1017" s="16" t="s">
        <v>509</v>
      </c>
      <c r="C1017" s="16" t="s">
        <v>15378</v>
      </c>
      <c r="D1017" s="16" t="s">
        <v>15792</v>
      </c>
      <c r="E1017" s="16" t="s">
        <v>15817</v>
      </c>
      <c r="F1017" s="17"/>
      <c r="G1017" s="18">
        <v>1783</v>
      </c>
      <c r="H1017" s="19">
        <f t="shared" si="45"/>
        <v>54.980103024000009</v>
      </c>
      <c r="I1017" s="16"/>
      <c r="J1017" s="16">
        <f t="shared" si="46"/>
        <v>0</v>
      </c>
      <c r="K1017" s="20"/>
      <c r="L1017" s="20"/>
      <c r="M1017" s="20"/>
      <c r="N1017" s="20"/>
      <c r="O1017" s="20"/>
      <c r="P1017" s="20"/>
      <c r="Q1017" s="20"/>
      <c r="R1017" s="16"/>
      <c r="S1017" s="16"/>
      <c r="T1017" s="16"/>
      <c r="U1017" s="39">
        <f t="shared" si="47"/>
        <v>65.976123628800011</v>
      </c>
    </row>
    <row r="1018" spans="1:21" ht="23.25" customHeight="1">
      <c r="A1018" s="15"/>
      <c r="B1018" s="16" t="s">
        <v>15818</v>
      </c>
      <c r="C1018" s="16" t="s">
        <v>15378</v>
      </c>
      <c r="D1018" s="16" t="s">
        <v>15792</v>
      </c>
      <c r="E1018" s="16" t="s">
        <v>15819</v>
      </c>
      <c r="F1018" s="17"/>
      <c r="G1018" s="18">
        <v>4075</v>
      </c>
      <c r="H1018" s="19">
        <f t="shared" si="45"/>
        <v>125.65559160000002</v>
      </c>
      <c r="I1018" s="16"/>
      <c r="J1018" s="16">
        <f t="shared" si="46"/>
        <v>0</v>
      </c>
      <c r="K1018" s="20"/>
      <c r="L1018" s="20"/>
      <c r="M1018" s="20"/>
      <c r="N1018" s="20"/>
      <c r="O1018" s="20"/>
      <c r="P1018" s="20"/>
      <c r="Q1018" s="20"/>
      <c r="R1018" s="16"/>
      <c r="S1018" s="16"/>
      <c r="T1018" s="16"/>
      <c r="U1018" s="39">
        <f t="shared" si="47"/>
        <v>154.47770667600003</v>
      </c>
    </row>
    <row r="1019" spans="1:21" ht="23.25" customHeight="1">
      <c r="A1019" s="15"/>
      <c r="B1019" s="16" t="s">
        <v>15820</v>
      </c>
      <c r="C1019" s="16" t="s">
        <v>15378</v>
      </c>
      <c r="D1019" s="16" t="s">
        <v>15792</v>
      </c>
      <c r="E1019" s="16" t="s">
        <v>15821</v>
      </c>
      <c r="F1019" s="17"/>
      <c r="G1019" s="18">
        <v>2141</v>
      </c>
      <c r="H1019" s="19">
        <f t="shared" si="45"/>
        <v>66.019293648000001</v>
      </c>
      <c r="I1019" s="16"/>
      <c r="J1019" s="16">
        <f t="shared" si="46"/>
        <v>0</v>
      </c>
      <c r="K1019" s="20"/>
      <c r="L1019" s="20" t="s">
        <v>13999</v>
      </c>
      <c r="M1019" s="20"/>
      <c r="N1019" s="20" t="s">
        <v>13999</v>
      </c>
      <c r="O1019" s="20"/>
      <c r="P1019" s="20"/>
      <c r="Q1019" s="20" t="s">
        <v>13999</v>
      </c>
      <c r="R1019" s="16"/>
      <c r="S1019" s="16"/>
      <c r="T1019" s="16"/>
      <c r="U1019" s="39">
        <f t="shared" si="47"/>
        <v>79.223152377600002</v>
      </c>
    </row>
    <row r="1020" spans="1:21" ht="23.25" customHeight="1">
      <c r="A1020" s="15"/>
      <c r="B1020" s="16" t="s">
        <v>15822</v>
      </c>
      <c r="C1020" s="16" t="s">
        <v>15378</v>
      </c>
      <c r="D1020" s="16" t="s">
        <v>15792</v>
      </c>
      <c r="E1020" s="16" t="s">
        <v>15823</v>
      </c>
      <c r="F1020" s="17"/>
      <c r="G1020" s="18">
        <v>3079</v>
      </c>
      <c r="H1020" s="19">
        <f t="shared" si="45"/>
        <v>94.943206512000017</v>
      </c>
      <c r="I1020" s="16"/>
      <c r="J1020" s="16">
        <f t="shared" si="46"/>
        <v>0</v>
      </c>
      <c r="K1020" s="20"/>
      <c r="L1020" s="20"/>
      <c r="M1020" s="20" t="s">
        <v>13999</v>
      </c>
      <c r="N1020" s="20"/>
      <c r="O1020" s="20" t="s">
        <v>13999</v>
      </c>
      <c r="P1020" s="20"/>
      <c r="Q1020" s="20" t="s">
        <v>13999</v>
      </c>
      <c r="R1020" s="16"/>
      <c r="S1020" s="16"/>
      <c r="T1020" s="16"/>
      <c r="U1020" s="39">
        <f t="shared" si="47"/>
        <v>113.93184781440002</v>
      </c>
    </row>
    <row r="1021" spans="1:21" ht="23.25" customHeight="1">
      <c r="A1021" s="15"/>
      <c r="B1021" s="16" t="s">
        <v>510</v>
      </c>
      <c r="C1021" s="16" t="s">
        <v>15378</v>
      </c>
      <c r="D1021" s="16" t="s">
        <v>15792</v>
      </c>
      <c r="E1021" s="16" t="s">
        <v>15824</v>
      </c>
      <c r="F1021" s="17"/>
      <c r="G1021" s="18">
        <v>4279</v>
      </c>
      <c r="H1021" s="19">
        <f t="shared" si="45"/>
        <v>131.946080112</v>
      </c>
      <c r="I1021" s="16"/>
      <c r="J1021" s="16">
        <f t="shared" si="46"/>
        <v>0</v>
      </c>
      <c r="K1021" s="20"/>
      <c r="L1021" s="20"/>
      <c r="M1021" s="20"/>
      <c r="N1021" s="20"/>
      <c r="O1021" s="20"/>
      <c r="P1021" s="20"/>
      <c r="Q1021" s="20"/>
      <c r="R1021" s="16"/>
      <c r="S1021" s="16"/>
      <c r="T1021" s="16"/>
      <c r="U1021" s="39">
        <f t="shared" si="47"/>
        <v>161.46014892432001</v>
      </c>
    </row>
    <row r="1022" spans="1:21" ht="23.25" customHeight="1">
      <c r="A1022" s="15"/>
      <c r="B1022" s="16" t="s">
        <v>15825</v>
      </c>
      <c r="C1022" s="16" t="s">
        <v>15378</v>
      </c>
      <c r="D1022" s="16" t="s">
        <v>15792</v>
      </c>
      <c r="E1022" s="16" t="s">
        <v>15826</v>
      </c>
      <c r="F1022" s="17"/>
      <c r="G1022" s="18">
        <v>1392</v>
      </c>
      <c r="H1022" s="19">
        <f t="shared" si="45"/>
        <v>42.923333376000002</v>
      </c>
      <c r="I1022" s="16"/>
      <c r="J1022" s="16">
        <f t="shared" si="46"/>
        <v>0</v>
      </c>
      <c r="K1022" s="20"/>
      <c r="L1022" s="20" t="s">
        <v>13999</v>
      </c>
      <c r="M1022" s="20" t="s">
        <v>13999</v>
      </c>
      <c r="N1022" s="20" t="s">
        <v>13999</v>
      </c>
      <c r="O1022" s="20" t="s">
        <v>13999</v>
      </c>
      <c r="P1022" s="20" t="s">
        <v>13999</v>
      </c>
      <c r="Q1022" s="20"/>
      <c r="R1022" s="16"/>
      <c r="S1022" s="16"/>
      <c r="T1022" s="16"/>
      <c r="U1022" s="39">
        <f t="shared" si="47"/>
        <v>51.5080000512</v>
      </c>
    </row>
    <row r="1023" spans="1:21" ht="23.25" customHeight="1">
      <c r="A1023" s="15"/>
      <c r="B1023" s="16" t="s">
        <v>15827</v>
      </c>
      <c r="C1023" s="16" t="s">
        <v>15378</v>
      </c>
      <c r="D1023" s="16" t="s">
        <v>15792</v>
      </c>
      <c r="E1023" s="16" t="s">
        <v>15828</v>
      </c>
      <c r="F1023" s="17"/>
      <c r="G1023" s="18">
        <v>3000</v>
      </c>
      <c r="H1023" s="19">
        <f t="shared" si="45"/>
        <v>92.507183999999995</v>
      </c>
      <c r="I1023" s="16"/>
      <c r="J1023" s="16">
        <f t="shared" si="46"/>
        <v>0</v>
      </c>
      <c r="K1023" s="20" t="s">
        <v>14000</v>
      </c>
      <c r="L1023" s="20" t="s">
        <v>13999</v>
      </c>
      <c r="M1023" s="20" t="s">
        <v>13999</v>
      </c>
      <c r="N1023" s="20"/>
      <c r="O1023" s="20"/>
      <c r="P1023" s="20" t="s">
        <v>13999</v>
      </c>
      <c r="Q1023" s="20" t="s">
        <v>13999</v>
      </c>
      <c r="R1023" s="16"/>
      <c r="S1023" s="16"/>
      <c r="T1023" s="16"/>
      <c r="U1023" s="39">
        <f t="shared" si="47"/>
        <v>111.00862079999999</v>
      </c>
    </row>
    <row r="1024" spans="1:21" ht="23.25" customHeight="1">
      <c r="A1024" s="15"/>
      <c r="B1024" s="21" t="s">
        <v>15799</v>
      </c>
      <c r="C1024" s="16" t="s">
        <v>15378</v>
      </c>
      <c r="D1024" s="16" t="s">
        <v>15792</v>
      </c>
      <c r="E1024" s="16" t="s">
        <v>15829</v>
      </c>
      <c r="F1024" s="17"/>
      <c r="G1024" s="18">
        <v>6240</v>
      </c>
      <c r="H1024" s="19">
        <f t="shared" si="45"/>
        <v>192.41494272000006</v>
      </c>
      <c r="I1024" s="16"/>
      <c r="J1024" s="16">
        <f t="shared" si="46"/>
        <v>0</v>
      </c>
      <c r="K1024" s="20"/>
      <c r="L1024" s="20"/>
      <c r="M1024" s="20"/>
      <c r="N1024" s="20"/>
      <c r="O1024" s="20"/>
      <c r="P1024" s="20"/>
      <c r="Q1024" s="20"/>
      <c r="R1024" s="16"/>
      <c r="S1024" s="16" t="s">
        <v>14156</v>
      </c>
      <c r="T1024" s="16"/>
      <c r="U1024" s="39">
        <f t="shared" si="47"/>
        <v>228.58058641920007</v>
      </c>
    </row>
    <row r="1025" spans="1:21" ht="23.25" customHeight="1">
      <c r="A1025" s="15"/>
      <c r="B1025" s="16" t="s">
        <v>15830</v>
      </c>
      <c r="C1025" s="16" t="s">
        <v>15378</v>
      </c>
      <c r="D1025" s="16" t="s">
        <v>15792</v>
      </c>
      <c r="E1025" s="16" t="s">
        <v>15809</v>
      </c>
      <c r="F1025" s="17"/>
      <c r="G1025" s="18">
        <v>3835</v>
      </c>
      <c r="H1025" s="19">
        <f t="shared" si="45"/>
        <v>118.25501688000003</v>
      </c>
      <c r="I1025" s="16"/>
      <c r="J1025" s="16">
        <f t="shared" si="46"/>
        <v>0</v>
      </c>
      <c r="K1025" s="20" t="s">
        <v>13999</v>
      </c>
      <c r="L1025" s="20" t="s">
        <v>13999</v>
      </c>
      <c r="M1025" s="20" t="s">
        <v>13999</v>
      </c>
      <c r="N1025" s="20" t="s">
        <v>13999</v>
      </c>
      <c r="O1025" s="20" t="s">
        <v>13999</v>
      </c>
      <c r="P1025" s="20" t="s">
        <v>13999</v>
      </c>
      <c r="Q1025" s="20"/>
      <c r="R1025" s="16"/>
      <c r="S1025" s="16"/>
      <c r="T1025" s="16"/>
      <c r="U1025" s="39">
        <f t="shared" si="47"/>
        <v>146.26306873680005</v>
      </c>
    </row>
    <row r="1026" spans="1:21" ht="23.25" customHeight="1">
      <c r="A1026" s="15"/>
      <c r="B1026" s="16" t="s">
        <v>15831</v>
      </c>
      <c r="C1026" s="16" t="s">
        <v>15378</v>
      </c>
      <c r="D1026" s="16" t="s">
        <v>15792</v>
      </c>
      <c r="E1026" s="16" t="s">
        <v>15793</v>
      </c>
      <c r="F1026" s="17"/>
      <c r="G1026" s="18">
        <v>1242</v>
      </c>
      <c r="H1026" s="19">
        <f t="shared" si="45"/>
        <v>38.297974176000004</v>
      </c>
      <c r="I1026" s="16"/>
      <c r="J1026" s="16">
        <f t="shared" si="46"/>
        <v>0</v>
      </c>
      <c r="K1026" s="20" t="s">
        <v>13999</v>
      </c>
      <c r="L1026" s="20"/>
      <c r="M1026" s="20" t="s">
        <v>13999</v>
      </c>
      <c r="N1026" s="20" t="s">
        <v>13999</v>
      </c>
      <c r="O1026" s="20"/>
      <c r="P1026" s="20" t="s">
        <v>13999</v>
      </c>
      <c r="Q1026" s="20" t="s">
        <v>13999</v>
      </c>
      <c r="R1026" s="16"/>
      <c r="S1026" s="16"/>
      <c r="T1026" s="16"/>
      <c r="U1026" s="39">
        <f t="shared" si="47"/>
        <v>45.9575690112</v>
      </c>
    </row>
    <row r="1027" spans="1:21" ht="23.25" customHeight="1">
      <c r="A1027" s="15"/>
      <c r="B1027" s="16" t="s">
        <v>15832</v>
      </c>
      <c r="C1027" s="16" t="s">
        <v>15378</v>
      </c>
      <c r="D1027" s="16" t="s">
        <v>15792</v>
      </c>
      <c r="E1027" s="16" t="s">
        <v>15833</v>
      </c>
      <c r="F1027" s="17"/>
      <c r="G1027" s="18">
        <v>3453</v>
      </c>
      <c r="H1027" s="19">
        <f t="shared" si="45"/>
        <v>106.475768784</v>
      </c>
      <c r="I1027" s="16"/>
      <c r="J1027" s="16">
        <f t="shared" si="46"/>
        <v>0</v>
      </c>
      <c r="K1027" s="20" t="s">
        <v>13999</v>
      </c>
      <c r="L1027" s="20"/>
      <c r="M1027" s="20" t="s">
        <v>13999</v>
      </c>
      <c r="N1027" s="20" t="s">
        <v>13999</v>
      </c>
      <c r="O1027" s="20"/>
      <c r="P1027" s="20" t="s">
        <v>13999</v>
      </c>
      <c r="Q1027" s="20" t="s">
        <v>13999</v>
      </c>
      <c r="R1027" s="16"/>
      <c r="S1027" s="16"/>
      <c r="T1027" s="16"/>
      <c r="U1027" s="39">
        <f t="shared" si="47"/>
        <v>133.18810335024</v>
      </c>
    </row>
    <row r="1028" spans="1:21" ht="23.25" customHeight="1">
      <c r="A1028" s="15"/>
      <c r="B1028" s="16" t="s">
        <v>1675</v>
      </c>
      <c r="C1028" s="16" t="s">
        <v>15378</v>
      </c>
      <c r="D1028" s="16" t="s">
        <v>15792</v>
      </c>
      <c r="E1028" s="16" t="s">
        <v>15834</v>
      </c>
      <c r="F1028" s="17"/>
      <c r="G1028" s="18">
        <v>9130</v>
      </c>
      <c r="H1028" s="19">
        <f t="shared" si="45"/>
        <v>281.53019664000004</v>
      </c>
      <c r="I1028" s="16"/>
      <c r="J1028" s="16">
        <f t="shared" si="46"/>
        <v>0</v>
      </c>
      <c r="K1028" s="20"/>
      <c r="L1028" s="20"/>
      <c r="M1028" s="20"/>
      <c r="N1028" s="20"/>
      <c r="O1028" s="20"/>
      <c r="P1028" s="20"/>
      <c r="Q1028" s="20"/>
      <c r="R1028" s="16"/>
      <c r="S1028" s="16"/>
      <c r="T1028" s="16"/>
      <c r="U1028" s="39">
        <f t="shared" si="47"/>
        <v>327.4985182704001</v>
      </c>
    </row>
    <row r="1029" spans="1:21" ht="23.25" customHeight="1">
      <c r="A1029" s="15"/>
      <c r="B1029" s="16" t="s">
        <v>15835</v>
      </c>
      <c r="C1029" s="16" t="s">
        <v>15378</v>
      </c>
      <c r="D1029" s="16" t="s">
        <v>15836</v>
      </c>
      <c r="E1029" s="16" t="s">
        <v>15698</v>
      </c>
      <c r="F1029" s="17"/>
      <c r="G1029" s="18">
        <v>2890</v>
      </c>
      <c r="H1029" s="19">
        <f t="shared" si="45"/>
        <v>89.115253920000015</v>
      </c>
      <c r="I1029" s="16"/>
      <c r="J1029" s="16">
        <f t="shared" si="46"/>
        <v>0</v>
      </c>
      <c r="K1029" s="20"/>
      <c r="L1029" s="20"/>
      <c r="M1029" s="20" t="s">
        <v>13999</v>
      </c>
      <c r="N1029" s="20"/>
      <c r="O1029" s="20"/>
      <c r="P1029" s="20" t="s">
        <v>13999</v>
      </c>
      <c r="Q1029" s="20"/>
      <c r="R1029" s="16"/>
      <c r="S1029" s="16"/>
      <c r="T1029" s="16"/>
      <c r="U1029" s="39">
        <f t="shared" si="47"/>
        <v>106.93830470400002</v>
      </c>
    </row>
    <row r="1030" spans="1:21" ht="23.25" customHeight="1">
      <c r="A1030" s="15"/>
      <c r="B1030" s="16" t="s">
        <v>15699</v>
      </c>
      <c r="C1030" s="16" t="s">
        <v>15378</v>
      </c>
      <c r="D1030" s="16" t="s">
        <v>15836</v>
      </c>
      <c r="E1030" s="16" t="s">
        <v>15698</v>
      </c>
      <c r="F1030" s="17"/>
      <c r="G1030" s="18">
        <v>5879</v>
      </c>
      <c r="H1030" s="19">
        <f t="shared" si="45"/>
        <v>181.28324491200004</v>
      </c>
      <c r="I1030" s="16"/>
      <c r="J1030" s="16">
        <f t="shared" si="46"/>
        <v>0</v>
      </c>
      <c r="K1030" s="20"/>
      <c r="L1030" s="20"/>
      <c r="M1030" s="20"/>
      <c r="N1030" s="20"/>
      <c r="O1030" s="20"/>
      <c r="P1030" s="20" t="s">
        <v>13999</v>
      </c>
      <c r="Q1030" s="20"/>
      <c r="R1030" s="16"/>
      <c r="S1030" s="16"/>
      <c r="T1030" s="16" t="s">
        <v>15697</v>
      </c>
      <c r="U1030" s="39">
        <f t="shared" si="47"/>
        <v>216.22440185232006</v>
      </c>
    </row>
    <row r="1031" spans="1:21" ht="23.25" customHeight="1">
      <c r="A1031" s="15"/>
      <c r="B1031" s="16" t="s">
        <v>15837</v>
      </c>
      <c r="C1031" s="16" t="s">
        <v>15838</v>
      </c>
      <c r="D1031" s="16" t="s">
        <v>15839</v>
      </c>
      <c r="E1031" s="16" t="s">
        <v>15840</v>
      </c>
      <c r="F1031" s="17"/>
      <c r="G1031" s="22">
        <v>640</v>
      </c>
      <c r="H1031" s="19">
        <f t="shared" si="45"/>
        <v>19.734865920000001</v>
      </c>
      <c r="I1031" s="16"/>
      <c r="J1031" s="16">
        <f t="shared" si="46"/>
        <v>0</v>
      </c>
      <c r="K1031" s="20"/>
      <c r="L1031" s="20" t="s">
        <v>13999</v>
      </c>
      <c r="M1031" s="20" t="s">
        <v>13999</v>
      </c>
      <c r="N1031" s="20" t="s">
        <v>13999</v>
      </c>
      <c r="O1031" s="20"/>
      <c r="P1031" s="20"/>
      <c r="Q1031" s="20" t="s">
        <v>13999</v>
      </c>
      <c r="R1031" s="16" t="s">
        <v>14071</v>
      </c>
      <c r="S1031" s="16"/>
      <c r="T1031" s="16"/>
      <c r="U1031" s="39">
        <f t="shared" si="47"/>
        <v>23.681839104000002</v>
      </c>
    </row>
    <row r="1032" spans="1:21" ht="23.25" customHeight="1">
      <c r="A1032" s="15"/>
      <c r="B1032" s="16" t="s">
        <v>15841</v>
      </c>
      <c r="C1032" s="16" t="s">
        <v>15838</v>
      </c>
      <c r="D1032" s="16" t="s">
        <v>15839</v>
      </c>
      <c r="E1032" s="16" t="s">
        <v>15842</v>
      </c>
      <c r="F1032" s="17"/>
      <c r="G1032" s="22">
        <v>640</v>
      </c>
      <c r="H1032" s="19">
        <f t="shared" si="45"/>
        <v>19.734865920000001</v>
      </c>
      <c r="I1032" s="16"/>
      <c r="J1032" s="16">
        <f t="shared" si="46"/>
        <v>0</v>
      </c>
      <c r="K1032" s="20" t="s">
        <v>13999</v>
      </c>
      <c r="L1032" s="20" t="s">
        <v>13999</v>
      </c>
      <c r="M1032" s="20" t="s">
        <v>13999</v>
      </c>
      <c r="N1032" s="20" t="s">
        <v>13999</v>
      </c>
      <c r="O1032" s="20"/>
      <c r="P1032" s="20"/>
      <c r="Q1032" s="20" t="s">
        <v>13999</v>
      </c>
      <c r="R1032" s="16" t="s">
        <v>14071</v>
      </c>
      <c r="S1032" s="16"/>
      <c r="T1032" s="16"/>
      <c r="U1032" s="39">
        <f t="shared" si="47"/>
        <v>23.681839104000002</v>
      </c>
    </row>
    <row r="1033" spans="1:21" ht="23.25" customHeight="1">
      <c r="A1033" s="15"/>
      <c r="B1033" s="16" t="s">
        <v>15843</v>
      </c>
      <c r="C1033" s="16" t="s">
        <v>15838</v>
      </c>
      <c r="D1033" s="16" t="s">
        <v>15839</v>
      </c>
      <c r="E1033" s="16" t="s">
        <v>15844</v>
      </c>
      <c r="F1033" s="17"/>
      <c r="G1033" s="22">
        <v>444</v>
      </c>
      <c r="H1033" s="19">
        <f t="shared" si="45"/>
        <v>13.691063231999999</v>
      </c>
      <c r="I1033" s="16"/>
      <c r="J1033" s="16">
        <f t="shared" si="46"/>
        <v>0</v>
      </c>
      <c r="K1033" s="20"/>
      <c r="L1033" s="20" t="s">
        <v>13999</v>
      </c>
      <c r="M1033" s="20" t="s">
        <v>13999</v>
      </c>
      <c r="N1033" s="20" t="s">
        <v>13999</v>
      </c>
      <c r="O1033" s="20"/>
      <c r="P1033" s="20" t="s">
        <v>13999</v>
      </c>
      <c r="Q1033" s="20" t="s">
        <v>13999</v>
      </c>
      <c r="R1033" s="16" t="s">
        <v>14071</v>
      </c>
      <c r="S1033" s="16"/>
      <c r="T1033" s="16"/>
      <c r="U1033" s="39">
        <f t="shared" si="47"/>
        <v>16.429275878399999</v>
      </c>
    </row>
    <row r="1034" spans="1:21" ht="23.25" customHeight="1">
      <c r="A1034" s="15"/>
      <c r="B1034" s="16" t="s">
        <v>15845</v>
      </c>
      <c r="C1034" s="16" t="s">
        <v>15838</v>
      </c>
      <c r="D1034" s="16" t="s">
        <v>15839</v>
      </c>
      <c r="E1034" s="16" t="s">
        <v>15846</v>
      </c>
      <c r="F1034" s="17"/>
      <c r="G1034" s="22">
        <v>640</v>
      </c>
      <c r="H1034" s="19">
        <f t="shared" si="45"/>
        <v>19.734865920000001</v>
      </c>
      <c r="I1034" s="16"/>
      <c r="J1034" s="16">
        <f t="shared" si="46"/>
        <v>0</v>
      </c>
      <c r="K1034" s="20" t="s">
        <v>13999</v>
      </c>
      <c r="L1034" s="20" t="s">
        <v>13999</v>
      </c>
      <c r="M1034" s="20" t="s">
        <v>13999</v>
      </c>
      <c r="N1034" s="20" t="s">
        <v>13999</v>
      </c>
      <c r="O1034" s="20"/>
      <c r="P1034" s="20" t="s">
        <v>13999</v>
      </c>
      <c r="Q1034" s="20"/>
      <c r="R1034" s="16" t="s">
        <v>14071</v>
      </c>
      <c r="S1034" s="16"/>
      <c r="T1034" s="16"/>
      <c r="U1034" s="39">
        <f t="shared" si="47"/>
        <v>23.681839104000002</v>
      </c>
    </row>
    <row r="1035" spans="1:21" ht="23.25" customHeight="1">
      <c r="A1035" s="15"/>
      <c r="B1035" s="16" t="s">
        <v>15847</v>
      </c>
      <c r="C1035" s="16" t="s">
        <v>15838</v>
      </c>
      <c r="D1035" s="16" t="s">
        <v>15839</v>
      </c>
      <c r="E1035" s="16" t="s">
        <v>15848</v>
      </c>
      <c r="F1035" s="17"/>
      <c r="G1035" s="18">
        <v>1018</v>
      </c>
      <c r="H1035" s="19">
        <f t="shared" si="45"/>
        <v>31.390771104000002</v>
      </c>
      <c r="I1035" s="16"/>
      <c r="J1035" s="16">
        <f t="shared" si="46"/>
        <v>0</v>
      </c>
      <c r="K1035" s="20" t="s">
        <v>13999</v>
      </c>
      <c r="L1035" s="20"/>
      <c r="M1035" s="20" t="s">
        <v>13999</v>
      </c>
      <c r="N1035" s="20"/>
      <c r="O1035" s="20"/>
      <c r="P1035" s="20" t="s">
        <v>13999</v>
      </c>
      <c r="Q1035" s="20"/>
      <c r="R1035" s="16" t="s">
        <v>14071</v>
      </c>
      <c r="S1035" s="16"/>
      <c r="T1035" s="16"/>
      <c r="U1035" s="39">
        <f t="shared" si="47"/>
        <v>37.6689253248</v>
      </c>
    </row>
    <row r="1036" spans="1:21" ht="23.25" customHeight="1">
      <c r="A1036" s="15"/>
      <c r="B1036" s="16" t="s">
        <v>15849</v>
      </c>
      <c r="C1036" s="16" t="s">
        <v>15838</v>
      </c>
      <c r="D1036" s="16" t="s">
        <v>15839</v>
      </c>
      <c r="E1036" s="16" t="s">
        <v>15850</v>
      </c>
      <c r="F1036" s="17"/>
      <c r="G1036" s="18">
        <v>1018</v>
      </c>
      <c r="H1036" s="19">
        <f t="shared" si="45"/>
        <v>31.390771104000002</v>
      </c>
      <c r="I1036" s="16"/>
      <c r="J1036" s="16">
        <f t="shared" si="46"/>
        <v>0</v>
      </c>
      <c r="K1036" s="20" t="s">
        <v>13999</v>
      </c>
      <c r="L1036" s="20"/>
      <c r="M1036" s="20" t="s">
        <v>13999</v>
      </c>
      <c r="N1036" s="20" t="s">
        <v>13999</v>
      </c>
      <c r="O1036" s="20"/>
      <c r="P1036" s="20" t="s">
        <v>13999</v>
      </c>
      <c r="Q1036" s="20"/>
      <c r="R1036" s="16" t="s">
        <v>14071</v>
      </c>
      <c r="S1036" s="16"/>
      <c r="T1036" s="16"/>
      <c r="U1036" s="39">
        <f t="shared" si="47"/>
        <v>37.6689253248</v>
      </c>
    </row>
    <row r="1037" spans="1:21" ht="23.25" customHeight="1">
      <c r="A1037" s="15"/>
      <c r="B1037" s="16" t="s">
        <v>15851</v>
      </c>
      <c r="C1037" s="16" t="s">
        <v>15838</v>
      </c>
      <c r="D1037" s="16" t="s">
        <v>15839</v>
      </c>
      <c r="E1037" s="16" t="s">
        <v>15852</v>
      </c>
      <c r="F1037" s="17"/>
      <c r="G1037" s="18">
        <v>1018</v>
      </c>
      <c r="H1037" s="19">
        <f t="shared" si="45"/>
        <v>31.390771104000002</v>
      </c>
      <c r="I1037" s="16"/>
      <c r="J1037" s="16">
        <f t="shared" si="46"/>
        <v>0</v>
      </c>
      <c r="K1037" s="20" t="s">
        <v>13999</v>
      </c>
      <c r="L1037" s="20"/>
      <c r="M1037" s="20" t="s">
        <v>13999</v>
      </c>
      <c r="N1037" s="20"/>
      <c r="O1037" s="20"/>
      <c r="P1037" s="20" t="s">
        <v>13999</v>
      </c>
      <c r="Q1037" s="20"/>
      <c r="R1037" s="16" t="s">
        <v>14071</v>
      </c>
      <c r="S1037" s="16"/>
      <c r="T1037" s="16"/>
      <c r="U1037" s="39">
        <f t="shared" si="47"/>
        <v>37.6689253248</v>
      </c>
    </row>
    <row r="1038" spans="1:21" ht="23.25" customHeight="1">
      <c r="A1038" s="15"/>
      <c r="B1038" s="16" t="s">
        <v>15853</v>
      </c>
      <c r="C1038" s="16" t="s">
        <v>15838</v>
      </c>
      <c r="D1038" s="16" t="s">
        <v>15839</v>
      </c>
      <c r="E1038" s="16" t="s">
        <v>15854</v>
      </c>
      <c r="F1038" s="17"/>
      <c r="G1038" s="18">
        <v>1018</v>
      </c>
      <c r="H1038" s="19">
        <f t="shared" si="45"/>
        <v>31.390771104000002</v>
      </c>
      <c r="I1038" s="16"/>
      <c r="J1038" s="16">
        <f t="shared" si="46"/>
        <v>0</v>
      </c>
      <c r="K1038" s="20" t="s">
        <v>13999</v>
      </c>
      <c r="L1038" s="20"/>
      <c r="M1038" s="20" t="s">
        <v>13999</v>
      </c>
      <c r="N1038" s="20"/>
      <c r="O1038" s="20"/>
      <c r="P1038" s="20" t="s">
        <v>13999</v>
      </c>
      <c r="Q1038" s="20"/>
      <c r="R1038" s="16" t="s">
        <v>14071</v>
      </c>
      <c r="S1038" s="16"/>
      <c r="T1038" s="16"/>
      <c r="U1038" s="39">
        <f t="shared" si="47"/>
        <v>37.6689253248</v>
      </c>
    </row>
    <row r="1039" spans="1:21" ht="23.25" customHeight="1">
      <c r="A1039" s="15"/>
      <c r="B1039" s="16" t="s">
        <v>15855</v>
      </c>
      <c r="C1039" s="16" t="s">
        <v>15838</v>
      </c>
      <c r="D1039" s="16" t="s">
        <v>15839</v>
      </c>
      <c r="E1039" s="16" t="s">
        <v>15856</v>
      </c>
      <c r="F1039" s="17"/>
      <c r="G1039" s="22">
        <v>130</v>
      </c>
      <c r="H1039" s="19">
        <f t="shared" si="45"/>
        <v>4.0086446400000009</v>
      </c>
      <c r="I1039" s="16"/>
      <c r="J1039" s="16">
        <f t="shared" si="46"/>
        <v>0</v>
      </c>
      <c r="K1039" s="20" t="s">
        <v>13999</v>
      </c>
      <c r="L1039" s="20" t="s">
        <v>13999</v>
      </c>
      <c r="M1039" s="20" t="s">
        <v>13999</v>
      </c>
      <c r="N1039" s="20" t="s">
        <v>13999</v>
      </c>
      <c r="O1039" s="20" t="s">
        <v>13999</v>
      </c>
      <c r="P1039" s="20" t="s">
        <v>13999</v>
      </c>
      <c r="Q1039" s="20" t="s">
        <v>13999</v>
      </c>
      <c r="R1039" s="16"/>
      <c r="S1039" s="16"/>
      <c r="T1039" s="16"/>
      <c r="U1039" s="39">
        <f t="shared" si="47"/>
        <v>4.810373568000001</v>
      </c>
    </row>
    <row r="1040" spans="1:21" ht="23.25" customHeight="1">
      <c r="A1040" s="15"/>
      <c r="B1040" s="16" t="s">
        <v>15857</v>
      </c>
      <c r="C1040" s="16" t="s">
        <v>15838</v>
      </c>
      <c r="D1040" s="16" t="s">
        <v>15839</v>
      </c>
      <c r="E1040" s="16" t="s">
        <v>15858</v>
      </c>
      <c r="F1040" s="17"/>
      <c r="G1040" s="22">
        <v>130</v>
      </c>
      <c r="H1040" s="19">
        <f t="shared" si="45"/>
        <v>4.0086446400000009</v>
      </c>
      <c r="I1040" s="16"/>
      <c r="J1040" s="16">
        <f t="shared" si="46"/>
        <v>0</v>
      </c>
      <c r="K1040" s="20" t="s">
        <v>13999</v>
      </c>
      <c r="L1040" s="20" t="s">
        <v>13999</v>
      </c>
      <c r="M1040" s="20"/>
      <c r="N1040" s="20" t="s">
        <v>13999</v>
      </c>
      <c r="O1040" s="20" t="s">
        <v>13999</v>
      </c>
      <c r="P1040" s="20" t="s">
        <v>13999</v>
      </c>
      <c r="Q1040" s="20" t="s">
        <v>13999</v>
      </c>
      <c r="R1040" s="16"/>
      <c r="S1040" s="16"/>
      <c r="T1040" s="16"/>
      <c r="U1040" s="39">
        <f t="shared" si="47"/>
        <v>4.810373568000001</v>
      </c>
    </row>
    <row r="1041" spans="1:21" ht="23.25" customHeight="1">
      <c r="A1041" s="15"/>
      <c r="B1041" s="16" t="s">
        <v>15859</v>
      </c>
      <c r="C1041" s="16" t="s">
        <v>15838</v>
      </c>
      <c r="D1041" s="16" t="s">
        <v>15839</v>
      </c>
      <c r="E1041" s="16" t="s">
        <v>15860</v>
      </c>
      <c r="F1041" s="17"/>
      <c r="G1041" s="22">
        <v>130</v>
      </c>
      <c r="H1041" s="19">
        <f t="shared" si="45"/>
        <v>4.0086446400000009</v>
      </c>
      <c r="I1041" s="16"/>
      <c r="J1041" s="16">
        <f t="shared" si="46"/>
        <v>0</v>
      </c>
      <c r="K1041" s="20" t="s">
        <v>13999</v>
      </c>
      <c r="L1041" s="20"/>
      <c r="M1041" s="20" t="s">
        <v>13999</v>
      </c>
      <c r="N1041" s="20" t="s">
        <v>13999</v>
      </c>
      <c r="O1041" s="20" t="s">
        <v>13999</v>
      </c>
      <c r="P1041" s="20" t="s">
        <v>13999</v>
      </c>
      <c r="Q1041" s="20" t="s">
        <v>13999</v>
      </c>
      <c r="R1041" s="16"/>
      <c r="S1041" s="16"/>
      <c r="T1041" s="16"/>
      <c r="U1041" s="39">
        <f t="shared" si="47"/>
        <v>4.810373568000001</v>
      </c>
    </row>
    <row r="1042" spans="1:21" ht="23.25" customHeight="1">
      <c r="A1042" s="15"/>
      <c r="B1042" s="16" t="s">
        <v>15861</v>
      </c>
      <c r="C1042" s="16" t="s">
        <v>15838</v>
      </c>
      <c r="D1042" s="16" t="s">
        <v>15839</v>
      </c>
      <c r="E1042" s="16" t="s">
        <v>15862</v>
      </c>
      <c r="F1042" s="17"/>
      <c r="G1042" s="22">
        <v>130</v>
      </c>
      <c r="H1042" s="19">
        <f t="shared" si="45"/>
        <v>4.0086446400000009</v>
      </c>
      <c r="I1042" s="16"/>
      <c r="J1042" s="16">
        <f t="shared" si="46"/>
        <v>0</v>
      </c>
      <c r="K1042" s="20" t="s">
        <v>13999</v>
      </c>
      <c r="L1042" s="20" t="s">
        <v>13999</v>
      </c>
      <c r="M1042" s="20" t="s">
        <v>13999</v>
      </c>
      <c r="N1042" s="20" t="s">
        <v>13999</v>
      </c>
      <c r="O1042" s="20" t="s">
        <v>13999</v>
      </c>
      <c r="P1042" s="20" t="s">
        <v>13999</v>
      </c>
      <c r="Q1042" s="20" t="s">
        <v>13999</v>
      </c>
      <c r="R1042" s="16"/>
      <c r="S1042" s="16"/>
      <c r="T1042" s="16"/>
      <c r="U1042" s="39">
        <f t="shared" si="47"/>
        <v>4.810373568000001</v>
      </c>
    </row>
    <row r="1043" spans="1:21" ht="23.25" customHeight="1">
      <c r="A1043" s="15"/>
      <c r="B1043" s="16" t="s">
        <v>15863</v>
      </c>
      <c r="C1043" s="16" t="s">
        <v>15838</v>
      </c>
      <c r="D1043" s="16" t="s">
        <v>15839</v>
      </c>
      <c r="E1043" s="16" t="s">
        <v>15864</v>
      </c>
      <c r="F1043" s="17"/>
      <c r="G1043" s="18">
        <v>1230</v>
      </c>
      <c r="H1043" s="19">
        <f t="shared" si="45"/>
        <v>37.927945440000002</v>
      </c>
      <c r="I1043" s="16"/>
      <c r="J1043" s="16">
        <f t="shared" si="46"/>
        <v>0</v>
      </c>
      <c r="K1043" s="20" t="s">
        <v>13999</v>
      </c>
      <c r="L1043" s="20" t="s">
        <v>13999</v>
      </c>
      <c r="M1043" s="20" t="s">
        <v>13999</v>
      </c>
      <c r="N1043" s="20" t="s">
        <v>13999</v>
      </c>
      <c r="O1043" s="20"/>
      <c r="P1043" s="20" t="s">
        <v>13999</v>
      </c>
      <c r="Q1043" s="20" t="s">
        <v>13999</v>
      </c>
      <c r="R1043" s="16"/>
      <c r="S1043" s="16"/>
      <c r="T1043" s="16"/>
      <c r="U1043" s="39">
        <f t="shared" si="47"/>
        <v>45.513534528000001</v>
      </c>
    </row>
    <row r="1044" spans="1:21" ht="23.25" customHeight="1">
      <c r="A1044" s="15"/>
      <c r="B1044" s="16" t="s">
        <v>15865</v>
      </c>
      <c r="C1044" s="16" t="s">
        <v>15838</v>
      </c>
      <c r="D1044" s="16" t="s">
        <v>15839</v>
      </c>
      <c r="E1044" s="16" t="s">
        <v>15866</v>
      </c>
      <c r="F1044" s="17"/>
      <c r="G1044" s="18">
        <v>1230</v>
      </c>
      <c r="H1044" s="19">
        <f t="shared" si="45"/>
        <v>37.927945440000002</v>
      </c>
      <c r="I1044" s="16"/>
      <c r="J1044" s="16">
        <f t="shared" si="46"/>
        <v>0</v>
      </c>
      <c r="K1044" s="20" t="s">
        <v>13999</v>
      </c>
      <c r="L1044" s="20" t="s">
        <v>13999</v>
      </c>
      <c r="M1044" s="20" t="s">
        <v>13999</v>
      </c>
      <c r="N1044" s="20" t="s">
        <v>13999</v>
      </c>
      <c r="O1044" s="20"/>
      <c r="P1044" s="20" t="s">
        <v>13999</v>
      </c>
      <c r="Q1044" s="20" t="s">
        <v>13999</v>
      </c>
      <c r="R1044" s="16"/>
      <c r="S1044" s="16"/>
      <c r="T1044" s="16"/>
      <c r="U1044" s="39">
        <f t="shared" si="47"/>
        <v>45.513534528000001</v>
      </c>
    </row>
    <row r="1045" spans="1:21" ht="23.25" customHeight="1">
      <c r="A1045" s="15"/>
      <c r="B1045" s="16" t="s">
        <v>15867</v>
      </c>
      <c r="C1045" s="16" t="s">
        <v>15838</v>
      </c>
      <c r="D1045" s="16" t="s">
        <v>15839</v>
      </c>
      <c r="E1045" s="16" t="s">
        <v>15868</v>
      </c>
      <c r="F1045" s="17"/>
      <c r="G1045" s="18">
        <v>1230</v>
      </c>
      <c r="H1045" s="19">
        <f t="shared" ref="H1045:H1108" si="48">IF(R1045="Мax скидка 20%",G1045*0.8*1.05/100*H$15,IF(R1045="От 3-х шт. скидка 50%.",G1045*0.5*1.05/100*H$15,G1045*0.6*1.05/100*H$15))*1.03*1.2*1.1</f>
        <v>37.927945440000002</v>
      </c>
      <c r="I1045" s="16"/>
      <c r="J1045" s="16">
        <f t="shared" si="46"/>
        <v>0</v>
      </c>
      <c r="K1045" s="20" t="s">
        <v>13999</v>
      </c>
      <c r="L1045" s="20" t="s">
        <v>13999</v>
      </c>
      <c r="M1045" s="20" t="s">
        <v>13999</v>
      </c>
      <c r="N1045" s="20" t="s">
        <v>13999</v>
      </c>
      <c r="O1045" s="20"/>
      <c r="P1045" s="20" t="s">
        <v>13999</v>
      </c>
      <c r="Q1045" s="20" t="s">
        <v>13999</v>
      </c>
      <c r="R1045" s="16"/>
      <c r="S1045" s="16"/>
      <c r="T1045" s="16"/>
      <c r="U1045" s="39">
        <f t="shared" si="47"/>
        <v>45.513534528000001</v>
      </c>
    </row>
    <row r="1046" spans="1:21" ht="23.25" customHeight="1">
      <c r="A1046" s="15"/>
      <c r="B1046" s="16" t="s">
        <v>15869</v>
      </c>
      <c r="C1046" s="16" t="s">
        <v>15838</v>
      </c>
      <c r="D1046" s="16" t="s">
        <v>15839</v>
      </c>
      <c r="E1046" s="16" t="s">
        <v>15870</v>
      </c>
      <c r="F1046" s="17"/>
      <c r="G1046" s="18">
        <v>1230</v>
      </c>
      <c r="H1046" s="19">
        <f t="shared" si="48"/>
        <v>37.927945440000002</v>
      </c>
      <c r="I1046" s="16"/>
      <c r="J1046" s="16">
        <f t="shared" ref="J1046:J1109" si="49">H1046*I1046</f>
        <v>0</v>
      </c>
      <c r="K1046" s="20" t="s">
        <v>13999</v>
      </c>
      <c r="L1046" s="20" t="s">
        <v>13999</v>
      </c>
      <c r="M1046" s="20" t="s">
        <v>13999</v>
      </c>
      <c r="N1046" s="20" t="s">
        <v>13999</v>
      </c>
      <c r="O1046" s="20"/>
      <c r="P1046" s="20" t="s">
        <v>13999</v>
      </c>
      <c r="Q1046" s="20" t="s">
        <v>13999</v>
      </c>
      <c r="R1046" s="16"/>
      <c r="S1046" s="16"/>
      <c r="T1046" s="16"/>
      <c r="U1046" s="39">
        <f t="shared" ref="U1046:U1109" si="50">IF(H1046&gt;100,H1046*1.11+15,H1046*1.2)</f>
        <v>45.513534528000001</v>
      </c>
    </row>
    <row r="1047" spans="1:21" ht="23.25" customHeight="1">
      <c r="A1047" s="15"/>
      <c r="B1047" s="16" t="s">
        <v>15871</v>
      </c>
      <c r="C1047" s="16" t="s">
        <v>15838</v>
      </c>
      <c r="D1047" s="16" t="s">
        <v>15839</v>
      </c>
      <c r="E1047" s="16" t="s">
        <v>15872</v>
      </c>
      <c r="F1047" s="17"/>
      <c r="G1047" s="18">
        <v>1230</v>
      </c>
      <c r="H1047" s="19">
        <f t="shared" si="48"/>
        <v>37.927945440000002</v>
      </c>
      <c r="I1047" s="16"/>
      <c r="J1047" s="16">
        <f t="shared" si="49"/>
        <v>0</v>
      </c>
      <c r="K1047" s="20" t="s">
        <v>13999</v>
      </c>
      <c r="L1047" s="20" t="s">
        <v>13999</v>
      </c>
      <c r="M1047" s="20" t="s">
        <v>13999</v>
      </c>
      <c r="N1047" s="20" t="s">
        <v>13999</v>
      </c>
      <c r="O1047" s="20"/>
      <c r="P1047" s="20" t="s">
        <v>13999</v>
      </c>
      <c r="Q1047" s="20" t="s">
        <v>13999</v>
      </c>
      <c r="R1047" s="16"/>
      <c r="S1047" s="16"/>
      <c r="T1047" s="16"/>
      <c r="U1047" s="39">
        <f t="shared" si="50"/>
        <v>45.513534528000001</v>
      </c>
    </row>
    <row r="1048" spans="1:21" ht="23.25" customHeight="1">
      <c r="A1048" s="15"/>
      <c r="B1048" s="16" t="s">
        <v>15873</v>
      </c>
      <c r="C1048" s="16" t="s">
        <v>15838</v>
      </c>
      <c r="D1048" s="16" t="s">
        <v>15839</v>
      </c>
      <c r="E1048" s="16" t="s">
        <v>15874</v>
      </c>
      <c r="F1048" s="17"/>
      <c r="G1048" s="18">
        <v>1770</v>
      </c>
      <c r="H1048" s="19">
        <f t="shared" si="48"/>
        <v>54.579238560000022</v>
      </c>
      <c r="I1048" s="16"/>
      <c r="J1048" s="16">
        <f t="shared" si="49"/>
        <v>0</v>
      </c>
      <c r="K1048" s="20" t="s">
        <v>13999</v>
      </c>
      <c r="L1048" s="20" t="s">
        <v>13999</v>
      </c>
      <c r="M1048" s="20" t="s">
        <v>13999</v>
      </c>
      <c r="N1048" s="20"/>
      <c r="O1048" s="20" t="s">
        <v>13999</v>
      </c>
      <c r="P1048" s="20" t="s">
        <v>13999</v>
      </c>
      <c r="Q1048" s="20" t="s">
        <v>13999</v>
      </c>
      <c r="R1048" s="16"/>
      <c r="S1048" s="16"/>
      <c r="T1048" s="16"/>
      <c r="U1048" s="39">
        <f t="shared" si="50"/>
        <v>65.495086272000023</v>
      </c>
    </row>
    <row r="1049" spans="1:21" ht="23.25" customHeight="1">
      <c r="A1049" s="15"/>
      <c r="B1049" s="16" t="s">
        <v>15875</v>
      </c>
      <c r="C1049" s="16" t="s">
        <v>15838</v>
      </c>
      <c r="D1049" s="16" t="s">
        <v>15876</v>
      </c>
      <c r="E1049" s="16" t="s">
        <v>15877</v>
      </c>
      <c r="F1049" s="17"/>
      <c r="G1049" s="22">
        <v>301</v>
      </c>
      <c r="H1049" s="19">
        <f t="shared" si="48"/>
        <v>9.2815541279999998</v>
      </c>
      <c r="I1049" s="16"/>
      <c r="J1049" s="16">
        <f t="shared" si="49"/>
        <v>0</v>
      </c>
      <c r="K1049" s="20" t="s">
        <v>13999</v>
      </c>
      <c r="L1049" s="20"/>
      <c r="M1049" s="20"/>
      <c r="N1049" s="20" t="s">
        <v>13999</v>
      </c>
      <c r="O1049" s="20"/>
      <c r="P1049" s="20" t="s">
        <v>13999</v>
      </c>
      <c r="Q1049" s="20" t="s">
        <v>13999</v>
      </c>
      <c r="R1049" s="16"/>
      <c r="S1049" s="16"/>
      <c r="T1049" s="16"/>
      <c r="U1049" s="39">
        <f t="shared" si="50"/>
        <v>11.137864953599999</v>
      </c>
    </row>
    <row r="1050" spans="1:21" ht="23.25" customHeight="1">
      <c r="A1050" s="15"/>
      <c r="B1050" s="16" t="s">
        <v>15878</v>
      </c>
      <c r="C1050" s="16" t="s">
        <v>15838</v>
      </c>
      <c r="D1050" s="16" t="s">
        <v>15876</v>
      </c>
      <c r="E1050" s="16" t="s">
        <v>15879</v>
      </c>
      <c r="F1050" s="17"/>
      <c r="G1050" s="22">
        <v>301</v>
      </c>
      <c r="H1050" s="19">
        <f t="shared" si="48"/>
        <v>9.2815541279999998</v>
      </c>
      <c r="I1050" s="16"/>
      <c r="J1050" s="16">
        <f t="shared" si="49"/>
        <v>0</v>
      </c>
      <c r="K1050" s="20" t="s">
        <v>14000</v>
      </c>
      <c r="L1050" s="20"/>
      <c r="M1050" s="20" t="s">
        <v>13999</v>
      </c>
      <c r="N1050" s="20"/>
      <c r="O1050" s="20"/>
      <c r="P1050" s="20" t="s">
        <v>13999</v>
      </c>
      <c r="Q1050" s="20" t="s">
        <v>13999</v>
      </c>
      <c r="R1050" s="16"/>
      <c r="S1050" s="16"/>
      <c r="T1050" s="16"/>
      <c r="U1050" s="39">
        <f t="shared" si="50"/>
        <v>11.137864953599999</v>
      </c>
    </row>
    <row r="1051" spans="1:21" ht="23.25" customHeight="1">
      <c r="A1051" s="15"/>
      <c r="B1051" s="16" t="s">
        <v>15880</v>
      </c>
      <c r="C1051" s="16" t="s">
        <v>15838</v>
      </c>
      <c r="D1051" s="16" t="s">
        <v>15876</v>
      </c>
      <c r="E1051" s="16" t="s">
        <v>15881</v>
      </c>
      <c r="F1051" s="17"/>
      <c r="G1051" s="22">
        <v>301</v>
      </c>
      <c r="H1051" s="19">
        <f t="shared" si="48"/>
        <v>9.2815541279999998</v>
      </c>
      <c r="I1051" s="16"/>
      <c r="J1051" s="16">
        <f t="shared" si="49"/>
        <v>0</v>
      </c>
      <c r="K1051" s="20" t="s">
        <v>14000</v>
      </c>
      <c r="L1051" s="20" t="s">
        <v>13999</v>
      </c>
      <c r="M1051" s="20" t="s">
        <v>13999</v>
      </c>
      <c r="N1051" s="20" t="s">
        <v>13999</v>
      </c>
      <c r="O1051" s="20" t="s">
        <v>13999</v>
      </c>
      <c r="P1051" s="20" t="s">
        <v>13999</v>
      </c>
      <c r="Q1051" s="20" t="s">
        <v>13999</v>
      </c>
      <c r="R1051" s="16"/>
      <c r="S1051" s="16"/>
      <c r="T1051" s="16"/>
      <c r="U1051" s="39">
        <f t="shared" si="50"/>
        <v>11.137864953599999</v>
      </c>
    </row>
    <row r="1052" spans="1:21" ht="23.25" customHeight="1">
      <c r="A1052" s="15"/>
      <c r="B1052" s="16" t="s">
        <v>15882</v>
      </c>
      <c r="C1052" s="16" t="s">
        <v>15838</v>
      </c>
      <c r="D1052" s="16" t="s">
        <v>15883</v>
      </c>
      <c r="E1052" s="16" t="s">
        <v>15884</v>
      </c>
      <c r="F1052" s="17"/>
      <c r="G1052" s="22">
        <v>88</v>
      </c>
      <c r="H1052" s="19">
        <f t="shared" si="48"/>
        <v>2.7135440640000001</v>
      </c>
      <c r="I1052" s="16"/>
      <c r="J1052" s="16">
        <f t="shared" si="49"/>
        <v>0</v>
      </c>
      <c r="K1052" s="20" t="s">
        <v>13999</v>
      </c>
      <c r="L1052" s="20" t="s">
        <v>13999</v>
      </c>
      <c r="M1052" s="20" t="s">
        <v>13999</v>
      </c>
      <c r="N1052" s="20" t="s">
        <v>13999</v>
      </c>
      <c r="O1052" s="20"/>
      <c r="P1052" s="20" t="s">
        <v>13999</v>
      </c>
      <c r="Q1052" s="20" t="s">
        <v>13999</v>
      </c>
      <c r="R1052" s="16"/>
      <c r="S1052" s="16"/>
      <c r="T1052" s="16"/>
      <c r="U1052" s="39">
        <f t="shared" si="50"/>
        <v>3.2562528768000001</v>
      </c>
    </row>
    <row r="1053" spans="1:21" ht="23.25" customHeight="1">
      <c r="A1053" s="15"/>
      <c r="B1053" s="16" t="s">
        <v>15885</v>
      </c>
      <c r="C1053" s="16" t="s">
        <v>15838</v>
      </c>
      <c r="D1053" s="16" t="s">
        <v>15883</v>
      </c>
      <c r="E1053" s="16" t="s">
        <v>15886</v>
      </c>
      <c r="F1053" s="17"/>
      <c r="G1053" s="22">
        <v>88</v>
      </c>
      <c r="H1053" s="19">
        <f t="shared" si="48"/>
        <v>2.7135440640000001</v>
      </c>
      <c r="I1053" s="16"/>
      <c r="J1053" s="16">
        <f t="shared" si="49"/>
        <v>0</v>
      </c>
      <c r="K1053" s="20" t="s">
        <v>13999</v>
      </c>
      <c r="L1053" s="20" t="s">
        <v>13999</v>
      </c>
      <c r="M1053" s="20" t="s">
        <v>13999</v>
      </c>
      <c r="N1053" s="20" t="s">
        <v>13999</v>
      </c>
      <c r="O1053" s="20"/>
      <c r="P1053" s="20" t="s">
        <v>13999</v>
      </c>
      <c r="Q1053" s="20" t="s">
        <v>13999</v>
      </c>
      <c r="R1053" s="16"/>
      <c r="S1053" s="16"/>
      <c r="T1053" s="16"/>
      <c r="U1053" s="39">
        <f t="shared" si="50"/>
        <v>3.2562528768000001</v>
      </c>
    </row>
    <row r="1054" spans="1:21" ht="23.25" customHeight="1">
      <c r="A1054" s="15"/>
      <c r="B1054" s="16" t="s">
        <v>15887</v>
      </c>
      <c r="C1054" s="16" t="s">
        <v>15838</v>
      </c>
      <c r="D1054" s="16" t="s">
        <v>15883</v>
      </c>
      <c r="E1054" s="16" t="s">
        <v>15888</v>
      </c>
      <c r="F1054" s="17"/>
      <c r="G1054" s="22">
        <v>88</v>
      </c>
      <c r="H1054" s="19">
        <f t="shared" si="48"/>
        <v>2.7135440640000001</v>
      </c>
      <c r="I1054" s="16"/>
      <c r="J1054" s="16">
        <f t="shared" si="49"/>
        <v>0</v>
      </c>
      <c r="K1054" s="20" t="s">
        <v>13999</v>
      </c>
      <c r="L1054" s="20"/>
      <c r="M1054" s="20"/>
      <c r="N1054" s="20"/>
      <c r="O1054" s="20" t="s">
        <v>13999</v>
      </c>
      <c r="P1054" s="20" t="s">
        <v>13999</v>
      </c>
      <c r="Q1054" s="20" t="s">
        <v>13999</v>
      </c>
      <c r="R1054" s="16"/>
      <c r="S1054" s="16"/>
      <c r="T1054" s="16"/>
      <c r="U1054" s="39">
        <f t="shared" si="50"/>
        <v>3.2562528768000001</v>
      </c>
    </row>
    <row r="1055" spans="1:21" ht="23.25" customHeight="1">
      <c r="A1055" s="15"/>
      <c r="B1055" s="16" t="s">
        <v>15889</v>
      </c>
      <c r="C1055" s="16" t="s">
        <v>15838</v>
      </c>
      <c r="D1055" s="16" t="s">
        <v>15883</v>
      </c>
      <c r="E1055" s="16" t="s">
        <v>15890</v>
      </c>
      <c r="F1055" s="17"/>
      <c r="G1055" s="22">
        <v>88</v>
      </c>
      <c r="H1055" s="19">
        <f t="shared" si="48"/>
        <v>2.7135440640000001</v>
      </c>
      <c r="I1055" s="16"/>
      <c r="J1055" s="16">
        <f t="shared" si="49"/>
        <v>0</v>
      </c>
      <c r="K1055" s="20" t="s">
        <v>13999</v>
      </c>
      <c r="L1055" s="20" t="s">
        <v>13999</v>
      </c>
      <c r="M1055" s="20" t="s">
        <v>13999</v>
      </c>
      <c r="N1055" s="20" t="s">
        <v>13999</v>
      </c>
      <c r="O1055" s="20"/>
      <c r="P1055" s="20" t="s">
        <v>13999</v>
      </c>
      <c r="Q1055" s="20" t="s">
        <v>13999</v>
      </c>
      <c r="R1055" s="16"/>
      <c r="S1055" s="16"/>
      <c r="T1055" s="16"/>
      <c r="U1055" s="39">
        <f t="shared" si="50"/>
        <v>3.2562528768000001</v>
      </c>
    </row>
    <row r="1056" spans="1:21" ht="23.25" customHeight="1">
      <c r="A1056" s="15"/>
      <c r="B1056" s="16" t="s">
        <v>15891</v>
      </c>
      <c r="C1056" s="16" t="s">
        <v>15838</v>
      </c>
      <c r="D1056" s="16" t="s">
        <v>15883</v>
      </c>
      <c r="E1056" s="16" t="s">
        <v>15892</v>
      </c>
      <c r="F1056" s="17"/>
      <c r="G1056" s="22">
        <v>88</v>
      </c>
      <c r="H1056" s="19">
        <f t="shared" si="48"/>
        <v>2.7135440640000001</v>
      </c>
      <c r="I1056" s="16"/>
      <c r="J1056" s="16">
        <f t="shared" si="49"/>
        <v>0</v>
      </c>
      <c r="K1056" s="20" t="s">
        <v>13999</v>
      </c>
      <c r="L1056" s="20" t="s">
        <v>13999</v>
      </c>
      <c r="M1056" s="20" t="s">
        <v>13999</v>
      </c>
      <c r="N1056" s="20" t="s">
        <v>13999</v>
      </c>
      <c r="O1056" s="20"/>
      <c r="P1056" s="20" t="s">
        <v>13999</v>
      </c>
      <c r="Q1056" s="20" t="s">
        <v>13999</v>
      </c>
      <c r="R1056" s="16"/>
      <c r="S1056" s="16"/>
      <c r="T1056" s="16"/>
      <c r="U1056" s="39">
        <f t="shared" si="50"/>
        <v>3.2562528768000001</v>
      </c>
    </row>
    <row r="1057" spans="1:21" ht="23.25" customHeight="1">
      <c r="A1057" s="15"/>
      <c r="B1057" s="16" t="s">
        <v>15893</v>
      </c>
      <c r="C1057" s="16" t="s">
        <v>15838</v>
      </c>
      <c r="D1057" s="16" t="s">
        <v>15883</v>
      </c>
      <c r="E1057" s="16" t="s">
        <v>15894</v>
      </c>
      <c r="F1057" s="17"/>
      <c r="G1057" s="22">
        <v>88</v>
      </c>
      <c r="H1057" s="19">
        <f t="shared" si="48"/>
        <v>2.7135440640000001</v>
      </c>
      <c r="I1057" s="16"/>
      <c r="J1057" s="16">
        <f t="shared" si="49"/>
        <v>0</v>
      </c>
      <c r="K1057" s="20" t="s">
        <v>13999</v>
      </c>
      <c r="L1057" s="20" t="s">
        <v>13999</v>
      </c>
      <c r="M1057" s="20" t="s">
        <v>13999</v>
      </c>
      <c r="N1057" s="20" t="s">
        <v>13999</v>
      </c>
      <c r="O1057" s="20" t="s">
        <v>13999</v>
      </c>
      <c r="P1057" s="20" t="s">
        <v>13999</v>
      </c>
      <c r="Q1057" s="20" t="s">
        <v>13999</v>
      </c>
      <c r="R1057" s="16"/>
      <c r="S1057" s="16"/>
      <c r="T1057" s="16"/>
      <c r="U1057" s="39">
        <f t="shared" si="50"/>
        <v>3.2562528768000001</v>
      </c>
    </row>
    <row r="1058" spans="1:21" ht="23.25" customHeight="1">
      <c r="A1058" s="15"/>
      <c r="B1058" s="16" t="s">
        <v>15895</v>
      </c>
      <c r="C1058" s="16" t="s">
        <v>15838</v>
      </c>
      <c r="D1058" s="16" t="s">
        <v>15883</v>
      </c>
      <c r="E1058" s="16" t="s">
        <v>15896</v>
      </c>
      <c r="F1058" s="17"/>
      <c r="G1058" s="22">
        <v>88</v>
      </c>
      <c r="H1058" s="19">
        <f t="shared" si="48"/>
        <v>2.7135440640000001</v>
      </c>
      <c r="I1058" s="16"/>
      <c r="J1058" s="16">
        <f t="shared" si="49"/>
        <v>0</v>
      </c>
      <c r="K1058" s="20" t="s">
        <v>13999</v>
      </c>
      <c r="L1058" s="20" t="s">
        <v>13999</v>
      </c>
      <c r="M1058" s="20" t="s">
        <v>13999</v>
      </c>
      <c r="N1058" s="20" t="s">
        <v>13999</v>
      </c>
      <c r="O1058" s="20"/>
      <c r="P1058" s="20"/>
      <c r="Q1058" s="20" t="s">
        <v>13999</v>
      </c>
      <c r="R1058" s="16"/>
      <c r="S1058" s="16"/>
      <c r="T1058" s="16"/>
      <c r="U1058" s="39">
        <f t="shared" si="50"/>
        <v>3.2562528768000001</v>
      </c>
    </row>
    <row r="1059" spans="1:21" ht="23.25" customHeight="1">
      <c r="A1059" s="15"/>
      <c r="B1059" s="16" t="s">
        <v>15897</v>
      </c>
      <c r="C1059" s="16" t="s">
        <v>15838</v>
      </c>
      <c r="D1059" s="16" t="s">
        <v>15883</v>
      </c>
      <c r="E1059" s="16" t="s">
        <v>15898</v>
      </c>
      <c r="F1059" s="17"/>
      <c r="G1059" s="22">
        <v>110</v>
      </c>
      <c r="H1059" s="19">
        <f t="shared" si="48"/>
        <v>3.3919300799999998</v>
      </c>
      <c r="I1059" s="16"/>
      <c r="J1059" s="16">
        <f t="shared" si="49"/>
        <v>0</v>
      </c>
      <c r="K1059" s="20" t="s">
        <v>13999</v>
      </c>
      <c r="L1059" s="20" t="s">
        <v>13999</v>
      </c>
      <c r="M1059" s="20" t="s">
        <v>13999</v>
      </c>
      <c r="N1059" s="20" t="s">
        <v>13999</v>
      </c>
      <c r="O1059" s="20"/>
      <c r="P1059" s="20"/>
      <c r="Q1059" s="20" t="s">
        <v>13999</v>
      </c>
      <c r="R1059" s="16"/>
      <c r="S1059" s="16"/>
      <c r="T1059" s="16"/>
      <c r="U1059" s="39">
        <f t="shared" si="50"/>
        <v>4.070316096</v>
      </c>
    </row>
    <row r="1060" spans="1:21" ht="23.25" customHeight="1">
      <c r="A1060" s="15"/>
      <c r="B1060" s="16" t="s">
        <v>15899</v>
      </c>
      <c r="C1060" s="16" t="s">
        <v>15838</v>
      </c>
      <c r="D1060" s="16" t="s">
        <v>15900</v>
      </c>
      <c r="E1060" s="16" t="s">
        <v>15901</v>
      </c>
      <c r="F1060" s="17"/>
      <c r="G1060" s="22">
        <v>98</v>
      </c>
      <c r="H1060" s="19">
        <f t="shared" si="48"/>
        <v>3.0219013440000007</v>
      </c>
      <c r="I1060" s="16"/>
      <c r="J1060" s="16">
        <f t="shared" si="49"/>
        <v>0</v>
      </c>
      <c r="K1060" s="20" t="s">
        <v>13999</v>
      </c>
      <c r="L1060" s="20" t="s">
        <v>13999</v>
      </c>
      <c r="M1060" s="20" t="s">
        <v>13999</v>
      </c>
      <c r="N1060" s="20" t="s">
        <v>13999</v>
      </c>
      <c r="O1060" s="20" t="s">
        <v>13999</v>
      </c>
      <c r="P1060" s="20" t="s">
        <v>13999</v>
      </c>
      <c r="Q1060" s="20" t="s">
        <v>13999</v>
      </c>
      <c r="R1060" s="16"/>
      <c r="S1060" s="16"/>
      <c r="T1060" s="16"/>
      <c r="U1060" s="39">
        <f t="shared" si="50"/>
        <v>3.6262816128000006</v>
      </c>
    </row>
    <row r="1061" spans="1:21" ht="23.25" customHeight="1">
      <c r="A1061" s="15"/>
      <c r="B1061" s="16" t="s">
        <v>15902</v>
      </c>
      <c r="C1061" s="16" t="s">
        <v>15838</v>
      </c>
      <c r="D1061" s="16" t="s">
        <v>15900</v>
      </c>
      <c r="E1061" s="16" t="s">
        <v>15903</v>
      </c>
      <c r="F1061" s="17"/>
      <c r="G1061" s="22">
        <v>143</v>
      </c>
      <c r="H1061" s="19">
        <f t="shared" si="48"/>
        <v>4.4095091040000005</v>
      </c>
      <c r="I1061" s="16"/>
      <c r="J1061" s="16">
        <f t="shared" si="49"/>
        <v>0</v>
      </c>
      <c r="K1061" s="20"/>
      <c r="L1061" s="20"/>
      <c r="M1061" s="20" t="s">
        <v>13999</v>
      </c>
      <c r="N1061" s="20" t="s">
        <v>13999</v>
      </c>
      <c r="O1061" s="20"/>
      <c r="P1061" s="20" t="s">
        <v>13999</v>
      </c>
      <c r="Q1061" s="20" t="s">
        <v>13999</v>
      </c>
      <c r="R1061" s="16"/>
      <c r="S1061" s="16"/>
      <c r="T1061" s="16"/>
      <c r="U1061" s="39">
        <f t="shared" si="50"/>
        <v>5.2914109248000001</v>
      </c>
    </row>
    <row r="1062" spans="1:21" ht="12" customHeight="1">
      <c r="A1062" s="15"/>
      <c r="B1062" s="21" t="s">
        <v>15904</v>
      </c>
      <c r="C1062" s="16" t="s">
        <v>15838</v>
      </c>
      <c r="D1062" s="16" t="s">
        <v>15905</v>
      </c>
      <c r="E1062" s="16" t="s">
        <v>15906</v>
      </c>
      <c r="F1062" s="17"/>
      <c r="G1062" s="22">
        <v>106</v>
      </c>
      <c r="H1062" s="19">
        <f t="shared" si="48"/>
        <v>3.2685871680000007</v>
      </c>
      <c r="I1062" s="16"/>
      <c r="J1062" s="16">
        <f t="shared" si="49"/>
        <v>0</v>
      </c>
      <c r="K1062" s="20" t="s">
        <v>13999</v>
      </c>
      <c r="L1062" s="20" t="s">
        <v>13999</v>
      </c>
      <c r="M1062" s="20" t="s">
        <v>13999</v>
      </c>
      <c r="N1062" s="20" t="s">
        <v>13999</v>
      </c>
      <c r="O1062" s="20" t="s">
        <v>13999</v>
      </c>
      <c r="P1062" s="20" t="s">
        <v>13999</v>
      </c>
      <c r="Q1062" s="20" t="s">
        <v>13999</v>
      </c>
      <c r="R1062" s="16"/>
      <c r="S1062" s="16" t="s">
        <v>14079</v>
      </c>
      <c r="T1062" s="16"/>
      <c r="U1062" s="39">
        <f t="shared" si="50"/>
        <v>3.9223046016000005</v>
      </c>
    </row>
    <row r="1063" spans="1:21" ht="12" customHeight="1">
      <c r="A1063" s="15"/>
      <c r="B1063" s="21" t="s">
        <v>15907</v>
      </c>
      <c r="C1063" s="16" t="s">
        <v>15838</v>
      </c>
      <c r="D1063" s="16" t="s">
        <v>15905</v>
      </c>
      <c r="E1063" s="16" t="s">
        <v>15908</v>
      </c>
      <c r="F1063" s="17"/>
      <c r="G1063" s="22">
        <v>106</v>
      </c>
      <c r="H1063" s="19">
        <f t="shared" si="48"/>
        <v>3.2685871680000007</v>
      </c>
      <c r="I1063" s="16"/>
      <c r="J1063" s="16">
        <f t="shared" si="49"/>
        <v>0</v>
      </c>
      <c r="K1063" s="20" t="s">
        <v>14000</v>
      </c>
      <c r="L1063" s="20" t="s">
        <v>13999</v>
      </c>
      <c r="M1063" s="20" t="s">
        <v>13999</v>
      </c>
      <c r="N1063" s="20" t="s">
        <v>13999</v>
      </c>
      <c r="O1063" s="20"/>
      <c r="P1063" s="20"/>
      <c r="Q1063" s="20" t="s">
        <v>13999</v>
      </c>
      <c r="R1063" s="16"/>
      <c r="S1063" s="16" t="s">
        <v>14079</v>
      </c>
      <c r="T1063" s="16"/>
      <c r="U1063" s="39">
        <f t="shared" si="50"/>
        <v>3.9223046016000005</v>
      </c>
    </row>
    <row r="1064" spans="1:21" ht="12" customHeight="1">
      <c r="A1064" s="15"/>
      <c r="B1064" s="21" t="s">
        <v>133</v>
      </c>
      <c r="C1064" s="16" t="s">
        <v>15838</v>
      </c>
      <c r="D1064" s="16" t="s">
        <v>15905</v>
      </c>
      <c r="E1064" s="16" t="s">
        <v>15909</v>
      </c>
      <c r="F1064" s="17"/>
      <c r="G1064" s="22">
        <v>106</v>
      </c>
      <c r="H1064" s="19">
        <f t="shared" si="48"/>
        <v>3.2685871680000007</v>
      </c>
      <c r="I1064" s="16"/>
      <c r="J1064" s="16">
        <f t="shared" si="49"/>
        <v>0</v>
      </c>
      <c r="K1064" s="20" t="s">
        <v>14000</v>
      </c>
      <c r="L1064" s="20"/>
      <c r="M1064" s="20" t="s">
        <v>13999</v>
      </c>
      <c r="N1064" s="20" t="s">
        <v>13999</v>
      </c>
      <c r="O1064" s="20" t="s">
        <v>13999</v>
      </c>
      <c r="P1064" s="20" t="s">
        <v>14000</v>
      </c>
      <c r="Q1064" s="20" t="s">
        <v>13999</v>
      </c>
      <c r="R1064" s="16"/>
      <c r="S1064" s="16" t="s">
        <v>14079</v>
      </c>
      <c r="T1064" s="16"/>
      <c r="U1064" s="39">
        <f t="shared" si="50"/>
        <v>3.9223046016000005</v>
      </c>
    </row>
    <row r="1065" spans="1:21" ht="12" customHeight="1">
      <c r="A1065" s="15"/>
      <c r="B1065" s="21" t="s">
        <v>15910</v>
      </c>
      <c r="C1065" s="16" t="s">
        <v>15838</v>
      </c>
      <c r="D1065" s="16" t="s">
        <v>15905</v>
      </c>
      <c r="E1065" s="16" t="s">
        <v>15911</v>
      </c>
      <c r="F1065" s="17"/>
      <c r="G1065" s="22">
        <v>89</v>
      </c>
      <c r="H1065" s="19">
        <f t="shared" si="48"/>
        <v>2.7443797920000006</v>
      </c>
      <c r="I1065" s="16"/>
      <c r="J1065" s="16">
        <f t="shared" si="49"/>
        <v>0</v>
      </c>
      <c r="K1065" s="20" t="s">
        <v>14000</v>
      </c>
      <c r="L1065" s="20" t="s">
        <v>13999</v>
      </c>
      <c r="M1065" s="20" t="s">
        <v>13999</v>
      </c>
      <c r="N1065" s="20" t="s">
        <v>13999</v>
      </c>
      <c r="O1065" s="20" t="s">
        <v>13999</v>
      </c>
      <c r="P1065" s="20" t="s">
        <v>14000</v>
      </c>
      <c r="Q1065" s="20" t="s">
        <v>13999</v>
      </c>
      <c r="R1065" s="16"/>
      <c r="S1065" s="16" t="s">
        <v>14079</v>
      </c>
      <c r="T1065" s="16"/>
      <c r="U1065" s="39">
        <f t="shared" si="50"/>
        <v>3.2932557504000006</v>
      </c>
    </row>
    <row r="1066" spans="1:21" ht="23.25" customHeight="1">
      <c r="A1066" s="15"/>
      <c r="B1066" s="21" t="s">
        <v>15912</v>
      </c>
      <c r="C1066" s="16" t="s">
        <v>15838</v>
      </c>
      <c r="D1066" s="16" t="s">
        <v>15905</v>
      </c>
      <c r="E1066" s="16" t="s">
        <v>15913</v>
      </c>
      <c r="F1066" s="17"/>
      <c r="G1066" s="22">
        <v>106</v>
      </c>
      <c r="H1066" s="19">
        <f t="shared" si="48"/>
        <v>3.2685871680000007</v>
      </c>
      <c r="I1066" s="16"/>
      <c r="J1066" s="16">
        <f t="shared" si="49"/>
        <v>0</v>
      </c>
      <c r="K1066" s="20" t="s">
        <v>13999</v>
      </c>
      <c r="L1066" s="20" t="s">
        <v>13999</v>
      </c>
      <c r="M1066" s="20" t="s">
        <v>13999</v>
      </c>
      <c r="N1066" s="20" t="s">
        <v>13999</v>
      </c>
      <c r="O1066" s="20" t="s">
        <v>13999</v>
      </c>
      <c r="P1066" s="20" t="s">
        <v>13999</v>
      </c>
      <c r="Q1066" s="20" t="s">
        <v>13999</v>
      </c>
      <c r="R1066" s="16"/>
      <c r="S1066" s="16" t="s">
        <v>14079</v>
      </c>
      <c r="T1066" s="16"/>
      <c r="U1066" s="39">
        <f t="shared" si="50"/>
        <v>3.9223046016000005</v>
      </c>
    </row>
    <row r="1067" spans="1:21" ht="23.25" customHeight="1">
      <c r="A1067" s="15"/>
      <c r="B1067" s="21" t="s">
        <v>15914</v>
      </c>
      <c r="C1067" s="16" t="s">
        <v>15838</v>
      </c>
      <c r="D1067" s="16" t="s">
        <v>15905</v>
      </c>
      <c r="E1067" s="16" t="s">
        <v>15915</v>
      </c>
      <c r="F1067" s="17"/>
      <c r="G1067" s="18">
        <v>1864</v>
      </c>
      <c r="H1067" s="19">
        <f t="shared" si="48"/>
        <v>57.477796992000009</v>
      </c>
      <c r="I1067" s="16"/>
      <c r="J1067" s="16">
        <f t="shared" si="49"/>
        <v>0</v>
      </c>
      <c r="K1067" s="20" t="s">
        <v>14000</v>
      </c>
      <c r="L1067" s="20" t="s">
        <v>13999</v>
      </c>
      <c r="M1067" s="20" t="s">
        <v>13999</v>
      </c>
      <c r="N1067" s="20" t="s">
        <v>13999</v>
      </c>
      <c r="O1067" s="20"/>
      <c r="P1067" s="20" t="s">
        <v>13999</v>
      </c>
      <c r="Q1067" s="20" t="s">
        <v>13999</v>
      </c>
      <c r="R1067" s="16"/>
      <c r="S1067" s="16" t="s">
        <v>14079</v>
      </c>
      <c r="T1067" s="16"/>
      <c r="U1067" s="39">
        <f t="shared" si="50"/>
        <v>68.973356390400014</v>
      </c>
    </row>
    <row r="1068" spans="1:21" ht="12" customHeight="1">
      <c r="A1068" s="15"/>
      <c r="B1068" s="21" t="s">
        <v>15916</v>
      </c>
      <c r="C1068" s="16" t="s">
        <v>15838</v>
      </c>
      <c r="D1068" s="16" t="s">
        <v>15905</v>
      </c>
      <c r="E1068" s="16" t="s">
        <v>15917</v>
      </c>
      <c r="F1068" s="17"/>
      <c r="G1068" s="22">
        <v>495</v>
      </c>
      <c r="H1068" s="19">
        <f t="shared" si="48"/>
        <v>15.263685360000002</v>
      </c>
      <c r="I1068" s="16"/>
      <c r="J1068" s="16">
        <f t="shared" si="49"/>
        <v>0</v>
      </c>
      <c r="K1068" s="20" t="s">
        <v>14000</v>
      </c>
      <c r="L1068" s="20" t="s">
        <v>14000</v>
      </c>
      <c r="M1068" s="20" t="s">
        <v>13999</v>
      </c>
      <c r="N1068" s="20" t="s">
        <v>13999</v>
      </c>
      <c r="O1068" s="20" t="s">
        <v>13999</v>
      </c>
      <c r="P1068" s="20" t="s">
        <v>14000</v>
      </c>
      <c r="Q1068" s="20" t="s">
        <v>13999</v>
      </c>
      <c r="R1068" s="16"/>
      <c r="S1068" s="16" t="s">
        <v>14079</v>
      </c>
      <c r="T1068" s="16"/>
      <c r="U1068" s="39">
        <f t="shared" si="50"/>
        <v>18.316422432000003</v>
      </c>
    </row>
    <row r="1069" spans="1:21" ht="12" customHeight="1">
      <c r="A1069" s="15"/>
      <c r="B1069" s="21" t="s">
        <v>15918</v>
      </c>
      <c r="C1069" s="16" t="s">
        <v>15838</v>
      </c>
      <c r="D1069" s="16" t="s">
        <v>15905</v>
      </c>
      <c r="E1069" s="16" t="s">
        <v>15919</v>
      </c>
      <c r="F1069" s="17"/>
      <c r="G1069" s="18">
        <v>1628</v>
      </c>
      <c r="H1069" s="19">
        <f t="shared" si="48"/>
        <v>50.200565184000013</v>
      </c>
      <c r="I1069" s="16"/>
      <c r="J1069" s="16">
        <f t="shared" si="49"/>
        <v>0</v>
      </c>
      <c r="K1069" s="20" t="s">
        <v>13999</v>
      </c>
      <c r="L1069" s="20" t="s">
        <v>13999</v>
      </c>
      <c r="M1069" s="20" t="s">
        <v>13999</v>
      </c>
      <c r="N1069" s="20" t="s">
        <v>13999</v>
      </c>
      <c r="O1069" s="20"/>
      <c r="P1069" s="20" t="s">
        <v>13999</v>
      </c>
      <c r="Q1069" s="20" t="s">
        <v>13999</v>
      </c>
      <c r="R1069" s="16"/>
      <c r="S1069" s="16" t="s">
        <v>14079</v>
      </c>
      <c r="T1069" s="16"/>
      <c r="U1069" s="39">
        <f t="shared" si="50"/>
        <v>60.240678220800014</v>
      </c>
    </row>
    <row r="1070" spans="1:21" ht="12" customHeight="1">
      <c r="A1070" s="15"/>
      <c r="B1070" s="21" t="s">
        <v>462</v>
      </c>
      <c r="C1070" s="16" t="s">
        <v>15838</v>
      </c>
      <c r="D1070" s="16" t="s">
        <v>15905</v>
      </c>
      <c r="E1070" s="16" t="s">
        <v>15920</v>
      </c>
      <c r="F1070" s="17"/>
      <c r="G1070" s="22">
        <v>495</v>
      </c>
      <c r="H1070" s="19">
        <f t="shared" si="48"/>
        <v>15.263685360000002</v>
      </c>
      <c r="I1070" s="16"/>
      <c r="J1070" s="16">
        <f t="shared" si="49"/>
        <v>0</v>
      </c>
      <c r="K1070" s="20" t="s">
        <v>14045</v>
      </c>
      <c r="L1070" s="20" t="s">
        <v>13999</v>
      </c>
      <c r="M1070" s="20" t="s">
        <v>13999</v>
      </c>
      <c r="N1070" s="20" t="s">
        <v>13999</v>
      </c>
      <c r="O1070" s="20" t="s">
        <v>13999</v>
      </c>
      <c r="P1070" s="20" t="s">
        <v>13999</v>
      </c>
      <c r="Q1070" s="20" t="s">
        <v>14000</v>
      </c>
      <c r="R1070" s="16"/>
      <c r="S1070" s="16" t="s">
        <v>14079</v>
      </c>
      <c r="T1070" s="16"/>
      <c r="U1070" s="39">
        <f t="shared" si="50"/>
        <v>18.316422432000003</v>
      </c>
    </row>
    <row r="1071" spans="1:21" ht="12" customHeight="1">
      <c r="A1071" s="15"/>
      <c r="B1071" s="21" t="s">
        <v>463</v>
      </c>
      <c r="C1071" s="16" t="s">
        <v>15838</v>
      </c>
      <c r="D1071" s="16" t="s">
        <v>15905</v>
      </c>
      <c r="E1071" s="16" t="s">
        <v>15921</v>
      </c>
      <c r="F1071" s="17"/>
      <c r="G1071" s="18">
        <v>1628</v>
      </c>
      <c r="H1071" s="19">
        <f t="shared" si="48"/>
        <v>50.200565184000013</v>
      </c>
      <c r="I1071" s="16"/>
      <c r="J1071" s="16">
        <f t="shared" si="49"/>
        <v>0</v>
      </c>
      <c r="K1071" s="20"/>
      <c r="L1071" s="20"/>
      <c r="M1071" s="20"/>
      <c r="N1071" s="20"/>
      <c r="O1071" s="20" t="s">
        <v>13999</v>
      </c>
      <c r="P1071" s="20"/>
      <c r="Q1071" s="20" t="s">
        <v>14000</v>
      </c>
      <c r="R1071" s="16"/>
      <c r="S1071" s="16" t="s">
        <v>14079</v>
      </c>
      <c r="T1071" s="16"/>
      <c r="U1071" s="39">
        <f t="shared" si="50"/>
        <v>60.240678220800014</v>
      </c>
    </row>
    <row r="1072" spans="1:21" ht="12" customHeight="1">
      <c r="A1072" s="15"/>
      <c r="B1072" s="21" t="s">
        <v>15922</v>
      </c>
      <c r="C1072" s="16" t="s">
        <v>15838</v>
      </c>
      <c r="D1072" s="16" t="s">
        <v>15905</v>
      </c>
      <c r="E1072" s="16" t="s">
        <v>15923</v>
      </c>
      <c r="F1072" s="17"/>
      <c r="G1072" s="22">
        <v>551</v>
      </c>
      <c r="H1072" s="19">
        <f t="shared" si="48"/>
        <v>16.990486128000001</v>
      </c>
      <c r="I1072" s="16"/>
      <c r="J1072" s="16">
        <f t="shared" si="49"/>
        <v>0</v>
      </c>
      <c r="K1072" s="20" t="s">
        <v>14000</v>
      </c>
      <c r="L1072" s="20" t="s">
        <v>14000</v>
      </c>
      <c r="M1072" s="20" t="s">
        <v>13999</v>
      </c>
      <c r="N1072" s="20" t="s">
        <v>13999</v>
      </c>
      <c r="O1072" s="20" t="s">
        <v>13999</v>
      </c>
      <c r="P1072" s="20" t="s">
        <v>13999</v>
      </c>
      <c r="Q1072" s="20" t="s">
        <v>13999</v>
      </c>
      <c r="R1072" s="16"/>
      <c r="S1072" s="16" t="s">
        <v>14079</v>
      </c>
      <c r="T1072" s="16"/>
      <c r="U1072" s="39">
        <f t="shared" si="50"/>
        <v>20.388583353600001</v>
      </c>
    </row>
    <row r="1073" spans="1:21" ht="12" customHeight="1">
      <c r="A1073" s="15"/>
      <c r="B1073" s="21" t="s">
        <v>15924</v>
      </c>
      <c r="C1073" s="16" t="s">
        <v>15838</v>
      </c>
      <c r="D1073" s="16" t="s">
        <v>15905</v>
      </c>
      <c r="E1073" s="16" t="s">
        <v>15925</v>
      </c>
      <c r="F1073" s="17"/>
      <c r="G1073" s="18">
        <v>1628</v>
      </c>
      <c r="H1073" s="19">
        <f t="shared" si="48"/>
        <v>50.200565184000013</v>
      </c>
      <c r="I1073" s="16"/>
      <c r="J1073" s="16">
        <f t="shared" si="49"/>
        <v>0</v>
      </c>
      <c r="K1073" s="20" t="s">
        <v>13999</v>
      </c>
      <c r="L1073" s="20" t="s">
        <v>14000</v>
      </c>
      <c r="M1073" s="20" t="s">
        <v>13999</v>
      </c>
      <c r="N1073" s="20" t="s">
        <v>13999</v>
      </c>
      <c r="O1073" s="20"/>
      <c r="P1073" s="20" t="s">
        <v>13999</v>
      </c>
      <c r="Q1073" s="20" t="s">
        <v>13999</v>
      </c>
      <c r="R1073" s="16"/>
      <c r="S1073" s="16" t="s">
        <v>14079</v>
      </c>
      <c r="T1073" s="16"/>
      <c r="U1073" s="39">
        <f t="shared" si="50"/>
        <v>60.240678220800014</v>
      </c>
    </row>
    <row r="1074" spans="1:21" ht="23.25" customHeight="1">
      <c r="A1074" s="15"/>
      <c r="B1074" s="21" t="s">
        <v>15926</v>
      </c>
      <c r="C1074" s="16" t="s">
        <v>15838</v>
      </c>
      <c r="D1074" s="16" t="s">
        <v>15905</v>
      </c>
      <c r="E1074" s="16" t="s">
        <v>15927</v>
      </c>
      <c r="F1074" s="17"/>
      <c r="G1074" s="18">
        <v>2738</v>
      </c>
      <c r="H1074" s="19">
        <f t="shared" si="48"/>
        <v>84.428223264000025</v>
      </c>
      <c r="I1074" s="16"/>
      <c r="J1074" s="16">
        <f t="shared" si="49"/>
        <v>0</v>
      </c>
      <c r="K1074" s="20" t="s">
        <v>13999</v>
      </c>
      <c r="L1074" s="20" t="s">
        <v>13999</v>
      </c>
      <c r="M1074" s="20" t="s">
        <v>13999</v>
      </c>
      <c r="N1074" s="20" t="s">
        <v>13999</v>
      </c>
      <c r="O1074" s="20"/>
      <c r="P1074" s="20" t="s">
        <v>14000</v>
      </c>
      <c r="Q1074" s="20" t="s">
        <v>13999</v>
      </c>
      <c r="R1074" s="16"/>
      <c r="S1074" s="16" t="s">
        <v>14156</v>
      </c>
      <c r="T1074" s="16"/>
      <c r="U1074" s="39">
        <f t="shared" si="50"/>
        <v>101.31386791680002</v>
      </c>
    </row>
    <row r="1075" spans="1:21" ht="23.25" customHeight="1">
      <c r="A1075" s="15"/>
      <c r="B1075" s="21" t="s">
        <v>15928</v>
      </c>
      <c r="C1075" s="16" t="s">
        <v>15838</v>
      </c>
      <c r="D1075" s="16" t="s">
        <v>15905</v>
      </c>
      <c r="E1075" s="16" t="s">
        <v>15929</v>
      </c>
      <c r="F1075" s="17"/>
      <c r="G1075" s="18">
        <v>3206</v>
      </c>
      <c r="H1075" s="19">
        <f t="shared" si="48"/>
        <v>98.859343968000005</v>
      </c>
      <c r="I1075" s="16"/>
      <c r="J1075" s="16">
        <f t="shared" si="49"/>
        <v>0</v>
      </c>
      <c r="K1075" s="20" t="s">
        <v>13999</v>
      </c>
      <c r="L1075" s="20" t="s">
        <v>13999</v>
      </c>
      <c r="M1075" s="20" t="s">
        <v>13999</v>
      </c>
      <c r="N1075" s="20" t="s">
        <v>13999</v>
      </c>
      <c r="O1075" s="20" t="s">
        <v>13999</v>
      </c>
      <c r="P1075" s="20" t="s">
        <v>13999</v>
      </c>
      <c r="Q1075" s="20" t="s">
        <v>13999</v>
      </c>
      <c r="R1075" s="16"/>
      <c r="S1075" s="16" t="s">
        <v>14079</v>
      </c>
      <c r="T1075" s="16"/>
      <c r="U1075" s="39">
        <f t="shared" si="50"/>
        <v>118.6312127616</v>
      </c>
    </row>
    <row r="1076" spans="1:21" ht="23.25" customHeight="1">
      <c r="A1076" s="15"/>
      <c r="B1076" s="21" t="s">
        <v>15930</v>
      </c>
      <c r="C1076" s="16" t="s">
        <v>15838</v>
      </c>
      <c r="D1076" s="16" t="s">
        <v>15905</v>
      </c>
      <c r="E1076" s="16" t="s">
        <v>15931</v>
      </c>
      <c r="F1076" s="17"/>
      <c r="G1076" s="18">
        <v>3417</v>
      </c>
      <c r="H1076" s="19">
        <f t="shared" si="48"/>
        <v>105.36568257600001</v>
      </c>
      <c r="I1076" s="16"/>
      <c r="J1076" s="16">
        <f t="shared" si="49"/>
        <v>0</v>
      </c>
      <c r="K1076" s="20" t="s">
        <v>13999</v>
      </c>
      <c r="L1076" s="20" t="s">
        <v>13999</v>
      </c>
      <c r="M1076" s="20" t="s">
        <v>13999</v>
      </c>
      <c r="N1076" s="20" t="s">
        <v>13999</v>
      </c>
      <c r="O1076" s="20"/>
      <c r="P1076" s="20" t="s">
        <v>13999</v>
      </c>
      <c r="Q1076" s="20" t="s">
        <v>13999</v>
      </c>
      <c r="R1076" s="16"/>
      <c r="S1076" s="16" t="s">
        <v>14079</v>
      </c>
      <c r="T1076" s="16"/>
      <c r="U1076" s="39">
        <f t="shared" si="50"/>
        <v>131.95590765936004</v>
      </c>
    </row>
    <row r="1077" spans="1:21" ht="12" customHeight="1">
      <c r="A1077" s="15"/>
      <c r="B1077" s="21" t="s">
        <v>15932</v>
      </c>
      <c r="C1077" s="16" t="s">
        <v>15838</v>
      </c>
      <c r="D1077" s="16" t="s">
        <v>15905</v>
      </c>
      <c r="E1077" s="16" t="s">
        <v>15933</v>
      </c>
      <c r="F1077" s="17"/>
      <c r="G1077" s="18">
        <v>1082</v>
      </c>
      <c r="H1077" s="19">
        <f t="shared" si="48"/>
        <v>33.364257696000003</v>
      </c>
      <c r="I1077" s="16"/>
      <c r="J1077" s="16">
        <f t="shared" si="49"/>
        <v>0</v>
      </c>
      <c r="K1077" s="20" t="s">
        <v>13999</v>
      </c>
      <c r="L1077" s="20" t="s">
        <v>13999</v>
      </c>
      <c r="M1077" s="20" t="s">
        <v>13999</v>
      </c>
      <c r="N1077" s="20" t="s">
        <v>13999</v>
      </c>
      <c r="O1077" s="20" t="s">
        <v>13999</v>
      </c>
      <c r="P1077" s="20" t="s">
        <v>13999</v>
      </c>
      <c r="Q1077" s="20" t="s">
        <v>13999</v>
      </c>
      <c r="R1077" s="16"/>
      <c r="S1077" s="16" t="s">
        <v>14079</v>
      </c>
      <c r="T1077" s="16"/>
      <c r="U1077" s="39">
        <f t="shared" si="50"/>
        <v>40.037109235199999</v>
      </c>
    </row>
    <row r="1078" spans="1:21" ht="23.25" customHeight="1">
      <c r="A1078" s="15"/>
      <c r="B1078" s="21" t="s">
        <v>15934</v>
      </c>
      <c r="C1078" s="16" t="s">
        <v>15838</v>
      </c>
      <c r="D1078" s="16" t="s">
        <v>15935</v>
      </c>
      <c r="E1078" s="16" t="s">
        <v>15936</v>
      </c>
      <c r="F1078" s="17"/>
      <c r="G1078" s="22">
        <v>673</v>
      </c>
      <c r="H1078" s="19">
        <f t="shared" si="48"/>
        <v>20.752444944000004</v>
      </c>
      <c r="I1078" s="16"/>
      <c r="J1078" s="16">
        <f t="shared" si="49"/>
        <v>0</v>
      </c>
      <c r="K1078" s="20" t="s">
        <v>14000</v>
      </c>
      <c r="L1078" s="20" t="s">
        <v>13999</v>
      </c>
      <c r="M1078" s="20" t="s">
        <v>13999</v>
      </c>
      <c r="N1078" s="20" t="s">
        <v>13999</v>
      </c>
      <c r="O1078" s="20" t="s">
        <v>13999</v>
      </c>
      <c r="P1078" s="20" t="s">
        <v>13999</v>
      </c>
      <c r="Q1078" s="20" t="s">
        <v>13999</v>
      </c>
      <c r="R1078" s="16"/>
      <c r="S1078" s="16" t="s">
        <v>15937</v>
      </c>
      <c r="T1078" s="16"/>
      <c r="U1078" s="39">
        <f t="shared" si="50"/>
        <v>24.902933932800003</v>
      </c>
    </row>
    <row r="1079" spans="1:21" ht="23.25" customHeight="1">
      <c r="A1079" s="15"/>
      <c r="B1079" s="21" t="s">
        <v>15938</v>
      </c>
      <c r="C1079" s="16" t="s">
        <v>15838</v>
      </c>
      <c r="D1079" s="16" t="s">
        <v>15935</v>
      </c>
      <c r="E1079" s="16" t="s">
        <v>15939</v>
      </c>
      <c r="F1079" s="17"/>
      <c r="G1079" s="22">
        <v>673</v>
      </c>
      <c r="H1079" s="19">
        <f t="shared" si="48"/>
        <v>20.752444944000004</v>
      </c>
      <c r="I1079" s="16"/>
      <c r="J1079" s="16">
        <f t="shared" si="49"/>
        <v>0</v>
      </c>
      <c r="K1079" s="20" t="s">
        <v>14045</v>
      </c>
      <c r="L1079" s="20" t="s">
        <v>13999</v>
      </c>
      <c r="M1079" s="20" t="s">
        <v>13999</v>
      </c>
      <c r="N1079" s="20" t="s">
        <v>13999</v>
      </c>
      <c r="O1079" s="20" t="s">
        <v>13999</v>
      </c>
      <c r="P1079" s="20" t="s">
        <v>14000</v>
      </c>
      <c r="Q1079" s="20" t="s">
        <v>13999</v>
      </c>
      <c r="R1079" s="16"/>
      <c r="S1079" s="16" t="s">
        <v>14156</v>
      </c>
      <c r="T1079" s="16"/>
      <c r="U1079" s="39">
        <f t="shared" si="50"/>
        <v>24.902933932800003</v>
      </c>
    </row>
    <row r="1080" spans="1:21" ht="23.25" customHeight="1">
      <c r="A1080" s="15"/>
      <c r="B1080" s="21" t="s">
        <v>15940</v>
      </c>
      <c r="C1080" s="16" t="s">
        <v>15838</v>
      </c>
      <c r="D1080" s="16" t="s">
        <v>15935</v>
      </c>
      <c r="E1080" s="16" t="s">
        <v>15941</v>
      </c>
      <c r="F1080" s="17"/>
      <c r="G1080" s="22">
        <v>673</v>
      </c>
      <c r="H1080" s="19">
        <f t="shared" si="48"/>
        <v>20.752444944000004</v>
      </c>
      <c r="I1080" s="16"/>
      <c r="J1080" s="16">
        <f t="shared" si="49"/>
        <v>0</v>
      </c>
      <c r="K1080" s="20" t="s">
        <v>14000</v>
      </c>
      <c r="L1080" s="20" t="s">
        <v>13999</v>
      </c>
      <c r="M1080" s="20" t="s">
        <v>13999</v>
      </c>
      <c r="N1080" s="20"/>
      <c r="O1080" s="20" t="s">
        <v>13999</v>
      </c>
      <c r="P1080" s="20" t="s">
        <v>13999</v>
      </c>
      <c r="Q1080" s="20"/>
      <c r="R1080" s="16"/>
      <c r="S1080" s="16" t="s">
        <v>15937</v>
      </c>
      <c r="T1080" s="16"/>
      <c r="U1080" s="39">
        <f t="shared" si="50"/>
        <v>24.902933932800003</v>
      </c>
    </row>
    <row r="1081" spans="1:21" ht="23.25" customHeight="1">
      <c r="A1081" s="15"/>
      <c r="B1081" s="21" t="s">
        <v>15942</v>
      </c>
      <c r="C1081" s="16" t="s">
        <v>15838</v>
      </c>
      <c r="D1081" s="16" t="s">
        <v>15935</v>
      </c>
      <c r="E1081" s="16" t="s">
        <v>15943</v>
      </c>
      <c r="F1081" s="17"/>
      <c r="G1081" s="22">
        <v>866</v>
      </c>
      <c r="H1081" s="19">
        <f t="shared" si="48"/>
        <v>26.703740448000001</v>
      </c>
      <c r="I1081" s="16"/>
      <c r="J1081" s="16">
        <f t="shared" si="49"/>
        <v>0</v>
      </c>
      <c r="K1081" s="20" t="s">
        <v>13999</v>
      </c>
      <c r="L1081" s="20" t="s">
        <v>13999</v>
      </c>
      <c r="M1081" s="20" t="s">
        <v>13999</v>
      </c>
      <c r="N1081" s="20"/>
      <c r="O1081" s="20" t="s">
        <v>13999</v>
      </c>
      <c r="P1081" s="20" t="s">
        <v>13999</v>
      </c>
      <c r="Q1081" s="20" t="s">
        <v>13999</v>
      </c>
      <c r="R1081" s="16"/>
      <c r="S1081" s="16" t="s">
        <v>15937</v>
      </c>
      <c r="T1081" s="16"/>
      <c r="U1081" s="39">
        <f t="shared" si="50"/>
        <v>32.044488537600003</v>
      </c>
    </row>
    <row r="1082" spans="1:21" ht="23.25" customHeight="1">
      <c r="A1082" s="15"/>
      <c r="B1082" s="21" t="s">
        <v>480</v>
      </c>
      <c r="C1082" s="16" t="s">
        <v>15838</v>
      </c>
      <c r="D1082" s="16" t="s">
        <v>15935</v>
      </c>
      <c r="E1082" s="16" t="s">
        <v>15944</v>
      </c>
      <c r="F1082" s="17"/>
      <c r="G1082" s="22">
        <v>866</v>
      </c>
      <c r="H1082" s="19">
        <f t="shared" si="48"/>
        <v>26.703740448000001</v>
      </c>
      <c r="I1082" s="16"/>
      <c r="J1082" s="16">
        <f t="shared" si="49"/>
        <v>0</v>
      </c>
      <c r="K1082" s="20" t="s">
        <v>14045</v>
      </c>
      <c r="L1082" s="20" t="s">
        <v>13999</v>
      </c>
      <c r="M1082" s="20" t="s">
        <v>13999</v>
      </c>
      <c r="N1082" s="20" t="s">
        <v>13999</v>
      </c>
      <c r="O1082" s="20" t="s">
        <v>13999</v>
      </c>
      <c r="P1082" s="20" t="s">
        <v>13999</v>
      </c>
      <c r="Q1082" s="20" t="s">
        <v>13999</v>
      </c>
      <c r="R1082" s="16"/>
      <c r="S1082" s="16" t="s">
        <v>14156</v>
      </c>
      <c r="T1082" s="16"/>
      <c r="U1082" s="39">
        <f t="shared" si="50"/>
        <v>32.044488537600003</v>
      </c>
    </row>
    <row r="1083" spans="1:21" ht="23.25" customHeight="1">
      <c r="A1083" s="15"/>
      <c r="B1083" s="21" t="s">
        <v>15945</v>
      </c>
      <c r="C1083" s="16" t="s">
        <v>15838</v>
      </c>
      <c r="D1083" s="16" t="s">
        <v>15935</v>
      </c>
      <c r="E1083" s="16" t="s">
        <v>15946</v>
      </c>
      <c r="F1083" s="17"/>
      <c r="G1083" s="22">
        <v>849</v>
      </c>
      <c r="H1083" s="19">
        <f t="shared" si="48"/>
        <v>26.179533072000002</v>
      </c>
      <c r="I1083" s="16"/>
      <c r="J1083" s="16">
        <f t="shared" si="49"/>
        <v>0</v>
      </c>
      <c r="K1083" s="20" t="s">
        <v>13999</v>
      </c>
      <c r="L1083" s="20" t="s">
        <v>13999</v>
      </c>
      <c r="M1083" s="20" t="s">
        <v>13999</v>
      </c>
      <c r="N1083" s="20" t="s">
        <v>13999</v>
      </c>
      <c r="O1083" s="20" t="s">
        <v>13999</v>
      </c>
      <c r="P1083" s="20" t="s">
        <v>13999</v>
      </c>
      <c r="Q1083" s="20"/>
      <c r="R1083" s="16"/>
      <c r="S1083" s="16" t="s">
        <v>15937</v>
      </c>
      <c r="T1083" s="16"/>
      <c r="U1083" s="39">
        <f t="shared" si="50"/>
        <v>31.415439686399999</v>
      </c>
    </row>
    <row r="1084" spans="1:21" ht="23.25" customHeight="1">
      <c r="A1084" s="15"/>
      <c r="B1084" s="21" t="s">
        <v>136</v>
      </c>
      <c r="C1084" s="16" t="s">
        <v>15838</v>
      </c>
      <c r="D1084" s="16" t="s">
        <v>15947</v>
      </c>
      <c r="E1084" s="16" t="s">
        <v>15948</v>
      </c>
      <c r="F1084" s="17"/>
      <c r="G1084" s="22">
        <v>156</v>
      </c>
      <c r="H1084" s="19">
        <f t="shared" si="48"/>
        <v>4.8103735680000002</v>
      </c>
      <c r="I1084" s="16"/>
      <c r="J1084" s="16">
        <f t="shared" si="49"/>
        <v>0</v>
      </c>
      <c r="K1084" s="20" t="s">
        <v>14000</v>
      </c>
      <c r="L1084" s="20" t="s">
        <v>13999</v>
      </c>
      <c r="M1084" s="20" t="s">
        <v>13999</v>
      </c>
      <c r="N1084" s="20"/>
      <c r="O1084" s="20" t="s">
        <v>13999</v>
      </c>
      <c r="P1084" s="20"/>
      <c r="Q1084" s="20" t="s">
        <v>13999</v>
      </c>
      <c r="R1084" s="16"/>
      <c r="S1084" s="16" t="s">
        <v>14079</v>
      </c>
      <c r="T1084" s="16"/>
      <c r="U1084" s="39">
        <f t="shared" si="50"/>
        <v>5.7724482816</v>
      </c>
    </row>
    <row r="1085" spans="1:21" ht="23.25" customHeight="1">
      <c r="A1085" s="15"/>
      <c r="B1085" s="21" t="s">
        <v>15949</v>
      </c>
      <c r="C1085" s="16" t="s">
        <v>15838</v>
      </c>
      <c r="D1085" s="16" t="s">
        <v>15947</v>
      </c>
      <c r="E1085" s="16" t="s">
        <v>15950</v>
      </c>
      <c r="F1085" s="17"/>
      <c r="G1085" s="22">
        <v>156</v>
      </c>
      <c r="H1085" s="19">
        <f t="shared" si="48"/>
        <v>4.8103735680000002</v>
      </c>
      <c r="I1085" s="16"/>
      <c r="J1085" s="16">
        <f t="shared" si="49"/>
        <v>0</v>
      </c>
      <c r="K1085" s="20" t="s">
        <v>13999</v>
      </c>
      <c r="L1085" s="20" t="s">
        <v>13999</v>
      </c>
      <c r="M1085" s="20" t="s">
        <v>13999</v>
      </c>
      <c r="N1085" s="20" t="s">
        <v>13999</v>
      </c>
      <c r="O1085" s="20" t="s">
        <v>13999</v>
      </c>
      <c r="P1085" s="20" t="s">
        <v>13999</v>
      </c>
      <c r="Q1085" s="20" t="s">
        <v>13999</v>
      </c>
      <c r="R1085" s="16"/>
      <c r="S1085" s="16" t="s">
        <v>14079</v>
      </c>
      <c r="T1085" s="16"/>
      <c r="U1085" s="39">
        <f t="shared" si="50"/>
        <v>5.7724482816</v>
      </c>
    </row>
    <row r="1086" spans="1:21" ht="23.25" customHeight="1">
      <c r="A1086" s="15"/>
      <c r="B1086" s="21" t="s">
        <v>15951</v>
      </c>
      <c r="C1086" s="16" t="s">
        <v>15838</v>
      </c>
      <c r="D1086" s="16" t="s">
        <v>15947</v>
      </c>
      <c r="E1086" s="16" t="s">
        <v>15952</v>
      </c>
      <c r="F1086" s="17"/>
      <c r="G1086" s="22">
        <v>156</v>
      </c>
      <c r="H1086" s="19">
        <f t="shared" si="48"/>
        <v>4.8103735680000002</v>
      </c>
      <c r="I1086" s="16"/>
      <c r="J1086" s="16">
        <f t="shared" si="49"/>
        <v>0</v>
      </c>
      <c r="K1086" s="20"/>
      <c r="L1086" s="20" t="s">
        <v>13999</v>
      </c>
      <c r="M1086" s="20" t="s">
        <v>13999</v>
      </c>
      <c r="N1086" s="20" t="s">
        <v>13999</v>
      </c>
      <c r="O1086" s="20" t="s">
        <v>13999</v>
      </c>
      <c r="P1086" s="20" t="s">
        <v>13999</v>
      </c>
      <c r="Q1086" s="20" t="s">
        <v>13999</v>
      </c>
      <c r="R1086" s="16"/>
      <c r="S1086" s="16" t="s">
        <v>14079</v>
      </c>
      <c r="T1086" s="16"/>
      <c r="U1086" s="39">
        <f t="shared" si="50"/>
        <v>5.7724482816</v>
      </c>
    </row>
    <row r="1087" spans="1:21" ht="23.25" customHeight="1">
      <c r="A1087" s="15"/>
      <c r="B1087" s="21" t="s">
        <v>140</v>
      </c>
      <c r="C1087" s="16" t="s">
        <v>15838</v>
      </c>
      <c r="D1087" s="16" t="s">
        <v>15947</v>
      </c>
      <c r="E1087" s="16" t="s">
        <v>15953</v>
      </c>
      <c r="F1087" s="17"/>
      <c r="G1087" s="18">
        <v>1796</v>
      </c>
      <c r="H1087" s="19">
        <f t="shared" si="48"/>
        <v>55.38096748800001</v>
      </c>
      <c r="I1087" s="16"/>
      <c r="J1087" s="16">
        <f t="shared" si="49"/>
        <v>0</v>
      </c>
      <c r="K1087" s="20" t="s">
        <v>14000</v>
      </c>
      <c r="L1087" s="20" t="s">
        <v>14000</v>
      </c>
      <c r="M1087" s="20" t="s">
        <v>13999</v>
      </c>
      <c r="N1087" s="20" t="s">
        <v>13999</v>
      </c>
      <c r="O1087" s="20" t="s">
        <v>13999</v>
      </c>
      <c r="P1087" s="20" t="s">
        <v>13999</v>
      </c>
      <c r="Q1087" s="20" t="s">
        <v>13999</v>
      </c>
      <c r="R1087" s="16"/>
      <c r="S1087" s="16" t="s">
        <v>14079</v>
      </c>
      <c r="T1087" s="16"/>
      <c r="U1087" s="39">
        <f t="shared" si="50"/>
        <v>66.457160985600012</v>
      </c>
    </row>
    <row r="1088" spans="1:21" ht="23.25" customHeight="1">
      <c r="A1088" s="15"/>
      <c r="B1088" s="21" t="s">
        <v>15954</v>
      </c>
      <c r="C1088" s="16" t="s">
        <v>15838</v>
      </c>
      <c r="D1088" s="16" t="s">
        <v>15947</v>
      </c>
      <c r="E1088" s="16" t="s">
        <v>15955</v>
      </c>
      <c r="F1088" s="17"/>
      <c r="G1088" s="22">
        <v>289</v>
      </c>
      <c r="H1088" s="19">
        <f t="shared" si="48"/>
        <v>8.9115253920000015</v>
      </c>
      <c r="I1088" s="16"/>
      <c r="J1088" s="16">
        <f t="shared" si="49"/>
        <v>0</v>
      </c>
      <c r="K1088" s="20"/>
      <c r="L1088" s="20"/>
      <c r="M1088" s="20"/>
      <c r="N1088" s="20"/>
      <c r="O1088" s="20"/>
      <c r="P1088" s="20"/>
      <c r="Q1088" s="20"/>
      <c r="R1088" s="16"/>
      <c r="S1088" s="16" t="s">
        <v>14079</v>
      </c>
      <c r="T1088" s="16"/>
      <c r="U1088" s="39">
        <f t="shared" si="50"/>
        <v>10.693830470400002</v>
      </c>
    </row>
    <row r="1089" spans="1:21" ht="12" customHeight="1">
      <c r="A1089" s="15"/>
      <c r="B1089" s="21" t="s">
        <v>15956</v>
      </c>
      <c r="C1089" s="16" t="s">
        <v>15838</v>
      </c>
      <c r="D1089" s="16" t="s">
        <v>15947</v>
      </c>
      <c r="E1089" s="16" t="s">
        <v>15957</v>
      </c>
      <c r="F1089" s="17"/>
      <c r="G1089" s="18">
        <v>1145</v>
      </c>
      <c r="H1089" s="19">
        <f t="shared" si="48"/>
        <v>35.306908559999997</v>
      </c>
      <c r="I1089" s="16"/>
      <c r="J1089" s="16">
        <f t="shared" si="49"/>
        <v>0</v>
      </c>
      <c r="K1089" s="20" t="s">
        <v>13999</v>
      </c>
      <c r="L1089" s="20" t="s">
        <v>13999</v>
      </c>
      <c r="M1089" s="20" t="s">
        <v>13999</v>
      </c>
      <c r="N1089" s="20"/>
      <c r="O1089" s="20"/>
      <c r="P1089" s="20" t="s">
        <v>13999</v>
      </c>
      <c r="Q1089" s="20"/>
      <c r="R1089" s="16"/>
      <c r="S1089" s="16" t="s">
        <v>14079</v>
      </c>
      <c r="T1089" s="16"/>
      <c r="U1089" s="39">
        <f t="shared" si="50"/>
        <v>42.368290271999996</v>
      </c>
    </row>
    <row r="1090" spans="1:21" ht="23.25" customHeight="1">
      <c r="A1090" s="15"/>
      <c r="B1090" s="16" t="s">
        <v>15958</v>
      </c>
      <c r="C1090" s="16" t="s">
        <v>15838</v>
      </c>
      <c r="D1090" s="16" t="s">
        <v>15959</v>
      </c>
      <c r="E1090" s="16" t="s">
        <v>15960</v>
      </c>
      <c r="F1090" s="17"/>
      <c r="G1090" s="22">
        <v>214</v>
      </c>
      <c r="H1090" s="19">
        <f t="shared" si="48"/>
        <v>6.5988457920000032</v>
      </c>
      <c r="I1090" s="16"/>
      <c r="J1090" s="16">
        <f t="shared" si="49"/>
        <v>0</v>
      </c>
      <c r="K1090" s="20" t="s">
        <v>14000</v>
      </c>
      <c r="L1090" s="20" t="s">
        <v>13999</v>
      </c>
      <c r="M1090" s="20" t="s">
        <v>13999</v>
      </c>
      <c r="N1090" s="20"/>
      <c r="O1090" s="20" t="s">
        <v>13999</v>
      </c>
      <c r="P1090" s="20"/>
      <c r="Q1090" s="20" t="s">
        <v>13999</v>
      </c>
      <c r="R1090" s="16"/>
      <c r="S1090" s="16"/>
      <c r="T1090" s="16"/>
      <c r="U1090" s="39">
        <f t="shared" si="50"/>
        <v>7.9186149504000038</v>
      </c>
    </row>
    <row r="1091" spans="1:21" ht="23.25" customHeight="1">
      <c r="A1091" s="15"/>
      <c r="B1091" s="16" t="s">
        <v>15961</v>
      </c>
      <c r="C1091" s="16" t="s">
        <v>15838</v>
      </c>
      <c r="D1091" s="16" t="s">
        <v>15959</v>
      </c>
      <c r="E1091" s="16" t="s">
        <v>15962</v>
      </c>
      <c r="F1091" s="17"/>
      <c r="G1091" s="22">
        <v>214</v>
      </c>
      <c r="H1091" s="19">
        <f t="shared" si="48"/>
        <v>6.5988457920000032</v>
      </c>
      <c r="I1091" s="16"/>
      <c r="J1091" s="16">
        <f t="shared" si="49"/>
        <v>0</v>
      </c>
      <c r="K1091" s="20"/>
      <c r="L1091" s="20"/>
      <c r="M1091" s="20"/>
      <c r="N1091" s="20"/>
      <c r="O1091" s="20"/>
      <c r="P1091" s="20"/>
      <c r="Q1091" s="20"/>
      <c r="R1091" s="16"/>
      <c r="S1091" s="16"/>
      <c r="T1091" s="16"/>
      <c r="U1091" s="39">
        <f t="shared" si="50"/>
        <v>7.9186149504000038</v>
      </c>
    </row>
    <row r="1092" spans="1:21" ht="23.25" customHeight="1">
      <c r="A1092" s="15"/>
      <c r="B1092" s="16" t="s">
        <v>15963</v>
      </c>
      <c r="C1092" s="16" t="s">
        <v>15838</v>
      </c>
      <c r="D1092" s="16" t="s">
        <v>15959</v>
      </c>
      <c r="E1092" s="16" t="s">
        <v>15964</v>
      </c>
      <c r="F1092" s="17"/>
      <c r="G1092" s="22">
        <v>214</v>
      </c>
      <c r="H1092" s="19">
        <f t="shared" si="48"/>
        <v>6.5988457920000032</v>
      </c>
      <c r="I1092" s="16"/>
      <c r="J1092" s="16">
        <f t="shared" si="49"/>
        <v>0</v>
      </c>
      <c r="K1092" s="20" t="s">
        <v>14000</v>
      </c>
      <c r="L1092" s="20" t="s">
        <v>13999</v>
      </c>
      <c r="M1092" s="20" t="s">
        <v>13999</v>
      </c>
      <c r="N1092" s="20"/>
      <c r="O1092" s="20" t="s">
        <v>13999</v>
      </c>
      <c r="P1092" s="20" t="s">
        <v>13999</v>
      </c>
      <c r="Q1092" s="20" t="s">
        <v>13999</v>
      </c>
      <c r="R1092" s="16"/>
      <c r="S1092" s="16"/>
      <c r="T1092" s="16"/>
      <c r="U1092" s="39">
        <f t="shared" si="50"/>
        <v>7.9186149504000038</v>
      </c>
    </row>
    <row r="1093" spans="1:21" ht="23.25" customHeight="1">
      <c r="A1093" s="15"/>
      <c r="B1093" s="16" t="s">
        <v>145</v>
      </c>
      <c r="C1093" s="16" t="s">
        <v>15838</v>
      </c>
      <c r="D1093" s="16" t="s">
        <v>15959</v>
      </c>
      <c r="E1093" s="16" t="s">
        <v>15965</v>
      </c>
      <c r="F1093" s="17"/>
      <c r="G1093" s="22">
        <v>377</v>
      </c>
      <c r="H1093" s="19">
        <f t="shared" si="48"/>
        <v>11.625069456</v>
      </c>
      <c r="I1093" s="16"/>
      <c r="J1093" s="16">
        <f t="shared" si="49"/>
        <v>0</v>
      </c>
      <c r="K1093" s="20" t="s">
        <v>14000</v>
      </c>
      <c r="L1093" s="20" t="s">
        <v>13999</v>
      </c>
      <c r="M1093" s="20" t="s">
        <v>13999</v>
      </c>
      <c r="N1093" s="20" t="s">
        <v>13999</v>
      </c>
      <c r="O1093" s="20" t="s">
        <v>13999</v>
      </c>
      <c r="P1093" s="20" t="s">
        <v>13999</v>
      </c>
      <c r="Q1093" s="20" t="s">
        <v>13999</v>
      </c>
      <c r="R1093" s="16"/>
      <c r="S1093" s="16"/>
      <c r="T1093" s="16"/>
      <c r="U1093" s="39">
        <f t="shared" si="50"/>
        <v>13.9500833472</v>
      </c>
    </row>
    <row r="1094" spans="1:21" ht="23.25" customHeight="1">
      <c r="A1094" s="15"/>
      <c r="B1094" s="16" t="s">
        <v>148</v>
      </c>
      <c r="C1094" s="16" t="s">
        <v>15838</v>
      </c>
      <c r="D1094" s="16" t="s">
        <v>15959</v>
      </c>
      <c r="E1094" s="16" t="s">
        <v>15966</v>
      </c>
      <c r="F1094" s="17"/>
      <c r="G1094" s="22">
        <v>244</v>
      </c>
      <c r="H1094" s="19">
        <f t="shared" si="48"/>
        <v>7.5239176320000007</v>
      </c>
      <c r="I1094" s="16"/>
      <c r="J1094" s="16">
        <f t="shared" si="49"/>
        <v>0</v>
      </c>
      <c r="K1094" s="20" t="s">
        <v>14000</v>
      </c>
      <c r="L1094" s="20" t="s">
        <v>13999</v>
      </c>
      <c r="M1094" s="20" t="s">
        <v>13999</v>
      </c>
      <c r="N1094" s="20" t="s">
        <v>13999</v>
      </c>
      <c r="O1094" s="20" t="s">
        <v>13999</v>
      </c>
      <c r="P1094" s="20" t="s">
        <v>13999</v>
      </c>
      <c r="Q1094" s="20" t="s">
        <v>13999</v>
      </c>
      <c r="R1094" s="16"/>
      <c r="S1094" s="16"/>
      <c r="T1094" s="16"/>
      <c r="U1094" s="39">
        <f t="shared" si="50"/>
        <v>9.0287011584000005</v>
      </c>
    </row>
    <row r="1095" spans="1:21" ht="23.25" customHeight="1">
      <c r="A1095" s="15"/>
      <c r="B1095" s="16" t="s">
        <v>15967</v>
      </c>
      <c r="C1095" s="16" t="s">
        <v>15838</v>
      </c>
      <c r="D1095" s="16" t="s">
        <v>15959</v>
      </c>
      <c r="E1095" s="16" t="s">
        <v>15968</v>
      </c>
      <c r="F1095" s="17"/>
      <c r="G1095" s="22">
        <v>564</v>
      </c>
      <c r="H1095" s="19">
        <f t="shared" si="48"/>
        <v>17.391350592000002</v>
      </c>
      <c r="I1095" s="16"/>
      <c r="J1095" s="16">
        <f t="shared" si="49"/>
        <v>0</v>
      </c>
      <c r="K1095" s="20" t="s">
        <v>14000</v>
      </c>
      <c r="L1095" s="20" t="s">
        <v>13999</v>
      </c>
      <c r="M1095" s="20" t="s">
        <v>13999</v>
      </c>
      <c r="N1095" s="20" t="s">
        <v>13999</v>
      </c>
      <c r="O1095" s="20" t="s">
        <v>13999</v>
      </c>
      <c r="P1095" s="20" t="s">
        <v>13999</v>
      </c>
      <c r="Q1095" s="20" t="s">
        <v>13999</v>
      </c>
      <c r="R1095" s="16"/>
      <c r="S1095" s="16"/>
      <c r="T1095" s="16"/>
      <c r="U1095" s="39">
        <f t="shared" si="50"/>
        <v>20.869620710400003</v>
      </c>
    </row>
    <row r="1096" spans="1:21" ht="23.25" customHeight="1">
      <c r="A1096" s="15"/>
      <c r="B1096" s="16" t="s">
        <v>149</v>
      </c>
      <c r="C1096" s="16" t="s">
        <v>15838</v>
      </c>
      <c r="D1096" s="16" t="s">
        <v>15959</v>
      </c>
      <c r="E1096" s="16" t="s">
        <v>15969</v>
      </c>
      <c r="F1096" s="17"/>
      <c r="G1096" s="22">
        <v>244</v>
      </c>
      <c r="H1096" s="19">
        <f t="shared" si="48"/>
        <v>7.5239176320000007</v>
      </c>
      <c r="I1096" s="16"/>
      <c r="J1096" s="16">
        <f t="shared" si="49"/>
        <v>0</v>
      </c>
      <c r="K1096" s="20" t="s">
        <v>13999</v>
      </c>
      <c r="L1096" s="20" t="s">
        <v>13999</v>
      </c>
      <c r="M1096" s="20" t="s">
        <v>13999</v>
      </c>
      <c r="N1096" s="20" t="s">
        <v>13999</v>
      </c>
      <c r="O1096" s="20" t="s">
        <v>13999</v>
      </c>
      <c r="P1096" s="20" t="s">
        <v>13999</v>
      </c>
      <c r="Q1096" s="20" t="s">
        <v>13999</v>
      </c>
      <c r="R1096" s="16"/>
      <c r="S1096" s="16"/>
      <c r="T1096" s="16"/>
      <c r="U1096" s="39">
        <f t="shared" si="50"/>
        <v>9.0287011584000005</v>
      </c>
    </row>
    <row r="1097" spans="1:21" ht="23.25" customHeight="1">
      <c r="A1097" s="15"/>
      <c r="B1097" s="16" t="s">
        <v>15970</v>
      </c>
      <c r="C1097" s="16" t="s">
        <v>15838</v>
      </c>
      <c r="D1097" s="16" t="s">
        <v>15959</v>
      </c>
      <c r="E1097" s="16" t="s">
        <v>15971</v>
      </c>
      <c r="F1097" s="17"/>
      <c r="G1097" s="22">
        <v>564</v>
      </c>
      <c r="H1097" s="19">
        <f t="shared" si="48"/>
        <v>17.391350592000002</v>
      </c>
      <c r="I1097" s="16"/>
      <c r="J1097" s="16">
        <f t="shared" si="49"/>
        <v>0</v>
      </c>
      <c r="K1097" s="20" t="s">
        <v>14000</v>
      </c>
      <c r="L1097" s="20" t="s">
        <v>13999</v>
      </c>
      <c r="M1097" s="20" t="s">
        <v>13999</v>
      </c>
      <c r="N1097" s="20" t="s">
        <v>13999</v>
      </c>
      <c r="O1097" s="20" t="s">
        <v>13999</v>
      </c>
      <c r="P1097" s="20" t="s">
        <v>13999</v>
      </c>
      <c r="Q1097" s="20" t="s">
        <v>13999</v>
      </c>
      <c r="R1097" s="16"/>
      <c r="S1097" s="16"/>
      <c r="T1097" s="16"/>
      <c r="U1097" s="39">
        <f t="shared" si="50"/>
        <v>20.869620710400003</v>
      </c>
    </row>
    <row r="1098" spans="1:21" ht="23.25" customHeight="1">
      <c r="A1098" s="15"/>
      <c r="B1098" s="16" t="s">
        <v>15972</v>
      </c>
      <c r="C1098" s="16" t="s">
        <v>15838</v>
      </c>
      <c r="D1098" s="16" t="s">
        <v>15973</v>
      </c>
      <c r="E1098" s="16" t="s">
        <v>15974</v>
      </c>
      <c r="F1098" s="17"/>
      <c r="G1098" s="22">
        <v>307</v>
      </c>
      <c r="H1098" s="19">
        <f t="shared" si="48"/>
        <v>9.4665684960000007</v>
      </c>
      <c r="I1098" s="16"/>
      <c r="J1098" s="16">
        <f t="shared" si="49"/>
        <v>0</v>
      </c>
      <c r="K1098" s="20" t="s">
        <v>13999</v>
      </c>
      <c r="L1098" s="20" t="s">
        <v>13999</v>
      </c>
      <c r="M1098" s="20" t="s">
        <v>13999</v>
      </c>
      <c r="N1098" s="20" t="s">
        <v>13999</v>
      </c>
      <c r="O1098" s="20" t="s">
        <v>13999</v>
      </c>
      <c r="P1098" s="20" t="s">
        <v>13999</v>
      </c>
      <c r="Q1098" s="20" t="s">
        <v>13999</v>
      </c>
      <c r="R1098" s="16"/>
      <c r="S1098" s="16"/>
      <c r="T1098" s="16"/>
      <c r="U1098" s="39">
        <f t="shared" si="50"/>
        <v>11.359882195200001</v>
      </c>
    </row>
    <row r="1099" spans="1:21" ht="23.25" customHeight="1">
      <c r="A1099" s="15"/>
      <c r="B1099" s="16" t="s">
        <v>15975</v>
      </c>
      <c r="C1099" s="16" t="s">
        <v>15838</v>
      </c>
      <c r="D1099" s="16" t="s">
        <v>15973</v>
      </c>
      <c r="E1099" s="16" t="s">
        <v>15976</v>
      </c>
      <c r="F1099" s="17"/>
      <c r="G1099" s="22">
        <v>307</v>
      </c>
      <c r="H1099" s="19">
        <f t="shared" si="48"/>
        <v>9.4665684960000007</v>
      </c>
      <c r="I1099" s="16"/>
      <c r="J1099" s="16">
        <f t="shared" si="49"/>
        <v>0</v>
      </c>
      <c r="K1099" s="20" t="s">
        <v>14000</v>
      </c>
      <c r="L1099" s="20" t="s">
        <v>13999</v>
      </c>
      <c r="M1099" s="20" t="s">
        <v>13999</v>
      </c>
      <c r="N1099" s="20" t="s">
        <v>13999</v>
      </c>
      <c r="O1099" s="20" t="s">
        <v>13999</v>
      </c>
      <c r="P1099" s="20" t="s">
        <v>13999</v>
      </c>
      <c r="Q1099" s="20" t="s">
        <v>13999</v>
      </c>
      <c r="R1099" s="16"/>
      <c r="S1099" s="16"/>
      <c r="T1099" s="16"/>
      <c r="U1099" s="39">
        <f t="shared" si="50"/>
        <v>11.359882195200001</v>
      </c>
    </row>
    <row r="1100" spans="1:21" ht="23.25" customHeight="1">
      <c r="A1100" s="15"/>
      <c r="B1100" s="16" t="s">
        <v>15977</v>
      </c>
      <c r="C1100" s="16" t="s">
        <v>15838</v>
      </c>
      <c r="D1100" s="16" t="s">
        <v>15973</v>
      </c>
      <c r="E1100" s="16" t="s">
        <v>15978</v>
      </c>
      <c r="F1100" s="17"/>
      <c r="G1100" s="22">
        <v>368</v>
      </c>
      <c r="H1100" s="19">
        <f t="shared" si="48"/>
        <v>11.347547904000002</v>
      </c>
      <c r="I1100" s="16"/>
      <c r="J1100" s="16">
        <f t="shared" si="49"/>
        <v>0</v>
      </c>
      <c r="K1100" s="20" t="s">
        <v>14000</v>
      </c>
      <c r="L1100" s="20" t="s">
        <v>13999</v>
      </c>
      <c r="M1100" s="20" t="s">
        <v>13999</v>
      </c>
      <c r="N1100" s="20" t="s">
        <v>13999</v>
      </c>
      <c r="O1100" s="20" t="s">
        <v>13999</v>
      </c>
      <c r="P1100" s="20" t="s">
        <v>13999</v>
      </c>
      <c r="Q1100" s="20" t="s">
        <v>13999</v>
      </c>
      <c r="R1100" s="16"/>
      <c r="S1100" s="16"/>
      <c r="T1100" s="16"/>
      <c r="U1100" s="39">
        <f t="shared" si="50"/>
        <v>13.617057484800002</v>
      </c>
    </row>
    <row r="1101" spans="1:21" ht="23.25" customHeight="1">
      <c r="A1101" s="15"/>
      <c r="B1101" s="16" t="s">
        <v>144</v>
      </c>
      <c r="C1101" s="16" t="s">
        <v>15838</v>
      </c>
      <c r="D1101" s="16" t="s">
        <v>15973</v>
      </c>
      <c r="E1101" s="16" t="s">
        <v>15979</v>
      </c>
      <c r="F1101" s="17"/>
      <c r="G1101" s="22">
        <v>368</v>
      </c>
      <c r="H1101" s="19">
        <f t="shared" si="48"/>
        <v>11.347547904000002</v>
      </c>
      <c r="I1101" s="16"/>
      <c r="J1101" s="16">
        <f t="shared" si="49"/>
        <v>0</v>
      </c>
      <c r="K1101" s="20"/>
      <c r="L1101" s="20"/>
      <c r="M1101" s="20"/>
      <c r="N1101" s="20"/>
      <c r="O1101" s="20" t="s">
        <v>13999</v>
      </c>
      <c r="P1101" s="20" t="s">
        <v>13999</v>
      </c>
      <c r="Q1101" s="20" t="s">
        <v>13999</v>
      </c>
      <c r="R1101" s="16"/>
      <c r="S1101" s="16"/>
      <c r="T1101" s="16"/>
      <c r="U1101" s="39">
        <f t="shared" si="50"/>
        <v>13.617057484800002</v>
      </c>
    </row>
    <row r="1102" spans="1:21" ht="23.25" customHeight="1">
      <c r="A1102" s="15"/>
      <c r="B1102" s="16" t="s">
        <v>217</v>
      </c>
      <c r="C1102" s="16" t="s">
        <v>15838</v>
      </c>
      <c r="D1102" s="16" t="s">
        <v>15973</v>
      </c>
      <c r="E1102" s="16" t="s">
        <v>15980</v>
      </c>
      <c r="F1102" s="17"/>
      <c r="G1102" s="22">
        <v>290</v>
      </c>
      <c r="H1102" s="19">
        <f t="shared" si="48"/>
        <v>8.9423611199999993</v>
      </c>
      <c r="I1102" s="16"/>
      <c r="J1102" s="16">
        <f t="shared" si="49"/>
        <v>0</v>
      </c>
      <c r="K1102" s="20"/>
      <c r="L1102" s="20"/>
      <c r="M1102" s="20"/>
      <c r="N1102" s="20" t="s">
        <v>13999</v>
      </c>
      <c r="O1102" s="20" t="s">
        <v>13999</v>
      </c>
      <c r="P1102" s="20"/>
      <c r="Q1102" s="20"/>
      <c r="R1102" s="16"/>
      <c r="S1102" s="16"/>
      <c r="T1102" s="16"/>
      <c r="U1102" s="39">
        <f t="shared" si="50"/>
        <v>10.730833343999999</v>
      </c>
    </row>
    <row r="1103" spans="1:21" ht="23.25" customHeight="1">
      <c r="A1103" s="15"/>
      <c r="B1103" s="16" t="s">
        <v>15981</v>
      </c>
      <c r="C1103" s="16" t="s">
        <v>15838</v>
      </c>
      <c r="D1103" s="16" t="s">
        <v>15973</v>
      </c>
      <c r="E1103" s="16" t="s">
        <v>15982</v>
      </c>
      <c r="F1103" s="17"/>
      <c r="G1103" s="22">
        <v>281</v>
      </c>
      <c r="H1103" s="19">
        <f t="shared" si="48"/>
        <v>8.6648395679999997</v>
      </c>
      <c r="I1103" s="16"/>
      <c r="J1103" s="16">
        <f t="shared" si="49"/>
        <v>0</v>
      </c>
      <c r="K1103" s="20" t="s">
        <v>14000</v>
      </c>
      <c r="L1103" s="20" t="s">
        <v>13999</v>
      </c>
      <c r="M1103" s="20" t="s">
        <v>13999</v>
      </c>
      <c r="N1103" s="20"/>
      <c r="O1103" s="20" t="s">
        <v>13999</v>
      </c>
      <c r="P1103" s="20" t="s">
        <v>13999</v>
      </c>
      <c r="Q1103" s="20" t="s">
        <v>13999</v>
      </c>
      <c r="R1103" s="16"/>
      <c r="S1103" s="16"/>
      <c r="T1103" s="16"/>
      <c r="U1103" s="39">
        <f t="shared" si="50"/>
        <v>10.397807481599999</v>
      </c>
    </row>
    <row r="1104" spans="1:21" ht="34.5" customHeight="1">
      <c r="A1104" s="15"/>
      <c r="B1104" s="16" t="s">
        <v>15983</v>
      </c>
      <c r="C1104" s="16" t="s">
        <v>15838</v>
      </c>
      <c r="D1104" s="16" t="s">
        <v>15973</v>
      </c>
      <c r="E1104" s="16" t="s">
        <v>15984</v>
      </c>
      <c r="F1104" s="17"/>
      <c r="G1104" s="22">
        <v>281</v>
      </c>
      <c r="H1104" s="19">
        <f t="shared" si="48"/>
        <v>8.6648395679999997</v>
      </c>
      <c r="I1104" s="16"/>
      <c r="J1104" s="16">
        <f t="shared" si="49"/>
        <v>0</v>
      </c>
      <c r="K1104" s="20"/>
      <c r="L1104" s="20" t="s">
        <v>13999</v>
      </c>
      <c r="M1104" s="20" t="s">
        <v>13999</v>
      </c>
      <c r="N1104" s="20" t="s">
        <v>13999</v>
      </c>
      <c r="O1104" s="20" t="s">
        <v>13999</v>
      </c>
      <c r="P1104" s="20" t="s">
        <v>13999</v>
      </c>
      <c r="Q1104" s="20" t="s">
        <v>13999</v>
      </c>
      <c r="R1104" s="16"/>
      <c r="S1104" s="16"/>
      <c r="T1104" s="16"/>
      <c r="U1104" s="39">
        <f t="shared" si="50"/>
        <v>10.397807481599999</v>
      </c>
    </row>
    <row r="1105" spans="1:21" ht="23.25" customHeight="1">
      <c r="A1105" s="15"/>
      <c r="B1105" s="16" t="s">
        <v>15985</v>
      </c>
      <c r="C1105" s="16" t="s">
        <v>15838</v>
      </c>
      <c r="D1105" s="16" t="s">
        <v>15973</v>
      </c>
      <c r="E1105" s="16" t="s">
        <v>15986</v>
      </c>
      <c r="F1105" s="17"/>
      <c r="G1105" s="22">
        <v>281</v>
      </c>
      <c r="H1105" s="19">
        <f t="shared" si="48"/>
        <v>8.6648395679999997</v>
      </c>
      <c r="I1105" s="16"/>
      <c r="J1105" s="16">
        <f t="shared" si="49"/>
        <v>0</v>
      </c>
      <c r="K1105" s="20" t="s">
        <v>14000</v>
      </c>
      <c r="L1105" s="20" t="s">
        <v>13999</v>
      </c>
      <c r="M1105" s="20" t="s">
        <v>13999</v>
      </c>
      <c r="N1105" s="20"/>
      <c r="O1105" s="20" t="s">
        <v>13999</v>
      </c>
      <c r="P1105" s="20" t="s">
        <v>13999</v>
      </c>
      <c r="Q1105" s="20" t="s">
        <v>13999</v>
      </c>
      <c r="R1105" s="16"/>
      <c r="S1105" s="16"/>
      <c r="T1105" s="16"/>
      <c r="U1105" s="39">
        <f t="shared" si="50"/>
        <v>10.397807481599999</v>
      </c>
    </row>
    <row r="1106" spans="1:21" ht="23.25" customHeight="1">
      <c r="A1106" s="15"/>
      <c r="B1106" s="16" t="s">
        <v>15987</v>
      </c>
      <c r="C1106" s="16" t="s">
        <v>15838</v>
      </c>
      <c r="D1106" s="16" t="s">
        <v>15973</v>
      </c>
      <c r="E1106" s="16" t="s">
        <v>15988</v>
      </c>
      <c r="F1106" s="17"/>
      <c r="G1106" s="22">
        <v>105</v>
      </c>
      <c r="H1106" s="19">
        <f t="shared" si="48"/>
        <v>3.2377514400000007</v>
      </c>
      <c r="I1106" s="16"/>
      <c r="J1106" s="16">
        <f t="shared" si="49"/>
        <v>0</v>
      </c>
      <c r="K1106" s="20" t="s">
        <v>13999</v>
      </c>
      <c r="L1106" s="20" t="s">
        <v>13999</v>
      </c>
      <c r="M1106" s="20" t="s">
        <v>13999</v>
      </c>
      <c r="N1106" s="20" t="s">
        <v>13999</v>
      </c>
      <c r="O1106" s="20" t="s">
        <v>13999</v>
      </c>
      <c r="P1106" s="20" t="s">
        <v>13999</v>
      </c>
      <c r="Q1106" s="20"/>
      <c r="R1106" s="16"/>
      <c r="S1106" s="16"/>
      <c r="T1106" s="16"/>
      <c r="U1106" s="39">
        <f t="shared" si="50"/>
        <v>3.8853017280000008</v>
      </c>
    </row>
    <row r="1107" spans="1:21" ht="23.25" customHeight="1">
      <c r="A1107" s="15"/>
      <c r="B1107" s="16" t="s">
        <v>15989</v>
      </c>
      <c r="C1107" s="16" t="s">
        <v>15838</v>
      </c>
      <c r="D1107" s="16" t="s">
        <v>15973</v>
      </c>
      <c r="E1107" s="16" t="s">
        <v>15990</v>
      </c>
      <c r="F1107" s="17"/>
      <c r="G1107" s="22">
        <v>180</v>
      </c>
      <c r="H1107" s="19">
        <f t="shared" si="48"/>
        <v>5.5504310400000021</v>
      </c>
      <c r="I1107" s="16"/>
      <c r="J1107" s="16">
        <f t="shared" si="49"/>
        <v>0</v>
      </c>
      <c r="K1107" s="20" t="s">
        <v>13999</v>
      </c>
      <c r="L1107" s="20"/>
      <c r="M1107" s="20"/>
      <c r="N1107" s="20"/>
      <c r="O1107" s="20"/>
      <c r="P1107" s="20" t="s">
        <v>13999</v>
      </c>
      <c r="Q1107" s="20"/>
      <c r="R1107" s="16"/>
      <c r="S1107" s="16"/>
      <c r="T1107" s="16"/>
      <c r="U1107" s="39">
        <f t="shared" si="50"/>
        <v>6.6605172480000023</v>
      </c>
    </row>
    <row r="1108" spans="1:21" ht="23.25" customHeight="1">
      <c r="A1108" s="15"/>
      <c r="B1108" s="16" t="s">
        <v>15991</v>
      </c>
      <c r="C1108" s="16" t="s">
        <v>15838</v>
      </c>
      <c r="D1108" s="16" t="s">
        <v>15973</v>
      </c>
      <c r="E1108" s="16" t="s">
        <v>15992</v>
      </c>
      <c r="F1108" s="17"/>
      <c r="G1108" s="22">
        <v>270</v>
      </c>
      <c r="H1108" s="19">
        <f t="shared" si="48"/>
        <v>8.3256465600000009</v>
      </c>
      <c r="I1108" s="16"/>
      <c r="J1108" s="16">
        <f t="shared" si="49"/>
        <v>0</v>
      </c>
      <c r="K1108" s="20" t="s">
        <v>13999</v>
      </c>
      <c r="L1108" s="20"/>
      <c r="M1108" s="20"/>
      <c r="N1108" s="20" t="s">
        <v>13999</v>
      </c>
      <c r="O1108" s="20"/>
      <c r="P1108" s="20" t="s">
        <v>13999</v>
      </c>
      <c r="Q1108" s="20"/>
      <c r="R1108" s="16"/>
      <c r="S1108" s="16"/>
      <c r="T1108" s="16"/>
      <c r="U1108" s="39">
        <f t="shared" si="50"/>
        <v>9.9907758720000004</v>
      </c>
    </row>
    <row r="1109" spans="1:21" ht="23.25" customHeight="1">
      <c r="A1109" s="15"/>
      <c r="B1109" s="21" t="s">
        <v>572</v>
      </c>
      <c r="C1109" s="16" t="s">
        <v>15838</v>
      </c>
      <c r="D1109" s="16" t="s">
        <v>15993</v>
      </c>
      <c r="E1109" s="16" t="s">
        <v>15994</v>
      </c>
      <c r="F1109" s="17"/>
      <c r="G1109" s="22">
        <v>43</v>
      </c>
      <c r="H1109" s="19">
        <f t="shared" ref="H1109:H1172" si="51">IF(R1109="Мax скидка 20%",G1109*0.8*1.05/100*H$15,IF(R1109="От 3-х шт. скидка 50%.",G1109*0.5*1.05/100*H$15,G1109*0.6*1.05/100*H$15))*1.03*1.2*1.1</f>
        <v>1.3259363040000001</v>
      </c>
      <c r="I1109" s="16"/>
      <c r="J1109" s="16">
        <f t="shared" si="49"/>
        <v>0</v>
      </c>
      <c r="K1109" s="20" t="s">
        <v>14045</v>
      </c>
      <c r="L1109" s="20" t="s">
        <v>13999</v>
      </c>
      <c r="M1109" s="20" t="s">
        <v>13999</v>
      </c>
      <c r="N1109" s="20" t="s">
        <v>14000</v>
      </c>
      <c r="O1109" s="20" t="s">
        <v>13999</v>
      </c>
      <c r="P1109" s="20" t="s">
        <v>14000</v>
      </c>
      <c r="Q1109" s="20" t="s">
        <v>13999</v>
      </c>
      <c r="R1109" s="16"/>
      <c r="S1109" s="16" t="s">
        <v>14079</v>
      </c>
      <c r="T1109" s="16"/>
      <c r="U1109" s="39">
        <f t="shared" si="50"/>
        <v>1.5911235647999999</v>
      </c>
    </row>
    <row r="1110" spans="1:21" ht="23.25" customHeight="1">
      <c r="A1110" s="15"/>
      <c r="B1110" s="21" t="s">
        <v>15995</v>
      </c>
      <c r="C1110" s="16" t="s">
        <v>15838</v>
      </c>
      <c r="D1110" s="16" t="s">
        <v>15993</v>
      </c>
      <c r="E1110" s="16" t="s">
        <v>15996</v>
      </c>
      <c r="F1110" s="17"/>
      <c r="G1110" s="22">
        <v>589</v>
      </c>
      <c r="H1110" s="19">
        <f t="shared" si="51"/>
        <v>18.162243792000002</v>
      </c>
      <c r="I1110" s="16"/>
      <c r="J1110" s="16">
        <f t="shared" ref="J1110:J1173" si="52">H1110*I1110</f>
        <v>0</v>
      </c>
      <c r="K1110" s="20" t="s">
        <v>14000</v>
      </c>
      <c r="L1110" s="20" t="s">
        <v>13999</v>
      </c>
      <c r="M1110" s="20" t="s">
        <v>13999</v>
      </c>
      <c r="N1110" s="20" t="s">
        <v>13999</v>
      </c>
      <c r="O1110" s="20" t="s">
        <v>13999</v>
      </c>
      <c r="P1110" s="20" t="s">
        <v>14000</v>
      </c>
      <c r="Q1110" s="20" t="s">
        <v>13999</v>
      </c>
      <c r="R1110" s="16"/>
      <c r="S1110" s="16" t="s">
        <v>14156</v>
      </c>
      <c r="T1110" s="16"/>
      <c r="U1110" s="39">
        <f t="shared" ref="U1110:U1173" si="53">IF(H1110&gt;100,H1110*1.11+15,H1110*1.2)</f>
        <v>21.794692550400001</v>
      </c>
    </row>
    <row r="1111" spans="1:21" ht="23.25" customHeight="1">
      <c r="A1111" s="15"/>
      <c r="B1111" s="21" t="s">
        <v>15997</v>
      </c>
      <c r="C1111" s="16" t="s">
        <v>15838</v>
      </c>
      <c r="D1111" s="16" t="s">
        <v>15993</v>
      </c>
      <c r="E1111" s="16" t="s">
        <v>15998</v>
      </c>
      <c r="F1111" s="17"/>
      <c r="G1111" s="18">
        <v>3412</v>
      </c>
      <c r="H1111" s="19">
        <f t="shared" si="51"/>
        <v>105.211503936</v>
      </c>
      <c r="I1111" s="16"/>
      <c r="J1111" s="16">
        <f t="shared" si="52"/>
        <v>0</v>
      </c>
      <c r="K1111" s="20" t="s">
        <v>13999</v>
      </c>
      <c r="L1111" s="20" t="s">
        <v>13999</v>
      </c>
      <c r="M1111" s="20" t="s">
        <v>13999</v>
      </c>
      <c r="N1111" s="20"/>
      <c r="O1111" s="20" t="s">
        <v>13999</v>
      </c>
      <c r="P1111" s="20" t="s">
        <v>13999</v>
      </c>
      <c r="Q1111" s="20" t="s">
        <v>13999</v>
      </c>
      <c r="R1111" s="16"/>
      <c r="S1111" s="16" t="s">
        <v>14156</v>
      </c>
      <c r="T1111" s="16" t="s">
        <v>15999</v>
      </c>
      <c r="U1111" s="39">
        <f t="shared" si="53"/>
        <v>131.78476936896001</v>
      </c>
    </row>
    <row r="1112" spans="1:21" ht="23.25" customHeight="1">
      <c r="A1112" s="15"/>
      <c r="B1112" s="21" t="s">
        <v>15999</v>
      </c>
      <c r="C1112" s="16" t="s">
        <v>15838</v>
      </c>
      <c r="D1112" s="16" t="s">
        <v>15993</v>
      </c>
      <c r="E1112" s="16" t="s">
        <v>16000</v>
      </c>
      <c r="F1112" s="17"/>
      <c r="G1112" s="18">
        <v>4098</v>
      </c>
      <c r="H1112" s="19">
        <f t="shared" si="51"/>
        <v>126.364813344</v>
      </c>
      <c r="I1112" s="16"/>
      <c r="J1112" s="16">
        <f t="shared" si="52"/>
        <v>0</v>
      </c>
      <c r="K1112" s="20" t="s">
        <v>13999</v>
      </c>
      <c r="L1112" s="20" t="s">
        <v>13999</v>
      </c>
      <c r="M1112" s="20" t="s">
        <v>13999</v>
      </c>
      <c r="N1112" s="20" t="s">
        <v>13999</v>
      </c>
      <c r="O1112" s="20" t="s">
        <v>13999</v>
      </c>
      <c r="P1112" s="20" t="s">
        <v>13999</v>
      </c>
      <c r="Q1112" s="20" t="s">
        <v>13999</v>
      </c>
      <c r="R1112" s="16"/>
      <c r="S1112" s="16" t="s">
        <v>14156</v>
      </c>
      <c r="T1112" s="16"/>
      <c r="U1112" s="39">
        <f t="shared" si="53"/>
        <v>155.26494281184</v>
      </c>
    </row>
    <row r="1113" spans="1:21" ht="23.25" customHeight="1">
      <c r="A1113" s="15"/>
      <c r="B1113" s="21" t="s">
        <v>375</v>
      </c>
      <c r="C1113" s="16" t="s">
        <v>15838</v>
      </c>
      <c r="D1113" s="16" t="s">
        <v>15993</v>
      </c>
      <c r="E1113" s="16" t="s">
        <v>16001</v>
      </c>
      <c r="F1113" s="17"/>
      <c r="G1113" s="22">
        <v>962</v>
      </c>
      <c r="H1113" s="19">
        <f t="shared" si="51"/>
        <v>29.663970335999998</v>
      </c>
      <c r="I1113" s="16"/>
      <c r="J1113" s="16">
        <f t="shared" si="52"/>
        <v>0</v>
      </c>
      <c r="K1113" s="20" t="s">
        <v>13999</v>
      </c>
      <c r="L1113" s="20" t="s">
        <v>13999</v>
      </c>
      <c r="M1113" s="20" t="s">
        <v>14000</v>
      </c>
      <c r="N1113" s="20" t="s">
        <v>13999</v>
      </c>
      <c r="O1113" s="20" t="s">
        <v>13999</v>
      </c>
      <c r="P1113" s="20" t="s">
        <v>13999</v>
      </c>
      <c r="Q1113" s="20" t="s">
        <v>14000</v>
      </c>
      <c r="R1113" s="16"/>
      <c r="S1113" s="16" t="s">
        <v>14156</v>
      </c>
      <c r="T1113" s="16"/>
      <c r="U1113" s="39">
        <f t="shared" si="53"/>
        <v>35.596764403199998</v>
      </c>
    </row>
    <row r="1114" spans="1:21" ht="23.25" customHeight="1">
      <c r="A1114" s="15"/>
      <c r="B1114" s="21" t="s">
        <v>114</v>
      </c>
      <c r="C1114" s="16" t="s">
        <v>15838</v>
      </c>
      <c r="D1114" s="16" t="s">
        <v>16002</v>
      </c>
      <c r="E1114" s="16" t="s">
        <v>16003</v>
      </c>
      <c r="F1114" s="17"/>
      <c r="G1114" s="22">
        <v>665</v>
      </c>
      <c r="H1114" s="19">
        <f t="shared" si="51"/>
        <v>20.505759120000004</v>
      </c>
      <c r="I1114" s="16"/>
      <c r="J1114" s="16">
        <f t="shared" si="52"/>
        <v>0</v>
      </c>
      <c r="K1114" s="20" t="s">
        <v>14000</v>
      </c>
      <c r="L1114" s="20" t="s">
        <v>13999</v>
      </c>
      <c r="M1114" s="20" t="s">
        <v>13999</v>
      </c>
      <c r="N1114" s="20" t="s">
        <v>13999</v>
      </c>
      <c r="O1114" s="20" t="s">
        <v>13999</v>
      </c>
      <c r="P1114" s="20" t="s">
        <v>13999</v>
      </c>
      <c r="Q1114" s="20" t="s">
        <v>13999</v>
      </c>
      <c r="R1114" s="16"/>
      <c r="S1114" s="16" t="s">
        <v>14079</v>
      </c>
      <c r="T1114" s="16"/>
      <c r="U1114" s="39">
        <f t="shared" si="53"/>
        <v>24.606910944000003</v>
      </c>
    </row>
    <row r="1115" spans="1:21" ht="23.25" customHeight="1">
      <c r="A1115" s="15"/>
      <c r="B1115" s="21" t="s">
        <v>127</v>
      </c>
      <c r="C1115" s="16" t="s">
        <v>15838</v>
      </c>
      <c r="D1115" s="16" t="s">
        <v>16002</v>
      </c>
      <c r="E1115" s="16" t="s">
        <v>16004</v>
      </c>
      <c r="F1115" s="17"/>
      <c r="G1115" s="22">
        <v>628</v>
      </c>
      <c r="H1115" s="19">
        <f t="shared" si="51"/>
        <v>19.364837184000006</v>
      </c>
      <c r="I1115" s="16"/>
      <c r="J1115" s="16">
        <f t="shared" si="52"/>
        <v>0</v>
      </c>
      <c r="K1115" s="20" t="s">
        <v>14000</v>
      </c>
      <c r="L1115" s="20" t="s">
        <v>13999</v>
      </c>
      <c r="M1115" s="20" t="s">
        <v>13999</v>
      </c>
      <c r="N1115" s="20" t="s">
        <v>14000</v>
      </c>
      <c r="O1115" s="20" t="s">
        <v>13999</v>
      </c>
      <c r="P1115" s="20" t="s">
        <v>13999</v>
      </c>
      <c r="Q1115" s="20" t="s">
        <v>13999</v>
      </c>
      <c r="R1115" s="16"/>
      <c r="S1115" s="16" t="s">
        <v>14079</v>
      </c>
      <c r="T1115" s="16"/>
      <c r="U1115" s="39">
        <f t="shared" si="53"/>
        <v>23.237804620800006</v>
      </c>
    </row>
    <row r="1116" spans="1:21" ht="23.25" customHeight="1">
      <c r="A1116" s="15"/>
      <c r="B1116" s="21" t="s">
        <v>16005</v>
      </c>
      <c r="C1116" s="16" t="s">
        <v>15838</v>
      </c>
      <c r="D1116" s="16" t="s">
        <v>16002</v>
      </c>
      <c r="E1116" s="16" t="s">
        <v>16006</v>
      </c>
      <c r="F1116" s="17"/>
      <c r="G1116" s="22">
        <v>628</v>
      </c>
      <c r="H1116" s="19">
        <f t="shared" si="51"/>
        <v>19.364837184000006</v>
      </c>
      <c r="I1116" s="16"/>
      <c r="J1116" s="16">
        <f t="shared" si="52"/>
        <v>0</v>
      </c>
      <c r="K1116" s="20" t="s">
        <v>14000</v>
      </c>
      <c r="L1116" s="20" t="s">
        <v>13999</v>
      </c>
      <c r="M1116" s="20"/>
      <c r="N1116" s="20" t="s">
        <v>13999</v>
      </c>
      <c r="O1116" s="20" t="s">
        <v>13999</v>
      </c>
      <c r="P1116" s="20"/>
      <c r="Q1116" s="20" t="s">
        <v>13999</v>
      </c>
      <c r="R1116" s="16"/>
      <c r="S1116" s="16" t="s">
        <v>14079</v>
      </c>
      <c r="T1116" s="16"/>
      <c r="U1116" s="39">
        <f t="shared" si="53"/>
        <v>23.237804620800006</v>
      </c>
    </row>
    <row r="1117" spans="1:21" ht="23.25" customHeight="1">
      <c r="A1117" s="15"/>
      <c r="B1117" s="21" t="s">
        <v>16007</v>
      </c>
      <c r="C1117" s="16" t="s">
        <v>15838</v>
      </c>
      <c r="D1117" s="16" t="s">
        <v>16002</v>
      </c>
      <c r="E1117" s="16" t="s">
        <v>16008</v>
      </c>
      <c r="F1117" s="17"/>
      <c r="G1117" s="22">
        <v>689</v>
      </c>
      <c r="H1117" s="19">
        <f t="shared" si="51"/>
        <v>21.245816592000008</v>
      </c>
      <c r="I1117" s="16"/>
      <c r="J1117" s="16">
        <f t="shared" si="52"/>
        <v>0</v>
      </c>
      <c r="K1117" s="20" t="s">
        <v>14000</v>
      </c>
      <c r="L1117" s="20" t="s">
        <v>13999</v>
      </c>
      <c r="M1117" s="20" t="s">
        <v>13999</v>
      </c>
      <c r="N1117" s="20" t="s">
        <v>13999</v>
      </c>
      <c r="O1117" s="20" t="s">
        <v>13999</v>
      </c>
      <c r="P1117" s="20" t="s">
        <v>13999</v>
      </c>
      <c r="Q1117" s="20" t="s">
        <v>13999</v>
      </c>
      <c r="R1117" s="16"/>
      <c r="S1117" s="16" t="s">
        <v>14079</v>
      </c>
      <c r="T1117" s="16"/>
      <c r="U1117" s="39">
        <f t="shared" si="53"/>
        <v>25.494979910400009</v>
      </c>
    </row>
    <row r="1118" spans="1:21" ht="23.25" customHeight="1">
      <c r="A1118" s="15"/>
      <c r="B1118" s="21" t="s">
        <v>16009</v>
      </c>
      <c r="C1118" s="16" t="s">
        <v>15838</v>
      </c>
      <c r="D1118" s="16" t="s">
        <v>16002</v>
      </c>
      <c r="E1118" s="16" t="s">
        <v>16010</v>
      </c>
      <c r="F1118" s="17"/>
      <c r="G1118" s="22">
        <v>736</v>
      </c>
      <c r="H1118" s="19">
        <f t="shared" si="51"/>
        <v>22.695095808000005</v>
      </c>
      <c r="I1118" s="16"/>
      <c r="J1118" s="16">
        <f t="shared" si="52"/>
        <v>0</v>
      </c>
      <c r="K1118" s="20" t="s">
        <v>14000</v>
      </c>
      <c r="L1118" s="20" t="s">
        <v>13999</v>
      </c>
      <c r="M1118" s="20" t="s">
        <v>13999</v>
      </c>
      <c r="N1118" s="20" t="s">
        <v>13999</v>
      </c>
      <c r="O1118" s="20" t="s">
        <v>13999</v>
      </c>
      <c r="P1118" s="20" t="s">
        <v>13999</v>
      </c>
      <c r="Q1118" s="20" t="s">
        <v>13999</v>
      </c>
      <c r="R1118" s="16"/>
      <c r="S1118" s="16" t="s">
        <v>14079</v>
      </c>
      <c r="T1118" s="16"/>
      <c r="U1118" s="39">
        <f t="shared" si="53"/>
        <v>27.234114969600004</v>
      </c>
    </row>
    <row r="1119" spans="1:21" ht="23.25" customHeight="1">
      <c r="A1119" s="15"/>
      <c r="B1119" s="21" t="s">
        <v>16011</v>
      </c>
      <c r="C1119" s="16" t="s">
        <v>15838</v>
      </c>
      <c r="D1119" s="16" t="s">
        <v>16002</v>
      </c>
      <c r="E1119" s="16" t="s">
        <v>16012</v>
      </c>
      <c r="F1119" s="17"/>
      <c r="G1119" s="22">
        <v>736</v>
      </c>
      <c r="H1119" s="19">
        <f t="shared" si="51"/>
        <v>22.695095808000005</v>
      </c>
      <c r="I1119" s="16"/>
      <c r="J1119" s="16">
        <f t="shared" si="52"/>
        <v>0</v>
      </c>
      <c r="K1119" s="20" t="s">
        <v>14000</v>
      </c>
      <c r="L1119" s="20" t="s">
        <v>13999</v>
      </c>
      <c r="M1119" s="20" t="s">
        <v>13999</v>
      </c>
      <c r="N1119" s="20" t="s">
        <v>13999</v>
      </c>
      <c r="O1119" s="20" t="s">
        <v>13999</v>
      </c>
      <c r="P1119" s="20" t="s">
        <v>14000</v>
      </c>
      <c r="Q1119" s="20" t="s">
        <v>13999</v>
      </c>
      <c r="R1119" s="16"/>
      <c r="S1119" s="16" t="s">
        <v>14079</v>
      </c>
      <c r="T1119" s="16"/>
      <c r="U1119" s="39">
        <f t="shared" si="53"/>
        <v>27.234114969600004</v>
      </c>
    </row>
    <row r="1120" spans="1:21" ht="23.25" customHeight="1">
      <c r="A1120" s="15"/>
      <c r="B1120" s="21" t="s">
        <v>16013</v>
      </c>
      <c r="C1120" s="16" t="s">
        <v>15838</v>
      </c>
      <c r="D1120" s="16" t="s">
        <v>16002</v>
      </c>
      <c r="E1120" s="16" t="s">
        <v>16014</v>
      </c>
      <c r="F1120" s="17"/>
      <c r="G1120" s="22">
        <v>588</v>
      </c>
      <c r="H1120" s="19">
        <f t="shared" si="51"/>
        <v>18.131408064000006</v>
      </c>
      <c r="I1120" s="16"/>
      <c r="J1120" s="16">
        <f t="shared" si="52"/>
        <v>0</v>
      </c>
      <c r="K1120" s="20" t="s">
        <v>14045</v>
      </c>
      <c r="L1120" s="20" t="s">
        <v>13999</v>
      </c>
      <c r="M1120" s="20" t="s">
        <v>13999</v>
      </c>
      <c r="N1120" s="20" t="s">
        <v>13999</v>
      </c>
      <c r="O1120" s="20"/>
      <c r="P1120" s="20" t="s">
        <v>13999</v>
      </c>
      <c r="Q1120" s="20" t="s">
        <v>13999</v>
      </c>
      <c r="R1120" s="16"/>
      <c r="S1120" s="16" t="s">
        <v>14156</v>
      </c>
      <c r="T1120" s="16"/>
      <c r="U1120" s="39">
        <f t="shared" si="53"/>
        <v>21.757689676800005</v>
      </c>
    </row>
    <row r="1121" spans="1:21" ht="23.25" customHeight="1">
      <c r="A1121" s="15"/>
      <c r="B1121" s="21" t="s">
        <v>16015</v>
      </c>
      <c r="C1121" s="16" t="s">
        <v>15838</v>
      </c>
      <c r="D1121" s="16" t="s">
        <v>16002</v>
      </c>
      <c r="E1121" s="16" t="s">
        <v>16016</v>
      </c>
      <c r="F1121" s="17"/>
      <c r="G1121" s="22">
        <v>665</v>
      </c>
      <c r="H1121" s="19">
        <f t="shared" si="51"/>
        <v>20.505759120000004</v>
      </c>
      <c r="I1121" s="16"/>
      <c r="J1121" s="16">
        <f t="shared" si="52"/>
        <v>0</v>
      </c>
      <c r="K1121" s="20"/>
      <c r="L1121" s="20" t="s">
        <v>13999</v>
      </c>
      <c r="M1121" s="20" t="s">
        <v>13999</v>
      </c>
      <c r="N1121" s="20"/>
      <c r="O1121" s="20"/>
      <c r="P1121" s="20" t="s">
        <v>13999</v>
      </c>
      <c r="Q1121" s="20" t="s">
        <v>13999</v>
      </c>
      <c r="R1121" s="16"/>
      <c r="S1121" s="16" t="s">
        <v>14079</v>
      </c>
      <c r="T1121" s="16"/>
      <c r="U1121" s="39">
        <f t="shared" si="53"/>
        <v>24.606910944000003</v>
      </c>
    </row>
    <row r="1122" spans="1:21" ht="23.25" customHeight="1">
      <c r="A1122" s="15"/>
      <c r="B1122" s="21" t="s">
        <v>16017</v>
      </c>
      <c r="C1122" s="16" t="s">
        <v>15838</v>
      </c>
      <c r="D1122" s="16" t="s">
        <v>16002</v>
      </c>
      <c r="E1122" s="16" t="s">
        <v>16018</v>
      </c>
      <c r="F1122" s="17"/>
      <c r="G1122" s="22">
        <v>785</v>
      </c>
      <c r="H1122" s="19">
        <f t="shared" si="51"/>
        <v>24.206046479999998</v>
      </c>
      <c r="I1122" s="16"/>
      <c r="J1122" s="16">
        <f t="shared" si="52"/>
        <v>0</v>
      </c>
      <c r="K1122" s="20" t="s">
        <v>13999</v>
      </c>
      <c r="L1122" s="20" t="s">
        <v>13999</v>
      </c>
      <c r="M1122" s="20" t="s">
        <v>13999</v>
      </c>
      <c r="N1122" s="20" t="s">
        <v>13999</v>
      </c>
      <c r="O1122" s="20"/>
      <c r="P1122" s="20" t="s">
        <v>13999</v>
      </c>
      <c r="Q1122" s="20" t="s">
        <v>13999</v>
      </c>
      <c r="R1122" s="16"/>
      <c r="S1122" s="16" t="s">
        <v>14079</v>
      </c>
      <c r="T1122" s="16"/>
      <c r="U1122" s="39">
        <f t="shared" si="53"/>
        <v>29.047255775999997</v>
      </c>
    </row>
    <row r="1123" spans="1:21" ht="12" customHeight="1">
      <c r="A1123" s="15"/>
      <c r="B1123" s="21" t="s">
        <v>16019</v>
      </c>
      <c r="C1123" s="16" t="s">
        <v>15838</v>
      </c>
      <c r="D1123" s="16" t="s">
        <v>16020</v>
      </c>
      <c r="E1123" s="16" t="s">
        <v>16021</v>
      </c>
      <c r="F1123" s="17"/>
      <c r="G1123" s="22">
        <v>106</v>
      </c>
      <c r="H1123" s="19">
        <f t="shared" si="51"/>
        <v>3.2685871680000007</v>
      </c>
      <c r="I1123" s="16"/>
      <c r="J1123" s="16">
        <f t="shared" si="52"/>
        <v>0</v>
      </c>
      <c r="K1123" s="20" t="s">
        <v>14000</v>
      </c>
      <c r="L1123" s="20" t="s">
        <v>13999</v>
      </c>
      <c r="M1123" s="20" t="s">
        <v>13999</v>
      </c>
      <c r="N1123" s="20" t="s">
        <v>13999</v>
      </c>
      <c r="O1123" s="20" t="s">
        <v>13999</v>
      </c>
      <c r="P1123" s="20" t="s">
        <v>13999</v>
      </c>
      <c r="Q1123" s="20" t="s">
        <v>13999</v>
      </c>
      <c r="R1123" s="16"/>
      <c r="S1123" s="16" t="s">
        <v>14079</v>
      </c>
      <c r="T1123" s="16"/>
      <c r="U1123" s="39">
        <f t="shared" si="53"/>
        <v>3.9223046016000005</v>
      </c>
    </row>
    <row r="1124" spans="1:21" ht="12" customHeight="1">
      <c r="A1124" s="15"/>
      <c r="B1124" s="21" t="s">
        <v>16022</v>
      </c>
      <c r="C1124" s="16" t="s">
        <v>15838</v>
      </c>
      <c r="D1124" s="16" t="s">
        <v>16020</v>
      </c>
      <c r="E1124" s="16" t="s">
        <v>16023</v>
      </c>
      <c r="F1124" s="17"/>
      <c r="G1124" s="22">
        <v>106</v>
      </c>
      <c r="H1124" s="19">
        <f t="shared" si="51"/>
        <v>3.2685871680000007</v>
      </c>
      <c r="I1124" s="16"/>
      <c r="J1124" s="16">
        <f t="shared" si="52"/>
        <v>0</v>
      </c>
      <c r="K1124" s="20" t="s">
        <v>14000</v>
      </c>
      <c r="L1124" s="20" t="s">
        <v>13999</v>
      </c>
      <c r="M1124" s="20" t="s">
        <v>13999</v>
      </c>
      <c r="N1124" s="20" t="s">
        <v>13999</v>
      </c>
      <c r="O1124" s="20" t="s">
        <v>13999</v>
      </c>
      <c r="P1124" s="20" t="s">
        <v>14000</v>
      </c>
      <c r="Q1124" s="20" t="s">
        <v>13999</v>
      </c>
      <c r="R1124" s="16"/>
      <c r="S1124" s="16" t="s">
        <v>14079</v>
      </c>
      <c r="T1124" s="16"/>
      <c r="U1124" s="39">
        <f t="shared" si="53"/>
        <v>3.9223046016000005</v>
      </c>
    </row>
    <row r="1125" spans="1:21" ht="12" customHeight="1">
      <c r="A1125" s="15"/>
      <c r="B1125" s="21" t="s">
        <v>16024</v>
      </c>
      <c r="C1125" s="16" t="s">
        <v>15838</v>
      </c>
      <c r="D1125" s="16" t="s">
        <v>16020</v>
      </c>
      <c r="E1125" s="16" t="s">
        <v>16025</v>
      </c>
      <c r="F1125" s="17"/>
      <c r="G1125" s="22">
        <v>106</v>
      </c>
      <c r="H1125" s="19">
        <f t="shared" si="51"/>
        <v>3.2685871680000007</v>
      </c>
      <c r="I1125" s="16"/>
      <c r="J1125" s="16">
        <f t="shared" si="52"/>
        <v>0</v>
      </c>
      <c r="K1125" s="20" t="s">
        <v>13999</v>
      </c>
      <c r="L1125" s="20" t="s">
        <v>13999</v>
      </c>
      <c r="M1125" s="20" t="s">
        <v>13999</v>
      </c>
      <c r="N1125" s="20" t="s">
        <v>13999</v>
      </c>
      <c r="O1125" s="20" t="s">
        <v>13999</v>
      </c>
      <c r="P1125" s="20" t="s">
        <v>13999</v>
      </c>
      <c r="Q1125" s="20" t="s">
        <v>13999</v>
      </c>
      <c r="R1125" s="16"/>
      <c r="S1125" s="16" t="s">
        <v>14079</v>
      </c>
      <c r="T1125" s="16"/>
      <c r="U1125" s="39">
        <f t="shared" si="53"/>
        <v>3.9223046016000005</v>
      </c>
    </row>
    <row r="1126" spans="1:21" ht="23.25" customHeight="1">
      <c r="A1126" s="15"/>
      <c r="B1126" s="21" t="s">
        <v>16026</v>
      </c>
      <c r="C1126" s="16" t="s">
        <v>15838</v>
      </c>
      <c r="D1126" s="16" t="s">
        <v>16020</v>
      </c>
      <c r="E1126" s="16" t="s">
        <v>16027</v>
      </c>
      <c r="F1126" s="17"/>
      <c r="G1126" s="22">
        <v>106</v>
      </c>
      <c r="H1126" s="19">
        <f t="shared" si="51"/>
        <v>3.2685871680000007</v>
      </c>
      <c r="I1126" s="16"/>
      <c r="J1126" s="16">
        <f t="shared" si="52"/>
        <v>0</v>
      </c>
      <c r="K1126" s="20" t="s">
        <v>14000</v>
      </c>
      <c r="L1126" s="20" t="s">
        <v>13999</v>
      </c>
      <c r="M1126" s="20" t="s">
        <v>13999</v>
      </c>
      <c r="N1126" s="20" t="s">
        <v>13999</v>
      </c>
      <c r="O1126" s="20" t="s">
        <v>13999</v>
      </c>
      <c r="P1126" s="20" t="s">
        <v>14000</v>
      </c>
      <c r="Q1126" s="20" t="s">
        <v>13999</v>
      </c>
      <c r="R1126" s="16"/>
      <c r="S1126" s="16" t="s">
        <v>14079</v>
      </c>
      <c r="T1126" s="16"/>
      <c r="U1126" s="39">
        <f t="shared" si="53"/>
        <v>3.9223046016000005</v>
      </c>
    </row>
    <row r="1127" spans="1:21" ht="12" customHeight="1">
      <c r="A1127" s="15"/>
      <c r="B1127" s="21" t="s">
        <v>16028</v>
      </c>
      <c r="C1127" s="16" t="s">
        <v>15838</v>
      </c>
      <c r="D1127" s="16" t="s">
        <v>16020</v>
      </c>
      <c r="E1127" s="16" t="s">
        <v>16029</v>
      </c>
      <c r="F1127" s="17"/>
      <c r="G1127" s="18">
        <v>1864</v>
      </c>
      <c r="H1127" s="19">
        <f t="shared" si="51"/>
        <v>57.477796992000009</v>
      </c>
      <c r="I1127" s="16"/>
      <c r="J1127" s="16">
        <f t="shared" si="52"/>
        <v>0</v>
      </c>
      <c r="K1127" s="20" t="s">
        <v>13999</v>
      </c>
      <c r="L1127" s="20" t="s">
        <v>13999</v>
      </c>
      <c r="M1127" s="20" t="s">
        <v>13999</v>
      </c>
      <c r="N1127" s="20" t="s">
        <v>13999</v>
      </c>
      <c r="O1127" s="20" t="s">
        <v>13999</v>
      </c>
      <c r="P1127" s="20" t="s">
        <v>14000</v>
      </c>
      <c r="Q1127" s="20" t="s">
        <v>13999</v>
      </c>
      <c r="R1127" s="16"/>
      <c r="S1127" s="16" t="s">
        <v>14079</v>
      </c>
      <c r="T1127" s="16"/>
      <c r="U1127" s="39">
        <f t="shared" si="53"/>
        <v>68.973356390400014</v>
      </c>
    </row>
    <row r="1128" spans="1:21" ht="12" customHeight="1">
      <c r="A1128" s="15"/>
      <c r="B1128" s="21" t="s">
        <v>16030</v>
      </c>
      <c r="C1128" s="16" t="s">
        <v>15838</v>
      </c>
      <c r="D1128" s="16" t="s">
        <v>16020</v>
      </c>
      <c r="E1128" s="16" t="s">
        <v>16031</v>
      </c>
      <c r="F1128" s="17"/>
      <c r="G1128" s="22">
        <v>551</v>
      </c>
      <c r="H1128" s="19">
        <f t="shared" si="51"/>
        <v>16.990486128000001</v>
      </c>
      <c r="I1128" s="16"/>
      <c r="J1128" s="16">
        <f t="shared" si="52"/>
        <v>0</v>
      </c>
      <c r="K1128" s="20" t="s">
        <v>13999</v>
      </c>
      <c r="L1128" s="20" t="s">
        <v>13999</v>
      </c>
      <c r="M1128" s="20" t="s">
        <v>13999</v>
      </c>
      <c r="N1128" s="20" t="s">
        <v>13999</v>
      </c>
      <c r="O1128" s="20" t="s">
        <v>13999</v>
      </c>
      <c r="P1128" s="20" t="s">
        <v>13999</v>
      </c>
      <c r="Q1128" s="20" t="s">
        <v>13999</v>
      </c>
      <c r="R1128" s="16"/>
      <c r="S1128" s="16" t="s">
        <v>14079</v>
      </c>
      <c r="T1128" s="16"/>
      <c r="U1128" s="39">
        <f t="shared" si="53"/>
        <v>20.388583353600001</v>
      </c>
    </row>
    <row r="1129" spans="1:21" ht="12" customHeight="1">
      <c r="A1129" s="15"/>
      <c r="B1129" s="21" t="s">
        <v>16032</v>
      </c>
      <c r="C1129" s="16" t="s">
        <v>15838</v>
      </c>
      <c r="D1129" s="16" t="s">
        <v>16020</v>
      </c>
      <c r="E1129" s="16" t="s">
        <v>16033</v>
      </c>
      <c r="F1129" s="17"/>
      <c r="G1129" s="18">
        <v>1628</v>
      </c>
      <c r="H1129" s="19">
        <f t="shared" si="51"/>
        <v>50.200565184000013</v>
      </c>
      <c r="I1129" s="16"/>
      <c r="J1129" s="16">
        <f t="shared" si="52"/>
        <v>0</v>
      </c>
      <c r="K1129" s="20" t="s">
        <v>13999</v>
      </c>
      <c r="L1129" s="20" t="s">
        <v>13999</v>
      </c>
      <c r="M1129" s="20" t="s">
        <v>13999</v>
      </c>
      <c r="N1129" s="20" t="s">
        <v>13999</v>
      </c>
      <c r="O1129" s="20"/>
      <c r="P1129" s="20" t="s">
        <v>13999</v>
      </c>
      <c r="Q1129" s="20"/>
      <c r="R1129" s="16"/>
      <c r="S1129" s="16" t="s">
        <v>14079</v>
      </c>
      <c r="T1129" s="16"/>
      <c r="U1129" s="39">
        <f t="shared" si="53"/>
        <v>60.240678220800014</v>
      </c>
    </row>
    <row r="1130" spans="1:21" ht="12" customHeight="1">
      <c r="A1130" s="15"/>
      <c r="B1130" s="21" t="s">
        <v>464</v>
      </c>
      <c r="C1130" s="16" t="s">
        <v>15838</v>
      </c>
      <c r="D1130" s="16" t="s">
        <v>16020</v>
      </c>
      <c r="E1130" s="16" t="s">
        <v>16034</v>
      </c>
      <c r="F1130" s="17"/>
      <c r="G1130" s="22">
        <v>551</v>
      </c>
      <c r="H1130" s="19">
        <f t="shared" si="51"/>
        <v>16.990486128000001</v>
      </c>
      <c r="I1130" s="16"/>
      <c r="J1130" s="16">
        <f t="shared" si="52"/>
        <v>0</v>
      </c>
      <c r="K1130" s="20" t="s">
        <v>14000</v>
      </c>
      <c r="L1130" s="20" t="s">
        <v>13999</v>
      </c>
      <c r="M1130" s="20" t="s">
        <v>14000</v>
      </c>
      <c r="N1130" s="20" t="s">
        <v>13999</v>
      </c>
      <c r="O1130" s="20" t="s">
        <v>13999</v>
      </c>
      <c r="P1130" s="20" t="s">
        <v>13999</v>
      </c>
      <c r="Q1130" s="20" t="s">
        <v>13999</v>
      </c>
      <c r="R1130" s="16"/>
      <c r="S1130" s="16" t="s">
        <v>14079</v>
      </c>
      <c r="T1130" s="16"/>
      <c r="U1130" s="39">
        <f t="shared" si="53"/>
        <v>20.388583353600001</v>
      </c>
    </row>
    <row r="1131" spans="1:21" ht="12" customHeight="1">
      <c r="A1131" s="15"/>
      <c r="B1131" s="21" t="s">
        <v>465</v>
      </c>
      <c r="C1131" s="16" t="s">
        <v>15838</v>
      </c>
      <c r="D1131" s="16" t="s">
        <v>16020</v>
      </c>
      <c r="E1131" s="16" t="s">
        <v>16035</v>
      </c>
      <c r="F1131" s="17"/>
      <c r="G1131" s="18">
        <v>1628</v>
      </c>
      <c r="H1131" s="19">
        <f t="shared" si="51"/>
        <v>50.200565184000013</v>
      </c>
      <c r="I1131" s="16"/>
      <c r="J1131" s="16">
        <f t="shared" si="52"/>
        <v>0</v>
      </c>
      <c r="K1131" s="20" t="s">
        <v>13999</v>
      </c>
      <c r="L1131" s="20" t="s">
        <v>13999</v>
      </c>
      <c r="M1131" s="20" t="s">
        <v>13999</v>
      </c>
      <c r="N1131" s="20" t="s">
        <v>13999</v>
      </c>
      <c r="O1131" s="20" t="s">
        <v>13999</v>
      </c>
      <c r="P1131" s="20" t="s">
        <v>13999</v>
      </c>
      <c r="Q1131" s="20" t="s">
        <v>13999</v>
      </c>
      <c r="R1131" s="16"/>
      <c r="S1131" s="16" t="s">
        <v>14079</v>
      </c>
      <c r="T1131" s="16"/>
      <c r="U1131" s="39">
        <f t="shared" si="53"/>
        <v>60.240678220800014</v>
      </c>
    </row>
    <row r="1132" spans="1:21" ht="12" customHeight="1">
      <c r="A1132" s="15"/>
      <c r="B1132" s="21" t="s">
        <v>16036</v>
      </c>
      <c r="C1132" s="16" t="s">
        <v>15838</v>
      </c>
      <c r="D1132" s="16" t="s">
        <v>16020</v>
      </c>
      <c r="E1132" s="16" t="s">
        <v>16037</v>
      </c>
      <c r="F1132" s="17"/>
      <c r="G1132" s="22">
        <v>501</v>
      </c>
      <c r="H1132" s="19">
        <f t="shared" si="51"/>
        <v>15.448699727999999</v>
      </c>
      <c r="I1132" s="16"/>
      <c r="J1132" s="16">
        <f t="shared" si="52"/>
        <v>0</v>
      </c>
      <c r="K1132" s="20" t="s">
        <v>14000</v>
      </c>
      <c r="L1132" s="20" t="s">
        <v>14000</v>
      </c>
      <c r="M1132" s="20" t="s">
        <v>13999</v>
      </c>
      <c r="N1132" s="20" t="s">
        <v>13999</v>
      </c>
      <c r="O1132" s="20" t="s">
        <v>13999</v>
      </c>
      <c r="P1132" s="20" t="s">
        <v>13999</v>
      </c>
      <c r="Q1132" s="20" t="s">
        <v>13999</v>
      </c>
      <c r="R1132" s="16"/>
      <c r="S1132" s="16" t="s">
        <v>14079</v>
      </c>
      <c r="T1132" s="16"/>
      <c r="U1132" s="39">
        <f t="shared" si="53"/>
        <v>18.538439673599999</v>
      </c>
    </row>
    <row r="1133" spans="1:21" ht="12" customHeight="1">
      <c r="A1133" s="15"/>
      <c r="B1133" s="21" t="s">
        <v>16038</v>
      </c>
      <c r="C1133" s="16" t="s">
        <v>15838</v>
      </c>
      <c r="D1133" s="16" t="s">
        <v>16020</v>
      </c>
      <c r="E1133" s="16" t="s">
        <v>16039</v>
      </c>
      <c r="F1133" s="17"/>
      <c r="G1133" s="18">
        <v>1415</v>
      </c>
      <c r="H1133" s="19">
        <f t="shared" si="51"/>
        <v>43.632555120000013</v>
      </c>
      <c r="I1133" s="16"/>
      <c r="J1133" s="16">
        <f t="shared" si="52"/>
        <v>0</v>
      </c>
      <c r="K1133" s="20" t="s">
        <v>13999</v>
      </c>
      <c r="L1133" s="20" t="s">
        <v>14000</v>
      </c>
      <c r="M1133" s="20" t="s">
        <v>13999</v>
      </c>
      <c r="N1133" s="20" t="s">
        <v>13999</v>
      </c>
      <c r="O1133" s="20"/>
      <c r="P1133" s="20" t="s">
        <v>13999</v>
      </c>
      <c r="Q1133" s="20" t="s">
        <v>13999</v>
      </c>
      <c r="R1133" s="16"/>
      <c r="S1133" s="16" t="s">
        <v>14079</v>
      </c>
      <c r="T1133" s="16"/>
      <c r="U1133" s="39">
        <f t="shared" si="53"/>
        <v>52.359066144000018</v>
      </c>
    </row>
    <row r="1134" spans="1:21" ht="12" customHeight="1">
      <c r="A1134" s="15"/>
      <c r="B1134" s="21" t="s">
        <v>16040</v>
      </c>
      <c r="C1134" s="16" t="s">
        <v>15838</v>
      </c>
      <c r="D1134" s="16" t="s">
        <v>16020</v>
      </c>
      <c r="E1134" s="16" t="s">
        <v>16041</v>
      </c>
      <c r="F1134" s="17"/>
      <c r="G1134" s="18">
        <v>2607</v>
      </c>
      <c r="H1134" s="19">
        <f t="shared" si="51"/>
        <v>80.388742895999997</v>
      </c>
      <c r="I1134" s="16"/>
      <c r="J1134" s="16">
        <f t="shared" si="52"/>
        <v>0</v>
      </c>
      <c r="K1134" s="20" t="s">
        <v>14000</v>
      </c>
      <c r="L1134" s="20" t="s">
        <v>13999</v>
      </c>
      <c r="M1134" s="20" t="s">
        <v>13999</v>
      </c>
      <c r="N1134" s="20" t="s">
        <v>13999</v>
      </c>
      <c r="O1134" s="20"/>
      <c r="P1134" s="20" t="s">
        <v>13999</v>
      </c>
      <c r="Q1134" s="20" t="s">
        <v>13999</v>
      </c>
      <c r="R1134" s="16"/>
      <c r="S1134" s="16" t="s">
        <v>14156</v>
      </c>
      <c r="T1134" s="16"/>
      <c r="U1134" s="39">
        <f t="shared" si="53"/>
        <v>96.466491475199987</v>
      </c>
    </row>
    <row r="1135" spans="1:21" ht="12" customHeight="1">
      <c r="A1135" s="15"/>
      <c r="B1135" s="21" t="s">
        <v>16042</v>
      </c>
      <c r="C1135" s="16" t="s">
        <v>15838</v>
      </c>
      <c r="D1135" s="16" t="s">
        <v>16020</v>
      </c>
      <c r="E1135" s="16" t="s">
        <v>16043</v>
      </c>
      <c r="F1135" s="17"/>
      <c r="G1135" s="18">
        <v>3336</v>
      </c>
      <c r="H1135" s="19">
        <f t="shared" si="51"/>
        <v>102.86798860800002</v>
      </c>
      <c r="I1135" s="16"/>
      <c r="J1135" s="16">
        <f t="shared" si="52"/>
        <v>0</v>
      </c>
      <c r="K1135" s="20" t="s">
        <v>13999</v>
      </c>
      <c r="L1135" s="20" t="s">
        <v>13999</v>
      </c>
      <c r="M1135" s="20" t="s">
        <v>13999</v>
      </c>
      <c r="N1135" s="20"/>
      <c r="O1135" s="20"/>
      <c r="P1135" s="20" t="s">
        <v>13999</v>
      </c>
      <c r="Q1135" s="20"/>
      <c r="R1135" s="16"/>
      <c r="S1135" s="16" t="s">
        <v>14079</v>
      </c>
      <c r="T1135" s="16"/>
      <c r="U1135" s="39">
        <f t="shared" si="53"/>
        <v>129.18346735488004</v>
      </c>
    </row>
    <row r="1136" spans="1:21" ht="23.25" customHeight="1">
      <c r="A1136" s="15"/>
      <c r="B1136" s="21" t="s">
        <v>16044</v>
      </c>
      <c r="C1136" s="16" t="s">
        <v>15838</v>
      </c>
      <c r="D1136" s="16" t="s">
        <v>16045</v>
      </c>
      <c r="E1136" s="16" t="s">
        <v>16046</v>
      </c>
      <c r="F1136" s="17"/>
      <c r="G1136" s="22">
        <v>673</v>
      </c>
      <c r="H1136" s="19">
        <f t="shared" si="51"/>
        <v>20.752444944000004</v>
      </c>
      <c r="I1136" s="16"/>
      <c r="J1136" s="16">
        <f t="shared" si="52"/>
        <v>0</v>
      </c>
      <c r="K1136" s="20" t="s">
        <v>14000</v>
      </c>
      <c r="L1136" s="20" t="s">
        <v>13999</v>
      </c>
      <c r="M1136" s="20" t="s">
        <v>13999</v>
      </c>
      <c r="N1136" s="20"/>
      <c r="O1136" s="20"/>
      <c r="P1136" s="20" t="s">
        <v>13999</v>
      </c>
      <c r="Q1136" s="20"/>
      <c r="R1136" s="16"/>
      <c r="S1136" s="16" t="s">
        <v>15937</v>
      </c>
      <c r="T1136" s="16"/>
      <c r="U1136" s="39">
        <f t="shared" si="53"/>
        <v>24.902933932800003</v>
      </c>
    </row>
    <row r="1137" spans="1:21" ht="23.25" customHeight="1">
      <c r="A1137" s="15"/>
      <c r="B1137" s="21" t="s">
        <v>16047</v>
      </c>
      <c r="C1137" s="16" t="s">
        <v>15838</v>
      </c>
      <c r="D1137" s="16" t="s">
        <v>16045</v>
      </c>
      <c r="E1137" s="16" t="s">
        <v>16048</v>
      </c>
      <c r="F1137" s="17"/>
      <c r="G1137" s="22">
        <v>673</v>
      </c>
      <c r="H1137" s="19">
        <f t="shared" si="51"/>
        <v>20.752444944000004</v>
      </c>
      <c r="I1137" s="16"/>
      <c r="J1137" s="16">
        <f t="shared" si="52"/>
        <v>0</v>
      </c>
      <c r="K1137" s="20" t="s">
        <v>14045</v>
      </c>
      <c r="L1137" s="20" t="s">
        <v>13999</v>
      </c>
      <c r="M1137" s="20" t="s">
        <v>13999</v>
      </c>
      <c r="N1137" s="20" t="s">
        <v>13999</v>
      </c>
      <c r="O1137" s="20" t="s">
        <v>13999</v>
      </c>
      <c r="P1137" s="20" t="s">
        <v>13999</v>
      </c>
      <c r="Q1137" s="20" t="s">
        <v>13999</v>
      </c>
      <c r="R1137" s="16"/>
      <c r="S1137" s="16" t="s">
        <v>14156</v>
      </c>
      <c r="T1137" s="16"/>
      <c r="U1137" s="39">
        <f t="shared" si="53"/>
        <v>24.902933932800003</v>
      </c>
    </row>
    <row r="1138" spans="1:21" ht="23.25" customHeight="1">
      <c r="A1138" s="15"/>
      <c r="B1138" s="21" t="s">
        <v>16049</v>
      </c>
      <c r="C1138" s="16" t="s">
        <v>15838</v>
      </c>
      <c r="D1138" s="16" t="s">
        <v>16045</v>
      </c>
      <c r="E1138" s="16" t="s">
        <v>16050</v>
      </c>
      <c r="F1138" s="17"/>
      <c r="G1138" s="22">
        <v>673</v>
      </c>
      <c r="H1138" s="19">
        <f t="shared" si="51"/>
        <v>20.752444944000004</v>
      </c>
      <c r="I1138" s="16"/>
      <c r="J1138" s="16">
        <f t="shared" si="52"/>
        <v>0</v>
      </c>
      <c r="K1138" s="20" t="s">
        <v>13999</v>
      </c>
      <c r="L1138" s="20" t="s">
        <v>13999</v>
      </c>
      <c r="M1138" s="20" t="s">
        <v>13999</v>
      </c>
      <c r="N1138" s="20"/>
      <c r="O1138" s="20"/>
      <c r="P1138" s="20" t="s">
        <v>13999</v>
      </c>
      <c r="Q1138" s="20"/>
      <c r="R1138" s="16"/>
      <c r="S1138" s="16" t="s">
        <v>15937</v>
      </c>
      <c r="T1138" s="16"/>
      <c r="U1138" s="39">
        <f t="shared" si="53"/>
        <v>24.902933932800003</v>
      </c>
    </row>
    <row r="1139" spans="1:21" ht="23.25" customHeight="1">
      <c r="A1139" s="15"/>
      <c r="B1139" s="21" t="s">
        <v>16051</v>
      </c>
      <c r="C1139" s="16" t="s">
        <v>15838</v>
      </c>
      <c r="D1139" s="16" t="s">
        <v>16045</v>
      </c>
      <c r="E1139" s="16" t="s">
        <v>16052</v>
      </c>
      <c r="F1139" s="17"/>
      <c r="G1139" s="22">
        <v>892</v>
      </c>
      <c r="H1139" s="19">
        <f t="shared" si="51"/>
        <v>27.505469376000001</v>
      </c>
      <c r="I1139" s="16"/>
      <c r="J1139" s="16">
        <f t="shared" si="52"/>
        <v>0</v>
      </c>
      <c r="K1139" s="20" t="s">
        <v>13999</v>
      </c>
      <c r="L1139" s="20" t="s">
        <v>13999</v>
      </c>
      <c r="M1139" s="20" t="s">
        <v>13999</v>
      </c>
      <c r="N1139" s="20"/>
      <c r="O1139" s="20" t="s">
        <v>13999</v>
      </c>
      <c r="P1139" s="20" t="s">
        <v>13999</v>
      </c>
      <c r="Q1139" s="20"/>
      <c r="R1139" s="16"/>
      <c r="S1139" s="16" t="s">
        <v>15937</v>
      </c>
      <c r="T1139" s="16"/>
      <c r="U1139" s="39">
        <f t="shared" si="53"/>
        <v>33.006563251199999</v>
      </c>
    </row>
    <row r="1140" spans="1:21" ht="23.25" customHeight="1">
      <c r="A1140" s="15"/>
      <c r="B1140" s="21" t="s">
        <v>481</v>
      </c>
      <c r="C1140" s="16" t="s">
        <v>15838</v>
      </c>
      <c r="D1140" s="16" t="s">
        <v>16045</v>
      </c>
      <c r="E1140" s="16" t="s">
        <v>16053</v>
      </c>
      <c r="F1140" s="17"/>
      <c r="G1140" s="22">
        <v>866</v>
      </c>
      <c r="H1140" s="19">
        <f t="shared" si="51"/>
        <v>26.703740448000001</v>
      </c>
      <c r="I1140" s="16"/>
      <c r="J1140" s="16">
        <f t="shared" si="52"/>
        <v>0</v>
      </c>
      <c r="K1140" s="20" t="s">
        <v>14045</v>
      </c>
      <c r="L1140" s="20" t="s">
        <v>13999</v>
      </c>
      <c r="M1140" s="20" t="s">
        <v>13999</v>
      </c>
      <c r="N1140" s="20" t="s">
        <v>13999</v>
      </c>
      <c r="O1140" s="20" t="s">
        <v>13999</v>
      </c>
      <c r="P1140" s="20" t="s">
        <v>14000</v>
      </c>
      <c r="Q1140" s="20" t="s">
        <v>13999</v>
      </c>
      <c r="R1140" s="16"/>
      <c r="S1140" s="16" t="s">
        <v>14156</v>
      </c>
      <c r="T1140" s="16"/>
      <c r="U1140" s="39">
        <f t="shared" si="53"/>
        <v>32.044488537600003</v>
      </c>
    </row>
    <row r="1141" spans="1:21" ht="23.25" customHeight="1">
      <c r="A1141" s="15"/>
      <c r="B1141" s="21" t="s">
        <v>16054</v>
      </c>
      <c r="C1141" s="16" t="s">
        <v>15838</v>
      </c>
      <c r="D1141" s="16" t="s">
        <v>16045</v>
      </c>
      <c r="E1141" s="16" t="s">
        <v>16055</v>
      </c>
      <c r="F1141" s="17"/>
      <c r="G1141" s="22">
        <v>849</v>
      </c>
      <c r="H1141" s="19">
        <f t="shared" si="51"/>
        <v>26.179533072000002</v>
      </c>
      <c r="I1141" s="16"/>
      <c r="J1141" s="16">
        <f t="shared" si="52"/>
        <v>0</v>
      </c>
      <c r="K1141" s="20" t="s">
        <v>13999</v>
      </c>
      <c r="L1141" s="20" t="s">
        <v>13999</v>
      </c>
      <c r="M1141" s="20" t="s">
        <v>13999</v>
      </c>
      <c r="N1141" s="20"/>
      <c r="O1141" s="20" t="s">
        <v>13999</v>
      </c>
      <c r="P1141" s="20" t="s">
        <v>13999</v>
      </c>
      <c r="Q1141" s="20" t="s">
        <v>13999</v>
      </c>
      <c r="R1141" s="16"/>
      <c r="S1141" s="16" t="s">
        <v>15937</v>
      </c>
      <c r="T1141" s="16"/>
      <c r="U1141" s="39">
        <f t="shared" si="53"/>
        <v>31.415439686399999</v>
      </c>
    </row>
    <row r="1142" spans="1:21" ht="23.25" customHeight="1">
      <c r="A1142" s="15"/>
      <c r="B1142" s="21" t="s">
        <v>137</v>
      </c>
      <c r="C1142" s="16" t="s">
        <v>15838</v>
      </c>
      <c r="D1142" s="16" t="s">
        <v>16056</v>
      </c>
      <c r="E1142" s="16" t="s">
        <v>16057</v>
      </c>
      <c r="F1142" s="17"/>
      <c r="G1142" s="22">
        <v>156</v>
      </c>
      <c r="H1142" s="19">
        <f t="shared" si="51"/>
        <v>4.8103735680000002</v>
      </c>
      <c r="I1142" s="16"/>
      <c r="J1142" s="16">
        <f t="shared" si="52"/>
        <v>0</v>
      </c>
      <c r="K1142" s="20" t="s">
        <v>13999</v>
      </c>
      <c r="L1142" s="20" t="s">
        <v>13999</v>
      </c>
      <c r="M1142" s="20" t="s">
        <v>13999</v>
      </c>
      <c r="N1142" s="20" t="s">
        <v>14000</v>
      </c>
      <c r="O1142" s="20" t="s">
        <v>13999</v>
      </c>
      <c r="P1142" s="20" t="s">
        <v>13999</v>
      </c>
      <c r="Q1142" s="20" t="s">
        <v>13999</v>
      </c>
      <c r="R1142" s="16"/>
      <c r="S1142" s="16" t="s">
        <v>14079</v>
      </c>
      <c r="T1142" s="16"/>
      <c r="U1142" s="39">
        <f t="shared" si="53"/>
        <v>5.7724482816</v>
      </c>
    </row>
    <row r="1143" spans="1:21" ht="23.25" customHeight="1">
      <c r="A1143" s="15"/>
      <c r="B1143" s="21" t="s">
        <v>138</v>
      </c>
      <c r="C1143" s="16" t="s">
        <v>15838</v>
      </c>
      <c r="D1143" s="16" t="s">
        <v>16056</v>
      </c>
      <c r="E1143" s="16" t="s">
        <v>16058</v>
      </c>
      <c r="F1143" s="17"/>
      <c r="G1143" s="22">
        <v>156</v>
      </c>
      <c r="H1143" s="19">
        <f t="shared" si="51"/>
        <v>4.8103735680000002</v>
      </c>
      <c r="I1143" s="16"/>
      <c r="J1143" s="16">
        <f t="shared" si="52"/>
        <v>0</v>
      </c>
      <c r="K1143" s="20"/>
      <c r="L1143" s="20" t="s">
        <v>13999</v>
      </c>
      <c r="M1143" s="20" t="s">
        <v>13999</v>
      </c>
      <c r="N1143" s="20" t="s">
        <v>13999</v>
      </c>
      <c r="O1143" s="20" t="s">
        <v>13999</v>
      </c>
      <c r="P1143" s="20"/>
      <c r="Q1143" s="20" t="s">
        <v>13999</v>
      </c>
      <c r="R1143" s="16"/>
      <c r="S1143" s="16" t="s">
        <v>14079</v>
      </c>
      <c r="T1143" s="16"/>
      <c r="U1143" s="39">
        <f t="shared" si="53"/>
        <v>5.7724482816</v>
      </c>
    </row>
    <row r="1144" spans="1:21" ht="23.25" customHeight="1">
      <c r="A1144" s="15"/>
      <c r="B1144" s="21" t="s">
        <v>16059</v>
      </c>
      <c r="C1144" s="16" t="s">
        <v>15838</v>
      </c>
      <c r="D1144" s="16" t="s">
        <v>16056</v>
      </c>
      <c r="E1144" s="16" t="s">
        <v>16060</v>
      </c>
      <c r="F1144" s="17"/>
      <c r="G1144" s="22">
        <v>156</v>
      </c>
      <c r="H1144" s="19">
        <f t="shared" si="51"/>
        <v>4.8103735680000002</v>
      </c>
      <c r="I1144" s="16"/>
      <c r="J1144" s="16">
        <f t="shared" si="52"/>
        <v>0</v>
      </c>
      <c r="K1144" s="20"/>
      <c r="L1144" s="20" t="s">
        <v>13999</v>
      </c>
      <c r="M1144" s="20"/>
      <c r="N1144" s="20" t="s">
        <v>13999</v>
      </c>
      <c r="O1144" s="20" t="s">
        <v>13999</v>
      </c>
      <c r="P1144" s="20" t="s">
        <v>13999</v>
      </c>
      <c r="Q1144" s="20" t="s">
        <v>13999</v>
      </c>
      <c r="R1144" s="16"/>
      <c r="S1144" s="16" t="s">
        <v>14079</v>
      </c>
      <c r="T1144" s="16"/>
      <c r="U1144" s="39">
        <f t="shared" si="53"/>
        <v>5.7724482816</v>
      </c>
    </row>
    <row r="1145" spans="1:21" ht="23.25" customHeight="1">
      <c r="A1145" s="15"/>
      <c r="B1145" s="21" t="s">
        <v>16061</v>
      </c>
      <c r="C1145" s="16" t="s">
        <v>15838</v>
      </c>
      <c r="D1145" s="16" t="s">
        <v>16056</v>
      </c>
      <c r="E1145" s="16" t="s">
        <v>16062</v>
      </c>
      <c r="F1145" s="17"/>
      <c r="G1145" s="22">
        <v>156</v>
      </c>
      <c r="H1145" s="19">
        <f t="shared" si="51"/>
        <v>4.8103735680000002</v>
      </c>
      <c r="I1145" s="16"/>
      <c r="J1145" s="16">
        <f t="shared" si="52"/>
        <v>0</v>
      </c>
      <c r="K1145" s="20" t="s">
        <v>14000</v>
      </c>
      <c r="L1145" s="20"/>
      <c r="M1145" s="20"/>
      <c r="N1145" s="20" t="s">
        <v>13999</v>
      </c>
      <c r="O1145" s="20" t="s">
        <v>13999</v>
      </c>
      <c r="P1145" s="20" t="s">
        <v>14000</v>
      </c>
      <c r="Q1145" s="20" t="s">
        <v>13999</v>
      </c>
      <c r="R1145" s="16"/>
      <c r="S1145" s="16" t="s">
        <v>14079</v>
      </c>
      <c r="T1145" s="16"/>
      <c r="U1145" s="39">
        <f t="shared" si="53"/>
        <v>5.7724482816</v>
      </c>
    </row>
    <row r="1146" spans="1:21" ht="23.25" customHeight="1">
      <c r="A1146" s="15"/>
      <c r="B1146" s="21" t="s">
        <v>16063</v>
      </c>
      <c r="C1146" s="16" t="s">
        <v>15838</v>
      </c>
      <c r="D1146" s="16" t="s">
        <v>16056</v>
      </c>
      <c r="E1146" s="16" t="s">
        <v>16064</v>
      </c>
      <c r="F1146" s="17"/>
      <c r="G1146" s="18">
        <v>1796</v>
      </c>
      <c r="H1146" s="19">
        <f t="shared" si="51"/>
        <v>55.38096748800001</v>
      </c>
      <c r="I1146" s="16"/>
      <c r="J1146" s="16">
        <f t="shared" si="52"/>
        <v>0</v>
      </c>
      <c r="K1146" s="20" t="s">
        <v>14000</v>
      </c>
      <c r="L1146" s="20" t="s">
        <v>13999</v>
      </c>
      <c r="M1146" s="20" t="s">
        <v>13999</v>
      </c>
      <c r="N1146" s="20" t="s">
        <v>13999</v>
      </c>
      <c r="O1146" s="20" t="s">
        <v>13999</v>
      </c>
      <c r="P1146" s="20" t="s">
        <v>13999</v>
      </c>
      <c r="Q1146" s="20" t="s">
        <v>13999</v>
      </c>
      <c r="R1146" s="16"/>
      <c r="S1146" s="16" t="s">
        <v>14079</v>
      </c>
      <c r="T1146" s="16"/>
      <c r="U1146" s="39">
        <f t="shared" si="53"/>
        <v>66.457160985600012</v>
      </c>
    </row>
    <row r="1147" spans="1:21" ht="23.25" customHeight="1">
      <c r="A1147" s="15"/>
      <c r="B1147" s="21" t="s">
        <v>16065</v>
      </c>
      <c r="C1147" s="16" t="s">
        <v>15838</v>
      </c>
      <c r="D1147" s="16" t="s">
        <v>16056</v>
      </c>
      <c r="E1147" s="16" t="s">
        <v>16066</v>
      </c>
      <c r="F1147" s="17"/>
      <c r="G1147" s="22">
        <v>266</v>
      </c>
      <c r="H1147" s="19">
        <f t="shared" si="51"/>
        <v>8.2023036480000009</v>
      </c>
      <c r="I1147" s="16"/>
      <c r="J1147" s="16">
        <f t="shared" si="52"/>
        <v>0</v>
      </c>
      <c r="K1147" s="20" t="s">
        <v>13999</v>
      </c>
      <c r="L1147" s="20"/>
      <c r="M1147" s="20"/>
      <c r="N1147" s="20" t="s">
        <v>13999</v>
      </c>
      <c r="O1147" s="20"/>
      <c r="P1147" s="20" t="s">
        <v>13999</v>
      </c>
      <c r="Q1147" s="20"/>
      <c r="R1147" s="16"/>
      <c r="S1147" s="16" t="s">
        <v>14079</v>
      </c>
      <c r="T1147" s="16"/>
      <c r="U1147" s="39">
        <f t="shared" si="53"/>
        <v>9.8427643776</v>
      </c>
    </row>
    <row r="1148" spans="1:21" ht="23.25" customHeight="1">
      <c r="A1148" s="15"/>
      <c r="B1148" s="21" t="s">
        <v>16067</v>
      </c>
      <c r="C1148" s="16" t="s">
        <v>15838</v>
      </c>
      <c r="D1148" s="16" t="s">
        <v>16056</v>
      </c>
      <c r="E1148" s="16" t="s">
        <v>16068</v>
      </c>
      <c r="F1148" s="17"/>
      <c r="G1148" s="18">
        <v>4098</v>
      </c>
      <c r="H1148" s="19">
        <f t="shared" si="51"/>
        <v>126.364813344</v>
      </c>
      <c r="I1148" s="16"/>
      <c r="J1148" s="16">
        <f t="shared" si="52"/>
        <v>0</v>
      </c>
      <c r="K1148" s="20" t="s">
        <v>13999</v>
      </c>
      <c r="L1148" s="20" t="s">
        <v>13999</v>
      </c>
      <c r="M1148" s="20" t="s">
        <v>13999</v>
      </c>
      <c r="N1148" s="20"/>
      <c r="O1148" s="20" t="s">
        <v>13999</v>
      </c>
      <c r="P1148" s="20" t="s">
        <v>13999</v>
      </c>
      <c r="Q1148" s="20" t="s">
        <v>13999</v>
      </c>
      <c r="R1148" s="16"/>
      <c r="S1148" s="16" t="s">
        <v>14079</v>
      </c>
      <c r="T1148" s="16"/>
      <c r="U1148" s="39">
        <f t="shared" si="53"/>
        <v>155.26494281184</v>
      </c>
    </row>
    <row r="1149" spans="1:21" ht="12" customHeight="1">
      <c r="A1149" s="15"/>
      <c r="B1149" s="21" t="s">
        <v>16069</v>
      </c>
      <c r="C1149" s="16" t="s">
        <v>15838</v>
      </c>
      <c r="D1149" s="16" t="s">
        <v>16056</v>
      </c>
      <c r="E1149" s="16" t="s">
        <v>16070</v>
      </c>
      <c r="F1149" s="17"/>
      <c r="G1149" s="18">
        <v>3624</v>
      </c>
      <c r="H1149" s="19">
        <f t="shared" si="51"/>
        <v>111.74867827200002</v>
      </c>
      <c r="I1149" s="16"/>
      <c r="J1149" s="16">
        <f t="shared" si="52"/>
        <v>0</v>
      </c>
      <c r="K1149" s="20" t="s">
        <v>13999</v>
      </c>
      <c r="L1149" s="20" t="s">
        <v>13999</v>
      </c>
      <c r="M1149" s="20" t="s">
        <v>13999</v>
      </c>
      <c r="N1149" s="20" t="s">
        <v>13999</v>
      </c>
      <c r="O1149" s="20"/>
      <c r="P1149" s="20" t="s">
        <v>13999</v>
      </c>
      <c r="Q1149" s="20" t="s">
        <v>13999</v>
      </c>
      <c r="R1149" s="16"/>
      <c r="S1149" s="16" t="s">
        <v>14079</v>
      </c>
      <c r="T1149" s="16"/>
      <c r="U1149" s="39">
        <f t="shared" si="53"/>
        <v>139.04103288192005</v>
      </c>
    </row>
    <row r="1150" spans="1:21" ht="23.25" customHeight="1">
      <c r="A1150" s="15"/>
      <c r="B1150" s="16" t="s">
        <v>16071</v>
      </c>
      <c r="C1150" s="16" t="s">
        <v>15838</v>
      </c>
      <c r="D1150" s="16" t="s">
        <v>16072</v>
      </c>
      <c r="E1150" s="16" t="s">
        <v>16073</v>
      </c>
      <c r="F1150" s="17"/>
      <c r="G1150" s="22">
        <v>98</v>
      </c>
      <c r="H1150" s="19">
        <f t="shared" si="51"/>
        <v>3.0219013440000007</v>
      </c>
      <c r="I1150" s="16"/>
      <c r="J1150" s="16">
        <f t="shared" si="52"/>
        <v>0</v>
      </c>
      <c r="K1150" s="20" t="s">
        <v>13999</v>
      </c>
      <c r="L1150" s="20" t="s">
        <v>13999</v>
      </c>
      <c r="M1150" s="20" t="s">
        <v>13999</v>
      </c>
      <c r="N1150" s="20" t="s">
        <v>13999</v>
      </c>
      <c r="O1150" s="20" t="s">
        <v>13999</v>
      </c>
      <c r="P1150" s="20" t="s">
        <v>13999</v>
      </c>
      <c r="Q1150" s="20" t="s">
        <v>13999</v>
      </c>
      <c r="R1150" s="16"/>
      <c r="S1150" s="16"/>
      <c r="T1150" s="16"/>
      <c r="U1150" s="39">
        <f t="shared" si="53"/>
        <v>3.6262816128000006</v>
      </c>
    </row>
    <row r="1151" spans="1:21" ht="23.25" customHeight="1">
      <c r="A1151" s="15"/>
      <c r="B1151" s="16" t="s">
        <v>16074</v>
      </c>
      <c r="C1151" s="16" t="s">
        <v>15838</v>
      </c>
      <c r="D1151" s="16" t="s">
        <v>16072</v>
      </c>
      <c r="E1151" s="16" t="s">
        <v>16075</v>
      </c>
      <c r="F1151" s="17"/>
      <c r="G1151" s="22">
        <v>98</v>
      </c>
      <c r="H1151" s="19">
        <f t="shared" si="51"/>
        <v>3.0219013440000007</v>
      </c>
      <c r="I1151" s="16"/>
      <c r="J1151" s="16">
        <f t="shared" si="52"/>
        <v>0</v>
      </c>
      <c r="K1151" s="20" t="s">
        <v>13999</v>
      </c>
      <c r="L1151" s="20" t="s">
        <v>13999</v>
      </c>
      <c r="M1151" s="20" t="s">
        <v>13999</v>
      </c>
      <c r="N1151" s="20" t="s">
        <v>13999</v>
      </c>
      <c r="O1151" s="20" t="s">
        <v>13999</v>
      </c>
      <c r="P1151" s="20" t="s">
        <v>13999</v>
      </c>
      <c r="Q1151" s="20" t="s">
        <v>13999</v>
      </c>
      <c r="R1151" s="16"/>
      <c r="S1151" s="16"/>
      <c r="T1151" s="16"/>
      <c r="U1151" s="39">
        <f t="shared" si="53"/>
        <v>3.6262816128000006</v>
      </c>
    </row>
    <row r="1152" spans="1:21" ht="23.25" customHeight="1">
      <c r="A1152" s="15"/>
      <c r="B1152" s="16" t="s">
        <v>16076</v>
      </c>
      <c r="C1152" s="16" t="s">
        <v>15838</v>
      </c>
      <c r="D1152" s="16" t="s">
        <v>16072</v>
      </c>
      <c r="E1152" s="16" t="s">
        <v>16077</v>
      </c>
      <c r="F1152" s="17"/>
      <c r="G1152" s="22">
        <v>143</v>
      </c>
      <c r="H1152" s="19">
        <f t="shared" si="51"/>
        <v>4.4095091040000005</v>
      </c>
      <c r="I1152" s="16"/>
      <c r="J1152" s="16">
        <f t="shared" si="52"/>
        <v>0</v>
      </c>
      <c r="K1152" s="20" t="s">
        <v>13999</v>
      </c>
      <c r="L1152" s="20" t="s">
        <v>13999</v>
      </c>
      <c r="M1152" s="20" t="s">
        <v>13999</v>
      </c>
      <c r="N1152" s="20" t="s">
        <v>13999</v>
      </c>
      <c r="O1152" s="20" t="s">
        <v>13999</v>
      </c>
      <c r="P1152" s="20" t="s">
        <v>13999</v>
      </c>
      <c r="Q1152" s="20" t="s">
        <v>13999</v>
      </c>
      <c r="R1152" s="16"/>
      <c r="S1152" s="16"/>
      <c r="T1152" s="16"/>
      <c r="U1152" s="39">
        <f t="shared" si="53"/>
        <v>5.2914109248000001</v>
      </c>
    </row>
    <row r="1153" spans="1:21" ht="23.25" customHeight="1">
      <c r="A1153" s="15"/>
      <c r="B1153" s="16" t="s">
        <v>16078</v>
      </c>
      <c r="C1153" s="16" t="s">
        <v>15838</v>
      </c>
      <c r="D1153" s="16" t="s">
        <v>16072</v>
      </c>
      <c r="E1153" s="16" t="s">
        <v>16079</v>
      </c>
      <c r="F1153" s="17"/>
      <c r="G1153" s="22">
        <v>143</v>
      </c>
      <c r="H1153" s="19">
        <f t="shared" si="51"/>
        <v>4.4095091040000005</v>
      </c>
      <c r="I1153" s="16"/>
      <c r="J1153" s="16">
        <f t="shared" si="52"/>
        <v>0</v>
      </c>
      <c r="K1153" s="20" t="s">
        <v>13999</v>
      </c>
      <c r="L1153" s="20" t="s">
        <v>13999</v>
      </c>
      <c r="M1153" s="20"/>
      <c r="N1153" s="20" t="s">
        <v>13999</v>
      </c>
      <c r="O1153" s="20" t="s">
        <v>13999</v>
      </c>
      <c r="P1153" s="20" t="s">
        <v>13999</v>
      </c>
      <c r="Q1153" s="20"/>
      <c r="R1153" s="16"/>
      <c r="S1153" s="16"/>
      <c r="T1153" s="16"/>
      <c r="U1153" s="39">
        <f t="shared" si="53"/>
        <v>5.2914109248000001</v>
      </c>
    </row>
    <row r="1154" spans="1:21" ht="23.25" customHeight="1">
      <c r="A1154" s="15"/>
      <c r="B1154" s="16" t="s">
        <v>16080</v>
      </c>
      <c r="C1154" s="16" t="s">
        <v>15838</v>
      </c>
      <c r="D1154" s="16" t="s">
        <v>16081</v>
      </c>
      <c r="E1154" s="16" t="s">
        <v>16082</v>
      </c>
      <c r="F1154" s="17"/>
      <c r="G1154" s="22">
        <v>214</v>
      </c>
      <c r="H1154" s="19">
        <f t="shared" si="51"/>
        <v>6.5988457920000032</v>
      </c>
      <c r="I1154" s="16"/>
      <c r="J1154" s="16">
        <f t="shared" si="52"/>
        <v>0</v>
      </c>
      <c r="K1154" s="20" t="s">
        <v>13999</v>
      </c>
      <c r="L1154" s="20" t="s">
        <v>13999</v>
      </c>
      <c r="M1154" s="20" t="s">
        <v>13999</v>
      </c>
      <c r="N1154" s="20"/>
      <c r="O1154" s="20" t="s">
        <v>13999</v>
      </c>
      <c r="P1154" s="20" t="s">
        <v>13999</v>
      </c>
      <c r="Q1154" s="20" t="s">
        <v>13999</v>
      </c>
      <c r="R1154" s="16"/>
      <c r="S1154" s="16"/>
      <c r="T1154" s="16"/>
      <c r="U1154" s="39">
        <f t="shared" si="53"/>
        <v>7.9186149504000038</v>
      </c>
    </row>
    <row r="1155" spans="1:21" ht="23.25" customHeight="1">
      <c r="A1155" s="15"/>
      <c r="B1155" s="16" t="s">
        <v>16083</v>
      </c>
      <c r="C1155" s="16" t="s">
        <v>15838</v>
      </c>
      <c r="D1155" s="16" t="s">
        <v>16081</v>
      </c>
      <c r="E1155" s="16" t="s">
        <v>16084</v>
      </c>
      <c r="F1155" s="17"/>
      <c r="G1155" s="22">
        <v>180</v>
      </c>
      <c r="H1155" s="19">
        <f t="shared" si="51"/>
        <v>5.5504310400000021</v>
      </c>
      <c r="I1155" s="16"/>
      <c r="J1155" s="16">
        <f t="shared" si="52"/>
        <v>0</v>
      </c>
      <c r="K1155" s="20"/>
      <c r="L1155" s="20"/>
      <c r="M1155" s="20"/>
      <c r="N1155" s="20"/>
      <c r="O1155" s="20"/>
      <c r="P1155" s="20" t="s">
        <v>13999</v>
      </c>
      <c r="Q1155" s="20" t="s">
        <v>13999</v>
      </c>
      <c r="R1155" s="16"/>
      <c r="S1155" s="16"/>
      <c r="T1155" s="16"/>
      <c r="U1155" s="39">
        <f t="shared" si="53"/>
        <v>6.6605172480000023</v>
      </c>
    </row>
    <row r="1156" spans="1:21" ht="23.25" customHeight="1">
      <c r="A1156" s="15"/>
      <c r="B1156" s="16" t="s">
        <v>16085</v>
      </c>
      <c r="C1156" s="16" t="s">
        <v>15838</v>
      </c>
      <c r="D1156" s="16" t="s">
        <v>16081</v>
      </c>
      <c r="E1156" s="16" t="s">
        <v>16086</v>
      </c>
      <c r="F1156" s="17"/>
      <c r="G1156" s="22">
        <v>214</v>
      </c>
      <c r="H1156" s="19">
        <f t="shared" si="51"/>
        <v>6.5988457920000032</v>
      </c>
      <c r="I1156" s="16"/>
      <c r="J1156" s="16">
        <f t="shared" si="52"/>
        <v>0</v>
      </c>
      <c r="K1156" s="20" t="s">
        <v>14000</v>
      </c>
      <c r="L1156" s="20" t="s">
        <v>13999</v>
      </c>
      <c r="M1156" s="20" t="s">
        <v>13999</v>
      </c>
      <c r="N1156" s="20" t="s">
        <v>13999</v>
      </c>
      <c r="O1156" s="20"/>
      <c r="P1156" s="20"/>
      <c r="Q1156" s="20" t="s">
        <v>13999</v>
      </c>
      <c r="R1156" s="16"/>
      <c r="S1156" s="16"/>
      <c r="T1156" s="16"/>
      <c r="U1156" s="39">
        <f t="shared" si="53"/>
        <v>7.9186149504000038</v>
      </c>
    </row>
    <row r="1157" spans="1:21" ht="23.25" customHeight="1">
      <c r="A1157" s="15"/>
      <c r="B1157" s="16" t="s">
        <v>147</v>
      </c>
      <c r="C1157" s="16" t="s">
        <v>15838</v>
      </c>
      <c r="D1157" s="16" t="s">
        <v>16081</v>
      </c>
      <c r="E1157" s="16" t="s">
        <v>11104</v>
      </c>
      <c r="F1157" s="17"/>
      <c r="G1157" s="22">
        <v>377</v>
      </c>
      <c r="H1157" s="19">
        <f t="shared" si="51"/>
        <v>11.625069456</v>
      </c>
      <c r="I1157" s="16"/>
      <c r="J1157" s="16">
        <f t="shared" si="52"/>
        <v>0</v>
      </c>
      <c r="K1157" s="20" t="s">
        <v>14000</v>
      </c>
      <c r="L1157" s="20" t="s">
        <v>13999</v>
      </c>
      <c r="M1157" s="20" t="s">
        <v>13999</v>
      </c>
      <c r="N1157" s="20" t="s">
        <v>13999</v>
      </c>
      <c r="O1157" s="20" t="s">
        <v>13999</v>
      </c>
      <c r="P1157" s="20" t="s">
        <v>13999</v>
      </c>
      <c r="Q1157" s="20" t="s">
        <v>13999</v>
      </c>
      <c r="R1157" s="16"/>
      <c r="S1157" s="16"/>
      <c r="T1157" s="16"/>
      <c r="U1157" s="39">
        <f t="shared" si="53"/>
        <v>13.9500833472</v>
      </c>
    </row>
    <row r="1158" spans="1:21" ht="23.25" customHeight="1">
      <c r="A1158" s="15"/>
      <c r="B1158" s="16" t="s">
        <v>143</v>
      </c>
      <c r="C1158" s="16" t="s">
        <v>15838</v>
      </c>
      <c r="D1158" s="16" t="s">
        <v>16087</v>
      </c>
      <c r="E1158" s="16" t="s">
        <v>16088</v>
      </c>
      <c r="F1158" s="17"/>
      <c r="G1158" s="22">
        <v>307</v>
      </c>
      <c r="H1158" s="19">
        <f t="shared" si="51"/>
        <v>9.4665684960000007</v>
      </c>
      <c r="I1158" s="16"/>
      <c r="J1158" s="16">
        <f t="shared" si="52"/>
        <v>0</v>
      </c>
      <c r="K1158" s="20" t="s">
        <v>13999</v>
      </c>
      <c r="L1158" s="20" t="s">
        <v>13999</v>
      </c>
      <c r="M1158" s="20" t="s">
        <v>13999</v>
      </c>
      <c r="N1158" s="20" t="s">
        <v>13999</v>
      </c>
      <c r="O1158" s="20" t="s">
        <v>13999</v>
      </c>
      <c r="P1158" s="20" t="s">
        <v>13999</v>
      </c>
      <c r="Q1158" s="20" t="s">
        <v>13999</v>
      </c>
      <c r="R1158" s="16"/>
      <c r="S1158" s="16"/>
      <c r="T1158" s="16"/>
      <c r="U1158" s="39">
        <f t="shared" si="53"/>
        <v>11.359882195200001</v>
      </c>
    </row>
    <row r="1159" spans="1:21" ht="23.25" customHeight="1">
      <c r="A1159" s="15"/>
      <c r="B1159" s="16" t="s">
        <v>16089</v>
      </c>
      <c r="C1159" s="16" t="s">
        <v>15838</v>
      </c>
      <c r="D1159" s="16" t="s">
        <v>16087</v>
      </c>
      <c r="E1159" s="16" t="s">
        <v>16090</v>
      </c>
      <c r="F1159" s="17"/>
      <c r="G1159" s="22">
        <v>307</v>
      </c>
      <c r="H1159" s="19">
        <f t="shared" si="51"/>
        <v>9.4665684960000007</v>
      </c>
      <c r="I1159" s="16"/>
      <c r="J1159" s="16">
        <f t="shared" si="52"/>
        <v>0</v>
      </c>
      <c r="K1159" s="20" t="s">
        <v>14000</v>
      </c>
      <c r="L1159" s="20" t="s">
        <v>13999</v>
      </c>
      <c r="M1159" s="20" t="s">
        <v>13999</v>
      </c>
      <c r="N1159" s="20" t="s">
        <v>13999</v>
      </c>
      <c r="O1159" s="20" t="s">
        <v>13999</v>
      </c>
      <c r="P1159" s="20" t="s">
        <v>13999</v>
      </c>
      <c r="Q1159" s="20" t="s">
        <v>13999</v>
      </c>
      <c r="R1159" s="16"/>
      <c r="S1159" s="16"/>
      <c r="T1159" s="16"/>
      <c r="U1159" s="39">
        <f t="shared" si="53"/>
        <v>11.359882195200001</v>
      </c>
    </row>
    <row r="1160" spans="1:21" ht="23.25" customHeight="1">
      <c r="A1160" s="15"/>
      <c r="B1160" s="16" t="s">
        <v>218</v>
      </c>
      <c r="C1160" s="16" t="s">
        <v>15838</v>
      </c>
      <c r="D1160" s="16" t="s">
        <v>16087</v>
      </c>
      <c r="E1160" s="16" t="s">
        <v>16091</v>
      </c>
      <c r="F1160" s="17"/>
      <c r="G1160" s="22">
        <v>307</v>
      </c>
      <c r="H1160" s="19">
        <f t="shared" si="51"/>
        <v>9.4665684960000007</v>
      </c>
      <c r="I1160" s="16"/>
      <c r="J1160" s="16">
        <f t="shared" si="52"/>
        <v>0</v>
      </c>
      <c r="K1160" s="20" t="s">
        <v>14000</v>
      </c>
      <c r="L1160" s="20" t="s">
        <v>13999</v>
      </c>
      <c r="M1160" s="20" t="s">
        <v>13999</v>
      </c>
      <c r="N1160" s="20" t="s">
        <v>13999</v>
      </c>
      <c r="O1160" s="20" t="s">
        <v>13999</v>
      </c>
      <c r="P1160" s="20" t="s">
        <v>13999</v>
      </c>
      <c r="Q1160" s="20" t="s">
        <v>13999</v>
      </c>
      <c r="R1160" s="16"/>
      <c r="S1160" s="16"/>
      <c r="T1160" s="16"/>
      <c r="U1160" s="39">
        <f t="shared" si="53"/>
        <v>11.359882195200001</v>
      </c>
    </row>
    <row r="1161" spans="1:21" ht="23.25" customHeight="1">
      <c r="A1161" s="15"/>
      <c r="B1161" s="16" t="s">
        <v>16092</v>
      </c>
      <c r="C1161" s="16" t="s">
        <v>15838</v>
      </c>
      <c r="D1161" s="16" t="s">
        <v>16087</v>
      </c>
      <c r="E1161" s="16" t="s">
        <v>16093</v>
      </c>
      <c r="F1161" s="17"/>
      <c r="G1161" s="22">
        <v>281</v>
      </c>
      <c r="H1161" s="19">
        <f t="shared" si="51"/>
        <v>8.6648395679999997</v>
      </c>
      <c r="I1161" s="16"/>
      <c r="J1161" s="16">
        <f t="shared" si="52"/>
        <v>0</v>
      </c>
      <c r="K1161" s="20" t="s">
        <v>14000</v>
      </c>
      <c r="L1161" s="20" t="s">
        <v>13999</v>
      </c>
      <c r="M1161" s="20" t="s">
        <v>13999</v>
      </c>
      <c r="N1161" s="20"/>
      <c r="O1161" s="20"/>
      <c r="P1161" s="20" t="s">
        <v>13999</v>
      </c>
      <c r="Q1161" s="20" t="s">
        <v>13999</v>
      </c>
      <c r="R1161" s="16"/>
      <c r="S1161" s="16"/>
      <c r="T1161" s="16"/>
      <c r="U1161" s="39">
        <f t="shared" si="53"/>
        <v>10.397807481599999</v>
      </c>
    </row>
    <row r="1162" spans="1:21" ht="34.5" customHeight="1">
      <c r="A1162" s="15"/>
      <c r="B1162" s="16" t="s">
        <v>16094</v>
      </c>
      <c r="C1162" s="16" t="s">
        <v>15838</v>
      </c>
      <c r="D1162" s="16" t="s">
        <v>16087</v>
      </c>
      <c r="E1162" s="16" t="s">
        <v>16095</v>
      </c>
      <c r="F1162" s="17"/>
      <c r="G1162" s="22">
        <v>281</v>
      </c>
      <c r="H1162" s="19">
        <f t="shared" si="51"/>
        <v>8.6648395679999997</v>
      </c>
      <c r="I1162" s="16"/>
      <c r="J1162" s="16">
        <f t="shared" si="52"/>
        <v>0</v>
      </c>
      <c r="K1162" s="20" t="s">
        <v>14000</v>
      </c>
      <c r="L1162" s="20" t="s">
        <v>13999</v>
      </c>
      <c r="M1162" s="20" t="s">
        <v>13999</v>
      </c>
      <c r="N1162" s="20" t="s">
        <v>13999</v>
      </c>
      <c r="O1162" s="20" t="s">
        <v>13999</v>
      </c>
      <c r="P1162" s="20" t="s">
        <v>13999</v>
      </c>
      <c r="Q1162" s="20" t="s">
        <v>13999</v>
      </c>
      <c r="R1162" s="16"/>
      <c r="S1162" s="16"/>
      <c r="T1162" s="16"/>
      <c r="U1162" s="39">
        <f t="shared" si="53"/>
        <v>10.397807481599999</v>
      </c>
    </row>
    <row r="1163" spans="1:21" ht="23.25" customHeight="1">
      <c r="A1163" s="15"/>
      <c r="B1163" s="16" t="s">
        <v>16096</v>
      </c>
      <c r="C1163" s="16" t="s">
        <v>15838</v>
      </c>
      <c r="D1163" s="16" t="s">
        <v>16087</v>
      </c>
      <c r="E1163" s="16" t="s">
        <v>16097</v>
      </c>
      <c r="F1163" s="17"/>
      <c r="G1163" s="22">
        <v>281</v>
      </c>
      <c r="H1163" s="19">
        <f t="shared" si="51"/>
        <v>8.6648395679999997</v>
      </c>
      <c r="I1163" s="16"/>
      <c r="J1163" s="16">
        <f t="shared" si="52"/>
        <v>0</v>
      </c>
      <c r="K1163" s="20" t="s">
        <v>14000</v>
      </c>
      <c r="L1163" s="20" t="s">
        <v>13999</v>
      </c>
      <c r="M1163" s="20" t="s">
        <v>13999</v>
      </c>
      <c r="N1163" s="20"/>
      <c r="O1163" s="20"/>
      <c r="P1163" s="20" t="s">
        <v>13999</v>
      </c>
      <c r="Q1163" s="20" t="s">
        <v>13999</v>
      </c>
      <c r="R1163" s="16"/>
      <c r="S1163" s="16"/>
      <c r="T1163" s="16"/>
      <c r="U1163" s="39">
        <f t="shared" si="53"/>
        <v>10.397807481599999</v>
      </c>
    </row>
    <row r="1164" spans="1:21" ht="23.25" customHeight="1">
      <c r="A1164" s="15"/>
      <c r="B1164" s="16" t="s">
        <v>16098</v>
      </c>
      <c r="C1164" s="16" t="s">
        <v>15838</v>
      </c>
      <c r="D1164" s="16" t="s">
        <v>16087</v>
      </c>
      <c r="E1164" s="16" t="s">
        <v>16099</v>
      </c>
      <c r="F1164" s="17"/>
      <c r="G1164" s="22">
        <v>180</v>
      </c>
      <c r="H1164" s="19">
        <f t="shared" si="51"/>
        <v>5.5504310400000021</v>
      </c>
      <c r="I1164" s="16"/>
      <c r="J1164" s="16">
        <f t="shared" si="52"/>
        <v>0</v>
      </c>
      <c r="K1164" s="20" t="s">
        <v>13999</v>
      </c>
      <c r="L1164" s="20"/>
      <c r="M1164" s="20"/>
      <c r="N1164" s="20"/>
      <c r="O1164" s="20"/>
      <c r="P1164" s="20" t="s">
        <v>13999</v>
      </c>
      <c r="Q1164" s="20"/>
      <c r="R1164" s="16"/>
      <c r="S1164" s="16"/>
      <c r="T1164" s="16"/>
      <c r="U1164" s="39">
        <f t="shared" si="53"/>
        <v>6.6605172480000023</v>
      </c>
    </row>
    <row r="1165" spans="1:21" ht="23.25" customHeight="1">
      <c r="A1165" s="15"/>
      <c r="B1165" s="16" t="s">
        <v>16100</v>
      </c>
      <c r="C1165" s="16" t="s">
        <v>15838</v>
      </c>
      <c r="D1165" s="16" t="s">
        <v>16087</v>
      </c>
      <c r="E1165" s="16" t="s">
        <v>16101</v>
      </c>
      <c r="F1165" s="17"/>
      <c r="G1165" s="22">
        <v>270</v>
      </c>
      <c r="H1165" s="19">
        <f t="shared" si="51"/>
        <v>8.3256465600000009</v>
      </c>
      <c r="I1165" s="16"/>
      <c r="J1165" s="16">
        <f t="shared" si="52"/>
        <v>0</v>
      </c>
      <c r="K1165" s="20" t="s">
        <v>13999</v>
      </c>
      <c r="L1165" s="20"/>
      <c r="M1165" s="20"/>
      <c r="N1165" s="20" t="s">
        <v>13999</v>
      </c>
      <c r="O1165" s="20"/>
      <c r="P1165" s="20" t="s">
        <v>13999</v>
      </c>
      <c r="Q1165" s="20"/>
      <c r="R1165" s="16"/>
      <c r="S1165" s="16"/>
      <c r="T1165" s="16"/>
      <c r="U1165" s="39">
        <f t="shared" si="53"/>
        <v>9.9907758720000004</v>
      </c>
    </row>
    <row r="1166" spans="1:21" ht="23.25" customHeight="1">
      <c r="A1166" s="15"/>
      <c r="B1166" s="21" t="s">
        <v>115</v>
      </c>
      <c r="C1166" s="16" t="s">
        <v>15838</v>
      </c>
      <c r="D1166" s="16" t="s">
        <v>16102</v>
      </c>
      <c r="E1166" s="16" t="s">
        <v>16103</v>
      </c>
      <c r="F1166" s="17"/>
      <c r="G1166" s="22">
        <v>730</v>
      </c>
      <c r="H1166" s="19">
        <f t="shared" si="51"/>
        <v>22.51008144</v>
      </c>
      <c r="I1166" s="16"/>
      <c r="J1166" s="16">
        <f t="shared" si="52"/>
        <v>0</v>
      </c>
      <c r="K1166" s="20" t="s">
        <v>14000</v>
      </c>
      <c r="L1166" s="20" t="s">
        <v>13999</v>
      </c>
      <c r="M1166" s="20" t="s">
        <v>13999</v>
      </c>
      <c r="N1166" s="20" t="s">
        <v>13999</v>
      </c>
      <c r="O1166" s="20" t="s">
        <v>13999</v>
      </c>
      <c r="P1166" s="20" t="s">
        <v>13999</v>
      </c>
      <c r="Q1166" s="20" t="s">
        <v>13999</v>
      </c>
      <c r="R1166" s="16"/>
      <c r="S1166" s="16" t="s">
        <v>14156</v>
      </c>
      <c r="T1166" s="16"/>
      <c r="U1166" s="39">
        <f t="shared" si="53"/>
        <v>27.012097728000001</v>
      </c>
    </row>
    <row r="1167" spans="1:21" ht="23.25" customHeight="1">
      <c r="A1167" s="15"/>
      <c r="B1167" s="21" t="s">
        <v>16104</v>
      </c>
      <c r="C1167" s="16" t="s">
        <v>15838</v>
      </c>
      <c r="D1167" s="16" t="s">
        <v>16102</v>
      </c>
      <c r="E1167" s="16" t="s">
        <v>16105</v>
      </c>
      <c r="F1167" s="17"/>
      <c r="G1167" s="18">
        <v>3969</v>
      </c>
      <c r="H1167" s="19">
        <f t="shared" si="51"/>
        <v>122.38700443200004</v>
      </c>
      <c r="I1167" s="16"/>
      <c r="J1167" s="16">
        <f t="shared" si="52"/>
        <v>0</v>
      </c>
      <c r="K1167" s="20"/>
      <c r="L1167" s="20" t="s">
        <v>13999</v>
      </c>
      <c r="M1167" s="20" t="s">
        <v>13999</v>
      </c>
      <c r="N1167" s="20"/>
      <c r="O1167" s="20"/>
      <c r="P1167" s="20" t="s">
        <v>13999</v>
      </c>
      <c r="Q1167" s="20" t="s">
        <v>13999</v>
      </c>
      <c r="R1167" s="16"/>
      <c r="S1167" s="16" t="s">
        <v>14079</v>
      </c>
      <c r="T1167" s="16"/>
      <c r="U1167" s="39">
        <f t="shared" si="53"/>
        <v>150.84957491952005</v>
      </c>
    </row>
    <row r="1168" spans="1:21" ht="23.25" customHeight="1">
      <c r="A1168" s="15"/>
      <c r="B1168" s="21" t="s">
        <v>128</v>
      </c>
      <c r="C1168" s="16" t="s">
        <v>15838</v>
      </c>
      <c r="D1168" s="16" t="s">
        <v>16102</v>
      </c>
      <c r="E1168" s="16" t="s">
        <v>16106</v>
      </c>
      <c r="F1168" s="17"/>
      <c r="G1168" s="22">
        <v>690</v>
      </c>
      <c r="H1168" s="19">
        <f t="shared" si="51"/>
        <v>21.276652320000007</v>
      </c>
      <c r="I1168" s="16"/>
      <c r="J1168" s="16">
        <f t="shared" si="52"/>
        <v>0</v>
      </c>
      <c r="K1168" s="20" t="s">
        <v>14000</v>
      </c>
      <c r="L1168" s="20" t="s">
        <v>13999</v>
      </c>
      <c r="M1168" s="20" t="s">
        <v>13999</v>
      </c>
      <c r="N1168" s="20" t="s">
        <v>13999</v>
      </c>
      <c r="O1168" s="20" t="s">
        <v>13999</v>
      </c>
      <c r="P1168" s="20" t="s">
        <v>13999</v>
      </c>
      <c r="Q1168" s="20" t="s">
        <v>13999</v>
      </c>
      <c r="R1168" s="16"/>
      <c r="S1168" s="16" t="s">
        <v>14079</v>
      </c>
      <c r="T1168" s="16"/>
      <c r="U1168" s="39">
        <f t="shared" si="53"/>
        <v>25.531982784000007</v>
      </c>
    </row>
    <row r="1169" spans="1:21" ht="23.25" customHeight="1">
      <c r="A1169" s="15"/>
      <c r="B1169" s="21" t="s">
        <v>16107</v>
      </c>
      <c r="C1169" s="16" t="s">
        <v>15838</v>
      </c>
      <c r="D1169" s="16" t="s">
        <v>16102</v>
      </c>
      <c r="E1169" s="16" t="s">
        <v>16108</v>
      </c>
      <c r="F1169" s="17"/>
      <c r="G1169" s="22">
        <v>649</v>
      </c>
      <c r="H1169" s="19">
        <f t="shared" si="51"/>
        <v>20.012387472000004</v>
      </c>
      <c r="I1169" s="16"/>
      <c r="J1169" s="16">
        <f t="shared" si="52"/>
        <v>0</v>
      </c>
      <c r="K1169" s="20" t="s">
        <v>14000</v>
      </c>
      <c r="L1169" s="20" t="s">
        <v>13999</v>
      </c>
      <c r="M1169" s="20" t="s">
        <v>13999</v>
      </c>
      <c r="N1169" s="20" t="s">
        <v>13999</v>
      </c>
      <c r="O1169" s="20"/>
      <c r="P1169" s="20" t="s">
        <v>13999</v>
      </c>
      <c r="Q1169" s="20" t="s">
        <v>13999</v>
      </c>
      <c r="R1169" s="16"/>
      <c r="S1169" s="16" t="s">
        <v>14156</v>
      </c>
      <c r="T1169" s="16"/>
      <c r="U1169" s="39">
        <f t="shared" si="53"/>
        <v>24.014864966400005</v>
      </c>
    </row>
    <row r="1170" spans="1:21" ht="23.25" customHeight="1">
      <c r="A1170" s="15"/>
      <c r="B1170" s="21" t="s">
        <v>16109</v>
      </c>
      <c r="C1170" s="16" t="s">
        <v>15838</v>
      </c>
      <c r="D1170" s="16" t="s">
        <v>16102</v>
      </c>
      <c r="E1170" s="16" t="s">
        <v>16110</v>
      </c>
      <c r="F1170" s="17"/>
      <c r="G1170" s="22">
        <v>730</v>
      </c>
      <c r="H1170" s="19">
        <f t="shared" si="51"/>
        <v>22.51008144</v>
      </c>
      <c r="I1170" s="16"/>
      <c r="J1170" s="16">
        <f t="shared" si="52"/>
        <v>0</v>
      </c>
      <c r="K1170" s="20"/>
      <c r="L1170" s="20" t="s">
        <v>13999</v>
      </c>
      <c r="M1170" s="20" t="s">
        <v>13999</v>
      </c>
      <c r="N1170" s="20"/>
      <c r="O1170" s="20"/>
      <c r="P1170" s="20"/>
      <c r="Q1170" s="20" t="s">
        <v>13999</v>
      </c>
      <c r="R1170" s="16"/>
      <c r="S1170" s="16" t="s">
        <v>14079</v>
      </c>
      <c r="T1170" s="16"/>
      <c r="U1170" s="39">
        <f t="shared" si="53"/>
        <v>27.012097728000001</v>
      </c>
    </row>
    <row r="1171" spans="1:21" ht="23.25" customHeight="1">
      <c r="A1171" s="15"/>
      <c r="B1171" s="21" t="s">
        <v>16111</v>
      </c>
      <c r="C1171" s="16" t="s">
        <v>15838</v>
      </c>
      <c r="D1171" s="16" t="s">
        <v>16102</v>
      </c>
      <c r="E1171" s="16" t="s">
        <v>16112</v>
      </c>
      <c r="F1171" s="17"/>
      <c r="G1171" s="22">
        <v>690</v>
      </c>
      <c r="H1171" s="19">
        <f t="shared" si="51"/>
        <v>21.276652320000007</v>
      </c>
      <c r="I1171" s="16"/>
      <c r="J1171" s="16">
        <f t="shared" si="52"/>
        <v>0</v>
      </c>
      <c r="K1171" s="20" t="s">
        <v>14000</v>
      </c>
      <c r="L1171" s="20" t="s">
        <v>13999</v>
      </c>
      <c r="M1171" s="20" t="s">
        <v>13999</v>
      </c>
      <c r="N1171" s="20" t="s">
        <v>13999</v>
      </c>
      <c r="O1171" s="20"/>
      <c r="P1171" s="20" t="s">
        <v>13999</v>
      </c>
      <c r="Q1171" s="20" t="s">
        <v>13999</v>
      </c>
      <c r="R1171" s="16"/>
      <c r="S1171" s="16" t="s">
        <v>14079</v>
      </c>
      <c r="T1171" s="16"/>
      <c r="U1171" s="39">
        <f t="shared" si="53"/>
        <v>25.531982784000007</v>
      </c>
    </row>
    <row r="1172" spans="1:21" ht="23.25" customHeight="1">
      <c r="A1172" s="15"/>
      <c r="B1172" s="21" t="s">
        <v>16113</v>
      </c>
      <c r="C1172" s="16" t="s">
        <v>15838</v>
      </c>
      <c r="D1172" s="16" t="s">
        <v>16102</v>
      </c>
      <c r="E1172" s="16" t="s">
        <v>16114</v>
      </c>
      <c r="F1172" s="17"/>
      <c r="G1172" s="22">
        <v>819</v>
      </c>
      <c r="H1172" s="19">
        <f t="shared" si="51"/>
        <v>25.254461232000001</v>
      </c>
      <c r="I1172" s="16"/>
      <c r="J1172" s="16">
        <f t="shared" si="52"/>
        <v>0</v>
      </c>
      <c r="K1172" s="20" t="s">
        <v>14000</v>
      </c>
      <c r="L1172" s="20" t="s">
        <v>13999</v>
      </c>
      <c r="M1172" s="20" t="s">
        <v>13999</v>
      </c>
      <c r="N1172" s="20" t="s">
        <v>13999</v>
      </c>
      <c r="O1172" s="20" t="s">
        <v>13999</v>
      </c>
      <c r="P1172" s="20" t="s">
        <v>13999</v>
      </c>
      <c r="Q1172" s="20" t="s">
        <v>13999</v>
      </c>
      <c r="R1172" s="16"/>
      <c r="S1172" s="16" t="s">
        <v>14079</v>
      </c>
      <c r="T1172" s="16"/>
      <c r="U1172" s="39">
        <f t="shared" si="53"/>
        <v>30.305353478400001</v>
      </c>
    </row>
    <row r="1173" spans="1:21" ht="23.25" customHeight="1">
      <c r="A1173" s="15"/>
      <c r="B1173" s="21" t="s">
        <v>16115</v>
      </c>
      <c r="C1173" s="16" t="s">
        <v>15838</v>
      </c>
      <c r="D1173" s="16" t="s">
        <v>16102</v>
      </c>
      <c r="E1173" s="16" t="s">
        <v>16116</v>
      </c>
      <c r="F1173" s="17"/>
      <c r="G1173" s="22">
        <v>751</v>
      </c>
      <c r="H1173" s="19">
        <f t="shared" ref="H1173:H1236" si="54">IF(R1173="Мax скидка 20%",G1173*0.8*1.05/100*H$15,IF(R1173="От 3-х шт. скидка 50%.",G1173*0.5*1.05/100*H$15,G1173*0.6*1.05/100*H$15))*1.03*1.2*1.1</f>
        <v>23.157631727999998</v>
      </c>
      <c r="I1173" s="16"/>
      <c r="J1173" s="16">
        <f t="shared" si="52"/>
        <v>0</v>
      </c>
      <c r="K1173" s="20" t="s">
        <v>14000</v>
      </c>
      <c r="L1173" s="20" t="s">
        <v>13999</v>
      </c>
      <c r="M1173" s="20" t="s">
        <v>13999</v>
      </c>
      <c r="N1173" s="20" t="s">
        <v>13999</v>
      </c>
      <c r="O1173" s="20" t="s">
        <v>13999</v>
      </c>
      <c r="P1173" s="20" t="s">
        <v>13999</v>
      </c>
      <c r="Q1173" s="20" t="s">
        <v>13999</v>
      </c>
      <c r="R1173" s="16"/>
      <c r="S1173" s="16" t="s">
        <v>14079</v>
      </c>
      <c r="T1173" s="16"/>
      <c r="U1173" s="39">
        <f t="shared" si="53"/>
        <v>27.789158073599996</v>
      </c>
    </row>
    <row r="1174" spans="1:21" ht="23.25" customHeight="1">
      <c r="A1174" s="15"/>
      <c r="B1174" s="21" t="s">
        <v>131</v>
      </c>
      <c r="C1174" s="16" t="s">
        <v>15838</v>
      </c>
      <c r="D1174" s="16" t="s">
        <v>16102</v>
      </c>
      <c r="E1174" s="16" t="s">
        <v>16117</v>
      </c>
      <c r="F1174" s="17"/>
      <c r="G1174" s="22">
        <v>848</v>
      </c>
      <c r="H1174" s="19">
        <f t="shared" si="54"/>
        <v>26.148697344000006</v>
      </c>
      <c r="I1174" s="16"/>
      <c r="J1174" s="16">
        <f t="shared" ref="J1174:J1237" si="55">H1174*I1174</f>
        <v>0</v>
      </c>
      <c r="K1174" s="20" t="s">
        <v>14000</v>
      </c>
      <c r="L1174" s="20" t="s">
        <v>13999</v>
      </c>
      <c r="M1174" s="20" t="s">
        <v>13999</v>
      </c>
      <c r="N1174" s="20" t="s">
        <v>13999</v>
      </c>
      <c r="O1174" s="20" t="s">
        <v>13999</v>
      </c>
      <c r="P1174" s="20" t="s">
        <v>13999</v>
      </c>
      <c r="Q1174" s="20" t="s">
        <v>13999</v>
      </c>
      <c r="R1174" s="16"/>
      <c r="S1174" s="16" t="s">
        <v>14079</v>
      </c>
      <c r="T1174" s="16"/>
      <c r="U1174" s="39">
        <f t="shared" ref="U1174:U1237" si="56">IF(H1174&gt;100,H1174*1.11+15,H1174*1.2)</f>
        <v>31.378436812800004</v>
      </c>
    </row>
    <row r="1175" spans="1:21" ht="23.25" customHeight="1">
      <c r="A1175" s="15"/>
      <c r="B1175" s="21" t="s">
        <v>16118</v>
      </c>
      <c r="C1175" s="16" t="s">
        <v>15838</v>
      </c>
      <c r="D1175" s="16" t="s">
        <v>16102</v>
      </c>
      <c r="E1175" s="16" t="s">
        <v>16119</v>
      </c>
      <c r="F1175" s="17"/>
      <c r="G1175" s="22">
        <v>848</v>
      </c>
      <c r="H1175" s="19">
        <f t="shared" si="54"/>
        <v>26.148697344000006</v>
      </c>
      <c r="I1175" s="16"/>
      <c r="J1175" s="16">
        <f t="shared" si="55"/>
        <v>0</v>
      </c>
      <c r="K1175" s="20" t="s">
        <v>13999</v>
      </c>
      <c r="L1175" s="20" t="s">
        <v>13999</v>
      </c>
      <c r="M1175" s="20" t="s">
        <v>13999</v>
      </c>
      <c r="N1175" s="20" t="s">
        <v>13999</v>
      </c>
      <c r="O1175" s="20"/>
      <c r="P1175" s="20" t="s">
        <v>13999</v>
      </c>
      <c r="Q1175" s="20" t="s">
        <v>13999</v>
      </c>
      <c r="R1175" s="16"/>
      <c r="S1175" s="16" t="s">
        <v>14079</v>
      </c>
      <c r="T1175" s="16"/>
      <c r="U1175" s="39">
        <f t="shared" si="56"/>
        <v>31.378436812800004</v>
      </c>
    </row>
    <row r="1176" spans="1:21" ht="23.25" customHeight="1">
      <c r="A1176" s="15"/>
      <c r="B1176" s="16" t="s">
        <v>16120</v>
      </c>
      <c r="C1176" s="16" t="s">
        <v>15838</v>
      </c>
      <c r="D1176" s="16" t="s">
        <v>16121</v>
      </c>
      <c r="E1176" s="16" t="s">
        <v>16122</v>
      </c>
      <c r="F1176" s="17"/>
      <c r="G1176" s="22">
        <v>130</v>
      </c>
      <c r="H1176" s="19">
        <f t="shared" si="54"/>
        <v>4.0086446400000009</v>
      </c>
      <c r="I1176" s="16"/>
      <c r="J1176" s="16">
        <f t="shared" si="55"/>
        <v>0</v>
      </c>
      <c r="K1176" s="20" t="s">
        <v>13999</v>
      </c>
      <c r="L1176" s="20" t="s">
        <v>13999</v>
      </c>
      <c r="M1176" s="20" t="s">
        <v>13999</v>
      </c>
      <c r="N1176" s="20" t="s">
        <v>13999</v>
      </c>
      <c r="O1176" s="20"/>
      <c r="P1176" s="20" t="s">
        <v>13999</v>
      </c>
      <c r="Q1176" s="20"/>
      <c r="R1176" s="16"/>
      <c r="S1176" s="16"/>
      <c r="T1176" s="16"/>
      <c r="U1176" s="39">
        <f t="shared" si="56"/>
        <v>4.810373568000001</v>
      </c>
    </row>
    <row r="1177" spans="1:21" ht="23.25" customHeight="1">
      <c r="A1177" s="15"/>
      <c r="B1177" s="16" t="s">
        <v>16123</v>
      </c>
      <c r="C1177" s="16" t="s">
        <v>15838</v>
      </c>
      <c r="D1177" s="16" t="s">
        <v>16121</v>
      </c>
      <c r="E1177" s="16" t="s">
        <v>16124</v>
      </c>
      <c r="F1177" s="17"/>
      <c r="G1177" s="22">
        <v>130</v>
      </c>
      <c r="H1177" s="19">
        <f t="shared" si="54"/>
        <v>4.0086446400000009</v>
      </c>
      <c r="I1177" s="16"/>
      <c r="J1177" s="16">
        <f t="shared" si="55"/>
        <v>0</v>
      </c>
      <c r="K1177" s="20" t="s">
        <v>13999</v>
      </c>
      <c r="L1177" s="20" t="s">
        <v>13999</v>
      </c>
      <c r="M1177" s="20" t="s">
        <v>13999</v>
      </c>
      <c r="N1177" s="20" t="s">
        <v>13999</v>
      </c>
      <c r="O1177" s="20" t="s">
        <v>13999</v>
      </c>
      <c r="P1177" s="20" t="s">
        <v>13999</v>
      </c>
      <c r="Q1177" s="20"/>
      <c r="R1177" s="16"/>
      <c r="S1177" s="16"/>
      <c r="T1177" s="16"/>
      <c r="U1177" s="39">
        <f t="shared" si="56"/>
        <v>4.810373568000001</v>
      </c>
    </row>
    <row r="1178" spans="1:21" ht="23.25" customHeight="1">
      <c r="A1178" s="15"/>
      <c r="B1178" s="16" t="s">
        <v>16125</v>
      </c>
      <c r="C1178" s="16" t="s">
        <v>15838</v>
      </c>
      <c r="D1178" s="16" t="s">
        <v>16121</v>
      </c>
      <c r="E1178" s="16" t="s">
        <v>16126</v>
      </c>
      <c r="F1178" s="17"/>
      <c r="G1178" s="22">
        <v>130</v>
      </c>
      <c r="H1178" s="19">
        <f t="shared" si="54"/>
        <v>4.0086446400000009</v>
      </c>
      <c r="I1178" s="16"/>
      <c r="J1178" s="16">
        <f t="shared" si="55"/>
        <v>0</v>
      </c>
      <c r="K1178" s="20" t="s">
        <v>13999</v>
      </c>
      <c r="L1178" s="20" t="s">
        <v>13999</v>
      </c>
      <c r="M1178" s="20" t="s">
        <v>13999</v>
      </c>
      <c r="N1178" s="20" t="s">
        <v>13999</v>
      </c>
      <c r="O1178" s="20"/>
      <c r="P1178" s="20" t="s">
        <v>13999</v>
      </c>
      <c r="Q1178" s="20"/>
      <c r="R1178" s="16"/>
      <c r="S1178" s="16"/>
      <c r="T1178" s="16"/>
      <c r="U1178" s="39">
        <f t="shared" si="56"/>
        <v>4.810373568000001</v>
      </c>
    </row>
    <row r="1179" spans="1:21" ht="23.25" customHeight="1">
      <c r="A1179" s="15"/>
      <c r="B1179" s="16" t="s">
        <v>16127</v>
      </c>
      <c r="C1179" s="16" t="s">
        <v>15838</v>
      </c>
      <c r="D1179" s="16" t="s">
        <v>16121</v>
      </c>
      <c r="E1179" s="16" t="s">
        <v>16128</v>
      </c>
      <c r="F1179" s="17"/>
      <c r="G1179" s="22">
        <v>130</v>
      </c>
      <c r="H1179" s="19">
        <f t="shared" si="54"/>
        <v>4.0086446400000009</v>
      </c>
      <c r="I1179" s="16"/>
      <c r="J1179" s="16">
        <f t="shared" si="55"/>
        <v>0</v>
      </c>
      <c r="K1179" s="20"/>
      <c r="L1179" s="20" t="s">
        <v>13999</v>
      </c>
      <c r="M1179" s="20" t="s">
        <v>13999</v>
      </c>
      <c r="N1179" s="20" t="s">
        <v>13999</v>
      </c>
      <c r="O1179" s="20" t="s">
        <v>13999</v>
      </c>
      <c r="P1179" s="20" t="s">
        <v>13999</v>
      </c>
      <c r="Q1179" s="20"/>
      <c r="R1179" s="16"/>
      <c r="S1179" s="16"/>
      <c r="T1179" s="16"/>
      <c r="U1179" s="39">
        <f t="shared" si="56"/>
        <v>4.810373568000001</v>
      </c>
    </row>
    <row r="1180" spans="1:21" ht="23.25" customHeight="1">
      <c r="A1180" s="15"/>
      <c r="B1180" s="16" t="s">
        <v>16129</v>
      </c>
      <c r="C1180" s="16" t="s">
        <v>15838</v>
      </c>
      <c r="D1180" s="16" t="s">
        <v>16121</v>
      </c>
      <c r="E1180" s="16" t="s">
        <v>16130</v>
      </c>
      <c r="F1180" s="17"/>
      <c r="G1180" s="22">
        <v>130</v>
      </c>
      <c r="H1180" s="19">
        <f t="shared" si="54"/>
        <v>4.0086446400000009</v>
      </c>
      <c r="I1180" s="16"/>
      <c r="J1180" s="16">
        <f t="shared" si="55"/>
        <v>0</v>
      </c>
      <c r="K1180" s="20" t="s">
        <v>13999</v>
      </c>
      <c r="L1180" s="20" t="s">
        <v>13999</v>
      </c>
      <c r="M1180" s="20" t="s">
        <v>13999</v>
      </c>
      <c r="N1180" s="20" t="s">
        <v>13999</v>
      </c>
      <c r="O1180" s="20"/>
      <c r="P1180" s="20" t="s">
        <v>13999</v>
      </c>
      <c r="Q1180" s="20"/>
      <c r="R1180" s="16"/>
      <c r="S1180" s="16"/>
      <c r="T1180" s="16"/>
      <c r="U1180" s="39">
        <f t="shared" si="56"/>
        <v>4.810373568000001</v>
      </c>
    </row>
    <row r="1181" spans="1:21" ht="23.25" customHeight="1">
      <c r="A1181" s="15"/>
      <c r="B1181" s="16" t="s">
        <v>16131</v>
      </c>
      <c r="C1181" s="16" t="s">
        <v>15838</v>
      </c>
      <c r="D1181" s="16" t="s">
        <v>16121</v>
      </c>
      <c r="E1181" s="16" t="s">
        <v>16132</v>
      </c>
      <c r="F1181" s="17"/>
      <c r="G1181" s="22">
        <v>130</v>
      </c>
      <c r="H1181" s="19">
        <f t="shared" si="54"/>
        <v>4.0086446400000009</v>
      </c>
      <c r="I1181" s="16"/>
      <c r="J1181" s="16">
        <f t="shared" si="55"/>
        <v>0</v>
      </c>
      <c r="K1181" s="20"/>
      <c r="L1181" s="20" t="s">
        <v>13999</v>
      </c>
      <c r="M1181" s="20" t="s">
        <v>13999</v>
      </c>
      <c r="N1181" s="20" t="s">
        <v>13999</v>
      </c>
      <c r="O1181" s="20"/>
      <c r="P1181" s="20" t="s">
        <v>13999</v>
      </c>
      <c r="Q1181" s="20"/>
      <c r="R1181" s="16"/>
      <c r="S1181" s="16"/>
      <c r="T1181" s="16"/>
      <c r="U1181" s="39">
        <f t="shared" si="56"/>
        <v>4.810373568000001</v>
      </c>
    </row>
    <row r="1182" spans="1:21" ht="23.25" customHeight="1">
      <c r="A1182" s="15"/>
      <c r="B1182" s="16" t="s">
        <v>16133</v>
      </c>
      <c r="C1182" s="16" t="s">
        <v>15838</v>
      </c>
      <c r="D1182" s="16" t="s">
        <v>16121</v>
      </c>
      <c r="E1182" s="16" t="s">
        <v>16134</v>
      </c>
      <c r="F1182" s="17"/>
      <c r="G1182" s="22">
        <v>167</v>
      </c>
      <c r="H1182" s="19">
        <f t="shared" si="54"/>
        <v>5.1495665759999998</v>
      </c>
      <c r="I1182" s="16"/>
      <c r="J1182" s="16">
        <f t="shared" si="55"/>
        <v>0</v>
      </c>
      <c r="K1182" s="20" t="s">
        <v>13999</v>
      </c>
      <c r="L1182" s="20" t="s">
        <v>13999</v>
      </c>
      <c r="M1182" s="20" t="s">
        <v>13999</v>
      </c>
      <c r="N1182" s="20" t="s">
        <v>13999</v>
      </c>
      <c r="O1182" s="20"/>
      <c r="P1182" s="20" t="s">
        <v>13999</v>
      </c>
      <c r="Q1182" s="20"/>
      <c r="R1182" s="16"/>
      <c r="S1182" s="16"/>
      <c r="T1182" s="16"/>
      <c r="U1182" s="39">
        <f t="shared" si="56"/>
        <v>6.1794798911999997</v>
      </c>
    </row>
    <row r="1183" spans="1:21" ht="23.25" customHeight="1">
      <c r="A1183" s="15"/>
      <c r="B1183" s="16" t="s">
        <v>16135</v>
      </c>
      <c r="C1183" s="16" t="s">
        <v>15838</v>
      </c>
      <c r="D1183" s="16" t="s">
        <v>16121</v>
      </c>
      <c r="E1183" s="16" t="s">
        <v>16136</v>
      </c>
      <c r="F1183" s="17"/>
      <c r="G1183" s="22">
        <v>167</v>
      </c>
      <c r="H1183" s="19">
        <f t="shared" si="54"/>
        <v>5.1495665759999998</v>
      </c>
      <c r="I1183" s="16"/>
      <c r="J1183" s="16">
        <f t="shared" si="55"/>
        <v>0</v>
      </c>
      <c r="K1183" s="20" t="s">
        <v>13999</v>
      </c>
      <c r="L1183" s="20" t="s">
        <v>13999</v>
      </c>
      <c r="M1183" s="20" t="s">
        <v>13999</v>
      </c>
      <c r="N1183" s="20" t="s">
        <v>13999</v>
      </c>
      <c r="O1183" s="20"/>
      <c r="P1183" s="20" t="s">
        <v>13999</v>
      </c>
      <c r="Q1183" s="20"/>
      <c r="R1183" s="16"/>
      <c r="S1183" s="16"/>
      <c r="T1183" s="16"/>
      <c r="U1183" s="39">
        <f t="shared" si="56"/>
        <v>6.1794798911999997</v>
      </c>
    </row>
    <row r="1184" spans="1:21" ht="23.25" customHeight="1">
      <c r="A1184" s="15"/>
      <c r="B1184" s="16" t="s">
        <v>16137</v>
      </c>
      <c r="C1184" s="16" t="s">
        <v>15838</v>
      </c>
      <c r="D1184" s="16" t="s">
        <v>16121</v>
      </c>
      <c r="E1184" s="16" t="s">
        <v>16138</v>
      </c>
      <c r="F1184" s="17"/>
      <c r="G1184" s="22">
        <v>748</v>
      </c>
      <c r="H1184" s="19">
        <f t="shared" si="54"/>
        <v>23.065124544</v>
      </c>
      <c r="I1184" s="16"/>
      <c r="J1184" s="16">
        <f t="shared" si="55"/>
        <v>0</v>
      </c>
      <c r="K1184" s="20" t="s">
        <v>13999</v>
      </c>
      <c r="L1184" s="20"/>
      <c r="M1184" s="20" t="s">
        <v>13999</v>
      </c>
      <c r="N1184" s="20"/>
      <c r="O1184" s="20"/>
      <c r="P1184" s="20" t="s">
        <v>13999</v>
      </c>
      <c r="Q1184" s="20"/>
      <c r="R1184" s="16"/>
      <c r="S1184" s="16"/>
      <c r="T1184" s="16"/>
      <c r="U1184" s="39">
        <f t="shared" si="56"/>
        <v>27.6781494528</v>
      </c>
    </row>
    <row r="1185" spans="1:21" ht="23.25" customHeight="1">
      <c r="A1185" s="15"/>
      <c r="B1185" s="16" t="s">
        <v>16139</v>
      </c>
      <c r="C1185" s="16" t="s">
        <v>15838</v>
      </c>
      <c r="D1185" s="16" t="s">
        <v>16121</v>
      </c>
      <c r="E1185" s="16" t="s">
        <v>16140</v>
      </c>
      <c r="F1185" s="17"/>
      <c r="G1185" s="22">
        <v>748</v>
      </c>
      <c r="H1185" s="19">
        <f t="shared" si="54"/>
        <v>23.065124544</v>
      </c>
      <c r="I1185" s="16"/>
      <c r="J1185" s="16">
        <f t="shared" si="55"/>
        <v>0</v>
      </c>
      <c r="K1185" s="20" t="s">
        <v>13999</v>
      </c>
      <c r="L1185" s="20"/>
      <c r="M1185" s="20" t="s">
        <v>13999</v>
      </c>
      <c r="N1185" s="20"/>
      <c r="O1185" s="20"/>
      <c r="P1185" s="20" t="s">
        <v>13999</v>
      </c>
      <c r="Q1185" s="20"/>
      <c r="R1185" s="16"/>
      <c r="S1185" s="16"/>
      <c r="T1185" s="16"/>
      <c r="U1185" s="39">
        <f t="shared" si="56"/>
        <v>27.6781494528</v>
      </c>
    </row>
    <row r="1186" spans="1:21" ht="23.25" customHeight="1">
      <c r="A1186" s="15"/>
      <c r="B1186" s="16" t="s">
        <v>16141</v>
      </c>
      <c r="C1186" s="16" t="s">
        <v>15838</v>
      </c>
      <c r="D1186" s="16" t="s">
        <v>16121</v>
      </c>
      <c r="E1186" s="16" t="s">
        <v>16142</v>
      </c>
      <c r="F1186" s="17"/>
      <c r="G1186" s="22">
        <v>748</v>
      </c>
      <c r="H1186" s="19">
        <f t="shared" si="54"/>
        <v>23.065124544</v>
      </c>
      <c r="I1186" s="16"/>
      <c r="J1186" s="16">
        <f t="shared" si="55"/>
        <v>0</v>
      </c>
      <c r="K1186" s="20" t="s">
        <v>13999</v>
      </c>
      <c r="L1186" s="20"/>
      <c r="M1186" s="20" t="s">
        <v>13999</v>
      </c>
      <c r="N1186" s="20"/>
      <c r="O1186" s="20"/>
      <c r="P1186" s="20" t="s">
        <v>13999</v>
      </c>
      <c r="Q1186" s="20"/>
      <c r="R1186" s="16"/>
      <c r="S1186" s="16"/>
      <c r="T1186" s="16"/>
      <c r="U1186" s="39">
        <f t="shared" si="56"/>
        <v>27.6781494528</v>
      </c>
    </row>
    <row r="1187" spans="1:21" ht="23.25" customHeight="1">
      <c r="A1187" s="15"/>
      <c r="B1187" s="16" t="s">
        <v>16143</v>
      </c>
      <c r="C1187" s="16" t="s">
        <v>15838</v>
      </c>
      <c r="D1187" s="16" t="s">
        <v>16121</v>
      </c>
      <c r="E1187" s="16" t="s">
        <v>16132</v>
      </c>
      <c r="F1187" s="17"/>
      <c r="G1187" s="22">
        <v>707</v>
      </c>
      <c r="H1187" s="19">
        <f t="shared" si="54"/>
        <v>21.800859696000003</v>
      </c>
      <c r="I1187" s="16"/>
      <c r="J1187" s="16">
        <f t="shared" si="55"/>
        <v>0</v>
      </c>
      <c r="K1187" s="20" t="s">
        <v>13999</v>
      </c>
      <c r="L1187" s="20" t="s">
        <v>13999</v>
      </c>
      <c r="M1187" s="20" t="s">
        <v>13999</v>
      </c>
      <c r="N1187" s="20"/>
      <c r="O1187" s="20"/>
      <c r="P1187" s="20" t="s">
        <v>13999</v>
      </c>
      <c r="Q1187" s="20"/>
      <c r="R1187" s="16"/>
      <c r="S1187" s="16"/>
      <c r="T1187" s="16"/>
      <c r="U1187" s="39">
        <f t="shared" si="56"/>
        <v>26.161031635200004</v>
      </c>
    </row>
    <row r="1188" spans="1:21" ht="23.25" customHeight="1">
      <c r="A1188" s="15"/>
      <c r="B1188" s="16" t="s">
        <v>16144</v>
      </c>
      <c r="C1188" s="16" t="s">
        <v>15838</v>
      </c>
      <c r="D1188" s="16" t="s">
        <v>16121</v>
      </c>
      <c r="E1188" s="16" t="s">
        <v>16145</v>
      </c>
      <c r="F1188" s="17"/>
      <c r="G1188" s="22">
        <v>816</v>
      </c>
      <c r="H1188" s="19">
        <f t="shared" si="54"/>
        <v>25.161954048000002</v>
      </c>
      <c r="I1188" s="16"/>
      <c r="J1188" s="16">
        <f t="shared" si="55"/>
        <v>0</v>
      </c>
      <c r="K1188" s="20" t="s">
        <v>13999</v>
      </c>
      <c r="L1188" s="20"/>
      <c r="M1188" s="20" t="s">
        <v>13999</v>
      </c>
      <c r="N1188" s="20"/>
      <c r="O1188" s="20"/>
      <c r="P1188" s="20" t="s">
        <v>13999</v>
      </c>
      <c r="Q1188" s="20"/>
      <c r="R1188" s="16"/>
      <c r="S1188" s="16"/>
      <c r="T1188" s="16"/>
      <c r="U1188" s="39">
        <f t="shared" si="56"/>
        <v>30.194344857600001</v>
      </c>
    </row>
    <row r="1189" spans="1:21" ht="23.25" customHeight="1">
      <c r="A1189" s="15"/>
      <c r="B1189" s="16" t="s">
        <v>16146</v>
      </c>
      <c r="C1189" s="16" t="s">
        <v>15838</v>
      </c>
      <c r="D1189" s="16" t="s">
        <v>16147</v>
      </c>
      <c r="E1189" s="16" t="s">
        <v>16148</v>
      </c>
      <c r="F1189" s="17"/>
      <c r="G1189" s="22">
        <v>336</v>
      </c>
      <c r="H1189" s="19">
        <f t="shared" si="54"/>
        <v>10.360804608000002</v>
      </c>
      <c r="I1189" s="16"/>
      <c r="J1189" s="16">
        <f t="shared" si="55"/>
        <v>0</v>
      </c>
      <c r="K1189" s="20"/>
      <c r="L1189" s="20"/>
      <c r="M1189" s="20"/>
      <c r="N1189" s="20"/>
      <c r="O1189" s="20"/>
      <c r="P1189" s="20"/>
      <c r="Q1189" s="20" t="s">
        <v>13999</v>
      </c>
      <c r="R1189" s="16"/>
      <c r="S1189" s="16"/>
      <c r="T1189" s="16"/>
      <c r="U1189" s="39">
        <f t="shared" si="56"/>
        <v>12.432965529600002</v>
      </c>
    </row>
    <row r="1190" spans="1:21" ht="23.25" customHeight="1">
      <c r="A1190" s="15"/>
      <c r="B1190" s="16" t="s">
        <v>16149</v>
      </c>
      <c r="C1190" s="16" t="s">
        <v>15838</v>
      </c>
      <c r="D1190" s="16" t="s">
        <v>16147</v>
      </c>
      <c r="E1190" s="16" t="s">
        <v>16150</v>
      </c>
      <c r="F1190" s="17"/>
      <c r="G1190" s="22">
        <v>214</v>
      </c>
      <c r="H1190" s="19">
        <f t="shared" si="54"/>
        <v>6.5988457920000032</v>
      </c>
      <c r="I1190" s="16"/>
      <c r="J1190" s="16">
        <f t="shared" si="55"/>
        <v>0</v>
      </c>
      <c r="K1190" s="20"/>
      <c r="L1190" s="20"/>
      <c r="M1190" s="20"/>
      <c r="N1190" s="20"/>
      <c r="O1190" s="20"/>
      <c r="P1190" s="20" t="s">
        <v>13999</v>
      </c>
      <c r="Q1190" s="20" t="s">
        <v>13999</v>
      </c>
      <c r="R1190" s="16"/>
      <c r="S1190" s="16"/>
      <c r="T1190" s="16"/>
      <c r="U1190" s="39">
        <f t="shared" si="56"/>
        <v>7.9186149504000038</v>
      </c>
    </row>
    <row r="1191" spans="1:21" ht="12" customHeight="1">
      <c r="A1191" s="15"/>
      <c r="B1191" s="16" t="s">
        <v>16151</v>
      </c>
      <c r="C1191" s="16" t="s">
        <v>15838</v>
      </c>
      <c r="D1191" s="16" t="s">
        <v>16152</v>
      </c>
      <c r="E1191" s="16" t="s">
        <v>16153</v>
      </c>
      <c r="F1191" s="17"/>
      <c r="G1191" s="22">
        <v>88</v>
      </c>
      <c r="H1191" s="19">
        <f t="shared" si="54"/>
        <v>2.7135440640000001</v>
      </c>
      <c r="I1191" s="16"/>
      <c r="J1191" s="16">
        <f t="shared" si="55"/>
        <v>0</v>
      </c>
      <c r="K1191" s="20" t="s">
        <v>13999</v>
      </c>
      <c r="L1191" s="20" t="s">
        <v>13999</v>
      </c>
      <c r="M1191" s="20" t="s">
        <v>13999</v>
      </c>
      <c r="N1191" s="20" t="s">
        <v>13999</v>
      </c>
      <c r="O1191" s="20" t="s">
        <v>13999</v>
      </c>
      <c r="P1191" s="20" t="s">
        <v>13999</v>
      </c>
      <c r="Q1191" s="20" t="s">
        <v>13999</v>
      </c>
      <c r="R1191" s="16"/>
      <c r="S1191" s="16"/>
      <c r="T1191" s="16"/>
      <c r="U1191" s="39">
        <f t="shared" si="56"/>
        <v>3.2562528768000001</v>
      </c>
    </row>
    <row r="1192" spans="1:21" ht="12" customHeight="1">
      <c r="A1192" s="15"/>
      <c r="B1192" s="16" t="s">
        <v>16154</v>
      </c>
      <c r="C1192" s="16" t="s">
        <v>15838</v>
      </c>
      <c r="D1192" s="16" t="s">
        <v>16152</v>
      </c>
      <c r="E1192" s="16" t="s">
        <v>16155</v>
      </c>
      <c r="F1192" s="17"/>
      <c r="G1192" s="22">
        <v>88</v>
      </c>
      <c r="H1192" s="19">
        <f t="shared" si="54"/>
        <v>2.7135440640000001</v>
      </c>
      <c r="I1192" s="16"/>
      <c r="J1192" s="16">
        <f t="shared" si="55"/>
        <v>0</v>
      </c>
      <c r="K1192" s="20"/>
      <c r="L1192" s="20" t="s">
        <v>13999</v>
      </c>
      <c r="M1192" s="20" t="s">
        <v>13999</v>
      </c>
      <c r="N1192" s="20" t="s">
        <v>13999</v>
      </c>
      <c r="O1192" s="20"/>
      <c r="P1192" s="20" t="s">
        <v>13999</v>
      </c>
      <c r="Q1192" s="20" t="s">
        <v>13999</v>
      </c>
      <c r="R1192" s="16"/>
      <c r="S1192" s="16"/>
      <c r="T1192" s="16"/>
      <c r="U1192" s="39">
        <f t="shared" si="56"/>
        <v>3.2562528768000001</v>
      </c>
    </row>
    <row r="1193" spans="1:21" ht="12" customHeight="1">
      <c r="A1193" s="15"/>
      <c r="B1193" s="16" t="s">
        <v>134</v>
      </c>
      <c r="C1193" s="16" t="s">
        <v>15838</v>
      </c>
      <c r="D1193" s="16" t="s">
        <v>16152</v>
      </c>
      <c r="E1193" s="16" t="s">
        <v>16156</v>
      </c>
      <c r="F1193" s="17"/>
      <c r="G1193" s="22">
        <v>88</v>
      </c>
      <c r="H1193" s="19">
        <f t="shared" si="54"/>
        <v>2.7135440640000001</v>
      </c>
      <c r="I1193" s="16"/>
      <c r="J1193" s="16">
        <f t="shared" si="55"/>
        <v>0</v>
      </c>
      <c r="K1193" s="20" t="s">
        <v>14000</v>
      </c>
      <c r="L1193" s="20" t="s">
        <v>13999</v>
      </c>
      <c r="M1193" s="20" t="s">
        <v>13999</v>
      </c>
      <c r="N1193" s="20" t="s">
        <v>13999</v>
      </c>
      <c r="O1193" s="20" t="s">
        <v>13999</v>
      </c>
      <c r="P1193" s="20" t="s">
        <v>14000</v>
      </c>
      <c r="Q1193" s="20" t="s">
        <v>13999</v>
      </c>
      <c r="R1193" s="16"/>
      <c r="S1193" s="16"/>
      <c r="T1193" s="16"/>
      <c r="U1193" s="39">
        <f t="shared" si="56"/>
        <v>3.2562528768000001</v>
      </c>
    </row>
    <row r="1194" spans="1:21" ht="12" customHeight="1">
      <c r="A1194" s="15"/>
      <c r="B1194" s="16" t="s">
        <v>16157</v>
      </c>
      <c r="C1194" s="16" t="s">
        <v>15838</v>
      </c>
      <c r="D1194" s="16" t="s">
        <v>16152</v>
      </c>
      <c r="E1194" s="16" t="s">
        <v>16158</v>
      </c>
      <c r="F1194" s="17"/>
      <c r="G1194" s="22">
        <v>88</v>
      </c>
      <c r="H1194" s="19">
        <f t="shared" si="54"/>
        <v>2.7135440640000001</v>
      </c>
      <c r="I1194" s="16"/>
      <c r="J1194" s="16">
        <f t="shared" si="55"/>
        <v>0</v>
      </c>
      <c r="K1194" s="20" t="s">
        <v>14000</v>
      </c>
      <c r="L1194" s="20" t="s">
        <v>13999</v>
      </c>
      <c r="M1194" s="20" t="s">
        <v>13999</v>
      </c>
      <c r="N1194" s="20" t="s">
        <v>13999</v>
      </c>
      <c r="O1194" s="20"/>
      <c r="P1194" s="20" t="s">
        <v>14000</v>
      </c>
      <c r="Q1194" s="20" t="s">
        <v>13999</v>
      </c>
      <c r="R1194" s="16"/>
      <c r="S1194" s="16"/>
      <c r="T1194" s="16"/>
      <c r="U1194" s="39">
        <f t="shared" si="56"/>
        <v>3.2562528768000001</v>
      </c>
    </row>
    <row r="1195" spans="1:21" ht="12" customHeight="1">
      <c r="A1195" s="15"/>
      <c r="B1195" s="16" t="s">
        <v>16159</v>
      </c>
      <c r="C1195" s="16" t="s">
        <v>15838</v>
      </c>
      <c r="D1195" s="16" t="s">
        <v>16152</v>
      </c>
      <c r="E1195" s="16" t="s">
        <v>16160</v>
      </c>
      <c r="F1195" s="17"/>
      <c r="G1195" s="22">
        <v>88</v>
      </c>
      <c r="H1195" s="19">
        <f t="shared" si="54"/>
        <v>2.7135440640000001</v>
      </c>
      <c r="I1195" s="16"/>
      <c r="J1195" s="16">
        <f t="shared" si="55"/>
        <v>0</v>
      </c>
      <c r="K1195" s="20" t="s">
        <v>14000</v>
      </c>
      <c r="L1195" s="20" t="s">
        <v>13999</v>
      </c>
      <c r="M1195" s="20" t="s">
        <v>13999</v>
      </c>
      <c r="N1195" s="20" t="s">
        <v>13999</v>
      </c>
      <c r="O1195" s="20" t="s">
        <v>13999</v>
      </c>
      <c r="P1195" s="20" t="s">
        <v>13999</v>
      </c>
      <c r="Q1195" s="20" t="s">
        <v>13999</v>
      </c>
      <c r="R1195" s="16"/>
      <c r="S1195" s="16"/>
      <c r="T1195" s="16"/>
      <c r="U1195" s="39">
        <f t="shared" si="56"/>
        <v>3.2562528768000001</v>
      </c>
    </row>
    <row r="1196" spans="1:21" ht="12" customHeight="1">
      <c r="A1196" s="15"/>
      <c r="B1196" s="16" t="s">
        <v>16161</v>
      </c>
      <c r="C1196" s="16" t="s">
        <v>15838</v>
      </c>
      <c r="D1196" s="16" t="s">
        <v>16152</v>
      </c>
      <c r="E1196" s="16" t="s">
        <v>16162</v>
      </c>
      <c r="F1196" s="17"/>
      <c r="G1196" s="22">
        <v>88</v>
      </c>
      <c r="H1196" s="19">
        <f t="shared" si="54"/>
        <v>2.7135440640000001</v>
      </c>
      <c r="I1196" s="16"/>
      <c r="J1196" s="16">
        <f t="shared" si="55"/>
        <v>0</v>
      </c>
      <c r="K1196" s="20" t="s">
        <v>13999</v>
      </c>
      <c r="L1196" s="20" t="s">
        <v>13999</v>
      </c>
      <c r="M1196" s="20" t="s">
        <v>13999</v>
      </c>
      <c r="N1196" s="20"/>
      <c r="O1196" s="20"/>
      <c r="P1196" s="20" t="s">
        <v>13999</v>
      </c>
      <c r="Q1196" s="20" t="s">
        <v>13999</v>
      </c>
      <c r="R1196" s="16"/>
      <c r="S1196" s="16"/>
      <c r="T1196" s="16"/>
      <c r="U1196" s="39">
        <f t="shared" si="56"/>
        <v>3.2562528768000001</v>
      </c>
    </row>
    <row r="1197" spans="1:21" ht="12" customHeight="1">
      <c r="A1197" s="15"/>
      <c r="B1197" s="16" t="s">
        <v>16163</v>
      </c>
      <c r="C1197" s="16" t="s">
        <v>15838</v>
      </c>
      <c r="D1197" s="16" t="s">
        <v>16152</v>
      </c>
      <c r="E1197" s="16" t="s">
        <v>16164</v>
      </c>
      <c r="F1197" s="17"/>
      <c r="G1197" s="22">
        <v>88</v>
      </c>
      <c r="H1197" s="19">
        <f t="shared" si="54"/>
        <v>2.7135440640000001</v>
      </c>
      <c r="I1197" s="16"/>
      <c r="J1197" s="16">
        <f t="shared" si="55"/>
        <v>0</v>
      </c>
      <c r="K1197" s="20" t="s">
        <v>13999</v>
      </c>
      <c r="L1197" s="20" t="s">
        <v>13999</v>
      </c>
      <c r="M1197" s="20" t="s">
        <v>13999</v>
      </c>
      <c r="N1197" s="20" t="s">
        <v>13999</v>
      </c>
      <c r="O1197" s="20" t="s">
        <v>13999</v>
      </c>
      <c r="P1197" s="20" t="s">
        <v>14000</v>
      </c>
      <c r="Q1197" s="20" t="s">
        <v>13999</v>
      </c>
      <c r="R1197" s="16"/>
      <c r="S1197" s="16"/>
      <c r="T1197" s="16"/>
      <c r="U1197" s="39">
        <f t="shared" si="56"/>
        <v>3.2562528768000001</v>
      </c>
    </row>
    <row r="1198" spans="1:21" ht="12" customHeight="1">
      <c r="A1198" s="15"/>
      <c r="B1198" s="16" t="s">
        <v>16165</v>
      </c>
      <c r="C1198" s="16" t="s">
        <v>15838</v>
      </c>
      <c r="D1198" s="16" t="s">
        <v>16152</v>
      </c>
      <c r="E1198" s="16" t="s">
        <v>16166</v>
      </c>
      <c r="F1198" s="17"/>
      <c r="G1198" s="22">
        <v>88</v>
      </c>
      <c r="H1198" s="19">
        <f t="shared" si="54"/>
        <v>2.7135440640000001</v>
      </c>
      <c r="I1198" s="16"/>
      <c r="J1198" s="16">
        <f t="shared" si="55"/>
        <v>0</v>
      </c>
      <c r="K1198" s="20" t="s">
        <v>13999</v>
      </c>
      <c r="L1198" s="20" t="s">
        <v>13999</v>
      </c>
      <c r="M1198" s="20" t="s">
        <v>13999</v>
      </c>
      <c r="N1198" s="20" t="s">
        <v>13999</v>
      </c>
      <c r="O1198" s="20" t="s">
        <v>13999</v>
      </c>
      <c r="P1198" s="20" t="s">
        <v>13999</v>
      </c>
      <c r="Q1198" s="20" t="s">
        <v>13999</v>
      </c>
      <c r="R1198" s="16"/>
      <c r="S1198" s="16"/>
      <c r="T1198" s="16"/>
      <c r="U1198" s="39">
        <f t="shared" si="56"/>
        <v>3.2562528768000001</v>
      </c>
    </row>
    <row r="1199" spans="1:21" ht="23.25" customHeight="1">
      <c r="A1199" s="15"/>
      <c r="B1199" s="16" t="s">
        <v>135</v>
      </c>
      <c r="C1199" s="16" t="s">
        <v>15838</v>
      </c>
      <c r="D1199" s="16" t="s">
        <v>16152</v>
      </c>
      <c r="E1199" s="16" t="s">
        <v>16167</v>
      </c>
      <c r="F1199" s="17"/>
      <c r="G1199" s="22">
        <v>88</v>
      </c>
      <c r="H1199" s="19">
        <f t="shared" si="54"/>
        <v>2.7135440640000001</v>
      </c>
      <c r="I1199" s="16"/>
      <c r="J1199" s="16">
        <f t="shared" si="55"/>
        <v>0</v>
      </c>
      <c r="K1199" s="20" t="s">
        <v>14000</v>
      </c>
      <c r="L1199" s="20" t="s">
        <v>13999</v>
      </c>
      <c r="M1199" s="20" t="s">
        <v>13999</v>
      </c>
      <c r="N1199" s="20" t="s">
        <v>13999</v>
      </c>
      <c r="O1199" s="20" t="s">
        <v>13999</v>
      </c>
      <c r="P1199" s="20" t="s">
        <v>14000</v>
      </c>
      <c r="Q1199" s="20" t="s">
        <v>13999</v>
      </c>
      <c r="R1199" s="16"/>
      <c r="S1199" s="16"/>
      <c r="T1199" s="16"/>
      <c r="U1199" s="39">
        <f t="shared" si="56"/>
        <v>3.2562528768000001</v>
      </c>
    </row>
    <row r="1200" spans="1:21" ht="12" customHeight="1">
      <c r="A1200" s="15"/>
      <c r="B1200" s="16" t="s">
        <v>16168</v>
      </c>
      <c r="C1200" s="16" t="s">
        <v>15838</v>
      </c>
      <c r="D1200" s="16" t="s">
        <v>16152</v>
      </c>
      <c r="E1200" s="16" t="s">
        <v>16169</v>
      </c>
      <c r="F1200" s="17"/>
      <c r="G1200" s="22">
        <v>191</v>
      </c>
      <c r="H1200" s="19">
        <f t="shared" si="54"/>
        <v>5.8896240480000008</v>
      </c>
      <c r="I1200" s="16"/>
      <c r="J1200" s="16">
        <f t="shared" si="55"/>
        <v>0</v>
      </c>
      <c r="K1200" s="20" t="s">
        <v>13999</v>
      </c>
      <c r="L1200" s="20"/>
      <c r="M1200" s="20"/>
      <c r="N1200" s="20" t="s">
        <v>13999</v>
      </c>
      <c r="O1200" s="20"/>
      <c r="P1200" s="20" t="s">
        <v>13999</v>
      </c>
      <c r="Q1200" s="20"/>
      <c r="R1200" s="16"/>
      <c r="S1200" s="16"/>
      <c r="T1200" s="16"/>
      <c r="U1200" s="39">
        <f t="shared" si="56"/>
        <v>7.0675488576000012</v>
      </c>
    </row>
    <row r="1201" spans="1:21" ht="12" customHeight="1">
      <c r="A1201" s="15"/>
      <c r="B1201" s="16" t="s">
        <v>16170</v>
      </c>
      <c r="C1201" s="16" t="s">
        <v>15838</v>
      </c>
      <c r="D1201" s="16" t="s">
        <v>16152</v>
      </c>
      <c r="E1201" s="16" t="s">
        <v>16171</v>
      </c>
      <c r="F1201" s="17"/>
      <c r="G1201" s="22">
        <v>253</v>
      </c>
      <c r="H1201" s="19">
        <f t="shared" si="54"/>
        <v>7.8014391840000004</v>
      </c>
      <c r="I1201" s="16"/>
      <c r="J1201" s="16">
        <f t="shared" si="55"/>
        <v>0</v>
      </c>
      <c r="K1201" s="20" t="s">
        <v>13999</v>
      </c>
      <c r="L1201" s="20" t="s">
        <v>13999</v>
      </c>
      <c r="M1201" s="20" t="s">
        <v>13999</v>
      </c>
      <c r="N1201" s="20" t="s">
        <v>13999</v>
      </c>
      <c r="O1201" s="20"/>
      <c r="P1201" s="20" t="s">
        <v>13999</v>
      </c>
      <c r="Q1201" s="20" t="s">
        <v>13999</v>
      </c>
      <c r="R1201" s="16"/>
      <c r="S1201" s="16"/>
      <c r="T1201" s="16"/>
      <c r="U1201" s="39">
        <f t="shared" si="56"/>
        <v>9.3617270208000001</v>
      </c>
    </row>
    <row r="1202" spans="1:21" ht="12" customHeight="1">
      <c r="A1202" s="15"/>
      <c r="B1202" s="16" t="s">
        <v>16172</v>
      </c>
      <c r="C1202" s="16" t="s">
        <v>15838</v>
      </c>
      <c r="D1202" s="16" t="s">
        <v>16152</v>
      </c>
      <c r="E1202" s="16" t="s">
        <v>16173</v>
      </c>
      <c r="F1202" s="17"/>
      <c r="G1202" s="22">
        <v>290.60000000000002</v>
      </c>
      <c r="H1202" s="19">
        <f t="shared" si="54"/>
        <v>8.9608625568000004</v>
      </c>
      <c r="I1202" s="16"/>
      <c r="J1202" s="16">
        <f t="shared" si="55"/>
        <v>0</v>
      </c>
      <c r="K1202" s="20" t="s">
        <v>13999</v>
      </c>
      <c r="L1202" s="20" t="s">
        <v>13999</v>
      </c>
      <c r="M1202" s="20" t="s">
        <v>13999</v>
      </c>
      <c r="N1202" s="20" t="s">
        <v>13999</v>
      </c>
      <c r="O1202" s="20"/>
      <c r="P1202" s="20" t="s">
        <v>13999</v>
      </c>
      <c r="Q1202" s="20" t="s">
        <v>13999</v>
      </c>
      <c r="R1202" s="16"/>
      <c r="S1202" s="16"/>
      <c r="T1202" s="16"/>
      <c r="U1202" s="39">
        <f t="shared" si="56"/>
        <v>10.753035068160001</v>
      </c>
    </row>
    <row r="1203" spans="1:21" ht="12" customHeight="1">
      <c r="A1203" s="15"/>
      <c r="B1203" s="16" t="s">
        <v>16174</v>
      </c>
      <c r="C1203" s="16" t="s">
        <v>15838</v>
      </c>
      <c r="D1203" s="16" t="s">
        <v>16152</v>
      </c>
      <c r="E1203" s="16" t="s">
        <v>16175</v>
      </c>
      <c r="F1203" s="17"/>
      <c r="G1203" s="22">
        <v>290.60000000000002</v>
      </c>
      <c r="H1203" s="19">
        <f t="shared" si="54"/>
        <v>8.9608625568000004</v>
      </c>
      <c r="I1203" s="16"/>
      <c r="J1203" s="16">
        <f t="shared" si="55"/>
        <v>0</v>
      </c>
      <c r="K1203" s="20"/>
      <c r="L1203" s="20" t="s">
        <v>13999</v>
      </c>
      <c r="M1203" s="20" t="s">
        <v>13999</v>
      </c>
      <c r="N1203" s="20" t="s">
        <v>13999</v>
      </c>
      <c r="O1203" s="20" t="s">
        <v>13999</v>
      </c>
      <c r="P1203" s="20" t="s">
        <v>13999</v>
      </c>
      <c r="Q1203" s="20" t="s">
        <v>13999</v>
      </c>
      <c r="R1203" s="16"/>
      <c r="S1203" s="16"/>
      <c r="T1203" s="16"/>
      <c r="U1203" s="39">
        <f t="shared" si="56"/>
        <v>10.753035068160001</v>
      </c>
    </row>
    <row r="1204" spans="1:21" ht="12" customHeight="1">
      <c r="A1204" s="15"/>
      <c r="B1204" s="16" t="s">
        <v>16176</v>
      </c>
      <c r="C1204" s="16" t="s">
        <v>15838</v>
      </c>
      <c r="D1204" s="16" t="s">
        <v>16152</v>
      </c>
      <c r="E1204" s="16" t="s">
        <v>16177</v>
      </c>
      <c r="F1204" s="17"/>
      <c r="G1204" s="22">
        <v>219</v>
      </c>
      <c r="H1204" s="19">
        <f t="shared" si="54"/>
        <v>6.753024432000001</v>
      </c>
      <c r="I1204" s="16"/>
      <c r="J1204" s="16">
        <f t="shared" si="55"/>
        <v>0</v>
      </c>
      <c r="K1204" s="20" t="s">
        <v>13999</v>
      </c>
      <c r="L1204" s="20" t="s">
        <v>13999</v>
      </c>
      <c r="M1204" s="20" t="s">
        <v>13999</v>
      </c>
      <c r="N1204" s="20" t="s">
        <v>13999</v>
      </c>
      <c r="O1204" s="20"/>
      <c r="P1204" s="20" t="s">
        <v>13999</v>
      </c>
      <c r="Q1204" s="20" t="s">
        <v>13999</v>
      </c>
      <c r="R1204" s="16"/>
      <c r="S1204" s="16"/>
      <c r="T1204" s="16"/>
      <c r="U1204" s="39">
        <f t="shared" si="56"/>
        <v>8.1036293184000012</v>
      </c>
    </row>
    <row r="1205" spans="1:21" ht="12" customHeight="1">
      <c r="A1205" s="15"/>
      <c r="B1205" s="16" t="s">
        <v>16178</v>
      </c>
      <c r="C1205" s="16" t="s">
        <v>15838</v>
      </c>
      <c r="D1205" s="16" t="s">
        <v>16152</v>
      </c>
      <c r="E1205" s="16" t="s">
        <v>16179</v>
      </c>
      <c r="F1205" s="17"/>
      <c r="G1205" s="22">
        <v>290.60000000000002</v>
      </c>
      <c r="H1205" s="19">
        <f t="shared" si="54"/>
        <v>8.9608625568000004</v>
      </c>
      <c r="I1205" s="16"/>
      <c r="J1205" s="16">
        <f t="shared" si="55"/>
        <v>0</v>
      </c>
      <c r="K1205" s="20" t="s">
        <v>13999</v>
      </c>
      <c r="L1205" s="20" t="s">
        <v>13999</v>
      </c>
      <c r="M1205" s="20" t="s">
        <v>13999</v>
      </c>
      <c r="N1205" s="20" t="s">
        <v>13999</v>
      </c>
      <c r="O1205" s="20" t="s">
        <v>13999</v>
      </c>
      <c r="P1205" s="20" t="s">
        <v>13999</v>
      </c>
      <c r="Q1205" s="20" t="s">
        <v>13999</v>
      </c>
      <c r="R1205" s="16"/>
      <c r="S1205" s="16"/>
      <c r="T1205" s="16"/>
      <c r="U1205" s="39">
        <f t="shared" si="56"/>
        <v>10.753035068160001</v>
      </c>
    </row>
    <row r="1206" spans="1:21" ht="12" customHeight="1">
      <c r="A1206" s="15"/>
      <c r="B1206" s="16" t="s">
        <v>16180</v>
      </c>
      <c r="C1206" s="16" t="s">
        <v>15838</v>
      </c>
      <c r="D1206" s="16" t="s">
        <v>16152</v>
      </c>
      <c r="E1206" s="16" t="s">
        <v>16181</v>
      </c>
      <c r="F1206" s="17"/>
      <c r="G1206" s="22">
        <v>290.63</v>
      </c>
      <c r="H1206" s="19">
        <f t="shared" si="54"/>
        <v>8.9617876286399998</v>
      </c>
      <c r="I1206" s="16"/>
      <c r="J1206" s="16">
        <f t="shared" si="55"/>
        <v>0</v>
      </c>
      <c r="K1206" s="20" t="s">
        <v>13999</v>
      </c>
      <c r="L1206" s="20" t="s">
        <v>13999</v>
      </c>
      <c r="M1206" s="20" t="s">
        <v>13999</v>
      </c>
      <c r="N1206" s="20"/>
      <c r="O1206" s="20" t="s">
        <v>13999</v>
      </c>
      <c r="P1206" s="20" t="s">
        <v>13999</v>
      </c>
      <c r="Q1206" s="20" t="s">
        <v>13999</v>
      </c>
      <c r="R1206" s="16"/>
      <c r="S1206" s="16"/>
      <c r="T1206" s="16"/>
      <c r="U1206" s="39">
        <f t="shared" si="56"/>
        <v>10.754145154367999</v>
      </c>
    </row>
    <row r="1207" spans="1:21" ht="23.25" customHeight="1">
      <c r="A1207" s="15"/>
      <c r="B1207" s="21" t="s">
        <v>16182</v>
      </c>
      <c r="C1207" s="16" t="s">
        <v>15838</v>
      </c>
      <c r="D1207" s="16" t="s">
        <v>16183</v>
      </c>
      <c r="E1207" s="16" t="s">
        <v>16184</v>
      </c>
      <c r="F1207" s="17"/>
      <c r="G1207" s="18">
        <v>2242</v>
      </c>
      <c r="H1207" s="19">
        <f t="shared" si="54"/>
        <v>69.133702176000014</v>
      </c>
      <c r="I1207" s="16"/>
      <c r="J1207" s="16">
        <f t="shared" si="55"/>
        <v>0</v>
      </c>
      <c r="K1207" s="20" t="s">
        <v>13999</v>
      </c>
      <c r="L1207" s="20" t="s">
        <v>13999</v>
      </c>
      <c r="M1207" s="20" t="s">
        <v>13999</v>
      </c>
      <c r="N1207" s="20"/>
      <c r="O1207" s="20"/>
      <c r="P1207" s="20"/>
      <c r="Q1207" s="20"/>
      <c r="R1207" s="16"/>
      <c r="S1207" s="16" t="s">
        <v>15937</v>
      </c>
      <c r="T1207" s="16"/>
      <c r="U1207" s="39">
        <f t="shared" si="56"/>
        <v>82.960442611200008</v>
      </c>
    </row>
    <row r="1208" spans="1:21" ht="23.25" customHeight="1">
      <c r="A1208" s="15"/>
      <c r="B1208" s="21" t="s">
        <v>16185</v>
      </c>
      <c r="C1208" s="16" t="s">
        <v>15838</v>
      </c>
      <c r="D1208" s="16" t="s">
        <v>16183</v>
      </c>
      <c r="E1208" s="16" t="s">
        <v>16186</v>
      </c>
      <c r="F1208" s="17"/>
      <c r="G1208" s="18">
        <v>2874</v>
      </c>
      <c r="H1208" s="19">
        <f t="shared" si="54"/>
        <v>88.621882271999993</v>
      </c>
      <c r="I1208" s="16"/>
      <c r="J1208" s="16">
        <f t="shared" si="55"/>
        <v>0</v>
      </c>
      <c r="K1208" s="20" t="s">
        <v>13999</v>
      </c>
      <c r="L1208" s="20" t="s">
        <v>13999</v>
      </c>
      <c r="M1208" s="20" t="s">
        <v>13999</v>
      </c>
      <c r="N1208" s="20"/>
      <c r="O1208" s="20"/>
      <c r="P1208" s="20" t="s">
        <v>13999</v>
      </c>
      <c r="Q1208" s="20"/>
      <c r="R1208" s="16"/>
      <c r="S1208" s="16" t="s">
        <v>15937</v>
      </c>
      <c r="T1208" s="16"/>
      <c r="U1208" s="39">
        <f t="shared" si="56"/>
        <v>106.34625872639999</v>
      </c>
    </row>
    <row r="1209" spans="1:21" ht="23.25" customHeight="1">
      <c r="A1209" s="15"/>
      <c r="B1209" s="21" t="s">
        <v>16187</v>
      </c>
      <c r="C1209" s="16" t="s">
        <v>15838</v>
      </c>
      <c r="D1209" s="16" t="s">
        <v>16183</v>
      </c>
      <c r="E1209" s="16" t="s">
        <v>16188</v>
      </c>
      <c r="F1209" s="17"/>
      <c r="G1209" s="22">
        <v>775</v>
      </c>
      <c r="H1209" s="19">
        <f t="shared" si="54"/>
        <v>23.897689200000002</v>
      </c>
      <c r="I1209" s="16"/>
      <c r="J1209" s="16">
        <f t="shared" si="55"/>
        <v>0</v>
      </c>
      <c r="K1209" s="20" t="s">
        <v>13999</v>
      </c>
      <c r="L1209" s="20" t="s">
        <v>13999</v>
      </c>
      <c r="M1209" s="20" t="s">
        <v>13999</v>
      </c>
      <c r="N1209" s="20"/>
      <c r="O1209" s="20"/>
      <c r="P1209" s="20" t="s">
        <v>13999</v>
      </c>
      <c r="Q1209" s="20"/>
      <c r="R1209" s="16"/>
      <c r="S1209" s="16" t="s">
        <v>15937</v>
      </c>
      <c r="T1209" s="16"/>
      <c r="U1209" s="39">
        <f t="shared" si="56"/>
        <v>28.677227040000002</v>
      </c>
    </row>
    <row r="1210" spans="1:21" ht="23.25" customHeight="1">
      <c r="A1210" s="15"/>
      <c r="B1210" s="21" t="s">
        <v>16189</v>
      </c>
      <c r="C1210" s="16" t="s">
        <v>15838</v>
      </c>
      <c r="D1210" s="16" t="s">
        <v>16183</v>
      </c>
      <c r="E1210" s="16" t="s">
        <v>16190</v>
      </c>
      <c r="F1210" s="17"/>
      <c r="G1210" s="22">
        <v>775</v>
      </c>
      <c r="H1210" s="19">
        <f t="shared" si="54"/>
        <v>23.897689200000002</v>
      </c>
      <c r="I1210" s="16"/>
      <c r="J1210" s="16">
        <f t="shared" si="55"/>
        <v>0</v>
      </c>
      <c r="K1210" s="20" t="s">
        <v>13999</v>
      </c>
      <c r="L1210" s="20" t="s">
        <v>13999</v>
      </c>
      <c r="M1210" s="20" t="s">
        <v>13999</v>
      </c>
      <c r="N1210" s="20"/>
      <c r="O1210" s="20"/>
      <c r="P1210" s="20" t="s">
        <v>13999</v>
      </c>
      <c r="Q1210" s="20"/>
      <c r="R1210" s="16"/>
      <c r="S1210" s="16" t="s">
        <v>15937</v>
      </c>
      <c r="T1210" s="16"/>
      <c r="U1210" s="39">
        <f t="shared" si="56"/>
        <v>28.677227040000002</v>
      </c>
    </row>
    <row r="1211" spans="1:21" ht="23.25" customHeight="1">
      <c r="A1211" s="15"/>
      <c r="B1211" s="21" t="s">
        <v>16191</v>
      </c>
      <c r="C1211" s="16" t="s">
        <v>15838</v>
      </c>
      <c r="D1211" s="16" t="s">
        <v>16183</v>
      </c>
      <c r="E1211" s="16" t="s">
        <v>16192</v>
      </c>
      <c r="F1211" s="17"/>
      <c r="G1211" s="22">
        <v>775</v>
      </c>
      <c r="H1211" s="19">
        <f t="shared" si="54"/>
        <v>23.897689200000002</v>
      </c>
      <c r="I1211" s="16"/>
      <c r="J1211" s="16">
        <f t="shared" si="55"/>
        <v>0</v>
      </c>
      <c r="K1211" s="20" t="s">
        <v>13999</v>
      </c>
      <c r="L1211" s="20" t="s">
        <v>13999</v>
      </c>
      <c r="M1211" s="20" t="s">
        <v>13999</v>
      </c>
      <c r="N1211" s="20"/>
      <c r="O1211" s="20"/>
      <c r="P1211" s="20" t="s">
        <v>13999</v>
      </c>
      <c r="Q1211" s="20" t="s">
        <v>13999</v>
      </c>
      <c r="R1211" s="16"/>
      <c r="S1211" s="16" t="s">
        <v>15937</v>
      </c>
      <c r="T1211" s="16"/>
      <c r="U1211" s="39">
        <f t="shared" si="56"/>
        <v>28.677227040000002</v>
      </c>
    </row>
    <row r="1212" spans="1:21" ht="23.25" customHeight="1">
      <c r="A1212" s="15"/>
      <c r="B1212" s="21" t="s">
        <v>16193</v>
      </c>
      <c r="C1212" s="16" t="s">
        <v>15838</v>
      </c>
      <c r="D1212" s="16" t="s">
        <v>16183</v>
      </c>
      <c r="E1212" s="16" t="s">
        <v>16194</v>
      </c>
      <c r="F1212" s="17"/>
      <c r="G1212" s="22">
        <v>775</v>
      </c>
      <c r="H1212" s="19">
        <f t="shared" si="54"/>
        <v>23.897689200000002</v>
      </c>
      <c r="I1212" s="16"/>
      <c r="J1212" s="16">
        <f t="shared" si="55"/>
        <v>0</v>
      </c>
      <c r="K1212" s="20" t="s">
        <v>13999</v>
      </c>
      <c r="L1212" s="20" t="s">
        <v>13999</v>
      </c>
      <c r="M1212" s="20" t="s">
        <v>13999</v>
      </c>
      <c r="N1212" s="20"/>
      <c r="O1212" s="20"/>
      <c r="P1212" s="20" t="s">
        <v>13999</v>
      </c>
      <c r="Q1212" s="20"/>
      <c r="R1212" s="16"/>
      <c r="S1212" s="16" t="s">
        <v>15937</v>
      </c>
      <c r="T1212" s="16"/>
      <c r="U1212" s="39">
        <f t="shared" si="56"/>
        <v>28.677227040000002</v>
      </c>
    </row>
    <row r="1213" spans="1:21" ht="23.25" customHeight="1">
      <c r="A1213" s="15"/>
      <c r="B1213" s="21" t="s">
        <v>482</v>
      </c>
      <c r="C1213" s="16" t="s">
        <v>15838</v>
      </c>
      <c r="D1213" s="16" t="s">
        <v>16183</v>
      </c>
      <c r="E1213" s="16" t="s">
        <v>16195</v>
      </c>
      <c r="F1213" s="17"/>
      <c r="G1213" s="22">
        <v>775</v>
      </c>
      <c r="H1213" s="19">
        <f t="shared" si="54"/>
        <v>23.897689200000002</v>
      </c>
      <c r="I1213" s="16"/>
      <c r="J1213" s="16">
        <f t="shared" si="55"/>
        <v>0</v>
      </c>
      <c r="K1213" s="20" t="s">
        <v>13999</v>
      </c>
      <c r="L1213" s="20" t="s">
        <v>13999</v>
      </c>
      <c r="M1213" s="20" t="s">
        <v>13999</v>
      </c>
      <c r="N1213" s="20"/>
      <c r="O1213" s="20"/>
      <c r="P1213" s="20" t="s">
        <v>13999</v>
      </c>
      <c r="Q1213" s="20"/>
      <c r="R1213" s="16"/>
      <c r="S1213" s="16" t="s">
        <v>15937</v>
      </c>
      <c r="T1213" s="16"/>
      <c r="U1213" s="39">
        <f t="shared" si="56"/>
        <v>28.677227040000002</v>
      </c>
    </row>
    <row r="1214" spans="1:21" ht="23.25" customHeight="1">
      <c r="A1214" s="15"/>
      <c r="B1214" s="21" t="s">
        <v>16196</v>
      </c>
      <c r="C1214" s="16" t="s">
        <v>15838</v>
      </c>
      <c r="D1214" s="16" t="s">
        <v>16183</v>
      </c>
      <c r="E1214" s="16" t="s">
        <v>16197</v>
      </c>
      <c r="F1214" s="17"/>
      <c r="G1214" s="22">
        <v>775</v>
      </c>
      <c r="H1214" s="19">
        <f t="shared" si="54"/>
        <v>23.897689200000002</v>
      </c>
      <c r="I1214" s="16"/>
      <c r="J1214" s="16">
        <f t="shared" si="55"/>
        <v>0</v>
      </c>
      <c r="K1214" s="20" t="s">
        <v>13999</v>
      </c>
      <c r="L1214" s="20" t="s">
        <v>13999</v>
      </c>
      <c r="M1214" s="20" t="s">
        <v>13999</v>
      </c>
      <c r="N1214" s="20"/>
      <c r="O1214" s="20"/>
      <c r="P1214" s="20" t="s">
        <v>13999</v>
      </c>
      <c r="Q1214" s="20"/>
      <c r="R1214" s="16"/>
      <c r="S1214" s="16" t="s">
        <v>15937</v>
      </c>
      <c r="T1214" s="16"/>
      <c r="U1214" s="39">
        <f t="shared" si="56"/>
        <v>28.677227040000002</v>
      </c>
    </row>
    <row r="1215" spans="1:21" ht="23.25" customHeight="1">
      <c r="A1215" s="15"/>
      <c r="B1215" s="16" t="s">
        <v>16198</v>
      </c>
      <c r="C1215" s="16" t="s">
        <v>15838</v>
      </c>
      <c r="D1215" s="16" t="s">
        <v>16199</v>
      </c>
      <c r="E1215" s="16" t="s">
        <v>16200</v>
      </c>
      <c r="F1215" s="17"/>
      <c r="G1215" s="22">
        <v>130</v>
      </c>
      <c r="H1215" s="19">
        <f t="shared" si="54"/>
        <v>4.0086446400000009</v>
      </c>
      <c r="I1215" s="16"/>
      <c r="J1215" s="16">
        <f t="shared" si="55"/>
        <v>0</v>
      </c>
      <c r="K1215" s="20" t="s">
        <v>13999</v>
      </c>
      <c r="L1215" s="20" t="s">
        <v>13999</v>
      </c>
      <c r="M1215" s="20" t="s">
        <v>13999</v>
      </c>
      <c r="N1215" s="20" t="s">
        <v>13999</v>
      </c>
      <c r="O1215" s="20" t="s">
        <v>13999</v>
      </c>
      <c r="P1215" s="20" t="s">
        <v>13999</v>
      </c>
      <c r="Q1215" s="20" t="s">
        <v>13999</v>
      </c>
      <c r="R1215" s="16"/>
      <c r="S1215" s="16"/>
      <c r="T1215" s="16"/>
      <c r="U1215" s="39">
        <f t="shared" si="56"/>
        <v>4.810373568000001</v>
      </c>
    </row>
    <row r="1216" spans="1:21" ht="23.25" customHeight="1">
      <c r="A1216" s="15"/>
      <c r="B1216" s="16" t="s">
        <v>16201</v>
      </c>
      <c r="C1216" s="16" t="s">
        <v>15838</v>
      </c>
      <c r="D1216" s="16" t="s">
        <v>16199</v>
      </c>
      <c r="E1216" s="16" t="s">
        <v>16202</v>
      </c>
      <c r="F1216" s="17"/>
      <c r="G1216" s="22">
        <v>130</v>
      </c>
      <c r="H1216" s="19">
        <f t="shared" si="54"/>
        <v>4.0086446400000009</v>
      </c>
      <c r="I1216" s="16"/>
      <c r="J1216" s="16">
        <f t="shared" si="55"/>
        <v>0</v>
      </c>
      <c r="K1216" s="20" t="s">
        <v>13999</v>
      </c>
      <c r="L1216" s="20" t="s">
        <v>13999</v>
      </c>
      <c r="M1216" s="20" t="s">
        <v>13999</v>
      </c>
      <c r="N1216" s="20" t="s">
        <v>13999</v>
      </c>
      <c r="O1216" s="20" t="s">
        <v>13999</v>
      </c>
      <c r="P1216" s="20" t="s">
        <v>13999</v>
      </c>
      <c r="Q1216" s="20"/>
      <c r="R1216" s="16"/>
      <c r="S1216" s="16"/>
      <c r="T1216" s="16"/>
      <c r="U1216" s="39">
        <f t="shared" si="56"/>
        <v>4.810373568000001</v>
      </c>
    </row>
    <row r="1217" spans="1:21" ht="23.25" customHeight="1">
      <c r="A1217" s="15"/>
      <c r="B1217" s="16" t="s">
        <v>16203</v>
      </c>
      <c r="C1217" s="16" t="s">
        <v>15838</v>
      </c>
      <c r="D1217" s="16" t="s">
        <v>16199</v>
      </c>
      <c r="E1217" s="16" t="s">
        <v>16204</v>
      </c>
      <c r="F1217" s="17"/>
      <c r="G1217" s="22">
        <v>130</v>
      </c>
      <c r="H1217" s="19">
        <f t="shared" si="54"/>
        <v>4.0086446400000009</v>
      </c>
      <c r="I1217" s="16"/>
      <c r="J1217" s="16">
        <f t="shared" si="55"/>
        <v>0</v>
      </c>
      <c r="K1217" s="20" t="s">
        <v>14000</v>
      </c>
      <c r="L1217" s="20" t="s">
        <v>13999</v>
      </c>
      <c r="M1217" s="20" t="s">
        <v>13999</v>
      </c>
      <c r="N1217" s="20" t="s">
        <v>13999</v>
      </c>
      <c r="O1217" s="20" t="s">
        <v>13999</v>
      </c>
      <c r="P1217" s="20" t="s">
        <v>13999</v>
      </c>
      <c r="Q1217" s="20" t="s">
        <v>13999</v>
      </c>
      <c r="R1217" s="16"/>
      <c r="S1217" s="16"/>
      <c r="T1217" s="16"/>
      <c r="U1217" s="39">
        <f t="shared" si="56"/>
        <v>4.810373568000001</v>
      </c>
    </row>
    <row r="1218" spans="1:21" ht="23.25" customHeight="1">
      <c r="A1218" s="15"/>
      <c r="B1218" s="16" t="s">
        <v>16205</v>
      </c>
      <c r="C1218" s="16" t="s">
        <v>15838</v>
      </c>
      <c r="D1218" s="16" t="s">
        <v>16199</v>
      </c>
      <c r="E1218" s="16" t="s">
        <v>16206</v>
      </c>
      <c r="F1218" s="17"/>
      <c r="G1218" s="22">
        <v>130</v>
      </c>
      <c r="H1218" s="19">
        <f t="shared" si="54"/>
        <v>4.0086446400000009</v>
      </c>
      <c r="I1218" s="16"/>
      <c r="J1218" s="16">
        <f t="shared" si="55"/>
        <v>0</v>
      </c>
      <c r="K1218" s="20" t="s">
        <v>13999</v>
      </c>
      <c r="L1218" s="20" t="s">
        <v>13999</v>
      </c>
      <c r="M1218" s="20" t="s">
        <v>13999</v>
      </c>
      <c r="N1218" s="20"/>
      <c r="O1218" s="20" t="s">
        <v>13999</v>
      </c>
      <c r="P1218" s="20" t="s">
        <v>13999</v>
      </c>
      <c r="Q1218" s="20"/>
      <c r="R1218" s="16"/>
      <c r="S1218" s="16"/>
      <c r="T1218" s="16"/>
      <c r="U1218" s="39">
        <f t="shared" si="56"/>
        <v>4.810373568000001</v>
      </c>
    </row>
    <row r="1219" spans="1:21" ht="23.25" customHeight="1">
      <c r="A1219" s="15"/>
      <c r="B1219" s="16" t="s">
        <v>16207</v>
      </c>
      <c r="C1219" s="16" t="s">
        <v>15838</v>
      </c>
      <c r="D1219" s="16" t="s">
        <v>16199</v>
      </c>
      <c r="E1219" s="16" t="s">
        <v>16208</v>
      </c>
      <c r="F1219" s="17"/>
      <c r="G1219" s="22">
        <v>130</v>
      </c>
      <c r="H1219" s="19">
        <f t="shared" si="54"/>
        <v>4.0086446400000009</v>
      </c>
      <c r="I1219" s="16"/>
      <c r="J1219" s="16">
        <f t="shared" si="55"/>
        <v>0</v>
      </c>
      <c r="K1219" s="20"/>
      <c r="L1219" s="20" t="s">
        <v>13999</v>
      </c>
      <c r="M1219" s="20" t="s">
        <v>13999</v>
      </c>
      <c r="N1219" s="20" t="s">
        <v>13999</v>
      </c>
      <c r="O1219" s="20" t="s">
        <v>13999</v>
      </c>
      <c r="P1219" s="20" t="s">
        <v>13999</v>
      </c>
      <c r="Q1219" s="20" t="s">
        <v>13999</v>
      </c>
      <c r="R1219" s="16"/>
      <c r="S1219" s="16"/>
      <c r="T1219" s="16"/>
      <c r="U1219" s="39">
        <f t="shared" si="56"/>
        <v>4.810373568000001</v>
      </c>
    </row>
    <row r="1220" spans="1:21" ht="23.25" customHeight="1">
      <c r="A1220" s="15"/>
      <c r="B1220" s="16" t="s">
        <v>139</v>
      </c>
      <c r="C1220" s="16" t="s">
        <v>15838</v>
      </c>
      <c r="D1220" s="16" t="s">
        <v>16199</v>
      </c>
      <c r="E1220" s="16" t="s">
        <v>16209</v>
      </c>
      <c r="F1220" s="17"/>
      <c r="G1220" s="22">
        <v>130</v>
      </c>
      <c r="H1220" s="19">
        <f t="shared" si="54"/>
        <v>4.0086446400000009</v>
      </c>
      <c r="I1220" s="16"/>
      <c r="J1220" s="16">
        <f t="shared" si="55"/>
        <v>0</v>
      </c>
      <c r="K1220" s="20" t="s">
        <v>14000</v>
      </c>
      <c r="L1220" s="20" t="s">
        <v>13999</v>
      </c>
      <c r="M1220" s="20" t="s">
        <v>13999</v>
      </c>
      <c r="N1220" s="20" t="s">
        <v>13999</v>
      </c>
      <c r="O1220" s="20" t="s">
        <v>13999</v>
      </c>
      <c r="P1220" s="20" t="s">
        <v>14000</v>
      </c>
      <c r="Q1220" s="20" t="s">
        <v>13999</v>
      </c>
      <c r="R1220" s="16"/>
      <c r="S1220" s="16"/>
      <c r="T1220" s="16"/>
      <c r="U1220" s="39">
        <f t="shared" si="56"/>
        <v>4.810373568000001</v>
      </c>
    </row>
    <row r="1221" spans="1:21" ht="23.25" customHeight="1">
      <c r="A1221" s="15"/>
      <c r="B1221" s="16" t="s">
        <v>16210</v>
      </c>
      <c r="C1221" s="16" t="s">
        <v>15838</v>
      </c>
      <c r="D1221" s="16" t="s">
        <v>16199</v>
      </c>
      <c r="E1221" s="16" t="s">
        <v>16211</v>
      </c>
      <c r="F1221" s="17"/>
      <c r="G1221" s="22">
        <v>130</v>
      </c>
      <c r="H1221" s="19">
        <f t="shared" si="54"/>
        <v>4.0086446400000009</v>
      </c>
      <c r="I1221" s="16"/>
      <c r="J1221" s="16">
        <f t="shared" si="55"/>
        <v>0</v>
      </c>
      <c r="K1221" s="20" t="s">
        <v>13999</v>
      </c>
      <c r="L1221" s="20"/>
      <c r="M1221" s="20" t="s">
        <v>13999</v>
      </c>
      <c r="N1221" s="20" t="s">
        <v>13999</v>
      </c>
      <c r="O1221" s="20" t="s">
        <v>13999</v>
      </c>
      <c r="P1221" s="20" t="s">
        <v>13999</v>
      </c>
      <c r="Q1221" s="20"/>
      <c r="R1221" s="16"/>
      <c r="S1221" s="16"/>
      <c r="T1221" s="16"/>
      <c r="U1221" s="39">
        <f t="shared" si="56"/>
        <v>4.810373568000001</v>
      </c>
    </row>
    <row r="1222" spans="1:21" ht="23.25" customHeight="1">
      <c r="A1222" s="15"/>
      <c r="B1222" s="16" t="s">
        <v>16212</v>
      </c>
      <c r="C1222" s="16" t="s">
        <v>15838</v>
      </c>
      <c r="D1222" s="16" t="s">
        <v>16199</v>
      </c>
      <c r="E1222" s="16" t="s">
        <v>16213</v>
      </c>
      <c r="F1222" s="17"/>
      <c r="G1222" s="22">
        <v>130</v>
      </c>
      <c r="H1222" s="19">
        <f t="shared" si="54"/>
        <v>4.0086446400000009</v>
      </c>
      <c r="I1222" s="16"/>
      <c r="J1222" s="16">
        <f t="shared" si="55"/>
        <v>0</v>
      </c>
      <c r="K1222" s="20" t="s">
        <v>13999</v>
      </c>
      <c r="L1222" s="20"/>
      <c r="M1222" s="20" t="s">
        <v>13999</v>
      </c>
      <c r="N1222" s="20" t="s">
        <v>14000</v>
      </c>
      <c r="O1222" s="20" t="s">
        <v>13999</v>
      </c>
      <c r="P1222" s="20" t="s">
        <v>13999</v>
      </c>
      <c r="Q1222" s="20" t="s">
        <v>13999</v>
      </c>
      <c r="R1222" s="16"/>
      <c r="S1222" s="16"/>
      <c r="T1222" s="16"/>
      <c r="U1222" s="39">
        <f t="shared" si="56"/>
        <v>4.810373568000001</v>
      </c>
    </row>
    <row r="1223" spans="1:21" ht="23.25" customHeight="1">
      <c r="A1223" s="15"/>
      <c r="B1223" s="16" t="s">
        <v>16214</v>
      </c>
      <c r="C1223" s="16" t="s">
        <v>15838</v>
      </c>
      <c r="D1223" s="16" t="s">
        <v>16199</v>
      </c>
      <c r="E1223" s="16" t="s">
        <v>16215</v>
      </c>
      <c r="F1223" s="17"/>
      <c r="G1223" s="22">
        <v>130</v>
      </c>
      <c r="H1223" s="19">
        <f t="shared" si="54"/>
        <v>4.0086446400000009</v>
      </c>
      <c r="I1223" s="16"/>
      <c r="J1223" s="16">
        <f t="shared" si="55"/>
        <v>0</v>
      </c>
      <c r="K1223" s="20"/>
      <c r="L1223" s="20" t="s">
        <v>13999</v>
      </c>
      <c r="M1223" s="20" t="s">
        <v>13999</v>
      </c>
      <c r="N1223" s="20" t="s">
        <v>13999</v>
      </c>
      <c r="O1223" s="20" t="s">
        <v>13999</v>
      </c>
      <c r="P1223" s="20" t="s">
        <v>13999</v>
      </c>
      <c r="Q1223" s="20"/>
      <c r="R1223" s="16"/>
      <c r="S1223" s="16"/>
      <c r="T1223" s="16"/>
      <c r="U1223" s="39">
        <f t="shared" si="56"/>
        <v>4.810373568000001</v>
      </c>
    </row>
    <row r="1224" spans="1:21" ht="23.25" customHeight="1">
      <c r="A1224" s="15"/>
      <c r="B1224" s="16" t="s">
        <v>16216</v>
      </c>
      <c r="C1224" s="16" t="s">
        <v>15838</v>
      </c>
      <c r="D1224" s="16" t="s">
        <v>16199</v>
      </c>
      <c r="E1224" s="16" t="s">
        <v>16217</v>
      </c>
      <c r="F1224" s="17"/>
      <c r="G1224" s="22">
        <v>130</v>
      </c>
      <c r="H1224" s="19">
        <f t="shared" si="54"/>
        <v>4.0086446400000009</v>
      </c>
      <c r="I1224" s="16"/>
      <c r="J1224" s="16">
        <f t="shared" si="55"/>
        <v>0</v>
      </c>
      <c r="K1224" s="20" t="s">
        <v>13999</v>
      </c>
      <c r="L1224" s="20" t="s">
        <v>13999</v>
      </c>
      <c r="M1224" s="20" t="s">
        <v>13999</v>
      </c>
      <c r="N1224" s="20" t="s">
        <v>13999</v>
      </c>
      <c r="O1224" s="20" t="s">
        <v>13999</v>
      </c>
      <c r="P1224" s="20" t="s">
        <v>13999</v>
      </c>
      <c r="Q1224" s="20" t="s">
        <v>13999</v>
      </c>
      <c r="R1224" s="16"/>
      <c r="S1224" s="16"/>
      <c r="T1224" s="16"/>
      <c r="U1224" s="39">
        <f t="shared" si="56"/>
        <v>4.810373568000001</v>
      </c>
    </row>
    <row r="1225" spans="1:21" ht="23.25" customHeight="1">
      <c r="A1225" s="15"/>
      <c r="B1225" s="16" t="s">
        <v>16218</v>
      </c>
      <c r="C1225" s="16" t="s">
        <v>15838</v>
      </c>
      <c r="D1225" s="16" t="s">
        <v>16219</v>
      </c>
      <c r="E1225" s="16" t="s">
        <v>16220</v>
      </c>
      <c r="F1225" s="17"/>
      <c r="G1225" s="22">
        <v>214</v>
      </c>
      <c r="H1225" s="19">
        <f t="shared" si="54"/>
        <v>6.5988457920000032</v>
      </c>
      <c r="I1225" s="16"/>
      <c r="J1225" s="16">
        <f t="shared" si="55"/>
        <v>0</v>
      </c>
      <c r="K1225" s="20" t="s">
        <v>14000</v>
      </c>
      <c r="L1225" s="20" t="s">
        <v>13999</v>
      </c>
      <c r="M1225" s="20" t="s">
        <v>13999</v>
      </c>
      <c r="N1225" s="20" t="s">
        <v>13999</v>
      </c>
      <c r="O1225" s="20"/>
      <c r="P1225" s="20" t="s">
        <v>13999</v>
      </c>
      <c r="Q1225" s="20" t="s">
        <v>13999</v>
      </c>
      <c r="R1225" s="16"/>
      <c r="S1225" s="16"/>
      <c r="T1225" s="16"/>
      <c r="U1225" s="39">
        <f t="shared" si="56"/>
        <v>7.9186149504000038</v>
      </c>
    </row>
    <row r="1226" spans="1:21" ht="23.25" customHeight="1">
      <c r="A1226" s="15"/>
      <c r="B1226" s="16" t="s">
        <v>16221</v>
      </c>
      <c r="C1226" s="16" t="s">
        <v>15838</v>
      </c>
      <c r="D1226" s="16" t="s">
        <v>16219</v>
      </c>
      <c r="E1226" s="16" t="s">
        <v>16222</v>
      </c>
      <c r="F1226" s="17"/>
      <c r="G1226" s="22">
        <v>214</v>
      </c>
      <c r="H1226" s="19">
        <f t="shared" si="54"/>
        <v>6.5988457920000032</v>
      </c>
      <c r="I1226" s="16"/>
      <c r="J1226" s="16">
        <f t="shared" si="55"/>
        <v>0</v>
      </c>
      <c r="K1226" s="20" t="s">
        <v>14000</v>
      </c>
      <c r="L1226" s="20" t="s">
        <v>13999</v>
      </c>
      <c r="M1226" s="20" t="s">
        <v>13999</v>
      </c>
      <c r="N1226" s="20"/>
      <c r="O1226" s="20"/>
      <c r="P1226" s="20" t="s">
        <v>13999</v>
      </c>
      <c r="Q1226" s="20" t="s">
        <v>13999</v>
      </c>
      <c r="R1226" s="16"/>
      <c r="S1226" s="16"/>
      <c r="T1226" s="16"/>
      <c r="U1226" s="39">
        <f t="shared" si="56"/>
        <v>7.9186149504000038</v>
      </c>
    </row>
    <row r="1227" spans="1:21" ht="23.25" customHeight="1">
      <c r="A1227" s="15"/>
      <c r="B1227" s="16" t="s">
        <v>16223</v>
      </c>
      <c r="C1227" s="16" t="s">
        <v>15838</v>
      </c>
      <c r="D1227" s="16" t="s">
        <v>16219</v>
      </c>
      <c r="E1227" s="16" t="s">
        <v>16224</v>
      </c>
      <c r="F1227" s="17"/>
      <c r="G1227" s="22">
        <v>214</v>
      </c>
      <c r="H1227" s="19">
        <f t="shared" si="54"/>
        <v>6.5988457920000032</v>
      </c>
      <c r="I1227" s="16"/>
      <c r="J1227" s="16">
        <f t="shared" si="55"/>
        <v>0</v>
      </c>
      <c r="K1227" s="20" t="s">
        <v>14000</v>
      </c>
      <c r="L1227" s="20" t="s">
        <v>13999</v>
      </c>
      <c r="M1227" s="20" t="s">
        <v>13999</v>
      </c>
      <c r="N1227" s="20" t="s">
        <v>13999</v>
      </c>
      <c r="O1227" s="20"/>
      <c r="P1227" s="20" t="s">
        <v>13999</v>
      </c>
      <c r="Q1227" s="20" t="s">
        <v>13999</v>
      </c>
      <c r="R1227" s="16"/>
      <c r="S1227" s="16"/>
      <c r="T1227" s="16"/>
      <c r="U1227" s="39">
        <f t="shared" si="56"/>
        <v>7.9186149504000038</v>
      </c>
    </row>
    <row r="1228" spans="1:21" ht="23.25" customHeight="1">
      <c r="A1228" s="15"/>
      <c r="B1228" s="16" t="s">
        <v>16225</v>
      </c>
      <c r="C1228" s="16" t="s">
        <v>15838</v>
      </c>
      <c r="D1228" s="16" t="s">
        <v>16219</v>
      </c>
      <c r="E1228" s="16" t="s">
        <v>16226</v>
      </c>
      <c r="F1228" s="17"/>
      <c r="G1228" s="22">
        <v>214</v>
      </c>
      <c r="H1228" s="19">
        <f t="shared" si="54"/>
        <v>6.5988457920000032</v>
      </c>
      <c r="I1228" s="16"/>
      <c r="J1228" s="16">
        <f t="shared" si="55"/>
        <v>0</v>
      </c>
      <c r="K1228" s="20" t="s">
        <v>14000</v>
      </c>
      <c r="L1228" s="20" t="s">
        <v>13999</v>
      </c>
      <c r="M1228" s="20" t="s">
        <v>13999</v>
      </c>
      <c r="N1228" s="20"/>
      <c r="O1228" s="20"/>
      <c r="P1228" s="20" t="s">
        <v>13999</v>
      </c>
      <c r="Q1228" s="20" t="s">
        <v>13999</v>
      </c>
      <c r="R1228" s="16"/>
      <c r="S1228" s="16"/>
      <c r="T1228" s="16"/>
      <c r="U1228" s="39">
        <f t="shared" si="56"/>
        <v>7.9186149504000038</v>
      </c>
    </row>
    <row r="1229" spans="1:21" ht="23.25" customHeight="1">
      <c r="A1229" s="15"/>
      <c r="B1229" s="16" t="s">
        <v>146</v>
      </c>
      <c r="C1229" s="16" t="s">
        <v>15838</v>
      </c>
      <c r="D1229" s="16" t="s">
        <v>16219</v>
      </c>
      <c r="E1229" s="16" t="s">
        <v>16227</v>
      </c>
      <c r="F1229" s="17"/>
      <c r="G1229" s="22">
        <v>214</v>
      </c>
      <c r="H1229" s="19">
        <f t="shared" si="54"/>
        <v>6.5988457920000032</v>
      </c>
      <c r="I1229" s="16"/>
      <c r="J1229" s="16">
        <f t="shared" si="55"/>
        <v>0</v>
      </c>
      <c r="K1229" s="20" t="s">
        <v>13999</v>
      </c>
      <c r="L1229" s="20" t="s">
        <v>13999</v>
      </c>
      <c r="M1229" s="20" t="s">
        <v>13999</v>
      </c>
      <c r="N1229" s="20" t="s">
        <v>13999</v>
      </c>
      <c r="O1229" s="20"/>
      <c r="P1229" s="20" t="s">
        <v>13999</v>
      </c>
      <c r="Q1229" s="20" t="s">
        <v>13999</v>
      </c>
      <c r="R1229" s="16"/>
      <c r="S1229" s="16"/>
      <c r="T1229" s="16"/>
      <c r="U1229" s="39">
        <f t="shared" si="56"/>
        <v>7.9186149504000038</v>
      </c>
    </row>
    <row r="1230" spans="1:21" ht="23.25" customHeight="1">
      <c r="A1230" s="15"/>
      <c r="B1230" s="16" t="s">
        <v>16228</v>
      </c>
      <c r="C1230" s="16" t="s">
        <v>15838</v>
      </c>
      <c r="D1230" s="16" t="s">
        <v>16229</v>
      </c>
      <c r="E1230" s="16" t="s">
        <v>16230</v>
      </c>
      <c r="F1230" s="17"/>
      <c r="G1230" s="22">
        <v>336</v>
      </c>
      <c r="H1230" s="19">
        <f t="shared" si="54"/>
        <v>10.360804608000002</v>
      </c>
      <c r="I1230" s="16"/>
      <c r="J1230" s="16">
        <f t="shared" si="55"/>
        <v>0</v>
      </c>
      <c r="K1230" s="20" t="s">
        <v>14000</v>
      </c>
      <c r="L1230" s="20" t="s">
        <v>13999</v>
      </c>
      <c r="M1230" s="20" t="s">
        <v>13999</v>
      </c>
      <c r="N1230" s="20" t="s">
        <v>13999</v>
      </c>
      <c r="O1230" s="20" t="s">
        <v>13999</v>
      </c>
      <c r="P1230" s="20" t="s">
        <v>13999</v>
      </c>
      <c r="Q1230" s="20" t="s">
        <v>13999</v>
      </c>
      <c r="R1230" s="16"/>
      <c r="S1230" s="16"/>
      <c r="T1230" s="16"/>
      <c r="U1230" s="39">
        <f t="shared" si="56"/>
        <v>12.432965529600002</v>
      </c>
    </row>
    <row r="1231" spans="1:21" ht="23.25" customHeight="1">
      <c r="A1231" s="15"/>
      <c r="B1231" s="16" t="s">
        <v>16231</v>
      </c>
      <c r="C1231" s="16" t="s">
        <v>15838</v>
      </c>
      <c r="D1231" s="16" t="s">
        <v>16229</v>
      </c>
      <c r="E1231" s="16" t="s">
        <v>16232</v>
      </c>
      <c r="F1231" s="17"/>
      <c r="G1231" s="22">
        <v>336</v>
      </c>
      <c r="H1231" s="19">
        <f t="shared" si="54"/>
        <v>10.360804608000002</v>
      </c>
      <c r="I1231" s="16"/>
      <c r="J1231" s="16">
        <f t="shared" si="55"/>
        <v>0</v>
      </c>
      <c r="K1231" s="20" t="s">
        <v>14000</v>
      </c>
      <c r="L1231" s="20"/>
      <c r="M1231" s="20" t="s">
        <v>13999</v>
      </c>
      <c r="N1231" s="20" t="s">
        <v>13999</v>
      </c>
      <c r="O1231" s="20" t="s">
        <v>13999</v>
      </c>
      <c r="P1231" s="20" t="s">
        <v>13999</v>
      </c>
      <c r="Q1231" s="20"/>
      <c r="R1231" s="16"/>
      <c r="S1231" s="16"/>
      <c r="T1231" s="16"/>
      <c r="U1231" s="39">
        <f t="shared" si="56"/>
        <v>12.432965529600002</v>
      </c>
    </row>
    <row r="1232" spans="1:21" ht="23.25" customHeight="1">
      <c r="A1232" s="15"/>
      <c r="B1232" s="16" t="s">
        <v>142</v>
      </c>
      <c r="C1232" s="16" t="s">
        <v>15838</v>
      </c>
      <c r="D1232" s="16" t="s">
        <v>16229</v>
      </c>
      <c r="E1232" s="16" t="s">
        <v>16233</v>
      </c>
      <c r="F1232" s="17"/>
      <c r="G1232" s="22">
        <v>336</v>
      </c>
      <c r="H1232" s="19">
        <f t="shared" si="54"/>
        <v>10.360804608000002</v>
      </c>
      <c r="I1232" s="16"/>
      <c r="J1232" s="16">
        <f t="shared" si="55"/>
        <v>0</v>
      </c>
      <c r="K1232" s="20" t="s">
        <v>14000</v>
      </c>
      <c r="L1232" s="20"/>
      <c r="M1232" s="20" t="s">
        <v>13999</v>
      </c>
      <c r="N1232" s="20" t="s">
        <v>13999</v>
      </c>
      <c r="O1232" s="20" t="s">
        <v>13999</v>
      </c>
      <c r="P1232" s="20" t="s">
        <v>13999</v>
      </c>
      <c r="Q1232" s="20" t="s">
        <v>13999</v>
      </c>
      <c r="R1232" s="16"/>
      <c r="S1232" s="16"/>
      <c r="T1232" s="16"/>
      <c r="U1232" s="39">
        <f t="shared" si="56"/>
        <v>12.432965529600002</v>
      </c>
    </row>
    <row r="1233" spans="1:21" ht="23.25" customHeight="1">
      <c r="A1233" s="15"/>
      <c r="B1233" s="16" t="s">
        <v>16234</v>
      </c>
      <c r="C1233" s="16" t="s">
        <v>15838</v>
      </c>
      <c r="D1233" s="16" t="s">
        <v>16229</v>
      </c>
      <c r="E1233" s="16" t="s">
        <v>16235</v>
      </c>
      <c r="F1233" s="17"/>
      <c r="G1233" s="22">
        <v>336</v>
      </c>
      <c r="H1233" s="19">
        <f t="shared" si="54"/>
        <v>10.360804608000002</v>
      </c>
      <c r="I1233" s="16"/>
      <c r="J1233" s="16">
        <f t="shared" si="55"/>
        <v>0</v>
      </c>
      <c r="K1233" s="20" t="s">
        <v>14000</v>
      </c>
      <c r="L1233" s="20"/>
      <c r="M1233" s="20" t="s">
        <v>13999</v>
      </c>
      <c r="N1233" s="20" t="s">
        <v>13999</v>
      </c>
      <c r="O1233" s="20" t="s">
        <v>13999</v>
      </c>
      <c r="P1233" s="20" t="s">
        <v>13999</v>
      </c>
      <c r="Q1233" s="20"/>
      <c r="R1233" s="16"/>
      <c r="S1233" s="16"/>
      <c r="T1233" s="16"/>
      <c r="U1233" s="39">
        <f t="shared" si="56"/>
        <v>12.432965529600002</v>
      </c>
    </row>
    <row r="1234" spans="1:21" ht="23.25" customHeight="1">
      <c r="A1234" s="15"/>
      <c r="B1234" s="16" t="s">
        <v>16236</v>
      </c>
      <c r="C1234" s="16" t="s">
        <v>15838</v>
      </c>
      <c r="D1234" s="16" t="s">
        <v>16229</v>
      </c>
      <c r="E1234" s="16" t="s">
        <v>16237</v>
      </c>
      <c r="F1234" s="17"/>
      <c r="G1234" s="22">
        <v>336</v>
      </c>
      <c r="H1234" s="19">
        <f t="shared" si="54"/>
        <v>10.360804608000002</v>
      </c>
      <c r="I1234" s="16"/>
      <c r="J1234" s="16">
        <f t="shared" si="55"/>
        <v>0</v>
      </c>
      <c r="K1234" s="20" t="s">
        <v>14000</v>
      </c>
      <c r="L1234" s="20" t="s">
        <v>13999</v>
      </c>
      <c r="M1234" s="20" t="s">
        <v>13999</v>
      </c>
      <c r="N1234" s="20" t="s">
        <v>13999</v>
      </c>
      <c r="O1234" s="20" t="s">
        <v>13999</v>
      </c>
      <c r="P1234" s="20" t="s">
        <v>13999</v>
      </c>
      <c r="Q1234" s="20" t="s">
        <v>13999</v>
      </c>
      <c r="R1234" s="16"/>
      <c r="S1234" s="16"/>
      <c r="T1234" s="16"/>
      <c r="U1234" s="39">
        <f t="shared" si="56"/>
        <v>12.432965529600002</v>
      </c>
    </row>
    <row r="1235" spans="1:21" ht="23.25" customHeight="1">
      <c r="A1235" s="15"/>
      <c r="B1235" s="16" t="s">
        <v>16238</v>
      </c>
      <c r="C1235" s="16" t="s">
        <v>15838</v>
      </c>
      <c r="D1235" s="16" t="s">
        <v>16229</v>
      </c>
      <c r="E1235" s="16" t="s">
        <v>16239</v>
      </c>
      <c r="F1235" s="17"/>
      <c r="G1235" s="22">
        <v>301</v>
      </c>
      <c r="H1235" s="19">
        <f t="shared" si="54"/>
        <v>9.2815541279999998</v>
      </c>
      <c r="I1235" s="16"/>
      <c r="J1235" s="16">
        <f t="shared" si="55"/>
        <v>0</v>
      </c>
      <c r="K1235" s="20" t="s">
        <v>14000</v>
      </c>
      <c r="L1235" s="20"/>
      <c r="M1235" s="20" t="s">
        <v>13999</v>
      </c>
      <c r="N1235" s="20" t="s">
        <v>13999</v>
      </c>
      <c r="O1235" s="20"/>
      <c r="P1235" s="20" t="s">
        <v>13999</v>
      </c>
      <c r="Q1235" s="20" t="s">
        <v>13999</v>
      </c>
      <c r="R1235" s="16"/>
      <c r="S1235" s="16"/>
      <c r="T1235" s="16"/>
      <c r="U1235" s="39">
        <f t="shared" si="56"/>
        <v>11.137864953599999</v>
      </c>
    </row>
    <row r="1236" spans="1:21" ht="23.25" customHeight="1">
      <c r="A1236" s="15"/>
      <c r="B1236" s="16" t="s">
        <v>16240</v>
      </c>
      <c r="C1236" s="16" t="s">
        <v>15838</v>
      </c>
      <c r="D1236" s="16" t="s">
        <v>16229</v>
      </c>
      <c r="E1236" s="16" t="s">
        <v>16241</v>
      </c>
      <c r="F1236" s="17"/>
      <c r="G1236" s="22">
        <v>301</v>
      </c>
      <c r="H1236" s="19">
        <f t="shared" si="54"/>
        <v>9.2815541279999998</v>
      </c>
      <c r="I1236" s="16"/>
      <c r="J1236" s="16">
        <f t="shared" si="55"/>
        <v>0</v>
      </c>
      <c r="K1236" s="20" t="s">
        <v>14000</v>
      </c>
      <c r="L1236" s="20"/>
      <c r="M1236" s="20" t="s">
        <v>13999</v>
      </c>
      <c r="N1236" s="20" t="s">
        <v>13999</v>
      </c>
      <c r="O1236" s="20"/>
      <c r="P1236" s="20" t="s">
        <v>13999</v>
      </c>
      <c r="Q1236" s="20" t="s">
        <v>13999</v>
      </c>
      <c r="R1236" s="16"/>
      <c r="S1236" s="16"/>
      <c r="T1236" s="16"/>
      <c r="U1236" s="39">
        <f t="shared" si="56"/>
        <v>11.137864953599999</v>
      </c>
    </row>
    <row r="1237" spans="1:21" ht="23.25" customHeight="1">
      <c r="A1237" s="15"/>
      <c r="B1237" s="16" t="s">
        <v>16242</v>
      </c>
      <c r="C1237" s="16" t="s">
        <v>15838</v>
      </c>
      <c r="D1237" s="16" t="s">
        <v>16229</v>
      </c>
      <c r="E1237" s="16" t="s">
        <v>16243</v>
      </c>
      <c r="F1237" s="17"/>
      <c r="G1237" s="22">
        <v>301</v>
      </c>
      <c r="H1237" s="19">
        <f t="shared" ref="H1237:H1300" si="57">IF(R1237="Мax скидка 20%",G1237*0.8*1.05/100*H$15,IF(R1237="От 3-х шт. скидка 50%.",G1237*0.5*1.05/100*H$15,G1237*0.6*1.05/100*H$15))*1.03*1.2*1.1</f>
        <v>9.2815541279999998</v>
      </c>
      <c r="I1237" s="16"/>
      <c r="J1237" s="16">
        <f t="shared" si="55"/>
        <v>0</v>
      </c>
      <c r="K1237" s="20" t="s">
        <v>14000</v>
      </c>
      <c r="L1237" s="20"/>
      <c r="M1237" s="20" t="s">
        <v>13999</v>
      </c>
      <c r="N1237" s="20" t="s">
        <v>13999</v>
      </c>
      <c r="O1237" s="20"/>
      <c r="P1237" s="20" t="s">
        <v>13999</v>
      </c>
      <c r="Q1237" s="20" t="s">
        <v>13999</v>
      </c>
      <c r="R1237" s="16"/>
      <c r="S1237" s="16"/>
      <c r="T1237" s="16"/>
      <c r="U1237" s="39">
        <f t="shared" si="56"/>
        <v>11.137864953599999</v>
      </c>
    </row>
    <row r="1238" spans="1:21" ht="23.25" customHeight="1">
      <c r="A1238" s="15"/>
      <c r="B1238" s="16" t="s">
        <v>16244</v>
      </c>
      <c r="C1238" s="16" t="s">
        <v>15838</v>
      </c>
      <c r="D1238" s="16" t="s">
        <v>16229</v>
      </c>
      <c r="E1238" s="16" t="s">
        <v>16245</v>
      </c>
      <c r="F1238" s="17"/>
      <c r="G1238" s="22">
        <v>301</v>
      </c>
      <c r="H1238" s="19">
        <f t="shared" si="57"/>
        <v>9.2815541279999998</v>
      </c>
      <c r="I1238" s="16"/>
      <c r="J1238" s="16">
        <f t="shared" ref="J1238:J1301" si="58">H1238*I1238</f>
        <v>0</v>
      </c>
      <c r="K1238" s="20" t="s">
        <v>14000</v>
      </c>
      <c r="L1238" s="20"/>
      <c r="M1238" s="20" t="s">
        <v>13999</v>
      </c>
      <c r="N1238" s="20" t="s">
        <v>13999</v>
      </c>
      <c r="O1238" s="20"/>
      <c r="P1238" s="20" t="s">
        <v>13999</v>
      </c>
      <c r="Q1238" s="20" t="s">
        <v>13999</v>
      </c>
      <c r="R1238" s="16"/>
      <c r="S1238" s="16"/>
      <c r="T1238" s="16"/>
      <c r="U1238" s="39">
        <f t="shared" ref="U1238:U1301" si="59">IF(H1238&gt;100,H1238*1.11+15,H1238*1.2)</f>
        <v>11.137864953599999</v>
      </c>
    </row>
    <row r="1239" spans="1:21" ht="23.25" customHeight="1">
      <c r="A1239" s="15"/>
      <c r="B1239" s="16" t="s">
        <v>16246</v>
      </c>
      <c r="C1239" s="16" t="s">
        <v>15838</v>
      </c>
      <c r="D1239" s="16" t="s">
        <v>16229</v>
      </c>
      <c r="E1239" s="16" t="s">
        <v>16247</v>
      </c>
      <c r="F1239" s="17"/>
      <c r="G1239" s="22">
        <v>301</v>
      </c>
      <c r="H1239" s="19">
        <f t="shared" si="57"/>
        <v>9.2815541279999998</v>
      </c>
      <c r="I1239" s="16"/>
      <c r="J1239" s="16">
        <f t="shared" si="58"/>
        <v>0</v>
      </c>
      <c r="K1239" s="20" t="s">
        <v>14000</v>
      </c>
      <c r="L1239" s="20"/>
      <c r="M1239" s="20" t="s">
        <v>13999</v>
      </c>
      <c r="N1239" s="20" t="s">
        <v>13999</v>
      </c>
      <c r="O1239" s="20"/>
      <c r="P1239" s="20" t="s">
        <v>13999</v>
      </c>
      <c r="Q1239" s="20" t="s">
        <v>13999</v>
      </c>
      <c r="R1239" s="16"/>
      <c r="S1239" s="16"/>
      <c r="T1239" s="16"/>
      <c r="U1239" s="39">
        <f t="shared" si="59"/>
        <v>11.137864953599999</v>
      </c>
    </row>
    <row r="1240" spans="1:21" ht="23.25" customHeight="1">
      <c r="A1240" s="15"/>
      <c r="B1240" s="16" t="s">
        <v>16248</v>
      </c>
      <c r="C1240" s="16" t="s">
        <v>15838</v>
      </c>
      <c r="D1240" s="16" t="s">
        <v>16249</v>
      </c>
      <c r="E1240" s="16" t="s">
        <v>16250</v>
      </c>
      <c r="F1240" s="17"/>
      <c r="G1240" s="22">
        <v>804</v>
      </c>
      <c r="H1240" s="19">
        <f t="shared" si="57"/>
        <v>24.791925312</v>
      </c>
      <c r="I1240" s="16"/>
      <c r="J1240" s="16">
        <f t="shared" si="58"/>
        <v>0</v>
      </c>
      <c r="K1240" s="20"/>
      <c r="L1240" s="20" t="s">
        <v>13999</v>
      </c>
      <c r="M1240" s="20"/>
      <c r="N1240" s="20" t="s">
        <v>13999</v>
      </c>
      <c r="O1240" s="20"/>
      <c r="P1240" s="20" t="s">
        <v>13999</v>
      </c>
      <c r="Q1240" s="20"/>
      <c r="R1240" s="16"/>
      <c r="S1240" s="16"/>
      <c r="T1240" s="16"/>
      <c r="U1240" s="39">
        <f t="shared" si="59"/>
        <v>29.750310374399998</v>
      </c>
    </row>
    <row r="1241" spans="1:21" ht="23.25" customHeight="1">
      <c r="A1241" s="15"/>
      <c r="B1241" s="16" t="s">
        <v>16251</v>
      </c>
      <c r="C1241" s="16" t="s">
        <v>15838</v>
      </c>
      <c r="D1241" s="16" t="s">
        <v>16249</v>
      </c>
      <c r="E1241" s="16" t="s">
        <v>16252</v>
      </c>
      <c r="F1241" s="17"/>
      <c r="G1241" s="22">
        <v>711</v>
      </c>
      <c r="H1241" s="19">
        <f t="shared" si="57"/>
        <v>21.924202608000009</v>
      </c>
      <c r="I1241" s="16"/>
      <c r="J1241" s="16">
        <f t="shared" si="58"/>
        <v>0</v>
      </c>
      <c r="K1241" s="20"/>
      <c r="L1241" s="20"/>
      <c r="M1241" s="20"/>
      <c r="N1241" s="20"/>
      <c r="O1241" s="20"/>
      <c r="P1241" s="20"/>
      <c r="Q1241" s="20"/>
      <c r="R1241" s="16"/>
      <c r="S1241" s="16"/>
      <c r="T1241" s="16"/>
      <c r="U1241" s="39">
        <f t="shared" si="59"/>
        <v>26.30904312960001</v>
      </c>
    </row>
    <row r="1242" spans="1:21" ht="23.25" customHeight="1">
      <c r="A1242" s="15"/>
      <c r="B1242" s="16" t="s">
        <v>16253</v>
      </c>
      <c r="C1242" s="16" t="s">
        <v>15838</v>
      </c>
      <c r="D1242" s="16" t="s">
        <v>16249</v>
      </c>
      <c r="E1242" s="16" t="s">
        <v>16250</v>
      </c>
      <c r="F1242" s="17"/>
      <c r="G1242" s="22">
        <v>784</v>
      </c>
      <c r="H1242" s="19">
        <f t="shared" si="57"/>
        <v>24.175210752000005</v>
      </c>
      <c r="I1242" s="16"/>
      <c r="J1242" s="16">
        <f t="shared" si="58"/>
        <v>0</v>
      </c>
      <c r="K1242" s="20" t="s">
        <v>13999</v>
      </c>
      <c r="L1242" s="20" t="s">
        <v>13999</v>
      </c>
      <c r="M1242" s="20" t="s">
        <v>13999</v>
      </c>
      <c r="N1242" s="20"/>
      <c r="O1242" s="20"/>
      <c r="P1242" s="20" t="s">
        <v>13999</v>
      </c>
      <c r="Q1242" s="20"/>
      <c r="R1242" s="16"/>
      <c r="S1242" s="16"/>
      <c r="T1242" s="16"/>
      <c r="U1242" s="39">
        <f t="shared" si="59"/>
        <v>29.010252902400005</v>
      </c>
    </row>
    <row r="1243" spans="1:21" ht="23.25" customHeight="1">
      <c r="A1243" s="15"/>
      <c r="B1243" s="21" t="s">
        <v>16254</v>
      </c>
      <c r="C1243" s="16" t="s">
        <v>15838</v>
      </c>
      <c r="D1243" s="16" t="s">
        <v>16249</v>
      </c>
      <c r="E1243" s="16" t="s">
        <v>16255</v>
      </c>
      <c r="F1243" s="17"/>
      <c r="G1243" s="22">
        <v>971</v>
      </c>
      <c r="H1243" s="19">
        <f t="shared" si="57"/>
        <v>29.941491888000005</v>
      </c>
      <c r="I1243" s="16"/>
      <c r="J1243" s="16">
        <f t="shared" si="58"/>
        <v>0</v>
      </c>
      <c r="K1243" s="20"/>
      <c r="L1243" s="20"/>
      <c r="M1243" s="20"/>
      <c r="N1243" s="20"/>
      <c r="O1243" s="20"/>
      <c r="P1243" s="20"/>
      <c r="Q1243" s="20"/>
      <c r="R1243" s="16"/>
      <c r="S1243" s="16" t="s">
        <v>15937</v>
      </c>
      <c r="T1243" s="16"/>
      <c r="U1243" s="39">
        <f t="shared" si="59"/>
        <v>35.929790265600005</v>
      </c>
    </row>
    <row r="1244" spans="1:21" ht="23.25" customHeight="1">
      <c r="A1244" s="15"/>
      <c r="B1244" s="16" t="s">
        <v>16256</v>
      </c>
      <c r="C1244" s="16" t="s">
        <v>15838</v>
      </c>
      <c r="D1244" s="16" t="s">
        <v>16249</v>
      </c>
      <c r="E1244" s="16" t="s">
        <v>16257</v>
      </c>
      <c r="F1244" s="17"/>
      <c r="G1244" s="18">
        <v>1160</v>
      </c>
      <c r="H1244" s="19">
        <f t="shared" si="57"/>
        <v>35.769444479999997</v>
      </c>
      <c r="I1244" s="16"/>
      <c r="J1244" s="16">
        <f t="shared" si="58"/>
        <v>0</v>
      </c>
      <c r="K1244" s="20" t="s">
        <v>13999</v>
      </c>
      <c r="L1244" s="20" t="s">
        <v>13999</v>
      </c>
      <c r="M1244" s="20" t="s">
        <v>13999</v>
      </c>
      <c r="N1244" s="20"/>
      <c r="O1244" s="20" t="s">
        <v>13999</v>
      </c>
      <c r="P1244" s="20" t="s">
        <v>13999</v>
      </c>
      <c r="Q1244" s="20"/>
      <c r="R1244" s="16"/>
      <c r="S1244" s="16"/>
      <c r="T1244" s="16"/>
      <c r="U1244" s="39">
        <f t="shared" si="59"/>
        <v>42.923333375999995</v>
      </c>
    </row>
    <row r="1245" spans="1:21" ht="23.25" customHeight="1">
      <c r="A1245" s="15"/>
      <c r="B1245" s="16" t="s">
        <v>16258</v>
      </c>
      <c r="C1245" s="16" t="s">
        <v>15838</v>
      </c>
      <c r="D1245" s="16" t="s">
        <v>16249</v>
      </c>
      <c r="E1245" s="16" t="s">
        <v>16259</v>
      </c>
      <c r="F1245" s="17"/>
      <c r="G1245" s="18">
        <v>1304</v>
      </c>
      <c r="H1245" s="19">
        <f t="shared" si="57"/>
        <v>40.209789311999998</v>
      </c>
      <c r="I1245" s="16"/>
      <c r="J1245" s="16">
        <f t="shared" si="58"/>
        <v>0</v>
      </c>
      <c r="K1245" s="20" t="s">
        <v>13999</v>
      </c>
      <c r="L1245" s="20" t="s">
        <v>13999</v>
      </c>
      <c r="M1245" s="20" t="s">
        <v>13999</v>
      </c>
      <c r="N1245" s="20"/>
      <c r="O1245" s="20"/>
      <c r="P1245" s="20" t="s">
        <v>13999</v>
      </c>
      <c r="Q1245" s="20" t="s">
        <v>13999</v>
      </c>
      <c r="R1245" s="16"/>
      <c r="S1245" s="16"/>
      <c r="T1245" s="16"/>
      <c r="U1245" s="39">
        <f t="shared" si="59"/>
        <v>48.251747174399995</v>
      </c>
    </row>
    <row r="1246" spans="1:21" ht="23.25" customHeight="1">
      <c r="A1246" s="15"/>
      <c r="B1246" s="16" t="s">
        <v>490</v>
      </c>
      <c r="C1246" s="16" t="s">
        <v>15838</v>
      </c>
      <c r="D1246" s="16" t="s">
        <v>16249</v>
      </c>
      <c r="E1246" s="16" t="s">
        <v>16260</v>
      </c>
      <c r="F1246" s="17"/>
      <c r="G1246" s="18">
        <v>1160</v>
      </c>
      <c r="H1246" s="19">
        <f t="shared" si="57"/>
        <v>35.769444479999997</v>
      </c>
      <c r="I1246" s="16"/>
      <c r="J1246" s="16">
        <f t="shared" si="58"/>
        <v>0</v>
      </c>
      <c r="K1246" s="20"/>
      <c r="L1246" s="20" t="s">
        <v>13999</v>
      </c>
      <c r="M1246" s="20" t="s">
        <v>13999</v>
      </c>
      <c r="N1246" s="20" t="s">
        <v>13999</v>
      </c>
      <c r="O1246" s="20" t="s">
        <v>13999</v>
      </c>
      <c r="P1246" s="20" t="s">
        <v>13999</v>
      </c>
      <c r="Q1246" s="20" t="s">
        <v>13999</v>
      </c>
      <c r="R1246" s="16"/>
      <c r="S1246" s="16"/>
      <c r="T1246" s="16"/>
      <c r="U1246" s="39">
        <f t="shared" si="59"/>
        <v>42.923333375999995</v>
      </c>
    </row>
    <row r="1247" spans="1:21" ht="23.25" customHeight="1">
      <c r="A1247" s="15"/>
      <c r="B1247" s="16" t="s">
        <v>16261</v>
      </c>
      <c r="C1247" s="16" t="s">
        <v>15838</v>
      </c>
      <c r="D1247" s="16" t="s">
        <v>16249</v>
      </c>
      <c r="E1247" s="16" t="s">
        <v>16262</v>
      </c>
      <c r="F1247" s="17"/>
      <c r="G1247" s="18">
        <v>1304</v>
      </c>
      <c r="H1247" s="19">
        <f t="shared" si="57"/>
        <v>40.209789311999998</v>
      </c>
      <c r="I1247" s="16"/>
      <c r="J1247" s="16">
        <f t="shared" si="58"/>
        <v>0</v>
      </c>
      <c r="K1247" s="20" t="s">
        <v>13999</v>
      </c>
      <c r="L1247" s="20"/>
      <c r="M1247" s="20" t="s">
        <v>13999</v>
      </c>
      <c r="N1247" s="20" t="s">
        <v>13999</v>
      </c>
      <c r="O1247" s="20" t="s">
        <v>13999</v>
      </c>
      <c r="P1247" s="20" t="s">
        <v>13999</v>
      </c>
      <c r="Q1247" s="20" t="s">
        <v>13999</v>
      </c>
      <c r="R1247" s="16"/>
      <c r="S1247" s="16"/>
      <c r="T1247" s="16"/>
      <c r="U1247" s="39">
        <f t="shared" si="59"/>
        <v>48.251747174399995</v>
      </c>
    </row>
    <row r="1248" spans="1:21" ht="23.25" customHeight="1">
      <c r="A1248" s="15"/>
      <c r="B1248" s="16" t="s">
        <v>16263</v>
      </c>
      <c r="C1248" s="16" t="s">
        <v>15838</v>
      </c>
      <c r="D1248" s="16" t="s">
        <v>16249</v>
      </c>
      <c r="E1248" s="16" t="s">
        <v>16264</v>
      </c>
      <c r="F1248" s="17"/>
      <c r="G1248" s="18">
        <v>1160</v>
      </c>
      <c r="H1248" s="19">
        <f t="shared" si="57"/>
        <v>35.769444479999997</v>
      </c>
      <c r="I1248" s="16"/>
      <c r="J1248" s="16">
        <f t="shared" si="58"/>
        <v>0</v>
      </c>
      <c r="K1248" s="20"/>
      <c r="L1248" s="20" t="s">
        <v>13999</v>
      </c>
      <c r="M1248" s="20" t="s">
        <v>13999</v>
      </c>
      <c r="N1248" s="20" t="s">
        <v>13999</v>
      </c>
      <c r="O1248" s="20" t="s">
        <v>13999</v>
      </c>
      <c r="P1248" s="20" t="s">
        <v>13999</v>
      </c>
      <c r="Q1248" s="20" t="s">
        <v>13999</v>
      </c>
      <c r="R1248" s="16"/>
      <c r="S1248" s="16"/>
      <c r="T1248" s="16"/>
      <c r="U1248" s="39">
        <f t="shared" si="59"/>
        <v>42.923333375999995</v>
      </c>
    </row>
    <row r="1249" spans="1:21" ht="23.25" customHeight="1">
      <c r="A1249" s="15"/>
      <c r="B1249" s="16" t="s">
        <v>16265</v>
      </c>
      <c r="C1249" s="16" t="s">
        <v>15838</v>
      </c>
      <c r="D1249" s="16" t="s">
        <v>16266</v>
      </c>
      <c r="E1249" s="16" t="s">
        <v>16267</v>
      </c>
      <c r="F1249" s="17"/>
      <c r="G1249" s="22">
        <v>962</v>
      </c>
      <c r="H1249" s="19">
        <f t="shared" si="57"/>
        <v>29.663970335999998</v>
      </c>
      <c r="I1249" s="16"/>
      <c r="J1249" s="16">
        <f t="shared" si="58"/>
        <v>0</v>
      </c>
      <c r="K1249" s="20" t="s">
        <v>13999</v>
      </c>
      <c r="L1249" s="20" t="s">
        <v>13999</v>
      </c>
      <c r="M1249" s="20" t="s">
        <v>13999</v>
      </c>
      <c r="N1249" s="20" t="s">
        <v>13999</v>
      </c>
      <c r="O1249" s="20" t="s">
        <v>13999</v>
      </c>
      <c r="P1249" s="20" t="s">
        <v>13999</v>
      </c>
      <c r="Q1249" s="20" t="s">
        <v>13999</v>
      </c>
      <c r="R1249" s="16"/>
      <c r="S1249" s="16"/>
      <c r="T1249" s="16"/>
      <c r="U1249" s="39">
        <f t="shared" si="59"/>
        <v>35.596764403199998</v>
      </c>
    </row>
    <row r="1250" spans="1:21" ht="23.25" customHeight="1">
      <c r="A1250" s="15"/>
      <c r="B1250" s="16" t="s">
        <v>16268</v>
      </c>
      <c r="C1250" s="16" t="s">
        <v>15838</v>
      </c>
      <c r="D1250" s="16" t="s">
        <v>16269</v>
      </c>
      <c r="E1250" s="16" t="s">
        <v>16270</v>
      </c>
      <c r="F1250" s="17"/>
      <c r="G1250" s="22">
        <v>207</v>
      </c>
      <c r="H1250" s="19">
        <f t="shared" si="57"/>
        <v>6.3829956960000001</v>
      </c>
      <c r="I1250" s="16"/>
      <c r="J1250" s="16">
        <f t="shared" si="58"/>
        <v>0</v>
      </c>
      <c r="K1250" s="20"/>
      <c r="L1250" s="20"/>
      <c r="M1250" s="20" t="s">
        <v>13999</v>
      </c>
      <c r="N1250" s="20" t="s">
        <v>13999</v>
      </c>
      <c r="O1250" s="20"/>
      <c r="P1250" s="20" t="s">
        <v>13999</v>
      </c>
      <c r="Q1250" s="20" t="s">
        <v>13999</v>
      </c>
      <c r="R1250" s="16"/>
      <c r="S1250" s="16"/>
      <c r="T1250" s="16"/>
      <c r="U1250" s="39">
        <f t="shared" si="59"/>
        <v>7.6595948352000001</v>
      </c>
    </row>
    <row r="1251" spans="1:21" ht="23.25" customHeight="1">
      <c r="A1251" s="15"/>
      <c r="B1251" s="16" t="s">
        <v>16271</v>
      </c>
      <c r="C1251" s="16" t="s">
        <v>15838</v>
      </c>
      <c r="D1251" s="16" t="s">
        <v>16269</v>
      </c>
      <c r="E1251" s="16" t="s">
        <v>16272</v>
      </c>
      <c r="F1251" s="17"/>
      <c r="G1251" s="22">
        <v>256</v>
      </c>
      <c r="H1251" s="19">
        <f t="shared" si="57"/>
        <v>7.8939463680000008</v>
      </c>
      <c r="I1251" s="16"/>
      <c r="J1251" s="16">
        <f t="shared" si="58"/>
        <v>0</v>
      </c>
      <c r="K1251" s="20" t="s">
        <v>13999</v>
      </c>
      <c r="L1251" s="20" t="s">
        <v>13999</v>
      </c>
      <c r="M1251" s="20"/>
      <c r="N1251" s="20" t="s">
        <v>13999</v>
      </c>
      <c r="O1251" s="20"/>
      <c r="P1251" s="20" t="s">
        <v>13999</v>
      </c>
      <c r="Q1251" s="20" t="s">
        <v>13999</v>
      </c>
      <c r="R1251" s="16"/>
      <c r="S1251" s="16"/>
      <c r="T1251" s="16"/>
      <c r="U1251" s="39">
        <f t="shared" si="59"/>
        <v>9.4727356415999999</v>
      </c>
    </row>
    <row r="1252" spans="1:21" ht="23.25" customHeight="1">
      <c r="A1252" s="15"/>
      <c r="B1252" s="16" t="s">
        <v>16273</v>
      </c>
      <c r="C1252" s="16" t="s">
        <v>15838</v>
      </c>
      <c r="D1252" s="16" t="s">
        <v>16274</v>
      </c>
      <c r="E1252" s="16" t="s">
        <v>16275</v>
      </c>
      <c r="F1252" s="17"/>
      <c r="G1252" s="22">
        <v>179</v>
      </c>
      <c r="H1252" s="19">
        <f t="shared" si="57"/>
        <v>5.5195953119999999</v>
      </c>
      <c r="I1252" s="16"/>
      <c r="J1252" s="16">
        <f t="shared" si="58"/>
        <v>0</v>
      </c>
      <c r="K1252" s="20"/>
      <c r="L1252" s="20" t="s">
        <v>13999</v>
      </c>
      <c r="M1252" s="20"/>
      <c r="N1252" s="20" t="s">
        <v>13999</v>
      </c>
      <c r="O1252" s="20" t="s">
        <v>13999</v>
      </c>
      <c r="P1252" s="20" t="s">
        <v>13999</v>
      </c>
      <c r="Q1252" s="20" t="s">
        <v>13999</v>
      </c>
      <c r="R1252" s="16"/>
      <c r="S1252" s="16"/>
      <c r="T1252" s="16"/>
      <c r="U1252" s="39">
        <f t="shared" si="59"/>
        <v>6.6235143744</v>
      </c>
    </row>
    <row r="1253" spans="1:21" ht="23.25" customHeight="1">
      <c r="A1253" s="15"/>
      <c r="B1253" s="16" t="s">
        <v>16276</v>
      </c>
      <c r="C1253" s="16" t="s">
        <v>15838</v>
      </c>
      <c r="D1253" s="16" t="s">
        <v>16274</v>
      </c>
      <c r="E1253" s="16" t="s">
        <v>16277</v>
      </c>
      <c r="F1253" s="17"/>
      <c r="G1253" s="22">
        <v>248</v>
      </c>
      <c r="H1253" s="19">
        <f t="shared" si="57"/>
        <v>7.6472605439999999</v>
      </c>
      <c r="I1253" s="16"/>
      <c r="J1253" s="16">
        <f t="shared" si="58"/>
        <v>0</v>
      </c>
      <c r="K1253" s="20" t="s">
        <v>13999</v>
      </c>
      <c r="L1253" s="20" t="s">
        <v>13999</v>
      </c>
      <c r="M1253" s="20"/>
      <c r="N1253" s="20" t="s">
        <v>13999</v>
      </c>
      <c r="O1253" s="20"/>
      <c r="P1253" s="20" t="s">
        <v>13999</v>
      </c>
      <c r="Q1253" s="20" t="s">
        <v>13999</v>
      </c>
      <c r="R1253" s="16"/>
      <c r="S1253" s="16"/>
      <c r="T1253" s="16"/>
      <c r="U1253" s="39">
        <f t="shared" si="59"/>
        <v>9.1767126527999991</v>
      </c>
    </row>
    <row r="1254" spans="1:21" ht="23.25" customHeight="1">
      <c r="A1254" s="15"/>
      <c r="B1254" s="16" t="s">
        <v>16278</v>
      </c>
      <c r="C1254" s="16" t="s">
        <v>15838</v>
      </c>
      <c r="D1254" s="16" t="s">
        <v>16274</v>
      </c>
      <c r="E1254" s="16" t="s">
        <v>16279</v>
      </c>
      <c r="F1254" s="17"/>
      <c r="G1254" s="22">
        <v>244</v>
      </c>
      <c r="H1254" s="19">
        <f t="shared" si="57"/>
        <v>7.5239176320000007</v>
      </c>
      <c r="I1254" s="16"/>
      <c r="J1254" s="16">
        <f t="shared" si="58"/>
        <v>0</v>
      </c>
      <c r="K1254" s="20" t="s">
        <v>14000</v>
      </c>
      <c r="L1254" s="20"/>
      <c r="M1254" s="20" t="s">
        <v>13999</v>
      </c>
      <c r="N1254" s="20" t="s">
        <v>13999</v>
      </c>
      <c r="O1254" s="20"/>
      <c r="P1254" s="20" t="s">
        <v>13999</v>
      </c>
      <c r="Q1254" s="20" t="s">
        <v>13999</v>
      </c>
      <c r="R1254" s="16"/>
      <c r="S1254" s="16"/>
      <c r="T1254" s="16"/>
      <c r="U1254" s="39">
        <f t="shared" si="59"/>
        <v>9.0287011584000005</v>
      </c>
    </row>
    <row r="1255" spans="1:21" ht="23.25" customHeight="1">
      <c r="A1255" s="15"/>
      <c r="B1255" s="21" t="s">
        <v>16280</v>
      </c>
      <c r="C1255" s="16" t="s">
        <v>15838</v>
      </c>
      <c r="D1255" s="16" t="s">
        <v>16274</v>
      </c>
      <c r="E1255" s="16" t="s">
        <v>16281</v>
      </c>
      <c r="F1255" s="17"/>
      <c r="G1255" s="22">
        <v>667</v>
      </c>
      <c r="H1255" s="19">
        <f t="shared" si="57"/>
        <v>20.567430576</v>
      </c>
      <c r="I1255" s="16"/>
      <c r="J1255" s="16">
        <f t="shared" si="58"/>
        <v>0</v>
      </c>
      <c r="K1255" s="20" t="s">
        <v>14000</v>
      </c>
      <c r="L1255" s="20"/>
      <c r="M1255" s="20" t="s">
        <v>13999</v>
      </c>
      <c r="N1255" s="20" t="s">
        <v>13999</v>
      </c>
      <c r="O1255" s="20" t="s">
        <v>13999</v>
      </c>
      <c r="P1255" s="20" t="s">
        <v>13999</v>
      </c>
      <c r="Q1255" s="20" t="s">
        <v>13999</v>
      </c>
      <c r="R1255" s="16"/>
      <c r="S1255" s="16" t="s">
        <v>14079</v>
      </c>
      <c r="T1255" s="16"/>
      <c r="U1255" s="39">
        <f t="shared" si="59"/>
        <v>24.6809166912</v>
      </c>
    </row>
    <row r="1256" spans="1:21" ht="23.25" customHeight="1">
      <c r="A1256" s="15"/>
      <c r="B1256" s="16" t="s">
        <v>16282</v>
      </c>
      <c r="C1256" s="16" t="s">
        <v>15838</v>
      </c>
      <c r="D1256" s="16" t="s">
        <v>16274</v>
      </c>
      <c r="E1256" s="16" t="s">
        <v>16283</v>
      </c>
      <c r="F1256" s="17"/>
      <c r="G1256" s="22">
        <v>290</v>
      </c>
      <c r="H1256" s="19">
        <f t="shared" si="57"/>
        <v>8.9423611199999993</v>
      </c>
      <c r="I1256" s="16"/>
      <c r="J1256" s="16">
        <f t="shared" si="58"/>
        <v>0</v>
      </c>
      <c r="K1256" s="20" t="s">
        <v>14000</v>
      </c>
      <c r="L1256" s="20" t="s">
        <v>13999</v>
      </c>
      <c r="M1256" s="20" t="s">
        <v>13999</v>
      </c>
      <c r="N1256" s="20" t="s">
        <v>13999</v>
      </c>
      <c r="O1256" s="20"/>
      <c r="P1256" s="20" t="s">
        <v>13999</v>
      </c>
      <c r="Q1256" s="20" t="s">
        <v>13999</v>
      </c>
      <c r="R1256" s="16"/>
      <c r="S1256" s="16"/>
      <c r="T1256" s="16"/>
      <c r="U1256" s="39">
        <f t="shared" si="59"/>
        <v>10.730833343999999</v>
      </c>
    </row>
    <row r="1257" spans="1:21" ht="23.25" customHeight="1">
      <c r="A1257" s="15"/>
      <c r="B1257" s="16" t="s">
        <v>16284</v>
      </c>
      <c r="C1257" s="16" t="s">
        <v>15838</v>
      </c>
      <c r="D1257" s="16" t="s">
        <v>16274</v>
      </c>
      <c r="E1257" s="16" t="s">
        <v>16285</v>
      </c>
      <c r="F1257" s="17"/>
      <c r="G1257" s="22">
        <v>312</v>
      </c>
      <c r="H1257" s="19">
        <f t="shared" si="57"/>
        <v>9.6207471360000003</v>
      </c>
      <c r="I1257" s="16"/>
      <c r="J1257" s="16">
        <f t="shared" si="58"/>
        <v>0</v>
      </c>
      <c r="K1257" s="20" t="s">
        <v>13999</v>
      </c>
      <c r="L1257" s="20" t="s">
        <v>13999</v>
      </c>
      <c r="M1257" s="20" t="s">
        <v>13999</v>
      </c>
      <c r="N1257" s="20" t="s">
        <v>13999</v>
      </c>
      <c r="O1257" s="20" t="s">
        <v>13999</v>
      </c>
      <c r="P1257" s="20" t="s">
        <v>13999</v>
      </c>
      <c r="Q1257" s="20"/>
      <c r="R1257" s="16"/>
      <c r="S1257" s="16"/>
      <c r="T1257" s="16"/>
      <c r="U1257" s="39">
        <f t="shared" si="59"/>
        <v>11.5448965632</v>
      </c>
    </row>
    <row r="1258" spans="1:21" ht="23.25" customHeight="1">
      <c r="A1258" s="15"/>
      <c r="B1258" s="16" t="s">
        <v>16286</v>
      </c>
      <c r="C1258" s="16" t="s">
        <v>15838</v>
      </c>
      <c r="D1258" s="16" t="s">
        <v>16274</v>
      </c>
      <c r="E1258" s="16" t="s">
        <v>16287</v>
      </c>
      <c r="F1258" s="17"/>
      <c r="G1258" s="22">
        <v>440</v>
      </c>
      <c r="H1258" s="19">
        <f t="shared" si="57"/>
        <v>13.567720319999999</v>
      </c>
      <c r="I1258" s="16"/>
      <c r="J1258" s="16">
        <f t="shared" si="58"/>
        <v>0</v>
      </c>
      <c r="K1258" s="20"/>
      <c r="L1258" s="20"/>
      <c r="M1258" s="20"/>
      <c r="N1258" s="20"/>
      <c r="O1258" s="20" t="s">
        <v>13999</v>
      </c>
      <c r="P1258" s="20"/>
      <c r="Q1258" s="20" t="s">
        <v>13999</v>
      </c>
      <c r="R1258" s="16"/>
      <c r="S1258" s="16"/>
      <c r="T1258" s="16"/>
      <c r="U1258" s="39">
        <f t="shared" si="59"/>
        <v>16.281264384</v>
      </c>
    </row>
    <row r="1259" spans="1:21" ht="23.25" customHeight="1">
      <c r="A1259" s="15"/>
      <c r="B1259" s="21" t="s">
        <v>16288</v>
      </c>
      <c r="C1259" s="16" t="s">
        <v>15838</v>
      </c>
      <c r="D1259" s="16" t="s">
        <v>16274</v>
      </c>
      <c r="E1259" s="16" t="s">
        <v>16289</v>
      </c>
      <c r="F1259" s="17"/>
      <c r="G1259" s="22">
        <v>525</v>
      </c>
      <c r="H1259" s="19">
        <f t="shared" si="57"/>
        <v>16.188757200000001</v>
      </c>
      <c r="I1259" s="16"/>
      <c r="J1259" s="16">
        <f t="shared" si="58"/>
        <v>0</v>
      </c>
      <c r="K1259" s="20" t="s">
        <v>13999</v>
      </c>
      <c r="L1259" s="20" t="s">
        <v>13999</v>
      </c>
      <c r="M1259" s="20" t="s">
        <v>13999</v>
      </c>
      <c r="N1259" s="20" t="s">
        <v>13999</v>
      </c>
      <c r="O1259" s="20" t="s">
        <v>13999</v>
      </c>
      <c r="P1259" s="20" t="s">
        <v>13999</v>
      </c>
      <c r="Q1259" s="20" t="s">
        <v>13999</v>
      </c>
      <c r="R1259" s="16"/>
      <c r="S1259" s="16" t="s">
        <v>14079</v>
      </c>
      <c r="T1259" s="16"/>
      <c r="U1259" s="39">
        <f t="shared" si="59"/>
        <v>19.426508640000002</v>
      </c>
    </row>
    <row r="1260" spans="1:21" ht="23.25" customHeight="1">
      <c r="A1260" s="15"/>
      <c r="B1260" s="21" t="s">
        <v>16290</v>
      </c>
      <c r="C1260" s="16" t="s">
        <v>15838</v>
      </c>
      <c r="D1260" s="16" t="s">
        <v>16274</v>
      </c>
      <c r="E1260" s="16" t="s">
        <v>16291</v>
      </c>
      <c r="F1260" s="17"/>
      <c r="G1260" s="22">
        <v>614</v>
      </c>
      <c r="H1260" s="19">
        <f t="shared" si="57"/>
        <v>18.933136992000001</v>
      </c>
      <c r="I1260" s="16"/>
      <c r="J1260" s="16">
        <f t="shared" si="58"/>
        <v>0</v>
      </c>
      <c r="K1260" s="20" t="s">
        <v>14000</v>
      </c>
      <c r="L1260" s="20" t="s">
        <v>13999</v>
      </c>
      <c r="M1260" s="20" t="s">
        <v>13999</v>
      </c>
      <c r="N1260" s="20" t="s">
        <v>13999</v>
      </c>
      <c r="O1260" s="20" t="s">
        <v>13999</v>
      </c>
      <c r="P1260" s="20" t="s">
        <v>14000</v>
      </c>
      <c r="Q1260" s="20" t="s">
        <v>13999</v>
      </c>
      <c r="R1260" s="16"/>
      <c r="S1260" s="16" t="s">
        <v>14079</v>
      </c>
      <c r="T1260" s="16"/>
      <c r="U1260" s="39">
        <f t="shared" si="59"/>
        <v>22.719764390400002</v>
      </c>
    </row>
    <row r="1261" spans="1:21" ht="23.25" customHeight="1">
      <c r="A1261" s="15"/>
      <c r="B1261" s="21" t="s">
        <v>486</v>
      </c>
      <c r="C1261" s="16" t="s">
        <v>15838</v>
      </c>
      <c r="D1261" s="16" t="s">
        <v>16274</v>
      </c>
      <c r="E1261" s="16" t="s">
        <v>16292</v>
      </c>
      <c r="F1261" s="17"/>
      <c r="G1261" s="18">
        <v>1085</v>
      </c>
      <c r="H1261" s="19">
        <f t="shared" si="57"/>
        <v>33.456764880000009</v>
      </c>
      <c r="I1261" s="16"/>
      <c r="J1261" s="16">
        <f t="shared" si="58"/>
        <v>0</v>
      </c>
      <c r="K1261" s="20" t="s">
        <v>13999</v>
      </c>
      <c r="L1261" s="20" t="s">
        <v>13999</v>
      </c>
      <c r="M1261" s="20" t="s">
        <v>13999</v>
      </c>
      <c r="N1261" s="20" t="s">
        <v>13999</v>
      </c>
      <c r="O1261" s="20" t="s">
        <v>13999</v>
      </c>
      <c r="P1261" s="20" t="s">
        <v>13999</v>
      </c>
      <c r="Q1261" s="20" t="s">
        <v>13999</v>
      </c>
      <c r="R1261" s="16"/>
      <c r="S1261" s="16" t="s">
        <v>14079</v>
      </c>
      <c r="T1261" s="16"/>
      <c r="U1261" s="39">
        <f t="shared" si="59"/>
        <v>40.148117856000006</v>
      </c>
    </row>
    <row r="1262" spans="1:21" ht="23.25" customHeight="1">
      <c r="A1262" s="15"/>
      <c r="B1262" s="16" t="s">
        <v>16293</v>
      </c>
      <c r="C1262" s="16" t="s">
        <v>15838</v>
      </c>
      <c r="D1262" s="16" t="s">
        <v>16274</v>
      </c>
      <c r="E1262" s="16" t="s">
        <v>16294</v>
      </c>
      <c r="F1262" s="17"/>
      <c r="G1262" s="22">
        <v>965</v>
      </c>
      <c r="H1262" s="19">
        <f t="shared" si="57"/>
        <v>29.756477520000004</v>
      </c>
      <c r="I1262" s="16"/>
      <c r="J1262" s="16">
        <f t="shared" si="58"/>
        <v>0</v>
      </c>
      <c r="K1262" s="20" t="s">
        <v>13999</v>
      </c>
      <c r="L1262" s="20" t="s">
        <v>13999</v>
      </c>
      <c r="M1262" s="20" t="s">
        <v>13999</v>
      </c>
      <c r="N1262" s="20"/>
      <c r="O1262" s="20"/>
      <c r="P1262" s="20" t="s">
        <v>13999</v>
      </c>
      <c r="Q1262" s="20" t="s">
        <v>13999</v>
      </c>
      <c r="R1262" s="16"/>
      <c r="S1262" s="16"/>
      <c r="T1262" s="16"/>
      <c r="U1262" s="39">
        <f t="shared" si="59"/>
        <v>35.707773024000005</v>
      </c>
    </row>
    <row r="1263" spans="1:21" ht="23.25" customHeight="1">
      <c r="A1263" s="15"/>
      <c r="B1263" s="16" t="s">
        <v>150</v>
      </c>
      <c r="C1263" s="16" t="s">
        <v>15838</v>
      </c>
      <c r="D1263" s="16" t="s">
        <v>16295</v>
      </c>
      <c r="E1263" s="16" t="s">
        <v>16296</v>
      </c>
      <c r="F1263" s="17"/>
      <c r="G1263" s="22">
        <v>440</v>
      </c>
      <c r="H1263" s="19">
        <f t="shared" si="57"/>
        <v>13.567720319999999</v>
      </c>
      <c r="I1263" s="16"/>
      <c r="J1263" s="16">
        <f t="shared" si="58"/>
        <v>0</v>
      </c>
      <c r="K1263" s="20" t="s">
        <v>13999</v>
      </c>
      <c r="L1263" s="20" t="s">
        <v>13999</v>
      </c>
      <c r="M1263" s="20" t="s">
        <v>13999</v>
      </c>
      <c r="N1263" s="20" t="s">
        <v>13999</v>
      </c>
      <c r="O1263" s="20" t="s">
        <v>13999</v>
      </c>
      <c r="P1263" s="20" t="s">
        <v>13999</v>
      </c>
      <c r="Q1263" s="20" t="s">
        <v>13999</v>
      </c>
      <c r="R1263" s="16"/>
      <c r="S1263" s="16"/>
      <c r="T1263" s="16"/>
      <c r="U1263" s="39">
        <f t="shared" si="59"/>
        <v>16.281264384</v>
      </c>
    </row>
    <row r="1264" spans="1:21" ht="23.25" customHeight="1">
      <c r="A1264" s="15"/>
      <c r="B1264" s="16" t="s">
        <v>151</v>
      </c>
      <c r="C1264" s="16" t="s">
        <v>15838</v>
      </c>
      <c r="D1264" s="16" t="s">
        <v>16295</v>
      </c>
      <c r="E1264" s="16" t="s">
        <v>16297</v>
      </c>
      <c r="F1264" s="17"/>
      <c r="G1264" s="22">
        <v>510</v>
      </c>
      <c r="H1264" s="19">
        <f t="shared" si="57"/>
        <v>15.726221280000003</v>
      </c>
      <c r="I1264" s="16"/>
      <c r="J1264" s="16">
        <f t="shared" si="58"/>
        <v>0</v>
      </c>
      <c r="K1264" s="20"/>
      <c r="L1264" s="20"/>
      <c r="M1264" s="20" t="s">
        <v>13999</v>
      </c>
      <c r="N1264" s="20" t="s">
        <v>13999</v>
      </c>
      <c r="O1264" s="20" t="s">
        <v>13999</v>
      </c>
      <c r="P1264" s="20"/>
      <c r="Q1264" s="20"/>
      <c r="R1264" s="16"/>
      <c r="S1264" s="16"/>
      <c r="T1264" s="16"/>
      <c r="U1264" s="39">
        <f t="shared" si="59"/>
        <v>18.871465536000002</v>
      </c>
    </row>
    <row r="1265" spans="1:21" ht="23.25" customHeight="1">
      <c r="A1265" s="15"/>
      <c r="B1265" s="21" t="s">
        <v>16298</v>
      </c>
      <c r="C1265" s="16" t="s">
        <v>15838</v>
      </c>
      <c r="D1265" s="16" t="s">
        <v>16295</v>
      </c>
      <c r="E1265" s="16" t="s">
        <v>16299</v>
      </c>
      <c r="F1265" s="17"/>
      <c r="G1265" s="18">
        <v>10785</v>
      </c>
      <c r="H1265" s="19">
        <f t="shared" si="57"/>
        <v>332.56332648</v>
      </c>
      <c r="I1265" s="16"/>
      <c r="J1265" s="16">
        <f t="shared" si="58"/>
        <v>0</v>
      </c>
      <c r="K1265" s="20" t="s">
        <v>14000</v>
      </c>
      <c r="L1265" s="20"/>
      <c r="M1265" s="20" t="s">
        <v>13999</v>
      </c>
      <c r="N1265" s="20"/>
      <c r="O1265" s="20" t="s">
        <v>13999</v>
      </c>
      <c r="P1265" s="20" t="s">
        <v>13999</v>
      </c>
      <c r="Q1265" s="20"/>
      <c r="R1265" s="16"/>
      <c r="S1265" s="16" t="s">
        <v>14156</v>
      </c>
      <c r="T1265" s="16"/>
      <c r="U1265" s="39">
        <f t="shared" si="59"/>
        <v>384.14529239280006</v>
      </c>
    </row>
    <row r="1266" spans="1:21" ht="23.25" customHeight="1">
      <c r="A1266" s="15"/>
      <c r="B1266" s="16" t="s">
        <v>16300</v>
      </c>
      <c r="C1266" s="16" t="s">
        <v>15838</v>
      </c>
      <c r="D1266" s="16" t="s">
        <v>16295</v>
      </c>
      <c r="E1266" s="16" t="s">
        <v>16301</v>
      </c>
      <c r="F1266" s="17"/>
      <c r="G1266" s="22">
        <v>311</v>
      </c>
      <c r="H1266" s="19">
        <f t="shared" si="57"/>
        <v>9.5899114080000025</v>
      </c>
      <c r="I1266" s="16"/>
      <c r="J1266" s="16">
        <f t="shared" si="58"/>
        <v>0</v>
      </c>
      <c r="K1266" s="20" t="s">
        <v>13999</v>
      </c>
      <c r="L1266" s="20" t="s">
        <v>13999</v>
      </c>
      <c r="M1266" s="20" t="s">
        <v>13999</v>
      </c>
      <c r="N1266" s="20" t="s">
        <v>13999</v>
      </c>
      <c r="O1266" s="20" t="s">
        <v>13999</v>
      </c>
      <c r="P1266" s="20" t="s">
        <v>13999</v>
      </c>
      <c r="Q1266" s="20" t="s">
        <v>13999</v>
      </c>
      <c r="R1266" s="16"/>
      <c r="S1266" s="16"/>
      <c r="T1266" s="16"/>
      <c r="U1266" s="39">
        <f t="shared" si="59"/>
        <v>11.507893689600003</v>
      </c>
    </row>
    <row r="1267" spans="1:21" ht="23.25" customHeight="1">
      <c r="A1267" s="15"/>
      <c r="B1267" s="16" t="s">
        <v>16302</v>
      </c>
      <c r="C1267" s="16" t="s">
        <v>15838</v>
      </c>
      <c r="D1267" s="16" t="s">
        <v>16295</v>
      </c>
      <c r="E1267" s="16" t="s">
        <v>16303</v>
      </c>
      <c r="F1267" s="17"/>
      <c r="G1267" s="22">
        <v>322</v>
      </c>
      <c r="H1267" s="19">
        <f t="shared" si="57"/>
        <v>9.9291044159999995</v>
      </c>
      <c r="I1267" s="16"/>
      <c r="J1267" s="16">
        <f t="shared" si="58"/>
        <v>0</v>
      </c>
      <c r="K1267" s="20" t="s">
        <v>13999</v>
      </c>
      <c r="L1267" s="20"/>
      <c r="M1267" s="20" t="s">
        <v>13999</v>
      </c>
      <c r="N1267" s="20" t="s">
        <v>13999</v>
      </c>
      <c r="O1267" s="20" t="s">
        <v>13999</v>
      </c>
      <c r="P1267" s="20" t="s">
        <v>14000</v>
      </c>
      <c r="Q1267" s="20" t="s">
        <v>13999</v>
      </c>
      <c r="R1267" s="16"/>
      <c r="S1267" s="16"/>
      <c r="T1267" s="16"/>
      <c r="U1267" s="39">
        <f t="shared" si="59"/>
        <v>11.914925299199998</v>
      </c>
    </row>
    <row r="1268" spans="1:21" ht="34.5" customHeight="1">
      <c r="A1268" s="15"/>
      <c r="B1268" s="21" t="s">
        <v>155</v>
      </c>
      <c r="C1268" s="16" t="s">
        <v>15838</v>
      </c>
      <c r="D1268" s="16" t="s">
        <v>16304</v>
      </c>
      <c r="E1268" s="16" t="s">
        <v>16305</v>
      </c>
      <c r="F1268" s="17"/>
      <c r="G1268" s="22">
        <v>326</v>
      </c>
      <c r="H1268" s="19">
        <f t="shared" si="57"/>
        <v>10.052447328</v>
      </c>
      <c r="I1268" s="16"/>
      <c r="J1268" s="16">
        <f t="shared" si="58"/>
        <v>0</v>
      </c>
      <c r="K1268" s="20" t="s">
        <v>14000</v>
      </c>
      <c r="L1268" s="20" t="s">
        <v>13999</v>
      </c>
      <c r="M1268" s="20" t="s">
        <v>13999</v>
      </c>
      <c r="N1268" s="20" t="s">
        <v>13999</v>
      </c>
      <c r="O1268" s="20" t="s">
        <v>13999</v>
      </c>
      <c r="P1268" s="20" t="s">
        <v>14000</v>
      </c>
      <c r="Q1268" s="20"/>
      <c r="R1268" s="16"/>
      <c r="S1268" s="16" t="s">
        <v>14156</v>
      </c>
      <c r="T1268" s="16"/>
      <c r="U1268" s="39">
        <f t="shared" si="59"/>
        <v>12.062936793599999</v>
      </c>
    </row>
    <row r="1269" spans="1:21" ht="34.5" customHeight="1">
      <c r="A1269" s="15"/>
      <c r="B1269" s="21" t="s">
        <v>16306</v>
      </c>
      <c r="C1269" s="16" t="s">
        <v>15838</v>
      </c>
      <c r="D1269" s="16" t="s">
        <v>16304</v>
      </c>
      <c r="E1269" s="16" t="s">
        <v>16307</v>
      </c>
      <c r="F1269" s="17"/>
      <c r="G1269" s="22">
        <v>422</v>
      </c>
      <c r="H1269" s="19">
        <f t="shared" si="57"/>
        <v>13.012677216</v>
      </c>
      <c r="I1269" s="16"/>
      <c r="J1269" s="16">
        <f t="shared" si="58"/>
        <v>0</v>
      </c>
      <c r="K1269" s="20" t="s">
        <v>14045</v>
      </c>
      <c r="L1269" s="20" t="s">
        <v>13999</v>
      </c>
      <c r="M1269" s="20" t="s">
        <v>14000</v>
      </c>
      <c r="N1269" s="20" t="s">
        <v>13999</v>
      </c>
      <c r="O1269" s="20" t="s">
        <v>13999</v>
      </c>
      <c r="P1269" s="20" t="s">
        <v>14000</v>
      </c>
      <c r="Q1269" s="20"/>
      <c r="R1269" s="16"/>
      <c r="S1269" s="16" t="s">
        <v>14156</v>
      </c>
      <c r="T1269" s="16"/>
      <c r="U1269" s="39">
        <f t="shared" si="59"/>
        <v>15.615212659199999</v>
      </c>
    </row>
    <row r="1270" spans="1:21" ht="34.5" customHeight="1">
      <c r="A1270" s="15"/>
      <c r="B1270" s="16" t="s">
        <v>16308</v>
      </c>
      <c r="C1270" s="16" t="s">
        <v>15838</v>
      </c>
      <c r="D1270" s="16" t="s">
        <v>16304</v>
      </c>
      <c r="E1270" s="16" t="s">
        <v>16307</v>
      </c>
      <c r="F1270" s="17"/>
      <c r="G1270" s="18">
        <v>2409</v>
      </c>
      <c r="H1270" s="19">
        <f t="shared" si="57"/>
        <v>74.283268751999998</v>
      </c>
      <c r="I1270" s="16"/>
      <c r="J1270" s="16">
        <f t="shared" si="58"/>
        <v>0</v>
      </c>
      <c r="K1270" s="20" t="s">
        <v>13999</v>
      </c>
      <c r="L1270" s="20"/>
      <c r="M1270" s="20" t="s">
        <v>13999</v>
      </c>
      <c r="N1270" s="20"/>
      <c r="O1270" s="20" t="s">
        <v>13999</v>
      </c>
      <c r="P1270" s="20" t="s">
        <v>13999</v>
      </c>
      <c r="Q1270" s="20" t="s">
        <v>13999</v>
      </c>
      <c r="R1270" s="16"/>
      <c r="S1270" s="16"/>
      <c r="T1270" s="16"/>
      <c r="U1270" s="39">
        <f t="shared" si="59"/>
        <v>89.139922502399997</v>
      </c>
    </row>
    <row r="1271" spans="1:21" ht="12" customHeight="1">
      <c r="A1271" s="15"/>
      <c r="B1271" s="16" t="s">
        <v>16309</v>
      </c>
      <c r="C1271" s="16" t="s">
        <v>15838</v>
      </c>
      <c r="D1271" s="16" t="s">
        <v>16310</v>
      </c>
      <c r="E1271" s="16" t="s">
        <v>16311</v>
      </c>
      <c r="F1271" s="17"/>
      <c r="G1271" s="22">
        <v>89</v>
      </c>
      <c r="H1271" s="19">
        <f t="shared" si="57"/>
        <v>2.7443797920000006</v>
      </c>
      <c r="I1271" s="16"/>
      <c r="J1271" s="16">
        <f t="shared" si="58"/>
        <v>0</v>
      </c>
      <c r="K1271" s="20"/>
      <c r="L1271" s="20" t="s">
        <v>13999</v>
      </c>
      <c r="M1271" s="20"/>
      <c r="N1271" s="20"/>
      <c r="O1271" s="20"/>
      <c r="P1271" s="20"/>
      <c r="Q1271" s="20"/>
      <c r="R1271" s="16"/>
      <c r="S1271" s="16"/>
      <c r="T1271" s="16"/>
      <c r="U1271" s="39">
        <f t="shared" si="59"/>
        <v>3.2932557504000006</v>
      </c>
    </row>
    <row r="1272" spans="1:21" ht="23.25" customHeight="1">
      <c r="A1272" s="15"/>
      <c r="B1272" s="21" t="s">
        <v>152</v>
      </c>
      <c r="C1272" s="16" t="s">
        <v>15838</v>
      </c>
      <c r="D1272" s="16" t="s">
        <v>16310</v>
      </c>
      <c r="E1272" s="16" t="s">
        <v>16312</v>
      </c>
      <c r="F1272" s="17"/>
      <c r="G1272" s="18">
        <v>12897</v>
      </c>
      <c r="H1272" s="19">
        <f t="shared" si="57"/>
        <v>397.68838401600016</v>
      </c>
      <c r="I1272" s="16"/>
      <c r="J1272" s="16">
        <f t="shared" si="58"/>
        <v>0</v>
      </c>
      <c r="K1272" s="20"/>
      <c r="L1272" s="20"/>
      <c r="M1272" s="20"/>
      <c r="N1272" s="20"/>
      <c r="O1272" s="20"/>
      <c r="P1272" s="20"/>
      <c r="Q1272" s="20" t="s">
        <v>13999</v>
      </c>
      <c r="R1272" s="16"/>
      <c r="S1272" s="16" t="s">
        <v>14156</v>
      </c>
      <c r="T1272" s="16"/>
      <c r="U1272" s="39">
        <f t="shared" si="59"/>
        <v>456.43410625776022</v>
      </c>
    </row>
    <row r="1273" spans="1:21" ht="23.25" customHeight="1">
      <c r="A1273" s="15"/>
      <c r="B1273" s="21" t="s">
        <v>16313</v>
      </c>
      <c r="C1273" s="16" t="s">
        <v>15838</v>
      </c>
      <c r="D1273" s="16" t="s">
        <v>16310</v>
      </c>
      <c r="E1273" s="16" t="s">
        <v>16314</v>
      </c>
      <c r="F1273" s="17"/>
      <c r="G1273" s="18">
        <v>14240</v>
      </c>
      <c r="H1273" s="19">
        <f t="shared" si="57"/>
        <v>439.10076672000002</v>
      </c>
      <c r="I1273" s="16"/>
      <c r="J1273" s="16">
        <f t="shared" si="58"/>
        <v>0</v>
      </c>
      <c r="K1273" s="20"/>
      <c r="L1273" s="20"/>
      <c r="M1273" s="20"/>
      <c r="N1273" s="20"/>
      <c r="O1273" s="20" t="s">
        <v>13999</v>
      </c>
      <c r="P1273" s="20"/>
      <c r="Q1273" s="20" t="s">
        <v>13999</v>
      </c>
      <c r="R1273" s="16"/>
      <c r="S1273" s="16" t="s">
        <v>15937</v>
      </c>
      <c r="T1273" s="16" t="s">
        <v>16315</v>
      </c>
      <c r="U1273" s="39">
        <f t="shared" si="59"/>
        <v>502.40185105920006</v>
      </c>
    </row>
    <row r="1274" spans="1:21" ht="12" customHeight="1">
      <c r="A1274" s="15"/>
      <c r="B1274" s="21" t="s">
        <v>16316</v>
      </c>
      <c r="C1274" s="16" t="s">
        <v>15838</v>
      </c>
      <c r="D1274" s="16" t="s">
        <v>16310</v>
      </c>
      <c r="E1274" s="16" t="s">
        <v>16317</v>
      </c>
      <c r="F1274" s="17"/>
      <c r="G1274" s="18">
        <v>5295</v>
      </c>
      <c r="H1274" s="19">
        <f t="shared" si="57"/>
        <v>163.27517976000004</v>
      </c>
      <c r="I1274" s="16"/>
      <c r="J1274" s="16">
        <f t="shared" si="58"/>
        <v>0</v>
      </c>
      <c r="K1274" s="20" t="s">
        <v>13999</v>
      </c>
      <c r="L1274" s="20"/>
      <c r="M1274" s="20"/>
      <c r="N1274" s="20"/>
      <c r="O1274" s="20"/>
      <c r="P1274" s="20"/>
      <c r="Q1274" s="20"/>
      <c r="R1274" s="16"/>
      <c r="S1274" s="16" t="s">
        <v>14156</v>
      </c>
      <c r="T1274" s="16"/>
      <c r="U1274" s="39">
        <f t="shared" si="59"/>
        <v>196.23544953360008</v>
      </c>
    </row>
    <row r="1275" spans="1:21" ht="23.25" customHeight="1">
      <c r="A1275" s="15"/>
      <c r="B1275" s="21" t="s">
        <v>16318</v>
      </c>
      <c r="C1275" s="16" t="s">
        <v>15838</v>
      </c>
      <c r="D1275" s="16" t="s">
        <v>16310</v>
      </c>
      <c r="E1275" s="16" t="s">
        <v>16319</v>
      </c>
      <c r="F1275" s="17"/>
      <c r="G1275" s="18">
        <v>5398</v>
      </c>
      <c r="H1275" s="19">
        <f t="shared" si="57"/>
        <v>166.451259744</v>
      </c>
      <c r="I1275" s="16"/>
      <c r="J1275" s="16">
        <f t="shared" si="58"/>
        <v>0</v>
      </c>
      <c r="K1275" s="20" t="s">
        <v>13999</v>
      </c>
      <c r="L1275" s="20"/>
      <c r="M1275" s="20" t="s">
        <v>13999</v>
      </c>
      <c r="N1275" s="20" t="s">
        <v>13999</v>
      </c>
      <c r="O1275" s="20"/>
      <c r="P1275" s="20" t="s">
        <v>13999</v>
      </c>
      <c r="Q1275" s="20" t="s">
        <v>13999</v>
      </c>
      <c r="R1275" s="16"/>
      <c r="S1275" s="16" t="s">
        <v>14156</v>
      </c>
      <c r="T1275" s="16"/>
      <c r="U1275" s="39">
        <f t="shared" si="59"/>
        <v>199.76089831584002</v>
      </c>
    </row>
    <row r="1276" spans="1:21" ht="23.25" customHeight="1">
      <c r="A1276" s="15"/>
      <c r="B1276" s="16" t="s">
        <v>16320</v>
      </c>
      <c r="C1276" s="16" t="s">
        <v>15838</v>
      </c>
      <c r="D1276" s="16" t="s">
        <v>16310</v>
      </c>
      <c r="E1276" s="16" t="s">
        <v>16321</v>
      </c>
      <c r="F1276" s="17"/>
      <c r="G1276" s="18">
        <v>5329</v>
      </c>
      <c r="H1276" s="19">
        <f t="shared" si="57"/>
        <v>164.32359451200003</v>
      </c>
      <c r="I1276" s="16"/>
      <c r="J1276" s="16">
        <f t="shared" si="58"/>
        <v>0</v>
      </c>
      <c r="K1276" s="20" t="s">
        <v>13999</v>
      </c>
      <c r="L1276" s="20" t="s">
        <v>13999</v>
      </c>
      <c r="M1276" s="20"/>
      <c r="N1276" s="20"/>
      <c r="O1276" s="20" t="s">
        <v>13999</v>
      </c>
      <c r="P1276" s="20" t="s">
        <v>13999</v>
      </c>
      <c r="Q1276" s="20" t="s">
        <v>13999</v>
      </c>
      <c r="R1276" s="16"/>
      <c r="S1276" s="16"/>
      <c r="T1276" s="16"/>
      <c r="U1276" s="39">
        <f t="shared" si="59"/>
        <v>197.39918990832004</v>
      </c>
    </row>
    <row r="1277" spans="1:21" ht="23.25" customHeight="1">
      <c r="A1277" s="15"/>
      <c r="B1277" s="21" t="s">
        <v>207</v>
      </c>
      <c r="C1277" s="16" t="s">
        <v>15838</v>
      </c>
      <c r="D1277" s="16" t="s">
        <v>16310</v>
      </c>
      <c r="E1277" s="16" t="s">
        <v>16322</v>
      </c>
      <c r="F1277" s="17"/>
      <c r="G1277" s="18">
        <v>18696</v>
      </c>
      <c r="H1277" s="19">
        <f t="shared" si="57"/>
        <v>576.50477068800012</v>
      </c>
      <c r="I1277" s="16"/>
      <c r="J1277" s="16">
        <f t="shared" si="58"/>
        <v>0</v>
      </c>
      <c r="K1277" s="20" t="s">
        <v>14045</v>
      </c>
      <c r="L1277" s="20"/>
      <c r="M1277" s="20"/>
      <c r="N1277" s="20"/>
      <c r="O1277" s="20" t="s">
        <v>13999</v>
      </c>
      <c r="P1277" s="20" t="s">
        <v>13999</v>
      </c>
      <c r="Q1277" s="20"/>
      <c r="R1277" s="16"/>
      <c r="S1277" s="16" t="s">
        <v>14156</v>
      </c>
      <c r="T1277" s="16"/>
      <c r="U1277" s="39">
        <f t="shared" si="59"/>
        <v>654.92029546368019</v>
      </c>
    </row>
    <row r="1278" spans="1:21" ht="23.25" customHeight="1">
      <c r="A1278" s="15"/>
      <c r="B1278" s="21" t="s">
        <v>16315</v>
      </c>
      <c r="C1278" s="16" t="s">
        <v>15838</v>
      </c>
      <c r="D1278" s="16" t="s">
        <v>16310</v>
      </c>
      <c r="E1278" s="16" t="s">
        <v>16323</v>
      </c>
      <c r="F1278" s="17"/>
      <c r="G1278" s="18">
        <v>18118</v>
      </c>
      <c r="H1278" s="19">
        <f t="shared" si="57"/>
        <v>558.68171990400003</v>
      </c>
      <c r="I1278" s="16"/>
      <c r="J1278" s="16">
        <f t="shared" si="58"/>
        <v>0</v>
      </c>
      <c r="K1278" s="20"/>
      <c r="L1278" s="20"/>
      <c r="M1278" s="20"/>
      <c r="N1278" s="20"/>
      <c r="O1278" s="20"/>
      <c r="P1278" s="20"/>
      <c r="Q1278" s="20"/>
      <c r="R1278" s="16"/>
      <c r="S1278" s="16" t="s">
        <v>14156</v>
      </c>
      <c r="T1278" s="16"/>
      <c r="U1278" s="39">
        <f t="shared" si="59"/>
        <v>635.13670909344012</v>
      </c>
    </row>
    <row r="1279" spans="1:21" ht="23.25" customHeight="1">
      <c r="A1279" s="15"/>
      <c r="B1279" s="16" t="s">
        <v>13563</v>
      </c>
      <c r="C1279" s="16" t="s">
        <v>15838</v>
      </c>
      <c r="D1279" s="16" t="s">
        <v>16310</v>
      </c>
      <c r="E1279" s="16" t="s">
        <v>16324</v>
      </c>
      <c r="F1279" s="17"/>
      <c r="G1279" s="18">
        <v>1268</v>
      </c>
      <c r="H1279" s="19">
        <f t="shared" si="57"/>
        <v>39.099703104000007</v>
      </c>
      <c r="I1279" s="16"/>
      <c r="J1279" s="16">
        <f t="shared" si="58"/>
        <v>0</v>
      </c>
      <c r="K1279" s="20" t="s">
        <v>14000</v>
      </c>
      <c r="L1279" s="20" t="s">
        <v>13999</v>
      </c>
      <c r="M1279" s="20" t="s">
        <v>13999</v>
      </c>
      <c r="N1279" s="20" t="s">
        <v>13999</v>
      </c>
      <c r="O1279" s="20"/>
      <c r="P1279" s="20" t="s">
        <v>13999</v>
      </c>
      <c r="Q1279" s="20" t="s">
        <v>13999</v>
      </c>
      <c r="R1279" s="16"/>
      <c r="S1279" s="16"/>
      <c r="T1279" s="16"/>
      <c r="U1279" s="39">
        <f t="shared" si="59"/>
        <v>46.919643724800004</v>
      </c>
    </row>
    <row r="1280" spans="1:21" ht="23.25" customHeight="1">
      <c r="A1280" s="15"/>
      <c r="B1280" s="16" t="s">
        <v>13561</v>
      </c>
      <c r="C1280" s="16" t="s">
        <v>15838</v>
      </c>
      <c r="D1280" s="16" t="s">
        <v>16310</v>
      </c>
      <c r="E1280" s="16" t="s">
        <v>16325</v>
      </c>
      <c r="F1280" s="17"/>
      <c r="G1280" s="18">
        <v>1184</v>
      </c>
      <c r="H1280" s="19">
        <f t="shared" si="57"/>
        <v>36.509501952000001</v>
      </c>
      <c r="I1280" s="16"/>
      <c r="J1280" s="16">
        <f t="shared" si="58"/>
        <v>0</v>
      </c>
      <c r="K1280" s="20" t="s">
        <v>14000</v>
      </c>
      <c r="L1280" s="20" t="s">
        <v>13999</v>
      </c>
      <c r="M1280" s="20" t="s">
        <v>13999</v>
      </c>
      <c r="N1280" s="20" t="s">
        <v>13999</v>
      </c>
      <c r="O1280" s="20"/>
      <c r="P1280" s="20" t="s">
        <v>13999</v>
      </c>
      <c r="Q1280" s="20" t="s">
        <v>13999</v>
      </c>
      <c r="R1280" s="16"/>
      <c r="S1280" s="16"/>
      <c r="T1280" s="16"/>
      <c r="U1280" s="39">
        <f t="shared" si="59"/>
        <v>43.811402342400001</v>
      </c>
    </row>
    <row r="1281" spans="1:21" ht="23.25" customHeight="1">
      <c r="A1281" s="15"/>
      <c r="B1281" s="21" t="s">
        <v>367</v>
      </c>
      <c r="C1281" s="16" t="s">
        <v>15838</v>
      </c>
      <c r="D1281" s="16" t="s">
        <v>16310</v>
      </c>
      <c r="E1281" s="16" t="s">
        <v>16326</v>
      </c>
      <c r="F1281" s="17"/>
      <c r="G1281" s="18">
        <v>7004</v>
      </c>
      <c r="H1281" s="19">
        <f t="shared" si="57"/>
        <v>215.97343891199995</v>
      </c>
      <c r="I1281" s="16"/>
      <c r="J1281" s="16">
        <f t="shared" si="58"/>
        <v>0</v>
      </c>
      <c r="K1281" s="20" t="s">
        <v>14000</v>
      </c>
      <c r="L1281" s="20"/>
      <c r="M1281" s="20" t="s">
        <v>13999</v>
      </c>
      <c r="N1281" s="20" t="s">
        <v>13999</v>
      </c>
      <c r="O1281" s="20" t="s">
        <v>13999</v>
      </c>
      <c r="P1281" s="20" t="s">
        <v>13999</v>
      </c>
      <c r="Q1281" s="20" t="s">
        <v>13999</v>
      </c>
      <c r="R1281" s="16"/>
      <c r="S1281" s="16" t="s">
        <v>14156</v>
      </c>
      <c r="T1281" s="16"/>
      <c r="U1281" s="39">
        <f t="shared" si="59"/>
        <v>254.73051719231995</v>
      </c>
    </row>
    <row r="1282" spans="1:21" ht="23.25" customHeight="1">
      <c r="A1282" s="15"/>
      <c r="B1282" s="16" t="s">
        <v>16327</v>
      </c>
      <c r="C1282" s="16" t="s">
        <v>15838</v>
      </c>
      <c r="D1282" s="16" t="s">
        <v>16310</v>
      </c>
      <c r="E1282" s="16" t="s">
        <v>16328</v>
      </c>
      <c r="F1282" s="17"/>
      <c r="G1282" s="18">
        <v>7546</v>
      </c>
      <c r="H1282" s="19">
        <f t="shared" si="57"/>
        <v>232.686403488</v>
      </c>
      <c r="I1282" s="16"/>
      <c r="J1282" s="16">
        <f t="shared" si="58"/>
        <v>0</v>
      </c>
      <c r="K1282" s="20"/>
      <c r="L1282" s="20"/>
      <c r="M1282" s="20"/>
      <c r="N1282" s="20"/>
      <c r="O1282" s="20" t="s">
        <v>13999</v>
      </c>
      <c r="P1282" s="20" t="s">
        <v>13999</v>
      </c>
      <c r="Q1282" s="20" t="s">
        <v>13999</v>
      </c>
      <c r="R1282" s="16"/>
      <c r="S1282" s="16"/>
      <c r="T1282" s="16"/>
      <c r="U1282" s="39">
        <f t="shared" si="59"/>
        <v>273.28190787168</v>
      </c>
    </row>
    <row r="1283" spans="1:21" ht="23.25" customHeight="1">
      <c r="A1283" s="15"/>
      <c r="B1283" s="16" t="s">
        <v>16329</v>
      </c>
      <c r="C1283" s="16" t="s">
        <v>15838</v>
      </c>
      <c r="D1283" s="16" t="s">
        <v>16310</v>
      </c>
      <c r="E1283" s="16" t="s">
        <v>16330</v>
      </c>
      <c r="F1283" s="17"/>
      <c r="G1283" s="22">
        <v>475</v>
      </c>
      <c r="H1283" s="19">
        <f t="shared" si="57"/>
        <v>14.646970800000004</v>
      </c>
      <c r="I1283" s="16"/>
      <c r="J1283" s="16">
        <f t="shared" si="58"/>
        <v>0</v>
      </c>
      <c r="K1283" s="20" t="s">
        <v>14000</v>
      </c>
      <c r="L1283" s="20" t="s">
        <v>13999</v>
      </c>
      <c r="M1283" s="20" t="s">
        <v>13999</v>
      </c>
      <c r="N1283" s="20" t="s">
        <v>13999</v>
      </c>
      <c r="O1283" s="20" t="s">
        <v>13999</v>
      </c>
      <c r="P1283" s="20" t="s">
        <v>13999</v>
      </c>
      <c r="Q1283" s="20" t="s">
        <v>13999</v>
      </c>
      <c r="R1283" s="16"/>
      <c r="S1283" s="16"/>
      <c r="T1283" s="16"/>
      <c r="U1283" s="39">
        <f t="shared" si="59"/>
        <v>17.576364960000003</v>
      </c>
    </row>
    <row r="1284" spans="1:21" ht="12" customHeight="1">
      <c r="A1284" s="15"/>
      <c r="B1284" s="21" t="s">
        <v>16331</v>
      </c>
      <c r="C1284" s="16" t="s">
        <v>15838</v>
      </c>
      <c r="D1284" s="16" t="s">
        <v>16310</v>
      </c>
      <c r="E1284" s="16" t="s">
        <v>16332</v>
      </c>
      <c r="F1284" s="17"/>
      <c r="G1284" s="18">
        <v>1110</v>
      </c>
      <c r="H1284" s="19">
        <f t="shared" si="57"/>
        <v>34.227658080000005</v>
      </c>
      <c r="I1284" s="16"/>
      <c r="J1284" s="16">
        <f t="shared" si="58"/>
        <v>0</v>
      </c>
      <c r="K1284" s="20"/>
      <c r="L1284" s="20" t="s">
        <v>13999</v>
      </c>
      <c r="M1284" s="20"/>
      <c r="N1284" s="20"/>
      <c r="O1284" s="20"/>
      <c r="P1284" s="20"/>
      <c r="Q1284" s="20"/>
      <c r="R1284" s="16"/>
      <c r="S1284" s="16" t="s">
        <v>14079</v>
      </c>
      <c r="T1284" s="16"/>
      <c r="U1284" s="39">
        <f t="shared" si="59"/>
        <v>41.073189696000007</v>
      </c>
    </row>
    <row r="1285" spans="1:21" ht="23.25" customHeight="1">
      <c r="A1285" s="15"/>
      <c r="B1285" s="21" t="s">
        <v>470</v>
      </c>
      <c r="C1285" s="16" t="s">
        <v>15838</v>
      </c>
      <c r="D1285" s="16" t="s">
        <v>16310</v>
      </c>
      <c r="E1285" s="16" t="s">
        <v>16333</v>
      </c>
      <c r="F1285" s="17"/>
      <c r="G1285" s="18">
        <v>1245</v>
      </c>
      <c r="H1285" s="19">
        <f t="shared" si="57"/>
        <v>38.39048136000001</v>
      </c>
      <c r="I1285" s="16"/>
      <c r="J1285" s="16">
        <f t="shared" si="58"/>
        <v>0</v>
      </c>
      <c r="K1285" s="20"/>
      <c r="L1285" s="20"/>
      <c r="M1285" s="20" t="s">
        <v>13999</v>
      </c>
      <c r="N1285" s="20" t="s">
        <v>13999</v>
      </c>
      <c r="O1285" s="20" t="s">
        <v>13999</v>
      </c>
      <c r="P1285" s="20"/>
      <c r="Q1285" s="20" t="s">
        <v>13999</v>
      </c>
      <c r="R1285" s="16"/>
      <c r="S1285" s="16" t="s">
        <v>14079</v>
      </c>
      <c r="T1285" s="16"/>
      <c r="U1285" s="39">
        <f t="shared" si="59"/>
        <v>46.068577632000007</v>
      </c>
    </row>
    <row r="1286" spans="1:21" ht="23.25" customHeight="1">
      <c r="A1286" s="15"/>
      <c r="B1286" s="21" t="s">
        <v>487</v>
      </c>
      <c r="C1286" s="16" t="s">
        <v>15838</v>
      </c>
      <c r="D1286" s="16" t="s">
        <v>16310</v>
      </c>
      <c r="E1286" s="16" t="s">
        <v>16333</v>
      </c>
      <c r="F1286" s="17"/>
      <c r="G1286" s="18">
        <v>1456</v>
      </c>
      <c r="H1286" s="19">
        <f t="shared" si="57"/>
        <v>44.896819968000003</v>
      </c>
      <c r="I1286" s="16"/>
      <c r="J1286" s="16">
        <f t="shared" si="58"/>
        <v>0</v>
      </c>
      <c r="K1286" s="20" t="s">
        <v>14045</v>
      </c>
      <c r="L1286" s="20" t="s">
        <v>13999</v>
      </c>
      <c r="M1286" s="20" t="s">
        <v>13999</v>
      </c>
      <c r="N1286" s="20" t="s">
        <v>13999</v>
      </c>
      <c r="O1286" s="20" t="s">
        <v>13999</v>
      </c>
      <c r="P1286" s="20" t="s">
        <v>14000</v>
      </c>
      <c r="Q1286" s="20" t="s">
        <v>13999</v>
      </c>
      <c r="R1286" s="16"/>
      <c r="S1286" s="16" t="s">
        <v>14079</v>
      </c>
      <c r="T1286" s="16"/>
      <c r="U1286" s="39">
        <f t="shared" si="59"/>
        <v>53.876183961599999</v>
      </c>
    </row>
    <row r="1287" spans="1:21" ht="23.25" customHeight="1">
      <c r="A1287" s="15"/>
      <c r="B1287" s="21" t="s">
        <v>16334</v>
      </c>
      <c r="C1287" s="16" t="s">
        <v>15838</v>
      </c>
      <c r="D1287" s="16" t="s">
        <v>16310</v>
      </c>
      <c r="E1287" s="16" t="s">
        <v>16333</v>
      </c>
      <c r="F1287" s="17"/>
      <c r="G1287" s="18">
        <v>3200</v>
      </c>
      <c r="H1287" s="19">
        <f t="shared" si="57"/>
        <v>98.674329600000007</v>
      </c>
      <c r="I1287" s="16"/>
      <c r="J1287" s="16">
        <f t="shared" si="58"/>
        <v>0</v>
      </c>
      <c r="K1287" s="20" t="s">
        <v>14000</v>
      </c>
      <c r="L1287" s="20" t="s">
        <v>13999</v>
      </c>
      <c r="M1287" s="20" t="s">
        <v>13999</v>
      </c>
      <c r="N1287" s="20"/>
      <c r="O1287" s="20" t="s">
        <v>13999</v>
      </c>
      <c r="P1287" s="20" t="s">
        <v>13999</v>
      </c>
      <c r="Q1287" s="20" t="s">
        <v>13999</v>
      </c>
      <c r="R1287" s="16"/>
      <c r="S1287" s="16" t="s">
        <v>14156</v>
      </c>
      <c r="T1287" s="16"/>
      <c r="U1287" s="39">
        <f t="shared" si="59"/>
        <v>118.40919552</v>
      </c>
    </row>
    <row r="1288" spans="1:21" ht="23.25" customHeight="1">
      <c r="A1288" s="15"/>
      <c r="B1288" s="16" t="s">
        <v>16335</v>
      </c>
      <c r="C1288" s="16" t="s">
        <v>15838</v>
      </c>
      <c r="D1288" s="16" t="s">
        <v>16310</v>
      </c>
      <c r="E1288" s="16" t="s">
        <v>16333</v>
      </c>
      <c r="F1288" s="17"/>
      <c r="G1288" s="18">
        <v>1143</v>
      </c>
      <c r="H1288" s="19">
        <f t="shared" si="57"/>
        <v>35.245237104000012</v>
      </c>
      <c r="I1288" s="16"/>
      <c r="J1288" s="16">
        <f t="shared" si="58"/>
        <v>0</v>
      </c>
      <c r="K1288" s="20" t="s">
        <v>13999</v>
      </c>
      <c r="L1288" s="20" t="s">
        <v>13999</v>
      </c>
      <c r="M1288" s="20" t="s">
        <v>13999</v>
      </c>
      <c r="N1288" s="20" t="s">
        <v>13999</v>
      </c>
      <c r="O1288" s="20" t="s">
        <v>13999</v>
      </c>
      <c r="P1288" s="20" t="s">
        <v>13999</v>
      </c>
      <c r="Q1288" s="20" t="s">
        <v>13999</v>
      </c>
      <c r="R1288" s="16"/>
      <c r="S1288" s="16"/>
      <c r="T1288" s="16"/>
      <c r="U1288" s="39">
        <f t="shared" si="59"/>
        <v>42.294284524800013</v>
      </c>
    </row>
    <row r="1289" spans="1:21" ht="12" customHeight="1">
      <c r="A1289" s="15"/>
      <c r="B1289" s="21" t="s">
        <v>16336</v>
      </c>
      <c r="C1289" s="16" t="s">
        <v>15838</v>
      </c>
      <c r="D1289" s="16" t="s">
        <v>16310</v>
      </c>
      <c r="E1289" s="16" t="s">
        <v>16337</v>
      </c>
      <c r="F1289" s="17"/>
      <c r="G1289" s="18">
        <v>2587</v>
      </c>
      <c r="H1289" s="19">
        <f t="shared" si="57"/>
        <v>79.77202833600002</v>
      </c>
      <c r="I1289" s="16"/>
      <c r="J1289" s="16">
        <f t="shared" si="58"/>
        <v>0</v>
      </c>
      <c r="K1289" s="20" t="s">
        <v>14000</v>
      </c>
      <c r="L1289" s="20" t="s">
        <v>13999</v>
      </c>
      <c r="M1289" s="20" t="s">
        <v>13999</v>
      </c>
      <c r="N1289" s="20" t="s">
        <v>13999</v>
      </c>
      <c r="O1289" s="20" t="s">
        <v>13999</v>
      </c>
      <c r="P1289" s="20" t="s">
        <v>13999</v>
      </c>
      <c r="Q1289" s="20" t="s">
        <v>13999</v>
      </c>
      <c r="R1289" s="16"/>
      <c r="S1289" s="16" t="s">
        <v>14156</v>
      </c>
      <c r="T1289" s="16"/>
      <c r="U1289" s="39">
        <f t="shared" si="59"/>
        <v>95.726434003200026</v>
      </c>
    </row>
    <row r="1290" spans="1:21" ht="12" customHeight="1">
      <c r="A1290" s="15"/>
      <c r="B1290" s="21" t="s">
        <v>16338</v>
      </c>
      <c r="C1290" s="16" t="s">
        <v>15838</v>
      </c>
      <c r="D1290" s="16" t="s">
        <v>16310</v>
      </c>
      <c r="E1290" s="16" t="s">
        <v>16339</v>
      </c>
      <c r="F1290" s="17"/>
      <c r="G1290" s="18">
        <v>3138</v>
      </c>
      <c r="H1290" s="19">
        <f t="shared" si="57"/>
        <v>96.76251446400002</v>
      </c>
      <c r="I1290" s="16"/>
      <c r="J1290" s="16">
        <f t="shared" si="58"/>
        <v>0</v>
      </c>
      <c r="K1290" s="20" t="s">
        <v>14000</v>
      </c>
      <c r="L1290" s="20" t="s">
        <v>13999</v>
      </c>
      <c r="M1290" s="20" t="s">
        <v>13999</v>
      </c>
      <c r="N1290" s="20" t="s">
        <v>13999</v>
      </c>
      <c r="O1290" s="20" t="s">
        <v>13999</v>
      </c>
      <c r="P1290" s="20" t="s">
        <v>14000</v>
      </c>
      <c r="Q1290" s="20" t="s">
        <v>13999</v>
      </c>
      <c r="R1290" s="16"/>
      <c r="S1290" s="16" t="s">
        <v>14156</v>
      </c>
      <c r="T1290" s="16"/>
      <c r="U1290" s="39">
        <f t="shared" si="59"/>
        <v>116.11501735680002</v>
      </c>
    </row>
    <row r="1291" spans="1:21" ht="12" customHeight="1">
      <c r="A1291" s="15"/>
      <c r="B1291" s="21" t="s">
        <v>16340</v>
      </c>
      <c r="C1291" s="16" t="s">
        <v>15838</v>
      </c>
      <c r="D1291" s="16" t="s">
        <v>16310</v>
      </c>
      <c r="E1291" s="16" t="s">
        <v>16341</v>
      </c>
      <c r="F1291" s="17"/>
      <c r="G1291" s="22">
        <v>738</v>
      </c>
      <c r="H1291" s="19">
        <f t="shared" si="57"/>
        <v>22.756767264000004</v>
      </c>
      <c r="I1291" s="16"/>
      <c r="J1291" s="16">
        <f t="shared" si="58"/>
        <v>0</v>
      </c>
      <c r="K1291" s="20"/>
      <c r="L1291" s="20"/>
      <c r="M1291" s="20"/>
      <c r="N1291" s="20"/>
      <c r="O1291" s="20"/>
      <c r="P1291" s="20"/>
      <c r="Q1291" s="20"/>
      <c r="R1291" s="16"/>
      <c r="S1291" s="16" t="s">
        <v>15937</v>
      </c>
      <c r="T1291" s="16"/>
      <c r="U1291" s="39">
        <f t="shared" si="59"/>
        <v>27.308120716800005</v>
      </c>
    </row>
    <row r="1292" spans="1:21" ht="12" customHeight="1">
      <c r="A1292" s="15"/>
      <c r="B1292" s="16" t="s">
        <v>16342</v>
      </c>
      <c r="C1292" s="16" t="s">
        <v>15838</v>
      </c>
      <c r="D1292" s="16" t="s">
        <v>16343</v>
      </c>
      <c r="E1292" s="16" t="s">
        <v>16344</v>
      </c>
      <c r="F1292" s="17"/>
      <c r="G1292" s="18">
        <v>1251</v>
      </c>
      <c r="H1292" s="19">
        <f t="shared" si="57"/>
        <v>38.575495728000007</v>
      </c>
      <c r="I1292" s="16"/>
      <c r="J1292" s="16">
        <f t="shared" si="58"/>
        <v>0</v>
      </c>
      <c r="K1292" s="20"/>
      <c r="L1292" s="20"/>
      <c r="M1292" s="20"/>
      <c r="N1292" s="20"/>
      <c r="O1292" s="20"/>
      <c r="P1292" s="20"/>
      <c r="Q1292" s="20"/>
      <c r="R1292" s="16"/>
      <c r="S1292" s="16"/>
      <c r="T1292" s="16"/>
      <c r="U1292" s="39">
        <f t="shared" si="59"/>
        <v>46.290594873600007</v>
      </c>
    </row>
    <row r="1293" spans="1:21" ht="12" customHeight="1">
      <c r="A1293" s="15"/>
      <c r="B1293" s="16" t="s">
        <v>16345</v>
      </c>
      <c r="C1293" s="16" t="s">
        <v>15838</v>
      </c>
      <c r="D1293" s="16" t="s">
        <v>16343</v>
      </c>
      <c r="E1293" s="16" t="s">
        <v>16344</v>
      </c>
      <c r="F1293" s="17"/>
      <c r="G1293" s="18">
        <v>1275</v>
      </c>
      <c r="H1293" s="19">
        <f t="shared" si="57"/>
        <v>39.315553199999997</v>
      </c>
      <c r="I1293" s="16"/>
      <c r="J1293" s="16">
        <f t="shared" si="58"/>
        <v>0</v>
      </c>
      <c r="K1293" s="20"/>
      <c r="L1293" s="20"/>
      <c r="M1293" s="20"/>
      <c r="N1293" s="20"/>
      <c r="O1293" s="20" t="s">
        <v>13999</v>
      </c>
      <c r="P1293" s="20" t="s">
        <v>13999</v>
      </c>
      <c r="Q1293" s="20" t="s">
        <v>13999</v>
      </c>
      <c r="R1293" s="16"/>
      <c r="S1293" s="16"/>
      <c r="T1293" s="16"/>
      <c r="U1293" s="39">
        <f t="shared" si="59"/>
        <v>47.178663839999992</v>
      </c>
    </row>
    <row r="1294" spans="1:21" ht="34.5" customHeight="1">
      <c r="A1294" s="15"/>
      <c r="B1294" s="21" t="s">
        <v>219</v>
      </c>
      <c r="C1294" s="16" t="s">
        <v>15838</v>
      </c>
      <c r="D1294" s="16" t="s">
        <v>16343</v>
      </c>
      <c r="E1294" s="16" t="s">
        <v>16346</v>
      </c>
      <c r="F1294" s="17"/>
      <c r="G1294" s="18">
        <v>10177</v>
      </c>
      <c r="H1294" s="19">
        <f t="shared" si="57"/>
        <v>313.81520385600004</v>
      </c>
      <c r="I1294" s="16"/>
      <c r="J1294" s="16">
        <f t="shared" si="58"/>
        <v>0</v>
      </c>
      <c r="K1294" s="20" t="s">
        <v>13999</v>
      </c>
      <c r="L1294" s="20" t="s">
        <v>13999</v>
      </c>
      <c r="M1294" s="20" t="s">
        <v>13999</v>
      </c>
      <c r="N1294" s="20" t="s">
        <v>13999</v>
      </c>
      <c r="O1294" s="20"/>
      <c r="P1294" s="20" t="s">
        <v>13999</v>
      </c>
      <c r="Q1294" s="20" t="s">
        <v>13999</v>
      </c>
      <c r="R1294" s="16"/>
      <c r="S1294" s="16" t="s">
        <v>14156</v>
      </c>
      <c r="T1294" s="16"/>
      <c r="U1294" s="39">
        <f t="shared" si="59"/>
        <v>363.33487628016007</v>
      </c>
    </row>
    <row r="1295" spans="1:21" ht="34.5" customHeight="1">
      <c r="A1295" s="15"/>
      <c r="B1295" s="21" t="s">
        <v>220</v>
      </c>
      <c r="C1295" s="16" t="s">
        <v>15838</v>
      </c>
      <c r="D1295" s="16" t="s">
        <v>16343</v>
      </c>
      <c r="E1295" s="16" t="s">
        <v>16347</v>
      </c>
      <c r="F1295" s="17"/>
      <c r="G1295" s="18">
        <v>11462</v>
      </c>
      <c r="H1295" s="19">
        <f t="shared" si="57"/>
        <v>353.4391143360001</v>
      </c>
      <c r="I1295" s="16"/>
      <c r="J1295" s="16">
        <f t="shared" si="58"/>
        <v>0</v>
      </c>
      <c r="K1295" s="20"/>
      <c r="L1295" s="20"/>
      <c r="M1295" s="20" t="s">
        <v>13999</v>
      </c>
      <c r="N1295" s="20"/>
      <c r="O1295" s="20"/>
      <c r="P1295" s="20"/>
      <c r="Q1295" s="20" t="s">
        <v>13999</v>
      </c>
      <c r="R1295" s="16"/>
      <c r="S1295" s="16" t="s">
        <v>14156</v>
      </c>
      <c r="T1295" s="16" t="s">
        <v>16348</v>
      </c>
      <c r="U1295" s="39">
        <f t="shared" si="59"/>
        <v>407.31741691296014</v>
      </c>
    </row>
    <row r="1296" spans="1:21" ht="34.5" customHeight="1">
      <c r="A1296" s="15"/>
      <c r="B1296" s="21" t="s">
        <v>16349</v>
      </c>
      <c r="C1296" s="16" t="s">
        <v>15838</v>
      </c>
      <c r="D1296" s="16" t="s">
        <v>16343</v>
      </c>
      <c r="E1296" s="16" t="s">
        <v>16350</v>
      </c>
      <c r="F1296" s="17"/>
      <c r="G1296" s="18">
        <v>10177</v>
      </c>
      <c r="H1296" s="19">
        <f t="shared" si="57"/>
        <v>313.81520385600004</v>
      </c>
      <c r="I1296" s="16"/>
      <c r="J1296" s="16">
        <f t="shared" si="58"/>
        <v>0</v>
      </c>
      <c r="K1296" s="20" t="s">
        <v>14000</v>
      </c>
      <c r="L1296" s="20" t="s">
        <v>13999</v>
      </c>
      <c r="M1296" s="20" t="s">
        <v>13999</v>
      </c>
      <c r="N1296" s="20"/>
      <c r="O1296" s="20"/>
      <c r="P1296" s="20" t="s">
        <v>13999</v>
      </c>
      <c r="Q1296" s="20" t="s">
        <v>13999</v>
      </c>
      <c r="R1296" s="16"/>
      <c r="S1296" s="16" t="s">
        <v>14156</v>
      </c>
      <c r="T1296" s="16"/>
      <c r="U1296" s="39">
        <f t="shared" si="59"/>
        <v>363.33487628016007</v>
      </c>
    </row>
    <row r="1297" spans="1:21" ht="34.5" customHeight="1">
      <c r="A1297" s="15"/>
      <c r="B1297" s="21" t="s">
        <v>16351</v>
      </c>
      <c r="C1297" s="16" t="s">
        <v>15838</v>
      </c>
      <c r="D1297" s="16" t="s">
        <v>16343</v>
      </c>
      <c r="E1297" s="16" t="s">
        <v>16352</v>
      </c>
      <c r="F1297" s="17"/>
      <c r="G1297" s="18">
        <v>11270</v>
      </c>
      <c r="H1297" s="19">
        <f t="shared" si="57"/>
        <v>347.51865456000007</v>
      </c>
      <c r="I1297" s="16"/>
      <c r="J1297" s="16">
        <f t="shared" si="58"/>
        <v>0</v>
      </c>
      <c r="K1297" s="20" t="s">
        <v>14000</v>
      </c>
      <c r="L1297" s="20"/>
      <c r="M1297" s="20" t="s">
        <v>13999</v>
      </c>
      <c r="N1297" s="20"/>
      <c r="O1297" s="20"/>
      <c r="P1297" s="20" t="s">
        <v>13999</v>
      </c>
      <c r="Q1297" s="20" t="s">
        <v>13999</v>
      </c>
      <c r="R1297" s="16"/>
      <c r="S1297" s="16" t="s">
        <v>14156</v>
      </c>
      <c r="T1297" s="16"/>
      <c r="U1297" s="39">
        <f t="shared" si="59"/>
        <v>400.74570656160012</v>
      </c>
    </row>
    <row r="1298" spans="1:21" ht="34.5" customHeight="1">
      <c r="A1298" s="15"/>
      <c r="B1298" s="16" t="s">
        <v>16348</v>
      </c>
      <c r="C1298" s="16" t="s">
        <v>15838</v>
      </c>
      <c r="D1298" s="16" t="s">
        <v>16343</v>
      </c>
      <c r="E1298" s="16" t="s">
        <v>16353</v>
      </c>
      <c r="F1298" s="17"/>
      <c r="G1298" s="18">
        <v>10506</v>
      </c>
      <c r="H1298" s="19">
        <f t="shared" si="57"/>
        <v>323.96015836799995</v>
      </c>
      <c r="I1298" s="16"/>
      <c r="J1298" s="16">
        <f t="shared" si="58"/>
        <v>0</v>
      </c>
      <c r="K1298" s="20"/>
      <c r="L1298" s="20"/>
      <c r="M1298" s="20"/>
      <c r="N1298" s="20"/>
      <c r="O1298" s="20"/>
      <c r="P1298" s="20" t="s">
        <v>13999</v>
      </c>
      <c r="Q1298" s="20" t="s">
        <v>13999</v>
      </c>
      <c r="R1298" s="16"/>
      <c r="S1298" s="16"/>
      <c r="T1298" s="16"/>
      <c r="U1298" s="39">
        <f t="shared" si="59"/>
        <v>374.59577578847995</v>
      </c>
    </row>
    <row r="1299" spans="1:21" ht="23.25" customHeight="1">
      <c r="A1299" s="15"/>
      <c r="B1299" s="16" t="s">
        <v>227</v>
      </c>
      <c r="C1299" s="16" t="s">
        <v>15838</v>
      </c>
      <c r="D1299" s="16" t="s">
        <v>16343</v>
      </c>
      <c r="E1299" s="16" t="s">
        <v>16354</v>
      </c>
      <c r="F1299" s="17"/>
      <c r="G1299" s="18">
        <v>2879</v>
      </c>
      <c r="H1299" s="19">
        <f t="shared" si="57"/>
        <v>88.776060912000005</v>
      </c>
      <c r="I1299" s="16"/>
      <c r="J1299" s="16">
        <f t="shared" si="58"/>
        <v>0</v>
      </c>
      <c r="K1299" s="20"/>
      <c r="L1299" s="20"/>
      <c r="M1299" s="20"/>
      <c r="N1299" s="20"/>
      <c r="O1299" s="20"/>
      <c r="P1299" s="20"/>
      <c r="Q1299" s="20"/>
      <c r="R1299" s="16"/>
      <c r="S1299" s="16"/>
      <c r="T1299" s="16"/>
      <c r="U1299" s="39">
        <f t="shared" si="59"/>
        <v>106.53127309440001</v>
      </c>
    </row>
    <row r="1300" spans="1:21" ht="45.75" customHeight="1">
      <c r="A1300" s="15"/>
      <c r="B1300" s="16" t="s">
        <v>16355</v>
      </c>
      <c r="C1300" s="16" t="s">
        <v>15838</v>
      </c>
      <c r="D1300" s="16" t="s">
        <v>16343</v>
      </c>
      <c r="E1300" s="16" t="s">
        <v>16356</v>
      </c>
      <c r="F1300" s="17"/>
      <c r="G1300" s="18">
        <v>9809</v>
      </c>
      <c r="H1300" s="19">
        <f t="shared" si="57"/>
        <v>302.46765595199997</v>
      </c>
      <c r="I1300" s="16"/>
      <c r="J1300" s="16">
        <f t="shared" si="58"/>
        <v>0</v>
      </c>
      <c r="K1300" s="20"/>
      <c r="L1300" s="20"/>
      <c r="M1300" s="20"/>
      <c r="N1300" s="20"/>
      <c r="O1300" s="20"/>
      <c r="P1300" s="20"/>
      <c r="Q1300" s="20"/>
      <c r="R1300" s="16"/>
      <c r="S1300" s="16"/>
      <c r="T1300" s="16"/>
      <c r="U1300" s="39">
        <f t="shared" si="59"/>
        <v>350.73909810672001</v>
      </c>
    </row>
    <row r="1301" spans="1:21" ht="12" customHeight="1">
      <c r="A1301" s="15"/>
      <c r="B1301" s="16" t="s">
        <v>16357</v>
      </c>
      <c r="C1301" s="16" t="s">
        <v>15838</v>
      </c>
      <c r="D1301" s="16" t="s">
        <v>16343</v>
      </c>
      <c r="E1301" s="16" t="s">
        <v>16358</v>
      </c>
      <c r="F1301" s="17"/>
      <c r="G1301" s="18">
        <v>3692</v>
      </c>
      <c r="H1301" s="19">
        <f t="shared" ref="H1301:H1364" si="60">IF(R1301="Мax скидка 20%",G1301*0.8*1.05/100*H$15,IF(R1301="От 3-х шт. скидка 50%.",G1301*0.5*1.05/100*H$15,G1301*0.6*1.05/100*H$15))*1.03*1.2*1.1</f>
        <v>113.84550777600002</v>
      </c>
      <c r="I1301" s="16"/>
      <c r="J1301" s="16">
        <f t="shared" si="58"/>
        <v>0</v>
      </c>
      <c r="K1301" s="20"/>
      <c r="L1301" s="20"/>
      <c r="M1301" s="20"/>
      <c r="N1301" s="20"/>
      <c r="O1301" s="20"/>
      <c r="P1301" s="20"/>
      <c r="Q1301" s="20"/>
      <c r="R1301" s="16"/>
      <c r="S1301" s="16"/>
      <c r="T1301" s="16"/>
      <c r="U1301" s="39">
        <f t="shared" si="59"/>
        <v>141.36851363136003</v>
      </c>
    </row>
    <row r="1302" spans="1:21" ht="12" customHeight="1">
      <c r="A1302" s="15"/>
      <c r="B1302" s="16" t="s">
        <v>16359</v>
      </c>
      <c r="C1302" s="16" t="s">
        <v>15838</v>
      </c>
      <c r="D1302" s="16" t="s">
        <v>16343</v>
      </c>
      <c r="E1302" s="16" t="s">
        <v>16344</v>
      </c>
      <c r="F1302" s="17"/>
      <c r="G1302" s="22">
        <v>884</v>
      </c>
      <c r="H1302" s="19">
        <f t="shared" si="60"/>
        <v>27.258783552000001</v>
      </c>
      <c r="I1302" s="16"/>
      <c r="J1302" s="16">
        <f t="shared" ref="J1302:J1365" si="61">H1302*I1302</f>
        <v>0</v>
      </c>
      <c r="K1302" s="20"/>
      <c r="L1302" s="20"/>
      <c r="M1302" s="20" t="s">
        <v>13999</v>
      </c>
      <c r="N1302" s="20"/>
      <c r="O1302" s="20" t="s">
        <v>13999</v>
      </c>
      <c r="P1302" s="20"/>
      <c r="Q1302" s="20"/>
      <c r="R1302" s="16"/>
      <c r="S1302" s="16"/>
      <c r="T1302" s="16"/>
      <c r="U1302" s="39">
        <f t="shared" ref="U1302:U1365" si="62">IF(H1302&gt;100,H1302*1.11+15,H1302*1.2)</f>
        <v>32.710540262400002</v>
      </c>
    </row>
    <row r="1303" spans="1:21" ht="12" customHeight="1">
      <c r="A1303" s="15"/>
      <c r="B1303" s="16" t="s">
        <v>16360</v>
      </c>
      <c r="C1303" s="16" t="s">
        <v>15838</v>
      </c>
      <c r="D1303" s="16" t="s">
        <v>16361</v>
      </c>
      <c r="E1303" s="16" t="s">
        <v>16362</v>
      </c>
      <c r="F1303" s="17"/>
      <c r="G1303" s="22">
        <v>82</v>
      </c>
      <c r="H1303" s="19">
        <f t="shared" si="60"/>
        <v>2.5285296960000001</v>
      </c>
      <c r="I1303" s="16"/>
      <c r="J1303" s="16">
        <f t="shared" si="61"/>
        <v>0</v>
      </c>
      <c r="K1303" s="20" t="s">
        <v>13999</v>
      </c>
      <c r="L1303" s="20" t="s">
        <v>13999</v>
      </c>
      <c r="M1303" s="20" t="s">
        <v>13999</v>
      </c>
      <c r="N1303" s="20"/>
      <c r="O1303" s="20" t="s">
        <v>13999</v>
      </c>
      <c r="P1303" s="20" t="s">
        <v>13999</v>
      </c>
      <c r="Q1303" s="20"/>
      <c r="R1303" s="16"/>
      <c r="S1303" s="16"/>
      <c r="T1303" s="16"/>
      <c r="U1303" s="39">
        <f t="shared" si="62"/>
        <v>3.0342356351999999</v>
      </c>
    </row>
    <row r="1304" spans="1:21" ht="12" customHeight="1">
      <c r="A1304" s="15"/>
      <c r="B1304" s="21" t="s">
        <v>16363</v>
      </c>
      <c r="C1304" s="16" t="s">
        <v>15838</v>
      </c>
      <c r="D1304" s="16" t="s">
        <v>16361</v>
      </c>
      <c r="E1304" s="16" t="s">
        <v>16364</v>
      </c>
      <c r="F1304" s="17"/>
      <c r="G1304" s="22">
        <v>480</v>
      </c>
      <c r="H1304" s="19">
        <f t="shared" si="60"/>
        <v>14.801149440000003</v>
      </c>
      <c r="I1304" s="16"/>
      <c r="J1304" s="16">
        <f t="shared" si="61"/>
        <v>0</v>
      </c>
      <c r="K1304" s="20"/>
      <c r="L1304" s="20"/>
      <c r="M1304" s="20"/>
      <c r="N1304" s="20"/>
      <c r="O1304" s="20" t="s">
        <v>13999</v>
      </c>
      <c r="P1304" s="20" t="s">
        <v>13999</v>
      </c>
      <c r="Q1304" s="20"/>
      <c r="R1304" s="16"/>
      <c r="S1304" s="16" t="s">
        <v>15937</v>
      </c>
      <c r="T1304" s="16"/>
      <c r="U1304" s="39">
        <f t="shared" si="62"/>
        <v>17.761379328000004</v>
      </c>
    </row>
    <row r="1305" spans="1:21" ht="12" customHeight="1">
      <c r="A1305" s="15"/>
      <c r="B1305" s="16" t="s">
        <v>16365</v>
      </c>
      <c r="C1305" s="16" t="s">
        <v>15838</v>
      </c>
      <c r="D1305" s="16" t="s">
        <v>16361</v>
      </c>
      <c r="E1305" s="16" t="s">
        <v>16366</v>
      </c>
      <c r="F1305" s="17"/>
      <c r="G1305" s="22">
        <v>381</v>
      </c>
      <c r="H1305" s="19">
        <f t="shared" si="60"/>
        <v>11.748412368000002</v>
      </c>
      <c r="I1305" s="16"/>
      <c r="J1305" s="16">
        <f t="shared" si="61"/>
        <v>0</v>
      </c>
      <c r="K1305" s="20" t="s">
        <v>13999</v>
      </c>
      <c r="L1305" s="20" t="s">
        <v>13999</v>
      </c>
      <c r="M1305" s="20" t="s">
        <v>13999</v>
      </c>
      <c r="N1305" s="20" t="s">
        <v>13999</v>
      </c>
      <c r="O1305" s="20" t="s">
        <v>13999</v>
      </c>
      <c r="P1305" s="20" t="s">
        <v>13999</v>
      </c>
      <c r="Q1305" s="20" t="s">
        <v>13999</v>
      </c>
      <c r="R1305" s="16"/>
      <c r="S1305" s="16"/>
      <c r="T1305" s="16"/>
      <c r="U1305" s="39">
        <f t="shared" si="62"/>
        <v>14.098094841600002</v>
      </c>
    </row>
    <row r="1306" spans="1:21" ht="12" customHeight="1">
      <c r="A1306" s="15"/>
      <c r="B1306" s="16" t="s">
        <v>16367</v>
      </c>
      <c r="C1306" s="16" t="s">
        <v>15838</v>
      </c>
      <c r="D1306" s="16" t="s">
        <v>16361</v>
      </c>
      <c r="E1306" s="16" t="s">
        <v>16368</v>
      </c>
      <c r="F1306" s="17"/>
      <c r="G1306" s="22">
        <v>359</v>
      </c>
      <c r="H1306" s="19">
        <f t="shared" si="60"/>
        <v>11.070026352000003</v>
      </c>
      <c r="I1306" s="16"/>
      <c r="J1306" s="16">
        <f t="shared" si="61"/>
        <v>0</v>
      </c>
      <c r="K1306" s="20" t="s">
        <v>13999</v>
      </c>
      <c r="L1306" s="20" t="s">
        <v>13999</v>
      </c>
      <c r="M1306" s="20" t="s">
        <v>13999</v>
      </c>
      <c r="N1306" s="20" t="s">
        <v>13999</v>
      </c>
      <c r="O1306" s="20"/>
      <c r="P1306" s="20" t="s">
        <v>13999</v>
      </c>
      <c r="Q1306" s="20" t="s">
        <v>13999</v>
      </c>
      <c r="R1306" s="16"/>
      <c r="S1306" s="16"/>
      <c r="T1306" s="16"/>
      <c r="U1306" s="39">
        <f t="shared" si="62"/>
        <v>13.284031622400002</v>
      </c>
    </row>
    <row r="1307" spans="1:21" ht="12" customHeight="1">
      <c r="A1307" s="15"/>
      <c r="B1307" s="16" t="s">
        <v>16369</v>
      </c>
      <c r="C1307" s="16" t="s">
        <v>15838</v>
      </c>
      <c r="D1307" s="16" t="s">
        <v>16361</v>
      </c>
      <c r="E1307" s="16" t="s">
        <v>16370</v>
      </c>
      <c r="F1307" s="17"/>
      <c r="G1307" s="22">
        <v>381</v>
      </c>
      <c r="H1307" s="19">
        <f t="shared" si="60"/>
        <v>11.748412368000002</v>
      </c>
      <c r="I1307" s="16"/>
      <c r="J1307" s="16">
        <f t="shared" si="61"/>
        <v>0</v>
      </c>
      <c r="K1307" s="20" t="s">
        <v>13999</v>
      </c>
      <c r="L1307" s="20" t="s">
        <v>13999</v>
      </c>
      <c r="M1307" s="20" t="s">
        <v>13999</v>
      </c>
      <c r="N1307" s="20" t="s">
        <v>13999</v>
      </c>
      <c r="O1307" s="20"/>
      <c r="P1307" s="20" t="s">
        <v>13999</v>
      </c>
      <c r="Q1307" s="20"/>
      <c r="R1307" s="16"/>
      <c r="S1307" s="16"/>
      <c r="T1307" s="16"/>
      <c r="U1307" s="39">
        <f t="shared" si="62"/>
        <v>14.098094841600002</v>
      </c>
    </row>
    <row r="1308" spans="1:21" ht="12" customHeight="1">
      <c r="A1308" s="15"/>
      <c r="B1308" s="16" t="s">
        <v>16371</v>
      </c>
      <c r="C1308" s="16" t="s">
        <v>15838</v>
      </c>
      <c r="D1308" s="16" t="s">
        <v>16361</v>
      </c>
      <c r="E1308" s="16" t="s">
        <v>16372</v>
      </c>
      <c r="F1308" s="17"/>
      <c r="G1308" s="22">
        <v>403</v>
      </c>
      <c r="H1308" s="19">
        <f t="shared" si="60"/>
        <v>12.426798384000001</v>
      </c>
      <c r="I1308" s="16"/>
      <c r="J1308" s="16">
        <f t="shared" si="61"/>
        <v>0</v>
      </c>
      <c r="K1308" s="20" t="s">
        <v>13999</v>
      </c>
      <c r="L1308" s="20" t="s">
        <v>13999</v>
      </c>
      <c r="M1308" s="20" t="s">
        <v>13999</v>
      </c>
      <c r="N1308" s="20" t="s">
        <v>13999</v>
      </c>
      <c r="O1308" s="20" t="s">
        <v>13999</v>
      </c>
      <c r="P1308" s="20" t="s">
        <v>14000</v>
      </c>
      <c r="Q1308" s="20" t="s">
        <v>13999</v>
      </c>
      <c r="R1308" s="16"/>
      <c r="S1308" s="16"/>
      <c r="T1308" s="16"/>
      <c r="U1308" s="39">
        <f t="shared" si="62"/>
        <v>14.912158060800001</v>
      </c>
    </row>
    <row r="1309" spans="1:21" ht="12" customHeight="1">
      <c r="A1309" s="15"/>
      <c r="B1309" s="16" t="s">
        <v>16373</v>
      </c>
      <c r="C1309" s="16" t="s">
        <v>15838</v>
      </c>
      <c r="D1309" s="16" t="s">
        <v>16361</v>
      </c>
      <c r="E1309" s="16" t="s">
        <v>16374</v>
      </c>
      <c r="F1309" s="17"/>
      <c r="G1309" s="22">
        <v>427</v>
      </c>
      <c r="H1309" s="19">
        <f t="shared" si="60"/>
        <v>13.166855856000002</v>
      </c>
      <c r="I1309" s="16"/>
      <c r="J1309" s="16">
        <f t="shared" si="61"/>
        <v>0</v>
      </c>
      <c r="K1309" s="20" t="s">
        <v>13999</v>
      </c>
      <c r="L1309" s="20" t="s">
        <v>13999</v>
      </c>
      <c r="M1309" s="20" t="s">
        <v>13999</v>
      </c>
      <c r="N1309" s="20" t="s">
        <v>13999</v>
      </c>
      <c r="O1309" s="20" t="s">
        <v>13999</v>
      </c>
      <c r="P1309" s="20" t="s">
        <v>14000</v>
      </c>
      <c r="Q1309" s="20" t="s">
        <v>13999</v>
      </c>
      <c r="R1309" s="16"/>
      <c r="S1309" s="16"/>
      <c r="T1309" s="16"/>
      <c r="U1309" s="39">
        <f t="shared" si="62"/>
        <v>15.800227027200002</v>
      </c>
    </row>
    <row r="1310" spans="1:21" ht="12" customHeight="1">
      <c r="A1310" s="15"/>
      <c r="B1310" s="16" t="s">
        <v>16375</v>
      </c>
      <c r="C1310" s="16" t="s">
        <v>15838</v>
      </c>
      <c r="D1310" s="16" t="s">
        <v>16361</v>
      </c>
      <c r="E1310" s="16" t="s">
        <v>16376</v>
      </c>
      <c r="F1310" s="17"/>
      <c r="G1310" s="22">
        <v>561</v>
      </c>
      <c r="H1310" s="19">
        <f t="shared" si="60"/>
        <v>17.298843408000003</v>
      </c>
      <c r="I1310" s="16"/>
      <c r="J1310" s="16">
        <f t="shared" si="61"/>
        <v>0</v>
      </c>
      <c r="K1310" s="20" t="s">
        <v>13999</v>
      </c>
      <c r="L1310" s="20" t="s">
        <v>13999</v>
      </c>
      <c r="M1310" s="20" t="s">
        <v>13999</v>
      </c>
      <c r="N1310" s="20" t="s">
        <v>13999</v>
      </c>
      <c r="O1310" s="20" t="s">
        <v>13999</v>
      </c>
      <c r="P1310" s="20" t="s">
        <v>13999</v>
      </c>
      <c r="Q1310" s="20" t="s">
        <v>13999</v>
      </c>
      <c r="R1310" s="16"/>
      <c r="S1310" s="16"/>
      <c r="T1310" s="16"/>
      <c r="U1310" s="39">
        <f t="shared" si="62"/>
        <v>20.758612089600003</v>
      </c>
    </row>
    <row r="1311" spans="1:21" ht="12" customHeight="1">
      <c r="A1311" s="15"/>
      <c r="B1311" s="16" t="s">
        <v>16377</v>
      </c>
      <c r="C1311" s="16" t="s">
        <v>15838</v>
      </c>
      <c r="D1311" s="16" t="s">
        <v>16361</v>
      </c>
      <c r="E1311" s="16" t="s">
        <v>16362</v>
      </c>
      <c r="F1311" s="17"/>
      <c r="G1311" s="22">
        <v>873</v>
      </c>
      <c r="H1311" s="19">
        <f t="shared" si="60"/>
        <v>26.919590544000002</v>
      </c>
      <c r="I1311" s="16"/>
      <c r="J1311" s="16">
        <f t="shared" si="61"/>
        <v>0</v>
      </c>
      <c r="K1311" s="20" t="s">
        <v>14000</v>
      </c>
      <c r="L1311" s="20" t="s">
        <v>13999</v>
      </c>
      <c r="M1311" s="20" t="s">
        <v>13999</v>
      </c>
      <c r="N1311" s="20" t="s">
        <v>13999</v>
      </c>
      <c r="O1311" s="20"/>
      <c r="P1311" s="20" t="s">
        <v>13999</v>
      </c>
      <c r="Q1311" s="20" t="s">
        <v>13999</v>
      </c>
      <c r="R1311" s="16"/>
      <c r="S1311" s="16"/>
      <c r="T1311" s="16"/>
      <c r="U1311" s="39">
        <f t="shared" si="62"/>
        <v>32.303508652799998</v>
      </c>
    </row>
    <row r="1312" spans="1:21" ht="12" customHeight="1">
      <c r="A1312" s="15"/>
      <c r="B1312" s="16" t="s">
        <v>16378</v>
      </c>
      <c r="C1312" s="16" t="s">
        <v>15838</v>
      </c>
      <c r="D1312" s="16" t="s">
        <v>16379</v>
      </c>
      <c r="E1312" s="16" t="s">
        <v>16380</v>
      </c>
      <c r="F1312" s="17"/>
      <c r="G1312" s="18">
        <v>1109</v>
      </c>
      <c r="H1312" s="19">
        <f t="shared" si="60"/>
        <v>34.196822351999998</v>
      </c>
      <c r="I1312" s="16"/>
      <c r="J1312" s="16">
        <f t="shared" si="61"/>
        <v>0</v>
      </c>
      <c r="K1312" s="20" t="s">
        <v>13999</v>
      </c>
      <c r="L1312" s="20"/>
      <c r="M1312" s="20" t="s">
        <v>13999</v>
      </c>
      <c r="N1312" s="20"/>
      <c r="O1312" s="20" t="s">
        <v>13999</v>
      </c>
      <c r="P1312" s="20" t="s">
        <v>13999</v>
      </c>
      <c r="Q1312" s="20" t="s">
        <v>13999</v>
      </c>
      <c r="R1312" s="16"/>
      <c r="S1312" s="16"/>
      <c r="T1312" s="16"/>
      <c r="U1312" s="39">
        <f t="shared" si="62"/>
        <v>41.036186822399998</v>
      </c>
    </row>
    <row r="1313" spans="1:21" ht="12" customHeight="1">
      <c r="A1313" s="15"/>
      <c r="B1313" s="16" t="s">
        <v>16381</v>
      </c>
      <c r="C1313" s="16" t="s">
        <v>15838</v>
      </c>
      <c r="D1313" s="16" t="s">
        <v>16379</v>
      </c>
      <c r="E1313" s="16" t="s">
        <v>16382</v>
      </c>
      <c r="F1313" s="17"/>
      <c r="G1313" s="18">
        <v>1133</v>
      </c>
      <c r="H1313" s="19">
        <f t="shared" si="60"/>
        <v>34.936879824000002</v>
      </c>
      <c r="I1313" s="16"/>
      <c r="J1313" s="16">
        <f t="shared" si="61"/>
        <v>0</v>
      </c>
      <c r="K1313" s="20" t="s">
        <v>13999</v>
      </c>
      <c r="L1313" s="20" t="s">
        <v>13999</v>
      </c>
      <c r="M1313" s="20" t="s">
        <v>13999</v>
      </c>
      <c r="N1313" s="20"/>
      <c r="O1313" s="20" t="s">
        <v>13999</v>
      </c>
      <c r="P1313" s="20" t="s">
        <v>13999</v>
      </c>
      <c r="Q1313" s="20" t="s">
        <v>13999</v>
      </c>
      <c r="R1313" s="16"/>
      <c r="S1313" s="16"/>
      <c r="T1313" s="16"/>
      <c r="U1313" s="39">
        <f t="shared" si="62"/>
        <v>41.924255788800004</v>
      </c>
    </row>
    <row r="1314" spans="1:21" ht="12" customHeight="1">
      <c r="A1314" s="15"/>
      <c r="B1314" s="16" t="s">
        <v>16383</v>
      </c>
      <c r="C1314" s="16" t="s">
        <v>15838</v>
      </c>
      <c r="D1314" s="16" t="s">
        <v>16379</v>
      </c>
      <c r="E1314" s="16" t="s">
        <v>16384</v>
      </c>
      <c r="F1314" s="17"/>
      <c r="G1314" s="18">
        <v>1171</v>
      </c>
      <c r="H1314" s="19">
        <f t="shared" si="60"/>
        <v>36.108637487999999</v>
      </c>
      <c r="I1314" s="16"/>
      <c r="J1314" s="16">
        <f t="shared" si="61"/>
        <v>0</v>
      </c>
      <c r="K1314" s="20" t="s">
        <v>13999</v>
      </c>
      <c r="L1314" s="20" t="s">
        <v>13999</v>
      </c>
      <c r="M1314" s="20" t="s">
        <v>13999</v>
      </c>
      <c r="N1314" s="20"/>
      <c r="O1314" s="20" t="s">
        <v>13999</v>
      </c>
      <c r="P1314" s="20" t="s">
        <v>13999</v>
      </c>
      <c r="Q1314" s="20" t="s">
        <v>13999</v>
      </c>
      <c r="R1314" s="16"/>
      <c r="S1314" s="16"/>
      <c r="T1314" s="16"/>
      <c r="U1314" s="39">
        <f t="shared" si="62"/>
        <v>43.330364985599999</v>
      </c>
    </row>
    <row r="1315" spans="1:21" ht="23.25" customHeight="1">
      <c r="A1315" s="15"/>
      <c r="B1315" s="21" t="s">
        <v>16385</v>
      </c>
      <c r="C1315" s="16" t="s">
        <v>15838</v>
      </c>
      <c r="D1315" s="16" t="s">
        <v>16379</v>
      </c>
      <c r="E1315" s="16" t="s">
        <v>16386</v>
      </c>
      <c r="F1315" s="17"/>
      <c r="G1315" s="18">
        <v>2860</v>
      </c>
      <c r="H1315" s="19">
        <f t="shared" si="60"/>
        <v>88.190182080000014</v>
      </c>
      <c r="I1315" s="16"/>
      <c r="J1315" s="16">
        <f t="shared" si="61"/>
        <v>0</v>
      </c>
      <c r="K1315" s="20" t="s">
        <v>13999</v>
      </c>
      <c r="L1315" s="20" t="s">
        <v>13999</v>
      </c>
      <c r="M1315" s="20" t="s">
        <v>13999</v>
      </c>
      <c r="N1315" s="20"/>
      <c r="O1315" s="20"/>
      <c r="P1315" s="20" t="s">
        <v>13999</v>
      </c>
      <c r="Q1315" s="20" t="s">
        <v>13999</v>
      </c>
      <c r="R1315" s="16"/>
      <c r="S1315" s="16" t="s">
        <v>14156</v>
      </c>
      <c r="T1315" s="16"/>
      <c r="U1315" s="39">
        <f t="shared" si="62"/>
        <v>105.82821849600002</v>
      </c>
    </row>
    <row r="1316" spans="1:21" ht="23.25" customHeight="1">
      <c r="A1316" s="15"/>
      <c r="B1316" s="21" t="s">
        <v>16387</v>
      </c>
      <c r="C1316" s="16" t="s">
        <v>15838</v>
      </c>
      <c r="D1316" s="16" t="s">
        <v>16379</v>
      </c>
      <c r="E1316" s="16" t="s">
        <v>16388</v>
      </c>
      <c r="F1316" s="17"/>
      <c r="G1316" s="18">
        <v>10602</v>
      </c>
      <c r="H1316" s="19">
        <f t="shared" si="60"/>
        <v>326.92038825600008</v>
      </c>
      <c r="I1316" s="16"/>
      <c r="J1316" s="16">
        <f t="shared" si="61"/>
        <v>0</v>
      </c>
      <c r="K1316" s="20" t="s">
        <v>13999</v>
      </c>
      <c r="L1316" s="20"/>
      <c r="M1316" s="20"/>
      <c r="N1316" s="20"/>
      <c r="O1316" s="20"/>
      <c r="P1316" s="20"/>
      <c r="Q1316" s="20"/>
      <c r="R1316" s="16"/>
      <c r="S1316" s="16" t="s">
        <v>15937</v>
      </c>
      <c r="T1316" s="16"/>
      <c r="U1316" s="39">
        <f t="shared" si="62"/>
        <v>377.88163096416014</v>
      </c>
    </row>
    <row r="1317" spans="1:21" ht="23.25" customHeight="1">
      <c r="A1317" s="15"/>
      <c r="B1317" s="21" t="s">
        <v>16389</v>
      </c>
      <c r="C1317" s="16" t="s">
        <v>15838</v>
      </c>
      <c r="D1317" s="16" t="s">
        <v>16390</v>
      </c>
      <c r="E1317" s="16" t="s">
        <v>16391</v>
      </c>
      <c r="F1317" s="17"/>
      <c r="G1317" s="22">
        <v>126</v>
      </c>
      <c r="H1317" s="19">
        <f t="shared" si="60"/>
        <v>3.885301728</v>
      </c>
      <c r="I1317" s="16"/>
      <c r="J1317" s="16">
        <f t="shared" si="61"/>
        <v>0</v>
      </c>
      <c r="K1317" s="20" t="s">
        <v>13999</v>
      </c>
      <c r="L1317" s="20" t="s">
        <v>13999</v>
      </c>
      <c r="M1317" s="20" t="s">
        <v>14000</v>
      </c>
      <c r="N1317" s="20" t="s">
        <v>13999</v>
      </c>
      <c r="O1317" s="20" t="s">
        <v>13999</v>
      </c>
      <c r="P1317" s="20" t="s">
        <v>13999</v>
      </c>
      <c r="Q1317" s="20"/>
      <c r="R1317" s="16"/>
      <c r="S1317" s="16" t="s">
        <v>14079</v>
      </c>
      <c r="T1317" s="16"/>
      <c r="U1317" s="39">
        <f t="shared" si="62"/>
        <v>4.6623620735999998</v>
      </c>
    </row>
    <row r="1318" spans="1:21" ht="12" customHeight="1">
      <c r="A1318" s="15"/>
      <c r="B1318" s="21" t="s">
        <v>209</v>
      </c>
      <c r="C1318" s="16" t="s">
        <v>15838</v>
      </c>
      <c r="D1318" s="16" t="s">
        <v>16390</v>
      </c>
      <c r="E1318" s="16" t="s">
        <v>16392</v>
      </c>
      <c r="F1318" s="17"/>
      <c r="G1318" s="22">
        <v>126</v>
      </c>
      <c r="H1318" s="19">
        <f t="shared" si="60"/>
        <v>3.885301728</v>
      </c>
      <c r="I1318" s="16"/>
      <c r="J1318" s="16">
        <f t="shared" si="61"/>
        <v>0</v>
      </c>
      <c r="K1318" s="20" t="s">
        <v>13999</v>
      </c>
      <c r="L1318" s="20" t="s">
        <v>13999</v>
      </c>
      <c r="M1318" s="20" t="s">
        <v>13999</v>
      </c>
      <c r="N1318" s="20" t="s">
        <v>13999</v>
      </c>
      <c r="O1318" s="20" t="s">
        <v>13999</v>
      </c>
      <c r="P1318" s="20" t="s">
        <v>13999</v>
      </c>
      <c r="Q1318" s="20" t="s">
        <v>13999</v>
      </c>
      <c r="R1318" s="16"/>
      <c r="S1318" s="16" t="s">
        <v>14079</v>
      </c>
      <c r="T1318" s="16"/>
      <c r="U1318" s="39">
        <f t="shared" si="62"/>
        <v>4.6623620735999998</v>
      </c>
    </row>
    <row r="1319" spans="1:21" ht="12" customHeight="1">
      <c r="A1319" s="15"/>
      <c r="B1319" s="21" t="s">
        <v>210</v>
      </c>
      <c r="C1319" s="16" t="s">
        <v>15838</v>
      </c>
      <c r="D1319" s="16" t="s">
        <v>16390</v>
      </c>
      <c r="E1319" s="16" t="s">
        <v>16393</v>
      </c>
      <c r="F1319" s="17"/>
      <c r="G1319" s="22">
        <v>126</v>
      </c>
      <c r="H1319" s="19">
        <f t="shared" si="60"/>
        <v>3.885301728</v>
      </c>
      <c r="I1319" s="16"/>
      <c r="J1319" s="16">
        <f t="shared" si="61"/>
        <v>0</v>
      </c>
      <c r="K1319" s="20" t="s">
        <v>13999</v>
      </c>
      <c r="L1319" s="20" t="s">
        <v>13999</v>
      </c>
      <c r="M1319" s="20" t="s">
        <v>13999</v>
      </c>
      <c r="N1319" s="20" t="s">
        <v>13999</v>
      </c>
      <c r="O1319" s="20" t="s">
        <v>13999</v>
      </c>
      <c r="P1319" s="20" t="s">
        <v>13999</v>
      </c>
      <c r="Q1319" s="20" t="s">
        <v>13999</v>
      </c>
      <c r="R1319" s="16"/>
      <c r="S1319" s="16" t="s">
        <v>14079</v>
      </c>
      <c r="T1319" s="16"/>
      <c r="U1319" s="39">
        <f t="shared" si="62"/>
        <v>4.6623620735999998</v>
      </c>
    </row>
    <row r="1320" spans="1:21" ht="12" customHeight="1">
      <c r="A1320" s="15"/>
      <c r="B1320" s="21" t="s">
        <v>211</v>
      </c>
      <c r="C1320" s="16" t="s">
        <v>15838</v>
      </c>
      <c r="D1320" s="16" t="s">
        <v>16390</v>
      </c>
      <c r="E1320" s="16" t="s">
        <v>16394</v>
      </c>
      <c r="F1320" s="17"/>
      <c r="G1320" s="22">
        <v>131</v>
      </c>
      <c r="H1320" s="19">
        <f t="shared" si="60"/>
        <v>4.0394803680000004</v>
      </c>
      <c r="I1320" s="16"/>
      <c r="J1320" s="16">
        <f t="shared" si="61"/>
        <v>0</v>
      </c>
      <c r="K1320" s="20" t="s">
        <v>14000</v>
      </c>
      <c r="L1320" s="20" t="s">
        <v>13999</v>
      </c>
      <c r="M1320" s="20" t="s">
        <v>14000</v>
      </c>
      <c r="N1320" s="20" t="s">
        <v>13999</v>
      </c>
      <c r="O1320" s="20" t="s">
        <v>13999</v>
      </c>
      <c r="P1320" s="20" t="s">
        <v>14000</v>
      </c>
      <c r="Q1320" s="20" t="s">
        <v>14000</v>
      </c>
      <c r="R1320" s="16"/>
      <c r="S1320" s="16" t="s">
        <v>14079</v>
      </c>
      <c r="T1320" s="16"/>
      <c r="U1320" s="39">
        <f t="shared" si="62"/>
        <v>4.8473764416000007</v>
      </c>
    </row>
    <row r="1321" spans="1:21" ht="12" customHeight="1">
      <c r="A1321" s="15"/>
      <c r="B1321" s="21" t="s">
        <v>212</v>
      </c>
      <c r="C1321" s="16" t="s">
        <v>15838</v>
      </c>
      <c r="D1321" s="16" t="s">
        <v>16390</v>
      </c>
      <c r="E1321" s="16" t="s">
        <v>16395</v>
      </c>
      <c r="F1321" s="17"/>
      <c r="G1321" s="22">
        <v>136</v>
      </c>
      <c r="H1321" s="19">
        <f t="shared" si="60"/>
        <v>4.1936590079999991</v>
      </c>
      <c r="I1321" s="16"/>
      <c r="J1321" s="16">
        <f t="shared" si="61"/>
        <v>0</v>
      </c>
      <c r="K1321" s="20" t="s">
        <v>13999</v>
      </c>
      <c r="L1321" s="20" t="s">
        <v>13999</v>
      </c>
      <c r="M1321" s="20" t="s">
        <v>13999</v>
      </c>
      <c r="N1321" s="20"/>
      <c r="O1321" s="20" t="s">
        <v>13999</v>
      </c>
      <c r="P1321" s="20"/>
      <c r="Q1321" s="20"/>
      <c r="R1321" s="16"/>
      <c r="S1321" s="16" t="s">
        <v>14079</v>
      </c>
      <c r="T1321" s="16"/>
      <c r="U1321" s="39">
        <f t="shared" si="62"/>
        <v>5.032390809599999</v>
      </c>
    </row>
    <row r="1322" spans="1:21" ht="12" customHeight="1">
      <c r="A1322" s="15"/>
      <c r="B1322" s="21" t="s">
        <v>213</v>
      </c>
      <c r="C1322" s="16" t="s">
        <v>15838</v>
      </c>
      <c r="D1322" s="16" t="s">
        <v>16390</v>
      </c>
      <c r="E1322" s="16" t="s">
        <v>16396</v>
      </c>
      <c r="F1322" s="17"/>
      <c r="G1322" s="22">
        <v>146</v>
      </c>
      <c r="H1322" s="19">
        <f t="shared" si="60"/>
        <v>4.502016288000001</v>
      </c>
      <c r="I1322" s="16"/>
      <c r="J1322" s="16">
        <f t="shared" si="61"/>
        <v>0</v>
      </c>
      <c r="K1322" s="20" t="s">
        <v>13999</v>
      </c>
      <c r="L1322" s="20" t="s">
        <v>13999</v>
      </c>
      <c r="M1322" s="20" t="s">
        <v>13999</v>
      </c>
      <c r="N1322" s="20" t="s">
        <v>13999</v>
      </c>
      <c r="O1322" s="20" t="s">
        <v>13999</v>
      </c>
      <c r="P1322" s="20" t="s">
        <v>13999</v>
      </c>
      <c r="Q1322" s="20" t="s">
        <v>13999</v>
      </c>
      <c r="R1322" s="16"/>
      <c r="S1322" s="16" t="s">
        <v>14079</v>
      </c>
      <c r="T1322" s="16"/>
      <c r="U1322" s="39">
        <f t="shared" si="62"/>
        <v>5.4024195456000008</v>
      </c>
    </row>
    <row r="1323" spans="1:21" ht="12" customHeight="1">
      <c r="A1323" s="15"/>
      <c r="B1323" s="21" t="s">
        <v>214</v>
      </c>
      <c r="C1323" s="16" t="s">
        <v>15838</v>
      </c>
      <c r="D1323" s="16" t="s">
        <v>16390</v>
      </c>
      <c r="E1323" s="16" t="s">
        <v>16397</v>
      </c>
      <c r="F1323" s="17"/>
      <c r="G1323" s="22">
        <v>146</v>
      </c>
      <c r="H1323" s="19">
        <f t="shared" si="60"/>
        <v>4.502016288000001</v>
      </c>
      <c r="I1323" s="16"/>
      <c r="J1323" s="16">
        <f t="shared" si="61"/>
        <v>0</v>
      </c>
      <c r="K1323" s="20"/>
      <c r="L1323" s="20" t="s">
        <v>13999</v>
      </c>
      <c r="M1323" s="20" t="s">
        <v>13999</v>
      </c>
      <c r="N1323" s="20" t="s">
        <v>13999</v>
      </c>
      <c r="O1323" s="20" t="s">
        <v>13999</v>
      </c>
      <c r="P1323" s="20" t="s">
        <v>13999</v>
      </c>
      <c r="Q1323" s="20"/>
      <c r="R1323" s="16"/>
      <c r="S1323" s="16" t="s">
        <v>14079</v>
      </c>
      <c r="T1323" s="16"/>
      <c r="U1323" s="39">
        <f t="shared" si="62"/>
        <v>5.4024195456000008</v>
      </c>
    </row>
    <row r="1324" spans="1:21" ht="12" customHeight="1">
      <c r="A1324" s="15"/>
      <c r="B1324" s="21" t="s">
        <v>215</v>
      </c>
      <c r="C1324" s="16" t="s">
        <v>15838</v>
      </c>
      <c r="D1324" s="16" t="s">
        <v>16390</v>
      </c>
      <c r="E1324" s="16" t="s">
        <v>16398</v>
      </c>
      <c r="F1324" s="17"/>
      <c r="G1324" s="22">
        <v>261</v>
      </c>
      <c r="H1324" s="19">
        <f t="shared" si="60"/>
        <v>8.0481250079999995</v>
      </c>
      <c r="I1324" s="16"/>
      <c r="J1324" s="16">
        <f t="shared" si="61"/>
        <v>0</v>
      </c>
      <c r="K1324" s="20" t="s">
        <v>13999</v>
      </c>
      <c r="L1324" s="20" t="s">
        <v>13999</v>
      </c>
      <c r="M1324" s="20" t="s">
        <v>14000</v>
      </c>
      <c r="N1324" s="20"/>
      <c r="O1324" s="20" t="s">
        <v>13999</v>
      </c>
      <c r="P1324" s="20" t="s">
        <v>13999</v>
      </c>
      <c r="Q1324" s="20" t="s">
        <v>13999</v>
      </c>
      <c r="R1324" s="16"/>
      <c r="S1324" s="16" t="s">
        <v>14079</v>
      </c>
      <c r="T1324" s="16"/>
      <c r="U1324" s="39">
        <f t="shared" si="62"/>
        <v>9.6577500095999991</v>
      </c>
    </row>
    <row r="1325" spans="1:21" ht="23.25" customHeight="1">
      <c r="A1325" s="15"/>
      <c r="B1325" s="21" t="s">
        <v>216</v>
      </c>
      <c r="C1325" s="16" t="s">
        <v>15838</v>
      </c>
      <c r="D1325" s="16" t="s">
        <v>16390</v>
      </c>
      <c r="E1325" s="16" t="s">
        <v>16399</v>
      </c>
      <c r="F1325" s="17"/>
      <c r="G1325" s="22">
        <v>459</v>
      </c>
      <c r="H1325" s="19">
        <f t="shared" si="60"/>
        <v>14.153599152000002</v>
      </c>
      <c r="I1325" s="16"/>
      <c r="J1325" s="16">
        <f t="shared" si="61"/>
        <v>0</v>
      </c>
      <c r="K1325" s="20" t="s">
        <v>14000</v>
      </c>
      <c r="L1325" s="20" t="s">
        <v>13999</v>
      </c>
      <c r="M1325" s="20" t="s">
        <v>13999</v>
      </c>
      <c r="N1325" s="20" t="s">
        <v>13999</v>
      </c>
      <c r="O1325" s="20" t="s">
        <v>13999</v>
      </c>
      <c r="P1325" s="20" t="s">
        <v>13999</v>
      </c>
      <c r="Q1325" s="20" t="s">
        <v>13999</v>
      </c>
      <c r="R1325" s="16"/>
      <c r="S1325" s="16" t="s">
        <v>14079</v>
      </c>
      <c r="T1325" s="16"/>
      <c r="U1325" s="39">
        <f t="shared" si="62"/>
        <v>16.984318982400001</v>
      </c>
    </row>
    <row r="1326" spans="1:21" ht="12" customHeight="1">
      <c r="A1326" s="15"/>
      <c r="B1326" s="21" t="s">
        <v>16400</v>
      </c>
      <c r="C1326" s="16" t="s">
        <v>15838</v>
      </c>
      <c r="D1326" s="16" t="s">
        <v>16390</v>
      </c>
      <c r="E1326" s="16" t="s">
        <v>16401</v>
      </c>
      <c r="F1326" s="17"/>
      <c r="G1326" s="22">
        <v>539</v>
      </c>
      <c r="H1326" s="19">
        <f t="shared" si="60"/>
        <v>16.620457391999999</v>
      </c>
      <c r="I1326" s="16"/>
      <c r="J1326" s="16">
        <f t="shared" si="61"/>
        <v>0</v>
      </c>
      <c r="K1326" s="20" t="s">
        <v>13999</v>
      </c>
      <c r="L1326" s="20"/>
      <c r="M1326" s="20" t="s">
        <v>13999</v>
      </c>
      <c r="N1326" s="20"/>
      <c r="O1326" s="20"/>
      <c r="P1326" s="20" t="s">
        <v>13999</v>
      </c>
      <c r="Q1326" s="20" t="s">
        <v>13999</v>
      </c>
      <c r="R1326" s="16"/>
      <c r="S1326" s="16" t="s">
        <v>14079</v>
      </c>
      <c r="T1326" s="16"/>
      <c r="U1326" s="39">
        <f t="shared" si="62"/>
        <v>19.944548870399998</v>
      </c>
    </row>
    <row r="1327" spans="1:21" ht="12" customHeight="1">
      <c r="A1327" s="15"/>
      <c r="B1327" s="21" t="s">
        <v>16402</v>
      </c>
      <c r="C1327" s="16" t="s">
        <v>15838</v>
      </c>
      <c r="D1327" s="16" t="s">
        <v>16390</v>
      </c>
      <c r="E1327" s="16" t="s">
        <v>16403</v>
      </c>
      <c r="F1327" s="17"/>
      <c r="G1327" s="22">
        <v>589</v>
      </c>
      <c r="H1327" s="19">
        <f t="shared" si="60"/>
        <v>18.162243792000002</v>
      </c>
      <c r="I1327" s="16"/>
      <c r="J1327" s="16">
        <f t="shared" si="61"/>
        <v>0</v>
      </c>
      <c r="K1327" s="20" t="s">
        <v>13999</v>
      </c>
      <c r="L1327" s="20"/>
      <c r="M1327" s="20" t="s">
        <v>13999</v>
      </c>
      <c r="N1327" s="20" t="s">
        <v>13999</v>
      </c>
      <c r="O1327" s="20"/>
      <c r="P1327" s="20" t="s">
        <v>13999</v>
      </c>
      <c r="Q1327" s="20" t="s">
        <v>13999</v>
      </c>
      <c r="R1327" s="16"/>
      <c r="S1327" s="16" t="s">
        <v>14079</v>
      </c>
      <c r="T1327" s="16"/>
      <c r="U1327" s="39">
        <f t="shared" si="62"/>
        <v>21.794692550400001</v>
      </c>
    </row>
    <row r="1328" spans="1:21" ht="12" customHeight="1">
      <c r="A1328" s="15"/>
      <c r="B1328" s="21" t="s">
        <v>16404</v>
      </c>
      <c r="C1328" s="16" t="s">
        <v>15838</v>
      </c>
      <c r="D1328" s="16" t="s">
        <v>16390</v>
      </c>
      <c r="E1328" s="16" t="s">
        <v>16405</v>
      </c>
      <c r="F1328" s="17"/>
      <c r="G1328" s="22">
        <v>629</v>
      </c>
      <c r="H1328" s="19">
        <f t="shared" si="60"/>
        <v>19.395672912000002</v>
      </c>
      <c r="I1328" s="16"/>
      <c r="J1328" s="16">
        <f t="shared" si="61"/>
        <v>0</v>
      </c>
      <c r="K1328" s="20" t="s">
        <v>13999</v>
      </c>
      <c r="L1328" s="20"/>
      <c r="M1328" s="20" t="s">
        <v>13999</v>
      </c>
      <c r="N1328" s="20"/>
      <c r="O1328" s="20"/>
      <c r="P1328" s="20" t="s">
        <v>13999</v>
      </c>
      <c r="Q1328" s="20" t="s">
        <v>13999</v>
      </c>
      <c r="R1328" s="16"/>
      <c r="S1328" s="16" t="s">
        <v>14079</v>
      </c>
      <c r="T1328" s="16"/>
      <c r="U1328" s="39">
        <f t="shared" si="62"/>
        <v>23.274807494400001</v>
      </c>
    </row>
    <row r="1329" spans="1:21" ht="45.75" customHeight="1">
      <c r="A1329" s="15"/>
      <c r="B1329" s="21" t="s">
        <v>16406</v>
      </c>
      <c r="C1329" s="16" t="s">
        <v>15838</v>
      </c>
      <c r="D1329" s="16" t="s">
        <v>16390</v>
      </c>
      <c r="E1329" s="16" t="s">
        <v>16407</v>
      </c>
      <c r="F1329" s="17"/>
      <c r="G1329" s="18">
        <v>1635</v>
      </c>
      <c r="H1329" s="19">
        <f t="shared" si="60"/>
        <v>50.416415280000002</v>
      </c>
      <c r="I1329" s="16"/>
      <c r="J1329" s="16">
        <f t="shared" si="61"/>
        <v>0</v>
      </c>
      <c r="K1329" s="20" t="s">
        <v>13999</v>
      </c>
      <c r="L1329" s="20"/>
      <c r="M1329" s="20" t="s">
        <v>13999</v>
      </c>
      <c r="N1329" s="20"/>
      <c r="O1329" s="20" t="s">
        <v>13999</v>
      </c>
      <c r="P1329" s="20" t="s">
        <v>13999</v>
      </c>
      <c r="Q1329" s="20" t="s">
        <v>13999</v>
      </c>
      <c r="R1329" s="16"/>
      <c r="S1329" s="16" t="s">
        <v>14079</v>
      </c>
      <c r="T1329" s="16"/>
      <c r="U1329" s="39">
        <f t="shared" si="62"/>
        <v>60.499698336000002</v>
      </c>
    </row>
    <row r="1330" spans="1:21" ht="12" customHeight="1">
      <c r="A1330" s="15"/>
      <c r="B1330" s="21" t="s">
        <v>16408</v>
      </c>
      <c r="C1330" s="16" t="s">
        <v>15838</v>
      </c>
      <c r="D1330" s="16" t="s">
        <v>16390</v>
      </c>
      <c r="E1330" s="16" t="s">
        <v>16409</v>
      </c>
      <c r="F1330" s="17"/>
      <c r="G1330" s="22">
        <v>123</v>
      </c>
      <c r="H1330" s="19">
        <f t="shared" si="60"/>
        <v>3.7927945440000004</v>
      </c>
      <c r="I1330" s="16"/>
      <c r="J1330" s="16">
        <f t="shared" si="61"/>
        <v>0</v>
      </c>
      <c r="K1330" s="20" t="s">
        <v>14000</v>
      </c>
      <c r="L1330" s="20" t="s">
        <v>13999</v>
      </c>
      <c r="M1330" s="20" t="s">
        <v>13999</v>
      </c>
      <c r="N1330" s="20" t="s">
        <v>13999</v>
      </c>
      <c r="O1330" s="20" t="s">
        <v>13999</v>
      </c>
      <c r="P1330" s="20" t="s">
        <v>13999</v>
      </c>
      <c r="Q1330" s="20" t="s">
        <v>13999</v>
      </c>
      <c r="R1330" s="16"/>
      <c r="S1330" s="16" t="s">
        <v>14079</v>
      </c>
      <c r="T1330" s="16"/>
      <c r="U1330" s="39">
        <f t="shared" si="62"/>
        <v>4.5513534527999999</v>
      </c>
    </row>
    <row r="1331" spans="1:21" ht="34.5" customHeight="1">
      <c r="A1331" s="15"/>
      <c r="B1331" s="16" t="s">
        <v>16410</v>
      </c>
      <c r="C1331" s="16" t="s">
        <v>15838</v>
      </c>
      <c r="D1331" s="16" t="s">
        <v>16390</v>
      </c>
      <c r="E1331" s="16" t="s">
        <v>16411</v>
      </c>
      <c r="F1331" s="17"/>
      <c r="G1331" s="18">
        <v>3603</v>
      </c>
      <c r="H1331" s="19">
        <f t="shared" si="60"/>
        <v>111.101127984</v>
      </c>
      <c r="I1331" s="16"/>
      <c r="J1331" s="16">
        <f t="shared" si="61"/>
        <v>0</v>
      </c>
      <c r="K1331" s="20" t="s">
        <v>13999</v>
      </c>
      <c r="L1331" s="20" t="s">
        <v>13999</v>
      </c>
      <c r="M1331" s="20" t="s">
        <v>13999</v>
      </c>
      <c r="N1331" s="20" t="s">
        <v>13999</v>
      </c>
      <c r="O1331" s="20" t="s">
        <v>13999</v>
      </c>
      <c r="P1331" s="20" t="s">
        <v>13999</v>
      </c>
      <c r="Q1331" s="20" t="s">
        <v>13999</v>
      </c>
      <c r="R1331" s="16"/>
      <c r="S1331" s="16"/>
      <c r="T1331" s="16"/>
      <c r="U1331" s="39">
        <f t="shared" si="62"/>
        <v>138.32225206224001</v>
      </c>
    </row>
    <row r="1332" spans="1:21" ht="34.5" customHeight="1">
      <c r="A1332" s="15"/>
      <c r="B1332" s="16" t="s">
        <v>16412</v>
      </c>
      <c r="C1332" s="16" t="s">
        <v>15838</v>
      </c>
      <c r="D1332" s="16" t="s">
        <v>16390</v>
      </c>
      <c r="E1332" s="16" t="s">
        <v>16413</v>
      </c>
      <c r="F1332" s="17"/>
      <c r="G1332" s="18">
        <v>2245</v>
      </c>
      <c r="H1332" s="19">
        <f t="shared" si="60"/>
        <v>69.226209360000013</v>
      </c>
      <c r="I1332" s="16"/>
      <c r="J1332" s="16">
        <f t="shared" si="61"/>
        <v>0</v>
      </c>
      <c r="K1332" s="20" t="s">
        <v>13999</v>
      </c>
      <c r="L1332" s="20" t="s">
        <v>13999</v>
      </c>
      <c r="M1332" s="20" t="s">
        <v>13999</v>
      </c>
      <c r="N1332" s="20"/>
      <c r="O1332" s="20" t="s">
        <v>13999</v>
      </c>
      <c r="P1332" s="20" t="s">
        <v>13999</v>
      </c>
      <c r="Q1332" s="20" t="s">
        <v>13999</v>
      </c>
      <c r="R1332" s="16"/>
      <c r="S1332" s="16"/>
      <c r="T1332" s="16"/>
      <c r="U1332" s="39">
        <f t="shared" si="62"/>
        <v>83.071451232000015</v>
      </c>
    </row>
    <row r="1333" spans="1:21" ht="12" customHeight="1">
      <c r="A1333" s="15"/>
      <c r="B1333" s="21" t="s">
        <v>16414</v>
      </c>
      <c r="C1333" s="16" t="s">
        <v>15838</v>
      </c>
      <c r="D1333" s="16" t="s">
        <v>16390</v>
      </c>
      <c r="E1333" s="16" t="s">
        <v>16415</v>
      </c>
      <c r="F1333" s="17"/>
      <c r="G1333" s="22">
        <v>728</v>
      </c>
      <c r="H1333" s="19">
        <f t="shared" si="60"/>
        <v>22.448409984000001</v>
      </c>
      <c r="I1333" s="16"/>
      <c r="J1333" s="16">
        <f t="shared" si="61"/>
        <v>0</v>
      </c>
      <c r="K1333" s="20" t="s">
        <v>13999</v>
      </c>
      <c r="L1333" s="20" t="s">
        <v>13999</v>
      </c>
      <c r="M1333" s="20"/>
      <c r="N1333" s="20"/>
      <c r="O1333" s="20"/>
      <c r="P1333" s="20" t="s">
        <v>13999</v>
      </c>
      <c r="Q1333" s="20"/>
      <c r="R1333" s="16"/>
      <c r="S1333" s="16" t="s">
        <v>14079</v>
      </c>
      <c r="T1333" s="16"/>
      <c r="U1333" s="39">
        <f t="shared" si="62"/>
        <v>26.938091980799999</v>
      </c>
    </row>
    <row r="1334" spans="1:21" ht="34.5" customHeight="1">
      <c r="A1334" s="15"/>
      <c r="B1334" s="16" t="s">
        <v>16416</v>
      </c>
      <c r="C1334" s="16" t="s">
        <v>15838</v>
      </c>
      <c r="D1334" s="16" t="s">
        <v>16417</v>
      </c>
      <c r="E1334" s="16" t="s">
        <v>16418</v>
      </c>
      <c r="F1334" s="17"/>
      <c r="G1334" s="18">
        <v>1070</v>
      </c>
      <c r="H1334" s="19">
        <f t="shared" si="60"/>
        <v>32.994228960000008</v>
      </c>
      <c r="I1334" s="16"/>
      <c r="J1334" s="16">
        <f t="shared" si="61"/>
        <v>0</v>
      </c>
      <c r="K1334" s="20" t="s">
        <v>13999</v>
      </c>
      <c r="L1334" s="20"/>
      <c r="M1334" s="20" t="s">
        <v>13999</v>
      </c>
      <c r="N1334" s="20"/>
      <c r="O1334" s="20"/>
      <c r="P1334" s="20" t="s">
        <v>13999</v>
      </c>
      <c r="Q1334" s="20"/>
      <c r="R1334" s="16"/>
      <c r="S1334" s="16"/>
      <c r="T1334" s="16"/>
      <c r="U1334" s="39">
        <f t="shared" si="62"/>
        <v>39.593074752000007</v>
      </c>
    </row>
    <row r="1335" spans="1:21" ht="34.5" customHeight="1">
      <c r="A1335" s="15"/>
      <c r="B1335" s="16" t="s">
        <v>16419</v>
      </c>
      <c r="C1335" s="16" t="s">
        <v>15838</v>
      </c>
      <c r="D1335" s="16" t="s">
        <v>16417</v>
      </c>
      <c r="E1335" s="16" t="s">
        <v>16420</v>
      </c>
      <c r="F1335" s="17"/>
      <c r="G1335" s="18">
        <v>1138</v>
      </c>
      <c r="H1335" s="19">
        <f t="shared" si="60"/>
        <v>35.091058464</v>
      </c>
      <c r="I1335" s="16"/>
      <c r="J1335" s="16">
        <f t="shared" si="61"/>
        <v>0</v>
      </c>
      <c r="K1335" s="20" t="s">
        <v>13999</v>
      </c>
      <c r="L1335" s="20"/>
      <c r="M1335" s="20" t="s">
        <v>13999</v>
      </c>
      <c r="N1335" s="20"/>
      <c r="O1335" s="20"/>
      <c r="P1335" s="20" t="s">
        <v>13999</v>
      </c>
      <c r="Q1335" s="20"/>
      <c r="R1335" s="16"/>
      <c r="S1335" s="16"/>
      <c r="T1335" s="16"/>
      <c r="U1335" s="39">
        <f t="shared" si="62"/>
        <v>42.109270156800001</v>
      </c>
    </row>
    <row r="1336" spans="1:21" ht="34.5" customHeight="1">
      <c r="A1336" s="15"/>
      <c r="B1336" s="16" t="s">
        <v>16421</v>
      </c>
      <c r="C1336" s="16" t="s">
        <v>15838</v>
      </c>
      <c r="D1336" s="16" t="s">
        <v>16417</v>
      </c>
      <c r="E1336" s="16" t="s">
        <v>16422</v>
      </c>
      <c r="F1336" s="17"/>
      <c r="G1336" s="18">
        <v>1163</v>
      </c>
      <c r="H1336" s="19">
        <f t="shared" si="60"/>
        <v>35.861951664000003</v>
      </c>
      <c r="I1336" s="16"/>
      <c r="J1336" s="16">
        <f t="shared" si="61"/>
        <v>0</v>
      </c>
      <c r="K1336" s="20" t="s">
        <v>13999</v>
      </c>
      <c r="L1336" s="20"/>
      <c r="M1336" s="20" t="s">
        <v>13999</v>
      </c>
      <c r="N1336" s="20"/>
      <c r="O1336" s="20"/>
      <c r="P1336" s="20" t="s">
        <v>13999</v>
      </c>
      <c r="Q1336" s="20"/>
      <c r="R1336" s="16"/>
      <c r="S1336" s="16"/>
      <c r="T1336" s="16"/>
      <c r="U1336" s="39">
        <f t="shared" si="62"/>
        <v>43.034341996800002</v>
      </c>
    </row>
    <row r="1337" spans="1:21" ht="34.5" customHeight="1">
      <c r="A1337" s="15"/>
      <c r="B1337" s="16" t="s">
        <v>16423</v>
      </c>
      <c r="C1337" s="16" t="s">
        <v>15838</v>
      </c>
      <c r="D1337" s="16" t="s">
        <v>16417</v>
      </c>
      <c r="E1337" s="16" t="s">
        <v>16424</v>
      </c>
      <c r="F1337" s="17"/>
      <c r="G1337" s="18">
        <v>1121</v>
      </c>
      <c r="H1337" s="19">
        <f t="shared" si="60"/>
        <v>34.566851088000007</v>
      </c>
      <c r="I1337" s="16"/>
      <c r="J1337" s="16">
        <f t="shared" si="61"/>
        <v>0</v>
      </c>
      <c r="K1337" s="20" t="s">
        <v>13999</v>
      </c>
      <c r="L1337" s="20" t="s">
        <v>13999</v>
      </c>
      <c r="M1337" s="20" t="s">
        <v>13999</v>
      </c>
      <c r="N1337" s="20"/>
      <c r="O1337" s="20"/>
      <c r="P1337" s="20" t="s">
        <v>13999</v>
      </c>
      <c r="Q1337" s="20"/>
      <c r="R1337" s="16"/>
      <c r="S1337" s="16"/>
      <c r="T1337" s="16"/>
      <c r="U1337" s="39">
        <f t="shared" si="62"/>
        <v>41.480221305600004</v>
      </c>
    </row>
    <row r="1338" spans="1:21" ht="23.25" customHeight="1">
      <c r="A1338" s="15"/>
      <c r="B1338" s="16" t="s">
        <v>16425</v>
      </c>
      <c r="C1338" s="16" t="s">
        <v>16426</v>
      </c>
      <c r="D1338" s="16" t="s">
        <v>16427</v>
      </c>
      <c r="E1338" s="16" t="s">
        <v>16428</v>
      </c>
      <c r="F1338" s="17"/>
      <c r="G1338" s="22">
        <v>423</v>
      </c>
      <c r="H1338" s="19">
        <f t="shared" si="60"/>
        <v>13.043512944000001</v>
      </c>
      <c r="I1338" s="16"/>
      <c r="J1338" s="16">
        <f t="shared" si="61"/>
        <v>0</v>
      </c>
      <c r="K1338" s="20" t="s">
        <v>14000</v>
      </c>
      <c r="L1338" s="20" t="s">
        <v>13999</v>
      </c>
      <c r="M1338" s="20" t="s">
        <v>13999</v>
      </c>
      <c r="N1338" s="20" t="s">
        <v>13999</v>
      </c>
      <c r="O1338" s="20" t="s">
        <v>13999</v>
      </c>
      <c r="P1338" s="20" t="s">
        <v>13999</v>
      </c>
      <c r="Q1338" s="20" t="s">
        <v>13999</v>
      </c>
      <c r="R1338" s="16"/>
      <c r="S1338" s="16"/>
      <c r="T1338" s="16"/>
      <c r="U1338" s="39">
        <f t="shared" si="62"/>
        <v>15.652215532800001</v>
      </c>
    </row>
    <row r="1339" spans="1:21" ht="23.25" customHeight="1">
      <c r="A1339" s="15"/>
      <c r="B1339" s="16" t="s">
        <v>16429</v>
      </c>
      <c r="C1339" s="16" t="s">
        <v>16426</v>
      </c>
      <c r="D1339" s="16" t="s">
        <v>16427</v>
      </c>
      <c r="E1339" s="16" t="s">
        <v>16430</v>
      </c>
      <c r="F1339" s="17"/>
      <c r="G1339" s="22">
        <v>282</v>
      </c>
      <c r="H1339" s="19">
        <f t="shared" si="60"/>
        <v>8.695675296000001</v>
      </c>
      <c r="I1339" s="16"/>
      <c r="J1339" s="16">
        <f t="shared" si="61"/>
        <v>0</v>
      </c>
      <c r="K1339" s="20" t="s">
        <v>14000</v>
      </c>
      <c r="L1339" s="20" t="s">
        <v>13999</v>
      </c>
      <c r="M1339" s="20" t="s">
        <v>13999</v>
      </c>
      <c r="N1339" s="20" t="s">
        <v>13999</v>
      </c>
      <c r="O1339" s="20" t="s">
        <v>13999</v>
      </c>
      <c r="P1339" s="20" t="s">
        <v>13999</v>
      </c>
      <c r="Q1339" s="20" t="s">
        <v>13999</v>
      </c>
      <c r="R1339" s="16"/>
      <c r="S1339" s="16"/>
      <c r="T1339" s="16"/>
      <c r="U1339" s="39">
        <f t="shared" si="62"/>
        <v>10.434810355200002</v>
      </c>
    </row>
    <row r="1340" spans="1:21" ht="12" customHeight="1">
      <c r="A1340" s="15"/>
      <c r="B1340" s="16" t="s">
        <v>16431</v>
      </c>
      <c r="C1340" s="16" t="s">
        <v>16426</v>
      </c>
      <c r="D1340" s="16" t="s">
        <v>16427</v>
      </c>
      <c r="E1340" s="16" t="s">
        <v>16432</v>
      </c>
      <c r="F1340" s="17"/>
      <c r="G1340" s="18">
        <v>11031</v>
      </c>
      <c r="H1340" s="19">
        <f t="shared" si="60"/>
        <v>340.14891556800001</v>
      </c>
      <c r="I1340" s="16"/>
      <c r="J1340" s="16">
        <f t="shared" si="61"/>
        <v>0</v>
      </c>
      <c r="K1340" s="20" t="s">
        <v>14000</v>
      </c>
      <c r="L1340" s="20" t="s">
        <v>13999</v>
      </c>
      <c r="M1340" s="20" t="s">
        <v>13999</v>
      </c>
      <c r="N1340" s="20" t="s">
        <v>13999</v>
      </c>
      <c r="O1340" s="20" t="s">
        <v>13999</v>
      </c>
      <c r="P1340" s="20" t="s">
        <v>13999</v>
      </c>
      <c r="Q1340" s="20" t="s">
        <v>13999</v>
      </c>
      <c r="R1340" s="16"/>
      <c r="S1340" s="16"/>
      <c r="T1340" s="16"/>
      <c r="U1340" s="39">
        <f t="shared" si="62"/>
        <v>392.56529628048003</v>
      </c>
    </row>
    <row r="1341" spans="1:21" ht="12" customHeight="1">
      <c r="A1341" s="15"/>
      <c r="B1341" s="16" t="s">
        <v>16433</v>
      </c>
      <c r="C1341" s="16" t="s">
        <v>16426</v>
      </c>
      <c r="D1341" s="16" t="s">
        <v>16427</v>
      </c>
      <c r="E1341" s="16" t="s">
        <v>16434</v>
      </c>
      <c r="F1341" s="17"/>
      <c r="G1341" s="18">
        <v>1918</v>
      </c>
      <c r="H1341" s="19">
        <f t="shared" si="60"/>
        <v>59.142926304</v>
      </c>
      <c r="I1341" s="16"/>
      <c r="J1341" s="16">
        <f t="shared" si="61"/>
        <v>0</v>
      </c>
      <c r="K1341" s="20" t="s">
        <v>14000</v>
      </c>
      <c r="L1341" s="20"/>
      <c r="M1341" s="20" t="s">
        <v>13999</v>
      </c>
      <c r="N1341" s="20" t="s">
        <v>13999</v>
      </c>
      <c r="O1341" s="20" t="s">
        <v>13999</v>
      </c>
      <c r="P1341" s="20" t="s">
        <v>13999</v>
      </c>
      <c r="Q1341" s="20" t="s">
        <v>13999</v>
      </c>
      <c r="R1341" s="16"/>
      <c r="S1341" s="16"/>
      <c r="T1341" s="16"/>
      <c r="U1341" s="39">
        <f t="shared" si="62"/>
        <v>70.971511564799997</v>
      </c>
    </row>
    <row r="1342" spans="1:21" ht="12" customHeight="1">
      <c r="A1342" s="15"/>
      <c r="B1342" s="16" t="s">
        <v>16435</v>
      </c>
      <c r="C1342" s="16" t="s">
        <v>16426</v>
      </c>
      <c r="D1342" s="16" t="s">
        <v>16427</v>
      </c>
      <c r="E1342" s="16" t="s">
        <v>16436</v>
      </c>
      <c r="F1342" s="17"/>
      <c r="G1342" s="18">
        <v>2583</v>
      </c>
      <c r="H1342" s="19">
        <f t="shared" si="60"/>
        <v>79.648685424000007</v>
      </c>
      <c r="I1342" s="16"/>
      <c r="J1342" s="16">
        <f t="shared" si="61"/>
        <v>0</v>
      </c>
      <c r="K1342" s="20" t="s">
        <v>13999</v>
      </c>
      <c r="L1342" s="20" t="s">
        <v>13999</v>
      </c>
      <c r="M1342" s="20" t="s">
        <v>13999</v>
      </c>
      <c r="N1342" s="20" t="s">
        <v>13999</v>
      </c>
      <c r="O1342" s="20" t="s">
        <v>13999</v>
      </c>
      <c r="P1342" s="20" t="s">
        <v>13999</v>
      </c>
      <c r="Q1342" s="20" t="s">
        <v>13999</v>
      </c>
      <c r="R1342" s="16"/>
      <c r="S1342" s="16"/>
      <c r="T1342" s="16"/>
      <c r="U1342" s="39">
        <f t="shared" si="62"/>
        <v>95.578422508800003</v>
      </c>
    </row>
    <row r="1343" spans="1:21" ht="12" customHeight="1">
      <c r="A1343" s="15"/>
      <c r="B1343" s="16" t="s">
        <v>16437</v>
      </c>
      <c r="C1343" s="16" t="s">
        <v>16426</v>
      </c>
      <c r="D1343" s="16" t="s">
        <v>16427</v>
      </c>
      <c r="E1343" s="16" t="s">
        <v>16438</v>
      </c>
      <c r="F1343" s="17"/>
      <c r="G1343" s="18">
        <v>1143</v>
      </c>
      <c r="H1343" s="19">
        <f t="shared" si="60"/>
        <v>35.245237104000012</v>
      </c>
      <c r="I1343" s="16"/>
      <c r="J1343" s="16">
        <f t="shared" si="61"/>
        <v>0</v>
      </c>
      <c r="K1343" s="20" t="s">
        <v>13999</v>
      </c>
      <c r="L1343" s="20"/>
      <c r="M1343" s="20" t="s">
        <v>13999</v>
      </c>
      <c r="N1343" s="20" t="s">
        <v>13999</v>
      </c>
      <c r="O1343" s="20" t="s">
        <v>13999</v>
      </c>
      <c r="P1343" s="20" t="s">
        <v>13999</v>
      </c>
      <c r="Q1343" s="20"/>
      <c r="R1343" s="16"/>
      <c r="S1343" s="16"/>
      <c r="T1343" s="16"/>
      <c r="U1343" s="39">
        <f t="shared" si="62"/>
        <v>42.294284524800013</v>
      </c>
    </row>
    <row r="1344" spans="1:21" ht="12" customHeight="1">
      <c r="A1344" s="15"/>
      <c r="B1344" s="16" t="s">
        <v>16439</v>
      </c>
      <c r="C1344" s="16" t="s">
        <v>16426</v>
      </c>
      <c r="D1344" s="16" t="s">
        <v>16427</v>
      </c>
      <c r="E1344" s="16" t="s">
        <v>16440</v>
      </c>
      <c r="F1344" s="17"/>
      <c r="G1344" s="18">
        <v>1785</v>
      </c>
      <c r="H1344" s="19">
        <f t="shared" si="60"/>
        <v>55.041774480000008</v>
      </c>
      <c r="I1344" s="16"/>
      <c r="J1344" s="16">
        <f t="shared" si="61"/>
        <v>0</v>
      </c>
      <c r="K1344" s="20" t="s">
        <v>13999</v>
      </c>
      <c r="L1344" s="20"/>
      <c r="M1344" s="20" t="s">
        <v>13999</v>
      </c>
      <c r="N1344" s="20" t="s">
        <v>13999</v>
      </c>
      <c r="O1344" s="20"/>
      <c r="P1344" s="20" t="s">
        <v>13999</v>
      </c>
      <c r="Q1344" s="20"/>
      <c r="R1344" s="16"/>
      <c r="S1344" s="16"/>
      <c r="T1344" s="16"/>
      <c r="U1344" s="39">
        <f t="shared" si="62"/>
        <v>66.050129376000001</v>
      </c>
    </row>
    <row r="1345" spans="1:21" ht="12" customHeight="1">
      <c r="A1345" s="15"/>
      <c r="B1345" s="16" t="s">
        <v>16441</v>
      </c>
      <c r="C1345" s="16" t="s">
        <v>16426</v>
      </c>
      <c r="D1345" s="16" t="s">
        <v>16427</v>
      </c>
      <c r="E1345" s="16" t="s">
        <v>16442</v>
      </c>
      <c r="F1345" s="17"/>
      <c r="G1345" s="18">
        <v>2466</v>
      </c>
      <c r="H1345" s="19">
        <f t="shared" si="60"/>
        <v>76.040905248000001</v>
      </c>
      <c r="I1345" s="16"/>
      <c r="J1345" s="16">
        <f t="shared" si="61"/>
        <v>0</v>
      </c>
      <c r="K1345" s="20" t="s">
        <v>13999</v>
      </c>
      <c r="L1345" s="20"/>
      <c r="M1345" s="20" t="s">
        <v>13999</v>
      </c>
      <c r="N1345" s="20"/>
      <c r="O1345" s="20"/>
      <c r="P1345" s="20"/>
      <c r="Q1345" s="20"/>
      <c r="R1345" s="16"/>
      <c r="S1345" s="16"/>
      <c r="T1345" s="16"/>
      <c r="U1345" s="39">
        <f t="shared" si="62"/>
        <v>91.249086297600002</v>
      </c>
    </row>
    <row r="1346" spans="1:21" ht="23.25" customHeight="1">
      <c r="A1346" s="15"/>
      <c r="B1346" s="16" t="s">
        <v>16443</v>
      </c>
      <c r="C1346" s="16" t="s">
        <v>16426</v>
      </c>
      <c r="D1346" s="16" t="s">
        <v>16444</v>
      </c>
      <c r="E1346" s="16" t="s">
        <v>16445</v>
      </c>
      <c r="F1346" s="17"/>
      <c r="G1346" s="18">
        <v>1906</v>
      </c>
      <c r="H1346" s="19">
        <f t="shared" si="60"/>
        <v>58.772897568000005</v>
      </c>
      <c r="I1346" s="16"/>
      <c r="J1346" s="16">
        <f t="shared" si="61"/>
        <v>0</v>
      </c>
      <c r="K1346" s="20" t="s">
        <v>13999</v>
      </c>
      <c r="L1346" s="20" t="s">
        <v>13999</v>
      </c>
      <c r="M1346" s="20" t="s">
        <v>13999</v>
      </c>
      <c r="N1346" s="20" t="s">
        <v>13999</v>
      </c>
      <c r="O1346" s="20" t="s">
        <v>13999</v>
      </c>
      <c r="P1346" s="20" t="s">
        <v>13999</v>
      </c>
      <c r="Q1346" s="20"/>
      <c r="R1346" s="16"/>
      <c r="S1346" s="16"/>
      <c r="T1346" s="16"/>
      <c r="U1346" s="39">
        <f t="shared" si="62"/>
        <v>70.527477081599997</v>
      </c>
    </row>
    <row r="1347" spans="1:21" ht="12" customHeight="1">
      <c r="A1347" s="15"/>
      <c r="B1347" s="16" t="s">
        <v>16446</v>
      </c>
      <c r="C1347" s="16" t="s">
        <v>16426</v>
      </c>
      <c r="D1347" s="16" t="s">
        <v>16444</v>
      </c>
      <c r="E1347" s="16" t="s">
        <v>16447</v>
      </c>
      <c r="F1347" s="17"/>
      <c r="G1347" s="18">
        <v>2203</v>
      </c>
      <c r="H1347" s="19">
        <f t="shared" si="60"/>
        <v>67.931108784000003</v>
      </c>
      <c r="I1347" s="16"/>
      <c r="J1347" s="16">
        <f t="shared" si="61"/>
        <v>0</v>
      </c>
      <c r="K1347" s="20" t="s">
        <v>13999</v>
      </c>
      <c r="L1347" s="20" t="s">
        <v>13999</v>
      </c>
      <c r="M1347" s="20" t="s">
        <v>13999</v>
      </c>
      <c r="N1347" s="20" t="s">
        <v>13999</v>
      </c>
      <c r="O1347" s="20"/>
      <c r="P1347" s="20" t="s">
        <v>13999</v>
      </c>
      <c r="Q1347" s="20" t="s">
        <v>13999</v>
      </c>
      <c r="R1347" s="16"/>
      <c r="S1347" s="16"/>
      <c r="T1347" s="16"/>
      <c r="U1347" s="39">
        <f t="shared" si="62"/>
        <v>81.517330540800003</v>
      </c>
    </row>
    <row r="1348" spans="1:21" ht="12" customHeight="1">
      <c r="A1348" s="15"/>
      <c r="B1348" s="16" t="s">
        <v>16448</v>
      </c>
      <c r="C1348" s="16" t="s">
        <v>16426</v>
      </c>
      <c r="D1348" s="16" t="s">
        <v>16444</v>
      </c>
      <c r="E1348" s="16" t="s">
        <v>16449</v>
      </c>
      <c r="F1348" s="17"/>
      <c r="G1348" s="18">
        <v>2033</v>
      </c>
      <c r="H1348" s="19">
        <f t="shared" si="60"/>
        <v>62.689035024000006</v>
      </c>
      <c r="I1348" s="16"/>
      <c r="J1348" s="16">
        <f t="shared" si="61"/>
        <v>0</v>
      </c>
      <c r="K1348" s="20" t="s">
        <v>13999</v>
      </c>
      <c r="L1348" s="20" t="s">
        <v>13999</v>
      </c>
      <c r="M1348" s="20" t="s">
        <v>13999</v>
      </c>
      <c r="N1348" s="20" t="s">
        <v>13999</v>
      </c>
      <c r="O1348" s="20" t="s">
        <v>13999</v>
      </c>
      <c r="P1348" s="20" t="s">
        <v>13999</v>
      </c>
      <c r="Q1348" s="20"/>
      <c r="R1348" s="16"/>
      <c r="S1348" s="16"/>
      <c r="T1348" s="16"/>
      <c r="U1348" s="39">
        <f t="shared" si="62"/>
        <v>75.226842028800007</v>
      </c>
    </row>
    <row r="1349" spans="1:21" ht="12" customHeight="1">
      <c r="A1349" s="15"/>
      <c r="B1349" s="16" t="s">
        <v>16450</v>
      </c>
      <c r="C1349" s="16" t="s">
        <v>16426</v>
      </c>
      <c r="D1349" s="16" t="s">
        <v>16444</v>
      </c>
      <c r="E1349" s="16" t="s">
        <v>16451</v>
      </c>
      <c r="F1349" s="17"/>
      <c r="G1349" s="18">
        <v>2245</v>
      </c>
      <c r="H1349" s="19">
        <f t="shared" si="60"/>
        <v>69.226209360000013</v>
      </c>
      <c r="I1349" s="16"/>
      <c r="J1349" s="16">
        <f t="shared" si="61"/>
        <v>0</v>
      </c>
      <c r="K1349" s="20" t="s">
        <v>13999</v>
      </c>
      <c r="L1349" s="20" t="s">
        <v>13999</v>
      </c>
      <c r="M1349" s="20" t="s">
        <v>13999</v>
      </c>
      <c r="N1349" s="20" t="s">
        <v>13999</v>
      </c>
      <c r="O1349" s="20" t="s">
        <v>13999</v>
      </c>
      <c r="P1349" s="20" t="s">
        <v>13999</v>
      </c>
      <c r="Q1349" s="20" t="s">
        <v>13999</v>
      </c>
      <c r="R1349" s="16"/>
      <c r="S1349" s="16"/>
      <c r="T1349" s="16"/>
      <c r="U1349" s="39">
        <f t="shared" si="62"/>
        <v>83.071451232000015</v>
      </c>
    </row>
    <row r="1350" spans="1:21" ht="12" customHeight="1">
      <c r="A1350" s="15"/>
      <c r="B1350" s="16" t="s">
        <v>16452</v>
      </c>
      <c r="C1350" s="16" t="s">
        <v>16426</v>
      </c>
      <c r="D1350" s="16" t="s">
        <v>16444</v>
      </c>
      <c r="E1350" s="16" t="s">
        <v>16453</v>
      </c>
      <c r="F1350" s="17"/>
      <c r="G1350" s="18">
        <v>2372</v>
      </c>
      <c r="H1350" s="19">
        <f t="shared" si="60"/>
        <v>73.142346816000014</v>
      </c>
      <c r="I1350" s="16"/>
      <c r="J1350" s="16">
        <f t="shared" si="61"/>
        <v>0</v>
      </c>
      <c r="K1350" s="20" t="s">
        <v>13999</v>
      </c>
      <c r="L1350" s="20" t="s">
        <v>13999</v>
      </c>
      <c r="M1350" s="20" t="s">
        <v>13999</v>
      </c>
      <c r="N1350" s="20"/>
      <c r="O1350" s="20"/>
      <c r="P1350" s="20"/>
      <c r="Q1350" s="20"/>
      <c r="R1350" s="16"/>
      <c r="S1350" s="16"/>
      <c r="T1350" s="16"/>
      <c r="U1350" s="39">
        <f t="shared" si="62"/>
        <v>87.770816179200011</v>
      </c>
    </row>
    <row r="1351" spans="1:21" ht="23.25" customHeight="1">
      <c r="A1351" s="15"/>
      <c r="B1351" s="16" t="s">
        <v>16454</v>
      </c>
      <c r="C1351" s="16" t="s">
        <v>16426</v>
      </c>
      <c r="D1351" s="16" t="s">
        <v>16444</v>
      </c>
      <c r="E1351" s="16" t="s">
        <v>16455</v>
      </c>
      <c r="F1351" s="17"/>
      <c r="G1351" s="18">
        <v>1864</v>
      </c>
      <c r="H1351" s="19">
        <f t="shared" si="60"/>
        <v>57.477796992000009</v>
      </c>
      <c r="I1351" s="16"/>
      <c r="J1351" s="16">
        <f t="shared" si="61"/>
        <v>0</v>
      </c>
      <c r="K1351" s="20"/>
      <c r="L1351" s="20"/>
      <c r="M1351" s="20"/>
      <c r="N1351" s="20"/>
      <c r="O1351" s="20"/>
      <c r="P1351" s="20"/>
      <c r="Q1351" s="20" t="s">
        <v>13999</v>
      </c>
      <c r="R1351" s="16"/>
      <c r="S1351" s="16"/>
      <c r="T1351" s="16"/>
      <c r="U1351" s="39">
        <f t="shared" si="62"/>
        <v>68.973356390400014</v>
      </c>
    </row>
    <row r="1352" spans="1:21" ht="12" customHeight="1">
      <c r="A1352" s="15"/>
      <c r="B1352" s="16" t="s">
        <v>16456</v>
      </c>
      <c r="C1352" s="16" t="s">
        <v>16426</v>
      </c>
      <c r="D1352" s="16" t="s">
        <v>16444</v>
      </c>
      <c r="E1352" s="16" t="s">
        <v>16457</v>
      </c>
      <c r="F1352" s="17"/>
      <c r="G1352" s="18">
        <v>2330</v>
      </c>
      <c r="H1352" s="19">
        <f t="shared" si="60"/>
        <v>71.847246240000004</v>
      </c>
      <c r="I1352" s="16"/>
      <c r="J1352" s="16">
        <f t="shared" si="61"/>
        <v>0</v>
      </c>
      <c r="K1352" s="20"/>
      <c r="L1352" s="20" t="s">
        <v>13999</v>
      </c>
      <c r="M1352" s="20" t="s">
        <v>13999</v>
      </c>
      <c r="N1352" s="20" t="s">
        <v>13999</v>
      </c>
      <c r="O1352" s="20" t="s">
        <v>13999</v>
      </c>
      <c r="P1352" s="20" t="s">
        <v>13999</v>
      </c>
      <c r="Q1352" s="20" t="s">
        <v>13999</v>
      </c>
      <c r="R1352" s="16"/>
      <c r="S1352" s="16"/>
      <c r="T1352" s="16"/>
      <c r="U1352" s="39">
        <f t="shared" si="62"/>
        <v>86.216695487999999</v>
      </c>
    </row>
    <row r="1353" spans="1:21" ht="12" customHeight="1">
      <c r="A1353" s="15"/>
      <c r="B1353" s="16" t="s">
        <v>16458</v>
      </c>
      <c r="C1353" s="16" t="s">
        <v>16426</v>
      </c>
      <c r="D1353" s="16" t="s">
        <v>16444</v>
      </c>
      <c r="E1353" s="16" t="s">
        <v>16459</v>
      </c>
      <c r="F1353" s="17"/>
      <c r="G1353" s="18">
        <v>2626</v>
      </c>
      <c r="H1353" s="19">
        <f t="shared" si="60"/>
        <v>80.974621727999988</v>
      </c>
      <c r="I1353" s="16"/>
      <c r="J1353" s="16">
        <f t="shared" si="61"/>
        <v>0</v>
      </c>
      <c r="K1353" s="20" t="s">
        <v>13999</v>
      </c>
      <c r="L1353" s="20" t="s">
        <v>13999</v>
      </c>
      <c r="M1353" s="20"/>
      <c r="N1353" s="20" t="s">
        <v>13999</v>
      </c>
      <c r="O1353" s="20"/>
      <c r="P1353" s="20" t="s">
        <v>13999</v>
      </c>
      <c r="Q1353" s="20" t="s">
        <v>13999</v>
      </c>
      <c r="R1353" s="16"/>
      <c r="S1353" s="16"/>
      <c r="T1353" s="16"/>
      <c r="U1353" s="39">
        <f t="shared" si="62"/>
        <v>97.169546073599989</v>
      </c>
    </row>
    <row r="1354" spans="1:21" ht="12" customHeight="1">
      <c r="A1354" s="15"/>
      <c r="B1354" s="16" t="s">
        <v>16460</v>
      </c>
      <c r="C1354" s="16" t="s">
        <v>16426</v>
      </c>
      <c r="D1354" s="16" t="s">
        <v>16444</v>
      </c>
      <c r="E1354" s="16" t="s">
        <v>16461</v>
      </c>
      <c r="F1354" s="17"/>
      <c r="G1354" s="18">
        <v>2838</v>
      </c>
      <c r="H1354" s="19">
        <f t="shared" si="60"/>
        <v>87.511796064000009</v>
      </c>
      <c r="I1354" s="16"/>
      <c r="J1354" s="16">
        <f t="shared" si="61"/>
        <v>0</v>
      </c>
      <c r="K1354" s="20" t="s">
        <v>13999</v>
      </c>
      <c r="L1354" s="20" t="s">
        <v>13999</v>
      </c>
      <c r="M1354" s="20" t="s">
        <v>13999</v>
      </c>
      <c r="N1354" s="20" t="s">
        <v>13999</v>
      </c>
      <c r="O1354" s="20"/>
      <c r="P1354" s="20" t="s">
        <v>13999</v>
      </c>
      <c r="Q1354" s="20" t="s">
        <v>13999</v>
      </c>
      <c r="R1354" s="16"/>
      <c r="S1354" s="16"/>
      <c r="T1354" s="16"/>
      <c r="U1354" s="39">
        <f t="shared" si="62"/>
        <v>105.01415527680001</v>
      </c>
    </row>
    <row r="1355" spans="1:21" ht="12" customHeight="1">
      <c r="A1355" s="15"/>
      <c r="B1355" s="16" t="s">
        <v>16462</v>
      </c>
      <c r="C1355" s="16" t="s">
        <v>16426</v>
      </c>
      <c r="D1355" s="16" t="s">
        <v>16444</v>
      </c>
      <c r="E1355" s="16" t="s">
        <v>16463</v>
      </c>
      <c r="F1355" s="17"/>
      <c r="G1355" s="18">
        <v>3092</v>
      </c>
      <c r="H1355" s="19">
        <f t="shared" si="60"/>
        <v>95.344070975999998</v>
      </c>
      <c r="I1355" s="16"/>
      <c r="J1355" s="16">
        <f t="shared" si="61"/>
        <v>0</v>
      </c>
      <c r="K1355" s="20" t="s">
        <v>13999</v>
      </c>
      <c r="L1355" s="20" t="s">
        <v>13999</v>
      </c>
      <c r="M1355" s="20" t="s">
        <v>13999</v>
      </c>
      <c r="N1355" s="20" t="s">
        <v>13999</v>
      </c>
      <c r="O1355" s="20"/>
      <c r="P1355" s="20" t="s">
        <v>13999</v>
      </c>
      <c r="Q1355" s="20" t="s">
        <v>13999</v>
      </c>
      <c r="R1355" s="16"/>
      <c r="S1355" s="16"/>
      <c r="T1355" s="16"/>
      <c r="U1355" s="39">
        <f t="shared" si="62"/>
        <v>114.41288517119999</v>
      </c>
    </row>
    <row r="1356" spans="1:21" ht="12" customHeight="1">
      <c r="A1356" s="15"/>
      <c r="B1356" s="16" t="s">
        <v>16464</v>
      </c>
      <c r="C1356" s="16" t="s">
        <v>16426</v>
      </c>
      <c r="D1356" s="16" t="s">
        <v>16444</v>
      </c>
      <c r="E1356" s="16" t="s">
        <v>16465</v>
      </c>
      <c r="F1356" s="17"/>
      <c r="G1356" s="18">
        <v>3008</v>
      </c>
      <c r="H1356" s="19">
        <f t="shared" si="60"/>
        <v>92.75386982400002</v>
      </c>
      <c r="I1356" s="16"/>
      <c r="J1356" s="16">
        <f t="shared" si="61"/>
        <v>0</v>
      </c>
      <c r="K1356" s="20" t="s">
        <v>13999</v>
      </c>
      <c r="L1356" s="20" t="s">
        <v>13999</v>
      </c>
      <c r="M1356" s="20" t="s">
        <v>13999</v>
      </c>
      <c r="N1356" s="20" t="s">
        <v>13999</v>
      </c>
      <c r="O1356" s="20"/>
      <c r="P1356" s="20" t="s">
        <v>13999</v>
      </c>
      <c r="Q1356" s="20"/>
      <c r="R1356" s="16"/>
      <c r="S1356" s="16"/>
      <c r="T1356" s="16"/>
      <c r="U1356" s="39">
        <f t="shared" si="62"/>
        <v>111.30464378880002</v>
      </c>
    </row>
    <row r="1357" spans="1:21" ht="12" customHeight="1">
      <c r="A1357" s="15"/>
      <c r="B1357" s="16" t="s">
        <v>16466</v>
      </c>
      <c r="C1357" s="16" t="s">
        <v>16426</v>
      </c>
      <c r="D1357" s="16" t="s">
        <v>16444</v>
      </c>
      <c r="E1357" s="16" t="s">
        <v>16467</v>
      </c>
      <c r="F1357" s="17"/>
      <c r="G1357" s="18">
        <v>3897</v>
      </c>
      <c r="H1357" s="19">
        <f t="shared" si="60"/>
        <v>120.16683201600001</v>
      </c>
      <c r="I1357" s="16"/>
      <c r="J1357" s="16">
        <f t="shared" si="61"/>
        <v>0</v>
      </c>
      <c r="K1357" s="20" t="s">
        <v>13999</v>
      </c>
      <c r="L1357" s="20" t="s">
        <v>13999</v>
      </c>
      <c r="M1357" s="20" t="s">
        <v>13999</v>
      </c>
      <c r="N1357" s="20" t="s">
        <v>13999</v>
      </c>
      <c r="O1357" s="20"/>
      <c r="P1357" s="20" t="s">
        <v>13999</v>
      </c>
      <c r="Q1357" s="20" t="s">
        <v>13999</v>
      </c>
      <c r="R1357" s="16"/>
      <c r="S1357" s="16"/>
      <c r="T1357" s="16"/>
      <c r="U1357" s="39">
        <f t="shared" si="62"/>
        <v>148.38518353776004</v>
      </c>
    </row>
    <row r="1358" spans="1:21" ht="12" customHeight="1">
      <c r="A1358" s="15"/>
      <c r="B1358" s="16" t="s">
        <v>16468</v>
      </c>
      <c r="C1358" s="16" t="s">
        <v>16426</v>
      </c>
      <c r="D1358" s="16" t="s">
        <v>16444</v>
      </c>
      <c r="E1358" s="16" t="s">
        <v>16469</v>
      </c>
      <c r="F1358" s="17"/>
      <c r="G1358" s="18">
        <v>4618</v>
      </c>
      <c r="H1358" s="19">
        <f t="shared" si="60"/>
        <v>142.39939190399997</v>
      </c>
      <c r="I1358" s="16"/>
      <c r="J1358" s="16">
        <f t="shared" si="61"/>
        <v>0</v>
      </c>
      <c r="K1358" s="20" t="s">
        <v>13999</v>
      </c>
      <c r="L1358" s="20" t="s">
        <v>13999</v>
      </c>
      <c r="M1358" s="20" t="s">
        <v>13999</v>
      </c>
      <c r="N1358" s="20"/>
      <c r="O1358" s="20"/>
      <c r="P1358" s="20" t="s">
        <v>13999</v>
      </c>
      <c r="Q1358" s="20" t="s">
        <v>13999</v>
      </c>
      <c r="R1358" s="16"/>
      <c r="S1358" s="16"/>
      <c r="T1358" s="16"/>
      <c r="U1358" s="39">
        <f t="shared" si="62"/>
        <v>173.06332501343999</v>
      </c>
    </row>
    <row r="1359" spans="1:21" ht="12" customHeight="1">
      <c r="A1359" s="15"/>
      <c r="B1359" s="16" t="s">
        <v>16470</v>
      </c>
      <c r="C1359" s="16" t="s">
        <v>16426</v>
      </c>
      <c r="D1359" s="16" t="s">
        <v>16444</v>
      </c>
      <c r="E1359" s="16" t="s">
        <v>16471</v>
      </c>
      <c r="F1359" s="17"/>
      <c r="G1359" s="18">
        <v>5338</v>
      </c>
      <c r="H1359" s="19">
        <f t="shared" si="60"/>
        <v>164.60111606400005</v>
      </c>
      <c r="I1359" s="16"/>
      <c r="J1359" s="16">
        <f t="shared" si="61"/>
        <v>0</v>
      </c>
      <c r="K1359" s="20" t="s">
        <v>13999</v>
      </c>
      <c r="L1359" s="20" t="s">
        <v>13999</v>
      </c>
      <c r="M1359" s="20" t="s">
        <v>13999</v>
      </c>
      <c r="N1359" s="20"/>
      <c r="O1359" s="20" t="s">
        <v>13999</v>
      </c>
      <c r="P1359" s="20" t="s">
        <v>13999</v>
      </c>
      <c r="Q1359" s="20" t="s">
        <v>13999</v>
      </c>
      <c r="R1359" s="16"/>
      <c r="S1359" s="16"/>
      <c r="T1359" s="16"/>
      <c r="U1359" s="39">
        <f t="shared" si="62"/>
        <v>197.70723883104009</v>
      </c>
    </row>
    <row r="1360" spans="1:21" ht="12" customHeight="1">
      <c r="A1360" s="15"/>
      <c r="B1360" s="16" t="s">
        <v>16472</v>
      </c>
      <c r="C1360" s="16" t="s">
        <v>16426</v>
      </c>
      <c r="D1360" s="16" t="s">
        <v>16444</v>
      </c>
      <c r="E1360" s="16" t="s">
        <v>16473</v>
      </c>
      <c r="F1360" s="17"/>
      <c r="G1360" s="18">
        <v>5931</v>
      </c>
      <c r="H1360" s="19">
        <f t="shared" si="60"/>
        <v>182.88670276800002</v>
      </c>
      <c r="I1360" s="16"/>
      <c r="J1360" s="16">
        <f t="shared" si="61"/>
        <v>0</v>
      </c>
      <c r="K1360" s="20" t="s">
        <v>13999</v>
      </c>
      <c r="L1360" s="20" t="s">
        <v>13999</v>
      </c>
      <c r="M1360" s="20" t="s">
        <v>13999</v>
      </c>
      <c r="N1360" s="20"/>
      <c r="O1360" s="20"/>
      <c r="P1360" s="20" t="s">
        <v>13999</v>
      </c>
      <c r="Q1360" s="20" t="s">
        <v>13999</v>
      </c>
      <c r="R1360" s="16"/>
      <c r="S1360" s="16"/>
      <c r="T1360" s="16"/>
      <c r="U1360" s="39">
        <f t="shared" si="62"/>
        <v>218.00424007248003</v>
      </c>
    </row>
    <row r="1361" spans="1:21" ht="12" customHeight="1">
      <c r="A1361" s="15"/>
      <c r="B1361" s="16" t="s">
        <v>16474</v>
      </c>
      <c r="C1361" s="16" t="s">
        <v>16426</v>
      </c>
      <c r="D1361" s="16" t="s">
        <v>16444</v>
      </c>
      <c r="E1361" s="16" t="s">
        <v>16475</v>
      </c>
      <c r="F1361" s="17"/>
      <c r="G1361" s="18">
        <v>8474</v>
      </c>
      <c r="H1361" s="19">
        <f t="shared" si="60"/>
        <v>261.30195907200005</v>
      </c>
      <c r="I1361" s="16"/>
      <c r="J1361" s="16">
        <f t="shared" si="61"/>
        <v>0</v>
      </c>
      <c r="K1361" s="20" t="s">
        <v>13999</v>
      </c>
      <c r="L1361" s="20" t="s">
        <v>13999</v>
      </c>
      <c r="M1361" s="20" t="s">
        <v>13999</v>
      </c>
      <c r="N1361" s="20" t="s">
        <v>13999</v>
      </c>
      <c r="O1361" s="20"/>
      <c r="P1361" s="20" t="s">
        <v>13999</v>
      </c>
      <c r="Q1361" s="20" t="s">
        <v>13999</v>
      </c>
      <c r="R1361" s="16"/>
      <c r="S1361" s="16"/>
      <c r="T1361" s="16"/>
      <c r="U1361" s="39">
        <f t="shared" si="62"/>
        <v>305.04517456992005</v>
      </c>
    </row>
    <row r="1362" spans="1:21" ht="12" customHeight="1">
      <c r="A1362" s="15"/>
      <c r="B1362" s="16" t="s">
        <v>16476</v>
      </c>
      <c r="C1362" s="16" t="s">
        <v>16426</v>
      </c>
      <c r="D1362" s="16" t="s">
        <v>16444</v>
      </c>
      <c r="E1362" s="16" t="s">
        <v>16477</v>
      </c>
      <c r="F1362" s="17"/>
      <c r="G1362" s="18">
        <v>8304</v>
      </c>
      <c r="H1362" s="19">
        <f t="shared" si="60"/>
        <v>256.05988531200006</v>
      </c>
      <c r="I1362" s="16"/>
      <c r="J1362" s="16">
        <f t="shared" si="61"/>
        <v>0</v>
      </c>
      <c r="K1362" s="20" t="s">
        <v>13999</v>
      </c>
      <c r="L1362" s="20" t="s">
        <v>13999</v>
      </c>
      <c r="M1362" s="20" t="s">
        <v>13999</v>
      </c>
      <c r="N1362" s="20"/>
      <c r="O1362" s="20"/>
      <c r="P1362" s="20" t="s">
        <v>13999</v>
      </c>
      <c r="Q1362" s="20" t="s">
        <v>13999</v>
      </c>
      <c r="R1362" s="16"/>
      <c r="S1362" s="16"/>
      <c r="T1362" s="16"/>
      <c r="U1362" s="39">
        <f t="shared" si="62"/>
        <v>299.22647269632012</v>
      </c>
    </row>
    <row r="1363" spans="1:21" ht="23.25" customHeight="1">
      <c r="A1363" s="15"/>
      <c r="B1363" s="16" t="s">
        <v>16478</v>
      </c>
      <c r="C1363" s="16" t="s">
        <v>16426</v>
      </c>
      <c r="D1363" s="16" t="s">
        <v>16444</v>
      </c>
      <c r="E1363" s="16" t="s">
        <v>16479</v>
      </c>
      <c r="F1363" s="17"/>
      <c r="G1363" s="18">
        <v>2245</v>
      </c>
      <c r="H1363" s="19">
        <f t="shared" si="60"/>
        <v>69.226209360000013</v>
      </c>
      <c r="I1363" s="16"/>
      <c r="J1363" s="16">
        <f t="shared" si="61"/>
        <v>0</v>
      </c>
      <c r="K1363" s="20" t="s">
        <v>13999</v>
      </c>
      <c r="L1363" s="20" t="s">
        <v>13999</v>
      </c>
      <c r="M1363" s="20" t="s">
        <v>13999</v>
      </c>
      <c r="N1363" s="20" t="s">
        <v>13999</v>
      </c>
      <c r="O1363" s="20" t="s">
        <v>13999</v>
      </c>
      <c r="P1363" s="20" t="s">
        <v>13999</v>
      </c>
      <c r="Q1363" s="20" t="s">
        <v>13999</v>
      </c>
      <c r="R1363" s="16"/>
      <c r="S1363" s="16"/>
      <c r="T1363" s="16"/>
      <c r="U1363" s="39">
        <f t="shared" si="62"/>
        <v>83.071451232000015</v>
      </c>
    </row>
    <row r="1364" spans="1:21" ht="23.25" customHeight="1">
      <c r="A1364" s="15"/>
      <c r="B1364" s="16" t="s">
        <v>16480</v>
      </c>
      <c r="C1364" s="16" t="s">
        <v>16426</v>
      </c>
      <c r="D1364" s="16" t="s">
        <v>16444</v>
      </c>
      <c r="E1364" s="16" t="s">
        <v>16481</v>
      </c>
      <c r="F1364" s="17"/>
      <c r="G1364" s="18">
        <v>2245</v>
      </c>
      <c r="H1364" s="19">
        <f t="shared" si="60"/>
        <v>69.226209360000013</v>
      </c>
      <c r="I1364" s="16"/>
      <c r="J1364" s="16">
        <f t="shared" si="61"/>
        <v>0</v>
      </c>
      <c r="K1364" s="20" t="s">
        <v>13999</v>
      </c>
      <c r="L1364" s="20" t="s">
        <v>13999</v>
      </c>
      <c r="M1364" s="20" t="s">
        <v>13999</v>
      </c>
      <c r="N1364" s="20" t="s">
        <v>13999</v>
      </c>
      <c r="O1364" s="20" t="s">
        <v>13999</v>
      </c>
      <c r="P1364" s="20" t="s">
        <v>13999</v>
      </c>
      <c r="Q1364" s="20" t="s">
        <v>13999</v>
      </c>
      <c r="R1364" s="16"/>
      <c r="S1364" s="16"/>
      <c r="T1364" s="16"/>
      <c r="U1364" s="39">
        <f t="shared" si="62"/>
        <v>83.071451232000015</v>
      </c>
    </row>
    <row r="1365" spans="1:21" ht="12" customHeight="1">
      <c r="A1365" s="15"/>
      <c r="B1365" s="16" t="s">
        <v>16482</v>
      </c>
      <c r="C1365" s="16" t="s">
        <v>16426</v>
      </c>
      <c r="D1365" s="16" t="s">
        <v>16444</v>
      </c>
      <c r="E1365" s="16" t="s">
        <v>16483</v>
      </c>
      <c r="F1365" s="17"/>
      <c r="G1365" s="18">
        <v>3050</v>
      </c>
      <c r="H1365" s="19">
        <f t="shared" ref="H1365:H1428" si="63">IF(R1365="Мax скидка 20%",G1365*0.8*1.05/100*H$15,IF(R1365="От 3-х шт. скидка 50%.",G1365*0.5*1.05/100*H$15,G1365*0.6*1.05/100*H$15))*1.03*1.2*1.1</f>
        <v>94.048970400000016</v>
      </c>
      <c r="I1365" s="16"/>
      <c r="J1365" s="16">
        <f t="shared" si="61"/>
        <v>0</v>
      </c>
      <c r="K1365" s="20" t="s">
        <v>13999</v>
      </c>
      <c r="L1365" s="20" t="s">
        <v>13999</v>
      </c>
      <c r="M1365" s="20" t="s">
        <v>13999</v>
      </c>
      <c r="N1365" s="20"/>
      <c r="O1365" s="20"/>
      <c r="P1365" s="20" t="s">
        <v>13999</v>
      </c>
      <c r="Q1365" s="20" t="s">
        <v>13999</v>
      </c>
      <c r="R1365" s="16"/>
      <c r="S1365" s="16"/>
      <c r="T1365" s="16"/>
      <c r="U1365" s="39">
        <f t="shared" si="62"/>
        <v>112.85876448000002</v>
      </c>
    </row>
    <row r="1366" spans="1:21" ht="12" customHeight="1">
      <c r="A1366" s="15"/>
      <c r="B1366" s="16" t="s">
        <v>16484</v>
      </c>
      <c r="C1366" s="16" t="s">
        <v>16426</v>
      </c>
      <c r="D1366" s="16" t="s">
        <v>16444</v>
      </c>
      <c r="E1366" s="16" t="s">
        <v>16485</v>
      </c>
      <c r="F1366" s="17"/>
      <c r="G1366" s="18">
        <v>2414</v>
      </c>
      <c r="H1366" s="19">
        <f t="shared" si="63"/>
        <v>74.437447391999996</v>
      </c>
      <c r="I1366" s="16"/>
      <c r="J1366" s="16">
        <f t="shared" ref="J1366:J1429" si="64">H1366*I1366</f>
        <v>0</v>
      </c>
      <c r="K1366" s="20" t="s">
        <v>13999</v>
      </c>
      <c r="L1366" s="20" t="s">
        <v>13999</v>
      </c>
      <c r="M1366" s="20" t="s">
        <v>13999</v>
      </c>
      <c r="N1366" s="20" t="s">
        <v>13999</v>
      </c>
      <c r="O1366" s="20" t="s">
        <v>13999</v>
      </c>
      <c r="P1366" s="20" t="s">
        <v>13999</v>
      </c>
      <c r="Q1366" s="20" t="s">
        <v>13999</v>
      </c>
      <c r="R1366" s="16"/>
      <c r="S1366" s="16"/>
      <c r="T1366" s="16"/>
      <c r="U1366" s="39">
        <f t="shared" ref="U1366:U1429" si="65">IF(H1366&gt;100,H1366*1.11+15,H1366*1.2)</f>
        <v>89.324936870399995</v>
      </c>
    </row>
    <row r="1367" spans="1:21" ht="12" customHeight="1">
      <c r="A1367" s="15"/>
      <c r="B1367" s="16" t="s">
        <v>16486</v>
      </c>
      <c r="C1367" s="16" t="s">
        <v>16426</v>
      </c>
      <c r="D1367" s="16" t="s">
        <v>16444</v>
      </c>
      <c r="E1367" s="16" t="s">
        <v>16487</v>
      </c>
      <c r="F1367" s="17"/>
      <c r="G1367" s="18">
        <v>2542</v>
      </c>
      <c r="H1367" s="19">
        <f t="shared" si="63"/>
        <v>78.384420576000011</v>
      </c>
      <c r="I1367" s="16"/>
      <c r="J1367" s="16">
        <f t="shared" si="64"/>
        <v>0</v>
      </c>
      <c r="K1367" s="20"/>
      <c r="L1367" s="20" t="s">
        <v>13999</v>
      </c>
      <c r="M1367" s="20" t="s">
        <v>13999</v>
      </c>
      <c r="N1367" s="20" t="s">
        <v>13999</v>
      </c>
      <c r="O1367" s="20" t="s">
        <v>13999</v>
      </c>
      <c r="P1367" s="20" t="s">
        <v>13999</v>
      </c>
      <c r="Q1367" s="20" t="s">
        <v>13999</v>
      </c>
      <c r="R1367" s="16"/>
      <c r="S1367" s="16"/>
      <c r="T1367" s="16"/>
      <c r="U1367" s="39">
        <f t="shared" si="65"/>
        <v>94.061304691200007</v>
      </c>
    </row>
    <row r="1368" spans="1:21" ht="12" customHeight="1">
      <c r="A1368" s="15"/>
      <c r="B1368" s="16" t="s">
        <v>16488</v>
      </c>
      <c r="C1368" s="16" t="s">
        <v>16426</v>
      </c>
      <c r="D1368" s="16" t="s">
        <v>16444</v>
      </c>
      <c r="E1368" s="16" t="s">
        <v>16489</v>
      </c>
      <c r="F1368" s="17"/>
      <c r="G1368" s="18">
        <v>2542</v>
      </c>
      <c r="H1368" s="19">
        <f t="shared" si="63"/>
        <v>78.384420576000011</v>
      </c>
      <c r="I1368" s="16"/>
      <c r="J1368" s="16">
        <f t="shared" si="64"/>
        <v>0</v>
      </c>
      <c r="K1368" s="20" t="s">
        <v>14000</v>
      </c>
      <c r="L1368" s="20" t="s">
        <v>13999</v>
      </c>
      <c r="M1368" s="20"/>
      <c r="N1368" s="20" t="s">
        <v>13999</v>
      </c>
      <c r="O1368" s="20" t="s">
        <v>13999</v>
      </c>
      <c r="P1368" s="20" t="s">
        <v>14000</v>
      </c>
      <c r="Q1368" s="20"/>
      <c r="R1368" s="16"/>
      <c r="S1368" s="16"/>
      <c r="T1368" s="16"/>
      <c r="U1368" s="39">
        <f t="shared" si="65"/>
        <v>94.061304691200007</v>
      </c>
    </row>
    <row r="1369" spans="1:21" ht="12" customHeight="1">
      <c r="A1369" s="15"/>
      <c r="B1369" s="21" t="s">
        <v>16490</v>
      </c>
      <c r="C1369" s="16" t="s">
        <v>16426</v>
      </c>
      <c r="D1369" s="16" t="s">
        <v>16444</v>
      </c>
      <c r="E1369" s="16" t="s">
        <v>16491</v>
      </c>
      <c r="F1369" s="17"/>
      <c r="G1369" s="18">
        <v>2838</v>
      </c>
      <c r="H1369" s="19">
        <f t="shared" si="63"/>
        <v>87.511796064000009</v>
      </c>
      <c r="I1369" s="16"/>
      <c r="J1369" s="16">
        <f t="shared" si="64"/>
        <v>0</v>
      </c>
      <c r="K1369" s="20" t="s">
        <v>14000</v>
      </c>
      <c r="L1369" s="20" t="s">
        <v>13999</v>
      </c>
      <c r="M1369" s="20" t="s">
        <v>13999</v>
      </c>
      <c r="N1369" s="20" t="s">
        <v>13999</v>
      </c>
      <c r="O1369" s="20" t="s">
        <v>13999</v>
      </c>
      <c r="P1369" s="20" t="s">
        <v>13999</v>
      </c>
      <c r="Q1369" s="20" t="s">
        <v>13999</v>
      </c>
      <c r="R1369" s="16"/>
      <c r="S1369" s="16" t="s">
        <v>14156</v>
      </c>
      <c r="T1369" s="16"/>
      <c r="U1369" s="39">
        <f t="shared" si="65"/>
        <v>105.01415527680001</v>
      </c>
    </row>
    <row r="1370" spans="1:21" ht="12" customHeight="1">
      <c r="A1370" s="15"/>
      <c r="B1370" s="16" t="s">
        <v>85</v>
      </c>
      <c r="C1370" s="16" t="s">
        <v>16426</v>
      </c>
      <c r="D1370" s="16" t="s">
        <v>16444</v>
      </c>
      <c r="E1370" s="16" t="s">
        <v>16492</v>
      </c>
      <c r="F1370" s="17"/>
      <c r="G1370" s="18">
        <v>3262</v>
      </c>
      <c r="H1370" s="19">
        <f t="shared" si="63"/>
        <v>100.58614473599999</v>
      </c>
      <c r="I1370" s="16"/>
      <c r="J1370" s="16">
        <f t="shared" si="64"/>
        <v>0</v>
      </c>
      <c r="K1370" s="20" t="s">
        <v>13999</v>
      </c>
      <c r="L1370" s="20"/>
      <c r="M1370" s="20" t="s">
        <v>13999</v>
      </c>
      <c r="N1370" s="20" t="s">
        <v>13999</v>
      </c>
      <c r="O1370" s="20"/>
      <c r="P1370" s="20" t="s">
        <v>13999</v>
      </c>
      <c r="Q1370" s="20"/>
      <c r="R1370" s="16"/>
      <c r="S1370" s="16"/>
      <c r="T1370" s="16"/>
      <c r="U1370" s="39">
        <f t="shared" si="65"/>
        <v>126.65062065696</v>
      </c>
    </row>
    <row r="1371" spans="1:21" ht="12" customHeight="1">
      <c r="A1371" s="15"/>
      <c r="B1371" s="16" t="s">
        <v>16493</v>
      </c>
      <c r="C1371" s="16" t="s">
        <v>16426</v>
      </c>
      <c r="D1371" s="16" t="s">
        <v>16444</v>
      </c>
      <c r="E1371" s="16" t="s">
        <v>16494</v>
      </c>
      <c r="F1371" s="17"/>
      <c r="G1371" s="18">
        <v>3431</v>
      </c>
      <c r="H1371" s="19">
        <f t="shared" si="63"/>
        <v>105.79738276800002</v>
      </c>
      <c r="I1371" s="16"/>
      <c r="J1371" s="16">
        <f t="shared" si="64"/>
        <v>0</v>
      </c>
      <c r="K1371" s="20" t="s">
        <v>13999</v>
      </c>
      <c r="L1371" s="20" t="s">
        <v>13999</v>
      </c>
      <c r="M1371" s="20" t="s">
        <v>13999</v>
      </c>
      <c r="N1371" s="20" t="s">
        <v>13999</v>
      </c>
      <c r="O1371" s="20" t="s">
        <v>13999</v>
      </c>
      <c r="P1371" s="20" t="s">
        <v>13999</v>
      </c>
      <c r="Q1371" s="20" t="s">
        <v>13999</v>
      </c>
      <c r="R1371" s="16"/>
      <c r="S1371" s="16"/>
      <c r="T1371" s="16"/>
      <c r="U1371" s="39">
        <f t="shared" si="65"/>
        <v>132.43509487248002</v>
      </c>
    </row>
    <row r="1372" spans="1:21" ht="12" customHeight="1">
      <c r="A1372" s="15"/>
      <c r="B1372" s="16" t="s">
        <v>16495</v>
      </c>
      <c r="C1372" s="16" t="s">
        <v>16426</v>
      </c>
      <c r="D1372" s="16" t="s">
        <v>16444</v>
      </c>
      <c r="E1372" s="16" t="s">
        <v>16496</v>
      </c>
      <c r="F1372" s="17"/>
      <c r="G1372" s="18">
        <v>3728</v>
      </c>
      <c r="H1372" s="19">
        <f t="shared" si="63"/>
        <v>114.95559398400002</v>
      </c>
      <c r="I1372" s="16"/>
      <c r="J1372" s="16">
        <f t="shared" si="64"/>
        <v>0</v>
      </c>
      <c r="K1372" s="20" t="s">
        <v>13999</v>
      </c>
      <c r="L1372" s="20" t="s">
        <v>13999</v>
      </c>
      <c r="M1372" s="20" t="s">
        <v>13999</v>
      </c>
      <c r="N1372" s="20" t="s">
        <v>13999</v>
      </c>
      <c r="O1372" s="20"/>
      <c r="P1372" s="20"/>
      <c r="Q1372" s="20" t="s">
        <v>13999</v>
      </c>
      <c r="R1372" s="16"/>
      <c r="S1372" s="16"/>
      <c r="T1372" s="16"/>
      <c r="U1372" s="39">
        <f t="shared" si="65"/>
        <v>142.60070932224005</v>
      </c>
    </row>
    <row r="1373" spans="1:21" ht="12" customHeight="1">
      <c r="A1373" s="15"/>
      <c r="B1373" s="16" t="s">
        <v>16497</v>
      </c>
      <c r="C1373" s="16" t="s">
        <v>16426</v>
      </c>
      <c r="D1373" s="16" t="s">
        <v>16444</v>
      </c>
      <c r="E1373" s="16" t="s">
        <v>16498</v>
      </c>
      <c r="F1373" s="17"/>
      <c r="G1373" s="18">
        <v>4533</v>
      </c>
      <c r="H1373" s="19">
        <f t="shared" si="63"/>
        <v>139.77835502400004</v>
      </c>
      <c r="I1373" s="16"/>
      <c r="J1373" s="16">
        <f t="shared" si="64"/>
        <v>0</v>
      </c>
      <c r="K1373" s="20" t="s">
        <v>13999</v>
      </c>
      <c r="L1373" s="20" t="s">
        <v>13999</v>
      </c>
      <c r="M1373" s="20" t="s">
        <v>13999</v>
      </c>
      <c r="N1373" s="20" t="s">
        <v>13999</v>
      </c>
      <c r="O1373" s="20"/>
      <c r="P1373" s="20" t="s">
        <v>13999</v>
      </c>
      <c r="Q1373" s="20"/>
      <c r="R1373" s="16"/>
      <c r="S1373" s="16"/>
      <c r="T1373" s="16"/>
      <c r="U1373" s="39">
        <f t="shared" si="65"/>
        <v>170.15397407664005</v>
      </c>
    </row>
    <row r="1374" spans="1:21" ht="12" customHeight="1">
      <c r="A1374" s="15"/>
      <c r="B1374" s="16" t="s">
        <v>16499</v>
      </c>
      <c r="C1374" s="16" t="s">
        <v>16426</v>
      </c>
      <c r="D1374" s="16" t="s">
        <v>16444</v>
      </c>
      <c r="E1374" s="16" t="s">
        <v>16500</v>
      </c>
      <c r="F1374" s="17"/>
      <c r="G1374" s="18">
        <v>5042</v>
      </c>
      <c r="H1374" s="19">
        <f t="shared" si="63"/>
        <v>155.47374057600004</v>
      </c>
      <c r="I1374" s="16"/>
      <c r="J1374" s="16">
        <f t="shared" si="64"/>
        <v>0</v>
      </c>
      <c r="K1374" s="20" t="s">
        <v>13999</v>
      </c>
      <c r="L1374" s="20" t="s">
        <v>13999</v>
      </c>
      <c r="M1374" s="20" t="s">
        <v>13999</v>
      </c>
      <c r="N1374" s="20" t="s">
        <v>13999</v>
      </c>
      <c r="O1374" s="20"/>
      <c r="P1374" s="20" t="s">
        <v>13999</v>
      </c>
      <c r="Q1374" s="20"/>
      <c r="R1374" s="16"/>
      <c r="S1374" s="16"/>
      <c r="T1374" s="16"/>
      <c r="U1374" s="39">
        <f t="shared" si="65"/>
        <v>187.57585203936006</v>
      </c>
    </row>
    <row r="1375" spans="1:21" ht="12" customHeight="1">
      <c r="A1375" s="15"/>
      <c r="B1375" s="16" t="s">
        <v>16501</v>
      </c>
      <c r="C1375" s="16" t="s">
        <v>16426</v>
      </c>
      <c r="D1375" s="16" t="s">
        <v>16444</v>
      </c>
      <c r="E1375" s="16" t="s">
        <v>16502</v>
      </c>
      <c r="F1375" s="17"/>
      <c r="G1375" s="18">
        <v>5508</v>
      </c>
      <c r="H1375" s="19">
        <f t="shared" si="63"/>
        <v>169.84318982400001</v>
      </c>
      <c r="I1375" s="16"/>
      <c r="J1375" s="16">
        <f t="shared" si="64"/>
        <v>0</v>
      </c>
      <c r="K1375" s="20" t="s">
        <v>13999</v>
      </c>
      <c r="L1375" s="20" t="s">
        <v>13999</v>
      </c>
      <c r="M1375" s="20" t="s">
        <v>13999</v>
      </c>
      <c r="N1375" s="20" t="s">
        <v>13999</v>
      </c>
      <c r="O1375" s="20" t="s">
        <v>13999</v>
      </c>
      <c r="P1375" s="20" t="s">
        <v>13999</v>
      </c>
      <c r="Q1375" s="20" t="s">
        <v>13999</v>
      </c>
      <c r="R1375" s="16"/>
      <c r="S1375" s="16"/>
      <c r="T1375" s="16"/>
      <c r="U1375" s="39">
        <f t="shared" si="65"/>
        <v>203.52594070464002</v>
      </c>
    </row>
    <row r="1376" spans="1:21" ht="12" customHeight="1">
      <c r="A1376" s="15"/>
      <c r="B1376" s="16" t="s">
        <v>16503</v>
      </c>
      <c r="C1376" s="16" t="s">
        <v>16426</v>
      </c>
      <c r="D1376" s="16" t="s">
        <v>16444</v>
      </c>
      <c r="E1376" s="16" t="s">
        <v>16504</v>
      </c>
      <c r="F1376" s="17"/>
      <c r="G1376" s="18">
        <v>6779</v>
      </c>
      <c r="H1376" s="19">
        <f t="shared" si="63"/>
        <v>209.03540011200002</v>
      </c>
      <c r="I1376" s="16"/>
      <c r="J1376" s="16">
        <f t="shared" si="64"/>
        <v>0</v>
      </c>
      <c r="K1376" s="20" t="s">
        <v>13999</v>
      </c>
      <c r="L1376" s="20" t="s">
        <v>13999</v>
      </c>
      <c r="M1376" s="20" t="s">
        <v>13999</v>
      </c>
      <c r="N1376" s="20" t="s">
        <v>13999</v>
      </c>
      <c r="O1376" s="20"/>
      <c r="P1376" s="20" t="s">
        <v>13999</v>
      </c>
      <c r="Q1376" s="20" t="s">
        <v>13999</v>
      </c>
      <c r="R1376" s="16"/>
      <c r="S1376" s="16"/>
      <c r="T1376" s="16"/>
      <c r="U1376" s="39">
        <f t="shared" si="65"/>
        <v>247.02929412432005</v>
      </c>
    </row>
    <row r="1377" spans="1:21" ht="12" customHeight="1">
      <c r="A1377" s="15"/>
      <c r="B1377" s="16" t="s">
        <v>16505</v>
      </c>
      <c r="C1377" s="16" t="s">
        <v>16426</v>
      </c>
      <c r="D1377" s="16" t="s">
        <v>16444</v>
      </c>
      <c r="E1377" s="16" t="s">
        <v>16506</v>
      </c>
      <c r="F1377" s="17"/>
      <c r="G1377" s="18">
        <v>7203</v>
      </c>
      <c r="H1377" s="19">
        <f t="shared" si="63"/>
        <v>222.10974878400003</v>
      </c>
      <c r="I1377" s="16"/>
      <c r="J1377" s="16">
        <f t="shared" si="64"/>
        <v>0</v>
      </c>
      <c r="K1377" s="20" t="s">
        <v>13999</v>
      </c>
      <c r="L1377" s="20" t="s">
        <v>13999</v>
      </c>
      <c r="M1377" s="20"/>
      <c r="N1377" s="20" t="s">
        <v>13999</v>
      </c>
      <c r="O1377" s="20"/>
      <c r="P1377" s="20" t="s">
        <v>13999</v>
      </c>
      <c r="Q1377" s="20" t="s">
        <v>13999</v>
      </c>
      <c r="R1377" s="16"/>
      <c r="S1377" s="16"/>
      <c r="T1377" s="16"/>
      <c r="U1377" s="39">
        <f t="shared" si="65"/>
        <v>261.54182115024003</v>
      </c>
    </row>
    <row r="1378" spans="1:21" ht="12" customHeight="1">
      <c r="A1378" s="15"/>
      <c r="B1378" s="21" t="s">
        <v>16507</v>
      </c>
      <c r="C1378" s="16" t="s">
        <v>16426</v>
      </c>
      <c r="D1378" s="16" t="s">
        <v>16444</v>
      </c>
      <c r="E1378" s="16" t="s">
        <v>16508</v>
      </c>
      <c r="F1378" s="17"/>
      <c r="G1378" s="18">
        <v>9321</v>
      </c>
      <c r="H1378" s="19">
        <f t="shared" si="63"/>
        <v>287.41982068799996</v>
      </c>
      <c r="I1378" s="16"/>
      <c r="J1378" s="16">
        <f t="shared" si="64"/>
        <v>0</v>
      </c>
      <c r="K1378" s="20" t="s">
        <v>13999</v>
      </c>
      <c r="L1378" s="20" t="s">
        <v>13999</v>
      </c>
      <c r="M1378" s="20" t="s">
        <v>13999</v>
      </c>
      <c r="N1378" s="20" t="s">
        <v>13999</v>
      </c>
      <c r="O1378" s="20"/>
      <c r="P1378" s="20" t="s">
        <v>13999</v>
      </c>
      <c r="Q1378" s="20" t="s">
        <v>13999</v>
      </c>
      <c r="R1378" s="16"/>
      <c r="S1378" s="16" t="s">
        <v>14156</v>
      </c>
      <c r="T1378" s="16"/>
      <c r="U1378" s="39">
        <f t="shared" si="65"/>
        <v>334.03600096368001</v>
      </c>
    </row>
    <row r="1379" spans="1:21" ht="12" customHeight="1">
      <c r="A1379" s="15"/>
      <c r="B1379" s="16" t="s">
        <v>16509</v>
      </c>
      <c r="C1379" s="16" t="s">
        <v>16426</v>
      </c>
      <c r="D1379" s="16" t="s">
        <v>16444</v>
      </c>
      <c r="E1379" s="16" t="s">
        <v>16510</v>
      </c>
      <c r="F1379" s="17"/>
      <c r="G1379" s="18">
        <v>9830</v>
      </c>
      <c r="H1379" s="19">
        <f t="shared" si="63"/>
        <v>303.11520624000002</v>
      </c>
      <c r="I1379" s="16"/>
      <c r="J1379" s="16">
        <f t="shared" si="64"/>
        <v>0</v>
      </c>
      <c r="K1379" s="20" t="s">
        <v>13999</v>
      </c>
      <c r="L1379" s="20" t="s">
        <v>13999</v>
      </c>
      <c r="M1379" s="20" t="s">
        <v>13999</v>
      </c>
      <c r="N1379" s="20" t="s">
        <v>13999</v>
      </c>
      <c r="O1379" s="20" t="s">
        <v>13999</v>
      </c>
      <c r="P1379" s="20" t="s">
        <v>13999</v>
      </c>
      <c r="Q1379" s="20" t="s">
        <v>13999</v>
      </c>
      <c r="R1379" s="16"/>
      <c r="S1379" s="16"/>
      <c r="T1379" s="16"/>
      <c r="U1379" s="39">
        <f t="shared" si="65"/>
        <v>351.45787892640004</v>
      </c>
    </row>
    <row r="1380" spans="1:21" ht="12" customHeight="1">
      <c r="A1380" s="15"/>
      <c r="B1380" s="16" t="s">
        <v>16511</v>
      </c>
      <c r="C1380" s="16" t="s">
        <v>16426</v>
      </c>
      <c r="D1380" s="16" t="s">
        <v>16444</v>
      </c>
      <c r="E1380" s="16" t="s">
        <v>16512</v>
      </c>
      <c r="F1380" s="17"/>
      <c r="G1380" s="18">
        <v>10338</v>
      </c>
      <c r="H1380" s="19">
        <f t="shared" si="63"/>
        <v>318.77975606400003</v>
      </c>
      <c r="I1380" s="16"/>
      <c r="J1380" s="16">
        <f t="shared" si="64"/>
        <v>0</v>
      </c>
      <c r="K1380" s="20" t="s">
        <v>13999</v>
      </c>
      <c r="L1380" s="20" t="s">
        <v>13999</v>
      </c>
      <c r="M1380" s="20" t="s">
        <v>13999</v>
      </c>
      <c r="N1380" s="20" t="s">
        <v>13999</v>
      </c>
      <c r="O1380" s="20"/>
      <c r="P1380" s="20" t="s">
        <v>13999</v>
      </c>
      <c r="Q1380" s="20" t="s">
        <v>13999</v>
      </c>
      <c r="R1380" s="16"/>
      <c r="S1380" s="16"/>
      <c r="T1380" s="16"/>
      <c r="U1380" s="39">
        <f t="shared" si="65"/>
        <v>368.84552923104008</v>
      </c>
    </row>
    <row r="1381" spans="1:21" ht="12" customHeight="1">
      <c r="A1381" s="15"/>
      <c r="B1381" s="16" t="s">
        <v>86</v>
      </c>
      <c r="C1381" s="16" t="s">
        <v>16426</v>
      </c>
      <c r="D1381" s="16" t="s">
        <v>16444</v>
      </c>
      <c r="E1381" s="16" t="s">
        <v>16513</v>
      </c>
      <c r="F1381" s="17"/>
      <c r="G1381" s="18">
        <v>3389</v>
      </c>
      <c r="H1381" s="19">
        <f t="shared" si="63"/>
        <v>104.50228219200004</v>
      </c>
      <c r="I1381" s="16"/>
      <c r="J1381" s="16">
        <f t="shared" si="64"/>
        <v>0</v>
      </c>
      <c r="K1381" s="20" t="s">
        <v>13999</v>
      </c>
      <c r="L1381" s="20" t="s">
        <v>13999</v>
      </c>
      <c r="M1381" s="20" t="s">
        <v>13999</v>
      </c>
      <c r="N1381" s="20" t="s">
        <v>13999</v>
      </c>
      <c r="O1381" s="20"/>
      <c r="P1381" s="20" t="s">
        <v>13999</v>
      </c>
      <c r="Q1381" s="20"/>
      <c r="R1381" s="16"/>
      <c r="S1381" s="16"/>
      <c r="T1381" s="16"/>
      <c r="U1381" s="39">
        <f t="shared" si="65"/>
        <v>130.99753323312007</v>
      </c>
    </row>
    <row r="1382" spans="1:21" ht="12" customHeight="1">
      <c r="A1382" s="15"/>
      <c r="B1382" s="16" t="s">
        <v>16514</v>
      </c>
      <c r="C1382" s="16" t="s">
        <v>16426</v>
      </c>
      <c r="D1382" s="16" t="s">
        <v>16444</v>
      </c>
      <c r="E1382" s="16" t="s">
        <v>16515</v>
      </c>
      <c r="F1382" s="17"/>
      <c r="G1382" s="18">
        <v>3516</v>
      </c>
      <c r="H1382" s="19">
        <f t="shared" si="63"/>
        <v>108.41841964800001</v>
      </c>
      <c r="I1382" s="16"/>
      <c r="J1382" s="16">
        <f t="shared" si="64"/>
        <v>0</v>
      </c>
      <c r="K1382" s="20" t="s">
        <v>13999</v>
      </c>
      <c r="L1382" s="20" t="s">
        <v>13999</v>
      </c>
      <c r="M1382" s="20" t="s">
        <v>13999</v>
      </c>
      <c r="N1382" s="20" t="s">
        <v>13999</v>
      </c>
      <c r="O1382" s="20"/>
      <c r="P1382" s="20" t="s">
        <v>13999</v>
      </c>
      <c r="Q1382" s="20"/>
      <c r="R1382" s="16"/>
      <c r="S1382" s="16"/>
      <c r="T1382" s="16"/>
      <c r="U1382" s="39">
        <f t="shared" si="65"/>
        <v>135.34444580928002</v>
      </c>
    </row>
    <row r="1383" spans="1:21" ht="12" customHeight="1">
      <c r="A1383" s="15"/>
      <c r="B1383" s="16" t="s">
        <v>16516</v>
      </c>
      <c r="C1383" s="16" t="s">
        <v>16426</v>
      </c>
      <c r="D1383" s="16" t="s">
        <v>16444</v>
      </c>
      <c r="E1383" s="16" t="s">
        <v>16517</v>
      </c>
      <c r="F1383" s="17"/>
      <c r="G1383" s="18">
        <v>3389</v>
      </c>
      <c r="H1383" s="19">
        <f t="shared" si="63"/>
        <v>104.50228219200004</v>
      </c>
      <c r="I1383" s="16"/>
      <c r="J1383" s="16">
        <f t="shared" si="64"/>
        <v>0</v>
      </c>
      <c r="K1383" s="20" t="s">
        <v>13999</v>
      </c>
      <c r="L1383" s="20" t="s">
        <v>13999</v>
      </c>
      <c r="M1383" s="20"/>
      <c r="N1383" s="20" t="s">
        <v>13999</v>
      </c>
      <c r="O1383" s="20"/>
      <c r="P1383" s="20" t="s">
        <v>13999</v>
      </c>
      <c r="Q1383" s="20" t="s">
        <v>13999</v>
      </c>
      <c r="R1383" s="16"/>
      <c r="S1383" s="16"/>
      <c r="T1383" s="16"/>
      <c r="U1383" s="39">
        <f t="shared" si="65"/>
        <v>130.99753323312007</v>
      </c>
    </row>
    <row r="1384" spans="1:21" ht="12" customHeight="1">
      <c r="A1384" s="15"/>
      <c r="B1384" s="16" t="s">
        <v>16518</v>
      </c>
      <c r="C1384" s="16" t="s">
        <v>16426</v>
      </c>
      <c r="D1384" s="16" t="s">
        <v>16444</v>
      </c>
      <c r="E1384" s="16" t="s">
        <v>16519</v>
      </c>
      <c r="F1384" s="17"/>
      <c r="G1384" s="18">
        <v>3728</v>
      </c>
      <c r="H1384" s="19">
        <f t="shared" si="63"/>
        <v>114.95559398400002</v>
      </c>
      <c r="I1384" s="16"/>
      <c r="J1384" s="16">
        <f t="shared" si="64"/>
        <v>0</v>
      </c>
      <c r="K1384" s="20" t="s">
        <v>13999</v>
      </c>
      <c r="L1384" s="20" t="s">
        <v>13999</v>
      </c>
      <c r="M1384" s="20" t="s">
        <v>13999</v>
      </c>
      <c r="N1384" s="20" t="s">
        <v>13999</v>
      </c>
      <c r="O1384" s="20" t="s">
        <v>13999</v>
      </c>
      <c r="P1384" s="20" t="s">
        <v>13999</v>
      </c>
      <c r="Q1384" s="20" t="s">
        <v>13999</v>
      </c>
      <c r="R1384" s="16"/>
      <c r="S1384" s="16"/>
      <c r="T1384" s="16"/>
      <c r="U1384" s="39">
        <f t="shared" si="65"/>
        <v>142.60070932224005</v>
      </c>
    </row>
    <row r="1385" spans="1:21" ht="12" customHeight="1">
      <c r="A1385" s="15"/>
      <c r="B1385" s="16" t="s">
        <v>16520</v>
      </c>
      <c r="C1385" s="16" t="s">
        <v>16426</v>
      </c>
      <c r="D1385" s="16" t="s">
        <v>16444</v>
      </c>
      <c r="E1385" s="16" t="s">
        <v>16521</v>
      </c>
      <c r="F1385" s="17"/>
      <c r="G1385" s="18">
        <v>4406</v>
      </c>
      <c r="H1385" s="19">
        <f t="shared" si="63"/>
        <v>135.86221756800001</v>
      </c>
      <c r="I1385" s="16"/>
      <c r="J1385" s="16">
        <f t="shared" si="64"/>
        <v>0</v>
      </c>
      <c r="K1385" s="20" t="s">
        <v>13999</v>
      </c>
      <c r="L1385" s="20" t="s">
        <v>13999</v>
      </c>
      <c r="M1385" s="20" t="s">
        <v>13999</v>
      </c>
      <c r="N1385" s="20" t="s">
        <v>13999</v>
      </c>
      <c r="O1385" s="20"/>
      <c r="P1385" s="20" t="s">
        <v>13999</v>
      </c>
      <c r="Q1385" s="20" t="s">
        <v>13999</v>
      </c>
      <c r="R1385" s="16"/>
      <c r="S1385" s="16"/>
      <c r="T1385" s="16"/>
      <c r="U1385" s="39">
        <f t="shared" si="65"/>
        <v>165.80706150048002</v>
      </c>
    </row>
    <row r="1386" spans="1:21" ht="12" customHeight="1">
      <c r="A1386" s="15"/>
      <c r="B1386" s="16" t="s">
        <v>16522</v>
      </c>
      <c r="C1386" s="16" t="s">
        <v>16426</v>
      </c>
      <c r="D1386" s="16" t="s">
        <v>16444</v>
      </c>
      <c r="E1386" s="16" t="s">
        <v>16523</v>
      </c>
      <c r="F1386" s="17"/>
      <c r="G1386" s="18">
        <v>4321</v>
      </c>
      <c r="H1386" s="19">
        <f t="shared" si="63"/>
        <v>133.24118068800001</v>
      </c>
      <c r="I1386" s="16"/>
      <c r="J1386" s="16">
        <f t="shared" si="64"/>
        <v>0</v>
      </c>
      <c r="K1386" s="20" t="s">
        <v>13999</v>
      </c>
      <c r="L1386" s="20" t="s">
        <v>13999</v>
      </c>
      <c r="M1386" s="20" t="s">
        <v>13999</v>
      </c>
      <c r="N1386" s="20" t="s">
        <v>13999</v>
      </c>
      <c r="O1386" s="20"/>
      <c r="P1386" s="20" t="s">
        <v>13999</v>
      </c>
      <c r="Q1386" s="20" t="s">
        <v>13999</v>
      </c>
      <c r="R1386" s="16"/>
      <c r="S1386" s="16"/>
      <c r="T1386" s="16"/>
      <c r="U1386" s="39">
        <f t="shared" si="65"/>
        <v>162.89771056368002</v>
      </c>
    </row>
    <row r="1387" spans="1:21" ht="12" customHeight="1">
      <c r="A1387" s="15"/>
      <c r="B1387" s="16" t="s">
        <v>16524</v>
      </c>
      <c r="C1387" s="16" t="s">
        <v>16426</v>
      </c>
      <c r="D1387" s="16" t="s">
        <v>16444</v>
      </c>
      <c r="E1387" s="16" t="s">
        <v>16525</v>
      </c>
      <c r="F1387" s="17"/>
      <c r="G1387" s="18">
        <v>4830</v>
      </c>
      <c r="H1387" s="19">
        <f t="shared" si="63"/>
        <v>148.93656624000005</v>
      </c>
      <c r="I1387" s="16"/>
      <c r="J1387" s="16">
        <f t="shared" si="64"/>
        <v>0</v>
      </c>
      <c r="K1387" s="20" t="s">
        <v>13999</v>
      </c>
      <c r="L1387" s="20" t="s">
        <v>13999</v>
      </c>
      <c r="M1387" s="20" t="s">
        <v>13999</v>
      </c>
      <c r="N1387" s="20" t="s">
        <v>13999</v>
      </c>
      <c r="O1387" s="20"/>
      <c r="P1387" s="20" t="s">
        <v>13999</v>
      </c>
      <c r="Q1387" s="20" t="s">
        <v>13999</v>
      </c>
      <c r="R1387" s="16"/>
      <c r="S1387" s="16"/>
      <c r="T1387" s="16"/>
      <c r="U1387" s="39">
        <f t="shared" si="65"/>
        <v>180.31958852640005</v>
      </c>
    </row>
    <row r="1388" spans="1:21" ht="12" customHeight="1">
      <c r="A1388" s="15"/>
      <c r="B1388" s="16" t="s">
        <v>16526</v>
      </c>
      <c r="C1388" s="16" t="s">
        <v>16426</v>
      </c>
      <c r="D1388" s="16" t="s">
        <v>16444</v>
      </c>
      <c r="E1388" s="16" t="s">
        <v>16527</v>
      </c>
      <c r="F1388" s="17"/>
      <c r="G1388" s="18">
        <v>5804</v>
      </c>
      <c r="H1388" s="19">
        <f t="shared" si="63"/>
        <v>178.97056531200005</v>
      </c>
      <c r="I1388" s="16"/>
      <c r="J1388" s="16">
        <f t="shared" si="64"/>
        <v>0</v>
      </c>
      <c r="K1388" s="20" t="s">
        <v>13999</v>
      </c>
      <c r="L1388" s="20" t="s">
        <v>13999</v>
      </c>
      <c r="M1388" s="20" t="s">
        <v>13999</v>
      </c>
      <c r="N1388" s="20"/>
      <c r="O1388" s="20" t="s">
        <v>13999</v>
      </c>
      <c r="P1388" s="20" t="s">
        <v>13999</v>
      </c>
      <c r="Q1388" s="20" t="s">
        <v>13999</v>
      </c>
      <c r="R1388" s="16"/>
      <c r="S1388" s="16"/>
      <c r="T1388" s="16"/>
      <c r="U1388" s="39">
        <f t="shared" si="65"/>
        <v>213.65732749632008</v>
      </c>
    </row>
    <row r="1389" spans="1:21" ht="12" customHeight="1">
      <c r="A1389" s="15"/>
      <c r="B1389" s="16" t="s">
        <v>16528</v>
      </c>
      <c r="C1389" s="16" t="s">
        <v>16426</v>
      </c>
      <c r="D1389" s="16" t="s">
        <v>16444</v>
      </c>
      <c r="E1389" s="16" t="s">
        <v>16529</v>
      </c>
      <c r="F1389" s="17"/>
      <c r="G1389" s="18">
        <v>6313</v>
      </c>
      <c r="H1389" s="19">
        <f t="shared" si="63"/>
        <v>194.665950864</v>
      </c>
      <c r="I1389" s="16"/>
      <c r="J1389" s="16">
        <f t="shared" si="64"/>
        <v>0</v>
      </c>
      <c r="K1389" s="20" t="s">
        <v>13999</v>
      </c>
      <c r="L1389" s="20"/>
      <c r="M1389" s="20"/>
      <c r="N1389" s="20" t="s">
        <v>13999</v>
      </c>
      <c r="O1389" s="20"/>
      <c r="P1389" s="20" t="s">
        <v>13999</v>
      </c>
      <c r="Q1389" s="20" t="s">
        <v>13999</v>
      </c>
      <c r="R1389" s="16"/>
      <c r="S1389" s="16"/>
      <c r="T1389" s="16"/>
      <c r="U1389" s="39">
        <f t="shared" si="65"/>
        <v>231.07920545904003</v>
      </c>
    </row>
    <row r="1390" spans="1:21" ht="12" customHeight="1">
      <c r="A1390" s="15"/>
      <c r="B1390" s="21" t="s">
        <v>16530</v>
      </c>
      <c r="C1390" s="16" t="s">
        <v>16426</v>
      </c>
      <c r="D1390" s="16" t="s">
        <v>16444</v>
      </c>
      <c r="E1390" s="16" t="s">
        <v>16531</v>
      </c>
      <c r="F1390" s="17"/>
      <c r="G1390" s="18">
        <v>6779</v>
      </c>
      <c r="H1390" s="19">
        <f t="shared" si="63"/>
        <v>209.03540011200002</v>
      </c>
      <c r="I1390" s="16"/>
      <c r="J1390" s="16">
        <f t="shared" si="64"/>
        <v>0</v>
      </c>
      <c r="K1390" s="20" t="s">
        <v>13999</v>
      </c>
      <c r="L1390" s="20" t="s">
        <v>13999</v>
      </c>
      <c r="M1390" s="20" t="s">
        <v>13999</v>
      </c>
      <c r="N1390" s="20"/>
      <c r="O1390" s="20"/>
      <c r="P1390" s="20" t="s">
        <v>13999</v>
      </c>
      <c r="Q1390" s="20" t="s">
        <v>13999</v>
      </c>
      <c r="R1390" s="16"/>
      <c r="S1390" s="16" t="s">
        <v>14156</v>
      </c>
      <c r="T1390" s="16"/>
      <c r="U1390" s="39">
        <f t="shared" si="65"/>
        <v>247.02929412432005</v>
      </c>
    </row>
    <row r="1391" spans="1:21" ht="12" customHeight="1">
      <c r="A1391" s="15"/>
      <c r="B1391" s="16" t="s">
        <v>16532</v>
      </c>
      <c r="C1391" s="16" t="s">
        <v>16426</v>
      </c>
      <c r="D1391" s="16" t="s">
        <v>16444</v>
      </c>
      <c r="E1391" s="16" t="s">
        <v>16533</v>
      </c>
      <c r="F1391" s="17"/>
      <c r="G1391" s="18">
        <v>8219</v>
      </c>
      <c r="H1391" s="19">
        <f t="shared" si="63"/>
        <v>253.43884843200001</v>
      </c>
      <c r="I1391" s="16"/>
      <c r="J1391" s="16">
        <f t="shared" si="64"/>
        <v>0</v>
      </c>
      <c r="K1391" s="20"/>
      <c r="L1391" s="20"/>
      <c r="M1391" s="20" t="s">
        <v>13999</v>
      </c>
      <c r="N1391" s="20" t="s">
        <v>13999</v>
      </c>
      <c r="O1391" s="20"/>
      <c r="P1391" s="20"/>
      <c r="Q1391" s="20"/>
      <c r="R1391" s="16"/>
      <c r="S1391" s="16"/>
      <c r="T1391" s="16"/>
      <c r="U1391" s="39">
        <f t="shared" si="65"/>
        <v>296.31712175952003</v>
      </c>
    </row>
    <row r="1392" spans="1:21" ht="12" customHeight="1">
      <c r="A1392" s="15"/>
      <c r="B1392" s="16" t="s">
        <v>16534</v>
      </c>
      <c r="C1392" s="16" t="s">
        <v>16426</v>
      </c>
      <c r="D1392" s="16" t="s">
        <v>16444</v>
      </c>
      <c r="E1392" s="16" t="s">
        <v>16535</v>
      </c>
      <c r="F1392" s="17"/>
      <c r="G1392" s="18">
        <v>8897</v>
      </c>
      <c r="H1392" s="19">
        <f t="shared" si="63"/>
        <v>274.34547201600003</v>
      </c>
      <c r="I1392" s="16"/>
      <c r="J1392" s="16">
        <f t="shared" si="64"/>
        <v>0</v>
      </c>
      <c r="K1392" s="20"/>
      <c r="L1392" s="20" t="s">
        <v>13999</v>
      </c>
      <c r="M1392" s="20" t="s">
        <v>13999</v>
      </c>
      <c r="N1392" s="20" t="s">
        <v>13999</v>
      </c>
      <c r="O1392" s="20"/>
      <c r="P1392" s="20"/>
      <c r="Q1392" s="20" t="s">
        <v>13999</v>
      </c>
      <c r="R1392" s="16"/>
      <c r="S1392" s="16"/>
      <c r="T1392" s="16"/>
      <c r="U1392" s="39">
        <f t="shared" si="65"/>
        <v>319.52347393776006</v>
      </c>
    </row>
    <row r="1393" spans="1:21" ht="12" customHeight="1">
      <c r="A1393" s="15"/>
      <c r="B1393" s="16" t="s">
        <v>16536</v>
      </c>
      <c r="C1393" s="16" t="s">
        <v>16426</v>
      </c>
      <c r="D1393" s="16" t="s">
        <v>16444</v>
      </c>
      <c r="E1393" s="16" t="s">
        <v>16537</v>
      </c>
      <c r="F1393" s="17"/>
      <c r="G1393" s="18">
        <v>11355</v>
      </c>
      <c r="H1393" s="19">
        <f t="shared" si="63"/>
        <v>350.13969144000004</v>
      </c>
      <c r="I1393" s="16"/>
      <c r="J1393" s="16">
        <f t="shared" si="64"/>
        <v>0</v>
      </c>
      <c r="K1393" s="20" t="s">
        <v>13999</v>
      </c>
      <c r="L1393" s="20" t="s">
        <v>13999</v>
      </c>
      <c r="M1393" s="20" t="s">
        <v>13999</v>
      </c>
      <c r="N1393" s="20" t="s">
        <v>13999</v>
      </c>
      <c r="O1393" s="20" t="s">
        <v>13999</v>
      </c>
      <c r="P1393" s="20" t="s">
        <v>13999</v>
      </c>
      <c r="Q1393" s="20" t="s">
        <v>13999</v>
      </c>
      <c r="R1393" s="16"/>
      <c r="S1393" s="16"/>
      <c r="T1393" s="16"/>
      <c r="U1393" s="39">
        <f t="shared" si="65"/>
        <v>403.65505749840008</v>
      </c>
    </row>
    <row r="1394" spans="1:21" ht="12" customHeight="1">
      <c r="A1394" s="15"/>
      <c r="B1394" s="16" t="s">
        <v>16538</v>
      </c>
      <c r="C1394" s="16" t="s">
        <v>16426</v>
      </c>
      <c r="D1394" s="16" t="s">
        <v>16444</v>
      </c>
      <c r="E1394" s="16" t="s">
        <v>16539</v>
      </c>
      <c r="F1394" s="17"/>
      <c r="G1394" s="18">
        <v>3897</v>
      </c>
      <c r="H1394" s="19">
        <f t="shared" si="63"/>
        <v>120.16683201600001</v>
      </c>
      <c r="I1394" s="16"/>
      <c r="J1394" s="16">
        <f t="shared" si="64"/>
        <v>0</v>
      </c>
      <c r="K1394" s="20" t="s">
        <v>13999</v>
      </c>
      <c r="L1394" s="20" t="s">
        <v>13999</v>
      </c>
      <c r="M1394" s="20" t="s">
        <v>13999</v>
      </c>
      <c r="N1394" s="20" t="s">
        <v>13999</v>
      </c>
      <c r="O1394" s="20" t="s">
        <v>13999</v>
      </c>
      <c r="P1394" s="20" t="s">
        <v>13999</v>
      </c>
      <c r="Q1394" s="20" t="s">
        <v>13999</v>
      </c>
      <c r="R1394" s="16"/>
      <c r="S1394" s="16"/>
      <c r="T1394" s="16"/>
      <c r="U1394" s="39">
        <f t="shared" si="65"/>
        <v>148.38518353776004</v>
      </c>
    </row>
    <row r="1395" spans="1:21" ht="12" customHeight="1">
      <c r="A1395" s="15"/>
      <c r="B1395" s="21" t="s">
        <v>16540</v>
      </c>
      <c r="C1395" s="16" t="s">
        <v>16426</v>
      </c>
      <c r="D1395" s="16" t="s">
        <v>16444</v>
      </c>
      <c r="E1395" s="16" t="s">
        <v>16541</v>
      </c>
      <c r="F1395" s="17"/>
      <c r="G1395" s="18">
        <v>4025</v>
      </c>
      <c r="H1395" s="19">
        <f t="shared" si="63"/>
        <v>124.11380520000003</v>
      </c>
      <c r="I1395" s="16"/>
      <c r="J1395" s="16">
        <f t="shared" si="64"/>
        <v>0</v>
      </c>
      <c r="K1395" s="20" t="s">
        <v>13999</v>
      </c>
      <c r="L1395" s="20" t="s">
        <v>13999</v>
      </c>
      <c r="M1395" s="20" t="s">
        <v>13999</v>
      </c>
      <c r="N1395" s="20" t="s">
        <v>13999</v>
      </c>
      <c r="O1395" s="20" t="s">
        <v>13999</v>
      </c>
      <c r="P1395" s="20" t="s">
        <v>13999</v>
      </c>
      <c r="Q1395" s="20" t="s">
        <v>13999</v>
      </c>
      <c r="R1395" s="16"/>
      <c r="S1395" s="16" t="s">
        <v>14156</v>
      </c>
      <c r="T1395" s="16"/>
      <c r="U1395" s="39">
        <f t="shared" si="65"/>
        <v>152.76632377200005</v>
      </c>
    </row>
    <row r="1396" spans="1:21" ht="12" customHeight="1">
      <c r="A1396" s="15"/>
      <c r="B1396" s="16" t="s">
        <v>16542</v>
      </c>
      <c r="C1396" s="16" t="s">
        <v>16426</v>
      </c>
      <c r="D1396" s="16" t="s">
        <v>16444</v>
      </c>
      <c r="E1396" s="16" t="s">
        <v>16543</v>
      </c>
      <c r="F1396" s="17"/>
      <c r="G1396" s="18">
        <v>4236</v>
      </c>
      <c r="H1396" s="19">
        <f t="shared" si="63"/>
        <v>130.62014380799999</v>
      </c>
      <c r="I1396" s="16"/>
      <c r="J1396" s="16">
        <f t="shared" si="64"/>
        <v>0</v>
      </c>
      <c r="K1396" s="20" t="s">
        <v>13999</v>
      </c>
      <c r="L1396" s="20" t="s">
        <v>13999</v>
      </c>
      <c r="M1396" s="20"/>
      <c r="N1396" s="20"/>
      <c r="O1396" s="20" t="s">
        <v>13999</v>
      </c>
      <c r="P1396" s="20" t="s">
        <v>13999</v>
      </c>
      <c r="Q1396" s="20" t="s">
        <v>13999</v>
      </c>
      <c r="R1396" s="16"/>
      <c r="S1396" s="16"/>
      <c r="T1396" s="16"/>
      <c r="U1396" s="39">
        <f t="shared" si="65"/>
        <v>159.98835962688</v>
      </c>
    </row>
    <row r="1397" spans="1:21" ht="12" customHeight="1">
      <c r="A1397" s="15"/>
      <c r="B1397" s="16" t="s">
        <v>16544</v>
      </c>
      <c r="C1397" s="16" t="s">
        <v>16426</v>
      </c>
      <c r="D1397" s="16" t="s">
        <v>16444</v>
      </c>
      <c r="E1397" s="16" t="s">
        <v>16545</v>
      </c>
      <c r="F1397" s="17"/>
      <c r="G1397" s="18">
        <v>4448</v>
      </c>
      <c r="H1397" s="19">
        <f t="shared" si="63"/>
        <v>137.15731814400002</v>
      </c>
      <c r="I1397" s="16"/>
      <c r="J1397" s="16">
        <f t="shared" si="64"/>
        <v>0</v>
      </c>
      <c r="K1397" s="20"/>
      <c r="L1397" s="20" t="s">
        <v>13999</v>
      </c>
      <c r="M1397" s="20" t="s">
        <v>13999</v>
      </c>
      <c r="N1397" s="20" t="s">
        <v>13999</v>
      </c>
      <c r="O1397" s="20" t="s">
        <v>13999</v>
      </c>
      <c r="P1397" s="20" t="s">
        <v>13999</v>
      </c>
      <c r="Q1397" s="20" t="s">
        <v>13999</v>
      </c>
      <c r="R1397" s="16"/>
      <c r="S1397" s="16"/>
      <c r="T1397" s="16"/>
      <c r="U1397" s="39">
        <f t="shared" si="65"/>
        <v>167.24462313984003</v>
      </c>
    </row>
    <row r="1398" spans="1:21" ht="12" customHeight="1">
      <c r="A1398" s="15"/>
      <c r="B1398" s="16" t="s">
        <v>16546</v>
      </c>
      <c r="C1398" s="16" t="s">
        <v>16426</v>
      </c>
      <c r="D1398" s="16" t="s">
        <v>16444</v>
      </c>
      <c r="E1398" s="16" t="s">
        <v>16547</v>
      </c>
      <c r="F1398" s="17"/>
      <c r="G1398" s="18">
        <v>4914</v>
      </c>
      <c r="H1398" s="19">
        <f t="shared" si="63"/>
        <v>151.52676739200004</v>
      </c>
      <c r="I1398" s="16"/>
      <c r="J1398" s="16">
        <f t="shared" si="64"/>
        <v>0</v>
      </c>
      <c r="K1398" s="20" t="s">
        <v>13999</v>
      </c>
      <c r="L1398" s="20"/>
      <c r="M1398" s="20" t="s">
        <v>13999</v>
      </c>
      <c r="N1398" s="20" t="s">
        <v>13999</v>
      </c>
      <c r="O1398" s="20"/>
      <c r="P1398" s="20" t="s">
        <v>13999</v>
      </c>
      <c r="Q1398" s="20" t="s">
        <v>13999</v>
      </c>
      <c r="R1398" s="16"/>
      <c r="S1398" s="16"/>
      <c r="T1398" s="16"/>
      <c r="U1398" s="39">
        <f t="shared" si="65"/>
        <v>183.19471180512005</v>
      </c>
    </row>
    <row r="1399" spans="1:21" ht="12" customHeight="1">
      <c r="A1399" s="15"/>
      <c r="B1399" s="16" t="s">
        <v>16548</v>
      </c>
      <c r="C1399" s="16" t="s">
        <v>16426</v>
      </c>
      <c r="D1399" s="16" t="s">
        <v>16444</v>
      </c>
      <c r="E1399" s="16" t="s">
        <v>16549</v>
      </c>
      <c r="F1399" s="17"/>
      <c r="G1399" s="18">
        <v>5338</v>
      </c>
      <c r="H1399" s="19">
        <f t="shared" si="63"/>
        <v>164.60111606400005</v>
      </c>
      <c r="I1399" s="16"/>
      <c r="J1399" s="16">
        <f t="shared" si="64"/>
        <v>0</v>
      </c>
      <c r="K1399" s="20" t="s">
        <v>13999</v>
      </c>
      <c r="L1399" s="20" t="s">
        <v>13999</v>
      </c>
      <c r="M1399" s="20" t="s">
        <v>13999</v>
      </c>
      <c r="N1399" s="20" t="s">
        <v>13999</v>
      </c>
      <c r="O1399" s="20" t="s">
        <v>13999</v>
      </c>
      <c r="P1399" s="20" t="s">
        <v>13999</v>
      </c>
      <c r="Q1399" s="20" t="s">
        <v>13999</v>
      </c>
      <c r="R1399" s="16"/>
      <c r="S1399" s="16"/>
      <c r="T1399" s="16"/>
      <c r="U1399" s="39">
        <f t="shared" si="65"/>
        <v>197.70723883104009</v>
      </c>
    </row>
    <row r="1400" spans="1:21" ht="12" customHeight="1">
      <c r="A1400" s="15"/>
      <c r="B1400" s="16" t="s">
        <v>16550</v>
      </c>
      <c r="C1400" s="16" t="s">
        <v>16426</v>
      </c>
      <c r="D1400" s="16" t="s">
        <v>16444</v>
      </c>
      <c r="E1400" s="16" t="s">
        <v>16551</v>
      </c>
      <c r="F1400" s="17"/>
      <c r="G1400" s="18">
        <v>5465</v>
      </c>
      <c r="H1400" s="19">
        <f t="shared" si="63"/>
        <v>168.51725352000005</v>
      </c>
      <c r="I1400" s="16"/>
      <c r="J1400" s="16">
        <f t="shared" si="64"/>
        <v>0</v>
      </c>
      <c r="K1400" s="20" t="s">
        <v>13999</v>
      </c>
      <c r="L1400" s="20" t="s">
        <v>13999</v>
      </c>
      <c r="M1400" s="20" t="s">
        <v>13999</v>
      </c>
      <c r="N1400" s="20"/>
      <c r="O1400" s="20"/>
      <c r="P1400" s="20" t="s">
        <v>13999</v>
      </c>
      <c r="Q1400" s="20" t="s">
        <v>13999</v>
      </c>
      <c r="R1400" s="16"/>
      <c r="S1400" s="16"/>
      <c r="T1400" s="16"/>
      <c r="U1400" s="39">
        <f t="shared" si="65"/>
        <v>202.05415140720007</v>
      </c>
    </row>
    <row r="1401" spans="1:21" ht="12" customHeight="1">
      <c r="A1401" s="15"/>
      <c r="B1401" s="16" t="s">
        <v>16552</v>
      </c>
      <c r="C1401" s="16" t="s">
        <v>16426</v>
      </c>
      <c r="D1401" s="16" t="s">
        <v>16444</v>
      </c>
      <c r="E1401" s="16" t="s">
        <v>16553</v>
      </c>
      <c r="F1401" s="17"/>
      <c r="G1401" s="18">
        <v>6440</v>
      </c>
      <c r="H1401" s="19">
        <f t="shared" si="63"/>
        <v>198.58208832000003</v>
      </c>
      <c r="I1401" s="16"/>
      <c r="J1401" s="16">
        <f t="shared" si="64"/>
        <v>0</v>
      </c>
      <c r="K1401" s="20" t="s">
        <v>13999</v>
      </c>
      <c r="L1401" s="20"/>
      <c r="M1401" s="20" t="s">
        <v>13999</v>
      </c>
      <c r="N1401" s="20" t="s">
        <v>13999</v>
      </c>
      <c r="O1401" s="20"/>
      <c r="P1401" s="20" t="s">
        <v>13999</v>
      </c>
      <c r="Q1401" s="20" t="s">
        <v>13999</v>
      </c>
      <c r="R1401" s="16"/>
      <c r="S1401" s="16"/>
      <c r="T1401" s="16"/>
      <c r="U1401" s="39">
        <f t="shared" si="65"/>
        <v>235.42611803520003</v>
      </c>
    </row>
    <row r="1402" spans="1:21" ht="12" customHeight="1">
      <c r="A1402" s="15"/>
      <c r="B1402" s="16" t="s">
        <v>16554</v>
      </c>
      <c r="C1402" s="16" t="s">
        <v>16426</v>
      </c>
      <c r="D1402" s="16" t="s">
        <v>16444</v>
      </c>
      <c r="E1402" s="16" t="s">
        <v>16555</v>
      </c>
      <c r="F1402" s="17"/>
      <c r="G1402" s="18">
        <v>7965</v>
      </c>
      <c r="H1402" s="19">
        <f t="shared" si="63"/>
        <v>245.60657352000001</v>
      </c>
      <c r="I1402" s="16"/>
      <c r="J1402" s="16">
        <f t="shared" si="64"/>
        <v>0</v>
      </c>
      <c r="K1402" s="20"/>
      <c r="L1402" s="20" t="s">
        <v>13999</v>
      </c>
      <c r="M1402" s="20" t="s">
        <v>13999</v>
      </c>
      <c r="N1402" s="20"/>
      <c r="O1402" s="20"/>
      <c r="P1402" s="20" t="s">
        <v>13999</v>
      </c>
      <c r="Q1402" s="20" t="s">
        <v>13999</v>
      </c>
      <c r="R1402" s="16"/>
      <c r="S1402" s="16"/>
      <c r="T1402" s="16"/>
      <c r="U1402" s="39">
        <f t="shared" si="65"/>
        <v>287.62329660720002</v>
      </c>
    </row>
    <row r="1403" spans="1:21" ht="12" customHeight="1">
      <c r="A1403" s="15"/>
      <c r="B1403" s="16" t="s">
        <v>16556</v>
      </c>
      <c r="C1403" s="16" t="s">
        <v>16426</v>
      </c>
      <c r="D1403" s="16" t="s">
        <v>16444</v>
      </c>
      <c r="E1403" s="16" t="s">
        <v>16557</v>
      </c>
      <c r="F1403" s="17"/>
      <c r="G1403" s="18">
        <v>8135</v>
      </c>
      <c r="H1403" s="19">
        <f t="shared" si="63"/>
        <v>250.84864728000002</v>
      </c>
      <c r="I1403" s="16"/>
      <c r="J1403" s="16">
        <f t="shared" si="64"/>
        <v>0</v>
      </c>
      <c r="K1403" s="20" t="s">
        <v>13999</v>
      </c>
      <c r="L1403" s="20"/>
      <c r="M1403" s="20"/>
      <c r="N1403" s="20" t="s">
        <v>13999</v>
      </c>
      <c r="O1403" s="20" t="s">
        <v>13999</v>
      </c>
      <c r="P1403" s="20" t="s">
        <v>13999</v>
      </c>
      <c r="Q1403" s="20" t="s">
        <v>13999</v>
      </c>
      <c r="R1403" s="16"/>
      <c r="S1403" s="16"/>
      <c r="T1403" s="16"/>
      <c r="U1403" s="39">
        <f t="shared" si="65"/>
        <v>293.44199848080007</v>
      </c>
    </row>
    <row r="1404" spans="1:21" ht="12" customHeight="1">
      <c r="A1404" s="15"/>
      <c r="B1404" s="16" t="s">
        <v>16558</v>
      </c>
      <c r="C1404" s="16" t="s">
        <v>16426</v>
      </c>
      <c r="D1404" s="16" t="s">
        <v>16444</v>
      </c>
      <c r="E1404" s="16" t="s">
        <v>16559</v>
      </c>
      <c r="F1404" s="17"/>
      <c r="G1404" s="18">
        <v>9830</v>
      </c>
      <c r="H1404" s="19">
        <f t="shared" si="63"/>
        <v>303.11520624000002</v>
      </c>
      <c r="I1404" s="16"/>
      <c r="J1404" s="16">
        <f t="shared" si="64"/>
        <v>0</v>
      </c>
      <c r="K1404" s="20" t="s">
        <v>13999</v>
      </c>
      <c r="L1404" s="20" t="s">
        <v>13999</v>
      </c>
      <c r="M1404" s="20" t="s">
        <v>13999</v>
      </c>
      <c r="N1404" s="20"/>
      <c r="O1404" s="20" t="s">
        <v>13999</v>
      </c>
      <c r="P1404" s="20" t="s">
        <v>13999</v>
      </c>
      <c r="Q1404" s="20" t="s">
        <v>13999</v>
      </c>
      <c r="R1404" s="16"/>
      <c r="S1404" s="16"/>
      <c r="T1404" s="16"/>
      <c r="U1404" s="39">
        <f t="shared" si="65"/>
        <v>351.45787892640004</v>
      </c>
    </row>
    <row r="1405" spans="1:21" ht="12" customHeight="1">
      <c r="A1405" s="15"/>
      <c r="B1405" s="21" t="s">
        <v>16560</v>
      </c>
      <c r="C1405" s="16" t="s">
        <v>16426</v>
      </c>
      <c r="D1405" s="16" t="s">
        <v>16444</v>
      </c>
      <c r="E1405" s="16" t="s">
        <v>16561</v>
      </c>
      <c r="F1405" s="17"/>
      <c r="G1405" s="18">
        <v>12881</v>
      </c>
      <c r="H1405" s="19">
        <f t="shared" si="63"/>
        <v>397.19501236800005</v>
      </c>
      <c r="I1405" s="16"/>
      <c r="J1405" s="16">
        <f t="shared" si="64"/>
        <v>0</v>
      </c>
      <c r="K1405" s="20" t="s">
        <v>13999</v>
      </c>
      <c r="L1405" s="20" t="s">
        <v>13999</v>
      </c>
      <c r="M1405" s="20" t="s">
        <v>13999</v>
      </c>
      <c r="N1405" s="20" t="s">
        <v>13999</v>
      </c>
      <c r="O1405" s="20" t="s">
        <v>13999</v>
      </c>
      <c r="P1405" s="20" t="s">
        <v>13999</v>
      </c>
      <c r="Q1405" s="20" t="s">
        <v>13999</v>
      </c>
      <c r="R1405" s="16"/>
      <c r="S1405" s="16" t="s">
        <v>14156</v>
      </c>
      <c r="T1405" s="16"/>
      <c r="U1405" s="39">
        <f t="shared" si="65"/>
        <v>455.88646372848007</v>
      </c>
    </row>
    <row r="1406" spans="1:21" ht="12" customHeight="1">
      <c r="A1406" s="15"/>
      <c r="B1406" s="16" t="s">
        <v>16562</v>
      </c>
      <c r="C1406" s="16" t="s">
        <v>16426</v>
      </c>
      <c r="D1406" s="16" t="s">
        <v>16444</v>
      </c>
      <c r="E1406" s="16" t="s">
        <v>16563</v>
      </c>
      <c r="F1406" s="17"/>
      <c r="G1406" s="18">
        <v>3050</v>
      </c>
      <c r="H1406" s="19">
        <f t="shared" si="63"/>
        <v>94.048970400000016</v>
      </c>
      <c r="I1406" s="16"/>
      <c r="J1406" s="16">
        <f t="shared" si="64"/>
        <v>0</v>
      </c>
      <c r="K1406" s="20"/>
      <c r="L1406" s="20" t="s">
        <v>13999</v>
      </c>
      <c r="M1406" s="20" t="s">
        <v>13999</v>
      </c>
      <c r="N1406" s="20"/>
      <c r="O1406" s="20"/>
      <c r="P1406" s="20" t="s">
        <v>13999</v>
      </c>
      <c r="Q1406" s="20" t="s">
        <v>13999</v>
      </c>
      <c r="R1406" s="16"/>
      <c r="S1406" s="16"/>
      <c r="T1406" s="16"/>
      <c r="U1406" s="39">
        <f t="shared" si="65"/>
        <v>112.85876448000002</v>
      </c>
    </row>
    <row r="1407" spans="1:21" ht="12" customHeight="1">
      <c r="A1407" s="15"/>
      <c r="B1407" s="16" t="s">
        <v>16564</v>
      </c>
      <c r="C1407" s="16" t="s">
        <v>16426</v>
      </c>
      <c r="D1407" s="16" t="s">
        <v>16444</v>
      </c>
      <c r="E1407" s="16" t="s">
        <v>16565</v>
      </c>
      <c r="F1407" s="17"/>
      <c r="G1407" s="18">
        <v>4406</v>
      </c>
      <c r="H1407" s="19">
        <f t="shared" si="63"/>
        <v>135.86221756800001</v>
      </c>
      <c r="I1407" s="16"/>
      <c r="J1407" s="16">
        <f t="shared" si="64"/>
        <v>0</v>
      </c>
      <c r="K1407" s="20" t="s">
        <v>13999</v>
      </c>
      <c r="L1407" s="20" t="s">
        <v>13999</v>
      </c>
      <c r="M1407" s="20" t="s">
        <v>13999</v>
      </c>
      <c r="N1407" s="20"/>
      <c r="O1407" s="20"/>
      <c r="P1407" s="20" t="s">
        <v>13999</v>
      </c>
      <c r="Q1407" s="20"/>
      <c r="R1407" s="16"/>
      <c r="S1407" s="16"/>
      <c r="T1407" s="16"/>
      <c r="U1407" s="39">
        <f t="shared" si="65"/>
        <v>165.80706150048002</v>
      </c>
    </row>
    <row r="1408" spans="1:21" ht="12" customHeight="1">
      <c r="A1408" s="15"/>
      <c r="B1408" s="16" t="s">
        <v>16566</v>
      </c>
      <c r="C1408" s="16" t="s">
        <v>16426</v>
      </c>
      <c r="D1408" s="16" t="s">
        <v>16444</v>
      </c>
      <c r="E1408" s="16" t="s">
        <v>16567</v>
      </c>
      <c r="F1408" s="17"/>
      <c r="G1408" s="18">
        <v>4321</v>
      </c>
      <c r="H1408" s="19">
        <f t="shared" si="63"/>
        <v>133.24118068800001</v>
      </c>
      <c r="I1408" s="16"/>
      <c r="J1408" s="16">
        <f t="shared" si="64"/>
        <v>0</v>
      </c>
      <c r="K1408" s="20" t="s">
        <v>13999</v>
      </c>
      <c r="L1408" s="20" t="s">
        <v>13999</v>
      </c>
      <c r="M1408" s="20" t="s">
        <v>13999</v>
      </c>
      <c r="N1408" s="20"/>
      <c r="O1408" s="20"/>
      <c r="P1408" s="20" t="s">
        <v>13999</v>
      </c>
      <c r="Q1408" s="20" t="s">
        <v>13999</v>
      </c>
      <c r="R1408" s="16"/>
      <c r="S1408" s="16"/>
      <c r="T1408" s="16"/>
      <c r="U1408" s="39">
        <f t="shared" si="65"/>
        <v>162.89771056368002</v>
      </c>
    </row>
    <row r="1409" spans="1:21" ht="12" customHeight="1">
      <c r="A1409" s="15"/>
      <c r="B1409" s="16" t="s">
        <v>16568</v>
      </c>
      <c r="C1409" s="16" t="s">
        <v>16426</v>
      </c>
      <c r="D1409" s="16" t="s">
        <v>16444</v>
      </c>
      <c r="E1409" s="16" t="s">
        <v>16569</v>
      </c>
      <c r="F1409" s="17"/>
      <c r="G1409" s="18">
        <v>7711</v>
      </c>
      <c r="H1409" s="19">
        <f t="shared" si="63"/>
        <v>237.77429860800001</v>
      </c>
      <c r="I1409" s="16"/>
      <c r="J1409" s="16">
        <f t="shared" si="64"/>
        <v>0</v>
      </c>
      <c r="K1409" s="20" t="s">
        <v>13999</v>
      </c>
      <c r="L1409" s="20" t="s">
        <v>13999</v>
      </c>
      <c r="M1409" s="20" t="s">
        <v>13999</v>
      </c>
      <c r="N1409" s="20"/>
      <c r="O1409" s="20"/>
      <c r="P1409" s="20" t="s">
        <v>13999</v>
      </c>
      <c r="Q1409" s="20" t="s">
        <v>13999</v>
      </c>
      <c r="R1409" s="16"/>
      <c r="S1409" s="16"/>
      <c r="T1409" s="16"/>
      <c r="U1409" s="39">
        <f t="shared" si="65"/>
        <v>278.92947145488006</v>
      </c>
    </row>
    <row r="1410" spans="1:21" ht="12" customHeight="1">
      <c r="A1410" s="15"/>
      <c r="B1410" s="16" t="s">
        <v>16570</v>
      </c>
      <c r="C1410" s="16" t="s">
        <v>16426</v>
      </c>
      <c r="D1410" s="16" t="s">
        <v>16444</v>
      </c>
      <c r="E1410" s="16" t="s">
        <v>16571</v>
      </c>
      <c r="F1410" s="17"/>
      <c r="G1410" s="18">
        <v>7711</v>
      </c>
      <c r="H1410" s="19">
        <f t="shared" si="63"/>
        <v>237.77429860800001</v>
      </c>
      <c r="I1410" s="16"/>
      <c r="J1410" s="16">
        <f t="shared" si="64"/>
        <v>0</v>
      </c>
      <c r="K1410" s="20"/>
      <c r="L1410" s="20" t="s">
        <v>13999</v>
      </c>
      <c r="M1410" s="20" t="s">
        <v>13999</v>
      </c>
      <c r="N1410" s="20" t="s">
        <v>13999</v>
      </c>
      <c r="O1410" s="20"/>
      <c r="P1410" s="20"/>
      <c r="Q1410" s="20" t="s">
        <v>13999</v>
      </c>
      <c r="R1410" s="16"/>
      <c r="S1410" s="16"/>
      <c r="T1410" s="16"/>
      <c r="U1410" s="39">
        <f t="shared" si="65"/>
        <v>278.92947145488006</v>
      </c>
    </row>
    <row r="1411" spans="1:21" ht="12" customHeight="1">
      <c r="A1411" s="15"/>
      <c r="B1411" s="16" t="s">
        <v>16572</v>
      </c>
      <c r="C1411" s="16" t="s">
        <v>16426</v>
      </c>
      <c r="D1411" s="16" t="s">
        <v>16444</v>
      </c>
      <c r="E1411" s="16" t="s">
        <v>16573</v>
      </c>
      <c r="F1411" s="17"/>
      <c r="G1411" s="18">
        <v>7796</v>
      </c>
      <c r="H1411" s="19">
        <f t="shared" si="63"/>
        <v>240.395335488</v>
      </c>
      <c r="I1411" s="16"/>
      <c r="J1411" s="16">
        <f t="shared" si="64"/>
        <v>0</v>
      </c>
      <c r="K1411" s="20" t="s">
        <v>13999</v>
      </c>
      <c r="L1411" s="20" t="s">
        <v>13999</v>
      </c>
      <c r="M1411" s="20"/>
      <c r="N1411" s="20" t="s">
        <v>13999</v>
      </c>
      <c r="O1411" s="20" t="s">
        <v>13999</v>
      </c>
      <c r="P1411" s="20" t="s">
        <v>13999</v>
      </c>
      <c r="Q1411" s="20" t="s">
        <v>13999</v>
      </c>
      <c r="R1411" s="16"/>
      <c r="S1411" s="16"/>
      <c r="T1411" s="16"/>
      <c r="U1411" s="39">
        <f t="shared" si="65"/>
        <v>281.83882239168003</v>
      </c>
    </row>
    <row r="1412" spans="1:21" ht="12" customHeight="1">
      <c r="A1412" s="15"/>
      <c r="B1412" s="16" t="s">
        <v>16574</v>
      </c>
      <c r="C1412" s="16" t="s">
        <v>16426</v>
      </c>
      <c r="D1412" s="16" t="s">
        <v>16444</v>
      </c>
      <c r="E1412" s="16" t="s">
        <v>16575</v>
      </c>
      <c r="F1412" s="17"/>
      <c r="G1412" s="18">
        <v>9999</v>
      </c>
      <c r="H1412" s="19">
        <f t="shared" si="63"/>
        <v>308.326444272</v>
      </c>
      <c r="I1412" s="16"/>
      <c r="J1412" s="16">
        <f t="shared" si="64"/>
        <v>0</v>
      </c>
      <c r="K1412" s="20" t="s">
        <v>13999</v>
      </c>
      <c r="L1412" s="20" t="s">
        <v>13999</v>
      </c>
      <c r="M1412" s="20" t="s">
        <v>13999</v>
      </c>
      <c r="N1412" s="20"/>
      <c r="O1412" s="20"/>
      <c r="P1412" s="20" t="s">
        <v>13999</v>
      </c>
      <c r="Q1412" s="20" t="s">
        <v>13999</v>
      </c>
      <c r="R1412" s="16"/>
      <c r="S1412" s="16"/>
      <c r="T1412" s="16"/>
      <c r="U1412" s="39">
        <f t="shared" si="65"/>
        <v>357.24235314192003</v>
      </c>
    </row>
    <row r="1413" spans="1:21" ht="12" customHeight="1">
      <c r="A1413" s="15"/>
      <c r="B1413" s="16" t="s">
        <v>16576</v>
      </c>
      <c r="C1413" s="16" t="s">
        <v>16426</v>
      </c>
      <c r="D1413" s="16" t="s">
        <v>16444</v>
      </c>
      <c r="E1413" s="16" t="s">
        <v>16577</v>
      </c>
      <c r="F1413" s="17"/>
      <c r="G1413" s="18">
        <v>9491</v>
      </c>
      <c r="H1413" s="19">
        <f t="shared" si="63"/>
        <v>292.66189444800006</v>
      </c>
      <c r="I1413" s="16"/>
      <c r="J1413" s="16">
        <f t="shared" si="64"/>
        <v>0</v>
      </c>
      <c r="K1413" s="20" t="s">
        <v>13999</v>
      </c>
      <c r="L1413" s="20" t="s">
        <v>13999</v>
      </c>
      <c r="M1413" s="20" t="s">
        <v>13999</v>
      </c>
      <c r="N1413" s="20"/>
      <c r="O1413" s="20" t="s">
        <v>13999</v>
      </c>
      <c r="P1413" s="20" t="s">
        <v>13999</v>
      </c>
      <c r="Q1413" s="20" t="s">
        <v>13999</v>
      </c>
      <c r="R1413" s="16"/>
      <c r="S1413" s="16"/>
      <c r="T1413" s="16"/>
      <c r="U1413" s="39">
        <f t="shared" si="65"/>
        <v>339.85470283728012</v>
      </c>
    </row>
    <row r="1414" spans="1:21" ht="12" customHeight="1">
      <c r="A1414" s="15"/>
      <c r="B1414" s="16" t="s">
        <v>16578</v>
      </c>
      <c r="C1414" s="16" t="s">
        <v>16426</v>
      </c>
      <c r="D1414" s="16" t="s">
        <v>16444</v>
      </c>
      <c r="E1414" s="16" t="s">
        <v>16579</v>
      </c>
      <c r="F1414" s="17"/>
      <c r="G1414" s="18">
        <v>10169</v>
      </c>
      <c r="H1414" s="19">
        <f t="shared" si="63"/>
        <v>313.56851803200004</v>
      </c>
      <c r="I1414" s="16"/>
      <c r="J1414" s="16">
        <f t="shared" si="64"/>
        <v>0</v>
      </c>
      <c r="K1414" s="20" t="s">
        <v>13999</v>
      </c>
      <c r="L1414" s="20"/>
      <c r="M1414" s="20" t="s">
        <v>13999</v>
      </c>
      <c r="N1414" s="20" t="s">
        <v>13999</v>
      </c>
      <c r="O1414" s="20" t="s">
        <v>13999</v>
      </c>
      <c r="P1414" s="20" t="s">
        <v>13999</v>
      </c>
      <c r="Q1414" s="20" t="s">
        <v>13999</v>
      </c>
      <c r="R1414" s="16"/>
      <c r="S1414" s="16"/>
      <c r="T1414" s="16"/>
      <c r="U1414" s="39">
        <f t="shared" si="65"/>
        <v>363.06105501552008</v>
      </c>
    </row>
    <row r="1415" spans="1:21" ht="12" customHeight="1">
      <c r="A1415" s="15"/>
      <c r="B1415" s="21" t="s">
        <v>16580</v>
      </c>
      <c r="C1415" s="16" t="s">
        <v>16426</v>
      </c>
      <c r="D1415" s="16" t="s">
        <v>16444</v>
      </c>
      <c r="E1415" s="16" t="s">
        <v>16581</v>
      </c>
      <c r="F1415" s="17"/>
      <c r="G1415" s="18">
        <v>12203</v>
      </c>
      <c r="H1415" s="19">
        <f t="shared" si="63"/>
        <v>376.28838878400006</v>
      </c>
      <c r="I1415" s="16"/>
      <c r="J1415" s="16">
        <f t="shared" si="64"/>
        <v>0</v>
      </c>
      <c r="K1415" s="20" t="s">
        <v>14000</v>
      </c>
      <c r="L1415" s="20"/>
      <c r="M1415" s="20"/>
      <c r="N1415" s="20"/>
      <c r="O1415" s="20"/>
      <c r="P1415" s="20"/>
      <c r="Q1415" s="20" t="s">
        <v>13999</v>
      </c>
      <c r="R1415" s="16"/>
      <c r="S1415" s="16" t="s">
        <v>14156</v>
      </c>
      <c r="T1415" s="16"/>
      <c r="U1415" s="39">
        <f t="shared" si="65"/>
        <v>432.6801115502401</v>
      </c>
    </row>
    <row r="1416" spans="1:21" ht="12" customHeight="1">
      <c r="A1416" s="15"/>
      <c r="B1416" s="16" t="s">
        <v>16582</v>
      </c>
      <c r="C1416" s="16" t="s">
        <v>16426</v>
      </c>
      <c r="D1416" s="16" t="s">
        <v>16444</v>
      </c>
      <c r="E1416" s="16" t="s">
        <v>16583</v>
      </c>
      <c r="F1416" s="17"/>
      <c r="G1416" s="18">
        <v>12881</v>
      </c>
      <c r="H1416" s="19">
        <f t="shared" si="63"/>
        <v>397.19501236800005</v>
      </c>
      <c r="I1416" s="16"/>
      <c r="J1416" s="16">
        <f t="shared" si="64"/>
        <v>0</v>
      </c>
      <c r="K1416" s="20" t="s">
        <v>13999</v>
      </c>
      <c r="L1416" s="20"/>
      <c r="M1416" s="20"/>
      <c r="N1416" s="20"/>
      <c r="O1416" s="20"/>
      <c r="P1416" s="20"/>
      <c r="Q1416" s="20"/>
      <c r="R1416" s="16"/>
      <c r="S1416" s="16"/>
      <c r="T1416" s="16"/>
      <c r="U1416" s="39">
        <f t="shared" si="65"/>
        <v>455.88646372848007</v>
      </c>
    </row>
    <row r="1417" spans="1:21" ht="12" customHeight="1">
      <c r="A1417" s="15"/>
      <c r="B1417" s="16" t="s">
        <v>16584</v>
      </c>
      <c r="C1417" s="16" t="s">
        <v>16426</v>
      </c>
      <c r="D1417" s="16" t="s">
        <v>16444</v>
      </c>
      <c r="E1417" s="16" t="s">
        <v>16585</v>
      </c>
      <c r="F1417" s="17"/>
      <c r="G1417" s="18">
        <v>14152</v>
      </c>
      <c r="H1417" s="19">
        <f t="shared" si="63"/>
        <v>436.38722265600001</v>
      </c>
      <c r="I1417" s="16"/>
      <c r="J1417" s="16">
        <f t="shared" si="64"/>
        <v>0</v>
      </c>
      <c r="K1417" s="20" t="s">
        <v>13999</v>
      </c>
      <c r="L1417" s="20" t="s">
        <v>13999</v>
      </c>
      <c r="M1417" s="20" t="s">
        <v>13999</v>
      </c>
      <c r="N1417" s="20"/>
      <c r="O1417" s="20" t="s">
        <v>13999</v>
      </c>
      <c r="P1417" s="20" t="s">
        <v>13999</v>
      </c>
      <c r="Q1417" s="20" t="s">
        <v>13999</v>
      </c>
      <c r="R1417" s="16"/>
      <c r="S1417" s="16"/>
      <c r="T1417" s="16"/>
      <c r="U1417" s="39">
        <f t="shared" si="65"/>
        <v>499.38981714816003</v>
      </c>
    </row>
    <row r="1418" spans="1:21" ht="12" customHeight="1">
      <c r="A1418" s="15"/>
      <c r="B1418" s="16" t="s">
        <v>16586</v>
      </c>
      <c r="C1418" s="16" t="s">
        <v>16426</v>
      </c>
      <c r="D1418" s="16" t="s">
        <v>16444</v>
      </c>
      <c r="E1418" s="16" t="s">
        <v>16587</v>
      </c>
      <c r="F1418" s="17"/>
      <c r="G1418" s="18">
        <v>6355</v>
      </c>
      <c r="H1418" s="19">
        <f t="shared" si="63"/>
        <v>195.96105144000006</v>
      </c>
      <c r="I1418" s="16"/>
      <c r="J1418" s="16">
        <f t="shared" si="64"/>
        <v>0</v>
      </c>
      <c r="K1418" s="20" t="s">
        <v>13999</v>
      </c>
      <c r="L1418" s="20" t="s">
        <v>13999</v>
      </c>
      <c r="M1418" s="20" t="s">
        <v>13999</v>
      </c>
      <c r="N1418" s="20"/>
      <c r="O1418" s="20"/>
      <c r="P1418" s="20" t="s">
        <v>13999</v>
      </c>
      <c r="Q1418" s="20" t="s">
        <v>13999</v>
      </c>
      <c r="R1418" s="16"/>
      <c r="S1418" s="16"/>
      <c r="T1418" s="16"/>
      <c r="U1418" s="39">
        <f t="shared" si="65"/>
        <v>232.51676709840009</v>
      </c>
    </row>
    <row r="1419" spans="1:21" ht="12" customHeight="1">
      <c r="A1419" s="15"/>
      <c r="B1419" s="16" t="s">
        <v>16588</v>
      </c>
      <c r="C1419" s="16" t="s">
        <v>16426</v>
      </c>
      <c r="D1419" s="16" t="s">
        <v>16444</v>
      </c>
      <c r="E1419" s="16" t="s">
        <v>16589</v>
      </c>
      <c r="F1419" s="17"/>
      <c r="G1419" s="18">
        <v>10423</v>
      </c>
      <c r="H1419" s="19">
        <f t="shared" si="63"/>
        <v>321.40079294400005</v>
      </c>
      <c r="I1419" s="16"/>
      <c r="J1419" s="16">
        <f t="shared" si="64"/>
        <v>0</v>
      </c>
      <c r="K1419" s="20" t="s">
        <v>13999</v>
      </c>
      <c r="L1419" s="20" t="s">
        <v>13999</v>
      </c>
      <c r="M1419" s="20" t="s">
        <v>13999</v>
      </c>
      <c r="N1419" s="20"/>
      <c r="O1419" s="20"/>
      <c r="P1419" s="20" t="s">
        <v>13999</v>
      </c>
      <c r="Q1419" s="20" t="s">
        <v>13999</v>
      </c>
      <c r="R1419" s="16"/>
      <c r="S1419" s="16"/>
      <c r="T1419" s="16"/>
      <c r="U1419" s="39">
        <f t="shared" si="65"/>
        <v>371.7548801678401</v>
      </c>
    </row>
    <row r="1420" spans="1:21" ht="12" customHeight="1">
      <c r="A1420" s="15"/>
      <c r="B1420" s="21" t="s">
        <v>16590</v>
      </c>
      <c r="C1420" s="16" t="s">
        <v>16426</v>
      </c>
      <c r="D1420" s="16" t="s">
        <v>16444</v>
      </c>
      <c r="E1420" s="16" t="s">
        <v>16591</v>
      </c>
      <c r="F1420" s="17"/>
      <c r="G1420" s="18">
        <v>14914</v>
      </c>
      <c r="H1420" s="19">
        <f t="shared" si="63"/>
        <v>459.88404739199996</v>
      </c>
      <c r="I1420" s="16"/>
      <c r="J1420" s="16">
        <f t="shared" si="64"/>
        <v>0</v>
      </c>
      <c r="K1420" s="20" t="s">
        <v>13999</v>
      </c>
      <c r="L1420" s="20"/>
      <c r="M1420" s="20" t="s">
        <v>13999</v>
      </c>
      <c r="N1420" s="20"/>
      <c r="O1420" s="20"/>
      <c r="P1420" s="20" t="s">
        <v>13999</v>
      </c>
      <c r="Q1420" s="20" t="s">
        <v>13999</v>
      </c>
      <c r="R1420" s="16"/>
      <c r="S1420" s="16" t="s">
        <v>14156</v>
      </c>
      <c r="T1420" s="16"/>
      <c r="U1420" s="39">
        <f t="shared" si="65"/>
        <v>525.47129260511997</v>
      </c>
    </row>
    <row r="1421" spans="1:21" ht="12" customHeight="1">
      <c r="A1421" s="15"/>
      <c r="B1421" s="21" t="s">
        <v>16592</v>
      </c>
      <c r="C1421" s="16" t="s">
        <v>16426</v>
      </c>
      <c r="D1421" s="16" t="s">
        <v>16444</v>
      </c>
      <c r="E1421" s="16" t="s">
        <v>16593</v>
      </c>
      <c r="F1421" s="17"/>
      <c r="G1421" s="18">
        <v>14406</v>
      </c>
      <c r="H1421" s="19">
        <f t="shared" si="63"/>
        <v>444.21949756800007</v>
      </c>
      <c r="I1421" s="16"/>
      <c r="J1421" s="16">
        <f t="shared" si="64"/>
        <v>0</v>
      </c>
      <c r="K1421" s="20" t="s">
        <v>13999</v>
      </c>
      <c r="L1421" s="20"/>
      <c r="M1421" s="20" t="s">
        <v>13999</v>
      </c>
      <c r="N1421" s="20"/>
      <c r="O1421" s="20"/>
      <c r="P1421" s="20" t="s">
        <v>13999</v>
      </c>
      <c r="Q1421" s="20" t="s">
        <v>13999</v>
      </c>
      <c r="R1421" s="16"/>
      <c r="S1421" s="16" t="s">
        <v>14156</v>
      </c>
      <c r="T1421" s="16"/>
      <c r="U1421" s="39">
        <f t="shared" si="65"/>
        <v>508.08364230048011</v>
      </c>
    </row>
    <row r="1422" spans="1:21" ht="12" customHeight="1">
      <c r="A1422" s="15"/>
      <c r="B1422" s="16" t="s">
        <v>16594</v>
      </c>
      <c r="C1422" s="16" t="s">
        <v>16426</v>
      </c>
      <c r="D1422" s="16" t="s">
        <v>16444</v>
      </c>
      <c r="E1422" s="16" t="s">
        <v>16595</v>
      </c>
      <c r="F1422" s="17"/>
      <c r="G1422" s="18">
        <v>10169</v>
      </c>
      <c r="H1422" s="19">
        <f t="shared" si="63"/>
        <v>313.56851803200004</v>
      </c>
      <c r="I1422" s="16"/>
      <c r="J1422" s="16">
        <f t="shared" si="64"/>
        <v>0</v>
      </c>
      <c r="K1422" s="20" t="s">
        <v>14000</v>
      </c>
      <c r="L1422" s="20"/>
      <c r="M1422" s="20"/>
      <c r="N1422" s="20"/>
      <c r="O1422" s="20"/>
      <c r="P1422" s="20" t="s">
        <v>13999</v>
      </c>
      <c r="Q1422" s="20"/>
      <c r="R1422" s="16"/>
      <c r="S1422" s="16"/>
      <c r="T1422" s="16"/>
      <c r="U1422" s="39">
        <f t="shared" si="65"/>
        <v>363.06105501552008</v>
      </c>
    </row>
    <row r="1423" spans="1:21" ht="12" customHeight="1">
      <c r="A1423" s="15"/>
      <c r="B1423" s="21" t="s">
        <v>16596</v>
      </c>
      <c r="C1423" s="16" t="s">
        <v>16426</v>
      </c>
      <c r="D1423" s="16" t="s">
        <v>16444</v>
      </c>
      <c r="E1423" s="16" t="s">
        <v>16597</v>
      </c>
      <c r="F1423" s="17"/>
      <c r="G1423" s="18">
        <v>18219</v>
      </c>
      <c r="H1423" s="19">
        <f t="shared" si="63"/>
        <v>561.79612843200005</v>
      </c>
      <c r="I1423" s="16"/>
      <c r="J1423" s="16">
        <f t="shared" si="64"/>
        <v>0</v>
      </c>
      <c r="K1423" s="20" t="s">
        <v>13999</v>
      </c>
      <c r="L1423" s="20"/>
      <c r="M1423" s="20" t="s">
        <v>13999</v>
      </c>
      <c r="N1423" s="20" t="s">
        <v>13999</v>
      </c>
      <c r="O1423" s="20" t="s">
        <v>13999</v>
      </c>
      <c r="P1423" s="20" t="s">
        <v>13999</v>
      </c>
      <c r="Q1423" s="20" t="s">
        <v>13999</v>
      </c>
      <c r="R1423" s="16"/>
      <c r="S1423" s="16" t="s">
        <v>14156</v>
      </c>
      <c r="T1423" s="16"/>
      <c r="U1423" s="39">
        <f t="shared" si="65"/>
        <v>638.59370255952012</v>
      </c>
    </row>
    <row r="1424" spans="1:21" ht="12" customHeight="1">
      <c r="A1424" s="15"/>
      <c r="B1424" s="16" t="s">
        <v>16598</v>
      </c>
      <c r="C1424" s="16" t="s">
        <v>16426</v>
      </c>
      <c r="D1424" s="16" t="s">
        <v>16444</v>
      </c>
      <c r="E1424" s="16" t="s">
        <v>16599</v>
      </c>
      <c r="F1424" s="17"/>
      <c r="G1424" s="18">
        <v>9406</v>
      </c>
      <c r="H1424" s="19">
        <f t="shared" si="63"/>
        <v>290.04085756800004</v>
      </c>
      <c r="I1424" s="16"/>
      <c r="J1424" s="16">
        <f t="shared" si="64"/>
        <v>0</v>
      </c>
      <c r="K1424" s="20" t="s">
        <v>13999</v>
      </c>
      <c r="L1424" s="20" t="s">
        <v>13999</v>
      </c>
      <c r="M1424" s="20" t="s">
        <v>13999</v>
      </c>
      <c r="N1424" s="20"/>
      <c r="O1424" s="20"/>
      <c r="P1424" s="20" t="s">
        <v>13999</v>
      </c>
      <c r="Q1424" s="20"/>
      <c r="R1424" s="16"/>
      <c r="S1424" s="16"/>
      <c r="T1424" s="16"/>
      <c r="U1424" s="39">
        <f t="shared" si="65"/>
        <v>336.94535190048009</v>
      </c>
    </row>
    <row r="1425" spans="1:21" ht="12" customHeight="1">
      <c r="A1425" s="15"/>
      <c r="B1425" s="16" t="s">
        <v>16600</v>
      </c>
      <c r="C1425" s="16" t="s">
        <v>16426</v>
      </c>
      <c r="D1425" s="16" t="s">
        <v>16444</v>
      </c>
      <c r="E1425" s="16" t="s">
        <v>16601</v>
      </c>
      <c r="F1425" s="17"/>
      <c r="G1425" s="18">
        <v>11609</v>
      </c>
      <c r="H1425" s="19">
        <f t="shared" si="63"/>
        <v>357.97196635200004</v>
      </c>
      <c r="I1425" s="16"/>
      <c r="J1425" s="16">
        <f t="shared" si="64"/>
        <v>0</v>
      </c>
      <c r="K1425" s="20" t="s">
        <v>13999</v>
      </c>
      <c r="L1425" s="20" t="s">
        <v>13999</v>
      </c>
      <c r="M1425" s="20" t="s">
        <v>13999</v>
      </c>
      <c r="N1425" s="20" t="s">
        <v>13999</v>
      </c>
      <c r="O1425" s="20" t="s">
        <v>13999</v>
      </c>
      <c r="P1425" s="20" t="s">
        <v>13999</v>
      </c>
      <c r="Q1425" s="20" t="s">
        <v>13999</v>
      </c>
      <c r="R1425" s="16"/>
      <c r="S1425" s="16"/>
      <c r="T1425" s="16"/>
      <c r="U1425" s="39">
        <f t="shared" si="65"/>
        <v>412.3488826507201</v>
      </c>
    </row>
    <row r="1426" spans="1:21" ht="12" customHeight="1">
      <c r="A1426" s="15"/>
      <c r="B1426" s="16" t="s">
        <v>16602</v>
      </c>
      <c r="C1426" s="16" t="s">
        <v>16426</v>
      </c>
      <c r="D1426" s="16" t="s">
        <v>16444</v>
      </c>
      <c r="E1426" s="16" t="s">
        <v>16603</v>
      </c>
      <c r="F1426" s="17"/>
      <c r="G1426" s="18">
        <v>13389</v>
      </c>
      <c r="H1426" s="19">
        <f t="shared" si="63"/>
        <v>412.85956219200006</v>
      </c>
      <c r="I1426" s="16"/>
      <c r="J1426" s="16">
        <f t="shared" si="64"/>
        <v>0</v>
      </c>
      <c r="K1426" s="20" t="s">
        <v>13999</v>
      </c>
      <c r="L1426" s="20" t="s">
        <v>13999</v>
      </c>
      <c r="M1426" s="20" t="s">
        <v>13999</v>
      </c>
      <c r="N1426" s="20"/>
      <c r="O1426" s="20" t="s">
        <v>13999</v>
      </c>
      <c r="P1426" s="20" t="s">
        <v>13999</v>
      </c>
      <c r="Q1426" s="20" t="s">
        <v>13999</v>
      </c>
      <c r="R1426" s="16"/>
      <c r="S1426" s="16"/>
      <c r="T1426" s="16"/>
      <c r="U1426" s="39">
        <f t="shared" si="65"/>
        <v>473.2741140331201</v>
      </c>
    </row>
    <row r="1427" spans="1:21" ht="12" customHeight="1">
      <c r="A1427" s="15"/>
      <c r="B1427" s="21" t="s">
        <v>16604</v>
      </c>
      <c r="C1427" s="16" t="s">
        <v>16426</v>
      </c>
      <c r="D1427" s="16" t="s">
        <v>16444</v>
      </c>
      <c r="E1427" s="16" t="s">
        <v>16605</v>
      </c>
      <c r="F1427" s="17"/>
      <c r="G1427" s="18">
        <v>18219</v>
      </c>
      <c r="H1427" s="19">
        <f t="shared" si="63"/>
        <v>561.79612843200005</v>
      </c>
      <c r="I1427" s="16"/>
      <c r="J1427" s="16">
        <f t="shared" si="64"/>
        <v>0</v>
      </c>
      <c r="K1427" s="20" t="s">
        <v>13999</v>
      </c>
      <c r="L1427" s="20"/>
      <c r="M1427" s="20" t="s">
        <v>13999</v>
      </c>
      <c r="N1427" s="20"/>
      <c r="O1427" s="20"/>
      <c r="P1427" s="20" t="s">
        <v>13999</v>
      </c>
      <c r="Q1427" s="20" t="s">
        <v>13999</v>
      </c>
      <c r="R1427" s="16"/>
      <c r="S1427" s="16" t="s">
        <v>14156</v>
      </c>
      <c r="T1427" s="16"/>
      <c r="U1427" s="39">
        <f t="shared" si="65"/>
        <v>638.59370255952012</v>
      </c>
    </row>
    <row r="1428" spans="1:21" ht="12" customHeight="1">
      <c r="A1428" s="15"/>
      <c r="B1428" s="21" t="s">
        <v>16606</v>
      </c>
      <c r="C1428" s="16" t="s">
        <v>16426</v>
      </c>
      <c r="D1428" s="16" t="s">
        <v>16444</v>
      </c>
      <c r="E1428" s="16" t="s">
        <v>16607</v>
      </c>
      <c r="F1428" s="17"/>
      <c r="G1428" s="18">
        <v>19745</v>
      </c>
      <c r="H1428" s="19">
        <f t="shared" si="63"/>
        <v>608.85144936000006</v>
      </c>
      <c r="I1428" s="16"/>
      <c r="J1428" s="16">
        <f t="shared" si="64"/>
        <v>0</v>
      </c>
      <c r="K1428" s="20" t="s">
        <v>13999</v>
      </c>
      <c r="L1428" s="20"/>
      <c r="M1428" s="20" t="s">
        <v>13999</v>
      </c>
      <c r="N1428" s="20"/>
      <c r="O1428" s="20" t="s">
        <v>13999</v>
      </c>
      <c r="P1428" s="20" t="s">
        <v>13999</v>
      </c>
      <c r="Q1428" s="20" t="s">
        <v>13999</v>
      </c>
      <c r="R1428" s="16"/>
      <c r="S1428" s="16" t="s">
        <v>14156</v>
      </c>
      <c r="T1428" s="16"/>
      <c r="U1428" s="39">
        <f t="shared" si="65"/>
        <v>690.82510878960011</v>
      </c>
    </row>
    <row r="1429" spans="1:21" ht="12" customHeight="1">
      <c r="A1429" s="15"/>
      <c r="B1429" s="16" t="s">
        <v>16608</v>
      </c>
      <c r="C1429" s="16" t="s">
        <v>16426</v>
      </c>
      <c r="D1429" s="16" t="s">
        <v>16444</v>
      </c>
      <c r="E1429" s="16" t="s">
        <v>16609</v>
      </c>
      <c r="F1429" s="17"/>
      <c r="G1429" s="18">
        <v>11694</v>
      </c>
      <c r="H1429" s="19">
        <f t="shared" ref="H1429:H1492" si="66">IF(R1429="Мax скидка 20%",G1429*0.8*1.05/100*H$15,IF(R1429="От 3-х шт. скидка 50%.",G1429*0.5*1.05/100*H$15,G1429*0.6*1.05/100*H$15))*1.03*1.2*1.1</f>
        <v>360.593003232</v>
      </c>
      <c r="I1429" s="16"/>
      <c r="J1429" s="16">
        <f t="shared" si="64"/>
        <v>0</v>
      </c>
      <c r="K1429" s="20"/>
      <c r="L1429" s="20" t="s">
        <v>13999</v>
      </c>
      <c r="M1429" s="20" t="s">
        <v>13999</v>
      </c>
      <c r="N1429" s="20"/>
      <c r="O1429" s="20"/>
      <c r="P1429" s="20" t="s">
        <v>13999</v>
      </c>
      <c r="Q1429" s="20" t="s">
        <v>13999</v>
      </c>
      <c r="R1429" s="16"/>
      <c r="S1429" s="16"/>
      <c r="T1429" s="16"/>
      <c r="U1429" s="39">
        <f t="shared" si="65"/>
        <v>415.25823358752001</v>
      </c>
    </row>
    <row r="1430" spans="1:21" ht="12" customHeight="1">
      <c r="A1430" s="15"/>
      <c r="B1430" s="16" t="s">
        <v>16610</v>
      </c>
      <c r="C1430" s="16" t="s">
        <v>16426</v>
      </c>
      <c r="D1430" s="16" t="s">
        <v>16444</v>
      </c>
      <c r="E1430" s="16" t="s">
        <v>16611</v>
      </c>
      <c r="F1430" s="17"/>
      <c r="G1430" s="18">
        <v>12796</v>
      </c>
      <c r="H1430" s="19">
        <f t="shared" si="66"/>
        <v>394.57397548800003</v>
      </c>
      <c r="I1430" s="16"/>
      <c r="J1430" s="16">
        <f t="shared" ref="J1430:J1493" si="67">H1430*I1430</f>
        <v>0</v>
      </c>
      <c r="K1430" s="20" t="s">
        <v>13999</v>
      </c>
      <c r="L1430" s="20" t="s">
        <v>13999</v>
      </c>
      <c r="M1430" s="20" t="s">
        <v>13999</v>
      </c>
      <c r="N1430" s="20" t="s">
        <v>13999</v>
      </c>
      <c r="O1430" s="20"/>
      <c r="P1430" s="20" t="s">
        <v>13999</v>
      </c>
      <c r="Q1430" s="20" t="s">
        <v>13999</v>
      </c>
      <c r="R1430" s="16"/>
      <c r="S1430" s="16"/>
      <c r="T1430" s="16"/>
      <c r="U1430" s="39">
        <f t="shared" ref="U1430:U1493" si="68">IF(H1430&gt;100,H1430*1.11+15,H1430*1.2)</f>
        <v>452.9771127916801</v>
      </c>
    </row>
    <row r="1431" spans="1:21" ht="12" customHeight="1">
      <c r="A1431" s="15"/>
      <c r="B1431" s="16" t="s">
        <v>16612</v>
      </c>
      <c r="C1431" s="16" t="s">
        <v>16426</v>
      </c>
      <c r="D1431" s="16" t="s">
        <v>16444</v>
      </c>
      <c r="E1431" s="16" t="s">
        <v>16613</v>
      </c>
      <c r="F1431" s="17"/>
      <c r="G1431" s="18">
        <v>13982</v>
      </c>
      <c r="H1431" s="19">
        <f t="shared" si="66"/>
        <v>431.14514889600002</v>
      </c>
      <c r="I1431" s="16"/>
      <c r="J1431" s="16">
        <f t="shared" si="67"/>
        <v>0</v>
      </c>
      <c r="K1431" s="20"/>
      <c r="L1431" s="20"/>
      <c r="M1431" s="20" t="s">
        <v>13999</v>
      </c>
      <c r="N1431" s="20" t="s">
        <v>13999</v>
      </c>
      <c r="O1431" s="20"/>
      <c r="P1431" s="20" t="s">
        <v>13999</v>
      </c>
      <c r="Q1431" s="20" t="s">
        <v>13999</v>
      </c>
      <c r="R1431" s="16"/>
      <c r="S1431" s="16"/>
      <c r="T1431" s="16"/>
      <c r="U1431" s="39">
        <f t="shared" si="68"/>
        <v>493.57111527456004</v>
      </c>
    </row>
    <row r="1432" spans="1:21" ht="12" customHeight="1">
      <c r="A1432" s="15"/>
      <c r="B1432" s="16" t="s">
        <v>170</v>
      </c>
      <c r="C1432" s="16" t="s">
        <v>16426</v>
      </c>
      <c r="D1432" s="16" t="s">
        <v>16444</v>
      </c>
      <c r="E1432" s="16" t="s">
        <v>16614</v>
      </c>
      <c r="F1432" s="17"/>
      <c r="G1432" s="18">
        <v>16186</v>
      </c>
      <c r="H1432" s="19">
        <f t="shared" si="66"/>
        <v>499.10709340800003</v>
      </c>
      <c r="I1432" s="16"/>
      <c r="J1432" s="16">
        <f t="shared" si="67"/>
        <v>0</v>
      </c>
      <c r="K1432" s="20" t="s">
        <v>13999</v>
      </c>
      <c r="L1432" s="20" t="s">
        <v>13999</v>
      </c>
      <c r="M1432" s="20" t="s">
        <v>13999</v>
      </c>
      <c r="N1432" s="20" t="s">
        <v>13999</v>
      </c>
      <c r="O1432" s="20" t="s">
        <v>13999</v>
      </c>
      <c r="P1432" s="20" t="s">
        <v>13999</v>
      </c>
      <c r="Q1432" s="20" t="s">
        <v>13999</v>
      </c>
      <c r="R1432" s="16"/>
      <c r="S1432" s="16"/>
      <c r="T1432" s="16"/>
      <c r="U1432" s="39">
        <f t="shared" si="68"/>
        <v>569.00887368288011</v>
      </c>
    </row>
    <row r="1433" spans="1:21" ht="12" customHeight="1">
      <c r="A1433" s="15"/>
      <c r="B1433" s="16" t="s">
        <v>16615</v>
      </c>
      <c r="C1433" s="16" t="s">
        <v>16426</v>
      </c>
      <c r="D1433" s="16" t="s">
        <v>16444</v>
      </c>
      <c r="E1433" s="16" t="s">
        <v>16616</v>
      </c>
      <c r="F1433" s="17"/>
      <c r="G1433" s="18">
        <v>21440</v>
      </c>
      <c r="H1433" s="19">
        <f t="shared" si="66"/>
        <v>661.11800832000006</v>
      </c>
      <c r="I1433" s="16"/>
      <c r="J1433" s="16">
        <f t="shared" si="67"/>
        <v>0</v>
      </c>
      <c r="K1433" s="20" t="s">
        <v>13999</v>
      </c>
      <c r="L1433" s="20" t="s">
        <v>13999</v>
      </c>
      <c r="M1433" s="20"/>
      <c r="N1433" s="20" t="s">
        <v>13999</v>
      </c>
      <c r="O1433" s="20"/>
      <c r="P1433" s="20" t="s">
        <v>13999</v>
      </c>
      <c r="Q1433" s="20" t="s">
        <v>13999</v>
      </c>
      <c r="R1433" s="16"/>
      <c r="S1433" s="16"/>
      <c r="T1433" s="16"/>
      <c r="U1433" s="39">
        <f t="shared" si="68"/>
        <v>748.84098923520014</v>
      </c>
    </row>
    <row r="1434" spans="1:21" ht="12" customHeight="1">
      <c r="A1434" s="15"/>
      <c r="B1434" s="16" t="s">
        <v>16617</v>
      </c>
      <c r="C1434" s="16" t="s">
        <v>16426</v>
      </c>
      <c r="D1434" s="16" t="s">
        <v>16444</v>
      </c>
      <c r="E1434" s="16" t="s">
        <v>16618</v>
      </c>
      <c r="F1434" s="17"/>
      <c r="G1434" s="18">
        <v>23304</v>
      </c>
      <c r="H1434" s="19">
        <f t="shared" si="66"/>
        <v>718.59580531200015</v>
      </c>
      <c r="I1434" s="16"/>
      <c r="J1434" s="16">
        <f t="shared" si="67"/>
        <v>0</v>
      </c>
      <c r="K1434" s="20" t="s">
        <v>13999</v>
      </c>
      <c r="L1434" s="20"/>
      <c r="M1434" s="20"/>
      <c r="N1434" s="20"/>
      <c r="O1434" s="20"/>
      <c r="P1434" s="20" t="s">
        <v>13999</v>
      </c>
      <c r="Q1434" s="20" t="s">
        <v>13999</v>
      </c>
      <c r="R1434" s="16"/>
      <c r="S1434" s="16"/>
      <c r="T1434" s="16"/>
      <c r="U1434" s="39">
        <f t="shared" si="68"/>
        <v>812.64134389632022</v>
      </c>
    </row>
    <row r="1435" spans="1:21" ht="12" customHeight="1">
      <c r="A1435" s="15"/>
      <c r="B1435" s="16" t="s">
        <v>16619</v>
      </c>
      <c r="C1435" s="16" t="s">
        <v>16426</v>
      </c>
      <c r="D1435" s="16" t="s">
        <v>16620</v>
      </c>
      <c r="E1435" s="16" t="s">
        <v>16621</v>
      </c>
      <c r="F1435" s="17"/>
      <c r="G1435" s="22">
        <v>627</v>
      </c>
      <c r="H1435" s="19">
        <f t="shared" si="66"/>
        <v>19.334001455999999</v>
      </c>
      <c r="I1435" s="16"/>
      <c r="J1435" s="16">
        <f t="shared" si="67"/>
        <v>0</v>
      </c>
      <c r="K1435" s="20"/>
      <c r="L1435" s="20" t="s">
        <v>13999</v>
      </c>
      <c r="M1435" s="20" t="s">
        <v>13999</v>
      </c>
      <c r="N1435" s="20" t="s">
        <v>13999</v>
      </c>
      <c r="O1435" s="20"/>
      <c r="P1435" s="20"/>
      <c r="Q1435" s="20" t="s">
        <v>13999</v>
      </c>
      <c r="R1435" s="16"/>
      <c r="S1435" s="16"/>
      <c r="T1435" s="16"/>
      <c r="U1435" s="39">
        <f t="shared" si="68"/>
        <v>23.2008017472</v>
      </c>
    </row>
    <row r="1436" spans="1:21" ht="12" customHeight="1">
      <c r="A1436" s="15"/>
      <c r="B1436" s="16" t="s">
        <v>16622</v>
      </c>
      <c r="C1436" s="16" t="s">
        <v>16426</v>
      </c>
      <c r="D1436" s="16" t="s">
        <v>16620</v>
      </c>
      <c r="E1436" s="16" t="s">
        <v>16623</v>
      </c>
      <c r="F1436" s="17"/>
      <c r="G1436" s="22">
        <v>912</v>
      </c>
      <c r="H1436" s="19">
        <f t="shared" si="66"/>
        <v>28.122183936000003</v>
      </c>
      <c r="I1436" s="16"/>
      <c r="J1436" s="16">
        <f t="shared" si="67"/>
        <v>0</v>
      </c>
      <c r="K1436" s="20" t="s">
        <v>13999</v>
      </c>
      <c r="L1436" s="20" t="s">
        <v>13999</v>
      </c>
      <c r="M1436" s="20" t="s">
        <v>13999</v>
      </c>
      <c r="N1436" s="20" t="s">
        <v>13999</v>
      </c>
      <c r="O1436" s="20" t="s">
        <v>13999</v>
      </c>
      <c r="P1436" s="20" t="s">
        <v>13999</v>
      </c>
      <c r="Q1436" s="20" t="s">
        <v>13999</v>
      </c>
      <c r="R1436" s="16"/>
      <c r="S1436" s="16"/>
      <c r="T1436" s="16"/>
      <c r="U1436" s="39">
        <f t="shared" si="68"/>
        <v>33.746620723200003</v>
      </c>
    </row>
    <row r="1437" spans="1:21" ht="12" customHeight="1">
      <c r="A1437" s="15"/>
      <c r="B1437" s="16" t="s">
        <v>16624</v>
      </c>
      <c r="C1437" s="16" t="s">
        <v>16426</v>
      </c>
      <c r="D1437" s="16" t="s">
        <v>16620</v>
      </c>
      <c r="E1437" s="16" t="s">
        <v>16625</v>
      </c>
      <c r="F1437" s="17"/>
      <c r="G1437" s="22">
        <v>702</v>
      </c>
      <c r="H1437" s="19">
        <f t="shared" si="66"/>
        <v>21.646681056000002</v>
      </c>
      <c r="I1437" s="16"/>
      <c r="J1437" s="16">
        <f t="shared" si="67"/>
        <v>0</v>
      </c>
      <c r="K1437" s="20" t="s">
        <v>13999</v>
      </c>
      <c r="L1437" s="20"/>
      <c r="M1437" s="20" t="s">
        <v>13999</v>
      </c>
      <c r="N1437" s="20" t="s">
        <v>13999</v>
      </c>
      <c r="O1437" s="20" t="s">
        <v>13999</v>
      </c>
      <c r="P1437" s="20" t="s">
        <v>13999</v>
      </c>
      <c r="Q1437" s="20" t="s">
        <v>13999</v>
      </c>
      <c r="R1437" s="16"/>
      <c r="S1437" s="16"/>
      <c r="T1437" s="16"/>
      <c r="U1437" s="39">
        <f t="shared" si="68"/>
        <v>25.976017267200003</v>
      </c>
    </row>
    <row r="1438" spans="1:21" ht="12" customHeight="1">
      <c r="A1438" s="15"/>
      <c r="B1438" s="16" t="s">
        <v>16626</v>
      </c>
      <c r="C1438" s="16" t="s">
        <v>16426</v>
      </c>
      <c r="D1438" s="16" t="s">
        <v>16620</v>
      </c>
      <c r="E1438" s="16" t="s">
        <v>16627</v>
      </c>
      <c r="F1438" s="17"/>
      <c r="G1438" s="22">
        <v>965</v>
      </c>
      <c r="H1438" s="19">
        <f t="shared" si="66"/>
        <v>29.756477520000004</v>
      </c>
      <c r="I1438" s="16"/>
      <c r="J1438" s="16">
        <f t="shared" si="67"/>
        <v>0</v>
      </c>
      <c r="K1438" s="20" t="s">
        <v>13999</v>
      </c>
      <c r="L1438" s="20" t="s">
        <v>13999</v>
      </c>
      <c r="M1438" s="20" t="s">
        <v>13999</v>
      </c>
      <c r="N1438" s="20" t="s">
        <v>13999</v>
      </c>
      <c r="O1438" s="20" t="s">
        <v>13999</v>
      </c>
      <c r="P1438" s="20" t="s">
        <v>13999</v>
      </c>
      <c r="Q1438" s="20" t="s">
        <v>13999</v>
      </c>
      <c r="R1438" s="16"/>
      <c r="S1438" s="16"/>
      <c r="T1438" s="16"/>
      <c r="U1438" s="39">
        <f t="shared" si="68"/>
        <v>35.707773024000005</v>
      </c>
    </row>
    <row r="1439" spans="1:21" ht="12" customHeight="1">
      <c r="A1439" s="15"/>
      <c r="B1439" s="16" t="s">
        <v>16628</v>
      </c>
      <c r="C1439" s="16" t="s">
        <v>16426</v>
      </c>
      <c r="D1439" s="16" t="s">
        <v>16620</v>
      </c>
      <c r="E1439" s="16" t="s">
        <v>16629</v>
      </c>
      <c r="F1439" s="17"/>
      <c r="G1439" s="22">
        <v>781</v>
      </c>
      <c r="H1439" s="19">
        <f t="shared" si="66"/>
        <v>24.082703568000003</v>
      </c>
      <c r="I1439" s="16"/>
      <c r="J1439" s="16">
        <f t="shared" si="67"/>
        <v>0</v>
      </c>
      <c r="K1439" s="20" t="s">
        <v>13999</v>
      </c>
      <c r="L1439" s="20" t="s">
        <v>13999</v>
      </c>
      <c r="M1439" s="20" t="s">
        <v>13999</v>
      </c>
      <c r="N1439" s="20" t="s">
        <v>13999</v>
      </c>
      <c r="O1439" s="20" t="s">
        <v>13999</v>
      </c>
      <c r="P1439" s="20" t="s">
        <v>13999</v>
      </c>
      <c r="Q1439" s="20"/>
      <c r="R1439" s="16"/>
      <c r="S1439" s="16"/>
      <c r="T1439" s="16"/>
      <c r="U1439" s="39">
        <f t="shared" si="68"/>
        <v>28.899244281600001</v>
      </c>
    </row>
    <row r="1440" spans="1:21" ht="12" customHeight="1">
      <c r="A1440" s="15"/>
      <c r="B1440" s="16" t="s">
        <v>16630</v>
      </c>
      <c r="C1440" s="16" t="s">
        <v>16426</v>
      </c>
      <c r="D1440" s="16" t="s">
        <v>16620</v>
      </c>
      <c r="E1440" s="16" t="s">
        <v>16631</v>
      </c>
      <c r="F1440" s="17"/>
      <c r="G1440" s="18">
        <v>1036</v>
      </c>
      <c r="H1440" s="19">
        <f t="shared" si="66"/>
        <v>31.945814208000005</v>
      </c>
      <c r="I1440" s="16"/>
      <c r="J1440" s="16">
        <f t="shared" si="67"/>
        <v>0</v>
      </c>
      <c r="K1440" s="20"/>
      <c r="L1440" s="20" t="s">
        <v>13999</v>
      </c>
      <c r="M1440" s="20" t="s">
        <v>13999</v>
      </c>
      <c r="N1440" s="20" t="s">
        <v>13999</v>
      </c>
      <c r="O1440" s="20" t="s">
        <v>13999</v>
      </c>
      <c r="P1440" s="20" t="s">
        <v>13999</v>
      </c>
      <c r="Q1440" s="20"/>
      <c r="R1440" s="16"/>
      <c r="S1440" s="16"/>
      <c r="T1440" s="16"/>
      <c r="U1440" s="39">
        <f t="shared" si="68"/>
        <v>38.334977049600006</v>
      </c>
    </row>
    <row r="1441" spans="1:21" ht="12" customHeight="1">
      <c r="A1441" s="15"/>
      <c r="B1441" s="16" t="s">
        <v>16632</v>
      </c>
      <c r="C1441" s="16" t="s">
        <v>16426</v>
      </c>
      <c r="D1441" s="16" t="s">
        <v>16620</v>
      </c>
      <c r="E1441" s="16" t="s">
        <v>16633</v>
      </c>
      <c r="F1441" s="17"/>
      <c r="G1441" s="22">
        <v>781</v>
      </c>
      <c r="H1441" s="19">
        <f t="shared" si="66"/>
        <v>24.082703568000003</v>
      </c>
      <c r="I1441" s="16"/>
      <c r="J1441" s="16">
        <f t="shared" si="67"/>
        <v>0</v>
      </c>
      <c r="K1441" s="20"/>
      <c r="L1441" s="20" t="s">
        <v>13999</v>
      </c>
      <c r="M1441" s="20" t="s">
        <v>13999</v>
      </c>
      <c r="N1441" s="20" t="s">
        <v>13999</v>
      </c>
      <c r="O1441" s="20"/>
      <c r="P1441" s="20" t="s">
        <v>13999</v>
      </c>
      <c r="Q1441" s="20" t="s">
        <v>13999</v>
      </c>
      <c r="R1441" s="16"/>
      <c r="S1441" s="16"/>
      <c r="T1441" s="16"/>
      <c r="U1441" s="39">
        <f t="shared" si="68"/>
        <v>28.899244281600001</v>
      </c>
    </row>
    <row r="1442" spans="1:21" ht="12" customHeight="1">
      <c r="A1442" s="15"/>
      <c r="B1442" s="21" t="s">
        <v>16634</v>
      </c>
      <c r="C1442" s="16" t="s">
        <v>16426</v>
      </c>
      <c r="D1442" s="16" t="s">
        <v>16620</v>
      </c>
      <c r="E1442" s="16" t="s">
        <v>16635</v>
      </c>
      <c r="F1442" s="17"/>
      <c r="G1442" s="18">
        <v>1036</v>
      </c>
      <c r="H1442" s="19">
        <f t="shared" si="66"/>
        <v>31.945814208000005</v>
      </c>
      <c r="I1442" s="16"/>
      <c r="J1442" s="16">
        <f t="shared" si="67"/>
        <v>0</v>
      </c>
      <c r="K1442" s="20" t="s">
        <v>13999</v>
      </c>
      <c r="L1442" s="20" t="s">
        <v>13999</v>
      </c>
      <c r="M1442" s="20" t="s">
        <v>13999</v>
      </c>
      <c r="N1442" s="20" t="s">
        <v>13999</v>
      </c>
      <c r="O1442" s="20"/>
      <c r="P1442" s="20" t="s">
        <v>14045</v>
      </c>
      <c r="Q1442" s="20" t="s">
        <v>13999</v>
      </c>
      <c r="R1442" s="16"/>
      <c r="S1442" s="16" t="s">
        <v>14156</v>
      </c>
      <c r="T1442" s="16"/>
      <c r="U1442" s="39">
        <f t="shared" si="68"/>
        <v>38.334977049600006</v>
      </c>
    </row>
    <row r="1443" spans="1:21" ht="12" customHeight="1">
      <c r="A1443" s="15"/>
      <c r="B1443" s="16" t="s">
        <v>16636</v>
      </c>
      <c r="C1443" s="16" t="s">
        <v>16426</v>
      </c>
      <c r="D1443" s="16" t="s">
        <v>16620</v>
      </c>
      <c r="E1443" s="16" t="s">
        <v>16637</v>
      </c>
      <c r="F1443" s="17"/>
      <c r="G1443" s="22">
        <v>853</v>
      </c>
      <c r="H1443" s="19">
        <f t="shared" si="66"/>
        <v>26.302875984</v>
      </c>
      <c r="I1443" s="16"/>
      <c r="J1443" s="16">
        <f t="shared" si="67"/>
        <v>0</v>
      </c>
      <c r="K1443" s="20" t="s">
        <v>13999</v>
      </c>
      <c r="L1443" s="20" t="s">
        <v>13999</v>
      </c>
      <c r="M1443" s="20" t="s">
        <v>13999</v>
      </c>
      <c r="N1443" s="20" t="s">
        <v>13999</v>
      </c>
      <c r="O1443" s="20" t="s">
        <v>13999</v>
      </c>
      <c r="P1443" s="20" t="s">
        <v>13999</v>
      </c>
      <c r="Q1443" s="20" t="s">
        <v>13999</v>
      </c>
      <c r="R1443" s="16"/>
      <c r="S1443" s="16"/>
      <c r="T1443" s="16"/>
      <c r="U1443" s="39">
        <f t="shared" si="68"/>
        <v>31.563451180799998</v>
      </c>
    </row>
    <row r="1444" spans="1:21" ht="12" customHeight="1">
      <c r="A1444" s="15"/>
      <c r="B1444" s="16" t="s">
        <v>16638</v>
      </c>
      <c r="C1444" s="16" t="s">
        <v>16426</v>
      </c>
      <c r="D1444" s="16" t="s">
        <v>16620</v>
      </c>
      <c r="E1444" s="16" t="s">
        <v>16639</v>
      </c>
      <c r="F1444" s="17"/>
      <c r="G1444" s="18">
        <v>1108</v>
      </c>
      <c r="H1444" s="19">
        <f t="shared" si="66"/>
        <v>34.165986623999999</v>
      </c>
      <c r="I1444" s="16"/>
      <c r="J1444" s="16">
        <f t="shared" si="67"/>
        <v>0</v>
      </c>
      <c r="K1444" s="20"/>
      <c r="L1444" s="20" t="s">
        <v>13999</v>
      </c>
      <c r="M1444" s="20" t="s">
        <v>13999</v>
      </c>
      <c r="N1444" s="20" t="s">
        <v>13999</v>
      </c>
      <c r="O1444" s="20"/>
      <c r="P1444" s="20" t="s">
        <v>14000</v>
      </c>
      <c r="Q1444" s="20" t="s">
        <v>13999</v>
      </c>
      <c r="R1444" s="16"/>
      <c r="S1444" s="16"/>
      <c r="T1444" s="16"/>
      <c r="U1444" s="39">
        <f t="shared" si="68"/>
        <v>40.999183948799995</v>
      </c>
    </row>
    <row r="1445" spans="1:21" ht="12" customHeight="1">
      <c r="A1445" s="15"/>
      <c r="B1445" s="16" t="s">
        <v>16640</v>
      </c>
      <c r="C1445" s="16" t="s">
        <v>16426</v>
      </c>
      <c r="D1445" s="16" t="s">
        <v>16620</v>
      </c>
      <c r="E1445" s="16" t="s">
        <v>16641</v>
      </c>
      <c r="F1445" s="17"/>
      <c r="G1445" s="22">
        <v>941</v>
      </c>
      <c r="H1445" s="19">
        <f t="shared" si="66"/>
        <v>29.016420048000004</v>
      </c>
      <c r="I1445" s="16"/>
      <c r="J1445" s="16">
        <f t="shared" si="67"/>
        <v>0</v>
      </c>
      <c r="K1445" s="20" t="s">
        <v>14000</v>
      </c>
      <c r="L1445" s="20" t="s">
        <v>13999</v>
      </c>
      <c r="M1445" s="20" t="s">
        <v>14000</v>
      </c>
      <c r="N1445" s="20" t="s">
        <v>13999</v>
      </c>
      <c r="O1445" s="20" t="s">
        <v>13999</v>
      </c>
      <c r="P1445" s="20" t="s">
        <v>13999</v>
      </c>
      <c r="Q1445" s="20" t="s">
        <v>13999</v>
      </c>
      <c r="R1445" s="16"/>
      <c r="S1445" s="16"/>
      <c r="T1445" s="16"/>
      <c r="U1445" s="39">
        <f t="shared" si="68"/>
        <v>34.819704057600006</v>
      </c>
    </row>
    <row r="1446" spans="1:21" ht="12" customHeight="1">
      <c r="A1446" s="15"/>
      <c r="B1446" s="16" t="s">
        <v>370</v>
      </c>
      <c r="C1446" s="16" t="s">
        <v>16426</v>
      </c>
      <c r="D1446" s="16" t="s">
        <v>16620</v>
      </c>
      <c r="E1446" s="16" t="s">
        <v>16642</v>
      </c>
      <c r="F1446" s="17"/>
      <c r="G1446" s="18">
        <v>1295</v>
      </c>
      <c r="H1446" s="19">
        <f t="shared" si="66"/>
        <v>39.932267760000002</v>
      </c>
      <c r="I1446" s="16"/>
      <c r="J1446" s="16">
        <f t="shared" si="67"/>
        <v>0</v>
      </c>
      <c r="K1446" s="20" t="s">
        <v>13999</v>
      </c>
      <c r="L1446" s="20" t="s">
        <v>13999</v>
      </c>
      <c r="M1446" s="20" t="s">
        <v>13999</v>
      </c>
      <c r="N1446" s="20" t="s">
        <v>13999</v>
      </c>
      <c r="O1446" s="20" t="s">
        <v>13999</v>
      </c>
      <c r="P1446" s="20"/>
      <c r="Q1446" s="20"/>
      <c r="R1446" s="16"/>
      <c r="S1446" s="16"/>
      <c r="T1446" s="16"/>
      <c r="U1446" s="39">
        <f t="shared" si="68"/>
        <v>47.918721312000002</v>
      </c>
    </row>
    <row r="1447" spans="1:21" ht="12" customHeight="1">
      <c r="A1447" s="15"/>
      <c r="B1447" s="16" t="s">
        <v>16643</v>
      </c>
      <c r="C1447" s="16" t="s">
        <v>16426</v>
      </c>
      <c r="D1447" s="16" t="s">
        <v>16620</v>
      </c>
      <c r="E1447" s="16" t="s">
        <v>16644</v>
      </c>
      <c r="F1447" s="17"/>
      <c r="G1447" s="18">
        <v>1036</v>
      </c>
      <c r="H1447" s="19">
        <f t="shared" si="66"/>
        <v>31.945814208000005</v>
      </c>
      <c r="I1447" s="16"/>
      <c r="J1447" s="16">
        <f t="shared" si="67"/>
        <v>0</v>
      </c>
      <c r="K1447" s="20" t="s">
        <v>14000</v>
      </c>
      <c r="L1447" s="20" t="s">
        <v>13999</v>
      </c>
      <c r="M1447" s="20" t="s">
        <v>13999</v>
      </c>
      <c r="N1447" s="20" t="s">
        <v>13999</v>
      </c>
      <c r="O1447" s="20" t="s">
        <v>13999</v>
      </c>
      <c r="P1447" s="20" t="s">
        <v>13999</v>
      </c>
      <c r="Q1447" s="20" t="s">
        <v>13999</v>
      </c>
      <c r="R1447" s="16"/>
      <c r="S1447" s="16"/>
      <c r="T1447" s="16"/>
      <c r="U1447" s="39">
        <f t="shared" si="68"/>
        <v>38.334977049600006</v>
      </c>
    </row>
    <row r="1448" spans="1:21" ht="12" customHeight="1">
      <c r="A1448" s="15"/>
      <c r="B1448" s="16" t="s">
        <v>371</v>
      </c>
      <c r="C1448" s="16" t="s">
        <v>16426</v>
      </c>
      <c r="D1448" s="16" t="s">
        <v>16620</v>
      </c>
      <c r="E1448" s="16" t="s">
        <v>16645</v>
      </c>
      <c r="F1448" s="17"/>
      <c r="G1448" s="18">
        <v>1407</v>
      </c>
      <c r="H1448" s="19">
        <f t="shared" si="66"/>
        <v>43.385869296000003</v>
      </c>
      <c r="I1448" s="16"/>
      <c r="J1448" s="16">
        <f t="shared" si="67"/>
        <v>0</v>
      </c>
      <c r="K1448" s="20" t="s">
        <v>13999</v>
      </c>
      <c r="L1448" s="20" t="s">
        <v>13999</v>
      </c>
      <c r="M1448" s="20" t="s">
        <v>13999</v>
      </c>
      <c r="N1448" s="20" t="s">
        <v>13999</v>
      </c>
      <c r="O1448" s="20" t="s">
        <v>13999</v>
      </c>
      <c r="P1448" s="20" t="s">
        <v>14000</v>
      </c>
      <c r="Q1448" s="20" t="s">
        <v>13999</v>
      </c>
      <c r="R1448" s="16"/>
      <c r="S1448" s="16"/>
      <c r="T1448" s="16"/>
      <c r="U1448" s="39">
        <f t="shared" si="68"/>
        <v>52.063043155199999</v>
      </c>
    </row>
    <row r="1449" spans="1:21" ht="12" customHeight="1">
      <c r="A1449" s="15"/>
      <c r="B1449" s="16" t="s">
        <v>16646</v>
      </c>
      <c r="C1449" s="16" t="s">
        <v>16426</v>
      </c>
      <c r="D1449" s="16" t="s">
        <v>16620</v>
      </c>
      <c r="E1449" s="16" t="s">
        <v>16647</v>
      </c>
      <c r="F1449" s="17"/>
      <c r="G1449" s="18">
        <v>1104</v>
      </c>
      <c r="H1449" s="19">
        <f t="shared" si="66"/>
        <v>34.042643712</v>
      </c>
      <c r="I1449" s="16"/>
      <c r="J1449" s="16">
        <f t="shared" si="67"/>
        <v>0</v>
      </c>
      <c r="K1449" s="20" t="s">
        <v>13999</v>
      </c>
      <c r="L1449" s="20" t="s">
        <v>13999</v>
      </c>
      <c r="M1449" s="20" t="s">
        <v>13999</v>
      </c>
      <c r="N1449" s="20" t="s">
        <v>13999</v>
      </c>
      <c r="O1449" s="20" t="s">
        <v>13999</v>
      </c>
      <c r="P1449" s="20" t="s">
        <v>13999</v>
      </c>
      <c r="Q1449" s="20" t="s">
        <v>13999</v>
      </c>
      <c r="R1449" s="16"/>
      <c r="S1449" s="16"/>
      <c r="T1449" s="16"/>
      <c r="U1449" s="39">
        <f t="shared" si="68"/>
        <v>40.8511724544</v>
      </c>
    </row>
    <row r="1450" spans="1:21" ht="12" customHeight="1">
      <c r="A1450" s="15"/>
      <c r="B1450" s="16" t="s">
        <v>16648</v>
      </c>
      <c r="C1450" s="16" t="s">
        <v>16426</v>
      </c>
      <c r="D1450" s="16" t="s">
        <v>16620</v>
      </c>
      <c r="E1450" s="16" t="s">
        <v>16649</v>
      </c>
      <c r="F1450" s="17"/>
      <c r="G1450" s="18">
        <v>1475</v>
      </c>
      <c r="H1450" s="19">
        <f t="shared" si="66"/>
        <v>45.482698800000009</v>
      </c>
      <c r="I1450" s="16"/>
      <c r="J1450" s="16">
        <f t="shared" si="67"/>
        <v>0</v>
      </c>
      <c r="K1450" s="20" t="s">
        <v>14000</v>
      </c>
      <c r="L1450" s="20" t="s">
        <v>13999</v>
      </c>
      <c r="M1450" s="20" t="s">
        <v>13999</v>
      </c>
      <c r="N1450" s="20" t="s">
        <v>13999</v>
      </c>
      <c r="O1450" s="20" t="s">
        <v>13999</v>
      </c>
      <c r="P1450" s="20" t="s">
        <v>13999</v>
      </c>
      <c r="Q1450" s="20" t="s">
        <v>13999</v>
      </c>
      <c r="R1450" s="16"/>
      <c r="S1450" s="16"/>
      <c r="T1450" s="16"/>
      <c r="U1450" s="39">
        <f t="shared" si="68"/>
        <v>54.579238560000007</v>
      </c>
    </row>
    <row r="1451" spans="1:21" ht="12" customHeight="1">
      <c r="A1451" s="15"/>
      <c r="B1451" s="16" t="s">
        <v>16650</v>
      </c>
      <c r="C1451" s="16" t="s">
        <v>16426</v>
      </c>
      <c r="D1451" s="16" t="s">
        <v>16620</v>
      </c>
      <c r="E1451" s="16" t="s">
        <v>16651</v>
      </c>
      <c r="F1451" s="17"/>
      <c r="G1451" s="18">
        <v>1104</v>
      </c>
      <c r="H1451" s="19">
        <f t="shared" si="66"/>
        <v>34.042643712</v>
      </c>
      <c r="I1451" s="16"/>
      <c r="J1451" s="16">
        <f t="shared" si="67"/>
        <v>0</v>
      </c>
      <c r="K1451" s="20" t="s">
        <v>14000</v>
      </c>
      <c r="L1451" s="20" t="s">
        <v>13999</v>
      </c>
      <c r="M1451" s="20" t="s">
        <v>13999</v>
      </c>
      <c r="N1451" s="20" t="s">
        <v>13999</v>
      </c>
      <c r="O1451" s="20" t="s">
        <v>13999</v>
      </c>
      <c r="P1451" s="20" t="s">
        <v>13999</v>
      </c>
      <c r="Q1451" s="20"/>
      <c r="R1451" s="16"/>
      <c r="S1451" s="16"/>
      <c r="T1451" s="16"/>
      <c r="U1451" s="39">
        <f t="shared" si="68"/>
        <v>40.8511724544</v>
      </c>
    </row>
    <row r="1452" spans="1:21" ht="12" customHeight="1">
      <c r="A1452" s="15"/>
      <c r="B1452" s="16" t="s">
        <v>372</v>
      </c>
      <c r="C1452" s="16" t="s">
        <v>16426</v>
      </c>
      <c r="D1452" s="16" t="s">
        <v>16620</v>
      </c>
      <c r="E1452" s="16" t="s">
        <v>16652</v>
      </c>
      <c r="F1452" s="17"/>
      <c r="G1452" s="18">
        <v>1475</v>
      </c>
      <c r="H1452" s="19">
        <f t="shared" si="66"/>
        <v>45.482698800000009</v>
      </c>
      <c r="I1452" s="16"/>
      <c r="J1452" s="16">
        <f t="shared" si="67"/>
        <v>0</v>
      </c>
      <c r="K1452" s="20" t="s">
        <v>13999</v>
      </c>
      <c r="L1452" s="20" t="s">
        <v>13999</v>
      </c>
      <c r="M1452" s="20" t="s">
        <v>13999</v>
      </c>
      <c r="N1452" s="20" t="s">
        <v>13999</v>
      </c>
      <c r="O1452" s="20"/>
      <c r="P1452" s="20" t="s">
        <v>13999</v>
      </c>
      <c r="Q1452" s="20" t="s">
        <v>13999</v>
      </c>
      <c r="R1452" s="16"/>
      <c r="S1452" s="16"/>
      <c r="T1452" s="16"/>
      <c r="U1452" s="39">
        <f t="shared" si="68"/>
        <v>54.579238560000007</v>
      </c>
    </row>
    <row r="1453" spans="1:21" ht="12" customHeight="1">
      <c r="A1453" s="15"/>
      <c r="B1453" s="16" t="s">
        <v>16653</v>
      </c>
      <c r="C1453" s="16" t="s">
        <v>16426</v>
      </c>
      <c r="D1453" s="16" t="s">
        <v>16620</v>
      </c>
      <c r="E1453" s="16" t="s">
        <v>16654</v>
      </c>
      <c r="F1453" s="17"/>
      <c r="G1453" s="18">
        <v>1293</v>
      </c>
      <c r="H1453" s="19">
        <f t="shared" si="66"/>
        <v>39.870596304000003</v>
      </c>
      <c r="I1453" s="16"/>
      <c r="J1453" s="16">
        <f t="shared" si="67"/>
        <v>0</v>
      </c>
      <c r="K1453" s="20" t="s">
        <v>14000</v>
      </c>
      <c r="L1453" s="20" t="s">
        <v>13999</v>
      </c>
      <c r="M1453" s="20" t="s">
        <v>13999</v>
      </c>
      <c r="N1453" s="20" t="s">
        <v>13999</v>
      </c>
      <c r="O1453" s="20" t="s">
        <v>13999</v>
      </c>
      <c r="P1453" s="20" t="s">
        <v>13999</v>
      </c>
      <c r="Q1453" s="20"/>
      <c r="R1453" s="16"/>
      <c r="S1453" s="16"/>
      <c r="T1453" s="16"/>
      <c r="U1453" s="39">
        <f t="shared" si="68"/>
        <v>47.844715564800005</v>
      </c>
    </row>
    <row r="1454" spans="1:21" ht="12" customHeight="1">
      <c r="A1454" s="15"/>
      <c r="B1454" s="16" t="s">
        <v>16655</v>
      </c>
      <c r="C1454" s="16" t="s">
        <v>16426</v>
      </c>
      <c r="D1454" s="16" t="s">
        <v>16620</v>
      </c>
      <c r="E1454" s="16" t="s">
        <v>16656</v>
      </c>
      <c r="F1454" s="17"/>
      <c r="G1454" s="18">
        <v>1991</v>
      </c>
      <c r="H1454" s="19">
        <f t="shared" si="66"/>
        <v>61.393934448000003</v>
      </c>
      <c r="I1454" s="16"/>
      <c r="J1454" s="16">
        <f t="shared" si="67"/>
        <v>0</v>
      </c>
      <c r="K1454" s="20" t="s">
        <v>14000</v>
      </c>
      <c r="L1454" s="20" t="s">
        <v>13999</v>
      </c>
      <c r="M1454" s="20" t="s">
        <v>13999</v>
      </c>
      <c r="N1454" s="20" t="s">
        <v>13999</v>
      </c>
      <c r="O1454" s="20" t="s">
        <v>13999</v>
      </c>
      <c r="P1454" s="20" t="s">
        <v>13999</v>
      </c>
      <c r="Q1454" s="20" t="s">
        <v>13999</v>
      </c>
      <c r="R1454" s="16"/>
      <c r="S1454" s="16"/>
      <c r="T1454" s="16"/>
      <c r="U1454" s="39">
        <f t="shared" si="68"/>
        <v>73.672721337599995</v>
      </c>
    </row>
    <row r="1455" spans="1:21" ht="12" customHeight="1">
      <c r="A1455" s="15"/>
      <c r="B1455" s="16" t="s">
        <v>16657</v>
      </c>
      <c r="C1455" s="16" t="s">
        <v>16426</v>
      </c>
      <c r="D1455" s="16" t="s">
        <v>16620</v>
      </c>
      <c r="E1455" s="16" t="s">
        <v>16658</v>
      </c>
      <c r="F1455" s="17"/>
      <c r="G1455" s="18">
        <v>1521</v>
      </c>
      <c r="H1455" s="19">
        <f t="shared" si="66"/>
        <v>46.901142287999996</v>
      </c>
      <c r="I1455" s="16"/>
      <c r="J1455" s="16">
        <f t="shared" si="67"/>
        <v>0</v>
      </c>
      <c r="K1455" s="20" t="s">
        <v>13999</v>
      </c>
      <c r="L1455" s="20" t="s">
        <v>13999</v>
      </c>
      <c r="M1455" s="20" t="s">
        <v>13999</v>
      </c>
      <c r="N1455" s="20" t="s">
        <v>13999</v>
      </c>
      <c r="O1455" s="20" t="s">
        <v>13999</v>
      </c>
      <c r="P1455" s="20"/>
      <c r="Q1455" s="20" t="s">
        <v>13999</v>
      </c>
      <c r="R1455" s="16"/>
      <c r="S1455" s="16"/>
      <c r="T1455" s="16"/>
      <c r="U1455" s="39">
        <f t="shared" si="68"/>
        <v>56.281370745599993</v>
      </c>
    </row>
    <row r="1456" spans="1:21" ht="12" customHeight="1">
      <c r="A1456" s="15"/>
      <c r="B1456" s="16" t="s">
        <v>16659</v>
      </c>
      <c r="C1456" s="16" t="s">
        <v>16426</v>
      </c>
      <c r="D1456" s="16" t="s">
        <v>16620</v>
      </c>
      <c r="E1456" s="16" t="s">
        <v>16660</v>
      </c>
      <c r="F1456" s="17"/>
      <c r="G1456" s="18">
        <v>2460</v>
      </c>
      <c r="H1456" s="19">
        <f t="shared" si="66"/>
        <v>75.855890880000004</v>
      </c>
      <c r="I1456" s="16"/>
      <c r="J1456" s="16">
        <f t="shared" si="67"/>
        <v>0</v>
      </c>
      <c r="K1456" s="20" t="s">
        <v>13999</v>
      </c>
      <c r="L1456" s="20" t="s">
        <v>13999</v>
      </c>
      <c r="M1456" s="20" t="s">
        <v>13999</v>
      </c>
      <c r="N1456" s="20" t="s">
        <v>13999</v>
      </c>
      <c r="O1456" s="20" t="s">
        <v>13999</v>
      </c>
      <c r="P1456" s="20" t="s">
        <v>13999</v>
      </c>
      <c r="Q1456" s="20" t="s">
        <v>13999</v>
      </c>
      <c r="R1456" s="16"/>
      <c r="S1456" s="16"/>
      <c r="T1456" s="16"/>
      <c r="U1456" s="39">
        <f t="shared" si="68"/>
        <v>91.027069056000002</v>
      </c>
    </row>
    <row r="1457" spans="1:21" ht="12" customHeight="1">
      <c r="A1457" s="15"/>
      <c r="B1457" s="16" t="s">
        <v>16661</v>
      </c>
      <c r="C1457" s="16" t="s">
        <v>16426</v>
      </c>
      <c r="D1457" s="16" t="s">
        <v>16620</v>
      </c>
      <c r="E1457" s="16" t="s">
        <v>16662</v>
      </c>
      <c r="F1457" s="17"/>
      <c r="G1457" s="18">
        <v>2130</v>
      </c>
      <c r="H1457" s="19">
        <f t="shared" si="66"/>
        <v>65.680100640000006</v>
      </c>
      <c r="I1457" s="16"/>
      <c r="J1457" s="16">
        <f t="shared" si="67"/>
        <v>0</v>
      </c>
      <c r="K1457" s="20" t="s">
        <v>13999</v>
      </c>
      <c r="L1457" s="20" t="s">
        <v>13999</v>
      </c>
      <c r="M1457" s="20" t="s">
        <v>13999</v>
      </c>
      <c r="N1457" s="20" t="s">
        <v>13999</v>
      </c>
      <c r="O1457" s="20" t="s">
        <v>13999</v>
      </c>
      <c r="P1457" s="20" t="s">
        <v>13999</v>
      </c>
      <c r="Q1457" s="20"/>
      <c r="R1457" s="16"/>
      <c r="S1457" s="16"/>
      <c r="T1457" s="16"/>
      <c r="U1457" s="39">
        <f t="shared" si="68"/>
        <v>78.816120768000005</v>
      </c>
    </row>
    <row r="1458" spans="1:21" ht="12" customHeight="1">
      <c r="A1458" s="15"/>
      <c r="B1458" s="16" t="s">
        <v>16663</v>
      </c>
      <c r="C1458" s="16" t="s">
        <v>16426</v>
      </c>
      <c r="D1458" s="16" t="s">
        <v>16620</v>
      </c>
      <c r="E1458" s="16" t="s">
        <v>16664</v>
      </c>
      <c r="F1458" s="17"/>
      <c r="G1458" s="18">
        <v>2721</v>
      </c>
      <c r="H1458" s="19">
        <f t="shared" si="66"/>
        <v>83.904015888000004</v>
      </c>
      <c r="I1458" s="16"/>
      <c r="J1458" s="16">
        <f t="shared" si="67"/>
        <v>0</v>
      </c>
      <c r="K1458" s="20"/>
      <c r="L1458" s="20" t="s">
        <v>13999</v>
      </c>
      <c r="M1458" s="20"/>
      <c r="N1458" s="20" t="s">
        <v>13999</v>
      </c>
      <c r="O1458" s="20" t="s">
        <v>13999</v>
      </c>
      <c r="P1458" s="20" t="s">
        <v>13999</v>
      </c>
      <c r="Q1458" s="20" t="s">
        <v>13999</v>
      </c>
      <c r="R1458" s="16"/>
      <c r="S1458" s="16"/>
      <c r="T1458" s="16"/>
      <c r="U1458" s="39">
        <f t="shared" si="68"/>
        <v>100.6848190656</v>
      </c>
    </row>
    <row r="1459" spans="1:21" ht="12" customHeight="1">
      <c r="A1459" s="15"/>
      <c r="B1459" s="16" t="s">
        <v>16665</v>
      </c>
      <c r="C1459" s="16" t="s">
        <v>16426</v>
      </c>
      <c r="D1459" s="16" t="s">
        <v>16620</v>
      </c>
      <c r="E1459" s="16" t="s">
        <v>16666</v>
      </c>
      <c r="F1459" s="17"/>
      <c r="G1459" s="18">
        <v>2578</v>
      </c>
      <c r="H1459" s="19">
        <f t="shared" si="66"/>
        <v>79.494506784000009</v>
      </c>
      <c r="I1459" s="16"/>
      <c r="J1459" s="16">
        <f t="shared" si="67"/>
        <v>0</v>
      </c>
      <c r="K1459" s="20" t="s">
        <v>14000</v>
      </c>
      <c r="L1459" s="20" t="s">
        <v>13999</v>
      </c>
      <c r="M1459" s="20" t="s">
        <v>13999</v>
      </c>
      <c r="N1459" s="20" t="s">
        <v>13999</v>
      </c>
      <c r="O1459" s="20"/>
      <c r="P1459" s="20" t="s">
        <v>13999</v>
      </c>
      <c r="Q1459" s="20" t="s">
        <v>13999</v>
      </c>
      <c r="R1459" s="16"/>
      <c r="S1459" s="16"/>
      <c r="T1459" s="16"/>
      <c r="U1459" s="39">
        <f t="shared" si="68"/>
        <v>95.393408140800005</v>
      </c>
    </row>
    <row r="1460" spans="1:21" ht="12" customHeight="1">
      <c r="A1460" s="15"/>
      <c r="B1460" s="16" t="s">
        <v>16667</v>
      </c>
      <c r="C1460" s="16" t="s">
        <v>16426</v>
      </c>
      <c r="D1460" s="16" t="s">
        <v>16620</v>
      </c>
      <c r="E1460" s="16" t="s">
        <v>16668</v>
      </c>
      <c r="F1460" s="17"/>
      <c r="G1460" s="18">
        <v>3005</v>
      </c>
      <c r="H1460" s="19">
        <f t="shared" si="66"/>
        <v>92.661362640000007</v>
      </c>
      <c r="I1460" s="16"/>
      <c r="J1460" s="16">
        <f t="shared" si="67"/>
        <v>0</v>
      </c>
      <c r="K1460" s="20" t="s">
        <v>13999</v>
      </c>
      <c r="L1460" s="20" t="s">
        <v>13999</v>
      </c>
      <c r="M1460" s="20" t="s">
        <v>13999</v>
      </c>
      <c r="N1460" s="20" t="s">
        <v>13999</v>
      </c>
      <c r="O1460" s="20" t="s">
        <v>13999</v>
      </c>
      <c r="P1460" s="20" t="s">
        <v>13999</v>
      </c>
      <c r="Q1460" s="20" t="s">
        <v>13999</v>
      </c>
      <c r="R1460" s="16"/>
      <c r="S1460" s="16"/>
      <c r="T1460" s="16"/>
      <c r="U1460" s="39">
        <f t="shared" si="68"/>
        <v>111.193635168</v>
      </c>
    </row>
    <row r="1461" spans="1:21" ht="12" customHeight="1">
      <c r="A1461" s="15"/>
      <c r="B1461" s="16" t="s">
        <v>16669</v>
      </c>
      <c r="C1461" s="16" t="s">
        <v>16426</v>
      </c>
      <c r="D1461" s="16" t="s">
        <v>16620</v>
      </c>
      <c r="E1461" s="16" t="s">
        <v>16670</v>
      </c>
      <c r="F1461" s="17"/>
      <c r="G1461" s="18">
        <v>3161</v>
      </c>
      <c r="H1461" s="19">
        <f t="shared" si="66"/>
        <v>97.471736208000024</v>
      </c>
      <c r="I1461" s="16"/>
      <c r="J1461" s="16">
        <f t="shared" si="67"/>
        <v>0</v>
      </c>
      <c r="K1461" s="20" t="s">
        <v>14000</v>
      </c>
      <c r="L1461" s="20" t="s">
        <v>13999</v>
      </c>
      <c r="M1461" s="20" t="s">
        <v>13999</v>
      </c>
      <c r="N1461" s="20"/>
      <c r="O1461" s="20" t="s">
        <v>13999</v>
      </c>
      <c r="P1461" s="20" t="s">
        <v>13999</v>
      </c>
      <c r="Q1461" s="20" t="s">
        <v>13999</v>
      </c>
      <c r="R1461" s="16"/>
      <c r="S1461" s="16"/>
      <c r="T1461" s="16"/>
      <c r="U1461" s="39">
        <f t="shared" si="68"/>
        <v>116.96608344960002</v>
      </c>
    </row>
    <row r="1462" spans="1:21" ht="12" customHeight="1">
      <c r="A1462" s="15"/>
      <c r="B1462" s="21" t="s">
        <v>16671</v>
      </c>
      <c r="C1462" s="16" t="s">
        <v>16426</v>
      </c>
      <c r="D1462" s="16" t="s">
        <v>16620</v>
      </c>
      <c r="E1462" s="16" t="s">
        <v>16672</v>
      </c>
      <c r="F1462" s="17"/>
      <c r="G1462" s="18">
        <v>3818</v>
      </c>
      <c r="H1462" s="19">
        <f t="shared" si="66"/>
        <v>117.73080950400001</v>
      </c>
      <c r="I1462" s="16"/>
      <c r="J1462" s="16">
        <f t="shared" si="67"/>
        <v>0</v>
      </c>
      <c r="K1462" s="20" t="s">
        <v>13999</v>
      </c>
      <c r="L1462" s="20" t="s">
        <v>13999</v>
      </c>
      <c r="M1462" s="20" t="s">
        <v>13999</v>
      </c>
      <c r="N1462" s="20" t="s">
        <v>13999</v>
      </c>
      <c r="O1462" s="20" t="s">
        <v>13999</v>
      </c>
      <c r="P1462" s="20" t="s">
        <v>13999</v>
      </c>
      <c r="Q1462" s="20" t="s">
        <v>13999</v>
      </c>
      <c r="R1462" s="16"/>
      <c r="S1462" s="16" t="s">
        <v>14156</v>
      </c>
      <c r="T1462" s="16"/>
      <c r="U1462" s="39">
        <f t="shared" si="68"/>
        <v>145.68119854944001</v>
      </c>
    </row>
    <row r="1463" spans="1:21" ht="12" customHeight="1">
      <c r="A1463" s="15"/>
      <c r="B1463" s="16" t="s">
        <v>16673</v>
      </c>
      <c r="C1463" s="16" t="s">
        <v>16426</v>
      </c>
      <c r="D1463" s="16" t="s">
        <v>16620</v>
      </c>
      <c r="E1463" s="16" t="s">
        <v>16674</v>
      </c>
      <c r="F1463" s="17"/>
      <c r="G1463" s="18">
        <v>3536</v>
      </c>
      <c r="H1463" s="19">
        <f t="shared" si="66"/>
        <v>109.035134208</v>
      </c>
      <c r="I1463" s="16"/>
      <c r="J1463" s="16">
        <f t="shared" si="67"/>
        <v>0</v>
      </c>
      <c r="K1463" s="20" t="s">
        <v>13999</v>
      </c>
      <c r="L1463" s="20" t="s">
        <v>13999</v>
      </c>
      <c r="M1463" s="20" t="s">
        <v>13999</v>
      </c>
      <c r="N1463" s="20" t="s">
        <v>13999</v>
      </c>
      <c r="O1463" s="20" t="s">
        <v>13999</v>
      </c>
      <c r="P1463" s="20" t="s">
        <v>13999</v>
      </c>
      <c r="Q1463" s="20"/>
      <c r="R1463" s="16"/>
      <c r="S1463" s="16"/>
      <c r="T1463" s="16"/>
      <c r="U1463" s="39">
        <f t="shared" si="68"/>
        <v>136.02899897088002</v>
      </c>
    </row>
    <row r="1464" spans="1:21" ht="12" customHeight="1">
      <c r="A1464" s="15"/>
      <c r="B1464" s="16" t="s">
        <v>16675</v>
      </c>
      <c r="C1464" s="16" t="s">
        <v>16426</v>
      </c>
      <c r="D1464" s="16" t="s">
        <v>16620</v>
      </c>
      <c r="E1464" s="16" t="s">
        <v>16676</v>
      </c>
      <c r="F1464" s="17"/>
      <c r="G1464" s="18">
        <v>4141</v>
      </c>
      <c r="H1464" s="19">
        <f t="shared" si="66"/>
        <v>127.69074964800001</v>
      </c>
      <c r="I1464" s="16"/>
      <c r="J1464" s="16">
        <f t="shared" si="67"/>
        <v>0</v>
      </c>
      <c r="K1464" s="20" t="s">
        <v>13999</v>
      </c>
      <c r="L1464" s="20" t="s">
        <v>13999</v>
      </c>
      <c r="M1464" s="20" t="s">
        <v>13999</v>
      </c>
      <c r="N1464" s="20" t="s">
        <v>13999</v>
      </c>
      <c r="O1464" s="20" t="s">
        <v>13999</v>
      </c>
      <c r="P1464" s="20" t="s">
        <v>13999</v>
      </c>
      <c r="Q1464" s="20" t="s">
        <v>13999</v>
      </c>
      <c r="R1464" s="16"/>
      <c r="S1464" s="16"/>
      <c r="T1464" s="16"/>
      <c r="U1464" s="39">
        <f t="shared" si="68"/>
        <v>156.73673210928001</v>
      </c>
    </row>
    <row r="1465" spans="1:21" ht="23.25" customHeight="1">
      <c r="A1465" s="15"/>
      <c r="B1465" s="16" t="s">
        <v>16677</v>
      </c>
      <c r="C1465" s="16" t="s">
        <v>16426</v>
      </c>
      <c r="D1465" s="16" t="s">
        <v>16678</v>
      </c>
      <c r="E1465" s="16" t="s">
        <v>16679</v>
      </c>
      <c r="F1465" s="17"/>
      <c r="G1465" s="18">
        <v>1753</v>
      </c>
      <c r="H1465" s="19">
        <f t="shared" si="66"/>
        <v>54.055031184000008</v>
      </c>
      <c r="I1465" s="16"/>
      <c r="J1465" s="16">
        <f t="shared" si="67"/>
        <v>0</v>
      </c>
      <c r="K1465" s="20"/>
      <c r="L1465" s="20"/>
      <c r="M1465" s="20"/>
      <c r="N1465" s="20"/>
      <c r="O1465" s="20"/>
      <c r="P1465" s="20"/>
      <c r="Q1465" s="20"/>
      <c r="R1465" s="16"/>
      <c r="S1465" s="16"/>
      <c r="T1465" s="16"/>
      <c r="U1465" s="39">
        <f t="shared" si="68"/>
        <v>64.866037420800012</v>
      </c>
    </row>
    <row r="1466" spans="1:21" ht="23.25" customHeight="1">
      <c r="A1466" s="15"/>
      <c r="B1466" s="16" t="s">
        <v>16680</v>
      </c>
      <c r="C1466" s="16" t="s">
        <v>16426</v>
      </c>
      <c r="D1466" s="16" t="s">
        <v>16678</v>
      </c>
      <c r="E1466" s="16" t="s">
        <v>16681</v>
      </c>
      <c r="F1466" s="17"/>
      <c r="G1466" s="18">
        <v>2194</v>
      </c>
      <c r="H1466" s="19">
        <f t="shared" si="66"/>
        <v>67.653587232000007</v>
      </c>
      <c r="I1466" s="16"/>
      <c r="J1466" s="16">
        <f t="shared" si="67"/>
        <v>0</v>
      </c>
      <c r="K1466" s="20" t="s">
        <v>14000</v>
      </c>
      <c r="L1466" s="20" t="s">
        <v>13999</v>
      </c>
      <c r="M1466" s="20"/>
      <c r="N1466" s="20" t="s">
        <v>13999</v>
      </c>
      <c r="O1466" s="20"/>
      <c r="P1466" s="20" t="s">
        <v>13999</v>
      </c>
      <c r="Q1466" s="20"/>
      <c r="R1466" s="16"/>
      <c r="S1466" s="16"/>
      <c r="T1466" s="16"/>
      <c r="U1466" s="39">
        <f t="shared" si="68"/>
        <v>81.184304678400011</v>
      </c>
    </row>
    <row r="1467" spans="1:21" ht="23.25" customHeight="1">
      <c r="A1467" s="15"/>
      <c r="B1467" s="16" t="s">
        <v>16682</v>
      </c>
      <c r="C1467" s="16" t="s">
        <v>16426</v>
      </c>
      <c r="D1467" s="16" t="s">
        <v>16678</v>
      </c>
      <c r="E1467" s="16" t="s">
        <v>16683</v>
      </c>
      <c r="F1467" s="17"/>
      <c r="G1467" s="18">
        <v>3219</v>
      </c>
      <c r="H1467" s="19">
        <f t="shared" si="66"/>
        <v>99.260208432000013</v>
      </c>
      <c r="I1467" s="16"/>
      <c r="J1467" s="16">
        <f t="shared" si="67"/>
        <v>0</v>
      </c>
      <c r="K1467" s="20" t="s">
        <v>13999</v>
      </c>
      <c r="L1467" s="20" t="s">
        <v>13999</v>
      </c>
      <c r="M1467" s="20"/>
      <c r="N1467" s="20" t="s">
        <v>13999</v>
      </c>
      <c r="O1467" s="20" t="s">
        <v>13999</v>
      </c>
      <c r="P1467" s="20" t="s">
        <v>13999</v>
      </c>
      <c r="Q1467" s="20"/>
      <c r="R1467" s="16"/>
      <c r="S1467" s="16"/>
      <c r="T1467" s="16"/>
      <c r="U1467" s="39">
        <f t="shared" si="68"/>
        <v>119.11225011840001</v>
      </c>
    </row>
    <row r="1468" spans="1:21" ht="23.25" customHeight="1">
      <c r="A1468" s="15"/>
      <c r="B1468" s="16" t="s">
        <v>16684</v>
      </c>
      <c r="C1468" s="16" t="s">
        <v>16426</v>
      </c>
      <c r="D1468" s="16" t="s">
        <v>16678</v>
      </c>
      <c r="E1468" s="16" t="s">
        <v>16685</v>
      </c>
      <c r="F1468" s="17"/>
      <c r="G1468" s="18">
        <v>1974</v>
      </c>
      <c r="H1468" s="19">
        <f t="shared" si="66"/>
        <v>60.869727071999996</v>
      </c>
      <c r="I1468" s="16"/>
      <c r="J1468" s="16">
        <f t="shared" si="67"/>
        <v>0</v>
      </c>
      <c r="K1468" s="20" t="s">
        <v>13999</v>
      </c>
      <c r="L1468" s="20" t="s">
        <v>13999</v>
      </c>
      <c r="M1468" s="20"/>
      <c r="N1468" s="20"/>
      <c r="O1468" s="20"/>
      <c r="P1468" s="20"/>
      <c r="Q1468" s="20"/>
      <c r="R1468" s="16"/>
      <c r="S1468" s="16"/>
      <c r="T1468" s="16"/>
      <c r="U1468" s="39">
        <f t="shared" si="68"/>
        <v>73.043672486399998</v>
      </c>
    </row>
    <row r="1469" spans="1:21" ht="23.25" customHeight="1">
      <c r="A1469" s="15"/>
      <c r="B1469" s="16" t="s">
        <v>16686</v>
      </c>
      <c r="C1469" s="16" t="s">
        <v>16426</v>
      </c>
      <c r="D1469" s="16" t="s">
        <v>16678</v>
      </c>
      <c r="E1469" s="16" t="s">
        <v>16687</v>
      </c>
      <c r="F1469" s="17"/>
      <c r="G1469" s="18">
        <v>2313</v>
      </c>
      <c r="H1469" s="19">
        <f t="shared" si="66"/>
        <v>71.323038864000011</v>
      </c>
      <c r="I1469" s="16"/>
      <c r="J1469" s="16">
        <f t="shared" si="67"/>
        <v>0</v>
      </c>
      <c r="K1469" s="20" t="s">
        <v>14000</v>
      </c>
      <c r="L1469" s="20" t="s">
        <v>13999</v>
      </c>
      <c r="M1469" s="20"/>
      <c r="N1469" s="20"/>
      <c r="O1469" s="20"/>
      <c r="P1469" s="20" t="s">
        <v>13999</v>
      </c>
      <c r="Q1469" s="20"/>
      <c r="R1469" s="16"/>
      <c r="S1469" s="16"/>
      <c r="T1469" s="16"/>
      <c r="U1469" s="39">
        <f t="shared" si="68"/>
        <v>85.587646636800017</v>
      </c>
    </row>
    <row r="1470" spans="1:21" ht="23.25" customHeight="1">
      <c r="A1470" s="15"/>
      <c r="B1470" s="16" t="s">
        <v>16688</v>
      </c>
      <c r="C1470" s="16" t="s">
        <v>16426</v>
      </c>
      <c r="D1470" s="16" t="s">
        <v>16678</v>
      </c>
      <c r="E1470" s="16" t="s">
        <v>16689</v>
      </c>
      <c r="F1470" s="17"/>
      <c r="G1470" s="18">
        <v>2050</v>
      </c>
      <c r="H1470" s="19">
        <f t="shared" si="66"/>
        <v>63.213242400000013</v>
      </c>
      <c r="I1470" s="16"/>
      <c r="J1470" s="16">
        <f t="shared" si="67"/>
        <v>0</v>
      </c>
      <c r="K1470" s="20" t="s">
        <v>13999</v>
      </c>
      <c r="L1470" s="20" t="s">
        <v>13999</v>
      </c>
      <c r="M1470" s="20" t="s">
        <v>13999</v>
      </c>
      <c r="N1470" s="20"/>
      <c r="O1470" s="20"/>
      <c r="P1470" s="20" t="s">
        <v>13999</v>
      </c>
      <c r="Q1470" s="20"/>
      <c r="R1470" s="16"/>
      <c r="S1470" s="16"/>
      <c r="T1470" s="16"/>
      <c r="U1470" s="39">
        <f t="shared" si="68"/>
        <v>75.855890880000018</v>
      </c>
    </row>
    <row r="1471" spans="1:21" ht="23.25" customHeight="1">
      <c r="A1471" s="15"/>
      <c r="B1471" s="16" t="s">
        <v>16690</v>
      </c>
      <c r="C1471" s="16" t="s">
        <v>16426</v>
      </c>
      <c r="D1471" s="16" t="s">
        <v>16678</v>
      </c>
      <c r="E1471" s="16" t="s">
        <v>16691</v>
      </c>
      <c r="F1471" s="17"/>
      <c r="G1471" s="18">
        <v>2397</v>
      </c>
      <c r="H1471" s="19">
        <f t="shared" si="66"/>
        <v>73.913240016000017</v>
      </c>
      <c r="I1471" s="16"/>
      <c r="J1471" s="16">
        <f t="shared" si="67"/>
        <v>0</v>
      </c>
      <c r="K1471" s="20" t="s">
        <v>13999</v>
      </c>
      <c r="L1471" s="20" t="s">
        <v>13999</v>
      </c>
      <c r="M1471" s="20" t="s">
        <v>13999</v>
      </c>
      <c r="N1471" s="20" t="s">
        <v>13999</v>
      </c>
      <c r="O1471" s="20" t="s">
        <v>13999</v>
      </c>
      <c r="P1471" s="20" t="s">
        <v>13999</v>
      </c>
      <c r="Q1471" s="20" t="s">
        <v>13999</v>
      </c>
      <c r="R1471" s="16"/>
      <c r="S1471" s="16"/>
      <c r="T1471" s="16"/>
      <c r="U1471" s="39">
        <f t="shared" si="68"/>
        <v>88.695888019200012</v>
      </c>
    </row>
    <row r="1472" spans="1:21" ht="12" customHeight="1">
      <c r="A1472" s="15"/>
      <c r="B1472" s="16" t="s">
        <v>16692</v>
      </c>
      <c r="C1472" s="16" t="s">
        <v>16426</v>
      </c>
      <c r="D1472" s="16" t="s">
        <v>16678</v>
      </c>
      <c r="E1472" s="16" t="s">
        <v>16693</v>
      </c>
      <c r="F1472" s="17"/>
      <c r="G1472" s="18">
        <v>2488</v>
      </c>
      <c r="H1472" s="19">
        <f t="shared" si="66"/>
        <v>76.71929126400002</v>
      </c>
      <c r="I1472" s="16"/>
      <c r="J1472" s="16">
        <f t="shared" si="67"/>
        <v>0</v>
      </c>
      <c r="K1472" s="20"/>
      <c r="L1472" s="20" t="s">
        <v>13999</v>
      </c>
      <c r="M1472" s="20"/>
      <c r="N1472" s="20"/>
      <c r="O1472" s="20"/>
      <c r="P1472" s="20"/>
      <c r="Q1472" s="20"/>
      <c r="R1472" s="16"/>
      <c r="S1472" s="16"/>
      <c r="T1472" s="16" t="s">
        <v>16694</v>
      </c>
      <c r="U1472" s="39">
        <f t="shared" si="68"/>
        <v>92.063149516800024</v>
      </c>
    </row>
    <row r="1473" spans="1:21" ht="23.25" customHeight="1">
      <c r="A1473" s="15"/>
      <c r="B1473" s="16" t="s">
        <v>16695</v>
      </c>
      <c r="C1473" s="16" t="s">
        <v>16426</v>
      </c>
      <c r="D1473" s="16" t="s">
        <v>16678</v>
      </c>
      <c r="E1473" s="16" t="s">
        <v>16696</v>
      </c>
      <c r="F1473" s="17"/>
      <c r="G1473" s="18">
        <v>5508</v>
      </c>
      <c r="H1473" s="19">
        <f t="shared" si="66"/>
        <v>169.84318982400001</v>
      </c>
      <c r="I1473" s="16"/>
      <c r="J1473" s="16">
        <f t="shared" si="67"/>
        <v>0</v>
      </c>
      <c r="K1473" s="20" t="s">
        <v>13999</v>
      </c>
      <c r="L1473" s="20"/>
      <c r="M1473" s="20" t="s">
        <v>13999</v>
      </c>
      <c r="N1473" s="20" t="s">
        <v>13999</v>
      </c>
      <c r="O1473" s="20"/>
      <c r="P1473" s="20"/>
      <c r="Q1473" s="20"/>
      <c r="R1473" s="16"/>
      <c r="S1473" s="16"/>
      <c r="T1473" s="16"/>
      <c r="U1473" s="39">
        <f t="shared" si="68"/>
        <v>203.52594070464002</v>
      </c>
    </row>
    <row r="1474" spans="1:21" ht="23.25" customHeight="1">
      <c r="A1474" s="15"/>
      <c r="B1474" s="16" t="s">
        <v>16697</v>
      </c>
      <c r="C1474" s="16" t="s">
        <v>16426</v>
      </c>
      <c r="D1474" s="16" t="s">
        <v>16678</v>
      </c>
      <c r="E1474" s="16" t="s">
        <v>16698</v>
      </c>
      <c r="F1474" s="17"/>
      <c r="G1474" s="18">
        <v>4406</v>
      </c>
      <c r="H1474" s="19">
        <f t="shared" si="66"/>
        <v>135.86221756800001</v>
      </c>
      <c r="I1474" s="16"/>
      <c r="J1474" s="16">
        <f t="shared" si="67"/>
        <v>0</v>
      </c>
      <c r="K1474" s="20" t="s">
        <v>14000</v>
      </c>
      <c r="L1474" s="20" t="s">
        <v>13999</v>
      </c>
      <c r="M1474" s="20" t="s">
        <v>13999</v>
      </c>
      <c r="N1474" s="20" t="s">
        <v>13999</v>
      </c>
      <c r="O1474" s="20" t="s">
        <v>13999</v>
      </c>
      <c r="P1474" s="20" t="s">
        <v>13999</v>
      </c>
      <c r="Q1474" s="20" t="s">
        <v>13999</v>
      </c>
      <c r="R1474" s="16"/>
      <c r="S1474" s="16"/>
      <c r="T1474" s="16"/>
      <c r="U1474" s="39">
        <f t="shared" si="68"/>
        <v>165.80706150048002</v>
      </c>
    </row>
    <row r="1475" spans="1:21" ht="12" customHeight="1">
      <c r="A1475" s="15"/>
      <c r="B1475" s="16" t="s">
        <v>16699</v>
      </c>
      <c r="C1475" s="16" t="s">
        <v>16426</v>
      </c>
      <c r="D1475" s="16" t="s">
        <v>16678</v>
      </c>
      <c r="E1475" s="16" t="s">
        <v>16700</v>
      </c>
      <c r="F1475" s="17"/>
      <c r="G1475" s="18">
        <v>2033</v>
      </c>
      <c r="H1475" s="19">
        <f t="shared" si="66"/>
        <v>62.689035024000006</v>
      </c>
      <c r="I1475" s="16"/>
      <c r="J1475" s="16">
        <f t="shared" si="67"/>
        <v>0</v>
      </c>
      <c r="K1475" s="20" t="s">
        <v>14000</v>
      </c>
      <c r="L1475" s="20" t="s">
        <v>14000</v>
      </c>
      <c r="M1475" s="20" t="s">
        <v>13999</v>
      </c>
      <c r="N1475" s="20" t="s">
        <v>13999</v>
      </c>
      <c r="O1475" s="20" t="s">
        <v>13999</v>
      </c>
      <c r="P1475" s="20" t="s">
        <v>13999</v>
      </c>
      <c r="Q1475" s="20" t="s">
        <v>13999</v>
      </c>
      <c r="R1475" s="16"/>
      <c r="S1475" s="16"/>
      <c r="T1475" s="16"/>
      <c r="U1475" s="39">
        <f t="shared" si="68"/>
        <v>75.226842028800007</v>
      </c>
    </row>
    <row r="1476" spans="1:21" ht="12" customHeight="1">
      <c r="A1476" s="15"/>
      <c r="B1476" s="16" t="s">
        <v>6046</v>
      </c>
      <c r="C1476" s="16" t="s">
        <v>16426</v>
      </c>
      <c r="D1476" s="16" t="s">
        <v>16678</v>
      </c>
      <c r="E1476" s="16" t="s">
        <v>16701</v>
      </c>
      <c r="F1476" s="17"/>
      <c r="G1476" s="18">
        <v>2372</v>
      </c>
      <c r="H1476" s="19">
        <f t="shared" si="66"/>
        <v>73.142346816000014</v>
      </c>
      <c r="I1476" s="16"/>
      <c r="J1476" s="16">
        <f t="shared" si="67"/>
        <v>0</v>
      </c>
      <c r="K1476" s="20" t="s">
        <v>14000</v>
      </c>
      <c r="L1476" s="20" t="s">
        <v>14000</v>
      </c>
      <c r="M1476" s="20" t="s">
        <v>13999</v>
      </c>
      <c r="N1476" s="20" t="s">
        <v>13999</v>
      </c>
      <c r="O1476" s="20" t="s">
        <v>13999</v>
      </c>
      <c r="P1476" s="20"/>
      <c r="Q1476" s="20" t="s">
        <v>13999</v>
      </c>
      <c r="R1476" s="16"/>
      <c r="S1476" s="16"/>
      <c r="T1476" s="16"/>
      <c r="U1476" s="39">
        <f t="shared" si="68"/>
        <v>87.770816179200011</v>
      </c>
    </row>
    <row r="1477" spans="1:21" ht="12" customHeight="1">
      <c r="A1477" s="15"/>
      <c r="B1477" s="16" t="s">
        <v>16702</v>
      </c>
      <c r="C1477" s="16" t="s">
        <v>16426</v>
      </c>
      <c r="D1477" s="16" t="s">
        <v>16678</v>
      </c>
      <c r="E1477" s="16" t="s">
        <v>16703</v>
      </c>
      <c r="F1477" s="17"/>
      <c r="G1477" s="18">
        <v>3558</v>
      </c>
      <c r="H1477" s="19">
        <f t="shared" si="66"/>
        <v>109.71352022399999</v>
      </c>
      <c r="I1477" s="16"/>
      <c r="J1477" s="16">
        <f t="shared" si="67"/>
        <v>0</v>
      </c>
      <c r="K1477" s="20" t="s">
        <v>13999</v>
      </c>
      <c r="L1477" s="20" t="s">
        <v>13999</v>
      </c>
      <c r="M1477" s="20" t="s">
        <v>13999</v>
      </c>
      <c r="N1477" s="20" t="s">
        <v>13999</v>
      </c>
      <c r="O1477" s="20" t="s">
        <v>13999</v>
      </c>
      <c r="P1477" s="20" t="s">
        <v>13999</v>
      </c>
      <c r="Q1477" s="20" t="s">
        <v>13999</v>
      </c>
      <c r="R1477" s="16"/>
      <c r="S1477" s="16"/>
      <c r="T1477" s="16"/>
      <c r="U1477" s="39">
        <f t="shared" si="68"/>
        <v>136.78200744864</v>
      </c>
    </row>
    <row r="1478" spans="1:21" ht="12" customHeight="1">
      <c r="A1478" s="15"/>
      <c r="B1478" s="16" t="s">
        <v>16704</v>
      </c>
      <c r="C1478" s="16" t="s">
        <v>16426</v>
      </c>
      <c r="D1478" s="16" t="s">
        <v>16678</v>
      </c>
      <c r="E1478" s="16" t="s">
        <v>16705</v>
      </c>
      <c r="F1478" s="17"/>
      <c r="G1478" s="18">
        <v>8982</v>
      </c>
      <c r="H1478" s="19">
        <f t="shared" si="66"/>
        <v>276.96650889599999</v>
      </c>
      <c r="I1478" s="16"/>
      <c r="J1478" s="16">
        <f t="shared" si="67"/>
        <v>0</v>
      </c>
      <c r="K1478" s="20" t="s">
        <v>13999</v>
      </c>
      <c r="L1478" s="20"/>
      <c r="M1478" s="20" t="s">
        <v>13999</v>
      </c>
      <c r="N1478" s="20"/>
      <c r="O1478" s="20" t="s">
        <v>13999</v>
      </c>
      <c r="P1478" s="20"/>
      <c r="Q1478" s="20" t="s">
        <v>13999</v>
      </c>
      <c r="R1478" s="16"/>
      <c r="S1478" s="16"/>
      <c r="T1478" s="16"/>
      <c r="U1478" s="39">
        <f t="shared" si="68"/>
        <v>322.43282487456003</v>
      </c>
    </row>
    <row r="1479" spans="1:21" ht="12" customHeight="1">
      <c r="A1479" s="15"/>
      <c r="B1479" s="16" t="s">
        <v>16706</v>
      </c>
      <c r="C1479" s="16" t="s">
        <v>16426</v>
      </c>
      <c r="D1479" s="16" t="s">
        <v>16678</v>
      </c>
      <c r="E1479" s="16" t="s">
        <v>16707</v>
      </c>
      <c r="F1479" s="17"/>
      <c r="G1479" s="18">
        <v>2203</v>
      </c>
      <c r="H1479" s="19">
        <f t="shared" si="66"/>
        <v>67.931108784000003</v>
      </c>
      <c r="I1479" s="16"/>
      <c r="J1479" s="16">
        <f t="shared" si="67"/>
        <v>0</v>
      </c>
      <c r="K1479" s="20" t="s">
        <v>14000</v>
      </c>
      <c r="L1479" s="20" t="s">
        <v>13999</v>
      </c>
      <c r="M1479" s="20" t="s">
        <v>13999</v>
      </c>
      <c r="N1479" s="20" t="s">
        <v>13999</v>
      </c>
      <c r="O1479" s="20" t="s">
        <v>13999</v>
      </c>
      <c r="P1479" s="20" t="s">
        <v>13999</v>
      </c>
      <c r="Q1479" s="20" t="s">
        <v>13999</v>
      </c>
      <c r="R1479" s="16"/>
      <c r="S1479" s="16"/>
      <c r="T1479" s="16"/>
      <c r="U1479" s="39">
        <f t="shared" si="68"/>
        <v>81.517330540800003</v>
      </c>
    </row>
    <row r="1480" spans="1:21" ht="12" customHeight="1">
      <c r="A1480" s="15"/>
      <c r="B1480" s="16" t="s">
        <v>16708</v>
      </c>
      <c r="C1480" s="16" t="s">
        <v>16426</v>
      </c>
      <c r="D1480" s="16" t="s">
        <v>16678</v>
      </c>
      <c r="E1480" s="16" t="s">
        <v>16709</v>
      </c>
      <c r="F1480" s="17"/>
      <c r="G1480" s="18">
        <v>2457</v>
      </c>
      <c r="H1480" s="19">
        <f t="shared" si="66"/>
        <v>75.76338369600002</v>
      </c>
      <c r="I1480" s="16"/>
      <c r="J1480" s="16">
        <f t="shared" si="67"/>
        <v>0</v>
      </c>
      <c r="K1480" s="20" t="s">
        <v>14000</v>
      </c>
      <c r="L1480" s="20" t="s">
        <v>14000</v>
      </c>
      <c r="M1480" s="20" t="s">
        <v>13999</v>
      </c>
      <c r="N1480" s="20" t="s">
        <v>13999</v>
      </c>
      <c r="O1480" s="20" t="s">
        <v>13999</v>
      </c>
      <c r="P1480" s="20"/>
      <c r="Q1480" s="20" t="s">
        <v>13999</v>
      </c>
      <c r="R1480" s="16"/>
      <c r="S1480" s="16"/>
      <c r="T1480" s="16"/>
      <c r="U1480" s="39">
        <f t="shared" si="68"/>
        <v>90.916060435200023</v>
      </c>
    </row>
    <row r="1481" spans="1:21" ht="12" customHeight="1">
      <c r="A1481" s="15"/>
      <c r="B1481" s="16" t="s">
        <v>6047</v>
      </c>
      <c r="C1481" s="16" t="s">
        <v>16426</v>
      </c>
      <c r="D1481" s="16" t="s">
        <v>16678</v>
      </c>
      <c r="E1481" s="16" t="s">
        <v>16710</v>
      </c>
      <c r="F1481" s="17"/>
      <c r="G1481" s="18">
        <v>3686</v>
      </c>
      <c r="H1481" s="19">
        <f t="shared" si="66"/>
        <v>113.66049340799999</v>
      </c>
      <c r="I1481" s="16"/>
      <c r="J1481" s="16">
        <f t="shared" si="67"/>
        <v>0</v>
      </c>
      <c r="K1481" s="20" t="s">
        <v>14000</v>
      </c>
      <c r="L1481" s="20" t="s">
        <v>14000</v>
      </c>
      <c r="M1481" s="20" t="s">
        <v>13999</v>
      </c>
      <c r="N1481" s="20" t="s">
        <v>13999</v>
      </c>
      <c r="O1481" s="20" t="s">
        <v>13999</v>
      </c>
      <c r="P1481" s="20" t="s">
        <v>13999</v>
      </c>
      <c r="Q1481" s="20" t="s">
        <v>13999</v>
      </c>
      <c r="R1481" s="16"/>
      <c r="S1481" s="16"/>
      <c r="T1481" s="16"/>
      <c r="U1481" s="39">
        <f t="shared" si="68"/>
        <v>141.16314768288001</v>
      </c>
    </row>
    <row r="1482" spans="1:21" ht="12" customHeight="1">
      <c r="A1482" s="15"/>
      <c r="B1482" s="16" t="s">
        <v>16711</v>
      </c>
      <c r="C1482" s="16" t="s">
        <v>16426</v>
      </c>
      <c r="D1482" s="16" t="s">
        <v>16678</v>
      </c>
      <c r="E1482" s="16" t="s">
        <v>16712</v>
      </c>
      <c r="F1482" s="17"/>
      <c r="G1482" s="18">
        <v>9067</v>
      </c>
      <c r="H1482" s="19">
        <f t="shared" si="66"/>
        <v>279.58754577600007</v>
      </c>
      <c r="I1482" s="16"/>
      <c r="J1482" s="16">
        <f t="shared" si="67"/>
        <v>0</v>
      </c>
      <c r="K1482" s="20" t="s">
        <v>13999</v>
      </c>
      <c r="L1482" s="20"/>
      <c r="M1482" s="20" t="s">
        <v>13999</v>
      </c>
      <c r="N1482" s="20"/>
      <c r="O1482" s="20" t="s">
        <v>13999</v>
      </c>
      <c r="P1482" s="20"/>
      <c r="Q1482" s="20" t="s">
        <v>13999</v>
      </c>
      <c r="R1482" s="16"/>
      <c r="S1482" s="16"/>
      <c r="T1482" s="16"/>
      <c r="U1482" s="39">
        <f t="shared" si="68"/>
        <v>325.34217581136011</v>
      </c>
    </row>
    <row r="1483" spans="1:21" ht="12" customHeight="1">
      <c r="A1483" s="15"/>
      <c r="B1483" s="16" t="s">
        <v>16713</v>
      </c>
      <c r="C1483" s="16" t="s">
        <v>16426</v>
      </c>
      <c r="D1483" s="16" t="s">
        <v>16678</v>
      </c>
      <c r="E1483" s="16" t="s">
        <v>16714</v>
      </c>
      <c r="F1483" s="17"/>
      <c r="G1483" s="18">
        <v>2330</v>
      </c>
      <c r="H1483" s="19">
        <f t="shared" si="66"/>
        <v>71.847246240000004</v>
      </c>
      <c r="I1483" s="16"/>
      <c r="J1483" s="16">
        <f t="shared" si="67"/>
        <v>0</v>
      </c>
      <c r="K1483" s="20" t="s">
        <v>14000</v>
      </c>
      <c r="L1483" s="20" t="s">
        <v>13999</v>
      </c>
      <c r="M1483" s="20" t="s">
        <v>13999</v>
      </c>
      <c r="N1483" s="20" t="s">
        <v>13999</v>
      </c>
      <c r="O1483" s="20" t="s">
        <v>13999</v>
      </c>
      <c r="P1483" s="20" t="s">
        <v>13999</v>
      </c>
      <c r="Q1483" s="20" t="s">
        <v>13999</v>
      </c>
      <c r="R1483" s="16"/>
      <c r="S1483" s="16"/>
      <c r="T1483" s="16"/>
      <c r="U1483" s="39">
        <f t="shared" si="68"/>
        <v>86.216695487999999</v>
      </c>
    </row>
    <row r="1484" spans="1:21" ht="12" customHeight="1">
      <c r="A1484" s="15"/>
      <c r="B1484" s="16" t="s">
        <v>16715</v>
      </c>
      <c r="C1484" s="16" t="s">
        <v>16426</v>
      </c>
      <c r="D1484" s="16" t="s">
        <v>16678</v>
      </c>
      <c r="E1484" s="16" t="s">
        <v>16716</v>
      </c>
      <c r="F1484" s="17"/>
      <c r="G1484" s="18">
        <v>2542</v>
      </c>
      <c r="H1484" s="19">
        <f t="shared" si="66"/>
        <v>78.384420576000011</v>
      </c>
      <c r="I1484" s="16"/>
      <c r="J1484" s="16">
        <f t="shared" si="67"/>
        <v>0</v>
      </c>
      <c r="K1484" s="20" t="s">
        <v>14000</v>
      </c>
      <c r="L1484" s="20" t="s">
        <v>13999</v>
      </c>
      <c r="M1484" s="20" t="s">
        <v>13999</v>
      </c>
      <c r="N1484" s="20" t="s">
        <v>13999</v>
      </c>
      <c r="O1484" s="20" t="s">
        <v>13999</v>
      </c>
      <c r="P1484" s="20" t="s">
        <v>13999</v>
      </c>
      <c r="Q1484" s="20" t="s">
        <v>13999</v>
      </c>
      <c r="R1484" s="16"/>
      <c r="S1484" s="16"/>
      <c r="T1484" s="16"/>
      <c r="U1484" s="39">
        <f t="shared" si="68"/>
        <v>94.061304691200007</v>
      </c>
    </row>
    <row r="1485" spans="1:21" ht="12" customHeight="1">
      <c r="A1485" s="15"/>
      <c r="B1485" s="16" t="s">
        <v>16717</v>
      </c>
      <c r="C1485" s="16" t="s">
        <v>16426</v>
      </c>
      <c r="D1485" s="16" t="s">
        <v>16678</v>
      </c>
      <c r="E1485" s="16" t="s">
        <v>16718</v>
      </c>
      <c r="F1485" s="17"/>
      <c r="G1485" s="18">
        <v>3982</v>
      </c>
      <c r="H1485" s="19">
        <f t="shared" si="66"/>
        <v>122.78786889600001</v>
      </c>
      <c r="I1485" s="16"/>
      <c r="J1485" s="16">
        <f t="shared" si="67"/>
        <v>0</v>
      </c>
      <c r="K1485" s="20" t="s">
        <v>14000</v>
      </c>
      <c r="L1485" s="20" t="s">
        <v>13999</v>
      </c>
      <c r="M1485" s="20" t="s">
        <v>13999</v>
      </c>
      <c r="N1485" s="20" t="s">
        <v>13999</v>
      </c>
      <c r="O1485" s="20" t="s">
        <v>13999</v>
      </c>
      <c r="P1485" s="20" t="s">
        <v>13999</v>
      </c>
      <c r="Q1485" s="20" t="s">
        <v>13999</v>
      </c>
      <c r="R1485" s="16"/>
      <c r="S1485" s="16"/>
      <c r="T1485" s="16"/>
      <c r="U1485" s="39">
        <f t="shared" si="68"/>
        <v>151.29453447456001</v>
      </c>
    </row>
    <row r="1486" spans="1:21" ht="12" customHeight="1">
      <c r="A1486" s="15"/>
      <c r="B1486" s="16" t="s">
        <v>16719</v>
      </c>
      <c r="C1486" s="16" t="s">
        <v>16426</v>
      </c>
      <c r="D1486" s="16" t="s">
        <v>16678</v>
      </c>
      <c r="E1486" s="16" t="s">
        <v>16720</v>
      </c>
      <c r="F1486" s="17"/>
      <c r="G1486" s="18">
        <v>9321</v>
      </c>
      <c r="H1486" s="19">
        <f t="shared" si="66"/>
        <v>287.41982068799996</v>
      </c>
      <c r="I1486" s="16"/>
      <c r="J1486" s="16">
        <f t="shared" si="67"/>
        <v>0</v>
      </c>
      <c r="K1486" s="20" t="s">
        <v>13999</v>
      </c>
      <c r="L1486" s="20" t="s">
        <v>13999</v>
      </c>
      <c r="M1486" s="20" t="s">
        <v>13999</v>
      </c>
      <c r="N1486" s="20" t="s">
        <v>13999</v>
      </c>
      <c r="O1486" s="20" t="s">
        <v>13999</v>
      </c>
      <c r="P1486" s="20" t="s">
        <v>13999</v>
      </c>
      <c r="Q1486" s="20" t="s">
        <v>13999</v>
      </c>
      <c r="R1486" s="16"/>
      <c r="S1486" s="16"/>
      <c r="T1486" s="16"/>
      <c r="U1486" s="39">
        <f t="shared" si="68"/>
        <v>334.03600096368001</v>
      </c>
    </row>
    <row r="1487" spans="1:21" ht="12" customHeight="1">
      <c r="A1487" s="15"/>
      <c r="B1487" s="16" t="s">
        <v>16721</v>
      </c>
      <c r="C1487" s="16" t="s">
        <v>16426</v>
      </c>
      <c r="D1487" s="16" t="s">
        <v>16678</v>
      </c>
      <c r="E1487" s="16" t="s">
        <v>16722</v>
      </c>
      <c r="F1487" s="17"/>
      <c r="G1487" s="18">
        <v>2457</v>
      </c>
      <c r="H1487" s="19">
        <f t="shared" si="66"/>
        <v>75.76338369600002</v>
      </c>
      <c r="I1487" s="16"/>
      <c r="J1487" s="16">
        <f t="shared" si="67"/>
        <v>0</v>
      </c>
      <c r="K1487" s="20" t="s">
        <v>13999</v>
      </c>
      <c r="L1487" s="20" t="s">
        <v>13999</v>
      </c>
      <c r="M1487" s="20" t="s">
        <v>13999</v>
      </c>
      <c r="N1487" s="20" t="s">
        <v>13999</v>
      </c>
      <c r="O1487" s="20" t="s">
        <v>13999</v>
      </c>
      <c r="P1487" s="20" t="s">
        <v>13999</v>
      </c>
      <c r="Q1487" s="20" t="s">
        <v>13999</v>
      </c>
      <c r="R1487" s="16"/>
      <c r="S1487" s="16"/>
      <c r="T1487" s="16"/>
      <c r="U1487" s="39">
        <f t="shared" si="68"/>
        <v>90.916060435200023</v>
      </c>
    </row>
    <row r="1488" spans="1:21" ht="12" customHeight="1">
      <c r="A1488" s="15"/>
      <c r="B1488" s="16" t="s">
        <v>16723</v>
      </c>
      <c r="C1488" s="16" t="s">
        <v>16426</v>
      </c>
      <c r="D1488" s="16" t="s">
        <v>16678</v>
      </c>
      <c r="E1488" s="16" t="s">
        <v>16724</v>
      </c>
      <c r="F1488" s="17"/>
      <c r="G1488" s="18">
        <v>2796</v>
      </c>
      <c r="H1488" s="19">
        <f t="shared" si="66"/>
        <v>86.216695487999999</v>
      </c>
      <c r="I1488" s="16"/>
      <c r="J1488" s="16">
        <f t="shared" si="67"/>
        <v>0</v>
      </c>
      <c r="K1488" s="20" t="s">
        <v>13999</v>
      </c>
      <c r="L1488" s="20" t="s">
        <v>13999</v>
      </c>
      <c r="M1488" s="20" t="s">
        <v>13999</v>
      </c>
      <c r="N1488" s="20" t="s">
        <v>13999</v>
      </c>
      <c r="O1488" s="20" t="s">
        <v>13999</v>
      </c>
      <c r="P1488" s="20" t="s">
        <v>13999</v>
      </c>
      <c r="Q1488" s="20" t="s">
        <v>13999</v>
      </c>
      <c r="R1488" s="16"/>
      <c r="S1488" s="16"/>
      <c r="T1488" s="16"/>
      <c r="U1488" s="39">
        <f t="shared" si="68"/>
        <v>103.4600345856</v>
      </c>
    </row>
    <row r="1489" spans="1:21" ht="12" customHeight="1">
      <c r="A1489" s="15"/>
      <c r="B1489" s="16" t="s">
        <v>16725</v>
      </c>
      <c r="C1489" s="16" t="s">
        <v>16426</v>
      </c>
      <c r="D1489" s="16" t="s">
        <v>16678</v>
      </c>
      <c r="E1489" s="16" t="s">
        <v>16726</v>
      </c>
      <c r="F1489" s="17"/>
      <c r="G1489" s="18">
        <v>4279</v>
      </c>
      <c r="H1489" s="19">
        <f t="shared" si="66"/>
        <v>131.946080112</v>
      </c>
      <c r="I1489" s="16"/>
      <c r="J1489" s="16">
        <f t="shared" si="67"/>
        <v>0</v>
      </c>
      <c r="K1489" s="20" t="s">
        <v>13999</v>
      </c>
      <c r="L1489" s="20" t="s">
        <v>13999</v>
      </c>
      <c r="M1489" s="20" t="s">
        <v>13999</v>
      </c>
      <c r="N1489" s="20" t="s">
        <v>13999</v>
      </c>
      <c r="O1489" s="20" t="s">
        <v>13999</v>
      </c>
      <c r="P1489" s="20" t="s">
        <v>13999</v>
      </c>
      <c r="Q1489" s="20" t="s">
        <v>13999</v>
      </c>
      <c r="R1489" s="16"/>
      <c r="S1489" s="16"/>
      <c r="T1489" s="16"/>
      <c r="U1489" s="39">
        <f t="shared" si="68"/>
        <v>161.46014892432001</v>
      </c>
    </row>
    <row r="1490" spans="1:21" ht="12" customHeight="1">
      <c r="A1490" s="15"/>
      <c r="B1490" s="16" t="s">
        <v>16727</v>
      </c>
      <c r="C1490" s="16" t="s">
        <v>16426</v>
      </c>
      <c r="D1490" s="16" t="s">
        <v>16678</v>
      </c>
      <c r="E1490" s="16" t="s">
        <v>16728</v>
      </c>
      <c r="F1490" s="17"/>
      <c r="G1490" s="18">
        <v>9914</v>
      </c>
      <c r="H1490" s="19">
        <f t="shared" si="66"/>
        <v>305.70540739199998</v>
      </c>
      <c r="I1490" s="16"/>
      <c r="J1490" s="16">
        <f t="shared" si="67"/>
        <v>0</v>
      </c>
      <c r="K1490" s="20" t="s">
        <v>13999</v>
      </c>
      <c r="L1490" s="20" t="s">
        <v>13999</v>
      </c>
      <c r="M1490" s="20" t="s">
        <v>13999</v>
      </c>
      <c r="N1490" s="20" t="s">
        <v>13999</v>
      </c>
      <c r="O1490" s="20" t="s">
        <v>13999</v>
      </c>
      <c r="P1490" s="20" t="s">
        <v>13999</v>
      </c>
      <c r="Q1490" s="20" t="s">
        <v>13999</v>
      </c>
      <c r="R1490" s="16"/>
      <c r="S1490" s="16"/>
      <c r="T1490" s="16"/>
      <c r="U1490" s="39">
        <f t="shared" si="68"/>
        <v>354.33300220512001</v>
      </c>
    </row>
    <row r="1491" spans="1:21" ht="12" customHeight="1">
      <c r="A1491" s="15"/>
      <c r="B1491" s="16" t="s">
        <v>16729</v>
      </c>
      <c r="C1491" s="16" t="s">
        <v>16426</v>
      </c>
      <c r="D1491" s="16" t="s">
        <v>16678</v>
      </c>
      <c r="E1491" s="16" t="s">
        <v>16730</v>
      </c>
      <c r="F1491" s="17"/>
      <c r="G1491" s="18">
        <v>2796</v>
      </c>
      <c r="H1491" s="19">
        <f t="shared" si="66"/>
        <v>86.216695487999999</v>
      </c>
      <c r="I1491" s="16"/>
      <c r="J1491" s="16">
        <f t="shared" si="67"/>
        <v>0</v>
      </c>
      <c r="K1491" s="20" t="s">
        <v>13999</v>
      </c>
      <c r="L1491" s="20" t="s">
        <v>13999</v>
      </c>
      <c r="M1491" s="20" t="s">
        <v>13999</v>
      </c>
      <c r="N1491" s="20" t="s">
        <v>13999</v>
      </c>
      <c r="O1491" s="20" t="s">
        <v>13999</v>
      </c>
      <c r="P1491" s="20" t="s">
        <v>13999</v>
      </c>
      <c r="Q1491" s="20" t="s">
        <v>13999</v>
      </c>
      <c r="R1491" s="16"/>
      <c r="S1491" s="16"/>
      <c r="T1491" s="16"/>
      <c r="U1491" s="39">
        <f t="shared" si="68"/>
        <v>103.4600345856</v>
      </c>
    </row>
    <row r="1492" spans="1:21" ht="12" customHeight="1">
      <c r="A1492" s="15"/>
      <c r="B1492" s="16" t="s">
        <v>16694</v>
      </c>
      <c r="C1492" s="16" t="s">
        <v>16426</v>
      </c>
      <c r="D1492" s="16" t="s">
        <v>16678</v>
      </c>
      <c r="E1492" s="16" t="s">
        <v>16731</v>
      </c>
      <c r="F1492" s="17"/>
      <c r="G1492" s="18">
        <v>3219</v>
      </c>
      <c r="H1492" s="19">
        <f t="shared" si="66"/>
        <v>99.260208432000013</v>
      </c>
      <c r="I1492" s="16"/>
      <c r="J1492" s="16">
        <f t="shared" si="67"/>
        <v>0</v>
      </c>
      <c r="K1492" s="20" t="s">
        <v>14000</v>
      </c>
      <c r="L1492" s="20" t="s">
        <v>13999</v>
      </c>
      <c r="M1492" s="20" t="s">
        <v>13999</v>
      </c>
      <c r="N1492" s="20" t="s">
        <v>13999</v>
      </c>
      <c r="O1492" s="20" t="s">
        <v>13999</v>
      </c>
      <c r="P1492" s="20"/>
      <c r="Q1492" s="20" t="s">
        <v>13999</v>
      </c>
      <c r="R1492" s="16"/>
      <c r="S1492" s="16"/>
      <c r="T1492" s="16"/>
      <c r="U1492" s="39">
        <f t="shared" si="68"/>
        <v>119.11225011840001</v>
      </c>
    </row>
    <row r="1493" spans="1:21" ht="12" customHeight="1">
      <c r="A1493" s="15"/>
      <c r="B1493" s="16" t="s">
        <v>16732</v>
      </c>
      <c r="C1493" s="16" t="s">
        <v>16426</v>
      </c>
      <c r="D1493" s="16" t="s">
        <v>16678</v>
      </c>
      <c r="E1493" s="16" t="s">
        <v>16733</v>
      </c>
      <c r="F1493" s="17"/>
      <c r="G1493" s="18">
        <v>2881</v>
      </c>
      <c r="H1493" s="19">
        <f t="shared" ref="H1493:H1556" si="69">IF(R1493="Мax скидка 20%",G1493*0.8*1.05/100*H$15,IF(R1493="От 3-х шт. скидка 50%.",G1493*0.5*1.05/100*H$15,G1493*0.6*1.05/100*H$15))*1.03*1.2*1.1</f>
        <v>88.837732368000005</v>
      </c>
      <c r="I1493" s="16"/>
      <c r="J1493" s="16">
        <f t="shared" si="67"/>
        <v>0</v>
      </c>
      <c r="K1493" s="20" t="s">
        <v>13999</v>
      </c>
      <c r="L1493" s="20" t="s">
        <v>13999</v>
      </c>
      <c r="M1493" s="20" t="s">
        <v>13999</v>
      </c>
      <c r="N1493" s="20" t="s">
        <v>13999</v>
      </c>
      <c r="O1493" s="20" t="s">
        <v>13999</v>
      </c>
      <c r="P1493" s="20" t="s">
        <v>13999</v>
      </c>
      <c r="Q1493" s="20" t="s">
        <v>13999</v>
      </c>
      <c r="R1493" s="16"/>
      <c r="S1493" s="16"/>
      <c r="T1493" s="16"/>
      <c r="U1493" s="39">
        <f t="shared" si="68"/>
        <v>106.6052788416</v>
      </c>
    </row>
    <row r="1494" spans="1:21" ht="12" customHeight="1">
      <c r="A1494" s="15"/>
      <c r="B1494" s="16" t="s">
        <v>6048</v>
      </c>
      <c r="C1494" s="16" t="s">
        <v>16426</v>
      </c>
      <c r="D1494" s="16" t="s">
        <v>16678</v>
      </c>
      <c r="E1494" s="16" t="s">
        <v>16734</v>
      </c>
      <c r="F1494" s="17"/>
      <c r="G1494" s="18">
        <v>3135</v>
      </c>
      <c r="H1494" s="19">
        <f t="shared" si="69"/>
        <v>96.670007280000021</v>
      </c>
      <c r="I1494" s="16"/>
      <c r="J1494" s="16">
        <f t="shared" ref="J1494:J1557" si="70">H1494*I1494</f>
        <v>0</v>
      </c>
      <c r="K1494" s="20" t="s">
        <v>14000</v>
      </c>
      <c r="L1494" s="20" t="s">
        <v>13999</v>
      </c>
      <c r="M1494" s="20" t="s">
        <v>13999</v>
      </c>
      <c r="N1494" s="20" t="s">
        <v>13999</v>
      </c>
      <c r="O1494" s="20" t="s">
        <v>13999</v>
      </c>
      <c r="P1494" s="20" t="s">
        <v>13999</v>
      </c>
      <c r="Q1494" s="20" t="s">
        <v>13999</v>
      </c>
      <c r="R1494" s="16"/>
      <c r="S1494" s="16"/>
      <c r="T1494" s="16"/>
      <c r="U1494" s="39">
        <f t="shared" ref="U1494:U1557" si="71">IF(H1494&gt;100,H1494*1.11+15,H1494*1.2)</f>
        <v>116.00400873600002</v>
      </c>
    </row>
    <row r="1495" spans="1:21" ht="12" customHeight="1">
      <c r="A1495" s="15"/>
      <c r="B1495" s="16" t="s">
        <v>16735</v>
      </c>
      <c r="C1495" s="16" t="s">
        <v>16426</v>
      </c>
      <c r="D1495" s="16" t="s">
        <v>16678</v>
      </c>
      <c r="E1495" s="16" t="s">
        <v>16736</v>
      </c>
      <c r="F1495" s="17"/>
      <c r="G1495" s="18">
        <v>4999</v>
      </c>
      <c r="H1495" s="19">
        <f t="shared" si="69"/>
        <v>154.14780427200003</v>
      </c>
      <c r="I1495" s="16"/>
      <c r="J1495" s="16">
        <f t="shared" si="70"/>
        <v>0</v>
      </c>
      <c r="K1495" s="20" t="s">
        <v>13999</v>
      </c>
      <c r="L1495" s="20" t="s">
        <v>13999</v>
      </c>
      <c r="M1495" s="20" t="s">
        <v>13999</v>
      </c>
      <c r="N1495" s="20" t="s">
        <v>13999</v>
      </c>
      <c r="O1495" s="20" t="s">
        <v>13999</v>
      </c>
      <c r="P1495" s="20"/>
      <c r="Q1495" s="20" t="s">
        <v>13999</v>
      </c>
      <c r="R1495" s="16"/>
      <c r="S1495" s="16"/>
      <c r="T1495" s="16"/>
      <c r="U1495" s="39">
        <f t="shared" si="71"/>
        <v>186.10406274192005</v>
      </c>
    </row>
    <row r="1496" spans="1:21" ht="12" customHeight="1">
      <c r="A1496" s="15"/>
      <c r="B1496" s="16" t="s">
        <v>16737</v>
      </c>
      <c r="C1496" s="16" t="s">
        <v>16426</v>
      </c>
      <c r="D1496" s="16" t="s">
        <v>16678</v>
      </c>
      <c r="E1496" s="16" t="s">
        <v>16738</v>
      </c>
      <c r="F1496" s="17"/>
      <c r="G1496" s="18">
        <v>10423</v>
      </c>
      <c r="H1496" s="19">
        <f t="shared" si="69"/>
        <v>321.40079294400005</v>
      </c>
      <c r="I1496" s="16"/>
      <c r="J1496" s="16">
        <f t="shared" si="70"/>
        <v>0</v>
      </c>
      <c r="K1496" s="20" t="s">
        <v>13999</v>
      </c>
      <c r="L1496" s="20"/>
      <c r="M1496" s="20"/>
      <c r="N1496" s="20"/>
      <c r="O1496" s="20"/>
      <c r="P1496" s="20" t="s">
        <v>13999</v>
      </c>
      <c r="Q1496" s="20"/>
      <c r="R1496" s="16"/>
      <c r="S1496" s="16"/>
      <c r="T1496" s="16"/>
      <c r="U1496" s="39">
        <f t="shared" si="71"/>
        <v>371.7548801678401</v>
      </c>
    </row>
    <row r="1497" spans="1:21" ht="12" customHeight="1">
      <c r="A1497" s="15"/>
      <c r="B1497" s="16" t="s">
        <v>16739</v>
      </c>
      <c r="C1497" s="16" t="s">
        <v>16426</v>
      </c>
      <c r="D1497" s="16" t="s">
        <v>16678</v>
      </c>
      <c r="E1497" s="16" t="s">
        <v>16740</v>
      </c>
      <c r="F1497" s="17"/>
      <c r="G1497" s="18">
        <v>3516</v>
      </c>
      <c r="H1497" s="19">
        <f t="shared" si="69"/>
        <v>108.41841964800001</v>
      </c>
      <c r="I1497" s="16"/>
      <c r="J1497" s="16">
        <f t="shared" si="70"/>
        <v>0</v>
      </c>
      <c r="K1497" s="20" t="s">
        <v>13999</v>
      </c>
      <c r="L1497" s="20" t="s">
        <v>13999</v>
      </c>
      <c r="M1497" s="20" t="s">
        <v>13999</v>
      </c>
      <c r="N1497" s="20" t="s">
        <v>13999</v>
      </c>
      <c r="O1497" s="20"/>
      <c r="P1497" s="20" t="s">
        <v>13999</v>
      </c>
      <c r="Q1497" s="20"/>
      <c r="R1497" s="16"/>
      <c r="S1497" s="16"/>
      <c r="T1497" s="16"/>
      <c r="U1497" s="39">
        <f t="shared" si="71"/>
        <v>135.34444580928002</v>
      </c>
    </row>
    <row r="1498" spans="1:21" ht="12" customHeight="1">
      <c r="A1498" s="15"/>
      <c r="B1498" s="16" t="s">
        <v>16741</v>
      </c>
      <c r="C1498" s="16" t="s">
        <v>16426</v>
      </c>
      <c r="D1498" s="16" t="s">
        <v>16678</v>
      </c>
      <c r="E1498" s="16" t="s">
        <v>16742</v>
      </c>
      <c r="F1498" s="17"/>
      <c r="G1498" s="18">
        <v>3135</v>
      </c>
      <c r="H1498" s="19">
        <f t="shared" si="69"/>
        <v>96.670007280000021</v>
      </c>
      <c r="I1498" s="16"/>
      <c r="J1498" s="16">
        <f t="shared" si="70"/>
        <v>0</v>
      </c>
      <c r="K1498" s="20" t="s">
        <v>13999</v>
      </c>
      <c r="L1498" s="20" t="s">
        <v>13999</v>
      </c>
      <c r="M1498" s="20" t="s">
        <v>13999</v>
      </c>
      <c r="N1498" s="20" t="s">
        <v>13999</v>
      </c>
      <c r="O1498" s="20" t="s">
        <v>13999</v>
      </c>
      <c r="P1498" s="20"/>
      <c r="Q1498" s="20" t="s">
        <v>13999</v>
      </c>
      <c r="R1498" s="16"/>
      <c r="S1498" s="16"/>
      <c r="T1498" s="16"/>
      <c r="U1498" s="39">
        <f t="shared" si="71"/>
        <v>116.00400873600002</v>
      </c>
    </row>
    <row r="1499" spans="1:21" ht="12" customHeight="1">
      <c r="A1499" s="15"/>
      <c r="B1499" s="16" t="s">
        <v>16743</v>
      </c>
      <c r="C1499" s="16" t="s">
        <v>16426</v>
      </c>
      <c r="D1499" s="16" t="s">
        <v>16678</v>
      </c>
      <c r="E1499" s="16" t="s">
        <v>16744</v>
      </c>
      <c r="F1499" s="17"/>
      <c r="G1499" s="18">
        <v>3558</v>
      </c>
      <c r="H1499" s="19">
        <f t="shared" si="69"/>
        <v>109.71352022399999</v>
      </c>
      <c r="I1499" s="16"/>
      <c r="J1499" s="16">
        <f t="shared" si="70"/>
        <v>0</v>
      </c>
      <c r="K1499" s="20"/>
      <c r="L1499" s="20" t="s">
        <v>13999</v>
      </c>
      <c r="M1499" s="20" t="s">
        <v>13999</v>
      </c>
      <c r="N1499" s="20" t="s">
        <v>13999</v>
      </c>
      <c r="O1499" s="20" t="s">
        <v>13999</v>
      </c>
      <c r="P1499" s="20" t="s">
        <v>13999</v>
      </c>
      <c r="Q1499" s="20" t="s">
        <v>13999</v>
      </c>
      <c r="R1499" s="16"/>
      <c r="S1499" s="16"/>
      <c r="T1499" s="16"/>
      <c r="U1499" s="39">
        <f t="shared" si="71"/>
        <v>136.78200744864</v>
      </c>
    </row>
    <row r="1500" spans="1:21" ht="12" customHeight="1">
      <c r="A1500" s="15"/>
      <c r="B1500" s="16" t="s">
        <v>16745</v>
      </c>
      <c r="C1500" s="16" t="s">
        <v>16426</v>
      </c>
      <c r="D1500" s="16" t="s">
        <v>16678</v>
      </c>
      <c r="E1500" s="16" t="s">
        <v>16746</v>
      </c>
      <c r="F1500" s="17"/>
      <c r="G1500" s="18">
        <v>4914</v>
      </c>
      <c r="H1500" s="19">
        <f t="shared" si="69"/>
        <v>151.52676739200004</v>
      </c>
      <c r="I1500" s="16"/>
      <c r="J1500" s="16">
        <f t="shared" si="70"/>
        <v>0</v>
      </c>
      <c r="K1500" s="20" t="s">
        <v>13999</v>
      </c>
      <c r="L1500" s="20" t="s">
        <v>13999</v>
      </c>
      <c r="M1500" s="20" t="s">
        <v>13999</v>
      </c>
      <c r="N1500" s="20" t="s">
        <v>13999</v>
      </c>
      <c r="O1500" s="20" t="s">
        <v>13999</v>
      </c>
      <c r="P1500" s="20" t="s">
        <v>13999</v>
      </c>
      <c r="Q1500" s="20" t="s">
        <v>13999</v>
      </c>
      <c r="R1500" s="16"/>
      <c r="S1500" s="16"/>
      <c r="T1500" s="16"/>
      <c r="U1500" s="39">
        <f t="shared" si="71"/>
        <v>183.19471180512005</v>
      </c>
    </row>
    <row r="1501" spans="1:21" ht="12" customHeight="1">
      <c r="A1501" s="15"/>
      <c r="B1501" s="16" t="s">
        <v>16747</v>
      </c>
      <c r="C1501" s="16" t="s">
        <v>16426</v>
      </c>
      <c r="D1501" s="16" t="s">
        <v>16678</v>
      </c>
      <c r="E1501" s="16" t="s">
        <v>16748</v>
      </c>
      <c r="F1501" s="17"/>
      <c r="G1501" s="18">
        <v>5762</v>
      </c>
      <c r="H1501" s="19">
        <f t="shared" si="69"/>
        <v>177.67546473600001</v>
      </c>
      <c r="I1501" s="16"/>
      <c r="J1501" s="16">
        <f t="shared" si="70"/>
        <v>0</v>
      </c>
      <c r="K1501" s="20" t="s">
        <v>13999</v>
      </c>
      <c r="L1501" s="20" t="s">
        <v>13999</v>
      </c>
      <c r="M1501" s="20" t="s">
        <v>13999</v>
      </c>
      <c r="N1501" s="20" t="s">
        <v>13999</v>
      </c>
      <c r="O1501" s="20" t="s">
        <v>13999</v>
      </c>
      <c r="P1501" s="20" t="s">
        <v>13999</v>
      </c>
      <c r="Q1501" s="20" t="s">
        <v>13999</v>
      </c>
      <c r="R1501" s="16"/>
      <c r="S1501" s="16"/>
      <c r="T1501" s="16"/>
      <c r="U1501" s="39">
        <f t="shared" si="71"/>
        <v>212.21976585696004</v>
      </c>
    </row>
    <row r="1502" spans="1:21" ht="12" customHeight="1">
      <c r="A1502" s="15"/>
      <c r="B1502" s="16" t="s">
        <v>16749</v>
      </c>
      <c r="C1502" s="16" t="s">
        <v>16426</v>
      </c>
      <c r="D1502" s="16" t="s">
        <v>16678</v>
      </c>
      <c r="E1502" s="16" t="s">
        <v>16750</v>
      </c>
      <c r="F1502" s="17"/>
      <c r="G1502" s="18">
        <v>10931</v>
      </c>
      <c r="H1502" s="19">
        <f t="shared" si="69"/>
        <v>337.06534276799999</v>
      </c>
      <c r="I1502" s="16"/>
      <c r="J1502" s="16">
        <f t="shared" si="70"/>
        <v>0</v>
      </c>
      <c r="K1502" s="20" t="s">
        <v>13999</v>
      </c>
      <c r="L1502" s="20" t="s">
        <v>13999</v>
      </c>
      <c r="M1502" s="20" t="s">
        <v>13999</v>
      </c>
      <c r="N1502" s="20" t="s">
        <v>13999</v>
      </c>
      <c r="O1502" s="20" t="s">
        <v>13999</v>
      </c>
      <c r="P1502" s="20" t="s">
        <v>13999</v>
      </c>
      <c r="Q1502" s="20" t="s">
        <v>13999</v>
      </c>
      <c r="R1502" s="16"/>
      <c r="S1502" s="16"/>
      <c r="T1502" s="16"/>
      <c r="U1502" s="39">
        <f t="shared" si="71"/>
        <v>389.14253047248002</v>
      </c>
    </row>
    <row r="1503" spans="1:21" ht="12" customHeight="1">
      <c r="A1503" s="15"/>
      <c r="B1503" s="16" t="s">
        <v>16751</v>
      </c>
      <c r="C1503" s="16" t="s">
        <v>16426</v>
      </c>
      <c r="D1503" s="16" t="s">
        <v>16678</v>
      </c>
      <c r="E1503" s="16" t="s">
        <v>16752</v>
      </c>
      <c r="F1503" s="17"/>
      <c r="G1503" s="18">
        <v>3389</v>
      </c>
      <c r="H1503" s="19">
        <f t="shared" si="69"/>
        <v>104.50228219200004</v>
      </c>
      <c r="I1503" s="16"/>
      <c r="J1503" s="16">
        <f t="shared" si="70"/>
        <v>0</v>
      </c>
      <c r="K1503" s="20" t="s">
        <v>13999</v>
      </c>
      <c r="L1503" s="20" t="s">
        <v>13999</v>
      </c>
      <c r="M1503" s="20" t="s">
        <v>13999</v>
      </c>
      <c r="N1503" s="20" t="s">
        <v>13999</v>
      </c>
      <c r="O1503" s="20" t="s">
        <v>13999</v>
      </c>
      <c r="P1503" s="20" t="s">
        <v>13999</v>
      </c>
      <c r="Q1503" s="20" t="s">
        <v>13999</v>
      </c>
      <c r="R1503" s="16"/>
      <c r="S1503" s="16"/>
      <c r="T1503" s="16"/>
      <c r="U1503" s="39">
        <f t="shared" si="71"/>
        <v>130.99753323312007</v>
      </c>
    </row>
    <row r="1504" spans="1:21" ht="12" customHeight="1">
      <c r="A1504" s="15"/>
      <c r="B1504" s="16" t="s">
        <v>16753</v>
      </c>
      <c r="C1504" s="16" t="s">
        <v>16426</v>
      </c>
      <c r="D1504" s="16" t="s">
        <v>16678</v>
      </c>
      <c r="E1504" s="16" t="s">
        <v>16754</v>
      </c>
      <c r="F1504" s="17"/>
      <c r="G1504" s="18">
        <v>3855</v>
      </c>
      <c r="H1504" s="19">
        <f t="shared" si="69"/>
        <v>118.87173144</v>
      </c>
      <c r="I1504" s="16"/>
      <c r="J1504" s="16">
        <f t="shared" si="70"/>
        <v>0</v>
      </c>
      <c r="K1504" s="20" t="s">
        <v>13999</v>
      </c>
      <c r="L1504" s="20" t="s">
        <v>13999</v>
      </c>
      <c r="M1504" s="20" t="s">
        <v>13999</v>
      </c>
      <c r="N1504" s="20" t="s">
        <v>13999</v>
      </c>
      <c r="O1504" s="20" t="s">
        <v>13999</v>
      </c>
      <c r="P1504" s="20"/>
      <c r="Q1504" s="20" t="s">
        <v>13999</v>
      </c>
      <c r="R1504" s="16"/>
      <c r="S1504" s="16"/>
      <c r="T1504" s="16"/>
      <c r="U1504" s="39">
        <f t="shared" si="71"/>
        <v>146.94762189840003</v>
      </c>
    </row>
    <row r="1505" spans="1:21" ht="12" customHeight="1">
      <c r="A1505" s="15"/>
      <c r="B1505" s="16" t="s">
        <v>16755</v>
      </c>
      <c r="C1505" s="16" t="s">
        <v>16426</v>
      </c>
      <c r="D1505" s="16" t="s">
        <v>16678</v>
      </c>
      <c r="E1505" s="16" t="s">
        <v>16756</v>
      </c>
      <c r="F1505" s="17"/>
      <c r="G1505" s="18">
        <v>3643</v>
      </c>
      <c r="H1505" s="19">
        <f t="shared" si="69"/>
        <v>112.334557104</v>
      </c>
      <c r="I1505" s="16"/>
      <c r="J1505" s="16">
        <f t="shared" si="70"/>
        <v>0</v>
      </c>
      <c r="K1505" s="20" t="s">
        <v>13999</v>
      </c>
      <c r="L1505" s="20" t="s">
        <v>13999</v>
      </c>
      <c r="M1505" s="20" t="s">
        <v>13999</v>
      </c>
      <c r="N1505" s="20"/>
      <c r="O1505" s="20"/>
      <c r="P1505" s="20" t="s">
        <v>13999</v>
      </c>
      <c r="Q1505" s="20" t="s">
        <v>13999</v>
      </c>
      <c r="R1505" s="16"/>
      <c r="S1505" s="16"/>
      <c r="T1505" s="16"/>
      <c r="U1505" s="39">
        <f t="shared" si="71"/>
        <v>139.69135838544003</v>
      </c>
    </row>
    <row r="1506" spans="1:21" ht="12" customHeight="1">
      <c r="A1506" s="15"/>
      <c r="B1506" s="16" t="s">
        <v>16757</v>
      </c>
      <c r="C1506" s="16" t="s">
        <v>16426</v>
      </c>
      <c r="D1506" s="16" t="s">
        <v>16678</v>
      </c>
      <c r="E1506" s="16" t="s">
        <v>16758</v>
      </c>
      <c r="F1506" s="17"/>
      <c r="G1506" s="18">
        <v>4364</v>
      </c>
      <c r="H1506" s="19">
        <f t="shared" si="69"/>
        <v>134.56711699200002</v>
      </c>
      <c r="I1506" s="16"/>
      <c r="J1506" s="16">
        <f t="shared" si="70"/>
        <v>0</v>
      </c>
      <c r="K1506" s="20" t="s">
        <v>14000</v>
      </c>
      <c r="L1506" s="20" t="s">
        <v>13999</v>
      </c>
      <c r="M1506" s="20" t="s">
        <v>13999</v>
      </c>
      <c r="N1506" s="20" t="s">
        <v>13999</v>
      </c>
      <c r="O1506" s="20"/>
      <c r="P1506" s="20" t="s">
        <v>13999</v>
      </c>
      <c r="Q1506" s="20" t="s">
        <v>13999</v>
      </c>
      <c r="R1506" s="16"/>
      <c r="S1506" s="16"/>
      <c r="T1506" s="16"/>
      <c r="U1506" s="39">
        <f t="shared" si="71"/>
        <v>164.36949986112003</v>
      </c>
    </row>
    <row r="1507" spans="1:21" ht="12" customHeight="1">
      <c r="A1507" s="15"/>
      <c r="B1507" s="16" t="s">
        <v>16759</v>
      </c>
      <c r="C1507" s="16" t="s">
        <v>16426</v>
      </c>
      <c r="D1507" s="16" t="s">
        <v>16678</v>
      </c>
      <c r="E1507" s="16" t="s">
        <v>16760</v>
      </c>
      <c r="F1507" s="17"/>
      <c r="G1507" s="18">
        <v>6694</v>
      </c>
      <c r="H1507" s="19">
        <f t="shared" si="69"/>
        <v>206.41436323199997</v>
      </c>
      <c r="I1507" s="16"/>
      <c r="J1507" s="16">
        <f t="shared" si="70"/>
        <v>0</v>
      </c>
      <c r="K1507" s="20" t="s">
        <v>14000</v>
      </c>
      <c r="L1507" s="20" t="s">
        <v>13999</v>
      </c>
      <c r="M1507" s="20" t="s">
        <v>13999</v>
      </c>
      <c r="N1507" s="20" t="s">
        <v>13999</v>
      </c>
      <c r="O1507" s="20" t="s">
        <v>13999</v>
      </c>
      <c r="P1507" s="20" t="s">
        <v>13999</v>
      </c>
      <c r="Q1507" s="20" t="s">
        <v>13999</v>
      </c>
      <c r="R1507" s="16"/>
      <c r="S1507" s="16"/>
      <c r="T1507" s="16"/>
      <c r="U1507" s="39">
        <f t="shared" si="71"/>
        <v>244.11994318751999</v>
      </c>
    </row>
    <row r="1508" spans="1:21" ht="12" customHeight="1">
      <c r="A1508" s="15"/>
      <c r="B1508" s="16" t="s">
        <v>16761</v>
      </c>
      <c r="C1508" s="16" t="s">
        <v>16426</v>
      </c>
      <c r="D1508" s="16" t="s">
        <v>16678</v>
      </c>
      <c r="E1508" s="16" t="s">
        <v>16762</v>
      </c>
      <c r="F1508" s="17"/>
      <c r="G1508" s="18">
        <v>11270</v>
      </c>
      <c r="H1508" s="19">
        <f t="shared" si="69"/>
        <v>347.51865456000007</v>
      </c>
      <c r="I1508" s="16"/>
      <c r="J1508" s="16">
        <f t="shared" si="70"/>
        <v>0</v>
      </c>
      <c r="K1508" s="20" t="s">
        <v>13999</v>
      </c>
      <c r="L1508" s="20" t="s">
        <v>13999</v>
      </c>
      <c r="M1508" s="20"/>
      <c r="N1508" s="20"/>
      <c r="O1508" s="20"/>
      <c r="P1508" s="20"/>
      <c r="Q1508" s="20" t="s">
        <v>13999</v>
      </c>
      <c r="R1508" s="16"/>
      <c r="S1508" s="16"/>
      <c r="T1508" s="16"/>
      <c r="U1508" s="39">
        <f t="shared" si="71"/>
        <v>400.74570656160012</v>
      </c>
    </row>
    <row r="1509" spans="1:21" ht="12" customHeight="1">
      <c r="A1509" s="15"/>
      <c r="B1509" s="16" t="s">
        <v>16763</v>
      </c>
      <c r="C1509" s="16" t="s">
        <v>16426</v>
      </c>
      <c r="D1509" s="16" t="s">
        <v>16678</v>
      </c>
      <c r="E1509" s="16" t="s">
        <v>16764</v>
      </c>
      <c r="F1509" s="17"/>
      <c r="G1509" s="18">
        <v>4364</v>
      </c>
      <c r="H1509" s="19">
        <f t="shared" si="69"/>
        <v>134.56711699200002</v>
      </c>
      <c r="I1509" s="16"/>
      <c r="J1509" s="16">
        <f t="shared" si="70"/>
        <v>0</v>
      </c>
      <c r="K1509" s="20" t="s">
        <v>13999</v>
      </c>
      <c r="L1509" s="20" t="s">
        <v>13999</v>
      </c>
      <c r="M1509" s="20" t="s">
        <v>13999</v>
      </c>
      <c r="N1509" s="20" t="s">
        <v>13999</v>
      </c>
      <c r="O1509" s="20" t="s">
        <v>13999</v>
      </c>
      <c r="P1509" s="20" t="s">
        <v>13999</v>
      </c>
      <c r="Q1509" s="20" t="s">
        <v>13999</v>
      </c>
      <c r="R1509" s="16"/>
      <c r="S1509" s="16"/>
      <c r="T1509" s="16"/>
      <c r="U1509" s="39">
        <f t="shared" si="71"/>
        <v>164.36949986112003</v>
      </c>
    </row>
    <row r="1510" spans="1:21" ht="12" customHeight="1">
      <c r="A1510" s="15"/>
      <c r="B1510" s="16" t="s">
        <v>16765</v>
      </c>
      <c r="C1510" s="16" t="s">
        <v>16426</v>
      </c>
      <c r="D1510" s="16" t="s">
        <v>16678</v>
      </c>
      <c r="E1510" s="16" t="s">
        <v>16766</v>
      </c>
      <c r="F1510" s="17"/>
      <c r="G1510" s="18">
        <v>4957</v>
      </c>
      <c r="H1510" s="19">
        <f t="shared" si="69"/>
        <v>152.85270369599999</v>
      </c>
      <c r="I1510" s="16"/>
      <c r="J1510" s="16">
        <f t="shared" si="70"/>
        <v>0</v>
      </c>
      <c r="K1510" s="20" t="s">
        <v>13999</v>
      </c>
      <c r="L1510" s="20" t="s">
        <v>13999</v>
      </c>
      <c r="M1510" s="20" t="s">
        <v>13999</v>
      </c>
      <c r="N1510" s="20" t="s">
        <v>13999</v>
      </c>
      <c r="O1510" s="20" t="s">
        <v>13999</v>
      </c>
      <c r="P1510" s="20" t="s">
        <v>13999</v>
      </c>
      <c r="Q1510" s="20" t="s">
        <v>13999</v>
      </c>
      <c r="R1510" s="16"/>
      <c r="S1510" s="16"/>
      <c r="T1510" s="16"/>
      <c r="U1510" s="39">
        <f t="shared" si="71"/>
        <v>184.66650110256001</v>
      </c>
    </row>
    <row r="1511" spans="1:21" ht="12" customHeight="1">
      <c r="A1511" s="15"/>
      <c r="B1511" s="16" t="s">
        <v>16767</v>
      </c>
      <c r="C1511" s="16" t="s">
        <v>16426</v>
      </c>
      <c r="D1511" s="16" t="s">
        <v>16678</v>
      </c>
      <c r="E1511" s="16" t="s">
        <v>16768</v>
      </c>
      <c r="F1511" s="17"/>
      <c r="G1511" s="18">
        <v>6270</v>
      </c>
      <c r="H1511" s="19">
        <f t="shared" si="69"/>
        <v>193.34001456000004</v>
      </c>
      <c r="I1511" s="16"/>
      <c r="J1511" s="16">
        <f t="shared" si="70"/>
        <v>0</v>
      </c>
      <c r="K1511" s="20" t="s">
        <v>13999</v>
      </c>
      <c r="L1511" s="20" t="s">
        <v>13999</v>
      </c>
      <c r="M1511" s="20" t="s">
        <v>13999</v>
      </c>
      <c r="N1511" s="20" t="s">
        <v>13999</v>
      </c>
      <c r="O1511" s="20" t="s">
        <v>13999</v>
      </c>
      <c r="P1511" s="20" t="s">
        <v>13999</v>
      </c>
      <c r="Q1511" s="20" t="s">
        <v>13999</v>
      </c>
      <c r="R1511" s="16"/>
      <c r="S1511" s="16"/>
      <c r="T1511" s="16"/>
      <c r="U1511" s="39">
        <f t="shared" si="71"/>
        <v>229.60741616160007</v>
      </c>
    </row>
    <row r="1512" spans="1:21" ht="12" customHeight="1">
      <c r="A1512" s="15"/>
      <c r="B1512" s="16" t="s">
        <v>16769</v>
      </c>
      <c r="C1512" s="16" t="s">
        <v>16426</v>
      </c>
      <c r="D1512" s="16" t="s">
        <v>16678</v>
      </c>
      <c r="E1512" s="16" t="s">
        <v>16770</v>
      </c>
      <c r="F1512" s="17"/>
      <c r="G1512" s="18">
        <v>5169</v>
      </c>
      <c r="H1512" s="19">
        <f t="shared" si="69"/>
        <v>159.38987803200001</v>
      </c>
      <c r="I1512" s="16"/>
      <c r="J1512" s="16">
        <f t="shared" si="70"/>
        <v>0</v>
      </c>
      <c r="K1512" s="20" t="s">
        <v>13999</v>
      </c>
      <c r="L1512" s="20"/>
      <c r="M1512" s="20" t="s">
        <v>13999</v>
      </c>
      <c r="N1512" s="20"/>
      <c r="O1512" s="20"/>
      <c r="P1512" s="20" t="s">
        <v>13999</v>
      </c>
      <c r="Q1512" s="20"/>
      <c r="R1512" s="16"/>
      <c r="S1512" s="16"/>
      <c r="T1512" s="16"/>
      <c r="U1512" s="39">
        <f t="shared" si="71"/>
        <v>191.92276461552004</v>
      </c>
    </row>
    <row r="1513" spans="1:21" ht="12" customHeight="1">
      <c r="A1513" s="15"/>
      <c r="B1513" s="16" t="s">
        <v>16771</v>
      </c>
      <c r="C1513" s="16" t="s">
        <v>16426</v>
      </c>
      <c r="D1513" s="16" t="s">
        <v>16678</v>
      </c>
      <c r="E1513" s="16" t="s">
        <v>16772</v>
      </c>
      <c r="F1513" s="17"/>
      <c r="G1513" s="18">
        <v>6228</v>
      </c>
      <c r="H1513" s="19">
        <f t="shared" si="69"/>
        <v>192.044913984</v>
      </c>
      <c r="I1513" s="16"/>
      <c r="J1513" s="16">
        <f t="shared" si="70"/>
        <v>0</v>
      </c>
      <c r="K1513" s="20" t="s">
        <v>13999</v>
      </c>
      <c r="L1513" s="20"/>
      <c r="M1513" s="20"/>
      <c r="N1513" s="20" t="s">
        <v>13999</v>
      </c>
      <c r="O1513" s="20"/>
      <c r="P1513" s="20" t="s">
        <v>13999</v>
      </c>
      <c r="Q1513" s="20"/>
      <c r="R1513" s="16"/>
      <c r="S1513" s="16"/>
      <c r="T1513" s="16"/>
      <c r="U1513" s="39">
        <f t="shared" si="71"/>
        <v>228.16985452224003</v>
      </c>
    </row>
    <row r="1514" spans="1:21" ht="12" customHeight="1">
      <c r="A1514" s="15"/>
      <c r="B1514" s="16" t="s">
        <v>16773</v>
      </c>
      <c r="C1514" s="16" t="s">
        <v>16426</v>
      </c>
      <c r="D1514" s="16" t="s">
        <v>16678</v>
      </c>
      <c r="E1514" s="16" t="s">
        <v>16774</v>
      </c>
      <c r="F1514" s="17"/>
      <c r="G1514" s="18">
        <v>6186</v>
      </c>
      <c r="H1514" s="19">
        <f t="shared" si="69"/>
        <v>190.74981340800002</v>
      </c>
      <c r="I1514" s="16"/>
      <c r="J1514" s="16">
        <f t="shared" si="70"/>
        <v>0</v>
      </c>
      <c r="K1514" s="20"/>
      <c r="L1514" s="20"/>
      <c r="M1514" s="20" t="s">
        <v>13999</v>
      </c>
      <c r="N1514" s="20" t="s">
        <v>13999</v>
      </c>
      <c r="O1514" s="20"/>
      <c r="P1514" s="20" t="s">
        <v>13999</v>
      </c>
      <c r="Q1514" s="20"/>
      <c r="R1514" s="16"/>
      <c r="S1514" s="16"/>
      <c r="T1514" s="16"/>
      <c r="U1514" s="39">
        <f t="shared" si="71"/>
        <v>226.73229288288005</v>
      </c>
    </row>
    <row r="1515" spans="1:21" ht="12" customHeight="1">
      <c r="A1515" s="15"/>
      <c r="B1515" s="16" t="s">
        <v>16775</v>
      </c>
      <c r="C1515" s="16" t="s">
        <v>16426</v>
      </c>
      <c r="D1515" s="16" t="s">
        <v>16678</v>
      </c>
      <c r="E1515" s="16" t="s">
        <v>16776</v>
      </c>
      <c r="F1515" s="17"/>
      <c r="G1515" s="18">
        <v>7414</v>
      </c>
      <c r="H1515" s="19">
        <f t="shared" si="69"/>
        <v>228.616087392</v>
      </c>
      <c r="I1515" s="16"/>
      <c r="J1515" s="16">
        <f t="shared" si="70"/>
        <v>0</v>
      </c>
      <c r="K1515" s="20" t="s">
        <v>14000</v>
      </c>
      <c r="L1515" s="20"/>
      <c r="M1515" s="20" t="s">
        <v>13999</v>
      </c>
      <c r="N1515" s="20" t="s">
        <v>13999</v>
      </c>
      <c r="O1515" s="20"/>
      <c r="P1515" s="20" t="s">
        <v>13999</v>
      </c>
      <c r="Q1515" s="20"/>
      <c r="R1515" s="16"/>
      <c r="S1515" s="16"/>
      <c r="T1515" s="16"/>
      <c r="U1515" s="39">
        <f t="shared" si="71"/>
        <v>268.76385700512003</v>
      </c>
    </row>
    <row r="1516" spans="1:21" ht="12" customHeight="1">
      <c r="A1516" s="15"/>
      <c r="B1516" s="16" t="s">
        <v>6049</v>
      </c>
      <c r="C1516" s="16" t="s">
        <v>16426</v>
      </c>
      <c r="D1516" s="16" t="s">
        <v>16678</v>
      </c>
      <c r="E1516" s="16" t="s">
        <v>16777</v>
      </c>
      <c r="F1516" s="17"/>
      <c r="G1516" s="18">
        <v>9999</v>
      </c>
      <c r="H1516" s="19">
        <f t="shared" si="69"/>
        <v>308.326444272</v>
      </c>
      <c r="I1516" s="16"/>
      <c r="J1516" s="16">
        <f t="shared" si="70"/>
        <v>0</v>
      </c>
      <c r="K1516" s="20" t="s">
        <v>14000</v>
      </c>
      <c r="L1516" s="20" t="s">
        <v>13999</v>
      </c>
      <c r="M1516" s="20" t="s">
        <v>13999</v>
      </c>
      <c r="N1516" s="20" t="s">
        <v>13999</v>
      </c>
      <c r="O1516" s="20" t="s">
        <v>13999</v>
      </c>
      <c r="P1516" s="20" t="s">
        <v>13999</v>
      </c>
      <c r="Q1516" s="20" t="s">
        <v>13999</v>
      </c>
      <c r="R1516" s="16"/>
      <c r="S1516" s="16"/>
      <c r="T1516" s="16"/>
      <c r="U1516" s="39">
        <f t="shared" si="71"/>
        <v>357.24235314192003</v>
      </c>
    </row>
    <row r="1517" spans="1:21" ht="12" customHeight="1">
      <c r="A1517" s="15"/>
      <c r="B1517" s="16" t="s">
        <v>16778</v>
      </c>
      <c r="C1517" s="16" t="s">
        <v>16426</v>
      </c>
      <c r="D1517" s="16" t="s">
        <v>16678</v>
      </c>
      <c r="E1517" s="16" t="s">
        <v>16779</v>
      </c>
      <c r="F1517" s="17"/>
      <c r="G1517" s="18">
        <v>14321</v>
      </c>
      <c r="H1517" s="19">
        <f t="shared" si="69"/>
        <v>441.5984606880001</v>
      </c>
      <c r="I1517" s="16"/>
      <c r="J1517" s="16">
        <f t="shared" si="70"/>
        <v>0</v>
      </c>
      <c r="K1517" s="20" t="s">
        <v>13999</v>
      </c>
      <c r="L1517" s="20" t="s">
        <v>13999</v>
      </c>
      <c r="M1517" s="20" t="s">
        <v>13999</v>
      </c>
      <c r="N1517" s="20" t="s">
        <v>13999</v>
      </c>
      <c r="O1517" s="20" t="s">
        <v>13999</v>
      </c>
      <c r="P1517" s="20" t="s">
        <v>13999</v>
      </c>
      <c r="Q1517" s="20" t="s">
        <v>13999</v>
      </c>
      <c r="R1517" s="16"/>
      <c r="S1517" s="16"/>
      <c r="T1517" s="16"/>
      <c r="U1517" s="39">
        <f t="shared" si="71"/>
        <v>505.17429136368014</v>
      </c>
    </row>
    <row r="1518" spans="1:21" ht="12" customHeight="1">
      <c r="A1518" s="15"/>
      <c r="B1518" s="16" t="s">
        <v>16780</v>
      </c>
      <c r="C1518" s="16" t="s">
        <v>16426</v>
      </c>
      <c r="D1518" s="16" t="s">
        <v>16678</v>
      </c>
      <c r="E1518" s="16" t="s">
        <v>16781</v>
      </c>
      <c r="F1518" s="17"/>
      <c r="G1518" s="18">
        <v>10931</v>
      </c>
      <c r="H1518" s="19">
        <f t="shared" si="69"/>
        <v>337.06534276799999</v>
      </c>
      <c r="I1518" s="16"/>
      <c r="J1518" s="16">
        <f t="shared" si="70"/>
        <v>0</v>
      </c>
      <c r="K1518" s="20" t="s">
        <v>13999</v>
      </c>
      <c r="L1518" s="20" t="s">
        <v>13999</v>
      </c>
      <c r="M1518" s="20" t="s">
        <v>13999</v>
      </c>
      <c r="N1518" s="20" t="s">
        <v>13999</v>
      </c>
      <c r="O1518" s="20" t="s">
        <v>13999</v>
      </c>
      <c r="P1518" s="20" t="s">
        <v>13999</v>
      </c>
      <c r="Q1518" s="20" t="s">
        <v>13999</v>
      </c>
      <c r="R1518" s="16"/>
      <c r="S1518" s="16"/>
      <c r="T1518" s="16"/>
      <c r="U1518" s="39">
        <f t="shared" si="71"/>
        <v>389.14253047248002</v>
      </c>
    </row>
    <row r="1519" spans="1:21" ht="12" customHeight="1">
      <c r="A1519" s="15"/>
      <c r="B1519" s="16" t="s">
        <v>6050</v>
      </c>
      <c r="C1519" s="16" t="s">
        <v>16426</v>
      </c>
      <c r="D1519" s="16" t="s">
        <v>16678</v>
      </c>
      <c r="E1519" s="16" t="s">
        <v>16782</v>
      </c>
      <c r="F1519" s="17"/>
      <c r="G1519" s="18">
        <v>12881</v>
      </c>
      <c r="H1519" s="19">
        <f t="shared" si="69"/>
        <v>397.19501236800005</v>
      </c>
      <c r="I1519" s="16"/>
      <c r="J1519" s="16">
        <f t="shared" si="70"/>
        <v>0</v>
      </c>
      <c r="K1519" s="20" t="s">
        <v>14000</v>
      </c>
      <c r="L1519" s="20" t="s">
        <v>13999</v>
      </c>
      <c r="M1519" s="20" t="s">
        <v>13999</v>
      </c>
      <c r="N1519" s="20" t="s">
        <v>13999</v>
      </c>
      <c r="O1519" s="20"/>
      <c r="P1519" s="20" t="s">
        <v>13999</v>
      </c>
      <c r="Q1519" s="20" t="s">
        <v>13999</v>
      </c>
      <c r="R1519" s="16"/>
      <c r="S1519" s="16"/>
      <c r="T1519" s="16"/>
      <c r="U1519" s="39">
        <f t="shared" si="71"/>
        <v>455.88646372848007</v>
      </c>
    </row>
    <row r="1520" spans="1:21" ht="12" customHeight="1">
      <c r="A1520" s="15"/>
      <c r="B1520" s="16" t="s">
        <v>16783</v>
      </c>
      <c r="C1520" s="16" t="s">
        <v>16426</v>
      </c>
      <c r="D1520" s="16" t="s">
        <v>16678</v>
      </c>
      <c r="E1520" s="16" t="s">
        <v>16784</v>
      </c>
      <c r="F1520" s="17"/>
      <c r="G1520" s="18">
        <v>11948</v>
      </c>
      <c r="H1520" s="19">
        <f t="shared" si="69"/>
        <v>368.42527814400012</v>
      </c>
      <c r="I1520" s="16"/>
      <c r="J1520" s="16">
        <f t="shared" si="70"/>
        <v>0</v>
      </c>
      <c r="K1520" s="20" t="s">
        <v>14000</v>
      </c>
      <c r="L1520" s="20"/>
      <c r="M1520" s="20" t="s">
        <v>13999</v>
      </c>
      <c r="N1520" s="20" t="s">
        <v>13999</v>
      </c>
      <c r="O1520" s="20"/>
      <c r="P1520" s="20" t="s">
        <v>13999</v>
      </c>
      <c r="Q1520" s="20"/>
      <c r="R1520" s="16"/>
      <c r="S1520" s="16"/>
      <c r="T1520" s="16"/>
      <c r="U1520" s="39">
        <f t="shared" si="71"/>
        <v>423.95205873984014</v>
      </c>
    </row>
    <row r="1521" spans="1:21" ht="12" customHeight="1">
      <c r="A1521" s="15"/>
      <c r="B1521" s="16" t="s">
        <v>16785</v>
      </c>
      <c r="C1521" s="16" t="s">
        <v>16426</v>
      </c>
      <c r="D1521" s="16" t="s">
        <v>16678</v>
      </c>
      <c r="E1521" s="16" t="s">
        <v>16786</v>
      </c>
      <c r="F1521" s="17"/>
      <c r="G1521" s="18">
        <v>12287</v>
      </c>
      <c r="H1521" s="19">
        <f t="shared" si="69"/>
        <v>378.87858993600008</v>
      </c>
      <c r="I1521" s="16"/>
      <c r="J1521" s="16">
        <f t="shared" si="70"/>
        <v>0</v>
      </c>
      <c r="K1521" s="20" t="s">
        <v>13999</v>
      </c>
      <c r="L1521" s="20"/>
      <c r="M1521" s="20" t="s">
        <v>13999</v>
      </c>
      <c r="N1521" s="20" t="s">
        <v>13999</v>
      </c>
      <c r="O1521" s="20" t="s">
        <v>13999</v>
      </c>
      <c r="P1521" s="20"/>
      <c r="Q1521" s="20" t="s">
        <v>13999</v>
      </c>
      <c r="R1521" s="16"/>
      <c r="S1521" s="16"/>
      <c r="T1521" s="16"/>
      <c r="U1521" s="39">
        <f t="shared" si="71"/>
        <v>435.55523482896012</v>
      </c>
    </row>
    <row r="1522" spans="1:21" ht="12" customHeight="1">
      <c r="A1522" s="15"/>
      <c r="B1522" s="16" t="s">
        <v>16787</v>
      </c>
      <c r="C1522" s="16" t="s">
        <v>16426</v>
      </c>
      <c r="D1522" s="16" t="s">
        <v>16788</v>
      </c>
      <c r="E1522" s="16" t="s">
        <v>16789</v>
      </c>
      <c r="F1522" s="17"/>
      <c r="G1522" s="18">
        <v>13982</v>
      </c>
      <c r="H1522" s="19">
        <f t="shared" si="69"/>
        <v>431.14514889600002</v>
      </c>
      <c r="I1522" s="16"/>
      <c r="J1522" s="16">
        <f t="shared" si="70"/>
        <v>0</v>
      </c>
      <c r="K1522" s="20" t="s">
        <v>13999</v>
      </c>
      <c r="L1522" s="20" t="s">
        <v>13999</v>
      </c>
      <c r="M1522" s="20" t="s">
        <v>13999</v>
      </c>
      <c r="N1522" s="20" t="s">
        <v>13999</v>
      </c>
      <c r="O1522" s="20"/>
      <c r="P1522" s="20" t="s">
        <v>13999</v>
      </c>
      <c r="Q1522" s="20" t="s">
        <v>13999</v>
      </c>
      <c r="R1522" s="16"/>
      <c r="S1522" s="16"/>
      <c r="T1522" s="16"/>
      <c r="U1522" s="39">
        <f t="shared" si="71"/>
        <v>493.57111527456004</v>
      </c>
    </row>
    <row r="1523" spans="1:21" ht="12" customHeight="1">
      <c r="A1523" s="15"/>
      <c r="B1523" s="16" t="s">
        <v>16790</v>
      </c>
      <c r="C1523" s="16" t="s">
        <v>16426</v>
      </c>
      <c r="D1523" s="16" t="s">
        <v>16788</v>
      </c>
      <c r="E1523" s="16" t="s">
        <v>16791</v>
      </c>
      <c r="F1523" s="17"/>
      <c r="G1523" s="18">
        <v>12287</v>
      </c>
      <c r="H1523" s="19">
        <f t="shared" si="69"/>
        <v>378.87858993600008</v>
      </c>
      <c r="I1523" s="16"/>
      <c r="J1523" s="16">
        <f t="shared" si="70"/>
        <v>0</v>
      </c>
      <c r="K1523" s="20" t="s">
        <v>13999</v>
      </c>
      <c r="L1523" s="20" t="s">
        <v>13999</v>
      </c>
      <c r="M1523" s="20" t="s">
        <v>13999</v>
      </c>
      <c r="N1523" s="20" t="s">
        <v>13999</v>
      </c>
      <c r="O1523" s="20" t="s">
        <v>13999</v>
      </c>
      <c r="P1523" s="20" t="s">
        <v>13999</v>
      </c>
      <c r="Q1523" s="20" t="s">
        <v>13999</v>
      </c>
      <c r="R1523" s="16"/>
      <c r="S1523" s="16"/>
      <c r="T1523" s="16"/>
      <c r="U1523" s="39">
        <f t="shared" si="71"/>
        <v>435.55523482896012</v>
      </c>
    </row>
    <row r="1524" spans="1:21" ht="12" customHeight="1">
      <c r="A1524" s="15"/>
      <c r="B1524" s="16" t="s">
        <v>16792</v>
      </c>
      <c r="C1524" s="16" t="s">
        <v>16426</v>
      </c>
      <c r="D1524" s="16" t="s">
        <v>16788</v>
      </c>
      <c r="E1524" s="16" t="s">
        <v>16793</v>
      </c>
      <c r="F1524" s="17"/>
      <c r="G1524" s="18">
        <v>14406</v>
      </c>
      <c r="H1524" s="19">
        <f t="shared" si="69"/>
        <v>444.21949756800007</v>
      </c>
      <c r="I1524" s="16"/>
      <c r="J1524" s="16">
        <f t="shared" si="70"/>
        <v>0</v>
      </c>
      <c r="K1524" s="20" t="s">
        <v>14000</v>
      </c>
      <c r="L1524" s="20"/>
      <c r="M1524" s="20" t="s">
        <v>13999</v>
      </c>
      <c r="N1524" s="20" t="s">
        <v>13999</v>
      </c>
      <c r="O1524" s="20" t="s">
        <v>13999</v>
      </c>
      <c r="P1524" s="20" t="s">
        <v>13999</v>
      </c>
      <c r="Q1524" s="20" t="s">
        <v>13999</v>
      </c>
      <c r="R1524" s="16"/>
      <c r="S1524" s="16"/>
      <c r="T1524" s="16"/>
      <c r="U1524" s="39">
        <f t="shared" si="71"/>
        <v>508.08364230048011</v>
      </c>
    </row>
    <row r="1525" spans="1:21" ht="12" customHeight="1">
      <c r="A1525" s="15"/>
      <c r="B1525" s="16" t="s">
        <v>16794</v>
      </c>
      <c r="C1525" s="16" t="s">
        <v>16426</v>
      </c>
      <c r="D1525" s="16" t="s">
        <v>16788</v>
      </c>
      <c r="E1525" s="16" t="s">
        <v>16795</v>
      </c>
      <c r="F1525" s="17"/>
      <c r="G1525" s="18">
        <v>13982</v>
      </c>
      <c r="H1525" s="19">
        <f t="shared" si="69"/>
        <v>431.14514889600002</v>
      </c>
      <c r="I1525" s="16"/>
      <c r="J1525" s="16">
        <f t="shared" si="70"/>
        <v>0</v>
      </c>
      <c r="K1525" s="20"/>
      <c r="L1525" s="20" t="s">
        <v>13999</v>
      </c>
      <c r="M1525" s="20" t="s">
        <v>13999</v>
      </c>
      <c r="N1525" s="20" t="s">
        <v>13999</v>
      </c>
      <c r="O1525" s="20"/>
      <c r="P1525" s="20" t="s">
        <v>13999</v>
      </c>
      <c r="Q1525" s="20" t="s">
        <v>13999</v>
      </c>
      <c r="R1525" s="16"/>
      <c r="S1525" s="16"/>
      <c r="T1525" s="16"/>
      <c r="U1525" s="39">
        <f t="shared" si="71"/>
        <v>493.57111527456004</v>
      </c>
    </row>
    <row r="1526" spans="1:21" ht="12" customHeight="1">
      <c r="A1526" s="15"/>
      <c r="B1526" s="16" t="s">
        <v>6051</v>
      </c>
      <c r="C1526" s="16" t="s">
        <v>16426</v>
      </c>
      <c r="D1526" s="16" t="s">
        <v>16788</v>
      </c>
      <c r="E1526" s="16" t="s">
        <v>16796</v>
      </c>
      <c r="F1526" s="17"/>
      <c r="G1526" s="18">
        <v>15677</v>
      </c>
      <c r="H1526" s="19">
        <f t="shared" si="69"/>
        <v>483.41170785600002</v>
      </c>
      <c r="I1526" s="16"/>
      <c r="J1526" s="16">
        <f t="shared" si="70"/>
        <v>0</v>
      </c>
      <c r="K1526" s="20" t="s">
        <v>14000</v>
      </c>
      <c r="L1526" s="20" t="s">
        <v>13999</v>
      </c>
      <c r="M1526" s="20" t="s">
        <v>13999</v>
      </c>
      <c r="N1526" s="20" t="s">
        <v>13999</v>
      </c>
      <c r="O1526" s="20"/>
      <c r="P1526" s="20" t="s">
        <v>13999</v>
      </c>
      <c r="Q1526" s="20"/>
      <c r="R1526" s="16"/>
      <c r="S1526" s="16"/>
      <c r="T1526" s="16"/>
      <c r="U1526" s="39">
        <f t="shared" si="71"/>
        <v>551.58699572016008</v>
      </c>
    </row>
    <row r="1527" spans="1:21" ht="12" customHeight="1">
      <c r="A1527" s="15"/>
      <c r="B1527" s="16" t="s">
        <v>16797</v>
      </c>
      <c r="C1527" s="16" t="s">
        <v>16426</v>
      </c>
      <c r="D1527" s="16" t="s">
        <v>16788</v>
      </c>
      <c r="E1527" s="16" t="s">
        <v>16798</v>
      </c>
      <c r="F1527" s="17"/>
      <c r="G1527" s="18">
        <v>16525</v>
      </c>
      <c r="H1527" s="19">
        <f t="shared" si="69"/>
        <v>509.56040520000005</v>
      </c>
      <c r="I1527" s="16"/>
      <c r="J1527" s="16">
        <f t="shared" si="70"/>
        <v>0</v>
      </c>
      <c r="K1527" s="20" t="s">
        <v>13999</v>
      </c>
      <c r="L1527" s="20" t="s">
        <v>13999</v>
      </c>
      <c r="M1527" s="20" t="s">
        <v>13999</v>
      </c>
      <c r="N1527" s="20" t="s">
        <v>13999</v>
      </c>
      <c r="O1527" s="20" t="s">
        <v>13999</v>
      </c>
      <c r="P1527" s="20" t="s">
        <v>13999</v>
      </c>
      <c r="Q1527" s="20"/>
      <c r="R1527" s="16"/>
      <c r="S1527" s="16"/>
      <c r="T1527" s="16"/>
      <c r="U1527" s="39">
        <f t="shared" si="71"/>
        <v>580.61204977200009</v>
      </c>
    </row>
    <row r="1528" spans="1:21" ht="12" customHeight="1">
      <c r="A1528" s="15"/>
      <c r="B1528" s="16" t="s">
        <v>16799</v>
      </c>
      <c r="C1528" s="16" t="s">
        <v>16426</v>
      </c>
      <c r="D1528" s="16" t="s">
        <v>16788</v>
      </c>
      <c r="E1528" s="16" t="s">
        <v>16800</v>
      </c>
      <c r="F1528" s="17"/>
      <c r="G1528" s="18">
        <v>17796</v>
      </c>
      <c r="H1528" s="19">
        <f t="shared" si="69"/>
        <v>548.75261548800017</v>
      </c>
      <c r="I1528" s="16"/>
      <c r="J1528" s="16">
        <f t="shared" si="70"/>
        <v>0</v>
      </c>
      <c r="K1528" s="20" t="s">
        <v>14000</v>
      </c>
      <c r="L1528" s="20" t="s">
        <v>13999</v>
      </c>
      <c r="M1528" s="20" t="s">
        <v>13999</v>
      </c>
      <c r="N1528" s="20" t="s">
        <v>13999</v>
      </c>
      <c r="O1528" s="20" t="s">
        <v>13999</v>
      </c>
      <c r="P1528" s="20" t="s">
        <v>13999</v>
      </c>
      <c r="Q1528" s="20" t="s">
        <v>13999</v>
      </c>
      <c r="R1528" s="16"/>
      <c r="S1528" s="16"/>
      <c r="T1528" s="16"/>
      <c r="U1528" s="39">
        <f t="shared" si="71"/>
        <v>624.11540319168023</v>
      </c>
    </row>
    <row r="1529" spans="1:21" ht="12" customHeight="1">
      <c r="A1529" s="15"/>
      <c r="B1529" s="16" t="s">
        <v>16801</v>
      </c>
      <c r="C1529" s="16" t="s">
        <v>16426</v>
      </c>
      <c r="D1529" s="16" t="s">
        <v>16788</v>
      </c>
      <c r="E1529" s="16" t="s">
        <v>16802</v>
      </c>
      <c r="F1529" s="17"/>
      <c r="G1529" s="18">
        <v>19067</v>
      </c>
      <c r="H1529" s="19">
        <f t="shared" si="69"/>
        <v>587.94482577600002</v>
      </c>
      <c r="I1529" s="16"/>
      <c r="J1529" s="16">
        <f t="shared" si="70"/>
        <v>0</v>
      </c>
      <c r="K1529" s="20" t="s">
        <v>13999</v>
      </c>
      <c r="L1529" s="20"/>
      <c r="M1529" s="20" t="s">
        <v>13999</v>
      </c>
      <c r="N1529" s="20"/>
      <c r="O1529" s="20"/>
      <c r="P1529" s="20" t="s">
        <v>13999</v>
      </c>
      <c r="Q1529" s="20"/>
      <c r="R1529" s="16"/>
      <c r="S1529" s="16"/>
      <c r="T1529" s="16"/>
      <c r="U1529" s="39">
        <f t="shared" si="71"/>
        <v>667.61875661136003</v>
      </c>
    </row>
    <row r="1530" spans="1:21" ht="12" customHeight="1">
      <c r="A1530" s="15"/>
      <c r="B1530" s="16" t="s">
        <v>16803</v>
      </c>
      <c r="C1530" s="16" t="s">
        <v>16426</v>
      </c>
      <c r="D1530" s="16" t="s">
        <v>16788</v>
      </c>
      <c r="E1530" s="16" t="s">
        <v>16804</v>
      </c>
      <c r="F1530" s="17"/>
      <c r="G1530" s="18">
        <v>22457</v>
      </c>
      <c r="H1530" s="19">
        <f t="shared" si="69"/>
        <v>692.47794369600001</v>
      </c>
      <c r="I1530" s="16"/>
      <c r="J1530" s="16">
        <f t="shared" si="70"/>
        <v>0</v>
      </c>
      <c r="K1530" s="20" t="s">
        <v>13999</v>
      </c>
      <c r="L1530" s="20"/>
      <c r="M1530" s="20" t="s">
        <v>13999</v>
      </c>
      <c r="N1530" s="20"/>
      <c r="O1530" s="20" t="s">
        <v>13999</v>
      </c>
      <c r="P1530" s="20" t="s">
        <v>13999</v>
      </c>
      <c r="Q1530" s="20"/>
      <c r="R1530" s="16"/>
      <c r="S1530" s="16"/>
      <c r="T1530" s="16"/>
      <c r="U1530" s="39">
        <f t="shared" si="71"/>
        <v>783.65051750256009</v>
      </c>
    </row>
    <row r="1531" spans="1:21" ht="23.25" customHeight="1">
      <c r="A1531" s="15"/>
      <c r="B1531" s="16" t="s">
        <v>16805</v>
      </c>
      <c r="C1531" s="16" t="s">
        <v>16426</v>
      </c>
      <c r="D1531" s="16" t="s">
        <v>16788</v>
      </c>
      <c r="E1531" s="16" t="s">
        <v>16806</v>
      </c>
      <c r="F1531" s="17"/>
      <c r="G1531" s="18">
        <v>17758</v>
      </c>
      <c r="H1531" s="19">
        <f t="shared" si="69"/>
        <v>547.58085782399996</v>
      </c>
      <c r="I1531" s="16"/>
      <c r="J1531" s="16">
        <f t="shared" si="70"/>
        <v>0</v>
      </c>
      <c r="K1531" s="20" t="s">
        <v>13999</v>
      </c>
      <c r="L1531" s="20"/>
      <c r="M1531" s="20"/>
      <c r="N1531" s="20"/>
      <c r="O1531" s="20"/>
      <c r="P1531" s="20"/>
      <c r="Q1531" s="20"/>
      <c r="R1531" s="16"/>
      <c r="S1531" s="16"/>
      <c r="T1531" s="16"/>
      <c r="U1531" s="39">
        <f t="shared" si="71"/>
        <v>622.81475218464004</v>
      </c>
    </row>
    <row r="1532" spans="1:21" ht="23.25" customHeight="1">
      <c r="A1532" s="15"/>
      <c r="B1532" s="16" t="s">
        <v>16807</v>
      </c>
      <c r="C1532" s="16" t="s">
        <v>16426</v>
      </c>
      <c r="D1532" s="16" t="s">
        <v>16788</v>
      </c>
      <c r="E1532" s="16" t="s">
        <v>16808</v>
      </c>
      <c r="F1532" s="17"/>
      <c r="G1532" s="18">
        <v>3862</v>
      </c>
      <c r="H1532" s="19">
        <f t="shared" si="69"/>
        <v>119.087581536</v>
      </c>
      <c r="I1532" s="16"/>
      <c r="J1532" s="16">
        <f t="shared" si="70"/>
        <v>0</v>
      </c>
      <c r="K1532" s="20" t="s">
        <v>13999</v>
      </c>
      <c r="L1532" s="20"/>
      <c r="M1532" s="20"/>
      <c r="N1532" s="20"/>
      <c r="O1532" s="20"/>
      <c r="P1532" s="20" t="s">
        <v>13999</v>
      </c>
      <c r="Q1532" s="20"/>
      <c r="R1532" s="16"/>
      <c r="S1532" s="16"/>
      <c r="T1532" s="16"/>
      <c r="U1532" s="39">
        <f t="shared" si="71"/>
        <v>147.18721550496002</v>
      </c>
    </row>
    <row r="1533" spans="1:21" ht="23.25" customHeight="1">
      <c r="A1533" s="15"/>
      <c r="B1533" s="16" t="s">
        <v>16809</v>
      </c>
      <c r="C1533" s="16" t="s">
        <v>16426</v>
      </c>
      <c r="D1533" s="16" t="s">
        <v>16788</v>
      </c>
      <c r="E1533" s="16" t="s">
        <v>16810</v>
      </c>
      <c r="F1533" s="17"/>
      <c r="G1533" s="18">
        <v>5079</v>
      </c>
      <c r="H1533" s="19">
        <f t="shared" si="69"/>
        <v>156.61466251200002</v>
      </c>
      <c r="I1533" s="16"/>
      <c r="J1533" s="16">
        <f t="shared" si="70"/>
        <v>0</v>
      </c>
      <c r="K1533" s="20" t="s">
        <v>13999</v>
      </c>
      <c r="L1533" s="20"/>
      <c r="M1533" s="20"/>
      <c r="N1533" s="20"/>
      <c r="O1533" s="20"/>
      <c r="P1533" s="20"/>
      <c r="Q1533" s="20"/>
      <c r="R1533" s="16"/>
      <c r="S1533" s="16"/>
      <c r="T1533" s="16"/>
      <c r="U1533" s="39">
        <f t="shared" si="71"/>
        <v>188.84227538832005</v>
      </c>
    </row>
    <row r="1534" spans="1:21" ht="23.25" customHeight="1">
      <c r="A1534" s="15"/>
      <c r="B1534" s="16" t="s">
        <v>16811</v>
      </c>
      <c r="C1534" s="16" t="s">
        <v>16426</v>
      </c>
      <c r="D1534" s="16" t="s">
        <v>16788</v>
      </c>
      <c r="E1534" s="16" t="s">
        <v>16812</v>
      </c>
      <c r="F1534" s="17"/>
      <c r="G1534" s="22">
        <v>918</v>
      </c>
      <c r="H1534" s="19">
        <f t="shared" si="69"/>
        <v>28.307198304000003</v>
      </c>
      <c r="I1534" s="16"/>
      <c r="J1534" s="16">
        <f t="shared" si="70"/>
        <v>0</v>
      </c>
      <c r="K1534" s="20" t="s">
        <v>13999</v>
      </c>
      <c r="L1534" s="20"/>
      <c r="M1534" s="20"/>
      <c r="N1534" s="20" t="s">
        <v>13999</v>
      </c>
      <c r="O1534" s="20"/>
      <c r="P1534" s="20"/>
      <c r="Q1534" s="20"/>
      <c r="R1534" s="16"/>
      <c r="S1534" s="16"/>
      <c r="T1534" s="16"/>
      <c r="U1534" s="39">
        <f t="shared" si="71"/>
        <v>33.968637964800003</v>
      </c>
    </row>
    <row r="1535" spans="1:21" ht="23.25" customHeight="1">
      <c r="A1535" s="15"/>
      <c r="B1535" s="16" t="s">
        <v>16813</v>
      </c>
      <c r="C1535" s="16" t="s">
        <v>16426</v>
      </c>
      <c r="D1535" s="16" t="s">
        <v>16788</v>
      </c>
      <c r="E1535" s="16" t="s">
        <v>16814</v>
      </c>
      <c r="F1535" s="17"/>
      <c r="G1535" s="18">
        <v>12721</v>
      </c>
      <c r="H1535" s="19">
        <f t="shared" si="69"/>
        <v>392.26129588800001</v>
      </c>
      <c r="I1535" s="16"/>
      <c r="J1535" s="16">
        <f t="shared" si="70"/>
        <v>0</v>
      </c>
      <c r="K1535" s="20" t="s">
        <v>13999</v>
      </c>
      <c r="L1535" s="20"/>
      <c r="M1535" s="20"/>
      <c r="N1535" s="20"/>
      <c r="O1535" s="20"/>
      <c r="P1535" s="20"/>
      <c r="Q1535" s="20"/>
      <c r="R1535" s="16"/>
      <c r="S1535" s="16"/>
      <c r="T1535" s="16"/>
      <c r="U1535" s="39">
        <f t="shared" si="71"/>
        <v>450.41003843568006</v>
      </c>
    </row>
    <row r="1536" spans="1:21" ht="23.25" customHeight="1">
      <c r="A1536" s="15"/>
      <c r="B1536" s="16" t="s">
        <v>16815</v>
      </c>
      <c r="C1536" s="16" t="s">
        <v>16426</v>
      </c>
      <c r="D1536" s="16" t="s">
        <v>16788</v>
      </c>
      <c r="E1536" s="16" t="s">
        <v>16816</v>
      </c>
      <c r="F1536" s="17"/>
      <c r="G1536" s="18">
        <v>10870</v>
      </c>
      <c r="H1536" s="19">
        <f t="shared" si="69"/>
        <v>335.18436336000002</v>
      </c>
      <c r="I1536" s="16"/>
      <c r="J1536" s="16">
        <f t="shared" si="70"/>
        <v>0</v>
      </c>
      <c r="K1536" s="20" t="s">
        <v>13999</v>
      </c>
      <c r="L1536" s="20"/>
      <c r="M1536" s="20"/>
      <c r="N1536" s="20"/>
      <c r="O1536" s="20"/>
      <c r="P1536" s="20"/>
      <c r="Q1536" s="20"/>
      <c r="R1536" s="16"/>
      <c r="S1536" s="16"/>
      <c r="T1536" s="16"/>
      <c r="U1536" s="39">
        <f t="shared" si="71"/>
        <v>387.05464332960008</v>
      </c>
    </row>
    <row r="1537" spans="1:21" ht="12" customHeight="1">
      <c r="A1537" s="15"/>
      <c r="B1537" s="16" t="s">
        <v>16817</v>
      </c>
      <c r="C1537" s="16" t="s">
        <v>16426</v>
      </c>
      <c r="D1537" s="16" t="s">
        <v>16788</v>
      </c>
      <c r="E1537" s="16" t="s">
        <v>16818</v>
      </c>
      <c r="F1537" s="17"/>
      <c r="G1537" s="18">
        <v>10471</v>
      </c>
      <c r="H1537" s="19">
        <f t="shared" si="69"/>
        <v>322.88090788799997</v>
      </c>
      <c r="I1537" s="16"/>
      <c r="J1537" s="16">
        <f t="shared" si="70"/>
        <v>0</v>
      </c>
      <c r="K1537" s="20" t="s">
        <v>13999</v>
      </c>
      <c r="L1537" s="20"/>
      <c r="M1537" s="20" t="s">
        <v>13999</v>
      </c>
      <c r="N1537" s="20" t="s">
        <v>13999</v>
      </c>
      <c r="O1537" s="20"/>
      <c r="P1537" s="20"/>
      <c r="Q1537" s="20"/>
      <c r="R1537" s="16"/>
      <c r="S1537" s="16"/>
      <c r="T1537" s="16"/>
      <c r="U1537" s="39">
        <f t="shared" si="71"/>
        <v>373.39780775567999</v>
      </c>
    </row>
    <row r="1538" spans="1:21" ht="12" customHeight="1">
      <c r="A1538" s="15"/>
      <c r="B1538" s="16" t="s">
        <v>16819</v>
      </c>
      <c r="C1538" s="16" t="s">
        <v>16426</v>
      </c>
      <c r="D1538" s="16" t="s">
        <v>16788</v>
      </c>
      <c r="E1538" s="16" t="s">
        <v>16820</v>
      </c>
      <c r="F1538" s="17"/>
      <c r="G1538" s="18">
        <v>11531</v>
      </c>
      <c r="H1538" s="19">
        <f t="shared" si="69"/>
        <v>355.56677956800007</v>
      </c>
      <c r="I1538" s="16"/>
      <c r="J1538" s="16">
        <f t="shared" si="70"/>
        <v>0</v>
      </c>
      <c r="K1538" s="20" t="s">
        <v>13999</v>
      </c>
      <c r="L1538" s="20"/>
      <c r="M1538" s="20" t="s">
        <v>13999</v>
      </c>
      <c r="N1538" s="20" t="s">
        <v>13999</v>
      </c>
      <c r="O1538" s="20"/>
      <c r="P1538" s="20"/>
      <c r="Q1538" s="20"/>
      <c r="R1538" s="16"/>
      <c r="S1538" s="16"/>
      <c r="T1538" s="16"/>
      <c r="U1538" s="39">
        <f t="shared" si="71"/>
        <v>409.67912532048013</v>
      </c>
    </row>
    <row r="1539" spans="1:21" ht="12" customHeight="1">
      <c r="A1539" s="15"/>
      <c r="B1539" s="16" t="s">
        <v>16821</v>
      </c>
      <c r="C1539" s="16" t="s">
        <v>16426</v>
      </c>
      <c r="D1539" s="16" t="s">
        <v>16822</v>
      </c>
      <c r="E1539" s="16" t="s">
        <v>16823</v>
      </c>
      <c r="F1539" s="23" t="s">
        <v>14135</v>
      </c>
      <c r="G1539" s="18">
        <v>2798</v>
      </c>
      <c r="H1539" s="19">
        <f t="shared" si="69"/>
        <v>86.278366944000027</v>
      </c>
      <c r="I1539" s="16"/>
      <c r="J1539" s="16">
        <f t="shared" si="70"/>
        <v>0</v>
      </c>
      <c r="K1539" s="20" t="s">
        <v>13999</v>
      </c>
      <c r="L1539" s="20"/>
      <c r="M1539" s="20"/>
      <c r="N1539" s="20"/>
      <c r="O1539" s="20"/>
      <c r="P1539" s="20"/>
      <c r="Q1539" s="20"/>
      <c r="R1539" s="16"/>
      <c r="S1539" s="16"/>
      <c r="T1539" s="16"/>
      <c r="U1539" s="39">
        <f t="shared" si="71"/>
        <v>103.53404033280003</v>
      </c>
    </row>
    <row r="1540" spans="1:21" ht="12" customHeight="1">
      <c r="A1540" s="15"/>
      <c r="B1540" s="16" t="s">
        <v>16824</v>
      </c>
      <c r="C1540" s="16" t="s">
        <v>16426</v>
      </c>
      <c r="D1540" s="16" t="s">
        <v>16822</v>
      </c>
      <c r="E1540" s="16" t="s">
        <v>16825</v>
      </c>
      <c r="F1540" s="17"/>
      <c r="G1540" s="22">
        <v>165</v>
      </c>
      <c r="H1540" s="19">
        <f t="shared" si="69"/>
        <v>5.0878951200000007</v>
      </c>
      <c r="I1540" s="16"/>
      <c r="J1540" s="16">
        <f t="shared" si="70"/>
        <v>0</v>
      </c>
      <c r="K1540" s="20" t="s">
        <v>13999</v>
      </c>
      <c r="L1540" s="20" t="s">
        <v>13999</v>
      </c>
      <c r="M1540" s="20" t="s">
        <v>13999</v>
      </c>
      <c r="N1540" s="20" t="s">
        <v>13999</v>
      </c>
      <c r="O1540" s="20" t="s">
        <v>13999</v>
      </c>
      <c r="P1540" s="20" t="s">
        <v>13999</v>
      </c>
      <c r="Q1540" s="20" t="s">
        <v>13999</v>
      </c>
      <c r="R1540" s="16"/>
      <c r="S1540" s="16"/>
      <c r="T1540" s="16"/>
      <c r="U1540" s="39">
        <f t="shared" si="71"/>
        <v>6.1054741440000004</v>
      </c>
    </row>
    <row r="1541" spans="1:21" ht="12" customHeight="1">
      <c r="A1541" s="15"/>
      <c r="B1541" s="16" t="s">
        <v>16826</v>
      </c>
      <c r="C1541" s="16" t="s">
        <v>16426</v>
      </c>
      <c r="D1541" s="16" t="s">
        <v>16822</v>
      </c>
      <c r="E1541" s="16" t="s">
        <v>16827</v>
      </c>
      <c r="F1541" s="17"/>
      <c r="G1541" s="22">
        <v>167</v>
      </c>
      <c r="H1541" s="19">
        <f t="shared" si="69"/>
        <v>5.1495665759999998</v>
      </c>
      <c r="I1541" s="16"/>
      <c r="J1541" s="16">
        <f t="shared" si="70"/>
        <v>0</v>
      </c>
      <c r="K1541" s="20" t="s">
        <v>14000</v>
      </c>
      <c r="L1541" s="20" t="s">
        <v>13999</v>
      </c>
      <c r="M1541" s="20" t="s">
        <v>13999</v>
      </c>
      <c r="N1541" s="20" t="s">
        <v>13999</v>
      </c>
      <c r="O1541" s="20" t="s">
        <v>13999</v>
      </c>
      <c r="P1541" s="20" t="s">
        <v>14000</v>
      </c>
      <c r="Q1541" s="20" t="s">
        <v>13999</v>
      </c>
      <c r="R1541" s="16"/>
      <c r="S1541" s="16"/>
      <c r="T1541" s="16"/>
      <c r="U1541" s="39">
        <f t="shared" si="71"/>
        <v>6.1794798911999997</v>
      </c>
    </row>
    <row r="1542" spans="1:21" ht="12" customHeight="1">
      <c r="A1542" s="15"/>
      <c r="B1542" s="16" t="s">
        <v>16828</v>
      </c>
      <c r="C1542" s="16" t="s">
        <v>16426</v>
      </c>
      <c r="D1542" s="16" t="s">
        <v>16822</v>
      </c>
      <c r="E1542" s="16" t="s">
        <v>16829</v>
      </c>
      <c r="F1542" s="17"/>
      <c r="G1542" s="22">
        <v>182</v>
      </c>
      <c r="H1542" s="19">
        <f t="shared" si="69"/>
        <v>5.6121024960000003</v>
      </c>
      <c r="I1542" s="16"/>
      <c r="J1542" s="16">
        <f t="shared" si="70"/>
        <v>0</v>
      </c>
      <c r="K1542" s="20" t="s">
        <v>13999</v>
      </c>
      <c r="L1542" s="20" t="s">
        <v>13999</v>
      </c>
      <c r="M1542" s="20" t="s">
        <v>13999</v>
      </c>
      <c r="N1542" s="20" t="s">
        <v>13999</v>
      </c>
      <c r="O1542" s="20" t="s">
        <v>13999</v>
      </c>
      <c r="P1542" s="20" t="s">
        <v>13999</v>
      </c>
      <c r="Q1542" s="20" t="s">
        <v>13999</v>
      </c>
      <c r="R1542" s="16"/>
      <c r="S1542" s="16"/>
      <c r="T1542" s="16"/>
      <c r="U1542" s="39">
        <f t="shared" si="71"/>
        <v>6.7345229951999999</v>
      </c>
    </row>
    <row r="1543" spans="1:21" ht="12" customHeight="1">
      <c r="A1543" s="15"/>
      <c r="B1543" s="16" t="s">
        <v>16830</v>
      </c>
      <c r="C1543" s="16" t="s">
        <v>16426</v>
      </c>
      <c r="D1543" s="16" t="s">
        <v>16822</v>
      </c>
      <c r="E1543" s="16" t="s">
        <v>16831</v>
      </c>
      <c r="F1543" s="17"/>
      <c r="G1543" s="22">
        <v>215</v>
      </c>
      <c r="H1543" s="19">
        <f t="shared" si="69"/>
        <v>6.6296815200000019</v>
      </c>
      <c r="I1543" s="16"/>
      <c r="J1543" s="16">
        <f t="shared" si="70"/>
        <v>0</v>
      </c>
      <c r="K1543" s="20"/>
      <c r="L1543" s="20" t="s">
        <v>13999</v>
      </c>
      <c r="M1543" s="20" t="s">
        <v>13999</v>
      </c>
      <c r="N1543" s="20" t="s">
        <v>13999</v>
      </c>
      <c r="O1543" s="20" t="s">
        <v>13999</v>
      </c>
      <c r="P1543" s="20"/>
      <c r="Q1543" s="20" t="s">
        <v>13999</v>
      </c>
      <c r="R1543" s="16"/>
      <c r="S1543" s="16"/>
      <c r="T1543" s="16"/>
      <c r="U1543" s="39">
        <f t="shared" si="71"/>
        <v>7.9556178240000017</v>
      </c>
    </row>
    <row r="1544" spans="1:21" ht="12" customHeight="1">
      <c r="A1544" s="15"/>
      <c r="B1544" s="16" t="s">
        <v>16832</v>
      </c>
      <c r="C1544" s="16" t="s">
        <v>16426</v>
      </c>
      <c r="D1544" s="16" t="s">
        <v>16822</v>
      </c>
      <c r="E1544" s="16" t="s">
        <v>16833</v>
      </c>
      <c r="F1544" s="17"/>
      <c r="G1544" s="22">
        <v>210</v>
      </c>
      <c r="H1544" s="19">
        <f t="shared" si="69"/>
        <v>6.4755028800000014</v>
      </c>
      <c r="I1544" s="16"/>
      <c r="J1544" s="16">
        <f t="shared" si="70"/>
        <v>0</v>
      </c>
      <c r="K1544" s="20" t="s">
        <v>14000</v>
      </c>
      <c r="L1544" s="20" t="s">
        <v>13999</v>
      </c>
      <c r="M1544" s="20" t="s">
        <v>13999</v>
      </c>
      <c r="N1544" s="20" t="s">
        <v>13999</v>
      </c>
      <c r="O1544" s="20" t="s">
        <v>13999</v>
      </c>
      <c r="P1544" s="20" t="s">
        <v>13999</v>
      </c>
      <c r="Q1544" s="20" t="s">
        <v>13999</v>
      </c>
      <c r="R1544" s="16"/>
      <c r="S1544" s="16"/>
      <c r="T1544" s="16"/>
      <c r="U1544" s="39">
        <f t="shared" si="71"/>
        <v>7.7706034560000017</v>
      </c>
    </row>
    <row r="1545" spans="1:21" ht="12" customHeight="1">
      <c r="A1545" s="15"/>
      <c r="B1545" s="16" t="s">
        <v>16834</v>
      </c>
      <c r="C1545" s="16" t="s">
        <v>16426</v>
      </c>
      <c r="D1545" s="16" t="s">
        <v>16822</v>
      </c>
      <c r="E1545" s="16" t="s">
        <v>16835</v>
      </c>
      <c r="F1545" s="17"/>
      <c r="G1545" s="22">
        <v>212</v>
      </c>
      <c r="H1545" s="19">
        <f t="shared" si="69"/>
        <v>6.5371743360000014</v>
      </c>
      <c r="I1545" s="16"/>
      <c r="J1545" s="16">
        <f t="shared" si="70"/>
        <v>0</v>
      </c>
      <c r="K1545" s="20"/>
      <c r="L1545" s="20"/>
      <c r="M1545" s="20" t="s">
        <v>13999</v>
      </c>
      <c r="N1545" s="20" t="s">
        <v>13999</v>
      </c>
      <c r="O1545" s="20" t="s">
        <v>13999</v>
      </c>
      <c r="P1545" s="20"/>
      <c r="Q1545" s="20" t="s">
        <v>13999</v>
      </c>
      <c r="R1545" s="16"/>
      <c r="S1545" s="16"/>
      <c r="T1545" s="16"/>
      <c r="U1545" s="39">
        <f t="shared" si="71"/>
        <v>7.844609203200001</v>
      </c>
    </row>
    <row r="1546" spans="1:21" ht="12" customHeight="1">
      <c r="A1546" s="15"/>
      <c r="B1546" s="16" t="s">
        <v>16836</v>
      </c>
      <c r="C1546" s="16" t="s">
        <v>16426</v>
      </c>
      <c r="D1546" s="16" t="s">
        <v>16822</v>
      </c>
      <c r="E1546" s="16" t="s">
        <v>16837</v>
      </c>
      <c r="F1546" s="17"/>
      <c r="G1546" s="22">
        <v>249</v>
      </c>
      <c r="H1546" s="19">
        <f t="shared" si="69"/>
        <v>7.6780962720000003</v>
      </c>
      <c r="I1546" s="16"/>
      <c r="J1546" s="16">
        <f t="shared" si="70"/>
        <v>0</v>
      </c>
      <c r="K1546" s="20" t="s">
        <v>13999</v>
      </c>
      <c r="L1546" s="20" t="s">
        <v>13999</v>
      </c>
      <c r="M1546" s="20" t="s">
        <v>13999</v>
      </c>
      <c r="N1546" s="20" t="s">
        <v>13999</v>
      </c>
      <c r="O1546" s="20" t="s">
        <v>13999</v>
      </c>
      <c r="P1546" s="20" t="s">
        <v>13999</v>
      </c>
      <c r="Q1546" s="20" t="s">
        <v>13999</v>
      </c>
      <c r="R1546" s="16"/>
      <c r="S1546" s="16"/>
      <c r="T1546" s="16"/>
      <c r="U1546" s="39">
        <f t="shared" si="71"/>
        <v>9.2137155263999997</v>
      </c>
    </row>
    <row r="1547" spans="1:21" ht="12" customHeight="1">
      <c r="A1547" s="15"/>
      <c r="B1547" s="16" t="s">
        <v>16838</v>
      </c>
      <c r="C1547" s="16" t="s">
        <v>16426</v>
      </c>
      <c r="D1547" s="16" t="s">
        <v>16822</v>
      </c>
      <c r="E1547" s="16" t="s">
        <v>16839</v>
      </c>
      <c r="F1547" s="17"/>
      <c r="G1547" s="22">
        <v>271</v>
      </c>
      <c r="H1547" s="19">
        <f t="shared" si="69"/>
        <v>8.3564822879999987</v>
      </c>
      <c r="I1547" s="16"/>
      <c r="J1547" s="16">
        <f t="shared" si="70"/>
        <v>0</v>
      </c>
      <c r="K1547" s="20"/>
      <c r="L1547" s="20" t="s">
        <v>13999</v>
      </c>
      <c r="M1547" s="20" t="s">
        <v>13999</v>
      </c>
      <c r="N1547" s="20" t="s">
        <v>13999</v>
      </c>
      <c r="O1547" s="20" t="s">
        <v>13999</v>
      </c>
      <c r="P1547" s="20"/>
      <c r="Q1547" s="20" t="s">
        <v>13999</v>
      </c>
      <c r="R1547" s="16"/>
      <c r="S1547" s="16"/>
      <c r="T1547" s="16"/>
      <c r="U1547" s="39">
        <f t="shared" si="71"/>
        <v>10.027778745599997</v>
      </c>
    </row>
    <row r="1548" spans="1:21" ht="12" customHeight="1">
      <c r="A1548" s="15"/>
      <c r="B1548" s="16" t="s">
        <v>16840</v>
      </c>
      <c r="C1548" s="16" t="s">
        <v>16426</v>
      </c>
      <c r="D1548" s="16" t="s">
        <v>16822</v>
      </c>
      <c r="E1548" s="16" t="s">
        <v>16841</v>
      </c>
      <c r="F1548" s="17"/>
      <c r="G1548" s="22">
        <v>288</v>
      </c>
      <c r="H1548" s="19">
        <f t="shared" si="69"/>
        <v>8.8806896640000019</v>
      </c>
      <c r="I1548" s="16"/>
      <c r="J1548" s="16">
        <f t="shared" si="70"/>
        <v>0</v>
      </c>
      <c r="K1548" s="20" t="s">
        <v>13999</v>
      </c>
      <c r="L1548" s="20" t="s">
        <v>13999</v>
      </c>
      <c r="M1548" s="20" t="s">
        <v>13999</v>
      </c>
      <c r="N1548" s="20" t="s">
        <v>13999</v>
      </c>
      <c r="O1548" s="20" t="s">
        <v>13999</v>
      </c>
      <c r="P1548" s="20" t="s">
        <v>13999</v>
      </c>
      <c r="Q1548" s="20" t="s">
        <v>13999</v>
      </c>
      <c r="R1548" s="16"/>
      <c r="S1548" s="16"/>
      <c r="T1548" s="16"/>
      <c r="U1548" s="39">
        <f t="shared" si="71"/>
        <v>10.656827596800001</v>
      </c>
    </row>
    <row r="1549" spans="1:21" ht="12" customHeight="1">
      <c r="A1549" s="15"/>
      <c r="B1549" s="16" t="s">
        <v>16842</v>
      </c>
      <c r="C1549" s="16" t="s">
        <v>16426</v>
      </c>
      <c r="D1549" s="16" t="s">
        <v>16822</v>
      </c>
      <c r="E1549" s="16" t="s">
        <v>16843</v>
      </c>
      <c r="F1549" s="17"/>
      <c r="G1549" s="22">
        <v>458</v>
      </c>
      <c r="H1549" s="19">
        <f t="shared" si="69"/>
        <v>14.122763424000004</v>
      </c>
      <c r="I1549" s="16"/>
      <c r="J1549" s="16">
        <f t="shared" si="70"/>
        <v>0</v>
      </c>
      <c r="K1549" s="20" t="s">
        <v>13999</v>
      </c>
      <c r="L1549" s="20" t="s">
        <v>13999</v>
      </c>
      <c r="M1549" s="20" t="s">
        <v>13999</v>
      </c>
      <c r="N1549" s="20" t="s">
        <v>13999</v>
      </c>
      <c r="O1549" s="20" t="s">
        <v>13999</v>
      </c>
      <c r="P1549" s="20" t="s">
        <v>13999</v>
      </c>
      <c r="Q1549" s="20" t="s">
        <v>13999</v>
      </c>
      <c r="R1549" s="16"/>
      <c r="S1549" s="16"/>
      <c r="T1549" s="16"/>
      <c r="U1549" s="39">
        <f t="shared" si="71"/>
        <v>16.947316108800003</v>
      </c>
    </row>
    <row r="1550" spans="1:21" ht="12" customHeight="1">
      <c r="A1550" s="15"/>
      <c r="B1550" s="16" t="s">
        <v>16844</v>
      </c>
      <c r="C1550" s="16" t="s">
        <v>16426</v>
      </c>
      <c r="D1550" s="16" t="s">
        <v>16822</v>
      </c>
      <c r="E1550" s="16" t="s">
        <v>16845</v>
      </c>
      <c r="F1550" s="17"/>
      <c r="G1550" s="22">
        <v>286</v>
      </c>
      <c r="H1550" s="19">
        <f t="shared" si="69"/>
        <v>8.819018208000001</v>
      </c>
      <c r="I1550" s="16"/>
      <c r="J1550" s="16">
        <f t="shared" si="70"/>
        <v>0</v>
      </c>
      <c r="K1550" s="20" t="s">
        <v>14000</v>
      </c>
      <c r="L1550" s="20" t="s">
        <v>13999</v>
      </c>
      <c r="M1550" s="20" t="s">
        <v>13999</v>
      </c>
      <c r="N1550" s="20" t="s">
        <v>13999</v>
      </c>
      <c r="O1550" s="20" t="s">
        <v>13999</v>
      </c>
      <c r="P1550" s="20" t="s">
        <v>13999</v>
      </c>
      <c r="Q1550" s="20" t="s">
        <v>13999</v>
      </c>
      <c r="R1550" s="16"/>
      <c r="S1550" s="16"/>
      <c r="T1550" s="16"/>
      <c r="U1550" s="39">
        <f t="shared" si="71"/>
        <v>10.5828218496</v>
      </c>
    </row>
    <row r="1551" spans="1:21" ht="12" customHeight="1">
      <c r="A1551" s="15"/>
      <c r="B1551" s="16" t="s">
        <v>16846</v>
      </c>
      <c r="C1551" s="16" t="s">
        <v>16426</v>
      </c>
      <c r="D1551" s="16" t="s">
        <v>16822</v>
      </c>
      <c r="E1551" s="16" t="s">
        <v>16847</v>
      </c>
      <c r="F1551" s="17"/>
      <c r="G1551" s="22">
        <v>288</v>
      </c>
      <c r="H1551" s="19">
        <f t="shared" si="69"/>
        <v>8.8806896640000019</v>
      </c>
      <c r="I1551" s="16"/>
      <c r="J1551" s="16">
        <f t="shared" si="70"/>
        <v>0</v>
      </c>
      <c r="K1551" s="20"/>
      <c r="L1551" s="20" t="s">
        <v>13999</v>
      </c>
      <c r="M1551" s="20" t="s">
        <v>13999</v>
      </c>
      <c r="N1551" s="20" t="s">
        <v>13999</v>
      </c>
      <c r="O1551" s="20" t="s">
        <v>13999</v>
      </c>
      <c r="P1551" s="20" t="s">
        <v>13999</v>
      </c>
      <c r="Q1551" s="20" t="s">
        <v>13999</v>
      </c>
      <c r="R1551" s="16"/>
      <c r="S1551" s="16"/>
      <c r="T1551" s="16"/>
      <c r="U1551" s="39">
        <f t="shared" si="71"/>
        <v>10.656827596800001</v>
      </c>
    </row>
    <row r="1552" spans="1:21" ht="12" customHeight="1">
      <c r="A1552" s="15"/>
      <c r="B1552" s="16" t="s">
        <v>16848</v>
      </c>
      <c r="C1552" s="16" t="s">
        <v>16426</v>
      </c>
      <c r="D1552" s="16" t="s">
        <v>16822</v>
      </c>
      <c r="E1552" s="16" t="s">
        <v>16849</v>
      </c>
      <c r="F1552" s="17"/>
      <c r="G1552" s="22">
        <v>315</v>
      </c>
      <c r="H1552" s="19">
        <f t="shared" si="69"/>
        <v>9.7132543200000008</v>
      </c>
      <c r="I1552" s="16"/>
      <c r="J1552" s="16">
        <f t="shared" si="70"/>
        <v>0</v>
      </c>
      <c r="K1552" s="20" t="s">
        <v>13999</v>
      </c>
      <c r="L1552" s="20" t="s">
        <v>13999</v>
      </c>
      <c r="M1552" s="20" t="s">
        <v>13999</v>
      </c>
      <c r="N1552" s="20" t="s">
        <v>13999</v>
      </c>
      <c r="O1552" s="20" t="s">
        <v>13999</v>
      </c>
      <c r="P1552" s="20" t="s">
        <v>13999</v>
      </c>
      <c r="Q1552" s="20"/>
      <c r="R1552" s="16"/>
      <c r="S1552" s="16"/>
      <c r="T1552" s="16"/>
      <c r="U1552" s="39">
        <f t="shared" si="71"/>
        <v>11.655905184</v>
      </c>
    </row>
    <row r="1553" spans="1:21" ht="12" customHeight="1">
      <c r="A1553" s="15"/>
      <c r="B1553" s="16" t="s">
        <v>16850</v>
      </c>
      <c r="C1553" s="16" t="s">
        <v>16426</v>
      </c>
      <c r="D1553" s="16" t="s">
        <v>16822</v>
      </c>
      <c r="E1553" s="16" t="s">
        <v>16851</v>
      </c>
      <c r="F1553" s="17"/>
      <c r="G1553" s="22">
        <v>365</v>
      </c>
      <c r="H1553" s="19">
        <f t="shared" si="69"/>
        <v>11.25504072</v>
      </c>
      <c r="I1553" s="16"/>
      <c r="J1553" s="16">
        <f t="shared" si="70"/>
        <v>0</v>
      </c>
      <c r="K1553" s="20"/>
      <c r="L1553" s="20" t="s">
        <v>13999</v>
      </c>
      <c r="M1553" s="20" t="s">
        <v>13999</v>
      </c>
      <c r="N1553" s="20" t="s">
        <v>13999</v>
      </c>
      <c r="O1553" s="20" t="s">
        <v>13999</v>
      </c>
      <c r="P1553" s="20"/>
      <c r="Q1553" s="20" t="s">
        <v>13999</v>
      </c>
      <c r="R1553" s="16"/>
      <c r="S1553" s="16"/>
      <c r="T1553" s="16"/>
      <c r="U1553" s="39">
        <f t="shared" si="71"/>
        <v>13.506048864</v>
      </c>
    </row>
    <row r="1554" spans="1:21" ht="12" customHeight="1">
      <c r="A1554" s="15"/>
      <c r="B1554" s="16" t="s">
        <v>16852</v>
      </c>
      <c r="C1554" s="16" t="s">
        <v>16426</v>
      </c>
      <c r="D1554" s="16" t="s">
        <v>16822</v>
      </c>
      <c r="E1554" s="16" t="s">
        <v>16853</v>
      </c>
      <c r="F1554" s="17"/>
      <c r="G1554" s="22">
        <v>384</v>
      </c>
      <c r="H1554" s="19">
        <f t="shared" si="69"/>
        <v>11.840919552000003</v>
      </c>
      <c r="I1554" s="16"/>
      <c r="J1554" s="16">
        <f t="shared" si="70"/>
        <v>0</v>
      </c>
      <c r="K1554" s="20"/>
      <c r="L1554" s="20" t="s">
        <v>13999</v>
      </c>
      <c r="M1554" s="20" t="s">
        <v>13999</v>
      </c>
      <c r="N1554" s="20" t="s">
        <v>13999</v>
      </c>
      <c r="O1554" s="20"/>
      <c r="P1554" s="20"/>
      <c r="Q1554" s="20" t="s">
        <v>13999</v>
      </c>
      <c r="R1554" s="16"/>
      <c r="S1554" s="16"/>
      <c r="T1554" s="16"/>
      <c r="U1554" s="39">
        <f t="shared" si="71"/>
        <v>14.209103462400003</v>
      </c>
    </row>
    <row r="1555" spans="1:21" ht="12" customHeight="1">
      <c r="A1555" s="15"/>
      <c r="B1555" s="16" t="s">
        <v>16854</v>
      </c>
      <c r="C1555" s="16" t="s">
        <v>16426</v>
      </c>
      <c r="D1555" s="16" t="s">
        <v>16822</v>
      </c>
      <c r="E1555" s="16" t="s">
        <v>16855</v>
      </c>
      <c r="F1555" s="17"/>
      <c r="G1555" s="22">
        <v>393</v>
      </c>
      <c r="H1555" s="19">
        <f t="shared" si="69"/>
        <v>12.118441104000002</v>
      </c>
      <c r="I1555" s="16"/>
      <c r="J1555" s="16">
        <f t="shared" si="70"/>
        <v>0</v>
      </c>
      <c r="K1555" s="20" t="s">
        <v>13999</v>
      </c>
      <c r="L1555" s="20" t="s">
        <v>13999</v>
      </c>
      <c r="M1555" s="20" t="s">
        <v>13999</v>
      </c>
      <c r="N1555" s="20" t="s">
        <v>13999</v>
      </c>
      <c r="O1555" s="20" t="s">
        <v>13999</v>
      </c>
      <c r="P1555" s="20"/>
      <c r="Q1555" s="20" t="s">
        <v>13999</v>
      </c>
      <c r="R1555" s="16"/>
      <c r="S1555" s="16"/>
      <c r="T1555" s="16"/>
      <c r="U1555" s="39">
        <f t="shared" si="71"/>
        <v>14.542129324800001</v>
      </c>
    </row>
    <row r="1556" spans="1:21" ht="12" customHeight="1">
      <c r="A1556" s="15"/>
      <c r="B1556" s="16" t="s">
        <v>16856</v>
      </c>
      <c r="C1556" s="16" t="s">
        <v>16426</v>
      </c>
      <c r="D1556" s="16" t="s">
        <v>16822</v>
      </c>
      <c r="E1556" s="16" t="s">
        <v>16857</v>
      </c>
      <c r="F1556" s="17"/>
      <c r="G1556" s="22">
        <v>577</v>
      </c>
      <c r="H1556" s="19">
        <f t="shared" si="69"/>
        <v>17.792215056000003</v>
      </c>
      <c r="I1556" s="16"/>
      <c r="J1556" s="16">
        <f t="shared" si="70"/>
        <v>0</v>
      </c>
      <c r="K1556" s="20" t="s">
        <v>13999</v>
      </c>
      <c r="L1556" s="20" t="s">
        <v>13999</v>
      </c>
      <c r="M1556" s="20" t="s">
        <v>13999</v>
      </c>
      <c r="N1556" s="20" t="s">
        <v>13999</v>
      </c>
      <c r="O1556" s="20" t="s">
        <v>13999</v>
      </c>
      <c r="P1556" s="20" t="s">
        <v>13999</v>
      </c>
      <c r="Q1556" s="20" t="s">
        <v>13999</v>
      </c>
      <c r="R1556" s="16"/>
      <c r="S1556" s="16"/>
      <c r="T1556" s="16"/>
      <c r="U1556" s="39">
        <f t="shared" si="71"/>
        <v>21.350658067200005</v>
      </c>
    </row>
    <row r="1557" spans="1:21" ht="12" customHeight="1">
      <c r="A1557" s="15"/>
      <c r="B1557" s="16" t="s">
        <v>16858</v>
      </c>
      <c r="C1557" s="16" t="s">
        <v>16426</v>
      </c>
      <c r="D1557" s="16" t="s">
        <v>16859</v>
      </c>
      <c r="E1557" s="16" t="s">
        <v>16860</v>
      </c>
      <c r="F1557" s="17"/>
      <c r="G1557" s="22">
        <v>118</v>
      </c>
      <c r="H1557" s="19">
        <f t="shared" ref="H1557:H1620" si="72">IF(R1557="Мax скидка 20%",G1557*0.8*1.05/100*H$15,IF(R1557="От 3-х шт. скидка 50%.",G1557*0.5*1.05/100*H$15,G1557*0.6*1.05/100*H$15))*1.03*1.2*1.1</f>
        <v>3.6386159040000008</v>
      </c>
      <c r="I1557" s="16"/>
      <c r="J1557" s="16">
        <f t="shared" si="70"/>
        <v>0</v>
      </c>
      <c r="K1557" s="20" t="s">
        <v>14000</v>
      </c>
      <c r="L1557" s="20" t="s">
        <v>13999</v>
      </c>
      <c r="M1557" s="20" t="s">
        <v>13999</v>
      </c>
      <c r="N1557" s="20" t="s">
        <v>13999</v>
      </c>
      <c r="O1557" s="20" t="s">
        <v>13999</v>
      </c>
      <c r="P1557" s="20" t="s">
        <v>13999</v>
      </c>
      <c r="Q1557" s="20" t="s">
        <v>13999</v>
      </c>
      <c r="R1557" s="16"/>
      <c r="S1557" s="16"/>
      <c r="T1557" s="16"/>
      <c r="U1557" s="39">
        <f t="shared" si="71"/>
        <v>4.3663390848000008</v>
      </c>
    </row>
    <row r="1558" spans="1:21" ht="12" customHeight="1">
      <c r="A1558" s="15"/>
      <c r="B1558" s="16" t="s">
        <v>16861</v>
      </c>
      <c r="C1558" s="16" t="s">
        <v>16426</v>
      </c>
      <c r="D1558" s="16" t="s">
        <v>16859</v>
      </c>
      <c r="E1558" s="16" t="s">
        <v>16862</v>
      </c>
      <c r="F1558" s="17"/>
      <c r="G1558" s="22">
        <v>122</v>
      </c>
      <c r="H1558" s="19">
        <f t="shared" si="72"/>
        <v>3.7619588160000004</v>
      </c>
      <c r="I1558" s="16"/>
      <c r="J1558" s="16">
        <f t="shared" ref="J1558:J1621" si="73">H1558*I1558</f>
        <v>0</v>
      </c>
      <c r="K1558" s="20" t="s">
        <v>14000</v>
      </c>
      <c r="L1558" s="20" t="s">
        <v>13999</v>
      </c>
      <c r="M1558" s="20" t="s">
        <v>13999</v>
      </c>
      <c r="N1558" s="20" t="s">
        <v>13999</v>
      </c>
      <c r="O1558" s="20" t="s">
        <v>13999</v>
      </c>
      <c r="P1558" s="20" t="s">
        <v>13999</v>
      </c>
      <c r="Q1558" s="20" t="s">
        <v>13999</v>
      </c>
      <c r="R1558" s="16"/>
      <c r="S1558" s="16"/>
      <c r="T1558" s="16"/>
      <c r="U1558" s="39">
        <f t="shared" ref="U1558:U1621" si="74">IF(H1558&gt;100,H1558*1.11+15,H1558*1.2)</f>
        <v>4.5143505792000003</v>
      </c>
    </row>
    <row r="1559" spans="1:21" ht="12" customHeight="1">
      <c r="A1559" s="15"/>
      <c r="B1559" s="16" t="s">
        <v>16863</v>
      </c>
      <c r="C1559" s="16" t="s">
        <v>16426</v>
      </c>
      <c r="D1559" s="16" t="s">
        <v>16859</v>
      </c>
      <c r="E1559" s="16" t="s">
        <v>16864</v>
      </c>
      <c r="F1559" s="17"/>
      <c r="G1559" s="22">
        <v>109</v>
      </c>
      <c r="H1559" s="19">
        <f t="shared" si="72"/>
        <v>3.3610943519999994</v>
      </c>
      <c r="I1559" s="16"/>
      <c r="J1559" s="16">
        <f t="shared" si="73"/>
        <v>0</v>
      </c>
      <c r="K1559" s="20"/>
      <c r="L1559" s="20" t="s">
        <v>13999</v>
      </c>
      <c r="M1559" s="20" t="s">
        <v>13999</v>
      </c>
      <c r="N1559" s="20" t="s">
        <v>13999</v>
      </c>
      <c r="O1559" s="20" t="s">
        <v>13999</v>
      </c>
      <c r="P1559" s="20"/>
      <c r="Q1559" s="20" t="s">
        <v>13999</v>
      </c>
      <c r="R1559" s="16"/>
      <c r="S1559" s="16"/>
      <c r="T1559" s="16"/>
      <c r="U1559" s="39">
        <f t="shared" si="74"/>
        <v>4.0333132223999995</v>
      </c>
    </row>
    <row r="1560" spans="1:21" ht="12" customHeight="1">
      <c r="A1560" s="15"/>
      <c r="B1560" s="16" t="s">
        <v>16865</v>
      </c>
      <c r="C1560" s="16" t="s">
        <v>16426</v>
      </c>
      <c r="D1560" s="16" t="s">
        <v>16859</v>
      </c>
      <c r="E1560" s="16" t="s">
        <v>16866</v>
      </c>
      <c r="F1560" s="17"/>
      <c r="G1560" s="22">
        <v>114</v>
      </c>
      <c r="H1560" s="19">
        <f t="shared" si="72"/>
        <v>3.5152729920000003</v>
      </c>
      <c r="I1560" s="16"/>
      <c r="J1560" s="16">
        <f t="shared" si="73"/>
        <v>0</v>
      </c>
      <c r="K1560" s="20"/>
      <c r="L1560" s="20"/>
      <c r="M1560" s="20" t="s">
        <v>13999</v>
      </c>
      <c r="N1560" s="20"/>
      <c r="O1560" s="20" t="s">
        <v>13999</v>
      </c>
      <c r="P1560" s="20" t="s">
        <v>14000</v>
      </c>
      <c r="Q1560" s="20" t="s">
        <v>13999</v>
      </c>
      <c r="R1560" s="16"/>
      <c r="S1560" s="16"/>
      <c r="T1560" s="16"/>
      <c r="U1560" s="39">
        <f t="shared" si="74"/>
        <v>4.2183275904000004</v>
      </c>
    </row>
    <row r="1561" spans="1:21" ht="12" customHeight="1">
      <c r="A1561" s="15"/>
      <c r="B1561" s="16" t="s">
        <v>16867</v>
      </c>
      <c r="C1561" s="16" t="s">
        <v>16426</v>
      </c>
      <c r="D1561" s="16" t="s">
        <v>16859</v>
      </c>
      <c r="E1561" s="16" t="s">
        <v>16868</v>
      </c>
      <c r="F1561" s="17"/>
      <c r="G1561" s="22">
        <v>152</v>
      </c>
      <c r="H1561" s="19">
        <f t="shared" si="72"/>
        <v>4.687030656000001</v>
      </c>
      <c r="I1561" s="16"/>
      <c r="J1561" s="16">
        <f t="shared" si="73"/>
        <v>0</v>
      </c>
      <c r="K1561" s="20" t="s">
        <v>14000</v>
      </c>
      <c r="L1561" s="20" t="s">
        <v>13999</v>
      </c>
      <c r="M1561" s="20" t="s">
        <v>13999</v>
      </c>
      <c r="N1561" s="20" t="s">
        <v>13999</v>
      </c>
      <c r="O1561" s="20" t="s">
        <v>13999</v>
      </c>
      <c r="P1561" s="20" t="s">
        <v>13999</v>
      </c>
      <c r="Q1561" s="20" t="s">
        <v>13999</v>
      </c>
      <c r="R1561" s="16"/>
      <c r="S1561" s="16"/>
      <c r="T1561" s="16"/>
      <c r="U1561" s="39">
        <f t="shared" si="74"/>
        <v>5.6244367872000014</v>
      </c>
    </row>
    <row r="1562" spans="1:21" ht="12" customHeight="1">
      <c r="A1562" s="15"/>
      <c r="B1562" s="16" t="s">
        <v>16869</v>
      </c>
      <c r="C1562" s="16" t="s">
        <v>16426</v>
      </c>
      <c r="D1562" s="16" t="s">
        <v>16859</v>
      </c>
      <c r="E1562" s="16" t="s">
        <v>16870</v>
      </c>
      <c r="F1562" s="17"/>
      <c r="G1562" s="22">
        <v>135</v>
      </c>
      <c r="H1562" s="19">
        <f t="shared" si="72"/>
        <v>4.1628232800000005</v>
      </c>
      <c r="I1562" s="16"/>
      <c r="J1562" s="16">
        <f t="shared" si="73"/>
        <v>0</v>
      </c>
      <c r="K1562" s="20" t="s">
        <v>14000</v>
      </c>
      <c r="L1562" s="20" t="s">
        <v>13999</v>
      </c>
      <c r="M1562" s="20" t="s">
        <v>13999</v>
      </c>
      <c r="N1562" s="20" t="s">
        <v>13999</v>
      </c>
      <c r="O1562" s="20" t="s">
        <v>13999</v>
      </c>
      <c r="P1562" s="20" t="s">
        <v>13999</v>
      </c>
      <c r="Q1562" s="20" t="s">
        <v>13999</v>
      </c>
      <c r="R1562" s="16"/>
      <c r="S1562" s="16"/>
      <c r="T1562" s="16"/>
      <c r="U1562" s="39">
        <f t="shared" si="74"/>
        <v>4.9953879360000002</v>
      </c>
    </row>
    <row r="1563" spans="1:21" ht="12" customHeight="1">
      <c r="A1563" s="15"/>
      <c r="B1563" s="16" t="s">
        <v>16871</v>
      </c>
      <c r="C1563" s="16" t="s">
        <v>16426</v>
      </c>
      <c r="D1563" s="16" t="s">
        <v>16859</v>
      </c>
      <c r="E1563" s="16" t="s">
        <v>16872</v>
      </c>
      <c r="F1563" s="17"/>
      <c r="G1563" s="22">
        <v>135</v>
      </c>
      <c r="H1563" s="19">
        <f t="shared" si="72"/>
        <v>4.1628232800000005</v>
      </c>
      <c r="I1563" s="16"/>
      <c r="J1563" s="16">
        <f t="shared" si="73"/>
        <v>0</v>
      </c>
      <c r="K1563" s="20" t="s">
        <v>13999</v>
      </c>
      <c r="L1563" s="20" t="s">
        <v>13999</v>
      </c>
      <c r="M1563" s="20" t="s">
        <v>13999</v>
      </c>
      <c r="N1563" s="20" t="s">
        <v>13999</v>
      </c>
      <c r="O1563" s="20" t="s">
        <v>13999</v>
      </c>
      <c r="P1563" s="20" t="s">
        <v>13999</v>
      </c>
      <c r="Q1563" s="20" t="s">
        <v>13999</v>
      </c>
      <c r="R1563" s="16"/>
      <c r="S1563" s="16"/>
      <c r="T1563" s="16"/>
      <c r="U1563" s="39">
        <f t="shared" si="74"/>
        <v>4.9953879360000002</v>
      </c>
    </row>
    <row r="1564" spans="1:21" ht="12" customHeight="1">
      <c r="A1564" s="15"/>
      <c r="B1564" s="16" t="s">
        <v>16873</v>
      </c>
      <c r="C1564" s="16" t="s">
        <v>16426</v>
      </c>
      <c r="D1564" s="16" t="s">
        <v>16859</v>
      </c>
      <c r="E1564" s="16" t="s">
        <v>16874</v>
      </c>
      <c r="F1564" s="17"/>
      <c r="G1564" s="22">
        <v>160</v>
      </c>
      <c r="H1564" s="19">
        <f t="shared" si="72"/>
        <v>4.9337164800000002</v>
      </c>
      <c r="I1564" s="16"/>
      <c r="J1564" s="16">
        <f t="shared" si="73"/>
        <v>0</v>
      </c>
      <c r="K1564" s="20" t="s">
        <v>13999</v>
      </c>
      <c r="L1564" s="20" t="s">
        <v>13999</v>
      </c>
      <c r="M1564" s="20"/>
      <c r="N1564" s="20" t="s">
        <v>13999</v>
      </c>
      <c r="O1564" s="20" t="s">
        <v>13999</v>
      </c>
      <c r="P1564" s="20" t="s">
        <v>13999</v>
      </c>
      <c r="Q1564" s="20" t="s">
        <v>13999</v>
      </c>
      <c r="R1564" s="16"/>
      <c r="S1564" s="16"/>
      <c r="T1564" s="16"/>
      <c r="U1564" s="39">
        <f t="shared" si="74"/>
        <v>5.9204597760000004</v>
      </c>
    </row>
    <row r="1565" spans="1:21" ht="12" customHeight="1">
      <c r="A1565" s="15"/>
      <c r="B1565" s="16" t="s">
        <v>16875</v>
      </c>
      <c r="C1565" s="16" t="s">
        <v>16426</v>
      </c>
      <c r="D1565" s="16" t="s">
        <v>16859</v>
      </c>
      <c r="E1565" s="16" t="s">
        <v>16876</v>
      </c>
      <c r="F1565" s="17"/>
      <c r="G1565" s="22">
        <v>181</v>
      </c>
      <c r="H1565" s="19">
        <f t="shared" si="72"/>
        <v>5.5812667680000008</v>
      </c>
      <c r="I1565" s="16"/>
      <c r="J1565" s="16">
        <f t="shared" si="73"/>
        <v>0</v>
      </c>
      <c r="K1565" s="20" t="s">
        <v>13999</v>
      </c>
      <c r="L1565" s="20" t="s">
        <v>13999</v>
      </c>
      <c r="M1565" s="20" t="s">
        <v>13999</v>
      </c>
      <c r="N1565" s="20" t="s">
        <v>13999</v>
      </c>
      <c r="O1565" s="20" t="s">
        <v>13999</v>
      </c>
      <c r="P1565" s="20" t="s">
        <v>13999</v>
      </c>
      <c r="Q1565" s="20" t="s">
        <v>13999</v>
      </c>
      <c r="R1565" s="16"/>
      <c r="S1565" s="16"/>
      <c r="T1565" s="16"/>
      <c r="U1565" s="39">
        <f t="shared" si="74"/>
        <v>6.6975201216000011</v>
      </c>
    </row>
    <row r="1566" spans="1:21" ht="12" customHeight="1">
      <c r="A1566" s="15"/>
      <c r="B1566" s="16" t="s">
        <v>16877</v>
      </c>
      <c r="C1566" s="16" t="s">
        <v>16426</v>
      </c>
      <c r="D1566" s="16" t="s">
        <v>16859</v>
      </c>
      <c r="E1566" s="16" t="s">
        <v>16878</v>
      </c>
      <c r="F1566" s="17"/>
      <c r="G1566" s="22">
        <v>194</v>
      </c>
      <c r="H1566" s="19">
        <f t="shared" si="72"/>
        <v>5.9821312319999995</v>
      </c>
      <c r="I1566" s="16"/>
      <c r="J1566" s="16">
        <f t="shared" si="73"/>
        <v>0</v>
      </c>
      <c r="K1566" s="20" t="s">
        <v>13999</v>
      </c>
      <c r="L1566" s="20" t="s">
        <v>13999</v>
      </c>
      <c r="M1566" s="20" t="s">
        <v>13999</v>
      </c>
      <c r="N1566" s="20" t="s">
        <v>13999</v>
      </c>
      <c r="O1566" s="20" t="s">
        <v>13999</v>
      </c>
      <c r="P1566" s="20" t="s">
        <v>13999</v>
      </c>
      <c r="Q1566" s="20" t="s">
        <v>13999</v>
      </c>
      <c r="R1566" s="16"/>
      <c r="S1566" s="16"/>
      <c r="T1566" s="16"/>
      <c r="U1566" s="39">
        <f t="shared" si="74"/>
        <v>7.1785574783999992</v>
      </c>
    </row>
    <row r="1567" spans="1:21" ht="12" customHeight="1">
      <c r="A1567" s="15"/>
      <c r="B1567" s="16" t="s">
        <v>16879</v>
      </c>
      <c r="C1567" s="16" t="s">
        <v>16426</v>
      </c>
      <c r="D1567" s="16" t="s">
        <v>16859</v>
      </c>
      <c r="E1567" s="16" t="s">
        <v>16880</v>
      </c>
      <c r="F1567" s="17"/>
      <c r="G1567" s="22">
        <v>211</v>
      </c>
      <c r="H1567" s="19">
        <f t="shared" si="72"/>
        <v>6.5063386080000001</v>
      </c>
      <c r="I1567" s="16"/>
      <c r="J1567" s="16">
        <f t="shared" si="73"/>
        <v>0</v>
      </c>
      <c r="K1567" s="20"/>
      <c r="L1567" s="20" t="s">
        <v>13999</v>
      </c>
      <c r="M1567" s="20"/>
      <c r="N1567" s="20" t="s">
        <v>13999</v>
      </c>
      <c r="O1567" s="20" t="s">
        <v>13999</v>
      </c>
      <c r="P1567" s="20" t="s">
        <v>13999</v>
      </c>
      <c r="Q1567" s="20" t="s">
        <v>13999</v>
      </c>
      <c r="R1567" s="16"/>
      <c r="S1567" s="16"/>
      <c r="T1567" s="16"/>
      <c r="U1567" s="39">
        <f t="shared" si="74"/>
        <v>7.8076063295999996</v>
      </c>
    </row>
    <row r="1568" spans="1:21" ht="23.25" customHeight="1">
      <c r="A1568" s="15"/>
      <c r="B1568" s="16" t="s">
        <v>6052</v>
      </c>
      <c r="C1568" s="16" t="s">
        <v>16426</v>
      </c>
      <c r="D1568" s="16" t="s">
        <v>16859</v>
      </c>
      <c r="E1568" s="16" t="s">
        <v>16881</v>
      </c>
      <c r="F1568" s="17"/>
      <c r="G1568" s="22">
        <v>626</v>
      </c>
      <c r="H1568" s="19">
        <f t="shared" si="72"/>
        <v>19.303165728</v>
      </c>
      <c r="I1568" s="16"/>
      <c r="J1568" s="16">
        <f t="shared" si="73"/>
        <v>0</v>
      </c>
      <c r="K1568" s="20" t="s">
        <v>14000</v>
      </c>
      <c r="L1568" s="20" t="s">
        <v>13999</v>
      </c>
      <c r="M1568" s="20" t="s">
        <v>13999</v>
      </c>
      <c r="N1568" s="20" t="s">
        <v>13999</v>
      </c>
      <c r="O1568" s="20" t="s">
        <v>13999</v>
      </c>
      <c r="P1568" s="20" t="s">
        <v>13999</v>
      </c>
      <c r="Q1568" s="20" t="s">
        <v>13999</v>
      </c>
      <c r="R1568" s="16"/>
      <c r="S1568" s="16"/>
      <c r="T1568" s="16"/>
      <c r="U1568" s="39">
        <f t="shared" si="74"/>
        <v>23.163798873599998</v>
      </c>
    </row>
    <row r="1569" spans="1:21" ht="34.5" customHeight="1">
      <c r="A1569" s="15"/>
      <c r="B1569" s="16" t="s">
        <v>16882</v>
      </c>
      <c r="C1569" s="16" t="s">
        <v>16426</v>
      </c>
      <c r="D1569" s="16" t="s">
        <v>16859</v>
      </c>
      <c r="E1569" s="16" t="s">
        <v>16883</v>
      </c>
      <c r="F1569" s="17"/>
      <c r="G1569" s="22">
        <v>550</v>
      </c>
      <c r="H1569" s="19">
        <f t="shared" si="72"/>
        <v>16.959650400000005</v>
      </c>
      <c r="I1569" s="16"/>
      <c r="J1569" s="16">
        <f t="shared" si="73"/>
        <v>0</v>
      </c>
      <c r="K1569" s="20" t="s">
        <v>13999</v>
      </c>
      <c r="L1569" s="20" t="s">
        <v>13999</v>
      </c>
      <c r="M1569" s="20" t="s">
        <v>13999</v>
      </c>
      <c r="N1569" s="20" t="s">
        <v>13999</v>
      </c>
      <c r="O1569" s="20" t="s">
        <v>13999</v>
      </c>
      <c r="P1569" s="20" t="s">
        <v>13999</v>
      </c>
      <c r="Q1569" s="20" t="s">
        <v>13999</v>
      </c>
      <c r="R1569" s="16"/>
      <c r="S1569" s="16"/>
      <c r="T1569" s="16"/>
      <c r="U1569" s="39">
        <f t="shared" si="74"/>
        <v>20.351580480000006</v>
      </c>
    </row>
    <row r="1570" spans="1:21" ht="23.25" customHeight="1">
      <c r="A1570" s="15"/>
      <c r="B1570" s="16" t="s">
        <v>6053</v>
      </c>
      <c r="C1570" s="16" t="s">
        <v>16426</v>
      </c>
      <c r="D1570" s="16" t="s">
        <v>16859</v>
      </c>
      <c r="E1570" s="16" t="s">
        <v>16884</v>
      </c>
      <c r="F1570" s="17"/>
      <c r="G1570" s="22">
        <v>584</v>
      </c>
      <c r="H1570" s="19">
        <f t="shared" si="72"/>
        <v>18.008065152000004</v>
      </c>
      <c r="I1570" s="16"/>
      <c r="J1570" s="16">
        <f t="shared" si="73"/>
        <v>0</v>
      </c>
      <c r="K1570" s="20" t="s">
        <v>14000</v>
      </c>
      <c r="L1570" s="20" t="s">
        <v>13999</v>
      </c>
      <c r="M1570" s="20" t="s">
        <v>13999</v>
      </c>
      <c r="N1570" s="20" t="s">
        <v>13999</v>
      </c>
      <c r="O1570" s="20" t="s">
        <v>13999</v>
      </c>
      <c r="P1570" s="20" t="s">
        <v>13999</v>
      </c>
      <c r="Q1570" s="20" t="s">
        <v>13999</v>
      </c>
      <c r="R1570" s="16"/>
      <c r="S1570" s="16"/>
      <c r="T1570" s="16"/>
      <c r="U1570" s="39">
        <f t="shared" si="74"/>
        <v>21.609678182400003</v>
      </c>
    </row>
    <row r="1571" spans="1:21" ht="12" customHeight="1">
      <c r="A1571" s="15"/>
      <c r="B1571" s="16" t="s">
        <v>16885</v>
      </c>
      <c r="C1571" s="16" t="s">
        <v>16426</v>
      </c>
      <c r="D1571" s="16" t="s">
        <v>16859</v>
      </c>
      <c r="E1571" s="16" t="s">
        <v>16886</v>
      </c>
      <c r="F1571" s="17"/>
      <c r="G1571" s="22">
        <v>169</v>
      </c>
      <c r="H1571" s="19">
        <f t="shared" si="72"/>
        <v>5.2112380320000007</v>
      </c>
      <c r="I1571" s="16"/>
      <c r="J1571" s="16">
        <f t="shared" si="73"/>
        <v>0</v>
      </c>
      <c r="K1571" s="20" t="s">
        <v>14000</v>
      </c>
      <c r="L1571" s="20" t="s">
        <v>13999</v>
      </c>
      <c r="M1571" s="20" t="s">
        <v>13999</v>
      </c>
      <c r="N1571" s="20" t="s">
        <v>13999</v>
      </c>
      <c r="O1571" s="20" t="s">
        <v>13999</v>
      </c>
      <c r="P1571" s="20" t="s">
        <v>13999</v>
      </c>
      <c r="Q1571" s="20" t="s">
        <v>13999</v>
      </c>
      <c r="R1571" s="16"/>
      <c r="S1571" s="16"/>
      <c r="T1571" s="16"/>
      <c r="U1571" s="39">
        <f t="shared" si="74"/>
        <v>6.2534856384000008</v>
      </c>
    </row>
    <row r="1572" spans="1:21" ht="12" customHeight="1">
      <c r="A1572" s="15"/>
      <c r="B1572" s="16" t="s">
        <v>16887</v>
      </c>
      <c r="C1572" s="16" t="s">
        <v>16426</v>
      </c>
      <c r="D1572" s="16" t="s">
        <v>16859</v>
      </c>
      <c r="E1572" s="16" t="s">
        <v>16888</v>
      </c>
      <c r="F1572" s="17"/>
      <c r="G1572" s="22">
        <v>194</v>
      </c>
      <c r="H1572" s="19">
        <f t="shared" si="72"/>
        <v>5.9821312319999995</v>
      </c>
      <c r="I1572" s="16"/>
      <c r="J1572" s="16">
        <f t="shared" si="73"/>
        <v>0</v>
      </c>
      <c r="K1572" s="20" t="s">
        <v>14000</v>
      </c>
      <c r="L1572" s="20" t="s">
        <v>13999</v>
      </c>
      <c r="M1572" s="20" t="s">
        <v>13999</v>
      </c>
      <c r="N1572" s="20" t="s">
        <v>13999</v>
      </c>
      <c r="O1572" s="20" t="s">
        <v>13999</v>
      </c>
      <c r="P1572" s="20" t="s">
        <v>13999</v>
      </c>
      <c r="Q1572" s="20" t="s">
        <v>13999</v>
      </c>
      <c r="R1572" s="16"/>
      <c r="S1572" s="16"/>
      <c r="T1572" s="16"/>
      <c r="U1572" s="39">
        <f t="shared" si="74"/>
        <v>7.1785574783999992</v>
      </c>
    </row>
    <row r="1573" spans="1:21" ht="12" customHeight="1">
      <c r="A1573" s="15"/>
      <c r="B1573" s="16" t="s">
        <v>16889</v>
      </c>
      <c r="C1573" s="16" t="s">
        <v>16426</v>
      </c>
      <c r="D1573" s="16" t="s">
        <v>16859</v>
      </c>
      <c r="E1573" s="16" t="s">
        <v>16890</v>
      </c>
      <c r="F1573" s="17"/>
      <c r="G1573" s="22">
        <v>169</v>
      </c>
      <c r="H1573" s="19">
        <f t="shared" si="72"/>
        <v>5.2112380320000007</v>
      </c>
      <c r="I1573" s="16"/>
      <c r="J1573" s="16">
        <f t="shared" si="73"/>
        <v>0</v>
      </c>
      <c r="K1573" s="20" t="s">
        <v>14000</v>
      </c>
      <c r="L1573" s="20" t="s">
        <v>13999</v>
      </c>
      <c r="M1573" s="20" t="s">
        <v>13999</v>
      </c>
      <c r="N1573" s="20" t="s">
        <v>13999</v>
      </c>
      <c r="O1573" s="20" t="s">
        <v>13999</v>
      </c>
      <c r="P1573" s="20" t="s">
        <v>13999</v>
      </c>
      <c r="Q1573" s="20" t="s">
        <v>13999</v>
      </c>
      <c r="R1573" s="16"/>
      <c r="S1573" s="16"/>
      <c r="T1573" s="16"/>
      <c r="U1573" s="39">
        <f t="shared" si="74"/>
        <v>6.2534856384000008</v>
      </c>
    </row>
    <row r="1574" spans="1:21" ht="12" customHeight="1">
      <c r="A1574" s="15"/>
      <c r="B1574" s="16" t="s">
        <v>16891</v>
      </c>
      <c r="C1574" s="16" t="s">
        <v>16426</v>
      </c>
      <c r="D1574" s="16" t="s">
        <v>16859</v>
      </c>
      <c r="E1574" s="16" t="s">
        <v>16892</v>
      </c>
      <c r="F1574" s="17"/>
      <c r="G1574" s="22">
        <v>228</v>
      </c>
      <c r="H1574" s="19">
        <f t="shared" si="72"/>
        <v>7.0305459840000006</v>
      </c>
      <c r="I1574" s="16"/>
      <c r="J1574" s="16">
        <f t="shared" si="73"/>
        <v>0</v>
      </c>
      <c r="K1574" s="20" t="s">
        <v>13999</v>
      </c>
      <c r="L1574" s="20" t="s">
        <v>13999</v>
      </c>
      <c r="M1574" s="20" t="s">
        <v>13999</v>
      </c>
      <c r="N1574" s="20" t="s">
        <v>13999</v>
      </c>
      <c r="O1574" s="20" t="s">
        <v>13999</v>
      </c>
      <c r="P1574" s="20" t="s">
        <v>13999</v>
      </c>
      <c r="Q1574" s="20" t="s">
        <v>13999</v>
      </c>
      <c r="R1574" s="16"/>
      <c r="S1574" s="16"/>
      <c r="T1574" s="16"/>
      <c r="U1574" s="39">
        <f t="shared" si="74"/>
        <v>8.4366551808000008</v>
      </c>
    </row>
    <row r="1575" spans="1:21" ht="12" customHeight="1">
      <c r="A1575" s="15"/>
      <c r="B1575" s="16" t="s">
        <v>16893</v>
      </c>
      <c r="C1575" s="16" t="s">
        <v>16426</v>
      </c>
      <c r="D1575" s="16" t="s">
        <v>16859</v>
      </c>
      <c r="E1575" s="16" t="s">
        <v>16894</v>
      </c>
      <c r="F1575" s="17"/>
      <c r="G1575" s="22">
        <v>253</v>
      </c>
      <c r="H1575" s="19">
        <f t="shared" si="72"/>
        <v>7.8014391840000004</v>
      </c>
      <c r="I1575" s="16"/>
      <c r="J1575" s="16">
        <f t="shared" si="73"/>
        <v>0</v>
      </c>
      <c r="K1575" s="20" t="s">
        <v>14000</v>
      </c>
      <c r="L1575" s="20" t="s">
        <v>13999</v>
      </c>
      <c r="M1575" s="20" t="s">
        <v>13999</v>
      </c>
      <c r="N1575" s="20" t="s">
        <v>13999</v>
      </c>
      <c r="O1575" s="20" t="s">
        <v>13999</v>
      </c>
      <c r="P1575" s="20" t="s">
        <v>13999</v>
      </c>
      <c r="Q1575" s="20" t="s">
        <v>13999</v>
      </c>
      <c r="R1575" s="16"/>
      <c r="S1575" s="16"/>
      <c r="T1575" s="16"/>
      <c r="U1575" s="39">
        <f t="shared" si="74"/>
        <v>9.3617270208000001</v>
      </c>
    </row>
    <row r="1576" spans="1:21" ht="12" customHeight="1">
      <c r="A1576" s="15"/>
      <c r="B1576" s="16" t="s">
        <v>16895</v>
      </c>
      <c r="C1576" s="16" t="s">
        <v>16426</v>
      </c>
      <c r="D1576" s="16" t="s">
        <v>16859</v>
      </c>
      <c r="E1576" s="16" t="s">
        <v>16896</v>
      </c>
      <c r="F1576" s="17"/>
      <c r="G1576" s="22">
        <v>423</v>
      </c>
      <c r="H1576" s="19">
        <f t="shared" si="72"/>
        <v>13.043512944000001</v>
      </c>
      <c r="I1576" s="16"/>
      <c r="J1576" s="16">
        <f t="shared" si="73"/>
        <v>0</v>
      </c>
      <c r="K1576" s="20" t="s">
        <v>14000</v>
      </c>
      <c r="L1576" s="20" t="s">
        <v>13999</v>
      </c>
      <c r="M1576" s="20" t="s">
        <v>13999</v>
      </c>
      <c r="N1576" s="20" t="s">
        <v>13999</v>
      </c>
      <c r="O1576" s="20" t="s">
        <v>13999</v>
      </c>
      <c r="P1576" s="20" t="s">
        <v>13999</v>
      </c>
      <c r="Q1576" s="20" t="s">
        <v>13999</v>
      </c>
      <c r="R1576" s="16"/>
      <c r="S1576" s="16"/>
      <c r="T1576" s="16"/>
      <c r="U1576" s="39">
        <f t="shared" si="74"/>
        <v>15.652215532800001</v>
      </c>
    </row>
    <row r="1577" spans="1:21" ht="12" customHeight="1">
      <c r="A1577" s="15"/>
      <c r="B1577" s="16" t="s">
        <v>16897</v>
      </c>
      <c r="C1577" s="16" t="s">
        <v>16426</v>
      </c>
      <c r="D1577" s="16" t="s">
        <v>16859</v>
      </c>
      <c r="E1577" s="16" t="s">
        <v>16898</v>
      </c>
      <c r="F1577" s="17"/>
      <c r="G1577" s="22">
        <v>262</v>
      </c>
      <c r="H1577" s="19">
        <f t="shared" si="72"/>
        <v>8.0789607360000009</v>
      </c>
      <c r="I1577" s="16"/>
      <c r="J1577" s="16">
        <f t="shared" si="73"/>
        <v>0</v>
      </c>
      <c r="K1577" s="20" t="s">
        <v>14000</v>
      </c>
      <c r="L1577" s="20" t="s">
        <v>13999</v>
      </c>
      <c r="M1577" s="20" t="s">
        <v>13999</v>
      </c>
      <c r="N1577" s="20" t="s">
        <v>13999</v>
      </c>
      <c r="O1577" s="20" t="s">
        <v>13999</v>
      </c>
      <c r="P1577" s="20" t="s">
        <v>13999</v>
      </c>
      <c r="Q1577" s="20" t="s">
        <v>13999</v>
      </c>
      <c r="R1577" s="16"/>
      <c r="S1577" s="16"/>
      <c r="T1577" s="16"/>
      <c r="U1577" s="39">
        <f t="shared" si="74"/>
        <v>9.6947528832000014</v>
      </c>
    </row>
    <row r="1578" spans="1:21" ht="12" customHeight="1">
      <c r="A1578" s="15"/>
      <c r="B1578" s="16" t="s">
        <v>16899</v>
      </c>
      <c r="C1578" s="16" t="s">
        <v>16426</v>
      </c>
      <c r="D1578" s="16" t="s">
        <v>16859</v>
      </c>
      <c r="E1578" s="16" t="s">
        <v>16900</v>
      </c>
      <c r="F1578" s="17"/>
      <c r="G1578" s="22">
        <v>338</v>
      </c>
      <c r="H1578" s="19">
        <f t="shared" si="72"/>
        <v>10.422476064000001</v>
      </c>
      <c r="I1578" s="16"/>
      <c r="J1578" s="16">
        <f t="shared" si="73"/>
        <v>0</v>
      </c>
      <c r="K1578" s="20" t="s">
        <v>14000</v>
      </c>
      <c r="L1578" s="20" t="s">
        <v>13999</v>
      </c>
      <c r="M1578" s="20" t="s">
        <v>13999</v>
      </c>
      <c r="N1578" s="20" t="s">
        <v>13999</v>
      </c>
      <c r="O1578" s="20" t="s">
        <v>13999</v>
      </c>
      <c r="P1578" s="20" t="s">
        <v>13999</v>
      </c>
      <c r="Q1578" s="20" t="s">
        <v>13999</v>
      </c>
      <c r="R1578" s="16"/>
      <c r="S1578" s="16"/>
      <c r="T1578" s="16"/>
      <c r="U1578" s="39">
        <f t="shared" si="74"/>
        <v>12.506971276800002</v>
      </c>
    </row>
    <row r="1579" spans="1:21" ht="12" customHeight="1">
      <c r="A1579" s="15"/>
      <c r="B1579" s="16" t="s">
        <v>16901</v>
      </c>
      <c r="C1579" s="16" t="s">
        <v>16426</v>
      </c>
      <c r="D1579" s="16" t="s">
        <v>16859</v>
      </c>
      <c r="E1579" s="16" t="s">
        <v>16902</v>
      </c>
      <c r="F1579" s="17"/>
      <c r="G1579" s="22">
        <v>474</v>
      </c>
      <c r="H1579" s="19">
        <f t="shared" si="72"/>
        <v>14.616135072000002</v>
      </c>
      <c r="I1579" s="16"/>
      <c r="J1579" s="16">
        <f t="shared" si="73"/>
        <v>0</v>
      </c>
      <c r="K1579" s="20" t="s">
        <v>14000</v>
      </c>
      <c r="L1579" s="20" t="s">
        <v>13999</v>
      </c>
      <c r="M1579" s="20" t="s">
        <v>13999</v>
      </c>
      <c r="N1579" s="20" t="s">
        <v>13999</v>
      </c>
      <c r="O1579" s="20" t="s">
        <v>13999</v>
      </c>
      <c r="P1579" s="20" t="s">
        <v>13999</v>
      </c>
      <c r="Q1579" s="20" t="s">
        <v>13999</v>
      </c>
      <c r="R1579" s="16"/>
      <c r="S1579" s="16"/>
      <c r="T1579" s="16"/>
      <c r="U1579" s="39">
        <f t="shared" si="74"/>
        <v>17.539362086400001</v>
      </c>
    </row>
    <row r="1580" spans="1:21" ht="12" customHeight="1">
      <c r="A1580" s="15"/>
      <c r="B1580" s="16" t="s">
        <v>16903</v>
      </c>
      <c r="C1580" s="16" t="s">
        <v>16426</v>
      </c>
      <c r="D1580" s="16" t="s">
        <v>16859</v>
      </c>
      <c r="E1580" s="16" t="s">
        <v>16904</v>
      </c>
      <c r="F1580" s="17"/>
      <c r="G1580" s="22">
        <v>300</v>
      </c>
      <c r="H1580" s="19">
        <f t="shared" si="72"/>
        <v>9.2507184000000002</v>
      </c>
      <c r="I1580" s="16"/>
      <c r="J1580" s="16">
        <f t="shared" si="73"/>
        <v>0</v>
      </c>
      <c r="K1580" s="20" t="s">
        <v>14000</v>
      </c>
      <c r="L1580" s="20" t="s">
        <v>13999</v>
      </c>
      <c r="M1580" s="20" t="s">
        <v>13999</v>
      </c>
      <c r="N1580" s="20" t="s">
        <v>13999</v>
      </c>
      <c r="O1580" s="20" t="s">
        <v>13999</v>
      </c>
      <c r="P1580" s="20" t="s">
        <v>13999</v>
      </c>
      <c r="Q1580" s="20" t="s">
        <v>13999</v>
      </c>
      <c r="R1580" s="16"/>
      <c r="S1580" s="16"/>
      <c r="T1580" s="16"/>
      <c r="U1580" s="39">
        <f t="shared" si="74"/>
        <v>11.100862080000001</v>
      </c>
    </row>
    <row r="1581" spans="1:21" ht="12" customHeight="1">
      <c r="A1581" s="15"/>
      <c r="B1581" s="16" t="s">
        <v>16905</v>
      </c>
      <c r="C1581" s="16" t="s">
        <v>16426</v>
      </c>
      <c r="D1581" s="16" t="s">
        <v>16859</v>
      </c>
      <c r="E1581" s="16" t="s">
        <v>16906</v>
      </c>
      <c r="F1581" s="17"/>
      <c r="G1581" s="22">
        <v>338</v>
      </c>
      <c r="H1581" s="19">
        <f t="shared" si="72"/>
        <v>10.422476064000001</v>
      </c>
      <c r="I1581" s="16"/>
      <c r="J1581" s="16">
        <f t="shared" si="73"/>
        <v>0</v>
      </c>
      <c r="K1581" s="20" t="s">
        <v>14000</v>
      </c>
      <c r="L1581" s="20" t="s">
        <v>13999</v>
      </c>
      <c r="M1581" s="20" t="s">
        <v>13999</v>
      </c>
      <c r="N1581" s="20" t="s">
        <v>13999</v>
      </c>
      <c r="O1581" s="20" t="s">
        <v>13999</v>
      </c>
      <c r="P1581" s="20" t="s">
        <v>13999</v>
      </c>
      <c r="Q1581" s="20" t="s">
        <v>13999</v>
      </c>
      <c r="R1581" s="16"/>
      <c r="S1581" s="16"/>
      <c r="T1581" s="16"/>
      <c r="U1581" s="39">
        <f t="shared" si="74"/>
        <v>12.506971276800002</v>
      </c>
    </row>
    <row r="1582" spans="1:21" ht="12" customHeight="1">
      <c r="A1582" s="15"/>
      <c r="B1582" s="16" t="s">
        <v>16907</v>
      </c>
      <c r="C1582" s="16" t="s">
        <v>16426</v>
      </c>
      <c r="D1582" s="16" t="s">
        <v>16859</v>
      </c>
      <c r="E1582" s="16" t="s">
        <v>16908</v>
      </c>
      <c r="F1582" s="17"/>
      <c r="G1582" s="22">
        <v>364</v>
      </c>
      <c r="H1582" s="19">
        <f t="shared" si="72"/>
        <v>11.224204992000001</v>
      </c>
      <c r="I1582" s="16"/>
      <c r="J1582" s="16">
        <f t="shared" si="73"/>
        <v>0</v>
      </c>
      <c r="K1582" s="20" t="s">
        <v>13999</v>
      </c>
      <c r="L1582" s="20" t="s">
        <v>13999</v>
      </c>
      <c r="M1582" s="20" t="s">
        <v>13999</v>
      </c>
      <c r="N1582" s="20" t="s">
        <v>13999</v>
      </c>
      <c r="O1582" s="20" t="s">
        <v>13999</v>
      </c>
      <c r="P1582" s="20" t="s">
        <v>13999</v>
      </c>
      <c r="Q1582" s="20" t="s">
        <v>13999</v>
      </c>
      <c r="R1582" s="16"/>
      <c r="S1582" s="16"/>
      <c r="T1582" s="16"/>
      <c r="U1582" s="39">
        <f t="shared" si="74"/>
        <v>13.4690459904</v>
      </c>
    </row>
    <row r="1583" spans="1:21" ht="12" customHeight="1">
      <c r="A1583" s="15"/>
      <c r="B1583" s="16" t="s">
        <v>16909</v>
      </c>
      <c r="C1583" s="16" t="s">
        <v>16426</v>
      </c>
      <c r="D1583" s="16" t="s">
        <v>16859</v>
      </c>
      <c r="E1583" s="16" t="s">
        <v>16910</v>
      </c>
      <c r="F1583" s="17"/>
      <c r="G1583" s="22">
        <v>423</v>
      </c>
      <c r="H1583" s="19">
        <f t="shared" si="72"/>
        <v>13.043512944000001</v>
      </c>
      <c r="I1583" s="16"/>
      <c r="J1583" s="16">
        <f t="shared" si="73"/>
        <v>0</v>
      </c>
      <c r="K1583" s="20" t="s">
        <v>13999</v>
      </c>
      <c r="L1583" s="20" t="s">
        <v>13999</v>
      </c>
      <c r="M1583" s="20" t="s">
        <v>13999</v>
      </c>
      <c r="N1583" s="20" t="s">
        <v>13999</v>
      </c>
      <c r="O1583" s="20" t="s">
        <v>13999</v>
      </c>
      <c r="P1583" s="20" t="s">
        <v>13999</v>
      </c>
      <c r="Q1583" s="20" t="s">
        <v>13999</v>
      </c>
      <c r="R1583" s="16"/>
      <c r="S1583" s="16"/>
      <c r="T1583" s="16"/>
      <c r="U1583" s="39">
        <f t="shared" si="74"/>
        <v>15.652215532800001</v>
      </c>
    </row>
    <row r="1584" spans="1:21" ht="12" customHeight="1">
      <c r="A1584" s="15"/>
      <c r="B1584" s="16" t="s">
        <v>16911</v>
      </c>
      <c r="C1584" s="16" t="s">
        <v>16426</v>
      </c>
      <c r="D1584" s="16" t="s">
        <v>16859</v>
      </c>
      <c r="E1584" s="16" t="s">
        <v>16912</v>
      </c>
      <c r="F1584" s="17"/>
      <c r="G1584" s="22">
        <v>550</v>
      </c>
      <c r="H1584" s="19">
        <f t="shared" si="72"/>
        <v>16.959650400000005</v>
      </c>
      <c r="I1584" s="16"/>
      <c r="J1584" s="16">
        <f t="shared" si="73"/>
        <v>0</v>
      </c>
      <c r="K1584" s="20" t="s">
        <v>14000</v>
      </c>
      <c r="L1584" s="20" t="s">
        <v>13999</v>
      </c>
      <c r="M1584" s="20" t="s">
        <v>13999</v>
      </c>
      <c r="N1584" s="20" t="s">
        <v>13999</v>
      </c>
      <c r="O1584" s="20" t="s">
        <v>13999</v>
      </c>
      <c r="P1584" s="20" t="s">
        <v>13999</v>
      </c>
      <c r="Q1584" s="20" t="s">
        <v>13999</v>
      </c>
      <c r="R1584" s="16"/>
      <c r="S1584" s="16"/>
      <c r="T1584" s="16"/>
      <c r="U1584" s="39">
        <f t="shared" si="74"/>
        <v>20.351580480000006</v>
      </c>
    </row>
    <row r="1585" spans="1:21" ht="12" customHeight="1">
      <c r="A1585" s="15"/>
      <c r="B1585" s="16" t="s">
        <v>16913</v>
      </c>
      <c r="C1585" s="16" t="s">
        <v>16426</v>
      </c>
      <c r="D1585" s="16" t="s">
        <v>16859</v>
      </c>
      <c r="E1585" s="16" t="s">
        <v>16914</v>
      </c>
      <c r="F1585" s="17"/>
      <c r="G1585" s="22">
        <v>359</v>
      </c>
      <c r="H1585" s="19">
        <f t="shared" si="72"/>
        <v>11.070026352000003</v>
      </c>
      <c r="I1585" s="16"/>
      <c r="J1585" s="16">
        <f t="shared" si="73"/>
        <v>0</v>
      </c>
      <c r="K1585" s="20" t="s">
        <v>13999</v>
      </c>
      <c r="L1585" s="20" t="s">
        <v>13999</v>
      </c>
      <c r="M1585" s="20" t="s">
        <v>13999</v>
      </c>
      <c r="N1585" s="20" t="s">
        <v>13999</v>
      </c>
      <c r="O1585" s="20" t="s">
        <v>13999</v>
      </c>
      <c r="P1585" s="20" t="s">
        <v>13999</v>
      </c>
      <c r="Q1585" s="20" t="s">
        <v>13999</v>
      </c>
      <c r="R1585" s="16"/>
      <c r="S1585" s="16"/>
      <c r="T1585" s="16"/>
      <c r="U1585" s="39">
        <f t="shared" si="74"/>
        <v>13.284031622400002</v>
      </c>
    </row>
    <row r="1586" spans="1:21" ht="12" customHeight="1">
      <c r="A1586" s="15"/>
      <c r="B1586" s="16" t="s">
        <v>16915</v>
      </c>
      <c r="C1586" s="16" t="s">
        <v>16426</v>
      </c>
      <c r="D1586" s="16" t="s">
        <v>16859</v>
      </c>
      <c r="E1586" s="16" t="s">
        <v>16916</v>
      </c>
      <c r="F1586" s="17"/>
      <c r="G1586" s="22">
        <v>414</v>
      </c>
      <c r="H1586" s="19">
        <f t="shared" si="72"/>
        <v>12.765991392</v>
      </c>
      <c r="I1586" s="16"/>
      <c r="J1586" s="16">
        <f t="shared" si="73"/>
        <v>0</v>
      </c>
      <c r="K1586" s="20" t="s">
        <v>14000</v>
      </c>
      <c r="L1586" s="20" t="s">
        <v>13999</v>
      </c>
      <c r="M1586" s="20" t="s">
        <v>13999</v>
      </c>
      <c r="N1586" s="20" t="s">
        <v>13999</v>
      </c>
      <c r="O1586" s="20" t="s">
        <v>13999</v>
      </c>
      <c r="P1586" s="20" t="s">
        <v>13999</v>
      </c>
      <c r="Q1586" s="20" t="s">
        <v>13999</v>
      </c>
      <c r="R1586" s="16"/>
      <c r="S1586" s="16"/>
      <c r="T1586" s="16"/>
      <c r="U1586" s="39">
        <f t="shared" si="74"/>
        <v>15.3191896704</v>
      </c>
    </row>
    <row r="1587" spans="1:21" ht="12" customHeight="1">
      <c r="A1587" s="15"/>
      <c r="B1587" s="16" t="s">
        <v>16917</v>
      </c>
      <c r="C1587" s="16" t="s">
        <v>16426</v>
      </c>
      <c r="D1587" s="16" t="s">
        <v>16859</v>
      </c>
      <c r="E1587" s="16" t="s">
        <v>16918</v>
      </c>
      <c r="F1587" s="17"/>
      <c r="G1587" s="22">
        <v>491</v>
      </c>
      <c r="H1587" s="19">
        <f t="shared" si="72"/>
        <v>15.140342448</v>
      </c>
      <c r="I1587" s="16"/>
      <c r="J1587" s="16">
        <f t="shared" si="73"/>
        <v>0</v>
      </c>
      <c r="K1587" s="20" t="s">
        <v>13999</v>
      </c>
      <c r="L1587" s="20" t="s">
        <v>13999</v>
      </c>
      <c r="M1587" s="20" t="s">
        <v>13999</v>
      </c>
      <c r="N1587" s="20" t="s">
        <v>13999</v>
      </c>
      <c r="O1587" s="20" t="s">
        <v>13999</v>
      </c>
      <c r="P1587" s="20" t="s">
        <v>13999</v>
      </c>
      <c r="Q1587" s="20" t="s">
        <v>13999</v>
      </c>
      <c r="R1587" s="16"/>
      <c r="S1587" s="16"/>
      <c r="T1587" s="16"/>
      <c r="U1587" s="39">
        <f t="shared" si="74"/>
        <v>18.168410937600001</v>
      </c>
    </row>
    <row r="1588" spans="1:21" ht="12" customHeight="1">
      <c r="A1588" s="15"/>
      <c r="B1588" s="16" t="s">
        <v>16919</v>
      </c>
      <c r="C1588" s="16" t="s">
        <v>16426</v>
      </c>
      <c r="D1588" s="16" t="s">
        <v>16859</v>
      </c>
      <c r="E1588" s="16" t="s">
        <v>16920</v>
      </c>
      <c r="F1588" s="17"/>
      <c r="G1588" s="22">
        <v>499</v>
      </c>
      <c r="H1588" s="19">
        <f t="shared" si="72"/>
        <v>15.387028272000002</v>
      </c>
      <c r="I1588" s="16"/>
      <c r="J1588" s="16">
        <f t="shared" si="73"/>
        <v>0</v>
      </c>
      <c r="K1588" s="20" t="s">
        <v>14000</v>
      </c>
      <c r="L1588" s="20" t="s">
        <v>13999</v>
      </c>
      <c r="M1588" s="20" t="s">
        <v>13999</v>
      </c>
      <c r="N1588" s="20" t="s">
        <v>13999</v>
      </c>
      <c r="O1588" s="20" t="s">
        <v>13999</v>
      </c>
      <c r="P1588" s="20" t="s">
        <v>13999</v>
      </c>
      <c r="Q1588" s="20" t="s">
        <v>13999</v>
      </c>
      <c r="R1588" s="16"/>
      <c r="S1588" s="16"/>
      <c r="T1588" s="16"/>
      <c r="U1588" s="39">
        <f t="shared" si="74"/>
        <v>18.464433926400002</v>
      </c>
    </row>
    <row r="1589" spans="1:21" ht="12" customHeight="1">
      <c r="A1589" s="15"/>
      <c r="B1589" s="16" t="s">
        <v>16921</v>
      </c>
      <c r="C1589" s="16" t="s">
        <v>16426</v>
      </c>
      <c r="D1589" s="16" t="s">
        <v>16859</v>
      </c>
      <c r="E1589" s="16" t="s">
        <v>16922</v>
      </c>
      <c r="F1589" s="17"/>
      <c r="G1589" s="22">
        <v>635</v>
      </c>
      <c r="H1589" s="19">
        <f t="shared" si="72"/>
        <v>19.580687280000003</v>
      </c>
      <c r="I1589" s="16"/>
      <c r="J1589" s="16">
        <f t="shared" si="73"/>
        <v>0</v>
      </c>
      <c r="K1589" s="20" t="s">
        <v>13999</v>
      </c>
      <c r="L1589" s="20" t="s">
        <v>13999</v>
      </c>
      <c r="M1589" s="20" t="s">
        <v>13999</v>
      </c>
      <c r="N1589" s="20" t="s">
        <v>13999</v>
      </c>
      <c r="O1589" s="20" t="s">
        <v>13999</v>
      </c>
      <c r="P1589" s="20" t="s">
        <v>13999</v>
      </c>
      <c r="Q1589" s="20" t="s">
        <v>13999</v>
      </c>
      <c r="R1589" s="16"/>
      <c r="S1589" s="16"/>
      <c r="T1589" s="16"/>
      <c r="U1589" s="39">
        <f t="shared" si="74"/>
        <v>23.496824736000004</v>
      </c>
    </row>
    <row r="1590" spans="1:21" ht="23.25" customHeight="1">
      <c r="A1590" s="15"/>
      <c r="B1590" s="16" t="s">
        <v>16923</v>
      </c>
      <c r="C1590" s="16" t="s">
        <v>16426</v>
      </c>
      <c r="D1590" s="16" t="s">
        <v>16859</v>
      </c>
      <c r="E1590" s="16" t="s">
        <v>16924</v>
      </c>
      <c r="F1590" s="17"/>
      <c r="G1590" s="22">
        <v>516</v>
      </c>
      <c r="H1590" s="19">
        <f t="shared" si="72"/>
        <v>15.911235648000002</v>
      </c>
      <c r="I1590" s="16"/>
      <c r="J1590" s="16">
        <f t="shared" si="73"/>
        <v>0</v>
      </c>
      <c r="K1590" s="20" t="s">
        <v>14000</v>
      </c>
      <c r="L1590" s="20" t="s">
        <v>13999</v>
      </c>
      <c r="M1590" s="20" t="s">
        <v>13999</v>
      </c>
      <c r="N1590" s="20" t="s">
        <v>13999</v>
      </c>
      <c r="O1590" s="20" t="s">
        <v>13999</v>
      </c>
      <c r="P1590" s="20" t="s">
        <v>13999</v>
      </c>
      <c r="Q1590" s="20" t="s">
        <v>13999</v>
      </c>
      <c r="R1590" s="16"/>
      <c r="S1590" s="16"/>
      <c r="T1590" s="16"/>
      <c r="U1590" s="39">
        <f t="shared" si="74"/>
        <v>19.093482777600002</v>
      </c>
    </row>
    <row r="1591" spans="1:21" ht="23.25" customHeight="1">
      <c r="A1591" s="15"/>
      <c r="B1591" s="16" t="s">
        <v>16925</v>
      </c>
      <c r="C1591" s="16" t="s">
        <v>16426</v>
      </c>
      <c r="D1591" s="16" t="s">
        <v>16859</v>
      </c>
      <c r="E1591" s="16" t="s">
        <v>16926</v>
      </c>
      <c r="F1591" s="17"/>
      <c r="G1591" s="22">
        <v>537</v>
      </c>
      <c r="H1591" s="19">
        <f t="shared" si="72"/>
        <v>16.558785936000003</v>
      </c>
      <c r="I1591" s="16"/>
      <c r="J1591" s="16">
        <f t="shared" si="73"/>
        <v>0</v>
      </c>
      <c r="K1591" s="20" t="s">
        <v>14000</v>
      </c>
      <c r="L1591" s="20" t="s">
        <v>13999</v>
      </c>
      <c r="M1591" s="20" t="s">
        <v>13999</v>
      </c>
      <c r="N1591" s="20" t="s">
        <v>13999</v>
      </c>
      <c r="O1591" s="20" t="s">
        <v>13999</v>
      </c>
      <c r="P1591" s="20" t="s">
        <v>13999</v>
      </c>
      <c r="Q1591" s="20" t="s">
        <v>13999</v>
      </c>
      <c r="R1591" s="16"/>
      <c r="S1591" s="16"/>
      <c r="T1591" s="16"/>
      <c r="U1591" s="39">
        <f t="shared" si="74"/>
        <v>19.870543123200004</v>
      </c>
    </row>
    <row r="1592" spans="1:21" ht="23.25" customHeight="1">
      <c r="A1592" s="15"/>
      <c r="B1592" s="16" t="s">
        <v>16927</v>
      </c>
      <c r="C1592" s="16" t="s">
        <v>16426</v>
      </c>
      <c r="D1592" s="16" t="s">
        <v>16859</v>
      </c>
      <c r="E1592" s="16" t="s">
        <v>16928</v>
      </c>
      <c r="F1592" s="17"/>
      <c r="G1592" s="22">
        <v>639</v>
      </c>
      <c r="H1592" s="19">
        <f t="shared" si="72"/>
        <v>19.704030192000001</v>
      </c>
      <c r="I1592" s="16"/>
      <c r="J1592" s="16">
        <f t="shared" si="73"/>
        <v>0</v>
      </c>
      <c r="K1592" s="20" t="s">
        <v>13999</v>
      </c>
      <c r="L1592" s="20" t="s">
        <v>13999</v>
      </c>
      <c r="M1592" s="20" t="s">
        <v>13999</v>
      </c>
      <c r="N1592" s="20" t="s">
        <v>13999</v>
      </c>
      <c r="O1592" s="20" t="s">
        <v>13999</v>
      </c>
      <c r="P1592" s="20" t="s">
        <v>13999</v>
      </c>
      <c r="Q1592" s="20" t="s">
        <v>13999</v>
      </c>
      <c r="R1592" s="16"/>
      <c r="S1592" s="16"/>
      <c r="T1592" s="16"/>
      <c r="U1592" s="39">
        <f t="shared" si="74"/>
        <v>23.644836230399999</v>
      </c>
    </row>
    <row r="1593" spans="1:21" ht="23.25" customHeight="1">
      <c r="A1593" s="15"/>
      <c r="B1593" s="16" t="s">
        <v>16929</v>
      </c>
      <c r="C1593" s="16" t="s">
        <v>16426</v>
      </c>
      <c r="D1593" s="16" t="s">
        <v>16859</v>
      </c>
      <c r="E1593" s="16" t="s">
        <v>16930</v>
      </c>
      <c r="F1593" s="17"/>
      <c r="G1593" s="22">
        <v>639</v>
      </c>
      <c r="H1593" s="19">
        <f t="shared" si="72"/>
        <v>19.704030192000001</v>
      </c>
      <c r="I1593" s="16"/>
      <c r="J1593" s="16">
        <f t="shared" si="73"/>
        <v>0</v>
      </c>
      <c r="K1593" s="20" t="s">
        <v>13999</v>
      </c>
      <c r="L1593" s="20" t="s">
        <v>13999</v>
      </c>
      <c r="M1593" s="20" t="s">
        <v>13999</v>
      </c>
      <c r="N1593" s="20" t="s">
        <v>13999</v>
      </c>
      <c r="O1593" s="20" t="s">
        <v>13999</v>
      </c>
      <c r="P1593" s="20" t="s">
        <v>13999</v>
      </c>
      <c r="Q1593" s="20" t="s">
        <v>13999</v>
      </c>
      <c r="R1593" s="16"/>
      <c r="S1593" s="16"/>
      <c r="T1593" s="16"/>
      <c r="U1593" s="39">
        <f t="shared" si="74"/>
        <v>23.644836230399999</v>
      </c>
    </row>
    <row r="1594" spans="1:21" ht="23.25" customHeight="1">
      <c r="A1594" s="15"/>
      <c r="B1594" s="16" t="s">
        <v>16931</v>
      </c>
      <c r="C1594" s="16" t="s">
        <v>16426</v>
      </c>
      <c r="D1594" s="16" t="s">
        <v>16859</v>
      </c>
      <c r="E1594" s="16" t="s">
        <v>16932</v>
      </c>
      <c r="F1594" s="17"/>
      <c r="G1594" s="22">
        <v>804</v>
      </c>
      <c r="H1594" s="19">
        <f t="shared" si="72"/>
        <v>24.791925312</v>
      </c>
      <c r="I1594" s="16"/>
      <c r="J1594" s="16">
        <f t="shared" si="73"/>
        <v>0</v>
      </c>
      <c r="K1594" s="20" t="s">
        <v>13999</v>
      </c>
      <c r="L1594" s="20" t="s">
        <v>13999</v>
      </c>
      <c r="M1594" s="20" t="s">
        <v>13999</v>
      </c>
      <c r="N1594" s="20" t="s">
        <v>13999</v>
      </c>
      <c r="O1594" s="20" t="s">
        <v>13999</v>
      </c>
      <c r="P1594" s="20" t="s">
        <v>13999</v>
      </c>
      <c r="Q1594" s="20" t="s">
        <v>13999</v>
      </c>
      <c r="R1594" s="16"/>
      <c r="S1594" s="16"/>
      <c r="T1594" s="16"/>
      <c r="U1594" s="39">
        <f t="shared" si="74"/>
        <v>29.750310374399998</v>
      </c>
    </row>
    <row r="1595" spans="1:21" ht="23.25" customHeight="1">
      <c r="A1595" s="15"/>
      <c r="B1595" s="16" t="s">
        <v>16933</v>
      </c>
      <c r="C1595" s="16" t="s">
        <v>16426</v>
      </c>
      <c r="D1595" s="16" t="s">
        <v>16859</v>
      </c>
      <c r="E1595" s="16" t="s">
        <v>16934</v>
      </c>
      <c r="F1595" s="17"/>
      <c r="G1595" s="22">
        <v>762</v>
      </c>
      <c r="H1595" s="19">
        <f t="shared" si="72"/>
        <v>23.496824736000004</v>
      </c>
      <c r="I1595" s="16"/>
      <c r="J1595" s="16">
        <f t="shared" si="73"/>
        <v>0</v>
      </c>
      <c r="K1595" s="20" t="s">
        <v>13999</v>
      </c>
      <c r="L1595" s="20" t="s">
        <v>13999</v>
      </c>
      <c r="M1595" s="20" t="s">
        <v>13999</v>
      </c>
      <c r="N1595" s="20" t="s">
        <v>13999</v>
      </c>
      <c r="O1595" s="20" t="s">
        <v>13999</v>
      </c>
      <c r="P1595" s="20" t="s">
        <v>13999</v>
      </c>
      <c r="Q1595" s="20" t="s">
        <v>13999</v>
      </c>
      <c r="R1595" s="16"/>
      <c r="S1595" s="16"/>
      <c r="T1595" s="16"/>
      <c r="U1595" s="39">
        <f t="shared" si="74"/>
        <v>28.196189683200004</v>
      </c>
    </row>
    <row r="1596" spans="1:21" ht="23.25" customHeight="1">
      <c r="A1596" s="15"/>
      <c r="B1596" s="16" t="s">
        <v>16935</v>
      </c>
      <c r="C1596" s="16" t="s">
        <v>16426</v>
      </c>
      <c r="D1596" s="16" t="s">
        <v>16859</v>
      </c>
      <c r="E1596" s="16" t="s">
        <v>16936</v>
      </c>
      <c r="F1596" s="17"/>
      <c r="G1596" s="22">
        <v>923</v>
      </c>
      <c r="H1596" s="19">
        <f t="shared" si="72"/>
        <v>28.461376944000005</v>
      </c>
      <c r="I1596" s="16"/>
      <c r="J1596" s="16">
        <f t="shared" si="73"/>
        <v>0</v>
      </c>
      <c r="K1596" s="20" t="s">
        <v>13999</v>
      </c>
      <c r="L1596" s="20" t="s">
        <v>13999</v>
      </c>
      <c r="M1596" s="20" t="s">
        <v>13999</v>
      </c>
      <c r="N1596" s="20" t="s">
        <v>13999</v>
      </c>
      <c r="O1596" s="20" t="s">
        <v>13999</v>
      </c>
      <c r="P1596" s="20" t="s">
        <v>13999</v>
      </c>
      <c r="Q1596" s="20" t="s">
        <v>13999</v>
      </c>
      <c r="R1596" s="16"/>
      <c r="S1596" s="16"/>
      <c r="T1596" s="16"/>
      <c r="U1596" s="39">
        <f t="shared" si="74"/>
        <v>34.153652332800007</v>
      </c>
    </row>
    <row r="1597" spans="1:21" ht="23.25" customHeight="1">
      <c r="A1597" s="15"/>
      <c r="B1597" s="16" t="s">
        <v>16937</v>
      </c>
      <c r="C1597" s="16" t="s">
        <v>16426</v>
      </c>
      <c r="D1597" s="16" t="s">
        <v>16859</v>
      </c>
      <c r="E1597" s="16" t="s">
        <v>16938</v>
      </c>
      <c r="F1597" s="17"/>
      <c r="G1597" s="22">
        <v>719</v>
      </c>
      <c r="H1597" s="19">
        <f t="shared" si="72"/>
        <v>22.170888432000002</v>
      </c>
      <c r="I1597" s="16"/>
      <c r="J1597" s="16">
        <f t="shared" si="73"/>
        <v>0</v>
      </c>
      <c r="K1597" s="20" t="s">
        <v>13999</v>
      </c>
      <c r="L1597" s="20" t="s">
        <v>13999</v>
      </c>
      <c r="M1597" s="20" t="s">
        <v>13999</v>
      </c>
      <c r="N1597" s="20" t="s">
        <v>13999</v>
      </c>
      <c r="O1597" s="20" t="s">
        <v>13999</v>
      </c>
      <c r="P1597" s="20" t="s">
        <v>13999</v>
      </c>
      <c r="Q1597" s="20" t="s">
        <v>13999</v>
      </c>
      <c r="R1597" s="16"/>
      <c r="S1597" s="16"/>
      <c r="T1597" s="16"/>
      <c r="U1597" s="39">
        <f t="shared" si="74"/>
        <v>26.6050661184</v>
      </c>
    </row>
    <row r="1598" spans="1:21" ht="23.25" customHeight="1">
      <c r="A1598" s="15"/>
      <c r="B1598" s="16" t="s">
        <v>16939</v>
      </c>
      <c r="C1598" s="16" t="s">
        <v>16426</v>
      </c>
      <c r="D1598" s="16" t="s">
        <v>16859</v>
      </c>
      <c r="E1598" s="16" t="s">
        <v>16940</v>
      </c>
      <c r="F1598" s="17"/>
      <c r="G1598" s="18">
        <v>1423</v>
      </c>
      <c r="H1598" s="19">
        <f t="shared" si="72"/>
        <v>43.87924094400001</v>
      </c>
      <c r="I1598" s="16"/>
      <c r="J1598" s="16">
        <f t="shared" si="73"/>
        <v>0</v>
      </c>
      <c r="K1598" s="20" t="s">
        <v>13999</v>
      </c>
      <c r="L1598" s="20" t="s">
        <v>13999</v>
      </c>
      <c r="M1598" s="20" t="s">
        <v>13999</v>
      </c>
      <c r="N1598" s="20" t="s">
        <v>13999</v>
      </c>
      <c r="O1598" s="20" t="s">
        <v>13999</v>
      </c>
      <c r="P1598" s="20" t="s">
        <v>13999</v>
      </c>
      <c r="Q1598" s="20" t="s">
        <v>13999</v>
      </c>
      <c r="R1598" s="16"/>
      <c r="S1598" s="16"/>
      <c r="T1598" s="16"/>
      <c r="U1598" s="39">
        <f t="shared" si="74"/>
        <v>52.655089132800008</v>
      </c>
    </row>
    <row r="1599" spans="1:21" ht="12" customHeight="1">
      <c r="A1599" s="15"/>
      <c r="B1599" s="16" t="s">
        <v>16941</v>
      </c>
      <c r="C1599" s="16" t="s">
        <v>16426</v>
      </c>
      <c r="D1599" s="16" t="s">
        <v>16859</v>
      </c>
      <c r="E1599" s="16" t="s">
        <v>16942</v>
      </c>
      <c r="F1599" s="17"/>
      <c r="G1599" s="22">
        <v>550</v>
      </c>
      <c r="H1599" s="19">
        <f t="shared" si="72"/>
        <v>16.959650400000005</v>
      </c>
      <c r="I1599" s="16"/>
      <c r="J1599" s="16">
        <f t="shared" si="73"/>
        <v>0</v>
      </c>
      <c r="K1599" s="20" t="s">
        <v>14000</v>
      </c>
      <c r="L1599" s="20" t="s">
        <v>13999</v>
      </c>
      <c r="M1599" s="20" t="s">
        <v>13999</v>
      </c>
      <c r="N1599" s="20" t="s">
        <v>13999</v>
      </c>
      <c r="O1599" s="20" t="s">
        <v>13999</v>
      </c>
      <c r="P1599" s="20" t="s">
        <v>13999</v>
      </c>
      <c r="Q1599" s="20" t="s">
        <v>13999</v>
      </c>
      <c r="R1599" s="16"/>
      <c r="S1599" s="16"/>
      <c r="T1599" s="16"/>
      <c r="U1599" s="39">
        <f t="shared" si="74"/>
        <v>20.351580480000006</v>
      </c>
    </row>
    <row r="1600" spans="1:21" ht="12" customHeight="1">
      <c r="A1600" s="15"/>
      <c r="B1600" s="16" t="s">
        <v>16943</v>
      </c>
      <c r="C1600" s="16" t="s">
        <v>16426</v>
      </c>
      <c r="D1600" s="16" t="s">
        <v>16859</v>
      </c>
      <c r="E1600" s="16" t="s">
        <v>16944</v>
      </c>
      <c r="F1600" s="17"/>
      <c r="G1600" s="22">
        <v>677</v>
      </c>
      <c r="H1600" s="19">
        <f t="shared" si="72"/>
        <v>20.875787856000002</v>
      </c>
      <c r="I1600" s="16"/>
      <c r="J1600" s="16">
        <f t="shared" si="73"/>
        <v>0</v>
      </c>
      <c r="K1600" s="20" t="s">
        <v>14000</v>
      </c>
      <c r="L1600" s="20" t="s">
        <v>13999</v>
      </c>
      <c r="M1600" s="20" t="s">
        <v>13999</v>
      </c>
      <c r="N1600" s="20" t="s">
        <v>13999</v>
      </c>
      <c r="O1600" s="20" t="s">
        <v>13999</v>
      </c>
      <c r="P1600" s="20" t="s">
        <v>13999</v>
      </c>
      <c r="Q1600" s="20" t="s">
        <v>13999</v>
      </c>
      <c r="R1600" s="16"/>
      <c r="S1600" s="16"/>
      <c r="T1600" s="16"/>
      <c r="U1600" s="39">
        <f t="shared" si="74"/>
        <v>25.050945427200002</v>
      </c>
    </row>
    <row r="1601" spans="1:21" ht="12" customHeight="1">
      <c r="A1601" s="15"/>
      <c r="B1601" s="16" t="s">
        <v>16945</v>
      </c>
      <c r="C1601" s="16" t="s">
        <v>16426</v>
      </c>
      <c r="D1601" s="16" t="s">
        <v>16859</v>
      </c>
      <c r="E1601" s="16" t="s">
        <v>16946</v>
      </c>
      <c r="F1601" s="17"/>
      <c r="G1601" s="22">
        <v>703</v>
      </c>
      <c r="H1601" s="19">
        <f t="shared" si="72"/>
        <v>21.677516784000005</v>
      </c>
      <c r="I1601" s="16"/>
      <c r="J1601" s="16">
        <f t="shared" si="73"/>
        <v>0</v>
      </c>
      <c r="K1601" s="20" t="s">
        <v>14000</v>
      </c>
      <c r="L1601" s="20" t="s">
        <v>13999</v>
      </c>
      <c r="M1601" s="20" t="s">
        <v>13999</v>
      </c>
      <c r="N1601" s="20" t="s">
        <v>13999</v>
      </c>
      <c r="O1601" s="20" t="s">
        <v>13999</v>
      </c>
      <c r="P1601" s="20" t="s">
        <v>13999</v>
      </c>
      <c r="Q1601" s="20" t="s">
        <v>13999</v>
      </c>
      <c r="R1601" s="16"/>
      <c r="S1601" s="16"/>
      <c r="T1601" s="16"/>
      <c r="U1601" s="39">
        <f t="shared" si="74"/>
        <v>26.013020140800005</v>
      </c>
    </row>
    <row r="1602" spans="1:21" ht="12" customHeight="1">
      <c r="A1602" s="15"/>
      <c r="B1602" s="16" t="s">
        <v>16947</v>
      </c>
      <c r="C1602" s="16" t="s">
        <v>16426</v>
      </c>
      <c r="D1602" s="16" t="s">
        <v>16859</v>
      </c>
      <c r="E1602" s="16" t="s">
        <v>16948</v>
      </c>
      <c r="F1602" s="17"/>
      <c r="G1602" s="22">
        <v>838</v>
      </c>
      <c r="H1602" s="19">
        <f t="shared" si="72"/>
        <v>25.840340063999996</v>
      </c>
      <c r="I1602" s="16"/>
      <c r="J1602" s="16">
        <f t="shared" si="73"/>
        <v>0</v>
      </c>
      <c r="K1602" s="20" t="s">
        <v>14000</v>
      </c>
      <c r="L1602" s="20" t="s">
        <v>13999</v>
      </c>
      <c r="M1602" s="20" t="s">
        <v>13999</v>
      </c>
      <c r="N1602" s="20" t="s">
        <v>13999</v>
      </c>
      <c r="O1602" s="20" t="s">
        <v>13999</v>
      </c>
      <c r="P1602" s="20" t="s">
        <v>13999</v>
      </c>
      <c r="Q1602" s="20" t="s">
        <v>13999</v>
      </c>
      <c r="R1602" s="16"/>
      <c r="S1602" s="16"/>
      <c r="T1602" s="16"/>
      <c r="U1602" s="39">
        <f t="shared" si="74"/>
        <v>31.008408076799995</v>
      </c>
    </row>
    <row r="1603" spans="1:21" ht="12" customHeight="1">
      <c r="A1603" s="15"/>
      <c r="B1603" s="16" t="s">
        <v>16949</v>
      </c>
      <c r="C1603" s="16" t="s">
        <v>16426</v>
      </c>
      <c r="D1603" s="16" t="s">
        <v>16859</v>
      </c>
      <c r="E1603" s="16" t="s">
        <v>16950</v>
      </c>
      <c r="F1603" s="17"/>
      <c r="G1603" s="22">
        <v>931</v>
      </c>
      <c r="H1603" s="19">
        <f t="shared" si="72"/>
        <v>28.708062768000012</v>
      </c>
      <c r="I1603" s="16"/>
      <c r="J1603" s="16">
        <f t="shared" si="73"/>
        <v>0</v>
      </c>
      <c r="K1603" s="20" t="s">
        <v>14000</v>
      </c>
      <c r="L1603" s="20" t="s">
        <v>13999</v>
      </c>
      <c r="M1603" s="20" t="s">
        <v>13999</v>
      </c>
      <c r="N1603" s="20" t="s">
        <v>13999</v>
      </c>
      <c r="O1603" s="20" t="s">
        <v>13999</v>
      </c>
      <c r="P1603" s="20" t="s">
        <v>13999</v>
      </c>
      <c r="Q1603" s="20" t="s">
        <v>13999</v>
      </c>
      <c r="R1603" s="16"/>
      <c r="S1603" s="16"/>
      <c r="T1603" s="16"/>
      <c r="U1603" s="39">
        <f t="shared" si="74"/>
        <v>34.449675321600012</v>
      </c>
    </row>
    <row r="1604" spans="1:21" ht="12" customHeight="1">
      <c r="A1604" s="15"/>
      <c r="B1604" s="16" t="s">
        <v>16951</v>
      </c>
      <c r="C1604" s="16" t="s">
        <v>16426</v>
      </c>
      <c r="D1604" s="16" t="s">
        <v>16859</v>
      </c>
      <c r="E1604" s="16" t="s">
        <v>16952</v>
      </c>
      <c r="F1604" s="17"/>
      <c r="G1604" s="18">
        <v>1058</v>
      </c>
      <c r="H1604" s="19">
        <f t="shared" si="72"/>
        <v>32.624200223999999</v>
      </c>
      <c r="I1604" s="16"/>
      <c r="J1604" s="16">
        <f t="shared" si="73"/>
        <v>0</v>
      </c>
      <c r="K1604" s="20" t="s">
        <v>14000</v>
      </c>
      <c r="L1604" s="20" t="s">
        <v>13999</v>
      </c>
      <c r="M1604" s="20" t="s">
        <v>13999</v>
      </c>
      <c r="N1604" s="20" t="s">
        <v>13999</v>
      </c>
      <c r="O1604" s="20" t="s">
        <v>13999</v>
      </c>
      <c r="P1604" s="20" t="s">
        <v>13999</v>
      </c>
      <c r="Q1604" s="20" t="s">
        <v>13999</v>
      </c>
      <c r="R1604" s="16"/>
      <c r="S1604" s="16"/>
      <c r="T1604" s="16"/>
      <c r="U1604" s="39">
        <f t="shared" si="74"/>
        <v>39.1490402688</v>
      </c>
    </row>
    <row r="1605" spans="1:21" ht="12" customHeight="1">
      <c r="A1605" s="15"/>
      <c r="B1605" s="16" t="s">
        <v>16953</v>
      </c>
      <c r="C1605" s="16" t="s">
        <v>16426</v>
      </c>
      <c r="D1605" s="16" t="s">
        <v>16859</v>
      </c>
      <c r="E1605" s="16" t="s">
        <v>16954</v>
      </c>
      <c r="F1605" s="17"/>
      <c r="G1605" s="18">
        <v>1186</v>
      </c>
      <c r="H1605" s="19">
        <f t="shared" si="72"/>
        <v>36.571173408000007</v>
      </c>
      <c r="I1605" s="16"/>
      <c r="J1605" s="16">
        <f t="shared" si="73"/>
        <v>0</v>
      </c>
      <c r="K1605" s="20" t="s">
        <v>14000</v>
      </c>
      <c r="L1605" s="20" t="s">
        <v>13999</v>
      </c>
      <c r="M1605" s="20" t="s">
        <v>13999</v>
      </c>
      <c r="N1605" s="20" t="s">
        <v>13999</v>
      </c>
      <c r="O1605" s="20" t="s">
        <v>13999</v>
      </c>
      <c r="P1605" s="20" t="s">
        <v>13999</v>
      </c>
      <c r="Q1605" s="20" t="s">
        <v>13999</v>
      </c>
      <c r="R1605" s="16"/>
      <c r="S1605" s="16"/>
      <c r="T1605" s="16"/>
      <c r="U1605" s="39">
        <f t="shared" si="74"/>
        <v>43.885408089600006</v>
      </c>
    </row>
    <row r="1606" spans="1:21" ht="12" customHeight="1">
      <c r="A1606" s="15"/>
      <c r="B1606" s="16" t="s">
        <v>16955</v>
      </c>
      <c r="C1606" s="16" t="s">
        <v>16426</v>
      </c>
      <c r="D1606" s="16" t="s">
        <v>16859</v>
      </c>
      <c r="E1606" s="16" t="s">
        <v>16956</v>
      </c>
      <c r="F1606" s="17"/>
      <c r="G1606" s="18">
        <v>1270</v>
      </c>
      <c r="H1606" s="19">
        <f t="shared" si="72"/>
        <v>39.161374560000006</v>
      </c>
      <c r="I1606" s="16"/>
      <c r="J1606" s="16">
        <f t="shared" si="73"/>
        <v>0</v>
      </c>
      <c r="K1606" s="20" t="s">
        <v>14000</v>
      </c>
      <c r="L1606" s="20" t="s">
        <v>13999</v>
      </c>
      <c r="M1606" s="20" t="s">
        <v>13999</v>
      </c>
      <c r="N1606" s="20" t="s">
        <v>13999</v>
      </c>
      <c r="O1606" s="20" t="s">
        <v>13999</v>
      </c>
      <c r="P1606" s="20" t="s">
        <v>13999</v>
      </c>
      <c r="Q1606" s="20" t="s">
        <v>13999</v>
      </c>
      <c r="R1606" s="16"/>
      <c r="S1606" s="16"/>
      <c r="T1606" s="16"/>
      <c r="U1606" s="39">
        <f t="shared" si="74"/>
        <v>46.993649472000008</v>
      </c>
    </row>
    <row r="1607" spans="1:21" ht="12" customHeight="1">
      <c r="A1607" s="15"/>
      <c r="B1607" s="16" t="s">
        <v>16957</v>
      </c>
      <c r="C1607" s="16" t="s">
        <v>16426</v>
      </c>
      <c r="D1607" s="16" t="s">
        <v>16859</v>
      </c>
      <c r="E1607" s="16" t="s">
        <v>16958</v>
      </c>
      <c r="F1607" s="17"/>
      <c r="G1607" s="18">
        <v>1203</v>
      </c>
      <c r="H1607" s="19">
        <f t="shared" si="72"/>
        <v>37.095380784000007</v>
      </c>
      <c r="I1607" s="16"/>
      <c r="J1607" s="16">
        <f t="shared" si="73"/>
        <v>0</v>
      </c>
      <c r="K1607" s="20" t="s">
        <v>14000</v>
      </c>
      <c r="L1607" s="20" t="s">
        <v>13999</v>
      </c>
      <c r="M1607" s="20" t="s">
        <v>13999</v>
      </c>
      <c r="N1607" s="20" t="s">
        <v>13999</v>
      </c>
      <c r="O1607" s="20" t="s">
        <v>13999</v>
      </c>
      <c r="P1607" s="20" t="s">
        <v>13999</v>
      </c>
      <c r="Q1607" s="20" t="s">
        <v>13999</v>
      </c>
      <c r="R1607" s="16"/>
      <c r="S1607" s="16"/>
      <c r="T1607" s="16"/>
      <c r="U1607" s="39">
        <f t="shared" si="74"/>
        <v>44.514456940800009</v>
      </c>
    </row>
    <row r="1608" spans="1:21" ht="12" customHeight="1">
      <c r="A1608" s="15"/>
      <c r="B1608" s="16" t="s">
        <v>16959</v>
      </c>
      <c r="C1608" s="16" t="s">
        <v>16426</v>
      </c>
      <c r="D1608" s="16" t="s">
        <v>16859</v>
      </c>
      <c r="E1608" s="16" t="s">
        <v>16960</v>
      </c>
      <c r="F1608" s="17"/>
      <c r="G1608" s="18">
        <v>1313</v>
      </c>
      <c r="H1608" s="19">
        <f t="shared" si="72"/>
        <v>40.487310863999994</v>
      </c>
      <c r="I1608" s="16"/>
      <c r="J1608" s="16">
        <f t="shared" si="73"/>
        <v>0</v>
      </c>
      <c r="K1608" s="20" t="s">
        <v>14000</v>
      </c>
      <c r="L1608" s="20" t="s">
        <v>13999</v>
      </c>
      <c r="M1608" s="20" t="s">
        <v>13999</v>
      </c>
      <c r="N1608" s="20" t="s">
        <v>13999</v>
      </c>
      <c r="O1608" s="20" t="s">
        <v>13999</v>
      </c>
      <c r="P1608" s="20" t="s">
        <v>13999</v>
      </c>
      <c r="Q1608" s="20" t="s">
        <v>13999</v>
      </c>
      <c r="R1608" s="16"/>
      <c r="S1608" s="16"/>
      <c r="T1608" s="16"/>
      <c r="U1608" s="39">
        <f t="shared" si="74"/>
        <v>48.584773036799994</v>
      </c>
    </row>
    <row r="1609" spans="1:21" ht="12" customHeight="1">
      <c r="A1609" s="15"/>
      <c r="B1609" s="16" t="s">
        <v>16961</v>
      </c>
      <c r="C1609" s="16" t="s">
        <v>16426</v>
      </c>
      <c r="D1609" s="16" t="s">
        <v>16859</v>
      </c>
      <c r="E1609" s="16" t="s">
        <v>16962</v>
      </c>
      <c r="F1609" s="17"/>
      <c r="G1609" s="18">
        <v>1525</v>
      </c>
      <c r="H1609" s="19">
        <f t="shared" si="72"/>
        <v>47.024485200000008</v>
      </c>
      <c r="I1609" s="16"/>
      <c r="J1609" s="16">
        <f t="shared" si="73"/>
        <v>0</v>
      </c>
      <c r="K1609" s="20" t="s">
        <v>14000</v>
      </c>
      <c r="L1609" s="20" t="s">
        <v>13999</v>
      </c>
      <c r="M1609" s="20" t="s">
        <v>13999</v>
      </c>
      <c r="N1609" s="20" t="s">
        <v>13999</v>
      </c>
      <c r="O1609" s="20" t="s">
        <v>13999</v>
      </c>
      <c r="P1609" s="20" t="s">
        <v>13999</v>
      </c>
      <c r="Q1609" s="20" t="s">
        <v>13999</v>
      </c>
      <c r="R1609" s="16"/>
      <c r="S1609" s="16"/>
      <c r="T1609" s="16"/>
      <c r="U1609" s="39">
        <f t="shared" si="74"/>
        <v>56.42938224000001</v>
      </c>
    </row>
    <row r="1610" spans="1:21" ht="12" customHeight="1">
      <c r="A1610" s="15"/>
      <c r="B1610" s="16" t="s">
        <v>16963</v>
      </c>
      <c r="C1610" s="16" t="s">
        <v>16426</v>
      </c>
      <c r="D1610" s="16" t="s">
        <v>16859</v>
      </c>
      <c r="E1610" s="16" t="s">
        <v>16964</v>
      </c>
      <c r="F1610" s="17"/>
      <c r="G1610" s="18">
        <v>1652</v>
      </c>
      <c r="H1610" s="19">
        <f t="shared" si="72"/>
        <v>50.940622656000009</v>
      </c>
      <c r="I1610" s="16"/>
      <c r="J1610" s="16">
        <f t="shared" si="73"/>
        <v>0</v>
      </c>
      <c r="K1610" s="20" t="s">
        <v>14000</v>
      </c>
      <c r="L1610" s="20" t="s">
        <v>13999</v>
      </c>
      <c r="M1610" s="20" t="s">
        <v>13999</v>
      </c>
      <c r="N1610" s="20" t="s">
        <v>13999</v>
      </c>
      <c r="O1610" s="20" t="s">
        <v>13999</v>
      </c>
      <c r="P1610" s="20" t="s">
        <v>13999</v>
      </c>
      <c r="Q1610" s="20" t="s">
        <v>13999</v>
      </c>
      <c r="R1610" s="16"/>
      <c r="S1610" s="16"/>
      <c r="T1610" s="16"/>
      <c r="U1610" s="39">
        <f t="shared" si="74"/>
        <v>61.128747187200005</v>
      </c>
    </row>
    <row r="1611" spans="1:21" ht="12" customHeight="1">
      <c r="A1611" s="15"/>
      <c r="B1611" s="16" t="s">
        <v>16965</v>
      </c>
      <c r="C1611" s="16" t="s">
        <v>16426</v>
      </c>
      <c r="D1611" s="16" t="s">
        <v>16859</v>
      </c>
      <c r="E1611" s="16" t="s">
        <v>16966</v>
      </c>
      <c r="F1611" s="17"/>
      <c r="G1611" s="18">
        <v>1906</v>
      </c>
      <c r="H1611" s="19">
        <f t="shared" si="72"/>
        <v>58.772897568000005</v>
      </c>
      <c r="I1611" s="16"/>
      <c r="J1611" s="16">
        <f t="shared" si="73"/>
        <v>0</v>
      </c>
      <c r="K1611" s="20" t="s">
        <v>14000</v>
      </c>
      <c r="L1611" s="20" t="s">
        <v>13999</v>
      </c>
      <c r="M1611" s="20" t="s">
        <v>13999</v>
      </c>
      <c r="N1611" s="20" t="s">
        <v>13999</v>
      </c>
      <c r="O1611" s="20" t="s">
        <v>13999</v>
      </c>
      <c r="P1611" s="20" t="s">
        <v>13999</v>
      </c>
      <c r="Q1611" s="20" t="s">
        <v>13999</v>
      </c>
      <c r="R1611" s="16"/>
      <c r="S1611" s="16"/>
      <c r="T1611" s="16"/>
      <c r="U1611" s="39">
        <f t="shared" si="74"/>
        <v>70.527477081599997</v>
      </c>
    </row>
    <row r="1612" spans="1:21" ht="12" customHeight="1">
      <c r="A1612" s="15"/>
      <c r="B1612" s="16" t="s">
        <v>16967</v>
      </c>
      <c r="C1612" s="16" t="s">
        <v>16426</v>
      </c>
      <c r="D1612" s="16" t="s">
        <v>16859</v>
      </c>
      <c r="E1612" s="16" t="s">
        <v>16968</v>
      </c>
      <c r="F1612" s="17"/>
      <c r="G1612" s="18">
        <v>2033</v>
      </c>
      <c r="H1612" s="19">
        <f t="shared" si="72"/>
        <v>62.689035024000006</v>
      </c>
      <c r="I1612" s="16"/>
      <c r="J1612" s="16">
        <f t="shared" si="73"/>
        <v>0</v>
      </c>
      <c r="K1612" s="20" t="s">
        <v>14000</v>
      </c>
      <c r="L1612" s="20" t="s">
        <v>13999</v>
      </c>
      <c r="M1612" s="20" t="s">
        <v>13999</v>
      </c>
      <c r="N1612" s="20" t="s">
        <v>13999</v>
      </c>
      <c r="O1612" s="20" t="s">
        <v>13999</v>
      </c>
      <c r="P1612" s="20" t="s">
        <v>13999</v>
      </c>
      <c r="Q1612" s="20" t="s">
        <v>13999</v>
      </c>
      <c r="R1612" s="16"/>
      <c r="S1612" s="16"/>
      <c r="T1612" s="16"/>
      <c r="U1612" s="39">
        <f t="shared" si="74"/>
        <v>75.226842028800007</v>
      </c>
    </row>
    <row r="1613" spans="1:21" ht="12" customHeight="1">
      <c r="A1613" s="15"/>
      <c r="B1613" s="16" t="s">
        <v>16969</v>
      </c>
      <c r="C1613" s="16" t="s">
        <v>16426</v>
      </c>
      <c r="D1613" s="16" t="s">
        <v>16859</v>
      </c>
      <c r="E1613" s="16" t="s">
        <v>16970</v>
      </c>
      <c r="F1613" s="17"/>
      <c r="G1613" s="18">
        <v>2457</v>
      </c>
      <c r="H1613" s="19">
        <f t="shared" si="72"/>
        <v>75.76338369600002</v>
      </c>
      <c r="I1613" s="16"/>
      <c r="J1613" s="16">
        <f t="shared" si="73"/>
        <v>0</v>
      </c>
      <c r="K1613" s="20" t="s">
        <v>14000</v>
      </c>
      <c r="L1613" s="20" t="s">
        <v>13999</v>
      </c>
      <c r="M1613" s="20" t="s">
        <v>13999</v>
      </c>
      <c r="N1613" s="20" t="s">
        <v>13999</v>
      </c>
      <c r="O1613" s="20" t="s">
        <v>13999</v>
      </c>
      <c r="P1613" s="20" t="s">
        <v>13999</v>
      </c>
      <c r="Q1613" s="20" t="s">
        <v>13999</v>
      </c>
      <c r="R1613" s="16"/>
      <c r="S1613" s="16"/>
      <c r="T1613" s="16"/>
      <c r="U1613" s="39">
        <f t="shared" si="74"/>
        <v>90.916060435200023</v>
      </c>
    </row>
    <row r="1614" spans="1:21" ht="12" customHeight="1">
      <c r="A1614" s="15"/>
      <c r="B1614" s="16" t="s">
        <v>16971</v>
      </c>
      <c r="C1614" s="16" t="s">
        <v>16426</v>
      </c>
      <c r="D1614" s="16" t="s">
        <v>16859</v>
      </c>
      <c r="E1614" s="16" t="s">
        <v>16972</v>
      </c>
      <c r="F1614" s="23" t="s">
        <v>14135</v>
      </c>
      <c r="G1614" s="22">
        <v>216</v>
      </c>
      <c r="H1614" s="19">
        <f t="shared" si="72"/>
        <v>6.6605172480000023</v>
      </c>
      <c r="I1614" s="16"/>
      <c r="J1614" s="16">
        <f t="shared" si="73"/>
        <v>0</v>
      </c>
      <c r="K1614" s="20" t="s">
        <v>13999</v>
      </c>
      <c r="L1614" s="20"/>
      <c r="M1614" s="20"/>
      <c r="N1614" s="20"/>
      <c r="O1614" s="20"/>
      <c r="P1614" s="20" t="s">
        <v>13999</v>
      </c>
      <c r="Q1614" s="20"/>
      <c r="R1614" s="16"/>
      <c r="S1614" s="16"/>
      <c r="T1614" s="16"/>
      <c r="U1614" s="39">
        <f t="shared" si="74"/>
        <v>7.9926206976000023</v>
      </c>
    </row>
    <row r="1615" spans="1:21" ht="12" customHeight="1">
      <c r="A1615" s="15"/>
      <c r="B1615" s="16" t="s">
        <v>16973</v>
      </c>
      <c r="C1615" s="16" t="s">
        <v>16426</v>
      </c>
      <c r="D1615" s="16" t="s">
        <v>16859</v>
      </c>
      <c r="E1615" s="16" t="s">
        <v>16974</v>
      </c>
      <c r="F1615" s="23" t="s">
        <v>14135</v>
      </c>
      <c r="G1615" s="22">
        <v>280</v>
      </c>
      <c r="H1615" s="19">
        <f t="shared" si="72"/>
        <v>8.6340038400000001</v>
      </c>
      <c r="I1615" s="16"/>
      <c r="J1615" s="16">
        <f t="shared" si="73"/>
        <v>0</v>
      </c>
      <c r="K1615" s="20" t="s">
        <v>13999</v>
      </c>
      <c r="L1615" s="20"/>
      <c r="M1615" s="20"/>
      <c r="N1615" s="20"/>
      <c r="O1615" s="20"/>
      <c r="P1615" s="20" t="s">
        <v>13999</v>
      </c>
      <c r="Q1615" s="20"/>
      <c r="R1615" s="16"/>
      <c r="S1615" s="16"/>
      <c r="T1615" s="16"/>
      <c r="U1615" s="39">
        <f t="shared" si="74"/>
        <v>10.360804608</v>
      </c>
    </row>
    <row r="1616" spans="1:21" ht="12" customHeight="1">
      <c r="A1616" s="15"/>
      <c r="B1616" s="16" t="s">
        <v>16975</v>
      </c>
      <c r="C1616" s="16" t="s">
        <v>16426</v>
      </c>
      <c r="D1616" s="16" t="s">
        <v>16859</v>
      </c>
      <c r="E1616" s="16" t="s">
        <v>16976</v>
      </c>
      <c r="F1616" s="23" t="s">
        <v>14135</v>
      </c>
      <c r="G1616" s="22">
        <v>261</v>
      </c>
      <c r="H1616" s="19">
        <f t="shared" si="72"/>
        <v>8.0481250079999995</v>
      </c>
      <c r="I1616" s="16"/>
      <c r="J1616" s="16">
        <f t="shared" si="73"/>
        <v>0</v>
      </c>
      <c r="K1616" s="20" t="s">
        <v>13999</v>
      </c>
      <c r="L1616" s="20"/>
      <c r="M1616" s="20"/>
      <c r="N1616" s="20"/>
      <c r="O1616" s="20"/>
      <c r="P1616" s="20" t="s">
        <v>13999</v>
      </c>
      <c r="Q1616" s="20"/>
      <c r="R1616" s="16"/>
      <c r="S1616" s="16"/>
      <c r="T1616" s="16"/>
      <c r="U1616" s="39">
        <f t="shared" si="74"/>
        <v>9.6577500095999991</v>
      </c>
    </row>
    <row r="1617" spans="1:21" ht="12" customHeight="1">
      <c r="A1617" s="15"/>
      <c r="B1617" s="16" t="s">
        <v>16977</v>
      </c>
      <c r="C1617" s="16" t="s">
        <v>16426</v>
      </c>
      <c r="D1617" s="16" t="s">
        <v>16859</v>
      </c>
      <c r="E1617" s="16" t="s">
        <v>16978</v>
      </c>
      <c r="F1617" s="23" t="s">
        <v>14135</v>
      </c>
      <c r="G1617" s="22">
        <v>302</v>
      </c>
      <c r="H1617" s="19">
        <f t="shared" si="72"/>
        <v>9.3123898560000011</v>
      </c>
      <c r="I1617" s="16"/>
      <c r="J1617" s="16">
        <f t="shared" si="73"/>
        <v>0</v>
      </c>
      <c r="K1617" s="20" t="s">
        <v>13999</v>
      </c>
      <c r="L1617" s="20"/>
      <c r="M1617" s="20"/>
      <c r="N1617" s="20"/>
      <c r="O1617" s="20"/>
      <c r="P1617" s="20" t="s">
        <v>13999</v>
      </c>
      <c r="Q1617" s="20"/>
      <c r="R1617" s="16"/>
      <c r="S1617" s="16"/>
      <c r="T1617" s="16"/>
      <c r="U1617" s="39">
        <f t="shared" si="74"/>
        <v>11.174867827200002</v>
      </c>
    </row>
    <row r="1618" spans="1:21" ht="12" customHeight="1">
      <c r="A1618" s="15"/>
      <c r="B1618" s="16" t="s">
        <v>16979</v>
      </c>
      <c r="C1618" s="16" t="s">
        <v>16426</v>
      </c>
      <c r="D1618" s="16" t="s">
        <v>16859</v>
      </c>
      <c r="E1618" s="16" t="s">
        <v>16980</v>
      </c>
      <c r="F1618" s="23" t="s">
        <v>14135</v>
      </c>
      <c r="G1618" s="22">
        <v>417</v>
      </c>
      <c r="H1618" s="19">
        <f t="shared" si="72"/>
        <v>12.858498576000002</v>
      </c>
      <c r="I1618" s="16"/>
      <c r="J1618" s="16">
        <f t="shared" si="73"/>
        <v>0</v>
      </c>
      <c r="K1618" s="20" t="s">
        <v>13999</v>
      </c>
      <c r="L1618" s="20"/>
      <c r="M1618" s="20"/>
      <c r="N1618" s="20"/>
      <c r="O1618" s="20"/>
      <c r="P1618" s="20" t="s">
        <v>13999</v>
      </c>
      <c r="Q1618" s="20"/>
      <c r="R1618" s="16"/>
      <c r="S1618" s="16"/>
      <c r="T1618" s="16"/>
      <c r="U1618" s="39">
        <f t="shared" si="74"/>
        <v>15.430198291200002</v>
      </c>
    </row>
    <row r="1619" spans="1:21" ht="12" customHeight="1">
      <c r="A1619" s="15"/>
      <c r="B1619" s="16" t="s">
        <v>16981</v>
      </c>
      <c r="C1619" s="16" t="s">
        <v>16426</v>
      </c>
      <c r="D1619" s="16" t="s">
        <v>16859</v>
      </c>
      <c r="E1619" s="16" t="s">
        <v>16982</v>
      </c>
      <c r="F1619" s="23" t="s">
        <v>14135</v>
      </c>
      <c r="G1619" s="22">
        <v>426</v>
      </c>
      <c r="H1619" s="19">
        <f t="shared" si="72"/>
        <v>13.136020128</v>
      </c>
      <c r="I1619" s="16"/>
      <c r="J1619" s="16">
        <f t="shared" si="73"/>
        <v>0</v>
      </c>
      <c r="K1619" s="20" t="s">
        <v>13999</v>
      </c>
      <c r="L1619" s="20"/>
      <c r="M1619" s="20"/>
      <c r="N1619" s="20"/>
      <c r="O1619" s="20"/>
      <c r="P1619" s="20" t="s">
        <v>13999</v>
      </c>
      <c r="Q1619" s="20"/>
      <c r="R1619" s="16"/>
      <c r="S1619" s="16"/>
      <c r="T1619" s="16"/>
      <c r="U1619" s="39">
        <f t="shared" si="74"/>
        <v>15.7632241536</v>
      </c>
    </row>
    <row r="1620" spans="1:21" ht="12" customHeight="1">
      <c r="A1620" s="15"/>
      <c r="B1620" s="16" t="s">
        <v>16983</v>
      </c>
      <c r="C1620" s="16" t="s">
        <v>16426</v>
      </c>
      <c r="D1620" s="16" t="s">
        <v>16859</v>
      </c>
      <c r="E1620" s="16" t="s">
        <v>16984</v>
      </c>
      <c r="F1620" s="23" t="s">
        <v>14135</v>
      </c>
      <c r="G1620" s="22">
        <v>603</v>
      </c>
      <c r="H1620" s="19">
        <f t="shared" si="72"/>
        <v>18.593943984000003</v>
      </c>
      <c r="I1620" s="16"/>
      <c r="J1620" s="16">
        <f t="shared" si="73"/>
        <v>0</v>
      </c>
      <c r="K1620" s="20" t="s">
        <v>13999</v>
      </c>
      <c r="L1620" s="20"/>
      <c r="M1620" s="20"/>
      <c r="N1620" s="20"/>
      <c r="O1620" s="20"/>
      <c r="P1620" s="20" t="s">
        <v>13999</v>
      </c>
      <c r="Q1620" s="20"/>
      <c r="R1620" s="16"/>
      <c r="S1620" s="16"/>
      <c r="T1620" s="16"/>
      <c r="U1620" s="39">
        <f t="shared" si="74"/>
        <v>22.312732780800001</v>
      </c>
    </row>
    <row r="1621" spans="1:21" ht="12" customHeight="1">
      <c r="A1621" s="15"/>
      <c r="B1621" s="16" t="s">
        <v>16985</v>
      </c>
      <c r="C1621" s="16" t="s">
        <v>16426</v>
      </c>
      <c r="D1621" s="16" t="s">
        <v>16859</v>
      </c>
      <c r="E1621" s="16" t="s">
        <v>16986</v>
      </c>
      <c r="F1621" s="23" t="s">
        <v>14135</v>
      </c>
      <c r="G1621" s="22">
        <v>813</v>
      </c>
      <c r="H1621" s="19">
        <f t="shared" ref="H1621:H1684" si="75">IF(R1621="Мax скидка 20%",G1621*0.8*1.05/100*H$15,IF(R1621="От 3-х шт. скидка 50%.",G1621*0.5*1.05/100*H$15,G1621*0.6*1.05/100*H$15))*1.03*1.2*1.1</f>
        <v>25.069446863999996</v>
      </c>
      <c r="I1621" s="16"/>
      <c r="J1621" s="16">
        <f t="shared" si="73"/>
        <v>0</v>
      </c>
      <c r="K1621" s="20" t="s">
        <v>13999</v>
      </c>
      <c r="L1621" s="20"/>
      <c r="M1621" s="20"/>
      <c r="N1621" s="20"/>
      <c r="O1621" s="20"/>
      <c r="P1621" s="20" t="s">
        <v>13999</v>
      </c>
      <c r="Q1621" s="20"/>
      <c r="R1621" s="16"/>
      <c r="S1621" s="16"/>
      <c r="T1621" s="16"/>
      <c r="U1621" s="39">
        <f t="shared" si="74"/>
        <v>30.083336236799994</v>
      </c>
    </row>
    <row r="1622" spans="1:21" ht="12" customHeight="1">
      <c r="A1622" s="15"/>
      <c r="B1622" s="16" t="s">
        <v>16987</v>
      </c>
      <c r="C1622" s="16" t="s">
        <v>16426</v>
      </c>
      <c r="D1622" s="16" t="s">
        <v>16859</v>
      </c>
      <c r="E1622" s="16" t="s">
        <v>16988</v>
      </c>
      <c r="F1622" s="23" t="s">
        <v>14135</v>
      </c>
      <c r="G1622" s="22">
        <v>914</v>
      </c>
      <c r="H1622" s="19">
        <f t="shared" si="75"/>
        <v>28.183855392000002</v>
      </c>
      <c r="I1622" s="16"/>
      <c r="J1622" s="16">
        <f t="shared" ref="J1622:J1685" si="76">H1622*I1622</f>
        <v>0</v>
      </c>
      <c r="K1622" s="20" t="s">
        <v>13999</v>
      </c>
      <c r="L1622" s="20"/>
      <c r="M1622" s="20"/>
      <c r="N1622" s="20"/>
      <c r="O1622" s="20"/>
      <c r="P1622" s="20" t="s">
        <v>13999</v>
      </c>
      <c r="Q1622" s="20"/>
      <c r="R1622" s="16"/>
      <c r="S1622" s="16"/>
      <c r="T1622" s="16"/>
      <c r="U1622" s="39">
        <f t="shared" ref="U1622:U1685" si="77">IF(H1622&gt;100,H1622*1.11+15,H1622*1.2)</f>
        <v>33.820626470400001</v>
      </c>
    </row>
    <row r="1623" spans="1:21" ht="12" customHeight="1">
      <c r="A1623" s="15"/>
      <c r="B1623" s="16" t="s">
        <v>16989</v>
      </c>
      <c r="C1623" s="16" t="s">
        <v>16426</v>
      </c>
      <c r="D1623" s="16" t="s">
        <v>16859</v>
      </c>
      <c r="E1623" s="16" t="s">
        <v>16990</v>
      </c>
      <c r="F1623" s="23" t="s">
        <v>14135</v>
      </c>
      <c r="G1623" s="18">
        <v>1190</v>
      </c>
      <c r="H1623" s="19">
        <f t="shared" si="75"/>
        <v>36.694516320000005</v>
      </c>
      <c r="I1623" s="16"/>
      <c r="J1623" s="16">
        <f t="shared" si="76"/>
        <v>0</v>
      </c>
      <c r="K1623" s="20" t="s">
        <v>13999</v>
      </c>
      <c r="L1623" s="20"/>
      <c r="M1623" s="20"/>
      <c r="N1623" s="20"/>
      <c r="O1623" s="20"/>
      <c r="P1623" s="20" t="s">
        <v>13999</v>
      </c>
      <c r="Q1623" s="20"/>
      <c r="R1623" s="16"/>
      <c r="S1623" s="16"/>
      <c r="T1623" s="16"/>
      <c r="U1623" s="39">
        <f t="shared" si="77"/>
        <v>44.033419584000008</v>
      </c>
    </row>
    <row r="1624" spans="1:21" ht="12" customHeight="1">
      <c r="A1624" s="15"/>
      <c r="B1624" s="16" t="s">
        <v>16991</v>
      </c>
      <c r="C1624" s="16" t="s">
        <v>16426</v>
      </c>
      <c r="D1624" s="16" t="s">
        <v>16859</v>
      </c>
      <c r="E1624" s="16" t="s">
        <v>16992</v>
      </c>
      <c r="F1624" s="23" t="s">
        <v>14135</v>
      </c>
      <c r="G1624" s="18">
        <v>1216</v>
      </c>
      <c r="H1624" s="19">
        <f t="shared" si="75"/>
        <v>37.496245248000008</v>
      </c>
      <c r="I1624" s="16"/>
      <c r="J1624" s="16">
        <f t="shared" si="76"/>
        <v>0</v>
      </c>
      <c r="K1624" s="20" t="s">
        <v>13999</v>
      </c>
      <c r="L1624" s="20"/>
      <c r="M1624" s="20"/>
      <c r="N1624" s="20"/>
      <c r="O1624" s="20"/>
      <c r="P1624" s="20" t="s">
        <v>13999</v>
      </c>
      <c r="Q1624" s="20"/>
      <c r="R1624" s="16"/>
      <c r="S1624" s="16"/>
      <c r="T1624" s="16"/>
      <c r="U1624" s="39">
        <f t="shared" si="77"/>
        <v>44.995494297600011</v>
      </c>
    </row>
    <row r="1625" spans="1:21" ht="12" customHeight="1">
      <c r="A1625" s="15"/>
      <c r="B1625" s="16" t="s">
        <v>16993</v>
      </c>
      <c r="C1625" s="16" t="s">
        <v>16426</v>
      </c>
      <c r="D1625" s="16" t="s">
        <v>16859</v>
      </c>
      <c r="E1625" s="16" t="s">
        <v>16994</v>
      </c>
      <c r="F1625" s="23" t="s">
        <v>14135</v>
      </c>
      <c r="G1625" s="22">
        <v>359</v>
      </c>
      <c r="H1625" s="19">
        <f t="shared" si="75"/>
        <v>11.070026352000003</v>
      </c>
      <c r="I1625" s="16"/>
      <c r="J1625" s="16">
        <f t="shared" si="76"/>
        <v>0</v>
      </c>
      <c r="K1625" s="20" t="s">
        <v>13999</v>
      </c>
      <c r="L1625" s="20"/>
      <c r="M1625" s="20"/>
      <c r="N1625" s="20"/>
      <c r="O1625" s="20"/>
      <c r="P1625" s="20" t="s">
        <v>13999</v>
      </c>
      <c r="Q1625" s="20"/>
      <c r="R1625" s="16"/>
      <c r="S1625" s="16"/>
      <c r="T1625" s="16"/>
      <c r="U1625" s="39">
        <f t="shared" si="77"/>
        <v>13.284031622400002</v>
      </c>
    </row>
    <row r="1626" spans="1:21" ht="12" customHeight="1">
      <c r="A1626" s="15"/>
      <c r="B1626" s="16" t="s">
        <v>16995</v>
      </c>
      <c r="C1626" s="16" t="s">
        <v>16426</v>
      </c>
      <c r="D1626" s="16" t="s">
        <v>16859</v>
      </c>
      <c r="E1626" s="16" t="s">
        <v>16996</v>
      </c>
      <c r="F1626" s="23" t="s">
        <v>14135</v>
      </c>
      <c r="G1626" s="22">
        <v>792</v>
      </c>
      <c r="H1626" s="19">
        <f t="shared" si="75"/>
        <v>24.421896576000002</v>
      </c>
      <c r="I1626" s="16"/>
      <c r="J1626" s="16">
        <f t="shared" si="76"/>
        <v>0</v>
      </c>
      <c r="K1626" s="20" t="s">
        <v>13999</v>
      </c>
      <c r="L1626" s="20"/>
      <c r="M1626" s="20"/>
      <c r="N1626" s="20"/>
      <c r="O1626" s="20"/>
      <c r="P1626" s="20" t="s">
        <v>13999</v>
      </c>
      <c r="Q1626" s="20"/>
      <c r="R1626" s="16"/>
      <c r="S1626" s="16"/>
      <c r="T1626" s="16"/>
      <c r="U1626" s="39">
        <f t="shared" si="77"/>
        <v>29.306275891200002</v>
      </c>
    </row>
    <row r="1627" spans="1:21" ht="12" customHeight="1">
      <c r="A1627" s="15"/>
      <c r="B1627" s="16" t="s">
        <v>16997</v>
      </c>
      <c r="C1627" s="16" t="s">
        <v>16426</v>
      </c>
      <c r="D1627" s="16" t="s">
        <v>16859</v>
      </c>
      <c r="E1627" s="16" t="s">
        <v>16998</v>
      </c>
      <c r="F1627" s="23" t="s">
        <v>14135</v>
      </c>
      <c r="G1627" s="22">
        <v>961</v>
      </c>
      <c r="H1627" s="19">
        <f t="shared" si="75"/>
        <v>29.633134608000002</v>
      </c>
      <c r="I1627" s="16"/>
      <c r="J1627" s="16">
        <f t="shared" si="76"/>
        <v>0</v>
      </c>
      <c r="K1627" s="20" t="s">
        <v>13999</v>
      </c>
      <c r="L1627" s="20"/>
      <c r="M1627" s="20"/>
      <c r="N1627" s="20"/>
      <c r="O1627" s="20"/>
      <c r="P1627" s="20" t="s">
        <v>13999</v>
      </c>
      <c r="Q1627" s="20"/>
      <c r="R1627" s="16"/>
      <c r="S1627" s="16"/>
      <c r="T1627" s="16"/>
      <c r="U1627" s="39">
        <f t="shared" si="77"/>
        <v>35.559761529600003</v>
      </c>
    </row>
    <row r="1628" spans="1:21" ht="12" customHeight="1">
      <c r="A1628" s="15"/>
      <c r="B1628" s="16" t="s">
        <v>16999</v>
      </c>
      <c r="C1628" s="16" t="s">
        <v>16426</v>
      </c>
      <c r="D1628" s="16" t="s">
        <v>16859</v>
      </c>
      <c r="E1628" s="16" t="s">
        <v>17000</v>
      </c>
      <c r="F1628" s="23" t="s">
        <v>14135</v>
      </c>
      <c r="G1628" s="18">
        <v>1255</v>
      </c>
      <c r="H1628" s="19">
        <f t="shared" si="75"/>
        <v>38.698838640000005</v>
      </c>
      <c r="I1628" s="16"/>
      <c r="J1628" s="16">
        <f t="shared" si="76"/>
        <v>0</v>
      </c>
      <c r="K1628" s="20" t="s">
        <v>13999</v>
      </c>
      <c r="L1628" s="20"/>
      <c r="M1628" s="20"/>
      <c r="N1628" s="20"/>
      <c r="O1628" s="20"/>
      <c r="P1628" s="20" t="s">
        <v>13999</v>
      </c>
      <c r="Q1628" s="20"/>
      <c r="R1628" s="16"/>
      <c r="S1628" s="16"/>
      <c r="T1628" s="16"/>
      <c r="U1628" s="39">
        <f t="shared" si="77"/>
        <v>46.438606368000002</v>
      </c>
    </row>
    <row r="1629" spans="1:21" ht="12" customHeight="1">
      <c r="A1629" s="15"/>
      <c r="B1629" s="16" t="s">
        <v>17001</v>
      </c>
      <c r="C1629" s="16" t="s">
        <v>16426</v>
      </c>
      <c r="D1629" s="16" t="s">
        <v>16859</v>
      </c>
      <c r="E1629" s="16" t="s">
        <v>17002</v>
      </c>
      <c r="F1629" s="23" t="s">
        <v>14135</v>
      </c>
      <c r="G1629" s="18">
        <v>1373</v>
      </c>
      <c r="H1629" s="19">
        <f t="shared" si="75"/>
        <v>42.337454544000011</v>
      </c>
      <c r="I1629" s="16"/>
      <c r="J1629" s="16">
        <f t="shared" si="76"/>
        <v>0</v>
      </c>
      <c r="K1629" s="20" t="s">
        <v>13999</v>
      </c>
      <c r="L1629" s="20"/>
      <c r="M1629" s="20"/>
      <c r="N1629" s="20"/>
      <c r="O1629" s="20"/>
      <c r="P1629" s="20" t="s">
        <v>13999</v>
      </c>
      <c r="Q1629" s="20"/>
      <c r="R1629" s="16"/>
      <c r="S1629" s="16"/>
      <c r="T1629" s="16"/>
      <c r="U1629" s="39">
        <f t="shared" si="77"/>
        <v>50.804945452800013</v>
      </c>
    </row>
    <row r="1630" spans="1:21" ht="12" customHeight="1">
      <c r="A1630" s="15"/>
      <c r="B1630" s="16" t="s">
        <v>17003</v>
      </c>
      <c r="C1630" s="16" t="s">
        <v>16426</v>
      </c>
      <c r="D1630" s="16" t="s">
        <v>16859</v>
      </c>
      <c r="E1630" s="16" t="s">
        <v>17004</v>
      </c>
      <c r="F1630" s="23" t="s">
        <v>14135</v>
      </c>
      <c r="G1630" s="18">
        <v>1559</v>
      </c>
      <c r="H1630" s="19">
        <f t="shared" si="75"/>
        <v>48.072899952000007</v>
      </c>
      <c r="I1630" s="16"/>
      <c r="J1630" s="16">
        <f t="shared" si="76"/>
        <v>0</v>
      </c>
      <c r="K1630" s="20" t="s">
        <v>13999</v>
      </c>
      <c r="L1630" s="20"/>
      <c r="M1630" s="20"/>
      <c r="N1630" s="20"/>
      <c r="O1630" s="20"/>
      <c r="P1630" s="20" t="s">
        <v>13999</v>
      </c>
      <c r="Q1630" s="20"/>
      <c r="R1630" s="16"/>
      <c r="S1630" s="16"/>
      <c r="T1630" s="16"/>
      <c r="U1630" s="39">
        <f t="shared" si="77"/>
        <v>57.687479942400003</v>
      </c>
    </row>
    <row r="1631" spans="1:21" ht="12" customHeight="1">
      <c r="A1631" s="15"/>
      <c r="B1631" s="16" t="s">
        <v>512</v>
      </c>
      <c r="C1631" s="16" t="s">
        <v>16426</v>
      </c>
      <c r="D1631" s="16" t="s">
        <v>17005</v>
      </c>
      <c r="E1631" s="16" t="s">
        <v>17006</v>
      </c>
      <c r="F1631" s="17"/>
      <c r="G1631" s="22">
        <v>296</v>
      </c>
      <c r="H1631" s="19">
        <f t="shared" si="75"/>
        <v>9.1273754880000002</v>
      </c>
      <c r="I1631" s="16"/>
      <c r="J1631" s="16">
        <f t="shared" si="76"/>
        <v>0</v>
      </c>
      <c r="K1631" s="20" t="s">
        <v>14000</v>
      </c>
      <c r="L1631" s="20" t="s">
        <v>13999</v>
      </c>
      <c r="M1631" s="20" t="s">
        <v>13999</v>
      </c>
      <c r="N1631" s="20" t="s">
        <v>13999</v>
      </c>
      <c r="O1631" s="20"/>
      <c r="P1631" s="20" t="s">
        <v>13999</v>
      </c>
      <c r="Q1631" s="20" t="s">
        <v>13999</v>
      </c>
      <c r="R1631" s="16"/>
      <c r="S1631" s="16"/>
      <c r="T1631" s="16"/>
      <c r="U1631" s="39">
        <f t="shared" si="77"/>
        <v>10.9528505856</v>
      </c>
    </row>
    <row r="1632" spans="1:21" ht="12" customHeight="1">
      <c r="A1632" s="15"/>
      <c r="B1632" s="16" t="s">
        <v>513</v>
      </c>
      <c r="C1632" s="16" t="s">
        <v>16426</v>
      </c>
      <c r="D1632" s="16" t="s">
        <v>17005</v>
      </c>
      <c r="E1632" s="16" t="s">
        <v>17007</v>
      </c>
      <c r="F1632" s="17"/>
      <c r="G1632" s="22">
        <v>330</v>
      </c>
      <c r="H1632" s="19">
        <f t="shared" si="75"/>
        <v>10.175790240000001</v>
      </c>
      <c r="I1632" s="16"/>
      <c r="J1632" s="16">
        <f t="shared" si="76"/>
        <v>0</v>
      </c>
      <c r="K1632" s="20" t="s">
        <v>13999</v>
      </c>
      <c r="L1632" s="20" t="s">
        <v>13999</v>
      </c>
      <c r="M1632" s="20" t="s">
        <v>13999</v>
      </c>
      <c r="N1632" s="20" t="s">
        <v>13999</v>
      </c>
      <c r="O1632" s="20" t="s">
        <v>13999</v>
      </c>
      <c r="P1632" s="20" t="s">
        <v>14000</v>
      </c>
      <c r="Q1632" s="20" t="s">
        <v>13999</v>
      </c>
      <c r="R1632" s="16"/>
      <c r="S1632" s="16"/>
      <c r="T1632" s="16"/>
      <c r="U1632" s="39">
        <f t="shared" si="77"/>
        <v>12.210948288000001</v>
      </c>
    </row>
    <row r="1633" spans="1:21" ht="12" customHeight="1">
      <c r="A1633" s="15"/>
      <c r="B1633" s="21" t="s">
        <v>514</v>
      </c>
      <c r="C1633" s="16" t="s">
        <v>16426</v>
      </c>
      <c r="D1633" s="16" t="s">
        <v>17005</v>
      </c>
      <c r="E1633" s="16" t="s">
        <v>17008</v>
      </c>
      <c r="F1633" s="17"/>
      <c r="G1633" s="22">
        <v>275</v>
      </c>
      <c r="H1633" s="19">
        <f t="shared" si="75"/>
        <v>8.4798252000000023</v>
      </c>
      <c r="I1633" s="16"/>
      <c r="J1633" s="16">
        <f t="shared" si="76"/>
        <v>0</v>
      </c>
      <c r="K1633" s="20" t="s">
        <v>13999</v>
      </c>
      <c r="L1633" s="20" t="s">
        <v>14000</v>
      </c>
      <c r="M1633" s="20" t="s">
        <v>13999</v>
      </c>
      <c r="N1633" s="20" t="s">
        <v>13999</v>
      </c>
      <c r="O1633" s="20" t="s">
        <v>13999</v>
      </c>
      <c r="P1633" s="20" t="s">
        <v>14045</v>
      </c>
      <c r="Q1633" s="20" t="s">
        <v>13999</v>
      </c>
      <c r="R1633" s="16"/>
      <c r="S1633" s="16" t="s">
        <v>14156</v>
      </c>
      <c r="T1633" s="16"/>
      <c r="U1633" s="39">
        <f t="shared" si="77"/>
        <v>10.175790240000003</v>
      </c>
    </row>
    <row r="1634" spans="1:21" ht="12" customHeight="1">
      <c r="A1634" s="15"/>
      <c r="B1634" s="21" t="s">
        <v>515</v>
      </c>
      <c r="C1634" s="16" t="s">
        <v>16426</v>
      </c>
      <c r="D1634" s="16" t="s">
        <v>17005</v>
      </c>
      <c r="E1634" s="16" t="s">
        <v>17009</v>
      </c>
      <c r="F1634" s="17"/>
      <c r="G1634" s="22">
        <v>279</v>
      </c>
      <c r="H1634" s="19">
        <f t="shared" si="75"/>
        <v>8.6031681120000005</v>
      </c>
      <c r="I1634" s="16"/>
      <c r="J1634" s="16">
        <f t="shared" si="76"/>
        <v>0</v>
      </c>
      <c r="K1634" s="20"/>
      <c r="L1634" s="20" t="s">
        <v>13999</v>
      </c>
      <c r="M1634" s="20" t="s">
        <v>14000</v>
      </c>
      <c r="N1634" s="20" t="s">
        <v>13999</v>
      </c>
      <c r="O1634" s="20" t="s">
        <v>13999</v>
      </c>
      <c r="P1634" s="20" t="s">
        <v>14045</v>
      </c>
      <c r="Q1634" s="20" t="s">
        <v>13999</v>
      </c>
      <c r="R1634" s="16"/>
      <c r="S1634" s="16" t="s">
        <v>14156</v>
      </c>
      <c r="T1634" s="16"/>
      <c r="U1634" s="39">
        <f t="shared" si="77"/>
        <v>10.3238017344</v>
      </c>
    </row>
    <row r="1635" spans="1:21" ht="12" customHeight="1">
      <c r="A1635" s="15"/>
      <c r="B1635" s="16" t="s">
        <v>17010</v>
      </c>
      <c r="C1635" s="16" t="s">
        <v>16426</v>
      </c>
      <c r="D1635" s="16" t="s">
        <v>17005</v>
      </c>
      <c r="E1635" s="16" t="s">
        <v>17011</v>
      </c>
      <c r="F1635" s="17"/>
      <c r="G1635" s="22">
        <v>355</v>
      </c>
      <c r="H1635" s="19">
        <f t="shared" si="75"/>
        <v>10.946683439999999</v>
      </c>
      <c r="I1635" s="16"/>
      <c r="J1635" s="16">
        <f t="shared" si="76"/>
        <v>0</v>
      </c>
      <c r="K1635" s="20"/>
      <c r="L1635" s="20" t="s">
        <v>13999</v>
      </c>
      <c r="M1635" s="20" t="s">
        <v>13999</v>
      </c>
      <c r="N1635" s="20" t="s">
        <v>13999</v>
      </c>
      <c r="O1635" s="20" t="s">
        <v>13999</v>
      </c>
      <c r="P1635" s="20" t="s">
        <v>13999</v>
      </c>
      <c r="Q1635" s="20" t="s">
        <v>13999</v>
      </c>
      <c r="R1635" s="16"/>
      <c r="S1635" s="16"/>
      <c r="T1635" s="16"/>
      <c r="U1635" s="39">
        <f t="shared" si="77"/>
        <v>13.136020127999998</v>
      </c>
    </row>
    <row r="1636" spans="1:21" ht="12" customHeight="1">
      <c r="A1636" s="15"/>
      <c r="B1636" s="21" t="s">
        <v>17012</v>
      </c>
      <c r="C1636" s="16" t="s">
        <v>16426</v>
      </c>
      <c r="D1636" s="16" t="s">
        <v>17005</v>
      </c>
      <c r="E1636" s="16" t="s">
        <v>17013</v>
      </c>
      <c r="F1636" s="17"/>
      <c r="G1636" s="22">
        <v>465</v>
      </c>
      <c r="H1636" s="19">
        <f t="shared" si="75"/>
        <v>14.338613520000001</v>
      </c>
      <c r="I1636" s="16"/>
      <c r="J1636" s="16">
        <f t="shared" si="76"/>
        <v>0</v>
      </c>
      <c r="K1636" s="20" t="s">
        <v>14000</v>
      </c>
      <c r="L1636" s="20" t="s">
        <v>14000</v>
      </c>
      <c r="M1636" s="20" t="s">
        <v>13999</v>
      </c>
      <c r="N1636" s="20"/>
      <c r="O1636" s="20" t="s">
        <v>13999</v>
      </c>
      <c r="P1636" s="20" t="s">
        <v>14000</v>
      </c>
      <c r="Q1636" s="20" t="s">
        <v>13999</v>
      </c>
      <c r="R1636" s="16"/>
      <c r="S1636" s="16" t="s">
        <v>14156</v>
      </c>
      <c r="T1636" s="16"/>
      <c r="U1636" s="39">
        <f t="shared" si="77"/>
        <v>17.206336224000001</v>
      </c>
    </row>
    <row r="1637" spans="1:21" ht="12" customHeight="1">
      <c r="A1637" s="15"/>
      <c r="B1637" s="16" t="s">
        <v>17014</v>
      </c>
      <c r="C1637" s="16" t="s">
        <v>16426</v>
      </c>
      <c r="D1637" s="16" t="s">
        <v>17005</v>
      </c>
      <c r="E1637" s="16" t="s">
        <v>17015</v>
      </c>
      <c r="F1637" s="17"/>
      <c r="G1637" s="22">
        <v>533</v>
      </c>
      <c r="H1637" s="19">
        <f t="shared" si="75"/>
        <v>16.435443024000005</v>
      </c>
      <c r="I1637" s="16"/>
      <c r="J1637" s="16">
        <f t="shared" si="76"/>
        <v>0</v>
      </c>
      <c r="K1637" s="20" t="s">
        <v>14000</v>
      </c>
      <c r="L1637" s="20" t="s">
        <v>14000</v>
      </c>
      <c r="M1637" s="20" t="s">
        <v>13999</v>
      </c>
      <c r="N1637" s="20" t="s">
        <v>13999</v>
      </c>
      <c r="O1637" s="20" t="s">
        <v>13999</v>
      </c>
      <c r="P1637" s="20" t="s">
        <v>13999</v>
      </c>
      <c r="Q1637" s="20" t="s">
        <v>13999</v>
      </c>
      <c r="R1637" s="16"/>
      <c r="S1637" s="16"/>
      <c r="T1637" s="16"/>
      <c r="U1637" s="39">
        <f t="shared" si="77"/>
        <v>19.722531628800006</v>
      </c>
    </row>
    <row r="1638" spans="1:21" ht="12" customHeight="1">
      <c r="A1638" s="15"/>
      <c r="B1638" s="16" t="s">
        <v>17016</v>
      </c>
      <c r="C1638" s="16" t="s">
        <v>16426</v>
      </c>
      <c r="D1638" s="16" t="s">
        <v>17005</v>
      </c>
      <c r="E1638" s="16" t="s">
        <v>17017</v>
      </c>
      <c r="F1638" s="17"/>
      <c r="G1638" s="22">
        <v>338</v>
      </c>
      <c r="H1638" s="19">
        <f t="shared" si="75"/>
        <v>10.422476064000001</v>
      </c>
      <c r="I1638" s="16"/>
      <c r="J1638" s="16">
        <f t="shared" si="76"/>
        <v>0</v>
      </c>
      <c r="K1638" s="20" t="s">
        <v>13999</v>
      </c>
      <c r="L1638" s="20" t="s">
        <v>13999</v>
      </c>
      <c r="M1638" s="20" t="s">
        <v>13999</v>
      </c>
      <c r="N1638" s="20" t="s">
        <v>13999</v>
      </c>
      <c r="O1638" s="20"/>
      <c r="P1638" s="20" t="s">
        <v>13999</v>
      </c>
      <c r="Q1638" s="20" t="s">
        <v>13999</v>
      </c>
      <c r="R1638" s="16"/>
      <c r="S1638" s="16"/>
      <c r="T1638" s="16"/>
      <c r="U1638" s="39">
        <f t="shared" si="77"/>
        <v>12.506971276800002</v>
      </c>
    </row>
    <row r="1639" spans="1:21" ht="12" customHeight="1">
      <c r="A1639" s="15"/>
      <c r="B1639" s="16" t="s">
        <v>17018</v>
      </c>
      <c r="C1639" s="16" t="s">
        <v>16426</v>
      </c>
      <c r="D1639" s="16" t="s">
        <v>17005</v>
      </c>
      <c r="E1639" s="16" t="s">
        <v>17019</v>
      </c>
      <c r="F1639" s="17"/>
      <c r="G1639" s="22">
        <v>364</v>
      </c>
      <c r="H1639" s="19">
        <f t="shared" si="75"/>
        <v>11.224204992000001</v>
      </c>
      <c r="I1639" s="16"/>
      <c r="J1639" s="16">
        <f t="shared" si="76"/>
        <v>0</v>
      </c>
      <c r="K1639" s="20" t="s">
        <v>14000</v>
      </c>
      <c r="L1639" s="20" t="s">
        <v>13999</v>
      </c>
      <c r="M1639" s="20" t="s">
        <v>13999</v>
      </c>
      <c r="N1639" s="20" t="s">
        <v>13999</v>
      </c>
      <c r="O1639" s="20" t="s">
        <v>13999</v>
      </c>
      <c r="P1639" s="20" t="s">
        <v>13999</v>
      </c>
      <c r="Q1639" s="20" t="s">
        <v>13999</v>
      </c>
      <c r="R1639" s="16"/>
      <c r="S1639" s="16"/>
      <c r="T1639" s="16"/>
      <c r="U1639" s="39">
        <f t="shared" si="77"/>
        <v>13.4690459904</v>
      </c>
    </row>
    <row r="1640" spans="1:21" ht="12" customHeight="1">
      <c r="A1640" s="15"/>
      <c r="B1640" s="16" t="s">
        <v>516</v>
      </c>
      <c r="C1640" s="16" t="s">
        <v>16426</v>
      </c>
      <c r="D1640" s="16" t="s">
        <v>17005</v>
      </c>
      <c r="E1640" s="16" t="s">
        <v>17020</v>
      </c>
      <c r="F1640" s="17"/>
      <c r="G1640" s="22">
        <v>330</v>
      </c>
      <c r="H1640" s="19">
        <f t="shared" si="75"/>
        <v>10.175790240000001</v>
      </c>
      <c r="I1640" s="16"/>
      <c r="J1640" s="16">
        <f t="shared" si="76"/>
        <v>0</v>
      </c>
      <c r="K1640" s="20" t="s">
        <v>13999</v>
      </c>
      <c r="L1640" s="20" t="s">
        <v>13999</v>
      </c>
      <c r="M1640" s="20" t="s">
        <v>13999</v>
      </c>
      <c r="N1640" s="20" t="s">
        <v>13999</v>
      </c>
      <c r="O1640" s="20" t="s">
        <v>13999</v>
      </c>
      <c r="P1640" s="20" t="s">
        <v>13999</v>
      </c>
      <c r="Q1640" s="20" t="s">
        <v>13999</v>
      </c>
      <c r="R1640" s="16"/>
      <c r="S1640" s="16"/>
      <c r="T1640" s="16"/>
      <c r="U1640" s="39">
        <f t="shared" si="77"/>
        <v>12.210948288000001</v>
      </c>
    </row>
    <row r="1641" spans="1:21" ht="12" customHeight="1">
      <c r="A1641" s="15"/>
      <c r="B1641" s="16" t="s">
        <v>17021</v>
      </c>
      <c r="C1641" s="16" t="s">
        <v>16426</v>
      </c>
      <c r="D1641" s="16" t="s">
        <v>17005</v>
      </c>
      <c r="E1641" s="16" t="s">
        <v>17022</v>
      </c>
      <c r="F1641" s="17"/>
      <c r="G1641" s="22">
        <v>321</v>
      </c>
      <c r="H1641" s="19">
        <f t="shared" si="75"/>
        <v>9.8982686879999999</v>
      </c>
      <c r="I1641" s="16"/>
      <c r="J1641" s="16">
        <f t="shared" si="76"/>
        <v>0</v>
      </c>
      <c r="K1641" s="20" t="s">
        <v>14000</v>
      </c>
      <c r="L1641" s="20"/>
      <c r="M1641" s="20" t="s">
        <v>13999</v>
      </c>
      <c r="N1641" s="20" t="s">
        <v>13999</v>
      </c>
      <c r="O1641" s="20" t="s">
        <v>13999</v>
      </c>
      <c r="P1641" s="20" t="s">
        <v>13999</v>
      </c>
      <c r="Q1641" s="20" t="s">
        <v>13999</v>
      </c>
      <c r="R1641" s="16"/>
      <c r="S1641" s="16"/>
      <c r="T1641" s="16"/>
      <c r="U1641" s="39">
        <f t="shared" si="77"/>
        <v>11.8779224256</v>
      </c>
    </row>
    <row r="1642" spans="1:21" ht="12" customHeight="1">
      <c r="A1642" s="15"/>
      <c r="B1642" s="16" t="s">
        <v>17023</v>
      </c>
      <c r="C1642" s="16" t="s">
        <v>16426</v>
      </c>
      <c r="D1642" s="16" t="s">
        <v>17005</v>
      </c>
      <c r="E1642" s="16" t="s">
        <v>17024</v>
      </c>
      <c r="F1642" s="17"/>
      <c r="G1642" s="22">
        <v>364</v>
      </c>
      <c r="H1642" s="19">
        <f t="shared" si="75"/>
        <v>11.224204992000001</v>
      </c>
      <c r="I1642" s="16"/>
      <c r="J1642" s="16">
        <f t="shared" si="76"/>
        <v>0</v>
      </c>
      <c r="K1642" s="20" t="s">
        <v>13999</v>
      </c>
      <c r="L1642" s="20" t="s">
        <v>13999</v>
      </c>
      <c r="M1642" s="20" t="s">
        <v>13999</v>
      </c>
      <c r="N1642" s="20" t="s">
        <v>13999</v>
      </c>
      <c r="O1642" s="20" t="s">
        <v>13999</v>
      </c>
      <c r="P1642" s="20" t="s">
        <v>14000</v>
      </c>
      <c r="Q1642" s="20" t="s">
        <v>13999</v>
      </c>
      <c r="R1642" s="16"/>
      <c r="S1642" s="16"/>
      <c r="T1642" s="16"/>
      <c r="U1642" s="39">
        <f t="shared" si="77"/>
        <v>13.4690459904</v>
      </c>
    </row>
    <row r="1643" spans="1:21" ht="12" customHeight="1">
      <c r="A1643" s="15"/>
      <c r="B1643" s="16" t="s">
        <v>17025</v>
      </c>
      <c r="C1643" s="16" t="s">
        <v>16426</v>
      </c>
      <c r="D1643" s="16" t="s">
        <v>17005</v>
      </c>
      <c r="E1643" s="16" t="s">
        <v>17026</v>
      </c>
      <c r="F1643" s="17"/>
      <c r="G1643" s="22">
        <v>440</v>
      </c>
      <c r="H1643" s="19">
        <f t="shared" si="75"/>
        <v>13.567720319999999</v>
      </c>
      <c r="I1643" s="16"/>
      <c r="J1643" s="16">
        <f t="shared" si="76"/>
        <v>0</v>
      </c>
      <c r="K1643" s="20" t="s">
        <v>14000</v>
      </c>
      <c r="L1643" s="20" t="s">
        <v>13999</v>
      </c>
      <c r="M1643" s="20" t="s">
        <v>13999</v>
      </c>
      <c r="N1643" s="20" t="s">
        <v>13999</v>
      </c>
      <c r="O1643" s="20" t="s">
        <v>13999</v>
      </c>
      <c r="P1643" s="20" t="s">
        <v>13999</v>
      </c>
      <c r="Q1643" s="20" t="s">
        <v>13999</v>
      </c>
      <c r="R1643" s="16"/>
      <c r="S1643" s="16"/>
      <c r="T1643" s="16"/>
      <c r="U1643" s="39">
        <f t="shared" si="77"/>
        <v>16.281264384</v>
      </c>
    </row>
    <row r="1644" spans="1:21" ht="12" customHeight="1">
      <c r="A1644" s="15"/>
      <c r="B1644" s="16" t="s">
        <v>17027</v>
      </c>
      <c r="C1644" s="16" t="s">
        <v>16426</v>
      </c>
      <c r="D1644" s="16" t="s">
        <v>17005</v>
      </c>
      <c r="E1644" s="16" t="s">
        <v>17028</v>
      </c>
      <c r="F1644" s="17"/>
      <c r="G1644" s="22">
        <v>584</v>
      </c>
      <c r="H1644" s="19">
        <f t="shared" si="75"/>
        <v>18.008065152000004</v>
      </c>
      <c r="I1644" s="16"/>
      <c r="J1644" s="16">
        <f t="shared" si="76"/>
        <v>0</v>
      </c>
      <c r="K1644" s="20" t="s">
        <v>13999</v>
      </c>
      <c r="L1644" s="20" t="s">
        <v>13999</v>
      </c>
      <c r="M1644" s="20" t="s">
        <v>14000</v>
      </c>
      <c r="N1644" s="20" t="s">
        <v>13999</v>
      </c>
      <c r="O1644" s="20" t="s">
        <v>13999</v>
      </c>
      <c r="P1644" s="20" t="s">
        <v>13999</v>
      </c>
      <c r="Q1644" s="20" t="s">
        <v>13999</v>
      </c>
      <c r="R1644" s="16"/>
      <c r="S1644" s="16"/>
      <c r="T1644" s="16"/>
      <c r="U1644" s="39">
        <f t="shared" si="77"/>
        <v>21.609678182400003</v>
      </c>
    </row>
    <row r="1645" spans="1:21" ht="12" customHeight="1">
      <c r="A1645" s="15"/>
      <c r="B1645" s="16" t="s">
        <v>17029</v>
      </c>
      <c r="C1645" s="16" t="s">
        <v>16426</v>
      </c>
      <c r="D1645" s="16" t="s">
        <v>17005</v>
      </c>
      <c r="E1645" s="16" t="s">
        <v>17030</v>
      </c>
      <c r="F1645" s="17"/>
      <c r="G1645" s="22">
        <v>677</v>
      </c>
      <c r="H1645" s="19">
        <f t="shared" si="75"/>
        <v>20.875787856000002</v>
      </c>
      <c r="I1645" s="16"/>
      <c r="J1645" s="16">
        <f t="shared" si="76"/>
        <v>0</v>
      </c>
      <c r="K1645" s="20"/>
      <c r="L1645" s="20"/>
      <c r="M1645" s="20"/>
      <c r="N1645" s="20" t="s">
        <v>13999</v>
      </c>
      <c r="O1645" s="20" t="s">
        <v>13999</v>
      </c>
      <c r="P1645" s="20" t="s">
        <v>13999</v>
      </c>
      <c r="Q1645" s="20" t="s">
        <v>13999</v>
      </c>
      <c r="R1645" s="16"/>
      <c r="S1645" s="16"/>
      <c r="T1645" s="16"/>
      <c r="U1645" s="39">
        <f t="shared" si="77"/>
        <v>25.050945427200002</v>
      </c>
    </row>
    <row r="1646" spans="1:21" ht="12" customHeight="1">
      <c r="A1646" s="15"/>
      <c r="B1646" s="16" t="s">
        <v>17031</v>
      </c>
      <c r="C1646" s="16" t="s">
        <v>16426</v>
      </c>
      <c r="D1646" s="16" t="s">
        <v>17005</v>
      </c>
      <c r="E1646" s="16" t="s">
        <v>17032</v>
      </c>
      <c r="F1646" s="17"/>
      <c r="G1646" s="22">
        <v>389</v>
      </c>
      <c r="H1646" s="19">
        <f t="shared" si="75"/>
        <v>11.995098192</v>
      </c>
      <c r="I1646" s="16"/>
      <c r="J1646" s="16">
        <f t="shared" si="76"/>
        <v>0</v>
      </c>
      <c r="K1646" s="20" t="s">
        <v>13999</v>
      </c>
      <c r="L1646" s="20" t="s">
        <v>13999</v>
      </c>
      <c r="M1646" s="20" t="s">
        <v>13999</v>
      </c>
      <c r="N1646" s="20" t="s">
        <v>13999</v>
      </c>
      <c r="O1646" s="20"/>
      <c r="P1646" s="20" t="s">
        <v>13999</v>
      </c>
      <c r="Q1646" s="20" t="s">
        <v>13999</v>
      </c>
      <c r="R1646" s="16"/>
      <c r="S1646" s="16"/>
      <c r="T1646" s="16"/>
      <c r="U1646" s="39">
        <f t="shared" si="77"/>
        <v>14.394117830399999</v>
      </c>
    </row>
    <row r="1647" spans="1:21" ht="12" customHeight="1">
      <c r="A1647" s="15"/>
      <c r="B1647" s="16" t="s">
        <v>517</v>
      </c>
      <c r="C1647" s="16" t="s">
        <v>16426</v>
      </c>
      <c r="D1647" s="16" t="s">
        <v>17005</v>
      </c>
      <c r="E1647" s="16" t="s">
        <v>17033</v>
      </c>
      <c r="F1647" s="17"/>
      <c r="G1647" s="22">
        <v>381</v>
      </c>
      <c r="H1647" s="19">
        <f t="shared" si="75"/>
        <v>11.748412368000002</v>
      </c>
      <c r="I1647" s="16"/>
      <c r="J1647" s="16">
        <f t="shared" si="76"/>
        <v>0</v>
      </c>
      <c r="K1647" s="20" t="s">
        <v>13999</v>
      </c>
      <c r="L1647" s="20" t="s">
        <v>13999</v>
      </c>
      <c r="M1647" s="20"/>
      <c r="N1647" s="20" t="s">
        <v>13999</v>
      </c>
      <c r="O1647" s="20" t="s">
        <v>13999</v>
      </c>
      <c r="P1647" s="20" t="s">
        <v>13999</v>
      </c>
      <c r="Q1647" s="20" t="s">
        <v>13999</v>
      </c>
      <c r="R1647" s="16"/>
      <c r="S1647" s="16"/>
      <c r="T1647" s="16"/>
      <c r="U1647" s="39">
        <f t="shared" si="77"/>
        <v>14.098094841600002</v>
      </c>
    </row>
    <row r="1648" spans="1:21" ht="12" customHeight="1">
      <c r="A1648" s="15"/>
      <c r="B1648" s="16" t="s">
        <v>17034</v>
      </c>
      <c r="C1648" s="16" t="s">
        <v>16426</v>
      </c>
      <c r="D1648" s="16" t="s">
        <v>17005</v>
      </c>
      <c r="E1648" s="16" t="s">
        <v>17035</v>
      </c>
      <c r="F1648" s="17"/>
      <c r="G1648" s="22">
        <v>448</v>
      </c>
      <c r="H1648" s="19">
        <f t="shared" si="75"/>
        <v>13.814406144000003</v>
      </c>
      <c r="I1648" s="16"/>
      <c r="J1648" s="16">
        <f t="shared" si="76"/>
        <v>0</v>
      </c>
      <c r="K1648" s="20" t="s">
        <v>14000</v>
      </c>
      <c r="L1648" s="20"/>
      <c r="M1648" s="20" t="s">
        <v>13999</v>
      </c>
      <c r="N1648" s="20" t="s">
        <v>13999</v>
      </c>
      <c r="O1648" s="20" t="s">
        <v>13999</v>
      </c>
      <c r="P1648" s="20" t="s">
        <v>14000</v>
      </c>
      <c r="Q1648" s="20" t="s">
        <v>13999</v>
      </c>
      <c r="R1648" s="16"/>
      <c r="S1648" s="16"/>
      <c r="T1648" s="16"/>
      <c r="U1648" s="39">
        <f t="shared" si="77"/>
        <v>16.577287372800004</v>
      </c>
    </row>
    <row r="1649" spans="1:21" ht="12" customHeight="1">
      <c r="A1649" s="15"/>
      <c r="B1649" s="21" t="s">
        <v>17036</v>
      </c>
      <c r="C1649" s="16" t="s">
        <v>16426</v>
      </c>
      <c r="D1649" s="16" t="s">
        <v>17005</v>
      </c>
      <c r="E1649" s="16" t="s">
        <v>17037</v>
      </c>
      <c r="F1649" s="17"/>
      <c r="G1649" s="22">
        <v>516</v>
      </c>
      <c r="H1649" s="19">
        <f t="shared" si="75"/>
        <v>15.911235648000002</v>
      </c>
      <c r="I1649" s="16"/>
      <c r="J1649" s="16">
        <f t="shared" si="76"/>
        <v>0</v>
      </c>
      <c r="K1649" s="20" t="s">
        <v>14000</v>
      </c>
      <c r="L1649" s="20" t="s">
        <v>13999</v>
      </c>
      <c r="M1649" s="20" t="s">
        <v>13999</v>
      </c>
      <c r="N1649" s="20" t="s">
        <v>13999</v>
      </c>
      <c r="O1649" s="20" t="s">
        <v>13999</v>
      </c>
      <c r="P1649" s="20" t="s">
        <v>14000</v>
      </c>
      <c r="Q1649" s="20" t="s">
        <v>13999</v>
      </c>
      <c r="R1649" s="16"/>
      <c r="S1649" s="16" t="s">
        <v>14156</v>
      </c>
      <c r="T1649" s="16"/>
      <c r="U1649" s="39">
        <f t="shared" si="77"/>
        <v>19.093482777600002</v>
      </c>
    </row>
    <row r="1650" spans="1:21" ht="12" customHeight="1">
      <c r="A1650" s="15"/>
      <c r="B1650" s="16" t="s">
        <v>17038</v>
      </c>
      <c r="C1650" s="16" t="s">
        <v>16426</v>
      </c>
      <c r="D1650" s="16" t="s">
        <v>17005</v>
      </c>
      <c r="E1650" s="16" t="s">
        <v>17039</v>
      </c>
      <c r="F1650" s="17"/>
      <c r="G1650" s="22">
        <v>550</v>
      </c>
      <c r="H1650" s="19">
        <f t="shared" si="75"/>
        <v>16.959650400000005</v>
      </c>
      <c r="I1650" s="16"/>
      <c r="J1650" s="16">
        <f t="shared" si="76"/>
        <v>0</v>
      </c>
      <c r="K1650" s="20" t="s">
        <v>14000</v>
      </c>
      <c r="L1650" s="20" t="s">
        <v>13999</v>
      </c>
      <c r="M1650" s="20" t="s">
        <v>13999</v>
      </c>
      <c r="N1650" s="20" t="s">
        <v>13999</v>
      </c>
      <c r="O1650" s="20" t="s">
        <v>13999</v>
      </c>
      <c r="P1650" s="20" t="s">
        <v>13999</v>
      </c>
      <c r="Q1650" s="20" t="s">
        <v>13999</v>
      </c>
      <c r="R1650" s="16"/>
      <c r="S1650" s="16"/>
      <c r="T1650" s="16"/>
      <c r="U1650" s="39">
        <f t="shared" si="77"/>
        <v>20.351580480000006</v>
      </c>
    </row>
    <row r="1651" spans="1:21" ht="12" customHeight="1">
      <c r="A1651" s="15"/>
      <c r="B1651" s="16" t="s">
        <v>518</v>
      </c>
      <c r="C1651" s="16" t="s">
        <v>16426</v>
      </c>
      <c r="D1651" s="16" t="s">
        <v>17005</v>
      </c>
      <c r="E1651" s="16" t="s">
        <v>17040</v>
      </c>
      <c r="F1651" s="17"/>
      <c r="G1651" s="22">
        <v>677</v>
      </c>
      <c r="H1651" s="19">
        <f t="shared" si="75"/>
        <v>20.875787856000002</v>
      </c>
      <c r="I1651" s="16"/>
      <c r="J1651" s="16">
        <f t="shared" si="76"/>
        <v>0</v>
      </c>
      <c r="K1651" s="20" t="s">
        <v>13999</v>
      </c>
      <c r="L1651" s="20"/>
      <c r="M1651" s="20" t="s">
        <v>13999</v>
      </c>
      <c r="N1651" s="20" t="s">
        <v>13999</v>
      </c>
      <c r="O1651" s="20" t="s">
        <v>13999</v>
      </c>
      <c r="P1651" s="20" t="s">
        <v>13999</v>
      </c>
      <c r="Q1651" s="20" t="s">
        <v>13999</v>
      </c>
      <c r="R1651" s="16"/>
      <c r="S1651" s="16"/>
      <c r="T1651" s="16"/>
      <c r="U1651" s="39">
        <f t="shared" si="77"/>
        <v>25.050945427200002</v>
      </c>
    </row>
    <row r="1652" spans="1:21" ht="12" customHeight="1">
      <c r="A1652" s="15"/>
      <c r="B1652" s="16" t="s">
        <v>17041</v>
      </c>
      <c r="C1652" s="16" t="s">
        <v>16426</v>
      </c>
      <c r="D1652" s="16" t="s">
        <v>17005</v>
      </c>
      <c r="E1652" s="16" t="s">
        <v>17042</v>
      </c>
      <c r="F1652" s="17"/>
      <c r="G1652" s="22">
        <v>974</v>
      </c>
      <c r="H1652" s="19">
        <f t="shared" si="75"/>
        <v>30.033999072</v>
      </c>
      <c r="I1652" s="16"/>
      <c r="J1652" s="16">
        <f t="shared" si="76"/>
        <v>0</v>
      </c>
      <c r="K1652" s="20" t="s">
        <v>13999</v>
      </c>
      <c r="L1652" s="20" t="s">
        <v>13999</v>
      </c>
      <c r="M1652" s="20" t="s">
        <v>13999</v>
      </c>
      <c r="N1652" s="20" t="s">
        <v>13999</v>
      </c>
      <c r="O1652" s="20" t="s">
        <v>13999</v>
      </c>
      <c r="P1652" s="20" t="s">
        <v>13999</v>
      </c>
      <c r="Q1652" s="20" t="s">
        <v>13999</v>
      </c>
      <c r="R1652" s="16"/>
      <c r="S1652" s="16"/>
      <c r="T1652" s="16"/>
      <c r="U1652" s="39">
        <f t="shared" si="77"/>
        <v>36.040798886399998</v>
      </c>
    </row>
    <row r="1653" spans="1:21" ht="12" customHeight="1">
      <c r="A1653" s="15"/>
      <c r="B1653" s="16" t="s">
        <v>519</v>
      </c>
      <c r="C1653" s="16" t="s">
        <v>16426</v>
      </c>
      <c r="D1653" s="16" t="s">
        <v>17005</v>
      </c>
      <c r="E1653" s="16" t="s">
        <v>17043</v>
      </c>
      <c r="F1653" s="17"/>
      <c r="G1653" s="22">
        <v>448</v>
      </c>
      <c r="H1653" s="19">
        <f t="shared" si="75"/>
        <v>13.814406144000003</v>
      </c>
      <c r="I1653" s="16"/>
      <c r="J1653" s="16">
        <f t="shared" si="76"/>
        <v>0</v>
      </c>
      <c r="K1653" s="20" t="s">
        <v>13999</v>
      </c>
      <c r="L1653" s="20" t="s">
        <v>13999</v>
      </c>
      <c r="M1653" s="20" t="s">
        <v>13999</v>
      </c>
      <c r="N1653" s="20" t="s">
        <v>13999</v>
      </c>
      <c r="O1653" s="20" t="s">
        <v>13999</v>
      </c>
      <c r="P1653" s="20" t="s">
        <v>13999</v>
      </c>
      <c r="Q1653" s="20" t="s">
        <v>13999</v>
      </c>
      <c r="R1653" s="16"/>
      <c r="S1653" s="16"/>
      <c r="T1653" s="16"/>
      <c r="U1653" s="39">
        <f t="shared" si="77"/>
        <v>16.577287372800004</v>
      </c>
    </row>
    <row r="1654" spans="1:21" ht="12" customHeight="1">
      <c r="A1654" s="15"/>
      <c r="B1654" s="16" t="s">
        <v>17044</v>
      </c>
      <c r="C1654" s="16" t="s">
        <v>16426</v>
      </c>
      <c r="D1654" s="16" t="s">
        <v>17005</v>
      </c>
      <c r="E1654" s="16" t="s">
        <v>17045</v>
      </c>
      <c r="F1654" s="17"/>
      <c r="G1654" s="22">
        <v>491</v>
      </c>
      <c r="H1654" s="19">
        <f t="shared" si="75"/>
        <v>15.140342448</v>
      </c>
      <c r="I1654" s="16"/>
      <c r="J1654" s="16">
        <f t="shared" si="76"/>
        <v>0</v>
      </c>
      <c r="K1654" s="20"/>
      <c r="L1654" s="20"/>
      <c r="M1654" s="20"/>
      <c r="N1654" s="20" t="s">
        <v>13999</v>
      </c>
      <c r="O1654" s="20" t="s">
        <v>13999</v>
      </c>
      <c r="P1654" s="20" t="s">
        <v>13999</v>
      </c>
      <c r="Q1654" s="20" t="s">
        <v>13999</v>
      </c>
      <c r="R1654" s="16"/>
      <c r="S1654" s="16"/>
      <c r="T1654" s="16"/>
      <c r="U1654" s="39">
        <f t="shared" si="77"/>
        <v>18.168410937600001</v>
      </c>
    </row>
    <row r="1655" spans="1:21" ht="12" customHeight="1">
      <c r="A1655" s="15"/>
      <c r="B1655" s="16" t="s">
        <v>520</v>
      </c>
      <c r="C1655" s="16" t="s">
        <v>16426</v>
      </c>
      <c r="D1655" s="16" t="s">
        <v>17005</v>
      </c>
      <c r="E1655" s="16" t="s">
        <v>17046</v>
      </c>
      <c r="F1655" s="17"/>
      <c r="G1655" s="22">
        <v>584</v>
      </c>
      <c r="H1655" s="19">
        <f t="shared" si="75"/>
        <v>18.008065152000004</v>
      </c>
      <c r="I1655" s="16"/>
      <c r="J1655" s="16">
        <f t="shared" si="76"/>
        <v>0</v>
      </c>
      <c r="K1655" s="20" t="s">
        <v>13999</v>
      </c>
      <c r="L1655" s="20"/>
      <c r="M1655" s="20" t="s">
        <v>13999</v>
      </c>
      <c r="N1655" s="20" t="s">
        <v>13999</v>
      </c>
      <c r="O1655" s="20" t="s">
        <v>13999</v>
      </c>
      <c r="P1655" s="20" t="s">
        <v>13999</v>
      </c>
      <c r="Q1655" s="20" t="s">
        <v>13999</v>
      </c>
      <c r="R1655" s="16"/>
      <c r="S1655" s="16"/>
      <c r="T1655" s="16"/>
      <c r="U1655" s="39">
        <f t="shared" si="77"/>
        <v>21.609678182400003</v>
      </c>
    </row>
    <row r="1656" spans="1:21" ht="12" customHeight="1">
      <c r="A1656" s="15"/>
      <c r="B1656" s="16" t="s">
        <v>17047</v>
      </c>
      <c r="C1656" s="16" t="s">
        <v>16426</v>
      </c>
      <c r="D1656" s="16" t="s">
        <v>17005</v>
      </c>
      <c r="E1656" s="16" t="s">
        <v>17048</v>
      </c>
      <c r="F1656" s="17"/>
      <c r="G1656" s="22">
        <v>626</v>
      </c>
      <c r="H1656" s="19">
        <f t="shared" si="75"/>
        <v>19.303165728</v>
      </c>
      <c r="I1656" s="16"/>
      <c r="J1656" s="16">
        <f t="shared" si="76"/>
        <v>0</v>
      </c>
      <c r="K1656" s="20" t="s">
        <v>13999</v>
      </c>
      <c r="L1656" s="20" t="s">
        <v>13999</v>
      </c>
      <c r="M1656" s="20" t="s">
        <v>13999</v>
      </c>
      <c r="N1656" s="20" t="s">
        <v>13999</v>
      </c>
      <c r="O1656" s="20" t="s">
        <v>13999</v>
      </c>
      <c r="P1656" s="20" t="s">
        <v>13999</v>
      </c>
      <c r="Q1656" s="20" t="s">
        <v>13999</v>
      </c>
      <c r="R1656" s="16"/>
      <c r="S1656" s="16"/>
      <c r="T1656" s="16"/>
      <c r="U1656" s="39">
        <f t="shared" si="77"/>
        <v>23.163798873599998</v>
      </c>
    </row>
    <row r="1657" spans="1:21" ht="12" customHeight="1">
      <c r="A1657" s="15"/>
      <c r="B1657" s="16" t="s">
        <v>521</v>
      </c>
      <c r="C1657" s="16" t="s">
        <v>16426</v>
      </c>
      <c r="D1657" s="16" t="s">
        <v>17005</v>
      </c>
      <c r="E1657" s="16" t="s">
        <v>17049</v>
      </c>
      <c r="F1657" s="17"/>
      <c r="G1657" s="22">
        <v>745</v>
      </c>
      <c r="H1657" s="19">
        <f t="shared" si="75"/>
        <v>22.972617360000005</v>
      </c>
      <c r="I1657" s="16"/>
      <c r="J1657" s="16">
        <f t="shared" si="76"/>
        <v>0</v>
      </c>
      <c r="K1657" s="20" t="s">
        <v>14000</v>
      </c>
      <c r="L1657" s="20" t="s">
        <v>13999</v>
      </c>
      <c r="M1657" s="20" t="s">
        <v>13999</v>
      </c>
      <c r="N1657" s="20" t="s">
        <v>13999</v>
      </c>
      <c r="O1657" s="20" t="s">
        <v>13999</v>
      </c>
      <c r="P1657" s="20" t="s">
        <v>13999</v>
      </c>
      <c r="Q1657" s="20" t="s">
        <v>13999</v>
      </c>
      <c r="R1657" s="16"/>
      <c r="S1657" s="16"/>
      <c r="T1657" s="16"/>
      <c r="U1657" s="39">
        <f t="shared" si="77"/>
        <v>27.567140832000003</v>
      </c>
    </row>
    <row r="1658" spans="1:21" ht="12" customHeight="1">
      <c r="A1658" s="15"/>
      <c r="B1658" s="16" t="s">
        <v>17050</v>
      </c>
      <c r="C1658" s="16" t="s">
        <v>16426</v>
      </c>
      <c r="D1658" s="16" t="s">
        <v>17005</v>
      </c>
      <c r="E1658" s="16" t="s">
        <v>17051</v>
      </c>
      <c r="F1658" s="17"/>
      <c r="G1658" s="22">
        <v>889</v>
      </c>
      <c r="H1658" s="19">
        <f t="shared" si="75"/>
        <v>27.412962192000006</v>
      </c>
      <c r="I1658" s="16"/>
      <c r="J1658" s="16">
        <f t="shared" si="76"/>
        <v>0</v>
      </c>
      <c r="K1658" s="20" t="s">
        <v>13999</v>
      </c>
      <c r="L1658" s="20" t="s">
        <v>13999</v>
      </c>
      <c r="M1658" s="20" t="s">
        <v>13999</v>
      </c>
      <c r="N1658" s="20" t="s">
        <v>13999</v>
      </c>
      <c r="O1658" s="20" t="s">
        <v>13999</v>
      </c>
      <c r="P1658" s="20" t="s">
        <v>13999</v>
      </c>
      <c r="Q1658" s="20" t="s">
        <v>13999</v>
      </c>
      <c r="R1658" s="16"/>
      <c r="S1658" s="16"/>
      <c r="T1658" s="16"/>
      <c r="U1658" s="39">
        <f t="shared" si="77"/>
        <v>32.895554630400007</v>
      </c>
    </row>
    <row r="1659" spans="1:21" ht="12" customHeight="1">
      <c r="A1659" s="15"/>
      <c r="B1659" s="16" t="s">
        <v>17052</v>
      </c>
      <c r="C1659" s="16" t="s">
        <v>16426</v>
      </c>
      <c r="D1659" s="16" t="s">
        <v>17005</v>
      </c>
      <c r="E1659" s="16" t="s">
        <v>17053</v>
      </c>
      <c r="F1659" s="17"/>
      <c r="G1659" s="22">
        <v>550</v>
      </c>
      <c r="H1659" s="19">
        <f t="shared" si="75"/>
        <v>16.959650400000005</v>
      </c>
      <c r="I1659" s="16"/>
      <c r="J1659" s="16">
        <f t="shared" si="76"/>
        <v>0</v>
      </c>
      <c r="K1659" s="20" t="s">
        <v>13999</v>
      </c>
      <c r="L1659" s="20" t="s">
        <v>13999</v>
      </c>
      <c r="M1659" s="20" t="s">
        <v>13999</v>
      </c>
      <c r="N1659" s="20" t="s">
        <v>13999</v>
      </c>
      <c r="O1659" s="20"/>
      <c r="P1659" s="20" t="s">
        <v>13999</v>
      </c>
      <c r="Q1659" s="20" t="s">
        <v>13999</v>
      </c>
      <c r="R1659" s="16"/>
      <c r="S1659" s="16"/>
      <c r="T1659" s="16"/>
      <c r="U1659" s="39">
        <f t="shared" si="77"/>
        <v>20.351580480000006</v>
      </c>
    </row>
    <row r="1660" spans="1:21" ht="12" customHeight="1">
      <c r="A1660" s="15"/>
      <c r="B1660" s="16" t="s">
        <v>17054</v>
      </c>
      <c r="C1660" s="16" t="s">
        <v>16426</v>
      </c>
      <c r="D1660" s="16" t="s">
        <v>17005</v>
      </c>
      <c r="E1660" s="16" t="s">
        <v>17055</v>
      </c>
      <c r="F1660" s="17"/>
      <c r="G1660" s="22">
        <v>592</v>
      </c>
      <c r="H1660" s="19">
        <f t="shared" si="75"/>
        <v>18.254750976</v>
      </c>
      <c r="I1660" s="16"/>
      <c r="J1660" s="16">
        <f t="shared" si="76"/>
        <v>0</v>
      </c>
      <c r="K1660" s="20" t="s">
        <v>13999</v>
      </c>
      <c r="L1660" s="20" t="s">
        <v>13999</v>
      </c>
      <c r="M1660" s="20" t="s">
        <v>13999</v>
      </c>
      <c r="N1660" s="20" t="s">
        <v>13999</v>
      </c>
      <c r="O1660" s="20" t="s">
        <v>13999</v>
      </c>
      <c r="P1660" s="20" t="s">
        <v>13999</v>
      </c>
      <c r="Q1660" s="20" t="s">
        <v>13999</v>
      </c>
      <c r="R1660" s="16"/>
      <c r="S1660" s="16"/>
      <c r="T1660" s="16"/>
      <c r="U1660" s="39">
        <f t="shared" si="77"/>
        <v>21.9057011712</v>
      </c>
    </row>
    <row r="1661" spans="1:21" ht="12" customHeight="1">
      <c r="A1661" s="15"/>
      <c r="B1661" s="21" t="s">
        <v>17056</v>
      </c>
      <c r="C1661" s="16" t="s">
        <v>16426</v>
      </c>
      <c r="D1661" s="16" t="s">
        <v>17005</v>
      </c>
      <c r="E1661" s="16" t="s">
        <v>17057</v>
      </c>
      <c r="F1661" s="17"/>
      <c r="G1661" s="22">
        <v>804</v>
      </c>
      <c r="H1661" s="19">
        <f t="shared" si="75"/>
        <v>24.791925312</v>
      </c>
      <c r="I1661" s="16"/>
      <c r="J1661" s="16">
        <f t="shared" si="76"/>
        <v>0</v>
      </c>
      <c r="K1661" s="20" t="s">
        <v>13999</v>
      </c>
      <c r="L1661" s="20" t="s">
        <v>13999</v>
      </c>
      <c r="M1661" s="20" t="s">
        <v>13999</v>
      </c>
      <c r="N1661" s="20" t="s">
        <v>13999</v>
      </c>
      <c r="O1661" s="20" t="s">
        <v>13999</v>
      </c>
      <c r="P1661" s="20" t="s">
        <v>14000</v>
      </c>
      <c r="Q1661" s="20" t="s">
        <v>13999</v>
      </c>
      <c r="R1661" s="16"/>
      <c r="S1661" s="16" t="s">
        <v>14156</v>
      </c>
      <c r="T1661" s="16"/>
      <c r="U1661" s="39">
        <f t="shared" si="77"/>
        <v>29.750310374399998</v>
      </c>
    </row>
    <row r="1662" spans="1:21" ht="12" customHeight="1">
      <c r="A1662" s="15"/>
      <c r="B1662" s="16" t="s">
        <v>522</v>
      </c>
      <c r="C1662" s="16" t="s">
        <v>16426</v>
      </c>
      <c r="D1662" s="16" t="s">
        <v>17005</v>
      </c>
      <c r="E1662" s="16" t="s">
        <v>17058</v>
      </c>
      <c r="F1662" s="17"/>
      <c r="G1662" s="22">
        <v>914</v>
      </c>
      <c r="H1662" s="19">
        <f t="shared" si="75"/>
        <v>28.183855392000002</v>
      </c>
      <c r="I1662" s="16"/>
      <c r="J1662" s="16">
        <f t="shared" si="76"/>
        <v>0</v>
      </c>
      <c r="K1662" s="20" t="s">
        <v>14000</v>
      </c>
      <c r="L1662" s="20" t="s">
        <v>13999</v>
      </c>
      <c r="M1662" s="20" t="s">
        <v>13999</v>
      </c>
      <c r="N1662" s="20" t="s">
        <v>13999</v>
      </c>
      <c r="O1662" s="20" t="s">
        <v>13999</v>
      </c>
      <c r="P1662" s="20" t="s">
        <v>13999</v>
      </c>
      <c r="Q1662" s="20" t="s">
        <v>13999</v>
      </c>
      <c r="R1662" s="16"/>
      <c r="S1662" s="16"/>
      <c r="T1662" s="16"/>
      <c r="U1662" s="39">
        <f t="shared" si="77"/>
        <v>33.820626470400001</v>
      </c>
    </row>
    <row r="1663" spans="1:21" ht="12" customHeight="1">
      <c r="A1663" s="15"/>
      <c r="B1663" s="16" t="s">
        <v>17059</v>
      </c>
      <c r="C1663" s="16" t="s">
        <v>16426</v>
      </c>
      <c r="D1663" s="16" t="s">
        <v>17005</v>
      </c>
      <c r="E1663" s="16" t="s">
        <v>17060</v>
      </c>
      <c r="F1663" s="17"/>
      <c r="G1663" s="18">
        <v>1118</v>
      </c>
      <c r="H1663" s="19">
        <f t="shared" si="75"/>
        <v>34.474343904000001</v>
      </c>
      <c r="I1663" s="16"/>
      <c r="J1663" s="16">
        <f t="shared" si="76"/>
        <v>0</v>
      </c>
      <c r="K1663" s="20" t="s">
        <v>14000</v>
      </c>
      <c r="L1663" s="20" t="s">
        <v>13999</v>
      </c>
      <c r="M1663" s="20" t="s">
        <v>13999</v>
      </c>
      <c r="N1663" s="20" t="s">
        <v>13999</v>
      </c>
      <c r="O1663" s="20" t="s">
        <v>13999</v>
      </c>
      <c r="P1663" s="20" t="s">
        <v>13999</v>
      </c>
      <c r="Q1663" s="20" t="s">
        <v>13999</v>
      </c>
      <c r="R1663" s="16"/>
      <c r="S1663" s="16"/>
      <c r="T1663" s="16"/>
      <c r="U1663" s="39">
        <f t="shared" si="77"/>
        <v>41.369212684799997</v>
      </c>
    </row>
    <row r="1664" spans="1:21" ht="12" customHeight="1">
      <c r="A1664" s="15"/>
      <c r="B1664" s="16" t="s">
        <v>17061</v>
      </c>
      <c r="C1664" s="16" t="s">
        <v>16426</v>
      </c>
      <c r="D1664" s="16" t="s">
        <v>17005</v>
      </c>
      <c r="E1664" s="16" t="s">
        <v>17062</v>
      </c>
      <c r="F1664" s="17"/>
      <c r="G1664" s="22">
        <v>677</v>
      </c>
      <c r="H1664" s="19">
        <f t="shared" si="75"/>
        <v>20.875787856000002</v>
      </c>
      <c r="I1664" s="16"/>
      <c r="J1664" s="16">
        <f t="shared" si="76"/>
        <v>0</v>
      </c>
      <c r="K1664" s="20" t="s">
        <v>13999</v>
      </c>
      <c r="L1664" s="20" t="s">
        <v>13999</v>
      </c>
      <c r="M1664" s="20" t="s">
        <v>13999</v>
      </c>
      <c r="N1664" s="20" t="s">
        <v>13999</v>
      </c>
      <c r="O1664" s="20"/>
      <c r="P1664" s="20" t="s">
        <v>13999</v>
      </c>
      <c r="Q1664" s="20" t="s">
        <v>13999</v>
      </c>
      <c r="R1664" s="16"/>
      <c r="S1664" s="16"/>
      <c r="T1664" s="16"/>
      <c r="U1664" s="39">
        <f t="shared" si="77"/>
        <v>25.050945427200002</v>
      </c>
    </row>
    <row r="1665" spans="1:21" ht="12" customHeight="1">
      <c r="A1665" s="15"/>
      <c r="B1665" s="16" t="s">
        <v>17063</v>
      </c>
      <c r="C1665" s="16" t="s">
        <v>16426</v>
      </c>
      <c r="D1665" s="16" t="s">
        <v>17005</v>
      </c>
      <c r="E1665" s="16" t="s">
        <v>17064</v>
      </c>
      <c r="F1665" s="17"/>
      <c r="G1665" s="22">
        <v>703</v>
      </c>
      <c r="H1665" s="19">
        <f t="shared" si="75"/>
        <v>21.677516784000005</v>
      </c>
      <c r="I1665" s="16"/>
      <c r="J1665" s="16">
        <f t="shared" si="76"/>
        <v>0</v>
      </c>
      <c r="K1665" s="20" t="s">
        <v>13999</v>
      </c>
      <c r="L1665" s="20" t="s">
        <v>13999</v>
      </c>
      <c r="M1665" s="20" t="s">
        <v>13999</v>
      </c>
      <c r="N1665" s="20" t="s">
        <v>13999</v>
      </c>
      <c r="O1665" s="20"/>
      <c r="P1665" s="20" t="s">
        <v>13999</v>
      </c>
      <c r="Q1665" s="20" t="s">
        <v>13999</v>
      </c>
      <c r="R1665" s="16"/>
      <c r="S1665" s="16"/>
      <c r="T1665" s="16"/>
      <c r="U1665" s="39">
        <f t="shared" si="77"/>
        <v>26.013020140800005</v>
      </c>
    </row>
    <row r="1666" spans="1:21" ht="12" customHeight="1">
      <c r="A1666" s="15"/>
      <c r="B1666" s="16" t="s">
        <v>17065</v>
      </c>
      <c r="C1666" s="16" t="s">
        <v>16426</v>
      </c>
      <c r="D1666" s="16" t="s">
        <v>17005</v>
      </c>
      <c r="E1666" s="16" t="s">
        <v>17066</v>
      </c>
      <c r="F1666" s="17"/>
      <c r="G1666" s="18">
        <v>1101</v>
      </c>
      <c r="H1666" s="19">
        <f t="shared" si="75"/>
        <v>33.950136528000009</v>
      </c>
      <c r="I1666" s="16"/>
      <c r="J1666" s="16">
        <f t="shared" si="76"/>
        <v>0</v>
      </c>
      <c r="K1666" s="20" t="s">
        <v>13999</v>
      </c>
      <c r="L1666" s="20"/>
      <c r="M1666" s="20" t="s">
        <v>13999</v>
      </c>
      <c r="N1666" s="20"/>
      <c r="O1666" s="20"/>
      <c r="P1666" s="20" t="s">
        <v>13999</v>
      </c>
      <c r="Q1666" s="20" t="s">
        <v>13999</v>
      </c>
      <c r="R1666" s="16"/>
      <c r="S1666" s="16"/>
      <c r="T1666" s="16"/>
      <c r="U1666" s="39">
        <f t="shared" si="77"/>
        <v>40.740163833600008</v>
      </c>
    </row>
    <row r="1667" spans="1:21" ht="12" customHeight="1">
      <c r="A1667" s="15"/>
      <c r="B1667" s="16" t="s">
        <v>17067</v>
      </c>
      <c r="C1667" s="16" t="s">
        <v>16426</v>
      </c>
      <c r="D1667" s="16" t="s">
        <v>17005</v>
      </c>
      <c r="E1667" s="16" t="s">
        <v>17068</v>
      </c>
      <c r="F1667" s="17"/>
      <c r="G1667" s="22">
        <v>694</v>
      </c>
      <c r="H1667" s="19">
        <f t="shared" si="75"/>
        <v>21.399995231999998</v>
      </c>
      <c r="I1667" s="16"/>
      <c r="J1667" s="16">
        <f t="shared" si="76"/>
        <v>0</v>
      </c>
      <c r="K1667" s="20" t="s">
        <v>13999</v>
      </c>
      <c r="L1667" s="20"/>
      <c r="M1667" s="20"/>
      <c r="N1667" s="20" t="s">
        <v>13999</v>
      </c>
      <c r="O1667" s="20" t="s">
        <v>13999</v>
      </c>
      <c r="P1667" s="20" t="s">
        <v>13999</v>
      </c>
      <c r="Q1667" s="20" t="s">
        <v>13999</v>
      </c>
      <c r="R1667" s="16"/>
      <c r="S1667" s="16"/>
      <c r="T1667" s="16"/>
      <c r="U1667" s="39">
        <f t="shared" si="77"/>
        <v>25.679994278399999</v>
      </c>
    </row>
    <row r="1668" spans="1:21" ht="12" customHeight="1">
      <c r="A1668" s="15"/>
      <c r="B1668" s="16" t="s">
        <v>523</v>
      </c>
      <c r="C1668" s="16" t="s">
        <v>16426</v>
      </c>
      <c r="D1668" s="16" t="s">
        <v>17005</v>
      </c>
      <c r="E1668" s="16" t="s">
        <v>17069</v>
      </c>
      <c r="F1668" s="17"/>
      <c r="G1668" s="22">
        <v>669</v>
      </c>
      <c r="H1668" s="19">
        <f t="shared" si="75"/>
        <v>20.629102032000002</v>
      </c>
      <c r="I1668" s="16"/>
      <c r="J1668" s="16">
        <f t="shared" si="76"/>
        <v>0</v>
      </c>
      <c r="K1668" s="20" t="s">
        <v>13999</v>
      </c>
      <c r="L1668" s="20" t="s">
        <v>13999</v>
      </c>
      <c r="M1668" s="20" t="s">
        <v>13999</v>
      </c>
      <c r="N1668" s="20" t="s">
        <v>13999</v>
      </c>
      <c r="O1668" s="20" t="s">
        <v>13999</v>
      </c>
      <c r="P1668" s="20" t="s">
        <v>13999</v>
      </c>
      <c r="Q1668" s="20" t="s">
        <v>13999</v>
      </c>
      <c r="R1668" s="16"/>
      <c r="S1668" s="16"/>
      <c r="T1668" s="16"/>
      <c r="U1668" s="39">
        <f t="shared" si="77"/>
        <v>24.754922438400001</v>
      </c>
    </row>
    <row r="1669" spans="1:21" ht="12" customHeight="1">
      <c r="A1669" s="15"/>
      <c r="B1669" s="16" t="s">
        <v>17070</v>
      </c>
      <c r="C1669" s="16" t="s">
        <v>16426</v>
      </c>
      <c r="D1669" s="16" t="s">
        <v>17071</v>
      </c>
      <c r="E1669" s="16" t="s">
        <v>17072</v>
      </c>
      <c r="F1669" s="17"/>
      <c r="G1669" s="22">
        <v>296</v>
      </c>
      <c r="H1669" s="19">
        <f t="shared" si="75"/>
        <v>9.1273754880000002</v>
      </c>
      <c r="I1669" s="16"/>
      <c r="J1669" s="16">
        <f t="shared" si="76"/>
        <v>0</v>
      </c>
      <c r="K1669" s="20" t="s">
        <v>14000</v>
      </c>
      <c r="L1669" s="20"/>
      <c r="M1669" s="20" t="s">
        <v>13999</v>
      </c>
      <c r="N1669" s="20" t="s">
        <v>13999</v>
      </c>
      <c r="O1669" s="20" t="s">
        <v>13999</v>
      </c>
      <c r="P1669" s="20" t="s">
        <v>13999</v>
      </c>
      <c r="Q1669" s="20" t="s">
        <v>13999</v>
      </c>
      <c r="R1669" s="16"/>
      <c r="S1669" s="16"/>
      <c r="T1669" s="16" t="s">
        <v>17073</v>
      </c>
      <c r="U1669" s="39">
        <f t="shared" si="77"/>
        <v>10.9528505856</v>
      </c>
    </row>
    <row r="1670" spans="1:21" ht="12" customHeight="1">
      <c r="A1670" s="15"/>
      <c r="B1670" s="16" t="s">
        <v>17074</v>
      </c>
      <c r="C1670" s="16" t="s">
        <v>16426</v>
      </c>
      <c r="D1670" s="16" t="s">
        <v>17071</v>
      </c>
      <c r="E1670" s="16" t="s">
        <v>17075</v>
      </c>
      <c r="F1670" s="17"/>
      <c r="G1670" s="22">
        <v>397</v>
      </c>
      <c r="H1670" s="19">
        <f t="shared" si="75"/>
        <v>12.241784016</v>
      </c>
      <c r="I1670" s="16"/>
      <c r="J1670" s="16">
        <f t="shared" si="76"/>
        <v>0</v>
      </c>
      <c r="K1670" s="20" t="s">
        <v>13999</v>
      </c>
      <c r="L1670" s="20" t="s">
        <v>13999</v>
      </c>
      <c r="M1670" s="20" t="s">
        <v>13999</v>
      </c>
      <c r="N1670" s="20" t="s">
        <v>13999</v>
      </c>
      <c r="O1670" s="20" t="s">
        <v>13999</v>
      </c>
      <c r="P1670" s="20" t="s">
        <v>13999</v>
      </c>
      <c r="Q1670" s="20" t="s">
        <v>13999</v>
      </c>
      <c r="R1670" s="16"/>
      <c r="S1670" s="16"/>
      <c r="T1670" s="16" t="s">
        <v>17076</v>
      </c>
      <c r="U1670" s="39">
        <f t="shared" si="77"/>
        <v>14.6901408192</v>
      </c>
    </row>
    <row r="1671" spans="1:21" ht="12" customHeight="1">
      <c r="A1671" s="15"/>
      <c r="B1671" s="16" t="s">
        <v>17077</v>
      </c>
      <c r="C1671" s="16" t="s">
        <v>16426</v>
      </c>
      <c r="D1671" s="16" t="s">
        <v>17071</v>
      </c>
      <c r="E1671" s="16" t="s">
        <v>17078</v>
      </c>
      <c r="F1671" s="17"/>
      <c r="G1671" s="22">
        <v>491</v>
      </c>
      <c r="H1671" s="19">
        <f t="shared" si="75"/>
        <v>15.140342448</v>
      </c>
      <c r="I1671" s="16"/>
      <c r="J1671" s="16">
        <f t="shared" si="76"/>
        <v>0</v>
      </c>
      <c r="K1671" s="20" t="s">
        <v>14000</v>
      </c>
      <c r="L1671" s="20" t="s">
        <v>13999</v>
      </c>
      <c r="M1671" s="20" t="s">
        <v>13999</v>
      </c>
      <c r="N1671" s="20" t="s">
        <v>13999</v>
      </c>
      <c r="O1671" s="20"/>
      <c r="P1671" s="20" t="s">
        <v>13999</v>
      </c>
      <c r="Q1671" s="20" t="s">
        <v>13999</v>
      </c>
      <c r="R1671" s="16"/>
      <c r="S1671" s="16"/>
      <c r="T1671" s="16" t="s">
        <v>17079</v>
      </c>
      <c r="U1671" s="39">
        <f t="shared" si="77"/>
        <v>18.168410937600001</v>
      </c>
    </row>
    <row r="1672" spans="1:21" ht="12" customHeight="1">
      <c r="A1672" s="15"/>
      <c r="B1672" s="16" t="s">
        <v>17080</v>
      </c>
      <c r="C1672" s="16" t="s">
        <v>16426</v>
      </c>
      <c r="D1672" s="16" t="s">
        <v>17071</v>
      </c>
      <c r="E1672" s="16" t="s">
        <v>17081</v>
      </c>
      <c r="F1672" s="17"/>
      <c r="G1672" s="22">
        <v>669</v>
      </c>
      <c r="H1672" s="19">
        <f t="shared" si="75"/>
        <v>20.629102032000002</v>
      </c>
      <c r="I1672" s="16"/>
      <c r="J1672" s="16">
        <f t="shared" si="76"/>
        <v>0</v>
      </c>
      <c r="K1672" s="20" t="s">
        <v>14000</v>
      </c>
      <c r="L1672" s="20" t="s">
        <v>13999</v>
      </c>
      <c r="M1672" s="20" t="s">
        <v>13999</v>
      </c>
      <c r="N1672" s="20" t="s">
        <v>13999</v>
      </c>
      <c r="O1672" s="20"/>
      <c r="P1672" s="20" t="s">
        <v>13999</v>
      </c>
      <c r="Q1672" s="20" t="s">
        <v>13999</v>
      </c>
      <c r="R1672" s="16"/>
      <c r="S1672" s="16"/>
      <c r="T1672" s="16" t="s">
        <v>17082</v>
      </c>
      <c r="U1672" s="39">
        <f t="shared" si="77"/>
        <v>24.754922438400001</v>
      </c>
    </row>
    <row r="1673" spans="1:21" ht="12" customHeight="1">
      <c r="A1673" s="15"/>
      <c r="B1673" s="16" t="s">
        <v>17083</v>
      </c>
      <c r="C1673" s="16" t="s">
        <v>16426</v>
      </c>
      <c r="D1673" s="16" t="s">
        <v>17071</v>
      </c>
      <c r="E1673" s="16" t="s">
        <v>17084</v>
      </c>
      <c r="F1673" s="17"/>
      <c r="G1673" s="22">
        <v>397</v>
      </c>
      <c r="H1673" s="19">
        <f t="shared" si="75"/>
        <v>12.241784016</v>
      </c>
      <c r="I1673" s="16"/>
      <c r="J1673" s="16">
        <f t="shared" si="76"/>
        <v>0</v>
      </c>
      <c r="K1673" s="20" t="s">
        <v>13999</v>
      </c>
      <c r="L1673" s="20"/>
      <c r="M1673" s="20" t="s">
        <v>13999</v>
      </c>
      <c r="N1673" s="20" t="s">
        <v>13999</v>
      </c>
      <c r="O1673" s="20"/>
      <c r="P1673" s="20" t="s">
        <v>13999</v>
      </c>
      <c r="Q1673" s="20" t="s">
        <v>13999</v>
      </c>
      <c r="R1673" s="16"/>
      <c r="S1673" s="16"/>
      <c r="T1673" s="16" t="s">
        <v>17085</v>
      </c>
      <c r="U1673" s="39">
        <f t="shared" si="77"/>
        <v>14.6901408192</v>
      </c>
    </row>
    <row r="1674" spans="1:21" ht="12" customHeight="1">
      <c r="A1674" s="15"/>
      <c r="B1674" s="16" t="s">
        <v>17086</v>
      </c>
      <c r="C1674" s="16" t="s">
        <v>16426</v>
      </c>
      <c r="D1674" s="16" t="s">
        <v>17071</v>
      </c>
      <c r="E1674" s="16" t="s">
        <v>17087</v>
      </c>
      <c r="F1674" s="17"/>
      <c r="G1674" s="22">
        <v>330</v>
      </c>
      <c r="H1674" s="19">
        <f t="shared" si="75"/>
        <v>10.175790240000001</v>
      </c>
      <c r="I1674" s="16"/>
      <c r="J1674" s="16">
        <f t="shared" si="76"/>
        <v>0</v>
      </c>
      <c r="K1674" s="20" t="s">
        <v>13999</v>
      </c>
      <c r="L1674" s="20" t="s">
        <v>13999</v>
      </c>
      <c r="M1674" s="20" t="s">
        <v>13999</v>
      </c>
      <c r="N1674" s="20" t="s">
        <v>13999</v>
      </c>
      <c r="O1674" s="20" t="s">
        <v>13999</v>
      </c>
      <c r="P1674" s="20" t="s">
        <v>13999</v>
      </c>
      <c r="Q1674" s="20" t="s">
        <v>13999</v>
      </c>
      <c r="R1674" s="16"/>
      <c r="S1674" s="16"/>
      <c r="T1674" s="16" t="s">
        <v>17088</v>
      </c>
      <c r="U1674" s="39">
        <f t="shared" si="77"/>
        <v>12.210948288000001</v>
      </c>
    </row>
    <row r="1675" spans="1:21" ht="12" customHeight="1">
      <c r="A1675" s="15"/>
      <c r="B1675" s="16" t="s">
        <v>17089</v>
      </c>
      <c r="C1675" s="16" t="s">
        <v>16426</v>
      </c>
      <c r="D1675" s="16" t="s">
        <v>17071</v>
      </c>
      <c r="E1675" s="16" t="s">
        <v>17090</v>
      </c>
      <c r="F1675" s="17"/>
      <c r="G1675" s="22">
        <v>347</v>
      </c>
      <c r="H1675" s="19">
        <f t="shared" si="75"/>
        <v>10.699997615999999</v>
      </c>
      <c r="I1675" s="16"/>
      <c r="J1675" s="16">
        <f t="shared" si="76"/>
        <v>0</v>
      </c>
      <c r="K1675" s="20" t="s">
        <v>13999</v>
      </c>
      <c r="L1675" s="20"/>
      <c r="M1675" s="20" t="s">
        <v>13999</v>
      </c>
      <c r="N1675" s="20"/>
      <c r="O1675" s="20"/>
      <c r="P1675" s="20" t="s">
        <v>13999</v>
      </c>
      <c r="Q1675" s="20" t="s">
        <v>13999</v>
      </c>
      <c r="R1675" s="16"/>
      <c r="S1675" s="16"/>
      <c r="T1675" s="16" t="s">
        <v>9541</v>
      </c>
      <c r="U1675" s="39">
        <f t="shared" si="77"/>
        <v>12.839997139199999</v>
      </c>
    </row>
    <row r="1676" spans="1:21" ht="12" customHeight="1">
      <c r="A1676" s="15"/>
      <c r="B1676" s="16" t="s">
        <v>17091</v>
      </c>
      <c r="C1676" s="16" t="s">
        <v>16426</v>
      </c>
      <c r="D1676" s="16" t="s">
        <v>17071</v>
      </c>
      <c r="E1676" s="16" t="s">
        <v>17092</v>
      </c>
      <c r="F1676" s="17"/>
      <c r="G1676" s="22">
        <v>397</v>
      </c>
      <c r="H1676" s="19">
        <f t="shared" si="75"/>
        <v>12.241784016</v>
      </c>
      <c r="I1676" s="16"/>
      <c r="J1676" s="16">
        <f t="shared" si="76"/>
        <v>0</v>
      </c>
      <c r="K1676" s="20"/>
      <c r="L1676" s="20"/>
      <c r="M1676" s="20"/>
      <c r="N1676" s="20"/>
      <c r="O1676" s="20"/>
      <c r="P1676" s="20"/>
      <c r="Q1676" s="20" t="s">
        <v>13999</v>
      </c>
      <c r="R1676" s="16"/>
      <c r="S1676" s="16"/>
      <c r="T1676" s="16" t="s">
        <v>17093</v>
      </c>
      <c r="U1676" s="39">
        <f t="shared" si="77"/>
        <v>14.6901408192</v>
      </c>
    </row>
    <row r="1677" spans="1:21" ht="12" customHeight="1">
      <c r="A1677" s="15"/>
      <c r="B1677" s="16" t="s">
        <v>17094</v>
      </c>
      <c r="C1677" s="16" t="s">
        <v>16426</v>
      </c>
      <c r="D1677" s="16" t="s">
        <v>17071</v>
      </c>
      <c r="E1677" s="16" t="s">
        <v>17095</v>
      </c>
      <c r="F1677" s="17"/>
      <c r="G1677" s="22">
        <v>491</v>
      </c>
      <c r="H1677" s="19">
        <f t="shared" si="75"/>
        <v>15.140342448</v>
      </c>
      <c r="I1677" s="16"/>
      <c r="J1677" s="16">
        <f t="shared" si="76"/>
        <v>0</v>
      </c>
      <c r="K1677" s="20" t="s">
        <v>14000</v>
      </c>
      <c r="L1677" s="20"/>
      <c r="M1677" s="20" t="s">
        <v>13999</v>
      </c>
      <c r="N1677" s="20" t="s">
        <v>13999</v>
      </c>
      <c r="O1677" s="20" t="s">
        <v>13999</v>
      </c>
      <c r="P1677" s="20" t="s">
        <v>13999</v>
      </c>
      <c r="Q1677" s="20" t="s">
        <v>13999</v>
      </c>
      <c r="R1677" s="16"/>
      <c r="S1677" s="16"/>
      <c r="T1677" s="16" t="s">
        <v>17096</v>
      </c>
      <c r="U1677" s="39">
        <f t="shared" si="77"/>
        <v>18.168410937600001</v>
      </c>
    </row>
    <row r="1678" spans="1:21" ht="12" customHeight="1">
      <c r="A1678" s="15"/>
      <c r="B1678" s="16" t="s">
        <v>17097</v>
      </c>
      <c r="C1678" s="16" t="s">
        <v>16426</v>
      </c>
      <c r="D1678" s="16" t="s">
        <v>17071</v>
      </c>
      <c r="E1678" s="16" t="s">
        <v>17098</v>
      </c>
      <c r="F1678" s="17"/>
      <c r="G1678" s="22">
        <v>355</v>
      </c>
      <c r="H1678" s="19">
        <f t="shared" si="75"/>
        <v>10.946683439999999</v>
      </c>
      <c r="I1678" s="16"/>
      <c r="J1678" s="16">
        <f t="shared" si="76"/>
        <v>0</v>
      </c>
      <c r="K1678" s="20" t="s">
        <v>13999</v>
      </c>
      <c r="L1678" s="20" t="s">
        <v>13999</v>
      </c>
      <c r="M1678" s="20" t="s">
        <v>13999</v>
      </c>
      <c r="N1678" s="20" t="s">
        <v>13999</v>
      </c>
      <c r="O1678" s="20"/>
      <c r="P1678" s="20" t="s">
        <v>13999</v>
      </c>
      <c r="Q1678" s="20" t="s">
        <v>13999</v>
      </c>
      <c r="R1678" s="16"/>
      <c r="S1678" s="16"/>
      <c r="T1678" s="16" t="s">
        <v>17099</v>
      </c>
      <c r="U1678" s="39">
        <f t="shared" si="77"/>
        <v>13.136020127999998</v>
      </c>
    </row>
    <row r="1679" spans="1:21" ht="12" customHeight="1">
      <c r="A1679" s="15"/>
      <c r="B1679" s="16" t="s">
        <v>17100</v>
      </c>
      <c r="C1679" s="16" t="s">
        <v>16426</v>
      </c>
      <c r="D1679" s="16" t="s">
        <v>17071</v>
      </c>
      <c r="E1679" s="16" t="s">
        <v>17101</v>
      </c>
      <c r="F1679" s="17"/>
      <c r="G1679" s="22">
        <v>381</v>
      </c>
      <c r="H1679" s="19">
        <f t="shared" si="75"/>
        <v>11.748412368000002</v>
      </c>
      <c r="I1679" s="16"/>
      <c r="J1679" s="16">
        <f t="shared" si="76"/>
        <v>0</v>
      </c>
      <c r="K1679" s="20"/>
      <c r="L1679" s="20"/>
      <c r="M1679" s="20" t="s">
        <v>13999</v>
      </c>
      <c r="N1679" s="20"/>
      <c r="O1679" s="20"/>
      <c r="P1679" s="20"/>
      <c r="Q1679" s="20"/>
      <c r="R1679" s="16"/>
      <c r="S1679" s="16"/>
      <c r="T1679" s="16" t="s">
        <v>17102</v>
      </c>
      <c r="U1679" s="39">
        <f t="shared" si="77"/>
        <v>14.098094841600002</v>
      </c>
    </row>
    <row r="1680" spans="1:21" ht="12" customHeight="1">
      <c r="A1680" s="15"/>
      <c r="B1680" s="16" t="s">
        <v>17103</v>
      </c>
      <c r="C1680" s="16" t="s">
        <v>16426</v>
      </c>
      <c r="D1680" s="16" t="s">
        <v>17071</v>
      </c>
      <c r="E1680" s="16" t="s">
        <v>17104</v>
      </c>
      <c r="F1680" s="17"/>
      <c r="G1680" s="22">
        <v>440</v>
      </c>
      <c r="H1680" s="19">
        <f t="shared" si="75"/>
        <v>13.567720319999999</v>
      </c>
      <c r="I1680" s="16"/>
      <c r="J1680" s="16">
        <f t="shared" si="76"/>
        <v>0</v>
      </c>
      <c r="K1680" s="20"/>
      <c r="L1680" s="20"/>
      <c r="M1680" s="20"/>
      <c r="N1680" s="20"/>
      <c r="O1680" s="20"/>
      <c r="P1680" s="20"/>
      <c r="Q1680" s="20"/>
      <c r="R1680" s="16"/>
      <c r="S1680" s="16"/>
      <c r="T1680" s="16" t="s">
        <v>9543</v>
      </c>
      <c r="U1680" s="39">
        <f t="shared" si="77"/>
        <v>16.281264384</v>
      </c>
    </row>
    <row r="1681" spans="1:21" ht="12" customHeight="1">
      <c r="A1681" s="15"/>
      <c r="B1681" s="16" t="s">
        <v>17105</v>
      </c>
      <c r="C1681" s="16" t="s">
        <v>16426</v>
      </c>
      <c r="D1681" s="16" t="s">
        <v>17071</v>
      </c>
      <c r="E1681" s="16" t="s">
        <v>17106</v>
      </c>
      <c r="F1681" s="17"/>
      <c r="G1681" s="22">
        <v>516</v>
      </c>
      <c r="H1681" s="19">
        <f t="shared" si="75"/>
        <v>15.911235648000002</v>
      </c>
      <c r="I1681" s="16"/>
      <c r="J1681" s="16">
        <f t="shared" si="76"/>
        <v>0</v>
      </c>
      <c r="K1681" s="20" t="s">
        <v>14000</v>
      </c>
      <c r="L1681" s="20" t="s">
        <v>13999</v>
      </c>
      <c r="M1681" s="20" t="s">
        <v>13999</v>
      </c>
      <c r="N1681" s="20" t="s">
        <v>13999</v>
      </c>
      <c r="O1681" s="20" t="s">
        <v>13999</v>
      </c>
      <c r="P1681" s="20" t="s">
        <v>13999</v>
      </c>
      <c r="Q1681" s="20" t="s">
        <v>13999</v>
      </c>
      <c r="R1681" s="16"/>
      <c r="S1681" s="16"/>
      <c r="T1681" s="16" t="s">
        <v>17107</v>
      </c>
      <c r="U1681" s="39">
        <f t="shared" si="77"/>
        <v>19.093482777600002</v>
      </c>
    </row>
    <row r="1682" spans="1:21" ht="12" customHeight="1">
      <c r="A1682" s="15"/>
      <c r="B1682" s="16" t="s">
        <v>17108</v>
      </c>
      <c r="C1682" s="16" t="s">
        <v>16426</v>
      </c>
      <c r="D1682" s="16" t="s">
        <v>17071</v>
      </c>
      <c r="E1682" s="16" t="s">
        <v>17109</v>
      </c>
      <c r="F1682" s="17"/>
      <c r="G1682" s="22">
        <v>635</v>
      </c>
      <c r="H1682" s="19">
        <f t="shared" si="75"/>
        <v>19.580687280000003</v>
      </c>
      <c r="I1682" s="16"/>
      <c r="J1682" s="16">
        <f t="shared" si="76"/>
        <v>0</v>
      </c>
      <c r="K1682" s="20" t="s">
        <v>14000</v>
      </c>
      <c r="L1682" s="20" t="s">
        <v>13999</v>
      </c>
      <c r="M1682" s="20" t="s">
        <v>13999</v>
      </c>
      <c r="N1682" s="20" t="s">
        <v>13999</v>
      </c>
      <c r="O1682" s="20" t="s">
        <v>13999</v>
      </c>
      <c r="P1682" s="20" t="s">
        <v>13999</v>
      </c>
      <c r="Q1682" s="20" t="s">
        <v>13999</v>
      </c>
      <c r="R1682" s="16"/>
      <c r="S1682" s="16"/>
      <c r="T1682" s="16" t="s">
        <v>17110</v>
      </c>
      <c r="U1682" s="39">
        <f t="shared" si="77"/>
        <v>23.496824736000004</v>
      </c>
    </row>
    <row r="1683" spans="1:21" ht="12" customHeight="1">
      <c r="A1683" s="15"/>
      <c r="B1683" s="16" t="s">
        <v>17111</v>
      </c>
      <c r="C1683" s="16" t="s">
        <v>16426</v>
      </c>
      <c r="D1683" s="16" t="s">
        <v>17071</v>
      </c>
      <c r="E1683" s="16" t="s">
        <v>17112</v>
      </c>
      <c r="F1683" s="17"/>
      <c r="G1683" s="18">
        <v>1118</v>
      </c>
      <c r="H1683" s="19">
        <f t="shared" si="75"/>
        <v>34.474343904000001</v>
      </c>
      <c r="I1683" s="16"/>
      <c r="J1683" s="16">
        <f t="shared" si="76"/>
        <v>0</v>
      </c>
      <c r="K1683" s="20" t="s">
        <v>13999</v>
      </c>
      <c r="L1683" s="20" t="s">
        <v>13999</v>
      </c>
      <c r="M1683" s="20" t="s">
        <v>13999</v>
      </c>
      <c r="N1683" s="20" t="s">
        <v>13999</v>
      </c>
      <c r="O1683" s="20"/>
      <c r="P1683" s="20" t="s">
        <v>13999</v>
      </c>
      <c r="Q1683" s="20" t="s">
        <v>13999</v>
      </c>
      <c r="R1683" s="16"/>
      <c r="S1683" s="16"/>
      <c r="T1683" s="16" t="s">
        <v>17113</v>
      </c>
      <c r="U1683" s="39">
        <f t="shared" si="77"/>
        <v>41.369212684799997</v>
      </c>
    </row>
    <row r="1684" spans="1:21" ht="12" customHeight="1">
      <c r="A1684" s="15"/>
      <c r="B1684" s="16" t="s">
        <v>17114</v>
      </c>
      <c r="C1684" s="16" t="s">
        <v>16426</v>
      </c>
      <c r="D1684" s="16" t="s">
        <v>17071</v>
      </c>
      <c r="E1684" s="16" t="s">
        <v>17115</v>
      </c>
      <c r="F1684" s="17"/>
      <c r="G1684" s="22">
        <v>516</v>
      </c>
      <c r="H1684" s="19">
        <f t="shared" si="75"/>
        <v>15.911235648000002</v>
      </c>
      <c r="I1684" s="16"/>
      <c r="J1684" s="16">
        <f t="shared" si="76"/>
        <v>0</v>
      </c>
      <c r="K1684" s="20"/>
      <c r="L1684" s="20"/>
      <c r="M1684" s="20"/>
      <c r="N1684" s="20" t="s">
        <v>13999</v>
      </c>
      <c r="O1684" s="20"/>
      <c r="P1684" s="20" t="s">
        <v>13999</v>
      </c>
      <c r="Q1684" s="20" t="s">
        <v>13999</v>
      </c>
      <c r="R1684" s="16"/>
      <c r="S1684" s="16"/>
      <c r="T1684" s="16" t="s">
        <v>17116</v>
      </c>
      <c r="U1684" s="39">
        <f t="shared" si="77"/>
        <v>19.093482777600002</v>
      </c>
    </row>
    <row r="1685" spans="1:21" ht="12" customHeight="1">
      <c r="A1685" s="15"/>
      <c r="B1685" s="16" t="s">
        <v>17117</v>
      </c>
      <c r="C1685" s="16" t="s">
        <v>16426</v>
      </c>
      <c r="D1685" s="16" t="s">
        <v>17071</v>
      </c>
      <c r="E1685" s="16" t="s">
        <v>17118</v>
      </c>
      <c r="F1685" s="17"/>
      <c r="G1685" s="22">
        <v>592</v>
      </c>
      <c r="H1685" s="19">
        <f t="shared" ref="H1685:H1748" si="78">IF(R1685="Мax скидка 20%",G1685*0.8*1.05/100*H$15,IF(R1685="От 3-х шт. скидка 50%.",G1685*0.5*1.05/100*H$15,G1685*0.6*1.05/100*H$15))*1.03*1.2*1.1</f>
        <v>18.254750976</v>
      </c>
      <c r="I1685" s="16"/>
      <c r="J1685" s="16">
        <f t="shared" si="76"/>
        <v>0</v>
      </c>
      <c r="K1685" s="20"/>
      <c r="L1685" s="20"/>
      <c r="M1685" s="20"/>
      <c r="N1685" s="20"/>
      <c r="O1685" s="20"/>
      <c r="P1685" s="20"/>
      <c r="Q1685" s="20" t="s">
        <v>13999</v>
      </c>
      <c r="R1685" s="16"/>
      <c r="S1685" s="16"/>
      <c r="T1685" s="16" t="s">
        <v>17119</v>
      </c>
      <c r="U1685" s="39">
        <f t="shared" si="77"/>
        <v>21.9057011712</v>
      </c>
    </row>
    <row r="1686" spans="1:21" ht="12" customHeight="1">
      <c r="A1686" s="15"/>
      <c r="B1686" s="16" t="s">
        <v>17120</v>
      </c>
      <c r="C1686" s="16" t="s">
        <v>16426</v>
      </c>
      <c r="D1686" s="16" t="s">
        <v>17071</v>
      </c>
      <c r="E1686" s="16" t="s">
        <v>17121</v>
      </c>
      <c r="F1686" s="17"/>
      <c r="G1686" s="22">
        <v>813</v>
      </c>
      <c r="H1686" s="19">
        <f t="shared" si="78"/>
        <v>25.069446863999996</v>
      </c>
      <c r="I1686" s="16"/>
      <c r="J1686" s="16">
        <f t="shared" ref="J1686:J1749" si="79">H1686*I1686</f>
        <v>0</v>
      </c>
      <c r="K1686" s="20" t="s">
        <v>13999</v>
      </c>
      <c r="L1686" s="20"/>
      <c r="M1686" s="20" t="s">
        <v>13999</v>
      </c>
      <c r="N1686" s="20" t="s">
        <v>13999</v>
      </c>
      <c r="O1686" s="20" t="s">
        <v>13999</v>
      </c>
      <c r="P1686" s="20" t="s">
        <v>13999</v>
      </c>
      <c r="Q1686" s="20" t="s">
        <v>13999</v>
      </c>
      <c r="R1686" s="16"/>
      <c r="S1686" s="16"/>
      <c r="T1686" s="16" t="s">
        <v>17122</v>
      </c>
      <c r="U1686" s="39">
        <f t="shared" ref="U1686:U1749" si="80">IF(H1686&gt;100,H1686*1.11+15,H1686*1.2)</f>
        <v>30.083336236799994</v>
      </c>
    </row>
    <row r="1687" spans="1:21" ht="12" customHeight="1">
      <c r="A1687" s="15"/>
      <c r="B1687" s="16" t="s">
        <v>17123</v>
      </c>
      <c r="C1687" s="16" t="s">
        <v>16426</v>
      </c>
      <c r="D1687" s="16" t="s">
        <v>17071</v>
      </c>
      <c r="E1687" s="16" t="s">
        <v>17124</v>
      </c>
      <c r="F1687" s="17"/>
      <c r="G1687" s="22">
        <v>804</v>
      </c>
      <c r="H1687" s="19">
        <f t="shared" si="78"/>
        <v>24.791925312</v>
      </c>
      <c r="I1687" s="16"/>
      <c r="J1687" s="16">
        <f t="shared" si="79"/>
        <v>0</v>
      </c>
      <c r="K1687" s="20" t="s">
        <v>13999</v>
      </c>
      <c r="L1687" s="20"/>
      <c r="M1687" s="20"/>
      <c r="N1687" s="20"/>
      <c r="O1687" s="20"/>
      <c r="P1687" s="20" t="s">
        <v>13999</v>
      </c>
      <c r="Q1687" s="20" t="s">
        <v>13999</v>
      </c>
      <c r="R1687" s="16"/>
      <c r="S1687" s="16"/>
      <c r="T1687" s="16" t="s">
        <v>17125</v>
      </c>
      <c r="U1687" s="39">
        <f t="shared" si="80"/>
        <v>29.750310374399998</v>
      </c>
    </row>
    <row r="1688" spans="1:21" ht="12" customHeight="1">
      <c r="A1688" s="15"/>
      <c r="B1688" s="16" t="s">
        <v>17126</v>
      </c>
      <c r="C1688" s="16" t="s">
        <v>16426</v>
      </c>
      <c r="D1688" s="16" t="s">
        <v>17071</v>
      </c>
      <c r="E1688" s="16" t="s">
        <v>17127</v>
      </c>
      <c r="F1688" s="17"/>
      <c r="G1688" s="18">
        <v>1008</v>
      </c>
      <c r="H1688" s="19">
        <f t="shared" si="78"/>
        <v>31.082413824</v>
      </c>
      <c r="I1688" s="16"/>
      <c r="J1688" s="16">
        <f t="shared" si="79"/>
        <v>0</v>
      </c>
      <c r="K1688" s="20" t="s">
        <v>13999</v>
      </c>
      <c r="L1688" s="20"/>
      <c r="M1688" s="20" t="s">
        <v>13999</v>
      </c>
      <c r="N1688" s="20" t="s">
        <v>13999</v>
      </c>
      <c r="O1688" s="20"/>
      <c r="P1688" s="20" t="s">
        <v>13999</v>
      </c>
      <c r="Q1688" s="20" t="s">
        <v>13999</v>
      </c>
      <c r="R1688" s="16"/>
      <c r="S1688" s="16"/>
      <c r="T1688" s="16" t="s">
        <v>17128</v>
      </c>
      <c r="U1688" s="39">
        <f t="shared" si="80"/>
        <v>37.298896588799998</v>
      </c>
    </row>
    <row r="1689" spans="1:21" ht="12" customHeight="1">
      <c r="A1689" s="15"/>
      <c r="B1689" s="16" t="s">
        <v>17129</v>
      </c>
      <c r="C1689" s="16" t="s">
        <v>16426</v>
      </c>
      <c r="D1689" s="16" t="s">
        <v>17071</v>
      </c>
      <c r="E1689" s="16" t="s">
        <v>17130</v>
      </c>
      <c r="F1689" s="17"/>
      <c r="G1689" s="18">
        <v>1270</v>
      </c>
      <c r="H1689" s="19">
        <f t="shared" si="78"/>
        <v>39.161374560000006</v>
      </c>
      <c r="I1689" s="16"/>
      <c r="J1689" s="16">
        <f t="shared" si="79"/>
        <v>0</v>
      </c>
      <c r="K1689" s="20"/>
      <c r="L1689" s="20"/>
      <c r="M1689" s="20" t="s">
        <v>13999</v>
      </c>
      <c r="N1689" s="20"/>
      <c r="O1689" s="20"/>
      <c r="P1689" s="20"/>
      <c r="Q1689" s="20"/>
      <c r="R1689" s="16"/>
      <c r="S1689" s="16"/>
      <c r="T1689" s="16" t="s">
        <v>17131</v>
      </c>
      <c r="U1689" s="39">
        <f t="shared" si="80"/>
        <v>46.993649472000008</v>
      </c>
    </row>
    <row r="1690" spans="1:21" ht="34.5" customHeight="1">
      <c r="A1690" s="15"/>
      <c r="B1690" s="16" t="s">
        <v>17132</v>
      </c>
      <c r="C1690" s="16" t="s">
        <v>16426</v>
      </c>
      <c r="D1690" s="16" t="s">
        <v>17071</v>
      </c>
      <c r="E1690" s="16" t="s">
        <v>17133</v>
      </c>
      <c r="F1690" s="17"/>
      <c r="G1690" s="18">
        <v>1525</v>
      </c>
      <c r="H1690" s="19">
        <f t="shared" si="78"/>
        <v>47.024485200000008</v>
      </c>
      <c r="I1690" s="16"/>
      <c r="J1690" s="16">
        <f t="shared" si="79"/>
        <v>0</v>
      </c>
      <c r="K1690" s="20"/>
      <c r="L1690" s="20"/>
      <c r="M1690" s="20"/>
      <c r="N1690" s="20"/>
      <c r="O1690" s="20"/>
      <c r="P1690" s="20"/>
      <c r="Q1690" s="20"/>
      <c r="R1690" s="16"/>
      <c r="S1690" s="16"/>
      <c r="T1690" s="16" t="s">
        <v>17134</v>
      </c>
      <c r="U1690" s="39">
        <f t="shared" si="80"/>
        <v>56.42938224000001</v>
      </c>
    </row>
    <row r="1691" spans="1:21" ht="23.25" customHeight="1">
      <c r="A1691" s="15"/>
      <c r="B1691" s="16" t="s">
        <v>17135</v>
      </c>
      <c r="C1691" s="16" t="s">
        <v>16426</v>
      </c>
      <c r="D1691" s="16" t="s">
        <v>17071</v>
      </c>
      <c r="E1691" s="16" t="s">
        <v>17136</v>
      </c>
      <c r="F1691" s="17"/>
      <c r="G1691" s="18">
        <v>2330</v>
      </c>
      <c r="H1691" s="19">
        <f t="shared" si="78"/>
        <v>71.847246240000004</v>
      </c>
      <c r="I1691" s="16"/>
      <c r="J1691" s="16">
        <f t="shared" si="79"/>
        <v>0</v>
      </c>
      <c r="K1691" s="20"/>
      <c r="L1691" s="20"/>
      <c r="M1691" s="20" t="s">
        <v>13999</v>
      </c>
      <c r="N1691" s="20"/>
      <c r="O1691" s="20"/>
      <c r="P1691" s="20"/>
      <c r="Q1691" s="20" t="s">
        <v>13999</v>
      </c>
      <c r="R1691" s="16"/>
      <c r="S1691" s="16"/>
      <c r="T1691" s="16" t="s">
        <v>17137</v>
      </c>
      <c r="U1691" s="39">
        <f t="shared" si="80"/>
        <v>86.216695487999999</v>
      </c>
    </row>
    <row r="1692" spans="1:21" ht="12" customHeight="1">
      <c r="A1692" s="15"/>
      <c r="B1692" s="16" t="s">
        <v>17138</v>
      </c>
      <c r="C1692" s="16" t="s">
        <v>16426</v>
      </c>
      <c r="D1692" s="16" t="s">
        <v>17071</v>
      </c>
      <c r="E1692" s="16" t="s">
        <v>17139</v>
      </c>
      <c r="F1692" s="17"/>
      <c r="G1692" s="18">
        <v>1652</v>
      </c>
      <c r="H1692" s="19">
        <f t="shared" si="78"/>
        <v>50.940622656000009</v>
      </c>
      <c r="I1692" s="16"/>
      <c r="J1692" s="16">
        <f t="shared" si="79"/>
        <v>0</v>
      </c>
      <c r="K1692" s="20" t="s">
        <v>13999</v>
      </c>
      <c r="L1692" s="20"/>
      <c r="M1692" s="20" t="s">
        <v>13999</v>
      </c>
      <c r="N1692" s="20" t="s">
        <v>13999</v>
      </c>
      <c r="O1692" s="20"/>
      <c r="P1692" s="20" t="s">
        <v>13999</v>
      </c>
      <c r="Q1692" s="20" t="s">
        <v>13999</v>
      </c>
      <c r="R1692" s="16"/>
      <c r="S1692" s="16"/>
      <c r="T1692" s="16" t="s">
        <v>17140</v>
      </c>
      <c r="U1692" s="39">
        <f t="shared" si="80"/>
        <v>61.128747187200005</v>
      </c>
    </row>
    <row r="1693" spans="1:21" ht="12" customHeight="1">
      <c r="A1693" s="15"/>
      <c r="B1693" s="16" t="s">
        <v>17141</v>
      </c>
      <c r="C1693" s="16" t="s">
        <v>16426</v>
      </c>
      <c r="D1693" s="16" t="s">
        <v>17071</v>
      </c>
      <c r="E1693" s="16" t="s">
        <v>17142</v>
      </c>
      <c r="F1693" s="17"/>
      <c r="G1693" s="18">
        <v>2542</v>
      </c>
      <c r="H1693" s="19">
        <f t="shared" si="78"/>
        <v>78.384420576000011</v>
      </c>
      <c r="I1693" s="16"/>
      <c r="J1693" s="16">
        <f t="shared" si="79"/>
        <v>0</v>
      </c>
      <c r="K1693" s="20" t="s">
        <v>13999</v>
      </c>
      <c r="L1693" s="20"/>
      <c r="M1693" s="20" t="s">
        <v>13999</v>
      </c>
      <c r="N1693" s="20"/>
      <c r="O1693" s="20"/>
      <c r="P1693" s="20"/>
      <c r="Q1693" s="20"/>
      <c r="R1693" s="16"/>
      <c r="S1693" s="16"/>
      <c r="T1693" s="16"/>
      <c r="U1693" s="39">
        <f t="shared" si="80"/>
        <v>94.061304691200007</v>
      </c>
    </row>
    <row r="1694" spans="1:21" ht="12" customHeight="1">
      <c r="A1694" s="15"/>
      <c r="B1694" s="16" t="s">
        <v>17143</v>
      </c>
      <c r="C1694" s="16" t="s">
        <v>16426</v>
      </c>
      <c r="D1694" s="16" t="s">
        <v>17071</v>
      </c>
      <c r="E1694" s="16" t="s">
        <v>17144</v>
      </c>
      <c r="F1694" s="17"/>
      <c r="G1694" s="18">
        <v>2584</v>
      </c>
      <c r="H1694" s="19">
        <f t="shared" si="78"/>
        <v>79.679521152000007</v>
      </c>
      <c r="I1694" s="16"/>
      <c r="J1694" s="16">
        <f t="shared" si="79"/>
        <v>0</v>
      </c>
      <c r="K1694" s="20"/>
      <c r="L1694" s="20"/>
      <c r="M1694" s="20" t="s">
        <v>13999</v>
      </c>
      <c r="N1694" s="20" t="s">
        <v>13999</v>
      </c>
      <c r="O1694" s="20"/>
      <c r="P1694" s="20"/>
      <c r="Q1694" s="20" t="s">
        <v>13999</v>
      </c>
      <c r="R1694" s="16"/>
      <c r="S1694" s="16"/>
      <c r="T1694" s="16" t="s">
        <v>16821</v>
      </c>
      <c r="U1694" s="39">
        <f t="shared" si="80"/>
        <v>95.615425382400005</v>
      </c>
    </row>
    <row r="1695" spans="1:21" ht="12" customHeight="1">
      <c r="A1695" s="15"/>
      <c r="B1695" s="16" t="s">
        <v>17145</v>
      </c>
      <c r="C1695" s="16" t="s">
        <v>16426</v>
      </c>
      <c r="D1695" s="16" t="s">
        <v>17071</v>
      </c>
      <c r="E1695" s="16" t="s">
        <v>17146</v>
      </c>
      <c r="F1695" s="17"/>
      <c r="G1695" s="18">
        <v>3347</v>
      </c>
      <c r="H1695" s="19">
        <f t="shared" si="78"/>
        <v>103.20718161599999</v>
      </c>
      <c r="I1695" s="16"/>
      <c r="J1695" s="16">
        <f t="shared" si="79"/>
        <v>0</v>
      </c>
      <c r="K1695" s="20"/>
      <c r="L1695" s="20"/>
      <c r="M1695" s="20"/>
      <c r="N1695" s="20" t="s">
        <v>13999</v>
      </c>
      <c r="O1695" s="20"/>
      <c r="P1695" s="20"/>
      <c r="Q1695" s="20" t="s">
        <v>13999</v>
      </c>
      <c r="R1695" s="16"/>
      <c r="S1695" s="16"/>
      <c r="T1695" s="16" t="s">
        <v>17147</v>
      </c>
      <c r="U1695" s="39">
        <f t="shared" si="80"/>
        <v>129.55997159376</v>
      </c>
    </row>
    <row r="1696" spans="1:21" ht="12" customHeight="1">
      <c r="A1696" s="15"/>
      <c r="B1696" s="16" t="s">
        <v>17148</v>
      </c>
      <c r="C1696" s="16" t="s">
        <v>16426</v>
      </c>
      <c r="D1696" s="16" t="s">
        <v>17071</v>
      </c>
      <c r="E1696" s="16" t="s">
        <v>17149</v>
      </c>
      <c r="F1696" s="17"/>
      <c r="G1696" s="18">
        <v>3008</v>
      </c>
      <c r="H1696" s="19">
        <f t="shared" si="78"/>
        <v>92.75386982400002</v>
      </c>
      <c r="I1696" s="16"/>
      <c r="J1696" s="16">
        <f t="shared" si="79"/>
        <v>0</v>
      </c>
      <c r="K1696" s="20" t="s">
        <v>13999</v>
      </c>
      <c r="L1696" s="20"/>
      <c r="M1696" s="20" t="s">
        <v>13999</v>
      </c>
      <c r="N1696" s="20"/>
      <c r="O1696" s="20"/>
      <c r="P1696" s="20"/>
      <c r="Q1696" s="20" t="s">
        <v>13999</v>
      </c>
      <c r="R1696" s="16"/>
      <c r="S1696" s="16"/>
      <c r="T1696" s="16" t="s">
        <v>17150</v>
      </c>
      <c r="U1696" s="39">
        <f t="shared" si="80"/>
        <v>111.30464378880002</v>
      </c>
    </row>
    <row r="1697" spans="1:21" ht="12" customHeight="1">
      <c r="A1697" s="15"/>
      <c r="B1697" s="16" t="s">
        <v>17151</v>
      </c>
      <c r="C1697" s="16" t="s">
        <v>16426</v>
      </c>
      <c r="D1697" s="16" t="s">
        <v>17071</v>
      </c>
      <c r="E1697" s="16" t="s">
        <v>17152</v>
      </c>
      <c r="F1697" s="17"/>
      <c r="G1697" s="18">
        <v>3855</v>
      </c>
      <c r="H1697" s="19">
        <f t="shared" si="78"/>
        <v>118.87173144</v>
      </c>
      <c r="I1697" s="16"/>
      <c r="J1697" s="16">
        <f t="shared" si="79"/>
        <v>0</v>
      </c>
      <c r="K1697" s="20" t="s">
        <v>13999</v>
      </c>
      <c r="L1697" s="20"/>
      <c r="M1697" s="20" t="s">
        <v>13999</v>
      </c>
      <c r="N1697" s="20"/>
      <c r="O1697" s="20"/>
      <c r="P1697" s="20"/>
      <c r="Q1697" s="20"/>
      <c r="R1697" s="16"/>
      <c r="S1697" s="16"/>
      <c r="T1697" s="16" t="s">
        <v>17153</v>
      </c>
      <c r="U1697" s="39">
        <f t="shared" si="80"/>
        <v>146.94762189840003</v>
      </c>
    </row>
    <row r="1698" spans="1:21" ht="12" customHeight="1">
      <c r="A1698" s="15"/>
      <c r="B1698" s="16" t="s">
        <v>17154</v>
      </c>
      <c r="C1698" s="16" t="s">
        <v>16426</v>
      </c>
      <c r="D1698" s="16" t="s">
        <v>17071</v>
      </c>
      <c r="E1698" s="16" t="s">
        <v>17155</v>
      </c>
      <c r="F1698" s="17"/>
      <c r="G1698" s="18">
        <v>3389</v>
      </c>
      <c r="H1698" s="19">
        <f t="shared" si="78"/>
        <v>104.50228219200004</v>
      </c>
      <c r="I1698" s="16"/>
      <c r="J1698" s="16">
        <f t="shared" si="79"/>
        <v>0</v>
      </c>
      <c r="K1698" s="20" t="s">
        <v>13999</v>
      </c>
      <c r="L1698" s="20"/>
      <c r="M1698" s="20" t="s">
        <v>13999</v>
      </c>
      <c r="N1698" s="20" t="s">
        <v>13999</v>
      </c>
      <c r="O1698" s="20"/>
      <c r="P1698" s="20"/>
      <c r="Q1698" s="20" t="s">
        <v>13999</v>
      </c>
      <c r="R1698" s="16"/>
      <c r="S1698" s="16"/>
      <c r="T1698" s="16" t="s">
        <v>17156</v>
      </c>
      <c r="U1698" s="39">
        <f t="shared" si="80"/>
        <v>130.99753323312007</v>
      </c>
    </row>
    <row r="1699" spans="1:21" ht="12" customHeight="1">
      <c r="A1699" s="15"/>
      <c r="B1699" s="16" t="s">
        <v>17157</v>
      </c>
      <c r="C1699" s="16" t="s">
        <v>16426</v>
      </c>
      <c r="D1699" s="16" t="s">
        <v>17071</v>
      </c>
      <c r="E1699" s="16" t="s">
        <v>17158</v>
      </c>
      <c r="F1699" s="17"/>
      <c r="G1699" s="22">
        <v>931</v>
      </c>
      <c r="H1699" s="19">
        <f t="shared" si="78"/>
        <v>28.708062768000012</v>
      </c>
      <c r="I1699" s="16"/>
      <c r="J1699" s="16">
        <f t="shared" si="79"/>
        <v>0</v>
      </c>
      <c r="K1699" s="20" t="s">
        <v>13999</v>
      </c>
      <c r="L1699" s="20"/>
      <c r="M1699" s="20" t="s">
        <v>13999</v>
      </c>
      <c r="N1699" s="20" t="s">
        <v>13999</v>
      </c>
      <c r="O1699" s="20"/>
      <c r="P1699" s="20" t="s">
        <v>13999</v>
      </c>
      <c r="Q1699" s="20" t="s">
        <v>13999</v>
      </c>
      <c r="R1699" s="16"/>
      <c r="S1699" s="16"/>
      <c r="T1699" s="16" t="s">
        <v>17159</v>
      </c>
      <c r="U1699" s="39">
        <f t="shared" si="80"/>
        <v>34.449675321600012</v>
      </c>
    </row>
    <row r="1700" spans="1:21" ht="12" customHeight="1">
      <c r="A1700" s="15"/>
      <c r="B1700" s="16" t="s">
        <v>17160</v>
      </c>
      <c r="C1700" s="16" t="s">
        <v>16426</v>
      </c>
      <c r="D1700" s="16" t="s">
        <v>17071</v>
      </c>
      <c r="E1700" s="16" t="s">
        <v>17161</v>
      </c>
      <c r="F1700" s="17"/>
      <c r="G1700" s="18">
        <v>1203</v>
      </c>
      <c r="H1700" s="19">
        <f t="shared" si="78"/>
        <v>37.095380784000007</v>
      </c>
      <c r="I1700" s="16"/>
      <c r="J1700" s="16">
        <f t="shared" si="79"/>
        <v>0</v>
      </c>
      <c r="K1700" s="20"/>
      <c r="L1700" s="20"/>
      <c r="M1700" s="20" t="s">
        <v>13999</v>
      </c>
      <c r="N1700" s="20" t="s">
        <v>13999</v>
      </c>
      <c r="O1700" s="20"/>
      <c r="P1700" s="20" t="s">
        <v>13999</v>
      </c>
      <c r="Q1700" s="20" t="s">
        <v>13999</v>
      </c>
      <c r="R1700" s="16"/>
      <c r="S1700" s="16"/>
      <c r="T1700" s="16" t="s">
        <v>17162</v>
      </c>
      <c r="U1700" s="39">
        <f t="shared" si="80"/>
        <v>44.514456940800009</v>
      </c>
    </row>
    <row r="1701" spans="1:21" ht="12" customHeight="1">
      <c r="A1701" s="15"/>
      <c r="B1701" s="16" t="s">
        <v>17163</v>
      </c>
      <c r="C1701" s="16" t="s">
        <v>16426</v>
      </c>
      <c r="D1701" s="16" t="s">
        <v>17164</v>
      </c>
      <c r="E1701" s="16" t="s">
        <v>17165</v>
      </c>
      <c r="F1701" s="17"/>
      <c r="G1701" s="22">
        <v>296</v>
      </c>
      <c r="H1701" s="19">
        <f t="shared" si="78"/>
        <v>9.1273754880000002</v>
      </c>
      <c r="I1701" s="16"/>
      <c r="J1701" s="16">
        <f t="shared" si="79"/>
        <v>0</v>
      </c>
      <c r="K1701" s="20" t="s">
        <v>13999</v>
      </c>
      <c r="L1701" s="20" t="s">
        <v>13999</v>
      </c>
      <c r="M1701" s="20"/>
      <c r="N1701" s="20" t="s">
        <v>13999</v>
      </c>
      <c r="O1701" s="20" t="s">
        <v>13999</v>
      </c>
      <c r="P1701" s="20" t="s">
        <v>13999</v>
      </c>
      <c r="Q1701" s="20" t="s">
        <v>13999</v>
      </c>
      <c r="R1701" s="16"/>
      <c r="S1701" s="16"/>
      <c r="T1701" s="16"/>
      <c r="U1701" s="39">
        <f t="shared" si="80"/>
        <v>10.9528505856</v>
      </c>
    </row>
    <row r="1702" spans="1:21" ht="12" customHeight="1">
      <c r="A1702" s="15"/>
      <c r="B1702" s="16" t="s">
        <v>17166</v>
      </c>
      <c r="C1702" s="16" t="s">
        <v>16426</v>
      </c>
      <c r="D1702" s="16" t="s">
        <v>17164</v>
      </c>
      <c r="E1702" s="16" t="s">
        <v>17167</v>
      </c>
      <c r="F1702" s="17"/>
      <c r="G1702" s="22">
        <v>313</v>
      </c>
      <c r="H1702" s="19">
        <f t="shared" si="78"/>
        <v>9.6515828639999999</v>
      </c>
      <c r="I1702" s="16"/>
      <c r="J1702" s="16">
        <f t="shared" si="79"/>
        <v>0</v>
      </c>
      <c r="K1702" s="20" t="s">
        <v>14000</v>
      </c>
      <c r="L1702" s="20" t="s">
        <v>13999</v>
      </c>
      <c r="M1702" s="20" t="s">
        <v>13999</v>
      </c>
      <c r="N1702" s="20" t="s">
        <v>13999</v>
      </c>
      <c r="O1702" s="20" t="s">
        <v>13999</v>
      </c>
      <c r="P1702" s="20" t="s">
        <v>13999</v>
      </c>
      <c r="Q1702" s="20" t="s">
        <v>13999</v>
      </c>
      <c r="R1702" s="16"/>
      <c r="S1702" s="16"/>
      <c r="T1702" s="16"/>
      <c r="U1702" s="39">
        <f t="shared" si="80"/>
        <v>11.581899436799999</v>
      </c>
    </row>
    <row r="1703" spans="1:21" ht="12" customHeight="1">
      <c r="A1703" s="15"/>
      <c r="B1703" s="16" t="s">
        <v>17168</v>
      </c>
      <c r="C1703" s="16" t="s">
        <v>16426</v>
      </c>
      <c r="D1703" s="16" t="s">
        <v>17164</v>
      </c>
      <c r="E1703" s="16" t="s">
        <v>17169</v>
      </c>
      <c r="F1703" s="17"/>
      <c r="G1703" s="22">
        <v>287</v>
      </c>
      <c r="H1703" s="19">
        <f t="shared" si="78"/>
        <v>8.8498539360000006</v>
      </c>
      <c r="I1703" s="16"/>
      <c r="J1703" s="16">
        <f t="shared" si="79"/>
        <v>0</v>
      </c>
      <c r="K1703" s="20" t="s">
        <v>14000</v>
      </c>
      <c r="L1703" s="20" t="s">
        <v>13999</v>
      </c>
      <c r="M1703" s="20" t="s">
        <v>13999</v>
      </c>
      <c r="N1703" s="20" t="s">
        <v>13999</v>
      </c>
      <c r="O1703" s="20" t="s">
        <v>13999</v>
      </c>
      <c r="P1703" s="20" t="s">
        <v>13999</v>
      </c>
      <c r="Q1703" s="20" t="s">
        <v>13999</v>
      </c>
      <c r="R1703" s="16"/>
      <c r="S1703" s="16"/>
      <c r="T1703" s="16"/>
      <c r="U1703" s="39">
        <f t="shared" si="80"/>
        <v>10.619824723200001</v>
      </c>
    </row>
    <row r="1704" spans="1:21" ht="12" customHeight="1">
      <c r="A1704" s="15"/>
      <c r="B1704" s="16" t="s">
        <v>17170</v>
      </c>
      <c r="C1704" s="16" t="s">
        <v>16426</v>
      </c>
      <c r="D1704" s="16" t="s">
        <v>17164</v>
      </c>
      <c r="E1704" s="16" t="s">
        <v>17171</v>
      </c>
      <c r="F1704" s="17"/>
      <c r="G1704" s="22">
        <v>321</v>
      </c>
      <c r="H1704" s="19">
        <f t="shared" si="78"/>
        <v>9.8982686879999999</v>
      </c>
      <c r="I1704" s="16"/>
      <c r="J1704" s="16">
        <f t="shared" si="79"/>
        <v>0</v>
      </c>
      <c r="K1704" s="20" t="s">
        <v>13999</v>
      </c>
      <c r="L1704" s="20" t="s">
        <v>13999</v>
      </c>
      <c r="M1704" s="20" t="s">
        <v>13999</v>
      </c>
      <c r="N1704" s="20" t="s">
        <v>13999</v>
      </c>
      <c r="O1704" s="20" t="s">
        <v>13999</v>
      </c>
      <c r="P1704" s="20" t="s">
        <v>13999</v>
      </c>
      <c r="Q1704" s="20" t="s">
        <v>13999</v>
      </c>
      <c r="R1704" s="16"/>
      <c r="S1704" s="16"/>
      <c r="T1704" s="16"/>
      <c r="U1704" s="39">
        <f t="shared" si="80"/>
        <v>11.8779224256</v>
      </c>
    </row>
    <row r="1705" spans="1:21" ht="12" customHeight="1">
      <c r="A1705" s="15"/>
      <c r="B1705" s="16" t="s">
        <v>9539</v>
      </c>
      <c r="C1705" s="16" t="s">
        <v>16426</v>
      </c>
      <c r="D1705" s="16" t="s">
        <v>17164</v>
      </c>
      <c r="E1705" s="16" t="s">
        <v>17172</v>
      </c>
      <c r="F1705" s="17"/>
      <c r="G1705" s="22">
        <v>287</v>
      </c>
      <c r="H1705" s="19">
        <f t="shared" si="78"/>
        <v>8.8498539360000006</v>
      </c>
      <c r="I1705" s="16"/>
      <c r="J1705" s="16">
        <f t="shared" si="79"/>
        <v>0</v>
      </c>
      <c r="K1705" s="20" t="s">
        <v>14000</v>
      </c>
      <c r="L1705" s="20" t="s">
        <v>13999</v>
      </c>
      <c r="M1705" s="20" t="s">
        <v>13999</v>
      </c>
      <c r="N1705" s="20" t="s">
        <v>13999</v>
      </c>
      <c r="O1705" s="20"/>
      <c r="P1705" s="20" t="s">
        <v>13999</v>
      </c>
      <c r="Q1705" s="20" t="s">
        <v>13999</v>
      </c>
      <c r="R1705" s="16"/>
      <c r="S1705" s="16"/>
      <c r="T1705" s="16"/>
      <c r="U1705" s="39">
        <f t="shared" si="80"/>
        <v>10.619824723200001</v>
      </c>
    </row>
    <row r="1706" spans="1:21" ht="12" customHeight="1">
      <c r="A1706" s="15"/>
      <c r="B1706" s="16" t="s">
        <v>17073</v>
      </c>
      <c r="C1706" s="16" t="s">
        <v>16426</v>
      </c>
      <c r="D1706" s="16" t="s">
        <v>17164</v>
      </c>
      <c r="E1706" s="16" t="s">
        <v>17173</v>
      </c>
      <c r="F1706" s="17"/>
      <c r="G1706" s="22">
        <v>304</v>
      </c>
      <c r="H1706" s="19">
        <f t="shared" si="78"/>
        <v>9.374061312000002</v>
      </c>
      <c r="I1706" s="16"/>
      <c r="J1706" s="16">
        <f t="shared" si="79"/>
        <v>0</v>
      </c>
      <c r="K1706" s="20" t="s">
        <v>14045</v>
      </c>
      <c r="L1706" s="20" t="s">
        <v>13999</v>
      </c>
      <c r="M1706" s="20" t="s">
        <v>13999</v>
      </c>
      <c r="N1706" s="20" t="s">
        <v>13999</v>
      </c>
      <c r="O1706" s="20" t="s">
        <v>13999</v>
      </c>
      <c r="P1706" s="20" t="s">
        <v>13999</v>
      </c>
      <c r="Q1706" s="20"/>
      <c r="R1706" s="16"/>
      <c r="S1706" s="16"/>
      <c r="T1706" s="16"/>
      <c r="U1706" s="39">
        <f t="shared" si="80"/>
        <v>11.248873574400003</v>
      </c>
    </row>
    <row r="1707" spans="1:21" ht="12" customHeight="1">
      <c r="A1707" s="15"/>
      <c r="B1707" s="16" t="s">
        <v>17076</v>
      </c>
      <c r="C1707" s="16" t="s">
        <v>16426</v>
      </c>
      <c r="D1707" s="16" t="s">
        <v>17164</v>
      </c>
      <c r="E1707" s="16" t="s">
        <v>17174</v>
      </c>
      <c r="F1707" s="17"/>
      <c r="G1707" s="22">
        <v>406</v>
      </c>
      <c r="H1707" s="19">
        <f t="shared" si="78"/>
        <v>12.519305568</v>
      </c>
      <c r="I1707" s="16"/>
      <c r="J1707" s="16">
        <f t="shared" si="79"/>
        <v>0</v>
      </c>
      <c r="K1707" s="20" t="s">
        <v>14000</v>
      </c>
      <c r="L1707" s="20" t="s">
        <v>13999</v>
      </c>
      <c r="M1707" s="20" t="s">
        <v>13999</v>
      </c>
      <c r="N1707" s="20" t="s">
        <v>13999</v>
      </c>
      <c r="O1707" s="20" t="s">
        <v>13999</v>
      </c>
      <c r="P1707" s="20" t="s">
        <v>13999</v>
      </c>
      <c r="Q1707" s="20" t="s">
        <v>13999</v>
      </c>
      <c r="R1707" s="16"/>
      <c r="S1707" s="16"/>
      <c r="T1707" s="16"/>
      <c r="U1707" s="39">
        <f t="shared" si="80"/>
        <v>15.023166681599999</v>
      </c>
    </row>
    <row r="1708" spans="1:21" ht="12" customHeight="1">
      <c r="A1708" s="15"/>
      <c r="B1708" s="16" t="s">
        <v>17079</v>
      </c>
      <c r="C1708" s="16" t="s">
        <v>16426</v>
      </c>
      <c r="D1708" s="16" t="s">
        <v>17164</v>
      </c>
      <c r="E1708" s="16" t="s">
        <v>17175</v>
      </c>
      <c r="F1708" s="17"/>
      <c r="G1708" s="22">
        <v>508</v>
      </c>
      <c r="H1708" s="19">
        <f t="shared" si="78"/>
        <v>15.664549824000002</v>
      </c>
      <c r="I1708" s="16"/>
      <c r="J1708" s="16">
        <f t="shared" si="79"/>
        <v>0</v>
      </c>
      <c r="K1708" s="20" t="s">
        <v>14000</v>
      </c>
      <c r="L1708" s="20"/>
      <c r="M1708" s="20" t="s">
        <v>13999</v>
      </c>
      <c r="N1708" s="20" t="s">
        <v>13999</v>
      </c>
      <c r="O1708" s="20" t="s">
        <v>13999</v>
      </c>
      <c r="P1708" s="20" t="s">
        <v>13999</v>
      </c>
      <c r="Q1708" s="20" t="s">
        <v>13999</v>
      </c>
      <c r="R1708" s="16"/>
      <c r="S1708" s="16"/>
      <c r="T1708" s="16"/>
      <c r="U1708" s="39">
        <f t="shared" si="80"/>
        <v>18.797459788800001</v>
      </c>
    </row>
    <row r="1709" spans="1:21" ht="12" customHeight="1">
      <c r="A1709" s="15"/>
      <c r="B1709" s="16" t="s">
        <v>17082</v>
      </c>
      <c r="C1709" s="16" t="s">
        <v>16426</v>
      </c>
      <c r="D1709" s="16" t="s">
        <v>17164</v>
      </c>
      <c r="E1709" s="16" t="s">
        <v>17176</v>
      </c>
      <c r="F1709" s="17"/>
      <c r="G1709" s="22">
        <v>677</v>
      </c>
      <c r="H1709" s="19">
        <f t="shared" si="78"/>
        <v>20.875787856000002</v>
      </c>
      <c r="I1709" s="16"/>
      <c r="J1709" s="16">
        <f t="shared" si="79"/>
        <v>0</v>
      </c>
      <c r="K1709" s="20" t="s">
        <v>14000</v>
      </c>
      <c r="L1709" s="20"/>
      <c r="M1709" s="20"/>
      <c r="N1709" s="20"/>
      <c r="O1709" s="20"/>
      <c r="P1709" s="20" t="s">
        <v>13999</v>
      </c>
      <c r="Q1709" s="20" t="s">
        <v>13999</v>
      </c>
      <c r="R1709" s="16"/>
      <c r="S1709" s="16"/>
      <c r="T1709" s="16"/>
      <c r="U1709" s="39">
        <f t="shared" si="80"/>
        <v>25.050945427200002</v>
      </c>
    </row>
    <row r="1710" spans="1:21" ht="12" customHeight="1">
      <c r="A1710" s="15"/>
      <c r="B1710" s="16" t="s">
        <v>17177</v>
      </c>
      <c r="C1710" s="16" t="s">
        <v>16426</v>
      </c>
      <c r="D1710" s="16" t="s">
        <v>17164</v>
      </c>
      <c r="E1710" s="16" t="s">
        <v>17178</v>
      </c>
      <c r="F1710" s="17"/>
      <c r="G1710" s="22">
        <v>406</v>
      </c>
      <c r="H1710" s="19">
        <f t="shared" si="78"/>
        <v>12.519305568</v>
      </c>
      <c r="I1710" s="16"/>
      <c r="J1710" s="16">
        <f t="shared" si="79"/>
        <v>0</v>
      </c>
      <c r="K1710" s="20" t="s">
        <v>13999</v>
      </c>
      <c r="L1710" s="20" t="s">
        <v>13999</v>
      </c>
      <c r="M1710" s="20" t="s">
        <v>13999</v>
      </c>
      <c r="N1710" s="20"/>
      <c r="O1710" s="20" t="s">
        <v>13999</v>
      </c>
      <c r="P1710" s="20" t="s">
        <v>13999</v>
      </c>
      <c r="Q1710" s="20" t="s">
        <v>13999</v>
      </c>
      <c r="R1710" s="16"/>
      <c r="S1710" s="16"/>
      <c r="T1710" s="16"/>
      <c r="U1710" s="39">
        <f t="shared" si="80"/>
        <v>15.023166681599999</v>
      </c>
    </row>
    <row r="1711" spans="1:21" ht="12" customHeight="1">
      <c r="A1711" s="15"/>
      <c r="B1711" s="16" t="s">
        <v>17179</v>
      </c>
      <c r="C1711" s="16" t="s">
        <v>16426</v>
      </c>
      <c r="D1711" s="16" t="s">
        <v>17164</v>
      </c>
      <c r="E1711" s="16" t="s">
        <v>17180</v>
      </c>
      <c r="F1711" s="17"/>
      <c r="G1711" s="22">
        <v>381</v>
      </c>
      <c r="H1711" s="19">
        <f t="shared" si="78"/>
        <v>11.748412368000002</v>
      </c>
      <c r="I1711" s="16"/>
      <c r="J1711" s="16">
        <f t="shared" si="79"/>
        <v>0</v>
      </c>
      <c r="K1711" s="20" t="s">
        <v>14000</v>
      </c>
      <c r="L1711" s="20" t="s">
        <v>13999</v>
      </c>
      <c r="M1711" s="20" t="s">
        <v>13999</v>
      </c>
      <c r="N1711" s="20" t="s">
        <v>13999</v>
      </c>
      <c r="O1711" s="20" t="s">
        <v>13999</v>
      </c>
      <c r="P1711" s="20" t="s">
        <v>13999</v>
      </c>
      <c r="Q1711" s="20" t="s">
        <v>13999</v>
      </c>
      <c r="R1711" s="16"/>
      <c r="S1711" s="16"/>
      <c r="T1711" s="16"/>
      <c r="U1711" s="39">
        <f t="shared" si="80"/>
        <v>14.098094841600002</v>
      </c>
    </row>
    <row r="1712" spans="1:21" ht="12" customHeight="1">
      <c r="A1712" s="15"/>
      <c r="B1712" s="16" t="s">
        <v>17085</v>
      </c>
      <c r="C1712" s="16" t="s">
        <v>16426</v>
      </c>
      <c r="D1712" s="16" t="s">
        <v>17164</v>
      </c>
      <c r="E1712" s="16" t="s">
        <v>17181</v>
      </c>
      <c r="F1712" s="17"/>
      <c r="G1712" s="22">
        <v>406</v>
      </c>
      <c r="H1712" s="19">
        <f t="shared" si="78"/>
        <v>12.519305568</v>
      </c>
      <c r="I1712" s="16"/>
      <c r="J1712" s="16">
        <f t="shared" si="79"/>
        <v>0</v>
      </c>
      <c r="K1712" s="20" t="s">
        <v>13999</v>
      </c>
      <c r="L1712" s="20" t="s">
        <v>13999</v>
      </c>
      <c r="M1712" s="20" t="s">
        <v>13999</v>
      </c>
      <c r="N1712" s="20" t="s">
        <v>13999</v>
      </c>
      <c r="O1712" s="20" t="s">
        <v>13999</v>
      </c>
      <c r="P1712" s="20" t="s">
        <v>13999</v>
      </c>
      <c r="Q1712" s="20" t="s">
        <v>13999</v>
      </c>
      <c r="R1712" s="16"/>
      <c r="S1712" s="16"/>
      <c r="T1712" s="16"/>
      <c r="U1712" s="39">
        <f t="shared" si="80"/>
        <v>15.023166681599999</v>
      </c>
    </row>
    <row r="1713" spans="1:21" ht="12" customHeight="1">
      <c r="A1713" s="15"/>
      <c r="B1713" s="16" t="s">
        <v>17088</v>
      </c>
      <c r="C1713" s="16" t="s">
        <v>16426</v>
      </c>
      <c r="D1713" s="16" t="s">
        <v>17164</v>
      </c>
      <c r="E1713" s="16" t="s">
        <v>17182</v>
      </c>
      <c r="F1713" s="17"/>
      <c r="G1713" s="22">
        <v>338</v>
      </c>
      <c r="H1713" s="19">
        <f t="shared" si="78"/>
        <v>10.422476064000001</v>
      </c>
      <c r="I1713" s="16"/>
      <c r="J1713" s="16">
        <f t="shared" si="79"/>
        <v>0</v>
      </c>
      <c r="K1713" s="20" t="s">
        <v>14000</v>
      </c>
      <c r="L1713" s="20" t="s">
        <v>13999</v>
      </c>
      <c r="M1713" s="20" t="s">
        <v>13999</v>
      </c>
      <c r="N1713" s="20" t="s">
        <v>13999</v>
      </c>
      <c r="O1713" s="20" t="s">
        <v>13999</v>
      </c>
      <c r="P1713" s="20" t="s">
        <v>13999</v>
      </c>
      <c r="Q1713" s="20" t="s">
        <v>13999</v>
      </c>
      <c r="R1713" s="16"/>
      <c r="S1713" s="16"/>
      <c r="T1713" s="16"/>
      <c r="U1713" s="39">
        <f t="shared" si="80"/>
        <v>12.506971276800002</v>
      </c>
    </row>
    <row r="1714" spans="1:21" ht="12" customHeight="1">
      <c r="A1714" s="15"/>
      <c r="B1714" s="16" t="s">
        <v>9541</v>
      </c>
      <c r="C1714" s="16" t="s">
        <v>16426</v>
      </c>
      <c r="D1714" s="16" t="s">
        <v>17164</v>
      </c>
      <c r="E1714" s="16" t="s">
        <v>17183</v>
      </c>
      <c r="F1714" s="17"/>
      <c r="G1714" s="22">
        <v>355</v>
      </c>
      <c r="H1714" s="19">
        <f t="shared" si="78"/>
        <v>10.946683439999999</v>
      </c>
      <c r="I1714" s="16"/>
      <c r="J1714" s="16">
        <f t="shared" si="79"/>
        <v>0</v>
      </c>
      <c r="K1714" s="20" t="s">
        <v>14000</v>
      </c>
      <c r="L1714" s="20" t="s">
        <v>13999</v>
      </c>
      <c r="M1714" s="20" t="s">
        <v>13999</v>
      </c>
      <c r="N1714" s="20" t="s">
        <v>13999</v>
      </c>
      <c r="O1714" s="20" t="s">
        <v>13999</v>
      </c>
      <c r="P1714" s="20" t="s">
        <v>13999</v>
      </c>
      <c r="Q1714" s="20" t="s">
        <v>13999</v>
      </c>
      <c r="R1714" s="16"/>
      <c r="S1714" s="16"/>
      <c r="T1714" s="16"/>
      <c r="U1714" s="39">
        <f t="shared" si="80"/>
        <v>13.136020127999998</v>
      </c>
    </row>
    <row r="1715" spans="1:21" ht="12" customHeight="1">
      <c r="A1715" s="15"/>
      <c r="B1715" s="16" t="s">
        <v>17093</v>
      </c>
      <c r="C1715" s="16" t="s">
        <v>16426</v>
      </c>
      <c r="D1715" s="16" t="s">
        <v>17164</v>
      </c>
      <c r="E1715" s="16" t="s">
        <v>17184</v>
      </c>
      <c r="F1715" s="17"/>
      <c r="G1715" s="22">
        <v>406</v>
      </c>
      <c r="H1715" s="19">
        <f t="shared" si="78"/>
        <v>12.519305568</v>
      </c>
      <c r="I1715" s="16"/>
      <c r="J1715" s="16">
        <f t="shared" si="79"/>
        <v>0</v>
      </c>
      <c r="K1715" s="20" t="s">
        <v>14000</v>
      </c>
      <c r="L1715" s="20" t="s">
        <v>13999</v>
      </c>
      <c r="M1715" s="20" t="s">
        <v>13999</v>
      </c>
      <c r="N1715" s="20" t="s">
        <v>13999</v>
      </c>
      <c r="O1715" s="20" t="s">
        <v>13999</v>
      </c>
      <c r="P1715" s="20" t="s">
        <v>13999</v>
      </c>
      <c r="Q1715" s="20" t="s">
        <v>13999</v>
      </c>
      <c r="R1715" s="16"/>
      <c r="S1715" s="16"/>
      <c r="T1715" s="16"/>
      <c r="U1715" s="39">
        <f t="shared" si="80"/>
        <v>15.023166681599999</v>
      </c>
    </row>
    <row r="1716" spans="1:21" ht="12" customHeight="1">
      <c r="A1716" s="15"/>
      <c r="B1716" s="16" t="s">
        <v>17096</v>
      </c>
      <c r="C1716" s="16" t="s">
        <v>16426</v>
      </c>
      <c r="D1716" s="16" t="s">
        <v>17164</v>
      </c>
      <c r="E1716" s="16" t="s">
        <v>17185</v>
      </c>
      <c r="F1716" s="17"/>
      <c r="G1716" s="22">
        <v>508</v>
      </c>
      <c r="H1716" s="19">
        <f t="shared" si="78"/>
        <v>15.664549824000002</v>
      </c>
      <c r="I1716" s="16"/>
      <c r="J1716" s="16">
        <f t="shared" si="79"/>
        <v>0</v>
      </c>
      <c r="K1716" s="20" t="s">
        <v>14000</v>
      </c>
      <c r="L1716" s="20" t="s">
        <v>13999</v>
      </c>
      <c r="M1716" s="20" t="s">
        <v>13999</v>
      </c>
      <c r="N1716" s="20" t="s">
        <v>13999</v>
      </c>
      <c r="O1716" s="20" t="s">
        <v>13999</v>
      </c>
      <c r="P1716" s="20" t="s">
        <v>13999</v>
      </c>
      <c r="Q1716" s="20"/>
      <c r="R1716" s="16"/>
      <c r="S1716" s="16"/>
      <c r="T1716" s="16"/>
      <c r="U1716" s="39">
        <f t="shared" si="80"/>
        <v>18.797459788800001</v>
      </c>
    </row>
    <row r="1717" spans="1:21" ht="12" customHeight="1">
      <c r="A1717" s="15"/>
      <c r="B1717" s="16" t="s">
        <v>17099</v>
      </c>
      <c r="C1717" s="16" t="s">
        <v>16426</v>
      </c>
      <c r="D1717" s="16" t="s">
        <v>17164</v>
      </c>
      <c r="E1717" s="16" t="s">
        <v>17186</v>
      </c>
      <c r="F1717" s="17"/>
      <c r="G1717" s="22">
        <v>364</v>
      </c>
      <c r="H1717" s="19">
        <f t="shared" si="78"/>
        <v>11.224204992000001</v>
      </c>
      <c r="I1717" s="16"/>
      <c r="J1717" s="16">
        <f t="shared" si="79"/>
        <v>0</v>
      </c>
      <c r="K1717" s="20" t="s">
        <v>14000</v>
      </c>
      <c r="L1717" s="20" t="s">
        <v>13999</v>
      </c>
      <c r="M1717" s="20" t="s">
        <v>13999</v>
      </c>
      <c r="N1717" s="20" t="s">
        <v>13999</v>
      </c>
      <c r="O1717" s="20" t="s">
        <v>13999</v>
      </c>
      <c r="P1717" s="20" t="s">
        <v>13999</v>
      </c>
      <c r="Q1717" s="20" t="s">
        <v>13999</v>
      </c>
      <c r="R1717" s="16"/>
      <c r="S1717" s="16"/>
      <c r="T1717" s="16"/>
      <c r="U1717" s="39">
        <f t="shared" si="80"/>
        <v>13.4690459904</v>
      </c>
    </row>
    <row r="1718" spans="1:21" ht="12" customHeight="1">
      <c r="A1718" s="15"/>
      <c r="B1718" s="16" t="s">
        <v>17102</v>
      </c>
      <c r="C1718" s="16" t="s">
        <v>16426</v>
      </c>
      <c r="D1718" s="16" t="s">
        <v>17164</v>
      </c>
      <c r="E1718" s="16" t="s">
        <v>17187</v>
      </c>
      <c r="F1718" s="17"/>
      <c r="G1718" s="22">
        <v>389</v>
      </c>
      <c r="H1718" s="19">
        <f t="shared" si="78"/>
        <v>11.995098192</v>
      </c>
      <c r="I1718" s="16"/>
      <c r="J1718" s="16">
        <f t="shared" si="79"/>
        <v>0</v>
      </c>
      <c r="K1718" s="20" t="s">
        <v>14000</v>
      </c>
      <c r="L1718" s="20"/>
      <c r="M1718" s="20" t="s">
        <v>13999</v>
      </c>
      <c r="N1718" s="20" t="s">
        <v>13999</v>
      </c>
      <c r="O1718" s="20" t="s">
        <v>13999</v>
      </c>
      <c r="P1718" s="20" t="s">
        <v>13999</v>
      </c>
      <c r="Q1718" s="20"/>
      <c r="R1718" s="16"/>
      <c r="S1718" s="16"/>
      <c r="T1718" s="16"/>
      <c r="U1718" s="39">
        <f t="shared" si="80"/>
        <v>14.394117830399999</v>
      </c>
    </row>
    <row r="1719" spans="1:21" ht="12" customHeight="1">
      <c r="A1719" s="15"/>
      <c r="B1719" s="16" t="s">
        <v>9543</v>
      </c>
      <c r="C1719" s="16" t="s">
        <v>16426</v>
      </c>
      <c r="D1719" s="16" t="s">
        <v>17164</v>
      </c>
      <c r="E1719" s="16" t="s">
        <v>17188</v>
      </c>
      <c r="F1719" s="17"/>
      <c r="G1719" s="22">
        <v>457</v>
      </c>
      <c r="H1719" s="19">
        <f t="shared" si="78"/>
        <v>14.091927696000001</v>
      </c>
      <c r="I1719" s="16"/>
      <c r="J1719" s="16">
        <f t="shared" si="79"/>
        <v>0</v>
      </c>
      <c r="K1719" s="20" t="s">
        <v>14000</v>
      </c>
      <c r="L1719" s="20" t="s">
        <v>13999</v>
      </c>
      <c r="M1719" s="20" t="s">
        <v>13999</v>
      </c>
      <c r="N1719" s="20" t="s">
        <v>13999</v>
      </c>
      <c r="O1719" s="20" t="s">
        <v>13999</v>
      </c>
      <c r="P1719" s="20" t="s">
        <v>13999</v>
      </c>
      <c r="Q1719" s="20" t="s">
        <v>13999</v>
      </c>
      <c r="R1719" s="16"/>
      <c r="S1719" s="16"/>
      <c r="T1719" s="16"/>
      <c r="U1719" s="39">
        <f t="shared" si="80"/>
        <v>16.9103132352</v>
      </c>
    </row>
    <row r="1720" spans="1:21" ht="12" customHeight="1">
      <c r="A1720" s="15"/>
      <c r="B1720" s="16" t="s">
        <v>17107</v>
      </c>
      <c r="C1720" s="16" t="s">
        <v>16426</v>
      </c>
      <c r="D1720" s="16" t="s">
        <v>17164</v>
      </c>
      <c r="E1720" s="16" t="s">
        <v>17189</v>
      </c>
      <c r="F1720" s="17"/>
      <c r="G1720" s="22">
        <v>533</v>
      </c>
      <c r="H1720" s="19">
        <f t="shared" si="78"/>
        <v>16.435443024000005</v>
      </c>
      <c r="I1720" s="16"/>
      <c r="J1720" s="16">
        <f t="shared" si="79"/>
        <v>0</v>
      </c>
      <c r="K1720" s="20" t="s">
        <v>14000</v>
      </c>
      <c r="L1720" s="20"/>
      <c r="M1720" s="20" t="s">
        <v>13999</v>
      </c>
      <c r="N1720" s="20"/>
      <c r="O1720" s="20"/>
      <c r="P1720" s="20" t="s">
        <v>13999</v>
      </c>
      <c r="Q1720" s="20"/>
      <c r="R1720" s="16"/>
      <c r="S1720" s="16"/>
      <c r="T1720" s="16"/>
      <c r="U1720" s="39">
        <f t="shared" si="80"/>
        <v>19.722531628800006</v>
      </c>
    </row>
    <row r="1721" spans="1:21" ht="12" customHeight="1">
      <c r="A1721" s="15"/>
      <c r="B1721" s="16" t="s">
        <v>17110</v>
      </c>
      <c r="C1721" s="16" t="s">
        <v>16426</v>
      </c>
      <c r="D1721" s="16" t="s">
        <v>17164</v>
      </c>
      <c r="E1721" s="16" t="s">
        <v>17190</v>
      </c>
      <c r="F1721" s="17"/>
      <c r="G1721" s="22">
        <v>652</v>
      </c>
      <c r="H1721" s="19">
        <f t="shared" si="78"/>
        <v>20.104894655999999</v>
      </c>
      <c r="I1721" s="16"/>
      <c r="J1721" s="16">
        <f t="shared" si="79"/>
        <v>0</v>
      </c>
      <c r="K1721" s="20" t="s">
        <v>14000</v>
      </c>
      <c r="L1721" s="20"/>
      <c r="M1721" s="20"/>
      <c r="N1721" s="20"/>
      <c r="O1721" s="20"/>
      <c r="P1721" s="20" t="s">
        <v>13999</v>
      </c>
      <c r="Q1721" s="20" t="s">
        <v>13999</v>
      </c>
      <c r="R1721" s="16"/>
      <c r="S1721" s="16"/>
      <c r="T1721" s="16"/>
      <c r="U1721" s="39">
        <f t="shared" si="80"/>
        <v>24.125873587199997</v>
      </c>
    </row>
    <row r="1722" spans="1:21" ht="12" customHeight="1">
      <c r="A1722" s="15"/>
      <c r="B1722" s="16" t="s">
        <v>17113</v>
      </c>
      <c r="C1722" s="16" t="s">
        <v>16426</v>
      </c>
      <c r="D1722" s="16" t="s">
        <v>17164</v>
      </c>
      <c r="E1722" s="16" t="s">
        <v>17191</v>
      </c>
      <c r="F1722" s="17"/>
      <c r="G1722" s="18">
        <v>1143</v>
      </c>
      <c r="H1722" s="19">
        <f t="shared" si="78"/>
        <v>35.245237104000012</v>
      </c>
      <c r="I1722" s="16"/>
      <c r="J1722" s="16">
        <f t="shared" si="79"/>
        <v>0</v>
      </c>
      <c r="K1722" s="20" t="s">
        <v>14000</v>
      </c>
      <c r="L1722" s="20" t="s">
        <v>13999</v>
      </c>
      <c r="M1722" s="20" t="s">
        <v>13999</v>
      </c>
      <c r="N1722" s="20" t="s">
        <v>13999</v>
      </c>
      <c r="O1722" s="20" t="s">
        <v>13999</v>
      </c>
      <c r="P1722" s="20" t="s">
        <v>13999</v>
      </c>
      <c r="Q1722" s="20" t="s">
        <v>13999</v>
      </c>
      <c r="R1722" s="16"/>
      <c r="S1722" s="16"/>
      <c r="T1722" s="16"/>
      <c r="U1722" s="39">
        <f t="shared" si="80"/>
        <v>42.294284524800013</v>
      </c>
    </row>
    <row r="1723" spans="1:21" ht="12" customHeight="1">
      <c r="A1723" s="15"/>
      <c r="B1723" s="16" t="s">
        <v>17192</v>
      </c>
      <c r="C1723" s="16" t="s">
        <v>16426</v>
      </c>
      <c r="D1723" s="16" t="s">
        <v>17164</v>
      </c>
      <c r="E1723" s="16" t="s">
        <v>17193</v>
      </c>
      <c r="F1723" s="17"/>
      <c r="G1723" s="22">
        <v>440</v>
      </c>
      <c r="H1723" s="19">
        <f t="shared" si="78"/>
        <v>13.567720319999999</v>
      </c>
      <c r="I1723" s="16"/>
      <c r="J1723" s="16">
        <f t="shared" si="79"/>
        <v>0</v>
      </c>
      <c r="K1723" s="20" t="s">
        <v>14000</v>
      </c>
      <c r="L1723" s="20" t="s">
        <v>13999</v>
      </c>
      <c r="M1723" s="20" t="s">
        <v>13999</v>
      </c>
      <c r="N1723" s="20" t="s">
        <v>13999</v>
      </c>
      <c r="O1723" s="20" t="s">
        <v>13999</v>
      </c>
      <c r="P1723" s="20" t="s">
        <v>13999</v>
      </c>
      <c r="Q1723" s="20" t="s">
        <v>13999</v>
      </c>
      <c r="R1723" s="16"/>
      <c r="S1723" s="16"/>
      <c r="T1723" s="16"/>
      <c r="U1723" s="39">
        <f t="shared" si="80"/>
        <v>16.281264384</v>
      </c>
    </row>
    <row r="1724" spans="1:21" ht="12" customHeight="1">
      <c r="A1724" s="15"/>
      <c r="B1724" s="16" t="s">
        <v>17116</v>
      </c>
      <c r="C1724" s="16" t="s">
        <v>16426</v>
      </c>
      <c r="D1724" s="16" t="s">
        <v>17164</v>
      </c>
      <c r="E1724" s="16" t="s">
        <v>17194</v>
      </c>
      <c r="F1724" s="17"/>
      <c r="G1724" s="22">
        <v>533</v>
      </c>
      <c r="H1724" s="19">
        <f t="shared" si="78"/>
        <v>16.435443024000005</v>
      </c>
      <c r="I1724" s="16"/>
      <c r="J1724" s="16">
        <f t="shared" si="79"/>
        <v>0</v>
      </c>
      <c r="K1724" s="20" t="s">
        <v>14000</v>
      </c>
      <c r="L1724" s="20" t="s">
        <v>13999</v>
      </c>
      <c r="M1724" s="20"/>
      <c r="N1724" s="20" t="s">
        <v>13999</v>
      </c>
      <c r="O1724" s="20"/>
      <c r="P1724" s="20" t="s">
        <v>13999</v>
      </c>
      <c r="Q1724" s="20" t="s">
        <v>13999</v>
      </c>
      <c r="R1724" s="16"/>
      <c r="S1724" s="16"/>
      <c r="T1724" s="16"/>
      <c r="U1724" s="39">
        <f t="shared" si="80"/>
        <v>19.722531628800006</v>
      </c>
    </row>
    <row r="1725" spans="1:21" ht="12" customHeight="1">
      <c r="A1725" s="15"/>
      <c r="B1725" s="16" t="s">
        <v>17119</v>
      </c>
      <c r="C1725" s="16" t="s">
        <v>16426</v>
      </c>
      <c r="D1725" s="16" t="s">
        <v>17164</v>
      </c>
      <c r="E1725" s="16" t="s">
        <v>17195</v>
      </c>
      <c r="F1725" s="17"/>
      <c r="G1725" s="22">
        <v>609</v>
      </c>
      <c r="H1725" s="19">
        <f t="shared" si="78"/>
        <v>18.778958352</v>
      </c>
      <c r="I1725" s="16"/>
      <c r="J1725" s="16">
        <f t="shared" si="79"/>
        <v>0</v>
      </c>
      <c r="K1725" s="20" t="s">
        <v>13999</v>
      </c>
      <c r="L1725" s="20"/>
      <c r="M1725" s="20" t="s">
        <v>13999</v>
      </c>
      <c r="N1725" s="20" t="s">
        <v>13999</v>
      </c>
      <c r="O1725" s="20" t="s">
        <v>13999</v>
      </c>
      <c r="P1725" s="20" t="s">
        <v>13999</v>
      </c>
      <c r="Q1725" s="20" t="s">
        <v>13999</v>
      </c>
      <c r="R1725" s="16"/>
      <c r="S1725" s="16"/>
      <c r="T1725" s="16"/>
      <c r="U1725" s="39">
        <f t="shared" si="80"/>
        <v>22.534750022400001</v>
      </c>
    </row>
    <row r="1726" spans="1:21" ht="12" customHeight="1">
      <c r="A1726" s="15"/>
      <c r="B1726" s="16" t="s">
        <v>17122</v>
      </c>
      <c r="C1726" s="16" t="s">
        <v>16426</v>
      </c>
      <c r="D1726" s="16" t="s">
        <v>17164</v>
      </c>
      <c r="E1726" s="16" t="s">
        <v>17196</v>
      </c>
      <c r="F1726" s="17"/>
      <c r="G1726" s="22">
        <v>838</v>
      </c>
      <c r="H1726" s="19">
        <f t="shared" si="78"/>
        <v>25.840340063999996</v>
      </c>
      <c r="I1726" s="16"/>
      <c r="J1726" s="16">
        <f t="shared" si="79"/>
        <v>0</v>
      </c>
      <c r="K1726" s="20" t="s">
        <v>13999</v>
      </c>
      <c r="L1726" s="20" t="s">
        <v>13999</v>
      </c>
      <c r="M1726" s="20" t="s">
        <v>13999</v>
      </c>
      <c r="N1726" s="20" t="s">
        <v>13999</v>
      </c>
      <c r="O1726" s="20" t="s">
        <v>13999</v>
      </c>
      <c r="P1726" s="20" t="s">
        <v>13999</v>
      </c>
      <c r="Q1726" s="20" t="s">
        <v>13999</v>
      </c>
      <c r="R1726" s="16"/>
      <c r="S1726" s="16"/>
      <c r="T1726" s="16"/>
      <c r="U1726" s="39">
        <f t="shared" si="80"/>
        <v>31.008408076799995</v>
      </c>
    </row>
    <row r="1727" spans="1:21" ht="12" customHeight="1">
      <c r="A1727" s="15"/>
      <c r="B1727" s="16" t="s">
        <v>17197</v>
      </c>
      <c r="C1727" s="16" t="s">
        <v>16426</v>
      </c>
      <c r="D1727" s="16" t="s">
        <v>17164</v>
      </c>
      <c r="E1727" s="16" t="s">
        <v>17198</v>
      </c>
      <c r="F1727" s="17"/>
      <c r="G1727" s="18">
        <v>1270</v>
      </c>
      <c r="H1727" s="19">
        <f t="shared" si="78"/>
        <v>39.161374560000006</v>
      </c>
      <c r="I1727" s="16"/>
      <c r="J1727" s="16">
        <f t="shared" si="79"/>
        <v>0</v>
      </c>
      <c r="K1727" s="20" t="s">
        <v>13999</v>
      </c>
      <c r="L1727" s="20" t="s">
        <v>13999</v>
      </c>
      <c r="M1727" s="20" t="s">
        <v>13999</v>
      </c>
      <c r="N1727" s="20" t="s">
        <v>13999</v>
      </c>
      <c r="O1727" s="20" t="s">
        <v>13999</v>
      </c>
      <c r="P1727" s="20" t="s">
        <v>13999</v>
      </c>
      <c r="Q1727" s="20" t="s">
        <v>13999</v>
      </c>
      <c r="R1727" s="16"/>
      <c r="S1727" s="16"/>
      <c r="T1727" s="16"/>
      <c r="U1727" s="39">
        <f t="shared" si="80"/>
        <v>46.993649472000008</v>
      </c>
    </row>
    <row r="1728" spans="1:21" ht="12" customHeight="1">
      <c r="A1728" s="15"/>
      <c r="B1728" s="16" t="s">
        <v>17199</v>
      </c>
      <c r="C1728" s="16" t="s">
        <v>16426</v>
      </c>
      <c r="D1728" s="16" t="s">
        <v>17164</v>
      </c>
      <c r="E1728" s="16" t="s">
        <v>17200</v>
      </c>
      <c r="F1728" s="17"/>
      <c r="G1728" s="22">
        <v>629</v>
      </c>
      <c r="H1728" s="19">
        <f t="shared" si="78"/>
        <v>19.395672912000002</v>
      </c>
      <c r="I1728" s="16"/>
      <c r="J1728" s="16">
        <f t="shared" si="79"/>
        <v>0</v>
      </c>
      <c r="K1728" s="20" t="s">
        <v>14000</v>
      </c>
      <c r="L1728" s="20" t="s">
        <v>13999</v>
      </c>
      <c r="M1728" s="20" t="s">
        <v>13999</v>
      </c>
      <c r="N1728" s="20" t="s">
        <v>13999</v>
      </c>
      <c r="O1728" s="20" t="s">
        <v>13999</v>
      </c>
      <c r="P1728" s="20" t="s">
        <v>13999</v>
      </c>
      <c r="Q1728" s="20" t="s">
        <v>13999</v>
      </c>
      <c r="R1728" s="16"/>
      <c r="S1728" s="16"/>
      <c r="T1728" s="16"/>
      <c r="U1728" s="39">
        <f t="shared" si="80"/>
        <v>23.274807494400001</v>
      </c>
    </row>
    <row r="1729" spans="1:21" ht="12" customHeight="1">
      <c r="A1729" s="15"/>
      <c r="B1729" s="16" t="s">
        <v>17125</v>
      </c>
      <c r="C1729" s="16" t="s">
        <v>16426</v>
      </c>
      <c r="D1729" s="16" t="s">
        <v>17164</v>
      </c>
      <c r="E1729" s="16" t="s">
        <v>17201</v>
      </c>
      <c r="F1729" s="17"/>
      <c r="G1729" s="22">
        <v>830</v>
      </c>
      <c r="H1729" s="19">
        <f t="shared" si="78"/>
        <v>25.593654240000003</v>
      </c>
      <c r="I1729" s="16"/>
      <c r="J1729" s="16">
        <f t="shared" si="79"/>
        <v>0</v>
      </c>
      <c r="K1729" s="20" t="s">
        <v>13999</v>
      </c>
      <c r="L1729" s="20" t="s">
        <v>13999</v>
      </c>
      <c r="M1729" s="20" t="s">
        <v>13999</v>
      </c>
      <c r="N1729" s="20" t="s">
        <v>13999</v>
      </c>
      <c r="O1729" s="20" t="s">
        <v>13999</v>
      </c>
      <c r="P1729" s="20" t="s">
        <v>13999</v>
      </c>
      <c r="Q1729" s="20"/>
      <c r="R1729" s="16"/>
      <c r="S1729" s="16"/>
      <c r="T1729" s="16"/>
      <c r="U1729" s="39">
        <f t="shared" si="80"/>
        <v>30.712385088000001</v>
      </c>
    </row>
    <row r="1730" spans="1:21" ht="12" customHeight="1">
      <c r="A1730" s="15"/>
      <c r="B1730" s="16" t="s">
        <v>17159</v>
      </c>
      <c r="C1730" s="16" t="s">
        <v>16426</v>
      </c>
      <c r="D1730" s="16" t="s">
        <v>17164</v>
      </c>
      <c r="E1730" s="16" t="s">
        <v>17202</v>
      </c>
      <c r="F1730" s="17"/>
      <c r="G1730" s="22">
        <v>974</v>
      </c>
      <c r="H1730" s="19">
        <f t="shared" si="78"/>
        <v>30.033999072</v>
      </c>
      <c r="I1730" s="16"/>
      <c r="J1730" s="16">
        <f t="shared" si="79"/>
        <v>0</v>
      </c>
      <c r="K1730" s="20" t="s">
        <v>13999</v>
      </c>
      <c r="L1730" s="20" t="s">
        <v>13999</v>
      </c>
      <c r="M1730" s="20" t="s">
        <v>13999</v>
      </c>
      <c r="N1730" s="20" t="s">
        <v>13999</v>
      </c>
      <c r="O1730" s="20" t="s">
        <v>13999</v>
      </c>
      <c r="P1730" s="20" t="s">
        <v>13999</v>
      </c>
      <c r="Q1730" s="20" t="s">
        <v>13999</v>
      </c>
      <c r="R1730" s="16"/>
      <c r="S1730" s="16"/>
      <c r="T1730" s="16"/>
      <c r="U1730" s="39">
        <f t="shared" si="80"/>
        <v>36.040798886399998</v>
      </c>
    </row>
    <row r="1731" spans="1:21" ht="12" customHeight="1">
      <c r="A1731" s="15"/>
      <c r="B1731" s="16" t="s">
        <v>17128</v>
      </c>
      <c r="C1731" s="16" t="s">
        <v>16426</v>
      </c>
      <c r="D1731" s="16" t="s">
        <v>17164</v>
      </c>
      <c r="E1731" s="16" t="s">
        <v>17203</v>
      </c>
      <c r="F1731" s="17"/>
      <c r="G1731" s="18">
        <v>1042</v>
      </c>
      <c r="H1731" s="19">
        <f t="shared" si="78"/>
        <v>32.130828575999999</v>
      </c>
      <c r="I1731" s="16"/>
      <c r="J1731" s="16">
        <f t="shared" si="79"/>
        <v>0</v>
      </c>
      <c r="K1731" s="20" t="s">
        <v>13999</v>
      </c>
      <c r="L1731" s="20"/>
      <c r="M1731" s="20"/>
      <c r="N1731" s="20"/>
      <c r="O1731" s="20"/>
      <c r="P1731" s="20"/>
      <c r="Q1731" s="20" t="s">
        <v>13999</v>
      </c>
      <c r="R1731" s="16"/>
      <c r="S1731" s="16"/>
      <c r="T1731" s="16"/>
      <c r="U1731" s="39">
        <f t="shared" si="80"/>
        <v>38.556994291199999</v>
      </c>
    </row>
    <row r="1732" spans="1:21" ht="12" customHeight="1">
      <c r="A1732" s="15"/>
      <c r="B1732" s="16" t="s">
        <v>17131</v>
      </c>
      <c r="C1732" s="16" t="s">
        <v>16426</v>
      </c>
      <c r="D1732" s="16" t="s">
        <v>17164</v>
      </c>
      <c r="E1732" s="16" t="s">
        <v>17204</v>
      </c>
      <c r="F1732" s="17"/>
      <c r="G1732" s="18">
        <v>1313</v>
      </c>
      <c r="H1732" s="19">
        <f t="shared" si="78"/>
        <v>40.487310863999994</v>
      </c>
      <c r="I1732" s="16"/>
      <c r="J1732" s="16">
        <f t="shared" si="79"/>
        <v>0</v>
      </c>
      <c r="K1732" s="20" t="s">
        <v>13999</v>
      </c>
      <c r="L1732" s="20" t="s">
        <v>13999</v>
      </c>
      <c r="M1732" s="20" t="s">
        <v>13999</v>
      </c>
      <c r="N1732" s="20" t="s">
        <v>13999</v>
      </c>
      <c r="O1732" s="20" t="s">
        <v>13999</v>
      </c>
      <c r="P1732" s="20" t="s">
        <v>13999</v>
      </c>
      <c r="Q1732" s="20" t="s">
        <v>13999</v>
      </c>
      <c r="R1732" s="16"/>
      <c r="S1732" s="16"/>
      <c r="T1732" s="16"/>
      <c r="U1732" s="39">
        <f t="shared" si="80"/>
        <v>48.584773036799994</v>
      </c>
    </row>
    <row r="1733" spans="1:21" ht="12" customHeight="1">
      <c r="A1733" s="15"/>
      <c r="B1733" s="16" t="s">
        <v>17162</v>
      </c>
      <c r="C1733" s="16" t="s">
        <v>16426</v>
      </c>
      <c r="D1733" s="16" t="s">
        <v>17164</v>
      </c>
      <c r="E1733" s="16" t="s">
        <v>17205</v>
      </c>
      <c r="F1733" s="17"/>
      <c r="G1733" s="18">
        <v>1236</v>
      </c>
      <c r="H1733" s="19">
        <f t="shared" si="78"/>
        <v>38.112959808000006</v>
      </c>
      <c r="I1733" s="16"/>
      <c r="J1733" s="16">
        <f t="shared" si="79"/>
        <v>0</v>
      </c>
      <c r="K1733" s="20" t="s">
        <v>14000</v>
      </c>
      <c r="L1733" s="20" t="s">
        <v>13999</v>
      </c>
      <c r="M1733" s="20" t="s">
        <v>13999</v>
      </c>
      <c r="N1733" s="20" t="s">
        <v>13999</v>
      </c>
      <c r="O1733" s="20" t="s">
        <v>13999</v>
      </c>
      <c r="P1733" s="20" t="s">
        <v>13999</v>
      </c>
      <c r="Q1733" s="20" t="s">
        <v>13999</v>
      </c>
      <c r="R1733" s="16"/>
      <c r="S1733" s="16"/>
      <c r="T1733" s="16"/>
      <c r="U1733" s="39">
        <f t="shared" si="80"/>
        <v>45.735551769600008</v>
      </c>
    </row>
    <row r="1734" spans="1:21" ht="12" customHeight="1">
      <c r="A1734" s="15"/>
      <c r="B1734" s="16" t="s">
        <v>17206</v>
      </c>
      <c r="C1734" s="16" t="s">
        <v>16426</v>
      </c>
      <c r="D1734" s="16" t="s">
        <v>17164</v>
      </c>
      <c r="E1734" s="16" t="s">
        <v>17207</v>
      </c>
      <c r="F1734" s="17"/>
      <c r="G1734" s="18">
        <v>1652</v>
      </c>
      <c r="H1734" s="19">
        <f t="shared" si="78"/>
        <v>50.940622656000009</v>
      </c>
      <c r="I1734" s="16"/>
      <c r="J1734" s="16">
        <f t="shared" si="79"/>
        <v>0</v>
      </c>
      <c r="K1734" s="20" t="s">
        <v>13999</v>
      </c>
      <c r="L1734" s="20"/>
      <c r="M1734" s="20"/>
      <c r="N1734" s="20" t="s">
        <v>13999</v>
      </c>
      <c r="O1734" s="20" t="s">
        <v>13999</v>
      </c>
      <c r="P1734" s="20" t="s">
        <v>13999</v>
      </c>
      <c r="Q1734" s="20" t="s">
        <v>13999</v>
      </c>
      <c r="R1734" s="16"/>
      <c r="S1734" s="16"/>
      <c r="T1734" s="16"/>
      <c r="U1734" s="39">
        <f t="shared" si="80"/>
        <v>61.128747187200005</v>
      </c>
    </row>
    <row r="1735" spans="1:21" ht="12" customHeight="1">
      <c r="A1735" s="15"/>
      <c r="B1735" s="16" t="s">
        <v>17140</v>
      </c>
      <c r="C1735" s="16" t="s">
        <v>16426</v>
      </c>
      <c r="D1735" s="16" t="s">
        <v>17164</v>
      </c>
      <c r="E1735" s="16" t="s">
        <v>17208</v>
      </c>
      <c r="F1735" s="17"/>
      <c r="G1735" s="18">
        <v>1800</v>
      </c>
      <c r="H1735" s="19">
        <f t="shared" si="78"/>
        <v>55.504310399999994</v>
      </c>
      <c r="I1735" s="16"/>
      <c r="J1735" s="16">
        <f t="shared" si="79"/>
        <v>0</v>
      </c>
      <c r="K1735" s="20" t="s">
        <v>13999</v>
      </c>
      <c r="L1735" s="20"/>
      <c r="M1735" s="20"/>
      <c r="N1735" s="20"/>
      <c r="O1735" s="20"/>
      <c r="P1735" s="20"/>
      <c r="Q1735" s="20" t="s">
        <v>13999</v>
      </c>
      <c r="R1735" s="16"/>
      <c r="S1735" s="16"/>
      <c r="T1735" s="16"/>
      <c r="U1735" s="39">
        <f t="shared" si="80"/>
        <v>66.605172479999993</v>
      </c>
    </row>
    <row r="1736" spans="1:21" ht="12" customHeight="1">
      <c r="A1736" s="15"/>
      <c r="B1736" s="16" t="s">
        <v>17209</v>
      </c>
      <c r="C1736" s="16" t="s">
        <v>16426</v>
      </c>
      <c r="D1736" s="16" t="s">
        <v>17164</v>
      </c>
      <c r="E1736" s="16" t="s">
        <v>17210</v>
      </c>
      <c r="F1736" s="17"/>
      <c r="G1736" s="18">
        <v>1906</v>
      </c>
      <c r="H1736" s="19">
        <f t="shared" si="78"/>
        <v>58.772897568000005</v>
      </c>
      <c r="I1736" s="16"/>
      <c r="J1736" s="16">
        <f t="shared" si="79"/>
        <v>0</v>
      </c>
      <c r="K1736" s="20" t="s">
        <v>13999</v>
      </c>
      <c r="L1736" s="20"/>
      <c r="M1736" s="20"/>
      <c r="N1736" s="20" t="s">
        <v>13999</v>
      </c>
      <c r="O1736" s="20"/>
      <c r="P1736" s="20" t="s">
        <v>13999</v>
      </c>
      <c r="Q1736" s="20" t="s">
        <v>13999</v>
      </c>
      <c r="R1736" s="16"/>
      <c r="S1736" s="16"/>
      <c r="T1736" s="16"/>
      <c r="U1736" s="39">
        <f t="shared" si="80"/>
        <v>70.527477081599997</v>
      </c>
    </row>
    <row r="1737" spans="1:21" ht="12" customHeight="1">
      <c r="A1737" s="15"/>
      <c r="B1737" s="16" t="s">
        <v>17211</v>
      </c>
      <c r="C1737" s="16" t="s">
        <v>16426</v>
      </c>
      <c r="D1737" s="16" t="s">
        <v>17164</v>
      </c>
      <c r="E1737" s="16" t="s">
        <v>17212</v>
      </c>
      <c r="F1737" s="17"/>
      <c r="G1737" s="18">
        <v>1943</v>
      </c>
      <c r="H1737" s="19">
        <f t="shared" si="78"/>
        <v>59.913819503999996</v>
      </c>
      <c r="I1737" s="16"/>
      <c r="J1737" s="16">
        <f t="shared" si="79"/>
        <v>0</v>
      </c>
      <c r="K1737" s="20" t="s">
        <v>13999</v>
      </c>
      <c r="L1737" s="20"/>
      <c r="M1737" s="20"/>
      <c r="N1737" s="20" t="s">
        <v>13999</v>
      </c>
      <c r="O1737" s="20"/>
      <c r="P1737" s="20" t="s">
        <v>13999</v>
      </c>
      <c r="Q1737" s="20"/>
      <c r="R1737" s="16"/>
      <c r="S1737" s="16"/>
      <c r="T1737" s="16"/>
      <c r="U1737" s="39">
        <f t="shared" si="80"/>
        <v>71.896583404799998</v>
      </c>
    </row>
    <row r="1738" spans="1:21" ht="12" customHeight="1">
      <c r="A1738" s="15"/>
      <c r="B1738" s="16" t="s">
        <v>17213</v>
      </c>
      <c r="C1738" s="16" t="s">
        <v>16426</v>
      </c>
      <c r="D1738" s="16" t="s">
        <v>17164</v>
      </c>
      <c r="E1738" s="16" t="s">
        <v>17214</v>
      </c>
      <c r="F1738" s="17"/>
      <c r="G1738" s="18">
        <v>2203</v>
      </c>
      <c r="H1738" s="19">
        <f t="shared" si="78"/>
        <v>67.931108784000003</v>
      </c>
      <c r="I1738" s="16"/>
      <c r="J1738" s="16">
        <f t="shared" si="79"/>
        <v>0</v>
      </c>
      <c r="K1738" s="20" t="s">
        <v>13999</v>
      </c>
      <c r="L1738" s="20"/>
      <c r="M1738" s="20" t="s">
        <v>13999</v>
      </c>
      <c r="N1738" s="20"/>
      <c r="O1738" s="20" t="s">
        <v>13999</v>
      </c>
      <c r="P1738" s="20" t="s">
        <v>13999</v>
      </c>
      <c r="Q1738" s="20" t="s">
        <v>13999</v>
      </c>
      <c r="R1738" s="16"/>
      <c r="S1738" s="16"/>
      <c r="T1738" s="16"/>
      <c r="U1738" s="39">
        <f t="shared" si="80"/>
        <v>81.517330540800003</v>
      </c>
    </row>
    <row r="1739" spans="1:21" ht="12" customHeight="1">
      <c r="A1739" s="15"/>
      <c r="B1739" s="16" t="s">
        <v>17215</v>
      </c>
      <c r="C1739" s="16" t="s">
        <v>16426</v>
      </c>
      <c r="D1739" s="16" t="s">
        <v>17164</v>
      </c>
      <c r="E1739" s="16" t="s">
        <v>17216</v>
      </c>
      <c r="F1739" s="17"/>
      <c r="G1739" s="18">
        <v>2669</v>
      </c>
      <c r="H1739" s="19">
        <f t="shared" si="78"/>
        <v>82.300558032000026</v>
      </c>
      <c r="I1739" s="16"/>
      <c r="J1739" s="16">
        <f t="shared" si="79"/>
        <v>0</v>
      </c>
      <c r="K1739" s="20" t="s">
        <v>13999</v>
      </c>
      <c r="L1739" s="20"/>
      <c r="M1739" s="20" t="s">
        <v>13999</v>
      </c>
      <c r="N1739" s="20"/>
      <c r="O1739" s="20" t="s">
        <v>13999</v>
      </c>
      <c r="P1739" s="20" t="s">
        <v>13999</v>
      </c>
      <c r="Q1739" s="20" t="s">
        <v>13999</v>
      </c>
      <c r="R1739" s="16"/>
      <c r="S1739" s="16"/>
      <c r="T1739" s="16"/>
      <c r="U1739" s="39">
        <f t="shared" si="80"/>
        <v>98.760669638400032</v>
      </c>
    </row>
    <row r="1740" spans="1:21" ht="12" customHeight="1">
      <c r="A1740" s="15"/>
      <c r="B1740" s="16" t="s">
        <v>17217</v>
      </c>
      <c r="C1740" s="16" t="s">
        <v>16426</v>
      </c>
      <c r="D1740" s="16" t="s">
        <v>17164</v>
      </c>
      <c r="E1740" s="16" t="s">
        <v>17218</v>
      </c>
      <c r="F1740" s="17"/>
      <c r="G1740" s="18">
        <v>2923</v>
      </c>
      <c r="H1740" s="19">
        <f t="shared" si="78"/>
        <v>90.132832944</v>
      </c>
      <c r="I1740" s="16"/>
      <c r="J1740" s="16">
        <f t="shared" si="79"/>
        <v>0</v>
      </c>
      <c r="K1740" s="20" t="s">
        <v>13999</v>
      </c>
      <c r="L1740" s="20"/>
      <c r="M1740" s="20"/>
      <c r="N1740" s="20"/>
      <c r="O1740" s="20"/>
      <c r="P1740" s="20"/>
      <c r="Q1740" s="20" t="s">
        <v>13999</v>
      </c>
      <c r="R1740" s="16"/>
      <c r="S1740" s="16"/>
      <c r="T1740" s="16"/>
      <c r="U1740" s="39">
        <f t="shared" si="80"/>
        <v>108.15939953279999</v>
      </c>
    </row>
    <row r="1741" spans="1:21" ht="12" customHeight="1">
      <c r="A1741" s="15"/>
      <c r="B1741" s="16" t="s">
        <v>17147</v>
      </c>
      <c r="C1741" s="16" t="s">
        <v>16426</v>
      </c>
      <c r="D1741" s="16" t="s">
        <v>17164</v>
      </c>
      <c r="E1741" s="16" t="s">
        <v>17219</v>
      </c>
      <c r="F1741" s="17"/>
      <c r="G1741" s="18">
        <v>3389</v>
      </c>
      <c r="H1741" s="19">
        <f t="shared" si="78"/>
        <v>104.50228219200004</v>
      </c>
      <c r="I1741" s="16"/>
      <c r="J1741" s="16">
        <f t="shared" si="79"/>
        <v>0</v>
      </c>
      <c r="K1741" s="20" t="s">
        <v>13999</v>
      </c>
      <c r="L1741" s="20"/>
      <c r="M1741" s="20"/>
      <c r="N1741" s="20"/>
      <c r="O1741" s="20" t="s">
        <v>13999</v>
      </c>
      <c r="P1741" s="20" t="s">
        <v>13999</v>
      </c>
      <c r="Q1741" s="20"/>
      <c r="R1741" s="16"/>
      <c r="S1741" s="16"/>
      <c r="T1741" s="16"/>
      <c r="U1741" s="39">
        <f t="shared" si="80"/>
        <v>130.99753323312007</v>
      </c>
    </row>
    <row r="1742" spans="1:21" ht="12" customHeight="1">
      <c r="A1742" s="15"/>
      <c r="B1742" s="16" t="s">
        <v>17150</v>
      </c>
      <c r="C1742" s="16" t="s">
        <v>16426</v>
      </c>
      <c r="D1742" s="16" t="s">
        <v>17164</v>
      </c>
      <c r="E1742" s="16" t="s">
        <v>17220</v>
      </c>
      <c r="F1742" s="17"/>
      <c r="G1742" s="18">
        <v>3297</v>
      </c>
      <c r="H1742" s="19">
        <f t="shared" si="78"/>
        <v>101.66539521599999</v>
      </c>
      <c r="I1742" s="16"/>
      <c r="J1742" s="16">
        <f t="shared" si="79"/>
        <v>0</v>
      </c>
      <c r="K1742" s="20" t="s">
        <v>13999</v>
      </c>
      <c r="L1742" s="20"/>
      <c r="M1742" s="20"/>
      <c r="N1742" s="20"/>
      <c r="O1742" s="20"/>
      <c r="P1742" s="20"/>
      <c r="Q1742" s="20" t="s">
        <v>13999</v>
      </c>
      <c r="R1742" s="16"/>
      <c r="S1742" s="16"/>
      <c r="T1742" s="16"/>
      <c r="U1742" s="39">
        <f t="shared" si="80"/>
        <v>127.84858868976001</v>
      </c>
    </row>
    <row r="1743" spans="1:21" ht="12" customHeight="1">
      <c r="A1743" s="15"/>
      <c r="B1743" s="16" t="s">
        <v>17153</v>
      </c>
      <c r="C1743" s="16" t="s">
        <v>16426</v>
      </c>
      <c r="D1743" s="16" t="s">
        <v>17164</v>
      </c>
      <c r="E1743" s="16" t="s">
        <v>17221</v>
      </c>
      <c r="F1743" s="17"/>
      <c r="G1743" s="18">
        <v>3897</v>
      </c>
      <c r="H1743" s="19">
        <f t="shared" si="78"/>
        <v>120.16683201600001</v>
      </c>
      <c r="I1743" s="16"/>
      <c r="J1743" s="16">
        <f t="shared" si="79"/>
        <v>0</v>
      </c>
      <c r="K1743" s="20" t="s">
        <v>13999</v>
      </c>
      <c r="L1743" s="20"/>
      <c r="M1743" s="20" t="s">
        <v>13999</v>
      </c>
      <c r="N1743" s="20"/>
      <c r="O1743" s="20" t="s">
        <v>13999</v>
      </c>
      <c r="P1743" s="20"/>
      <c r="Q1743" s="20" t="s">
        <v>13999</v>
      </c>
      <c r="R1743" s="16"/>
      <c r="S1743" s="16"/>
      <c r="T1743" s="16"/>
      <c r="U1743" s="39">
        <f t="shared" si="80"/>
        <v>148.38518353776004</v>
      </c>
    </row>
    <row r="1744" spans="1:21" ht="12" customHeight="1">
      <c r="A1744" s="15"/>
      <c r="B1744" s="16" t="s">
        <v>17156</v>
      </c>
      <c r="C1744" s="16" t="s">
        <v>16426</v>
      </c>
      <c r="D1744" s="16" t="s">
        <v>17164</v>
      </c>
      <c r="E1744" s="16" t="s">
        <v>17222</v>
      </c>
      <c r="F1744" s="17"/>
      <c r="G1744" s="18">
        <v>3431</v>
      </c>
      <c r="H1744" s="19">
        <f t="shared" si="78"/>
        <v>105.79738276800002</v>
      </c>
      <c r="I1744" s="16"/>
      <c r="J1744" s="16">
        <f t="shared" si="79"/>
        <v>0</v>
      </c>
      <c r="K1744" s="20" t="s">
        <v>13999</v>
      </c>
      <c r="L1744" s="20"/>
      <c r="M1744" s="20"/>
      <c r="N1744" s="20"/>
      <c r="O1744" s="20"/>
      <c r="P1744" s="20"/>
      <c r="Q1744" s="20" t="s">
        <v>13999</v>
      </c>
      <c r="R1744" s="16"/>
      <c r="S1744" s="16"/>
      <c r="T1744" s="16"/>
      <c r="U1744" s="39">
        <f t="shared" si="80"/>
        <v>132.43509487248002</v>
      </c>
    </row>
    <row r="1745" spans="1:21" ht="12" customHeight="1">
      <c r="A1745" s="15"/>
      <c r="B1745" s="16" t="s">
        <v>17223</v>
      </c>
      <c r="C1745" s="16" t="s">
        <v>16426</v>
      </c>
      <c r="D1745" s="16" t="s">
        <v>17164</v>
      </c>
      <c r="E1745" s="16" t="s">
        <v>17224</v>
      </c>
      <c r="F1745" s="17"/>
      <c r="G1745" s="18">
        <v>4236</v>
      </c>
      <c r="H1745" s="19">
        <f t="shared" si="78"/>
        <v>130.62014380799999</v>
      </c>
      <c r="I1745" s="16"/>
      <c r="J1745" s="16">
        <f t="shared" si="79"/>
        <v>0</v>
      </c>
      <c r="K1745" s="20" t="s">
        <v>13999</v>
      </c>
      <c r="L1745" s="20"/>
      <c r="M1745" s="20"/>
      <c r="N1745" s="20"/>
      <c r="O1745" s="20" t="s">
        <v>13999</v>
      </c>
      <c r="P1745" s="20" t="s">
        <v>13999</v>
      </c>
      <c r="Q1745" s="20" t="s">
        <v>13999</v>
      </c>
      <c r="R1745" s="16"/>
      <c r="S1745" s="16"/>
      <c r="T1745" s="16"/>
      <c r="U1745" s="39">
        <f t="shared" si="80"/>
        <v>159.98835962688</v>
      </c>
    </row>
    <row r="1746" spans="1:21" ht="12" customHeight="1">
      <c r="A1746" s="15"/>
      <c r="B1746" s="16" t="s">
        <v>17225</v>
      </c>
      <c r="C1746" s="16" t="s">
        <v>16426</v>
      </c>
      <c r="D1746" s="16" t="s">
        <v>17164</v>
      </c>
      <c r="E1746" s="16" t="s">
        <v>17226</v>
      </c>
      <c r="F1746" s="17"/>
      <c r="G1746" s="18">
        <v>4575</v>
      </c>
      <c r="H1746" s="19">
        <f t="shared" si="78"/>
        <v>141.07345560000005</v>
      </c>
      <c r="I1746" s="16"/>
      <c r="J1746" s="16">
        <f t="shared" si="79"/>
        <v>0</v>
      </c>
      <c r="K1746" s="20" t="s">
        <v>13999</v>
      </c>
      <c r="L1746" s="20"/>
      <c r="M1746" s="20" t="s">
        <v>13999</v>
      </c>
      <c r="N1746" s="20" t="s">
        <v>13999</v>
      </c>
      <c r="O1746" s="20"/>
      <c r="P1746" s="20" t="s">
        <v>13999</v>
      </c>
      <c r="Q1746" s="20" t="s">
        <v>13999</v>
      </c>
      <c r="R1746" s="16"/>
      <c r="S1746" s="16"/>
      <c r="T1746" s="16"/>
      <c r="U1746" s="39">
        <f t="shared" si="80"/>
        <v>171.59153571600007</v>
      </c>
    </row>
    <row r="1747" spans="1:21" ht="34.5" customHeight="1">
      <c r="A1747" s="15"/>
      <c r="B1747" s="16" t="s">
        <v>17134</v>
      </c>
      <c r="C1747" s="16" t="s">
        <v>16426</v>
      </c>
      <c r="D1747" s="16" t="s">
        <v>17164</v>
      </c>
      <c r="E1747" s="16" t="s">
        <v>17227</v>
      </c>
      <c r="F1747" s="17"/>
      <c r="G1747" s="18">
        <v>1828</v>
      </c>
      <c r="H1747" s="19">
        <f t="shared" si="78"/>
        <v>56.367710784000003</v>
      </c>
      <c r="I1747" s="16"/>
      <c r="J1747" s="16">
        <f t="shared" si="79"/>
        <v>0</v>
      </c>
      <c r="K1747" s="20" t="s">
        <v>14000</v>
      </c>
      <c r="L1747" s="20" t="s">
        <v>13999</v>
      </c>
      <c r="M1747" s="20" t="s">
        <v>13999</v>
      </c>
      <c r="N1747" s="20" t="s">
        <v>13999</v>
      </c>
      <c r="O1747" s="20" t="s">
        <v>13999</v>
      </c>
      <c r="P1747" s="20" t="s">
        <v>13999</v>
      </c>
      <c r="Q1747" s="20" t="s">
        <v>13999</v>
      </c>
      <c r="R1747" s="16"/>
      <c r="S1747" s="16"/>
      <c r="T1747" s="16"/>
      <c r="U1747" s="39">
        <f t="shared" si="80"/>
        <v>67.641252940800001</v>
      </c>
    </row>
    <row r="1748" spans="1:21" ht="34.5" customHeight="1">
      <c r="A1748" s="15"/>
      <c r="B1748" s="16" t="s">
        <v>17137</v>
      </c>
      <c r="C1748" s="16" t="s">
        <v>16426</v>
      </c>
      <c r="D1748" s="16" t="s">
        <v>17164</v>
      </c>
      <c r="E1748" s="16" t="s">
        <v>17228</v>
      </c>
      <c r="F1748" s="17"/>
      <c r="G1748" s="18">
        <v>3615</v>
      </c>
      <c r="H1748" s="19">
        <f t="shared" si="78"/>
        <v>111.47115672000004</v>
      </c>
      <c r="I1748" s="16"/>
      <c r="J1748" s="16">
        <f t="shared" si="79"/>
        <v>0</v>
      </c>
      <c r="K1748" s="20" t="s">
        <v>14000</v>
      </c>
      <c r="L1748" s="20"/>
      <c r="M1748" s="20" t="s">
        <v>13999</v>
      </c>
      <c r="N1748" s="20"/>
      <c r="O1748" s="20"/>
      <c r="P1748" s="20"/>
      <c r="Q1748" s="20" t="s">
        <v>13999</v>
      </c>
      <c r="R1748" s="16"/>
      <c r="S1748" s="16"/>
      <c r="T1748" s="16"/>
      <c r="U1748" s="39">
        <f t="shared" si="80"/>
        <v>138.73298395920006</v>
      </c>
    </row>
    <row r="1749" spans="1:21" ht="12" customHeight="1">
      <c r="A1749" s="15"/>
      <c r="B1749" s="16" t="s">
        <v>17229</v>
      </c>
      <c r="C1749" s="16" t="s">
        <v>16426</v>
      </c>
      <c r="D1749" s="16" t="s">
        <v>17230</v>
      </c>
      <c r="E1749" s="16" t="s">
        <v>17231</v>
      </c>
      <c r="F1749" s="17"/>
      <c r="G1749" s="22">
        <v>84</v>
      </c>
      <c r="H1749" s="19">
        <f t="shared" ref="H1749:H1812" si="81">IF(R1749="Мax скидка 20%",G1749*0.8*1.05/100*H$15,IF(R1749="От 3-х шт. скидка 50%.",G1749*0.5*1.05/100*H$15,G1749*0.6*1.05/100*H$15))*1.03*1.2*1.1</f>
        <v>2.5902011520000006</v>
      </c>
      <c r="I1749" s="16"/>
      <c r="J1749" s="16">
        <f t="shared" si="79"/>
        <v>0</v>
      </c>
      <c r="K1749" s="20" t="s">
        <v>14000</v>
      </c>
      <c r="L1749" s="20" t="s">
        <v>14000</v>
      </c>
      <c r="M1749" s="20" t="s">
        <v>14000</v>
      </c>
      <c r="N1749" s="20" t="s">
        <v>13999</v>
      </c>
      <c r="O1749" s="20" t="s">
        <v>14000</v>
      </c>
      <c r="P1749" s="20" t="s">
        <v>14000</v>
      </c>
      <c r="Q1749" s="20" t="s">
        <v>13999</v>
      </c>
      <c r="R1749" s="16"/>
      <c r="S1749" s="16"/>
      <c r="T1749" s="16"/>
      <c r="U1749" s="39">
        <f t="shared" si="80"/>
        <v>3.1082413824000006</v>
      </c>
    </row>
    <row r="1750" spans="1:21" ht="12" customHeight="1">
      <c r="A1750" s="15"/>
      <c r="B1750" s="16" t="s">
        <v>17232</v>
      </c>
      <c r="C1750" s="16" t="s">
        <v>16426</v>
      </c>
      <c r="D1750" s="16" t="s">
        <v>17230</v>
      </c>
      <c r="E1750" s="16" t="s">
        <v>17233</v>
      </c>
      <c r="F1750" s="17"/>
      <c r="G1750" s="22">
        <v>84</v>
      </c>
      <c r="H1750" s="19">
        <f t="shared" si="81"/>
        <v>2.5902011520000006</v>
      </c>
      <c r="I1750" s="16"/>
      <c r="J1750" s="16">
        <f t="shared" ref="J1750:J1813" si="82">H1750*I1750</f>
        <v>0</v>
      </c>
      <c r="K1750" s="20"/>
      <c r="L1750" s="20" t="s">
        <v>14045</v>
      </c>
      <c r="M1750" s="20" t="s">
        <v>13999</v>
      </c>
      <c r="N1750" s="20" t="s">
        <v>13999</v>
      </c>
      <c r="O1750" s="20" t="s">
        <v>14000</v>
      </c>
      <c r="P1750" s="20" t="s">
        <v>14045</v>
      </c>
      <c r="Q1750" s="20" t="s">
        <v>14000</v>
      </c>
      <c r="R1750" s="16"/>
      <c r="S1750" s="16"/>
      <c r="T1750" s="16"/>
      <c r="U1750" s="39">
        <f t="shared" ref="U1750:U1813" si="83">IF(H1750&gt;100,H1750*1.11+15,H1750*1.2)</f>
        <v>3.1082413824000006</v>
      </c>
    </row>
    <row r="1751" spans="1:21" ht="12" customHeight="1">
      <c r="A1751" s="15"/>
      <c r="B1751" s="21" t="s">
        <v>17234</v>
      </c>
      <c r="C1751" s="16" t="s">
        <v>16426</v>
      </c>
      <c r="D1751" s="16" t="s">
        <v>17230</v>
      </c>
      <c r="E1751" s="16" t="s">
        <v>17235</v>
      </c>
      <c r="F1751" s="17"/>
      <c r="G1751" s="22">
        <v>86</v>
      </c>
      <c r="H1751" s="19">
        <f t="shared" si="81"/>
        <v>2.6518726080000001</v>
      </c>
      <c r="I1751" s="16"/>
      <c r="J1751" s="16">
        <f t="shared" si="82"/>
        <v>0</v>
      </c>
      <c r="K1751" s="20" t="s">
        <v>14045</v>
      </c>
      <c r="L1751" s="20" t="s">
        <v>14000</v>
      </c>
      <c r="M1751" s="20" t="s">
        <v>13999</v>
      </c>
      <c r="N1751" s="20" t="s">
        <v>13999</v>
      </c>
      <c r="O1751" s="20" t="s">
        <v>14000</v>
      </c>
      <c r="P1751" s="20" t="s">
        <v>14045</v>
      </c>
      <c r="Q1751" s="20" t="s">
        <v>13999</v>
      </c>
      <c r="R1751" s="16"/>
      <c r="S1751" s="16" t="s">
        <v>14156</v>
      </c>
      <c r="T1751" s="16"/>
      <c r="U1751" s="39">
        <f t="shared" si="83"/>
        <v>3.1822471295999999</v>
      </c>
    </row>
    <row r="1752" spans="1:21" ht="12" customHeight="1">
      <c r="A1752" s="15"/>
      <c r="B1752" s="16" t="s">
        <v>228</v>
      </c>
      <c r="C1752" s="16" t="s">
        <v>16426</v>
      </c>
      <c r="D1752" s="16" t="s">
        <v>17230</v>
      </c>
      <c r="E1752" s="16" t="s">
        <v>17236</v>
      </c>
      <c r="F1752" s="17"/>
      <c r="G1752" s="22">
        <v>72</v>
      </c>
      <c r="H1752" s="19">
        <f t="shared" si="81"/>
        <v>2.2201724160000005</v>
      </c>
      <c r="I1752" s="16"/>
      <c r="J1752" s="16">
        <f t="shared" si="82"/>
        <v>0</v>
      </c>
      <c r="K1752" s="20" t="s">
        <v>14045</v>
      </c>
      <c r="L1752" s="20" t="s">
        <v>14045</v>
      </c>
      <c r="M1752" s="20" t="s">
        <v>14045</v>
      </c>
      <c r="N1752" s="20" t="s">
        <v>14045</v>
      </c>
      <c r="O1752" s="20" t="s">
        <v>14045</v>
      </c>
      <c r="P1752" s="20" t="s">
        <v>14045</v>
      </c>
      <c r="Q1752" s="20" t="s">
        <v>14045</v>
      </c>
      <c r="R1752" s="16"/>
      <c r="S1752" s="16"/>
      <c r="T1752" s="16"/>
      <c r="U1752" s="39">
        <f t="shared" si="83"/>
        <v>2.6642068992000003</v>
      </c>
    </row>
    <row r="1753" spans="1:21" ht="12" customHeight="1">
      <c r="A1753" s="15"/>
      <c r="B1753" s="16" t="s">
        <v>229</v>
      </c>
      <c r="C1753" s="16" t="s">
        <v>16426</v>
      </c>
      <c r="D1753" s="16" t="s">
        <v>17230</v>
      </c>
      <c r="E1753" s="16" t="s">
        <v>17237</v>
      </c>
      <c r="F1753" s="17"/>
      <c r="G1753" s="22">
        <v>75</v>
      </c>
      <c r="H1753" s="19">
        <f t="shared" si="81"/>
        <v>2.3126796000000001</v>
      </c>
      <c r="I1753" s="16"/>
      <c r="J1753" s="16">
        <f t="shared" si="82"/>
        <v>0</v>
      </c>
      <c r="K1753" s="20" t="s">
        <v>14045</v>
      </c>
      <c r="L1753" s="20" t="s">
        <v>14045</v>
      </c>
      <c r="M1753" s="20" t="s">
        <v>14045</v>
      </c>
      <c r="N1753" s="20" t="s">
        <v>14045</v>
      </c>
      <c r="O1753" s="20" t="s">
        <v>14045</v>
      </c>
      <c r="P1753" s="20" t="s">
        <v>14045</v>
      </c>
      <c r="Q1753" s="20" t="s">
        <v>14045</v>
      </c>
      <c r="R1753" s="16"/>
      <c r="S1753" s="16"/>
      <c r="T1753" s="16"/>
      <c r="U1753" s="39">
        <f t="shared" si="83"/>
        <v>2.7752155200000002</v>
      </c>
    </row>
    <row r="1754" spans="1:21" ht="12" customHeight="1">
      <c r="A1754" s="15"/>
      <c r="B1754" s="16" t="s">
        <v>230</v>
      </c>
      <c r="C1754" s="16" t="s">
        <v>16426</v>
      </c>
      <c r="D1754" s="16" t="s">
        <v>17230</v>
      </c>
      <c r="E1754" s="16" t="s">
        <v>17238</v>
      </c>
      <c r="F1754" s="17"/>
      <c r="G1754" s="22">
        <v>90</v>
      </c>
      <c r="H1754" s="19">
        <f t="shared" si="81"/>
        <v>2.775215520000001</v>
      </c>
      <c r="I1754" s="16"/>
      <c r="J1754" s="16">
        <f t="shared" si="82"/>
        <v>0</v>
      </c>
      <c r="K1754" s="20" t="s">
        <v>14045</v>
      </c>
      <c r="L1754" s="20" t="s">
        <v>14000</v>
      </c>
      <c r="M1754" s="20" t="s">
        <v>13999</v>
      </c>
      <c r="N1754" s="20" t="s">
        <v>14000</v>
      </c>
      <c r="O1754" s="20" t="s">
        <v>14045</v>
      </c>
      <c r="P1754" s="20" t="s">
        <v>14045</v>
      </c>
      <c r="Q1754" s="20" t="s">
        <v>14045</v>
      </c>
      <c r="R1754" s="16"/>
      <c r="S1754" s="16"/>
      <c r="T1754" s="16"/>
      <c r="U1754" s="39">
        <f t="shared" si="83"/>
        <v>3.3302586240000012</v>
      </c>
    </row>
    <row r="1755" spans="1:21" ht="12" customHeight="1">
      <c r="A1755" s="15"/>
      <c r="B1755" s="21" t="s">
        <v>17239</v>
      </c>
      <c r="C1755" s="16" t="s">
        <v>16426</v>
      </c>
      <c r="D1755" s="16" t="s">
        <v>17230</v>
      </c>
      <c r="E1755" s="16" t="s">
        <v>17240</v>
      </c>
      <c r="F1755" s="17"/>
      <c r="G1755" s="22">
        <v>88</v>
      </c>
      <c r="H1755" s="19">
        <f t="shared" si="81"/>
        <v>2.7135440640000001</v>
      </c>
      <c r="I1755" s="16"/>
      <c r="J1755" s="16">
        <f t="shared" si="82"/>
        <v>0</v>
      </c>
      <c r="K1755" s="20" t="s">
        <v>14045</v>
      </c>
      <c r="L1755" s="20" t="s">
        <v>14045</v>
      </c>
      <c r="M1755" s="20" t="s">
        <v>14000</v>
      </c>
      <c r="N1755" s="20" t="s">
        <v>14000</v>
      </c>
      <c r="O1755" s="20" t="s">
        <v>14000</v>
      </c>
      <c r="P1755" s="20" t="s">
        <v>14045</v>
      </c>
      <c r="Q1755" s="20" t="s">
        <v>14000</v>
      </c>
      <c r="R1755" s="16"/>
      <c r="S1755" s="16" t="s">
        <v>14156</v>
      </c>
      <c r="T1755" s="16"/>
      <c r="U1755" s="39">
        <f t="shared" si="83"/>
        <v>3.2562528768000001</v>
      </c>
    </row>
    <row r="1756" spans="1:21" ht="12" customHeight="1">
      <c r="A1756" s="15"/>
      <c r="B1756" s="16" t="s">
        <v>231</v>
      </c>
      <c r="C1756" s="16" t="s">
        <v>16426</v>
      </c>
      <c r="D1756" s="16" t="s">
        <v>17230</v>
      </c>
      <c r="E1756" s="16" t="s">
        <v>17241</v>
      </c>
      <c r="F1756" s="17"/>
      <c r="G1756" s="22">
        <v>80</v>
      </c>
      <c r="H1756" s="19">
        <f t="shared" si="81"/>
        <v>2.4668582400000001</v>
      </c>
      <c r="I1756" s="16"/>
      <c r="J1756" s="16">
        <f t="shared" si="82"/>
        <v>0</v>
      </c>
      <c r="K1756" s="20" t="s">
        <v>14045</v>
      </c>
      <c r="L1756" s="20" t="s">
        <v>14045</v>
      </c>
      <c r="M1756" s="20" t="s">
        <v>14000</v>
      </c>
      <c r="N1756" s="20" t="s">
        <v>14000</v>
      </c>
      <c r="O1756" s="20" t="s">
        <v>14045</v>
      </c>
      <c r="P1756" s="20" t="s">
        <v>14045</v>
      </c>
      <c r="Q1756" s="20" t="s">
        <v>14000</v>
      </c>
      <c r="R1756" s="16"/>
      <c r="S1756" s="16"/>
      <c r="T1756" s="16"/>
      <c r="U1756" s="39">
        <f t="shared" si="83"/>
        <v>2.9602298880000002</v>
      </c>
    </row>
    <row r="1757" spans="1:21" ht="12" customHeight="1">
      <c r="A1757" s="15"/>
      <c r="B1757" s="16" t="s">
        <v>232</v>
      </c>
      <c r="C1757" s="16" t="s">
        <v>16426</v>
      </c>
      <c r="D1757" s="16" t="s">
        <v>17230</v>
      </c>
      <c r="E1757" s="16" t="s">
        <v>17242</v>
      </c>
      <c r="F1757" s="17"/>
      <c r="G1757" s="22">
        <v>101</v>
      </c>
      <c r="H1757" s="19">
        <f t="shared" si="81"/>
        <v>3.1144085280000007</v>
      </c>
      <c r="I1757" s="16"/>
      <c r="J1757" s="16">
        <f t="shared" si="82"/>
        <v>0</v>
      </c>
      <c r="K1757" s="20" t="s">
        <v>14045</v>
      </c>
      <c r="L1757" s="20" t="s">
        <v>14045</v>
      </c>
      <c r="M1757" s="20" t="s">
        <v>14000</v>
      </c>
      <c r="N1757" s="20" t="s">
        <v>14000</v>
      </c>
      <c r="O1757" s="20" t="s">
        <v>14000</v>
      </c>
      <c r="P1757" s="20" t="s">
        <v>14045</v>
      </c>
      <c r="Q1757" s="20" t="s">
        <v>14000</v>
      </c>
      <c r="R1757" s="16"/>
      <c r="S1757" s="16"/>
      <c r="T1757" s="16"/>
      <c r="U1757" s="39">
        <f t="shared" si="83"/>
        <v>3.7372902336000005</v>
      </c>
    </row>
    <row r="1758" spans="1:21" ht="12" customHeight="1">
      <c r="A1758" s="15"/>
      <c r="B1758" s="16" t="s">
        <v>233</v>
      </c>
      <c r="C1758" s="16" t="s">
        <v>16426</v>
      </c>
      <c r="D1758" s="16" t="s">
        <v>17230</v>
      </c>
      <c r="E1758" s="16" t="s">
        <v>17243</v>
      </c>
      <c r="F1758" s="17"/>
      <c r="G1758" s="22">
        <v>118</v>
      </c>
      <c r="H1758" s="19">
        <f t="shared" si="81"/>
        <v>3.6386159040000008</v>
      </c>
      <c r="I1758" s="16"/>
      <c r="J1758" s="16">
        <f t="shared" si="82"/>
        <v>0</v>
      </c>
      <c r="K1758" s="20" t="s">
        <v>14045</v>
      </c>
      <c r="L1758" s="20" t="s">
        <v>14000</v>
      </c>
      <c r="M1758" s="20" t="s">
        <v>14045</v>
      </c>
      <c r="N1758" s="20" t="s">
        <v>13999</v>
      </c>
      <c r="O1758" s="20" t="s">
        <v>14000</v>
      </c>
      <c r="P1758" s="20" t="s">
        <v>14000</v>
      </c>
      <c r="Q1758" s="20" t="s">
        <v>14000</v>
      </c>
      <c r="R1758" s="16"/>
      <c r="S1758" s="16"/>
      <c r="T1758" s="16"/>
      <c r="U1758" s="39">
        <f t="shared" si="83"/>
        <v>4.3663390848000008</v>
      </c>
    </row>
    <row r="1759" spans="1:21" ht="12" customHeight="1">
      <c r="A1759" s="15"/>
      <c r="B1759" s="16" t="s">
        <v>234</v>
      </c>
      <c r="C1759" s="16" t="s">
        <v>16426</v>
      </c>
      <c r="D1759" s="16" t="s">
        <v>17230</v>
      </c>
      <c r="E1759" s="16" t="s">
        <v>17244</v>
      </c>
      <c r="F1759" s="17"/>
      <c r="G1759" s="22">
        <v>88</v>
      </c>
      <c r="H1759" s="19">
        <f t="shared" si="81"/>
        <v>2.7135440640000001</v>
      </c>
      <c r="I1759" s="16"/>
      <c r="J1759" s="16">
        <f t="shared" si="82"/>
        <v>0</v>
      </c>
      <c r="K1759" s="20" t="s">
        <v>14045</v>
      </c>
      <c r="L1759" s="20" t="s">
        <v>14045</v>
      </c>
      <c r="M1759" s="20" t="s">
        <v>14000</v>
      </c>
      <c r="N1759" s="20" t="s">
        <v>14045</v>
      </c>
      <c r="O1759" s="20" t="s">
        <v>14045</v>
      </c>
      <c r="P1759" s="20" t="s">
        <v>14045</v>
      </c>
      <c r="Q1759" s="20" t="s">
        <v>14000</v>
      </c>
      <c r="R1759" s="16"/>
      <c r="S1759" s="16"/>
      <c r="T1759" s="16"/>
      <c r="U1759" s="39">
        <f t="shared" si="83"/>
        <v>3.2562528768000001</v>
      </c>
    </row>
    <row r="1760" spans="1:21" ht="12" customHeight="1">
      <c r="A1760" s="15"/>
      <c r="B1760" s="16" t="s">
        <v>235</v>
      </c>
      <c r="C1760" s="16" t="s">
        <v>16426</v>
      </c>
      <c r="D1760" s="16" t="s">
        <v>17230</v>
      </c>
      <c r="E1760" s="16" t="s">
        <v>17245</v>
      </c>
      <c r="F1760" s="17"/>
      <c r="G1760" s="22">
        <v>109</v>
      </c>
      <c r="H1760" s="19">
        <f t="shared" si="81"/>
        <v>3.3610943519999994</v>
      </c>
      <c r="I1760" s="16"/>
      <c r="J1760" s="16">
        <f t="shared" si="82"/>
        <v>0</v>
      </c>
      <c r="K1760" s="20" t="s">
        <v>14045</v>
      </c>
      <c r="L1760" s="20" t="s">
        <v>14045</v>
      </c>
      <c r="M1760" s="20" t="s">
        <v>14000</v>
      </c>
      <c r="N1760" s="20" t="s">
        <v>14045</v>
      </c>
      <c r="O1760" s="20" t="s">
        <v>14045</v>
      </c>
      <c r="P1760" s="20" t="s">
        <v>14045</v>
      </c>
      <c r="Q1760" s="20" t="s">
        <v>14000</v>
      </c>
      <c r="R1760" s="16"/>
      <c r="S1760" s="16"/>
      <c r="T1760" s="16"/>
      <c r="U1760" s="39">
        <f t="shared" si="83"/>
        <v>4.0333132223999995</v>
      </c>
    </row>
    <row r="1761" spans="1:21" ht="12" customHeight="1">
      <c r="A1761" s="15"/>
      <c r="B1761" s="16" t="s">
        <v>236</v>
      </c>
      <c r="C1761" s="16" t="s">
        <v>16426</v>
      </c>
      <c r="D1761" s="16" t="s">
        <v>17230</v>
      </c>
      <c r="E1761" s="16" t="s">
        <v>17246</v>
      </c>
      <c r="F1761" s="17"/>
      <c r="G1761" s="22">
        <v>135</v>
      </c>
      <c r="H1761" s="19">
        <f t="shared" si="81"/>
        <v>4.1628232800000005</v>
      </c>
      <c r="I1761" s="16"/>
      <c r="J1761" s="16">
        <f t="shared" si="82"/>
        <v>0</v>
      </c>
      <c r="K1761" s="20" t="s">
        <v>14045</v>
      </c>
      <c r="L1761" s="20" t="s">
        <v>14045</v>
      </c>
      <c r="M1761" s="20" t="s">
        <v>14000</v>
      </c>
      <c r="N1761" s="20" t="s">
        <v>14045</v>
      </c>
      <c r="O1761" s="20" t="s">
        <v>14045</v>
      </c>
      <c r="P1761" s="20" t="s">
        <v>14045</v>
      </c>
      <c r="Q1761" s="20" t="s">
        <v>14000</v>
      </c>
      <c r="R1761" s="16"/>
      <c r="S1761" s="16"/>
      <c r="T1761" s="16"/>
      <c r="U1761" s="39">
        <f t="shared" si="83"/>
        <v>4.9953879360000002</v>
      </c>
    </row>
    <row r="1762" spans="1:21" ht="12" customHeight="1">
      <c r="A1762" s="15"/>
      <c r="B1762" s="16" t="s">
        <v>237</v>
      </c>
      <c r="C1762" s="16" t="s">
        <v>16426</v>
      </c>
      <c r="D1762" s="16" t="s">
        <v>17230</v>
      </c>
      <c r="E1762" s="16" t="s">
        <v>17247</v>
      </c>
      <c r="F1762" s="17"/>
      <c r="G1762" s="22">
        <v>169</v>
      </c>
      <c r="H1762" s="19">
        <f t="shared" si="81"/>
        <v>5.2112380320000007</v>
      </c>
      <c r="I1762" s="16"/>
      <c r="J1762" s="16">
        <f t="shared" si="82"/>
        <v>0</v>
      </c>
      <c r="K1762" s="20" t="s">
        <v>14045</v>
      </c>
      <c r="L1762" s="20" t="s">
        <v>14045</v>
      </c>
      <c r="M1762" s="20" t="s">
        <v>14000</v>
      </c>
      <c r="N1762" s="20" t="s">
        <v>14000</v>
      </c>
      <c r="O1762" s="20" t="s">
        <v>14045</v>
      </c>
      <c r="P1762" s="20" t="s">
        <v>14045</v>
      </c>
      <c r="Q1762" s="20" t="s">
        <v>14000</v>
      </c>
      <c r="R1762" s="16"/>
      <c r="S1762" s="16"/>
      <c r="T1762" s="16"/>
      <c r="U1762" s="39">
        <f t="shared" si="83"/>
        <v>6.2534856384000008</v>
      </c>
    </row>
    <row r="1763" spans="1:21" ht="12" customHeight="1">
      <c r="A1763" s="15"/>
      <c r="B1763" s="16" t="s">
        <v>238</v>
      </c>
      <c r="C1763" s="16" t="s">
        <v>16426</v>
      </c>
      <c r="D1763" s="16" t="s">
        <v>17230</v>
      </c>
      <c r="E1763" s="16" t="s">
        <v>17248</v>
      </c>
      <c r="F1763" s="17"/>
      <c r="G1763" s="22">
        <v>101</v>
      </c>
      <c r="H1763" s="19">
        <f t="shared" si="81"/>
        <v>3.1144085280000007</v>
      </c>
      <c r="I1763" s="16"/>
      <c r="J1763" s="16">
        <f t="shared" si="82"/>
        <v>0</v>
      </c>
      <c r="K1763" s="20" t="s">
        <v>14045</v>
      </c>
      <c r="L1763" s="20" t="s">
        <v>14045</v>
      </c>
      <c r="M1763" s="20" t="s">
        <v>14000</v>
      </c>
      <c r="N1763" s="20" t="s">
        <v>13999</v>
      </c>
      <c r="O1763" s="20" t="s">
        <v>14000</v>
      </c>
      <c r="P1763" s="20" t="s">
        <v>14045</v>
      </c>
      <c r="Q1763" s="20" t="s">
        <v>14000</v>
      </c>
      <c r="R1763" s="16"/>
      <c r="S1763" s="16"/>
      <c r="T1763" s="16"/>
      <c r="U1763" s="39">
        <f t="shared" si="83"/>
        <v>3.7372902336000005</v>
      </c>
    </row>
    <row r="1764" spans="1:21" ht="12" customHeight="1">
      <c r="A1764" s="15"/>
      <c r="B1764" s="16" t="s">
        <v>239</v>
      </c>
      <c r="C1764" s="16" t="s">
        <v>16426</v>
      </c>
      <c r="D1764" s="16" t="s">
        <v>17230</v>
      </c>
      <c r="E1764" s="16" t="s">
        <v>17249</v>
      </c>
      <c r="F1764" s="17"/>
      <c r="G1764" s="22">
        <v>126</v>
      </c>
      <c r="H1764" s="19">
        <f t="shared" si="81"/>
        <v>3.885301728</v>
      </c>
      <c r="I1764" s="16"/>
      <c r="J1764" s="16">
        <f t="shared" si="82"/>
        <v>0</v>
      </c>
      <c r="K1764" s="20" t="s">
        <v>14045</v>
      </c>
      <c r="L1764" s="20" t="s">
        <v>14045</v>
      </c>
      <c r="M1764" s="20" t="s">
        <v>14000</v>
      </c>
      <c r="N1764" s="20"/>
      <c r="O1764" s="20" t="s">
        <v>14000</v>
      </c>
      <c r="P1764" s="20" t="s">
        <v>14045</v>
      </c>
      <c r="Q1764" s="20" t="s">
        <v>14000</v>
      </c>
      <c r="R1764" s="16"/>
      <c r="S1764" s="16"/>
      <c r="T1764" s="16"/>
      <c r="U1764" s="39">
        <f t="shared" si="83"/>
        <v>4.6623620735999998</v>
      </c>
    </row>
    <row r="1765" spans="1:21" ht="12" customHeight="1">
      <c r="A1765" s="15"/>
      <c r="B1765" s="16" t="s">
        <v>240</v>
      </c>
      <c r="C1765" s="16" t="s">
        <v>16426</v>
      </c>
      <c r="D1765" s="16" t="s">
        <v>17230</v>
      </c>
      <c r="E1765" s="16" t="s">
        <v>17250</v>
      </c>
      <c r="F1765" s="17"/>
      <c r="G1765" s="22">
        <v>152</v>
      </c>
      <c r="H1765" s="19">
        <f t="shared" si="81"/>
        <v>4.687030656000001</v>
      </c>
      <c r="I1765" s="16"/>
      <c r="J1765" s="16">
        <f t="shared" si="82"/>
        <v>0</v>
      </c>
      <c r="K1765" s="20" t="s">
        <v>14045</v>
      </c>
      <c r="L1765" s="20" t="s">
        <v>14045</v>
      </c>
      <c r="M1765" s="20" t="s">
        <v>13999</v>
      </c>
      <c r="N1765" s="20"/>
      <c r="O1765" s="20" t="s">
        <v>14000</v>
      </c>
      <c r="P1765" s="20" t="s">
        <v>14000</v>
      </c>
      <c r="Q1765" s="20" t="s">
        <v>13999</v>
      </c>
      <c r="R1765" s="16"/>
      <c r="S1765" s="16"/>
      <c r="T1765" s="16"/>
      <c r="U1765" s="39">
        <f t="shared" si="83"/>
        <v>5.6244367872000014</v>
      </c>
    </row>
    <row r="1766" spans="1:21" ht="12" customHeight="1">
      <c r="A1766" s="15"/>
      <c r="B1766" s="16" t="s">
        <v>17251</v>
      </c>
      <c r="C1766" s="16" t="s">
        <v>16426</v>
      </c>
      <c r="D1766" s="16" t="s">
        <v>17230</v>
      </c>
      <c r="E1766" s="16" t="s">
        <v>17252</v>
      </c>
      <c r="F1766" s="17"/>
      <c r="G1766" s="22">
        <v>135</v>
      </c>
      <c r="H1766" s="19">
        <f t="shared" si="81"/>
        <v>4.1628232800000005</v>
      </c>
      <c r="I1766" s="16"/>
      <c r="J1766" s="16">
        <f t="shared" si="82"/>
        <v>0</v>
      </c>
      <c r="K1766" s="20"/>
      <c r="L1766" s="20" t="s">
        <v>14045</v>
      </c>
      <c r="M1766" s="20" t="s">
        <v>14000</v>
      </c>
      <c r="N1766" s="20" t="s">
        <v>13999</v>
      </c>
      <c r="O1766" s="20" t="s">
        <v>14000</v>
      </c>
      <c r="P1766" s="20" t="s">
        <v>14000</v>
      </c>
      <c r="Q1766" s="20" t="s">
        <v>14000</v>
      </c>
      <c r="R1766" s="16"/>
      <c r="S1766" s="16"/>
      <c r="T1766" s="16"/>
      <c r="U1766" s="39">
        <f t="shared" si="83"/>
        <v>4.9953879360000002</v>
      </c>
    </row>
    <row r="1767" spans="1:21" ht="12" customHeight="1">
      <c r="A1767" s="15"/>
      <c r="B1767" s="16" t="s">
        <v>17253</v>
      </c>
      <c r="C1767" s="16" t="s">
        <v>16426</v>
      </c>
      <c r="D1767" s="16" t="s">
        <v>17230</v>
      </c>
      <c r="E1767" s="16" t="s">
        <v>17254</v>
      </c>
      <c r="F1767" s="17"/>
      <c r="G1767" s="22">
        <v>211</v>
      </c>
      <c r="H1767" s="19">
        <f t="shared" si="81"/>
        <v>6.5063386080000001</v>
      </c>
      <c r="I1767" s="16"/>
      <c r="J1767" s="16">
        <f t="shared" si="82"/>
        <v>0</v>
      </c>
      <c r="K1767" s="20" t="s">
        <v>14045</v>
      </c>
      <c r="L1767" s="20" t="s">
        <v>14000</v>
      </c>
      <c r="M1767" s="20" t="s">
        <v>13999</v>
      </c>
      <c r="N1767" s="20"/>
      <c r="O1767" s="20" t="s">
        <v>14000</v>
      </c>
      <c r="P1767" s="20" t="s">
        <v>14000</v>
      </c>
      <c r="Q1767" s="20" t="s">
        <v>14000</v>
      </c>
      <c r="R1767" s="16"/>
      <c r="S1767" s="16"/>
      <c r="T1767" s="16"/>
      <c r="U1767" s="39">
        <f t="shared" si="83"/>
        <v>7.8076063295999996</v>
      </c>
    </row>
    <row r="1768" spans="1:21" ht="12" customHeight="1">
      <c r="A1768" s="15"/>
      <c r="B1768" s="21" t="s">
        <v>17255</v>
      </c>
      <c r="C1768" s="16" t="s">
        <v>16426</v>
      </c>
      <c r="D1768" s="16" t="s">
        <v>17230</v>
      </c>
      <c r="E1768" s="16" t="s">
        <v>17256</v>
      </c>
      <c r="F1768" s="17"/>
      <c r="G1768" s="22">
        <v>190</v>
      </c>
      <c r="H1768" s="19">
        <f t="shared" si="81"/>
        <v>5.8587883200000004</v>
      </c>
      <c r="I1768" s="16"/>
      <c r="J1768" s="16">
        <f t="shared" si="82"/>
        <v>0</v>
      </c>
      <c r="K1768" s="20" t="s">
        <v>14000</v>
      </c>
      <c r="L1768" s="20" t="s">
        <v>13999</v>
      </c>
      <c r="M1768" s="20" t="s">
        <v>13999</v>
      </c>
      <c r="N1768" s="20" t="s">
        <v>13999</v>
      </c>
      <c r="O1768" s="20" t="s">
        <v>13999</v>
      </c>
      <c r="P1768" s="20" t="s">
        <v>14045</v>
      </c>
      <c r="Q1768" s="20" t="s">
        <v>14000</v>
      </c>
      <c r="R1768" s="16"/>
      <c r="S1768" s="16" t="s">
        <v>14156</v>
      </c>
      <c r="T1768" s="16"/>
      <c r="U1768" s="39">
        <f t="shared" si="83"/>
        <v>7.0305459840000006</v>
      </c>
    </row>
    <row r="1769" spans="1:21" ht="12" customHeight="1">
      <c r="A1769" s="15"/>
      <c r="B1769" s="16" t="s">
        <v>241</v>
      </c>
      <c r="C1769" s="16" t="s">
        <v>16426</v>
      </c>
      <c r="D1769" s="16" t="s">
        <v>17230</v>
      </c>
      <c r="E1769" s="16" t="s">
        <v>17257</v>
      </c>
      <c r="F1769" s="17"/>
      <c r="G1769" s="22">
        <v>211</v>
      </c>
      <c r="H1769" s="19">
        <f t="shared" si="81"/>
        <v>6.5063386080000001</v>
      </c>
      <c r="I1769" s="16"/>
      <c r="J1769" s="16">
        <f t="shared" si="82"/>
        <v>0</v>
      </c>
      <c r="K1769" s="20" t="s">
        <v>14045</v>
      </c>
      <c r="L1769" s="20" t="s">
        <v>14000</v>
      </c>
      <c r="M1769" s="20" t="s">
        <v>14000</v>
      </c>
      <c r="N1769" s="20" t="s">
        <v>14000</v>
      </c>
      <c r="O1769" s="20" t="s">
        <v>14000</v>
      </c>
      <c r="P1769" s="20" t="s">
        <v>14000</v>
      </c>
      <c r="Q1769" s="20" t="s">
        <v>13999</v>
      </c>
      <c r="R1769" s="16"/>
      <c r="S1769" s="16"/>
      <c r="T1769" s="16"/>
      <c r="U1769" s="39">
        <f t="shared" si="83"/>
        <v>7.8076063295999996</v>
      </c>
    </row>
    <row r="1770" spans="1:21" ht="12" customHeight="1">
      <c r="A1770" s="15"/>
      <c r="B1770" s="16" t="s">
        <v>17258</v>
      </c>
      <c r="C1770" s="16" t="s">
        <v>16426</v>
      </c>
      <c r="D1770" s="16" t="s">
        <v>17230</v>
      </c>
      <c r="E1770" s="16" t="s">
        <v>17259</v>
      </c>
      <c r="F1770" s="17"/>
      <c r="G1770" s="22">
        <v>253</v>
      </c>
      <c r="H1770" s="19">
        <f t="shared" si="81"/>
        <v>7.8014391840000004</v>
      </c>
      <c r="I1770" s="16"/>
      <c r="J1770" s="16">
        <f t="shared" si="82"/>
        <v>0</v>
      </c>
      <c r="K1770" s="20" t="s">
        <v>14000</v>
      </c>
      <c r="L1770" s="20" t="s">
        <v>14000</v>
      </c>
      <c r="M1770" s="20" t="s">
        <v>13999</v>
      </c>
      <c r="N1770" s="20" t="s">
        <v>14000</v>
      </c>
      <c r="O1770" s="20" t="s">
        <v>14000</v>
      </c>
      <c r="P1770" s="20" t="s">
        <v>14045</v>
      </c>
      <c r="Q1770" s="20" t="s">
        <v>14000</v>
      </c>
      <c r="R1770" s="16"/>
      <c r="S1770" s="16"/>
      <c r="T1770" s="16"/>
      <c r="U1770" s="39">
        <f t="shared" si="83"/>
        <v>9.3617270208000001</v>
      </c>
    </row>
    <row r="1771" spans="1:21" ht="12" customHeight="1">
      <c r="A1771" s="15"/>
      <c r="B1771" s="16" t="s">
        <v>17260</v>
      </c>
      <c r="C1771" s="16" t="s">
        <v>16426</v>
      </c>
      <c r="D1771" s="16" t="s">
        <v>17230</v>
      </c>
      <c r="E1771" s="16" t="s">
        <v>17261</v>
      </c>
      <c r="F1771" s="17"/>
      <c r="G1771" s="22">
        <v>266</v>
      </c>
      <c r="H1771" s="19">
        <f t="shared" si="81"/>
        <v>8.2023036480000009</v>
      </c>
      <c r="I1771" s="16"/>
      <c r="J1771" s="16">
        <f t="shared" si="82"/>
        <v>0</v>
      </c>
      <c r="K1771" s="20" t="s">
        <v>14000</v>
      </c>
      <c r="L1771" s="20" t="s">
        <v>14000</v>
      </c>
      <c r="M1771" s="20" t="s">
        <v>14000</v>
      </c>
      <c r="N1771" s="20" t="s">
        <v>13999</v>
      </c>
      <c r="O1771" s="20" t="s">
        <v>13999</v>
      </c>
      <c r="P1771" s="20" t="s">
        <v>14045</v>
      </c>
      <c r="Q1771" s="20" t="s">
        <v>13999</v>
      </c>
      <c r="R1771" s="16"/>
      <c r="S1771" s="16"/>
      <c r="T1771" s="16"/>
      <c r="U1771" s="39">
        <f t="shared" si="83"/>
        <v>9.8427643776</v>
      </c>
    </row>
    <row r="1772" spans="1:21" ht="12" customHeight="1">
      <c r="A1772" s="15"/>
      <c r="B1772" s="16" t="s">
        <v>17262</v>
      </c>
      <c r="C1772" s="16" t="s">
        <v>16426</v>
      </c>
      <c r="D1772" s="16" t="s">
        <v>17230</v>
      </c>
      <c r="E1772" s="16" t="s">
        <v>17263</v>
      </c>
      <c r="F1772" s="17"/>
      <c r="G1772" s="22">
        <v>347</v>
      </c>
      <c r="H1772" s="19">
        <f t="shared" si="81"/>
        <v>10.699997615999999</v>
      </c>
      <c r="I1772" s="16"/>
      <c r="J1772" s="16">
        <f t="shared" si="82"/>
        <v>0</v>
      </c>
      <c r="K1772" s="20" t="s">
        <v>14000</v>
      </c>
      <c r="L1772" s="20" t="s">
        <v>14000</v>
      </c>
      <c r="M1772" s="20" t="s">
        <v>13999</v>
      </c>
      <c r="N1772" s="20" t="s">
        <v>13999</v>
      </c>
      <c r="O1772" s="20" t="s">
        <v>13999</v>
      </c>
      <c r="P1772" s="20" t="s">
        <v>14000</v>
      </c>
      <c r="Q1772" s="20" t="s">
        <v>13999</v>
      </c>
      <c r="R1772" s="16"/>
      <c r="S1772" s="16"/>
      <c r="T1772" s="16"/>
      <c r="U1772" s="39">
        <f t="shared" si="83"/>
        <v>12.839997139199999</v>
      </c>
    </row>
    <row r="1773" spans="1:21" ht="12" customHeight="1">
      <c r="A1773" s="15"/>
      <c r="B1773" s="16" t="s">
        <v>17264</v>
      </c>
      <c r="C1773" s="16" t="s">
        <v>16426</v>
      </c>
      <c r="D1773" s="16" t="s">
        <v>17230</v>
      </c>
      <c r="E1773" s="16" t="s">
        <v>17265</v>
      </c>
      <c r="F1773" s="17"/>
      <c r="G1773" s="22">
        <v>347</v>
      </c>
      <c r="H1773" s="19">
        <f t="shared" si="81"/>
        <v>10.699997615999999</v>
      </c>
      <c r="I1773" s="16"/>
      <c r="J1773" s="16">
        <f t="shared" si="82"/>
        <v>0</v>
      </c>
      <c r="K1773" s="20" t="s">
        <v>14000</v>
      </c>
      <c r="L1773" s="20" t="s">
        <v>14000</v>
      </c>
      <c r="M1773" s="20" t="s">
        <v>13999</v>
      </c>
      <c r="N1773" s="20" t="s">
        <v>13999</v>
      </c>
      <c r="O1773" s="20" t="s">
        <v>13999</v>
      </c>
      <c r="P1773" s="20" t="s">
        <v>13999</v>
      </c>
      <c r="Q1773" s="20" t="s">
        <v>13999</v>
      </c>
      <c r="R1773" s="16"/>
      <c r="S1773" s="16"/>
      <c r="T1773" s="16"/>
      <c r="U1773" s="39">
        <f t="shared" si="83"/>
        <v>12.839997139199999</v>
      </c>
    </row>
    <row r="1774" spans="1:21" ht="12" customHeight="1">
      <c r="A1774" s="15"/>
      <c r="B1774" s="16" t="s">
        <v>17266</v>
      </c>
      <c r="C1774" s="16" t="s">
        <v>16426</v>
      </c>
      <c r="D1774" s="16" t="s">
        <v>17230</v>
      </c>
      <c r="E1774" s="16" t="s">
        <v>17267</v>
      </c>
      <c r="F1774" s="17"/>
      <c r="G1774" s="22">
        <v>423</v>
      </c>
      <c r="H1774" s="19">
        <f t="shared" si="81"/>
        <v>13.043512944000001</v>
      </c>
      <c r="I1774" s="16"/>
      <c r="J1774" s="16">
        <f t="shared" si="82"/>
        <v>0</v>
      </c>
      <c r="K1774" s="20" t="s">
        <v>14000</v>
      </c>
      <c r="L1774" s="20" t="s">
        <v>14000</v>
      </c>
      <c r="M1774" s="20" t="s">
        <v>13999</v>
      </c>
      <c r="N1774" s="20" t="s">
        <v>13999</v>
      </c>
      <c r="O1774" s="20" t="s">
        <v>13999</v>
      </c>
      <c r="P1774" s="20" t="s">
        <v>14000</v>
      </c>
      <c r="Q1774" s="20" t="s">
        <v>13999</v>
      </c>
      <c r="R1774" s="16"/>
      <c r="S1774" s="16"/>
      <c r="T1774" s="16"/>
      <c r="U1774" s="39">
        <f t="shared" si="83"/>
        <v>15.652215532800001</v>
      </c>
    </row>
    <row r="1775" spans="1:21" ht="12" customHeight="1">
      <c r="A1775" s="15"/>
      <c r="B1775" s="21" t="s">
        <v>17268</v>
      </c>
      <c r="C1775" s="16" t="s">
        <v>16426</v>
      </c>
      <c r="D1775" s="16" t="s">
        <v>17230</v>
      </c>
      <c r="E1775" s="16" t="s">
        <v>17269</v>
      </c>
      <c r="F1775" s="17"/>
      <c r="G1775" s="22">
        <v>465</v>
      </c>
      <c r="H1775" s="19">
        <f t="shared" si="81"/>
        <v>14.338613520000001</v>
      </c>
      <c r="I1775" s="16"/>
      <c r="J1775" s="16">
        <f t="shared" si="82"/>
        <v>0</v>
      </c>
      <c r="K1775" s="20" t="s">
        <v>14000</v>
      </c>
      <c r="L1775" s="20" t="s">
        <v>14000</v>
      </c>
      <c r="M1775" s="20" t="s">
        <v>13999</v>
      </c>
      <c r="N1775" s="20" t="s">
        <v>13999</v>
      </c>
      <c r="O1775" s="20" t="s">
        <v>13999</v>
      </c>
      <c r="P1775" s="20" t="s">
        <v>14000</v>
      </c>
      <c r="Q1775" s="20" t="s">
        <v>13999</v>
      </c>
      <c r="R1775" s="16"/>
      <c r="S1775" s="16" t="s">
        <v>14156</v>
      </c>
      <c r="T1775" s="16"/>
      <c r="U1775" s="39">
        <f t="shared" si="83"/>
        <v>17.206336224000001</v>
      </c>
    </row>
    <row r="1776" spans="1:21" ht="12" customHeight="1">
      <c r="A1776" s="15"/>
      <c r="B1776" s="16" t="s">
        <v>17270</v>
      </c>
      <c r="C1776" s="16" t="s">
        <v>16426</v>
      </c>
      <c r="D1776" s="16" t="s">
        <v>17230</v>
      </c>
      <c r="E1776" s="16" t="s">
        <v>17271</v>
      </c>
      <c r="F1776" s="17"/>
      <c r="G1776" s="22">
        <v>592</v>
      </c>
      <c r="H1776" s="19">
        <f t="shared" si="81"/>
        <v>18.254750976</v>
      </c>
      <c r="I1776" s="16"/>
      <c r="J1776" s="16">
        <f t="shared" si="82"/>
        <v>0</v>
      </c>
      <c r="K1776" s="20" t="s">
        <v>14000</v>
      </c>
      <c r="L1776" s="20" t="s">
        <v>14000</v>
      </c>
      <c r="M1776" s="20" t="s">
        <v>13999</v>
      </c>
      <c r="N1776" s="20" t="s">
        <v>13999</v>
      </c>
      <c r="O1776" s="20" t="s">
        <v>13999</v>
      </c>
      <c r="P1776" s="20" t="s">
        <v>14000</v>
      </c>
      <c r="Q1776" s="20" t="s">
        <v>14000</v>
      </c>
      <c r="R1776" s="16"/>
      <c r="S1776" s="16"/>
      <c r="T1776" s="16"/>
      <c r="U1776" s="39">
        <f t="shared" si="83"/>
        <v>21.9057011712</v>
      </c>
    </row>
    <row r="1777" spans="1:21" ht="12" customHeight="1">
      <c r="A1777" s="15"/>
      <c r="B1777" s="21" t="s">
        <v>17272</v>
      </c>
      <c r="C1777" s="16" t="s">
        <v>16426</v>
      </c>
      <c r="D1777" s="16" t="s">
        <v>17230</v>
      </c>
      <c r="E1777" s="16" t="s">
        <v>17273</v>
      </c>
      <c r="F1777" s="17"/>
      <c r="G1777" s="22">
        <v>660</v>
      </c>
      <c r="H1777" s="19">
        <f t="shared" si="81"/>
        <v>20.351580480000003</v>
      </c>
      <c r="I1777" s="16"/>
      <c r="J1777" s="16">
        <f t="shared" si="82"/>
        <v>0</v>
      </c>
      <c r="K1777" s="20" t="s">
        <v>14000</v>
      </c>
      <c r="L1777" s="20" t="s">
        <v>14000</v>
      </c>
      <c r="M1777" s="20" t="s">
        <v>14000</v>
      </c>
      <c r="N1777" s="20" t="s">
        <v>13999</v>
      </c>
      <c r="O1777" s="20" t="s">
        <v>13999</v>
      </c>
      <c r="P1777" s="20" t="s">
        <v>14000</v>
      </c>
      <c r="Q1777" s="20" t="s">
        <v>14000</v>
      </c>
      <c r="R1777" s="16"/>
      <c r="S1777" s="16" t="s">
        <v>14156</v>
      </c>
      <c r="T1777" s="16"/>
      <c r="U1777" s="39">
        <f t="shared" si="83"/>
        <v>24.421896576000002</v>
      </c>
    </row>
    <row r="1778" spans="1:21" ht="23.25" customHeight="1">
      <c r="A1778" s="15"/>
      <c r="B1778" s="16" t="s">
        <v>242</v>
      </c>
      <c r="C1778" s="16" t="s">
        <v>16426</v>
      </c>
      <c r="D1778" s="16" t="s">
        <v>17230</v>
      </c>
      <c r="E1778" s="16" t="s">
        <v>17274</v>
      </c>
      <c r="F1778" s="17"/>
      <c r="G1778" s="22">
        <v>381</v>
      </c>
      <c r="H1778" s="19">
        <f t="shared" si="81"/>
        <v>11.748412368000002</v>
      </c>
      <c r="I1778" s="16"/>
      <c r="J1778" s="16">
        <f t="shared" si="82"/>
        <v>0</v>
      </c>
      <c r="K1778" s="20" t="s">
        <v>14045</v>
      </c>
      <c r="L1778" s="20"/>
      <c r="M1778" s="20" t="s">
        <v>14000</v>
      </c>
      <c r="N1778" s="20" t="s">
        <v>13999</v>
      </c>
      <c r="O1778" s="20" t="s">
        <v>13999</v>
      </c>
      <c r="P1778" s="20" t="s">
        <v>14045</v>
      </c>
      <c r="Q1778" s="20" t="s">
        <v>13999</v>
      </c>
      <c r="R1778" s="16"/>
      <c r="S1778" s="16"/>
      <c r="T1778" s="16"/>
      <c r="U1778" s="39">
        <f t="shared" si="83"/>
        <v>14.098094841600002</v>
      </c>
    </row>
    <row r="1779" spans="1:21" ht="23.25" customHeight="1">
      <c r="A1779" s="15"/>
      <c r="B1779" s="16" t="s">
        <v>243</v>
      </c>
      <c r="C1779" s="16" t="s">
        <v>16426</v>
      </c>
      <c r="D1779" s="16" t="s">
        <v>17230</v>
      </c>
      <c r="E1779" s="16" t="s">
        <v>17275</v>
      </c>
      <c r="F1779" s="17"/>
      <c r="G1779" s="18">
        <v>1779</v>
      </c>
      <c r="H1779" s="19">
        <f t="shared" si="81"/>
        <v>54.856760111999996</v>
      </c>
      <c r="I1779" s="16"/>
      <c r="J1779" s="16">
        <f t="shared" si="82"/>
        <v>0</v>
      </c>
      <c r="K1779" s="20" t="s">
        <v>14000</v>
      </c>
      <c r="L1779" s="20" t="s">
        <v>13999</v>
      </c>
      <c r="M1779" s="20"/>
      <c r="N1779" s="20" t="s">
        <v>13999</v>
      </c>
      <c r="O1779" s="20"/>
      <c r="P1779" s="20" t="s">
        <v>13999</v>
      </c>
      <c r="Q1779" s="20"/>
      <c r="R1779" s="16"/>
      <c r="S1779" s="16"/>
      <c r="T1779" s="16"/>
      <c r="U1779" s="39">
        <f t="shared" si="83"/>
        <v>65.828112134399987</v>
      </c>
    </row>
    <row r="1780" spans="1:21" ht="12" customHeight="1">
      <c r="A1780" s="15"/>
      <c r="B1780" s="16" t="s">
        <v>17276</v>
      </c>
      <c r="C1780" s="16" t="s">
        <v>16426</v>
      </c>
      <c r="D1780" s="16" t="s">
        <v>17230</v>
      </c>
      <c r="E1780" s="16" t="s">
        <v>17277</v>
      </c>
      <c r="F1780" s="17"/>
      <c r="G1780" s="22">
        <v>516</v>
      </c>
      <c r="H1780" s="19">
        <f t="shared" si="81"/>
        <v>15.911235648000002</v>
      </c>
      <c r="I1780" s="16"/>
      <c r="J1780" s="16">
        <f t="shared" si="82"/>
        <v>0</v>
      </c>
      <c r="K1780" s="20" t="s">
        <v>14000</v>
      </c>
      <c r="L1780" s="20" t="s">
        <v>14000</v>
      </c>
      <c r="M1780" s="20" t="s">
        <v>13999</v>
      </c>
      <c r="N1780" s="20" t="s">
        <v>13999</v>
      </c>
      <c r="O1780" s="20" t="s">
        <v>13999</v>
      </c>
      <c r="P1780" s="20" t="s">
        <v>13999</v>
      </c>
      <c r="Q1780" s="20" t="s">
        <v>13999</v>
      </c>
      <c r="R1780" s="16"/>
      <c r="S1780" s="16"/>
      <c r="T1780" s="16"/>
      <c r="U1780" s="39">
        <f t="shared" si="83"/>
        <v>19.093482777600002</v>
      </c>
    </row>
    <row r="1781" spans="1:21" ht="12" customHeight="1">
      <c r="A1781" s="15"/>
      <c r="B1781" s="21" t="s">
        <v>17278</v>
      </c>
      <c r="C1781" s="16" t="s">
        <v>16426</v>
      </c>
      <c r="D1781" s="16" t="s">
        <v>17230</v>
      </c>
      <c r="E1781" s="16" t="s">
        <v>17279</v>
      </c>
      <c r="F1781" s="17"/>
      <c r="G1781" s="22">
        <v>719</v>
      </c>
      <c r="H1781" s="19">
        <f t="shared" si="81"/>
        <v>22.170888432000002</v>
      </c>
      <c r="I1781" s="16"/>
      <c r="J1781" s="16">
        <f t="shared" si="82"/>
        <v>0</v>
      </c>
      <c r="K1781" s="20" t="s">
        <v>14000</v>
      </c>
      <c r="L1781" s="20" t="s">
        <v>14000</v>
      </c>
      <c r="M1781" s="20" t="s">
        <v>13999</v>
      </c>
      <c r="N1781" s="20" t="s">
        <v>13999</v>
      </c>
      <c r="O1781" s="20" t="s">
        <v>13999</v>
      </c>
      <c r="P1781" s="20" t="s">
        <v>14000</v>
      </c>
      <c r="Q1781" s="20" t="s">
        <v>13999</v>
      </c>
      <c r="R1781" s="16"/>
      <c r="S1781" s="16" t="s">
        <v>14156</v>
      </c>
      <c r="T1781" s="16"/>
      <c r="U1781" s="39">
        <f t="shared" si="83"/>
        <v>26.6050661184</v>
      </c>
    </row>
    <row r="1782" spans="1:21" ht="12" customHeight="1">
      <c r="A1782" s="15"/>
      <c r="B1782" s="16" t="s">
        <v>17280</v>
      </c>
      <c r="C1782" s="16" t="s">
        <v>16426</v>
      </c>
      <c r="D1782" s="16" t="s">
        <v>17230</v>
      </c>
      <c r="E1782" s="16" t="s">
        <v>17281</v>
      </c>
      <c r="F1782" s="17"/>
      <c r="G1782" s="22">
        <v>635</v>
      </c>
      <c r="H1782" s="19">
        <f t="shared" si="81"/>
        <v>19.580687280000003</v>
      </c>
      <c r="I1782" s="16"/>
      <c r="J1782" s="16">
        <f t="shared" si="82"/>
        <v>0</v>
      </c>
      <c r="K1782" s="20" t="s">
        <v>13999</v>
      </c>
      <c r="L1782" s="20" t="s">
        <v>14000</v>
      </c>
      <c r="M1782" s="20" t="s">
        <v>14000</v>
      </c>
      <c r="N1782" s="20" t="s">
        <v>13999</v>
      </c>
      <c r="O1782" s="20" t="s">
        <v>13999</v>
      </c>
      <c r="P1782" s="20" t="s">
        <v>14000</v>
      </c>
      <c r="Q1782" s="20" t="s">
        <v>13999</v>
      </c>
      <c r="R1782" s="16"/>
      <c r="S1782" s="16"/>
      <c r="T1782" s="16"/>
      <c r="U1782" s="39">
        <f t="shared" si="83"/>
        <v>23.496824736000004</v>
      </c>
    </row>
    <row r="1783" spans="1:21" ht="12" customHeight="1">
      <c r="A1783" s="15"/>
      <c r="B1783" s="16" t="s">
        <v>17282</v>
      </c>
      <c r="C1783" s="16" t="s">
        <v>16426</v>
      </c>
      <c r="D1783" s="16" t="s">
        <v>17230</v>
      </c>
      <c r="E1783" s="16" t="s">
        <v>17283</v>
      </c>
      <c r="F1783" s="17"/>
      <c r="G1783" s="22">
        <v>533</v>
      </c>
      <c r="H1783" s="19">
        <f t="shared" si="81"/>
        <v>16.435443024000005</v>
      </c>
      <c r="I1783" s="16"/>
      <c r="J1783" s="16">
        <f t="shared" si="82"/>
        <v>0</v>
      </c>
      <c r="K1783" s="20" t="s">
        <v>14000</v>
      </c>
      <c r="L1783" s="20" t="s">
        <v>13999</v>
      </c>
      <c r="M1783" s="20" t="s">
        <v>13999</v>
      </c>
      <c r="N1783" s="20" t="s">
        <v>13999</v>
      </c>
      <c r="O1783" s="20" t="s">
        <v>13999</v>
      </c>
      <c r="P1783" s="20" t="s">
        <v>13999</v>
      </c>
      <c r="Q1783" s="20" t="s">
        <v>13999</v>
      </c>
      <c r="R1783" s="16"/>
      <c r="S1783" s="16"/>
      <c r="T1783" s="16"/>
      <c r="U1783" s="39">
        <f t="shared" si="83"/>
        <v>19.722531628800006</v>
      </c>
    </row>
    <row r="1784" spans="1:21" ht="12" customHeight="1">
      <c r="A1784" s="15"/>
      <c r="B1784" s="16" t="s">
        <v>17284</v>
      </c>
      <c r="C1784" s="16" t="s">
        <v>16426</v>
      </c>
      <c r="D1784" s="16" t="s">
        <v>17230</v>
      </c>
      <c r="E1784" s="16" t="s">
        <v>17285</v>
      </c>
      <c r="F1784" s="17"/>
      <c r="G1784" s="22">
        <v>592</v>
      </c>
      <c r="H1784" s="19">
        <f t="shared" si="81"/>
        <v>18.254750976</v>
      </c>
      <c r="I1784" s="16"/>
      <c r="J1784" s="16">
        <f t="shared" si="82"/>
        <v>0</v>
      </c>
      <c r="K1784" s="20" t="s">
        <v>14000</v>
      </c>
      <c r="L1784" s="20"/>
      <c r="M1784" s="20"/>
      <c r="N1784" s="20" t="s">
        <v>13999</v>
      </c>
      <c r="O1784" s="20" t="s">
        <v>13999</v>
      </c>
      <c r="P1784" s="20" t="s">
        <v>14000</v>
      </c>
      <c r="Q1784" s="20" t="s">
        <v>13999</v>
      </c>
      <c r="R1784" s="16"/>
      <c r="S1784" s="16"/>
      <c r="T1784" s="16"/>
      <c r="U1784" s="39">
        <f t="shared" si="83"/>
        <v>21.9057011712</v>
      </c>
    </row>
    <row r="1785" spans="1:21" ht="12" customHeight="1">
      <c r="A1785" s="15"/>
      <c r="B1785" s="16" t="s">
        <v>17286</v>
      </c>
      <c r="C1785" s="16" t="s">
        <v>16426</v>
      </c>
      <c r="D1785" s="16" t="s">
        <v>17230</v>
      </c>
      <c r="E1785" s="16" t="s">
        <v>17287</v>
      </c>
      <c r="F1785" s="17"/>
      <c r="G1785" s="22">
        <v>719</v>
      </c>
      <c r="H1785" s="19">
        <f t="shared" si="81"/>
        <v>22.170888432000002</v>
      </c>
      <c r="I1785" s="16"/>
      <c r="J1785" s="16">
        <f t="shared" si="82"/>
        <v>0</v>
      </c>
      <c r="K1785" s="20" t="s">
        <v>13999</v>
      </c>
      <c r="L1785" s="20" t="s">
        <v>13999</v>
      </c>
      <c r="M1785" s="20" t="s">
        <v>13999</v>
      </c>
      <c r="N1785" s="20" t="s">
        <v>13999</v>
      </c>
      <c r="O1785" s="20" t="s">
        <v>13999</v>
      </c>
      <c r="P1785" s="20" t="s">
        <v>13999</v>
      </c>
      <c r="Q1785" s="20" t="s">
        <v>13999</v>
      </c>
      <c r="R1785" s="16"/>
      <c r="S1785" s="16"/>
      <c r="T1785" s="16"/>
      <c r="U1785" s="39">
        <f t="shared" si="83"/>
        <v>26.6050661184</v>
      </c>
    </row>
    <row r="1786" spans="1:21" ht="12" customHeight="1">
      <c r="A1786" s="15"/>
      <c r="B1786" s="21" t="s">
        <v>17288</v>
      </c>
      <c r="C1786" s="16" t="s">
        <v>16426</v>
      </c>
      <c r="D1786" s="16" t="s">
        <v>17230</v>
      </c>
      <c r="E1786" s="16" t="s">
        <v>17289</v>
      </c>
      <c r="F1786" s="17"/>
      <c r="G1786" s="22">
        <v>889</v>
      </c>
      <c r="H1786" s="19">
        <f t="shared" si="81"/>
        <v>27.412962192000006</v>
      </c>
      <c r="I1786" s="16"/>
      <c r="J1786" s="16">
        <f t="shared" si="82"/>
        <v>0</v>
      </c>
      <c r="K1786" s="20" t="s">
        <v>14000</v>
      </c>
      <c r="L1786" s="20" t="s">
        <v>13999</v>
      </c>
      <c r="M1786" s="20" t="s">
        <v>13999</v>
      </c>
      <c r="N1786" s="20" t="s">
        <v>13999</v>
      </c>
      <c r="O1786" s="20" t="s">
        <v>13999</v>
      </c>
      <c r="P1786" s="20" t="s">
        <v>13999</v>
      </c>
      <c r="Q1786" s="20" t="s">
        <v>13999</v>
      </c>
      <c r="R1786" s="16"/>
      <c r="S1786" s="16" t="s">
        <v>14156</v>
      </c>
      <c r="T1786" s="16"/>
      <c r="U1786" s="39">
        <f t="shared" si="83"/>
        <v>32.895554630400007</v>
      </c>
    </row>
    <row r="1787" spans="1:21" ht="12" customHeight="1">
      <c r="A1787" s="15"/>
      <c r="B1787" s="16" t="s">
        <v>17290</v>
      </c>
      <c r="C1787" s="16" t="s">
        <v>16426</v>
      </c>
      <c r="D1787" s="16" t="s">
        <v>17230</v>
      </c>
      <c r="E1787" s="16" t="s">
        <v>17291</v>
      </c>
      <c r="F1787" s="17"/>
      <c r="G1787" s="22">
        <v>194</v>
      </c>
      <c r="H1787" s="19">
        <f t="shared" si="81"/>
        <v>5.9821312319999995</v>
      </c>
      <c r="I1787" s="16"/>
      <c r="J1787" s="16">
        <f t="shared" si="82"/>
        <v>0</v>
      </c>
      <c r="K1787" s="20" t="s">
        <v>14045</v>
      </c>
      <c r="L1787" s="20" t="s">
        <v>14045</v>
      </c>
      <c r="M1787" s="20"/>
      <c r="N1787" s="20" t="s">
        <v>13999</v>
      </c>
      <c r="O1787" s="20" t="s">
        <v>13999</v>
      </c>
      <c r="P1787" s="20" t="s">
        <v>14045</v>
      </c>
      <c r="Q1787" s="20" t="s">
        <v>14000</v>
      </c>
      <c r="R1787" s="16"/>
      <c r="S1787" s="16"/>
      <c r="T1787" s="16"/>
      <c r="U1787" s="39">
        <f t="shared" si="83"/>
        <v>7.1785574783999992</v>
      </c>
    </row>
    <row r="1788" spans="1:21" ht="12" customHeight="1">
      <c r="A1788" s="15"/>
      <c r="B1788" s="16" t="s">
        <v>17292</v>
      </c>
      <c r="C1788" s="16" t="s">
        <v>16426</v>
      </c>
      <c r="D1788" s="16" t="s">
        <v>17230</v>
      </c>
      <c r="E1788" s="16" t="s">
        <v>17293</v>
      </c>
      <c r="F1788" s="17"/>
      <c r="G1788" s="22">
        <v>253</v>
      </c>
      <c r="H1788" s="19">
        <f t="shared" si="81"/>
        <v>7.8014391840000004</v>
      </c>
      <c r="I1788" s="16"/>
      <c r="J1788" s="16">
        <f t="shared" si="82"/>
        <v>0</v>
      </c>
      <c r="K1788" s="20" t="s">
        <v>13999</v>
      </c>
      <c r="L1788" s="20" t="s">
        <v>13999</v>
      </c>
      <c r="M1788" s="20" t="s">
        <v>13999</v>
      </c>
      <c r="N1788" s="20" t="s">
        <v>13999</v>
      </c>
      <c r="O1788" s="20" t="s">
        <v>13999</v>
      </c>
      <c r="P1788" s="20" t="s">
        <v>14000</v>
      </c>
      <c r="Q1788" s="20" t="s">
        <v>13999</v>
      </c>
      <c r="R1788" s="16"/>
      <c r="S1788" s="16"/>
      <c r="T1788" s="16"/>
      <c r="U1788" s="39">
        <f t="shared" si="83"/>
        <v>9.3617270208000001</v>
      </c>
    </row>
    <row r="1789" spans="1:21" ht="12" customHeight="1">
      <c r="A1789" s="15"/>
      <c r="B1789" s="16" t="s">
        <v>17294</v>
      </c>
      <c r="C1789" s="16" t="s">
        <v>16426</v>
      </c>
      <c r="D1789" s="16" t="s">
        <v>17230</v>
      </c>
      <c r="E1789" s="16" t="s">
        <v>17295</v>
      </c>
      <c r="F1789" s="17"/>
      <c r="G1789" s="22">
        <v>304</v>
      </c>
      <c r="H1789" s="19">
        <f t="shared" si="81"/>
        <v>9.374061312000002</v>
      </c>
      <c r="I1789" s="16"/>
      <c r="J1789" s="16">
        <f t="shared" si="82"/>
        <v>0</v>
      </c>
      <c r="K1789" s="20" t="s">
        <v>14000</v>
      </c>
      <c r="L1789" s="20" t="s">
        <v>13999</v>
      </c>
      <c r="M1789" s="20" t="s">
        <v>14000</v>
      </c>
      <c r="N1789" s="20" t="s">
        <v>13999</v>
      </c>
      <c r="O1789" s="20" t="s">
        <v>14000</v>
      </c>
      <c r="P1789" s="20" t="s">
        <v>14045</v>
      </c>
      <c r="Q1789" s="20" t="s">
        <v>13999</v>
      </c>
      <c r="R1789" s="16"/>
      <c r="S1789" s="16"/>
      <c r="T1789" s="16"/>
      <c r="U1789" s="39">
        <f t="shared" si="83"/>
        <v>11.248873574400003</v>
      </c>
    </row>
    <row r="1790" spans="1:21" ht="12" customHeight="1">
      <c r="A1790" s="15"/>
      <c r="B1790" s="16" t="s">
        <v>296</v>
      </c>
      <c r="C1790" s="16" t="s">
        <v>16426</v>
      </c>
      <c r="D1790" s="16" t="s">
        <v>17230</v>
      </c>
      <c r="E1790" s="16" t="s">
        <v>17296</v>
      </c>
      <c r="F1790" s="17"/>
      <c r="G1790" s="22">
        <v>440</v>
      </c>
      <c r="H1790" s="19">
        <f t="shared" si="81"/>
        <v>13.567720319999999</v>
      </c>
      <c r="I1790" s="16"/>
      <c r="J1790" s="16">
        <f t="shared" si="82"/>
        <v>0</v>
      </c>
      <c r="K1790" s="20" t="s">
        <v>14000</v>
      </c>
      <c r="L1790" s="20" t="s">
        <v>14000</v>
      </c>
      <c r="M1790" s="20" t="s">
        <v>13999</v>
      </c>
      <c r="N1790" s="20" t="s">
        <v>13999</v>
      </c>
      <c r="O1790" s="20" t="s">
        <v>13999</v>
      </c>
      <c r="P1790" s="20" t="s">
        <v>14000</v>
      </c>
      <c r="Q1790" s="20" t="s">
        <v>13999</v>
      </c>
      <c r="R1790" s="16"/>
      <c r="S1790" s="16"/>
      <c r="T1790" s="16"/>
      <c r="U1790" s="39">
        <f t="shared" si="83"/>
        <v>16.281264384</v>
      </c>
    </row>
    <row r="1791" spans="1:21" ht="12" customHeight="1">
      <c r="A1791" s="15"/>
      <c r="B1791" s="16" t="s">
        <v>17297</v>
      </c>
      <c r="C1791" s="16" t="s">
        <v>16426</v>
      </c>
      <c r="D1791" s="16" t="s">
        <v>17230</v>
      </c>
      <c r="E1791" s="16" t="s">
        <v>17298</v>
      </c>
      <c r="F1791" s="17"/>
      <c r="G1791" s="22">
        <v>635</v>
      </c>
      <c r="H1791" s="19">
        <f t="shared" si="81"/>
        <v>19.580687280000003</v>
      </c>
      <c r="I1791" s="16"/>
      <c r="J1791" s="16">
        <f t="shared" si="82"/>
        <v>0</v>
      </c>
      <c r="K1791" s="20" t="s">
        <v>13999</v>
      </c>
      <c r="L1791" s="20" t="s">
        <v>13999</v>
      </c>
      <c r="M1791" s="20" t="s">
        <v>13999</v>
      </c>
      <c r="N1791" s="20" t="s">
        <v>13999</v>
      </c>
      <c r="O1791" s="20" t="s">
        <v>13999</v>
      </c>
      <c r="P1791" s="20" t="s">
        <v>14000</v>
      </c>
      <c r="Q1791" s="20" t="s">
        <v>13999</v>
      </c>
      <c r="R1791" s="16"/>
      <c r="S1791" s="16"/>
      <c r="T1791" s="16"/>
      <c r="U1791" s="39">
        <f t="shared" si="83"/>
        <v>23.496824736000004</v>
      </c>
    </row>
    <row r="1792" spans="1:21" ht="12" customHeight="1">
      <c r="A1792" s="15"/>
      <c r="B1792" s="16" t="s">
        <v>17299</v>
      </c>
      <c r="C1792" s="16" t="s">
        <v>16426</v>
      </c>
      <c r="D1792" s="16" t="s">
        <v>17230</v>
      </c>
      <c r="E1792" s="16" t="s">
        <v>17300</v>
      </c>
      <c r="F1792" s="17"/>
      <c r="G1792" s="18">
        <v>1016</v>
      </c>
      <c r="H1792" s="19">
        <f t="shared" si="81"/>
        <v>31.329099648000003</v>
      </c>
      <c r="I1792" s="16"/>
      <c r="J1792" s="16">
        <f t="shared" si="82"/>
        <v>0</v>
      </c>
      <c r="K1792" s="20" t="s">
        <v>14000</v>
      </c>
      <c r="L1792" s="20" t="s">
        <v>13999</v>
      </c>
      <c r="M1792" s="20" t="s">
        <v>13999</v>
      </c>
      <c r="N1792" s="20" t="s">
        <v>13999</v>
      </c>
      <c r="O1792" s="20" t="s">
        <v>13999</v>
      </c>
      <c r="P1792" s="20" t="s">
        <v>14000</v>
      </c>
      <c r="Q1792" s="20" t="s">
        <v>13999</v>
      </c>
      <c r="R1792" s="16"/>
      <c r="S1792" s="16"/>
      <c r="T1792" s="16"/>
      <c r="U1792" s="39">
        <f t="shared" si="83"/>
        <v>37.594919577600002</v>
      </c>
    </row>
    <row r="1793" spans="1:21" ht="12" customHeight="1">
      <c r="A1793" s="15"/>
      <c r="B1793" s="16" t="s">
        <v>317</v>
      </c>
      <c r="C1793" s="16" t="s">
        <v>16426</v>
      </c>
      <c r="D1793" s="16" t="s">
        <v>17230</v>
      </c>
      <c r="E1793" s="16" t="s">
        <v>17301</v>
      </c>
      <c r="F1793" s="17"/>
      <c r="G1793" s="22">
        <v>283</v>
      </c>
      <c r="H1793" s="19">
        <f t="shared" si="81"/>
        <v>8.7265110240000006</v>
      </c>
      <c r="I1793" s="16"/>
      <c r="J1793" s="16">
        <f t="shared" si="82"/>
        <v>0</v>
      </c>
      <c r="K1793" s="20" t="s">
        <v>14000</v>
      </c>
      <c r="L1793" s="20" t="s">
        <v>14000</v>
      </c>
      <c r="M1793" s="20" t="s">
        <v>14000</v>
      </c>
      <c r="N1793" s="20" t="s">
        <v>14000</v>
      </c>
      <c r="O1793" s="20" t="s">
        <v>14000</v>
      </c>
      <c r="P1793" s="20" t="s">
        <v>14000</v>
      </c>
      <c r="Q1793" s="20" t="s">
        <v>13999</v>
      </c>
      <c r="R1793" s="16"/>
      <c r="S1793" s="16"/>
      <c r="T1793" s="16"/>
      <c r="U1793" s="39">
        <f t="shared" si="83"/>
        <v>10.4718132288</v>
      </c>
    </row>
    <row r="1794" spans="1:21" ht="12" customHeight="1">
      <c r="A1794" s="15"/>
      <c r="B1794" s="16" t="s">
        <v>17302</v>
      </c>
      <c r="C1794" s="16" t="s">
        <v>16426</v>
      </c>
      <c r="D1794" s="16" t="s">
        <v>17230</v>
      </c>
      <c r="E1794" s="16" t="s">
        <v>17303</v>
      </c>
      <c r="F1794" s="17"/>
      <c r="G1794" s="22">
        <v>338</v>
      </c>
      <c r="H1794" s="19">
        <f t="shared" si="81"/>
        <v>10.422476064000001</v>
      </c>
      <c r="I1794" s="16"/>
      <c r="J1794" s="16">
        <f t="shared" si="82"/>
        <v>0</v>
      </c>
      <c r="K1794" s="20" t="s">
        <v>13999</v>
      </c>
      <c r="L1794" s="20" t="s">
        <v>14000</v>
      </c>
      <c r="M1794" s="20" t="s">
        <v>14000</v>
      </c>
      <c r="N1794" s="20" t="s">
        <v>13999</v>
      </c>
      <c r="O1794" s="20" t="s">
        <v>13999</v>
      </c>
      <c r="P1794" s="20" t="s">
        <v>13999</v>
      </c>
      <c r="Q1794" s="20" t="s">
        <v>13999</v>
      </c>
      <c r="R1794" s="16"/>
      <c r="S1794" s="16"/>
      <c r="T1794" s="16"/>
      <c r="U1794" s="39">
        <f t="shared" si="83"/>
        <v>12.506971276800002</v>
      </c>
    </row>
    <row r="1795" spans="1:21" ht="12" customHeight="1">
      <c r="A1795" s="15"/>
      <c r="B1795" s="16" t="s">
        <v>17304</v>
      </c>
      <c r="C1795" s="16" t="s">
        <v>16426</v>
      </c>
      <c r="D1795" s="16" t="s">
        <v>17230</v>
      </c>
      <c r="E1795" s="16" t="s">
        <v>17305</v>
      </c>
      <c r="F1795" s="17"/>
      <c r="G1795" s="22">
        <v>440</v>
      </c>
      <c r="H1795" s="19">
        <f t="shared" si="81"/>
        <v>13.567720319999999</v>
      </c>
      <c r="I1795" s="16"/>
      <c r="J1795" s="16">
        <f t="shared" si="82"/>
        <v>0</v>
      </c>
      <c r="K1795" s="20" t="s">
        <v>14000</v>
      </c>
      <c r="L1795" s="20" t="s">
        <v>13999</v>
      </c>
      <c r="M1795" s="20" t="s">
        <v>13999</v>
      </c>
      <c r="N1795" s="20" t="s">
        <v>13999</v>
      </c>
      <c r="O1795" s="20" t="s">
        <v>13999</v>
      </c>
      <c r="P1795" s="20" t="s">
        <v>13999</v>
      </c>
      <c r="Q1795" s="20" t="s">
        <v>13999</v>
      </c>
      <c r="R1795" s="16"/>
      <c r="S1795" s="16"/>
      <c r="T1795" s="16"/>
      <c r="U1795" s="39">
        <f t="shared" si="83"/>
        <v>16.281264384</v>
      </c>
    </row>
    <row r="1796" spans="1:21" ht="12" customHeight="1">
      <c r="A1796" s="15"/>
      <c r="B1796" s="16" t="s">
        <v>17306</v>
      </c>
      <c r="C1796" s="16" t="s">
        <v>16426</v>
      </c>
      <c r="D1796" s="16" t="s">
        <v>17230</v>
      </c>
      <c r="E1796" s="16" t="s">
        <v>17307</v>
      </c>
      <c r="F1796" s="17"/>
      <c r="G1796" s="22">
        <v>482</v>
      </c>
      <c r="H1796" s="19">
        <f t="shared" si="81"/>
        <v>14.862820896000004</v>
      </c>
      <c r="I1796" s="16"/>
      <c r="J1796" s="16">
        <f t="shared" si="82"/>
        <v>0</v>
      </c>
      <c r="K1796" s="20" t="s">
        <v>14000</v>
      </c>
      <c r="L1796" s="20" t="s">
        <v>13999</v>
      </c>
      <c r="M1796" s="20" t="s">
        <v>13999</v>
      </c>
      <c r="N1796" s="20" t="s">
        <v>13999</v>
      </c>
      <c r="O1796" s="20" t="s">
        <v>13999</v>
      </c>
      <c r="P1796" s="20" t="s">
        <v>14000</v>
      </c>
      <c r="Q1796" s="20" t="s">
        <v>13999</v>
      </c>
      <c r="R1796" s="16"/>
      <c r="S1796" s="16"/>
      <c r="T1796" s="16"/>
      <c r="U1796" s="39">
        <f t="shared" si="83"/>
        <v>17.835385075200005</v>
      </c>
    </row>
    <row r="1797" spans="1:21" ht="12" customHeight="1">
      <c r="A1797" s="15"/>
      <c r="B1797" s="21" t="s">
        <v>17308</v>
      </c>
      <c r="C1797" s="16" t="s">
        <v>16426</v>
      </c>
      <c r="D1797" s="16" t="s">
        <v>17230</v>
      </c>
      <c r="E1797" s="16" t="s">
        <v>17309</v>
      </c>
      <c r="F1797" s="17"/>
      <c r="G1797" s="18">
        <v>1313</v>
      </c>
      <c r="H1797" s="19">
        <f t="shared" si="81"/>
        <v>40.487310863999994</v>
      </c>
      <c r="I1797" s="16"/>
      <c r="J1797" s="16">
        <f t="shared" si="82"/>
        <v>0</v>
      </c>
      <c r="K1797" s="20" t="s">
        <v>14045</v>
      </c>
      <c r="L1797" s="20" t="s">
        <v>14000</v>
      </c>
      <c r="M1797" s="20" t="s">
        <v>14000</v>
      </c>
      <c r="N1797" s="20" t="s">
        <v>13999</v>
      </c>
      <c r="O1797" s="20" t="s">
        <v>13999</v>
      </c>
      <c r="P1797" s="20" t="s">
        <v>14000</v>
      </c>
      <c r="Q1797" s="20" t="s">
        <v>13999</v>
      </c>
      <c r="R1797" s="16"/>
      <c r="S1797" s="16" t="s">
        <v>14156</v>
      </c>
      <c r="T1797" s="16"/>
      <c r="U1797" s="39">
        <f t="shared" si="83"/>
        <v>48.584773036799994</v>
      </c>
    </row>
    <row r="1798" spans="1:21" ht="23.25" customHeight="1">
      <c r="A1798" s="15"/>
      <c r="B1798" s="21" t="s">
        <v>321</v>
      </c>
      <c r="C1798" s="16" t="s">
        <v>16426</v>
      </c>
      <c r="D1798" s="16" t="s">
        <v>17230</v>
      </c>
      <c r="E1798" s="16" t="s">
        <v>17310</v>
      </c>
      <c r="F1798" s="17"/>
      <c r="G1798" s="22">
        <v>389</v>
      </c>
      <c r="H1798" s="19">
        <f t="shared" si="81"/>
        <v>11.995098192</v>
      </c>
      <c r="I1798" s="16"/>
      <c r="J1798" s="16">
        <f t="shared" si="82"/>
        <v>0</v>
      </c>
      <c r="K1798" s="20"/>
      <c r="L1798" s="20"/>
      <c r="M1798" s="20" t="s">
        <v>14000</v>
      </c>
      <c r="N1798" s="20" t="s">
        <v>13999</v>
      </c>
      <c r="O1798" s="20" t="s">
        <v>13999</v>
      </c>
      <c r="P1798" s="20" t="s">
        <v>14000</v>
      </c>
      <c r="Q1798" s="20" t="s">
        <v>13999</v>
      </c>
      <c r="R1798" s="16"/>
      <c r="S1798" s="16" t="s">
        <v>14156</v>
      </c>
      <c r="T1798" s="16"/>
      <c r="U1798" s="39">
        <f t="shared" si="83"/>
        <v>14.394117830399999</v>
      </c>
    </row>
    <row r="1799" spans="1:21" ht="23.25" customHeight="1">
      <c r="A1799" s="15"/>
      <c r="B1799" s="21" t="s">
        <v>325</v>
      </c>
      <c r="C1799" s="16" t="s">
        <v>16426</v>
      </c>
      <c r="D1799" s="16" t="s">
        <v>17230</v>
      </c>
      <c r="E1799" s="16" t="s">
        <v>17311</v>
      </c>
      <c r="F1799" s="17"/>
      <c r="G1799" s="22">
        <v>389</v>
      </c>
      <c r="H1799" s="19">
        <f t="shared" si="81"/>
        <v>11.995098192</v>
      </c>
      <c r="I1799" s="16"/>
      <c r="J1799" s="16">
        <f t="shared" si="82"/>
        <v>0</v>
      </c>
      <c r="K1799" s="20" t="s">
        <v>13999</v>
      </c>
      <c r="L1799" s="20"/>
      <c r="M1799" s="20" t="s">
        <v>14045</v>
      </c>
      <c r="N1799" s="20" t="s">
        <v>13999</v>
      </c>
      <c r="O1799" s="20" t="s">
        <v>13999</v>
      </c>
      <c r="P1799" s="20"/>
      <c r="Q1799" s="20"/>
      <c r="R1799" s="16"/>
      <c r="S1799" s="16" t="s">
        <v>14156</v>
      </c>
      <c r="T1799" s="16"/>
      <c r="U1799" s="39">
        <f t="shared" si="83"/>
        <v>14.394117830399999</v>
      </c>
    </row>
    <row r="1800" spans="1:21" ht="12" customHeight="1">
      <c r="A1800" s="15"/>
      <c r="B1800" s="16" t="s">
        <v>17312</v>
      </c>
      <c r="C1800" s="16" t="s">
        <v>16426</v>
      </c>
      <c r="D1800" s="16" t="s">
        <v>17230</v>
      </c>
      <c r="E1800" s="16" t="s">
        <v>17313</v>
      </c>
      <c r="F1800" s="17"/>
      <c r="G1800" s="22">
        <v>186</v>
      </c>
      <c r="H1800" s="19">
        <f t="shared" si="81"/>
        <v>5.7354454079999995</v>
      </c>
      <c r="I1800" s="16"/>
      <c r="J1800" s="16">
        <f t="shared" si="82"/>
        <v>0</v>
      </c>
      <c r="K1800" s="20" t="s">
        <v>14000</v>
      </c>
      <c r="L1800" s="20" t="s">
        <v>14000</v>
      </c>
      <c r="M1800" s="20"/>
      <c r="N1800" s="20"/>
      <c r="O1800" s="20" t="s">
        <v>13999</v>
      </c>
      <c r="P1800" s="20"/>
      <c r="Q1800" s="20" t="s">
        <v>14000</v>
      </c>
      <c r="R1800" s="16"/>
      <c r="S1800" s="16"/>
      <c r="T1800" s="16"/>
      <c r="U1800" s="39">
        <f t="shared" si="83"/>
        <v>6.8825344895999994</v>
      </c>
    </row>
    <row r="1801" spans="1:21" ht="23.25" customHeight="1">
      <c r="A1801" s="15"/>
      <c r="B1801" s="16" t="s">
        <v>6054</v>
      </c>
      <c r="C1801" s="16" t="s">
        <v>16426</v>
      </c>
      <c r="D1801" s="16" t="s">
        <v>17230</v>
      </c>
      <c r="E1801" s="16" t="s">
        <v>17314</v>
      </c>
      <c r="F1801" s="17"/>
      <c r="G1801" s="22">
        <v>367</v>
      </c>
      <c r="H1801" s="19">
        <f t="shared" si="81"/>
        <v>11.316712176000001</v>
      </c>
      <c r="I1801" s="16"/>
      <c r="J1801" s="16">
        <f t="shared" si="82"/>
        <v>0</v>
      </c>
      <c r="K1801" s="20" t="s">
        <v>13999</v>
      </c>
      <c r="L1801" s="20" t="s">
        <v>13999</v>
      </c>
      <c r="M1801" s="20" t="s">
        <v>13999</v>
      </c>
      <c r="N1801" s="20" t="s">
        <v>13999</v>
      </c>
      <c r="O1801" s="20" t="s">
        <v>13999</v>
      </c>
      <c r="P1801" s="20" t="s">
        <v>13999</v>
      </c>
      <c r="Q1801" s="20" t="s">
        <v>13999</v>
      </c>
      <c r="R1801" s="16"/>
      <c r="S1801" s="16"/>
      <c r="T1801" s="16"/>
      <c r="U1801" s="39">
        <f t="shared" si="83"/>
        <v>13.580054611200001</v>
      </c>
    </row>
    <row r="1802" spans="1:21" ht="12" customHeight="1">
      <c r="A1802" s="15"/>
      <c r="B1802" s="16" t="s">
        <v>17315</v>
      </c>
      <c r="C1802" s="16" t="s">
        <v>16426</v>
      </c>
      <c r="D1802" s="16" t="s">
        <v>17230</v>
      </c>
      <c r="E1802" s="16" t="s">
        <v>17316</v>
      </c>
      <c r="F1802" s="17"/>
      <c r="G1802" s="18">
        <v>1567</v>
      </c>
      <c r="H1802" s="19">
        <f t="shared" si="81"/>
        <v>48.319585776000011</v>
      </c>
      <c r="I1802" s="16"/>
      <c r="J1802" s="16">
        <f t="shared" si="82"/>
        <v>0</v>
      </c>
      <c r="K1802" s="20"/>
      <c r="L1802" s="20"/>
      <c r="M1802" s="20"/>
      <c r="N1802" s="20"/>
      <c r="O1802" s="20"/>
      <c r="P1802" s="20"/>
      <c r="Q1802" s="20"/>
      <c r="R1802" s="16"/>
      <c r="S1802" s="16"/>
      <c r="T1802" s="16"/>
      <c r="U1802" s="39">
        <f t="shared" si="83"/>
        <v>57.983502931200007</v>
      </c>
    </row>
    <row r="1803" spans="1:21" ht="12" customHeight="1">
      <c r="A1803" s="15"/>
      <c r="B1803" s="16" t="s">
        <v>17317</v>
      </c>
      <c r="C1803" s="16" t="s">
        <v>16426</v>
      </c>
      <c r="D1803" s="16" t="s">
        <v>17230</v>
      </c>
      <c r="E1803" s="16" t="s">
        <v>17318</v>
      </c>
      <c r="F1803" s="17"/>
      <c r="G1803" s="18">
        <v>1609</v>
      </c>
      <c r="H1803" s="19">
        <f t="shared" si="81"/>
        <v>49.614686352000014</v>
      </c>
      <c r="I1803" s="16"/>
      <c r="J1803" s="16">
        <f t="shared" si="82"/>
        <v>0</v>
      </c>
      <c r="K1803" s="20" t="s">
        <v>13999</v>
      </c>
      <c r="L1803" s="20"/>
      <c r="M1803" s="20"/>
      <c r="N1803" s="20" t="s">
        <v>13999</v>
      </c>
      <c r="O1803" s="20"/>
      <c r="P1803" s="20"/>
      <c r="Q1803" s="20"/>
      <c r="R1803" s="16"/>
      <c r="S1803" s="16"/>
      <c r="T1803" s="16"/>
      <c r="U1803" s="39">
        <f t="shared" si="83"/>
        <v>59.537623622400012</v>
      </c>
    </row>
    <row r="1804" spans="1:21" ht="23.25" customHeight="1">
      <c r="A1804" s="15"/>
      <c r="B1804" s="16" t="s">
        <v>17319</v>
      </c>
      <c r="C1804" s="16" t="s">
        <v>16426</v>
      </c>
      <c r="D1804" s="16" t="s">
        <v>17230</v>
      </c>
      <c r="E1804" s="16" t="s">
        <v>17320</v>
      </c>
      <c r="F1804" s="17"/>
      <c r="G1804" s="18">
        <v>1864</v>
      </c>
      <c r="H1804" s="19">
        <f t="shared" si="81"/>
        <v>57.477796992000009</v>
      </c>
      <c r="I1804" s="16"/>
      <c r="J1804" s="16">
        <f t="shared" si="82"/>
        <v>0</v>
      </c>
      <c r="K1804" s="20" t="s">
        <v>13999</v>
      </c>
      <c r="L1804" s="20"/>
      <c r="M1804" s="20"/>
      <c r="N1804" s="20"/>
      <c r="O1804" s="20"/>
      <c r="P1804" s="20"/>
      <c r="Q1804" s="20"/>
      <c r="R1804" s="16"/>
      <c r="S1804" s="16"/>
      <c r="T1804" s="16"/>
      <c r="U1804" s="39">
        <f t="shared" si="83"/>
        <v>68.973356390400014</v>
      </c>
    </row>
    <row r="1805" spans="1:21" ht="23.25" customHeight="1">
      <c r="A1805" s="15"/>
      <c r="B1805" s="16" t="s">
        <v>17321</v>
      </c>
      <c r="C1805" s="16" t="s">
        <v>16426</v>
      </c>
      <c r="D1805" s="16" t="s">
        <v>17230</v>
      </c>
      <c r="E1805" s="16" t="s">
        <v>17322</v>
      </c>
      <c r="F1805" s="17"/>
      <c r="G1805" s="18">
        <v>2245</v>
      </c>
      <c r="H1805" s="19">
        <f t="shared" si="81"/>
        <v>69.226209360000013</v>
      </c>
      <c r="I1805" s="16"/>
      <c r="J1805" s="16">
        <f t="shared" si="82"/>
        <v>0</v>
      </c>
      <c r="K1805" s="20" t="s">
        <v>13999</v>
      </c>
      <c r="L1805" s="20"/>
      <c r="M1805" s="20"/>
      <c r="N1805" s="20"/>
      <c r="O1805" s="20"/>
      <c r="P1805" s="20"/>
      <c r="Q1805" s="20"/>
      <c r="R1805" s="16"/>
      <c r="S1805" s="16"/>
      <c r="T1805" s="16"/>
      <c r="U1805" s="39">
        <f t="shared" si="83"/>
        <v>83.071451232000015</v>
      </c>
    </row>
    <row r="1806" spans="1:21" ht="12" customHeight="1">
      <c r="A1806" s="15"/>
      <c r="B1806" s="16" t="s">
        <v>17323</v>
      </c>
      <c r="C1806" s="16" t="s">
        <v>16426</v>
      </c>
      <c r="D1806" s="16" t="s">
        <v>17230</v>
      </c>
      <c r="E1806" s="16" t="s">
        <v>17324</v>
      </c>
      <c r="F1806" s="17"/>
      <c r="G1806" s="18">
        <v>2287</v>
      </c>
      <c r="H1806" s="19">
        <f t="shared" si="81"/>
        <v>70.521309936000009</v>
      </c>
      <c r="I1806" s="16"/>
      <c r="J1806" s="16">
        <f t="shared" si="82"/>
        <v>0</v>
      </c>
      <c r="K1806" s="20" t="s">
        <v>13999</v>
      </c>
      <c r="L1806" s="20"/>
      <c r="M1806" s="20"/>
      <c r="N1806" s="20"/>
      <c r="O1806" s="20"/>
      <c r="P1806" s="20"/>
      <c r="Q1806" s="20"/>
      <c r="R1806" s="16"/>
      <c r="S1806" s="16"/>
      <c r="T1806" s="16"/>
      <c r="U1806" s="39">
        <f t="shared" si="83"/>
        <v>84.625571923200013</v>
      </c>
    </row>
    <row r="1807" spans="1:21" ht="23.25" customHeight="1">
      <c r="A1807" s="15"/>
      <c r="B1807" s="16" t="s">
        <v>17325</v>
      </c>
      <c r="C1807" s="16" t="s">
        <v>16426</v>
      </c>
      <c r="D1807" s="16" t="s">
        <v>17230</v>
      </c>
      <c r="E1807" s="16" t="s">
        <v>17326</v>
      </c>
      <c r="F1807" s="17"/>
      <c r="G1807" s="18">
        <v>2372</v>
      </c>
      <c r="H1807" s="19">
        <f t="shared" si="81"/>
        <v>73.142346816000014</v>
      </c>
      <c r="I1807" s="16"/>
      <c r="J1807" s="16">
        <f t="shared" si="82"/>
        <v>0</v>
      </c>
      <c r="K1807" s="20" t="s">
        <v>13999</v>
      </c>
      <c r="L1807" s="20"/>
      <c r="M1807" s="20"/>
      <c r="N1807" s="20"/>
      <c r="O1807" s="20"/>
      <c r="P1807" s="20"/>
      <c r="Q1807" s="20"/>
      <c r="R1807" s="16"/>
      <c r="S1807" s="16"/>
      <c r="T1807" s="16"/>
      <c r="U1807" s="39">
        <f t="shared" si="83"/>
        <v>87.770816179200011</v>
      </c>
    </row>
    <row r="1808" spans="1:21" ht="23.25" customHeight="1">
      <c r="A1808" s="15"/>
      <c r="B1808" s="16" t="s">
        <v>17327</v>
      </c>
      <c r="C1808" s="16" t="s">
        <v>16426</v>
      </c>
      <c r="D1808" s="16" t="s">
        <v>17230</v>
      </c>
      <c r="E1808" s="16" t="s">
        <v>17328</v>
      </c>
      <c r="F1808" s="17"/>
      <c r="G1808" s="18">
        <v>1694</v>
      </c>
      <c r="H1808" s="19">
        <f t="shared" si="81"/>
        <v>52.235723232000005</v>
      </c>
      <c r="I1808" s="16"/>
      <c r="J1808" s="16">
        <f t="shared" si="82"/>
        <v>0</v>
      </c>
      <c r="K1808" s="20" t="s">
        <v>13999</v>
      </c>
      <c r="L1808" s="20"/>
      <c r="M1808" s="20"/>
      <c r="N1808" s="20"/>
      <c r="O1808" s="20"/>
      <c r="P1808" s="20"/>
      <c r="Q1808" s="20"/>
      <c r="R1808" s="16"/>
      <c r="S1808" s="16"/>
      <c r="T1808" s="16"/>
      <c r="U1808" s="39">
        <f t="shared" si="83"/>
        <v>62.682867878400003</v>
      </c>
    </row>
    <row r="1809" spans="1:21" ht="12" customHeight="1">
      <c r="A1809" s="15"/>
      <c r="B1809" s="16" t="s">
        <v>17329</v>
      </c>
      <c r="C1809" s="16" t="s">
        <v>16426</v>
      </c>
      <c r="D1809" s="16" t="s">
        <v>17230</v>
      </c>
      <c r="E1809" s="16" t="s">
        <v>17330</v>
      </c>
      <c r="F1809" s="17"/>
      <c r="G1809" s="22">
        <v>156</v>
      </c>
      <c r="H1809" s="19">
        <f t="shared" si="81"/>
        <v>4.8103735680000002</v>
      </c>
      <c r="I1809" s="16"/>
      <c r="J1809" s="16">
        <f t="shared" si="82"/>
        <v>0</v>
      </c>
      <c r="K1809" s="20" t="s">
        <v>14045</v>
      </c>
      <c r="L1809" s="20"/>
      <c r="M1809" s="20"/>
      <c r="N1809" s="20"/>
      <c r="O1809" s="20"/>
      <c r="P1809" s="20"/>
      <c r="Q1809" s="20" t="s">
        <v>13999</v>
      </c>
      <c r="R1809" s="16"/>
      <c r="S1809" s="16"/>
      <c r="T1809" s="16"/>
      <c r="U1809" s="39">
        <f t="shared" si="83"/>
        <v>5.7724482816</v>
      </c>
    </row>
    <row r="1810" spans="1:21" ht="12" customHeight="1">
      <c r="A1810" s="15"/>
      <c r="B1810" s="16" t="s">
        <v>17331</v>
      </c>
      <c r="C1810" s="16" t="s">
        <v>16426</v>
      </c>
      <c r="D1810" s="16" t="s">
        <v>17230</v>
      </c>
      <c r="E1810" s="16" t="s">
        <v>17332</v>
      </c>
      <c r="F1810" s="17"/>
      <c r="G1810" s="22">
        <v>172</v>
      </c>
      <c r="H1810" s="19">
        <f t="shared" si="81"/>
        <v>5.3037452160000003</v>
      </c>
      <c r="I1810" s="16"/>
      <c r="J1810" s="16">
        <f t="shared" si="82"/>
        <v>0</v>
      </c>
      <c r="K1810" s="20" t="s">
        <v>14045</v>
      </c>
      <c r="L1810" s="20"/>
      <c r="M1810" s="20"/>
      <c r="N1810" s="20"/>
      <c r="O1810" s="20"/>
      <c r="P1810" s="20"/>
      <c r="Q1810" s="20" t="s">
        <v>14000</v>
      </c>
      <c r="R1810" s="16"/>
      <c r="S1810" s="16"/>
      <c r="T1810" s="16"/>
      <c r="U1810" s="39">
        <f t="shared" si="83"/>
        <v>6.3644942591999998</v>
      </c>
    </row>
    <row r="1811" spans="1:21" ht="12" customHeight="1">
      <c r="A1811" s="15"/>
      <c r="B1811" s="16" t="s">
        <v>17333</v>
      </c>
      <c r="C1811" s="16" t="s">
        <v>16426</v>
      </c>
      <c r="D1811" s="16" t="s">
        <v>17230</v>
      </c>
      <c r="E1811" s="16" t="s">
        <v>17334</v>
      </c>
      <c r="F1811" s="17"/>
      <c r="G1811" s="22">
        <v>167</v>
      </c>
      <c r="H1811" s="19">
        <f t="shared" si="81"/>
        <v>5.1495665759999998</v>
      </c>
      <c r="I1811" s="16"/>
      <c r="J1811" s="16">
        <f t="shared" si="82"/>
        <v>0</v>
      </c>
      <c r="K1811" s="20" t="s">
        <v>14045</v>
      </c>
      <c r="L1811" s="20"/>
      <c r="M1811" s="20"/>
      <c r="N1811" s="20"/>
      <c r="O1811" s="20" t="s">
        <v>13999</v>
      </c>
      <c r="P1811" s="20" t="s">
        <v>13999</v>
      </c>
      <c r="Q1811" s="20" t="s">
        <v>13999</v>
      </c>
      <c r="R1811" s="16"/>
      <c r="S1811" s="16"/>
      <c r="T1811" s="16"/>
      <c r="U1811" s="39">
        <f t="shared" si="83"/>
        <v>6.1794798911999997</v>
      </c>
    </row>
    <row r="1812" spans="1:21" ht="12" customHeight="1">
      <c r="A1812" s="15"/>
      <c r="B1812" s="16" t="s">
        <v>17335</v>
      </c>
      <c r="C1812" s="16" t="s">
        <v>16426</v>
      </c>
      <c r="D1812" s="16" t="s">
        <v>17230</v>
      </c>
      <c r="E1812" s="16" t="s">
        <v>17336</v>
      </c>
      <c r="F1812" s="17"/>
      <c r="G1812" s="22">
        <v>213</v>
      </c>
      <c r="H1812" s="19">
        <f t="shared" si="81"/>
        <v>6.5680100640000001</v>
      </c>
      <c r="I1812" s="16"/>
      <c r="J1812" s="16">
        <f t="shared" si="82"/>
        <v>0</v>
      </c>
      <c r="K1812" s="20" t="s">
        <v>14000</v>
      </c>
      <c r="L1812" s="20"/>
      <c r="M1812" s="20"/>
      <c r="N1812" s="20"/>
      <c r="O1812" s="20"/>
      <c r="P1812" s="20"/>
      <c r="Q1812" s="20" t="s">
        <v>13999</v>
      </c>
      <c r="R1812" s="16"/>
      <c r="S1812" s="16"/>
      <c r="T1812" s="16"/>
      <c r="U1812" s="39">
        <f t="shared" si="83"/>
        <v>7.8816120767999998</v>
      </c>
    </row>
    <row r="1813" spans="1:21" ht="12" customHeight="1">
      <c r="A1813" s="15"/>
      <c r="B1813" s="16" t="s">
        <v>17337</v>
      </c>
      <c r="C1813" s="16" t="s">
        <v>16426</v>
      </c>
      <c r="D1813" s="16" t="s">
        <v>17338</v>
      </c>
      <c r="E1813" s="16" t="s">
        <v>17339</v>
      </c>
      <c r="F1813" s="17"/>
      <c r="G1813" s="22">
        <v>145</v>
      </c>
      <c r="H1813" s="19">
        <f t="shared" ref="H1813:H1876" si="84">IF(R1813="Мax скидка 20%",G1813*0.8*1.05/100*H$15,IF(R1813="От 3-х шт. скидка 50%.",G1813*0.5*1.05/100*H$15,G1813*0.6*1.05/100*H$15))*1.03*1.2*1.1</f>
        <v>4.4711805599999996</v>
      </c>
      <c r="I1813" s="16"/>
      <c r="J1813" s="16">
        <f t="shared" si="82"/>
        <v>0</v>
      </c>
      <c r="K1813" s="20" t="s">
        <v>14000</v>
      </c>
      <c r="L1813" s="20" t="s">
        <v>13999</v>
      </c>
      <c r="M1813" s="20" t="s">
        <v>13999</v>
      </c>
      <c r="N1813" s="20" t="s">
        <v>13999</v>
      </c>
      <c r="O1813" s="20" t="s">
        <v>13999</v>
      </c>
      <c r="P1813" s="20" t="s">
        <v>13999</v>
      </c>
      <c r="Q1813" s="20" t="s">
        <v>13999</v>
      </c>
      <c r="R1813" s="16"/>
      <c r="S1813" s="16"/>
      <c r="T1813" s="16"/>
      <c r="U1813" s="39">
        <f t="shared" si="83"/>
        <v>5.3654166719999994</v>
      </c>
    </row>
    <row r="1814" spans="1:21" ht="12" customHeight="1">
      <c r="A1814" s="15"/>
      <c r="B1814" s="16" t="s">
        <v>17340</v>
      </c>
      <c r="C1814" s="16" t="s">
        <v>16426</v>
      </c>
      <c r="D1814" s="16" t="s">
        <v>17338</v>
      </c>
      <c r="E1814" s="16" t="s">
        <v>17341</v>
      </c>
      <c r="F1814" s="17"/>
      <c r="G1814" s="22">
        <v>173</v>
      </c>
      <c r="H1814" s="19">
        <f t="shared" si="84"/>
        <v>5.3345809439999998</v>
      </c>
      <c r="I1814" s="16"/>
      <c r="J1814" s="16">
        <f t="shared" ref="J1814:J1877" si="85">H1814*I1814</f>
        <v>0</v>
      </c>
      <c r="K1814" s="20" t="s">
        <v>14000</v>
      </c>
      <c r="L1814" s="20" t="s">
        <v>13999</v>
      </c>
      <c r="M1814" s="20" t="s">
        <v>13999</v>
      </c>
      <c r="N1814" s="20"/>
      <c r="O1814" s="20" t="s">
        <v>13999</v>
      </c>
      <c r="P1814" s="20" t="s">
        <v>13999</v>
      </c>
      <c r="Q1814" s="20" t="s">
        <v>13999</v>
      </c>
      <c r="R1814" s="16"/>
      <c r="S1814" s="16"/>
      <c r="T1814" s="16"/>
      <c r="U1814" s="39">
        <f t="shared" ref="U1814:U1877" si="86">IF(H1814&gt;100,H1814*1.11+15,H1814*1.2)</f>
        <v>6.4014971327999994</v>
      </c>
    </row>
    <row r="1815" spans="1:21" ht="12" customHeight="1">
      <c r="A1815" s="15"/>
      <c r="B1815" s="16" t="s">
        <v>6055</v>
      </c>
      <c r="C1815" s="16" t="s">
        <v>16426</v>
      </c>
      <c r="D1815" s="16" t="s">
        <v>17338</v>
      </c>
      <c r="E1815" s="16" t="s">
        <v>17342</v>
      </c>
      <c r="F1815" s="17"/>
      <c r="G1815" s="22">
        <v>143</v>
      </c>
      <c r="H1815" s="19">
        <f t="shared" si="84"/>
        <v>4.4095091040000005</v>
      </c>
      <c r="I1815" s="16"/>
      <c r="J1815" s="16">
        <f t="shared" si="85"/>
        <v>0</v>
      </c>
      <c r="K1815" s="20" t="s">
        <v>14045</v>
      </c>
      <c r="L1815" s="20" t="s">
        <v>13999</v>
      </c>
      <c r="M1815" s="20" t="s">
        <v>13999</v>
      </c>
      <c r="N1815" s="20"/>
      <c r="O1815" s="20" t="s">
        <v>13999</v>
      </c>
      <c r="P1815" s="20" t="s">
        <v>14000</v>
      </c>
      <c r="Q1815" s="20"/>
      <c r="R1815" s="16"/>
      <c r="S1815" s="16"/>
      <c r="T1815" s="16"/>
      <c r="U1815" s="39">
        <f t="shared" si="86"/>
        <v>5.2914109248000001</v>
      </c>
    </row>
    <row r="1816" spans="1:21" ht="12" customHeight="1">
      <c r="A1816" s="15"/>
      <c r="B1816" s="16" t="s">
        <v>6056</v>
      </c>
      <c r="C1816" s="16" t="s">
        <v>16426</v>
      </c>
      <c r="D1816" s="16" t="s">
        <v>17338</v>
      </c>
      <c r="E1816" s="16" t="s">
        <v>17343</v>
      </c>
      <c r="F1816" s="17"/>
      <c r="G1816" s="22">
        <v>156</v>
      </c>
      <c r="H1816" s="19">
        <f t="shared" si="84"/>
        <v>4.8103735680000002</v>
      </c>
      <c r="I1816" s="16"/>
      <c r="J1816" s="16">
        <f t="shared" si="85"/>
        <v>0</v>
      </c>
      <c r="K1816" s="20" t="s">
        <v>14045</v>
      </c>
      <c r="L1816" s="20" t="s">
        <v>13999</v>
      </c>
      <c r="M1816" s="20" t="s">
        <v>13999</v>
      </c>
      <c r="N1816" s="20" t="s">
        <v>13999</v>
      </c>
      <c r="O1816" s="20" t="s">
        <v>13999</v>
      </c>
      <c r="P1816" s="20" t="s">
        <v>14000</v>
      </c>
      <c r="Q1816" s="20" t="s">
        <v>13999</v>
      </c>
      <c r="R1816" s="16"/>
      <c r="S1816" s="16"/>
      <c r="T1816" s="16"/>
      <c r="U1816" s="39">
        <f t="shared" si="86"/>
        <v>5.7724482816</v>
      </c>
    </row>
    <row r="1817" spans="1:21" ht="12" customHeight="1">
      <c r="A1817" s="15"/>
      <c r="B1817" s="16" t="s">
        <v>17344</v>
      </c>
      <c r="C1817" s="16" t="s">
        <v>16426</v>
      </c>
      <c r="D1817" s="16" t="s">
        <v>17338</v>
      </c>
      <c r="E1817" s="16" t="s">
        <v>17345</v>
      </c>
      <c r="F1817" s="17"/>
      <c r="G1817" s="22">
        <v>177</v>
      </c>
      <c r="H1817" s="19">
        <f t="shared" si="84"/>
        <v>5.4579238560000007</v>
      </c>
      <c r="I1817" s="16"/>
      <c r="J1817" s="16">
        <f t="shared" si="85"/>
        <v>0</v>
      </c>
      <c r="K1817" s="20" t="s">
        <v>14000</v>
      </c>
      <c r="L1817" s="20" t="s">
        <v>13999</v>
      </c>
      <c r="M1817" s="20" t="s">
        <v>13999</v>
      </c>
      <c r="N1817" s="20" t="s">
        <v>13999</v>
      </c>
      <c r="O1817" s="20" t="s">
        <v>13999</v>
      </c>
      <c r="P1817" s="20" t="s">
        <v>13999</v>
      </c>
      <c r="Q1817" s="20" t="s">
        <v>13999</v>
      </c>
      <c r="R1817" s="16"/>
      <c r="S1817" s="16"/>
      <c r="T1817" s="16"/>
      <c r="U1817" s="39">
        <f t="shared" si="86"/>
        <v>6.5495086272000007</v>
      </c>
    </row>
    <row r="1818" spans="1:21" ht="12" customHeight="1">
      <c r="A1818" s="15"/>
      <c r="B1818" s="16" t="s">
        <v>17346</v>
      </c>
      <c r="C1818" s="16" t="s">
        <v>16426</v>
      </c>
      <c r="D1818" s="16" t="s">
        <v>17338</v>
      </c>
      <c r="E1818" s="16" t="s">
        <v>17347</v>
      </c>
      <c r="F1818" s="17"/>
      <c r="G1818" s="22">
        <v>181</v>
      </c>
      <c r="H1818" s="19">
        <f t="shared" si="84"/>
        <v>5.5812667680000008</v>
      </c>
      <c r="I1818" s="16"/>
      <c r="J1818" s="16">
        <f t="shared" si="85"/>
        <v>0</v>
      </c>
      <c r="K1818" s="20" t="s">
        <v>14000</v>
      </c>
      <c r="L1818" s="20" t="s">
        <v>13999</v>
      </c>
      <c r="M1818" s="20" t="s">
        <v>13999</v>
      </c>
      <c r="N1818" s="20" t="s">
        <v>13999</v>
      </c>
      <c r="O1818" s="20" t="s">
        <v>13999</v>
      </c>
      <c r="P1818" s="20" t="s">
        <v>13999</v>
      </c>
      <c r="Q1818" s="20"/>
      <c r="R1818" s="16"/>
      <c r="S1818" s="16"/>
      <c r="T1818" s="16"/>
      <c r="U1818" s="39">
        <f t="shared" si="86"/>
        <v>6.6975201216000011</v>
      </c>
    </row>
    <row r="1819" spans="1:21" ht="12" customHeight="1">
      <c r="A1819" s="15"/>
      <c r="B1819" s="16" t="s">
        <v>17348</v>
      </c>
      <c r="C1819" s="16" t="s">
        <v>16426</v>
      </c>
      <c r="D1819" s="16" t="s">
        <v>17338</v>
      </c>
      <c r="E1819" s="16" t="s">
        <v>17349</v>
      </c>
      <c r="F1819" s="17"/>
      <c r="G1819" s="22">
        <v>211</v>
      </c>
      <c r="H1819" s="19">
        <f t="shared" si="84"/>
        <v>6.5063386080000001</v>
      </c>
      <c r="I1819" s="16"/>
      <c r="J1819" s="16">
        <f t="shared" si="85"/>
        <v>0</v>
      </c>
      <c r="K1819" s="20" t="s">
        <v>14000</v>
      </c>
      <c r="L1819" s="20" t="s">
        <v>13999</v>
      </c>
      <c r="M1819" s="20" t="s">
        <v>13999</v>
      </c>
      <c r="N1819" s="20" t="s">
        <v>13999</v>
      </c>
      <c r="O1819" s="20" t="s">
        <v>13999</v>
      </c>
      <c r="P1819" s="20" t="s">
        <v>13999</v>
      </c>
      <c r="Q1819" s="20" t="s">
        <v>13999</v>
      </c>
      <c r="R1819" s="16"/>
      <c r="S1819" s="16"/>
      <c r="T1819" s="16"/>
      <c r="U1819" s="39">
        <f t="shared" si="86"/>
        <v>7.8076063295999996</v>
      </c>
    </row>
    <row r="1820" spans="1:21" ht="12" customHeight="1">
      <c r="A1820" s="15"/>
      <c r="B1820" s="16" t="s">
        <v>17350</v>
      </c>
      <c r="C1820" s="16" t="s">
        <v>16426</v>
      </c>
      <c r="D1820" s="16" t="s">
        <v>17338</v>
      </c>
      <c r="E1820" s="16" t="s">
        <v>17351</v>
      </c>
      <c r="F1820" s="17"/>
      <c r="G1820" s="22">
        <v>219</v>
      </c>
      <c r="H1820" s="19">
        <f t="shared" si="84"/>
        <v>6.753024432000001</v>
      </c>
      <c r="I1820" s="16"/>
      <c r="J1820" s="16">
        <f t="shared" si="85"/>
        <v>0</v>
      </c>
      <c r="K1820" s="20" t="s">
        <v>14000</v>
      </c>
      <c r="L1820" s="20"/>
      <c r="M1820" s="20" t="s">
        <v>13999</v>
      </c>
      <c r="N1820" s="20" t="s">
        <v>13999</v>
      </c>
      <c r="O1820" s="20" t="s">
        <v>13999</v>
      </c>
      <c r="P1820" s="20" t="s">
        <v>13999</v>
      </c>
      <c r="Q1820" s="20"/>
      <c r="R1820" s="16"/>
      <c r="S1820" s="16"/>
      <c r="T1820" s="16"/>
      <c r="U1820" s="39">
        <f t="shared" si="86"/>
        <v>8.1036293184000012</v>
      </c>
    </row>
    <row r="1821" spans="1:21" ht="12" customHeight="1">
      <c r="A1821" s="15"/>
      <c r="B1821" s="16" t="s">
        <v>17352</v>
      </c>
      <c r="C1821" s="16" t="s">
        <v>16426</v>
      </c>
      <c r="D1821" s="16" t="s">
        <v>17338</v>
      </c>
      <c r="E1821" s="16" t="s">
        <v>17353</v>
      </c>
      <c r="F1821" s="17"/>
      <c r="G1821" s="22">
        <v>258</v>
      </c>
      <c r="H1821" s="19">
        <f t="shared" si="84"/>
        <v>7.9556178240000008</v>
      </c>
      <c r="I1821" s="16"/>
      <c r="J1821" s="16">
        <f t="shared" si="85"/>
        <v>0</v>
      </c>
      <c r="K1821" s="20" t="s">
        <v>14000</v>
      </c>
      <c r="L1821" s="20" t="s">
        <v>13999</v>
      </c>
      <c r="M1821" s="20" t="s">
        <v>13999</v>
      </c>
      <c r="N1821" s="20" t="s">
        <v>13999</v>
      </c>
      <c r="O1821" s="20" t="s">
        <v>13999</v>
      </c>
      <c r="P1821" s="20" t="s">
        <v>13999</v>
      </c>
      <c r="Q1821" s="20" t="s">
        <v>13999</v>
      </c>
      <c r="R1821" s="16"/>
      <c r="S1821" s="16"/>
      <c r="T1821" s="16"/>
      <c r="U1821" s="39">
        <f t="shared" si="86"/>
        <v>9.546741388800001</v>
      </c>
    </row>
    <row r="1822" spans="1:21" ht="12" customHeight="1">
      <c r="A1822" s="15"/>
      <c r="B1822" s="16" t="s">
        <v>17354</v>
      </c>
      <c r="C1822" s="16" t="s">
        <v>16426</v>
      </c>
      <c r="D1822" s="16" t="s">
        <v>17338</v>
      </c>
      <c r="E1822" s="16" t="s">
        <v>17355</v>
      </c>
      <c r="F1822" s="17"/>
      <c r="G1822" s="22">
        <v>355</v>
      </c>
      <c r="H1822" s="19">
        <f t="shared" si="84"/>
        <v>10.946683439999999</v>
      </c>
      <c r="I1822" s="16"/>
      <c r="J1822" s="16">
        <f t="shared" si="85"/>
        <v>0</v>
      </c>
      <c r="K1822" s="20" t="s">
        <v>14000</v>
      </c>
      <c r="L1822" s="20" t="s">
        <v>13999</v>
      </c>
      <c r="M1822" s="20" t="s">
        <v>13999</v>
      </c>
      <c r="N1822" s="20"/>
      <c r="O1822" s="20" t="s">
        <v>13999</v>
      </c>
      <c r="P1822" s="20" t="s">
        <v>13999</v>
      </c>
      <c r="Q1822" s="20" t="s">
        <v>13999</v>
      </c>
      <c r="R1822" s="16"/>
      <c r="S1822" s="16"/>
      <c r="T1822" s="16"/>
      <c r="U1822" s="39">
        <f t="shared" si="86"/>
        <v>13.136020127999998</v>
      </c>
    </row>
    <row r="1823" spans="1:21" ht="12" customHeight="1">
      <c r="A1823" s="15"/>
      <c r="B1823" s="16" t="s">
        <v>17356</v>
      </c>
      <c r="C1823" s="16" t="s">
        <v>16426</v>
      </c>
      <c r="D1823" s="16" t="s">
        <v>17338</v>
      </c>
      <c r="E1823" s="16" t="s">
        <v>17357</v>
      </c>
      <c r="F1823" s="17"/>
      <c r="G1823" s="22">
        <v>181</v>
      </c>
      <c r="H1823" s="19">
        <f t="shared" si="84"/>
        <v>5.5812667680000008</v>
      </c>
      <c r="I1823" s="16"/>
      <c r="J1823" s="16">
        <f t="shared" si="85"/>
        <v>0</v>
      </c>
      <c r="K1823" s="20" t="s">
        <v>14000</v>
      </c>
      <c r="L1823" s="20" t="s">
        <v>13999</v>
      </c>
      <c r="M1823" s="20" t="s">
        <v>13999</v>
      </c>
      <c r="N1823" s="20" t="s">
        <v>13999</v>
      </c>
      <c r="O1823" s="20" t="s">
        <v>13999</v>
      </c>
      <c r="P1823" s="20" t="s">
        <v>13999</v>
      </c>
      <c r="Q1823" s="20" t="s">
        <v>13999</v>
      </c>
      <c r="R1823" s="16"/>
      <c r="S1823" s="16"/>
      <c r="T1823" s="16"/>
      <c r="U1823" s="39">
        <f t="shared" si="86"/>
        <v>6.6975201216000011</v>
      </c>
    </row>
    <row r="1824" spans="1:21" ht="12" customHeight="1">
      <c r="A1824" s="15"/>
      <c r="B1824" s="16" t="s">
        <v>17358</v>
      </c>
      <c r="C1824" s="16" t="s">
        <v>16426</v>
      </c>
      <c r="D1824" s="16" t="s">
        <v>17338</v>
      </c>
      <c r="E1824" s="16" t="s">
        <v>17359</v>
      </c>
      <c r="F1824" s="17"/>
      <c r="G1824" s="22">
        <v>157</v>
      </c>
      <c r="H1824" s="19">
        <f t="shared" si="84"/>
        <v>4.8412092960000015</v>
      </c>
      <c r="I1824" s="16"/>
      <c r="J1824" s="16">
        <f t="shared" si="85"/>
        <v>0</v>
      </c>
      <c r="K1824" s="20" t="s">
        <v>14000</v>
      </c>
      <c r="L1824" s="20" t="s">
        <v>13999</v>
      </c>
      <c r="M1824" s="20" t="s">
        <v>13999</v>
      </c>
      <c r="N1824" s="20" t="s">
        <v>13999</v>
      </c>
      <c r="O1824" s="20" t="s">
        <v>13999</v>
      </c>
      <c r="P1824" s="20" t="s">
        <v>13999</v>
      </c>
      <c r="Q1824" s="20" t="s">
        <v>13999</v>
      </c>
      <c r="R1824" s="16"/>
      <c r="S1824" s="16"/>
      <c r="T1824" s="16"/>
      <c r="U1824" s="39">
        <f t="shared" si="86"/>
        <v>5.8094511552000014</v>
      </c>
    </row>
    <row r="1825" spans="1:21" ht="12" customHeight="1">
      <c r="A1825" s="15"/>
      <c r="B1825" s="16" t="s">
        <v>17360</v>
      </c>
      <c r="C1825" s="16" t="s">
        <v>16426</v>
      </c>
      <c r="D1825" s="16" t="s">
        <v>17338</v>
      </c>
      <c r="E1825" s="16" t="s">
        <v>17361</v>
      </c>
      <c r="F1825" s="17"/>
      <c r="G1825" s="22">
        <v>203</v>
      </c>
      <c r="H1825" s="19">
        <f t="shared" si="84"/>
        <v>6.259652784</v>
      </c>
      <c r="I1825" s="16"/>
      <c r="J1825" s="16">
        <f t="shared" si="85"/>
        <v>0</v>
      </c>
      <c r="K1825" s="20" t="s">
        <v>14000</v>
      </c>
      <c r="L1825" s="20" t="s">
        <v>13999</v>
      </c>
      <c r="M1825" s="20" t="s">
        <v>13999</v>
      </c>
      <c r="N1825" s="20" t="s">
        <v>13999</v>
      </c>
      <c r="O1825" s="20" t="s">
        <v>13999</v>
      </c>
      <c r="P1825" s="20"/>
      <c r="Q1825" s="20" t="s">
        <v>13999</v>
      </c>
      <c r="R1825" s="16"/>
      <c r="S1825" s="16"/>
      <c r="T1825" s="16"/>
      <c r="U1825" s="39">
        <f t="shared" si="86"/>
        <v>7.5115833407999997</v>
      </c>
    </row>
    <row r="1826" spans="1:21" ht="12" customHeight="1">
      <c r="A1826" s="15"/>
      <c r="B1826" s="16" t="s">
        <v>17362</v>
      </c>
      <c r="C1826" s="16" t="s">
        <v>16426</v>
      </c>
      <c r="D1826" s="16" t="s">
        <v>17338</v>
      </c>
      <c r="E1826" s="16" t="s">
        <v>17363</v>
      </c>
      <c r="F1826" s="17"/>
      <c r="G1826" s="22">
        <v>245</v>
      </c>
      <c r="H1826" s="19">
        <f t="shared" si="84"/>
        <v>7.5547533600000003</v>
      </c>
      <c r="I1826" s="16"/>
      <c r="J1826" s="16">
        <f t="shared" si="85"/>
        <v>0</v>
      </c>
      <c r="K1826" s="20" t="s">
        <v>14000</v>
      </c>
      <c r="L1826" s="20" t="s">
        <v>13999</v>
      </c>
      <c r="M1826" s="20" t="s">
        <v>13999</v>
      </c>
      <c r="N1826" s="20" t="s">
        <v>13999</v>
      </c>
      <c r="O1826" s="20" t="s">
        <v>13999</v>
      </c>
      <c r="P1826" s="20" t="s">
        <v>13999</v>
      </c>
      <c r="Q1826" s="20" t="s">
        <v>13999</v>
      </c>
      <c r="R1826" s="16"/>
      <c r="S1826" s="16"/>
      <c r="T1826" s="16"/>
      <c r="U1826" s="39">
        <f t="shared" si="86"/>
        <v>9.0657040319999993</v>
      </c>
    </row>
    <row r="1827" spans="1:21" ht="12" customHeight="1">
      <c r="A1827" s="15"/>
      <c r="B1827" s="16" t="s">
        <v>6057</v>
      </c>
      <c r="C1827" s="16" t="s">
        <v>16426</v>
      </c>
      <c r="D1827" s="16" t="s">
        <v>17338</v>
      </c>
      <c r="E1827" s="16" t="s">
        <v>17364</v>
      </c>
      <c r="F1827" s="17"/>
      <c r="G1827" s="22">
        <v>296</v>
      </c>
      <c r="H1827" s="19">
        <f t="shared" si="84"/>
        <v>9.1273754880000002</v>
      </c>
      <c r="I1827" s="16"/>
      <c r="J1827" s="16">
        <f t="shared" si="85"/>
        <v>0</v>
      </c>
      <c r="K1827" s="20" t="s">
        <v>14000</v>
      </c>
      <c r="L1827" s="20" t="s">
        <v>13999</v>
      </c>
      <c r="M1827" s="20" t="s">
        <v>13999</v>
      </c>
      <c r="N1827" s="20" t="s">
        <v>13999</v>
      </c>
      <c r="O1827" s="20" t="s">
        <v>13999</v>
      </c>
      <c r="P1827" s="20" t="s">
        <v>13999</v>
      </c>
      <c r="Q1827" s="20" t="s">
        <v>13999</v>
      </c>
      <c r="R1827" s="16"/>
      <c r="S1827" s="16"/>
      <c r="T1827" s="16"/>
      <c r="U1827" s="39">
        <f t="shared" si="86"/>
        <v>10.9528505856</v>
      </c>
    </row>
    <row r="1828" spans="1:21" ht="12" customHeight="1">
      <c r="A1828" s="15"/>
      <c r="B1828" s="16" t="s">
        <v>17365</v>
      </c>
      <c r="C1828" s="16" t="s">
        <v>16426</v>
      </c>
      <c r="D1828" s="16" t="s">
        <v>17338</v>
      </c>
      <c r="E1828" s="16" t="s">
        <v>17366</v>
      </c>
      <c r="F1828" s="17"/>
      <c r="G1828" s="22">
        <v>177</v>
      </c>
      <c r="H1828" s="19">
        <f t="shared" si="84"/>
        <v>5.4579238560000007</v>
      </c>
      <c r="I1828" s="16"/>
      <c r="J1828" s="16">
        <f t="shared" si="85"/>
        <v>0</v>
      </c>
      <c r="K1828" s="20" t="s">
        <v>14000</v>
      </c>
      <c r="L1828" s="20" t="s">
        <v>13999</v>
      </c>
      <c r="M1828" s="20" t="s">
        <v>13999</v>
      </c>
      <c r="N1828" s="20" t="s">
        <v>13999</v>
      </c>
      <c r="O1828" s="20" t="s">
        <v>13999</v>
      </c>
      <c r="P1828" s="20" t="s">
        <v>13999</v>
      </c>
      <c r="Q1828" s="20" t="s">
        <v>13999</v>
      </c>
      <c r="R1828" s="16"/>
      <c r="S1828" s="16"/>
      <c r="T1828" s="16"/>
      <c r="U1828" s="39">
        <f t="shared" si="86"/>
        <v>6.5495086272000007</v>
      </c>
    </row>
    <row r="1829" spans="1:21" ht="12" customHeight="1">
      <c r="A1829" s="15"/>
      <c r="B1829" s="16" t="s">
        <v>17367</v>
      </c>
      <c r="C1829" s="16" t="s">
        <v>16426</v>
      </c>
      <c r="D1829" s="16" t="s">
        <v>17338</v>
      </c>
      <c r="E1829" s="16" t="s">
        <v>17368</v>
      </c>
      <c r="F1829" s="17"/>
      <c r="G1829" s="22">
        <v>207</v>
      </c>
      <c r="H1829" s="19">
        <f t="shared" si="84"/>
        <v>6.3829956960000001</v>
      </c>
      <c r="I1829" s="16"/>
      <c r="J1829" s="16">
        <f t="shared" si="85"/>
        <v>0</v>
      </c>
      <c r="K1829" s="20" t="s">
        <v>14000</v>
      </c>
      <c r="L1829" s="20"/>
      <c r="M1829" s="20"/>
      <c r="N1829" s="20" t="s">
        <v>13999</v>
      </c>
      <c r="O1829" s="20"/>
      <c r="P1829" s="20" t="s">
        <v>13999</v>
      </c>
      <c r="Q1829" s="20" t="s">
        <v>13999</v>
      </c>
      <c r="R1829" s="16"/>
      <c r="S1829" s="16"/>
      <c r="T1829" s="16"/>
      <c r="U1829" s="39">
        <f t="shared" si="86"/>
        <v>7.6595948352000001</v>
      </c>
    </row>
    <row r="1830" spans="1:21" ht="12" customHeight="1">
      <c r="A1830" s="15"/>
      <c r="B1830" s="16" t="s">
        <v>17369</v>
      </c>
      <c r="C1830" s="16" t="s">
        <v>16426</v>
      </c>
      <c r="D1830" s="16" t="s">
        <v>17338</v>
      </c>
      <c r="E1830" s="16" t="s">
        <v>17370</v>
      </c>
      <c r="F1830" s="17"/>
      <c r="G1830" s="22">
        <v>186</v>
      </c>
      <c r="H1830" s="19">
        <f t="shared" si="84"/>
        <v>5.7354454079999995</v>
      </c>
      <c r="I1830" s="16"/>
      <c r="J1830" s="16">
        <f t="shared" si="85"/>
        <v>0</v>
      </c>
      <c r="K1830" s="20" t="s">
        <v>14000</v>
      </c>
      <c r="L1830" s="20" t="s">
        <v>13999</v>
      </c>
      <c r="M1830" s="20" t="s">
        <v>13999</v>
      </c>
      <c r="N1830" s="20" t="s">
        <v>13999</v>
      </c>
      <c r="O1830" s="20" t="s">
        <v>13999</v>
      </c>
      <c r="P1830" s="20" t="s">
        <v>13999</v>
      </c>
      <c r="Q1830" s="20" t="s">
        <v>13999</v>
      </c>
      <c r="R1830" s="16"/>
      <c r="S1830" s="16"/>
      <c r="T1830" s="16"/>
      <c r="U1830" s="39">
        <f t="shared" si="86"/>
        <v>6.8825344895999994</v>
      </c>
    </row>
    <row r="1831" spans="1:21" ht="12" customHeight="1">
      <c r="A1831" s="15"/>
      <c r="B1831" s="16" t="s">
        <v>17371</v>
      </c>
      <c r="C1831" s="16" t="s">
        <v>16426</v>
      </c>
      <c r="D1831" s="16" t="s">
        <v>17338</v>
      </c>
      <c r="E1831" s="16" t="s">
        <v>17372</v>
      </c>
      <c r="F1831" s="17"/>
      <c r="G1831" s="22">
        <v>203</v>
      </c>
      <c r="H1831" s="19">
        <f t="shared" si="84"/>
        <v>6.259652784</v>
      </c>
      <c r="I1831" s="16"/>
      <c r="J1831" s="16">
        <f t="shared" si="85"/>
        <v>0</v>
      </c>
      <c r="K1831" s="20" t="s">
        <v>14000</v>
      </c>
      <c r="L1831" s="20" t="s">
        <v>13999</v>
      </c>
      <c r="M1831" s="20" t="s">
        <v>13999</v>
      </c>
      <c r="N1831" s="20" t="s">
        <v>13999</v>
      </c>
      <c r="O1831" s="20" t="s">
        <v>13999</v>
      </c>
      <c r="P1831" s="20" t="s">
        <v>13999</v>
      </c>
      <c r="Q1831" s="20" t="s">
        <v>13999</v>
      </c>
      <c r="R1831" s="16"/>
      <c r="S1831" s="16"/>
      <c r="T1831" s="16"/>
      <c r="U1831" s="39">
        <f t="shared" si="86"/>
        <v>7.5115833407999997</v>
      </c>
    </row>
    <row r="1832" spans="1:21" ht="12" customHeight="1">
      <c r="A1832" s="15"/>
      <c r="B1832" s="16" t="s">
        <v>17373</v>
      </c>
      <c r="C1832" s="16" t="s">
        <v>16426</v>
      </c>
      <c r="D1832" s="16" t="s">
        <v>17338</v>
      </c>
      <c r="E1832" s="16" t="s">
        <v>17374</v>
      </c>
      <c r="F1832" s="17"/>
      <c r="G1832" s="22">
        <v>241</v>
      </c>
      <c r="H1832" s="19">
        <f t="shared" si="84"/>
        <v>7.4314104480000021</v>
      </c>
      <c r="I1832" s="16"/>
      <c r="J1832" s="16">
        <f t="shared" si="85"/>
        <v>0</v>
      </c>
      <c r="K1832" s="20" t="s">
        <v>14000</v>
      </c>
      <c r="L1832" s="20" t="s">
        <v>13999</v>
      </c>
      <c r="M1832" s="20" t="s">
        <v>13999</v>
      </c>
      <c r="N1832" s="20" t="s">
        <v>13999</v>
      </c>
      <c r="O1832" s="20" t="s">
        <v>13999</v>
      </c>
      <c r="P1832" s="20"/>
      <c r="Q1832" s="20" t="s">
        <v>13999</v>
      </c>
      <c r="R1832" s="16"/>
      <c r="S1832" s="16"/>
      <c r="T1832" s="16"/>
      <c r="U1832" s="39">
        <f t="shared" si="86"/>
        <v>8.9176925376000025</v>
      </c>
    </row>
    <row r="1833" spans="1:21" ht="12" customHeight="1">
      <c r="A1833" s="15"/>
      <c r="B1833" s="16" t="s">
        <v>17375</v>
      </c>
      <c r="C1833" s="16" t="s">
        <v>16426</v>
      </c>
      <c r="D1833" s="16" t="s">
        <v>17338</v>
      </c>
      <c r="E1833" s="16" t="s">
        <v>17376</v>
      </c>
      <c r="F1833" s="17"/>
      <c r="G1833" s="22">
        <v>304</v>
      </c>
      <c r="H1833" s="19">
        <f t="shared" si="84"/>
        <v>9.374061312000002</v>
      </c>
      <c r="I1833" s="16"/>
      <c r="J1833" s="16">
        <f t="shared" si="85"/>
        <v>0</v>
      </c>
      <c r="K1833" s="20" t="s">
        <v>14000</v>
      </c>
      <c r="L1833" s="20" t="s">
        <v>13999</v>
      </c>
      <c r="M1833" s="20" t="s">
        <v>13999</v>
      </c>
      <c r="N1833" s="20" t="s">
        <v>13999</v>
      </c>
      <c r="O1833" s="20" t="s">
        <v>13999</v>
      </c>
      <c r="P1833" s="20" t="s">
        <v>13999</v>
      </c>
      <c r="Q1833" s="20" t="s">
        <v>13999</v>
      </c>
      <c r="R1833" s="16"/>
      <c r="S1833" s="16"/>
      <c r="T1833" s="16"/>
      <c r="U1833" s="39">
        <f t="shared" si="86"/>
        <v>11.248873574400003</v>
      </c>
    </row>
    <row r="1834" spans="1:21" ht="12" customHeight="1">
      <c r="A1834" s="15"/>
      <c r="B1834" s="16" t="s">
        <v>17377</v>
      </c>
      <c r="C1834" s="16" t="s">
        <v>16426</v>
      </c>
      <c r="D1834" s="16" t="s">
        <v>17338</v>
      </c>
      <c r="E1834" s="16" t="s">
        <v>17378</v>
      </c>
      <c r="F1834" s="17"/>
      <c r="G1834" s="22">
        <v>626</v>
      </c>
      <c r="H1834" s="19">
        <f t="shared" si="84"/>
        <v>19.303165728</v>
      </c>
      <c r="I1834" s="16"/>
      <c r="J1834" s="16">
        <f t="shared" si="85"/>
        <v>0</v>
      </c>
      <c r="K1834" s="20" t="s">
        <v>14000</v>
      </c>
      <c r="L1834" s="20"/>
      <c r="M1834" s="20"/>
      <c r="N1834" s="20" t="s">
        <v>13999</v>
      </c>
      <c r="O1834" s="20" t="s">
        <v>13999</v>
      </c>
      <c r="P1834" s="20" t="s">
        <v>13999</v>
      </c>
      <c r="Q1834" s="20"/>
      <c r="R1834" s="16"/>
      <c r="S1834" s="16"/>
      <c r="T1834" s="16"/>
      <c r="U1834" s="39">
        <f t="shared" si="86"/>
        <v>23.163798873599998</v>
      </c>
    </row>
    <row r="1835" spans="1:21" ht="12" customHeight="1">
      <c r="A1835" s="15"/>
      <c r="B1835" s="16" t="s">
        <v>17379</v>
      </c>
      <c r="C1835" s="16" t="s">
        <v>16426</v>
      </c>
      <c r="D1835" s="16" t="s">
        <v>17338</v>
      </c>
      <c r="E1835" s="16" t="s">
        <v>17380</v>
      </c>
      <c r="F1835" s="17"/>
      <c r="G1835" s="18">
        <v>1016</v>
      </c>
      <c r="H1835" s="19">
        <f t="shared" si="84"/>
        <v>31.329099648000003</v>
      </c>
      <c r="I1835" s="16"/>
      <c r="J1835" s="16">
        <f t="shared" si="85"/>
        <v>0</v>
      </c>
      <c r="K1835" s="20" t="s">
        <v>13999</v>
      </c>
      <c r="L1835" s="20" t="s">
        <v>13999</v>
      </c>
      <c r="M1835" s="20" t="s">
        <v>13999</v>
      </c>
      <c r="N1835" s="20" t="s">
        <v>13999</v>
      </c>
      <c r="O1835" s="20" t="s">
        <v>13999</v>
      </c>
      <c r="P1835" s="20" t="s">
        <v>13999</v>
      </c>
      <c r="Q1835" s="20" t="s">
        <v>13999</v>
      </c>
      <c r="R1835" s="16"/>
      <c r="S1835" s="16"/>
      <c r="T1835" s="16"/>
      <c r="U1835" s="39">
        <f t="shared" si="86"/>
        <v>37.594919577600002</v>
      </c>
    </row>
    <row r="1836" spans="1:21" ht="12" customHeight="1">
      <c r="A1836" s="15"/>
      <c r="B1836" s="16" t="s">
        <v>17381</v>
      </c>
      <c r="C1836" s="16" t="s">
        <v>16426</v>
      </c>
      <c r="D1836" s="16" t="s">
        <v>17338</v>
      </c>
      <c r="E1836" s="16" t="s">
        <v>17382</v>
      </c>
      <c r="F1836" s="17"/>
      <c r="G1836" s="22">
        <v>236</v>
      </c>
      <c r="H1836" s="19">
        <f t="shared" si="84"/>
        <v>7.2772318080000016</v>
      </c>
      <c r="I1836" s="16"/>
      <c r="J1836" s="16">
        <f t="shared" si="85"/>
        <v>0</v>
      </c>
      <c r="K1836" s="20" t="s">
        <v>13999</v>
      </c>
      <c r="L1836" s="20" t="s">
        <v>13999</v>
      </c>
      <c r="M1836" s="20"/>
      <c r="N1836" s="20"/>
      <c r="O1836" s="20" t="s">
        <v>13999</v>
      </c>
      <c r="P1836" s="20" t="s">
        <v>13999</v>
      </c>
      <c r="Q1836" s="20" t="s">
        <v>13999</v>
      </c>
      <c r="R1836" s="16"/>
      <c r="S1836" s="16"/>
      <c r="T1836" s="16"/>
      <c r="U1836" s="39">
        <f t="shared" si="86"/>
        <v>8.7326781696000015</v>
      </c>
    </row>
    <row r="1837" spans="1:21" ht="12" customHeight="1">
      <c r="A1837" s="15"/>
      <c r="B1837" s="16" t="s">
        <v>6058</v>
      </c>
      <c r="C1837" s="16" t="s">
        <v>16426</v>
      </c>
      <c r="D1837" s="16" t="s">
        <v>17338</v>
      </c>
      <c r="E1837" s="16" t="s">
        <v>17383</v>
      </c>
      <c r="F1837" s="17"/>
      <c r="G1837" s="22">
        <v>287</v>
      </c>
      <c r="H1837" s="19">
        <f t="shared" si="84"/>
        <v>8.8498539360000006</v>
      </c>
      <c r="I1837" s="16"/>
      <c r="J1837" s="16">
        <f t="shared" si="85"/>
        <v>0</v>
      </c>
      <c r="K1837" s="20" t="s">
        <v>14045</v>
      </c>
      <c r="L1837" s="20" t="s">
        <v>13999</v>
      </c>
      <c r="M1837" s="20" t="s">
        <v>13999</v>
      </c>
      <c r="N1837" s="20" t="s">
        <v>13999</v>
      </c>
      <c r="O1837" s="20" t="s">
        <v>13999</v>
      </c>
      <c r="P1837" s="20"/>
      <c r="Q1837" s="20"/>
      <c r="R1837" s="16"/>
      <c r="S1837" s="16"/>
      <c r="T1837" s="16"/>
      <c r="U1837" s="39">
        <f t="shared" si="86"/>
        <v>10.619824723200001</v>
      </c>
    </row>
    <row r="1838" spans="1:21" ht="12" customHeight="1">
      <c r="A1838" s="15"/>
      <c r="B1838" s="16" t="s">
        <v>17384</v>
      </c>
      <c r="C1838" s="16" t="s">
        <v>16426</v>
      </c>
      <c r="D1838" s="16" t="s">
        <v>17338</v>
      </c>
      <c r="E1838" s="16" t="s">
        <v>17385</v>
      </c>
      <c r="F1838" s="17"/>
      <c r="G1838" s="22">
        <v>338</v>
      </c>
      <c r="H1838" s="19">
        <f t="shared" si="84"/>
        <v>10.422476064000001</v>
      </c>
      <c r="I1838" s="16"/>
      <c r="J1838" s="16">
        <f t="shared" si="85"/>
        <v>0</v>
      </c>
      <c r="K1838" s="20" t="s">
        <v>14000</v>
      </c>
      <c r="L1838" s="20" t="s">
        <v>13999</v>
      </c>
      <c r="M1838" s="20" t="s">
        <v>13999</v>
      </c>
      <c r="N1838" s="20" t="s">
        <v>13999</v>
      </c>
      <c r="O1838" s="20" t="s">
        <v>13999</v>
      </c>
      <c r="P1838" s="20" t="s">
        <v>13999</v>
      </c>
      <c r="Q1838" s="20" t="s">
        <v>13999</v>
      </c>
      <c r="R1838" s="16"/>
      <c r="S1838" s="16"/>
      <c r="T1838" s="16"/>
      <c r="U1838" s="39">
        <f t="shared" si="86"/>
        <v>12.506971276800002</v>
      </c>
    </row>
    <row r="1839" spans="1:21" ht="12" customHeight="1">
      <c r="A1839" s="15"/>
      <c r="B1839" s="16" t="s">
        <v>17386</v>
      </c>
      <c r="C1839" s="16" t="s">
        <v>16426</v>
      </c>
      <c r="D1839" s="16" t="s">
        <v>17338</v>
      </c>
      <c r="E1839" s="16" t="s">
        <v>17387</v>
      </c>
      <c r="F1839" s="17"/>
      <c r="G1839" s="22">
        <v>397</v>
      </c>
      <c r="H1839" s="19">
        <f t="shared" si="84"/>
        <v>12.241784016</v>
      </c>
      <c r="I1839" s="16"/>
      <c r="J1839" s="16">
        <f t="shared" si="85"/>
        <v>0</v>
      </c>
      <c r="K1839" s="20" t="s">
        <v>14000</v>
      </c>
      <c r="L1839" s="20" t="s">
        <v>13999</v>
      </c>
      <c r="M1839" s="20" t="s">
        <v>13999</v>
      </c>
      <c r="N1839" s="20" t="s">
        <v>13999</v>
      </c>
      <c r="O1839" s="20" t="s">
        <v>13999</v>
      </c>
      <c r="P1839" s="20" t="s">
        <v>13999</v>
      </c>
      <c r="Q1839" s="20" t="s">
        <v>13999</v>
      </c>
      <c r="R1839" s="16"/>
      <c r="S1839" s="16"/>
      <c r="T1839" s="16"/>
      <c r="U1839" s="39">
        <f t="shared" si="86"/>
        <v>14.6901408192</v>
      </c>
    </row>
    <row r="1840" spans="1:21" ht="12" customHeight="1">
      <c r="A1840" s="15"/>
      <c r="B1840" s="16" t="s">
        <v>17388</v>
      </c>
      <c r="C1840" s="16" t="s">
        <v>16426</v>
      </c>
      <c r="D1840" s="16" t="s">
        <v>17338</v>
      </c>
      <c r="E1840" s="16" t="s">
        <v>17389</v>
      </c>
      <c r="F1840" s="17"/>
      <c r="G1840" s="22">
        <v>542</v>
      </c>
      <c r="H1840" s="19">
        <f t="shared" si="84"/>
        <v>16.712964575999997</v>
      </c>
      <c r="I1840" s="16"/>
      <c r="J1840" s="16">
        <f t="shared" si="85"/>
        <v>0</v>
      </c>
      <c r="K1840" s="20" t="s">
        <v>14000</v>
      </c>
      <c r="L1840" s="20" t="s">
        <v>13999</v>
      </c>
      <c r="M1840" s="20" t="s">
        <v>13999</v>
      </c>
      <c r="N1840" s="20" t="s">
        <v>13999</v>
      </c>
      <c r="O1840" s="20" t="s">
        <v>13999</v>
      </c>
      <c r="P1840" s="20" t="s">
        <v>13999</v>
      </c>
      <c r="Q1840" s="20" t="s">
        <v>13999</v>
      </c>
      <c r="R1840" s="16"/>
      <c r="S1840" s="16"/>
      <c r="T1840" s="16"/>
      <c r="U1840" s="39">
        <f t="shared" si="86"/>
        <v>20.055557491199995</v>
      </c>
    </row>
    <row r="1841" spans="1:21" ht="12" customHeight="1">
      <c r="A1841" s="15"/>
      <c r="B1841" s="16" t="s">
        <v>17390</v>
      </c>
      <c r="C1841" s="16" t="s">
        <v>16426</v>
      </c>
      <c r="D1841" s="16" t="s">
        <v>17338</v>
      </c>
      <c r="E1841" s="16" t="s">
        <v>17391</v>
      </c>
      <c r="F1841" s="17"/>
      <c r="G1841" s="22">
        <v>669</v>
      </c>
      <c r="H1841" s="19">
        <f t="shared" si="84"/>
        <v>20.629102032000002</v>
      </c>
      <c r="I1841" s="16"/>
      <c r="J1841" s="16">
        <f t="shared" si="85"/>
        <v>0</v>
      </c>
      <c r="K1841" s="20" t="s">
        <v>14000</v>
      </c>
      <c r="L1841" s="20" t="s">
        <v>13999</v>
      </c>
      <c r="M1841" s="20" t="s">
        <v>13999</v>
      </c>
      <c r="N1841" s="20" t="s">
        <v>13999</v>
      </c>
      <c r="O1841" s="20" t="s">
        <v>13999</v>
      </c>
      <c r="P1841" s="20" t="s">
        <v>13999</v>
      </c>
      <c r="Q1841" s="20" t="s">
        <v>13999</v>
      </c>
      <c r="R1841" s="16"/>
      <c r="S1841" s="16"/>
      <c r="T1841" s="16"/>
      <c r="U1841" s="39">
        <f t="shared" si="86"/>
        <v>24.754922438400001</v>
      </c>
    </row>
    <row r="1842" spans="1:21" ht="12" customHeight="1">
      <c r="A1842" s="15"/>
      <c r="B1842" s="16" t="s">
        <v>17392</v>
      </c>
      <c r="C1842" s="16" t="s">
        <v>16426</v>
      </c>
      <c r="D1842" s="16" t="s">
        <v>17338</v>
      </c>
      <c r="E1842" s="16" t="s">
        <v>17393</v>
      </c>
      <c r="F1842" s="17"/>
      <c r="G1842" s="22">
        <v>965</v>
      </c>
      <c r="H1842" s="19">
        <f t="shared" si="84"/>
        <v>29.756477520000004</v>
      </c>
      <c r="I1842" s="16"/>
      <c r="J1842" s="16">
        <f t="shared" si="85"/>
        <v>0</v>
      </c>
      <c r="K1842" s="20" t="s">
        <v>13999</v>
      </c>
      <c r="L1842" s="20" t="s">
        <v>13999</v>
      </c>
      <c r="M1842" s="20" t="s">
        <v>13999</v>
      </c>
      <c r="N1842" s="20" t="s">
        <v>13999</v>
      </c>
      <c r="O1842" s="20" t="s">
        <v>13999</v>
      </c>
      <c r="P1842" s="20" t="s">
        <v>13999</v>
      </c>
      <c r="Q1842" s="20" t="s">
        <v>13999</v>
      </c>
      <c r="R1842" s="16"/>
      <c r="S1842" s="16"/>
      <c r="T1842" s="16"/>
      <c r="U1842" s="39">
        <f t="shared" si="86"/>
        <v>35.707773024000005</v>
      </c>
    </row>
    <row r="1843" spans="1:21" ht="12" customHeight="1">
      <c r="A1843" s="15"/>
      <c r="B1843" s="16" t="s">
        <v>17394</v>
      </c>
      <c r="C1843" s="16" t="s">
        <v>16426</v>
      </c>
      <c r="D1843" s="16" t="s">
        <v>17338</v>
      </c>
      <c r="E1843" s="16" t="s">
        <v>17395</v>
      </c>
      <c r="F1843" s="17"/>
      <c r="G1843" s="18">
        <v>2287</v>
      </c>
      <c r="H1843" s="19">
        <f t="shared" si="84"/>
        <v>70.521309936000009</v>
      </c>
      <c r="I1843" s="16"/>
      <c r="J1843" s="16">
        <f t="shared" si="85"/>
        <v>0</v>
      </c>
      <c r="K1843" s="20" t="s">
        <v>14000</v>
      </c>
      <c r="L1843" s="20" t="s">
        <v>13999</v>
      </c>
      <c r="M1843" s="20" t="s">
        <v>13999</v>
      </c>
      <c r="N1843" s="20" t="s">
        <v>13999</v>
      </c>
      <c r="O1843" s="20" t="s">
        <v>13999</v>
      </c>
      <c r="P1843" s="20"/>
      <c r="Q1843" s="20" t="s">
        <v>13999</v>
      </c>
      <c r="R1843" s="16"/>
      <c r="S1843" s="16"/>
      <c r="T1843" s="16"/>
      <c r="U1843" s="39">
        <f t="shared" si="86"/>
        <v>84.625571923200013</v>
      </c>
    </row>
    <row r="1844" spans="1:21" ht="12" customHeight="1">
      <c r="A1844" s="15"/>
      <c r="B1844" s="16" t="s">
        <v>17396</v>
      </c>
      <c r="C1844" s="16" t="s">
        <v>16426</v>
      </c>
      <c r="D1844" s="16" t="s">
        <v>17338</v>
      </c>
      <c r="E1844" s="16" t="s">
        <v>17397</v>
      </c>
      <c r="F1844" s="17"/>
      <c r="G1844" s="22">
        <v>304</v>
      </c>
      <c r="H1844" s="19">
        <f t="shared" si="84"/>
        <v>9.374061312000002</v>
      </c>
      <c r="I1844" s="16"/>
      <c r="J1844" s="16">
        <f t="shared" si="85"/>
        <v>0</v>
      </c>
      <c r="K1844" s="20" t="s">
        <v>14000</v>
      </c>
      <c r="L1844" s="20" t="s">
        <v>13999</v>
      </c>
      <c r="M1844" s="20" t="s">
        <v>13999</v>
      </c>
      <c r="N1844" s="20" t="s">
        <v>13999</v>
      </c>
      <c r="O1844" s="20" t="s">
        <v>13999</v>
      </c>
      <c r="P1844" s="20" t="s">
        <v>13999</v>
      </c>
      <c r="Q1844" s="20" t="s">
        <v>13999</v>
      </c>
      <c r="R1844" s="16"/>
      <c r="S1844" s="16"/>
      <c r="T1844" s="16"/>
      <c r="U1844" s="39">
        <f t="shared" si="86"/>
        <v>11.248873574400003</v>
      </c>
    </row>
    <row r="1845" spans="1:21" ht="12" customHeight="1">
      <c r="A1845" s="15"/>
      <c r="B1845" s="16" t="s">
        <v>17398</v>
      </c>
      <c r="C1845" s="16" t="s">
        <v>16426</v>
      </c>
      <c r="D1845" s="16" t="s">
        <v>17338</v>
      </c>
      <c r="E1845" s="16" t="s">
        <v>17399</v>
      </c>
      <c r="F1845" s="17"/>
      <c r="G1845" s="22">
        <v>359</v>
      </c>
      <c r="H1845" s="19">
        <f t="shared" si="84"/>
        <v>11.070026352000003</v>
      </c>
      <c r="I1845" s="16"/>
      <c r="J1845" s="16">
        <f t="shared" si="85"/>
        <v>0</v>
      </c>
      <c r="K1845" s="20" t="s">
        <v>14000</v>
      </c>
      <c r="L1845" s="20" t="s">
        <v>13999</v>
      </c>
      <c r="M1845" s="20" t="s">
        <v>13999</v>
      </c>
      <c r="N1845" s="20" t="s">
        <v>13999</v>
      </c>
      <c r="O1845" s="20" t="s">
        <v>13999</v>
      </c>
      <c r="P1845" s="20" t="s">
        <v>13999</v>
      </c>
      <c r="Q1845" s="20" t="s">
        <v>13999</v>
      </c>
      <c r="R1845" s="16"/>
      <c r="S1845" s="16"/>
      <c r="T1845" s="16"/>
      <c r="U1845" s="39">
        <f t="shared" si="86"/>
        <v>13.284031622400002</v>
      </c>
    </row>
    <row r="1846" spans="1:21" ht="12" customHeight="1">
      <c r="A1846" s="15"/>
      <c r="B1846" s="16" t="s">
        <v>17400</v>
      </c>
      <c r="C1846" s="16" t="s">
        <v>16426</v>
      </c>
      <c r="D1846" s="16" t="s">
        <v>17338</v>
      </c>
      <c r="E1846" s="16" t="s">
        <v>17401</v>
      </c>
      <c r="F1846" s="17"/>
      <c r="G1846" s="22">
        <v>321</v>
      </c>
      <c r="H1846" s="19">
        <f t="shared" si="84"/>
        <v>9.8982686879999999</v>
      </c>
      <c r="I1846" s="16"/>
      <c r="J1846" s="16">
        <f t="shared" si="85"/>
        <v>0</v>
      </c>
      <c r="K1846" s="20" t="s">
        <v>14000</v>
      </c>
      <c r="L1846" s="20" t="s">
        <v>13999</v>
      </c>
      <c r="M1846" s="20" t="s">
        <v>13999</v>
      </c>
      <c r="N1846" s="20" t="s">
        <v>13999</v>
      </c>
      <c r="O1846" s="20" t="s">
        <v>13999</v>
      </c>
      <c r="P1846" s="20" t="s">
        <v>13999</v>
      </c>
      <c r="Q1846" s="20"/>
      <c r="R1846" s="16"/>
      <c r="S1846" s="16"/>
      <c r="T1846" s="16"/>
      <c r="U1846" s="39">
        <f t="shared" si="86"/>
        <v>11.8779224256</v>
      </c>
    </row>
    <row r="1847" spans="1:21" ht="12" customHeight="1">
      <c r="A1847" s="15"/>
      <c r="B1847" s="16" t="s">
        <v>17402</v>
      </c>
      <c r="C1847" s="16" t="s">
        <v>16426</v>
      </c>
      <c r="D1847" s="16" t="s">
        <v>17338</v>
      </c>
      <c r="E1847" s="16" t="s">
        <v>17403</v>
      </c>
      <c r="F1847" s="17"/>
      <c r="G1847" s="22">
        <v>406</v>
      </c>
      <c r="H1847" s="19">
        <f t="shared" si="84"/>
        <v>12.519305568</v>
      </c>
      <c r="I1847" s="16"/>
      <c r="J1847" s="16">
        <f t="shared" si="85"/>
        <v>0</v>
      </c>
      <c r="K1847" s="20" t="s">
        <v>14000</v>
      </c>
      <c r="L1847" s="20" t="s">
        <v>13999</v>
      </c>
      <c r="M1847" s="20" t="s">
        <v>13999</v>
      </c>
      <c r="N1847" s="20" t="s">
        <v>13999</v>
      </c>
      <c r="O1847" s="20" t="s">
        <v>13999</v>
      </c>
      <c r="P1847" s="20" t="s">
        <v>13999</v>
      </c>
      <c r="Q1847" s="20" t="s">
        <v>13999</v>
      </c>
      <c r="R1847" s="16"/>
      <c r="S1847" s="16"/>
      <c r="T1847" s="16"/>
      <c r="U1847" s="39">
        <f t="shared" si="86"/>
        <v>15.023166681599999</v>
      </c>
    </row>
    <row r="1848" spans="1:21" ht="12" customHeight="1">
      <c r="A1848" s="15"/>
      <c r="B1848" s="16" t="s">
        <v>6059</v>
      </c>
      <c r="C1848" s="16" t="s">
        <v>16426</v>
      </c>
      <c r="D1848" s="16" t="s">
        <v>17338</v>
      </c>
      <c r="E1848" s="16" t="s">
        <v>17404</v>
      </c>
      <c r="F1848" s="17"/>
      <c r="G1848" s="22">
        <v>508</v>
      </c>
      <c r="H1848" s="19">
        <f t="shared" si="84"/>
        <v>15.664549824000002</v>
      </c>
      <c r="I1848" s="16"/>
      <c r="J1848" s="16">
        <f t="shared" si="85"/>
        <v>0</v>
      </c>
      <c r="K1848" s="20" t="s">
        <v>14000</v>
      </c>
      <c r="L1848" s="20" t="s">
        <v>13999</v>
      </c>
      <c r="M1848" s="20" t="s">
        <v>13999</v>
      </c>
      <c r="N1848" s="20" t="s">
        <v>13999</v>
      </c>
      <c r="O1848" s="20" t="s">
        <v>13999</v>
      </c>
      <c r="P1848" s="20" t="s">
        <v>13999</v>
      </c>
      <c r="Q1848" s="20" t="s">
        <v>13999</v>
      </c>
      <c r="R1848" s="16"/>
      <c r="S1848" s="16"/>
      <c r="T1848" s="16"/>
      <c r="U1848" s="39">
        <f t="shared" si="86"/>
        <v>18.797459788800001</v>
      </c>
    </row>
    <row r="1849" spans="1:21" ht="12" customHeight="1">
      <c r="A1849" s="15"/>
      <c r="B1849" s="16" t="s">
        <v>17405</v>
      </c>
      <c r="C1849" s="16" t="s">
        <v>16426</v>
      </c>
      <c r="D1849" s="16" t="s">
        <v>17338</v>
      </c>
      <c r="E1849" s="16" t="s">
        <v>17406</v>
      </c>
      <c r="F1849" s="17"/>
      <c r="G1849" s="22">
        <v>711</v>
      </c>
      <c r="H1849" s="19">
        <f t="shared" si="84"/>
        <v>21.924202608000009</v>
      </c>
      <c r="I1849" s="16"/>
      <c r="J1849" s="16">
        <f t="shared" si="85"/>
        <v>0</v>
      </c>
      <c r="K1849" s="20" t="s">
        <v>13999</v>
      </c>
      <c r="L1849" s="20"/>
      <c r="M1849" s="20" t="s">
        <v>13999</v>
      </c>
      <c r="N1849" s="20" t="s">
        <v>13999</v>
      </c>
      <c r="O1849" s="20"/>
      <c r="P1849" s="20" t="s">
        <v>13999</v>
      </c>
      <c r="Q1849" s="20" t="s">
        <v>13999</v>
      </c>
      <c r="R1849" s="16"/>
      <c r="S1849" s="16"/>
      <c r="T1849" s="16"/>
      <c r="U1849" s="39">
        <f t="shared" si="86"/>
        <v>26.30904312960001</v>
      </c>
    </row>
    <row r="1850" spans="1:21" ht="12" customHeight="1">
      <c r="A1850" s="15"/>
      <c r="B1850" s="16" t="s">
        <v>17407</v>
      </c>
      <c r="C1850" s="16" t="s">
        <v>16426</v>
      </c>
      <c r="D1850" s="16" t="s">
        <v>17338</v>
      </c>
      <c r="E1850" s="16" t="s">
        <v>17408</v>
      </c>
      <c r="F1850" s="17"/>
      <c r="G1850" s="22">
        <v>999</v>
      </c>
      <c r="H1850" s="19">
        <f t="shared" si="84"/>
        <v>30.804892272000007</v>
      </c>
      <c r="I1850" s="16"/>
      <c r="J1850" s="16">
        <f t="shared" si="85"/>
        <v>0</v>
      </c>
      <c r="K1850" s="20" t="s">
        <v>14000</v>
      </c>
      <c r="L1850" s="20" t="s">
        <v>13999</v>
      </c>
      <c r="M1850" s="20" t="s">
        <v>13999</v>
      </c>
      <c r="N1850" s="20" t="s">
        <v>13999</v>
      </c>
      <c r="O1850" s="20" t="s">
        <v>13999</v>
      </c>
      <c r="P1850" s="20" t="s">
        <v>13999</v>
      </c>
      <c r="Q1850" s="20" t="s">
        <v>13999</v>
      </c>
      <c r="R1850" s="16"/>
      <c r="S1850" s="16"/>
      <c r="T1850" s="16"/>
      <c r="U1850" s="39">
        <f t="shared" si="86"/>
        <v>36.965870726400006</v>
      </c>
    </row>
    <row r="1851" spans="1:21" ht="12" customHeight="1">
      <c r="A1851" s="15"/>
      <c r="B1851" s="16" t="s">
        <v>17409</v>
      </c>
      <c r="C1851" s="16" t="s">
        <v>16426</v>
      </c>
      <c r="D1851" s="16" t="s">
        <v>17338</v>
      </c>
      <c r="E1851" s="16" t="s">
        <v>17410</v>
      </c>
      <c r="F1851" s="17"/>
      <c r="G1851" s="18">
        <v>2542</v>
      </c>
      <c r="H1851" s="19">
        <f t="shared" si="84"/>
        <v>78.384420576000011</v>
      </c>
      <c r="I1851" s="16"/>
      <c r="J1851" s="16">
        <f t="shared" si="85"/>
        <v>0</v>
      </c>
      <c r="K1851" s="20" t="s">
        <v>13999</v>
      </c>
      <c r="L1851" s="20" t="s">
        <v>13999</v>
      </c>
      <c r="M1851" s="20"/>
      <c r="N1851" s="20" t="s">
        <v>13999</v>
      </c>
      <c r="O1851" s="20" t="s">
        <v>13999</v>
      </c>
      <c r="P1851" s="20" t="s">
        <v>13999</v>
      </c>
      <c r="Q1851" s="20" t="s">
        <v>13999</v>
      </c>
      <c r="R1851" s="16"/>
      <c r="S1851" s="16"/>
      <c r="T1851" s="16"/>
      <c r="U1851" s="39">
        <f t="shared" si="86"/>
        <v>94.061304691200007</v>
      </c>
    </row>
    <row r="1852" spans="1:21" ht="12" customHeight="1">
      <c r="A1852" s="15"/>
      <c r="B1852" s="16" t="s">
        <v>17411</v>
      </c>
      <c r="C1852" s="16" t="s">
        <v>16426</v>
      </c>
      <c r="D1852" s="16" t="s">
        <v>17338</v>
      </c>
      <c r="E1852" s="16" t="s">
        <v>17412</v>
      </c>
      <c r="F1852" s="17"/>
      <c r="G1852" s="22">
        <v>406</v>
      </c>
      <c r="H1852" s="19">
        <f t="shared" si="84"/>
        <v>12.519305568</v>
      </c>
      <c r="I1852" s="16"/>
      <c r="J1852" s="16">
        <f t="shared" si="85"/>
        <v>0</v>
      </c>
      <c r="K1852" s="20" t="s">
        <v>13999</v>
      </c>
      <c r="L1852" s="20" t="s">
        <v>13999</v>
      </c>
      <c r="M1852" s="20"/>
      <c r="N1852" s="20" t="s">
        <v>13999</v>
      </c>
      <c r="O1852" s="20" t="s">
        <v>13999</v>
      </c>
      <c r="P1852" s="20" t="s">
        <v>13999</v>
      </c>
      <c r="Q1852" s="20"/>
      <c r="R1852" s="16"/>
      <c r="S1852" s="16"/>
      <c r="T1852" s="16"/>
      <c r="U1852" s="39">
        <f t="shared" si="86"/>
        <v>15.023166681599999</v>
      </c>
    </row>
    <row r="1853" spans="1:21" ht="12" customHeight="1">
      <c r="A1853" s="15"/>
      <c r="B1853" s="16" t="s">
        <v>17413</v>
      </c>
      <c r="C1853" s="16" t="s">
        <v>16426</v>
      </c>
      <c r="D1853" s="16" t="s">
        <v>17338</v>
      </c>
      <c r="E1853" s="16" t="s">
        <v>17414</v>
      </c>
      <c r="F1853" s="17"/>
      <c r="G1853" s="22">
        <v>406</v>
      </c>
      <c r="H1853" s="19">
        <f t="shared" si="84"/>
        <v>12.519305568</v>
      </c>
      <c r="I1853" s="16"/>
      <c r="J1853" s="16">
        <f t="shared" si="85"/>
        <v>0</v>
      </c>
      <c r="K1853" s="20" t="s">
        <v>14000</v>
      </c>
      <c r="L1853" s="20" t="s">
        <v>13999</v>
      </c>
      <c r="M1853" s="20" t="s">
        <v>13999</v>
      </c>
      <c r="N1853" s="20" t="s">
        <v>13999</v>
      </c>
      <c r="O1853" s="20" t="s">
        <v>13999</v>
      </c>
      <c r="P1853" s="20" t="s">
        <v>13999</v>
      </c>
      <c r="Q1853" s="20" t="s">
        <v>13999</v>
      </c>
      <c r="R1853" s="16"/>
      <c r="S1853" s="16"/>
      <c r="T1853" s="16"/>
      <c r="U1853" s="39">
        <f t="shared" si="86"/>
        <v>15.023166681599999</v>
      </c>
    </row>
    <row r="1854" spans="1:21" ht="12" customHeight="1">
      <c r="A1854" s="15"/>
      <c r="B1854" s="16" t="s">
        <v>17415</v>
      </c>
      <c r="C1854" s="16" t="s">
        <v>16426</v>
      </c>
      <c r="D1854" s="16" t="s">
        <v>17338</v>
      </c>
      <c r="E1854" s="16" t="s">
        <v>17416</v>
      </c>
      <c r="F1854" s="17"/>
      <c r="G1854" s="22">
        <v>495</v>
      </c>
      <c r="H1854" s="19">
        <f t="shared" si="84"/>
        <v>15.263685360000002</v>
      </c>
      <c r="I1854" s="16"/>
      <c r="J1854" s="16">
        <f t="shared" si="85"/>
        <v>0</v>
      </c>
      <c r="K1854" s="20" t="s">
        <v>13999</v>
      </c>
      <c r="L1854" s="20" t="s">
        <v>13999</v>
      </c>
      <c r="M1854" s="20" t="s">
        <v>13999</v>
      </c>
      <c r="N1854" s="20" t="s">
        <v>13999</v>
      </c>
      <c r="O1854" s="20" t="s">
        <v>13999</v>
      </c>
      <c r="P1854" s="20" t="s">
        <v>13999</v>
      </c>
      <c r="Q1854" s="20" t="s">
        <v>13999</v>
      </c>
      <c r="R1854" s="16"/>
      <c r="S1854" s="16"/>
      <c r="T1854" s="16"/>
      <c r="U1854" s="39">
        <f t="shared" si="86"/>
        <v>18.316422432000003</v>
      </c>
    </row>
    <row r="1855" spans="1:21" ht="12" customHeight="1">
      <c r="A1855" s="15"/>
      <c r="B1855" s="16" t="s">
        <v>17417</v>
      </c>
      <c r="C1855" s="16" t="s">
        <v>16426</v>
      </c>
      <c r="D1855" s="16" t="s">
        <v>17338</v>
      </c>
      <c r="E1855" s="16" t="s">
        <v>17418</v>
      </c>
      <c r="F1855" s="17"/>
      <c r="G1855" s="22">
        <v>554</v>
      </c>
      <c r="H1855" s="19">
        <f t="shared" si="84"/>
        <v>17.082993311999999</v>
      </c>
      <c r="I1855" s="16"/>
      <c r="J1855" s="16">
        <f t="shared" si="85"/>
        <v>0</v>
      </c>
      <c r="K1855" s="20" t="s">
        <v>14000</v>
      </c>
      <c r="L1855" s="20" t="s">
        <v>13999</v>
      </c>
      <c r="M1855" s="20" t="s">
        <v>13999</v>
      </c>
      <c r="N1855" s="20" t="s">
        <v>13999</v>
      </c>
      <c r="O1855" s="20" t="s">
        <v>13999</v>
      </c>
      <c r="P1855" s="20" t="s">
        <v>13999</v>
      </c>
      <c r="Q1855" s="20" t="s">
        <v>13999</v>
      </c>
      <c r="R1855" s="16"/>
      <c r="S1855" s="16"/>
      <c r="T1855" s="16"/>
      <c r="U1855" s="39">
        <f t="shared" si="86"/>
        <v>20.499591974399998</v>
      </c>
    </row>
    <row r="1856" spans="1:21" ht="12" customHeight="1">
      <c r="A1856" s="15"/>
      <c r="B1856" s="16" t="s">
        <v>17419</v>
      </c>
      <c r="C1856" s="16" t="s">
        <v>16426</v>
      </c>
      <c r="D1856" s="16" t="s">
        <v>17338</v>
      </c>
      <c r="E1856" s="16" t="s">
        <v>17420</v>
      </c>
      <c r="F1856" s="17"/>
      <c r="G1856" s="22">
        <v>779</v>
      </c>
      <c r="H1856" s="19">
        <f t="shared" si="84"/>
        <v>24.021032112000007</v>
      </c>
      <c r="I1856" s="16"/>
      <c r="J1856" s="16">
        <f t="shared" si="85"/>
        <v>0</v>
      </c>
      <c r="K1856" s="20" t="s">
        <v>13999</v>
      </c>
      <c r="L1856" s="20" t="s">
        <v>13999</v>
      </c>
      <c r="M1856" s="20" t="s">
        <v>13999</v>
      </c>
      <c r="N1856" s="20" t="s">
        <v>13999</v>
      </c>
      <c r="O1856" s="20" t="s">
        <v>13999</v>
      </c>
      <c r="P1856" s="20" t="s">
        <v>13999</v>
      </c>
      <c r="Q1856" s="20" t="s">
        <v>13999</v>
      </c>
      <c r="R1856" s="16"/>
      <c r="S1856" s="16"/>
      <c r="T1856" s="16"/>
      <c r="U1856" s="39">
        <f t="shared" si="86"/>
        <v>28.825238534400007</v>
      </c>
    </row>
    <row r="1857" spans="1:21" ht="12" customHeight="1">
      <c r="A1857" s="15"/>
      <c r="B1857" s="16" t="s">
        <v>17421</v>
      </c>
      <c r="C1857" s="16" t="s">
        <v>16426</v>
      </c>
      <c r="D1857" s="16" t="s">
        <v>17338</v>
      </c>
      <c r="E1857" s="16" t="s">
        <v>17422</v>
      </c>
      <c r="F1857" s="17"/>
      <c r="G1857" s="18">
        <v>1101</v>
      </c>
      <c r="H1857" s="19">
        <f t="shared" si="84"/>
        <v>33.950136528000009</v>
      </c>
      <c r="I1857" s="16"/>
      <c r="J1857" s="16">
        <f t="shared" si="85"/>
        <v>0</v>
      </c>
      <c r="K1857" s="20" t="s">
        <v>13999</v>
      </c>
      <c r="L1857" s="20"/>
      <c r="M1857" s="20" t="s">
        <v>13999</v>
      </c>
      <c r="N1857" s="20" t="s">
        <v>13999</v>
      </c>
      <c r="O1857" s="20"/>
      <c r="P1857" s="20" t="s">
        <v>13999</v>
      </c>
      <c r="Q1857" s="20" t="s">
        <v>13999</v>
      </c>
      <c r="R1857" s="16"/>
      <c r="S1857" s="16"/>
      <c r="T1857" s="16"/>
      <c r="U1857" s="39">
        <f t="shared" si="86"/>
        <v>40.740163833600008</v>
      </c>
    </row>
    <row r="1858" spans="1:21" ht="12" customHeight="1">
      <c r="A1858" s="15"/>
      <c r="B1858" s="16" t="s">
        <v>17423</v>
      </c>
      <c r="C1858" s="16" t="s">
        <v>16426</v>
      </c>
      <c r="D1858" s="16" t="s">
        <v>17338</v>
      </c>
      <c r="E1858" s="16" t="s">
        <v>17424</v>
      </c>
      <c r="F1858" s="17"/>
      <c r="G1858" s="18">
        <v>2711</v>
      </c>
      <c r="H1858" s="19">
        <f t="shared" si="84"/>
        <v>83.595658608000008</v>
      </c>
      <c r="I1858" s="16"/>
      <c r="J1858" s="16">
        <f t="shared" si="85"/>
        <v>0</v>
      </c>
      <c r="K1858" s="20" t="s">
        <v>13999</v>
      </c>
      <c r="L1858" s="20" t="s">
        <v>13999</v>
      </c>
      <c r="M1858" s="20" t="s">
        <v>13999</v>
      </c>
      <c r="N1858" s="20" t="s">
        <v>13999</v>
      </c>
      <c r="O1858" s="20" t="s">
        <v>13999</v>
      </c>
      <c r="P1858" s="20" t="s">
        <v>13999</v>
      </c>
      <c r="Q1858" s="20" t="s">
        <v>13999</v>
      </c>
      <c r="R1858" s="16"/>
      <c r="S1858" s="16"/>
      <c r="T1858" s="16"/>
      <c r="U1858" s="39">
        <f t="shared" si="86"/>
        <v>100.3147903296</v>
      </c>
    </row>
    <row r="1859" spans="1:21" ht="12" customHeight="1">
      <c r="A1859" s="15"/>
      <c r="B1859" s="16" t="s">
        <v>17425</v>
      </c>
      <c r="C1859" s="16" t="s">
        <v>16426</v>
      </c>
      <c r="D1859" s="16" t="s">
        <v>17338</v>
      </c>
      <c r="E1859" s="16" t="s">
        <v>17426</v>
      </c>
      <c r="F1859" s="17"/>
      <c r="G1859" s="22">
        <v>474</v>
      </c>
      <c r="H1859" s="19">
        <f t="shared" si="84"/>
        <v>14.616135072000002</v>
      </c>
      <c r="I1859" s="16"/>
      <c r="J1859" s="16">
        <f t="shared" si="85"/>
        <v>0</v>
      </c>
      <c r="K1859" s="20" t="s">
        <v>13999</v>
      </c>
      <c r="L1859" s="20" t="s">
        <v>13999</v>
      </c>
      <c r="M1859" s="20" t="s">
        <v>13999</v>
      </c>
      <c r="N1859" s="20" t="s">
        <v>13999</v>
      </c>
      <c r="O1859" s="20" t="s">
        <v>13999</v>
      </c>
      <c r="P1859" s="20" t="s">
        <v>13999</v>
      </c>
      <c r="Q1859" s="20" t="s">
        <v>13999</v>
      </c>
      <c r="R1859" s="16"/>
      <c r="S1859" s="16"/>
      <c r="T1859" s="16"/>
      <c r="U1859" s="39">
        <f t="shared" si="86"/>
        <v>17.539362086400001</v>
      </c>
    </row>
    <row r="1860" spans="1:21" ht="12" customHeight="1">
      <c r="A1860" s="15"/>
      <c r="B1860" s="16" t="s">
        <v>17427</v>
      </c>
      <c r="C1860" s="16" t="s">
        <v>16426</v>
      </c>
      <c r="D1860" s="16" t="s">
        <v>17338</v>
      </c>
      <c r="E1860" s="16" t="s">
        <v>17428</v>
      </c>
      <c r="F1860" s="17"/>
      <c r="G1860" s="22">
        <v>614</v>
      </c>
      <c r="H1860" s="19">
        <f t="shared" si="84"/>
        <v>18.933136992000001</v>
      </c>
      <c r="I1860" s="16"/>
      <c r="J1860" s="16">
        <f t="shared" si="85"/>
        <v>0</v>
      </c>
      <c r="K1860" s="20" t="s">
        <v>13999</v>
      </c>
      <c r="L1860" s="20" t="s">
        <v>13999</v>
      </c>
      <c r="M1860" s="20" t="s">
        <v>13999</v>
      </c>
      <c r="N1860" s="20" t="s">
        <v>13999</v>
      </c>
      <c r="O1860" s="20" t="s">
        <v>13999</v>
      </c>
      <c r="P1860" s="20"/>
      <c r="Q1860" s="20" t="s">
        <v>13999</v>
      </c>
      <c r="R1860" s="16"/>
      <c r="S1860" s="16"/>
      <c r="T1860" s="16"/>
      <c r="U1860" s="39">
        <f t="shared" si="86"/>
        <v>22.719764390400002</v>
      </c>
    </row>
    <row r="1861" spans="1:21" ht="12" customHeight="1">
      <c r="A1861" s="15"/>
      <c r="B1861" s="16" t="s">
        <v>17429</v>
      </c>
      <c r="C1861" s="16" t="s">
        <v>16426</v>
      </c>
      <c r="D1861" s="16" t="s">
        <v>17338</v>
      </c>
      <c r="E1861" s="16" t="s">
        <v>17430</v>
      </c>
      <c r="F1861" s="17"/>
      <c r="G1861" s="22">
        <v>525</v>
      </c>
      <c r="H1861" s="19">
        <f t="shared" si="84"/>
        <v>16.188757200000001</v>
      </c>
      <c r="I1861" s="16"/>
      <c r="J1861" s="16">
        <f t="shared" si="85"/>
        <v>0</v>
      </c>
      <c r="K1861" s="20" t="s">
        <v>14000</v>
      </c>
      <c r="L1861" s="20" t="s">
        <v>13999</v>
      </c>
      <c r="M1861" s="20" t="s">
        <v>13999</v>
      </c>
      <c r="N1861" s="20" t="s">
        <v>13999</v>
      </c>
      <c r="O1861" s="20" t="s">
        <v>13999</v>
      </c>
      <c r="P1861" s="20" t="s">
        <v>13999</v>
      </c>
      <c r="Q1861" s="20" t="s">
        <v>13999</v>
      </c>
      <c r="R1861" s="16"/>
      <c r="S1861" s="16"/>
      <c r="T1861" s="16"/>
      <c r="U1861" s="39">
        <f t="shared" si="86"/>
        <v>19.426508640000002</v>
      </c>
    </row>
    <row r="1862" spans="1:21" ht="12" customHeight="1">
      <c r="A1862" s="15"/>
      <c r="B1862" s="16" t="s">
        <v>17431</v>
      </c>
      <c r="C1862" s="16" t="s">
        <v>16426</v>
      </c>
      <c r="D1862" s="16" t="s">
        <v>17338</v>
      </c>
      <c r="E1862" s="16" t="s">
        <v>17432</v>
      </c>
      <c r="F1862" s="17"/>
      <c r="G1862" s="22">
        <v>686</v>
      </c>
      <c r="H1862" s="19">
        <f t="shared" si="84"/>
        <v>21.153309407999998</v>
      </c>
      <c r="I1862" s="16"/>
      <c r="J1862" s="16">
        <f t="shared" si="85"/>
        <v>0</v>
      </c>
      <c r="K1862" s="20" t="s">
        <v>14000</v>
      </c>
      <c r="L1862" s="20" t="s">
        <v>13999</v>
      </c>
      <c r="M1862" s="20" t="s">
        <v>13999</v>
      </c>
      <c r="N1862" s="20" t="s">
        <v>13999</v>
      </c>
      <c r="O1862" s="20" t="s">
        <v>13999</v>
      </c>
      <c r="P1862" s="20" t="s">
        <v>13999</v>
      </c>
      <c r="Q1862" s="20" t="s">
        <v>13999</v>
      </c>
      <c r="R1862" s="16"/>
      <c r="S1862" s="16"/>
      <c r="T1862" s="16"/>
      <c r="U1862" s="39">
        <f t="shared" si="86"/>
        <v>25.383971289599998</v>
      </c>
    </row>
    <row r="1863" spans="1:21" ht="12" customHeight="1">
      <c r="A1863" s="15"/>
      <c r="B1863" s="16" t="s">
        <v>17433</v>
      </c>
      <c r="C1863" s="16" t="s">
        <v>16426</v>
      </c>
      <c r="D1863" s="16" t="s">
        <v>17338</v>
      </c>
      <c r="E1863" s="16" t="s">
        <v>17434</v>
      </c>
      <c r="F1863" s="17"/>
      <c r="G1863" s="18">
        <v>1016</v>
      </c>
      <c r="H1863" s="19">
        <f t="shared" si="84"/>
        <v>31.329099648000003</v>
      </c>
      <c r="I1863" s="16"/>
      <c r="J1863" s="16">
        <f t="shared" si="85"/>
        <v>0</v>
      </c>
      <c r="K1863" s="20" t="s">
        <v>13999</v>
      </c>
      <c r="L1863" s="20" t="s">
        <v>13999</v>
      </c>
      <c r="M1863" s="20" t="s">
        <v>13999</v>
      </c>
      <c r="N1863" s="20" t="s">
        <v>13999</v>
      </c>
      <c r="O1863" s="20" t="s">
        <v>13999</v>
      </c>
      <c r="P1863" s="20" t="s">
        <v>13999</v>
      </c>
      <c r="Q1863" s="20" t="s">
        <v>13999</v>
      </c>
      <c r="R1863" s="16"/>
      <c r="S1863" s="16"/>
      <c r="T1863" s="16"/>
      <c r="U1863" s="39">
        <f t="shared" si="86"/>
        <v>37.594919577600002</v>
      </c>
    </row>
    <row r="1864" spans="1:21" ht="12" customHeight="1">
      <c r="A1864" s="15"/>
      <c r="B1864" s="16" t="s">
        <v>17435</v>
      </c>
      <c r="C1864" s="16" t="s">
        <v>16426</v>
      </c>
      <c r="D1864" s="16" t="s">
        <v>17338</v>
      </c>
      <c r="E1864" s="16" t="s">
        <v>17436</v>
      </c>
      <c r="F1864" s="17"/>
      <c r="G1864" s="18">
        <v>1253</v>
      </c>
      <c r="H1864" s="19">
        <f t="shared" si="84"/>
        <v>38.637167183999999</v>
      </c>
      <c r="I1864" s="16"/>
      <c r="J1864" s="16">
        <f t="shared" si="85"/>
        <v>0</v>
      </c>
      <c r="K1864" s="20" t="s">
        <v>13999</v>
      </c>
      <c r="L1864" s="20"/>
      <c r="M1864" s="20" t="s">
        <v>13999</v>
      </c>
      <c r="N1864" s="20" t="s">
        <v>13999</v>
      </c>
      <c r="O1864" s="20"/>
      <c r="P1864" s="20" t="s">
        <v>13999</v>
      </c>
      <c r="Q1864" s="20" t="s">
        <v>13999</v>
      </c>
      <c r="R1864" s="16"/>
      <c r="S1864" s="16"/>
      <c r="T1864" s="16"/>
      <c r="U1864" s="39">
        <f t="shared" si="86"/>
        <v>46.364600620799997</v>
      </c>
    </row>
    <row r="1865" spans="1:21" ht="12" customHeight="1">
      <c r="A1865" s="15"/>
      <c r="B1865" s="16" t="s">
        <v>17437</v>
      </c>
      <c r="C1865" s="16" t="s">
        <v>16426</v>
      </c>
      <c r="D1865" s="16" t="s">
        <v>17338</v>
      </c>
      <c r="E1865" s="16" t="s">
        <v>17438</v>
      </c>
      <c r="F1865" s="17"/>
      <c r="G1865" s="18">
        <v>1906</v>
      </c>
      <c r="H1865" s="19">
        <f t="shared" si="84"/>
        <v>58.772897568000005</v>
      </c>
      <c r="I1865" s="16"/>
      <c r="J1865" s="16">
        <f t="shared" si="85"/>
        <v>0</v>
      </c>
      <c r="K1865" s="20" t="s">
        <v>13999</v>
      </c>
      <c r="L1865" s="20"/>
      <c r="M1865" s="20" t="s">
        <v>13999</v>
      </c>
      <c r="N1865" s="20"/>
      <c r="O1865" s="20" t="s">
        <v>13999</v>
      </c>
      <c r="P1865" s="20" t="s">
        <v>13999</v>
      </c>
      <c r="Q1865" s="20" t="s">
        <v>13999</v>
      </c>
      <c r="R1865" s="16"/>
      <c r="S1865" s="16"/>
      <c r="T1865" s="16"/>
      <c r="U1865" s="39">
        <f t="shared" si="86"/>
        <v>70.527477081599997</v>
      </c>
    </row>
    <row r="1866" spans="1:21" ht="12" customHeight="1">
      <c r="A1866" s="15"/>
      <c r="B1866" s="16" t="s">
        <v>17439</v>
      </c>
      <c r="C1866" s="16" t="s">
        <v>16426</v>
      </c>
      <c r="D1866" s="16" t="s">
        <v>17338</v>
      </c>
      <c r="E1866" s="16" t="s">
        <v>17440</v>
      </c>
      <c r="F1866" s="17"/>
      <c r="G1866" s="18">
        <v>2864</v>
      </c>
      <c r="H1866" s="19">
        <f t="shared" si="84"/>
        <v>88.313524991999998</v>
      </c>
      <c r="I1866" s="16"/>
      <c r="J1866" s="16">
        <f t="shared" si="85"/>
        <v>0</v>
      </c>
      <c r="K1866" s="20" t="s">
        <v>13999</v>
      </c>
      <c r="L1866" s="20"/>
      <c r="M1866" s="20" t="s">
        <v>13999</v>
      </c>
      <c r="N1866" s="20" t="s">
        <v>13999</v>
      </c>
      <c r="O1866" s="20"/>
      <c r="P1866" s="20" t="s">
        <v>13999</v>
      </c>
      <c r="Q1866" s="20" t="s">
        <v>13999</v>
      </c>
      <c r="R1866" s="16"/>
      <c r="S1866" s="16"/>
      <c r="T1866" s="16"/>
      <c r="U1866" s="39">
        <f t="shared" si="86"/>
        <v>105.9762299904</v>
      </c>
    </row>
    <row r="1867" spans="1:21" ht="12" customHeight="1">
      <c r="A1867" s="15"/>
      <c r="B1867" s="16" t="s">
        <v>17441</v>
      </c>
      <c r="C1867" s="16" t="s">
        <v>16426</v>
      </c>
      <c r="D1867" s="16" t="s">
        <v>17338</v>
      </c>
      <c r="E1867" s="16" t="s">
        <v>17442</v>
      </c>
      <c r="F1867" s="17"/>
      <c r="G1867" s="22">
        <v>889</v>
      </c>
      <c r="H1867" s="19">
        <f t="shared" si="84"/>
        <v>27.412962192000006</v>
      </c>
      <c r="I1867" s="16"/>
      <c r="J1867" s="16">
        <f t="shared" si="85"/>
        <v>0</v>
      </c>
      <c r="K1867" s="20" t="s">
        <v>13999</v>
      </c>
      <c r="L1867" s="20" t="s">
        <v>13999</v>
      </c>
      <c r="M1867" s="20" t="s">
        <v>13999</v>
      </c>
      <c r="N1867" s="20" t="s">
        <v>13999</v>
      </c>
      <c r="O1867" s="20" t="s">
        <v>13999</v>
      </c>
      <c r="P1867" s="20" t="s">
        <v>13999</v>
      </c>
      <c r="Q1867" s="20" t="s">
        <v>13999</v>
      </c>
      <c r="R1867" s="16"/>
      <c r="S1867" s="16"/>
      <c r="T1867" s="16"/>
      <c r="U1867" s="39">
        <f t="shared" si="86"/>
        <v>32.895554630400007</v>
      </c>
    </row>
    <row r="1868" spans="1:21" ht="12" customHeight="1">
      <c r="A1868" s="15"/>
      <c r="B1868" s="16" t="s">
        <v>6060</v>
      </c>
      <c r="C1868" s="16" t="s">
        <v>16426</v>
      </c>
      <c r="D1868" s="16" t="s">
        <v>17338</v>
      </c>
      <c r="E1868" s="16" t="s">
        <v>17443</v>
      </c>
      <c r="F1868" s="17"/>
      <c r="G1868" s="18">
        <v>1016</v>
      </c>
      <c r="H1868" s="19">
        <f t="shared" si="84"/>
        <v>31.329099648000003</v>
      </c>
      <c r="I1868" s="16"/>
      <c r="J1868" s="16">
        <f t="shared" si="85"/>
        <v>0</v>
      </c>
      <c r="K1868" s="20" t="s">
        <v>13999</v>
      </c>
      <c r="L1868" s="20" t="s">
        <v>13999</v>
      </c>
      <c r="M1868" s="20" t="s">
        <v>13999</v>
      </c>
      <c r="N1868" s="20" t="s">
        <v>13999</v>
      </c>
      <c r="O1868" s="20" t="s">
        <v>13999</v>
      </c>
      <c r="P1868" s="20"/>
      <c r="Q1868" s="20" t="s">
        <v>13999</v>
      </c>
      <c r="R1868" s="16"/>
      <c r="S1868" s="16"/>
      <c r="T1868" s="16"/>
      <c r="U1868" s="39">
        <f t="shared" si="86"/>
        <v>37.594919577600002</v>
      </c>
    </row>
    <row r="1869" spans="1:21" ht="12" customHeight="1">
      <c r="A1869" s="15"/>
      <c r="B1869" s="16" t="s">
        <v>17444</v>
      </c>
      <c r="C1869" s="16" t="s">
        <v>16426</v>
      </c>
      <c r="D1869" s="16" t="s">
        <v>17338</v>
      </c>
      <c r="E1869" s="16" t="s">
        <v>17445</v>
      </c>
      <c r="F1869" s="17"/>
      <c r="G1869" s="18">
        <v>1270</v>
      </c>
      <c r="H1869" s="19">
        <f t="shared" si="84"/>
        <v>39.161374560000006</v>
      </c>
      <c r="I1869" s="16"/>
      <c r="J1869" s="16">
        <f t="shared" si="85"/>
        <v>0</v>
      </c>
      <c r="K1869" s="20" t="s">
        <v>13999</v>
      </c>
      <c r="L1869" s="20"/>
      <c r="M1869" s="20" t="s">
        <v>13999</v>
      </c>
      <c r="N1869" s="20"/>
      <c r="O1869" s="20"/>
      <c r="P1869" s="20" t="s">
        <v>13999</v>
      </c>
      <c r="Q1869" s="20" t="s">
        <v>13999</v>
      </c>
      <c r="R1869" s="16"/>
      <c r="S1869" s="16"/>
      <c r="T1869" s="16"/>
      <c r="U1869" s="39">
        <f t="shared" si="86"/>
        <v>46.993649472000008</v>
      </c>
    </row>
    <row r="1870" spans="1:21" ht="12" customHeight="1">
      <c r="A1870" s="15"/>
      <c r="B1870" s="16" t="s">
        <v>6061</v>
      </c>
      <c r="C1870" s="16" t="s">
        <v>16426</v>
      </c>
      <c r="D1870" s="16" t="s">
        <v>17338</v>
      </c>
      <c r="E1870" s="16" t="s">
        <v>17446</v>
      </c>
      <c r="F1870" s="17"/>
      <c r="G1870" s="18">
        <v>1770</v>
      </c>
      <c r="H1870" s="19">
        <f t="shared" si="84"/>
        <v>54.579238560000022</v>
      </c>
      <c r="I1870" s="16"/>
      <c r="J1870" s="16">
        <f t="shared" si="85"/>
        <v>0</v>
      </c>
      <c r="K1870" s="20" t="s">
        <v>13999</v>
      </c>
      <c r="L1870" s="20"/>
      <c r="M1870" s="20" t="s">
        <v>13999</v>
      </c>
      <c r="N1870" s="20"/>
      <c r="O1870" s="20" t="s">
        <v>13999</v>
      </c>
      <c r="P1870" s="20" t="s">
        <v>13999</v>
      </c>
      <c r="Q1870" s="20" t="s">
        <v>13999</v>
      </c>
      <c r="R1870" s="16"/>
      <c r="S1870" s="16"/>
      <c r="T1870" s="16"/>
      <c r="U1870" s="39">
        <f t="shared" si="86"/>
        <v>65.495086272000023</v>
      </c>
    </row>
    <row r="1871" spans="1:21" ht="12" customHeight="1">
      <c r="A1871" s="15"/>
      <c r="B1871" s="16" t="s">
        <v>17447</v>
      </c>
      <c r="C1871" s="16" t="s">
        <v>16426</v>
      </c>
      <c r="D1871" s="16" t="s">
        <v>17338</v>
      </c>
      <c r="E1871" s="16" t="s">
        <v>17448</v>
      </c>
      <c r="F1871" s="17"/>
      <c r="G1871" s="18">
        <v>3389</v>
      </c>
      <c r="H1871" s="19">
        <f t="shared" si="84"/>
        <v>104.50228219200004</v>
      </c>
      <c r="I1871" s="16"/>
      <c r="J1871" s="16">
        <f t="shared" si="85"/>
        <v>0</v>
      </c>
      <c r="K1871" s="20" t="s">
        <v>13999</v>
      </c>
      <c r="L1871" s="20"/>
      <c r="M1871" s="20"/>
      <c r="N1871" s="20"/>
      <c r="O1871" s="20" t="s">
        <v>13999</v>
      </c>
      <c r="P1871" s="20" t="s">
        <v>13999</v>
      </c>
      <c r="Q1871" s="20" t="s">
        <v>13999</v>
      </c>
      <c r="R1871" s="16"/>
      <c r="S1871" s="16"/>
      <c r="T1871" s="16"/>
      <c r="U1871" s="39">
        <f t="shared" si="86"/>
        <v>130.99753323312007</v>
      </c>
    </row>
    <row r="1872" spans="1:21" ht="12" customHeight="1">
      <c r="A1872" s="15"/>
      <c r="B1872" s="16" t="s">
        <v>17449</v>
      </c>
      <c r="C1872" s="16" t="s">
        <v>16426</v>
      </c>
      <c r="D1872" s="16" t="s">
        <v>17338</v>
      </c>
      <c r="E1872" s="16" t="s">
        <v>17450</v>
      </c>
      <c r="F1872" s="17"/>
      <c r="G1872" s="18">
        <v>1058</v>
      </c>
      <c r="H1872" s="19">
        <f t="shared" si="84"/>
        <v>32.624200223999999</v>
      </c>
      <c r="I1872" s="16"/>
      <c r="J1872" s="16">
        <f t="shared" si="85"/>
        <v>0</v>
      </c>
      <c r="K1872" s="20" t="s">
        <v>13999</v>
      </c>
      <c r="L1872" s="20" t="s">
        <v>13999</v>
      </c>
      <c r="M1872" s="20" t="s">
        <v>13999</v>
      </c>
      <c r="N1872" s="20" t="s">
        <v>13999</v>
      </c>
      <c r="O1872" s="20" t="s">
        <v>13999</v>
      </c>
      <c r="P1872" s="20" t="s">
        <v>13999</v>
      </c>
      <c r="Q1872" s="20" t="s">
        <v>13999</v>
      </c>
      <c r="R1872" s="16"/>
      <c r="S1872" s="16"/>
      <c r="T1872" s="16"/>
      <c r="U1872" s="39">
        <f t="shared" si="86"/>
        <v>39.1490402688</v>
      </c>
    </row>
    <row r="1873" spans="1:21" ht="12" customHeight="1">
      <c r="A1873" s="15"/>
      <c r="B1873" s="16" t="s">
        <v>17451</v>
      </c>
      <c r="C1873" s="16" t="s">
        <v>16426</v>
      </c>
      <c r="D1873" s="16" t="s">
        <v>17338</v>
      </c>
      <c r="E1873" s="16" t="s">
        <v>17452</v>
      </c>
      <c r="F1873" s="17"/>
      <c r="G1873" s="18">
        <v>1186</v>
      </c>
      <c r="H1873" s="19">
        <f t="shared" si="84"/>
        <v>36.571173408000007</v>
      </c>
      <c r="I1873" s="16"/>
      <c r="J1873" s="16">
        <f t="shared" si="85"/>
        <v>0</v>
      </c>
      <c r="K1873" s="20" t="s">
        <v>13999</v>
      </c>
      <c r="L1873" s="20" t="s">
        <v>13999</v>
      </c>
      <c r="M1873" s="20" t="s">
        <v>13999</v>
      </c>
      <c r="N1873" s="20" t="s">
        <v>13999</v>
      </c>
      <c r="O1873" s="20" t="s">
        <v>13999</v>
      </c>
      <c r="P1873" s="20"/>
      <c r="Q1873" s="20"/>
      <c r="R1873" s="16"/>
      <c r="S1873" s="16"/>
      <c r="T1873" s="16"/>
      <c r="U1873" s="39">
        <f t="shared" si="86"/>
        <v>43.885408089600006</v>
      </c>
    </row>
    <row r="1874" spans="1:21" ht="12" customHeight="1">
      <c r="A1874" s="15"/>
      <c r="B1874" s="16" t="s">
        <v>17453</v>
      </c>
      <c r="C1874" s="16" t="s">
        <v>16426</v>
      </c>
      <c r="D1874" s="16" t="s">
        <v>17338</v>
      </c>
      <c r="E1874" s="16" t="s">
        <v>17454</v>
      </c>
      <c r="F1874" s="17"/>
      <c r="G1874" s="18">
        <v>1508</v>
      </c>
      <c r="H1874" s="19">
        <f t="shared" si="84"/>
        <v>46.500277824000001</v>
      </c>
      <c r="I1874" s="16"/>
      <c r="J1874" s="16">
        <f t="shared" si="85"/>
        <v>0</v>
      </c>
      <c r="K1874" s="20" t="s">
        <v>13999</v>
      </c>
      <c r="L1874" s="20" t="s">
        <v>13999</v>
      </c>
      <c r="M1874" s="20" t="s">
        <v>13999</v>
      </c>
      <c r="N1874" s="20" t="s">
        <v>13999</v>
      </c>
      <c r="O1874" s="20" t="s">
        <v>13999</v>
      </c>
      <c r="P1874" s="20" t="s">
        <v>13999</v>
      </c>
      <c r="Q1874" s="20" t="s">
        <v>13999</v>
      </c>
      <c r="R1874" s="16"/>
      <c r="S1874" s="16"/>
      <c r="T1874" s="16"/>
      <c r="U1874" s="39">
        <f t="shared" si="86"/>
        <v>55.800333388799999</v>
      </c>
    </row>
    <row r="1875" spans="1:21" ht="12" customHeight="1">
      <c r="A1875" s="15"/>
      <c r="B1875" s="16" t="s">
        <v>6062</v>
      </c>
      <c r="C1875" s="16" t="s">
        <v>16426</v>
      </c>
      <c r="D1875" s="16" t="s">
        <v>17338</v>
      </c>
      <c r="E1875" s="16" t="s">
        <v>17455</v>
      </c>
      <c r="F1875" s="17"/>
      <c r="G1875" s="18">
        <v>1991</v>
      </c>
      <c r="H1875" s="19">
        <f t="shared" si="84"/>
        <v>61.393934448000003</v>
      </c>
      <c r="I1875" s="16"/>
      <c r="J1875" s="16">
        <f t="shared" si="85"/>
        <v>0</v>
      </c>
      <c r="K1875" s="20" t="s">
        <v>13999</v>
      </c>
      <c r="L1875" s="20"/>
      <c r="M1875" s="20" t="s">
        <v>13999</v>
      </c>
      <c r="N1875" s="20"/>
      <c r="O1875" s="20"/>
      <c r="P1875" s="20" t="s">
        <v>13999</v>
      </c>
      <c r="Q1875" s="20" t="s">
        <v>13999</v>
      </c>
      <c r="R1875" s="16"/>
      <c r="S1875" s="16"/>
      <c r="T1875" s="16"/>
      <c r="U1875" s="39">
        <f t="shared" si="86"/>
        <v>73.672721337599995</v>
      </c>
    </row>
    <row r="1876" spans="1:21" ht="12" customHeight="1">
      <c r="A1876" s="15"/>
      <c r="B1876" s="16" t="s">
        <v>17456</v>
      </c>
      <c r="C1876" s="16" t="s">
        <v>16426</v>
      </c>
      <c r="D1876" s="16" t="s">
        <v>17338</v>
      </c>
      <c r="E1876" s="16" t="s">
        <v>17457</v>
      </c>
      <c r="F1876" s="17"/>
      <c r="G1876" s="18">
        <v>3813</v>
      </c>
      <c r="H1876" s="19">
        <f t="shared" si="84"/>
        <v>117.57663086399999</v>
      </c>
      <c r="I1876" s="16"/>
      <c r="J1876" s="16">
        <f t="shared" si="85"/>
        <v>0</v>
      </c>
      <c r="K1876" s="20" t="s">
        <v>13999</v>
      </c>
      <c r="L1876" s="20"/>
      <c r="M1876" s="20"/>
      <c r="N1876" s="20"/>
      <c r="O1876" s="20"/>
      <c r="P1876" s="20" t="s">
        <v>13999</v>
      </c>
      <c r="Q1876" s="20" t="s">
        <v>13999</v>
      </c>
      <c r="R1876" s="16"/>
      <c r="S1876" s="16"/>
      <c r="T1876" s="16"/>
      <c r="U1876" s="39">
        <f t="shared" si="86"/>
        <v>145.51006025904002</v>
      </c>
    </row>
    <row r="1877" spans="1:21" ht="12" customHeight="1">
      <c r="A1877" s="15"/>
      <c r="B1877" s="16" t="s">
        <v>17458</v>
      </c>
      <c r="C1877" s="16" t="s">
        <v>16426</v>
      </c>
      <c r="D1877" s="16" t="s">
        <v>17338</v>
      </c>
      <c r="E1877" s="16" t="s">
        <v>17459</v>
      </c>
      <c r="F1877" s="17"/>
      <c r="G1877" s="18">
        <v>1482</v>
      </c>
      <c r="H1877" s="19">
        <f t="shared" ref="H1877:H1940" si="87">IF(R1877="Мax скидка 20%",G1877*0.8*1.05/100*H$15,IF(R1877="От 3-х шт. скидка 50%.",G1877*0.5*1.05/100*H$15,G1877*0.6*1.05/100*H$15))*1.03*1.2*1.1</f>
        <v>45.698548895999991</v>
      </c>
      <c r="I1877" s="16"/>
      <c r="J1877" s="16">
        <f t="shared" si="85"/>
        <v>0</v>
      </c>
      <c r="K1877" s="20" t="s">
        <v>13999</v>
      </c>
      <c r="L1877" s="20" t="s">
        <v>13999</v>
      </c>
      <c r="M1877" s="20" t="s">
        <v>13999</v>
      </c>
      <c r="N1877" s="20" t="s">
        <v>13999</v>
      </c>
      <c r="O1877" s="20" t="s">
        <v>13999</v>
      </c>
      <c r="P1877" s="20"/>
      <c r="Q1877" s="20" t="s">
        <v>13999</v>
      </c>
      <c r="R1877" s="16"/>
      <c r="S1877" s="16"/>
      <c r="T1877" s="16"/>
      <c r="U1877" s="39">
        <f t="shared" si="86"/>
        <v>54.838258675199988</v>
      </c>
    </row>
    <row r="1878" spans="1:21" ht="12" customHeight="1">
      <c r="A1878" s="15"/>
      <c r="B1878" s="16" t="s">
        <v>17460</v>
      </c>
      <c r="C1878" s="16" t="s">
        <v>16426</v>
      </c>
      <c r="D1878" s="16" t="s">
        <v>17338</v>
      </c>
      <c r="E1878" s="16" t="s">
        <v>17461</v>
      </c>
      <c r="F1878" s="17"/>
      <c r="G1878" s="18">
        <v>1974</v>
      </c>
      <c r="H1878" s="19">
        <f t="shared" si="87"/>
        <v>60.869727071999996</v>
      </c>
      <c r="I1878" s="16"/>
      <c r="J1878" s="16">
        <f t="shared" ref="J1878:J1941" si="88">H1878*I1878</f>
        <v>0</v>
      </c>
      <c r="K1878" s="20" t="s">
        <v>13999</v>
      </c>
      <c r="L1878" s="20"/>
      <c r="M1878" s="20" t="s">
        <v>13999</v>
      </c>
      <c r="N1878" s="20"/>
      <c r="O1878" s="20"/>
      <c r="P1878" s="20" t="s">
        <v>13999</v>
      </c>
      <c r="Q1878" s="20" t="s">
        <v>13999</v>
      </c>
      <c r="R1878" s="16"/>
      <c r="S1878" s="16"/>
      <c r="T1878" s="16"/>
      <c r="U1878" s="39">
        <f t="shared" ref="U1878:U1941" si="89">IF(H1878&gt;100,H1878*1.11+15,H1878*1.2)</f>
        <v>73.043672486399998</v>
      </c>
    </row>
    <row r="1879" spans="1:21" ht="12" customHeight="1">
      <c r="A1879" s="15"/>
      <c r="B1879" s="16" t="s">
        <v>17462</v>
      </c>
      <c r="C1879" s="16" t="s">
        <v>16426</v>
      </c>
      <c r="D1879" s="16" t="s">
        <v>17338</v>
      </c>
      <c r="E1879" s="16" t="s">
        <v>17463</v>
      </c>
      <c r="F1879" s="17"/>
      <c r="G1879" s="18">
        <v>4067</v>
      </c>
      <c r="H1879" s="19">
        <f t="shared" si="87"/>
        <v>125.408905776</v>
      </c>
      <c r="I1879" s="16"/>
      <c r="J1879" s="16">
        <f t="shared" si="88"/>
        <v>0</v>
      </c>
      <c r="K1879" s="20" t="s">
        <v>13999</v>
      </c>
      <c r="L1879" s="20"/>
      <c r="M1879" s="20"/>
      <c r="N1879" s="20"/>
      <c r="O1879" s="20"/>
      <c r="P1879" s="20" t="s">
        <v>13999</v>
      </c>
      <c r="Q1879" s="20" t="s">
        <v>13999</v>
      </c>
      <c r="R1879" s="16"/>
      <c r="S1879" s="16"/>
      <c r="T1879" s="16"/>
      <c r="U1879" s="39">
        <f t="shared" si="89"/>
        <v>154.20388541136001</v>
      </c>
    </row>
    <row r="1880" spans="1:21" ht="12" customHeight="1">
      <c r="A1880" s="15"/>
      <c r="B1880" s="16" t="s">
        <v>6063</v>
      </c>
      <c r="C1880" s="16" t="s">
        <v>16426</v>
      </c>
      <c r="D1880" s="16" t="s">
        <v>17338</v>
      </c>
      <c r="E1880" s="16" t="s">
        <v>17464</v>
      </c>
      <c r="F1880" s="17"/>
      <c r="G1880" s="18">
        <v>1736</v>
      </c>
      <c r="H1880" s="19">
        <f t="shared" si="87"/>
        <v>53.530823808000008</v>
      </c>
      <c r="I1880" s="16"/>
      <c r="J1880" s="16">
        <f t="shared" si="88"/>
        <v>0</v>
      </c>
      <c r="K1880" s="20" t="s">
        <v>13999</v>
      </c>
      <c r="L1880" s="20" t="s">
        <v>13999</v>
      </c>
      <c r="M1880" s="20" t="s">
        <v>13999</v>
      </c>
      <c r="N1880" s="20" t="s">
        <v>13999</v>
      </c>
      <c r="O1880" s="20" t="s">
        <v>13999</v>
      </c>
      <c r="P1880" s="20" t="s">
        <v>13999</v>
      </c>
      <c r="Q1880" s="20" t="s">
        <v>13999</v>
      </c>
      <c r="R1880" s="16"/>
      <c r="S1880" s="16"/>
      <c r="T1880" s="16"/>
      <c r="U1880" s="39">
        <f t="shared" si="89"/>
        <v>64.236988569600001</v>
      </c>
    </row>
    <row r="1881" spans="1:21" ht="12" customHeight="1">
      <c r="A1881" s="15"/>
      <c r="B1881" s="16" t="s">
        <v>17465</v>
      </c>
      <c r="C1881" s="16" t="s">
        <v>16426</v>
      </c>
      <c r="D1881" s="16" t="s">
        <v>17338</v>
      </c>
      <c r="E1881" s="16" t="s">
        <v>17466</v>
      </c>
      <c r="F1881" s="17"/>
      <c r="G1881" s="18">
        <v>2203</v>
      </c>
      <c r="H1881" s="19">
        <f t="shared" si="87"/>
        <v>67.931108784000003</v>
      </c>
      <c r="I1881" s="16"/>
      <c r="J1881" s="16">
        <f t="shared" si="88"/>
        <v>0</v>
      </c>
      <c r="K1881" s="20" t="s">
        <v>13999</v>
      </c>
      <c r="L1881" s="20"/>
      <c r="M1881" s="20" t="s">
        <v>13999</v>
      </c>
      <c r="N1881" s="20"/>
      <c r="O1881" s="20"/>
      <c r="P1881" s="20"/>
      <c r="Q1881" s="20" t="s">
        <v>13999</v>
      </c>
      <c r="R1881" s="16"/>
      <c r="S1881" s="16"/>
      <c r="T1881" s="16"/>
      <c r="U1881" s="39">
        <f t="shared" si="89"/>
        <v>81.517330540800003</v>
      </c>
    </row>
    <row r="1882" spans="1:21" ht="12" customHeight="1">
      <c r="A1882" s="15"/>
      <c r="B1882" s="16" t="s">
        <v>17467</v>
      </c>
      <c r="C1882" s="16" t="s">
        <v>16426</v>
      </c>
      <c r="D1882" s="16" t="s">
        <v>17338</v>
      </c>
      <c r="E1882" s="16" t="s">
        <v>17468</v>
      </c>
      <c r="F1882" s="17"/>
      <c r="G1882" s="18">
        <v>2626</v>
      </c>
      <c r="H1882" s="19">
        <f t="shared" si="87"/>
        <v>80.974621727999988</v>
      </c>
      <c r="I1882" s="16"/>
      <c r="J1882" s="16">
        <f t="shared" si="88"/>
        <v>0</v>
      </c>
      <c r="K1882" s="20" t="s">
        <v>13999</v>
      </c>
      <c r="L1882" s="20"/>
      <c r="M1882" s="20" t="s">
        <v>13999</v>
      </c>
      <c r="N1882" s="20"/>
      <c r="O1882" s="20"/>
      <c r="P1882" s="20" t="s">
        <v>13999</v>
      </c>
      <c r="Q1882" s="20"/>
      <c r="R1882" s="16"/>
      <c r="S1882" s="16"/>
      <c r="T1882" s="16"/>
      <c r="U1882" s="39">
        <f t="shared" si="89"/>
        <v>97.169546073599989</v>
      </c>
    </row>
    <row r="1883" spans="1:21" ht="12" customHeight="1">
      <c r="A1883" s="15"/>
      <c r="B1883" s="16" t="s">
        <v>17469</v>
      </c>
      <c r="C1883" s="16" t="s">
        <v>16426</v>
      </c>
      <c r="D1883" s="16" t="s">
        <v>17338</v>
      </c>
      <c r="E1883" s="16" t="s">
        <v>17470</v>
      </c>
      <c r="F1883" s="17"/>
      <c r="G1883" s="18">
        <v>1906</v>
      </c>
      <c r="H1883" s="19">
        <f t="shared" si="87"/>
        <v>58.772897568000005</v>
      </c>
      <c r="I1883" s="16"/>
      <c r="J1883" s="16">
        <f t="shared" si="88"/>
        <v>0</v>
      </c>
      <c r="K1883" s="20" t="s">
        <v>13999</v>
      </c>
      <c r="L1883" s="20" t="s">
        <v>13999</v>
      </c>
      <c r="M1883" s="20" t="s">
        <v>13999</v>
      </c>
      <c r="N1883" s="20" t="s">
        <v>13999</v>
      </c>
      <c r="O1883" s="20" t="s">
        <v>13999</v>
      </c>
      <c r="P1883" s="20"/>
      <c r="Q1883" s="20" t="s">
        <v>13999</v>
      </c>
      <c r="R1883" s="16"/>
      <c r="S1883" s="16"/>
      <c r="T1883" s="16"/>
      <c r="U1883" s="39">
        <f t="shared" si="89"/>
        <v>70.527477081599997</v>
      </c>
    </row>
    <row r="1884" spans="1:21" ht="12" customHeight="1">
      <c r="A1884" s="15"/>
      <c r="B1884" s="16" t="s">
        <v>17471</v>
      </c>
      <c r="C1884" s="16" t="s">
        <v>16426</v>
      </c>
      <c r="D1884" s="16" t="s">
        <v>17338</v>
      </c>
      <c r="E1884" s="16" t="s">
        <v>17472</v>
      </c>
      <c r="F1884" s="17"/>
      <c r="G1884" s="18">
        <v>2372</v>
      </c>
      <c r="H1884" s="19">
        <f t="shared" si="87"/>
        <v>73.142346816000014</v>
      </c>
      <c r="I1884" s="16"/>
      <c r="J1884" s="16">
        <f t="shared" si="88"/>
        <v>0</v>
      </c>
      <c r="K1884" s="20" t="s">
        <v>13999</v>
      </c>
      <c r="L1884" s="20"/>
      <c r="M1884" s="20"/>
      <c r="N1884" s="20" t="s">
        <v>13999</v>
      </c>
      <c r="O1884" s="20"/>
      <c r="P1884" s="20" t="s">
        <v>13999</v>
      </c>
      <c r="Q1884" s="20"/>
      <c r="R1884" s="16"/>
      <c r="S1884" s="16"/>
      <c r="T1884" s="16"/>
      <c r="U1884" s="39">
        <f t="shared" si="89"/>
        <v>87.770816179200011</v>
      </c>
    </row>
    <row r="1885" spans="1:21" ht="12" customHeight="1">
      <c r="A1885" s="15"/>
      <c r="B1885" s="16" t="s">
        <v>17473</v>
      </c>
      <c r="C1885" s="16" t="s">
        <v>16426</v>
      </c>
      <c r="D1885" s="16" t="s">
        <v>17338</v>
      </c>
      <c r="E1885" s="16" t="s">
        <v>17474</v>
      </c>
      <c r="F1885" s="17"/>
      <c r="G1885" s="18">
        <v>4914</v>
      </c>
      <c r="H1885" s="19">
        <f t="shared" si="87"/>
        <v>151.52676739200004</v>
      </c>
      <c r="I1885" s="16"/>
      <c r="J1885" s="16">
        <f t="shared" si="88"/>
        <v>0</v>
      </c>
      <c r="K1885" s="20" t="s">
        <v>13999</v>
      </c>
      <c r="L1885" s="20"/>
      <c r="M1885" s="20"/>
      <c r="N1885" s="20"/>
      <c r="O1885" s="20"/>
      <c r="P1885" s="20" t="s">
        <v>13999</v>
      </c>
      <c r="Q1885" s="20" t="s">
        <v>13999</v>
      </c>
      <c r="R1885" s="16"/>
      <c r="S1885" s="16"/>
      <c r="T1885" s="16"/>
      <c r="U1885" s="39">
        <f t="shared" si="89"/>
        <v>183.19471180512005</v>
      </c>
    </row>
    <row r="1886" spans="1:21" ht="12" customHeight="1">
      <c r="A1886" s="15"/>
      <c r="B1886" s="16" t="s">
        <v>17475</v>
      </c>
      <c r="C1886" s="16" t="s">
        <v>16426</v>
      </c>
      <c r="D1886" s="16" t="s">
        <v>17338</v>
      </c>
      <c r="E1886" s="16" t="s">
        <v>17476</v>
      </c>
      <c r="F1886" s="17"/>
      <c r="G1886" s="18">
        <v>1948</v>
      </c>
      <c r="H1886" s="19">
        <f t="shared" si="87"/>
        <v>60.067998144000001</v>
      </c>
      <c r="I1886" s="16"/>
      <c r="J1886" s="16">
        <f t="shared" si="88"/>
        <v>0</v>
      </c>
      <c r="K1886" s="20" t="s">
        <v>13999</v>
      </c>
      <c r="L1886" s="20"/>
      <c r="M1886" s="20"/>
      <c r="N1886" s="20"/>
      <c r="O1886" s="20" t="s">
        <v>13999</v>
      </c>
      <c r="P1886" s="20" t="s">
        <v>13999</v>
      </c>
      <c r="Q1886" s="20" t="s">
        <v>13999</v>
      </c>
      <c r="R1886" s="16"/>
      <c r="S1886" s="16"/>
      <c r="T1886" s="16"/>
      <c r="U1886" s="39">
        <f t="shared" si="89"/>
        <v>72.081597772799995</v>
      </c>
    </row>
    <row r="1887" spans="1:21" ht="12" customHeight="1">
      <c r="A1887" s="15"/>
      <c r="B1887" s="16" t="s">
        <v>17477</v>
      </c>
      <c r="C1887" s="16" t="s">
        <v>16426</v>
      </c>
      <c r="D1887" s="16" t="s">
        <v>17338</v>
      </c>
      <c r="E1887" s="16" t="s">
        <v>17478</v>
      </c>
      <c r="F1887" s="17"/>
      <c r="G1887" s="18">
        <v>2457</v>
      </c>
      <c r="H1887" s="19">
        <f t="shared" si="87"/>
        <v>75.76338369600002</v>
      </c>
      <c r="I1887" s="16"/>
      <c r="J1887" s="16">
        <f t="shared" si="88"/>
        <v>0</v>
      </c>
      <c r="K1887" s="20" t="s">
        <v>13999</v>
      </c>
      <c r="L1887" s="20"/>
      <c r="M1887" s="20" t="s">
        <v>13999</v>
      </c>
      <c r="N1887" s="20" t="s">
        <v>13999</v>
      </c>
      <c r="O1887" s="20"/>
      <c r="P1887" s="20" t="s">
        <v>13999</v>
      </c>
      <c r="Q1887" s="20" t="s">
        <v>13999</v>
      </c>
      <c r="R1887" s="16"/>
      <c r="S1887" s="16"/>
      <c r="T1887" s="16"/>
      <c r="U1887" s="39">
        <f t="shared" si="89"/>
        <v>90.916060435200023</v>
      </c>
    </row>
    <row r="1888" spans="1:21" ht="12" customHeight="1">
      <c r="A1888" s="15"/>
      <c r="B1888" s="16" t="s">
        <v>17479</v>
      </c>
      <c r="C1888" s="16" t="s">
        <v>16426</v>
      </c>
      <c r="D1888" s="16" t="s">
        <v>17480</v>
      </c>
      <c r="E1888" s="16" t="s">
        <v>17481</v>
      </c>
      <c r="F1888" s="17"/>
      <c r="G1888" s="22">
        <v>845</v>
      </c>
      <c r="H1888" s="19">
        <f t="shared" si="87"/>
        <v>26.056190160000003</v>
      </c>
      <c r="I1888" s="16"/>
      <c r="J1888" s="16">
        <f t="shared" si="88"/>
        <v>0</v>
      </c>
      <c r="K1888" s="20" t="s">
        <v>13999</v>
      </c>
      <c r="L1888" s="20" t="s">
        <v>13999</v>
      </c>
      <c r="M1888" s="20" t="s">
        <v>13999</v>
      </c>
      <c r="N1888" s="20" t="s">
        <v>13999</v>
      </c>
      <c r="O1888" s="20" t="s">
        <v>13999</v>
      </c>
      <c r="P1888" s="20" t="s">
        <v>13999</v>
      </c>
      <c r="Q1888" s="20" t="s">
        <v>13999</v>
      </c>
      <c r="R1888" s="16"/>
      <c r="S1888" s="16"/>
      <c r="T1888" s="16" t="s">
        <v>17482</v>
      </c>
      <c r="U1888" s="39">
        <f t="shared" si="89"/>
        <v>31.267428192000004</v>
      </c>
    </row>
    <row r="1889" spans="1:21" ht="12" customHeight="1">
      <c r="A1889" s="15"/>
      <c r="B1889" s="16" t="s">
        <v>17483</v>
      </c>
      <c r="C1889" s="16" t="s">
        <v>16426</v>
      </c>
      <c r="D1889" s="16" t="s">
        <v>17480</v>
      </c>
      <c r="E1889" s="16" t="s">
        <v>17484</v>
      </c>
      <c r="F1889" s="17"/>
      <c r="G1889" s="22">
        <v>321</v>
      </c>
      <c r="H1889" s="19">
        <f t="shared" si="87"/>
        <v>9.8982686879999999</v>
      </c>
      <c r="I1889" s="16"/>
      <c r="J1889" s="16">
        <f t="shared" si="88"/>
        <v>0</v>
      </c>
      <c r="K1889" s="20" t="s">
        <v>13999</v>
      </c>
      <c r="L1889" s="20" t="s">
        <v>13999</v>
      </c>
      <c r="M1889" s="20" t="s">
        <v>13999</v>
      </c>
      <c r="N1889" s="20" t="s">
        <v>13999</v>
      </c>
      <c r="O1889" s="20" t="s">
        <v>13999</v>
      </c>
      <c r="P1889" s="20" t="s">
        <v>13999</v>
      </c>
      <c r="Q1889" s="20" t="s">
        <v>13999</v>
      </c>
      <c r="R1889" s="16"/>
      <c r="S1889" s="16"/>
      <c r="T1889" s="16" t="s">
        <v>17398</v>
      </c>
      <c r="U1889" s="39">
        <f t="shared" si="89"/>
        <v>11.8779224256</v>
      </c>
    </row>
    <row r="1890" spans="1:21" ht="23.25" customHeight="1">
      <c r="A1890" s="15"/>
      <c r="B1890" s="16" t="s">
        <v>17485</v>
      </c>
      <c r="C1890" s="16" t="s">
        <v>16426</v>
      </c>
      <c r="D1890" s="16" t="s">
        <v>17480</v>
      </c>
      <c r="E1890" s="16" t="s">
        <v>17486</v>
      </c>
      <c r="F1890" s="17"/>
      <c r="G1890" s="22">
        <v>448</v>
      </c>
      <c r="H1890" s="19">
        <f t="shared" si="87"/>
        <v>13.814406144000003</v>
      </c>
      <c r="I1890" s="16"/>
      <c r="J1890" s="16">
        <f t="shared" si="88"/>
        <v>0</v>
      </c>
      <c r="K1890" s="20" t="s">
        <v>13999</v>
      </c>
      <c r="L1890" s="20"/>
      <c r="M1890" s="20" t="s">
        <v>13999</v>
      </c>
      <c r="N1890" s="20"/>
      <c r="O1890" s="20"/>
      <c r="P1890" s="20" t="s">
        <v>13999</v>
      </c>
      <c r="Q1890" s="20" t="s">
        <v>13999</v>
      </c>
      <c r="R1890" s="16"/>
      <c r="S1890" s="16"/>
      <c r="T1890" s="16"/>
      <c r="U1890" s="39">
        <f t="shared" si="89"/>
        <v>16.577287372800004</v>
      </c>
    </row>
    <row r="1891" spans="1:21" ht="23.25" customHeight="1">
      <c r="A1891" s="15"/>
      <c r="B1891" s="16" t="s">
        <v>17487</v>
      </c>
      <c r="C1891" s="16" t="s">
        <v>16426</v>
      </c>
      <c r="D1891" s="16" t="s">
        <v>17480</v>
      </c>
      <c r="E1891" s="16" t="s">
        <v>17488</v>
      </c>
      <c r="F1891" s="17"/>
      <c r="G1891" s="22">
        <v>567</v>
      </c>
      <c r="H1891" s="19">
        <f t="shared" si="87"/>
        <v>17.483857776000001</v>
      </c>
      <c r="I1891" s="16"/>
      <c r="J1891" s="16">
        <f t="shared" si="88"/>
        <v>0</v>
      </c>
      <c r="K1891" s="20" t="s">
        <v>13999</v>
      </c>
      <c r="L1891" s="20" t="s">
        <v>13999</v>
      </c>
      <c r="M1891" s="20"/>
      <c r="N1891" s="20"/>
      <c r="O1891" s="20"/>
      <c r="P1891" s="20" t="s">
        <v>13999</v>
      </c>
      <c r="Q1891" s="20" t="s">
        <v>13999</v>
      </c>
      <c r="R1891" s="16"/>
      <c r="S1891" s="16"/>
      <c r="T1891" s="16"/>
      <c r="U1891" s="39">
        <f t="shared" si="89"/>
        <v>20.980629331199999</v>
      </c>
    </row>
    <row r="1892" spans="1:21" ht="12" customHeight="1">
      <c r="A1892" s="15"/>
      <c r="B1892" s="21" t="s">
        <v>17489</v>
      </c>
      <c r="C1892" s="16" t="s">
        <v>16426</v>
      </c>
      <c r="D1892" s="16" t="s">
        <v>17490</v>
      </c>
      <c r="E1892" s="16" t="s">
        <v>17491</v>
      </c>
      <c r="F1892" s="17"/>
      <c r="G1892" s="18">
        <v>1778</v>
      </c>
      <c r="H1892" s="19">
        <f t="shared" si="87"/>
        <v>54.825924384000011</v>
      </c>
      <c r="I1892" s="16"/>
      <c r="J1892" s="16">
        <f t="shared" si="88"/>
        <v>0</v>
      </c>
      <c r="K1892" s="20" t="s">
        <v>13999</v>
      </c>
      <c r="L1892" s="20"/>
      <c r="M1892" s="20"/>
      <c r="N1892" s="20"/>
      <c r="O1892" s="20"/>
      <c r="P1892" s="20"/>
      <c r="Q1892" s="20"/>
      <c r="R1892" s="16"/>
      <c r="S1892" s="16" t="s">
        <v>14079</v>
      </c>
      <c r="T1892" s="16"/>
      <c r="U1892" s="39">
        <f t="shared" si="89"/>
        <v>65.791109260800013</v>
      </c>
    </row>
    <row r="1893" spans="1:21" ht="12" customHeight="1">
      <c r="A1893" s="15"/>
      <c r="B1893" s="21" t="s">
        <v>17492</v>
      </c>
      <c r="C1893" s="16" t="s">
        <v>16426</v>
      </c>
      <c r="D1893" s="16" t="s">
        <v>17490</v>
      </c>
      <c r="E1893" s="16" t="s">
        <v>17324</v>
      </c>
      <c r="F1893" s="17"/>
      <c r="G1893" s="18">
        <v>2594</v>
      </c>
      <c r="H1893" s="19">
        <f t="shared" si="87"/>
        <v>79.987878432000031</v>
      </c>
      <c r="I1893" s="16"/>
      <c r="J1893" s="16">
        <f t="shared" si="88"/>
        <v>0</v>
      </c>
      <c r="K1893" s="20" t="s">
        <v>13999</v>
      </c>
      <c r="L1893" s="20"/>
      <c r="M1893" s="20"/>
      <c r="N1893" s="20"/>
      <c r="O1893" s="20"/>
      <c r="P1893" s="20"/>
      <c r="Q1893" s="20"/>
      <c r="R1893" s="16"/>
      <c r="S1893" s="16" t="s">
        <v>14079</v>
      </c>
      <c r="T1893" s="16"/>
      <c r="U1893" s="39">
        <f t="shared" si="89"/>
        <v>95.985454118400028</v>
      </c>
    </row>
    <row r="1894" spans="1:21" ht="12" customHeight="1">
      <c r="A1894" s="15"/>
      <c r="B1894" s="16" t="s">
        <v>12626</v>
      </c>
      <c r="C1894" s="16" t="s">
        <v>16426</v>
      </c>
      <c r="D1894" s="16" t="s">
        <v>17493</v>
      </c>
      <c r="E1894" s="16" t="s">
        <v>17494</v>
      </c>
      <c r="F1894" s="17"/>
      <c r="G1894" s="18">
        <v>12800</v>
      </c>
      <c r="H1894" s="19">
        <f t="shared" si="87"/>
        <v>394.69731840000003</v>
      </c>
      <c r="I1894" s="16"/>
      <c r="J1894" s="16">
        <f t="shared" si="88"/>
        <v>0</v>
      </c>
      <c r="K1894" s="20" t="s">
        <v>13999</v>
      </c>
      <c r="L1894" s="20"/>
      <c r="M1894" s="20"/>
      <c r="N1894" s="20"/>
      <c r="O1894" s="20"/>
      <c r="P1894" s="20"/>
      <c r="Q1894" s="20"/>
      <c r="R1894" s="16"/>
      <c r="S1894" s="16"/>
      <c r="T1894" s="16"/>
      <c r="U1894" s="39">
        <f t="shared" si="89"/>
        <v>453.1140234240001</v>
      </c>
    </row>
    <row r="1895" spans="1:21" ht="23.25" customHeight="1">
      <c r="A1895" s="15"/>
      <c r="B1895" s="16" t="s">
        <v>17495</v>
      </c>
      <c r="C1895" s="16" t="s">
        <v>16426</v>
      </c>
      <c r="D1895" s="16" t="s">
        <v>17493</v>
      </c>
      <c r="E1895" s="16" t="s">
        <v>17496</v>
      </c>
      <c r="F1895" s="17"/>
      <c r="G1895" s="18">
        <v>3078</v>
      </c>
      <c r="H1895" s="19">
        <f t="shared" si="87"/>
        <v>94.912370784000032</v>
      </c>
      <c r="I1895" s="16"/>
      <c r="J1895" s="16">
        <f t="shared" si="88"/>
        <v>0</v>
      </c>
      <c r="K1895" s="20" t="s">
        <v>13999</v>
      </c>
      <c r="L1895" s="20" t="s">
        <v>13999</v>
      </c>
      <c r="M1895" s="20" t="s">
        <v>13999</v>
      </c>
      <c r="N1895" s="20" t="s">
        <v>13999</v>
      </c>
      <c r="O1895" s="20" t="s">
        <v>13999</v>
      </c>
      <c r="P1895" s="20" t="s">
        <v>13999</v>
      </c>
      <c r="Q1895" s="20" t="s">
        <v>13999</v>
      </c>
      <c r="R1895" s="16"/>
      <c r="S1895" s="16"/>
      <c r="T1895" s="16"/>
      <c r="U1895" s="39">
        <f t="shared" si="89"/>
        <v>113.89484494080004</v>
      </c>
    </row>
    <row r="1896" spans="1:21" ht="23.25" customHeight="1">
      <c r="A1896" s="15"/>
      <c r="B1896" s="16" t="s">
        <v>17497</v>
      </c>
      <c r="C1896" s="16" t="s">
        <v>16426</v>
      </c>
      <c r="D1896" s="16" t="s">
        <v>17498</v>
      </c>
      <c r="E1896" s="16" t="s">
        <v>17499</v>
      </c>
      <c r="F1896" s="17"/>
      <c r="G1896" s="18">
        <v>16844</v>
      </c>
      <c r="H1896" s="19">
        <f t="shared" si="87"/>
        <v>519.39700243200002</v>
      </c>
      <c r="I1896" s="16"/>
      <c r="J1896" s="16">
        <f t="shared" si="88"/>
        <v>0</v>
      </c>
      <c r="K1896" s="20" t="s">
        <v>13999</v>
      </c>
      <c r="L1896" s="20"/>
      <c r="M1896" s="20"/>
      <c r="N1896" s="20"/>
      <c r="O1896" s="20"/>
      <c r="P1896" s="20" t="s">
        <v>13999</v>
      </c>
      <c r="Q1896" s="20" t="s">
        <v>13999</v>
      </c>
      <c r="R1896" s="16"/>
      <c r="S1896" s="16"/>
      <c r="T1896" s="16"/>
      <c r="U1896" s="39">
        <f t="shared" si="89"/>
        <v>591.5306726995201</v>
      </c>
    </row>
    <row r="1897" spans="1:21" ht="23.25" customHeight="1">
      <c r="A1897" s="15"/>
      <c r="B1897" s="16" t="s">
        <v>17500</v>
      </c>
      <c r="C1897" s="16" t="s">
        <v>16426</v>
      </c>
      <c r="D1897" s="16" t="s">
        <v>17498</v>
      </c>
      <c r="E1897" s="16" t="s">
        <v>17501</v>
      </c>
      <c r="F1897" s="17"/>
      <c r="G1897" s="18">
        <v>17117</v>
      </c>
      <c r="H1897" s="19">
        <f t="shared" si="87"/>
        <v>527.81515617600007</v>
      </c>
      <c r="I1897" s="16"/>
      <c r="J1897" s="16">
        <f t="shared" si="88"/>
        <v>0</v>
      </c>
      <c r="K1897" s="20" t="s">
        <v>13999</v>
      </c>
      <c r="L1897" s="20"/>
      <c r="M1897" s="20"/>
      <c r="N1897" s="20"/>
      <c r="O1897" s="20"/>
      <c r="P1897" s="20" t="s">
        <v>13999</v>
      </c>
      <c r="Q1897" s="20" t="s">
        <v>13999</v>
      </c>
      <c r="R1897" s="16"/>
      <c r="S1897" s="16"/>
      <c r="T1897" s="16"/>
      <c r="U1897" s="39">
        <f t="shared" si="89"/>
        <v>600.87482335536015</v>
      </c>
    </row>
    <row r="1898" spans="1:21" ht="23.25" customHeight="1">
      <c r="A1898" s="15"/>
      <c r="B1898" s="16" t="s">
        <v>17502</v>
      </c>
      <c r="C1898" s="16" t="s">
        <v>16426</v>
      </c>
      <c r="D1898" s="16" t="s">
        <v>17498</v>
      </c>
      <c r="E1898" s="16" t="s">
        <v>17503</v>
      </c>
      <c r="F1898" s="17"/>
      <c r="G1898" s="18">
        <v>19019</v>
      </c>
      <c r="H1898" s="19">
        <f t="shared" si="87"/>
        <v>586.46471083200004</v>
      </c>
      <c r="I1898" s="16"/>
      <c r="J1898" s="16">
        <f t="shared" si="88"/>
        <v>0</v>
      </c>
      <c r="K1898" s="20" t="s">
        <v>13999</v>
      </c>
      <c r="L1898" s="20"/>
      <c r="M1898" s="20"/>
      <c r="N1898" s="20"/>
      <c r="O1898" s="20"/>
      <c r="P1898" s="20" t="s">
        <v>13999</v>
      </c>
      <c r="Q1898" s="20" t="s">
        <v>13999</v>
      </c>
      <c r="R1898" s="16"/>
      <c r="S1898" s="16"/>
      <c r="T1898" s="16"/>
      <c r="U1898" s="39">
        <f t="shared" si="89"/>
        <v>665.97582902352008</v>
      </c>
    </row>
    <row r="1899" spans="1:21" ht="23.25" customHeight="1">
      <c r="A1899" s="15"/>
      <c r="B1899" s="16" t="s">
        <v>17504</v>
      </c>
      <c r="C1899" s="16" t="s">
        <v>16426</v>
      </c>
      <c r="D1899" s="16" t="s">
        <v>17498</v>
      </c>
      <c r="E1899" s="16" t="s">
        <v>17505</v>
      </c>
      <c r="F1899" s="17"/>
      <c r="G1899" s="18">
        <v>21949</v>
      </c>
      <c r="H1899" s="19">
        <f t="shared" si="87"/>
        <v>676.81339387200012</v>
      </c>
      <c r="I1899" s="16"/>
      <c r="J1899" s="16">
        <f t="shared" si="88"/>
        <v>0</v>
      </c>
      <c r="K1899" s="20" t="s">
        <v>13999</v>
      </c>
      <c r="L1899" s="20"/>
      <c r="M1899" s="20"/>
      <c r="N1899" s="20"/>
      <c r="O1899" s="20"/>
      <c r="P1899" s="20" t="s">
        <v>13999</v>
      </c>
      <c r="Q1899" s="20" t="s">
        <v>13999</v>
      </c>
      <c r="R1899" s="16"/>
      <c r="S1899" s="16"/>
      <c r="T1899" s="16"/>
      <c r="U1899" s="39">
        <f t="shared" si="89"/>
        <v>766.26286719792017</v>
      </c>
    </row>
    <row r="1900" spans="1:21" ht="23.25" customHeight="1">
      <c r="A1900" s="15"/>
      <c r="B1900" s="16" t="s">
        <v>17506</v>
      </c>
      <c r="C1900" s="16" t="s">
        <v>16426</v>
      </c>
      <c r="D1900" s="16" t="s">
        <v>17498</v>
      </c>
      <c r="E1900" s="16" t="s">
        <v>17507</v>
      </c>
      <c r="F1900" s="17"/>
      <c r="G1900" s="18">
        <v>13991</v>
      </c>
      <c r="H1900" s="19">
        <f t="shared" si="87"/>
        <v>431.42267044800008</v>
      </c>
      <c r="I1900" s="16"/>
      <c r="J1900" s="16">
        <f t="shared" si="88"/>
        <v>0</v>
      </c>
      <c r="K1900" s="20" t="s">
        <v>13999</v>
      </c>
      <c r="L1900" s="20"/>
      <c r="M1900" s="20"/>
      <c r="N1900" s="20"/>
      <c r="O1900" s="20"/>
      <c r="P1900" s="20"/>
      <c r="Q1900" s="20" t="s">
        <v>13999</v>
      </c>
      <c r="R1900" s="16"/>
      <c r="S1900" s="16"/>
      <c r="T1900" s="16"/>
      <c r="U1900" s="39">
        <f t="shared" si="89"/>
        <v>493.87916419728015</v>
      </c>
    </row>
    <row r="1901" spans="1:21" ht="23.25" customHeight="1">
      <c r="A1901" s="15"/>
      <c r="B1901" s="16" t="s">
        <v>17508</v>
      </c>
      <c r="C1901" s="16" t="s">
        <v>16426</v>
      </c>
      <c r="D1901" s="16" t="s">
        <v>17498</v>
      </c>
      <c r="E1901" s="16" t="s">
        <v>17509</v>
      </c>
      <c r="F1901" s="17"/>
      <c r="G1901" s="18">
        <v>14264</v>
      </c>
      <c r="H1901" s="19">
        <f t="shared" si="87"/>
        <v>439.84082419200007</v>
      </c>
      <c r="I1901" s="16"/>
      <c r="J1901" s="16">
        <f t="shared" si="88"/>
        <v>0</v>
      </c>
      <c r="K1901" s="20" t="s">
        <v>13999</v>
      </c>
      <c r="L1901" s="20"/>
      <c r="M1901" s="20"/>
      <c r="N1901" s="20"/>
      <c r="O1901" s="20"/>
      <c r="P1901" s="20"/>
      <c r="Q1901" s="20" t="s">
        <v>13999</v>
      </c>
      <c r="R1901" s="16"/>
      <c r="S1901" s="16"/>
      <c r="T1901" s="16"/>
      <c r="U1901" s="39">
        <f t="shared" si="89"/>
        <v>503.22331485312014</v>
      </c>
    </row>
    <row r="1902" spans="1:21" ht="23.25" customHeight="1">
      <c r="A1902" s="15"/>
      <c r="B1902" s="16" t="s">
        <v>17510</v>
      </c>
      <c r="C1902" s="16" t="s">
        <v>16426</v>
      </c>
      <c r="D1902" s="16" t="s">
        <v>17498</v>
      </c>
      <c r="E1902" s="16" t="s">
        <v>17511</v>
      </c>
      <c r="F1902" s="17"/>
      <c r="G1902" s="18">
        <v>16167</v>
      </c>
      <c r="H1902" s="19">
        <f t="shared" si="87"/>
        <v>498.52121457599998</v>
      </c>
      <c r="I1902" s="16"/>
      <c r="J1902" s="16">
        <f t="shared" si="88"/>
        <v>0</v>
      </c>
      <c r="K1902" s="20" t="s">
        <v>13999</v>
      </c>
      <c r="L1902" s="20"/>
      <c r="M1902" s="20"/>
      <c r="N1902" s="20"/>
      <c r="O1902" s="20"/>
      <c r="P1902" s="20"/>
      <c r="Q1902" s="20" t="s">
        <v>13999</v>
      </c>
      <c r="R1902" s="16"/>
      <c r="S1902" s="16"/>
      <c r="T1902" s="16"/>
      <c r="U1902" s="39">
        <f t="shared" si="89"/>
        <v>568.35854817936001</v>
      </c>
    </row>
    <row r="1903" spans="1:21" ht="23.25" customHeight="1">
      <c r="A1903" s="15"/>
      <c r="B1903" s="16" t="s">
        <v>17512</v>
      </c>
      <c r="C1903" s="16" t="s">
        <v>16426</v>
      </c>
      <c r="D1903" s="16" t="s">
        <v>17498</v>
      </c>
      <c r="E1903" s="16" t="s">
        <v>17513</v>
      </c>
      <c r="F1903" s="17"/>
      <c r="G1903" s="18">
        <v>19096</v>
      </c>
      <c r="H1903" s="19">
        <f t="shared" si="87"/>
        <v>588.83906188800006</v>
      </c>
      <c r="I1903" s="16"/>
      <c r="J1903" s="16">
        <f t="shared" si="88"/>
        <v>0</v>
      </c>
      <c r="K1903" s="20" t="s">
        <v>13999</v>
      </c>
      <c r="L1903" s="20"/>
      <c r="M1903" s="20"/>
      <c r="N1903" s="20"/>
      <c r="O1903" s="20"/>
      <c r="P1903" s="20" t="s">
        <v>13999</v>
      </c>
      <c r="Q1903" s="20" t="s">
        <v>13999</v>
      </c>
      <c r="R1903" s="16"/>
      <c r="S1903" s="16"/>
      <c r="T1903" s="16"/>
      <c r="U1903" s="39">
        <f t="shared" si="89"/>
        <v>668.61135869568011</v>
      </c>
    </row>
    <row r="1904" spans="1:21" ht="23.25" customHeight="1">
      <c r="A1904" s="15"/>
      <c r="B1904" s="16" t="s">
        <v>17514</v>
      </c>
      <c r="C1904" s="16" t="s">
        <v>16426</v>
      </c>
      <c r="D1904" s="16" t="s">
        <v>17498</v>
      </c>
      <c r="E1904" s="16" t="s">
        <v>17515</v>
      </c>
      <c r="F1904" s="17"/>
      <c r="G1904" s="18">
        <v>3279</v>
      </c>
      <c r="H1904" s="19">
        <f t="shared" si="87"/>
        <v>101.110352112</v>
      </c>
      <c r="I1904" s="16"/>
      <c r="J1904" s="16">
        <f t="shared" si="88"/>
        <v>0</v>
      </c>
      <c r="K1904" s="20" t="s">
        <v>13999</v>
      </c>
      <c r="L1904" s="20"/>
      <c r="M1904" s="20"/>
      <c r="N1904" s="20"/>
      <c r="O1904" s="20"/>
      <c r="P1904" s="20"/>
      <c r="Q1904" s="20" t="s">
        <v>13999</v>
      </c>
      <c r="R1904" s="16"/>
      <c r="S1904" s="16"/>
      <c r="T1904" s="16"/>
      <c r="U1904" s="39">
        <f t="shared" si="89"/>
        <v>127.23249084432001</v>
      </c>
    </row>
    <row r="1905" spans="1:21" ht="23.25" customHeight="1">
      <c r="A1905" s="15"/>
      <c r="B1905" s="16" t="s">
        <v>17516</v>
      </c>
      <c r="C1905" s="16" t="s">
        <v>16426</v>
      </c>
      <c r="D1905" s="16" t="s">
        <v>17498</v>
      </c>
      <c r="E1905" s="16" t="s">
        <v>17517</v>
      </c>
      <c r="F1905" s="17"/>
      <c r="G1905" s="22">
        <v>357</v>
      </c>
      <c r="H1905" s="19">
        <f t="shared" si="87"/>
        <v>11.008354895999998</v>
      </c>
      <c r="I1905" s="16"/>
      <c r="J1905" s="16">
        <f t="shared" si="88"/>
        <v>0</v>
      </c>
      <c r="K1905" s="20" t="s">
        <v>13999</v>
      </c>
      <c r="L1905" s="20"/>
      <c r="M1905" s="20"/>
      <c r="N1905" s="20"/>
      <c r="O1905" s="20"/>
      <c r="P1905" s="20"/>
      <c r="Q1905" s="20" t="s">
        <v>13999</v>
      </c>
      <c r="R1905" s="16"/>
      <c r="S1905" s="16"/>
      <c r="T1905" s="16"/>
      <c r="U1905" s="39">
        <f t="shared" si="89"/>
        <v>13.210025875199998</v>
      </c>
    </row>
    <row r="1906" spans="1:21" ht="23.25" customHeight="1">
      <c r="A1906" s="15"/>
      <c r="B1906" s="16" t="s">
        <v>17518</v>
      </c>
      <c r="C1906" s="16" t="s">
        <v>16426</v>
      </c>
      <c r="D1906" s="16" t="s">
        <v>17498</v>
      </c>
      <c r="E1906" s="16" t="s">
        <v>17519</v>
      </c>
      <c r="F1906" s="17"/>
      <c r="G1906" s="22">
        <v>63</v>
      </c>
      <c r="H1906" s="19">
        <f t="shared" si="87"/>
        <v>1.942650864</v>
      </c>
      <c r="I1906" s="16"/>
      <c r="J1906" s="16">
        <f t="shared" si="88"/>
        <v>0</v>
      </c>
      <c r="K1906" s="20" t="s">
        <v>13999</v>
      </c>
      <c r="L1906" s="20"/>
      <c r="M1906" s="20"/>
      <c r="N1906" s="20"/>
      <c r="O1906" s="20"/>
      <c r="P1906" s="20"/>
      <c r="Q1906" s="20" t="s">
        <v>13999</v>
      </c>
      <c r="R1906" s="16"/>
      <c r="S1906" s="16"/>
      <c r="T1906" s="16"/>
      <c r="U1906" s="39">
        <f t="shared" si="89"/>
        <v>2.3311810367999999</v>
      </c>
    </row>
    <row r="1907" spans="1:21" ht="23.25" customHeight="1">
      <c r="A1907" s="15"/>
      <c r="B1907" s="16" t="s">
        <v>17520</v>
      </c>
      <c r="C1907" s="16" t="s">
        <v>16426</v>
      </c>
      <c r="D1907" s="16" t="s">
        <v>17498</v>
      </c>
      <c r="E1907" s="16" t="s">
        <v>17521</v>
      </c>
      <c r="F1907" s="17"/>
      <c r="G1907" s="18">
        <v>25859</v>
      </c>
      <c r="H1907" s="19">
        <f t="shared" si="87"/>
        <v>797.381090352</v>
      </c>
      <c r="I1907" s="16"/>
      <c r="J1907" s="16">
        <f t="shared" si="88"/>
        <v>0</v>
      </c>
      <c r="K1907" s="20" t="s">
        <v>13999</v>
      </c>
      <c r="L1907" s="20"/>
      <c r="M1907" s="20"/>
      <c r="N1907" s="20"/>
      <c r="O1907" s="20"/>
      <c r="P1907" s="20"/>
      <c r="Q1907" s="20" t="s">
        <v>13999</v>
      </c>
      <c r="R1907" s="16"/>
      <c r="S1907" s="16"/>
      <c r="T1907" s="16"/>
      <c r="U1907" s="39">
        <f t="shared" si="89"/>
        <v>900.09301029072003</v>
      </c>
    </row>
    <row r="1908" spans="1:21" ht="23.25" customHeight="1">
      <c r="A1908" s="15"/>
      <c r="B1908" s="16" t="s">
        <v>17522</v>
      </c>
      <c r="C1908" s="16" t="s">
        <v>16426</v>
      </c>
      <c r="D1908" s="16" t="s">
        <v>17498</v>
      </c>
      <c r="E1908" s="16" t="s">
        <v>17521</v>
      </c>
      <c r="F1908" s="17"/>
      <c r="G1908" s="18">
        <v>23167</v>
      </c>
      <c r="H1908" s="19">
        <f t="shared" si="87"/>
        <v>714.37131057599993</v>
      </c>
      <c r="I1908" s="16"/>
      <c r="J1908" s="16">
        <f t="shared" si="88"/>
        <v>0</v>
      </c>
      <c r="K1908" s="20" t="s">
        <v>13999</v>
      </c>
      <c r="L1908" s="20"/>
      <c r="M1908" s="20" t="s">
        <v>13999</v>
      </c>
      <c r="N1908" s="20"/>
      <c r="O1908" s="20"/>
      <c r="P1908" s="20" t="s">
        <v>13999</v>
      </c>
      <c r="Q1908" s="20" t="s">
        <v>13999</v>
      </c>
      <c r="R1908" s="16"/>
      <c r="S1908" s="16"/>
      <c r="T1908" s="16"/>
      <c r="U1908" s="39">
        <f t="shared" si="89"/>
        <v>807.95215473936003</v>
      </c>
    </row>
    <row r="1909" spans="1:21" ht="23.25" customHeight="1">
      <c r="A1909" s="15"/>
      <c r="B1909" s="16" t="s">
        <v>6070</v>
      </c>
      <c r="C1909" s="16" t="s">
        <v>17523</v>
      </c>
      <c r="D1909" s="16" t="s">
        <v>17524</v>
      </c>
      <c r="E1909" s="16" t="s">
        <v>17525</v>
      </c>
      <c r="F1909" s="17"/>
      <c r="G1909" s="18">
        <v>1817</v>
      </c>
      <c r="H1909" s="19">
        <f t="shared" si="87"/>
        <v>56.028517776000008</v>
      </c>
      <c r="I1909" s="16"/>
      <c r="J1909" s="16">
        <f t="shared" si="88"/>
        <v>0</v>
      </c>
      <c r="K1909" s="20" t="s">
        <v>14000</v>
      </c>
      <c r="L1909" s="20" t="s">
        <v>13999</v>
      </c>
      <c r="M1909" s="20" t="s">
        <v>13999</v>
      </c>
      <c r="N1909" s="20" t="s">
        <v>13999</v>
      </c>
      <c r="O1909" s="20" t="s">
        <v>13999</v>
      </c>
      <c r="P1909" s="20" t="s">
        <v>13999</v>
      </c>
      <c r="Q1909" s="20" t="s">
        <v>13999</v>
      </c>
      <c r="R1909" s="16"/>
      <c r="S1909" s="16"/>
      <c r="T1909" s="16"/>
      <c r="U1909" s="39">
        <f t="shared" si="89"/>
        <v>67.234221331200004</v>
      </c>
    </row>
    <row r="1910" spans="1:21" ht="23.25" customHeight="1">
      <c r="A1910" s="15"/>
      <c r="B1910" s="16" t="s">
        <v>6068</v>
      </c>
      <c r="C1910" s="16" t="s">
        <v>17523</v>
      </c>
      <c r="D1910" s="16" t="s">
        <v>17524</v>
      </c>
      <c r="E1910" s="16" t="s">
        <v>17526</v>
      </c>
      <c r="F1910" s="17"/>
      <c r="G1910" s="22">
        <v>363</v>
      </c>
      <c r="H1910" s="19">
        <f t="shared" si="87"/>
        <v>11.193369264000005</v>
      </c>
      <c r="I1910" s="16"/>
      <c r="J1910" s="16">
        <f t="shared" si="88"/>
        <v>0</v>
      </c>
      <c r="K1910" s="20" t="s">
        <v>14000</v>
      </c>
      <c r="L1910" s="20"/>
      <c r="M1910" s="20" t="s">
        <v>13999</v>
      </c>
      <c r="N1910" s="20" t="s">
        <v>13999</v>
      </c>
      <c r="O1910" s="20" t="s">
        <v>13999</v>
      </c>
      <c r="P1910" s="20" t="s">
        <v>13999</v>
      </c>
      <c r="Q1910" s="20"/>
      <c r="R1910" s="16"/>
      <c r="S1910" s="16"/>
      <c r="T1910" s="16"/>
      <c r="U1910" s="39">
        <f t="shared" si="89"/>
        <v>13.432043116800005</v>
      </c>
    </row>
    <row r="1911" spans="1:21" ht="34.5" customHeight="1">
      <c r="A1911" s="15"/>
      <c r="B1911" s="16" t="s">
        <v>17527</v>
      </c>
      <c r="C1911" s="16" t="s">
        <v>17523</v>
      </c>
      <c r="D1911" s="16" t="s">
        <v>17524</v>
      </c>
      <c r="E1911" s="16" t="s">
        <v>17528</v>
      </c>
      <c r="F1911" s="23" t="s">
        <v>14135</v>
      </c>
      <c r="G1911" s="18">
        <v>2761</v>
      </c>
      <c r="H1911" s="19">
        <f t="shared" si="87"/>
        <v>85.137445008</v>
      </c>
      <c r="I1911" s="16"/>
      <c r="J1911" s="16">
        <f t="shared" si="88"/>
        <v>0</v>
      </c>
      <c r="K1911" s="20" t="s">
        <v>13999</v>
      </c>
      <c r="L1911" s="20"/>
      <c r="M1911" s="20" t="s">
        <v>13999</v>
      </c>
      <c r="N1911" s="20"/>
      <c r="O1911" s="20"/>
      <c r="P1911" s="20" t="s">
        <v>13999</v>
      </c>
      <c r="Q1911" s="20"/>
      <c r="R1911" s="16"/>
      <c r="S1911" s="16"/>
      <c r="T1911" s="16"/>
      <c r="U1911" s="39">
        <f t="shared" si="89"/>
        <v>102.1649340096</v>
      </c>
    </row>
    <row r="1912" spans="1:21" ht="23.25" customHeight="1">
      <c r="A1912" s="15"/>
      <c r="B1912" s="16" t="s">
        <v>395</v>
      </c>
      <c r="C1912" s="16" t="s">
        <v>17523</v>
      </c>
      <c r="D1912" s="16" t="s">
        <v>17524</v>
      </c>
      <c r="E1912" s="16" t="s">
        <v>17529</v>
      </c>
      <c r="F1912" s="17"/>
      <c r="G1912" s="18">
        <v>2895</v>
      </c>
      <c r="H1912" s="19">
        <f t="shared" si="87"/>
        <v>89.269432560000013</v>
      </c>
      <c r="I1912" s="16"/>
      <c r="J1912" s="16">
        <f t="shared" si="88"/>
        <v>0</v>
      </c>
      <c r="K1912" s="20" t="s">
        <v>13999</v>
      </c>
      <c r="L1912" s="20" t="s">
        <v>13999</v>
      </c>
      <c r="M1912" s="20" t="s">
        <v>13999</v>
      </c>
      <c r="N1912" s="20" t="s">
        <v>13999</v>
      </c>
      <c r="O1912" s="20" t="s">
        <v>13999</v>
      </c>
      <c r="P1912" s="20" t="s">
        <v>14000</v>
      </c>
      <c r="Q1912" s="20" t="s">
        <v>13999</v>
      </c>
      <c r="R1912" s="16"/>
      <c r="S1912" s="16"/>
      <c r="T1912" s="16"/>
      <c r="U1912" s="39">
        <f t="shared" si="89"/>
        <v>107.12331907200002</v>
      </c>
    </row>
    <row r="1913" spans="1:21" ht="23.25" customHeight="1">
      <c r="A1913" s="15"/>
      <c r="B1913" s="16" t="s">
        <v>17530</v>
      </c>
      <c r="C1913" s="16" t="s">
        <v>17523</v>
      </c>
      <c r="D1913" s="16" t="s">
        <v>17531</v>
      </c>
      <c r="E1913" s="16" t="s">
        <v>17532</v>
      </c>
      <c r="F1913" s="17"/>
      <c r="G1913" s="18">
        <v>1346</v>
      </c>
      <c r="H1913" s="19">
        <f t="shared" si="87"/>
        <v>41.504889888000008</v>
      </c>
      <c r="I1913" s="16"/>
      <c r="J1913" s="16">
        <f t="shared" si="88"/>
        <v>0</v>
      </c>
      <c r="K1913" s="20" t="s">
        <v>13999</v>
      </c>
      <c r="L1913" s="20" t="s">
        <v>13999</v>
      </c>
      <c r="M1913" s="20" t="s">
        <v>13999</v>
      </c>
      <c r="N1913" s="20" t="s">
        <v>13999</v>
      </c>
      <c r="O1913" s="20" t="s">
        <v>13999</v>
      </c>
      <c r="P1913" s="20" t="s">
        <v>13999</v>
      </c>
      <c r="Q1913" s="20" t="s">
        <v>13999</v>
      </c>
      <c r="R1913" s="16"/>
      <c r="S1913" s="16"/>
      <c r="T1913" s="16"/>
      <c r="U1913" s="39">
        <f t="shared" si="89"/>
        <v>49.805867865600007</v>
      </c>
    </row>
    <row r="1914" spans="1:21" ht="23.25" customHeight="1">
      <c r="A1914" s="15"/>
      <c r="B1914" s="16" t="s">
        <v>17533</v>
      </c>
      <c r="C1914" s="16" t="s">
        <v>17523</v>
      </c>
      <c r="D1914" s="16" t="s">
        <v>17531</v>
      </c>
      <c r="E1914" s="16" t="s">
        <v>17534</v>
      </c>
      <c r="F1914" s="17"/>
      <c r="G1914" s="18">
        <v>1346</v>
      </c>
      <c r="H1914" s="19">
        <f t="shared" si="87"/>
        <v>41.504889888000008</v>
      </c>
      <c r="I1914" s="16"/>
      <c r="J1914" s="16">
        <f t="shared" si="88"/>
        <v>0</v>
      </c>
      <c r="K1914" s="20" t="s">
        <v>13999</v>
      </c>
      <c r="L1914" s="20" t="s">
        <v>13999</v>
      </c>
      <c r="M1914" s="20" t="s">
        <v>13999</v>
      </c>
      <c r="N1914" s="20" t="s">
        <v>13999</v>
      </c>
      <c r="O1914" s="20" t="s">
        <v>13999</v>
      </c>
      <c r="P1914" s="20" t="s">
        <v>13999</v>
      </c>
      <c r="Q1914" s="20" t="s">
        <v>13999</v>
      </c>
      <c r="R1914" s="16"/>
      <c r="S1914" s="16"/>
      <c r="T1914" s="16"/>
      <c r="U1914" s="39">
        <f t="shared" si="89"/>
        <v>49.805867865600007</v>
      </c>
    </row>
    <row r="1915" spans="1:21" ht="23.25" customHeight="1">
      <c r="A1915" s="15"/>
      <c r="B1915" s="16" t="s">
        <v>17535</v>
      </c>
      <c r="C1915" s="16" t="s">
        <v>17523</v>
      </c>
      <c r="D1915" s="16" t="s">
        <v>17531</v>
      </c>
      <c r="E1915" s="16" t="s">
        <v>17536</v>
      </c>
      <c r="F1915" s="17"/>
      <c r="G1915" s="18">
        <v>1450</v>
      </c>
      <c r="H1915" s="19">
        <f t="shared" si="87"/>
        <v>44.711805600000012</v>
      </c>
      <c r="I1915" s="16"/>
      <c r="J1915" s="16">
        <f t="shared" si="88"/>
        <v>0</v>
      </c>
      <c r="K1915" s="20" t="s">
        <v>13999</v>
      </c>
      <c r="L1915" s="20" t="s">
        <v>13999</v>
      </c>
      <c r="M1915" s="20" t="s">
        <v>13999</v>
      </c>
      <c r="N1915" s="20" t="s">
        <v>13999</v>
      </c>
      <c r="O1915" s="20" t="s">
        <v>13999</v>
      </c>
      <c r="P1915" s="20" t="s">
        <v>13999</v>
      </c>
      <c r="Q1915" s="20" t="s">
        <v>13999</v>
      </c>
      <c r="R1915" s="16"/>
      <c r="S1915" s="16"/>
      <c r="T1915" s="16"/>
      <c r="U1915" s="39">
        <f t="shared" si="89"/>
        <v>53.654166720000013</v>
      </c>
    </row>
    <row r="1916" spans="1:21" ht="23.25" customHeight="1">
      <c r="A1916" s="15"/>
      <c r="B1916" s="16" t="s">
        <v>17537</v>
      </c>
      <c r="C1916" s="16" t="s">
        <v>17523</v>
      </c>
      <c r="D1916" s="16" t="s">
        <v>17538</v>
      </c>
      <c r="E1916" s="16" t="s">
        <v>17539</v>
      </c>
      <c r="F1916" s="17"/>
      <c r="G1916" s="22">
        <v>237</v>
      </c>
      <c r="H1916" s="19">
        <f t="shared" si="87"/>
        <v>7.3080675360000011</v>
      </c>
      <c r="I1916" s="16"/>
      <c r="J1916" s="16">
        <f t="shared" si="88"/>
        <v>0</v>
      </c>
      <c r="K1916" s="20" t="s">
        <v>13999</v>
      </c>
      <c r="L1916" s="20" t="s">
        <v>13999</v>
      </c>
      <c r="M1916" s="20" t="s">
        <v>13999</v>
      </c>
      <c r="N1916" s="20"/>
      <c r="O1916" s="20" t="s">
        <v>13999</v>
      </c>
      <c r="P1916" s="20" t="s">
        <v>14000</v>
      </c>
      <c r="Q1916" s="20" t="s">
        <v>13999</v>
      </c>
      <c r="R1916" s="16"/>
      <c r="S1916" s="16"/>
      <c r="T1916" s="16"/>
      <c r="U1916" s="39">
        <f t="shared" si="89"/>
        <v>8.7696810432000003</v>
      </c>
    </row>
    <row r="1917" spans="1:21" ht="23.25" customHeight="1">
      <c r="A1917" s="15"/>
      <c r="B1917" s="16" t="s">
        <v>17540</v>
      </c>
      <c r="C1917" s="16" t="s">
        <v>17523</v>
      </c>
      <c r="D1917" s="16" t="s">
        <v>17538</v>
      </c>
      <c r="E1917" s="16" t="s">
        <v>17541</v>
      </c>
      <c r="F1917" s="17"/>
      <c r="G1917" s="22">
        <v>237</v>
      </c>
      <c r="H1917" s="19">
        <f t="shared" si="87"/>
        <v>7.3080675360000011</v>
      </c>
      <c r="I1917" s="16"/>
      <c r="J1917" s="16">
        <f t="shared" si="88"/>
        <v>0</v>
      </c>
      <c r="K1917" s="20" t="s">
        <v>13999</v>
      </c>
      <c r="L1917" s="20" t="s">
        <v>13999</v>
      </c>
      <c r="M1917" s="20" t="s">
        <v>13999</v>
      </c>
      <c r="N1917" s="20"/>
      <c r="O1917" s="20" t="s">
        <v>13999</v>
      </c>
      <c r="P1917" s="20" t="s">
        <v>13999</v>
      </c>
      <c r="Q1917" s="20" t="s">
        <v>13999</v>
      </c>
      <c r="R1917" s="16"/>
      <c r="S1917" s="16"/>
      <c r="T1917" s="16"/>
      <c r="U1917" s="39">
        <f t="shared" si="89"/>
        <v>8.7696810432000003</v>
      </c>
    </row>
    <row r="1918" spans="1:21" ht="23.25" customHeight="1">
      <c r="A1918" s="15"/>
      <c r="B1918" s="16" t="s">
        <v>17542</v>
      </c>
      <c r="C1918" s="16" t="s">
        <v>17523</v>
      </c>
      <c r="D1918" s="16" t="s">
        <v>17538</v>
      </c>
      <c r="E1918" s="16" t="s">
        <v>17543</v>
      </c>
      <c r="F1918" s="17"/>
      <c r="G1918" s="22">
        <v>331</v>
      </c>
      <c r="H1918" s="19">
        <f t="shared" si="87"/>
        <v>10.206625968000001</v>
      </c>
      <c r="I1918" s="16"/>
      <c r="J1918" s="16">
        <f t="shared" si="88"/>
        <v>0</v>
      </c>
      <c r="K1918" s="20" t="s">
        <v>13999</v>
      </c>
      <c r="L1918" s="20"/>
      <c r="M1918" s="20" t="s">
        <v>13999</v>
      </c>
      <c r="N1918" s="20" t="s">
        <v>13999</v>
      </c>
      <c r="O1918" s="20" t="s">
        <v>13999</v>
      </c>
      <c r="P1918" s="20" t="s">
        <v>13999</v>
      </c>
      <c r="Q1918" s="20" t="s">
        <v>13999</v>
      </c>
      <c r="R1918" s="16"/>
      <c r="S1918" s="16"/>
      <c r="T1918" s="16"/>
      <c r="U1918" s="39">
        <f t="shared" si="89"/>
        <v>12.247951161600001</v>
      </c>
    </row>
    <row r="1919" spans="1:21" ht="23.25" customHeight="1">
      <c r="A1919" s="15"/>
      <c r="B1919" s="16" t="s">
        <v>17544</v>
      </c>
      <c r="C1919" s="16" t="s">
        <v>17523</v>
      </c>
      <c r="D1919" s="16" t="s">
        <v>17538</v>
      </c>
      <c r="E1919" s="16" t="s">
        <v>17545</v>
      </c>
      <c r="F1919" s="17"/>
      <c r="G1919" s="22">
        <v>331</v>
      </c>
      <c r="H1919" s="19">
        <f t="shared" si="87"/>
        <v>10.206625968000001</v>
      </c>
      <c r="I1919" s="16"/>
      <c r="J1919" s="16">
        <f t="shared" si="88"/>
        <v>0</v>
      </c>
      <c r="K1919" s="20" t="s">
        <v>13999</v>
      </c>
      <c r="L1919" s="20" t="s">
        <v>13999</v>
      </c>
      <c r="M1919" s="20" t="s">
        <v>13999</v>
      </c>
      <c r="N1919" s="20"/>
      <c r="O1919" s="20" t="s">
        <v>13999</v>
      </c>
      <c r="P1919" s="20" t="s">
        <v>13999</v>
      </c>
      <c r="Q1919" s="20" t="s">
        <v>13999</v>
      </c>
      <c r="R1919" s="16"/>
      <c r="S1919" s="16"/>
      <c r="T1919" s="16"/>
      <c r="U1919" s="39">
        <f t="shared" si="89"/>
        <v>12.247951161600001</v>
      </c>
    </row>
    <row r="1920" spans="1:21" ht="23.25" customHeight="1">
      <c r="A1920" s="15"/>
      <c r="B1920" s="16" t="s">
        <v>17546</v>
      </c>
      <c r="C1920" s="16" t="s">
        <v>17523</v>
      </c>
      <c r="D1920" s="16" t="s">
        <v>17538</v>
      </c>
      <c r="E1920" s="16" t="s">
        <v>17547</v>
      </c>
      <c r="F1920" s="17"/>
      <c r="G1920" s="22">
        <v>246</v>
      </c>
      <c r="H1920" s="19">
        <f t="shared" si="87"/>
        <v>7.5855890880000008</v>
      </c>
      <c r="I1920" s="16"/>
      <c r="J1920" s="16">
        <f t="shared" si="88"/>
        <v>0</v>
      </c>
      <c r="K1920" s="20"/>
      <c r="L1920" s="20"/>
      <c r="M1920" s="20" t="s">
        <v>13999</v>
      </c>
      <c r="N1920" s="20"/>
      <c r="O1920" s="20" t="s">
        <v>13999</v>
      </c>
      <c r="P1920" s="20" t="s">
        <v>13999</v>
      </c>
      <c r="Q1920" s="20" t="s">
        <v>13999</v>
      </c>
      <c r="R1920" s="16"/>
      <c r="S1920" s="16"/>
      <c r="T1920" s="16"/>
      <c r="U1920" s="39">
        <f t="shared" si="89"/>
        <v>9.1027069055999998</v>
      </c>
    </row>
    <row r="1921" spans="1:21" ht="23.25" customHeight="1">
      <c r="A1921" s="15"/>
      <c r="B1921" s="16" t="s">
        <v>17548</v>
      </c>
      <c r="C1921" s="16" t="s">
        <v>17523</v>
      </c>
      <c r="D1921" s="16" t="s">
        <v>17538</v>
      </c>
      <c r="E1921" s="16" t="s">
        <v>17549</v>
      </c>
      <c r="F1921" s="17"/>
      <c r="G1921" s="22">
        <v>331</v>
      </c>
      <c r="H1921" s="19">
        <f t="shared" si="87"/>
        <v>10.206625968000001</v>
      </c>
      <c r="I1921" s="16"/>
      <c r="J1921" s="16">
        <f t="shared" si="88"/>
        <v>0</v>
      </c>
      <c r="K1921" s="20"/>
      <c r="L1921" s="20"/>
      <c r="M1921" s="20" t="s">
        <v>13999</v>
      </c>
      <c r="N1921" s="20" t="s">
        <v>13999</v>
      </c>
      <c r="O1921" s="20" t="s">
        <v>13999</v>
      </c>
      <c r="P1921" s="20" t="s">
        <v>13999</v>
      </c>
      <c r="Q1921" s="20"/>
      <c r="R1921" s="16"/>
      <c r="S1921" s="16"/>
      <c r="T1921" s="16"/>
      <c r="U1921" s="39">
        <f t="shared" si="89"/>
        <v>12.247951161600001</v>
      </c>
    </row>
    <row r="1922" spans="1:21" ht="23.25" customHeight="1">
      <c r="A1922" s="15"/>
      <c r="B1922" s="16" t="s">
        <v>17550</v>
      </c>
      <c r="C1922" s="16" t="s">
        <v>17523</v>
      </c>
      <c r="D1922" s="16" t="s">
        <v>17538</v>
      </c>
      <c r="E1922" s="16" t="s">
        <v>17551</v>
      </c>
      <c r="F1922" s="17"/>
      <c r="G1922" s="22">
        <v>264</v>
      </c>
      <c r="H1922" s="19">
        <f t="shared" si="87"/>
        <v>8.1406321920000018</v>
      </c>
      <c r="I1922" s="16"/>
      <c r="J1922" s="16">
        <f t="shared" si="88"/>
        <v>0</v>
      </c>
      <c r="K1922" s="20" t="s">
        <v>13999</v>
      </c>
      <c r="L1922" s="20" t="s">
        <v>13999</v>
      </c>
      <c r="M1922" s="20" t="s">
        <v>13999</v>
      </c>
      <c r="N1922" s="20"/>
      <c r="O1922" s="20" t="s">
        <v>13999</v>
      </c>
      <c r="P1922" s="20" t="s">
        <v>13999</v>
      </c>
      <c r="Q1922" s="20" t="s">
        <v>13999</v>
      </c>
      <c r="R1922" s="16"/>
      <c r="S1922" s="16"/>
      <c r="T1922" s="16"/>
      <c r="U1922" s="39">
        <f t="shared" si="89"/>
        <v>9.7687586304000025</v>
      </c>
    </row>
    <row r="1923" spans="1:21" ht="23.25" customHeight="1">
      <c r="A1923" s="15"/>
      <c r="B1923" s="16" t="s">
        <v>17552</v>
      </c>
      <c r="C1923" s="16" t="s">
        <v>17523</v>
      </c>
      <c r="D1923" s="16" t="s">
        <v>17538</v>
      </c>
      <c r="E1923" s="16" t="s">
        <v>17553</v>
      </c>
      <c r="F1923" s="17"/>
      <c r="G1923" s="22">
        <v>331</v>
      </c>
      <c r="H1923" s="19">
        <f t="shared" si="87"/>
        <v>10.206625968000001</v>
      </c>
      <c r="I1923" s="16"/>
      <c r="J1923" s="16">
        <f t="shared" si="88"/>
        <v>0</v>
      </c>
      <c r="K1923" s="20"/>
      <c r="L1923" s="20" t="s">
        <v>13999</v>
      </c>
      <c r="M1923" s="20" t="s">
        <v>13999</v>
      </c>
      <c r="N1923" s="20"/>
      <c r="O1923" s="20" t="s">
        <v>13999</v>
      </c>
      <c r="P1923" s="20" t="s">
        <v>13999</v>
      </c>
      <c r="Q1923" s="20"/>
      <c r="R1923" s="16"/>
      <c r="S1923" s="16"/>
      <c r="T1923" s="16"/>
      <c r="U1923" s="39">
        <f t="shared" si="89"/>
        <v>12.247951161600001</v>
      </c>
    </row>
    <row r="1924" spans="1:21" ht="23.25" customHeight="1">
      <c r="A1924" s="15"/>
      <c r="B1924" s="16" t="s">
        <v>17554</v>
      </c>
      <c r="C1924" s="16" t="s">
        <v>17523</v>
      </c>
      <c r="D1924" s="16" t="s">
        <v>17538</v>
      </c>
      <c r="E1924" s="16" t="s">
        <v>17555</v>
      </c>
      <c r="F1924" s="17"/>
      <c r="G1924" s="22">
        <v>340</v>
      </c>
      <c r="H1924" s="19">
        <f t="shared" si="87"/>
        <v>10.484147520000004</v>
      </c>
      <c r="I1924" s="16"/>
      <c r="J1924" s="16">
        <f t="shared" si="88"/>
        <v>0</v>
      </c>
      <c r="K1924" s="20"/>
      <c r="L1924" s="20" t="s">
        <v>13999</v>
      </c>
      <c r="M1924" s="20" t="s">
        <v>13999</v>
      </c>
      <c r="N1924" s="20"/>
      <c r="O1924" s="20" t="s">
        <v>13999</v>
      </c>
      <c r="P1924" s="20" t="s">
        <v>13999</v>
      </c>
      <c r="Q1924" s="20" t="s">
        <v>13999</v>
      </c>
      <c r="R1924" s="16"/>
      <c r="S1924" s="16"/>
      <c r="T1924" s="16"/>
      <c r="U1924" s="39">
        <f t="shared" si="89"/>
        <v>12.580977024000005</v>
      </c>
    </row>
    <row r="1925" spans="1:21" ht="23.25" customHeight="1">
      <c r="A1925" s="15"/>
      <c r="B1925" s="16" t="s">
        <v>17556</v>
      </c>
      <c r="C1925" s="16" t="s">
        <v>17523</v>
      </c>
      <c r="D1925" s="16" t="s">
        <v>17538</v>
      </c>
      <c r="E1925" s="16" t="s">
        <v>17557</v>
      </c>
      <c r="F1925" s="17"/>
      <c r="G1925" s="22">
        <v>371</v>
      </c>
      <c r="H1925" s="19">
        <f t="shared" si="87"/>
        <v>11.440055087999999</v>
      </c>
      <c r="I1925" s="16"/>
      <c r="J1925" s="16">
        <f t="shared" si="88"/>
        <v>0</v>
      </c>
      <c r="K1925" s="20" t="s">
        <v>13999</v>
      </c>
      <c r="L1925" s="20"/>
      <c r="M1925" s="20" t="s">
        <v>13999</v>
      </c>
      <c r="N1925" s="20" t="s">
        <v>13999</v>
      </c>
      <c r="O1925" s="20" t="s">
        <v>13999</v>
      </c>
      <c r="P1925" s="20" t="s">
        <v>13999</v>
      </c>
      <c r="Q1925" s="20" t="s">
        <v>13999</v>
      </c>
      <c r="R1925" s="16"/>
      <c r="S1925" s="16"/>
      <c r="T1925" s="16"/>
      <c r="U1925" s="39">
        <f t="shared" si="89"/>
        <v>13.728066105599998</v>
      </c>
    </row>
    <row r="1926" spans="1:21" ht="23.25" customHeight="1">
      <c r="A1926" s="15"/>
      <c r="B1926" s="16" t="s">
        <v>17558</v>
      </c>
      <c r="C1926" s="16" t="s">
        <v>17523</v>
      </c>
      <c r="D1926" s="16" t="s">
        <v>17538</v>
      </c>
      <c r="E1926" s="16" t="s">
        <v>17559</v>
      </c>
      <c r="F1926" s="17"/>
      <c r="G1926" s="22">
        <v>387</v>
      </c>
      <c r="H1926" s="19">
        <f t="shared" si="87"/>
        <v>11.933426736000001</v>
      </c>
      <c r="I1926" s="16"/>
      <c r="J1926" s="16">
        <f t="shared" si="88"/>
        <v>0</v>
      </c>
      <c r="K1926" s="20" t="s">
        <v>13999</v>
      </c>
      <c r="L1926" s="20" t="s">
        <v>13999</v>
      </c>
      <c r="M1926" s="20" t="s">
        <v>13999</v>
      </c>
      <c r="N1926" s="20" t="s">
        <v>13999</v>
      </c>
      <c r="O1926" s="20" t="s">
        <v>13999</v>
      </c>
      <c r="P1926" s="20"/>
      <c r="Q1926" s="20" t="s">
        <v>13999</v>
      </c>
      <c r="R1926" s="16"/>
      <c r="S1926" s="16"/>
      <c r="T1926" s="16"/>
      <c r="U1926" s="39">
        <f t="shared" si="89"/>
        <v>14.320112083200002</v>
      </c>
    </row>
    <row r="1927" spans="1:21" ht="23.25" customHeight="1">
      <c r="A1927" s="15"/>
      <c r="B1927" s="16" t="s">
        <v>17560</v>
      </c>
      <c r="C1927" s="16" t="s">
        <v>17523</v>
      </c>
      <c r="D1927" s="16" t="s">
        <v>17538</v>
      </c>
      <c r="E1927" s="16" t="s">
        <v>17561</v>
      </c>
      <c r="F1927" s="17"/>
      <c r="G1927" s="22">
        <v>458</v>
      </c>
      <c r="H1927" s="19">
        <f t="shared" si="87"/>
        <v>14.122763424000004</v>
      </c>
      <c r="I1927" s="16"/>
      <c r="J1927" s="16">
        <f t="shared" si="88"/>
        <v>0</v>
      </c>
      <c r="K1927" s="20" t="s">
        <v>13999</v>
      </c>
      <c r="L1927" s="20"/>
      <c r="M1927" s="20" t="s">
        <v>13999</v>
      </c>
      <c r="N1927" s="20" t="s">
        <v>13999</v>
      </c>
      <c r="O1927" s="20" t="s">
        <v>13999</v>
      </c>
      <c r="P1927" s="20"/>
      <c r="Q1927" s="20" t="s">
        <v>13999</v>
      </c>
      <c r="R1927" s="16"/>
      <c r="S1927" s="16"/>
      <c r="T1927" s="16"/>
      <c r="U1927" s="39">
        <f t="shared" si="89"/>
        <v>16.947316108800003</v>
      </c>
    </row>
    <row r="1928" spans="1:21" ht="23.25" customHeight="1">
      <c r="A1928" s="15"/>
      <c r="B1928" s="16" t="s">
        <v>17562</v>
      </c>
      <c r="C1928" s="16" t="s">
        <v>17523</v>
      </c>
      <c r="D1928" s="16" t="s">
        <v>17538</v>
      </c>
      <c r="E1928" s="16" t="s">
        <v>17563</v>
      </c>
      <c r="F1928" s="17"/>
      <c r="G1928" s="22">
        <v>295</v>
      </c>
      <c r="H1928" s="19">
        <f t="shared" si="87"/>
        <v>9.0965397600000006</v>
      </c>
      <c r="I1928" s="16"/>
      <c r="J1928" s="16">
        <f t="shared" si="88"/>
        <v>0</v>
      </c>
      <c r="K1928" s="20" t="s">
        <v>13999</v>
      </c>
      <c r="L1928" s="20" t="s">
        <v>13999</v>
      </c>
      <c r="M1928" s="20" t="s">
        <v>13999</v>
      </c>
      <c r="N1928" s="20"/>
      <c r="O1928" s="20" t="s">
        <v>13999</v>
      </c>
      <c r="P1928" s="20" t="s">
        <v>13999</v>
      </c>
      <c r="Q1928" s="20" t="s">
        <v>13999</v>
      </c>
      <c r="R1928" s="16"/>
      <c r="S1928" s="16"/>
      <c r="T1928" s="16"/>
      <c r="U1928" s="39">
        <f t="shared" si="89"/>
        <v>10.915847712</v>
      </c>
    </row>
    <row r="1929" spans="1:21" ht="23.25" customHeight="1">
      <c r="A1929" s="15"/>
      <c r="B1929" s="16" t="s">
        <v>17564</v>
      </c>
      <c r="C1929" s="16" t="s">
        <v>17523</v>
      </c>
      <c r="D1929" s="16" t="s">
        <v>17538</v>
      </c>
      <c r="E1929" s="16" t="s">
        <v>17565</v>
      </c>
      <c r="F1929" s="17"/>
      <c r="G1929" s="22">
        <v>458</v>
      </c>
      <c r="H1929" s="19">
        <f t="shared" si="87"/>
        <v>14.122763424000004</v>
      </c>
      <c r="I1929" s="16"/>
      <c r="J1929" s="16">
        <f t="shared" si="88"/>
        <v>0</v>
      </c>
      <c r="K1929" s="20" t="s">
        <v>13999</v>
      </c>
      <c r="L1929" s="20" t="s">
        <v>13999</v>
      </c>
      <c r="M1929" s="20" t="s">
        <v>13999</v>
      </c>
      <c r="N1929" s="20"/>
      <c r="O1929" s="20" t="s">
        <v>13999</v>
      </c>
      <c r="P1929" s="20" t="s">
        <v>13999</v>
      </c>
      <c r="Q1929" s="20" t="s">
        <v>13999</v>
      </c>
      <c r="R1929" s="16"/>
      <c r="S1929" s="16"/>
      <c r="T1929" s="16"/>
      <c r="U1929" s="39">
        <f t="shared" si="89"/>
        <v>16.947316108800003</v>
      </c>
    </row>
    <row r="1930" spans="1:21" ht="23.25" customHeight="1">
      <c r="A1930" s="15"/>
      <c r="B1930" s="16" t="s">
        <v>17566</v>
      </c>
      <c r="C1930" s="16" t="s">
        <v>17523</v>
      </c>
      <c r="D1930" s="16" t="s">
        <v>17538</v>
      </c>
      <c r="E1930" s="16" t="s">
        <v>17567</v>
      </c>
      <c r="F1930" s="17"/>
      <c r="G1930" s="22">
        <v>306</v>
      </c>
      <c r="H1930" s="19">
        <f t="shared" si="87"/>
        <v>9.4357327680000012</v>
      </c>
      <c r="I1930" s="16"/>
      <c r="J1930" s="16">
        <f t="shared" si="88"/>
        <v>0</v>
      </c>
      <c r="K1930" s="20" t="s">
        <v>13999</v>
      </c>
      <c r="L1930" s="20" t="s">
        <v>13999</v>
      </c>
      <c r="M1930" s="20" t="s">
        <v>13999</v>
      </c>
      <c r="N1930" s="20"/>
      <c r="O1930" s="20" t="s">
        <v>13999</v>
      </c>
      <c r="P1930" s="20" t="s">
        <v>13999</v>
      </c>
      <c r="Q1930" s="20" t="s">
        <v>13999</v>
      </c>
      <c r="R1930" s="16"/>
      <c r="S1930" s="16"/>
      <c r="T1930" s="16"/>
      <c r="U1930" s="39">
        <f t="shared" si="89"/>
        <v>11.3228793216</v>
      </c>
    </row>
    <row r="1931" spans="1:21" ht="23.25" customHeight="1">
      <c r="A1931" s="15"/>
      <c r="B1931" s="16" t="s">
        <v>17568</v>
      </c>
      <c r="C1931" s="16" t="s">
        <v>17523</v>
      </c>
      <c r="D1931" s="16" t="s">
        <v>17538</v>
      </c>
      <c r="E1931" s="16" t="s">
        <v>17569</v>
      </c>
      <c r="F1931" s="17"/>
      <c r="G1931" s="22">
        <v>395</v>
      </c>
      <c r="H1931" s="19">
        <f t="shared" si="87"/>
        <v>12.180112560000001</v>
      </c>
      <c r="I1931" s="16"/>
      <c r="J1931" s="16">
        <f t="shared" si="88"/>
        <v>0</v>
      </c>
      <c r="K1931" s="20" t="s">
        <v>13999</v>
      </c>
      <c r="L1931" s="20" t="s">
        <v>13999</v>
      </c>
      <c r="M1931" s="20" t="s">
        <v>13999</v>
      </c>
      <c r="N1931" s="20" t="s">
        <v>13999</v>
      </c>
      <c r="O1931" s="20" t="s">
        <v>13999</v>
      </c>
      <c r="P1931" s="20" t="s">
        <v>13999</v>
      </c>
      <c r="Q1931" s="20" t="s">
        <v>13999</v>
      </c>
      <c r="R1931" s="16"/>
      <c r="S1931" s="16"/>
      <c r="T1931" s="16"/>
      <c r="U1931" s="39">
        <f t="shared" si="89"/>
        <v>14.616135072000001</v>
      </c>
    </row>
    <row r="1932" spans="1:21" ht="23.25" customHeight="1">
      <c r="A1932" s="15"/>
      <c r="B1932" s="16" t="s">
        <v>17570</v>
      </c>
      <c r="C1932" s="16" t="s">
        <v>17523</v>
      </c>
      <c r="D1932" s="16" t="s">
        <v>17538</v>
      </c>
      <c r="E1932" s="16" t="s">
        <v>17571</v>
      </c>
      <c r="F1932" s="17"/>
      <c r="G1932" s="22">
        <v>445</v>
      </c>
      <c r="H1932" s="19">
        <f t="shared" si="87"/>
        <v>13.721898960000001</v>
      </c>
      <c r="I1932" s="16"/>
      <c r="J1932" s="16">
        <f t="shared" si="88"/>
        <v>0</v>
      </c>
      <c r="K1932" s="20" t="s">
        <v>13999</v>
      </c>
      <c r="L1932" s="20" t="s">
        <v>13999</v>
      </c>
      <c r="M1932" s="20" t="s">
        <v>13999</v>
      </c>
      <c r="N1932" s="20"/>
      <c r="O1932" s="20" t="s">
        <v>13999</v>
      </c>
      <c r="P1932" s="20" t="s">
        <v>13999</v>
      </c>
      <c r="Q1932" s="20"/>
      <c r="R1932" s="16"/>
      <c r="S1932" s="16"/>
      <c r="T1932" s="16"/>
      <c r="U1932" s="39">
        <f t="shared" si="89"/>
        <v>16.466278752000001</v>
      </c>
    </row>
    <row r="1933" spans="1:21" ht="23.25" customHeight="1">
      <c r="A1933" s="15"/>
      <c r="B1933" s="16" t="s">
        <v>17572</v>
      </c>
      <c r="C1933" s="16" t="s">
        <v>17523</v>
      </c>
      <c r="D1933" s="16" t="s">
        <v>17538</v>
      </c>
      <c r="E1933" s="16" t="s">
        <v>17573</v>
      </c>
      <c r="F1933" s="17"/>
      <c r="G1933" s="22">
        <v>585</v>
      </c>
      <c r="H1933" s="19">
        <f t="shared" si="87"/>
        <v>18.038900880000003</v>
      </c>
      <c r="I1933" s="16"/>
      <c r="J1933" s="16">
        <f t="shared" si="88"/>
        <v>0</v>
      </c>
      <c r="K1933" s="20" t="s">
        <v>13999</v>
      </c>
      <c r="L1933" s="20" t="s">
        <v>13999</v>
      </c>
      <c r="M1933" s="20" t="s">
        <v>13999</v>
      </c>
      <c r="N1933" s="20"/>
      <c r="O1933" s="20" t="s">
        <v>13999</v>
      </c>
      <c r="P1933" s="20" t="s">
        <v>13999</v>
      </c>
      <c r="Q1933" s="20"/>
      <c r="R1933" s="16"/>
      <c r="S1933" s="16"/>
      <c r="T1933" s="16"/>
      <c r="U1933" s="39">
        <f t="shared" si="89"/>
        <v>21.646681056000002</v>
      </c>
    </row>
    <row r="1934" spans="1:21" ht="23.25" customHeight="1">
      <c r="A1934" s="15"/>
      <c r="B1934" s="16" t="s">
        <v>17574</v>
      </c>
      <c r="C1934" s="16" t="s">
        <v>17523</v>
      </c>
      <c r="D1934" s="16" t="s">
        <v>17538</v>
      </c>
      <c r="E1934" s="16" t="s">
        <v>17575</v>
      </c>
      <c r="F1934" s="17"/>
      <c r="G1934" s="22">
        <v>448</v>
      </c>
      <c r="H1934" s="19">
        <f t="shared" si="87"/>
        <v>13.814406144000003</v>
      </c>
      <c r="I1934" s="16"/>
      <c r="J1934" s="16">
        <f t="shared" si="88"/>
        <v>0</v>
      </c>
      <c r="K1934" s="20" t="s">
        <v>13999</v>
      </c>
      <c r="L1934" s="20" t="s">
        <v>13999</v>
      </c>
      <c r="M1934" s="20" t="s">
        <v>13999</v>
      </c>
      <c r="N1934" s="20"/>
      <c r="O1934" s="20" t="s">
        <v>13999</v>
      </c>
      <c r="P1934" s="20" t="s">
        <v>13999</v>
      </c>
      <c r="Q1934" s="20" t="s">
        <v>13999</v>
      </c>
      <c r="R1934" s="16"/>
      <c r="S1934" s="16"/>
      <c r="T1934" s="16"/>
      <c r="U1934" s="39">
        <f t="shared" si="89"/>
        <v>16.577287372800004</v>
      </c>
    </row>
    <row r="1935" spans="1:21" ht="23.25" customHeight="1">
      <c r="A1935" s="15"/>
      <c r="B1935" s="16" t="s">
        <v>17576</v>
      </c>
      <c r="C1935" s="16" t="s">
        <v>17523</v>
      </c>
      <c r="D1935" s="16" t="s">
        <v>17538</v>
      </c>
      <c r="E1935" s="16" t="s">
        <v>17577</v>
      </c>
      <c r="F1935" s="17"/>
      <c r="G1935" s="22">
        <v>613</v>
      </c>
      <c r="H1935" s="19">
        <f t="shared" si="87"/>
        <v>18.902301264000005</v>
      </c>
      <c r="I1935" s="16"/>
      <c r="J1935" s="16">
        <f t="shared" si="88"/>
        <v>0</v>
      </c>
      <c r="K1935" s="20" t="s">
        <v>13999</v>
      </c>
      <c r="L1935" s="20" t="s">
        <v>13999</v>
      </c>
      <c r="M1935" s="20" t="s">
        <v>13999</v>
      </c>
      <c r="N1935" s="20"/>
      <c r="O1935" s="20" t="s">
        <v>13999</v>
      </c>
      <c r="P1935" s="20" t="s">
        <v>13999</v>
      </c>
      <c r="Q1935" s="20" t="s">
        <v>13999</v>
      </c>
      <c r="R1935" s="16"/>
      <c r="S1935" s="16"/>
      <c r="T1935" s="16"/>
      <c r="U1935" s="39">
        <f t="shared" si="89"/>
        <v>22.682761516800007</v>
      </c>
    </row>
    <row r="1936" spans="1:21" ht="23.25" customHeight="1">
      <c r="A1936" s="15"/>
      <c r="B1936" s="16" t="s">
        <v>17578</v>
      </c>
      <c r="C1936" s="16" t="s">
        <v>17523</v>
      </c>
      <c r="D1936" s="16" t="s">
        <v>17538</v>
      </c>
      <c r="E1936" s="16" t="s">
        <v>17579</v>
      </c>
      <c r="F1936" s="17"/>
      <c r="G1936" s="22">
        <v>478</v>
      </c>
      <c r="H1936" s="19">
        <f t="shared" si="87"/>
        <v>14.739477984000004</v>
      </c>
      <c r="I1936" s="16"/>
      <c r="J1936" s="16">
        <f t="shared" si="88"/>
        <v>0</v>
      </c>
      <c r="K1936" s="20" t="s">
        <v>13999</v>
      </c>
      <c r="L1936" s="20" t="s">
        <v>13999</v>
      </c>
      <c r="M1936" s="20" t="s">
        <v>13999</v>
      </c>
      <c r="N1936" s="20" t="s">
        <v>13999</v>
      </c>
      <c r="O1936" s="20" t="s">
        <v>13999</v>
      </c>
      <c r="P1936" s="20" t="s">
        <v>13999</v>
      </c>
      <c r="Q1936" s="20" t="s">
        <v>13999</v>
      </c>
      <c r="R1936" s="16"/>
      <c r="S1936" s="16"/>
      <c r="T1936" s="16"/>
      <c r="U1936" s="39">
        <f t="shared" si="89"/>
        <v>17.687373580800003</v>
      </c>
    </row>
    <row r="1937" spans="1:21" ht="23.25" customHeight="1">
      <c r="A1937" s="15"/>
      <c r="B1937" s="16" t="s">
        <v>17580</v>
      </c>
      <c r="C1937" s="16" t="s">
        <v>17523</v>
      </c>
      <c r="D1937" s="16" t="s">
        <v>17538</v>
      </c>
      <c r="E1937" s="16" t="s">
        <v>17581</v>
      </c>
      <c r="F1937" s="17"/>
      <c r="G1937" s="22">
        <v>644</v>
      </c>
      <c r="H1937" s="19">
        <f t="shared" si="87"/>
        <v>19.858208831999999</v>
      </c>
      <c r="I1937" s="16"/>
      <c r="J1937" s="16">
        <f t="shared" si="88"/>
        <v>0</v>
      </c>
      <c r="K1937" s="20" t="s">
        <v>13999</v>
      </c>
      <c r="L1937" s="20" t="s">
        <v>13999</v>
      </c>
      <c r="M1937" s="20" t="s">
        <v>13999</v>
      </c>
      <c r="N1937" s="20" t="s">
        <v>13999</v>
      </c>
      <c r="O1937" s="20" t="s">
        <v>13999</v>
      </c>
      <c r="P1937" s="20" t="s">
        <v>13999</v>
      </c>
      <c r="Q1937" s="20" t="s">
        <v>13999</v>
      </c>
      <c r="R1937" s="16"/>
      <c r="S1937" s="16"/>
      <c r="T1937" s="16"/>
      <c r="U1937" s="39">
        <f t="shared" si="89"/>
        <v>23.829850598399997</v>
      </c>
    </row>
    <row r="1938" spans="1:21" ht="23.25" customHeight="1">
      <c r="A1938" s="15"/>
      <c r="B1938" s="16" t="s">
        <v>17582</v>
      </c>
      <c r="C1938" s="16" t="s">
        <v>17523</v>
      </c>
      <c r="D1938" s="16" t="s">
        <v>17538</v>
      </c>
      <c r="E1938" s="16" t="s">
        <v>17583</v>
      </c>
      <c r="F1938" s="17"/>
      <c r="G1938" s="22">
        <v>492</v>
      </c>
      <c r="H1938" s="19">
        <f t="shared" si="87"/>
        <v>15.171178176000002</v>
      </c>
      <c r="I1938" s="16"/>
      <c r="J1938" s="16">
        <f t="shared" si="88"/>
        <v>0</v>
      </c>
      <c r="K1938" s="20" t="s">
        <v>13999</v>
      </c>
      <c r="L1938" s="20" t="s">
        <v>13999</v>
      </c>
      <c r="M1938" s="20" t="s">
        <v>13999</v>
      </c>
      <c r="N1938" s="20"/>
      <c r="O1938" s="20" t="s">
        <v>13999</v>
      </c>
      <c r="P1938" s="20" t="s">
        <v>13999</v>
      </c>
      <c r="Q1938" s="20" t="s">
        <v>13999</v>
      </c>
      <c r="R1938" s="16"/>
      <c r="S1938" s="16"/>
      <c r="T1938" s="16"/>
      <c r="U1938" s="39">
        <f t="shared" si="89"/>
        <v>18.2054138112</v>
      </c>
    </row>
    <row r="1939" spans="1:21" ht="23.25" customHeight="1">
      <c r="A1939" s="15"/>
      <c r="B1939" s="16" t="s">
        <v>17584</v>
      </c>
      <c r="C1939" s="16" t="s">
        <v>17523</v>
      </c>
      <c r="D1939" s="16" t="s">
        <v>17538</v>
      </c>
      <c r="E1939" s="16" t="s">
        <v>17585</v>
      </c>
      <c r="F1939" s="17"/>
      <c r="G1939" s="22">
        <v>675</v>
      </c>
      <c r="H1939" s="19">
        <f t="shared" si="87"/>
        <v>20.814116400000003</v>
      </c>
      <c r="I1939" s="16"/>
      <c r="J1939" s="16">
        <f t="shared" si="88"/>
        <v>0</v>
      </c>
      <c r="K1939" s="20" t="s">
        <v>13999</v>
      </c>
      <c r="L1939" s="20" t="s">
        <v>13999</v>
      </c>
      <c r="M1939" s="20" t="s">
        <v>13999</v>
      </c>
      <c r="N1939" s="20"/>
      <c r="O1939" s="20" t="s">
        <v>13999</v>
      </c>
      <c r="P1939" s="20" t="s">
        <v>13999</v>
      </c>
      <c r="Q1939" s="20" t="s">
        <v>13999</v>
      </c>
      <c r="R1939" s="16"/>
      <c r="S1939" s="16"/>
      <c r="T1939" s="16"/>
      <c r="U1939" s="39">
        <f t="shared" si="89"/>
        <v>24.976939680000005</v>
      </c>
    </row>
    <row r="1940" spans="1:21" ht="23.25" customHeight="1">
      <c r="A1940" s="15"/>
      <c r="B1940" s="16" t="s">
        <v>17586</v>
      </c>
      <c r="C1940" s="16" t="s">
        <v>17523</v>
      </c>
      <c r="D1940" s="16" t="s">
        <v>17538</v>
      </c>
      <c r="E1940" s="16" t="s">
        <v>17587</v>
      </c>
      <c r="F1940" s="17"/>
      <c r="G1940" s="22">
        <v>306</v>
      </c>
      <c r="H1940" s="19">
        <f t="shared" si="87"/>
        <v>9.4357327680000012</v>
      </c>
      <c r="I1940" s="16"/>
      <c r="J1940" s="16">
        <f t="shared" si="88"/>
        <v>0</v>
      </c>
      <c r="K1940" s="20" t="s">
        <v>13999</v>
      </c>
      <c r="L1940" s="20" t="s">
        <v>13999</v>
      </c>
      <c r="M1940" s="20" t="s">
        <v>13999</v>
      </c>
      <c r="N1940" s="20"/>
      <c r="O1940" s="20" t="s">
        <v>13999</v>
      </c>
      <c r="P1940" s="20"/>
      <c r="Q1940" s="20" t="s">
        <v>13999</v>
      </c>
      <c r="R1940" s="16"/>
      <c r="S1940" s="16"/>
      <c r="T1940" s="16"/>
      <c r="U1940" s="39">
        <f t="shared" si="89"/>
        <v>11.3228793216</v>
      </c>
    </row>
    <row r="1941" spans="1:21" ht="23.25" customHeight="1">
      <c r="A1941" s="15"/>
      <c r="B1941" s="16" t="s">
        <v>17588</v>
      </c>
      <c r="C1941" s="16" t="s">
        <v>17523</v>
      </c>
      <c r="D1941" s="16" t="s">
        <v>17538</v>
      </c>
      <c r="E1941" s="16" t="s">
        <v>17589</v>
      </c>
      <c r="F1941" s="17"/>
      <c r="G1941" s="18">
        <v>2000</v>
      </c>
      <c r="H1941" s="19">
        <f t="shared" ref="H1941:H2004" si="90">IF(R1941="Мax скидка 20%",G1941*0.8*1.05/100*H$15,IF(R1941="От 3-х шт. скидка 50%.",G1941*0.5*1.05/100*H$15,G1941*0.6*1.05/100*H$15))*1.03*1.2*1.1</f>
        <v>61.671456000000013</v>
      </c>
      <c r="I1941" s="16"/>
      <c r="J1941" s="16">
        <f t="shared" si="88"/>
        <v>0</v>
      </c>
      <c r="K1941" s="20" t="s">
        <v>13999</v>
      </c>
      <c r="L1941" s="20" t="s">
        <v>13999</v>
      </c>
      <c r="M1941" s="20" t="s">
        <v>13999</v>
      </c>
      <c r="N1941" s="20" t="s">
        <v>13999</v>
      </c>
      <c r="O1941" s="20" t="s">
        <v>13999</v>
      </c>
      <c r="P1941" s="20" t="s">
        <v>13999</v>
      </c>
      <c r="Q1941" s="20"/>
      <c r="R1941" s="16"/>
      <c r="S1941" s="16"/>
      <c r="T1941" s="16"/>
      <c r="U1941" s="39">
        <f t="shared" si="89"/>
        <v>74.005747200000016</v>
      </c>
    </row>
    <row r="1942" spans="1:21" ht="23.25" customHeight="1">
      <c r="A1942" s="15"/>
      <c r="B1942" s="16" t="s">
        <v>17590</v>
      </c>
      <c r="C1942" s="16" t="s">
        <v>17523</v>
      </c>
      <c r="D1942" s="16" t="s">
        <v>17591</v>
      </c>
      <c r="E1942" s="16" t="s">
        <v>17592</v>
      </c>
      <c r="F1942" s="17"/>
      <c r="G1942" s="22">
        <v>585</v>
      </c>
      <c r="H1942" s="19">
        <f t="shared" si="90"/>
        <v>18.038900880000003</v>
      </c>
      <c r="I1942" s="16"/>
      <c r="J1942" s="16">
        <f t="shared" ref="J1942:J2005" si="91">H1942*I1942</f>
        <v>0</v>
      </c>
      <c r="K1942" s="20"/>
      <c r="L1942" s="20" t="s">
        <v>13999</v>
      </c>
      <c r="M1942" s="20"/>
      <c r="N1942" s="20"/>
      <c r="O1942" s="20"/>
      <c r="P1942" s="20" t="s">
        <v>13999</v>
      </c>
      <c r="Q1942" s="20"/>
      <c r="R1942" s="16"/>
      <c r="S1942" s="16"/>
      <c r="T1942" s="16"/>
      <c r="U1942" s="39">
        <f t="shared" ref="U1942:U2005" si="92">IF(H1942&gt;100,H1942*1.11+15,H1942*1.2)</f>
        <v>21.646681056000002</v>
      </c>
    </row>
    <row r="1943" spans="1:21" ht="23.25" customHeight="1">
      <c r="A1943" s="15"/>
      <c r="B1943" s="16" t="s">
        <v>17593</v>
      </c>
      <c r="C1943" s="16" t="s">
        <v>17523</v>
      </c>
      <c r="D1943" s="16" t="s">
        <v>17591</v>
      </c>
      <c r="E1943" s="16" t="s">
        <v>17594</v>
      </c>
      <c r="F1943" s="17"/>
      <c r="G1943" s="18">
        <v>1202</v>
      </c>
      <c r="H1943" s="19">
        <f t="shared" si="90"/>
        <v>37.064545056</v>
      </c>
      <c r="I1943" s="16"/>
      <c r="J1943" s="16">
        <f t="shared" si="91"/>
        <v>0</v>
      </c>
      <c r="K1943" s="20" t="s">
        <v>13999</v>
      </c>
      <c r="L1943" s="20" t="s">
        <v>13999</v>
      </c>
      <c r="M1943" s="20" t="s">
        <v>13999</v>
      </c>
      <c r="N1943" s="20"/>
      <c r="O1943" s="20"/>
      <c r="P1943" s="20" t="s">
        <v>13999</v>
      </c>
      <c r="Q1943" s="20"/>
      <c r="R1943" s="16"/>
      <c r="S1943" s="16"/>
      <c r="T1943" s="16"/>
      <c r="U1943" s="39">
        <f t="shared" si="92"/>
        <v>44.4774540672</v>
      </c>
    </row>
    <row r="1944" spans="1:21" ht="23.25" customHeight="1">
      <c r="A1944" s="15"/>
      <c r="B1944" s="16" t="s">
        <v>17595</v>
      </c>
      <c r="C1944" s="16" t="s">
        <v>17523</v>
      </c>
      <c r="D1944" s="16" t="s">
        <v>17591</v>
      </c>
      <c r="E1944" s="16" t="s">
        <v>17596</v>
      </c>
      <c r="F1944" s="17"/>
      <c r="G1944" s="22">
        <v>585</v>
      </c>
      <c r="H1944" s="19">
        <f t="shared" si="90"/>
        <v>18.038900880000003</v>
      </c>
      <c r="I1944" s="16"/>
      <c r="J1944" s="16">
        <f t="shared" si="91"/>
        <v>0</v>
      </c>
      <c r="K1944" s="20" t="s">
        <v>13999</v>
      </c>
      <c r="L1944" s="20" t="s">
        <v>13999</v>
      </c>
      <c r="M1944" s="20" t="s">
        <v>13999</v>
      </c>
      <c r="N1944" s="20" t="s">
        <v>13999</v>
      </c>
      <c r="O1944" s="20" t="s">
        <v>13999</v>
      </c>
      <c r="P1944" s="20" t="s">
        <v>13999</v>
      </c>
      <c r="Q1944" s="20"/>
      <c r="R1944" s="16"/>
      <c r="S1944" s="16"/>
      <c r="T1944" s="16"/>
      <c r="U1944" s="39">
        <f t="shared" si="92"/>
        <v>21.646681056000002</v>
      </c>
    </row>
    <row r="1945" spans="1:21" ht="23.25" customHeight="1">
      <c r="A1945" s="15"/>
      <c r="B1945" s="16" t="s">
        <v>17597</v>
      </c>
      <c r="C1945" s="16" t="s">
        <v>17523</v>
      </c>
      <c r="D1945" s="16" t="s">
        <v>17591</v>
      </c>
      <c r="E1945" s="16" t="s">
        <v>17598</v>
      </c>
      <c r="F1945" s="17"/>
      <c r="G1945" s="18">
        <v>1202</v>
      </c>
      <c r="H1945" s="19">
        <f t="shared" si="90"/>
        <v>37.064545056</v>
      </c>
      <c r="I1945" s="16"/>
      <c r="J1945" s="16">
        <f t="shared" si="91"/>
        <v>0</v>
      </c>
      <c r="K1945" s="20"/>
      <c r="L1945" s="20" t="s">
        <v>13999</v>
      </c>
      <c r="M1945" s="20" t="s">
        <v>13999</v>
      </c>
      <c r="N1945" s="20" t="s">
        <v>13999</v>
      </c>
      <c r="O1945" s="20" t="s">
        <v>13999</v>
      </c>
      <c r="P1945" s="20" t="s">
        <v>13999</v>
      </c>
      <c r="Q1945" s="20" t="s">
        <v>13999</v>
      </c>
      <c r="R1945" s="16"/>
      <c r="S1945" s="16"/>
      <c r="T1945" s="16"/>
      <c r="U1945" s="39">
        <f t="shared" si="92"/>
        <v>44.4774540672</v>
      </c>
    </row>
    <row r="1946" spans="1:21" ht="23.25" customHeight="1">
      <c r="A1946" s="15"/>
      <c r="B1946" s="16" t="s">
        <v>17599</v>
      </c>
      <c r="C1946" s="16" t="s">
        <v>17523</v>
      </c>
      <c r="D1946" s="16" t="s">
        <v>17591</v>
      </c>
      <c r="E1946" s="16" t="s">
        <v>17600</v>
      </c>
      <c r="F1946" s="17"/>
      <c r="G1946" s="22">
        <v>585</v>
      </c>
      <c r="H1946" s="19">
        <f t="shared" si="90"/>
        <v>18.038900880000003</v>
      </c>
      <c r="I1946" s="16"/>
      <c r="J1946" s="16">
        <f t="shared" si="91"/>
        <v>0</v>
      </c>
      <c r="K1946" s="20" t="s">
        <v>13999</v>
      </c>
      <c r="L1946" s="20" t="s">
        <v>13999</v>
      </c>
      <c r="M1946" s="20" t="s">
        <v>13999</v>
      </c>
      <c r="N1946" s="20" t="s">
        <v>13999</v>
      </c>
      <c r="O1946" s="20" t="s">
        <v>13999</v>
      </c>
      <c r="P1946" s="20" t="s">
        <v>13999</v>
      </c>
      <c r="Q1946" s="20"/>
      <c r="R1946" s="16"/>
      <c r="S1946" s="16"/>
      <c r="T1946" s="16"/>
      <c r="U1946" s="39">
        <f t="shared" si="92"/>
        <v>21.646681056000002</v>
      </c>
    </row>
    <row r="1947" spans="1:21" ht="23.25" customHeight="1">
      <c r="A1947" s="15"/>
      <c r="B1947" s="16" t="s">
        <v>17601</v>
      </c>
      <c r="C1947" s="16" t="s">
        <v>17523</v>
      </c>
      <c r="D1947" s="16" t="s">
        <v>17591</v>
      </c>
      <c r="E1947" s="16" t="s">
        <v>17602</v>
      </c>
      <c r="F1947" s="17"/>
      <c r="G1947" s="18">
        <v>1202</v>
      </c>
      <c r="H1947" s="19">
        <f t="shared" si="90"/>
        <v>37.064545056</v>
      </c>
      <c r="I1947" s="16"/>
      <c r="J1947" s="16">
        <f t="shared" si="91"/>
        <v>0</v>
      </c>
      <c r="K1947" s="20" t="s">
        <v>13999</v>
      </c>
      <c r="L1947" s="20" t="s">
        <v>13999</v>
      </c>
      <c r="M1947" s="20" t="s">
        <v>13999</v>
      </c>
      <c r="N1947" s="20" t="s">
        <v>13999</v>
      </c>
      <c r="O1947" s="20" t="s">
        <v>13999</v>
      </c>
      <c r="P1947" s="20" t="s">
        <v>13999</v>
      </c>
      <c r="Q1947" s="20" t="s">
        <v>13999</v>
      </c>
      <c r="R1947" s="16"/>
      <c r="S1947" s="16"/>
      <c r="T1947" s="16"/>
      <c r="U1947" s="39">
        <f t="shared" si="92"/>
        <v>44.4774540672</v>
      </c>
    </row>
    <row r="1948" spans="1:21" ht="23.25" customHeight="1">
      <c r="A1948" s="15"/>
      <c r="B1948" s="16" t="s">
        <v>17603</v>
      </c>
      <c r="C1948" s="16" t="s">
        <v>17523</v>
      </c>
      <c r="D1948" s="16" t="s">
        <v>17591</v>
      </c>
      <c r="E1948" s="16" t="s">
        <v>17604</v>
      </c>
      <c r="F1948" s="17"/>
      <c r="G1948" s="18">
        <v>1202</v>
      </c>
      <c r="H1948" s="19">
        <f t="shared" si="90"/>
        <v>37.064545056</v>
      </c>
      <c r="I1948" s="16"/>
      <c r="J1948" s="16">
        <f t="shared" si="91"/>
        <v>0</v>
      </c>
      <c r="K1948" s="20" t="s">
        <v>13999</v>
      </c>
      <c r="L1948" s="20" t="s">
        <v>13999</v>
      </c>
      <c r="M1948" s="20" t="s">
        <v>13999</v>
      </c>
      <c r="N1948" s="20" t="s">
        <v>13999</v>
      </c>
      <c r="O1948" s="20" t="s">
        <v>13999</v>
      </c>
      <c r="P1948" s="20" t="s">
        <v>13999</v>
      </c>
      <c r="Q1948" s="20"/>
      <c r="R1948" s="16"/>
      <c r="S1948" s="16"/>
      <c r="T1948" s="16"/>
      <c r="U1948" s="39">
        <f t="shared" si="92"/>
        <v>44.4774540672</v>
      </c>
    </row>
    <row r="1949" spans="1:21" ht="23.25" customHeight="1">
      <c r="A1949" s="15"/>
      <c r="B1949" s="16" t="s">
        <v>17605</v>
      </c>
      <c r="C1949" s="16" t="s">
        <v>17523</v>
      </c>
      <c r="D1949" s="16" t="s">
        <v>17591</v>
      </c>
      <c r="E1949" s="16" t="s">
        <v>17606</v>
      </c>
      <c r="F1949" s="17"/>
      <c r="G1949" s="22">
        <v>715</v>
      </c>
      <c r="H1949" s="19">
        <f t="shared" si="90"/>
        <v>22.047545520000003</v>
      </c>
      <c r="I1949" s="16"/>
      <c r="J1949" s="16">
        <f t="shared" si="91"/>
        <v>0</v>
      </c>
      <c r="K1949" s="20" t="s">
        <v>13999</v>
      </c>
      <c r="L1949" s="20" t="s">
        <v>13999</v>
      </c>
      <c r="M1949" s="20" t="s">
        <v>13999</v>
      </c>
      <c r="N1949" s="20" t="s">
        <v>13999</v>
      </c>
      <c r="O1949" s="20"/>
      <c r="P1949" s="20" t="s">
        <v>13999</v>
      </c>
      <c r="Q1949" s="20" t="s">
        <v>13999</v>
      </c>
      <c r="R1949" s="16"/>
      <c r="S1949" s="16"/>
      <c r="T1949" s="16"/>
      <c r="U1949" s="39">
        <f t="shared" si="92"/>
        <v>26.457054624000005</v>
      </c>
    </row>
    <row r="1950" spans="1:21" ht="23.25" customHeight="1">
      <c r="A1950" s="15"/>
      <c r="B1950" s="16" t="s">
        <v>17607</v>
      </c>
      <c r="C1950" s="16" t="s">
        <v>17523</v>
      </c>
      <c r="D1950" s="16" t="s">
        <v>17591</v>
      </c>
      <c r="E1950" s="16" t="s">
        <v>17608</v>
      </c>
      <c r="F1950" s="17"/>
      <c r="G1950" s="18">
        <v>1292</v>
      </c>
      <c r="H1950" s="19">
        <f t="shared" si="90"/>
        <v>39.839760576000003</v>
      </c>
      <c r="I1950" s="16"/>
      <c r="J1950" s="16">
        <f t="shared" si="91"/>
        <v>0</v>
      </c>
      <c r="K1950" s="20" t="s">
        <v>13999</v>
      </c>
      <c r="L1950" s="20" t="s">
        <v>13999</v>
      </c>
      <c r="M1950" s="20" t="s">
        <v>13999</v>
      </c>
      <c r="N1950" s="20"/>
      <c r="O1950" s="20" t="s">
        <v>13999</v>
      </c>
      <c r="P1950" s="20" t="s">
        <v>13999</v>
      </c>
      <c r="Q1950" s="20"/>
      <c r="R1950" s="16"/>
      <c r="S1950" s="16"/>
      <c r="T1950" s="16"/>
      <c r="U1950" s="39">
        <f t="shared" si="92"/>
        <v>47.807712691200003</v>
      </c>
    </row>
    <row r="1951" spans="1:21" ht="23.25" customHeight="1">
      <c r="A1951" s="15"/>
      <c r="B1951" s="16" t="s">
        <v>17609</v>
      </c>
      <c r="C1951" s="16" t="s">
        <v>17523</v>
      </c>
      <c r="D1951" s="16" t="s">
        <v>17591</v>
      </c>
      <c r="E1951" s="16" t="s">
        <v>17610</v>
      </c>
      <c r="F1951" s="17"/>
      <c r="G1951" s="22">
        <v>760</v>
      </c>
      <c r="H1951" s="19">
        <f t="shared" si="90"/>
        <v>23.435153280000002</v>
      </c>
      <c r="I1951" s="16"/>
      <c r="J1951" s="16">
        <f t="shared" si="91"/>
        <v>0</v>
      </c>
      <c r="K1951" s="20" t="s">
        <v>13999</v>
      </c>
      <c r="L1951" s="20" t="s">
        <v>13999</v>
      </c>
      <c r="M1951" s="20" t="s">
        <v>13999</v>
      </c>
      <c r="N1951" s="20" t="s">
        <v>13999</v>
      </c>
      <c r="O1951" s="20" t="s">
        <v>13999</v>
      </c>
      <c r="P1951" s="20" t="s">
        <v>13999</v>
      </c>
      <c r="Q1951" s="20" t="s">
        <v>13999</v>
      </c>
      <c r="R1951" s="16"/>
      <c r="S1951" s="16"/>
      <c r="T1951" s="16"/>
      <c r="U1951" s="39">
        <f t="shared" si="92"/>
        <v>28.122183936000003</v>
      </c>
    </row>
    <row r="1952" spans="1:21" ht="23.25" customHeight="1">
      <c r="A1952" s="15"/>
      <c r="B1952" s="16" t="s">
        <v>17611</v>
      </c>
      <c r="C1952" s="16" t="s">
        <v>17523</v>
      </c>
      <c r="D1952" s="16" t="s">
        <v>17591</v>
      </c>
      <c r="E1952" s="16" t="s">
        <v>17612</v>
      </c>
      <c r="F1952" s="17"/>
      <c r="G1952" s="18">
        <v>1376</v>
      </c>
      <c r="H1952" s="19">
        <f t="shared" si="90"/>
        <v>42.429961728000002</v>
      </c>
      <c r="I1952" s="16"/>
      <c r="J1952" s="16">
        <f t="shared" si="91"/>
        <v>0</v>
      </c>
      <c r="K1952" s="20" t="s">
        <v>13999</v>
      </c>
      <c r="L1952" s="20" t="s">
        <v>13999</v>
      </c>
      <c r="M1952" s="20" t="s">
        <v>13999</v>
      </c>
      <c r="N1952" s="20" t="s">
        <v>13999</v>
      </c>
      <c r="O1952" s="20"/>
      <c r="P1952" s="20" t="s">
        <v>13999</v>
      </c>
      <c r="Q1952" s="20"/>
      <c r="R1952" s="16"/>
      <c r="S1952" s="16"/>
      <c r="T1952" s="16"/>
      <c r="U1952" s="39">
        <f t="shared" si="92"/>
        <v>50.915954073599998</v>
      </c>
    </row>
    <row r="1953" spans="1:21" ht="23.25" customHeight="1">
      <c r="A1953" s="15"/>
      <c r="B1953" s="16" t="s">
        <v>17613</v>
      </c>
      <c r="C1953" s="16" t="s">
        <v>17523</v>
      </c>
      <c r="D1953" s="16" t="s">
        <v>17591</v>
      </c>
      <c r="E1953" s="16" t="s">
        <v>17614</v>
      </c>
      <c r="F1953" s="17"/>
      <c r="G1953" s="22">
        <v>622</v>
      </c>
      <c r="H1953" s="19">
        <f t="shared" si="90"/>
        <v>19.179822816000005</v>
      </c>
      <c r="I1953" s="16"/>
      <c r="J1953" s="16">
        <f t="shared" si="91"/>
        <v>0</v>
      </c>
      <c r="K1953" s="20" t="s">
        <v>13999</v>
      </c>
      <c r="L1953" s="20" t="s">
        <v>13999</v>
      </c>
      <c r="M1953" s="20" t="s">
        <v>13999</v>
      </c>
      <c r="N1953" s="20" t="s">
        <v>13999</v>
      </c>
      <c r="O1953" s="20"/>
      <c r="P1953" s="20" t="s">
        <v>13999</v>
      </c>
      <c r="Q1953" s="20" t="s">
        <v>13999</v>
      </c>
      <c r="R1953" s="16"/>
      <c r="S1953" s="16"/>
      <c r="T1953" s="16"/>
      <c r="U1953" s="39">
        <f t="shared" si="92"/>
        <v>23.015787379200006</v>
      </c>
    </row>
    <row r="1954" spans="1:21" ht="23.25" customHeight="1">
      <c r="A1954" s="15"/>
      <c r="B1954" s="16" t="s">
        <v>17615</v>
      </c>
      <c r="C1954" s="16" t="s">
        <v>17523</v>
      </c>
      <c r="D1954" s="16" t="s">
        <v>17591</v>
      </c>
      <c r="E1954" s="16" t="s">
        <v>17616</v>
      </c>
      <c r="F1954" s="17"/>
      <c r="G1954" s="22">
        <v>579</v>
      </c>
      <c r="H1954" s="19">
        <f t="shared" si="90"/>
        <v>17.853886512000003</v>
      </c>
      <c r="I1954" s="16"/>
      <c r="J1954" s="16">
        <f t="shared" si="91"/>
        <v>0</v>
      </c>
      <c r="K1954" s="20"/>
      <c r="L1954" s="20"/>
      <c r="M1954" s="20"/>
      <c r="N1954" s="20"/>
      <c r="O1954" s="20" t="s">
        <v>13999</v>
      </c>
      <c r="P1954" s="20" t="s">
        <v>13999</v>
      </c>
      <c r="Q1954" s="20" t="s">
        <v>13999</v>
      </c>
      <c r="R1954" s="16"/>
      <c r="S1954" s="16"/>
      <c r="T1954" s="16"/>
      <c r="U1954" s="39">
        <f t="shared" si="92"/>
        <v>21.424663814400002</v>
      </c>
    </row>
    <row r="1955" spans="1:21" ht="23.25" customHeight="1">
      <c r="A1955" s="15"/>
      <c r="B1955" s="16" t="s">
        <v>17617</v>
      </c>
      <c r="C1955" s="16" t="s">
        <v>17523</v>
      </c>
      <c r="D1955" s="16" t="s">
        <v>17591</v>
      </c>
      <c r="E1955" s="16" t="s">
        <v>17618</v>
      </c>
      <c r="F1955" s="17"/>
      <c r="G1955" s="18">
        <v>1195</v>
      </c>
      <c r="H1955" s="19">
        <f t="shared" si="90"/>
        <v>36.84869496000001</v>
      </c>
      <c r="I1955" s="16"/>
      <c r="J1955" s="16">
        <f t="shared" si="91"/>
        <v>0</v>
      </c>
      <c r="K1955" s="20"/>
      <c r="L1955" s="20" t="s">
        <v>13999</v>
      </c>
      <c r="M1955" s="20" t="s">
        <v>13999</v>
      </c>
      <c r="N1955" s="20" t="s">
        <v>13999</v>
      </c>
      <c r="O1955" s="20" t="s">
        <v>13999</v>
      </c>
      <c r="P1955" s="20" t="s">
        <v>13999</v>
      </c>
      <c r="Q1955" s="20" t="s">
        <v>13999</v>
      </c>
      <c r="R1955" s="16"/>
      <c r="S1955" s="16"/>
      <c r="T1955" s="16"/>
      <c r="U1955" s="39">
        <f t="shared" si="92"/>
        <v>44.218433952000012</v>
      </c>
    </row>
    <row r="1956" spans="1:21" ht="23.25" customHeight="1">
      <c r="A1956" s="15"/>
      <c r="B1956" s="16" t="s">
        <v>17619</v>
      </c>
      <c r="C1956" s="16" t="s">
        <v>17523</v>
      </c>
      <c r="D1956" s="16" t="s">
        <v>17591</v>
      </c>
      <c r="E1956" s="16" t="s">
        <v>17620</v>
      </c>
      <c r="F1956" s="17"/>
      <c r="G1956" s="22">
        <v>579</v>
      </c>
      <c r="H1956" s="19">
        <f t="shared" si="90"/>
        <v>17.853886512000003</v>
      </c>
      <c r="I1956" s="16"/>
      <c r="J1956" s="16">
        <f t="shared" si="91"/>
        <v>0</v>
      </c>
      <c r="K1956" s="20" t="s">
        <v>13999</v>
      </c>
      <c r="L1956" s="20" t="s">
        <v>13999</v>
      </c>
      <c r="M1956" s="20" t="s">
        <v>13999</v>
      </c>
      <c r="N1956" s="20" t="s">
        <v>13999</v>
      </c>
      <c r="O1956" s="20"/>
      <c r="P1956" s="20" t="s">
        <v>13999</v>
      </c>
      <c r="Q1956" s="20"/>
      <c r="R1956" s="16"/>
      <c r="S1956" s="16"/>
      <c r="T1956" s="16"/>
      <c r="U1956" s="39">
        <f t="shared" si="92"/>
        <v>21.424663814400002</v>
      </c>
    </row>
    <row r="1957" spans="1:21" ht="23.25" customHeight="1">
      <c r="A1957" s="15"/>
      <c r="B1957" s="16" t="s">
        <v>17621</v>
      </c>
      <c r="C1957" s="16" t="s">
        <v>17523</v>
      </c>
      <c r="D1957" s="16" t="s">
        <v>17591</v>
      </c>
      <c r="E1957" s="16" t="s">
        <v>17622</v>
      </c>
      <c r="F1957" s="17"/>
      <c r="G1957" s="18">
        <v>1195</v>
      </c>
      <c r="H1957" s="19">
        <f t="shared" si="90"/>
        <v>36.84869496000001</v>
      </c>
      <c r="I1957" s="16"/>
      <c r="J1957" s="16">
        <f t="shared" si="91"/>
        <v>0</v>
      </c>
      <c r="K1957" s="20" t="s">
        <v>13999</v>
      </c>
      <c r="L1957" s="20" t="s">
        <v>13999</v>
      </c>
      <c r="M1957" s="20" t="s">
        <v>13999</v>
      </c>
      <c r="N1957" s="20"/>
      <c r="O1957" s="20" t="s">
        <v>13999</v>
      </c>
      <c r="P1957" s="20" t="s">
        <v>13999</v>
      </c>
      <c r="Q1957" s="20"/>
      <c r="R1957" s="16"/>
      <c r="S1957" s="16"/>
      <c r="T1957" s="16"/>
      <c r="U1957" s="39">
        <f t="shared" si="92"/>
        <v>44.218433952000012</v>
      </c>
    </row>
    <row r="1958" spans="1:21" ht="23.25" customHeight="1">
      <c r="A1958" s="15"/>
      <c r="B1958" s="16" t="s">
        <v>17623</v>
      </c>
      <c r="C1958" s="16" t="s">
        <v>17523</v>
      </c>
      <c r="D1958" s="16" t="s">
        <v>17591</v>
      </c>
      <c r="E1958" s="16" t="s">
        <v>17624</v>
      </c>
      <c r="F1958" s="17"/>
      <c r="G1958" s="22">
        <v>579</v>
      </c>
      <c r="H1958" s="19">
        <f t="shared" si="90"/>
        <v>17.853886512000003</v>
      </c>
      <c r="I1958" s="16"/>
      <c r="J1958" s="16">
        <f t="shared" si="91"/>
        <v>0</v>
      </c>
      <c r="K1958" s="20"/>
      <c r="L1958" s="20" t="s">
        <v>13999</v>
      </c>
      <c r="M1958" s="20" t="s">
        <v>13999</v>
      </c>
      <c r="N1958" s="20" t="s">
        <v>13999</v>
      </c>
      <c r="O1958" s="20"/>
      <c r="P1958" s="20" t="s">
        <v>13999</v>
      </c>
      <c r="Q1958" s="20" t="s">
        <v>13999</v>
      </c>
      <c r="R1958" s="16"/>
      <c r="S1958" s="16"/>
      <c r="T1958" s="16"/>
      <c r="U1958" s="39">
        <f t="shared" si="92"/>
        <v>21.424663814400002</v>
      </c>
    </row>
    <row r="1959" spans="1:21" ht="23.25" customHeight="1">
      <c r="A1959" s="15"/>
      <c r="B1959" s="16" t="s">
        <v>17625</v>
      </c>
      <c r="C1959" s="16" t="s">
        <v>17523</v>
      </c>
      <c r="D1959" s="16" t="s">
        <v>17591</v>
      </c>
      <c r="E1959" s="16" t="s">
        <v>17626</v>
      </c>
      <c r="F1959" s="17"/>
      <c r="G1959" s="18">
        <v>1195</v>
      </c>
      <c r="H1959" s="19">
        <f t="shared" si="90"/>
        <v>36.84869496000001</v>
      </c>
      <c r="I1959" s="16"/>
      <c r="J1959" s="16">
        <f t="shared" si="91"/>
        <v>0</v>
      </c>
      <c r="K1959" s="20" t="s">
        <v>13999</v>
      </c>
      <c r="L1959" s="20" t="s">
        <v>13999</v>
      </c>
      <c r="M1959" s="20" t="s">
        <v>13999</v>
      </c>
      <c r="N1959" s="20"/>
      <c r="O1959" s="20"/>
      <c r="P1959" s="20" t="s">
        <v>13999</v>
      </c>
      <c r="Q1959" s="20"/>
      <c r="R1959" s="16"/>
      <c r="S1959" s="16"/>
      <c r="T1959" s="16"/>
      <c r="U1959" s="39">
        <f t="shared" si="92"/>
        <v>44.218433952000012</v>
      </c>
    </row>
    <row r="1960" spans="1:21" ht="23.25" customHeight="1">
      <c r="A1960" s="15"/>
      <c r="B1960" s="16" t="s">
        <v>17627</v>
      </c>
      <c r="C1960" s="16" t="s">
        <v>17523</v>
      </c>
      <c r="D1960" s="16" t="s">
        <v>17591</v>
      </c>
      <c r="E1960" s="16" t="s">
        <v>17628</v>
      </c>
      <c r="F1960" s="17"/>
      <c r="G1960" s="22">
        <v>579</v>
      </c>
      <c r="H1960" s="19">
        <f t="shared" si="90"/>
        <v>17.853886512000003</v>
      </c>
      <c r="I1960" s="16"/>
      <c r="J1960" s="16">
        <f t="shared" si="91"/>
        <v>0</v>
      </c>
      <c r="K1960" s="20"/>
      <c r="L1960" s="20" t="s">
        <v>13999</v>
      </c>
      <c r="M1960" s="20" t="s">
        <v>13999</v>
      </c>
      <c r="N1960" s="20" t="s">
        <v>13999</v>
      </c>
      <c r="O1960" s="20" t="s">
        <v>13999</v>
      </c>
      <c r="P1960" s="20" t="s">
        <v>13999</v>
      </c>
      <c r="Q1960" s="20"/>
      <c r="R1960" s="16"/>
      <c r="S1960" s="16"/>
      <c r="T1960" s="16"/>
      <c r="U1960" s="39">
        <f t="shared" si="92"/>
        <v>21.424663814400002</v>
      </c>
    </row>
    <row r="1961" spans="1:21" ht="23.25" customHeight="1">
      <c r="A1961" s="15"/>
      <c r="B1961" s="16" t="s">
        <v>17629</v>
      </c>
      <c r="C1961" s="16" t="s">
        <v>17523</v>
      </c>
      <c r="D1961" s="16" t="s">
        <v>17591</v>
      </c>
      <c r="E1961" s="16" t="s">
        <v>17630</v>
      </c>
      <c r="F1961" s="17"/>
      <c r="G1961" s="18">
        <v>1195</v>
      </c>
      <c r="H1961" s="19">
        <f t="shared" si="90"/>
        <v>36.84869496000001</v>
      </c>
      <c r="I1961" s="16"/>
      <c r="J1961" s="16">
        <f t="shared" si="91"/>
        <v>0</v>
      </c>
      <c r="K1961" s="20" t="s">
        <v>13999</v>
      </c>
      <c r="L1961" s="20" t="s">
        <v>13999</v>
      </c>
      <c r="M1961" s="20" t="s">
        <v>13999</v>
      </c>
      <c r="N1961" s="20"/>
      <c r="O1961" s="20" t="s">
        <v>13999</v>
      </c>
      <c r="P1961" s="20" t="s">
        <v>13999</v>
      </c>
      <c r="Q1961" s="20"/>
      <c r="R1961" s="16"/>
      <c r="S1961" s="16"/>
      <c r="T1961" s="16"/>
      <c r="U1961" s="39">
        <f t="shared" si="92"/>
        <v>44.218433952000012</v>
      </c>
    </row>
    <row r="1962" spans="1:21" ht="23.25" customHeight="1">
      <c r="A1962" s="15"/>
      <c r="B1962" s="16" t="s">
        <v>17631</v>
      </c>
      <c r="C1962" s="16" t="s">
        <v>17523</v>
      </c>
      <c r="D1962" s="16" t="s">
        <v>17591</v>
      </c>
      <c r="E1962" s="16" t="s">
        <v>17632</v>
      </c>
      <c r="F1962" s="17"/>
      <c r="G1962" s="22">
        <v>579</v>
      </c>
      <c r="H1962" s="19">
        <f t="shared" si="90"/>
        <v>17.853886512000003</v>
      </c>
      <c r="I1962" s="16"/>
      <c r="J1962" s="16">
        <f t="shared" si="91"/>
        <v>0</v>
      </c>
      <c r="K1962" s="20" t="s">
        <v>13999</v>
      </c>
      <c r="L1962" s="20" t="s">
        <v>13999</v>
      </c>
      <c r="M1962" s="20" t="s">
        <v>13999</v>
      </c>
      <c r="N1962" s="20" t="s">
        <v>13999</v>
      </c>
      <c r="O1962" s="20" t="s">
        <v>13999</v>
      </c>
      <c r="P1962" s="20" t="s">
        <v>13999</v>
      </c>
      <c r="Q1962" s="20"/>
      <c r="R1962" s="16"/>
      <c r="S1962" s="16"/>
      <c r="T1962" s="16"/>
      <c r="U1962" s="39">
        <f t="shared" si="92"/>
        <v>21.424663814400002</v>
      </c>
    </row>
    <row r="1963" spans="1:21" ht="23.25" customHeight="1">
      <c r="A1963" s="15"/>
      <c r="B1963" s="16" t="s">
        <v>17633</v>
      </c>
      <c r="C1963" s="16" t="s">
        <v>17523</v>
      </c>
      <c r="D1963" s="16" t="s">
        <v>17591</v>
      </c>
      <c r="E1963" s="16" t="s">
        <v>17634</v>
      </c>
      <c r="F1963" s="17"/>
      <c r="G1963" s="18">
        <v>1195</v>
      </c>
      <c r="H1963" s="19">
        <f t="shared" si="90"/>
        <v>36.84869496000001</v>
      </c>
      <c r="I1963" s="16"/>
      <c r="J1963" s="16">
        <f t="shared" si="91"/>
        <v>0</v>
      </c>
      <c r="K1963" s="20" t="s">
        <v>13999</v>
      </c>
      <c r="L1963" s="20" t="s">
        <v>13999</v>
      </c>
      <c r="M1963" s="20" t="s">
        <v>13999</v>
      </c>
      <c r="N1963" s="20" t="s">
        <v>13999</v>
      </c>
      <c r="O1963" s="20" t="s">
        <v>13999</v>
      </c>
      <c r="P1963" s="20" t="s">
        <v>13999</v>
      </c>
      <c r="Q1963" s="20"/>
      <c r="R1963" s="16"/>
      <c r="S1963" s="16"/>
      <c r="T1963" s="16"/>
      <c r="U1963" s="39">
        <f t="shared" si="92"/>
        <v>44.218433952000012</v>
      </c>
    </row>
    <row r="1964" spans="1:21" ht="23.25" customHeight="1">
      <c r="A1964" s="15"/>
      <c r="B1964" s="16" t="s">
        <v>17635</v>
      </c>
      <c r="C1964" s="16" t="s">
        <v>17523</v>
      </c>
      <c r="D1964" s="16" t="s">
        <v>17636</v>
      </c>
      <c r="E1964" s="16" t="s">
        <v>17637</v>
      </c>
      <c r="F1964" s="17"/>
      <c r="G1964" s="22">
        <v>170</v>
      </c>
      <c r="H1964" s="19">
        <f t="shared" si="90"/>
        <v>5.242073760000002</v>
      </c>
      <c r="I1964" s="16"/>
      <c r="J1964" s="16">
        <f t="shared" si="91"/>
        <v>0</v>
      </c>
      <c r="K1964" s="20" t="s">
        <v>13999</v>
      </c>
      <c r="L1964" s="20"/>
      <c r="M1964" s="20" t="s">
        <v>13999</v>
      </c>
      <c r="N1964" s="20"/>
      <c r="O1964" s="20" t="s">
        <v>13999</v>
      </c>
      <c r="P1964" s="20" t="s">
        <v>13999</v>
      </c>
      <c r="Q1964" s="20"/>
      <c r="R1964" s="16"/>
      <c r="S1964" s="16"/>
      <c r="T1964" s="16"/>
      <c r="U1964" s="39">
        <f t="shared" si="92"/>
        <v>6.2904885120000023</v>
      </c>
    </row>
    <row r="1965" spans="1:21" ht="23.25" customHeight="1">
      <c r="A1965" s="15"/>
      <c r="B1965" s="16" t="s">
        <v>17638</v>
      </c>
      <c r="C1965" s="16" t="s">
        <v>17523</v>
      </c>
      <c r="D1965" s="16" t="s">
        <v>17636</v>
      </c>
      <c r="E1965" s="16" t="s">
        <v>17639</v>
      </c>
      <c r="F1965" s="17"/>
      <c r="G1965" s="22">
        <v>170</v>
      </c>
      <c r="H1965" s="19">
        <f t="shared" si="90"/>
        <v>5.242073760000002</v>
      </c>
      <c r="I1965" s="16"/>
      <c r="J1965" s="16">
        <f t="shared" si="91"/>
        <v>0</v>
      </c>
      <c r="K1965" s="20" t="s">
        <v>13999</v>
      </c>
      <c r="L1965" s="20"/>
      <c r="M1965" s="20" t="s">
        <v>13999</v>
      </c>
      <c r="N1965" s="20"/>
      <c r="O1965" s="20" t="s">
        <v>13999</v>
      </c>
      <c r="P1965" s="20" t="s">
        <v>13999</v>
      </c>
      <c r="Q1965" s="20"/>
      <c r="R1965" s="16"/>
      <c r="S1965" s="16"/>
      <c r="T1965" s="16"/>
      <c r="U1965" s="39">
        <f t="shared" si="92"/>
        <v>6.2904885120000023</v>
      </c>
    </row>
    <row r="1966" spans="1:21" ht="23.25" customHeight="1">
      <c r="A1966" s="15"/>
      <c r="B1966" s="16" t="s">
        <v>17640</v>
      </c>
      <c r="C1966" s="16" t="s">
        <v>17523</v>
      </c>
      <c r="D1966" s="16" t="s">
        <v>17636</v>
      </c>
      <c r="E1966" s="16" t="s">
        <v>17641</v>
      </c>
      <c r="F1966" s="17"/>
      <c r="G1966" s="22">
        <v>170</v>
      </c>
      <c r="H1966" s="19">
        <f t="shared" si="90"/>
        <v>5.242073760000002</v>
      </c>
      <c r="I1966" s="16"/>
      <c r="J1966" s="16">
        <f t="shared" si="91"/>
        <v>0</v>
      </c>
      <c r="K1966" s="20" t="s">
        <v>13999</v>
      </c>
      <c r="L1966" s="20"/>
      <c r="M1966" s="20" t="s">
        <v>13999</v>
      </c>
      <c r="N1966" s="20" t="s">
        <v>13999</v>
      </c>
      <c r="O1966" s="20" t="s">
        <v>13999</v>
      </c>
      <c r="P1966" s="20" t="s">
        <v>13999</v>
      </c>
      <c r="Q1966" s="20"/>
      <c r="R1966" s="16"/>
      <c r="S1966" s="16"/>
      <c r="T1966" s="16"/>
      <c r="U1966" s="39">
        <f t="shared" si="92"/>
        <v>6.2904885120000023</v>
      </c>
    </row>
    <row r="1967" spans="1:21" ht="23.25" customHeight="1">
      <c r="A1967" s="15"/>
      <c r="B1967" s="16" t="s">
        <v>17642</v>
      </c>
      <c r="C1967" s="16" t="s">
        <v>17523</v>
      </c>
      <c r="D1967" s="16" t="s">
        <v>17636</v>
      </c>
      <c r="E1967" s="16" t="s">
        <v>17643</v>
      </c>
      <c r="F1967" s="17"/>
      <c r="G1967" s="22">
        <v>170</v>
      </c>
      <c r="H1967" s="19">
        <f t="shared" si="90"/>
        <v>5.242073760000002</v>
      </c>
      <c r="I1967" s="16"/>
      <c r="J1967" s="16">
        <f t="shared" si="91"/>
        <v>0</v>
      </c>
      <c r="K1967" s="20" t="s">
        <v>13999</v>
      </c>
      <c r="L1967" s="20"/>
      <c r="M1967" s="20" t="s">
        <v>13999</v>
      </c>
      <c r="N1967" s="20"/>
      <c r="O1967" s="20" t="s">
        <v>13999</v>
      </c>
      <c r="P1967" s="20" t="s">
        <v>13999</v>
      </c>
      <c r="Q1967" s="20"/>
      <c r="R1967" s="16"/>
      <c r="S1967" s="16"/>
      <c r="T1967" s="16"/>
      <c r="U1967" s="39">
        <f t="shared" si="92"/>
        <v>6.2904885120000023</v>
      </c>
    </row>
    <row r="1968" spans="1:21" ht="23.25" customHeight="1">
      <c r="A1968" s="15"/>
      <c r="B1968" s="16" t="s">
        <v>17644</v>
      </c>
      <c r="C1968" s="16" t="s">
        <v>17523</v>
      </c>
      <c r="D1968" s="16" t="s">
        <v>17636</v>
      </c>
      <c r="E1968" s="16" t="s">
        <v>17645</v>
      </c>
      <c r="F1968" s="17"/>
      <c r="G1968" s="22">
        <v>170</v>
      </c>
      <c r="H1968" s="19">
        <f t="shared" si="90"/>
        <v>5.242073760000002</v>
      </c>
      <c r="I1968" s="16"/>
      <c r="J1968" s="16">
        <f t="shared" si="91"/>
        <v>0</v>
      </c>
      <c r="K1968" s="20" t="s">
        <v>13999</v>
      </c>
      <c r="L1968" s="20"/>
      <c r="M1968" s="20" t="s">
        <v>13999</v>
      </c>
      <c r="N1968" s="20" t="s">
        <v>13999</v>
      </c>
      <c r="O1968" s="20" t="s">
        <v>13999</v>
      </c>
      <c r="P1968" s="20" t="s">
        <v>13999</v>
      </c>
      <c r="Q1968" s="20"/>
      <c r="R1968" s="16"/>
      <c r="S1968" s="16"/>
      <c r="T1968" s="16"/>
      <c r="U1968" s="39">
        <f t="shared" si="92"/>
        <v>6.2904885120000023</v>
      </c>
    </row>
    <row r="1969" spans="1:21" ht="23.25" customHeight="1">
      <c r="A1969" s="15"/>
      <c r="B1969" s="16" t="s">
        <v>17646</v>
      </c>
      <c r="C1969" s="16" t="s">
        <v>17523</v>
      </c>
      <c r="D1969" s="16" t="s">
        <v>17636</v>
      </c>
      <c r="E1969" s="16" t="s">
        <v>17647</v>
      </c>
      <c r="F1969" s="17"/>
      <c r="G1969" s="22">
        <v>170</v>
      </c>
      <c r="H1969" s="19">
        <f t="shared" si="90"/>
        <v>5.242073760000002</v>
      </c>
      <c r="I1969" s="16"/>
      <c r="J1969" s="16">
        <f t="shared" si="91"/>
        <v>0</v>
      </c>
      <c r="K1969" s="20" t="s">
        <v>13999</v>
      </c>
      <c r="L1969" s="20"/>
      <c r="M1969" s="20" t="s">
        <v>13999</v>
      </c>
      <c r="N1969" s="20"/>
      <c r="O1969" s="20" t="s">
        <v>13999</v>
      </c>
      <c r="P1969" s="20" t="s">
        <v>13999</v>
      </c>
      <c r="Q1969" s="20"/>
      <c r="R1969" s="16"/>
      <c r="S1969" s="16"/>
      <c r="T1969" s="16"/>
      <c r="U1969" s="39">
        <f t="shared" si="92"/>
        <v>6.2904885120000023</v>
      </c>
    </row>
    <row r="1970" spans="1:21" ht="23.25" customHeight="1">
      <c r="A1970" s="15"/>
      <c r="B1970" s="16" t="s">
        <v>17648</v>
      </c>
      <c r="C1970" s="16" t="s">
        <v>17523</v>
      </c>
      <c r="D1970" s="16" t="s">
        <v>17636</v>
      </c>
      <c r="E1970" s="16" t="s">
        <v>17649</v>
      </c>
      <c r="F1970" s="17"/>
      <c r="G1970" s="22">
        <v>181</v>
      </c>
      <c r="H1970" s="19">
        <f t="shared" si="90"/>
        <v>5.5812667680000008</v>
      </c>
      <c r="I1970" s="16"/>
      <c r="J1970" s="16">
        <f t="shared" si="91"/>
        <v>0</v>
      </c>
      <c r="K1970" s="20" t="s">
        <v>13999</v>
      </c>
      <c r="L1970" s="20"/>
      <c r="M1970" s="20" t="s">
        <v>13999</v>
      </c>
      <c r="N1970" s="20" t="s">
        <v>13999</v>
      </c>
      <c r="O1970" s="20" t="s">
        <v>13999</v>
      </c>
      <c r="P1970" s="20" t="s">
        <v>13999</v>
      </c>
      <c r="Q1970" s="20"/>
      <c r="R1970" s="16"/>
      <c r="S1970" s="16"/>
      <c r="T1970" s="16"/>
      <c r="U1970" s="39">
        <f t="shared" si="92"/>
        <v>6.6975201216000011</v>
      </c>
    </row>
    <row r="1971" spans="1:21" ht="23.25" customHeight="1">
      <c r="A1971" s="15"/>
      <c r="B1971" s="16" t="s">
        <v>17650</v>
      </c>
      <c r="C1971" s="16" t="s">
        <v>17523</v>
      </c>
      <c r="D1971" s="16" t="s">
        <v>17636</v>
      </c>
      <c r="E1971" s="16" t="s">
        <v>17651</v>
      </c>
      <c r="F1971" s="17"/>
      <c r="G1971" s="22">
        <v>203</v>
      </c>
      <c r="H1971" s="19">
        <f t="shared" si="90"/>
        <v>6.259652784</v>
      </c>
      <c r="I1971" s="16"/>
      <c r="J1971" s="16">
        <f t="shared" si="91"/>
        <v>0</v>
      </c>
      <c r="K1971" s="20" t="s">
        <v>13999</v>
      </c>
      <c r="L1971" s="20"/>
      <c r="M1971" s="20" t="s">
        <v>13999</v>
      </c>
      <c r="N1971" s="20" t="s">
        <v>13999</v>
      </c>
      <c r="O1971" s="20" t="s">
        <v>13999</v>
      </c>
      <c r="P1971" s="20" t="s">
        <v>13999</v>
      </c>
      <c r="Q1971" s="20"/>
      <c r="R1971" s="16"/>
      <c r="S1971" s="16"/>
      <c r="T1971" s="16"/>
      <c r="U1971" s="39">
        <f t="shared" si="92"/>
        <v>7.5115833407999997</v>
      </c>
    </row>
    <row r="1972" spans="1:21" ht="23.25" customHeight="1">
      <c r="A1972" s="15"/>
      <c r="B1972" s="16" t="s">
        <v>17652</v>
      </c>
      <c r="C1972" s="16" t="s">
        <v>17523</v>
      </c>
      <c r="D1972" s="16" t="s">
        <v>17636</v>
      </c>
      <c r="E1972" s="16" t="s">
        <v>17653</v>
      </c>
      <c r="F1972" s="17"/>
      <c r="G1972" s="22">
        <v>203</v>
      </c>
      <c r="H1972" s="19">
        <f t="shared" si="90"/>
        <v>6.259652784</v>
      </c>
      <c r="I1972" s="16"/>
      <c r="J1972" s="16">
        <f t="shared" si="91"/>
        <v>0</v>
      </c>
      <c r="K1972" s="20" t="s">
        <v>13999</v>
      </c>
      <c r="L1972" s="20"/>
      <c r="M1972" s="20" t="s">
        <v>13999</v>
      </c>
      <c r="N1972" s="20"/>
      <c r="O1972" s="20" t="s">
        <v>13999</v>
      </c>
      <c r="P1972" s="20" t="s">
        <v>13999</v>
      </c>
      <c r="Q1972" s="20"/>
      <c r="R1972" s="16"/>
      <c r="S1972" s="16"/>
      <c r="T1972" s="16"/>
      <c r="U1972" s="39">
        <f t="shared" si="92"/>
        <v>7.5115833407999997</v>
      </c>
    </row>
    <row r="1973" spans="1:21" ht="23.25" customHeight="1">
      <c r="A1973" s="15"/>
      <c r="B1973" s="16" t="s">
        <v>17654</v>
      </c>
      <c r="C1973" s="16" t="s">
        <v>17523</v>
      </c>
      <c r="D1973" s="16" t="s">
        <v>17636</v>
      </c>
      <c r="E1973" s="16" t="s">
        <v>17655</v>
      </c>
      <c r="F1973" s="17"/>
      <c r="G1973" s="22">
        <v>216</v>
      </c>
      <c r="H1973" s="19">
        <f t="shared" si="90"/>
        <v>6.6605172480000023</v>
      </c>
      <c r="I1973" s="16"/>
      <c r="J1973" s="16">
        <f t="shared" si="91"/>
        <v>0</v>
      </c>
      <c r="K1973" s="20" t="s">
        <v>13999</v>
      </c>
      <c r="L1973" s="20"/>
      <c r="M1973" s="20" t="s">
        <v>13999</v>
      </c>
      <c r="N1973" s="20"/>
      <c r="O1973" s="20" t="s">
        <v>13999</v>
      </c>
      <c r="P1973" s="20" t="s">
        <v>13999</v>
      </c>
      <c r="Q1973" s="20"/>
      <c r="R1973" s="16"/>
      <c r="S1973" s="16"/>
      <c r="T1973" s="16"/>
      <c r="U1973" s="39">
        <f t="shared" si="92"/>
        <v>7.9926206976000023</v>
      </c>
    </row>
    <row r="1974" spans="1:21" ht="23.25" customHeight="1">
      <c r="A1974" s="15"/>
      <c r="B1974" s="16" t="s">
        <v>17656</v>
      </c>
      <c r="C1974" s="16" t="s">
        <v>17523</v>
      </c>
      <c r="D1974" s="16" t="s">
        <v>17636</v>
      </c>
      <c r="E1974" s="16" t="s">
        <v>17657</v>
      </c>
      <c r="F1974" s="17"/>
      <c r="G1974" s="22">
        <v>216</v>
      </c>
      <c r="H1974" s="19">
        <f t="shared" si="90"/>
        <v>6.6605172480000023</v>
      </c>
      <c r="I1974" s="16"/>
      <c r="J1974" s="16">
        <f t="shared" si="91"/>
        <v>0</v>
      </c>
      <c r="K1974" s="20" t="s">
        <v>13999</v>
      </c>
      <c r="L1974" s="20"/>
      <c r="M1974" s="20" t="s">
        <v>13999</v>
      </c>
      <c r="N1974" s="20"/>
      <c r="O1974" s="20" t="s">
        <v>13999</v>
      </c>
      <c r="P1974" s="20" t="s">
        <v>13999</v>
      </c>
      <c r="Q1974" s="20"/>
      <c r="R1974" s="16"/>
      <c r="S1974" s="16"/>
      <c r="T1974" s="16"/>
      <c r="U1974" s="39">
        <f t="shared" si="92"/>
        <v>7.9926206976000023</v>
      </c>
    </row>
    <row r="1975" spans="1:21" ht="23.25" customHeight="1">
      <c r="A1975" s="15"/>
      <c r="B1975" s="16" t="s">
        <v>17658</v>
      </c>
      <c r="C1975" s="16" t="s">
        <v>17523</v>
      </c>
      <c r="D1975" s="16" t="s">
        <v>17636</v>
      </c>
      <c r="E1975" s="16" t="s">
        <v>17659</v>
      </c>
      <c r="F1975" s="17"/>
      <c r="G1975" s="22">
        <v>227</v>
      </c>
      <c r="H1975" s="19">
        <f t="shared" si="90"/>
        <v>6.9997102560000011</v>
      </c>
      <c r="I1975" s="16"/>
      <c r="J1975" s="16">
        <f t="shared" si="91"/>
        <v>0</v>
      </c>
      <c r="K1975" s="20" t="s">
        <v>13999</v>
      </c>
      <c r="L1975" s="20"/>
      <c r="M1975" s="20" t="s">
        <v>13999</v>
      </c>
      <c r="N1975" s="20" t="s">
        <v>13999</v>
      </c>
      <c r="O1975" s="20" t="s">
        <v>13999</v>
      </c>
      <c r="P1975" s="20" t="s">
        <v>13999</v>
      </c>
      <c r="Q1975" s="20"/>
      <c r="R1975" s="16"/>
      <c r="S1975" s="16"/>
      <c r="T1975" s="16"/>
      <c r="U1975" s="39">
        <f t="shared" si="92"/>
        <v>8.3996523072000002</v>
      </c>
    </row>
    <row r="1976" spans="1:21" ht="23.25" customHeight="1">
      <c r="A1976" s="15"/>
      <c r="B1976" s="16" t="s">
        <v>17660</v>
      </c>
      <c r="C1976" s="16" t="s">
        <v>17523</v>
      </c>
      <c r="D1976" s="16" t="s">
        <v>17636</v>
      </c>
      <c r="E1976" s="16" t="s">
        <v>17661</v>
      </c>
      <c r="F1976" s="17"/>
      <c r="G1976" s="22">
        <v>244</v>
      </c>
      <c r="H1976" s="19">
        <f t="shared" si="90"/>
        <v>7.5239176320000007</v>
      </c>
      <c r="I1976" s="16"/>
      <c r="J1976" s="16">
        <f t="shared" si="91"/>
        <v>0</v>
      </c>
      <c r="K1976" s="20" t="s">
        <v>13999</v>
      </c>
      <c r="L1976" s="20"/>
      <c r="M1976" s="20" t="s">
        <v>13999</v>
      </c>
      <c r="N1976" s="20" t="s">
        <v>13999</v>
      </c>
      <c r="O1976" s="20" t="s">
        <v>13999</v>
      </c>
      <c r="P1976" s="20" t="s">
        <v>13999</v>
      </c>
      <c r="Q1976" s="20"/>
      <c r="R1976" s="16"/>
      <c r="S1976" s="16"/>
      <c r="T1976" s="16"/>
      <c r="U1976" s="39">
        <f t="shared" si="92"/>
        <v>9.0287011584000005</v>
      </c>
    </row>
    <row r="1977" spans="1:21" ht="23.25" customHeight="1">
      <c r="A1977" s="15"/>
      <c r="B1977" s="16" t="s">
        <v>17662</v>
      </c>
      <c r="C1977" s="16" t="s">
        <v>17523</v>
      </c>
      <c r="D1977" s="16" t="s">
        <v>17636</v>
      </c>
      <c r="E1977" s="16" t="s">
        <v>17663</v>
      </c>
      <c r="F1977" s="17"/>
      <c r="G1977" s="22">
        <v>258</v>
      </c>
      <c r="H1977" s="19">
        <f t="shared" si="90"/>
        <v>7.9556178240000008</v>
      </c>
      <c r="I1977" s="16"/>
      <c r="J1977" s="16">
        <f t="shared" si="91"/>
        <v>0</v>
      </c>
      <c r="K1977" s="20" t="s">
        <v>13999</v>
      </c>
      <c r="L1977" s="20"/>
      <c r="M1977" s="20" t="s">
        <v>13999</v>
      </c>
      <c r="N1977" s="20"/>
      <c r="O1977" s="20" t="s">
        <v>13999</v>
      </c>
      <c r="P1977" s="20" t="s">
        <v>13999</v>
      </c>
      <c r="Q1977" s="20"/>
      <c r="R1977" s="16"/>
      <c r="S1977" s="16"/>
      <c r="T1977" s="16"/>
      <c r="U1977" s="39">
        <f t="shared" si="92"/>
        <v>9.546741388800001</v>
      </c>
    </row>
    <row r="1978" spans="1:21" ht="23.25" customHeight="1">
      <c r="A1978" s="15"/>
      <c r="B1978" s="16" t="s">
        <v>17664</v>
      </c>
      <c r="C1978" s="16" t="s">
        <v>17523</v>
      </c>
      <c r="D1978" s="16" t="s">
        <v>17636</v>
      </c>
      <c r="E1978" s="16" t="s">
        <v>17665</v>
      </c>
      <c r="F1978" s="17"/>
      <c r="G1978" s="22">
        <v>258</v>
      </c>
      <c r="H1978" s="19">
        <f t="shared" si="90"/>
        <v>7.9556178240000008</v>
      </c>
      <c r="I1978" s="16"/>
      <c r="J1978" s="16">
        <f t="shared" si="91"/>
        <v>0</v>
      </c>
      <c r="K1978" s="20" t="s">
        <v>13999</v>
      </c>
      <c r="L1978" s="20"/>
      <c r="M1978" s="20" t="s">
        <v>13999</v>
      </c>
      <c r="N1978" s="20"/>
      <c r="O1978" s="20" t="s">
        <v>13999</v>
      </c>
      <c r="P1978" s="20" t="s">
        <v>13999</v>
      </c>
      <c r="Q1978" s="20"/>
      <c r="R1978" s="16"/>
      <c r="S1978" s="16"/>
      <c r="T1978" s="16"/>
      <c r="U1978" s="39">
        <f t="shared" si="92"/>
        <v>9.546741388800001</v>
      </c>
    </row>
    <row r="1979" spans="1:21" ht="23.25" customHeight="1">
      <c r="A1979" s="15"/>
      <c r="B1979" s="16" t="s">
        <v>17666</v>
      </c>
      <c r="C1979" s="16" t="s">
        <v>17523</v>
      </c>
      <c r="D1979" s="16" t="s">
        <v>17636</v>
      </c>
      <c r="E1979" s="16" t="s">
        <v>17667</v>
      </c>
      <c r="F1979" s="17"/>
      <c r="G1979" s="22">
        <v>284</v>
      </c>
      <c r="H1979" s="19">
        <f t="shared" si="90"/>
        <v>8.7573467520000019</v>
      </c>
      <c r="I1979" s="16"/>
      <c r="J1979" s="16">
        <f t="shared" si="91"/>
        <v>0</v>
      </c>
      <c r="K1979" s="20"/>
      <c r="L1979" s="20"/>
      <c r="M1979" s="20" t="s">
        <v>13999</v>
      </c>
      <c r="N1979" s="20"/>
      <c r="O1979" s="20" t="s">
        <v>13999</v>
      </c>
      <c r="P1979" s="20" t="s">
        <v>13999</v>
      </c>
      <c r="Q1979" s="20"/>
      <c r="R1979" s="16"/>
      <c r="S1979" s="16"/>
      <c r="T1979" s="16"/>
      <c r="U1979" s="39">
        <f t="shared" si="92"/>
        <v>10.508816102400003</v>
      </c>
    </row>
    <row r="1980" spans="1:21" ht="23.25" customHeight="1">
      <c r="A1980" s="15"/>
      <c r="B1980" s="16" t="s">
        <v>17668</v>
      </c>
      <c r="C1980" s="16" t="s">
        <v>17523</v>
      </c>
      <c r="D1980" s="16" t="s">
        <v>17669</v>
      </c>
      <c r="E1980" s="16" t="s">
        <v>17670</v>
      </c>
      <c r="F1980" s="17"/>
      <c r="G1980" s="22">
        <v>63</v>
      </c>
      <c r="H1980" s="19">
        <f t="shared" si="90"/>
        <v>1.942650864</v>
      </c>
      <c r="I1980" s="16"/>
      <c r="J1980" s="16">
        <f t="shared" si="91"/>
        <v>0</v>
      </c>
      <c r="K1980" s="20" t="s">
        <v>13999</v>
      </c>
      <c r="L1980" s="20"/>
      <c r="M1980" s="20"/>
      <c r="N1980" s="20"/>
      <c r="O1980" s="20"/>
      <c r="P1980" s="20" t="s">
        <v>13999</v>
      </c>
      <c r="Q1980" s="20"/>
      <c r="R1980" s="16"/>
      <c r="S1980" s="16"/>
      <c r="T1980" s="16"/>
      <c r="U1980" s="39">
        <f t="shared" si="92"/>
        <v>2.3311810367999999</v>
      </c>
    </row>
    <row r="1981" spans="1:21" ht="23.25" customHeight="1">
      <c r="A1981" s="15"/>
      <c r="B1981" s="16" t="s">
        <v>17671</v>
      </c>
      <c r="C1981" s="16" t="s">
        <v>17523</v>
      </c>
      <c r="D1981" s="16" t="s">
        <v>17669</v>
      </c>
      <c r="E1981" s="16" t="s">
        <v>17672</v>
      </c>
      <c r="F1981" s="17"/>
      <c r="G1981" s="22">
        <v>63</v>
      </c>
      <c r="H1981" s="19">
        <f t="shared" si="90"/>
        <v>1.942650864</v>
      </c>
      <c r="I1981" s="16"/>
      <c r="J1981" s="16">
        <f t="shared" si="91"/>
        <v>0</v>
      </c>
      <c r="K1981" s="20" t="s">
        <v>13999</v>
      </c>
      <c r="L1981" s="20"/>
      <c r="M1981" s="20"/>
      <c r="N1981" s="20"/>
      <c r="O1981" s="20"/>
      <c r="P1981" s="20"/>
      <c r="Q1981" s="20"/>
      <c r="R1981" s="16"/>
      <c r="S1981" s="16"/>
      <c r="T1981" s="16"/>
      <c r="U1981" s="39">
        <f t="shared" si="92"/>
        <v>2.3311810367999999</v>
      </c>
    </row>
    <row r="1982" spans="1:21" ht="23.25" customHeight="1">
      <c r="A1982" s="15"/>
      <c r="B1982" s="16" t="s">
        <v>17673</v>
      </c>
      <c r="C1982" s="16" t="s">
        <v>17523</v>
      </c>
      <c r="D1982" s="16" t="s">
        <v>17669</v>
      </c>
      <c r="E1982" s="16" t="s">
        <v>17674</v>
      </c>
      <c r="F1982" s="17"/>
      <c r="G1982" s="22">
        <v>70</v>
      </c>
      <c r="H1982" s="19">
        <f t="shared" si="90"/>
        <v>2.15850096</v>
      </c>
      <c r="I1982" s="16"/>
      <c r="J1982" s="16">
        <f t="shared" si="91"/>
        <v>0</v>
      </c>
      <c r="K1982" s="20"/>
      <c r="L1982" s="20"/>
      <c r="M1982" s="20"/>
      <c r="N1982" s="20"/>
      <c r="O1982" s="20"/>
      <c r="P1982" s="20"/>
      <c r="Q1982" s="20"/>
      <c r="R1982" s="16"/>
      <c r="S1982" s="16"/>
      <c r="T1982" s="16"/>
      <c r="U1982" s="39">
        <f t="shared" si="92"/>
        <v>2.5902011520000001</v>
      </c>
    </row>
    <row r="1983" spans="1:21" ht="23.25" customHeight="1">
      <c r="A1983" s="15"/>
      <c r="B1983" s="16" t="s">
        <v>17675</v>
      </c>
      <c r="C1983" s="16" t="s">
        <v>17523</v>
      </c>
      <c r="D1983" s="16" t="s">
        <v>17669</v>
      </c>
      <c r="E1983" s="16" t="s">
        <v>17676</v>
      </c>
      <c r="F1983" s="17"/>
      <c r="G1983" s="22">
        <v>70</v>
      </c>
      <c r="H1983" s="19">
        <f t="shared" si="90"/>
        <v>2.15850096</v>
      </c>
      <c r="I1983" s="16"/>
      <c r="J1983" s="16">
        <f t="shared" si="91"/>
        <v>0</v>
      </c>
      <c r="K1983" s="20" t="s">
        <v>13999</v>
      </c>
      <c r="L1983" s="20" t="s">
        <v>13999</v>
      </c>
      <c r="M1983" s="20"/>
      <c r="N1983" s="20"/>
      <c r="O1983" s="20" t="s">
        <v>13999</v>
      </c>
      <c r="P1983" s="20" t="s">
        <v>13999</v>
      </c>
      <c r="Q1983" s="20"/>
      <c r="R1983" s="16"/>
      <c r="S1983" s="16"/>
      <c r="T1983" s="16"/>
      <c r="U1983" s="39">
        <f t="shared" si="92"/>
        <v>2.5902011520000001</v>
      </c>
    </row>
    <row r="1984" spans="1:21" ht="23.25" customHeight="1">
      <c r="A1984" s="15"/>
      <c r="B1984" s="16" t="s">
        <v>17677</v>
      </c>
      <c r="C1984" s="16" t="s">
        <v>17523</v>
      </c>
      <c r="D1984" s="16" t="s">
        <v>17669</v>
      </c>
      <c r="E1984" s="16" t="s">
        <v>17678</v>
      </c>
      <c r="F1984" s="17"/>
      <c r="G1984" s="22">
        <v>63</v>
      </c>
      <c r="H1984" s="19">
        <f t="shared" si="90"/>
        <v>1.942650864</v>
      </c>
      <c r="I1984" s="16"/>
      <c r="J1984" s="16">
        <f t="shared" si="91"/>
        <v>0</v>
      </c>
      <c r="K1984" s="20" t="s">
        <v>13999</v>
      </c>
      <c r="L1984" s="20"/>
      <c r="M1984" s="20"/>
      <c r="N1984" s="20"/>
      <c r="O1984" s="20"/>
      <c r="P1984" s="20"/>
      <c r="Q1984" s="20"/>
      <c r="R1984" s="16"/>
      <c r="S1984" s="16"/>
      <c r="T1984" s="16"/>
      <c r="U1984" s="39">
        <f t="shared" si="92"/>
        <v>2.3311810367999999</v>
      </c>
    </row>
    <row r="1985" spans="1:21" ht="23.25" customHeight="1">
      <c r="A1985" s="15"/>
      <c r="B1985" s="16" t="s">
        <v>17679</v>
      </c>
      <c r="C1985" s="16" t="s">
        <v>17523</v>
      </c>
      <c r="D1985" s="16" t="s">
        <v>17669</v>
      </c>
      <c r="E1985" s="16" t="s">
        <v>17680</v>
      </c>
      <c r="F1985" s="17"/>
      <c r="G1985" s="22">
        <v>63</v>
      </c>
      <c r="H1985" s="19">
        <f t="shared" si="90"/>
        <v>1.942650864</v>
      </c>
      <c r="I1985" s="16"/>
      <c r="J1985" s="16">
        <f t="shared" si="91"/>
        <v>0</v>
      </c>
      <c r="K1985" s="20" t="s">
        <v>13999</v>
      </c>
      <c r="L1985" s="20"/>
      <c r="M1985" s="20"/>
      <c r="N1985" s="20"/>
      <c r="O1985" s="20"/>
      <c r="P1985" s="20"/>
      <c r="Q1985" s="20"/>
      <c r="R1985" s="16"/>
      <c r="S1985" s="16"/>
      <c r="T1985" s="16"/>
      <c r="U1985" s="39">
        <f t="shared" si="92"/>
        <v>2.3311810367999999</v>
      </c>
    </row>
    <row r="1986" spans="1:21" ht="23.25" customHeight="1">
      <c r="A1986" s="15"/>
      <c r="B1986" s="16" t="s">
        <v>17681</v>
      </c>
      <c r="C1986" s="16" t="s">
        <v>17523</v>
      </c>
      <c r="D1986" s="16" t="s">
        <v>17669</v>
      </c>
      <c r="E1986" s="16" t="s">
        <v>17682</v>
      </c>
      <c r="F1986" s="17"/>
      <c r="G1986" s="22">
        <v>70</v>
      </c>
      <c r="H1986" s="19">
        <f t="shared" si="90"/>
        <v>2.15850096</v>
      </c>
      <c r="I1986" s="16"/>
      <c r="J1986" s="16">
        <f t="shared" si="91"/>
        <v>0</v>
      </c>
      <c r="K1986" s="20" t="s">
        <v>13999</v>
      </c>
      <c r="L1986" s="20"/>
      <c r="M1986" s="20"/>
      <c r="N1986" s="20"/>
      <c r="O1986" s="20"/>
      <c r="P1986" s="20"/>
      <c r="Q1986" s="20"/>
      <c r="R1986" s="16"/>
      <c r="S1986" s="16"/>
      <c r="T1986" s="16"/>
      <c r="U1986" s="39">
        <f t="shared" si="92"/>
        <v>2.5902011520000001</v>
      </c>
    </row>
    <row r="1987" spans="1:21" ht="23.25" customHeight="1">
      <c r="A1987" s="15"/>
      <c r="B1987" s="16" t="s">
        <v>17683</v>
      </c>
      <c r="C1987" s="16" t="s">
        <v>17523</v>
      </c>
      <c r="D1987" s="16" t="s">
        <v>17669</v>
      </c>
      <c r="E1987" s="16" t="s">
        <v>17684</v>
      </c>
      <c r="F1987" s="17"/>
      <c r="G1987" s="22">
        <v>70</v>
      </c>
      <c r="H1987" s="19">
        <f t="shared" si="90"/>
        <v>2.15850096</v>
      </c>
      <c r="I1987" s="16"/>
      <c r="J1987" s="16">
        <f t="shared" si="91"/>
        <v>0</v>
      </c>
      <c r="K1987" s="20" t="s">
        <v>13999</v>
      </c>
      <c r="L1987" s="20"/>
      <c r="M1987" s="20"/>
      <c r="N1987" s="20"/>
      <c r="O1987" s="20" t="s">
        <v>13999</v>
      </c>
      <c r="P1987" s="20" t="s">
        <v>13999</v>
      </c>
      <c r="Q1987" s="20"/>
      <c r="R1987" s="16"/>
      <c r="S1987" s="16"/>
      <c r="T1987" s="16"/>
      <c r="U1987" s="39">
        <f t="shared" si="92"/>
        <v>2.5902011520000001</v>
      </c>
    </row>
    <row r="1988" spans="1:21" ht="34.5" customHeight="1">
      <c r="A1988" s="15"/>
      <c r="B1988" s="21" t="s">
        <v>17685</v>
      </c>
      <c r="C1988" s="16" t="s">
        <v>17686</v>
      </c>
      <c r="D1988" s="16" t="s">
        <v>17687</v>
      </c>
      <c r="E1988" s="16" t="s">
        <v>17688</v>
      </c>
      <c r="F1988" s="17"/>
      <c r="G1988" s="22">
        <v>84</v>
      </c>
      <c r="H1988" s="19">
        <f t="shared" si="90"/>
        <v>2.5902011520000006</v>
      </c>
      <c r="I1988" s="16"/>
      <c r="J1988" s="16">
        <f t="shared" si="91"/>
        <v>0</v>
      </c>
      <c r="K1988" s="20" t="s">
        <v>14000</v>
      </c>
      <c r="L1988" s="20"/>
      <c r="M1988" s="20"/>
      <c r="N1988" s="20"/>
      <c r="O1988" s="20"/>
      <c r="P1988" s="20"/>
      <c r="Q1988" s="20"/>
      <c r="R1988" s="16"/>
      <c r="S1988" s="16" t="s">
        <v>14079</v>
      </c>
      <c r="T1988" s="16"/>
      <c r="U1988" s="39">
        <f t="shared" si="92"/>
        <v>3.1082413824000006</v>
      </c>
    </row>
    <row r="1989" spans="1:21" ht="34.5" customHeight="1">
      <c r="A1989" s="15"/>
      <c r="B1989" s="21" t="s">
        <v>121</v>
      </c>
      <c r="C1989" s="16" t="s">
        <v>17686</v>
      </c>
      <c r="D1989" s="16" t="s">
        <v>17687</v>
      </c>
      <c r="E1989" s="16" t="s">
        <v>17689</v>
      </c>
      <c r="F1989" s="17"/>
      <c r="G1989" s="22">
        <v>105</v>
      </c>
      <c r="H1989" s="19">
        <f t="shared" si="90"/>
        <v>3.2377514400000007</v>
      </c>
      <c r="I1989" s="16"/>
      <c r="J1989" s="16">
        <f t="shared" si="91"/>
        <v>0</v>
      </c>
      <c r="K1989" s="20" t="s">
        <v>13999</v>
      </c>
      <c r="L1989" s="20"/>
      <c r="M1989" s="20" t="s">
        <v>13999</v>
      </c>
      <c r="N1989" s="20"/>
      <c r="O1989" s="20" t="s">
        <v>13999</v>
      </c>
      <c r="P1989" s="20" t="s">
        <v>14000</v>
      </c>
      <c r="Q1989" s="20"/>
      <c r="R1989" s="16"/>
      <c r="S1989" s="16" t="s">
        <v>14079</v>
      </c>
      <c r="T1989" s="16"/>
      <c r="U1989" s="39">
        <f t="shared" si="92"/>
        <v>3.8853017280000008</v>
      </c>
    </row>
    <row r="1990" spans="1:21" ht="34.5" customHeight="1">
      <c r="A1990" s="15"/>
      <c r="B1990" s="21" t="s">
        <v>17690</v>
      </c>
      <c r="C1990" s="16" t="s">
        <v>17686</v>
      </c>
      <c r="D1990" s="16" t="s">
        <v>17687</v>
      </c>
      <c r="E1990" s="16" t="s">
        <v>17691</v>
      </c>
      <c r="F1990" s="17"/>
      <c r="G1990" s="22">
        <v>175</v>
      </c>
      <c r="H1990" s="19">
        <f t="shared" si="90"/>
        <v>5.3962524000000007</v>
      </c>
      <c r="I1990" s="16"/>
      <c r="J1990" s="16">
        <f t="shared" si="91"/>
        <v>0</v>
      </c>
      <c r="K1990" s="20"/>
      <c r="L1990" s="20"/>
      <c r="M1990" s="20"/>
      <c r="N1990" s="20"/>
      <c r="O1990" s="20"/>
      <c r="P1990" s="20" t="s">
        <v>13999</v>
      </c>
      <c r="Q1990" s="20"/>
      <c r="R1990" s="16"/>
      <c r="S1990" s="16" t="s">
        <v>14079</v>
      </c>
      <c r="T1990" s="16"/>
      <c r="U1990" s="39">
        <f t="shared" si="92"/>
        <v>6.4755028800000005</v>
      </c>
    </row>
    <row r="1991" spans="1:21" ht="34.5" customHeight="1">
      <c r="A1991" s="15"/>
      <c r="B1991" s="21" t="s">
        <v>17692</v>
      </c>
      <c r="C1991" s="16" t="s">
        <v>17686</v>
      </c>
      <c r="D1991" s="16" t="s">
        <v>17687</v>
      </c>
      <c r="E1991" s="16" t="s">
        <v>17693</v>
      </c>
      <c r="F1991" s="17"/>
      <c r="G1991" s="22">
        <v>236</v>
      </c>
      <c r="H1991" s="19">
        <f t="shared" si="90"/>
        <v>7.2772318080000016</v>
      </c>
      <c r="I1991" s="16"/>
      <c r="J1991" s="16">
        <f t="shared" si="91"/>
        <v>0</v>
      </c>
      <c r="K1991" s="20"/>
      <c r="L1991" s="20"/>
      <c r="M1991" s="20"/>
      <c r="N1991" s="20"/>
      <c r="O1991" s="20" t="s">
        <v>13999</v>
      </c>
      <c r="P1991" s="20" t="s">
        <v>13999</v>
      </c>
      <c r="Q1991" s="20"/>
      <c r="R1991" s="16"/>
      <c r="S1991" s="16" t="s">
        <v>14079</v>
      </c>
      <c r="T1991" s="16"/>
      <c r="U1991" s="39">
        <f t="shared" si="92"/>
        <v>8.7326781696000015</v>
      </c>
    </row>
    <row r="1992" spans="1:21" ht="34.5" customHeight="1">
      <c r="A1992" s="15"/>
      <c r="B1992" s="21" t="s">
        <v>17694</v>
      </c>
      <c r="C1992" s="16" t="s">
        <v>17686</v>
      </c>
      <c r="D1992" s="16" t="s">
        <v>17695</v>
      </c>
      <c r="E1992" s="16" t="s">
        <v>17696</v>
      </c>
      <c r="F1992" s="17"/>
      <c r="G1992" s="22">
        <v>100</v>
      </c>
      <c r="H1992" s="19">
        <f t="shared" si="90"/>
        <v>3.0835728000000002</v>
      </c>
      <c r="I1992" s="16"/>
      <c r="J1992" s="16">
        <f t="shared" si="91"/>
        <v>0</v>
      </c>
      <c r="K1992" s="20" t="s">
        <v>14000</v>
      </c>
      <c r="L1992" s="20"/>
      <c r="M1992" s="20"/>
      <c r="N1992" s="20"/>
      <c r="O1992" s="20"/>
      <c r="P1992" s="20"/>
      <c r="Q1992" s="20"/>
      <c r="R1992" s="16"/>
      <c r="S1992" s="16" t="s">
        <v>14079</v>
      </c>
      <c r="T1992" s="16"/>
      <c r="U1992" s="39">
        <f t="shared" si="92"/>
        <v>3.7002873599999999</v>
      </c>
    </row>
    <row r="1993" spans="1:21" ht="34.5" customHeight="1">
      <c r="A1993" s="15"/>
      <c r="B1993" s="21" t="s">
        <v>174</v>
      </c>
      <c r="C1993" s="16" t="s">
        <v>17686</v>
      </c>
      <c r="D1993" s="16" t="s">
        <v>17695</v>
      </c>
      <c r="E1993" s="16" t="s">
        <v>17697</v>
      </c>
      <c r="F1993" s="17"/>
      <c r="G1993" s="22">
        <v>123</v>
      </c>
      <c r="H1993" s="19">
        <f t="shared" si="90"/>
        <v>3.7927945440000004</v>
      </c>
      <c r="I1993" s="16"/>
      <c r="J1993" s="16">
        <f t="shared" si="91"/>
        <v>0</v>
      </c>
      <c r="K1993" s="20" t="s">
        <v>14045</v>
      </c>
      <c r="L1993" s="20"/>
      <c r="M1993" s="20"/>
      <c r="N1993" s="20" t="s">
        <v>13999</v>
      </c>
      <c r="O1993" s="20" t="s">
        <v>13999</v>
      </c>
      <c r="P1993" s="20" t="s">
        <v>13999</v>
      </c>
      <c r="Q1993" s="20"/>
      <c r="R1993" s="16"/>
      <c r="S1993" s="16" t="s">
        <v>14156</v>
      </c>
      <c r="T1993" s="16"/>
      <c r="U1993" s="39">
        <f t="shared" si="92"/>
        <v>4.5513534527999999</v>
      </c>
    </row>
    <row r="1994" spans="1:21" ht="34.5" customHeight="1">
      <c r="A1994" s="15"/>
      <c r="B1994" s="21" t="s">
        <v>17698</v>
      </c>
      <c r="C1994" s="16" t="s">
        <v>17686</v>
      </c>
      <c r="D1994" s="16" t="s">
        <v>17695</v>
      </c>
      <c r="E1994" s="16" t="s">
        <v>17699</v>
      </c>
      <c r="F1994" s="17"/>
      <c r="G1994" s="22">
        <v>242</v>
      </c>
      <c r="H1994" s="19">
        <f t="shared" si="90"/>
        <v>7.4622461760000016</v>
      </c>
      <c r="I1994" s="16"/>
      <c r="J1994" s="16">
        <f t="shared" si="91"/>
        <v>0</v>
      </c>
      <c r="K1994" s="20" t="s">
        <v>14000</v>
      </c>
      <c r="L1994" s="20"/>
      <c r="M1994" s="20"/>
      <c r="N1994" s="20" t="s">
        <v>13999</v>
      </c>
      <c r="O1994" s="20"/>
      <c r="P1994" s="20"/>
      <c r="Q1994" s="20"/>
      <c r="R1994" s="16"/>
      <c r="S1994" s="16" t="s">
        <v>14079</v>
      </c>
      <c r="T1994" s="16"/>
      <c r="U1994" s="39">
        <f t="shared" si="92"/>
        <v>8.9546954112000012</v>
      </c>
    </row>
    <row r="1995" spans="1:21" ht="34.5" customHeight="1">
      <c r="A1995" s="15"/>
      <c r="B1995" s="21" t="s">
        <v>17700</v>
      </c>
      <c r="C1995" s="16" t="s">
        <v>17686</v>
      </c>
      <c r="D1995" s="16" t="s">
        <v>17701</v>
      </c>
      <c r="E1995" s="16" t="s">
        <v>17702</v>
      </c>
      <c r="F1995" s="17"/>
      <c r="G1995" s="22">
        <v>83</v>
      </c>
      <c r="H1995" s="19">
        <f t="shared" si="90"/>
        <v>2.5593654240000006</v>
      </c>
      <c r="I1995" s="16"/>
      <c r="J1995" s="16">
        <f t="shared" si="91"/>
        <v>0</v>
      </c>
      <c r="K1995" s="20"/>
      <c r="L1995" s="20"/>
      <c r="M1995" s="20"/>
      <c r="N1995" s="20" t="s">
        <v>13999</v>
      </c>
      <c r="O1995" s="20"/>
      <c r="P1995" s="20"/>
      <c r="Q1995" s="20"/>
      <c r="R1995" s="16"/>
      <c r="S1995" s="16" t="s">
        <v>14079</v>
      </c>
      <c r="T1995" s="16"/>
      <c r="U1995" s="39">
        <f t="shared" si="92"/>
        <v>3.0712385088000005</v>
      </c>
    </row>
    <row r="1996" spans="1:21" ht="34.5" customHeight="1">
      <c r="A1996" s="15"/>
      <c r="B1996" s="21" t="s">
        <v>17703</v>
      </c>
      <c r="C1996" s="16" t="s">
        <v>17686</v>
      </c>
      <c r="D1996" s="16" t="s">
        <v>17701</v>
      </c>
      <c r="E1996" s="16" t="s">
        <v>17704</v>
      </c>
      <c r="F1996" s="17"/>
      <c r="G1996" s="22">
        <v>91</v>
      </c>
      <c r="H1996" s="19">
        <f t="shared" si="90"/>
        <v>2.8060512480000002</v>
      </c>
      <c r="I1996" s="16"/>
      <c r="J1996" s="16">
        <f t="shared" si="91"/>
        <v>0</v>
      </c>
      <c r="K1996" s="20"/>
      <c r="L1996" s="20"/>
      <c r="M1996" s="20"/>
      <c r="N1996" s="20"/>
      <c r="O1996" s="20" t="s">
        <v>13999</v>
      </c>
      <c r="P1996" s="20"/>
      <c r="Q1996" s="20" t="s">
        <v>14000</v>
      </c>
      <c r="R1996" s="16"/>
      <c r="S1996" s="16" t="s">
        <v>14079</v>
      </c>
      <c r="T1996" s="16"/>
      <c r="U1996" s="39">
        <f t="shared" si="92"/>
        <v>3.3672614975999999</v>
      </c>
    </row>
    <row r="1997" spans="1:21" ht="34.5" customHeight="1">
      <c r="A1997" s="15"/>
      <c r="B1997" s="21" t="s">
        <v>17705</v>
      </c>
      <c r="C1997" s="16" t="s">
        <v>17686</v>
      </c>
      <c r="D1997" s="16" t="s">
        <v>17701</v>
      </c>
      <c r="E1997" s="16" t="s">
        <v>17706</v>
      </c>
      <c r="F1997" s="17"/>
      <c r="G1997" s="22">
        <v>76</v>
      </c>
      <c r="H1997" s="19">
        <f t="shared" si="90"/>
        <v>2.3435153280000005</v>
      </c>
      <c r="I1997" s="16"/>
      <c r="J1997" s="16">
        <f t="shared" si="91"/>
        <v>0</v>
      </c>
      <c r="K1997" s="20" t="s">
        <v>14000</v>
      </c>
      <c r="L1997" s="20"/>
      <c r="M1997" s="20" t="s">
        <v>13999</v>
      </c>
      <c r="N1997" s="20"/>
      <c r="O1997" s="20"/>
      <c r="P1997" s="20"/>
      <c r="Q1997" s="20"/>
      <c r="R1997" s="16"/>
      <c r="S1997" s="16" t="s">
        <v>14079</v>
      </c>
      <c r="T1997" s="16"/>
      <c r="U1997" s="39">
        <f t="shared" si="92"/>
        <v>2.8122183936000007</v>
      </c>
    </row>
    <row r="1998" spans="1:21" ht="34.5" customHeight="1">
      <c r="A1998" s="15"/>
      <c r="B1998" s="21" t="s">
        <v>17707</v>
      </c>
      <c r="C1998" s="16" t="s">
        <v>17686</v>
      </c>
      <c r="D1998" s="16" t="s">
        <v>17701</v>
      </c>
      <c r="E1998" s="16" t="s">
        <v>17708</v>
      </c>
      <c r="F1998" s="17"/>
      <c r="G1998" s="22">
        <v>80</v>
      </c>
      <c r="H1998" s="19">
        <f t="shared" si="90"/>
        <v>2.4668582400000001</v>
      </c>
      <c r="I1998" s="16"/>
      <c r="J1998" s="16">
        <f t="shared" si="91"/>
        <v>0</v>
      </c>
      <c r="K1998" s="20"/>
      <c r="L1998" s="20"/>
      <c r="M1998" s="20"/>
      <c r="N1998" s="20"/>
      <c r="O1998" s="20"/>
      <c r="P1998" s="20" t="s">
        <v>14000</v>
      </c>
      <c r="Q1998" s="20" t="s">
        <v>13999</v>
      </c>
      <c r="R1998" s="16"/>
      <c r="S1998" s="16" t="s">
        <v>14079</v>
      </c>
      <c r="T1998" s="16"/>
      <c r="U1998" s="39">
        <f t="shared" si="92"/>
        <v>2.9602298880000002</v>
      </c>
    </row>
    <row r="1999" spans="1:21" ht="34.5" customHeight="1">
      <c r="A1999" s="15"/>
      <c r="B1999" s="21" t="s">
        <v>116</v>
      </c>
      <c r="C1999" s="16" t="s">
        <v>17686</v>
      </c>
      <c r="D1999" s="16" t="s">
        <v>17709</v>
      </c>
      <c r="E1999" s="16" t="s">
        <v>17710</v>
      </c>
      <c r="F1999" s="17"/>
      <c r="G1999" s="22">
        <v>98</v>
      </c>
      <c r="H1999" s="19">
        <f t="shared" si="90"/>
        <v>3.0219013440000007</v>
      </c>
      <c r="I1999" s="16"/>
      <c r="J1999" s="16">
        <f t="shared" si="91"/>
        <v>0</v>
      </c>
      <c r="K1999" s="20"/>
      <c r="L1999" s="20"/>
      <c r="M1999" s="20"/>
      <c r="N1999" s="20"/>
      <c r="O1999" s="20"/>
      <c r="P1999" s="20"/>
      <c r="Q1999" s="20"/>
      <c r="R1999" s="16"/>
      <c r="S1999" s="16" t="s">
        <v>14156</v>
      </c>
      <c r="T1999" s="16"/>
      <c r="U1999" s="39">
        <f t="shared" si="92"/>
        <v>3.6262816128000006</v>
      </c>
    </row>
    <row r="2000" spans="1:21" ht="34.5" customHeight="1">
      <c r="A2000" s="15"/>
      <c r="B2000" s="21" t="s">
        <v>117</v>
      </c>
      <c r="C2000" s="16" t="s">
        <v>17686</v>
      </c>
      <c r="D2000" s="16" t="s">
        <v>17709</v>
      </c>
      <c r="E2000" s="16" t="s">
        <v>17711</v>
      </c>
      <c r="F2000" s="17"/>
      <c r="G2000" s="22">
        <v>110</v>
      </c>
      <c r="H2000" s="19">
        <f t="shared" si="90"/>
        <v>3.3919300799999998</v>
      </c>
      <c r="I2000" s="16"/>
      <c r="J2000" s="16">
        <f t="shared" si="91"/>
        <v>0</v>
      </c>
      <c r="K2000" s="20" t="s">
        <v>14045</v>
      </c>
      <c r="L2000" s="20" t="s">
        <v>13999</v>
      </c>
      <c r="M2000" s="20"/>
      <c r="N2000" s="20"/>
      <c r="O2000" s="20"/>
      <c r="P2000" s="20"/>
      <c r="Q2000" s="20"/>
      <c r="R2000" s="16"/>
      <c r="S2000" s="16" t="s">
        <v>14079</v>
      </c>
      <c r="T2000" s="16"/>
      <c r="U2000" s="39">
        <f t="shared" si="92"/>
        <v>4.070316096</v>
      </c>
    </row>
    <row r="2001" spans="1:21" ht="34.5" customHeight="1">
      <c r="A2001" s="15"/>
      <c r="B2001" s="21" t="s">
        <v>17712</v>
      </c>
      <c r="C2001" s="16" t="s">
        <v>17686</v>
      </c>
      <c r="D2001" s="16" t="s">
        <v>17709</v>
      </c>
      <c r="E2001" s="16" t="s">
        <v>17713</v>
      </c>
      <c r="F2001" s="17"/>
      <c r="G2001" s="22">
        <v>126</v>
      </c>
      <c r="H2001" s="19">
        <f t="shared" si="90"/>
        <v>3.885301728</v>
      </c>
      <c r="I2001" s="16"/>
      <c r="J2001" s="16">
        <f t="shared" si="91"/>
        <v>0</v>
      </c>
      <c r="K2001" s="20"/>
      <c r="L2001" s="20"/>
      <c r="M2001" s="20"/>
      <c r="N2001" s="20"/>
      <c r="O2001" s="20"/>
      <c r="P2001" s="20"/>
      <c r="Q2001" s="20" t="s">
        <v>13999</v>
      </c>
      <c r="R2001" s="16"/>
      <c r="S2001" s="16" t="s">
        <v>14079</v>
      </c>
      <c r="T2001" s="16"/>
      <c r="U2001" s="39">
        <f t="shared" si="92"/>
        <v>4.6623620735999998</v>
      </c>
    </row>
    <row r="2002" spans="1:21" ht="34.5" customHeight="1">
      <c r="A2002" s="15"/>
      <c r="B2002" s="21" t="s">
        <v>118</v>
      </c>
      <c r="C2002" s="16" t="s">
        <v>17686</v>
      </c>
      <c r="D2002" s="16" t="s">
        <v>17709</v>
      </c>
      <c r="E2002" s="16" t="s">
        <v>17714</v>
      </c>
      <c r="F2002" s="17"/>
      <c r="G2002" s="22">
        <v>217</v>
      </c>
      <c r="H2002" s="19">
        <f t="shared" si="90"/>
        <v>6.691352976000001</v>
      </c>
      <c r="I2002" s="16"/>
      <c r="J2002" s="16">
        <f t="shared" si="91"/>
        <v>0</v>
      </c>
      <c r="K2002" s="20" t="s">
        <v>14045</v>
      </c>
      <c r="L2002" s="20" t="s">
        <v>13999</v>
      </c>
      <c r="M2002" s="20"/>
      <c r="N2002" s="20" t="s">
        <v>13999</v>
      </c>
      <c r="O2002" s="20"/>
      <c r="P2002" s="20"/>
      <c r="Q2002" s="20"/>
      <c r="R2002" s="16"/>
      <c r="S2002" s="16" t="s">
        <v>14079</v>
      </c>
      <c r="T2002" s="16"/>
      <c r="U2002" s="39">
        <f t="shared" si="92"/>
        <v>8.0296235712000001</v>
      </c>
    </row>
    <row r="2003" spans="1:21" ht="34.5" customHeight="1">
      <c r="A2003" s="15"/>
      <c r="B2003" s="21" t="s">
        <v>17715</v>
      </c>
      <c r="C2003" s="16" t="s">
        <v>17686</v>
      </c>
      <c r="D2003" s="16" t="s">
        <v>17709</v>
      </c>
      <c r="E2003" s="16" t="s">
        <v>17716</v>
      </c>
      <c r="F2003" s="17"/>
      <c r="G2003" s="22">
        <v>122</v>
      </c>
      <c r="H2003" s="19">
        <f t="shared" si="90"/>
        <v>3.7619588160000004</v>
      </c>
      <c r="I2003" s="16"/>
      <c r="J2003" s="16">
        <f t="shared" si="91"/>
        <v>0</v>
      </c>
      <c r="K2003" s="20" t="s">
        <v>14000</v>
      </c>
      <c r="L2003" s="20" t="s">
        <v>13999</v>
      </c>
      <c r="M2003" s="20"/>
      <c r="N2003" s="20"/>
      <c r="O2003" s="20"/>
      <c r="P2003" s="20"/>
      <c r="Q2003" s="20"/>
      <c r="R2003" s="16"/>
      <c r="S2003" s="16" t="s">
        <v>14079</v>
      </c>
      <c r="T2003" s="16"/>
      <c r="U2003" s="39">
        <f t="shared" si="92"/>
        <v>4.5143505792000003</v>
      </c>
    </row>
    <row r="2004" spans="1:21" ht="34.5" customHeight="1">
      <c r="A2004" s="15"/>
      <c r="B2004" s="21" t="s">
        <v>17717</v>
      </c>
      <c r="C2004" s="16" t="s">
        <v>17686</v>
      </c>
      <c r="D2004" s="16" t="s">
        <v>17709</v>
      </c>
      <c r="E2004" s="16" t="s">
        <v>17718</v>
      </c>
      <c r="F2004" s="17"/>
      <c r="G2004" s="22">
        <v>794</v>
      </c>
      <c r="H2004" s="19">
        <f t="shared" si="90"/>
        <v>24.483568032000001</v>
      </c>
      <c r="I2004" s="16"/>
      <c r="J2004" s="16">
        <f t="shared" si="91"/>
        <v>0</v>
      </c>
      <c r="K2004" s="20"/>
      <c r="L2004" s="20"/>
      <c r="M2004" s="20"/>
      <c r="N2004" s="20" t="s">
        <v>13999</v>
      </c>
      <c r="O2004" s="20"/>
      <c r="P2004" s="20"/>
      <c r="Q2004" s="20"/>
      <c r="R2004" s="16"/>
      <c r="S2004" s="16" t="s">
        <v>15937</v>
      </c>
      <c r="T2004" s="16"/>
      <c r="U2004" s="39">
        <f t="shared" si="92"/>
        <v>29.3802816384</v>
      </c>
    </row>
    <row r="2005" spans="1:21" ht="34.5" customHeight="1">
      <c r="A2005" s="15"/>
      <c r="B2005" s="16" t="s">
        <v>17719</v>
      </c>
      <c r="C2005" s="16" t="s">
        <v>17686</v>
      </c>
      <c r="D2005" s="16" t="s">
        <v>17709</v>
      </c>
      <c r="E2005" s="16" t="s">
        <v>17720</v>
      </c>
      <c r="F2005" s="17"/>
      <c r="G2005" s="22">
        <v>62</v>
      </c>
      <c r="H2005" s="19">
        <f t="shared" ref="H2005:H2068" si="93">IF(R2005="Мax скидка 20%",G2005*0.8*1.05/100*H$15,IF(R2005="От 3-х шт. скидка 50%.",G2005*0.5*1.05/100*H$15,G2005*0.6*1.05/100*H$15))*1.03*1.2*1.1</f>
        <v>1.911815136</v>
      </c>
      <c r="I2005" s="16"/>
      <c r="J2005" s="16">
        <f t="shared" si="91"/>
        <v>0</v>
      </c>
      <c r="K2005" s="20"/>
      <c r="L2005" s="20"/>
      <c r="M2005" s="20"/>
      <c r="N2005" s="20"/>
      <c r="O2005" s="20"/>
      <c r="P2005" s="20"/>
      <c r="Q2005" s="20"/>
      <c r="R2005" s="16"/>
      <c r="S2005" s="16"/>
      <c r="T2005" s="16" t="s">
        <v>17721</v>
      </c>
      <c r="U2005" s="39">
        <f t="shared" si="92"/>
        <v>2.2941781631999998</v>
      </c>
    </row>
    <row r="2006" spans="1:21" ht="34.5" customHeight="1">
      <c r="A2006" s="15"/>
      <c r="B2006" s="21" t="s">
        <v>17721</v>
      </c>
      <c r="C2006" s="16" t="s">
        <v>17686</v>
      </c>
      <c r="D2006" s="16" t="s">
        <v>17709</v>
      </c>
      <c r="E2006" s="16" t="s">
        <v>17722</v>
      </c>
      <c r="F2006" s="17"/>
      <c r="G2006" s="22">
        <v>977</v>
      </c>
      <c r="H2006" s="19">
        <f t="shared" si="93"/>
        <v>30.126506256000003</v>
      </c>
      <c r="I2006" s="16"/>
      <c r="J2006" s="16">
        <f t="shared" ref="J2006:J2069" si="94">H2006*I2006</f>
        <v>0</v>
      </c>
      <c r="K2006" s="20"/>
      <c r="L2006" s="20"/>
      <c r="M2006" s="20"/>
      <c r="N2006" s="20"/>
      <c r="O2006" s="20"/>
      <c r="P2006" s="20"/>
      <c r="Q2006" s="20"/>
      <c r="R2006" s="16"/>
      <c r="S2006" s="16" t="s">
        <v>14079</v>
      </c>
      <c r="T2006" s="16"/>
      <c r="U2006" s="39">
        <f t="shared" ref="U2006:U2069" si="95">IF(H2006&gt;100,H2006*1.11+15,H2006*1.2)</f>
        <v>36.151807507200004</v>
      </c>
    </row>
    <row r="2007" spans="1:21" ht="34.5" customHeight="1">
      <c r="A2007" s="15"/>
      <c r="B2007" s="21" t="s">
        <v>17723</v>
      </c>
      <c r="C2007" s="16" t="s">
        <v>17686</v>
      </c>
      <c r="D2007" s="16" t="s">
        <v>17724</v>
      </c>
      <c r="E2007" s="16" t="s">
        <v>17725</v>
      </c>
      <c r="F2007" s="17"/>
      <c r="G2007" s="22">
        <v>62</v>
      </c>
      <c r="H2007" s="19">
        <f t="shared" si="93"/>
        <v>1.911815136</v>
      </c>
      <c r="I2007" s="16"/>
      <c r="J2007" s="16">
        <f t="shared" si="94"/>
        <v>0</v>
      </c>
      <c r="K2007" s="20"/>
      <c r="L2007" s="20"/>
      <c r="M2007" s="20"/>
      <c r="N2007" s="20"/>
      <c r="O2007" s="20"/>
      <c r="P2007" s="20"/>
      <c r="Q2007" s="20"/>
      <c r="R2007" s="16"/>
      <c r="S2007" s="16" t="s">
        <v>14156</v>
      </c>
      <c r="T2007" s="16"/>
      <c r="U2007" s="39">
        <f t="shared" si="95"/>
        <v>2.2941781631999998</v>
      </c>
    </row>
    <row r="2008" spans="1:21" ht="34.5" customHeight="1">
      <c r="A2008" s="15"/>
      <c r="B2008" s="21" t="s">
        <v>17726</v>
      </c>
      <c r="C2008" s="16" t="s">
        <v>17686</v>
      </c>
      <c r="D2008" s="16" t="s">
        <v>17724</v>
      </c>
      <c r="E2008" s="16" t="s">
        <v>17727</v>
      </c>
      <c r="F2008" s="17"/>
      <c r="G2008" s="22">
        <v>86</v>
      </c>
      <c r="H2008" s="19">
        <f t="shared" si="93"/>
        <v>2.6518726080000001</v>
      </c>
      <c r="I2008" s="16"/>
      <c r="J2008" s="16">
        <f t="shared" si="94"/>
        <v>0</v>
      </c>
      <c r="K2008" s="20" t="s">
        <v>14000</v>
      </c>
      <c r="L2008" s="20" t="s">
        <v>14000</v>
      </c>
      <c r="M2008" s="20" t="s">
        <v>14000</v>
      </c>
      <c r="N2008" s="20"/>
      <c r="O2008" s="20" t="s">
        <v>13999</v>
      </c>
      <c r="P2008" s="20" t="s">
        <v>14045</v>
      </c>
      <c r="Q2008" s="20" t="s">
        <v>13999</v>
      </c>
      <c r="R2008" s="16"/>
      <c r="S2008" s="16" t="s">
        <v>14079</v>
      </c>
      <c r="T2008" s="16"/>
      <c r="U2008" s="39">
        <f t="shared" si="95"/>
        <v>3.1822471295999999</v>
      </c>
    </row>
    <row r="2009" spans="1:21" ht="34.5" customHeight="1">
      <c r="A2009" s="15"/>
      <c r="B2009" s="21" t="s">
        <v>17728</v>
      </c>
      <c r="C2009" s="16" t="s">
        <v>17686</v>
      </c>
      <c r="D2009" s="16" t="s">
        <v>17724</v>
      </c>
      <c r="E2009" s="16" t="s">
        <v>17729</v>
      </c>
      <c r="F2009" s="17"/>
      <c r="G2009" s="22">
        <v>117</v>
      </c>
      <c r="H2009" s="19">
        <f t="shared" si="93"/>
        <v>3.6077801760000008</v>
      </c>
      <c r="I2009" s="16"/>
      <c r="J2009" s="16">
        <f t="shared" si="94"/>
        <v>0</v>
      </c>
      <c r="K2009" s="20"/>
      <c r="L2009" s="20"/>
      <c r="M2009" s="20"/>
      <c r="N2009" s="20"/>
      <c r="O2009" s="20"/>
      <c r="P2009" s="20"/>
      <c r="Q2009" s="20"/>
      <c r="R2009" s="16"/>
      <c r="S2009" s="16" t="s">
        <v>14079</v>
      </c>
      <c r="T2009" s="16"/>
      <c r="U2009" s="39">
        <f t="shared" si="95"/>
        <v>4.3293362112000011</v>
      </c>
    </row>
    <row r="2010" spans="1:21" ht="34.5" customHeight="1">
      <c r="A2010" s="15"/>
      <c r="B2010" s="21" t="s">
        <v>17730</v>
      </c>
      <c r="C2010" s="16" t="s">
        <v>17686</v>
      </c>
      <c r="D2010" s="16" t="s">
        <v>17724</v>
      </c>
      <c r="E2010" s="16" t="s">
        <v>17731</v>
      </c>
      <c r="F2010" s="17"/>
      <c r="G2010" s="22">
        <v>109</v>
      </c>
      <c r="H2010" s="19">
        <f t="shared" si="93"/>
        <v>3.3610943519999994</v>
      </c>
      <c r="I2010" s="16"/>
      <c r="J2010" s="16">
        <f t="shared" si="94"/>
        <v>0</v>
      </c>
      <c r="K2010" s="20" t="s">
        <v>14045</v>
      </c>
      <c r="L2010" s="20"/>
      <c r="M2010" s="20"/>
      <c r="N2010" s="20"/>
      <c r="O2010" s="20"/>
      <c r="P2010" s="20"/>
      <c r="Q2010" s="20"/>
      <c r="R2010" s="16"/>
      <c r="S2010" s="16" t="s">
        <v>14079</v>
      </c>
      <c r="T2010" s="16"/>
      <c r="U2010" s="39">
        <f t="shared" si="95"/>
        <v>4.0333132223999995</v>
      </c>
    </row>
    <row r="2011" spans="1:21" ht="23.25" customHeight="1">
      <c r="A2011" s="15"/>
      <c r="B2011" s="21" t="s">
        <v>122</v>
      </c>
      <c r="C2011" s="16" t="s">
        <v>17686</v>
      </c>
      <c r="D2011" s="16" t="s">
        <v>17732</v>
      </c>
      <c r="E2011" s="16" t="s">
        <v>17733</v>
      </c>
      <c r="F2011" s="17"/>
      <c r="G2011" s="18">
        <v>1327</v>
      </c>
      <c r="H2011" s="19">
        <f t="shared" si="93"/>
        <v>40.919011055999995</v>
      </c>
      <c r="I2011" s="16"/>
      <c r="J2011" s="16">
        <f t="shared" si="94"/>
        <v>0</v>
      </c>
      <c r="K2011" s="20" t="s">
        <v>14045</v>
      </c>
      <c r="L2011" s="20" t="s">
        <v>14000</v>
      </c>
      <c r="M2011" s="20" t="s">
        <v>14045</v>
      </c>
      <c r="N2011" s="20" t="s">
        <v>14000</v>
      </c>
      <c r="O2011" s="20" t="s">
        <v>14045</v>
      </c>
      <c r="P2011" s="20" t="s">
        <v>14045</v>
      </c>
      <c r="Q2011" s="20" t="s">
        <v>14000</v>
      </c>
      <c r="R2011" s="16"/>
      <c r="S2011" s="16" t="s">
        <v>14079</v>
      </c>
      <c r="T2011" s="16"/>
      <c r="U2011" s="39">
        <f t="shared" si="95"/>
        <v>49.102813267199991</v>
      </c>
    </row>
    <row r="2012" spans="1:21" ht="23.25" customHeight="1">
      <c r="A2012" s="15"/>
      <c r="B2012" s="21" t="s">
        <v>171</v>
      </c>
      <c r="C2012" s="16" t="s">
        <v>17686</v>
      </c>
      <c r="D2012" s="16" t="s">
        <v>17732</v>
      </c>
      <c r="E2012" s="16" t="s">
        <v>17734</v>
      </c>
      <c r="F2012" s="17"/>
      <c r="G2012" s="22">
        <v>78</v>
      </c>
      <c r="H2012" s="19">
        <f t="shared" si="93"/>
        <v>2.4051867840000001</v>
      </c>
      <c r="I2012" s="16"/>
      <c r="J2012" s="16">
        <f t="shared" si="94"/>
        <v>0</v>
      </c>
      <c r="K2012" s="20" t="s">
        <v>14000</v>
      </c>
      <c r="L2012" s="20"/>
      <c r="M2012" s="20"/>
      <c r="N2012" s="20"/>
      <c r="O2012" s="20" t="s">
        <v>13999</v>
      </c>
      <c r="P2012" s="20" t="s">
        <v>14000</v>
      </c>
      <c r="Q2012" s="20"/>
      <c r="R2012" s="16"/>
      <c r="S2012" s="16" t="s">
        <v>14079</v>
      </c>
      <c r="T2012" s="16"/>
      <c r="U2012" s="39">
        <f t="shared" si="95"/>
        <v>2.8862241408</v>
      </c>
    </row>
    <row r="2013" spans="1:21" ht="23.25" customHeight="1">
      <c r="A2013" s="15"/>
      <c r="B2013" s="21" t="s">
        <v>172</v>
      </c>
      <c r="C2013" s="16" t="s">
        <v>17686</v>
      </c>
      <c r="D2013" s="16" t="s">
        <v>17732</v>
      </c>
      <c r="E2013" s="16" t="s">
        <v>17735</v>
      </c>
      <c r="F2013" s="17"/>
      <c r="G2013" s="22">
        <v>90</v>
      </c>
      <c r="H2013" s="19">
        <f t="shared" si="93"/>
        <v>2.775215520000001</v>
      </c>
      <c r="I2013" s="16"/>
      <c r="J2013" s="16">
        <f t="shared" si="94"/>
        <v>0</v>
      </c>
      <c r="K2013" s="20" t="s">
        <v>14000</v>
      </c>
      <c r="L2013" s="20"/>
      <c r="M2013" s="20"/>
      <c r="N2013" s="20" t="s">
        <v>13999</v>
      </c>
      <c r="O2013" s="20" t="s">
        <v>13999</v>
      </c>
      <c r="P2013" s="20" t="s">
        <v>14000</v>
      </c>
      <c r="Q2013" s="20"/>
      <c r="R2013" s="16"/>
      <c r="S2013" s="16" t="s">
        <v>14079</v>
      </c>
      <c r="T2013" s="16"/>
      <c r="U2013" s="39">
        <f t="shared" si="95"/>
        <v>3.3302586240000012</v>
      </c>
    </row>
    <row r="2014" spans="1:21" ht="23.25" customHeight="1">
      <c r="A2014" s="15"/>
      <c r="B2014" s="21" t="s">
        <v>17736</v>
      </c>
      <c r="C2014" s="16" t="s">
        <v>17686</v>
      </c>
      <c r="D2014" s="16" t="s">
        <v>17732</v>
      </c>
      <c r="E2014" s="16" t="s">
        <v>17737</v>
      </c>
      <c r="F2014" s="17"/>
      <c r="G2014" s="22">
        <v>133</v>
      </c>
      <c r="H2014" s="19">
        <f t="shared" si="93"/>
        <v>4.1011518240000004</v>
      </c>
      <c r="I2014" s="16"/>
      <c r="J2014" s="16">
        <f t="shared" si="94"/>
        <v>0</v>
      </c>
      <c r="K2014" s="20"/>
      <c r="L2014" s="20"/>
      <c r="M2014" s="20"/>
      <c r="N2014" s="20"/>
      <c r="O2014" s="20"/>
      <c r="P2014" s="20"/>
      <c r="Q2014" s="20"/>
      <c r="R2014" s="16"/>
      <c r="S2014" s="16" t="s">
        <v>14156</v>
      </c>
      <c r="T2014" s="16"/>
      <c r="U2014" s="39">
        <f t="shared" si="95"/>
        <v>4.9213821888</v>
      </c>
    </row>
    <row r="2015" spans="1:21" ht="23.25" customHeight="1">
      <c r="A2015" s="15"/>
      <c r="B2015" s="21" t="s">
        <v>173</v>
      </c>
      <c r="C2015" s="16" t="s">
        <v>17686</v>
      </c>
      <c r="D2015" s="16" t="s">
        <v>17732</v>
      </c>
      <c r="E2015" s="16" t="s">
        <v>17738</v>
      </c>
      <c r="F2015" s="17"/>
      <c r="G2015" s="22">
        <v>183</v>
      </c>
      <c r="H2015" s="19">
        <f t="shared" si="93"/>
        <v>5.6429382240000008</v>
      </c>
      <c r="I2015" s="16"/>
      <c r="J2015" s="16">
        <f t="shared" si="94"/>
        <v>0</v>
      </c>
      <c r="K2015" s="20"/>
      <c r="L2015" s="20"/>
      <c r="M2015" s="20"/>
      <c r="N2015" s="20"/>
      <c r="O2015" s="20"/>
      <c r="P2015" s="20"/>
      <c r="Q2015" s="20"/>
      <c r="R2015" s="16"/>
      <c r="S2015" s="16" t="s">
        <v>14079</v>
      </c>
      <c r="T2015" s="16"/>
      <c r="U2015" s="39">
        <f t="shared" si="95"/>
        <v>6.7715258688000004</v>
      </c>
    </row>
    <row r="2016" spans="1:21" ht="23.25" customHeight="1">
      <c r="A2016" s="15"/>
      <c r="B2016" s="16" t="s">
        <v>17739</v>
      </c>
      <c r="C2016" s="16" t="s">
        <v>17686</v>
      </c>
      <c r="D2016" s="16" t="s">
        <v>17732</v>
      </c>
      <c r="E2016" s="16" t="s">
        <v>17740</v>
      </c>
      <c r="F2016" s="17"/>
      <c r="G2016" s="22">
        <v>9.7799999999999994</v>
      </c>
      <c r="H2016" s="19">
        <f t="shared" si="93"/>
        <v>0.30157341983999997</v>
      </c>
      <c r="I2016" s="16"/>
      <c r="J2016" s="16">
        <f t="shared" si="94"/>
        <v>0</v>
      </c>
      <c r="K2016" s="20"/>
      <c r="L2016" s="20"/>
      <c r="M2016" s="20"/>
      <c r="N2016" s="20" t="s">
        <v>13999</v>
      </c>
      <c r="O2016" s="20"/>
      <c r="P2016" s="20"/>
      <c r="Q2016" s="20"/>
      <c r="R2016" s="16" t="s">
        <v>14071</v>
      </c>
      <c r="S2016" s="16"/>
      <c r="T2016" s="16"/>
      <c r="U2016" s="39">
        <f t="shared" si="95"/>
        <v>0.36188810380799996</v>
      </c>
    </row>
    <row r="2017" spans="1:21" ht="23.25" customHeight="1">
      <c r="A2017" s="15"/>
      <c r="B2017" s="16" t="s">
        <v>17741</v>
      </c>
      <c r="C2017" s="16" t="s">
        <v>17686</v>
      </c>
      <c r="D2017" s="16" t="s">
        <v>17742</v>
      </c>
      <c r="E2017" s="16" t="s">
        <v>17743</v>
      </c>
      <c r="F2017" s="17"/>
      <c r="G2017" s="22">
        <v>811</v>
      </c>
      <c r="H2017" s="19">
        <f t="shared" si="93"/>
        <v>25.007775408000004</v>
      </c>
      <c r="I2017" s="16"/>
      <c r="J2017" s="16">
        <f t="shared" si="94"/>
        <v>0</v>
      </c>
      <c r="K2017" s="20"/>
      <c r="L2017" s="20" t="s">
        <v>13999</v>
      </c>
      <c r="M2017" s="20"/>
      <c r="N2017" s="20"/>
      <c r="O2017" s="20"/>
      <c r="P2017" s="20"/>
      <c r="Q2017" s="20"/>
      <c r="R2017" s="16"/>
      <c r="S2017" s="16"/>
      <c r="T2017" s="16" t="s">
        <v>17744</v>
      </c>
      <c r="U2017" s="39">
        <f t="shared" si="95"/>
        <v>30.009330489600003</v>
      </c>
    </row>
    <row r="2018" spans="1:21" ht="23.25" customHeight="1">
      <c r="A2018" s="15"/>
      <c r="B2018" s="16" t="s">
        <v>17744</v>
      </c>
      <c r="C2018" s="16" t="s">
        <v>17686</v>
      </c>
      <c r="D2018" s="16" t="s">
        <v>17742</v>
      </c>
      <c r="E2018" s="16" t="s">
        <v>17743</v>
      </c>
      <c r="F2018" s="17"/>
      <c r="G2018" s="18">
        <v>1429</v>
      </c>
      <c r="H2018" s="19">
        <f t="shared" si="93"/>
        <v>44.064255312</v>
      </c>
      <c r="I2018" s="16"/>
      <c r="J2018" s="16">
        <f t="shared" si="94"/>
        <v>0</v>
      </c>
      <c r="K2018" s="20" t="s">
        <v>13999</v>
      </c>
      <c r="L2018" s="20"/>
      <c r="M2018" s="20"/>
      <c r="N2018" s="20"/>
      <c r="O2018" s="20"/>
      <c r="P2018" s="20" t="s">
        <v>13999</v>
      </c>
      <c r="Q2018" s="20"/>
      <c r="R2018" s="16"/>
      <c r="S2018" s="16"/>
      <c r="T2018" s="16"/>
      <c r="U2018" s="39">
        <f t="shared" si="95"/>
        <v>52.8771063744</v>
      </c>
    </row>
    <row r="2019" spans="1:21" ht="45.75" customHeight="1">
      <c r="A2019" s="15"/>
      <c r="B2019" s="21" t="s">
        <v>17745</v>
      </c>
      <c r="C2019" s="16" t="s">
        <v>17686</v>
      </c>
      <c r="D2019" s="16" t="s">
        <v>17746</v>
      </c>
      <c r="E2019" s="16" t="s">
        <v>17747</v>
      </c>
      <c r="F2019" s="17"/>
      <c r="G2019" s="22">
        <v>84</v>
      </c>
      <c r="H2019" s="19">
        <f t="shared" si="93"/>
        <v>2.5902011520000006</v>
      </c>
      <c r="I2019" s="16"/>
      <c r="J2019" s="16">
        <f t="shared" si="94"/>
        <v>0</v>
      </c>
      <c r="K2019" s="20"/>
      <c r="L2019" s="20"/>
      <c r="M2019" s="20"/>
      <c r="N2019" s="20" t="s">
        <v>13999</v>
      </c>
      <c r="O2019" s="20" t="s">
        <v>13999</v>
      </c>
      <c r="P2019" s="20" t="s">
        <v>13999</v>
      </c>
      <c r="Q2019" s="20"/>
      <c r="R2019" s="16"/>
      <c r="S2019" s="16" t="s">
        <v>17748</v>
      </c>
      <c r="T2019" s="16"/>
      <c r="U2019" s="39">
        <f t="shared" si="95"/>
        <v>3.1082413824000006</v>
      </c>
    </row>
    <row r="2020" spans="1:21" ht="45.75" customHeight="1">
      <c r="A2020" s="15"/>
      <c r="B2020" s="21" t="s">
        <v>132</v>
      </c>
      <c r="C2020" s="16" t="s">
        <v>17686</v>
      </c>
      <c r="D2020" s="16" t="s">
        <v>17746</v>
      </c>
      <c r="E2020" s="16" t="s">
        <v>17749</v>
      </c>
      <c r="F2020" s="17"/>
      <c r="G2020" s="22">
        <v>105</v>
      </c>
      <c r="H2020" s="19">
        <f t="shared" si="93"/>
        <v>3.2377514400000007</v>
      </c>
      <c r="I2020" s="16"/>
      <c r="J2020" s="16">
        <f t="shared" si="94"/>
        <v>0</v>
      </c>
      <c r="K2020" s="20" t="s">
        <v>14045</v>
      </c>
      <c r="L2020" s="20" t="s">
        <v>13999</v>
      </c>
      <c r="M2020" s="20" t="s">
        <v>13999</v>
      </c>
      <c r="N2020" s="20" t="s">
        <v>13999</v>
      </c>
      <c r="O2020" s="20" t="s">
        <v>13999</v>
      </c>
      <c r="P2020" s="20" t="s">
        <v>13999</v>
      </c>
      <c r="Q2020" s="20"/>
      <c r="R2020" s="16"/>
      <c r="S2020" s="16" t="s">
        <v>17748</v>
      </c>
      <c r="T2020" s="16"/>
      <c r="U2020" s="39">
        <f t="shared" si="95"/>
        <v>3.8853017280000008</v>
      </c>
    </row>
    <row r="2021" spans="1:21" ht="45.75" customHeight="1">
      <c r="A2021" s="15"/>
      <c r="B2021" s="21" t="s">
        <v>17750</v>
      </c>
      <c r="C2021" s="16" t="s">
        <v>17686</v>
      </c>
      <c r="D2021" s="16" t="s">
        <v>17746</v>
      </c>
      <c r="E2021" s="16" t="s">
        <v>17751</v>
      </c>
      <c r="F2021" s="17"/>
      <c r="G2021" s="22">
        <v>171</v>
      </c>
      <c r="H2021" s="19">
        <f t="shared" si="93"/>
        <v>5.2729094880000016</v>
      </c>
      <c r="I2021" s="16"/>
      <c r="J2021" s="16">
        <f t="shared" si="94"/>
        <v>0</v>
      </c>
      <c r="K2021" s="20"/>
      <c r="L2021" s="20"/>
      <c r="M2021" s="20"/>
      <c r="N2021" s="20"/>
      <c r="O2021" s="20"/>
      <c r="P2021" s="20"/>
      <c r="Q2021" s="20"/>
      <c r="R2021" s="16"/>
      <c r="S2021" s="16" t="s">
        <v>17748</v>
      </c>
      <c r="T2021" s="16"/>
      <c r="U2021" s="39">
        <f t="shared" si="95"/>
        <v>6.3274913856000019</v>
      </c>
    </row>
    <row r="2022" spans="1:21" ht="45.75" customHeight="1">
      <c r="A2022" s="15"/>
      <c r="B2022" s="21" t="s">
        <v>17752</v>
      </c>
      <c r="C2022" s="16" t="s">
        <v>17686</v>
      </c>
      <c r="D2022" s="16" t="s">
        <v>17746</v>
      </c>
      <c r="E2022" s="16" t="s">
        <v>17753</v>
      </c>
      <c r="F2022" s="17"/>
      <c r="G2022" s="22">
        <v>270</v>
      </c>
      <c r="H2022" s="19">
        <f t="shared" si="93"/>
        <v>8.3256465600000009</v>
      </c>
      <c r="I2022" s="16"/>
      <c r="J2022" s="16">
        <f t="shared" si="94"/>
        <v>0</v>
      </c>
      <c r="K2022" s="20" t="s">
        <v>14000</v>
      </c>
      <c r="L2022" s="20"/>
      <c r="M2022" s="20"/>
      <c r="N2022" s="20" t="s">
        <v>13999</v>
      </c>
      <c r="O2022" s="20" t="s">
        <v>13999</v>
      </c>
      <c r="P2022" s="20" t="s">
        <v>13999</v>
      </c>
      <c r="Q2022" s="20"/>
      <c r="R2022" s="16"/>
      <c r="S2022" s="16" t="s">
        <v>17748</v>
      </c>
      <c r="T2022" s="16"/>
      <c r="U2022" s="39">
        <f t="shared" si="95"/>
        <v>9.9907758720000004</v>
      </c>
    </row>
    <row r="2023" spans="1:21" ht="23.25" customHeight="1">
      <c r="A2023" s="15"/>
      <c r="B2023" s="21" t="s">
        <v>17754</v>
      </c>
      <c r="C2023" s="16" t="s">
        <v>17686</v>
      </c>
      <c r="D2023" s="16" t="s">
        <v>17755</v>
      </c>
      <c r="E2023" s="16" t="s">
        <v>17756</v>
      </c>
      <c r="F2023" s="17"/>
      <c r="G2023" s="18">
        <v>1104</v>
      </c>
      <c r="H2023" s="19">
        <f t="shared" si="93"/>
        <v>34.042643712</v>
      </c>
      <c r="I2023" s="16"/>
      <c r="J2023" s="16">
        <f t="shared" si="94"/>
        <v>0</v>
      </c>
      <c r="K2023" s="20" t="s">
        <v>13999</v>
      </c>
      <c r="L2023" s="20"/>
      <c r="M2023" s="20"/>
      <c r="N2023" s="20" t="s">
        <v>13999</v>
      </c>
      <c r="O2023" s="20"/>
      <c r="P2023" s="20"/>
      <c r="Q2023" s="20" t="s">
        <v>13999</v>
      </c>
      <c r="R2023" s="16"/>
      <c r="S2023" s="16" t="s">
        <v>17748</v>
      </c>
      <c r="T2023" s="16"/>
      <c r="U2023" s="39">
        <f t="shared" si="95"/>
        <v>40.8511724544</v>
      </c>
    </row>
    <row r="2024" spans="1:21" ht="23.25" customHeight="1">
      <c r="A2024" s="15"/>
      <c r="B2024" s="21" t="s">
        <v>17757</v>
      </c>
      <c r="C2024" s="16" t="s">
        <v>17686</v>
      </c>
      <c r="D2024" s="16" t="s">
        <v>17755</v>
      </c>
      <c r="E2024" s="16" t="s">
        <v>17758</v>
      </c>
      <c r="F2024" s="17"/>
      <c r="G2024" s="18">
        <v>1360</v>
      </c>
      <c r="H2024" s="19">
        <f t="shared" si="93"/>
        <v>41.936590080000016</v>
      </c>
      <c r="I2024" s="16"/>
      <c r="J2024" s="16">
        <f t="shared" si="94"/>
        <v>0</v>
      </c>
      <c r="K2024" s="20" t="s">
        <v>13999</v>
      </c>
      <c r="L2024" s="20" t="s">
        <v>13999</v>
      </c>
      <c r="M2024" s="20"/>
      <c r="N2024" s="20"/>
      <c r="O2024" s="20"/>
      <c r="P2024" s="20"/>
      <c r="Q2024" s="20" t="s">
        <v>13999</v>
      </c>
      <c r="R2024" s="16"/>
      <c r="S2024" s="16" t="s">
        <v>17748</v>
      </c>
      <c r="T2024" s="16"/>
      <c r="U2024" s="39">
        <f t="shared" si="95"/>
        <v>50.323908096000018</v>
      </c>
    </row>
    <row r="2025" spans="1:21" ht="23.25" customHeight="1">
      <c r="A2025" s="15"/>
      <c r="B2025" s="16" t="s">
        <v>17759</v>
      </c>
      <c r="C2025" s="16" t="s">
        <v>17686</v>
      </c>
      <c r="D2025" s="16" t="s">
        <v>17755</v>
      </c>
      <c r="E2025" s="16" t="s">
        <v>17760</v>
      </c>
      <c r="F2025" s="17"/>
      <c r="G2025" s="18">
        <v>1517</v>
      </c>
      <c r="H2025" s="19">
        <f t="shared" si="93"/>
        <v>46.777799375999997</v>
      </c>
      <c r="I2025" s="16"/>
      <c r="J2025" s="16">
        <f t="shared" si="94"/>
        <v>0</v>
      </c>
      <c r="K2025" s="20" t="s">
        <v>13999</v>
      </c>
      <c r="L2025" s="20" t="s">
        <v>13999</v>
      </c>
      <c r="M2025" s="20"/>
      <c r="N2025" s="20" t="s">
        <v>13999</v>
      </c>
      <c r="O2025" s="20"/>
      <c r="P2025" s="20" t="s">
        <v>13999</v>
      </c>
      <c r="Q2025" s="20" t="s">
        <v>13999</v>
      </c>
      <c r="R2025" s="16"/>
      <c r="S2025" s="16"/>
      <c r="T2025" s="16"/>
      <c r="U2025" s="39">
        <f t="shared" si="95"/>
        <v>56.133359251199998</v>
      </c>
    </row>
    <row r="2026" spans="1:21" ht="34.5" customHeight="1">
      <c r="A2026" s="15"/>
      <c r="B2026" s="21" t="s">
        <v>17761</v>
      </c>
      <c r="C2026" s="16" t="s">
        <v>17686</v>
      </c>
      <c r="D2026" s="16" t="s">
        <v>17762</v>
      </c>
      <c r="E2026" s="16" t="s">
        <v>17763</v>
      </c>
      <c r="F2026" s="17"/>
      <c r="G2026" s="22">
        <v>91</v>
      </c>
      <c r="H2026" s="19">
        <f t="shared" si="93"/>
        <v>2.8060512480000002</v>
      </c>
      <c r="I2026" s="16"/>
      <c r="J2026" s="16">
        <f t="shared" si="94"/>
        <v>0</v>
      </c>
      <c r="K2026" s="20"/>
      <c r="L2026" s="20"/>
      <c r="M2026" s="20" t="s">
        <v>13999</v>
      </c>
      <c r="N2026" s="20" t="s">
        <v>13999</v>
      </c>
      <c r="O2026" s="20" t="s">
        <v>13999</v>
      </c>
      <c r="P2026" s="20" t="s">
        <v>14045</v>
      </c>
      <c r="Q2026" s="20" t="s">
        <v>14000</v>
      </c>
      <c r="R2026" s="16"/>
      <c r="S2026" s="16" t="s">
        <v>14079</v>
      </c>
      <c r="T2026" s="16"/>
      <c r="U2026" s="39">
        <f t="shared" si="95"/>
        <v>3.3672614975999999</v>
      </c>
    </row>
    <row r="2027" spans="1:21" ht="34.5" customHeight="1">
      <c r="A2027" s="15"/>
      <c r="B2027" s="21" t="s">
        <v>119</v>
      </c>
      <c r="C2027" s="16" t="s">
        <v>17686</v>
      </c>
      <c r="D2027" s="16" t="s">
        <v>17762</v>
      </c>
      <c r="E2027" s="16" t="s">
        <v>17764</v>
      </c>
      <c r="F2027" s="17"/>
      <c r="G2027" s="22">
        <v>84</v>
      </c>
      <c r="H2027" s="19">
        <f t="shared" si="93"/>
        <v>2.5902011520000006</v>
      </c>
      <c r="I2027" s="16"/>
      <c r="J2027" s="16">
        <f t="shared" si="94"/>
        <v>0</v>
      </c>
      <c r="K2027" s="20" t="s">
        <v>14045</v>
      </c>
      <c r="L2027" s="20" t="s">
        <v>13999</v>
      </c>
      <c r="M2027" s="20" t="s">
        <v>14000</v>
      </c>
      <c r="N2027" s="20" t="s">
        <v>14000</v>
      </c>
      <c r="O2027" s="20" t="s">
        <v>14045</v>
      </c>
      <c r="P2027" s="20" t="s">
        <v>14000</v>
      </c>
      <c r="Q2027" s="20" t="s">
        <v>14000</v>
      </c>
      <c r="R2027" s="16"/>
      <c r="S2027" s="16" t="s">
        <v>14079</v>
      </c>
      <c r="T2027" s="16"/>
      <c r="U2027" s="39">
        <f t="shared" si="95"/>
        <v>3.1082413824000006</v>
      </c>
    </row>
    <row r="2028" spans="1:21" ht="34.5" customHeight="1">
      <c r="A2028" s="15"/>
      <c r="B2028" s="21" t="s">
        <v>17765</v>
      </c>
      <c r="C2028" s="16" t="s">
        <v>17686</v>
      </c>
      <c r="D2028" s="16" t="s">
        <v>17762</v>
      </c>
      <c r="E2028" s="16" t="s">
        <v>17766</v>
      </c>
      <c r="F2028" s="17"/>
      <c r="G2028" s="22">
        <v>51</v>
      </c>
      <c r="H2028" s="19">
        <f t="shared" si="93"/>
        <v>1.5726221280000001</v>
      </c>
      <c r="I2028" s="16"/>
      <c r="J2028" s="16">
        <f t="shared" si="94"/>
        <v>0</v>
      </c>
      <c r="K2028" s="20" t="s">
        <v>14000</v>
      </c>
      <c r="L2028" s="20"/>
      <c r="M2028" s="20" t="s">
        <v>14000</v>
      </c>
      <c r="N2028" s="20" t="s">
        <v>13999</v>
      </c>
      <c r="O2028" s="20" t="s">
        <v>13999</v>
      </c>
      <c r="P2028" s="20" t="s">
        <v>14045</v>
      </c>
      <c r="Q2028" s="20" t="s">
        <v>13999</v>
      </c>
      <c r="R2028" s="16"/>
      <c r="S2028" s="16" t="s">
        <v>14079</v>
      </c>
      <c r="T2028" s="16"/>
      <c r="U2028" s="39">
        <f t="shared" si="95"/>
        <v>1.8871465536000001</v>
      </c>
    </row>
    <row r="2029" spans="1:21" ht="34.5" customHeight="1">
      <c r="A2029" s="15"/>
      <c r="B2029" s="21" t="s">
        <v>120</v>
      </c>
      <c r="C2029" s="16" t="s">
        <v>17686</v>
      </c>
      <c r="D2029" s="16" t="s">
        <v>17762</v>
      </c>
      <c r="E2029" s="16" t="s">
        <v>17767</v>
      </c>
      <c r="F2029" s="17"/>
      <c r="G2029" s="22">
        <v>151</v>
      </c>
      <c r="H2029" s="19">
        <f t="shared" si="93"/>
        <v>4.6561949280000006</v>
      </c>
      <c r="I2029" s="16"/>
      <c r="J2029" s="16">
        <f t="shared" si="94"/>
        <v>0</v>
      </c>
      <c r="K2029" s="20"/>
      <c r="L2029" s="20"/>
      <c r="M2029" s="20"/>
      <c r="N2029" s="20"/>
      <c r="O2029" s="20"/>
      <c r="P2029" s="20"/>
      <c r="Q2029" s="20"/>
      <c r="R2029" s="16"/>
      <c r="S2029" s="16" t="s">
        <v>14079</v>
      </c>
      <c r="T2029" s="16"/>
      <c r="U2029" s="39">
        <f t="shared" si="95"/>
        <v>5.5874339136000009</v>
      </c>
    </row>
    <row r="2030" spans="1:21" ht="34.5" customHeight="1">
      <c r="A2030" s="15"/>
      <c r="B2030" s="21" t="s">
        <v>17768</v>
      </c>
      <c r="C2030" s="16" t="s">
        <v>17686</v>
      </c>
      <c r="D2030" s="16" t="s">
        <v>17762</v>
      </c>
      <c r="E2030" s="16" t="s">
        <v>17769</v>
      </c>
      <c r="F2030" s="17"/>
      <c r="G2030" s="22">
        <v>96</v>
      </c>
      <c r="H2030" s="19">
        <f t="shared" si="93"/>
        <v>2.9602298880000006</v>
      </c>
      <c r="I2030" s="16"/>
      <c r="J2030" s="16">
        <f t="shared" si="94"/>
        <v>0</v>
      </c>
      <c r="K2030" s="20" t="s">
        <v>13999</v>
      </c>
      <c r="L2030" s="20"/>
      <c r="M2030" s="20" t="s">
        <v>13999</v>
      </c>
      <c r="N2030" s="20" t="s">
        <v>13999</v>
      </c>
      <c r="O2030" s="20" t="s">
        <v>13999</v>
      </c>
      <c r="P2030" s="20" t="s">
        <v>13999</v>
      </c>
      <c r="Q2030" s="20"/>
      <c r="R2030" s="16"/>
      <c r="S2030" s="16" t="s">
        <v>14079</v>
      </c>
      <c r="T2030" s="16"/>
      <c r="U2030" s="39">
        <f t="shared" si="95"/>
        <v>3.5522758656000009</v>
      </c>
    </row>
    <row r="2031" spans="1:21" ht="34.5" customHeight="1">
      <c r="A2031" s="15"/>
      <c r="B2031" s="16" t="s">
        <v>17770</v>
      </c>
      <c r="C2031" s="16" t="s">
        <v>17686</v>
      </c>
      <c r="D2031" s="16" t="s">
        <v>17771</v>
      </c>
      <c r="E2031" s="16" t="s">
        <v>17772</v>
      </c>
      <c r="F2031" s="17"/>
      <c r="G2031" s="24">
        <v>2162</v>
      </c>
      <c r="H2031" s="19">
        <f t="shared" si="93"/>
        <v>66.666843936000021</v>
      </c>
      <c r="I2031" s="16"/>
      <c r="J2031" s="16">
        <f t="shared" si="94"/>
        <v>0</v>
      </c>
      <c r="K2031" s="20" t="s">
        <v>13999</v>
      </c>
      <c r="L2031" s="20"/>
      <c r="M2031" s="20"/>
      <c r="N2031" s="20"/>
      <c r="O2031" s="20"/>
      <c r="P2031" s="20"/>
      <c r="Q2031" s="20"/>
      <c r="R2031" s="16"/>
      <c r="S2031" s="16"/>
      <c r="T2031" s="16"/>
      <c r="U2031" s="39">
        <f t="shared" si="95"/>
        <v>80.000212723200022</v>
      </c>
    </row>
    <row r="2032" spans="1:21" ht="34.5" customHeight="1">
      <c r="A2032" s="15"/>
      <c r="B2032" s="16" t="s">
        <v>17773</v>
      </c>
      <c r="C2032" s="16" t="s">
        <v>17686</v>
      </c>
      <c r="D2032" s="16" t="s">
        <v>17771</v>
      </c>
      <c r="E2032" s="16" t="s">
        <v>17774</v>
      </c>
      <c r="F2032" s="17"/>
      <c r="G2032" s="24">
        <v>2051</v>
      </c>
      <c r="H2032" s="19">
        <f t="shared" si="93"/>
        <v>63.244078128000005</v>
      </c>
      <c r="I2032" s="16"/>
      <c r="J2032" s="16">
        <f t="shared" si="94"/>
        <v>0</v>
      </c>
      <c r="K2032" s="20" t="s">
        <v>13999</v>
      </c>
      <c r="L2032" s="20"/>
      <c r="M2032" s="20"/>
      <c r="N2032" s="20"/>
      <c r="O2032" s="20"/>
      <c r="P2032" s="20"/>
      <c r="Q2032" s="20"/>
      <c r="R2032" s="16"/>
      <c r="S2032" s="16"/>
      <c r="T2032" s="16"/>
      <c r="U2032" s="39">
        <f t="shared" si="95"/>
        <v>75.892893753600006</v>
      </c>
    </row>
    <row r="2033" spans="1:21" ht="34.5" customHeight="1">
      <c r="A2033" s="15"/>
      <c r="B2033" s="16" t="s">
        <v>17775</v>
      </c>
      <c r="C2033" s="16" t="s">
        <v>17686</v>
      </c>
      <c r="D2033" s="16" t="s">
        <v>17771</v>
      </c>
      <c r="E2033" s="16" t="s">
        <v>17776</v>
      </c>
      <c r="F2033" s="17"/>
      <c r="G2033" s="24">
        <v>1774</v>
      </c>
      <c r="H2033" s="19">
        <f t="shared" si="93"/>
        <v>54.702581471999999</v>
      </c>
      <c r="I2033" s="16"/>
      <c r="J2033" s="16">
        <f t="shared" si="94"/>
        <v>0</v>
      </c>
      <c r="K2033" s="20" t="s">
        <v>13999</v>
      </c>
      <c r="L2033" s="20"/>
      <c r="M2033" s="20"/>
      <c r="N2033" s="20"/>
      <c r="O2033" s="20"/>
      <c r="P2033" s="20"/>
      <c r="Q2033" s="20"/>
      <c r="R2033" s="16"/>
      <c r="S2033" s="16"/>
      <c r="T2033" s="16"/>
      <c r="U2033" s="39">
        <f t="shared" si="95"/>
        <v>65.64309776639999</v>
      </c>
    </row>
    <row r="2034" spans="1:21" ht="34.5" customHeight="1">
      <c r="A2034" s="15"/>
      <c r="B2034" s="16" t="s">
        <v>17777</v>
      </c>
      <c r="C2034" s="16" t="s">
        <v>17686</v>
      </c>
      <c r="D2034" s="16" t="s">
        <v>17771</v>
      </c>
      <c r="E2034" s="16" t="s">
        <v>17778</v>
      </c>
      <c r="F2034" s="17"/>
      <c r="G2034" s="24">
        <v>1774</v>
      </c>
      <c r="H2034" s="19">
        <f t="shared" si="93"/>
        <v>54.702581471999999</v>
      </c>
      <c r="I2034" s="16"/>
      <c r="J2034" s="16">
        <f t="shared" si="94"/>
        <v>0</v>
      </c>
      <c r="K2034" s="20" t="s">
        <v>13999</v>
      </c>
      <c r="L2034" s="20"/>
      <c r="M2034" s="20"/>
      <c r="N2034" s="20"/>
      <c r="O2034" s="20"/>
      <c r="P2034" s="20"/>
      <c r="Q2034" s="20"/>
      <c r="R2034" s="16"/>
      <c r="S2034" s="16"/>
      <c r="T2034" s="16"/>
      <c r="U2034" s="39">
        <f t="shared" si="95"/>
        <v>65.64309776639999</v>
      </c>
    </row>
    <row r="2035" spans="1:21" ht="34.5" customHeight="1">
      <c r="A2035" s="15"/>
      <c r="B2035" s="16" t="s">
        <v>17779</v>
      </c>
      <c r="C2035" s="16" t="s">
        <v>17686</v>
      </c>
      <c r="D2035" s="16" t="s">
        <v>17771</v>
      </c>
      <c r="E2035" s="16" t="s">
        <v>17780</v>
      </c>
      <c r="F2035" s="17"/>
      <c r="G2035" s="24">
        <v>1774</v>
      </c>
      <c r="H2035" s="19">
        <f t="shared" si="93"/>
        <v>54.702581471999999</v>
      </c>
      <c r="I2035" s="16"/>
      <c r="J2035" s="16">
        <f t="shared" si="94"/>
        <v>0</v>
      </c>
      <c r="K2035" s="20" t="s">
        <v>13999</v>
      </c>
      <c r="L2035" s="20"/>
      <c r="M2035" s="20"/>
      <c r="N2035" s="20"/>
      <c r="O2035" s="20"/>
      <c r="P2035" s="20"/>
      <c r="Q2035" s="20"/>
      <c r="R2035" s="16"/>
      <c r="S2035" s="16"/>
      <c r="T2035" s="16"/>
      <c r="U2035" s="39">
        <f t="shared" si="95"/>
        <v>65.64309776639999</v>
      </c>
    </row>
    <row r="2036" spans="1:21" ht="34.5" customHeight="1">
      <c r="A2036" s="15"/>
      <c r="B2036" s="16" t="s">
        <v>17781</v>
      </c>
      <c r="C2036" s="16" t="s">
        <v>17686</v>
      </c>
      <c r="D2036" s="16" t="s">
        <v>17782</v>
      </c>
      <c r="E2036" s="16" t="s">
        <v>17783</v>
      </c>
      <c r="F2036" s="17"/>
      <c r="G2036" s="22">
        <v>662</v>
      </c>
      <c r="H2036" s="19">
        <f t="shared" si="93"/>
        <v>20.413251936000002</v>
      </c>
      <c r="I2036" s="16"/>
      <c r="J2036" s="16">
        <f t="shared" si="94"/>
        <v>0</v>
      </c>
      <c r="K2036" s="20" t="s">
        <v>14000</v>
      </c>
      <c r="L2036" s="20"/>
      <c r="M2036" s="20" t="s">
        <v>13999</v>
      </c>
      <c r="N2036" s="20" t="s">
        <v>13999</v>
      </c>
      <c r="O2036" s="20" t="s">
        <v>13999</v>
      </c>
      <c r="P2036" s="20" t="s">
        <v>13999</v>
      </c>
      <c r="Q2036" s="20"/>
      <c r="R2036" s="16"/>
      <c r="S2036" s="16"/>
      <c r="T2036" s="16"/>
      <c r="U2036" s="39">
        <f t="shared" si="95"/>
        <v>24.495902323200003</v>
      </c>
    </row>
    <row r="2037" spans="1:21" ht="34.5" customHeight="1">
      <c r="A2037" s="15"/>
      <c r="B2037" s="21" t="s">
        <v>17784</v>
      </c>
      <c r="C2037" s="16" t="s">
        <v>17686</v>
      </c>
      <c r="D2037" s="16" t="s">
        <v>17782</v>
      </c>
      <c r="E2037" s="16" t="s">
        <v>17785</v>
      </c>
      <c r="F2037" s="17"/>
      <c r="G2037" s="22">
        <v>845</v>
      </c>
      <c r="H2037" s="19">
        <f t="shared" si="93"/>
        <v>26.056190160000003</v>
      </c>
      <c r="I2037" s="16"/>
      <c r="J2037" s="16">
        <f t="shared" si="94"/>
        <v>0</v>
      </c>
      <c r="K2037" s="20"/>
      <c r="L2037" s="20"/>
      <c r="M2037" s="20"/>
      <c r="N2037" s="20"/>
      <c r="O2037" s="20"/>
      <c r="P2037" s="20"/>
      <c r="Q2037" s="20"/>
      <c r="R2037" s="16"/>
      <c r="S2037" s="16" t="s">
        <v>17748</v>
      </c>
      <c r="T2037" s="16" t="s">
        <v>1663</v>
      </c>
      <c r="U2037" s="39">
        <f t="shared" si="95"/>
        <v>31.267428192000004</v>
      </c>
    </row>
    <row r="2038" spans="1:21" ht="34.5" customHeight="1">
      <c r="A2038" s="15"/>
      <c r="B2038" s="16" t="s">
        <v>17786</v>
      </c>
      <c r="C2038" s="16" t="s">
        <v>17686</v>
      </c>
      <c r="D2038" s="16" t="s">
        <v>17782</v>
      </c>
      <c r="E2038" s="16" t="s">
        <v>17787</v>
      </c>
      <c r="F2038" s="17"/>
      <c r="G2038" s="18">
        <v>1552</v>
      </c>
      <c r="H2038" s="19">
        <f t="shared" si="93"/>
        <v>47.857049855999996</v>
      </c>
      <c r="I2038" s="16"/>
      <c r="J2038" s="16">
        <f t="shared" si="94"/>
        <v>0</v>
      </c>
      <c r="K2038" s="20"/>
      <c r="L2038" s="20"/>
      <c r="M2038" s="20"/>
      <c r="N2038" s="20"/>
      <c r="O2038" s="20"/>
      <c r="P2038" s="20"/>
      <c r="Q2038" s="20"/>
      <c r="R2038" s="16"/>
      <c r="S2038" s="16"/>
      <c r="T2038" s="16"/>
      <c r="U2038" s="39">
        <f t="shared" si="95"/>
        <v>57.428459827199994</v>
      </c>
    </row>
    <row r="2039" spans="1:21" ht="34.5" customHeight="1">
      <c r="A2039" s="15"/>
      <c r="B2039" s="16" t="s">
        <v>17788</v>
      </c>
      <c r="C2039" s="16" t="s">
        <v>17686</v>
      </c>
      <c r="D2039" s="16" t="s">
        <v>17782</v>
      </c>
      <c r="E2039" s="16" t="s">
        <v>17789</v>
      </c>
      <c r="F2039" s="17"/>
      <c r="G2039" s="22">
        <v>741</v>
      </c>
      <c r="H2039" s="19">
        <f t="shared" si="93"/>
        <v>22.849274447999996</v>
      </c>
      <c r="I2039" s="16"/>
      <c r="J2039" s="16">
        <f t="shared" si="94"/>
        <v>0</v>
      </c>
      <c r="K2039" s="20" t="s">
        <v>13999</v>
      </c>
      <c r="L2039" s="20" t="s">
        <v>13999</v>
      </c>
      <c r="M2039" s="20" t="s">
        <v>13999</v>
      </c>
      <c r="N2039" s="20"/>
      <c r="O2039" s="20" t="s">
        <v>13999</v>
      </c>
      <c r="P2039" s="20"/>
      <c r="Q2039" s="20"/>
      <c r="R2039" s="16"/>
      <c r="S2039" s="16"/>
      <c r="T2039" s="16"/>
      <c r="U2039" s="39">
        <f t="shared" si="95"/>
        <v>27.419129337599994</v>
      </c>
    </row>
    <row r="2040" spans="1:21" ht="34.5" customHeight="1">
      <c r="A2040" s="15"/>
      <c r="B2040" s="21" t="s">
        <v>153</v>
      </c>
      <c r="C2040" s="16" t="s">
        <v>17686</v>
      </c>
      <c r="D2040" s="16" t="s">
        <v>17782</v>
      </c>
      <c r="E2040" s="16" t="s">
        <v>17790</v>
      </c>
      <c r="F2040" s="17"/>
      <c r="G2040" s="22">
        <v>972</v>
      </c>
      <c r="H2040" s="19">
        <f t="shared" si="93"/>
        <v>29.972327615999994</v>
      </c>
      <c r="I2040" s="16"/>
      <c r="J2040" s="16">
        <f t="shared" si="94"/>
        <v>0</v>
      </c>
      <c r="K2040" s="20"/>
      <c r="L2040" s="20"/>
      <c r="M2040" s="20" t="s">
        <v>13999</v>
      </c>
      <c r="N2040" s="20" t="s">
        <v>13999</v>
      </c>
      <c r="O2040" s="20" t="s">
        <v>13999</v>
      </c>
      <c r="P2040" s="20"/>
      <c r="Q2040" s="20" t="s">
        <v>13999</v>
      </c>
      <c r="R2040" s="16"/>
      <c r="S2040" s="16" t="s">
        <v>17748</v>
      </c>
      <c r="T2040" s="16" t="s">
        <v>1664</v>
      </c>
      <c r="U2040" s="39">
        <f t="shared" si="95"/>
        <v>35.966793139199993</v>
      </c>
    </row>
    <row r="2041" spans="1:21" ht="34.5" customHeight="1">
      <c r="A2041" s="15"/>
      <c r="B2041" s="16" t="s">
        <v>17791</v>
      </c>
      <c r="C2041" s="16" t="s">
        <v>17686</v>
      </c>
      <c r="D2041" s="16" t="s">
        <v>17782</v>
      </c>
      <c r="E2041" s="16" t="s">
        <v>17792</v>
      </c>
      <c r="F2041" s="17"/>
      <c r="G2041" s="18">
        <v>1767</v>
      </c>
      <c r="H2041" s="19">
        <f t="shared" si="93"/>
        <v>54.486731376000009</v>
      </c>
      <c r="I2041" s="16"/>
      <c r="J2041" s="16">
        <f t="shared" si="94"/>
        <v>0</v>
      </c>
      <c r="K2041" s="20" t="s">
        <v>14000</v>
      </c>
      <c r="L2041" s="20"/>
      <c r="M2041" s="20" t="s">
        <v>13999</v>
      </c>
      <c r="N2041" s="20"/>
      <c r="O2041" s="20" t="s">
        <v>13999</v>
      </c>
      <c r="P2041" s="20" t="s">
        <v>13999</v>
      </c>
      <c r="Q2041" s="20"/>
      <c r="R2041" s="16"/>
      <c r="S2041" s="16"/>
      <c r="T2041" s="16"/>
      <c r="U2041" s="39">
        <f t="shared" si="95"/>
        <v>65.384077651200002</v>
      </c>
    </row>
    <row r="2042" spans="1:21" ht="34.5" customHeight="1">
      <c r="A2042" s="15"/>
      <c r="B2042" s="21" t="s">
        <v>154</v>
      </c>
      <c r="C2042" s="16" t="s">
        <v>17686</v>
      </c>
      <c r="D2042" s="16" t="s">
        <v>17782</v>
      </c>
      <c r="E2042" s="16" t="s">
        <v>17793</v>
      </c>
      <c r="F2042" s="17"/>
      <c r="G2042" s="18">
        <v>1045</v>
      </c>
      <c r="H2042" s="19">
        <f t="shared" si="93"/>
        <v>32.223335760000005</v>
      </c>
      <c r="I2042" s="16"/>
      <c r="J2042" s="16">
        <f t="shared" si="94"/>
        <v>0</v>
      </c>
      <c r="K2042" s="20"/>
      <c r="L2042" s="20" t="s">
        <v>13999</v>
      </c>
      <c r="M2042" s="20" t="s">
        <v>14000</v>
      </c>
      <c r="N2042" s="20" t="s">
        <v>13999</v>
      </c>
      <c r="O2042" s="20" t="s">
        <v>13999</v>
      </c>
      <c r="P2042" s="20" t="s">
        <v>13999</v>
      </c>
      <c r="Q2042" s="20" t="s">
        <v>13999</v>
      </c>
      <c r="R2042" s="16"/>
      <c r="S2042" s="16" t="s">
        <v>17748</v>
      </c>
      <c r="T2042" s="16" t="s">
        <v>17794</v>
      </c>
      <c r="U2042" s="39">
        <f t="shared" si="95"/>
        <v>38.668002912000006</v>
      </c>
    </row>
    <row r="2043" spans="1:21" ht="34.5" customHeight="1">
      <c r="A2043" s="15"/>
      <c r="B2043" s="21" t="s">
        <v>208</v>
      </c>
      <c r="C2043" s="16" t="s">
        <v>17686</v>
      </c>
      <c r="D2043" s="16" t="s">
        <v>17782</v>
      </c>
      <c r="E2043" s="16" t="s">
        <v>17795</v>
      </c>
      <c r="F2043" s="17"/>
      <c r="G2043" s="18">
        <v>1183</v>
      </c>
      <c r="H2043" s="19">
        <f t="shared" si="93"/>
        <v>36.478666224000008</v>
      </c>
      <c r="I2043" s="16"/>
      <c r="J2043" s="16">
        <f t="shared" si="94"/>
        <v>0</v>
      </c>
      <c r="K2043" s="20" t="s">
        <v>13999</v>
      </c>
      <c r="L2043" s="20" t="s">
        <v>13999</v>
      </c>
      <c r="M2043" s="20" t="s">
        <v>14000</v>
      </c>
      <c r="N2043" s="20" t="s">
        <v>13999</v>
      </c>
      <c r="O2043" s="20" t="s">
        <v>13999</v>
      </c>
      <c r="P2043" s="20" t="s">
        <v>13999</v>
      </c>
      <c r="Q2043" s="20"/>
      <c r="R2043" s="16"/>
      <c r="S2043" s="16" t="s">
        <v>17748</v>
      </c>
      <c r="T2043" s="16" t="s">
        <v>17796</v>
      </c>
      <c r="U2043" s="39">
        <f t="shared" si="95"/>
        <v>43.774399468800006</v>
      </c>
    </row>
    <row r="2044" spans="1:21" ht="34.5" customHeight="1">
      <c r="A2044" s="15"/>
      <c r="B2044" s="16" t="s">
        <v>1663</v>
      </c>
      <c r="C2044" s="16" t="s">
        <v>17686</v>
      </c>
      <c r="D2044" s="16" t="s">
        <v>17782</v>
      </c>
      <c r="E2044" s="16" t="s">
        <v>17785</v>
      </c>
      <c r="F2044" s="17"/>
      <c r="G2044" s="22">
        <v>887</v>
      </c>
      <c r="H2044" s="19">
        <f t="shared" si="93"/>
        <v>27.351290735999999</v>
      </c>
      <c r="I2044" s="16"/>
      <c r="J2044" s="16">
        <f t="shared" si="94"/>
        <v>0</v>
      </c>
      <c r="K2044" s="20" t="s">
        <v>14000</v>
      </c>
      <c r="L2044" s="20"/>
      <c r="M2044" s="20"/>
      <c r="N2044" s="20"/>
      <c r="O2044" s="20" t="s">
        <v>13999</v>
      </c>
      <c r="P2044" s="20" t="s">
        <v>13999</v>
      </c>
      <c r="Q2044" s="20" t="s">
        <v>13999</v>
      </c>
      <c r="R2044" s="16"/>
      <c r="S2044" s="16"/>
      <c r="T2044" s="16"/>
      <c r="U2044" s="39">
        <f t="shared" si="95"/>
        <v>32.821548883199995</v>
      </c>
    </row>
    <row r="2045" spans="1:21" ht="34.5" customHeight="1">
      <c r="A2045" s="15"/>
      <c r="B2045" s="16" t="s">
        <v>1664</v>
      </c>
      <c r="C2045" s="16" t="s">
        <v>17686</v>
      </c>
      <c r="D2045" s="16" t="s">
        <v>17782</v>
      </c>
      <c r="E2045" s="16" t="s">
        <v>17790</v>
      </c>
      <c r="F2045" s="17"/>
      <c r="G2045" s="18">
        <v>1021</v>
      </c>
      <c r="H2045" s="19">
        <f t="shared" si="93"/>
        <v>31.483278288000005</v>
      </c>
      <c r="I2045" s="16"/>
      <c r="J2045" s="16">
        <f t="shared" si="94"/>
        <v>0</v>
      </c>
      <c r="K2045" s="20" t="s">
        <v>13999</v>
      </c>
      <c r="L2045" s="20" t="s">
        <v>13999</v>
      </c>
      <c r="M2045" s="20" t="s">
        <v>14000</v>
      </c>
      <c r="N2045" s="20"/>
      <c r="O2045" s="20" t="s">
        <v>13999</v>
      </c>
      <c r="P2045" s="20" t="s">
        <v>13999</v>
      </c>
      <c r="Q2045" s="20"/>
      <c r="R2045" s="16"/>
      <c r="S2045" s="16"/>
      <c r="T2045" s="16"/>
      <c r="U2045" s="39">
        <f t="shared" si="95"/>
        <v>37.779933945600007</v>
      </c>
    </row>
    <row r="2046" spans="1:21" ht="23.25" customHeight="1">
      <c r="A2046" s="15"/>
      <c r="B2046" s="21" t="s">
        <v>17797</v>
      </c>
      <c r="C2046" s="16" t="s">
        <v>17686</v>
      </c>
      <c r="D2046" s="16" t="s">
        <v>17798</v>
      </c>
      <c r="E2046" s="16" t="s">
        <v>17799</v>
      </c>
      <c r="F2046" s="17"/>
      <c r="G2046" s="22">
        <v>56</v>
      </c>
      <c r="H2046" s="19">
        <f t="shared" si="93"/>
        <v>1.7268007680000004</v>
      </c>
      <c r="I2046" s="16"/>
      <c r="J2046" s="16">
        <f t="shared" si="94"/>
        <v>0</v>
      </c>
      <c r="K2046" s="20"/>
      <c r="L2046" s="20" t="s">
        <v>13999</v>
      </c>
      <c r="M2046" s="20"/>
      <c r="N2046" s="20"/>
      <c r="O2046" s="20"/>
      <c r="P2046" s="20"/>
      <c r="Q2046" s="20"/>
      <c r="R2046" s="16"/>
      <c r="S2046" s="16" t="s">
        <v>17748</v>
      </c>
      <c r="T2046" s="16"/>
      <c r="U2046" s="39">
        <f t="shared" si="95"/>
        <v>2.0721609216000005</v>
      </c>
    </row>
    <row r="2047" spans="1:21" ht="23.25" customHeight="1">
      <c r="A2047" s="15"/>
      <c r="B2047" s="21" t="s">
        <v>17800</v>
      </c>
      <c r="C2047" s="16" t="s">
        <v>17686</v>
      </c>
      <c r="D2047" s="16" t="s">
        <v>17798</v>
      </c>
      <c r="E2047" s="16" t="s">
        <v>17801</v>
      </c>
      <c r="F2047" s="17"/>
      <c r="G2047" s="22">
        <v>215</v>
      </c>
      <c r="H2047" s="19">
        <f t="shared" si="93"/>
        <v>6.6296815200000019</v>
      </c>
      <c r="I2047" s="16"/>
      <c r="J2047" s="16">
        <f t="shared" si="94"/>
        <v>0</v>
      </c>
      <c r="K2047" s="20" t="s">
        <v>13999</v>
      </c>
      <c r="L2047" s="20" t="s">
        <v>13999</v>
      </c>
      <c r="M2047" s="20"/>
      <c r="N2047" s="20"/>
      <c r="O2047" s="20"/>
      <c r="P2047" s="20"/>
      <c r="Q2047" s="20"/>
      <c r="R2047" s="16"/>
      <c r="S2047" s="16" t="s">
        <v>17748</v>
      </c>
      <c r="T2047" s="16"/>
      <c r="U2047" s="39">
        <f t="shared" si="95"/>
        <v>7.9556178240000017</v>
      </c>
    </row>
    <row r="2048" spans="1:21" ht="23.25" customHeight="1">
      <c r="A2048" s="15"/>
      <c r="B2048" s="16" t="s">
        <v>17802</v>
      </c>
      <c r="C2048" s="16" t="s">
        <v>17686</v>
      </c>
      <c r="D2048" s="16" t="s">
        <v>17798</v>
      </c>
      <c r="E2048" s="16" t="s">
        <v>17803</v>
      </c>
      <c r="F2048" s="17"/>
      <c r="G2048" s="22">
        <v>186</v>
      </c>
      <c r="H2048" s="19">
        <f t="shared" si="93"/>
        <v>5.7354454079999995</v>
      </c>
      <c r="I2048" s="16"/>
      <c r="J2048" s="16">
        <f t="shared" si="94"/>
        <v>0</v>
      </c>
      <c r="K2048" s="20" t="s">
        <v>13999</v>
      </c>
      <c r="L2048" s="20"/>
      <c r="M2048" s="20"/>
      <c r="N2048" s="20"/>
      <c r="O2048" s="20"/>
      <c r="P2048" s="20"/>
      <c r="Q2048" s="20"/>
      <c r="R2048" s="16"/>
      <c r="S2048" s="16"/>
      <c r="T2048" s="16"/>
      <c r="U2048" s="39">
        <f t="shared" si="95"/>
        <v>6.8825344895999994</v>
      </c>
    </row>
    <row r="2049" spans="1:21" ht="23.25" customHeight="1">
      <c r="A2049" s="15"/>
      <c r="B2049" s="16" t="s">
        <v>17804</v>
      </c>
      <c r="C2049" s="16" t="s">
        <v>17686</v>
      </c>
      <c r="D2049" s="16" t="s">
        <v>17798</v>
      </c>
      <c r="E2049" s="16" t="s">
        <v>17805</v>
      </c>
      <c r="F2049" s="17"/>
      <c r="G2049" s="22">
        <v>264</v>
      </c>
      <c r="H2049" s="19">
        <f t="shared" si="93"/>
        <v>8.1406321920000018</v>
      </c>
      <c r="I2049" s="16"/>
      <c r="J2049" s="16">
        <f t="shared" si="94"/>
        <v>0</v>
      </c>
      <c r="K2049" s="20" t="s">
        <v>13999</v>
      </c>
      <c r="L2049" s="20" t="s">
        <v>13999</v>
      </c>
      <c r="M2049" s="20"/>
      <c r="N2049" s="20"/>
      <c r="O2049" s="20"/>
      <c r="P2049" s="20" t="s">
        <v>13999</v>
      </c>
      <c r="Q2049" s="20"/>
      <c r="R2049" s="16"/>
      <c r="S2049" s="16"/>
      <c r="T2049" s="16"/>
      <c r="U2049" s="39">
        <f t="shared" si="95"/>
        <v>9.7687586304000025</v>
      </c>
    </row>
    <row r="2050" spans="1:21" ht="23.25" customHeight="1">
      <c r="A2050" s="15"/>
      <c r="B2050" s="16" t="s">
        <v>17806</v>
      </c>
      <c r="C2050" s="16" t="s">
        <v>17686</v>
      </c>
      <c r="D2050" s="16" t="s">
        <v>17798</v>
      </c>
      <c r="E2050" s="16" t="s">
        <v>17807</v>
      </c>
      <c r="F2050" s="17"/>
      <c r="G2050" s="22">
        <v>264</v>
      </c>
      <c r="H2050" s="19">
        <f t="shared" si="93"/>
        <v>8.1406321920000018</v>
      </c>
      <c r="I2050" s="16"/>
      <c r="J2050" s="16">
        <f t="shared" si="94"/>
        <v>0</v>
      </c>
      <c r="K2050" s="20" t="s">
        <v>13999</v>
      </c>
      <c r="L2050" s="20" t="s">
        <v>13999</v>
      </c>
      <c r="M2050" s="20"/>
      <c r="N2050" s="20"/>
      <c r="O2050" s="20"/>
      <c r="P2050" s="20" t="s">
        <v>13999</v>
      </c>
      <c r="Q2050" s="20"/>
      <c r="R2050" s="16"/>
      <c r="S2050" s="16"/>
      <c r="T2050" s="16"/>
      <c r="U2050" s="39">
        <f t="shared" si="95"/>
        <v>9.7687586304000025</v>
      </c>
    </row>
    <row r="2051" spans="1:21" ht="23.25" customHeight="1">
      <c r="A2051" s="15"/>
      <c r="B2051" s="16" t="s">
        <v>17808</v>
      </c>
      <c r="C2051" s="16" t="s">
        <v>17686</v>
      </c>
      <c r="D2051" s="16" t="s">
        <v>17798</v>
      </c>
      <c r="E2051" s="16" t="s">
        <v>17809</v>
      </c>
      <c r="F2051" s="17"/>
      <c r="G2051" s="22">
        <v>264</v>
      </c>
      <c r="H2051" s="19">
        <f t="shared" si="93"/>
        <v>8.1406321920000018</v>
      </c>
      <c r="I2051" s="16"/>
      <c r="J2051" s="16">
        <f t="shared" si="94"/>
        <v>0</v>
      </c>
      <c r="K2051" s="20" t="s">
        <v>13999</v>
      </c>
      <c r="L2051" s="20" t="s">
        <v>13999</v>
      </c>
      <c r="M2051" s="20"/>
      <c r="N2051" s="20"/>
      <c r="O2051" s="20"/>
      <c r="P2051" s="20" t="s">
        <v>13999</v>
      </c>
      <c r="Q2051" s="20"/>
      <c r="R2051" s="16"/>
      <c r="S2051" s="16"/>
      <c r="T2051" s="16"/>
      <c r="U2051" s="39">
        <f t="shared" si="95"/>
        <v>9.7687586304000025</v>
      </c>
    </row>
    <row r="2052" spans="1:21" ht="23.25" customHeight="1">
      <c r="A2052" s="15"/>
      <c r="B2052" s="16" t="s">
        <v>17810</v>
      </c>
      <c r="C2052" s="16" t="s">
        <v>17686</v>
      </c>
      <c r="D2052" s="16" t="s">
        <v>17798</v>
      </c>
      <c r="E2052" s="16" t="s">
        <v>17811</v>
      </c>
      <c r="F2052" s="17"/>
      <c r="G2052" s="22">
        <v>264</v>
      </c>
      <c r="H2052" s="19">
        <f t="shared" si="93"/>
        <v>8.1406321920000018</v>
      </c>
      <c r="I2052" s="16"/>
      <c r="J2052" s="16">
        <f t="shared" si="94"/>
        <v>0</v>
      </c>
      <c r="K2052" s="20"/>
      <c r="L2052" s="20" t="s">
        <v>13999</v>
      </c>
      <c r="M2052" s="20"/>
      <c r="N2052" s="20"/>
      <c r="O2052" s="20"/>
      <c r="P2052" s="20"/>
      <c r="Q2052" s="20"/>
      <c r="R2052" s="16"/>
      <c r="S2052" s="16"/>
      <c r="T2052" s="16"/>
      <c r="U2052" s="39">
        <f t="shared" si="95"/>
        <v>9.7687586304000025</v>
      </c>
    </row>
    <row r="2053" spans="1:21" ht="23.25" customHeight="1">
      <c r="A2053" s="15"/>
      <c r="B2053" s="16" t="s">
        <v>17812</v>
      </c>
      <c r="C2053" s="16" t="s">
        <v>17686</v>
      </c>
      <c r="D2053" s="16" t="s">
        <v>17798</v>
      </c>
      <c r="E2053" s="16" t="s">
        <v>17813</v>
      </c>
      <c r="F2053" s="17"/>
      <c r="G2053" s="22">
        <v>309</v>
      </c>
      <c r="H2053" s="19">
        <f t="shared" si="93"/>
        <v>9.5282399520000016</v>
      </c>
      <c r="I2053" s="16"/>
      <c r="J2053" s="16">
        <f t="shared" si="94"/>
        <v>0</v>
      </c>
      <c r="K2053" s="20" t="s">
        <v>13999</v>
      </c>
      <c r="L2053" s="20" t="s">
        <v>13999</v>
      </c>
      <c r="M2053" s="20" t="s">
        <v>13999</v>
      </c>
      <c r="N2053" s="20"/>
      <c r="O2053" s="20"/>
      <c r="P2053" s="20" t="s">
        <v>13999</v>
      </c>
      <c r="Q2053" s="20"/>
      <c r="R2053" s="16"/>
      <c r="S2053" s="16"/>
      <c r="T2053" s="16"/>
      <c r="U2053" s="39">
        <f t="shared" si="95"/>
        <v>11.433887942400002</v>
      </c>
    </row>
    <row r="2054" spans="1:21" ht="23.25" customHeight="1">
      <c r="A2054" s="15"/>
      <c r="B2054" s="16" t="s">
        <v>17814</v>
      </c>
      <c r="C2054" s="16" t="s">
        <v>17686</v>
      </c>
      <c r="D2054" s="16" t="s">
        <v>17798</v>
      </c>
      <c r="E2054" s="16" t="s">
        <v>17815</v>
      </c>
      <c r="F2054" s="17"/>
      <c r="G2054" s="22">
        <v>94</v>
      </c>
      <c r="H2054" s="19">
        <f t="shared" si="93"/>
        <v>2.8985584320000006</v>
      </c>
      <c r="I2054" s="16"/>
      <c r="J2054" s="16">
        <f t="shared" si="94"/>
        <v>0</v>
      </c>
      <c r="K2054" s="20"/>
      <c r="L2054" s="20" t="s">
        <v>13999</v>
      </c>
      <c r="M2054" s="20" t="s">
        <v>13999</v>
      </c>
      <c r="N2054" s="20"/>
      <c r="O2054" s="20"/>
      <c r="P2054" s="20"/>
      <c r="Q2054" s="20"/>
      <c r="R2054" s="16"/>
      <c r="S2054" s="16"/>
      <c r="T2054" s="16"/>
      <c r="U2054" s="39">
        <f t="shared" si="95"/>
        <v>3.4782701184000007</v>
      </c>
    </row>
    <row r="2055" spans="1:21" ht="23.25" customHeight="1">
      <c r="A2055" s="15"/>
      <c r="B2055" s="16" t="s">
        <v>17816</v>
      </c>
      <c r="C2055" s="16" t="s">
        <v>17686</v>
      </c>
      <c r="D2055" s="16" t="s">
        <v>17798</v>
      </c>
      <c r="E2055" s="16" t="s">
        <v>17817</v>
      </c>
      <c r="F2055" s="17"/>
      <c r="G2055" s="22">
        <v>65</v>
      </c>
      <c r="H2055" s="19">
        <f t="shared" si="93"/>
        <v>2.0043223200000004</v>
      </c>
      <c r="I2055" s="16"/>
      <c r="J2055" s="16">
        <f t="shared" si="94"/>
        <v>0</v>
      </c>
      <c r="K2055" s="20" t="s">
        <v>13999</v>
      </c>
      <c r="L2055" s="20" t="s">
        <v>13999</v>
      </c>
      <c r="M2055" s="20" t="s">
        <v>13999</v>
      </c>
      <c r="N2055" s="20"/>
      <c r="O2055" s="20" t="s">
        <v>13999</v>
      </c>
      <c r="P2055" s="20"/>
      <c r="Q2055" s="20"/>
      <c r="R2055" s="16"/>
      <c r="S2055" s="16"/>
      <c r="T2055" s="16"/>
      <c r="U2055" s="39">
        <f t="shared" si="95"/>
        <v>2.4051867840000005</v>
      </c>
    </row>
    <row r="2056" spans="1:21" ht="23.25" customHeight="1">
      <c r="A2056" s="15"/>
      <c r="B2056" s="16" t="s">
        <v>17818</v>
      </c>
      <c r="C2056" s="16" t="s">
        <v>17686</v>
      </c>
      <c r="D2056" s="16" t="s">
        <v>17798</v>
      </c>
      <c r="E2056" s="16" t="s">
        <v>17819</v>
      </c>
      <c r="F2056" s="17"/>
      <c r="G2056" s="22">
        <v>430</v>
      </c>
      <c r="H2056" s="19">
        <f t="shared" si="93"/>
        <v>13.259363040000004</v>
      </c>
      <c r="I2056" s="16"/>
      <c r="J2056" s="16">
        <f t="shared" si="94"/>
        <v>0</v>
      </c>
      <c r="K2056" s="20" t="s">
        <v>13999</v>
      </c>
      <c r="L2056" s="20" t="s">
        <v>13999</v>
      </c>
      <c r="M2056" s="20"/>
      <c r="N2056" s="20"/>
      <c r="O2056" s="20"/>
      <c r="P2056" s="20"/>
      <c r="Q2056" s="20"/>
      <c r="R2056" s="16"/>
      <c r="S2056" s="16"/>
      <c r="T2056" s="16"/>
      <c r="U2056" s="39">
        <f t="shared" si="95"/>
        <v>15.911235648000003</v>
      </c>
    </row>
    <row r="2057" spans="1:21" ht="23.25" customHeight="1">
      <c r="A2057" s="15"/>
      <c r="B2057" s="16" t="s">
        <v>17820</v>
      </c>
      <c r="C2057" s="16" t="s">
        <v>17686</v>
      </c>
      <c r="D2057" s="16" t="s">
        <v>17798</v>
      </c>
      <c r="E2057" s="16" t="s">
        <v>17821</v>
      </c>
      <c r="F2057" s="17"/>
      <c r="G2057" s="22">
        <v>20</v>
      </c>
      <c r="H2057" s="19">
        <f t="shared" si="93"/>
        <v>0.61671456000000002</v>
      </c>
      <c r="I2057" s="16"/>
      <c r="J2057" s="16">
        <f t="shared" si="94"/>
        <v>0</v>
      </c>
      <c r="K2057" s="20"/>
      <c r="L2057" s="20"/>
      <c r="M2057" s="20"/>
      <c r="N2057" s="20"/>
      <c r="O2057" s="20" t="s">
        <v>13999</v>
      </c>
      <c r="P2057" s="20"/>
      <c r="Q2057" s="20"/>
      <c r="R2057" s="16"/>
      <c r="S2057" s="16"/>
      <c r="T2057" s="16"/>
      <c r="U2057" s="39">
        <f t="shared" si="95"/>
        <v>0.74005747200000005</v>
      </c>
    </row>
    <row r="2058" spans="1:21" ht="12" customHeight="1">
      <c r="A2058" s="15"/>
      <c r="B2058" s="16" t="s">
        <v>59</v>
      </c>
      <c r="C2058" s="16" t="s">
        <v>17686</v>
      </c>
      <c r="D2058" s="16" t="s">
        <v>17822</v>
      </c>
      <c r="E2058" s="16" t="s">
        <v>17823</v>
      </c>
      <c r="F2058" s="17"/>
      <c r="G2058" s="22">
        <v>982</v>
      </c>
      <c r="H2058" s="19">
        <f t="shared" si="93"/>
        <v>30.280684896</v>
      </c>
      <c r="I2058" s="16"/>
      <c r="J2058" s="16">
        <f t="shared" si="94"/>
        <v>0</v>
      </c>
      <c r="K2058" s="20" t="s">
        <v>14000</v>
      </c>
      <c r="L2058" s="20" t="s">
        <v>13999</v>
      </c>
      <c r="M2058" s="20" t="s">
        <v>13999</v>
      </c>
      <c r="N2058" s="20"/>
      <c r="O2058" s="20" t="s">
        <v>13999</v>
      </c>
      <c r="P2058" s="20"/>
      <c r="Q2058" s="20" t="s">
        <v>13999</v>
      </c>
      <c r="R2058" s="16"/>
      <c r="S2058" s="16"/>
      <c r="T2058" s="16" t="s">
        <v>1666</v>
      </c>
      <c r="U2058" s="39">
        <f t="shared" si="95"/>
        <v>36.336821875200002</v>
      </c>
    </row>
    <row r="2059" spans="1:21" ht="12" customHeight="1">
      <c r="A2059" s="15"/>
      <c r="B2059" s="16" t="s">
        <v>1666</v>
      </c>
      <c r="C2059" s="16" t="s">
        <v>17686</v>
      </c>
      <c r="D2059" s="16" t="s">
        <v>17822</v>
      </c>
      <c r="E2059" s="16" t="s">
        <v>17823</v>
      </c>
      <c r="F2059" s="17"/>
      <c r="G2059" s="22">
        <v>666</v>
      </c>
      <c r="H2059" s="19">
        <f t="shared" si="93"/>
        <v>20.536594848000004</v>
      </c>
      <c r="I2059" s="16"/>
      <c r="J2059" s="16">
        <f t="shared" si="94"/>
        <v>0</v>
      </c>
      <c r="K2059" s="20" t="s">
        <v>13999</v>
      </c>
      <c r="L2059" s="20"/>
      <c r="M2059" s="20" t="s">
        <v>13999</v>
      </c>
      <c r="N2059" s="20" t="s">
        <v>13999</v>
      </c>
      <c r="O2059" s="20"/>
      <c r="P2059" s="20" t="s">
        <v>13999</v>
      </c>
      <c r="Q2059" s="20" t="s">
        <v>13999</v>
      </c>
      <c r="R2059" s="16"/>
      <c r="S2059" s="16"/>
      <c r="T2059" s="16"/>
      <c r="U2059" s="39">
        <f t="shared" si="95"/>
        <v>24.643913817600005</v>
      </c>
    </row>
    <row r="2060" spans="1:21" ht="12" customHeight="1">
      <c r="A2060" s="15"/>
      <c r="B2060" s="16" t="s">
        <v>1667</v>
      </c>
      <c r="C2060" s="16" t="s">
        <v>17686</v>
      </c>
      <c r="D2060" s="16" t="s">
        <v>17822</v>
      </c>
      <c r="E2060" s="16" t="s">
        <v>17824</v>
      </c>
      <c r="F2060" s="17"/>
      <c r="G2060" s="22">
        <v>897</v>
      </c>
      <c r="H2060" s="19">
        <f t="shared" si="93"/>
        <v>27.659648015999998</v>
      </c>
      <c r="I2060" s="16"/>
      <c r="J2060" s="16">
        <f t="shared" si="94"/>
        <v>0</v>
      </c>
      <c r="K2060" s="20" t="s">
        <v>13999</v>
      </c>
      <c r="L2060" s="20" t="s">
        <v>13999</v>
      </c>
      <c r="M2060" s="20" t="s">
        <v>13999</v>
      </c>
      <c r="N2060" s="20" t="s">
        <v>13999</v>
      </c>
      <c r="O2060" s="20" t="s">
        <v>13999</v>
      </c>
      <c r="P2060" s="20" t="s">
        <v>13999</v>
      </c>
      <c r="Q2060" s="20" t="s">
        <v>13999</v>
      </c>
      <c r="R2060" s="16"/>
      <c r="S2060" s="16"/>
      <c r="T2060" s="16"/>
      <c r="U2060" s="39">
        <f t="shared" si="95"/>
        <v>33.191577619199997</v>
      </c>
    </row>
    <row r="2061" spans="1:21" ht="12" customHeight="1">
      <c r="A2061" s="15"/>
      <c r="B2061" s="16" t="s">
        <v>1668</v>
      </c>
      <c r="C2061" s="16" t="s">
        <v>17686</v>
      </c>
      <c r="D2061" s="16" t="s">
        <v>17822</v>
      </c>
      <c r="E2061" s="16" t="s">
        <v>17825</v>
      </c>
      <c r="F2061" s="17"/>
      <c r="G2061" s="22">
        <v>999</v>
      </c>
      <c r="H2061" s="19">
        <f t="shared" si="93"/>
        <v>30.804892272000007</v>
      </c>
      <c r="I2061" s="16"/>
      <c r="J2061" s="16">
        <f t="shared" si="94"/>
        <v>0</v>
      </c>
      <c r="K2061" s="20" t="s">
        <v>14000</v>
      </c>
      <c r="L2061" s="20" t="s">
        <v>13999</v>
      </c>
      <c r="M2061" s="20" t="s">
        <v>13999</v>
      </c>
      <c r="N2061" s="20"/>
      <c r="O2061" s="20" t="s">
        <v>13999</v>
      </c>
      <c r="P2061" s="20" t="s">
        <v>13999</v>
      </c>
      <c r="Q2061" s="20" t="s">
        <v>13999</v>
      </c>
      <c r="R2061" s="16"/>
      <c r="S2061" s="16"/>
      <c r="T2061" s="16"/>
      <c r="U2061" s="39">
        <f t="shared" si="95"/>
        <v>36.965870726400006</v>
      </c>
    </row>
    <row r="2062" spans="1:21" ht="12" customHeight="1">
      <c r="A2062" s="15"/>
      <c r="B2062" s="16" t="s">
        <v>1669</v>
      </c>
      <c r="C2062" s="16" t="s">
        <v>17686</v>
      </c>
      <c r="D2062" s="16" t="s">
        <v>17822</v>
      </c>
      <c r="E2062" s="16" t="s">
        <v>17826</v>
      </c>
      <c r="F2062" s="17"/>
      <c r="G2062" s="18">
        <v>1435</v>
      </c>
      <c r="H2062" s="19">
        <f t="shared" si="93"/>
        <v>44.249269680000012</v>
      </c>
      <c r="I2062" s="16"/>
      <c r="J2062" s="16">
        <f t="shared" si="94"/>
        <v>0</v>
      </c>
      <c r="K2062" s="20" t="s">
        <v>14000</v>
      </c>
      <c r="L2062" s="20" t="s">
        <v>13999</v>
      </c>
      <c r="M2062" s="20" t="s">
        <v>13999</v>
      </c>
      <c r="N2062" s="20" t="s">
        <v>13999</v>
      </c>
      <c r="O2062" s="20" t="s">
        <v>13999</v>
      </c>
      <c r="P2062" s="20" t="s">
        <v>13999</v>
      </c>
      <c r="Q2062" s="20" t="s">
        <v>13999</v>
      </c>
      <c r="R2062" s="16"/>
      <c r="S2062" s="16"/>
      <c r="T2062" s="16"/>
      <c r="U2062" s="39">
        <f t="shared" si="95"/>
        <v>53.099123616000014</v>
      </c>
    </row>
    <row r="2063" spans="1:21" ht="12" customHeight="1">
      <c r="A2063" s="15"/>
      <c r="B2063" s="16" t="s">
        <v>1670</v>
      </c>
      <c r="C2063" s="16" t="s">
        <v>17686</v>
      </c>
      <c r="D2063" s="16" t="s">
        <v>17822</v>
      </c>
      <c r="E2063" s="16" t="s">
        <v>17827</v>
      </c>
      <c r="F2063" s="17"/>
      <c r="G2063" s="18">
        <v>1740</v>
      </c>
      <c r="H2063" s="19">
        <f t="shared" si="93"/>
        <v>53.654166720000013</v>
      </c>
      <c r="I2063" s="16"/>
      <c r="J2063" s="16">
        <f t="shared" si="94"/>
        <v>0</v>
      </c>
      <c r="K2063" s="20" t="s">
        <v>14000</v>
      </c>
      <c r="L2063" s="20" t="s">
        <v>13999</v>
      </c>
      <c r="M2063" s="20" t="s">
        <v>13999</v>
      </c>
      <c r="N2063" s="20" t="s">
        <v>13999</v>
      </c>
      <c r="O2063" s="20" t="s">
        <v>13999</v>
      </c>
      <c r="P2063" s="20" t="s">
        <v>14000</v>
      </c>
      <c r="Q2063" s="20" t="s">
        <v>13999</v>
      </c>
      <c r="R2063" s="16"/>
      <c r="S2063" s="16"/>
      <c r="T2063" s="16"/>
      <c r="U2063" s="39">
        <f t="shared" si="95"/>
        <v>64.38500006400001</v>
      </c>
    </row>
    <row r="2064" spans="1:21" ht="23.25" customHeight="1">
      <c r="A2064" s="15"/>
      <c r="B2064" s="21" t="s">
        <v>17828</v>
      </c>
      <c r="C2064" s="16" t="s">
        <v>17829</v>
      </c>
      <c r="D2064" s="16" t="s">
        <v>17830</v>
      </c>
      <c r="E2064" s="16" t="s">
        <v>17831</v>
      </c>
      <c r="F2064" s="17"/>
      <c r="G2064" s="18">
        <v>8898</v>
      </c>
      <c r="H2064" s="19">
        <f t="shared" si="93"/>
        <v>274.37630774400009</v>
      </c>
      <c r="I2064" s="16"/>
      <c r="J2064" s="16">
        <f t="shared" si="94"/>
        <v>0</v>
      </c>
      <c r="K2064" s="20" t="s">
        <v>13999</v>
      </c>
      <c r="L2064" s="20"/>
      <c r="M2064" s="20" t="s">
        <v>13999</v>
      </c>
      <c r="N2064" s="20"/>
      <c r="O2064" s="20"/>
      <c r="P2064" s="20" t="s">
        <v>13999</v>
      </c>
      <c r="Q2064" s="20" t="s">
        <v>13999</v>
      </c>
      <c r="R2064" s="16"/>
      <c r="S2064" s="16" t="s">
        <v>14156</v>
      </c>
      <c r="T2064" s="16"/>
      <c r="U2064" s="39">
        <f t="shared" si="95"/>
        <v>319.55770159584011</v>
      </c>
    </row>
    <row r="2065" spans="1:21" ht="23.25" customHeight="1">
      <c r="A2065" s="15"/>
      <c r="B2065" s="21" t="s">
        <v>17832</v>
      </c>
      <c r="C2065" s="16" t="s">
        <v>17829</v>
      </c>
      <c r="D2065" s="16" t="s">
        <v>17830</v>
      </c>
      <c r="E2065" s="16" t="s">
        <v>17833</v>
      </c>
      <c r="F2065" s="17"/>
      <c r="G2065" s="18">
        <v>9898</v>
      </c>
      <c r="H2065" s="19">
        <f t="shared" si="93"/>
        <v>305.21203574400005</v>
      </c>
      <c r="I2065" s="16"/>
      <c r="J2065" s="16">
        <f t="shared" si="94"/>
        <v>0</v>
      </c>
      <c r="K2065" s="20" t="s">
        <v>14000</v>
      </c>
      <c r="L2065" s="20" t="s">
        <v>13999</v>
      </c>
      <c r="M2065" s="20" t="s">
        <v>13999</v>
      </c>
      <c r="N2065" s="20"/>
      <c r="O2065" s="20"/>
      <c r="P2065" s="20" t="s">
        <v>13999</v>
      </c>
      <c r="Q2065" s="20" t="s">
        <v>13999</v>
      </c>
      <c r="R2065" s="16"/>
      <c r="S2065" s="16" t="s">
        <v>14156</v>
      </c>
      <c r="T2065" s="16"/>
      <c r="U2065" s="39">
        <f t="shared" si="95"/>
        <v>353.78535967584008</v>
      </c>
    </row>
    <row r="2066" spans="1:21" ht="34.5" customHeight="1">
      <c r="A2066" s="15"/>
      <c r="B2066" s="21" t="s">
        <v>17834</v>
      </c>
      <c r="C2066" s="16" t="s">
        <v>17829</v>
      </c>
      <c r="D2066" s="16" t="s">
        <v>17830</v>
      </c>
      <c r="E2066" s="16" t="s">
        <v>17835</v>
      </c>
      <c r="F2066" s="17"/>
      <c r="G2066" s="18">
        <v>7313</v>
      </c>
      <c r="H2066" s="19">
        <f t="shared" si="93"/>
        <v>225.50167886400004</v>
      </c>
      <c r="I2066" s="16"/>
      <c r="J2066" s="16">
        <f t="shared" si="94"/>
        <v>0</v>
      </c>
      <c r="K2066" s="20" t="s">
        <v>14000</v>
      </c>
      <c r="L2066" s="20" t="s">
        <v>13999</v>
      </c>
      <c r="M2066" s="20" t="s">
        <v>13999</v>
      </c>
      <c r="N2066" s="20"/>
      <c r="O2066" s="20"/>
      <c r="P2066" s="20" t="s">
        <v>13999</v>
      </c>
      <c r="Q2066" s="20" t="s">
        <v>13999</v>
      </c>
      <c r="R2066" s="16"/>
      <c r="S2066" s="16" t="s">
        <v>14156</v>
      </c>
      <c r="T2066" s="16"/>
      <c r="U2066" s="39">
        <f t="shared" si="95"/>
        <v>265.30686353904008</v>
      </c>
    </row>
    <row r="2067" spans="1:21" ht="23.25" customHeight="1">
      <c r="A2067" s="15"/>
      <c r="B2067" s="21" t="s">
        <v>17836</v>
      </c>
      <c r="C2067" s="16" t="s">
        <v>17829</v>
      </c>
      <c r="D2067" s="16" t="s">
        <v>17830</v>
      </c>
      <c r="E2067" s="16" t="s">
        <v>17837</v>
      </c>
      <c r="F2067" s="17"/>
      <c r="G2067" s="18">
        <v>8666</v>
      </c>
      <c r="H2067" s="19">
        <f t="shared" si="93"/>
        <v>267.22241884800002</v>
      </c>
      <c r="I2067" s="16"/>
      <c r="J2067" s="16">
        <f t="shared" si="94"/>
        <v>0</v>
      </c>
      <c r="K2067" s="20" t="s">
        <v>14000</v>
      </c>
      <c r="L2067" s="20" t="s">
        <v>13999</v>
      </c>
      <c r="M2067" s="20" t="s">
        <v>13999</v>
      </c>
      <c r="N2067" s="20"/>
      <c r="O2067" s="20"/>
      <c r="P2067" s="20" t="s">
        <v>13999</v>
      </c>
      <c r="Q2067" s="20" t="s">
        <v>13999</v>
      </c>
      <c r="R2067" s="16"/>
      <c r="S2067" s="16" t="s">
        <v>14156</v>
      </c>
      <c r="T2067" s="16"/>
      <c r="U2067" s="39">
        <f t="shared" si="95"/>
        <v>311.61688492128002</v>
      </c>
    </row>
    <row r="2068" spans="1:21" ht="34.5" customHeight="1">
      <c r="A2068" s="15"/>
      <c r="B2068" s="21" t="s">
        <v>17838</v>
      </c>
      <c r="C2068" s="16" t="s">
        <v>17829</v>
      </c>
      <c r="D2068" s="16" t="s">
        <v>17830</v>
      </c>
      <c r="E2068" s="16" t="s">
        <v>17839</v>
      </c>
      <c r="F2068" s="17"/>
      <c r="G2068" s="18">
        <v>7313</v>
      </c>
      <c r="H2068" s="19">
        <f t="shared" si="93"/>
        <v>225.50167886400004</v>
      </c>
      <c r="I2068" s="16"/>
      <c r="J2068" s="16">
        <f t="shared" si="94"/>
        <v>0</v>
      </c>
      <c r="K2068" s="20" t="s">
        <v>14000</v>
      </c>
      <c r="L2068" s="20" t="s">
        <v>13999</v>
      </c>
      <c r="M2068" s="20" t="s">
        <v>13999</v>
      </c>
      <c r="N2068" s="20"/>
      <c r="O2068" s="20"/>
      <c r="P2068" s="20" t="s">
        <v>13999</v>
      </c>
      <c r="Q2068" s="20"/>
      <c r="R2068" s="16"/>
      <c r="S2068" s="16" t="s">
        <v>14156</v>
      </c>
      <c r="T2068" s="16"/>
      <c r="U2068" s="39">
        <f t="shared" si="95"/>
        <v>265.30686353904008</v>
      </c>
    </row>
    <row r="2069" spans="1:21" ht="23.25" customHeight="1">
      <c r="A2069" s="15"/>
      <c r="B2069" s="21" t="s">
        <v>17840</v>
      </c>
      <c r="C2069" s="16" t="s">
        <v>17829</v>
      </c>
      <c r="D2069" s="16" t="s">
        <v>17830</v>
      </c>
      <c r="E2069" s="16" t="s">
        <v>17841</v>
      </c>
      <c r="F2069" s="17"/>
      <c r="G2069" s="18">
        <v>8666</v>
      </c>
      <c r="H2069" s="19">
        <f t="shared" ref="H2069:H2132" si="96">IF(R2069="Мax скидка 20%",G2069*0.8*1.05/100*H$15,IF(R2069="От 3-х шт. скидка 50%.",G2069*0.5*1.05/100*H$15,G2069*0.6*1.05/100*H$15))*1.03*1.2*1.1</f>
        <v>267.22241884800002</v>
      </c>
      <c r="I2069" s="16"/>
      <c r="J2069" s="16">
        <f t="shared" si="94"/>
        <v>0</v>
      </c>
      <c r="K2069" s="20" t="s">
        <v>14000</v>
      </c>
      <c r="L2069" s="20" t="s">
        <v>13999</v>
      </c>
      <c r="M2069" s="20" t="s">
        <v>13999</v>
      </c>
      <c r="N2069" s="20"/>
      <c r="O2069" s="20"/>
      <c r="P2069" s="20" t="s">
        <v>13999</v>
      </c>
      <c r="Q2069" s="20"/>
      <c r="R2069" s="16"/>
      <c r="S2069" s="16" t="s">
        <v>14156</v>
      </c>
      <c r="T2069" s="16"/>
      <c r="U2069" s="39">
        <f t="shared" si="95"/>
        <v>311.61688492128002</v>
      </c>
    </row>
    <row r="2070" spans="1:21" ht="23.25" customHeight="1">
      <c r="A2070" s="15"/>
      <c r="B2070" s="21" t="s">
        <v>17842</v>
      </c>
      <c r="C2070" s="16" t="s">
        <v>17829</v>
      </c>
      <c r="D2070" s="16" t="s">
        <v>17830</v>
      </c>
      <c r="E2070" s="16" t="s">
        <v>17843</v>
      </c>
      <c r="F2070" s="17"/>
      <c r="G2070" s="18">
        <v>4608</v>
      </c>
      <c r="H2070" s="19">
        <f t="shared" si="96"/>
        <v>142.09103462400003</v>
      </c>
      <c r="I2070" s="16"/>
      <c r="J2070" s="16">
        <f t="shared" ref="J2070:J2133" si="97">H2070*I2070</f>
        <v>0</v>
      </c>
      <c r="K2070" s="20" t="s">
        <v>14000</v>
      </c>
      <c r="L2070" s="20" t="s">
        <v>13999</v>
      </c>
      <c r="M2070" s="20" t="s">
        <v>13999</v>
      </c>
      <c r="N2070" s="20"/>
      <c r="O2070" s="20"/>
      <c r="P2070" s="20" t="s">
        <v>13999</v>
      </c>
      <c r="Q2070" s="20"/>
      <c r="R2070" s="16"/>
      <c r="S2070" s="16" t="s">
        <v>14156</v>
      </c>
      <c r="T2070" s="16"/>
      <c r="U2070" s="39">
        <f t="shared" ref="U2070:U2133" si="98">IF(H2070&gt;100,H2070*1.11+15,H2070*1.2)</f>
        <v>172.72104843264006</v>
      </c>
    </row>
    <row r="2071" spans="1:21" ht="23.25" customHeight="1">
      <c r="A2071" s="15"/>
      <c r="B2071" s="21" t="s">
        <v>17844</v>
      </c>
      <c r="C2071" s="16" t="s">
        <v>17829</v>
      </c>
      <c r="D2071" s="16" t="s">
        <v>17830</v>
      </c>
      <c r="E2071" s="16" t="s">
        <v>17845</v>
      </c>
      <c r="F2071" s="17"/>
      <c r="G2071" s="18">
        <v>4608</v>
      </c>
      <c r="H2071" s="19">
        <f t="shared" si="96"/>
        <v>142.09103462400003</v>
      </c>
      <c r="I2071" s="16"/>
      <c r="J2071" s="16">
        <f t="shared" si="97"/>
        <v>0</v>
      </c>
      <c r="K2071" s="20" t="s">
        <v>13999</v>
      </c>
      <c r="L2071" s="20" t="s">
        <v>13999</v>
      </c>
      <c r="M2071" s="20" t="s">
        <v>13999</v>
      </c>
      <c r="N2071" s="20" t="s">
        <v>13999</v>
      </c>
      <c r="O2071" s="20"/>
      <c r="P2071" s="20" t="s">
        <v>13999</v>
      </c>
      <c r="Q2071" s="20" t="s">
        <v>13999</v>
      </c>
      <c r="R2071" s="16"/>
      <c r="S2071" s="16" t="s">
        <v>15937</v>
      </c>
      <c r="T2071" s="16"/>
      <c r="U2071" s="39">
        <f t="shared" si="98"/>
        <v>172.72104843264006</v>
      </c>
    </row>
    <row r="2072" spans="1:21" ht="23.25" customHeight="1">
      <c r="A2072" s="15"/>
      <c r="B2072" s="16" t="s">
        <v>17846</v>
      </c>
      <c r="C2072" s="16" t="s">
        <v>17829</v>
      </c>
      <c r="D2072" s="16" t="s">
        <v>17830</v>
      </c>
      <c r="E2072" s="16" t="s">
        <v>17847</v>
      </c>
      <c r="F2072" s="17"/>
      <c r="G2072" s="18">
        <v>9300</v>
      </c>
      <c r="H2072" s="19">
        <f t="shared" si="96"/>
        <v>286.77227040000002</v>
      </c>
      <c r="I2072" s="16"/>
      <c r="J2072" s="16">
        <f t="shared" si="97"/>
        <v>0</v>
      </c>
      <c r="K2072" s="20"/>
      <c r="L2072" s="20"/>
      <c r="M2072" s="20"/>
      <c r="N2072" s="20"/>
      <c r="O2072" s="20"/>
      <c r="P2072" s="20" t="s">
        <v>13999</v>
      </c>
      <c r="Q2072" s="20"/>
      <c r="R2072" s="16"/>
      <c r="S2072" s="16"/>
      <c r="T2072" s="16"/>
      <c r="U2072" s="39">
        <f t="shared" si="98"/>
        <v>333.31722014400003</v>
      </c>
    </row>
    <row r="2073" spans="1:21" ht="23.25" customHeight="1">
      <c r="A2073" s="15"/>
      <c r="B2073" s="16" t="s">
        <v>17848</v>
      </c>
      <c r="C2073" s="16" t="s">
        <v>17829</v>
      </c>
      <c r="D2073" s="16" t="s">
        <v>17830</v>
      </c>
      <c r="E2073" s="16" t="s">
        <v>17849</v>
      </c>
      <c r="F2073" s="17"/>
      <c r="G2073" s="18">
        <v>12258</v>
      </c>
      <c r="H2073" s="19">
        <f t="shared" si="96"/>
        <v>377.9843538240001</v>
      </c>
      <c r="I2073" s="16"/>
      <c r="J2073" s="16">
        <f t="shared" si="97"/>
        <v>0</v>
      </c>
      <c r="K2073" s="20"/>
      <c r="L2073" s="20"/>
      <c r="M2073" s="20"/>
      <c r="N2073" s="20"/>
      <c r="O2073" s="20"/>
      <c r="P2073" s="20" t="s">
        <v>13999</v>
      </c>
      <c r="Q2073" s="20"/>
      <c r="R2073" s="16"/>
      <c r="S2073" s="16"/>
      <c r="T2073" s="16"/>
      <c r="U2073" s="39">
        <f t="shared" si="98"/>
        <v>434.56263274464015</v>
      </c>
    </row>
    <row r="2074" spans="1:21" ht="23.25" customHeight="1">
      <c r="A2074" s="15"/>
      <c r="B2074" s="16" t="s">
        <v>17850</v>
      </c>
      <c r="C2074" s="16" t="s">
        <v>17829</v>
      </c>
      <c r="D2074" s="16" t="s">
        <v>17830</v>
      </c>
      <c r="E2074" s="16" t="s">
        <v>17851</v>
      </c>
      <c r="F2074" s="17"/>
      <c r="G2074" s="18">
        <v>11202</v>
      </c>
      <c r="H2074" s="19">
        <f t="shared" si="96"/>
        <v>345.4218250560001</v>
      </c>
      <c r="I2074" s="16"/>
      <c r="J2074" s="16">
        <f t="shared" si="97"/>
        <v>0</v>
      </c>
      <c r="K2074" s="20"/>
      <c r="L2074" s="20" t="s">
        <v>13999</v>
      </c>
      <c r="M2074" s="20" t="s">
        <v>13999</v>
      </c>
      <c r="N2074" s="20"/>
      <c r="O2074" s="20"/>
      <c r="P2074" s="20"/>
      <c r="Q2074" s="20" t="s">
        <v>13999</v>
      </c>
      <c r="R2074" s="16"/>
      <c r="S2074" s="16"/>
      <c r="T2074" s="16"/>
      <c r="U2074" s="39">
        <f t="shared" si="98"/>
        <v>398.41822581216013</v>
      </c>
    </row>
    <row r="2075" spans="1:21" ht="23.25" customHeight="1">
      <c r="A2075" s="15"/>
      <c r="B2075" s="21" t="s">
        <v>17852</v>
      </c>
      <c r="C2075" s="16" t="s">
        <v>17829</v>
      </c>
      <c r="D2075" s="16" t="s">
        <v>17830</v>
      </c>
      <c r="E2075" s="16" t="s">
        <v>17853</v>
      </c>
      <c r="F2075" s="17"/>
      <c r="G2075" s="18">
        <v>4777</v>
      </c>
      <c r="H2075" s="19">
        <f t="shared" si="96"/>
        <v>147.30227265600001</v>
      </c>
      <c r="I2075" s="16"/>
      <c r="J2075" s="16">
        <f t="shared" si="97"/>
        <v>0</v>
      </c>
      <c r="K2075" s="20" t="s">
        <v>13999</v>
      </c>
      <c r="L2075" s="20" t="s">
        <v>13999</v>
      </c>
      <c r="M2075" s="20" t="s">
        <v>13999</v>
      </c>
      <c r="N2075" s="20" t="s">
        <v>13999</v>
      </c>
      <c r="O2075" s="20"/>
      <c r="P2075" s="20" t="s">
        <v>13999</v>
      </c>
      <c r="Q2075" s="20" t="s">
        <v>13999</v>
      </c>
      <c r="R2075" s="16"/>
      <c r="S2075" s="16" t="s">
        <v>14156</v>
      </c>
      <c r="T2075" s="16"/>
      <c r="U2075" s="39">
        <f t="shared" si="98"/>
        <v>178.50552264816002</v>
      </c>
    </row>
    <row r="2076" spans="1:21" ht="23.25" customHeight="1">
      <c r="A2076" s="15"/>
      <c r="B2076" s="21" t="s">
        <v>17854</v>
      </c>
      <c r="C2076" s="16" t="s">
        <v>17829</v>
      </c>
      <c r="D2076" s="16" t="s">
        <v>17830</v>
      </c>
      <c r="E2076" s="16" t="s">
        <v>17855</v>
      </c>
      <c r="F2076" s="17"/>
      <c r="G2076" s="18">
        <v>11202</v>
      </c>
      <c r="H2076" s="19">
        <f t="shared" si="96"/>
        <v>345.4218250560001</v>
      </c>
      <c r="I2076" s="16"/>
      <c r="J2076" s="16">
        <f t="shared" si="97"/>
        <v>0</v>
      </c>
      <c r="K2076" s="20" t="s">
        <v>13999</v>
      </c>
      <c r="L2076" s="20" t="s">
        <v>13999</v>
      </c>
      <c r="M2076" s="20" t="s">
        <v>13999</v>
      </c>
      <c r="N2076" s="20"/>
      <c r="O2076" s="20"/>
      <c r="P2076" s="20" t="s">
        <v>13999</v>
      </c>
      <c r="Q2076" s="20" t="s">
        <v>13999</v>
      </c>
      <c r="R2076" s="16"/>
      <c r="S2076" s="16" t="s">
        <v>14156</v>
      </c>
      <c r="T2076" s="16"/>
      <c r="U2076" s="39">
        <f t="shared" si="98"/>
        <v>398.41822581216013</v>
      </c>
    </row>
    <row r="2077" spans="1:21" ht="23.25" customHeight="1">
      <c r="A2077" s="15"/>
      <c r="B2077" s="16" t="s">
        <v>17856</v>
      </c>
      <c r="C2077" s="16" t="s">
        <v>17829</v>
      </c>
      <c r="D2077" s="16" t="s">
        <v>17830</v>
      </c>
      <c r="E2077" s="16" t="s">
        <v>17857</v>
      </c>
      <c r="F2077" s="17"/>
      <c r="G2077" s="18">
        <v>14372</v>
      </c>
      <c r="H2077" s="19">
        <f t="shared" si="96"/>
        <v>443.17108281599991</v>
      </c>
      <c r="I2077" s="16"/>
      <c r="J2077" s="16">
        <f t="shared" si="97"/>
        <v>0</v>
      </c>
      <c r="K2077" s="20"/>
      <c r="L2077" s="20" t="s">
        <v>13999</v>
      </c>
      <c r="M2077" s="20" t="s">
        <v>13999</v>
      </c>
      <c r="N2077" s="20"/>
      <c r="O2077" s="20"/>
      <c r="P2077" s="20"/>
      <c r="Q2077" s="20" t="s">
        <v>13999</v>
      </c>
      <c r="R2077" s="16"/>
      <c r="S2077" s="16"/>
      <c r="T2077" s="16"/>
      <c r="U2077" s="39">
        <f t="shared" si="98"/>
        <v>506.91990192575992</v>
      </c>
    </row>
    <row r="2078" spans="1:21" ht="23.25" customHeight="1">
      <c r="A2078" s="15"/>
      <c r="B2078" s="16" t="s">
        <v>17858</v>
      </c>
      <c r="C2078" s="16" t="s">
        <v>17829</v>
      </c>
      <c r="D2078" s="16" t="s">
        <v>17830</v>
      </c>
      <c r="E2078" s="16" t="s">
        <v>17859</v>
      </c>
      <c r="F2078" s="17"/>
      <c r="G2078" s="18">
        <v>17331</v>
      </c>
      <c r="H2078" s="19">
        <f t="shared" si="96"/>
        <v>534.41400196800009</v>
      </c>
      <c r="I2078" s="16"/>
      <c r="J2078" s="16">
        <f t="shared" si="97"/>
        <v>0</v>
      </c>
      <c r="K2078" s="20" t="s">
        <v>13999</v>
      </c>
      <c r="L2078" s="20" t="s">
        <v>13999</v>
      </c>
      <c r="M2078" s="20" t="s">
        <v>13999</v>
      </c>
      <c r="N2078" s="20" t="s">
        <v>13999</v>
      </c>
      <c r="O2078" s="20"/>
      <c r="P2078" s="20" t="s">
        <v>13999</v>
      </c>
      <c r="Q2078" s="20" t="s">
        <v>13999</v>
      </c>
      <c r="R2078" s="16"/>
      <c r="S2078" s="16"/>
      <c r="T2078" s="16"/>
      <c r="U2078" s="39">
        <f t="shared" si="98"/>
        <v>608.19954218448015</v>
      </c>
    </row>
    <row r="2079" spans="1:21" ht="23.25" customHeight="1">
      <c r="A2079" s="15"/>
      <c r="B2079" s="21" t="s">
        <v>17860</v>
      </c>
      <c r="C2079" s="16" t="s">
        <v>17829</v>
      </c>
      <c r="D2079" s="16" t="s">
        <v>17830</v>
      </c>
      <c r="E2079" s="16" t="s">
        <v>17861</v>
      </c>
      <c r="F2079" s="17"/>
      <c r="G2079" s="18">
        <v>11920</v>
      </c>
      <c r="H2079" s="19">
        <f t="shared" si="96"/>
        <v>367.56187776000007</v>
      </c>
      <c r="I2079" s="16"/>
      <c r="J2079" s="16">
        <f t="shared" si="97"/>
        <v>0</v>
      </c>
      <c r="K2079" s="20" t="s">
        <v>13999</v>
      </c>
      <c r="L2079" s="20" t="s">
        <v>13999</v>
      </c>
      <c r="M2079" s="20" t="s">
        <v>13999</v>
      </c>
      <c r="N2079" s="20"/>
      <c r="O2079" s="20"/>
      <c r="P2079" s="20" t="s">
        <v>13999</v>
      </c>
      <c r="Q2079" s="20" t="s">
        <v>13999</v>
      </c>
      <c r="R2079" s="16"/>
      <c r="S2079" s="16" t="s">
        <v>14156</v>
      </c>
      <c r="T2079" s="16"/>
      <c r="U2079" s="39">
        <f t="shared" si="98"/>
        <v>422.99368431360011</v>
      </c>
    </row>
    <row r="2080" spans="1:21" ht="23.25" customHeight="1">
      <c r="A2080" s="15"/>
      <c r="B2080" s="16" t="s">
        <v>17862</v>
      </c>
      <c r="C2080" s="16" t="s">
        <v>17829</v>
      </c>
      <c r="D2080" s="16" t="s">
        <v>17830</v>
      </c>
      <c r="E2080" s="16" t="s">
        <v>17863</v>
      </c>
      <c r="F2080" s="17"/>
      <c r="G2080" s="18">
        <v>14626</v>
      </c>
      <c r="H2080" s="19">
        <f t="shared" si="96"/>
        <v>451.00335772800008</v>
      </c>
      <c r="I2080" s="16"/>
      <c r="J2080" s="16">
        <f t="shared" si="97"/>
        <v>0</v>
      </c>
      <c r="K2080" s="20"/>
      <c r="L2080" s="20" t="s">
        <v>13999</v>
      </c>
      <c r="M2080" s="20" t="s">
        <v>13999</v>
      </c>
      <c r="N2080" s="20" t="s">
        <v>13999</v>
      </c>
      <c r="O2080" s="20" t="s">
        <v>13999</v>
      </c>
      <c r="P2080" s="20" t="s">
        <v>13999</v>
      </c>
      <c r="Q2080" s="20" t="s">
        <v>13999</v>
      </c>
      <c r="R2080" s="16"/>
      <c r="S2080" s="16"/>
      <c r="T2080" s="16"/>
      <c r="U2080" s="39">
        <f t="shared" si="98"/>
        <v>515.61372707808016</v>
      </c>
    </row>
    <row r="2081" spans="1:21" ht="23.25" customHeight="1">
      <c r="A2081" s="15"/>
      <c r="B2081" s="16" t="s">
        <v>17864</v>
      </c>
      <c r="C2081" s="16" t="s">
        <v>17829</v>
      </c>
      <c r="D2081" s="16" t="s">
        <v>17830</v>
      </c>
      <c r="E2081" s="16" t="s">
        <v>17865</v>
      </c>
      <c r="F2081" s="17"/>
      <c r="G2081" s="18">
        <v>18430</v>
      </c>
      <c r="H2081" s="19">
        <f t="shared" si="96"/>
        <v>568.30246704000001</v>
      </c>
      <c r="I2081" s="16"/>
      <c r="J2081" s="16">
        <f t="shared" si="97"/>
        <v>0</v>
      </c>
      <c r="K2081" s="20"/>
      <c r="L2081" s="20" t="s">
        <v>13999</v>
      </c>
      <c r="M2081" s="20" t="s">
        <v>13999</v>
      </c>
      <c r="N2081" s="20"/>
      <c r="O2081" s="20"/>
      <c r="P2081" s="20" t="s">
        <v>13999</v>
      </c>
      <c r="Q2081" s="20" t="s">
        <v>13999</v>
      </c>
      <c r="R2081" s="16"/>
      <c r="S2081" s="16"/>
      <c r="T2081" s="16"/>
      <c r="U2081" s="39">
        <f t="shared" si="98"/>
        <v>645.81573841440002</v>
      </c>
    </row>
    <row r="2082" spans="1:21" ht="23.25" customHeight="1">
      <c r="A2082" s="15"/>
      <c r="B2082" s="21" t="s">
        <v>17866</v>
      </c>
      <c r="C2082" s="16" t="s">
        <v>17829</v>
      </c>
      <c r="D2082" s="16" t="s">
        <v>17830</v>
      </c>
      <c r="E2082" s="16" t="s">
        <v>17867</v>
      </c>
      <c r="F2082" s="17"/>
      <c r="G2082" s="18">
        <v>11920</v>
      </c>
      <c r="H2082" s="19">
        <f t="shared" si="96"/>
        <v>367.56187776000007</v>
      </c>
      <c r="I2082" s="16"/>
      <c r="J2082" s="16">
        <f t="shared" si="97"/>
        <v>0</v>
      </c>
      <c r="K2082" s="20" t="s">
        <v>13999</v>
      </c>
      <c r="L2082" s="20" t="s">
        <v>13999</v>
      </c>
      <c r="M2082" s="20" t="s">
        <v>13999</v>
      </c>
      <c r="N2082" s="20"/>
      <c r="O2082" s="20"/>
      <c r="P2082" s="20" t="s">
        <v>13999</v>
      </c>
      <c r="Q2082" s="20" t="s">
        <v>13999</v>
      </c>
      <c r="R2082" s="16"/>
      <c r="S2082" s="16" t="s">
        <v>14156</v>
      </c>
      <c r="T2082" s="16"/>
      <c r="U2082" s="39">
        <f t="shared" si="98"/>
        <v>422.99368431360011</v>
      </c>
    </row>
    <row r="2083" spans="1:21" ht="23.25" customHeight="1">
      <c r="A2083" s="15"/>
      <c r="B2083" s="16" t="s">
        <v>17868</v>
      </c>
      <c r="C2083" s="16" t="s">
        <v>17829</v>
      </c>
      <c r="D2083" s="16" t="s">
        <v>17830</v>
      </c>
      <c r="E2083" s="16" t="s">
        <v>17869</v>
      </c>
      <c r="F2083" s="17"/>
      <c r="G2083" s="18">
        <v>14626</v>
      </c>
      <c r="H2083" s="19">
        <f t="shared" si="96"/>
        <v>451.00335772800008</v>
      </c>
      <c r="I2083" s="16"/>
      <c r="J2083" s="16">
        <f t="shared" si="97"/>
        <v>0</v>
      </c>
      <c r="K2083" s="20" t="s">
        <v>13999</v>
      </c>
      <c r="L2083" s="20" t="s">
        <v>13999</v>
      </c>
      <c r="M2083" s="20" t="s">
        <v>13999</v>
      </c>
      <c r="N2083" s="20"/>
      <c r="O2083" s="20"/>
      <c r="P2083" s="20" t="s">
        <v>13999</v>
      </c>
      <c r="Q2083" s="20" t="s">
        <v>13999</v>
      </c>
      <c r="R2083" s="16"/>
      <c r="S2083" s="16"/>
      <c r="T2083" s="16"/>
      <c r="U2083" s="39">
        <f t="shared" si="98"/>
        <v>515.61372707808016</v>
      </c>
    </row>
    <row r="2084" spans="1:21" ht="23.25" customHeight="1">
      <c r="A2084" s="15"/>
      <c r="B2084" s="16" t="s">
        <v>17870</v>
      </c>
      <c r="C2084" s="16" t="s">
        <v>17829</v>
      </c>
      <c r="D2084" s="16" t="s">
        <v>17830</v>
      </c>
      <c r="E2084" s="16" t="s">
        <v>17871</v>
      </c>
      <c r="F2084" s="17"/>
      <c r="G2084" s="18">
        <v>18430</v>
      </c>
      <c r="H2084" s="19">
        <f t="shared" si="96"/>
        <v>568.30246704000001</v>
      </c>
      <c r="I2084" s="16"/>
      <c r="J2084" s="16">
        <f t="shared" si="97"/>
        <v>0</v>
      </c>
      <c r="K2084" s="20" t="s">
        <v>13999</v>
      </c>
      <c r="L2084" s="20" t="s">
        <v>13999</v>
      </c>
      <c r="M2084" s="20" t="s">
        <v>13999</v>
      </c>
      <c r="N2084" s="20"/>
      <c r="O2084" s="20"/>
      <c r="P2084" s="20" t="s">
        <v>13999</v>
      </c>
      <c r="Q2084" s="20"/>
      <c r="R2084" s="16"/>
      <c r="S2084" s="16"/>
      <c r="T2084" s="16"/>
      <c r="U2084" s="39">
        <f t="shared" si="98"/>
        <v>645.81573841440002</v>
      </c>
    </row>
    <row r="2085" spans="1:21" ht="23.25" customHeight="1">
      <c r="A2085" s="15"/>
      <c r="B2085" s="16" t="s">
        <v>17872</v>
      </c>
      <c r="C2085" s="16" t="s">
        <v>17829</v>
      </c>
      <c r="D2085" s="16" t="s">
        <v>17830</v>
      </c>
      <c r="E2085" s="16" t="s">
        <v>17873</v>
      </c>
      <c r="F2085" s="17"/>
      <c r="G2085" s="18">
        <v>7038</v>
      </c>
      <c r="H2085" s="19">
        <f t="shared" si="96"/>
        <v>217.02185366400002</v>
      </c>
      <c r="I2085" s="16"/>
      <c r="J2085" s="16">
        <f t="shared" si="97"/>
        <v>0</v>
      </c>
      <c r="K2085" s="20" t="s">
        <v>13999</v>
      </c>
      <c r="L2085" s="20" t="s">
        <v>13999</v>
      </c>
      <c r="M2085" s="20" t="s">
        <v>13999</v>
      </c>
      <c r="N2085" s="20"/>
      <c r="O2085" s="20"/>
      <c r="P2085" s="20" t="s">
        <v>13999</v>
      </c>
      <c r="Q2085" s="20" t="s">
        <v>13999</v>
      </c>
      <c r="R2085" s="16"/>
      <c r="S2085" s="16"/>
      <c r="T2085" s="16"/>
      <c r="U2085" s="39">
        <f t="shared" si="98"/>
        <v>255.89425756704003</v>
      </c>
    </row>
    <row r="2086" spans="1:21" ht="23.25" customHeight="1">
      <c r="A2086" s="15"/>
      <c r="B2086" s="21" t="s">
        <v>17874</v>
      </c>
      <c r="C2086" s="16" t="s">
        <v>17829</v>
      </c>
      <c r="D2086" s="16" t="s">
        <v>17830</v>
      </c>
      <c r="E2086" s="16" t="s">
        <v>17875</v>
      </c>
      <c r="F2086" s="17"/>
      <c r="G2086" s="18">
        <v>8940</v>
      </c>
      <c r="H2086" s="19">
        <f t="shared" si="96"/>
        <v>275.67140832000001</v>
      </c>
      <c r="I2086" s="16"/>
      <c r="J2086" s="16">
        <f t="shared" si="97"/>
        <v>0</v>
      </c>
      <c r="K2086" s="20"/>
      <c r="L2086" s="20"/>
      <c r="M2086" s="20"/>
      <c r="N2086" s="20"/>
      <c r="O2086" s="20" t="s">
        <v>13999</v>
      </c>
      <c r="P2086" s="20"/>
      <c r="Q2086" s="20"/>
      <c r="R2086" s="16"/>
      <c r="S2086" s="16" t="s">
        <v>15937</v>
      </c>
      <c r="T2086" s="16" t="s">
        <v>17876</v>
      </c>
      <c r="U2086" s="39">
        <f t="shared" si="98"/>
        <v>320.99526323520001</v>
      </c>
    </row>
    <row r="2087" spans="1:21" ht="23.25" customHeight="1">
      <c r="A2087" s="15"/>
      <c r="B2087" s="16" t="s">
        <v>17877</v>
      </c>
      <c r="C2087" s="16" t="s">
        <v>17829</v>
      </c>
      <c r="D2087" s="16" t="s">
        <v>17830</v>
      </c>
      <c r="E2087" s="16" t="s">
        <v>17878</v>
      </c>
      <c r="F2087" s="17"/>
      <c r="G2087" s="18">
        <v>10842</v>
      </c>
      <c r="H2087" s="19">
        <f t="shared" si="96"/>
        <v>334.32096297599998</v>
      </c>
      <c r="I2087" s="16"/>
      <c r="J2087" s="16">
        <f t="shared" si="97"/>
        <v>0</v>
      </c>
      <c r="K2087" s="20" t="s">
        <v>13999</v>
      </c>
      <c r="L2087" s="20" t="s">
        <v>13999</v>
      </c>
      <c r="M2087" s="20" t="s">
        <v>13999</v>
      </c>
      <c r="N2087" s="20"/>
      <c r="O2087" s="20"/>
      <c r="P2087" s="20" t="s">
        <v>13999</v>
      </c>
      <c r="Q2087" s="20" t="s">
        <v>13999</v>
      </c>
      <c r="R2087" s="16"/>
      <c r="S2087" s="16"/>
      <c r="T2087" s="16"/>
      <c r="U2087" s="39">
        <f t="shared" si="98"/>
        <v>386.09626890336</v>
      </c>
    </row>
    <row r="2088" spans="1:21" ht="23.25" customHeight="1">
      <c r="A2088" s="15"/>
      <c r="B2088" s="16" t="s">
        <v>17879</v>
      </c>
      <c r="C2088" s="16" t="s">
        <v>17829</v>
      </c>
      <c r="D2088" s="16" t="s">
        <v>17830</v>
      </c>
      <c r="E2088" s="16" t="s">
        <v>17880</v>
      </c>
      <c r="F2088" s="17"/>
      <c r="G2088" s="18">
        <v>7038</v>
      </c>
      <c r="H2088" s="19">
        <f t="shared" si="96"/>
        <v>217.02185366400002</v>
      </c>
      <c r="I2088" s="16"/>
      <c r="J2088" s="16">
        <f t="shared" si="97"/>
        <v>0</v>
      </c>
      <c r="K2088" s="20"/>
      <c r="L2088" s="20"/>
      <c r="M2088" s="20" t="s">
        <v>13999</v>
      </c>
      <c r="N2088" s="20"/>
      <c r="O2088" s="20"/>
      <c r="P2088" s="20"/>
      <c r="Q2088" s="20" t="s">
        <v>13999</v>
      </c>
      <c r="R2088" s="16"/>
      <c r="S2088" s="16"/>
      <c r="T2088" s="16"/>
      <c r="U2088" s="39">
        <f t="shared" si="98"/>
        <v>255.89425756704003</v>
      </c>
    </row>
    <row r="2089" spans="1:21" ht="23.25" customHeight="1">
      <c r="A2089" s="15"/>
      <c r="B2089" s="16" t="s">
        <v>17881</v>
      </c>
      <c r="C2089" s="16" t="s">
        <v>17829</v>
      </c>
      <c r="D2089" s="16" t="s">
        <v>17830</v>
      </c>
      <c r="E2089" s="16" t="s">
        <v>17882</v>
      </c>
      <c r="F2089" s="17"/>
      <c r="G2089" s="18">
        <v>10842</v>
      </c>
      <c r="H2089" s="19">
        <f t="shared" si="96"/>
        <v>334.32096297599998</v>
      </c>
      <c r="I2089" s="16"/>
      <c r="J2089" s="16">
        <f t="shared" si="97"/>
        <v>0</v>
      </c>
      <c r="K2089" s="20"/>
      <c r="L2089" s="20"/>
      <c r="M2089" s="20"/>
      <c r="N2089" s="20" t="s">
        <v>13999</v>
      </c>
      <c r="O2089" s="20"/>
      <c r="P2089" s="20"/>
      <c r="Q2089" s="20" t="s">
        <v>13999</v>
      </c>
      <c r="R2089" s="16"/>
      <c r="S2089" s="16"/>
      <c r="T2089" s="16"/>
      <c r="U2089" s="39">
        <f t="shared" si="98"/>
        <v>386.09626890336</v>
      </c>
    </row>
    <row r="2090" spans="1:21" ht="34.5" customHeight="1">
      <c r="A2090" s="15"/>
      <c r="B2090" s="21" t="s">
        <v>17883</v>
      </c>
      <c r="C2090" s="16" t="s">
        <v>17829</v>
      </c>
      <c r="D2090" s="16" t="s">
        <v>17830</v>
      </c>
      <c r="E2090" s="16" t="s">
        <v>17884</v>
      </c>
      <c r="F2090" s="17"/>
      <c r="G2090" s="18">
        <v>4333</v>
      </c>
      <c r="H2090" s="19">
        <f t="shared" si="96"/>
        <v>133.61120942400001</v>
      </c>
      <c r="I2090" s="16"/>
      <c r="J2090" s="16">
        <f t="shared" si="97"/>
        <v>0</v>
      </c>
      <c r="K2090" s="20" t="s">
        <v>13999</v>
      </c>
      <c r="L2090" s="20" t="s">
        <v>13999</v>
      </c>
      <c r="M2090" s="20" t="s">
        <v>13999</v>
      </c>
      <c r="N2090" s="20" t="s">
        <v>13999</v>
      </c>
      <c r="O2090" s="20"/>
      <c r="P2090" s="20" t="s">
        <v>13999</v>
      </c>
      <c r="Q2090" s="20" t="s">
        <v>13999</v>
      </c>
      <c r="R2090" s="16"/>
      <c r="S2090" s="16" t="s">
        <v>15937</v>
      </c>
      <c r="T2090" s="16"/>
      <c r="U2090" s="39">
        <f t="shared" si="98"/>
        <v>163.30844246064001</v>
      </c>
    </row>
    <row r="2091" spans="1:21" ht="34.5" customHeight="1">
      <c r="A2091" s="15"/>
      <c r="B2091" s="21" t="s">
        <v>17885</v>
      </c>
      <c r="C2091" s="16" t="s">
        <v>17829</v>
      </c>
      <c r="D2091" s="16" t="s">
        <v>17830</v>
      </c>
      <c r="E2091" s="16" t="s">
        <v>17886</v>
      </c>
      <c r="F2091" s="17"/>
      <c r="G2091" s="18">
        <v>5665</v>
      </c>
      <c r="H2091" s="19">
        <f t="shared" si="96"/>
        <v>174.68439911999999</v>
      </c>
      <c r="I2091" s="16"/>
      <c r="J2091" s="16">
        <f t="shared" si="97"/>
        <v>0</v>
      </c>
      <c r="K2091" s="20" t="s">
        <v>13999</v>
      </c>
      <c r="L2091" s="20" t="s">
        <v>13999</v>
      </c>
      <c r="M2091" s="20" t="s">
        <v>13999</v>
      </c>
      <c r="N2091" s="20"/>
      <c r="O2091" s="20"/>
      <c r="P2091" s="20" t="s">
        <v>13999</v>
      </c>
      <c r="Q2091" s="20" t="s">
        <v>13999</v>
      </c>
      <c r="R2091" s="16"/>
      <c r="S2091" s="16" t="s">
        <v>14156</v>
      </c>
      <c r="T2091" s="16"/>
      <c r="U2091" s="39">
        <f t="shared" si="98"/>
        <v>208.8996830232</v>
      </c>
    </row>
    <row r="2092" spans="1:21" ht="34.5" customHeight="1">
      <c r="A2092" s="15"/>
      <c r="B2092" s="21" t="s">
        <v>17887</v>
      </c>
      <c r="C2092" s="16" t="s">
        <v>17829</v>
      </c>
      <c r="D2092" s="16" t="s">
        <v>17830</v>
      </c>
      <c r="E2092" s="16" t="s">
        <v>17888</v>
      </c>
      <c r="F2092" s="17"/>
      <c r="G2092" s="18">
        <v>4333</v>
      </c>
      <c r="H2092" s="19">
        <f t="shared" si="96"/>
        <v>133.61120942400001</v>
      </c>
      <c r="I2092" s="16"/>
      <c r="J2092" s="16">
        <f t="shared" si="97"/>
        <v>0</v>
      </c>
      <c r="K2092" s="20" t="s">
        <v>13999</v>
      </c>
      <c r="L2092" s="20" t="s">
        <v>13999</v>
      </c>
      <c r="M2092" s="20" t="s">
        <v>13999</v>
      </c>
      <c r="N2092" s="20"/>
      <c r="O2092" s="20"/>
      <c r="P2092" s="20" t="s">
        <v>13999</v>
      </c>
      <c r="Q2092" s="20" t="s">
        <v>13999</v>
      </c>
      <c r="R2092" s="16"/>
      <c r="S2092" s="16" t="s">
        <v>15937</v>
      </c>
      <c r="T2092" s="16"/>
      <c r="U2092" s="39">
        <f t="shared" si="98"/>
        <v>163.30844246064001</v>
      </c>
    </row>
    <row r="2093" spans="1:21" ht="34.5" customHeight="1">
      <c r="A2093" s="15"/>
      <c r="B2093" s="21" t="s">
        <v>17889</v>
      </c>
      <c r="C2093" s="16" t="s">
        <v>17829</v>
      </c>
      <c r="D2093" s="16" t="s">
        <v>17830</v>
      </c>
      <c r="E2093" s="16" t="s">
        <v>17890</v>
      </c>
      <c r="F2093" s="17"/>
      <c r="G2093" s="18">
        <v>5665</v>
      </c>
      <c r="H2093" s="19">
        <f t="shared" si="96"/>
        <v>174.68439911999999</v>
      </c>
      <c r="I2093" s="16"/>
      <c r="J2093" s="16">
        <f t="shared" si="97"/>
        <v>0</v>
      </c>
      <c r="K2093" s="20" t="s">
        <v>13999</v>
      </c>
      <c r="L2093" s="20" t="s">
        <v>13999</v>
      </c>
      <c r="M2093" s="20" t="s">
        <v>13999</v>
      </c>
      <c r="N2093" s="20"/>
      <c r="O2093" s="20"/>
      <c r="P2093" s="20" t="s">
        <v>13999</v>
      </c>
      <c r="Q2093" s="20" t="s">
        <v>13999</v>
      </c>
      <c r="R2093" s="16"/>
      <c r="S2093" s="16" t="s">
        <v>14156</v>
      </c>
      <c r="T2093" s="16"/>
      <c r="U2093" s="39">
        <f t="shared" si="98"/>
        <v>208.8996830232</v>
      </c>
    </row>
    <row r="2094" spans="1:21" ht="23.25" customHeight="1">
      <c r="A2094" s="15"/>
      <c r="B2094" s="21" t="s">
        <v>17891</v>
      </c>
      <c r="C2094" s="16" t="s">
        <v>17829</v>
      </c>
      <c r="D2094" s="16" t="s">
        <v>17830</v>
      </c>
      <c r="E2094" s="16" t="s">
        <v>17892</v>
      </c>
      <c r="F2094" s="17"/>
      <c r="G2094" s="18">
        <v>3044</v>
      </c>
      <c r="H2094" s="19">
        <f t="shared" si="96"/>
        <v>93.863956032000004</v>
      </c>
      <c r="I2094" s="16"/>
      <c r="J2094" s="16">
        <f t="shared" si="97"/>
        <v>0</v>
      </c>
      <c r="K2094" s="20" t="s">
        <v>13999</v>
      </c>
      <c r="L2094" s="20" t="s">
        <v>13999</v>
      </c>
      <c r="M2094" s="20" t="s">
        <v>13999</v>
      </c>
      <c r="N2094" s="20" t="s">
        <v>13999</v>
      </c>
      <c r="O2094" s="20"/>
      <c r="P2094" s="20" t="s">
        <v>13999</v>
      </c>
      <c r="Q2094" s="20" t="s">
        <v>13999</v>
      </c>
      <c r="R2094" s="16"/>
      <c r="S2094" s="16" t="s">
        <v>15937</v>
      </c>
      <c r="T2094" s="16"/>
      <c r="U2094" s="39">
        <f t="shared" si="98"/>
        <v>112.63674723840001</v>
      </c>
    </row>
    <row r="2095" spans="1:21" ht="23.25" customHeight="1">
      <c r="A2095" s="15"/>
      <c r="B2095" s="21" t="s">
        <v>17893</v>
      </c>
      <c r="C2095" s="16" t="s">
        <v>17829</v>
      </c>
      <c r="D2095" s="16" t="s">
        <v>17830</v>
      </c>
      <c r="E2095" s="16" t="s">
        <v>17894</v>
      </c>
      <c r="F2095" s="17"/>
      <c r="G2095" s="18">
        <v>3762</v>
      </c>
      <c r="H2095" s="19">
        <f t="shared" si="96"/>
        <v>116.004008736</v>
      </c>
      <c r="I2095" s="16"/>
      <c r="J2095" s="16">
        <f t="shared" si="97"/>
        <v>0</v>
      </c>
      <c r="K2095" s="20" t="s">
        <v>13999</v>
      </c>
      <c r="L2095" s="20" t="s">
        <v>13999</v>
      </c>
      <c r="M2095" s="20" t="s">
        <v>13999</v>
      </c>
      <c r="N2095" s="20"/>
      <c r="O2095" s="20"/>
      <c r="P2095" s="20"/>
      <c r="Q2095" s="20"/>
      <c r="R2095" s="16"/>
      <c r="S2095" s="16" t="s">
        <v>15937</v>
      </c>
      <c r="T2095" s="16"/>
      <c r="U2095" s="39">
        <f t="shared" si="98"/>
        <v>143.76444969696001</v>
      </c>
    </row>
    <row r="2096" spans="1:21" ht="23.25" customHeight="1">
      <c r="A2096" s="15"/>
      <c r="B2096" s="21" t="s">
        <v>17895</v>
      </c>
      <c r="C2096" s="16" t="s">
        <v>17829</v>
      </c>
      <c r="D2096" s="16" t="s">
        <v>17830</v>
      </c>
      <c r="E2096" s="16" t="s">
        <v>17896</v>
      </c>
      <c r="F2096" s="17"/>
      <c r="G2096" s="18">
        <v>3044</v>
      </c>
      <c r="H2096" s="19">
        <f t="shared" si="96"/>
        <v>93.863956032000004</v>
      </c>
      <c r="I2096" s="16"/>
      <c r="J2096" s="16">
        <f t="shared" si="97"/>
        <v>0</v>
      </c>
      <c r="K2096" s="20" t="s">
        <v>13999</v>
      </c>
      <c r="L2096" s="20" t="s">
        <v>13999</v>
      </c>
      <c r="M2096" s="20" t="s">
        <v>13999</v>
      </c>
      <c r="N2096" s="20" t="s">
        <v>13999</v>
      </c>
      <c r="O2096" s="20"/>
      <c r="P2096" s="20" t="s">
        <v>13999</v>
      </c>
      <c r="Q2096" s="20" t="s">
        <v>13999</v>
      </c>
      <c r="R2096" s="16"/>
      <c r="S2096" s="16" t="s">
        <v>15937</v>
      </c>
      <c r="T2096" s="16"/>
      <c r="U2096" s="39">
        <f t="shared" si="98"/>
        <v>112.63674723840001</v>
      </c>
    </row>
    <row r="2097" spans="1:21" ht="23.25" customHeight="1">
      <c r="A2097" s="15"/>
      <c r="B2097" s="21" t="s">
        <v>17897</v>
      </c>
      <c r="C2097" s="16" t="s">
        <v>17829</v>
      </c>
      <c r="D2097" s="16" t="s">
        <v>17830</v>
      </c>
      <c r="E2097" s="16" t="s">
        <v>17898</v>
      </c>
      <c r="F2097" s="17"/>
      <c r="G2097" s="18">
        <v>3762</v>
      </c>
      <c r="H2097" s="19">
        <f t="shared" si="96"/>
        <v>116.004008736</v>
      </c>
      <c r="I2097" s="16"/>
      <c r="J2097" s="16">
        <f t="shared" si="97"/>
        <v>0</v>
      </c>
      <c r="K2097" s="20" t="s">
        <v>13999</v>
      </c>
      <c r="L2097" s="20" t="s">
        <v>13999</v>
      </c>
      <c r="M2097" s="20" t="s">
        <v>13999</v>
      </c>
      <c r="N2097" s="20" t="s">
        <v>13999</v>
      </c>
      <c r="O2097" s="20"/>
      <c r="P2097" s="20" t="s">
        <v>13999</v>
      </c>
      <c r="Q2097" s="20" t="s">
        <v>13999</v>
      </c>
      <c r="R2097" s="16"/>
      <c r="S2097" s="16" t="s">
        <v>15937</v>
      </c>
      <c r="T2097" s="16"/>
      <c r="U2097" s="39">
        <f t="shared" si="98"/>
        <v>143.76444969696001</v>
      </c>
    </row>
    <row r="2098" spans="1:21" ht="23.25" customHeight="1">
      <c r="A2098" s="15"/>
      <c r="B2098" s="21" t="s">
        <v>17899</v>
      </c>
      <c r="C2098" s="16" t="s">
        <v>17829</v>
      </c>
      <c r="D2098" s="16" t="s">
        <v>17830</v>
      </c>
      <c r="E2098" s="16" t="s">
        <v>17900</v>
      </c>
      <c r="F2098" s="17"/>
      <c r="G2098" s="18">
        <v>16274</v>
      </c>
      <c r="H2098" s="19">
        <f t="shared" si="96"/>
        <v>501.8206374720001</v>
      </c>
      <c r="I2098" s="16"/>
      <c r="J2098" s="16">
        <f t="shared" si="97"/>
        <v>0</v>
      </c>
      <c r="K2098" s="20" t="s">
        <v>13999</v>
      </c>
      <c r="L2098" s="20"/>
      <c r="M2098" s="20"/>
      <c r="N2098" s="20"/>
      <c r="O2098" s="20"/>
      <c r="P2098" s="20"/>
      <c r="Q2098" s="20" t="s">
        <v>13999</v>
      </c>
      <c r="R2098" s="16"/>
      <c r="S2098" s="16" t="s">
        <v>14156</v>
      </c>
      <c r="T2098" s="16"/>
      <c r="U2098" s="39">
        <f t="shared" si="98"/>
        <v>572.02090759392013</v>
      </c>
    </row>
    <row r="2099" spans="1:21" ht="23.25" customHeight="1">
      <c r="A2099" s="15"/>
      <c r="B2099" s="21" t="s">
        <v>17901</v>
      </c>
      <c r="C2099" s="16" t="s">
        <v>17829</v>
      </c>
      <c r="D2099" s="16" t="s">
        <v>17902</v>
      </c>
      <c r="E2099" s="16" t="s">
        <v>17903</v>
      </c>
      <c r="F2099" s="17"/>
      <c r="G2099" s="18">
        <v>2441</v>
      </c>
      <c r="H2099" s="19">
        <f t="shared" si="96"/>
        <v>75.270012048000012</v>
      </c>
      <c r="I2099" s="16"/>
      <c r="J2099" s="16">
        <f t="shared" si="97"/>
        <v>0</v>
      </c>
      <c r="K2099" s="20"/>
      <c r="L2099" s="20" t="s">
        <v>13999</v>
      </c>
      <c r="M2099" s="20"/>
      <c r="N2099" s="20"/>
      <c r="O2099" s="20"/>
      <c r="P2099" s="20"/>
      <c r="Q2099" s="20"/>
      <c r="R2099" s="16"/>
      <c r="S2099" s="16" t="s">
        <v>15937</v>
      </c>
      <c r="T2099" s="16"/>
      <c r="U2099" s="39">
        <f t="shared" si="98"/>
        <v>90.324014457600015</v>
      </c>
    </row>
    <row r="2100" spans="1:21" ht="34.5" customHeight="1">
      <c r="A2100" s="15"/>
      <c r="B2100" s="16" t="s">
        <v>17904</v>
      </c>
      <c r="C2100" s="16" t="s">
        <v>17829</v>
      </c>
      <c r="D2100" s="16" t="s">
        <v>17902</v>
      </c>
      <c r="E2100" s="16" t="s">
        <v>17905</v>
      </c>
      <c r="F2100" s="17"/>
      <c r="G2100" s="18">
        <v>3070</v>
      </c>
      <c r="H2100" s="19">
        <f t="shared" si="96"/>
        <v>94.665684960000021</v>
      </c>
      <c r="I2100" s="16"/>
      <c r="J2100" s="16">
        <f t="shared" si="97"/>
        <v>0</v>
      </c>
      <c r="K2100" s="20"/>
      <c r="L2100" s="20"/>
      <c r="M2100" s="20"/>
      <c r="N2100" s="20"/>
      <c r="O2100" s="20"/>
      <c r="P2100" s="20"/>
      <c r="Q2100" s="20"/>
      <c r="R2100" s="16"/>
      <c r="S2100" s="16"/>
      <c r="T2100" s="16"/>
      <c r="U2100" s="39">
        <f t="shared" si="98"/>
        <v>113.59882195200002</v>
      </c>
    </row>
    <row r="2101" spans="1:21" ht="34.5" customHeight="1">
      <c r="A2101" s="15"/>
      <c r="B2101" s="21" t="s">
        <v>17906</v>
      </c>
      <c r="C2101" s="16" t="s">
        <v>17829</v>
      </c>
      <c r="D2101" s="16" t="s">
        <v>17902</v>
      </c>
      <c r="E2101" s="16" t="s">
        <v>17907</v>
      </c>
      <c r="F2101" s="17"/>
      <c r="G2101" s="18">
        <v>2150</v>
      </c>
      <c r="H2101" s="19">
        <f t="shared" si="96"/>
        <v>66.296815199999998</v>
      </c>
      <c r="I2101" s="16"/>
      <c r="J2101" s="16">
        <f t="shared" si="97"/>
        <v>0</v>
      </c>
      <c r="K2101" s="20" t="s">
        <v>14000</v>
      </c>
      <c r="L2101" s="20" t="s">
        <v>13999</v>
      </c>
      <c r="M2101" s="20" t="s">
        <v>13999</v>
      </c>
      <c r="N2101" s="20" t="s">
        <v>13999</v>
      </c>
      <c r="O2101" s="20" t="s">
        <v>13999</v>
      </c>
      <c r="P2101" s="20" t="s">
        <v>13999</v>
      </c>
      <c r="Q2101" s="20" t="s">
        <v>13999</v>
      </c>
      <c r="R2101" s="16"/>
      <c r="S2101" s="16" t="s">
        <v>14156</v>
      </c>
      <c r="T2101" s="16"/>
      <c r="U2101" s="39">
        <f t="shared" si="98"/>
        <v>79.556178239999994</v>
      </c>
    </row>
    <row r="2102" spans="1:21" ht="34.5" customHeight="1">
      <c r="A2102" s="15"/>
      <c r="B2102" s="21" t="s">
        <v>17908</v>
      </c>
      <c r="C2102" s="16" t="s">
        <v>17829</v>
      </c>
      <c r="D2102" s="16" t="s">
        <v>17902</v>
      </c>
      <c r="E2102" s="16" t="s">
        <v>17907</v>
      </c>
      <c r="F2102" s="17"/>
      <c r="G2102" s="18">
        <v>2105</v>
      </c>
      <c r="H2102" s="19">
        <f t="shared" si="96"/>
        <v>64.909207440000003</v>
      </c>
      <c r="I2102" s="16"/>
      <c r="J2102" s="16">
        <f t="shared" si="97"/>
        <v>0</v>
      </c>
      <c r="K2102" s="20" t="s">
        <v>14000</v>
      </c>
      <c r="L2102" s="20"/>
      <c r="M2102" s="20" t="s">
        <v>13999</v>
      </c>
      <c r="N2102" s="20"/>
      <c r="O2102" s="20"/>
      <c r="P2102" s="20" t="s">
        <v>13999</v>
      </c>
      <c r="Q2102" s="20"/>
      <c r="R2102" s="16"/>
      <c r="S2102" s="16" t="s">
        <v>14156</v>
      </c>
      <c r="T2102" s="16" t="s">
        <v>17909</v>
      </c>
      <c r="U2102" s="39">
        <f t="shared" si="98"/>
        <v>77.891048928000004</v>
      </c>
    </row>
    <row r="2103" spans="1:21" ht="34.5" customHeight="1">
      <c r="A2103" s="15"/>
      <c r="B2103" s="21" t="s">
        <v>17910</v>
      </c>
      <c r="C2103" s="16" t="s">
        <v>17829</v>
      </c>
      <c r="D2103" s="16" t="s">
        <v>17911</v>
      </c>
      <c r="E2103" s="16" t="s">
        <v>17912</v>
      </c>
      <c r="F2103" s="17"/>
      <c r="G2103" s="18">
        <v>4122</v>
      </c>
      <c r="H2103" s="19">
        <f t="shared" si="96"/>
        <v>127.10487081600002</v>
      </c>
      <c r="I2103" s="16"/>
      <c r="J2103" s="16">
        <f t="shared" si="97"/>
        <v>0</v>
      </c>
      <c r="K2103" s="20" t="s">
        <v>13999</v>
      </c>
      <c r="L2103" s="20" t="s">
        <v>13999</v>
      </c>
      <c r="M2103" s="20" t="s">
        <v>13999</v>
      </c>
      <c r="N2103" s="20" t="s">
        <v>13999</v>
      </c>
      <c r="O2103" s="20"/>
      <c r="P2103" s="20" t="s">
        <v>13999</v>
      </c>
      <c r="Q2103" s="20"/>
      <c r="R2103" s="16"/>
      <c r="S2103" s="16" t="s">
        <v>15937</v>
      </c>
      <c r="T2103" s="16" t="s">
        <v>17913</v>
      </c>
      <c r="U2103" s="39">
        <f t="shared" si="98"/>
        <v>156.08640660576003</v>
      </c>
    </row>
    <row r="2104" spans="1:21" ht="34.5" customHeight="1">
      <c r="A2104" s="15"/>
      <c r="B2104" s="16" t="s">
        <v>17914</v>
      </c>
      <c r="C2104" s="16" t="s">
        <v>17829</v>
      </c>
      <c r="D2104" s="16" t="s">
        <v>17911</v>
      </c>
      <c r="E2104" s="16" t="s">
        <v>17915</v>
      </c>
      <c r="F2104" s="17"/>
      <c r="G2104" s="22">
        <v>270</v>
      </c>
      <c r="H2104" s="19">
        <f t="shared" si="96"/>
        <v>8.3256465600000009</v>
      </c>
      <c r="I2104" s="16"/>
      <c r="J2104" s="16">
        <f t="shared" si="97"/>
        <v>0</v>
      </c>
      <c r="K2104" s="20" t="s">
        <v>13999</v>
      </c>
      <c r="L2104" s="20" t="s">
        <v>13999</v>
      </c>
      <c r="M2104" s="20" t="s">
        <v>13999</v>
      </c>
      <c r="N2104" s="20" t="s">
        <v>13999</v>
      </c>
      <c r="O2104" s="20" t="s">
        <v>13999</v>
      </c>
      <c r="P2104" s="20" t="s">
        <v>14000</v>
      </c>
      <c r="Q2104" s="20" t="s">
        <v>13999</v>
      </c>
      <c r="R2104" s="16"/>
      <c r="S2104" s="16"/>
      <c r="T2104" s="16"/>
      <c r="U2104" s="39">
        <f t="shared" si="98"/>
        <v>9.9907758720000004</v>
      </c>
    </row>
    <row r="2105" spans="1:21" ht="34.5" customHeight="1">
      <c r="A2105" s="15"/>
      <c r="B2105" s="16" t="s">
        <v>17916</v>
      </c>
      <c r="C2105" s="16" t="s">
        <v>17829</v>
      </c>
      <c r="D2105" s="16" t="s">
        <v>17911</v>
      </c>
      <c r="E2105" s="16" t="s">
        <v>17917</v>
      </c>
      <c r="F2105" s="17"/>
      <c r="G2105" s="22">
        <v>301</v>
      </c>
      <c r="H2105" s="19">
        <f t="shared" si="96"/>
        <v>9.2815541279999998</v>
      </c>
      <c r="I2105" s="16"/>
      <c r="J2105" s="16">
        <f t="shared" si="97"/>
        <v>0</v>
      </c>
      <c r="K2105" s="20" t="s">
        <v>14000</v>
      </c>
      <c r="L2105" s="20" t="s">
        <v>13999</v>
      </c>
      <c r="M2105" s="20" t="s">
        <v>13999</v>
      </c>
      <c r="N2105" s="20" t="s">
        <v>13999</v>
      </c>
      <c r="O2105" s="20"/>
      <c r="P2105" s="20" t="s">
        <v>14000</v>
      </c>
      <c r="Q2105" s="20" t="s">
        <v>13999</v>
      </c>
      <c r="R2105" s="16"/>
      <c r="S2105" s="16"/>
      <c r="T2105" s="16"/>
      <c r="U2105" s="39">
        <f t="shared" si="98"/>
        <v>11.137864953599999</v>
      </c>
    </row>
    <row r="2106" spans="1:21" ht="23.25" customHeight="1">
      <c r="A2106" s="15"/>
      <c r="B2106" s="16" t="s">
        <v>17918</v>
      </c>
      <c r="C2106" s="16" t="s">
        <v>17829</v>
      </c>
      <c r="D2106" s="16" t="s">
        <v>17911</v>
      </c>
      <c r="E2106" s="16" t="s">
        <v>17919</v>
      </c>
      <c r="F2106" s="17"/>
      <c r="G2106" s="22">
        <v>236</v>
      </c>
      <c r="H2106" s="19">
        <f t="shared" si="96"/>
        <v>7.2772318080000016</v>
      </c>
      <c r="I2106" s="16"/>
      <c r="J2106" s="16">
        <f t="shared" si="97"/>
        <v>0</v>
      </c>
      <c r="K2106" s="20" t="s">
        <v>14000</v>
      </c>
      <c r="L2106" s="20" t="s">
        <v>13999</v>
      </c>
      <c r="M2106" s="20" t="s">
        <v>13999</v>
      </c>
      <c r="N2106" s="20" t="s">
        <v>13999</v>
      </c>
      <c r="O2106" s="20" t="s">
        <v>13999</v>
      </c>
      <c r="P2106" s="20" t="s">
        <v>14000</v>
      </c>
      <c r="Q2106" s="20" t="s">
        <v>13999</v>
      </c>
      <c r="R2106" s="16"/>
      <c r="S2106" s="16"/>
      <c r="T2106" s="16"/>
      <c r="U2106" s="39">
        <f t="shared" si="98"/>
        <v>8.7326781696000015</v>
      </c>
    </row>
    <row r="2107" spans="1:21" ht="23.25" customHeight="1">
      <c r="A2107" s="15"/>
      <c r="B2107" s="16" t="s">
        <v>17920</v>
      </c>
      <c r="C2107" s="16" t="s">
        <v>17829</v>
      </c>
      <c r="D2107" s="16" t="s">
        <v>17911</v>
      </c>
      <c r="E2107" s="16" t="s">
        <v>17921</v>
      </c>
      <c r="F2107" s="17"/>
      <c r="G2107" s="22">
        <v>236</v>
      </c>
      <c r="H2107" s="19">
        <f t="shared" si="96"/>
        <v>7.2772318080000016</v>
      </c>
      <c r="I2107" s="16"/>
      <c r="J2107" s="16">
        <f t="shared" si="97"/>
        <v>0</v>
      </c>
      <c r="K2107" s="20" t="s">
        <v>14000</v>
      </c>
      <c r="L2107" s="20" t="s">
        <v>13999</v>
      </c>
      <c r="M2107" s="20" t="s">
        <v>13999</v>
      </c>
      <c r="N2107" s="20" t="s">
        <v>13999</v>
      </c>
      <c r="O2107" s="20" t="s">
        <v>13999</v>
      </c>
      <c r="P2107" s="20" t="s">
        <v>14000</v>
      </c>
      <c r="Q2107" s="20" t="s">
        <v>13999</v>
      </c>
      <c r="R2107" s="16"/>
      <c r="S2107" s="16"/>
      <c r="T2107" s="16"/>
      <c r="U2107" s="39">
        <f t="shared" si="98"/>
        <v>8.7326781696000015</v>
      </c>
    </row>
    <row r="2108" spans="1:21" ht="34.5" customHeight="1">
      <c r="A2108" s="15"/>
      <c r="B2108" s="16" t="s">
        <v>17913</v>
      </c>
      <c r="C2108" s="16" t="s">
        <v>17829</v>
      </c>
      <c r="D2108" s="16" t="s">
        <v>17911</v>
      </c>
      <c r="E2108" s="16" t="s">
        <v>17922</v>
      </c>
      <c r="F2108" s="17"/>
      <c r="G2108" s="22">
        <v>281</v>
      </c>
      <c r="H2108" s="19">
        <f t="shared" si="96"/>
        <v>8.6648395679999997</v>
      </c>
      <c r="I2108" s="16"/>
      <c r="J2108" s="16">
        <f t="shared" si="97"/>
        <v>0</v>
      </c>
      <c r="K2108" s="20" t="s">
        <v>14000</v>
      </c>
      <c r="L2108" s="20" t="s">
        <v>13999</v>
      </c>
      <c r="M2108" s="20" t="s">
        <v>13999</v>
      </c>
      <c r="N2108" s="20" t="s">
        <v>13999</v>
      </c>
      <c r="O2108" s="20" t="s">
        <v>13999</v>
      </c>
      <c r="P2108" s="20" t="s">
        <v>13999</v>
      </c>
      <c r="Q2108" s="20" t="s">
        <v>14000</v>
      </c>
      <c r="R2108" s="16"/>
      <c r="S2108" s="16"/>
      <c r="T2108" s="16"/>
      <c r="U2108" s="39">
        <f t="shared" si="98"/>
        <v>10.397807481599999</v>
      </c>
    </row>
    <row r="2109" spans="1:21" ht="23.25" customHeight="1">
      <c r="A2109" s="15"/>
      <c r="B2109" s="21" t="s">
        <v>17923</v>
      </c>
      <c r="C2109" s="16" t="s">
        <v>17829</v>
      </c>
      <c r="D2109" s="16" t="s">
        <v>17924</v>
      </c>
      <c r="E2109" s="16" t="s">
        <v>17925</v>
      </c>
      <c r="F2109" s="17"/>
      <c r="G2109" s="18">
        <v>10056</v>
      </c>
      <c r="H2109" s="19">
        <f t="shared" si="96"/>
        <v>310.08408076800004</v>
      </c>
      <c r="I2109" s="16"/>
      <c r="J2109" s="16">
        <f t="shared" si="97"/>
        <v>0</v>
      </c>
      <c r="K2109" s="20"/>
      <c r="L2109" s="20"/>
      <c r="M2109" s="20"/>
      <c r="N2109" s="20"/>
      <c r="O2109" s="20"/>
      <c r="P2109" s="20" t="s">
        <v>13999</v>
      </c>
      <c r="Q2109" s="20" t="s">
        <v>13999</v>
      </c>
      <c r="R2109" s="16"/>
      <c r="S2109" s="16" t="s">
        <v>15937</v>
      </c>
      <c r="T2109" s="16"/>
      <c r="U2109" s="39">
        <f t="shared" si="98"/>
        <v>359.19332965248009</v>
      </c>
    </row>
    <row r="2110" spans="1:21" ht="23.25" customHeight="1">
      <c r="A2110" s="15"/>
      <c r="B2110" s="21" t="s">
        <v>17926</v>
      </c>
      <c r="C2110" s="16" t="s">
        <v>17829</v>
      </c>
      <c r="D2110" s="16" t="s">
        <v>17924</v>
      </c>
      <c r="E2110" s="16" t="s">
        <v>17927</v>
      </c>
      <c r="F2110" s="17"/>
      <c r="G2110" s="18">
        <v>10056</v>
      </c>
      <c r="H2110" s="19">
        <f t="shared" si="96"/>
        <v>310.08408076800004</v>
      </c>
      <c r="I2110" s="16"/>
      <c r="J2110" s="16">
        <f t="shared" si="97"/>
        <v>0</v>
      </c>
      <c r="K2110" s="20" t="s">
        <v>13999</v>
      </c>
      <c r="L2110" s="20" t="s">
        <v>13999</v>
      </c>
      <c r="M2110" s="20" t="s">
        <v>13999</v>
      </c>
      <c r="N2110" s="20"/>
      <c r="O2110" s="20"/>
      <c r="P2110" s="20"/>
      <c r="Q2110" s="20" t="s">
        <v>13999</v>
      </c>
      <c r="R2110" s="16"/>
      <c r="S2110" s="16" t="s">
        <v>15937</v>
      </c>
      <c r="T2110" s="16"/>
      <c r="U2110" s="39">
        <f t="shared" si="98"/>
        <v>359.19332965248009</v>
      </c>
    </row>
    <row r="2111" spans="1:21" ht="23.25" customHeight="1">
      <c r="A2111" s="15"/>
      <c r="B2111" s="21" t="s">
        <v>17928</v>
      </c>
      <c r="C2111" s="16" t="s">
        <v>17829</v>
      </c>
      <c r="D2111" s="16" t="s">
        <v>17924</v>
      </c>
      <c r="E2111" s="16" t="s">
        <v>17929</v>
      </c>
      <c r="F2111" s="17"/>
      <c r="G2111" s="18">
        <v>10056</v>
      </c>
      <c r="H2111" s="19">
        <f t="shared" si="96"/>
        <v>310.08408076800004</v>
      </c>
      <c r="I2111" s="16"/>
      <c r="J2111" s="16">
        <f t="shared" si="97"/>
        <v>0</v>
      </c>
      <c r="K2111" s="20"/>
      <c r="L2111" s="20"/>
      <c r="M2111" s="20"/>
      <c r="N2111" s="20"/>
      <c r="O2111" s="20"/>
      <c r="P2111" s="20"/>
      <c r="Q2111" s="20" t="s">
        <v>13999</v>
      </c>
      <c r="R2111" s="16"/>
      <c r="S2111" s="16" t="s">
        <v>15937</v>
      </c>
      <c r="T2111" s="16"/>
      <c r="U2111" s="39">
        <f t="shared" si="98"/>
        <v>359.19332965248009</v>
      </c>
    </row>
    <row r="2112" spans="1:21" ht="23.25" customHeight="1">
      <c r="A2112" s="15"/>
      <c r="B2112" s="21" t="s">
        <v>17930</v>
      </c>
      <c r="C2112" s="16" t="s">
        <v>17829</v>
      </c>
      <c r="D2112" s="16" t="s">
        <v>17924</v>
      </c>
      <c r="E2112" s="16" t="s">
        <v>17931</v>
      </c>
      <c r="F2112" s="17"/>
      <c r="G2112" s="18">
        <v>9600</v>
      </c>
      <c r="H2112" s="19">
        <f t="shared" si="96"/>
        <v>296.02298880000001</v>
      </c>
      <c r="I2112" s="16"/>
      <c r="J2112" s="16">
        <f t="shared" si="97"/>
        <v>0</v>
      </c>
      <c r="K2112" s="20"/>
      <c r="L2112" s="20" t="s">
        <v>13999</v>
      </c>
      <c r="M2112" s="20" t="s">
        <v>13999</v>
      </c>
      <c r="N2112" s="20" t="s">
        <v>13999</v>
      </c>
      <c r="O2112" s="20"/>
      <c r="P2112" s="20" t="s">
        <v>13999</v>
      </c>
      <c r="Q2112" s="20" t="s">
        <v>13999</v>
      </c>
      <c r="R2112" s="16"/>
      <c r="S2112" s="16" t="s">
        <v>14156</v>
      </c>
      <c r="T2112" s="16"/>
      <c r="U2112" s="39">
        <f t="shared" si="98"/>
        <v>343.58551756800006</v>
      </c>
    </row>
    <row r="2113" spans="1:21" ht="23.25" customHeight="1">
      <c r="A2113" s="15"/>
      <c r="B2113" s="21" t="s">
        <v>17932</v>
      </c>
      <c r="C2113" s="16" t="s">
        <v>17829</v>
      </c>
      <c r="D2113" s="16" t="s">
        <v>17924</v>
      </c>
      <c r="E2113" s="16" t="s">
        <v>17933</v>
      </c>
      <c r="F2113" s="17"/>
      <c r="G2113" s="18">
        <v>10152</v>
      </c>
      <c r="H2113" s="19">
        <f t="shared" si="96"/>
        <v>313.04431065600005</v>
      </c>
      <c r="I2113" s="16"/>
      <c r="J2113" s="16">
        <f t="shared" si="97"/>
        <v>0</v>
      </c>
      <c r="K2113" s="20" t="s">
        <v>14000</v>
      </c>
      <c r="L2113" s="20"/>
      <c r="M2113" s="20" t="s">
        <v>13999</v>
      </c>
      <c r="N2113" s="20" t="s">
        <v>13999</v>
      </c>
      <c r="O2113" s="20" t="s">
        <v>13999</v>
      </c>
      <c r="P2113" s="20" t="s">
        <v>13999</v>
      </c>
      <c r="Q2113" s="20" t="s">
        <v>13999</v>
      </c>
      <c r="R2113" s="16"/>
      <c r="S2113" s="16" t="s">
        <v>14156</v>
      </c>
      <c r="T2113" s="16"/>
      <c r="U2113" s="39">
        <f t="shared" si="98"/>
        <v>362.4791848281601</v>
      </c>
    </row>
    <row r="2114" spans="1:21" ht="34.5" customHeight="1">
      <c r="A2114" s="15"/>
      <c r="B2114" s="16" t="s">
        <v>17934</v>
      </c>
      <c r="C2114" s="16" t="s">
        <v>17829</v>
      </c>
      <c r="D2114" s="16" t="s">
        <v>17935</v>
      </c>
      <c r="E2114" s="16" t="s">
        <v>17936</v>
      </c>
      <c r="F2114" s="17"/>
      <c r="G2114" s="18">
        <v>3602</v>
      </c>
      <c r="H2114" s="19">
        <f t="shared" si="96"/>
        <v>111.07029225599999</v>
      </c>
      <c r="I2114" s="16"/>
      <c r="J2114" s="16">
        <f t="shared" si="97"/>
        <v>0</v>
      </c>
      <c r="K2114" s="20" t="s">
        <v>13999</v>
      </c>
      <c r="L2114" s="20"/>
      <c r="M2114" s="20" t="s">
        <v>13999</v>
      </c>
      <c r="N2114" s="20"/>
      <c r="O2114" s="20" t="s">
        <v>13999</v>
      </c>
      <c r="P2114" s="20" t="s">
        <v>13999</v>
      </c>
      <c r="Q2114" s="20"/>
      <c r="R2114" s="16"/>
      <c r="S2114" s="16"/>
      <c r="T2114" s="16"/>
      <c r="U2114" s="39">
        <f t="shared" si="98"/>
        <v>138.28802440416001</v>
      </c>
    </row>
    <row r="2115" spans="1:21" ht="34.5" customHeight="1">
      <c r="A2115" s="15"/>
      <c r="B2115" s="16" t="s">
        <v>17937</v>
      </c>
      <c r="C2115" s="16" t="s">
        <v>17829</v>
      </c>
      <c r="D2115" s="16" t="s">
        <v>17935</v>
      </c>
      <c r="E2115" s="16" t="s">
        <v>17938</v>
      </c>
      <c r="F2115" s="17"/>
      <c r="G2115" s="18">
        <v>4628</v>
      </c>
      <c r="H2115" s="19">
        <f t="shared" si="96"/>
        <v>142.70774918399999</v>
      </c>
      <c r="I2115" s="16"/>
      <c r="J2115" s="16">
        <f t="shared" si="97"/>
        <v>0</v>
      </c>
      <c r="K2115" s="20"/>
      <c r="L2115" s="20"/>
      <c r="M2115" s="20" t="s">
        <v>13999</v>
      </c>
      <c r="N2115" s="20"/>
      <c r="O2115" s="20"/>
      <c r="P2115" s="20" t="s">
        <v>13999</v>
      </c>
      <c r="Q2115" s="20" t="s">
        <v>13999</v>
      </c>
      <c r="R2115" s="16"/>
      <c r="S2115" s="16"/>
      <c r="T2115" s="16"/>
      <c r="U2115" s="39">
        <f t="shared" si="98"/>
        <v>173.40560159424001</v>
      </c>
    </row>
    <row r="2116" spans="1:21" ht="34.5" customHeight="1">
      <c r="A2116" s="15"/>
      <c r="B2116" s="16" t="s">
        <v>440</v>
      </c>
      <c r="C2116" s="16" t="s">
        <v>17829</v>
      </c>
      <c r="D2116" s="16" t="s">
        <v>17935</v>
      </c>
      <c r="E2116" s="16" t="s">
        <v>17939</v>
      </c>
      <c r="F2116" s="17"/>
      <c r="G2116" s="18">
        <v>5399</v>
      </c>
      <c r="H2116" s="19">
        <f t="shared" si="96"/>
        <v>166.482095472</v>
      </c>
      <c r="I2116" s="16"/>
      <c r="J2116" s="16">
        <f t="shared" si="97"/>
        <v>0</v>
      </c>
      <c r="K2116" s="20" t="s">
        <v>13999</v>
      </c>
      <c r="L2116" s="20"/>
      <c r="M2116" s="20" t="s">
        <v>13999</v>
      </c>
      <c r="N2116" s="20"/>
      <c r="O2116" s="20"/>
      <c r="P2116" s="20" t="s">
        <v>13999</v>
      </c>
      <c r="Q2116" s="20" t="s">
        <v>13999</v>
      </c>
      <c r="R2116" s="16"/>
      <c r="S2116" s="16"/>
      <c r="T2116" s="16"/>
      <c r="U2116" s="39">
        <f t="shared" si="98"/>
        <v>199.79512597392002</v>
      </c>
    </row>
    <row r="2117" spans="1:21" ht="23.25" customHeight="1">
      <c r="A2117" s="15"/>
      <c r="B2117" s="21" t="s">
        <v>17940</v>
      </c>
      <c r="C2117" s="16" t="s">
        <v>17829</v>
      </c>
      <c r="D2117" s="16" t="s">
        <v>17941</v>
      </c>
      <c r="E2117" s="16" t="s">
        <v>17933</v>
      </c>
      <c r="F2117" s="17"/>
      <c r="G2117" s="18">
        <v>7152</v>
      </c>
      <c r="H2117" s="19">
        <f t="shared" si="96"/>
        <v>220.537126656</v>
      </c>
      <c r="I2117" s="16"/>
      <c r="J2117" s="16">
        <f t="shared" si="97"/>
        <v>0</v>
      </c>
      <c r="K2117" s="20" t="s">
        <v>14045</v>
      </c>
      <c r="L2117" s="20" t="s">
        <v>13999</v>
      </c>
      <c r="M2117" s="20" t="s">
        <v>13999</v>
      </c>
      <c r="N2117" s="20" t="s">
        <v>13999</v>
      </c>
      <c r="O2117" s="20" t="s">
        <v>13999</v>
      </c>
      <c r="P2117" s="20" t="s">
        <v>14000</v>
      </c>
      <c r="Q2117" s="20" t="s">
        <v>13999</v>
      </c>
      <c r="R2117" s="16"/>
      <c r="S2117" s="16" t="s">
        <v>14156</v>
      </c>
      <c r="T2117" s="16"/>
      <c r="U2117" s="39">
        <f t="shared" si="98"/>
        <v>259.79621058816002</v>
      </c>
    </row>
    <row r="2118" spans="1:21" ht="23.25" customHeight="1">
      <c r="A2118" s="15"/>
      <c r="B2118" s="21" t="s">
        <v>17942</v>
      </c>
      <c r="C2118" s="16" t="s">
        <v>17829</v>
      </c>
      <c r="D2118" s="16" t="s">
        <v>17943</v>
      </c>
      <c r="E2118" s="16" t="s">
        <v>17944</v>
      </c>
      <c r="F2118" s="17"/>
      <c r="G2118" s="22">
        <v>311</v>
      </c>
      <c r="H2118" s="19">
        <f t="shared" si="96"/>
        <v>9.5899114080000025</v>
      </c>
      <c r="I2118" s="16"/>
      <c r="J2118" s="16">
        <f t="shared" si="97"/>
        <v>0</v>
      </c>
      <c r="K2118" s="20" t="s">
        <v>14000</v>
      </c>
      <c r="L2118" s="20"/>
      <c r="M2118" s="20" t="s">
        <v>13999</v>
      </c>
      <c r="N2118" s="20" t="s">
        <v>13999</v>
      </c>
      <c r="O2118" s="20" t="s">
        <v>13999</v>
      </c>
      <c r="P2118" s="20" t="s">
        <v>14000</v>
      </c>
      <c r="Q2118" s="20" t="s">
        <v>13999</v>
      </c>
      <c r="R2118" s="16"/>
      <c r="S2118" s="16" t="s">
        <v>14079</v>
      </c>
      <c r="T2118" s="16"/>
      <c r="U2118" s="39">
        <f t="shared" si="98"/>
        <v>11.507893689600003</v>
      </c>
    </row>
    <row r="2119" spans="1:21" ht="23.25" customHeight="1">
      <c r="A2119" s="15"/>
      <c r="B2119" s="21" t="s">
        <v>17945</v>
      </c>
      <c r="C2119" s="16" t="s">
        <v>17829</v>
      </c>
      <c r="D2119" s="16" t="s">
        <v>17943</v>
      </c>
      <c r="E2119" s="16" t="s">
        <v>17946</v>
      </c>
      <c r="F2119" s="17"/>
      <c r="G2119" s="22">
        <v>737</v>
      </c>
      <c r="H2119" s="19">
        <f t="shared" si="96"/>
        <v>22.725931536000004</v>
      </c>
      <c r="I2119" s="16"/>
      <c r="J2119" s="16">
        <f t="shared" si="97"/>
        <v>0</v>
      </c>
      <c r="K2119" s="20" t="s">
        <v>13999</v>
      </c>
      <c r="L2119" s="20" t="s">
        <v>13999</v>
      </c>
      <c r="M2119" s="20" t="s">
        <v>13999</v>
      </c>
      <c r="N2119" s="20" t="s">
        <v>13999</v>
      </c>
      <c r="O2119" s="20" t="s">
        <v>13999</v>
      </c>
      <c r="P2119" s="20" t="s">
        <v>14000</v>
      </c>
      <c r="Q2119" s="20" t="s">
        <v>13999</v>
      </c>
      <c r="R2119" s="16"/>
      <c r="S2119" s="16" t="s">
        <v>14079</v>
      </c>
      <c r="T2119" s="16"/>
      <c r="U2119" s="39">
        <f t="shared" si="98"/>
        <v>27.271117843200006</v>
      </c>
    </row>
    <row r="2120" spans="1:21" ht="23.25" customHeight="1">
      <c r="A2120" s="15"/>
      <c r="B2120" s="21" t="s">
        <v>17947</v>
      </c>
      <c r="C2120" s="16" t="s">
        <v>17829</v>
      </c>
      <c r="D2120" s="16" t="s">
        <v>17943</v>
      </c>
      <c r="E2120" s="16" t="s">
        <v>17948</v>
      </c>
      <c r="F2120" s="17"/>
      <c r="G2120" s="18">
        <v>1118</v>
      </c>
      <c r="H2120" s="19">
        <f t="shared" si="96"/>
        <v>34.474343904000001</v>
      </c>
      <c r="I2120" s="16"/>
      <c r="J2120" s="16">
        <f t="shared" si="97"/>
        <v>0</v>
      </c>
      <c r="K2120" s="20" t="s">
        <v>14000</v>
      </c>
      <c r="L2120" s="20" t="s">
        <v>13999</v>
      </c>
      <c r="M2120" s="20" t="s">
        <v>13999</v>
      </c>
      <c r="N2120" s="20" t="s">
        <v>13999</v>
      </c>
      <c r="O2120" s="20" t="s">
        <v>13999</v>
      </c>
      <c r="P2120" s="20" t="s">
        <v>14000</v>
      </c>
      <c r="Q2120" s="20" t="s">
        <v>13999</v>
      </c>
      <c r="R2120" s="16"/>
      <c r="S2120" s="16" t="s">
        <v>14079</v>
      </c>
      <c r="T2120" s="16"/>
      <c r="U2120" s="39">
        <f t="shared" si="98"/>
        <v>41.369212684799997</v>
      </c>
    </row>
    <row r="2121" spans="1:21" ht="34.5" customHeight="1">
      <c r="A2121" s="15"/>
      <c r="B2121" s="21" t="s">
        <v>17949</v>
      </c>
      <c r="C2121" s="16" t="s">
        <v>17829</v>
      </c>
      <c r="D2121" s="16" t="s">
        <v>17943</v>
      </c>
      <c r="E2121" s="16" t="s">
        <v>17950</v>
      </c>
      <c r="F2121" s="17"/>
      <c r="G2121" s="22">
        <v>376</v>
      </c>
      <c r="H2121" s="19">
        <f t="shared" si="96"/>
        <v>11.594233728000003</v>
      </c>
      <c r="I2121" s="16"/>
      <c r="J2121" s="16">
        <f t="shared" si="97"/>
        <v>0</v>
      </c>
      <c r="K2121" s="20" t="s">
        <v>14000</v>
      </c>
      <c r="L2121" s="20"/>
      <c r="M2121" s="20" t="s">
        <v>13999</v>
      </c>
      <c r="N2121" s="20" t="s">
        <v>13999</v>
      </c>
      <c r="O2121" s="20" t="s">
        <v>13999</v>
      </c>
      <c r="P2121" s="20" t="s">
        <v>14000</v>
      </c>
      <c r="Q2121" s="20" t="s">
        <v>13999</v>
      </c>
      <c r="R2121" s="16"/>
      <c r="S2121" s="16" t="s">
        <v>14079</v>
      </c>
      <c r="T2121" s="16"/>
      <c r="U2121" s="39">
        <f t="shared" si="98"/>
        <v>13.913080473600003</v>
      </c>
    </row>
    <row r="2122" spans="1:21" ht="34.5" customHeight="1">
      <c r="A2122" s="15"/>
      <c r="B2122" s="21" t="s">
        <v>17951</v>
      </c>
      <c r="C2122" s="16" t="s">
        <v>17829</v>
      </c>
      <c r="D2122" s="16" t="s">
        <v>17943</v>
      </c>
      <c r="E2122" s="16" t="s">
        <v>17952</v>
      </c>
      <c r="F2122" s="17"/>
      <c r="G2122" s="22">
        <v>977</v>
      </c>
      <c r="H2122" s="19">
        <f t="shared" si="96"/>
        <v>30.126506256000003</v>
      </c>
      <c r="I2122" s="16"/>
      <c r="J2122" s="16">
        <f t="shared" si="97"/>
        <v>0</v>
      </c>
      <c r="K2122" s="20" t="s">
        <v>14000</v>
      </c>
      <c r="L2122" s="20"/>
      <c r="M2122" s="20" t="s">
        <v>13999</v>
      </c>
      <c r="N2122" s="20" t="s">
        <v>13999</v>
      </c>
      <c r="O2122" s="20" t="s">
        <v>13999</v>
      </c>
      <c r="P2122" s="20" t="s">
        <v>14000</v>
      </c>
      <c r="Q2122" s="20" t="s">
        <v>13999</v>
      </c>
      <c r="R2122" s="16"/>
      <c r="S2122" s="16" t="s">
        <v>14156</v>
      </c>
      <c r="T2122" s="16"/>
      <c r="U2122" s="39">
        <f t="shared" si="98"/>
        <v>36.151807507200004</v>
      </c>
    </row>
    <row r="2123" spans="1:21" ht="34.5" customHeight="1">
      <c r="A2123" s="15"/>
      <c r="B2123" s="21" t="s">
        <v>17953</v>
      </c>
      <c r="C2123" s="16" t="s">
        <v>17829</v>
      </c>
      <c r="D2123" s="16" t="s">
        <v>17943</v>
      </c>
      <c r="E2123" s="16" t="s">
        <v>17954</v>
      </c>
      <c r="F2123" s="17"/>
      <c r="G2123" s="18">
        <v>1496</v>
      </c>
      <c r="H2123" s="19">
        <f t="shared" si="96"/>
        <v>46.130249087999999</v>
      </c>
      <c r="I2123" s="16"/>
      <c r="J2123" s="16">
        <f t="shared" si="97"/>
        <v>0</v>
      </c>
      <c r="K2123" s="20" t="s">
        <v>14045</v>
      </c>
      <c r="L2123" s="20" t="s">
        <v>13999</v>
      </c>
      <c r="M2123" s="20" t="s">
        <v>13999</v>
      </c>
      <c r="N2123" s="20" t="s">
        <v>13999</v>
      </c>
      <c r="O2123" s="20" t="s">
        <v>13999</v>
      </c>
      <c r="P2123" s="20" t="s">
        <v>14045</v>
      </c>
      <c r="Q2123" s="20" t="s">
        <v>13999</v>
      </c>
      <c r="R2123" s="16"/>
      <c r="S2123" s="16" t="s">
        <v>14156</v>
      </c>
      <c r="T2123" s="16"/>
      <c r="U2123" s="39">
        <f t="shared" si="98"/>
        <v>55.356298905599999</v>
      </c>
    </row>
    <row r="2124" spans="1:21" ht="34.5" customHeight="1">
      <c r="A2124" s="15"/>
      <c r="B2124" s="21" t="s">
        <v>17955</v>
      </c>
      <c r="C2124" s="16" t="s">
        <v>17829</v>
      </c>
      <c r="D2124" s="16" t="s">
        <v>17943</v>
      </c>
      <c r="E2124" s="16" t="s">
        <v>17956</v>
      </c>
      <c r="F2124" s="17"/>
      <c r="G2124" s="22">
        <v>339</v>
      </c>
      <c r="H2124" s="19">
        <f t="shared" si="96"/>
        <v>10.453311792000003</v>
      </c>
      <c r="I2124" s="16"/>
      <c r="J2124" s="16">
        <f t="shared" si="97"/>
        <v>0</v>
      </c>
      <c r="K2124" s="20" t="s">
        <v>14000</v>
      </c>
      <c r="L2124" s="20"/>
      <c r="M2124" s="20" t="s">
        <v>13999</v>
      </c>
      <c r="N2124" s="20" t="s">
        <v>13999</v>
      </c>
      <c r="O2124" s="20" t="s">
        <v>13999</v>
      </c>
      <c r="P2124" s="20" t="s">
        <v>14000</v>
      </c>
      <c r="Q2124" s="20" t="s">
        <v>13999</v>
      </c>
      <c r="R2124" s="16"/>
      <c r="S2124" s="16" t="s">
        <v>14079</v>
      </c>
      <c r="T2124" s="16"/>
      <c r="U2124" s="39">
        <f t="shared" si="98"/>
        <v>12.543974150400002</v>
      </c>
    </row>
    <row r="2125" spans="1:21" ht="34.5" customHeight="1">
      <c r="A2125" s="15"/>
      <c r="B2125" s="21" t="s">
        <v>17957</v>
      </c>
      <c r="C2125" s="16" t="s">
        <v>17829</v>
      </c>
      <c r="D2125" s="16" t="s">
        <v>17943</v>
      </c>
      <c r="E2125" s="16" t="s">
        <v>17958</v>
      </c>
      <c r="F2125" s="17"/>
      <c r="G2125" s="22">
        <v>812</v>
      </c>
      <c r="H2125" s="19">
        <f t="shared" si="96"/>
        <v>25.038611136</v>
      </c>
      <c r="I2125" s="16"/>
      <c r="J2125" s="16">
        <f t="shared" si="97"/>
        <v>0</v>
      </c>
      <c r="K2125" s="20" t="s">
        <v>14000</v>
      </c>
      <c r="L2125" s="20" t="s">
        <v>13999</v>
      </c>
      <c r="M2125" s="20" t="s">
        <v>13999</v>
      </c>
      <c r="N2125" s="20" t="s">
        <v>13999</v>
      </c>
      <c r="O2125" s="20" t="s">
        <v>13999</v>
      </c>
      <c r="P2125" s="20" t="s">
        <v>13999</v>
      </c>
      <c r="Q2125" s="20" t="s">
        <v>13999</v>
      </c>
      <c r="R2125" s="16"/>
      <c r="S2125" s="16" t="s">
        <v>14079</v>
      </c>
      <c r="T2125" s="16"/>
      <c r="U2125" s="39">
        <f t="shared" si="98"/>
        <v>30.046333363199999</v>
      </c>
    </row>
    <row r="2126" spans="1:21" ht="34.5" customHeight="1">
      <c r="A2126" s="15"/>
      <c r="B2126" s="21" t="s">
        <v>396</v>
      </c>
      <c r="C2126" s="16" t="s">
        <v>17829</v>
      </c>
      <c r="D2126" s="16" t="s">
        <v>17943</v>
      </c>
      <c r="E2126" s="16" t="s">
        <v>17959</v>
      </c>
      <c r="F2126" s="17"/>
      <c r="G2126" s="18">
        <v>1250</v>
      </c>
      <c r="H2126" s="19">
        <f t="shared" si="96"/>
        <v>38.54466</v>
      </c>
      <c r="I2126" s="16"/>
      <c r="J2126" s="16">
        <f t="shared" si="97"/>
        <v>0</v>
      </c>
      <c r="K2126" s="20" t="s">
        <v>14000</v>
      </c>
      <c r="L2126" s="20"/>
      <c r="M2126" s="20" t="s">
        <v>13999</v>
      </c>
      <c r="N2126" s="20" t="s">
        <v>13999</v>
      </c>
      <c r="O2126" s="20" t="s">
        <v>13999</v>
      </c>
      <c r="P2126" s="20" t="s">
        <v>14000</v>
      </c>
      <c r="Q2126" s="20" t="s">
        <v>13999</v>
      </c>
      <c r="R2126" s="16"/>
      <c r="S2126" s="16" t="s">
        <v>14079</v>
      </c>
      <c r="T2126" s="16"/>
      <c r="U2126" s="39">
        <f t="shared" si="98"/>
        <v>46.253591999999998</v>
      </c>
    </row>
    <row r="2127" spans="1:21" ht="23.25" customHeight="1">
      <c r="A2127" s="15"/>
      <c r="B2127" s="16" t="s">
        <v>438</v>
      </c>
      <c r="C2127" s="16" t="s">
        <v>17829</v>
      </c>
      <c r="D2127" s="16" t="s">
        <v>17943</v>
      </c>
      <c r="E2127" s="16" t="s">
        <v>17960</v>
      </c>
      <c r="F2127" s="17"/>
      <c r="G2127" s="22">
        <v>304</v>
      </c>
      <c r="H2127" s="19">
        <f t="shared" si="96"/>
        <v>9.374061312000002</v>
      </c>
      <c r="I2127" s="16"/>
      <c r="J2127" s="16">
        <f t="shared" si="97"/>
        <v>0</v>
      </c>
      <c r="K2127" s="20" t="s">
        <v>14000</v>
      </c>
      <c r="L2127" s="20"/>
      <c r="M2127" s="20"/>
      <c r="N2127" s="20" t="s">
        <v>13999</v>
      </c>
      <c r="O2127" s="20" t="s">
        <v>13999</v>
      </c>
      <c r="P2127" s="20" t="s">
        <v>13999</v>
      </c>
      <c r="Q2127" s="20" t="s">
        <v>13999</v>
      </c>
      <c r="R2127" s="16"/>
      <c r="S2127" s="16"/>
      <c r="T2127" s="16"/>
      <c r="U2127" s="39">
        <f t="shared" si="98"/>
        <v>11.248873574400003</v>
      </c>
    </row>
    <row r="2128" spans="1:21" ht="34.5" customHeight="1">
      <c r="A2128" s="15"/>
      <c r="B2128" s="16" t="s">
        <v>439</v>
      </c>
      <c r="C2128" s="16" t="s">
        <v>17829</v>
      </c>
      <c r="D2128" s="16" t="s">
        <v>17943</v>
      </c>
      <c r="E2128" s="16" t="s">
        <v>17961</v>
      </c>
      <c r="F2128" s="17"/>
      <c r="G2128" s="22">
        <v>361</v>
      </c>
      <c r="H2128" s="19">
        <f t="shared" si="96"/>
        <v>11.131697808000002</v>
      </c>
      <c r="I2128" s="16"/>
      <c r="J2128" s="16">
        <f t="shared" si="97"/>
        <v>0</v>
      </c>
      <c r="K2128" s="20" t="s">
        <v>14000</v>
      </c>
      <c r="L2128" s="20" t="s">
        <v>13999</v>
      </c>
      <c r="M2128" s="20" t="s">
        <v>13999</v>
      </c>
      <c r="N2128" s="20" t="s">
        <v>13999</v>
      </c>
      <c r="O2128" s="20" t="s">
        <v>13999</v>
      </c>
      <c r="P2128" s="20" t="s">
        <v>13999</v>
      </c>
      <c r="Q2128" s="20" t="s">
        <v>13999</v>
      </c>
      <c r="R2128" s="16"/>
      <c r="S2128" s="16"/>
      <c r="T2128" s="16"/>
      <c r="U2128" s="39">
        <f t="shared" si="98"/>
        <v>13.358037369600002</v>
      </c>
    </row>
    <row r="2129" spans="1:21" ht="34.5" customHeight="1">
      <c r="A2129" s="15"/>
      <c r="B2129" s="16" t="s">
        <v>17962</v>
      </c>
      <c r="C2129" s="16" t="s">
        <v>17829</v>
      </c>
      <c r="D2129" s="16" t="s">
        <v>17943</v>
      </c>
      <c r="E2129" s="16" t="s">
        <v>17963</v>
      </c>
      <c r="F2129" s="17"/>
      <c r="G2129" s="22">
        <v>326</v>
      </c>
      <c r="H2129" s="19">
        <f t="shared" si="96"/>
        <v>10.052447328</v>
      </c>
      <c r="I2129" s="16"/>
      <c r="J2129" s="16">
        <f t="shared" si="97"/>
        <v>0</v>
      </c>
      <c r="K2129" s="20" t="s">
        <v>14000</v>
      </c>
      <c r="L2129" s="20" t="s">
        <v>13999</v>
      </c>
      <c r="M2129" s="20"/>
      <c r="N2129" s="20" t="s">
        <v>13999</v>
      </c>
      <c r="O2129" s="20" t="s">
        <v>14000</v>
      </c>
      <c r="P2129" s="20" t="s">
        <v>14000</v>
      </c>
      <c r="Q2129" s="20" t="s">
        <v>13999</v>
      </c>
      <c r="R2129" s="16"/>
      <c r="S2129" s="16"/>
      <c r="T2129" s="16"/>
      <c r="U2129" s="39">
        <f t="shared" si="98"/>
        <v>12.062936793599999</v>
      </c>
    </row>
    <row r="2130" spans="1:21" ht="23.25" customHeight="1">
      <c r="A2130" s="15"/>
      <c r="B2130" s="21" t="s">
        <v>17964</v>
      </c>
      <c r="C2130" s="16" t="s">
        <v>17829</v>
      </c>
      <c r="D2130" s="16" t="s">
        <v>17965</v>
      </c>
      <c r="E2130" s="16" t="s">
        <v>17946</v>
      </c>
      <c r="F2130" s="17"/>
      <c r="G2130" s="18">
        <v>11532</v>
      </c>
      <c r="H2130" s="19">
        <f t="shared" si="96"/>
        <v>355.59761529600001</v>
      </c>
      <c r="I2130" s="16"/>
      <c r="J2130" s="16">
        <f t="shared" si="97"/>
        <v>0</v>
      </c>
      <c r="K2130" s="20"/>
      <c r="L2130" s="20"/>
      <c r="M2130" s="20"/>
      <c r="N2130" s="20"/>
      <c r="O2130" s="20"/>
      <c r="P2130" s="20"/>
      <c r="Q2130" s="20" t="s">
        <v>13999</v>
      </c>
      <c r="R2130" s="16"/>
      <c r="S2130" s="16" t="s">
        <v>15937</v>
      </c>
      <c r="T2130" s="16"/>
      <c r="U2130" s="39">
        <f t="shared" si="98"/>
        <v>409.71335297856007</v>
      </c>
    </row>
    <row r="2131" spans="1:21" ht="23.25" customHeight="1">
      <c r="A2131" s="15"/>
      <c r="B2131" s="21" t="s">
        <v>17966</v>
      </c>
      <c r="C2131" s="16" t="s">
        <v>17829</v>
      </c>
      <c r="D2131" s="16" t="s">
        <v>17965</v>
      </c>
      <c r="E2131" s="16" t="s">
        <v>17967</v>
      </c>
      <c r="F2131" s="17"/>
      <c r="G2131" s="18">
        <v>6180</v>
      </c>
      <c r="H2131" s="19">
        <f t="shared" si="96"/>
        <v>190.56479904</v>
      </c>
      <c r="I2131" s="16"/>
      <c r="J2131" s="16">
        <f t="shared" si="97"/>
        <v>0</v>
      </c>
      <c r="K2131" s="20"/>
      <c r="L2131" s="20"/>
      <c r="M2131" s="20"/>
      <c r="N2131" s="20"/>
      <c r="O2131" s="20"/>
      <c r="P2131" s="20"/>
      <c r="Q2131" s="20" t="s">
        <v>13999</v>
      </c>
      <c r="R2131" s="16"/>
      <c r="S2131" s="16" t="s">
        <v>15937</v>
      </c>
      <c r="T2131" s="16"/>
      <c r="U2131" s="39">
        <f t="shared" si="98"/>
        <v>226.52692693440002</v>
      </c>
    </row>
    <row r="2132" spans="1:21" ht="23.25" customHeight="1">
      <c r="A2132" s="15"/>
      <c r="B2132" s="21" t="s">
        <v>17968</v>
      </c>
      <c r="C2132" s="16" t="s">
        <v>17829</v>
      </c>
      <c r="D2132" s="16" t="s">
        <v>17965</v>
      </c>
      <c r="E2132" s="16" t="s">
        <v>17969</v>
      </c>
      <c r="F2132" s="17"/>
      <c r="G2132" s="18">
        <v>15037</v>
      </c>
      <c r="H2132" s="19">
        <f t="shared" si="96"/>
        <v>463.67684193600002</v>
      </c>
      <c r="I2132" s="16"/>
      <c r="J2132" s="16">
        <f t="shared" si="97"/>
        <v>0</v>
      </c>
      <c r="K2132" s="20"/>
      <c r="L2132" s="20"/>
      <c r="M2132" s="20"/>
      <c r="N2132" s="20"/>
      <c r="O2132" s="20"/>
      <c r="P2132" s="20" t="s">
        <v>13999</v>
      </c>
      <c r="Q2132" s="20"/>
      <c r="R2132" s="16"/>
      <c r="S2132" s="16" t="s">
        <v>15937</v>
      </c>
      <c r="T2132" s="16"/>
      <c r="U2132" s="39">
        <f t="shared" si="98"/>
        <v>529.68129454896007</v>
      </c>
    </row>
    <row r="2133" spans="1:21" ht="34.5" customHeight="1">
      <c r="A2133" s="15"/>
      <c r="B2133" s="16" t="s">
        <v>17970</v>
      </c>
      <c r="C2133" s="16" t="s">
        <v>17829</v>
      </c>
      <c r="D2133" s="16" t="s">
        <v>17965</v>
      </c>
      <c r="E2133" s="16" t="s">
        <v>17971</v>
      </c>
      <c r="F2133" s="17"/>
      <c r="G2133" s="18">
        <v>2608</v>
      </c>
      <c r="H2133" s="19">
        <f t="shared" ref="H2133:H2196" si="99">IF(R2133="Мax скидка 20%",G2133*0.8*1.05/100*H$15,IF(R2133="От 3-х шт. скидка 50%.",G2133*0.5*1.05/100*H$15,G2133*0.6*1.05/100*H$15))*1.03*1.2*1.1</f>
        <v>80.419578623999996</v>
      </c>
      <c r="I2133" s="16"/>
      <c r="J2133" s="16">
        <f t="shared" si="97"/>
        <v>0</v>
      </c>
      <c r="K2133" s="20" t="s">
        <v>13999</v>
      </c>
      <c r="L2133" s="20" t="s">
        <v>13999</v>
      </c>
      <c r="M2133" s="20"/>
      <c r="N2133" s="20"/>
      <c r="O2133" s="20"/>
      <c r="P2133" s="20" t="s">
        <v>13999</v>
      </c>
      <c r="Q2133" s="20"/>
      <c r="R2133" s="16"/>
      <c r="S2133" s="16"/>
      <c r="T2133" s="16"/>
      <c r="U2133" s="39">
        <f t="shared" si="98"/>
        <v>96.50349434879999</v>
      </c>
    </row>
    <row r="2134" spans="1:21" ht="23.25" customHeight="1">
      <c r="A2134" s="15"/>
      <c r="B2134" s="16" t="s">
        <v>17972</v>
      </c>
      <c r="C2134" s="16" t="s">
        <v>17829</v>
      </c>
      <c r="D2134" s="16" t="s">
        <v>17965</v>
      </c>
      <c r="E2134" s="16" t="s">
        <v>17973</v>
      </c>
      <c r="F2134" s="17"/>
      <c r="G2134" s="22">
        <v>372</v>
      </c>
      <c r="H2134" s="19">
        <f t="shared" si="99"/>
        <v>11.470890815999999</v>
      </c>
      <c r="I2134" s="16"/>
      <c r="J2134" s="16">
        <f t="shared" ref="J2134:J2197" si="100">H2134*I2134</f>
        <v>0</v>
      </c>
      <c r="K2134" s="20"/>
      <c r="L2134" s="20"/>
      <c r="M2134" s="20"/>
      <c r="N2134" s="20" t="s">
        <v>13999</v>
      </c>
      <c r="O2134" s="20"/>
      <c r="P2134" s="20"/>
      <c r="Q2134" s="20"/>
      <c r="R2134" s="16"/>
      <c r="S2134" s="16"/>
      <c r="T2134" s="16" t="s">
        <v>17974</v>
      </c>
      <c r="U2134" s="39">
        <f t="shared" ref="U2134:U2197" si="101">IF(H2134&gt;100,H2134*1.11+15,H2134*1.2)</f>
        <v>13.765068979199999</v>
      </c>
    </row>
    <row r="2135" spans="1:21" ht="23.25" customHeight="1">
      <c r="A2135" s="15"/>
      <c r="B2135" s="21" t="s">
        <v>17975</v>
      </c>
      <c r="C2135" s="16" t="s">
        <v>17829</v>
      </c>
      <c r="D2135" s="16" t="s">
        <v>17965</v>
      </c>
      <c r="E2135" s="16" t="s">
        <v>17948</v>
      </c>
      <c r="F2135" s="17"/>
      <c r="G2135" s="18">
        <v>1819</v>
      </c>
      <c r="H2135" s="19">
        <f t="shared" si="99"/>
        <v>56.090189231999993</v>
      </c>
      <c r="I2135" s="16"/>
      <c r="J2135" s="16">
        <f t="shared" si="100"/>
        <v>0</v>
      </c>
      <c r="K2135" s="20"/>
      <c r="L2135" s="20"/>
      <c r="M2135" s="20"/>
      <c r="N2135" s="20"/>
      <c r="O2135" s="20"/>
      <c r="P2135" s="20" t="s">
        <v>13999</v>
      </c>
      <c r="Q2135" s="20"/>
      <c r="R2135" s="16"/>
      <c r="S2135" s="16" t="s">
        <v>15937</v>
      </c>
      <c r="T2135" s="16" t="s">
        <v>17976</v>
      </c>
      <c r="U2135" s="39">
        <f t="shared" si="101"/>
        <v>67.308227078399995</v>
      </c>
    </row>
    <row r="2136" spans="1:21" ht="23.25" customHeight="1">
      <c r="A2136" s="15"/>
      <c r="B2136" s="21" t="s">
        <v>17977</v>
      </c>
      <c r="C2136" s="16" t="s">
        <v>17829</v>
      </c>
      <c r="D2136" s="16" t="s">
        <v>17965</v>
      </c>
      <c r="E2136" s="16" t="s">
        <v>17978</v>
      </c>
      <c r="F2136" s="17"/>
      <c r="G2136" s="18">
        <v>4944</v>
      </c>
      <c r="H2136" s="19">
        <f t="shared" si="99"/>
        <v>152.45183923200003</v>
      </c>
      <c r="I2136" s="16"/>
      <c r="J2136" s="16">
        <f t="shared" si="100"/>
        <v>0</v>
      </c>
      <c r="K2136" s="20" t="s">
        <v>13999</v>
      </c>
      <c r="L2136" s="20" t="s">
        <v>13999</v>
      </c>
      <c r="M2136" s="20"/>
      <c r="N2136" s="20"/>
      <c r="O2136" s="20"/>
      <c r="P2136" s="20"/>
      <c r="Q2136" s="20"/>
      <c r="R2136" s="16"/>
      <c r="S2136" s="16" t="s">
        <v>15937</v>
      </c>
      <c r="T2136" s="16" t="s">
        <v>17979</v>
      </c>
      <c r="U2136" s="39">
        <f t="shared" si="101"/>
        <v>184.22154154752005</v>
      </c>
    </row>
    <row r="2137" spans="1:21" ht="23.25" customHeight="1">
      <c r="A2137" s="15"/>
      <c r="B2137" s="21" t="s">
        <v>17980</v>
      </c>
      <c r="C2137" s="16" t="s">
        <v>17829</v>
      </c>
      <c r="D2137" s="16" t="s">
        <v>17965</v>
      </c>
      <c r="E2137" s="16" t="s">
        <v>17981</v>
      </c>
      <c r="F2137" s="17"/>
      <c r="G2137" s="18">
        <v>1261</v>
      </c>
      <c r="H2137" s="19">
        <f t="shared" si="99"/>
        <v>38.883853008000003</v>
      </c>
      <c r="I2137" s="16"/>
      <c r="J2137" s="16">
        <f t="shared" si="100"/>
        <v>0</v>
      </c>
      <c r="K2137" s="20" t="s">
        <v>13999</v>
      </c>
      <c r="L2137" s="20" t="s">
        <v>13999</v>
      </c>
      <c r="M2137" s="20" t="s">
        <v>14000</v>
      </c>
      <c r="N2137" s="20" t="s">
        <v>13999</v>
      </c>
      <c r="O2137" s="20"/>
      <c r="P2137" s="20"/>
      <c r="Q2137" s="20" t="s">
        <v>13999</v>
      </c>
      <c r="R2137" s="16"/>
      <c r="S2137" s="16" t="s">
        <v>15937</v>
      </c>
      <c r="T2137" s="16" t="s">
        <v>17982</v>
      </c>
      <c r="U2137" s="39">
        <f t="shared" si="101"/>
        <v>46.660623609600002</v>
      </c>
    </row>
    <row r="2138" spans="1:21" ht="23.25" customHeight="1">
      <c r="A2138" s="15"/>
      <c r="B2138" s="21" t="s">
        <v>17983</v>
      </c>
      <c r="C2138" s="16" t="s">
        <v>17829</v>
      </c>
      <c r="D2138" s="16" t="s">
        <v>17965</v>
      </c>
      <c r="E2138" s="16" t="s">
        <v>17944</v>
      </c>
      <c r="F2138" s="17"/>
      <c r="G2138" s="22">
        <v>842</v>
      </c>
      <c r="H2138" s="19">
        <f t="shared" si="99"/>
        <v>25.963682976000008</v>
      </c>
      <c r="I2138" s="16"/>
      <c r="J2138" s="16">
        <f t="shared" si="100"/>
        <v>0</v>
      </c>
      <c r="K2138" s="20" t="s">
        <v>14000</v>
      </c>
      <c r="L2138" s="20" t="s">
        <v>13999</v>
      </c>
      <c r="M2138" s="20" t="s">
        <v>14000</v>
      </c>
      <c r="N2138" s="20" t="s">
        <v>13999</v>
      </c>
      <c r="O2138" s="20" t="s">
        <v>13999</v>
      </c>
      <c r="P2138" s="20" t="s">
        <v>14000</v>
      </c>
      <c r="Q2138" s="20" t="s">
        <v>14000</v>
      </c>
      <c r="R2138" s="16"/>
      <c r="S2138" s="16" t="s">
        <v>14156</v>
      </c>
      <c r="T2138" s="16"/>
      <c r="U2138" s="39">
        <f t="shared" si="101"/>
        <v>31.156419571200008</v>
      </c>
    </row>
    <row r="2139" spans="1:21" ht="23.25" customHeight="1">
      <c r="A2139" s="15"/>
      <c r="B2139" s="21" t="s">
        <v>17984</v>
      </c>
      <c r="C2139" s="16" t="s">
        <v>17829</v>
      </c>
      <c r="D2139" s="16" t="s">
        <v>17965</v>
      </c>
      <c r="E2139" s="16" t="s">
        <v>17960</v>
      </c>
      <c r="F2139" s="17"/>
      <c r="G2139" s="22">
        <v>817</v>
      </c>
      <c r="H2139" s="19">
        <f t="shared" si="99"/>
        <v>25.192789776000001</v>
      </c>
      <c r="I2139" s="16"/>
      <c r="J2139" s="16">
        <f t="shared" si="100"/>
        <v>0</v>
      </c>
      <c r="K2139" s="20" t="s">
        <v>14045</v>
      </c>
      <c r="L2139" s="20" t="s">
        <v>13999</v>
      </c>
      <c r="M2139" s="20" t="s">
        <v>14000</v>
      </c>
      <c r="N2139" s="20" t="s">
        <v>13999</v>
      </c>
      <c r="O2139" s="20" t="s">
        <v>13999</v>
      </c>
      <c r="P2139" s="20" t="s">
        <v>14045</v>
      </c>
      <c r="Q2139" s="20" t="s">
        <v>13999</v>
      </c>
      <c r="R2139" s="16"/>
      <c r="S2139" s="16" t="s">
        <v>14156</v>
      </c>
      <c r="T2139" s="16"/>
      <c r="U2139" s="39">
        <f t="shared" si="101"/>
        <v>30.2313477312</v>
      </c>
    </row>
    <row r="2140" spans="1:21" ht="23.25" customHeight="1">
      <c r="A2140" s="15"/>
      <c r="B2140" s="21" t="s">
        <v>17982</v>
      </c>
      <c r="C2140" s="16" t="s">
        <v>17829</v>
      </c>
      <c r="D2140" s="16" t="s">
        <v>17965</v>
      </c>
      <c r="E2140" s="16" t="s">
        <v>17985</v>
      </c>
      <c r="F2140" s="17"/>
      <c r="G2140" s="18">
        <v>1290</v>
      </c>
      <c r="H2140" s="19">
        <f t="shared" si="99"/>
        <v>39.778089120000004</v>
      </c>
      <c r="I2140" s="16"/>
      <c r="J2140" s="16">
        <f t="shared" si="100"/>
        <v>0</v>
      </c>
      <c r="K2140" s="20" t="s">
        <v>14045</v>
      </c>
      <c r="L2140" s="20" t="s">
        <v>13999</v>
      </c>
      <c r="M2140" s="20" t="s">
        <v>13999</v>
      </c>
      <c r="N2140" s="20" t="s">
        <v>13999</v>
      </c>
      <c r="O2140" s="20" t="s">
        <v>13999</v>
      </c>
      <c r="P2140" s="20" t="s">
        <v>14000</v>
      </c>
      <c r="Q2140" s="20" t="s">
        <v>13999</v>
      </c>
      <c r="R2140" s="16"/>
      <c r="S2140" s="16" t="s">
        <v>14156</v>
      </c>
      <c r="T2140" s="16"/>
      <c r="U2140" s="39">
        <f t="shared" si="101"/>
        <v>47.733706944000005</v>
      </c>
    </row>
    <row r="2141" spans="1:21" ht="23.25" customHeight="1">
      <c r="A2141" s="15"/>
      <c r="B2141" s="21" t="s">
        <v>17974</v>
      </c>
      <c r="C2141" s="16" t="s">
        <v>17829</v>
      </c>
      <c r="D2141" s="16" t="s">
        <v>17965</v>
      </c>
      <c r="E2141" s="16" t="s">
        <v>17946</v>
      </c>
      <c r="F2141" s="17"/>
      <c r="G2141" s="18">
        <v>1904</v>
      </c>
      <c r="H2141" s="19">
        <f t="shared" si="99"/>
        <v>58.711226112000006</v>
      </c>
      <c r="I2141" s="16"/>
      <c r="J2141" s="16">
        <f t="shared" si="100"/>
        <v>0</v>
      </c>
      <c r="K2141" s="20" t="s">
        <v>14000</v>
      </c>
      <c r="L2141" s="20" t="s">
        <v>14000</v>
      </c>
      <c r="M2141" s="20" t="s">
        <v>13999</v>
      </c>
      <c r="N2141" s="20" t="s">
        <v>13999</v>
      </c>
      <c r="O2141" s="20" t="s">
        <v>13999</v>
      </c>
      <c r="P2141" s="20" t="s">
        <v>13999</v>
      </c>
      <c r="Q2141" s="20" t="s">
        <v>13999</v>
      </c>
      <c r="R2141" s="16"/>
      <c r="S2141" s="16" t="s">
        <v>14156</v>
      </c>
      <c r="T2141" s="16"/>
      <c r="U2141" s="39">
        <f t="shared" si="101"/>
        <v>70.453471334400007</v>
      </c>
    </row>
    <row r="2142" spans="1:21" ht="23.25" customHeight="1">
      <c r="A2142" s="15"/>
      <c r="B2142" s="21" t="s">
        <v>17976</v>
      </c>
      <c r="C2142" s="16" t="s">
        <v>17829</v>
      </c>
      <c r="D2142" s="16" t="s">
        <v>17965</v>
      </c>
      <c r="E2142" s="16" t="s">
        <v>17948</v>
      </c>
      <c r="F2142" s="17"/>
      <c r="G2142" s="18">
        <v>1855</v>
      </c>
      <c r="H2142" s="19">
        <f t="shared" si="99"/>
        <v>57.200275440000013</v>
      </c>
      <c r="I2142" s="16"/>
      <c r="J2142" s="16">
        <f t="shared" si="100"/>
        <v>0</v>
      </c>
      <c r="K2142" s="20" t="s">
        <v>14045</v>
      </c>
      <c r="L2142" s="20" t="s">
        <v>14000</v>
      </c>
      <c r="M2142" s="20" t="s">
        <v>14000</v>
      </c>
      <c r="N2142" s="20" t="s">
        <v>14000</v>
      </c>
      <c r="O2142" s="20" t="s">
        <v>14000</v>
      </c>
      <c r="P2142" s="20" t="s">
        <v>14045</v>
      </c>
      <c r="Q2142" s="20" t="s">
        <v>13999</v>
      </c>
      <c r="R2142" s="16"/>
      <c r="S2142" s="16" t="s">
        <v>14156</v>
      </c>
      <c r="T2142" s="16"/>
      <c r="U2142" s="39">
        <f t="shared" si="101"/>
        <v>68.640330528000007</v>
      </c>
    </row>
    <row r="2143" spans="1:21" ht="23.25" customHeight="1">
      <c r="A2143" s="15"/>
      <c r="B2143" s="16" t="s">
        <v>17986</v>
      </c>
      <c r="C2143" s="16" t="s">
        <v>17829</v>
      </c>
      <c r="D2143" s="16" t="s">
        <v>17965</v>
      </c>
      <c r="E2143" s="16" t="s">
        <v>17987</v>
      </c>
      <c r="F2143" s="17"/>
      <c r="G2143" s="18">
        <v>3100</v>
      </c>
      <c r="H2143" s="19">
        <f t="shared" si="99"/>
        <v>95.590756800000008</v>
      </c>
      <c r="I2143" s="16"/>
      <c r="J2143" s="16">
        <f t="shared" si="100"/>
        <v>0</v>
      </c>
      <c r="K2143" s="20" t="s">
        <v>14000</v>
      </c>
      <c r="L2143" s="20"/>
      <c r="M2143" s="20" t="s">
        <v>13999</v>
      </c>
      <c r="N2143" s="20"/>
      <c r="O2143" s="20"/>
      <c r="P2143" s="20"/>
      <c r="Q2143" s="20" t="s">
        <v>13999</v>
      </c>
      <c r="R2143" s="16"/>
      <c r="S2143" s="16"/>
      <c r="T2143" s="16"/>
      <c r="U2143" s="39">
        <f t="shared" si="101"/>
        <v>114.70890816000001</v>
      </c>
    </row>
    <row r="2144" spans="1:21" ht="23.25" customHeight="1">
      <c r="A2144" s="15"/>
      <c r="B2144" s="16" t="s">
        <v>17988</v>
      </c>
      <c r="C2144" s="16" t="s">
        <v>17829</v>
      </c>
      <c r="D2144" s="16" t="s">
        <v>17965</v>
      </c>
      <c r="E2144" s="16" t="s">
        <v>17989</v>
      </c>
      <c r="F2144" s="17"/>
      <c r="G2144" s="18">
        <v>3500</v>
      </c>
      <c r="H2144" s="19">
        <f t="shared" si="99"/>
        <v>107.92504800000002</v>
      </c>
      <c r="I2144" s="16"/>
      <c r="J2144" s="16">
        <f t="shared" si="100"/>
        <v>0</v>
      </c>
      <c r="K2144" s="20" t="s">
        <v>14000</v>
      </c>
      <c r="L2144" s="20"/>
      <c r="M2144" s="20" t="s">
        <v>13999</v>
      </c>
      <c r="N2144" s="20"/>
      <c r="O2144" s="20"/>
      <c r="P2144" s="20" t="s">
        <v>13999</v>
      </c>
      <c r="Q2144" s="20" t="s">
        <v>13999</v>
      </c>
      <c r="R2144" s="16"/>
      <c r="S2144" s="16"/>
      <c r="T2144" s="16"/>
      <c r="U2144" s="39">
        <f t="shared" si="101"/>
        <v>134.79680328000003</v>
      </c>
    </row>
    <row r="2145" spans="1:21" ht="23.25" customHeight="1">
      <c r="A2145" s="15"/>
      <c r="B2145" s="16" t="s">
        <v>17990</v>
      </c>
      <c r="C2145" s="16" t="s">
        <v>17829</v>
      </c>
      <c r="D2145" s="16" t="s">
        <v>17965</v>
      </c>
      <c r="E2145" s="16" t="s">
        <v>17991</v>
      </c>
      <c r="F2145" s="17"/>
      <c r="G2145" s="18">
        <v>5150</v>
      </c>
      <c r="H2145" s="19">
        <f t="shared" si="99"/>
        <v>158.80399920000002</v>
      </c>
      <c r="I2145" s="16"/>
      <c r="J2145" s="16">
        <f t="shared" si="100"/>
        <v>0</v>
      </c>
      <c r="K2145" s="20" t="s">
        <v>14000</v>
      </c>
      <c r="L2145" s="20"/>
      <c r="M2145" s="20" t="s">
        <v>13999</v>
      </c>
      <c r="N2145" s="20"/>
      <c r="O2145" s="20"/>
      <c r="P2145" s="20"/>
      <c r="Q2145" s="20" t="s">
        <v>13999</v>
      </c>
      <c r="R2145" s="16"/>
      <c r="S2145" s="16"/>
      <c r="T2145" s="16"/>
      <c r="U2145" s="39">
        <f t="shared" si="101"/>
        <v>191.27243911200003</v>
      </c>
    </row>
    <row r="2146" spans="1:21" ht="23.25" customHeight="1">
      <c r="A2146" s="15"/>
      <c r="B2146" s="16" t="s">
        <v>17992</v>
      </c>
      <c r="C2146" s="16" t="s">
        <v>17829</v>
      </c>
      <c r="D2146" s="16" t="s">
        <v>17965</v>
      </c>
      <c r="E2146" s="16" t="s">
        <v>17993</v>
      </c>
      <c r="F2146" s="17"/>
      <c r="G2146" s="18">
        <v>8900</v>
      </c>
      <c r="H2146" s="19">
        <f t="shared" si="99"/>
        <v>274.43797920000003</v>
      </c>
      <c r="I2146" s="16"/>
      <c r="J2146" s="16">
        <f t="shared" si="100"/>
        <v>0</v>
      </c>
      <c r="K2146" s="20" t="s">
        <v>14000</v>
      </c>
      <c r="L2146" s="20"/>
      <c r="M2146" s="20" t="s">
        <v>13999</v>
      </c>
      <c r="N2146" s="20"/>
      <c r="O2146" s="20"/>
      <c r="P2146" s="20" t="s">
        <v>13999</v>
      </c>
      <c r="Q2146" s="20" t="s">
        <v>13999</v>
      </c>
      <c r="R2146" s="16"/>
      <c r="S2146" s="16"/>
      <c r="T2146" s="16"/>
      <c r="U2146" s="39">
        <f t="shared" si="101"/>
        <v>319.62615691200006</v>
      </c>
    </row>
    <row r="2147" spans="1:21" ht="23.25" customHeight="1">
      <c r="A2147" s="15"/>
      <c r="B2147" s="16" t="s">
        <v>17994</v>
      </c>
      <c r="C2147" s="16" t="s">
        <v>17829</v>
      </c>
      <c r="D2147" s="16" t="s">
        <v>17965</v>
      </c>
      <c r="E2147" s="16" t="s">
        <v>17995</v>
      </c>
      <c r="F2147" s="17"/>
      <c r="G2147" s="18">
        <v>2086.91</v>
      </c>
      <c r="H2147" s="19">
        <f t="shared" si="99"/>
        <v>64.351389120480022</v>
      </c>
      <c r="I2147" s="16"/>
      <c r="J2147" s="16">
        <f t="shared" si="100"/>
        <v>0</v>
      </c>
      <c r="K2147" s="20" t="s">
        <v>13999</v>
      </c>
      <c r="L2147" s="20"/>
      <c r="M2147" s="20" t="s">
        <v>13999</v>
      </c>
      <c r="N2147" s="20" t="s">
        <v>13999</v>
      </c>
      <c r="O2147" s="20"/>
      <c r="P2147" s="20"/>
      <c r="Q2147" s="20"/>
      <c r="R2147" s="16" t="s">
        <v>14071</v>
      </c>
      <c r="S2147" s="16"/>
      <c r="T2147" s="16"/>
      <c r="U2147" s="39">
        <f t="shared" si="101"/>
        <v>77.221666944576029</v>
      </c>
    </row>
    <row r="2148" spans="1:21" ht="34.5" customHeight="1">
      <c r="A2148" s="15"/>
      <c r="B2148" s="16" t="s">
        <v>17996</v>
      </c>
      <c r="C2148" s="16" t="s">
        <v>17829</v>
      </c>
      <c r="D2148" s="16" t="s">
        <v>17997</v>
      </c>
      <c r="E2148" s="16" t="s">
        <v>17998</v>
      </c>
      <c r="F2148" s="17"/>
      <c r="G2148" s="22">
        <v>218</v>
      </c>
      <c r="H2148" s="19">
        <f t="shared" si="99"/>
        <v>6.7221887039999988</v>
      </c>
      <c r="I2148" s="16"/>
      <c r="J2148" s="16">
        <f t="shared" si="100"/>
        <v>0</v>
      </c>
      <c r="K2148" s="20"/>
      <c r="L2148" s="20"/>
      <c r="M2148" s="20" t="s">
        <v>13999</v>
      </c>
      <c r="N2148" s="20" t="s">
        <v>13999</v>
      </c>
      <c r="O2148" s="20"/>
      <c r="P2148" s="20"/>
      <c r="Q2148" s="20" t="s">
        <v>13999</v>
      </c>
      <c r="R2148" s="16"/>
      <c r="S2148" s="16"/>
      <c r="T2148" s="16" t="s">
        <v>17999</v>
      </c>
      <c r="U2148" s="39">
        <f t="shared" si="101"/>
        <v>8.0666264447999989</v>
      </c>
    </row>
    <row r="2149" spans="1:21" ht="34.5" customHeight="1">
      <c r="A2149" s="15"/>
      <c r="B2149" s="21" t="s">
        <v>18000</v>
      </c>
      <c r="C2149" s="16" t="s">
        <v>17829</v>
      </c>
      <c r="D2149" s="16" t="s">
        <v>17997</v>
      </c>
      <c r="E2149" s="16" t="s">
        <v>18001</v>
      </c>
      <c r="F2149" s="17"/>
      <c r="G2149" s="22">
        <v>441</v>
      </c>
      <c r="H2149" s="19">
        <f t="shared" si="99"/>
        <v>13.598556048000003</v>
      </c>
      <c r="I2149" s="16"/>
      <c r="J2149" s="16">
        <f t="shared" si="100"/>
        <v>0</v>
      </c>
      <c r="K2149" s="20"/>
      <c r="L2149" s="20"/>
      <c r="M2149" s="20"/>
      <c r="N2149" s="20"/>
      <c r="O2149" s="20"/>
      <c r="P2149" s="20"/>
      <c r="Q2149" s="20"/>
      <c r="R2149" s="16"/>
      <c r="S2149" s="16" t="s">
        <v>15937</v>
      </c>
      <c r="T2149" s="16" t="s">
        <v>18002</v>
      </c>
      <c r="U2149" s="39">
        <f t="shared" si="101"/>
        <v>16.318267257600002</v>
      </c>
    </row>
    <row r="2150" spans="1:21" ht="23.25" customHeight="1">
      <c r="A2150" s="15"/>
      <c r="B2150" s="21" t="s">
        <v>18003</v>
      </c>
      <c r="C2150" s="16" t="s">
        <v>17829</v>
      </c>
      <c r="D2150" s="16" t="s">
        <v>17997</v>
      </c>
      <c r="E2150" s="16" t="s">
        <v>18004</v>
      </c>
      <c r="F2150" s="17"/>
      <c r="G2150" s="22">
        <v>227</v>
      </c>
      <c r="H2150" s="19">
        <f t="shared" si="99"/>
        <v>6.9997102560000011</v>
      </c>
      <c r="I2150" s="16"/>
      <c r="J2150" s="16">
        <f t="shared" si="100"/>
        <v>0</v>
      </c>
      <c r="K2150" s="20"/>
      <c r="L2150" s="20"/>
      <c r="M2150" s="20"/>
      <c r="N2150" s="20"/>
      <c r="O2150" s="20"/>
      <c r="P2150" s="20"/>
      <c r="Q2150" s="20"/>
      <c r="R2150" s="16"/>
      <c r="S2150" s="16" t="s">
        <v>15937</v>
      </c>
      <c r="T2150" s="16" t="s">
        <v>18005</v>
      </c>
      <c r="U2150" s="39">
        <f t="shared" si="101"/>
        <v>8.3996523072000002</v>
      </c>
    </row>
    <row r="2151" spans="1:21" ht="23.25" customHeight="1">
      <c r="A2151" s="15"/>
      <c r="B2151" s="21" t="s">
        <v>18006</v>
      </c>
      <c r="C2151" s="16" t="s">
        <v>17829</v>
      </c>
      <c r="D2151" s="16" t="s">
        <v>17997</v>
      </c>
      <c r="E2151" s="16" t="s">
        <v>18007</v>
      </c>
      <c r="F2151" s="17"/>
      <c r="G2151" s="22">
        <v>790</v>
      </c>
      <c r="H2151" s="19">
        <f t="shared" si="99"/>
        <v>24.360225120000003</v>
      </c>
      <c r="I2151" s="16"/>
      <c r="J2151" s="16">
        <f t="shared" si="100"/>
        <v>0</v>
      </c>
      <c r="K2151" s="20" t="s">
        <v>14000</v>
      </c>
      <c r="L2151" s="20" t="s">
        <v>13999</v>
      </c>
      <c r="M2151" s="20" t="s">
        <v>14000</v>
      </c>
      <c r="N2151" s="20" t="s">
        <v>13999</v>
      </c>
      <c r="O2151" s="20" t="s">
        <v>13999</v>
      </c>
      <c r="P2151" s="20" t="s">
        <v>14000</v>
      </c>
      <c r="Q2151" s="20" t="s">
        <v>14000</v>
      </c>
      <c r="R2151" s="16"/>
      <c r="S2151" s="16" t="s">
        <v>14156</v>
      </c>
      <c r="T2151" s="16"/>
      <c r="U2151" s="39">
        <f t="shared" si="101"/>
        <v>29.232270144000001</v>
      </c>
    </row>
    <row r="2152" spans="1:21" ht="23.25" customHeight="1">
      <c r="A2152" s="15"/>
      <c r="B2152" s="21" t="s">
        <v>18005</v>
      </c>
      <c r="C2152" s="16" t="s">
        <v>17829</v>
      </c>
      <c r="D2152" s="16" t="s">
        <v>17997</v>
      </c>
      <c r="E2152" s="16" t="s">
        <v>18008</v>
      </c>
      <c r="F2152" s="17"/>
      <c r="G2152" s="22">
        <v>950</v>
      </c>
      <c r="H2152" s="19">
        <f t="shared" si="99"/>
        <v>29.293941600000007</v>
      </c>
      <c r="I2152" s="16"/>
      <c r="J2152" s="16">
        <f t="shared" si="100"/>
        <v>0</v>
      </c>
      <c r="K2152" s="20" t="s">
        <v>14045</v>
      </c>
      <c r="L2152" s="20" t="s">
        <v>13999</v>
      </c>
      <c r="M2152" s="20" t="s">
        <v>13999</v>
      </c>
      <c r="N2152" s="20" t="s">
        <v>13999</v>
      </c>
      <c r="O2152" s="20" t="s">
        <v>13999</v>
      </c>
      <c r="P2152" s="20" t="s">
        <v>14000</v>
      </c>
      <c r="Q2152" s="20" t="s">
        <v>14000</v>
      </c>
      <c r="R2152" s="16"/>
      <c r="S2152" s="16" t="s">
        <v>14156</v>
      </c>
      <c r="T2152" s="16"/>
      <c r="U2152" s="39">
        <f t="shared" si="101"/>
        <v>35.152729920000006</v>
      </c>
    </row>
    <row r="2153" spans="1:21" ht="23.25" customHeight="1">
      <c r="A2153" s="15"/>
      <c r="B2153" s="21" t="s">
        <v>18009</v>
      </c>
      <c r="C2153" s="16" t="s">
        <v>17829</v>
      </c>
      <c r="D2153" s="16" t="s">
        <v>17997</v>
      </c>
      <c r="E2153" s="16" t="s">
        <v>18010</v>
      </c>
      <c r="F2153" s="17"/>
      <c r="G2153" s="18">
        <v>1690</v>
      </c>
      <c r="H2153" s="19">
        <f t="shared" si="99"/>
        <v>52.112380320000007</v>
      </c>
      <c r="I2153" s="16"/>
      <c r="J2153" s="16">
        <f t="shared" si="100"/>
        <v>0</v>
      </c>
      <c r="K2153" s="20" t="s">
        <v>14045</v>
      </c>
      <c r="L2153" s="20" t="s">
        <v>13999</v>
      </c>
      <c r="M2153" s="20"/>
      <c r="N2153" s="20" t="s">
        <v>13999</v>
      </c>
      <c r="O2153" s="20" t="s">
        <v>13999</v>
      </c>
      <c r="P2153" s="20" t="s">
        <v>14045</v>
      </c>
      <c r="Q2153" s="20" t="s">
        <v>13999</v>
      </c>
      <c r="R2153" s="16"/>
      <c r="S2153" s="16" t="s">
        <v>14156</v>
      </c>
      <c r="T2153" s="16"/>
      <c r="U2153" s="39">
        <f t="shared" si="101"/>
        <v>62.534856384000008</v>
      </c>
    </row>
    <row r="2154" spans="1:21" ht="23.25" customHeight="1">
      <c r="A2154" s="15"/>
      <c r="B2154" s="21" t="s">
        <v>18011</v>
      </c>
      <c r="C2154" s="16" t="s">
        <v>17829</v>
      </c>
      <c r="D2154" s="16" t="s">
        <v>17997</v>
      </c>
      <c r="E2154" s="16" t="s">
        <v>18012</v>
      </c>
      <c r="F2154" s="17"/>
      <c r="G2154" s="18">
        <v>2300</v>
      </c>
      <c r="H2154" s="19">
        <f t="shared" si="99"/>
        <v>70.922174400000003</v>
      </c>
      <c r="I2154" s="16"/>
      <c r="J2154" s="16">
        <f t="shared" si="100"/>
        <v>0</v>
      </c>
      <c r="K2154" s="20" t="s">
        <v>14045</v>
      </c>
      <c r="L2154" s="20" t="s">
        <v>13999</v>
      </c>
      <c r="M2154" s="20" t="s">
        <v>14000</v>
      </c>
      <c r="N2154" s="20" t="s">
        <v>13999</v>
      </c>
      <c r="O2154" s="20" t="s">
        <v>13999</v>
      </c>
      <c r="P2154" s="20" t="s">
        <v>14045</v>
      </c>
      <c r="Q2154" s="20" t="s">
        <v>13999</v>
      </c>
      <c r="R2154" s="16"/>
      <c r="S2154" s="16" t="s">
        <v>14156</v>
      </c>
      <c r="T2154" s="16"/>
      <c r="U2154" s="39">
        <f t="shared" si="101"/>
        <v>85.106609280000001</v>
      </c>
    </row>
    <row r="2155" spans="1:21" ht="34.5" customHeight="1">
      <c r="A2155" s="15"/>
      <c r="B2155" s="21" t="s">
        <v>17999</v>
      </c>
      <c r="C2155" s="16" t="s">
        <v>17829</v>
      </c>
      <c r="D2155" s="16" t="s">
        <v>17997</v>
      </c>
      <c r="E2155" s="16" t="s">
        <v>18013</v>
      </c>
      <c r="F2155" s="17"/>
      <c r="G2155" s="22">
        <v>920</v>
      </c>
      <c r="H2155" s="19">
        <f t="shared" si="99"/>
        <v>28.368869760000003</v>
      </c>
      <c r="I2155" s="16"/>
      <c r="J2155" s="16">
        <f t="shared" si="100"/>
        <v>0</v>
      </c>
      <c r="K2155" s="20" t="s">
        <v>14000</v>
      </c>
      <c r="L2155" s="20"/>
      <c r="M2155" s="20" t="s">
        <v>13999</v>
      </c>
      <c r="N2155" s="20" t="s">
        <v>13999</v>
      </c>
      <c r="O2155" s="20" t="s">
        <v>13999</v>
      </c>
      <c r="P2155" s="20" t="s">
        <v>13999</v>
      </c>
      <c r="Q2155" s="20" t="s">
        <v>14000</v>
      </c>
      <c r="R2155" s="16"/>
      <c r="S2155" s="16" t="s">
        <v>14156</v>
      </c>
      <c r="T2155" s="16"/>
      <c r="U2155" s="39">
        <f t="shared" si="101"/>
        <v>34.042643712</v>
      </c>
    </row>
    <row r="2156" spans="1:21" ht="34.5" customHeight="1">
      <c r="A2156" s="15"/>
      <c r="B2156" s="21" t="s">
        <v>141</v>
      </c>
      <c r="C2156" s="16" t="s">
        <v>17829</v>
      </c>
      <c r="D2156" s="16" t="s">
        <v>17997</v>
      </c>
      <c r="E2156" s="16" t="s">
        <v>18014</v>
      </c>
      <c r="F2156" s="17"/>
      <c r="G2156" s="18">
        <v>1090</v>
      </c>
      <c r="H2156" s="19">
        <f t="shared" si="99"/>
        <v>33.610943520000006</v>
      </c>
      <c r="I2156" s="16"/>
      <c r="J2156" s="16">
        <f t="shared" si="100"/>
        <v>0</v>
      </c>
      <c r="K2156" s="20" t="s">
        <v>14045</v>
      </c>
      <c r="L2156" s="20" t="s">
        <v>13999</v>
      </c>
      <c r="M2156" s="20" t="s">
        <v>14000</v>
      </c>
      <c r="N2156" s="20"/>
      <c r="O2156" s="20"/>
      <c r="P2156" s="20" t="s">
        <v>14045</v>
      </c>
      <c r="Q2156" s="20" t="s">
        <v>14000</v>
      </c>
      <c r="R2156" s="16"/>
      <c r="S2156" s="16" t="s">
        <v>14156</v>
      </c>
      <c r="T2156" s="16"/>
      <c r="U2156" s="39">
        <f t="shared" si="101"/>
        <v>40.333132224000003</v>
      </c>
    </row>
    <row r="2157" spans="1:21" ht="34.5" customHeight="1">
      <c r="A2157" s="15"/>
      <c r="B2157" s="21" t="s">
        <v>18002</v>
      </c>
      <c r="C2157" s="16" t="s">
        <v>17829</v>
      </c>
      <c r="D2157" s="16" t="s">
        <v>17997</v>
      </c>
      <c r="E2157" s="16" t="s">
        <v>18015</v>
      </c>
      <c r="F2157" s="17"/>
      <c r="G2157" s="18">
        <v>1900</v>
      </c>
      <c r="H2157" s="19">
        <f t="shared" si="99"/>
        <v>58.587883200000014</v>
      </c>
      <c r="I2157" s="16"/>
      <c r="J2157" s="16">
        <f t="shared" si="100"/>
        <v>0</v>
      </c>
      <c r="K2157" s="20" t="s">
        <v>14000</v>
      </c>
      <c r="L2157" s="20" t="s">
        <v>13999</v>
      </c>
      <c r="M2157" s="20" t="s">
        <v>13999</v>
      </c>
      <c r="N2157" s="20" t="s">
        <v>13999</v>
      </c>
      <c r="O2157" s="20" t="s">
        <v>13999</v>
      </c>
      <c r="P2157" s="20" t="s">
        <v>14000</v>
      </c>
      <c r="Q2157" s="20" t="s">
        <v>14000</v>
      </c>
      <c r="R2157" s="16"/>
      <c r="S2157" s="16" t="s">
        <v>14156</v>
      </c>
      <c r="T2157" s="16"/>
      <c r="U2157" s="39">
        <f t="shared" si="101"/>
        <v>70.305459840000012</v>
      </c>
    </row>
    <row r="2158" spans="1:21" ht="34.5" customHeight="1">
      <c r="A2158" s="15"/>
      <c r="B2158" s="21" t="s">
        <v>18016</v>
      </c>
      <c r="C2158" s="16" t="s">
        <v>17829</v>
      </c>
      <c r="D2158" s="16" t="s">
        <v>17997</v>
      </c>
      <c r="E2158" s="16" t="s">
        <v>18017</v>
      </c>
      <c r="F2158" s="17"/>
      <c r="G2158" s="18">
        <v>2600</v>
      </c>
      <c r="H2158" s="19">
        <f t="shared" si="99"/>
        <v>80.1728928</v>
      </c>
      <c r="I2158" s="16"/>
      <c r="J2158" s="16">
        <f t="shared" si="100"/>
        <v>0</v>
      </c>
      <c r="K2158" s="20" t="s">
        <v>14045</v>
      </c>
      <c r="L2158" s="20" t="s">
        <v>13999</v>
      </c>
      <c r="M2158" s="20" t="s">
        <v>13999</v>
      </c>
      <c r="N2158" s="20" t="s">
        <v>14000</v>
      </c>
      <c r="O2158" s="20" t="s">
        <v>13999</v>
      </c>
      <c r="P2158" s="20" t="s">
        <v>14000</v>
      </c>
      <c r="Q2158" s="20" t="s">
        <v>13999</v>
      </c>
      <c r="R2158" s="16"/>
      <c r="S2158" s="16" t="s">
        <v>14156</v>
      </c>
      <c r="T2158" s="16"/>
      <c r="U2158" s="39">
        <f t="shared" si="101"/>
        <v>96.20747136</v>
      </c>
    </row>
    <row r="2159" spans="1:21" ht="34.5" customHeight="1">
      <c r="A2159" s="15"/>
      <c r="B2159" s="16" t="s">
        <v>18018</v>
      </c>
      <c r="C2159" s="16" t="s">
        <v>17829</v>
      </c>
      <c r="D2159" s="16" t="s">
        <v>17997</v>
      </c>
      <c r="E2159" s="16" t="s">
        <v>18019</v>
      </c>
      <c r="F2159" s="17"/>
      <c r="G2159" s="18">
        <v>2134</v>
      </c>
      <c r="H2159" s="19">
        <f t="shared" si="99"/>
        <v>65.803443552000005</v>
      </c>
      <c r="I2159" s="16"/>
      <c r="J2159" s="16">
        <f t="shared" si="100"/>
        <v>0</v>
      </c>
      <c r="K2159" s="20" t="s">
        <v>13999</v>
      </c>
      <c r="L2159" s="20"/>
      <c r="M2159" s="20"/>
      <c r="N2159" s="20"/>
      <c r="O2159" s="20"/>
      <c r="P2159" s="20" t="s">
        <v>13999</v>
      </c>
      <c r="Q2159" s="20"/>
      <c r="R2159" s="16"/>
      <c r="S2159" s="16"/>
      <c r="T2159" s="16"/>
      <c r="U2159" s="39">
        <f t="shared" si="101"/>
        <v>78.9641322624</v>
      </c>
    </row>
    <row r="2160" spans="1:21" ht="34.5" customHeight="1">
      <c r="A2160" s="15"/>
      <c r="B2160" s="16" t="s">
        <v>18020</v>
      </c>
      <c r="C2160" s="16" t="s">
        <v>17829</v>
      </c>
      <c r="D2160" s="16" t="s">
        <v>17997</v>
      </c>
      <c r="E2160" s="16" t="s">
        <v>18021</v>
      </c>
      <c r="F2160" s="17"/>
      <c r="G2160" s="18">
        <v>2298</v>
      </c>
      <c r="H2160" s="19">
        <f t="shared" si="99"/>
        <v>70.860502944000004</v>
      </c>
      <c r="I2160" s="16"/>
      <c r="J2160" s="16">
        <f t="shared" si="100"/>
        <v>0</v>
      </c>
      <c r="K2160" s="20" t="s">
        <v>13999</v>
      </c>
      <c r="L2160" s="20"/>
      <c r="M2160" s="20" t="s">
        <v>13999</v>
      </c>
      <c r="N2160" s="20"/>
      <c r="O2160" s="20" t="s">
        <v>13999</v>
      </c>
      <c r="P2160" s="20" t="s">
        <v>13999</v>
      </c>
      <c r="Q2160" s="20" t="s">
        <v>13999</v>
      </c>
      <c r="R2160" s="16"/>
      <c r="S2160" s="16"/>
      <c r="T2160" s="16"/>
      <c r="U2160" s="39">
        <f t="shared" si="101"/>
        <v>85.032603532799996</v>
      </c>
    </row>
    <row r="2161" spans="1:21" ht="23.25" customHeight="1">
      <c r="A2161" s="15"/>
      <c r="B2161" s="21" t="s">
        <v>18022</v>
      </c>
      <c r="C2161" s="16" t="s">
        <v>17829</v>
      </c>
      <c r="D2161" s="16" t="s">
        <v>17997</v>
      </c>
      <c r="E2161" s="16" t="s">
        <v>18023</v>
      </c>
      <c r="F2161" s="17"/>
      <c r="G2161" s="18">
        <v>1930</v>
      </c>
      <c r="H2161" s="19">
        <f t="shared" si="99"/>
        <v>59.512955040000008</v>
      </c>
      <c r="I2161" s="16"/>
      <c r="J2161" s="16">
        <f t="shared" si="100"/>
        <v>0</v>
      </c>
      <c r="K2161" s="20" t="s">
        <v>13999</v>
      </c>
      <c r="L2161" s="20" t="s">
        <v>13999</v>
      </c>
      <c r="M2161" s="20" t="s">
        <v>13999</v>
      </c>
      <c r="N2161" s="20"/>
      <c r="O2161" s="20"/>
      <c r="P2161" s="20"/>
      <c r="Q2161" s="20"/>
      <c r="R2161" s="16"/>
      <c r="S2161" s="16" t="s">
        <v>14156</v>
      </c>
      <c r="T2161" s="16"/>
      <c r="U2161" s="39">
        <f t="shared" si="101"/>
        <v>71.41554604800001</v>
      </c>
    </row>
    <row r="2162" spans="1:21" ht="34.5" customHeight="1">
      <c r="A2162" s="15"/>
      <c r="B2162" s="21" t="s">
        <v>18024</v>
      </c>
      <c r="C2162" s="16" t="s">
        <v>17829</v>
      </c>
      <c r="D2162" s="16" t="s">
        <v>18025</v>
      </c>
      <c r="E2162" s="16" t="s">
        <v>18026</v>
      </c>
      <c r="F2162" s="17"/>
      <c r="G2162" s="18">
        <v>18448</v>
      </c>
      <c r="H2162" s="19">
        <f t="shared" si="99"/>
        <v>568.85751014400012</v>
      </c>
      <c r="I2162" s="16"/>
      <c r="J2162" s="16">
        <f t="shared" si="100"/>
        <v>0</v>
      </c>
      <c r="K2162" s="20" t="s">
        <v>13999</v>
      </c>
      <c r="L2162" s="20" t="s">
        <v>13999</v>
      </c>
      <c r="M2162" s="20" t="s">
        <v>13999</v>
      </c>
      <c r="N2162" s="20"/>
      <c r="O2162" s="20" t="s">
        <v>13999</v>
      </c>
      <c r="P2162" s="20" t="s">
        <v>13999</v>
      </c>
      <c r="Q2162" s="20" t="s">
        <v>13999</v>
      </c>
      <c r="R2162" s="16"/>
      <c r="S2162" s="16" t="s">
        <v>15937</v>
      </c>
      <c r="T2162" s="16"/>
      <c r="U2162" s="39">
        <f t="shared" si="101"/>
        <v>646.43183625984022</v>
      </c>
    </row>
    <row r="2163" spans="1:21" ht="23.25" customHeight="1">
      <c r="A2163" s="15"/>
      <c r="B2163" s="21" t="s">
        <v>18027</v>
      </c>
      <c r="C2163" s="16" t="s">
        <v>17829</v>
      </c>
      <c r="D2163" s="16" t="s">
        <v>18025</v>
      </c>
      <c r="E2163" s="16" t="s">
        <v>18028</v>
      </c>
      <c r="F2163" s="17"/>
      <c r="G2163" s="18">
        <v>16206</v>
      </c>
      <c r="H2163" s="19">
        <f t="shared" si="99"/>
        <v>499.72380796800007</v>
      </c>
      <c r="I2163" s="16"/>
      <c r="J2163" s="16">
        <f t="shared" si="100"/>
        <v>0</v>
      </c>
      <c r="K2163" s="20" t="s">
        <v>13999</v>
      </c>
      <c r="L2163" s="20" t="s">
        <v>13999</v>
      </c>
      <c r="M2163" s="20" t="s">
        <v>13999</v>
      </c>
      <c r="N2163" s="20"/>
      <c r="O2163" s="20" t="s">
        <v>13999</v>
      </c>
      <c r="P2163" s="20" t="s">
        <v>13999</v>
      </c>
      <c r="Q2163" s="20" t="s">
        <v>13999</v>
      </c>
      <c r="R2163" s="16"/>
      <c r="S2163" s="16" t="s">
        <v>14156</v>
      </c>
      <c r="T2163" s="16"/>
      <c r="U2163" s="39">
        <f t="shared" si="101"/>
        <v>569.69342684448009</v>
      </c>
    </row>
    <row r="2164" spans="1:21" ht="34.5" customHeight="1">
      <c r="A2164" s="15"/>
      <c r="B2164" s="21" t="s">
        <v>18029</v>
      </c>
      <c r="C2164" s="16" t="s">
        <v>17829</v>
      </c>
      <c r="D2164" s="16" t="s">
        <v>18025</v>
      </c>
      <c r="E2164" s="16" t="s">
        <v>18030</v>
      </c>
      <c r="F2164" s="17"/>
      <c r="G2164" s="18">
        <v>15504</v>
      </c>
      <c r="H2164" s="19">
        <f t="shared" si="99"/>
        <v>478.0771269120001</v>
      </c>
      <c r="I2164" s="16"/>
      <c r="J2164" s="16">
        <f t="shared" si="100"/>
        <v>0</v>
      </c>
      <c r="K2164" s="20" t="s">
        <v>13999</v>
      </c>
      <c r="L2164" s="20" t="s">
        <v>13999</v>
      </c>
      <c r="M2164" s="20" t="s">
        <v>13999</v>
      </c>
      <c r="N2164" s="20"/>
      <c r="O2164" s="20"/>
      <c r="P2164" s="20" t="s">
        <v>13999</v>
      </c>
      <c r="Q2164" s="20" t="s">
        <v>13999</v>
      </c>
      <c r="R2164" s="16"/>
      <c r="S2164" s="16" t="s">
        <v>14156</v>
      </c>
      <c r="T2164" s="16" t="s">
        <v>18031</v>
      </c>
      <c r="U2164" s="39">
        <f t="shared" si="101"/>
        <v>545.66561087232014</v>
      </c>
    </row>
    <row r="2165" spans="1:21" ht="34.5" customHeight="1">
      <c r="A2165" s="15"/>
      <c r="B2165" s="21" t="s">
        <v>18032</v>
      </c>
      <c r="C2165" s="16" t="s">
        <v>17829</v>
      </c>
      <c r="D2165" s="16" t="s">
        <v>18025</v>
      </c>
      <c r="E2165" s="16" t="s">
        <v>18033</v>
      </c>
      <c r="F2165" s="17"/>
      <c r="G2165" s="18">
        <v>7659</v>
      </c>
      <c r="H2165" s="19">
        <f t="shared" si="99"/>
        <v>236.170840752</v>
      </c>
      <c r="I2165" s="16"/>
      <c r="J2165" s="16">
        <f t="shared" si="100"/>
        <v>0</v>
      </c>
      <c r="K2165" s="20" t="s">
        <v>13999</v>
      </c>
      <c r="L2165" s="20" t="s">
        <v>13999</v>
      </c>
      <c r="M2165" s="20" t="s">
        <v>13999</v>
      </c>
      <c r="N2165" s="20" t="s">
        <v>13999</v>
      </c>
      <c r="O2165" s="20"/>
      <c r="P2165" s="20"/>
      <c r="Q2165" s="20" t="s">
        <v>13999</v>
      </c>
      <c r="R2165" s="16"/>
      <c r="S2165" s="16" t="s">
        <v>14156</v>
      </c>
      <c r="T2165" s="16" t="s">
        <v>18034</v>
      </c>
      <c r="U2165" s="39">
        <f t="shared" si="101"/>
        <v>277.14963323472</v>
      </c>
    </row>
    <row r="2166" spans="1:21" ht="23.25" customHeight="1">
      <c r="A2166" s="15"/>
      <c r="B2166" s="21" t="s">
        <v>1665</v>
      </c>
      <c r="C2166" s="16" t="s">
        <v>17829</v>
      </c>
      <c r="D2166" s="16" t="s">
        <v>18025</v>
      </c>
      <c r="E2166" s="16" t="s">
        <v>18035</v>
      </c>
      <c r="F2166" s="17"/>
      <c r="G2166" s="18">
        <v>9648</v>
      </c>
      <c r="H2166" s="19">
        <f t="shared" si="99"/>
        <v>297.50310374400004</v>
      </c>
      <c r="I2166" s="16"/>
      <c r="J2166" s="16">
        <f t="shared" si="100"/>
        <v>0</v>
      </c>
      <c r="K2166" s="20" t="s">
        <v>14000</v>
      </c>
      <c r="L2166" s="20"/>
      <c r="M2166" s="20" t="s">
        <v>13999</v>
      </c>
      <c r="N2166" s="20"/>
      <c r="O2166" s="20"/>
      <c r="P2166" s="20" t="s">
        <v>13999</v>
      </c>
      <c r="Q2166" s="20" t="s">
        <v>13999</v>
      </c>
      <c r="R2166" s="16"/>
      <c r="S2166" s="16" t="s">
        <v>14156</v>
      </c>
      <c r="T2166" s="16"/>
      <c r="U2166" s="39">
        <f t="shared" si="101"/>
        <v>345.22844515584006</v>
      </c>
    </row>
    <row r="2167" spans="1:21" ht="34.5" customHeight="1">
      <c r="A2167" s="15"/>
      <c r="B2167" s="21" t="s">
        <v>18036</v>
      </c>
      <c r="C2167" s="16" t="s">
        <v>17829</v>
      </c>
      <c r="D2167" s="16" t="s">
        <v>18025</v>
      </c>
      <c r="E2167" s="16" t="s">
        <v>18037</v>
      </c>
      <c r="F2167" s="17"/>
      <c r="G2167" s="18">
        <v>3200</v>
      </c>
      <c r="H2167" s="19">
        <f t="shared" si="99"/>
        <v>98.674329600000007</v>
      </c>
      <c r="I2167" s="16"/>
      <c r="J2167" s="16">
        <f t="shared" si="100"/>
        <v>0</v>
      </c>
      <c r="K2167" s="20" t="s">
        <v>14000</v>
      </c>
      <c r="L2167" s="20" t="s">
        <v>13999</v>
      </c>
      <c r="M2167" s="20" t="s">
        <v>13999</v>
      </c>
      <c r="N2167" s="20" t="s">
        <v>13999</v>
      </c>
      <c r="O2167" s="20" t="s">
        <v>13999</v>
      </c>
      <c r="P2167" s="20" t="s">
        <v>13999</v>
      </c>
      <c r="Q2167" s="20" t="s">
        <v>13999</v>
      </c>
      <c r="R2167" s="16"/>
      <c r="S2167" s="16" t="s">
        <v>14156</v>
      </c>
      <c r="T2167" s="16" t="s">
        <v>18038</v>
      </c>
      <c r="U2167" s="39">
        <f t="shared" si="101"/>
        <v>118.40919552</v>
      </c>
    </row>
    <row r="2168" spans="1:21" ht="34.5" customHeight="1">
      <c r="A2168" s="15"/>
      <c r="B2168" s="21" t="s">
        <v>18039</v>
      </c>
      <c r="C2168" s="16" t="s">
        <v>17829</v>
      </c>
      <c r="D2168" s="16" t="s">
        <v>18025</v>
      </c>
      <c r="E2168" s="16" t="s">
        <v>18040</v>
      </c>
      <c r="F2168" s="17"/>
      <c r="G2168" s="18">
        <v>3650</v>
      </c>
      <c r="H2168" s="19">
        <f t="shared" si="99"/>
        <v>112.55040720000004</v>
      </c>
      <c r="I2168" s="16"/>
      <c r="J2168" s="16">
        <f t="shared" si="100"/>
        <v>0</v>
      </c>
      <c r="K2168" s="20" t="s">
        <v>13999</v>
      </c>
      <c r="L2168" s="20" t="s">
        <v>13999</v>
      </c>
      <c r="M2168" s="20" t="s">
        <v>13999</v>
      </c>
      <c r="N2168" s="20" t="s">
        <v>13999</v>
      </c>
      <c r="O2168" s="20" t="s">
        <v>13999</v>
      </c>
      <c r="P2168" s="20" t="s">
        <v>13999</v>
      </c>
      <c r="Q2168" s="20" t="s">
        <v>13999</v>
      </c>
      <c r="R2168" s="16"/>
      <c r="S2168" s="16" t="s">
        <v>14156</v>
      </c>
      <c r="T2168" s="16" t="s">
        <v>18041</v>
      </c>
      <c r="U2168" s="39">
        <f t="shared" si="101"/>
        <v>139.93095199200005</v>
      </c>
    </row>
    <row r="2169" spans="1:21" ht="34.5" customHeight="1">
      <c r="A2169" s="15"/>
      <c r="B2169" s="16" t="s">
        <v>18042</v>
      </c>
      <c r="C2169" s="16" t="s">
        <v>17829</v>
      </c>
      <c r="D2169" s="16" t="s">
        <v>18025</v>
      </c>
      <c r="E2169" s="16" t="s">
        <v>18043</v>
      </c>
      <c r="F2169" s="17"/>
      <c r="G2169" s="18">
        <v>1084</v>
      </c>
      <c r="H2169" s="19">
        <f t="shared" si="99"/>
        <v>33.425929151999995</v>
      </c>
      <c r="I2169" s="16"/>
      <c r="J2169" s="16">
        <f t="shared" si="100"/>
        <v>0</v>
      </c>
      <c r="K2169" s="20" t="s">
        <v>13999</v>
      </c>
      <c r="L2169" s="20"/>
      <c r="M2169" s="20"/>
      <c r="N2169" s="20"/>
      <c r="O2169" s="20"/>
      <c r="P2169" s="20" t="s">
        <v>13999</v>
      </c>
      <c r="Q2169" s="20"/>
      <c r="R2169" s="16"/>
      <c r="S2169" s="16"/>
      <c r="T2169" s="16"/>
      <c r="U2169" s="39">
        <f t="shared" si="101"/>
        <v>40.11111498239999</v>
      </c>
    </row>
    <row r="2170" spans="1:21" ht="34.5" customHeight="1">
      <c r="A2170" s="15"/>
      <c r="B2170" s="16" t="s">
        <v>18044</v>
      </c>
      <c r="C2170" s="16" t="s">
        <v>17829</v>
      </c>
      <c r="D2170" s="16" t="s">
        <v>18025</v>
      </c>
      <c r="E2170" s="16" t="s">
        <v>18045</v>
      </c>
      <c r="F2170" s="17"/>
      <c r="G2170" s="18">
        <v>1196</v>
      </c>
      <c r="H2170" s="19">
        <f t="shared" si="99"/>
        <v>36.87953068800001</v>
      </c>
      <c r="I2170" s="16"/>
      <c r="J2170" s="16">
        <f t="shared" si="100"/>
        <v>0</v>
      </c>
      <c r="K2170" s="20" t="s">
        <v>14000</v>
      </c>
      <c r="L2170" s="20" t="s">
        <v>13999</v>
      </c>
      <c r="M2170" s="20"/>
      <c r="N2170" s="20" t="s">
        <v>13999</v>
      </c>
      <c r="O2170" s="20" t="s">
        <v>13999</v>
      </c>
      <c r="P2170" s="20" t="s">
        <v>14000</v>
      </c>
      <c r="Q2170" s="20" t="s">
        <v>13999</v>
      </c>
      <c r="R2170" s="16"/>
      <c r="S2170" s="16"/>
      <c r="T2170" s="16"/>
      <c r="U2170" s="39">
        <f t="shared" si="101"/>
        <v>44.255436825600007</v>
      </c>
    </row>
    <row r="2171" spans="1:21" ht="34.5" customHeight="1">
      <c r="A2171" s="15"/>
      <c r="B2171" s="21" t="s">
        <v>18046</v>
      </c>
      <c r="C2171" s="16" t="s">
        <v>18047</v>
      </c>
      <c r="D2171" s="16" t="s">
        <v>18048</v>
      </c>
      <c r="E2171" s="16" t="s">
        <v>18049</v>
      </c>
      <c r="F2171" s="17"/>
      <c r="G2171" s="22">
        <v>130</v>
      </c>
      <c r="H2171" s="19">
        <f t="shared" si="99"/>
        <v>4.0086446400000009</v>
      </c>
      <c r="I2171" s="16"/>
      <c r="J2171" s="16">
        <f t="shared" si="100"/>
        <v>0</v>
      </c>
      <c r="K2171" s="20" t="s">
        <v>14000</v>
      </c>
      <c r="L2171" s="20"/>
      <c r="M2171" s="20"/>
      <c r="N2171" s="20"/>
      <c r="O2171" s="20"/>
      <c r="P2171" s="20"/>
      <c r="Q2171" s="20"/>
      <c r="R2171" s="16"/>
      <c r="S2171" s="16" t="s">
        <v>14079</v>
      </c>
      <c r="T2171" s="16" t="s">
        <v>18050</v>
      </c>
      <c r="U2171" s="39">
        <f t="shared" si="101"/>
        <v>4.810373568000001</v>
      </c>
    </row>
    <row r="2172" spans="1:21" ht="34.5" customHeight="1">
      <c r="A2172" s="15"/>
      <c r="B2172" s="21" t="s">
        <v>18051</v>
      </c>
      <c r="C2172" s="16" t="s">
        <v>18047</v>
      </c>
      <c r="D2172" s="16" t="s">
        <v>18048</v>
      </c>
      <c r="E2172" s="16" t="s">
        <v>18052</v>
      </c>
      <c r="F2172" s="17"/>
      <c r="G2172" s="22">
        <v>130</v>
      </c>
      <c r="H2172" s="19">
        <f t="shared" si="99"/>
        <v>4.0086446400000009</v>
      </c>
      <c r="I2172" s="16"/>
      <c r="J2172" s="16">
        <f t="shared" si="100"/>
        <v>0</v>
      </c>
      <c r="K2172" s="20" t="s">
        <v>14045</v>
      </c>
      <c r="L2172" s="20"/>
      <c r="M2172" s="20"/>
      <c r="N2172" s="20"/>
      <c r="O2172" s="20"/>
      <c r="P2172" s="20"/>
      <c r="Q2172" s="20"/>
      <c r="R2172" s="16"/>
      <c r="S2172" s="16" t="s">
        <v>14079</v>
      </c>
      <c r="T2172" s="16" t="s">
        <v>18053</v>
      </c>
      <c r="U2172" s="39">
        <f t="shared" si="101"/>
        <v>4.810373568000001</v>
      </c>
    </row>
    <row r="2173" spans="1:21" ht="34.5" customHeight="1">
      <c r="A2173" s="15"/>
      <c r="B2173" s="21" t="s">
        <v>18054</v>
      </c>
      <c r="C2173" s="16" t="s">
        <v>18047</v>
      </c>
      <c r="D2173" s="16" t="s">
        <v>18048</v>
      </c>
      <c r="E2173" s="16" t="s">
        <v>18055</v>
      </c>
      <c r="F2173" s="17"/>
      <c r="G2173" s="22">
        <v>130</v>
      </c>
      <c r="H2173" s="19">
        <f t="shared" si="99"/>
        <v>4.0086446400000009</v>
      </c>
      <c r="I2173" s="16"/>
      <c r="J2173" s="16">
        <f t="shared" si="100"/>
        <v>0</v>
      </c>
      <c r="K2173" s="20" t="s">
        <v>14000</v>
      </c>
      <c r="L2173" s="20"/>
      <c r="M2173" s="20"/>
      <c r="N2173" s="20"/>
      <c r="O2173" s="20"/>
      <c r="P2173" s="20"/>
      <c r="Q2173" s="20"/>
      <c r="R2173" s="16"/>
      <c r="S2173" s="16" t="s">
        <v>14079</v>
      </c>
      <c r="T2173" s="16" t="s">
        <v>18056</v>
      </c>
      <c r="U2173" s="39">
        <f t="shared" si="101"/>
        <v>4.810373568000001</v>
      </c>
    </row>
    <row r="2174" spans="1:21" ht="34.5" customHeight="1">
      <c r="A2174" s="15"/>
      <c r="B2174" s="21" t="s">
        <v>18057</v>
      </c>
      <c r="C2174" s="16" t="s">
        <v>18047</v>
      </c>
      <c r="D2174" s="16" t="s">
        <v>18048</v>
      </c>
      <c r="E2174" s="16" t="s">
        <v>18058</v>
      </c>
      <c r="F2174" s="17"/>
      <c r="G2174" s="22">
        <v>130</v>
      </c>
      <c r="H2174" s="19">
        <f t="shared" si="99"/>
        <v>4.0086446400000009</v>
      </c>
      <c r="I2174" s="16"/>
      <c r="J2174" s="16">
        <f t="shared" si="100"/>
        <v>0</v>
      </c>
      <c r="K2174" s="20" t="s">
        <v>14000</v>
      </c>
      <c r="L2174" s="20"/>
      <c r="M2174" s="20"/>
      <c r="N2174" s="20"/>
      <c r="O2174" s="20"/>
      <c r="P2174" s="20"/>
      <c r="Q2174" s="20"/>
      <c r="R2174" s="16"/>
      <c r="S2174" s="16" t="s">
        <v>14079</v>
      </c>
      <c r="T2174" s="16" t="s">
        <v>18059</v>
      </c>
      <c r="U2174" s="39">
        <f t="shared" si="101"/>
        <v>4.810373568000001</v>
      </c>
    </row>
    <row r="2175" spans="1:21" ht="34.5" customHeight="1">
      <c r="A2175" s="15"/>
      <c r="B2175" s="21" t="s">
        <v>18060</v>
      </c>
      <c r="C2175" s="16" t="s">
        <v>18047</v>
      </c>
      <c r="D2175" s="16" t="s">
        <v>18048</v>
      </c>
      <c r="E2175" s="16" t="s">
        <v>18061</v>
      </c>
      <c r="F2175" s="17"/>
      <c r="G2175" s="22">
        <v>130</v>
      </c>
      <c r="H2175" s="19">
        <f t="shared" si="99"/>
        <v>4.0086446400000009</v>
      </c>
      <c r="I2175" s="16"/>
      <c r="J2175" s="16">
        <f t="shared" si="100"/>
        <v>0</v>
      </c>
      <c r="K2175" s="20" t="s">
        <v>14045</v>
      </c>
      <c r="L2175" s="20"/>
      <c r="M2175" s="20"/>
      <c r="N2175" s="20"/>
      <c r="O2175" s="20"/>
      <c r="P2175" s="20"/>
      <c r="Q2175" s="20"/>
      <c r="R2175" s="16"/>
      <c r="S2175" s="16" t="s">
        <v>14079</v>
      </c>
      <c r="T2175" s="16" t="s">
        <v>18062</v>
      </c>
      <c r="U2175" s="39">
        <f t="shared" si="101"/>
        <v>4.810373568000001</v>
      </c>
    </row>
    <row r="2176" spans="1:21" ht="34.5" customHeight="1">
      <c r="A2176" s="15"/>
      <c r="B2176" s="21" t="s">
        <v>18063</v>
      </c>
      <c r="C2176" s="16" t="s">
        <v>18047</v>
      </c>
      <c r="D2176" s="16" t="s">
        <v>18048</v>
      </c>
      <c r="E2176" s="16" t="s">
        <v>18064</v>
      </c>
      <c r="F2176" s="17"/>
      <c r="G2176" s="22">
        <v>155</v>
      </c>
      <c r="H2176" s="19">
        <f t="shared" si="99"/>
        <v>4.7795378400000006</v>
      </c>
      <c r="I2176" s="16"/>
      <c r="J2176" s="16">
        <f t="shared" si="100"/>
        <v>0</v>
      </c>
      <c r="K2176" s="20" t="s">
        <v>14045</v>
      </c>
      <c r="L2176" s="20"/>
      <c r="M2176" s="20"/>
      <c r="N2176" s="20"/>
      <c r="O2176" s="20"/>
      <c r="P2176" s="20"/>
      <c r="Q2176" s="20"/>
      <c r="R2176" s="16"/>
      <c r="S2176" s="16" t="s">
        <v>14079</v>
      </c>
      <c r="T2176" s="16" t="s">
        <v>18065</v>
      </c>
      <c r="U2176" s="39">
        <f t="shared" si="101"/>
        <v>5.7354454080000004</v>
      </c>
    </row>
    <row r="2177" spans="1:21" ht="34.5" customHeight="1">
      <c r="A2177" s="15"/>
      <c r="B2177" s="21" t="s">
        <v>18066</v>
      </c>
      <c r="C2177" s="16" t="s">
        <v>18047</v>
      </c>
      <c r="D2177" s="16" t="s">
        <v>18048</v>
      </c>
      <c r="E2177" s="16" t="s">
        <v>18067</v>
      </c>
      <c r="F2177" s="17"/>
      <c r="G2177" s="22">
        <v>155</v>
      </c>
      <c r="H2177" s="19">
        <f t="shared" si="99"/>
        <v>4.7795378400000006</v>
      </c>
      <c r="I2177" s="16"/>
      <c r="J2177" s="16">
        <f t="shared" si="100"/>
        <v>0</v>
      </c>
      <c r="K2177" s="20" t="s">
        <v>14045</v>
      </c>
      <c r="L2177" s="20"/>
      <c r="M2177" s="20"/>
      <c r="N2177" s="20"/>
      <c r="O2177" s="20" t="s">
        <v>13999</v>
      </c>
      <c r="P2177" s="20"/>
      <c r="Q2177" s="20"/>
      <c r="R2177" s="16"/>
      <c r="S2177" s="16" t="s">
        <v>14156</v>
      </c>
      <c r="T2177" s="16" t="s">
        <v>18068</v>
      </c>
      <c r="U2177" s="39">
        <f t="shared" si="101"/>
        <v>5.7354454080000004</v>
      </c>
    </row>
    <row r="2178" spans="1:21" ht="34.5" customHeight="1">
      <c r="A2178" s="15"/>
      <c r="B2178" s="21" t="s">
        <v>335</v>
      </c>
      <c r="C2178" s="16" t="s">
        <v>18047</v>
      </c>
      <c r="D2178" s="16" t="s">
        <v>18048</v>
      </c>
      <c r="E2178" s="16" t="s">
        <v>18069</v>
      </c>
      <c r="F2178" s="17"/>
      <c r="G2178" s="22">
        <v>155</v>
      </c>
      <c r="H2178" s="19">
        <f t="shared" si="99"/>
        <v>4.7795378400000006</v>
      </c>
      <c r="I2178" s="16"/>
      <c r="J2178" s="16">
        <f t="shared" si="100"/>
        <v>0</v>
      </c>
      <c r="K2178" s="20" t="s">
        <v>14045</v>
      </c>
      <c r="L2178" s="20"/>
      <c r="M2178" s="20"/>
      <c r="N2178" s="20"/>
      <c r="O2178" s="20"/>
      <c r="P2178" s="20"/>
      <c r="Q2178" s="20"/>
      <c r="R2178" s="16"/>
      <c r="S2178" s="16" t="s">
        <v>14156</v>
      </c>
      <c r="T2178" s="16" t="s">
        <v>18070</v>
      </c>
      <c r="U2178" s="39">
        <f t="shared" si="101"/>
        <v>5.7354454080000004</v>
      </c>
    </row>
    <row r="2179" spans="1:21" ht="34.5" customHeight="1">
      <c r="A2179" s="15"/>
      <c r="B2179" s="21" t="s">
        <v>18071</v>
      </c>
      <c r="C2179" s="16" t="s">
        <v>18047</v>
      </c>
      <c r="D2179" s="16" t="s">
        <v>18048</v>
      </c>
      <c r="E2179" s="16" t="s">
        <v>18072</v>
      </c>
      <c r="F2179" s="17"/>
      <c r="G2179" s="22">
        <v>155</v>
      </c>
      <c r="H2179" s="19">
        <f t="shared" si="99"/>
        <v>4.7795378400000006</v>
      </c>
      <c r="I2179" s="16"/>
      <c r="J2179" s="16">
        <f t="shared" si="100"/>
        <v>0</v>
      </c>
      <c r="K2179" s="20" t="s">
        <v>14045</v>
      </c>
      <c r="L2179" s="20"/>
      <c r="M2179" s="20"/>
      <c r="N2179" s="20"/>
      <c r="O2179" s="20"/>
      <c r="P2179" s="20"/>
      <c r="Q2179" s="20"/>
      <c r="R2179" s="16"/>
      <c r="S2179" s="16" t="s">
        <v>14156</v>
      </c>
      <c r="T2179" s="16" t="s">
        <v>18073</v>
      </c>
      <c r="U2179" s="39">
        <f t="shared" si="101"/>
        <v>5.7354454080000004</v>
      </c>
    </row>
    <row r="2180" spans="1:21" ht="34.5" customHeight="1">
      <c r="A2180" s="15"/>
      <c r="B2180" s="21" t="s">
        <v>18074</v>
      </c>
      <c r="C2180" s="16" t="s">
        <v>18047</v>
      </c>
      <c r="D2180" s="16" t="s">
        <v>18048</v>
      </c>
      <c r="E2180" s="16" t="s">
        <v>18075</v>
      </c>
      <c r="F2180" s="17"/>
      <c r="G2180" s="22">
        <v>155</v>
      </c>
      <c r="H2180" s="19">
        <f t="shared" si="99"/>
        <v>4.7795378400000006</v>
      </c>
      <c r="I2180" s="16"/>
      <c r="J2180" s="16">
        <f t="shared" si="100"/>
        <v>0</v>
      </c>
      <c r="K2180" s="20" t="s">
        <v>14045</v>
      </c>
      <c r="L2180" s="20"/>
      <c r="M2180" s="20"/>
      <c r="N2180" s="20"/>
      <c r="O2180" s="20"/>
      <c r="P2180" s="20"/>
      <c r="Q2180" s="20"/>
      <c r="R2180" s="16"/>
      <c r="S2180" s="16" t="s">
        <v>14156</v>
      </c>
      <c r="T2180" s="16" t="s">
        <v>18076</v>
      </c>
      <c r="U2180" s="39">
        <f t="shared" si="101"/>
        <v>5.7354454080000004</v>
      </c>
    </row>
    <row r="2181" spans="1:21" ht="34.5" customHeight="1">
      <c r="A2181" s="15"/>
      <c r="B2181" s="21" t="s">
        <v>18077</v>
      </c>
      <c r="C2181" s="16" t="s">
        <v>18047</v>
      </c>
      <c r="D2181" s="16" t="s">
        <v>18048</v>
      </c>
      <c r="E2181" s="16" t="s">
        <v>18078</v>
      </c>
      <c r="F2181" s="17"/>
      <c r="G2181" s="22">
        <v>290</v>
      </c>
      <c r="H2181" s="19">
        <f t="shared" si="99"/>
        <v>8.9423611199999993</v>
      </c>
      <c r="I2181" s="16"/>
      <c r="J2181" s="16">
        <f t="shared" si="100"/>
        <v>0</v>
      </c>
      <c r="K2181" s="20" t="s">
        <v>14045</v>
      </c>
      <c r="L2181" s="20"/>
      <c r="M2181" s="20"/>
      <c r="N2181" s="20"/>
      <c r="O2181" s="20"/>
      <c r="P2181" s="20"/>
      <c r="Q2181" s="20"/>
      <c r="R2181" s="16"/>
      <c r="S2181" s="16" t="s">
        <v>14156</v>
      </c>
      <c r="T2181" s="16" t="s">
        <v>18079</v>
      </c>
      <c r="U2181" s="39">
        <f t="shared" si="101"/>
        <v>10.730833343999999</v>
      </c>
    </row>
    <row r="2182" spans="1:21" ht="34.5" customHeight="1">
      <c r="A2182" s="15"/>
      <c r="B2182" s="21" t="s">
        <v>336</v>
      </c>
      <c r="C2182" s="16" t="s">
        <v>18047</v>
      </c>
      <c r="D2182" s="16" t="s">
        <v>18048</v>
      </c>
      <c r="E2182" s="16" t="s">
        <v>18080</v>
      </c>
      <c r="F2182" s="17"/>
      <c r="G2182" s="22">
        <v>290</v>
      </c>
      <c r="H2182" s="19">
        <f t="shared" si="99"/>
        <v>8.9423611199999993</v>
      </c>
      <c r="I2182" s="16"/>
      <c r="J2182" s="16">
        <f t="shared" si="100"/>
        <v>0</v>
      </c>
      <c r="K2182" s="20" t="s">
        <v>14000</v>
      </c>
      <c r="L2182" s="20"/>
      <c r="M2182" s="20"/>
      <c r="N2182" s="20"/>
      <c r="O2182" s="20"/>
      <c r="P2182" s="20"/>
      <c r="Q2182" s="20"/>
      <c r="R2182" s="16"/>
      <c r="S2182" s="16" t="s">
        <v>14079</v>
      </c>
      <c r="T2182" s="16" t="s">
        <v>18081</v>
      </c>
      <c r="U2182" s="39">
        <f t="shared" si="101"/>
        <v>10.730833343999999</v>
      </c>
    </row>
    <row r="2183" spans="1:21" ht="34.5" customHeight="1">
      <c r="A2183" s="15"/>
      <c r="B2183" s="21" t="s">
        <v>18082</v>
      </c>
      <c r="C2183" s="16" t="s">
        <v>18047</v>
      </c>
      <c r="D2183" s="16" t="s">
        <v>18048</v>
      </c>
      <c r="E2183" s="16" t="s">
        <v>18083</v>
      </c>
      <c r="F2183" s="17"/>
      <c r="G2183" s="22">
        <v>290</v>
      </c>
      <c r="H2183" s="19">
        <f t="shared" si="99"/>
        <v>8.9423611199999993</v>
      </c>
      <c r="I2183" s="16"/>
      <c r="J2183" s="16">
        <f t="shared" si="100"/>
        <v>0</v>
      </c>
      <c r="K2183" s="20" t="s">
        <v>14000</v>
      </c>
      <c r="L2183" s="20"/>
      <c r="M2183" s="20"/>
      <c r="N2183" s="20"/>
      <c r="O2183" s="20"/>
      <c r="P2183" s="20"/>
      <c r="Q2183" s="20"/>
      <c r="R2183" s="16"/>
      <c r="S2183" s="16" t="s">
        <v>14079</v>
      </c>
      <c r="T2183" s="16" t="s">
        <v>18084</v>
      </c>
      <c r="U2183" s="39">
        <f t="shared" si="101"/>
        <v>10.730833343999999</v>
      </c>
    </row>
    <row r="2184" spans="1:21" ht="34.5" customHeight="1">
      <c r="A2184" s="15"/>
      <c r="B2184" s="21" t="s">
        <v>18085</v>
      </c>
      <c r="C2184" s="16" t="s">
        <v>18047</v>
      </c>
      <c r="D2184" s="16" t="s">
        <v>18048</v>
      </c>
      <c r="E2184" s="16" t="s">
        <v>18086</v>
      </c>
      <c r="F2184" s="17"/>
      <c r="G2184" s="22">
        <v>290</v>
      </c>
      <c r="H2184" s="19">
        <f t="shared" si="99"/>
        <v>8.9423611199999993</v>
      </c>
      <c r="I2184" s="16"/>
      <c r="J2184" s="16">
        <f t="shared" si="100"/>
        <v>0</v>
      </c>
      <c r="K2184" s="20" t="s">
        <v>14045</v>
      </c>
      <c r="L2184" s="20"/>
      <c r="M2184" s="20"/>
      <c r="N2184" s="20"/>
      <c r="O2184" s="20"/>
      <c r="P2184" s="20"/>
      <c r="Q2184" s="20"/>
      <c r="R2184" s="16"/>
      <c r="S2184" s="16" t="s">
        <v>14156</v>
      </c>
      <c r="T2184" s="16" t="s">
        <v>18087</v>
      </c>
      <c r="U2184" s="39">
        <f t="shared" si="101"/>
        <v>10.730833343999999</v>
      </c>
    </row>
    <row r="2185" spans="1:21" ht="34.5" customHeight="1">
      <c r="A2185" s="15"/>
      <c r="B2185" s="21" t="s">
        <v>18088</v>
      </c>
      <c r="C2185" s="16" t="s">
        <v>18047</v>
      </c>
      <c r="D2185" s="16" t="s">
        <v>18048</v>
      </c>
      <c r="E2185" s="16" t="s">
        <v>18089</v>
      </c>
      <c r="F2185" s="17"/>
      <c r="G2185" s="22">
        <v>290</v>
      </c>
      <c r="H2185" s="19">
        <f t="shared" si="99"/>
        <v>8.9423611199999993</v>
      </c>
      <c r="I2185" s="16"/>
      <c r="J2185" s="16">
        <f t="shared" si="100"/>
        <v>0</v>
      </c>
      <c r="K2185" s="20" t="s">
        <v>14045</v>
      </c>
      <c r="L2185" s="20"/>
      <c r="M2185" s="20"/>
      <c r="N2185" s="20"/>
      <c r="O2185" s="20"/>
      <c r="P2185" s="20"/>
      <c r="Q2185" s="20"/>
      <c r="R2185" s="16"/>
      <c r="S2185" s="16" t="s">
        <v>14156</v>
      </c>
      <c r="T2185" s="16" t="s">
        <v>18090</v>
      </c>
      <c r="U2185" s="39">
        <f t="shared" si="101"/>
        <v>10.730833343999999</v>
      </c>
    </row>
    <row r="2186" spans="1:21" ht="34.5" customHeight="1">
      <c r="A2186" s="15"/>
      <c r="B2186" s="16" t="s">
        <v>18091</v>
      </c>
      <c r="C2186" s="16" t="s">
        <v>18047</v>
      </c>
      <c r="D2186" s="16" t="s">
        <v>18048</v>
      </c>
      <c r="E2186" s="16" t="s">
        <v>18055</v>
      </c>
      <c r="F2186" s="17"/>
      <c r="G2186" s="22">
        <v>222</v>
      </c>
      <c r="H2186" s="19">
        <f t="shared" si="99"/>
        <v>6.8455316159999997</v>
      </c>
      <c r="I2186" s="16"/>
      <c r="J2186" s="16">
        <f t="shared" si="100"/>
        <v>0</v>
      </c>
      <c r="K2186" s="20" t="s">
        <v>14000</v>
      </c>
      <c r="L2186" s="20"/>
      <c r="M2186" s="20"/>
      <c r="N2186" s="20"/>
      <c r="O2186" s="20"/>
      <c r="P2186" s="20"/>
      <c r="Q2186" s="20"/>
      <c r="R2186" s="16"/>
      <c r="S2186" s="16"/>
      <c r="T2186" s="16"/>
      <c r="U2186" s="39">
        <f t="shared" si="101"/>
        <v>8.2146379391999993</v>
      </c>
    </row>
    <row r="2187" spans="1:21" ht="34.5" customHeight="1">
      <c r="A2187" s="15"/>
      <c r="B2187" s="16" t="s">
        <v>18081</v>
      </c>
      <c r="C2187" s="16" t="s">
        <v>18047</v>
      </c>
      <c r="D2187" s="16" t="s">
        <v>18048</v>
      </c>
      <c r="E2187" s="16" t="s">
        <v>18080</v>
      </c>
      <c r="F2187" s="17"/>
      <c r="G2187" s="22">
        <v>624</v>
      </c>
      <c r="H2187" s="19">
        <f t="shared" si="99"/>
        <v>19.241494272000001</v>
      </c>
      <c r="I2187" s="16"/>
      <c r="J2187" s="16">
        <f t="shared" si="100"/>
        <v>0</v>
      </c>
      <c r="K2187" s="20" t="s">
        <v>13999</v>
      </c>
      <c r="L2187" s="20"/>
      <c r="M2187" s="20"/>
      <c r="N2187" s="20"/>
      <c r="O2187" s="20"/>
      <c r="P2187" s="20" t="s">
        <v>14000</v>
      </c>
      <c r="Q2187" s="20"/>
      <c r="R2187" s="16"/>
      <c r="S2187" s="16"/>
      <c r="T2187" s="16"/>
      <c r="U2187" s="39">
        <f t="shared" si="101"/>
        <v>23.0897931264</v>
      </c>
    </row>
    <row r="2188" spans="1:21" ht="34.5" customHeight="1">
      <c r="A2188" s="15"/>
      <c r="B2188" s="21" t="s">
        <v>18092</v>
      </c>
      <c r="C2188" s="16" t="s">
        <v>18047</v>
      </c>
      <c r="D2188" s="16" t="s">
        <v>18093</v>
      </c>
      <c r="E2188" s="16" t="s">
        <v>18094</v>
      </c>
      <c r="F2188" s="17"/>
      <c r="G2188" s="22">
        <v>130</v>
      </c>
      <c r="H2188" s="19">
        <f t="shared" si="99"/>
        <v>4.0086446400000009</v>
      </c>
      <c r="I2188" s="16"/>
      <c r="J2188" s="16">
        <f t="shared" si="100"/>
        <v>0</v>
      </c>
      <c r="K2188" s="20" t="s">
        <v>14000</v>
      </c>
      <c r="L2188" s="20"/>
      <c r="M2188" s="20"/>
      <c r="N2188" s="20"/>
      <c r="O2188" s="20"/>
      <c r="P2188" s="20"/>
      <c r="Q2188" s="20"/>
      <c r="R2188" s="16"/>
      <c r="S2188" s="16" t="s">
        <v>14079</v>
      </c>
      <c r="T2188" s="16" t="s">
        <v>18095</v>
      </c>
      <c r="U2188" s="39">
        <f t="shared" si="101"/>
        <v>4.810373568000001</v>
      </c>
    </row>
    <row r="2189" spans="1:21" ht="34.5" customHeight="1">
      <c r="A2189" s="15"/>
      <c r="B2189" s="21" t="s">
        <v>18096</v>
      </c>
      <c r="C2189" s="16" t="s">
        <v>18047</v>
      </c>
      <c r="D2189" s="16" t="s">
        <v>18093</v>
      </c>
      <c r="E2189" s="16" t="s">
        <v>18097</v>
      </c>
      <c r="F2189" s="17"/>
      <c r="G2189" s="22">
        <v>130</v>
      </c>
      <c r="H2189" s="19">
        <f t="shared" si="99"/>
        <v>4.0086446400000009</v>
      </c>
      <c r="I2189" s="16"/>
      <c r="J2189" s="16">
        <f t="shared" si="100"/>
        <v>0</v>
      </c>
      <c r="K2189" s="20" t="s">
        <v>14000</v>
      </c>
      <c r="L2189" s="20"/>
      <c r="M2189" s="20"/>
      <c r="N2189" s="20"/>
      <c r="O2189" s="20"/>
      <c r="P2189" s="20"/>
      <c r="Q2189" s="20"/>
      <c r="R2189" s="16"/>
      <c r="S2189" s="16" t="s">
        <v>14079</v>
      </c>
      <c r="T2189" s="16" t="s">
        <v>18098</v>
      </c>
      <c r="U2189" s="39">
        <f t="shared" si="101"/>
        <v>4.810373568000001</v>
      </c>
    </row>
    <row r="2190" spans="1:21" ht="34.5" customHeight="1">
      <c r="A2190" s="15"/>
      <c r="B2190" s="21" t="s">
        <v>18099</v>
      </c>
      <c r="C2190" s="16" t="s">
        <v>18047</v>
      </c>
      <c r="D2190" s="16" t="s">
        <v>18093</v>
      </c>
      <c r="E2190" s="16" t="s">
        <v>18100</v>
      </c>
      <c r="F2190" s="17"/>
      <c r="G2190" s="22">
        <v>130</v>
      </c>
      <c r="H2190" s="19">
        <f t="shared" si="99"/>
        <v>4.0086446400000009</v>
      </c>
      <c r="I2190" s="16"/>
      <c r="J2190" s="16">
        <f t="shared" si="100"/>
        <v>0</v>
      </c>
      <c r="K2190" s="20" t="s">
        <v>13999</v>
      </c>
      <c r="L2190" s="20"/>
      <c r="M2190" s="20"/>
      <c r="N2190" s="20"/>
      <c r="O2190" s="20"/>
      <c r="P2190" s="20"/>
      <c r="Q2190" s="20"/>
      <c r="R2190" s="16"/>
      <c r="S2190" s="16" t="s">
        <v>14079</v>
      </c>
      <c r="T2190" s="16" t="s">
        <v>18091</v>
      </c>
      <c r="U2190" s="39">
        <f t="shared" si="101"/>
        <v>4.810373568000001</v>
      </c>
    </row>
    <row r="2191" spans="1:21" ht="34.5" customHeight="1">
      <c r="A2191" s="15"/>
      <c r="B2191" s="21" t="s">
        <v>18101</v>
      </c>
      <c r="C2191" s="16" t="s">
        <v>18047</v>
      </c>
      <c r="D2191" s="16" t="s">
        <v>18093</v>
      </c>
      <c r="E2191" s="16" t="s">
        <v>18102</v>
      </c>
      <c r="F2191" s="17"/>
      <c r="G2191" s="22">
        <v>130</v>
      </c>
      <c r="H2191" s="19">
        <f t="shared" si="99"/>
        <v>4.0086446400000009</v>
      </c>
      <c r="I2191" s="16"/>
      <c r="J2191" s="16">
        <f t="shared" si="100"/>
        <v>0</v>
      </c>
      <c r="K2191" s="20" t="s">
        <v>14045</v>
      </c>
      <c r="L2191" s="20"/>
      <c r="M2191" s="20"/>
      <c r="N2191" s="20"/>
      <c r="O2191" s="20"/>
      <c r="P2191" s="20"/>
      <c r="Q2191" s="20"/>
      <c r="R2191" s="16"/>
      <c r="S2191" s="16" t="s">
        <v>14079</v>
      </c>
      <c r="T2191" s="16" t="s">
        <v>18103</v>
      </c>
      <c r="U2191" s="39">
        <f t="shared" si="101"/>
        <v>4.810373568000001</v>
      </c>
    </row>
    <row r="2192" spans="1:21" ht="34.5" customHeight="1">
      <c r="A2192" s="15"/>
      <c r="B2192" s="21" t="s">
        <v>18104</v>
      </c>
      <c r="C2192" s="16" t="s">
        <v>18047</v>
      </c>
      <c r="D2192" s="16" t="s">
        <v>18093</v>
      </c>
      <c r="E2192" s="16" t="s">
        <v>18105</v>
      </c>
      <c r="F2192" s="17"/>
      <c r="G2192" s="22">
        <v>130</v>
      </c>
      <c r="H2192" s="19">
        <f t="shared" si="99"/>
        <v>4.0086446400000009</v>
      </c>
      <c r="I2192" s="16"/>
      <c r="J2192" s="16">
        <f t="shared" si="100"/>
        <v>0</v>
      </c>
      <c r="K2192" s="20" t="s">
        <v>14000</v>
      </c>
      <c r="L2192" s="20"/>
      <c r="M2192" s="20"/>
      <c r="N2192" s="20"/>
      <c r="O2192" s="20"/>
      <c r="P2192" s="20"/>
      <c r="Q2192" s="20"/>
      <c r="R2192" s="16"/>
      <c r="S2192" s="16" t="s">
        <v>14079</v>
      </c>
      <c r="T2192" s="16" t="s">
        <v>18106</v>
      </c>
      <c r="U2192" s="39">
        <f t="shared" si="101"/>
        <v>4.810373568000001</v>
      </c>
    </row>
    <row r="2193" spans="1:21" ht="34.5" customHeight="1">
      <c r="A2193" s="15"/>
      <c r="B2193" s="21" t="s">
        <v>18107</v>
      </c>
      <c r="C2193" s="16" t="s">
        <v>18047</v>
      </c>
      <c r="D2193" s="16" t="s">
        <v>18093</v>
      </c>
      <c r="E2193" s="16" t="s">
        <v>18108</v>
      </c>
      <c r="F2193" s="17"/>
      <c r="G2193" s="22">
        <v>130</v>
      </c>
      <c r="H2193" s="19">
        <f t="shared" si="99"/>
        <v>4.0086446400000009</v>
      </c>
      <c r="I2193" s="16"/>
      <c r="J2193" s="16">
        <f t="shared" si="100"/>
        <v>0</v>
      </c>
      <c r="K2193" s="20" t="s">
        <v>14045</v>
      </c>
      <c r="L2193" s="20"/>
      <c r="M2193" s="20"/>
      <c r="N2193" s="20"/>
      <c r="O2193" s="20"/>
      <c r="P2193" s="20"/>
      <c r="Q2193" s="20"/>
      <c r="R2193" s="16"/>
      <c r="S2193" s="16" t="s">
        <v>14156</v>
      </c>
      <c r="T2193" s="16" t="s">
        <v>18109</v>
      </c>
      <c r="U2193" s="39">
        <f t="shared" si="101"/>
        <v>4.810373568000001</v>
      </c>
    </row>
    <row r="2194" spans="1:21" ht="34.5" customHeight="1">
      <c r="A2194" s="15"/>
      <c r="B2194" s="21" t="s">
        <v>334</v>
      </c>
      <c r="C2194" s="16" t="s">
        <v>18047</v>
      </c>
      <c r="D2194" s="16" t="s">
        <v>18093</v>
      </c>
      <c r="E2194" s="16" t="s">
        <v>18110</v>
      </c>
      <c r="F2194" s="17"/>
      <c r="G2194" s="22">
        <v>155</v>
      </c>
      <c r="H2194" s="19">
        <f t="shared" si="99"/>
        <v>4.7795378400000006</v>
      </c>
      <c r="I2194" s="16"/>
      <c r="J2194" s="16">
        <f t="shared" si="100"/>
        <v>0</v>
      </c>
      <c r="K2194" s="20" t="s">
        <v>14045</v>
      </c>
      <c r="L2194" s="20"/>
      <c r="M2194" s="20"/>
      <c r="N2194" s="20"/>
      <c r="O2194" s="20"/>
      <c r="P2194" s="20"/>
      <c r="Q2194" s="20"/>
      <c r="R2194" s="16"/>
      <c r="S2194" s="16" t="s">
        <v>14156</v>
      </c>
      <c r="T2194" s="16" t="s">
        <v>18111</v>
      </c>
      <c r="U2194" s="39">
        <f t="shared" si="101"/>
        <v>5.7354454080000004</v>
      </c>
    </row>
    <row r="2195" spans="1:21" ht="34.5" customHeight="1">
      <c r="A2195" s="15"/>
      <c r="B2195" s="21" t="s">
        <v>18112</v>
      </c>
      <c r="C2195" s="16" t="s">
        <v>18047</v>
      </c>
      <c r="D2195" s="16" t="s">
        <v>18093</v>
      </c>
      <c r="E2195" s="16" t="s">
        <v>18113</v>
      </c>
      <c r="F2195" s="17"/>
      <c r="G2195" s="22">
        <v>155</v>
      </c>
      <c r="H2195" s="19">
        <f t="shared" si="99"/>
        <v>4.7795378400000006</v>
      </c>
      <c r="I2195" s="16"/>
      <c r="J2195" s="16">
        <f t="shared" si="100"/>
        <v>0</v>
      </c>
      <c r="K2195" s="20" t="s">
        <v>14045</v>
      </c>
      <c r="L2195" s="20"/>
      <c r="M2195" s="20"/>
      <c r="N2195" s="20"/>
      <c r="O2195" s="20"/>
      <c r="P2195" s="20"/>
      <c r="Q2195" s="20"/>
      <c r="R2195" s="16"/>
      <c r="S2195" s="16" t="s">
        <v>14156</v>
      </c>
      <c r="T2195" s="16" t="s">
        <v>18114</v>
      </c>
      <c r="U2195" s="39">
        <f t="shared" si="101"/>
        <v>5.7354454080000004</v>
      </c>
    </row>
    <row r="2196" spans="1:21" ht="34.5" customHeight="1">
      <c r="A2196" s="15"/>
      <c r="B2196" s="21" t="s">
        <v>18115</v>
      </c>
      <c r="C2196" s="16" t="s">
        <v>18047</v>
      </c>
      <c r="D2196" s="16" t="s">
        <v>18093</v>
      </c>
      <c r="E2196" s="16" t="s">
        <v>18116</v>
      </c>
      <c r="F2196" s="17"/>
      <c r="G2196" s="22">
        <v>155</v>
      </c>
      <c r="H2196" s="19">
        <f t="shared" si="99"/>
        <v>4.7795378400000006</v>
      </c>
      <c r="I2196" s="16"/>
      <c r="J2196" s="16">
        <f t="shared" si="100"/>
        <v>0</v>
      </c>
      <c r="K2196" s="20" t="s">
        <v>14045</v>
      </c>
      <c r="L2196" s="20"/>
      <c r="M2196" s="20"/>
      <c r="N2196" s="20"/>
      <c r="O2196" s="20"/>
      <c r="P2196" s="20"/>
      <c r="Q2196" s="20"/>
      <c r="R2196" s="16"/>
      <c r="S2196" s="16" t="s">
        <v>14156</v>
      </c>
      <c r="T2196" s="16" t="s">
        <v>18117</v>
      </c>
      <c r="U2196" s="39">
        <f t="shared" si="101"/>
        <v>5.7354454080000004</v>
      </c>
    </row>
    <row r="2197" spans="1:21" ht="34.5" customHeight="1">
      <c r="A2197" s="15"/>
      <c r="B2197" s="21" t="s">
        <v>18118</v>
      </c>
      <c r="C2197" s="16" t="s">
        <v>18047</v>
      </c>
      <c r="D2197" s="16" t="s">
        <v>18093</v>
      </c>
      <c r="E2197" s="16" t="s">
        <v>18119</v>
      </c>
      <c r="F2197" s="17"/>
      <c r="G2197" s="22">
        <v>290</v>
      </c>
      <c r="H2197" s="19">
        <f t="shared" ref="H2197:H2260" si="102">IF(R2197="Мax скидка 20%",G2197*0.8*1.05/100*H$15,IF(R2197="От 3-х шт. скидка 50%.",G2197*0.5*1.05/100*H$15,G2197*0.6*1.05/100*H$15))*1.03*1.2*1.1</f>
        <v>8.9423611199999993</v>
      </c>
      <c r="I2197" s="16"/>
      <c r="J2197" s="16">
        <f t="shared" si="100"/>
        <v>0</v>
      </c>
      <c r="K2197" s="20" t="s">
        <v>14000</v>
      </c>
      <c r="L2197" s="20"/>
      <c r="M2197" s="20"/>
      <c r="N2197" s="20"/>
      <c r="O2197" s="20"/>
      <c r="P2197" s="20"/>
      <c r="Q2197" s="20"/>
      <c r="R2197" s="16"/>
      <c r="S2197" s="16" t="s">
        <v>14079</v>
      </c>
      <c r="T2197" s="16" t="s">
        <v>18120</v>
      </c>
      <c r="U2197" s="39">
        <f t="shared" si="101"/>
        <v>10.730833343999999</v>
      </c>
    </row>
    <row r="2198" spans="1:21" ht="34.5" customHeight="1">
      <c r="A2198" s="15"/>
      <c r="B2198" s="21" t="s">
        <v>18121</v>
      </c>
      <c r="C2198" s="16" t="s">
        <v>18047</v>
      </c>
      <c r="D2198" s="16" t="s">
        <v>18093</v>
      </c>
      <c r="E2198" s="16" t="s">
        <v>18122</v>
      </c>
      <c r="F2198" s="17"/>
      <c r="G2198" s="22">
        <v>290</v>
      </c>
      <c r="H2198" s="19">
        <f t="shared" si="102"/>
        <v>8.9423611199999993</v>
      </c>
      <c r="I2198" s="16"/>
      <c r="J2198" s="16">
        <f t="shared" ref="J2198:J2261" si="103">H2198*I2198</f>
        <v>0</v>
      </c>
      <c r="K2198" s="20" t="s">
        <v>14045</v>
      </c>
      <c r="L2198" s="20"/>
      <c r="M2198" s="20"/>
      <c r="N2198" s="20" t="s">
        <v>13999</v>
      </c>
      <c r="O2198" s="20"/>
      <c r="P2198" s="20"/>
      <c r="Q2198" s="20"/>
      <c r="R2198" s="16"/>
      <c r="S2198" s="16" t="s">
        <v>14156</v>
      </c>
      <c r="T2198" s="16" t="s">
        <v>18123</v>
      </c>
      <c r="U2198" s="39">
        <f t="shared" ref="U2198:U2261" si="104">IF(H2198&gt;100,H2198*1.11+15,H2198*1.2)</f>
        <v>10.730833343999999</v>
      </c>
    </row>
    <row r="2199" spans="1:21" ht="34.5" customHeight="1">
      <c r="A2199" s="15"/>
      <c r="B2199" s="21" t="s">
        <v>18124</v>
      </c>
      <c r="C2199" s="16" t="s">
        <v>18047</v>
      </c>
      <c r="D2199" s="16" t="s">
        <v>18093</v>
      </c>
      <c r="E2199" s="16" t="s">
        <v>18125</v>
      </c>
      <c r="F2199" s="17"/>
      <c r="G2199" s="22">
        <v>290</v>
      </c>
      <c r="H2199" s="19">
        <f t="shared" si="102"/>
        <v>8.9423611199999993</v>
      </c>
      <c r="I2199" s="16"/>
      <c r="J2199" s="16">
        <f t="shared" si="103"/>
        <v>0</v>
      </c>
      <c r="K2199" s="20" t="s">
        <v>14000</v>
      </c>
      <c r="L2199" s="20"/>
      <c r="M2199" s="20"/>
      <c r="N2199" s="20"/>
      <c r="O2199" s="20"/>
      <c r="P2199" s="20"/>
      <c r="Q2199" s="20"/>
      <c r="R2199" s="16"/>
      <c r="S2199" s="16" t="s">
        <v>14079</v>
      </c>
      <c r="T2199" s="16" t="s">
        <v>18126</v>
      </c>
      <c r="U2199" s="39">
        <f t="shared" si="104"/>
        <v>10.730833343999999</v>
      </c>
    </row>
    <row r="2200" spans="1:21" ht="34.5" customHeight="1">
      <c r="A2200" s="15"/>
      <c r="B2200" s="21" t="s">
        <v>18127</v>
      </c>
      <c r="C2200" s="16" t="s">
        <v>18047</v>
      </c>
      <c r="D2200" s="16" t="s">
        <v>18093</v>
      </c>
      <c r="E2200" s="16" t="s">
        <v>18128</v>
      </c>
      <c r="F2200" s="17"/>
      <c r="G2200" s="22">
        <v>290</v>
      </c>
      <c r="H2200" s="19">
        <f t="shared" si="102"/>
        <v>8.9423611199999993</v>
      </c>
      <c r="I2200" s="16"/>
      <c r="J2200" s="16">
        <f t="shared" si="103"/>
        <v>0</v>
      </c>
      <c r="K2200" s="20" t="s">
        <v>14045</v>
      </c>
      <c r="L2200" s="20"/>
      <c r="M2200" s="20"/>
      <c r="N2200" s="20"/>
      <c r="O2200" s="20"/>
      <c r="P2200" s="20"/>
      <c r="Q2200" s="20"/>
      <c r="R2200" s="16"/>
      <c r="S2200" s="16" t="s">
        <v>14156</v>
      </c>
      <c r="T2200" s="16" t="s">
        <v>18129</v>
      </c>
      <c r="U2200" s="39">
        <f t="shared" si="104"/>
        <v>10.730833343999999</v>
      </c>
    </row>
    <row r="2201" spans="1:21" ht="34.5" customHeight="1">
      <c r="A2201" s="15"/>
      <c r="B2201" s="21" t="s">
        <v>18130</v>
      </c>
      <c r="C2201" s="16" t="s">
        <v>18047</v>
      </c>
      <c r="D2201" s="16" t="s">
        <v>18093</v>
      </c>
      <c r="E2201" s="16" t="s">
        <v>18131</v>
      </c>
      <c r="F2201" s="17"/>
      <c r="G2201" s="22">
        <v>290</v>
      </c>
      <c r="H2201" s="19">
        <f t="shared" si="102"/>
        <v>8.9423611199999993</v>
      </c>
      <c r="I2201" s="16"/>
      <c r="J2201" s="16">
        <f t="shared" si="103"/>
        <v>0</v>
      </c>
      <c r="K2201" s="20" t="s">
        <v>14045</v>
      </c>
      <c r="L2201" s="20"/>
      <c r="M2201" s="20"/>
      <c r="N2201" s="20"/>
      <c r="O2201" s="20"/>
      <c r="P2201" s="20"/>
      <c r="Q2201" s="20"/>
      <c r="R2201" s="16"/>
      <c r="S2201" s="16" t="s">
        <v>14156</v>
      </c>
      <c r="T2201" s="16" t="s">
        <v>18132</v>
      </c>
      <c r="U2201" s="39">
        <f t="shared" si="104"/>
        <v>10.730833343999999</v>
      </c>
    </row>
    <row r="2202" spans="1:21" ht="34.5" customHeight="1">
      <c r="A2202" s="15"/>
      <c r="B2202" s="21" t="s">
        <v>18114</v>
      </c>
      <c r="C2202" s="16" t="s">
        <v>18047</v>
      </c>
      <c r="D2202" s="16" t="s">
        <v>18093</v>
      </c>
      <c r="E2202" s="16" t="s">
        <v>18113</v>
      </c>
      <c r="F2202" s="17"/>
      <c r="G2202" s="22">
        <v>300</v>
      </c>
      <c r="H2202" s="19">
        <f t="shared" si="102"/>
        <v>9.2507184000000002</v>
      </c>
      <c r="I2202" s="16"/>
      <c r="J2202" s="16">
        <f t="shared" si="103"/>
        <v>0</v>
      </c>
      <c r="K2202" s="20" t="s">
        <v>14000</v>
      </c>
      <c r="L2202" s="20"/>
      <c r="M2202" s="20" t="s">
        <v>13999</v>
      </c>
      <c r="N2202" s="20"/>
      <c r="O2202" s="20"/>
      <c r="P2202" s="20"/>
      <c r="Q2202" s="20"/>
      <c r="R2202" s="16"/>
      <c r="S2202" s="16" t="s">
        <v>14079</v>
      </c>
      <c r="T2202" s="16"/>
      <c r="U2202" s="39">
        <f t="shared" si="104"/>
        <v>11.100862080000001</v>
      </c>
    </row>
    <row r="2203" spans="1:21" ht="34.5" customHeight="1">
      <c r="A2203" s="15"/>
      <c r="B2203" s="21" t="s">
        <v>18117</v>
      </c>
      <c r="C2203" s="16" t="s">
        <v>18047</v>
      </c>
      <c r="D2203" s="16" t="s">
        <v>18093</v>
      </c>
      <c r="E2203" s="16" t="s">
        <v>18116</v>
      </c>
      <c r="F2203" s="17"/>
      <c r="G2203" s="22">
        <v>300</v>
      </c>
      <c r="H2203" s="19">
        <f t="shared" si="102"/>
        <v>9.2507184000000002</v>
      </c>
      <c r="I2203" s="16"/>
      <c r="J2203" s="16">
        <f t="shared" si="103"/>
        <v>0</v>
      </c>
      <c r="K2203" s="20" t="s">
        <v>14000</v>
      </c>
      <c r="L2203" s="20"/>
      <c r="M2203" s="20" t="s">
        <v>13999</v>
      </c>
      <c r="N2203" s="20"/>
      <c r="O2203" s="20"/>
      <c r="P2203" s="20"/>
      <c r="Q2203" s="20"/>
      <c r="R2203" s="16"/>
      <c r="S2203" s="16" t="s">
        <v>14079</v>
      </c>
      <c r="T2203" s="16"/>
      <c r="U2203" s="39">
        <f t="shared" si="104"/>
        <v>11.100862080000001</v>
      </c>
    </row>
    <row r="2204" spans="1:21" ht="34.5" customHeight="1">
      <c r="A2204" s="15"/>
      <c r="B2204" s="21" t="s">
        <v>1671</v>
      </c>
      <c r="C2204" s="16" t="s">
        <v>18047</v>
      </c>
      <c r="D2204" s="16" t="s">
        <v>18093</v>
      </c>
      <c r="E2204" s="16" t="s">
        <v>18133</v>
      </c>
      <c r="F2204" s="17"/>
      <c r="G2204" s="22">
        <v>300</v>
      </c>
      <c r="H2204" s="19">
        <f t="shared" si="102"/>
        <v>9.2507184000000002</v>
      </c>
      <c r="I2204" s="16"/>
      <c r="J2204" s="16">
        <f t="shared" si="103"/>
        <v>0</v>
      </c>
      <c r="K2204" s="20" t="s">
        <v>14045</v>
      </c>
      <c r="L2204" s="20" t="s">
        <v>13999</v>
      </c>
      <c r="M2204" s="20" t="s">
        <v>13999</v>
      </c>
      <c r="N2204" s="20" t="s">
        <v>13999</v>
      </c>
      <c r="O2204" s="20" t="s">
        <v>13999</v>
      </c>
      <c r="P2204" s="20" t="s">
        <v>14000</v>
      </c>
      <c r="Q2204" s="20"/>
      <c r="R2204" s="16"/>
      <c r="S2204" s="16" t="s">
        <v>14079</v>
      </c>
      <c r="T2204" s="16"/>
      <c r="U2204" s="39">
        <f t="shared" si="104"/>
        <v>11.100862080000001</v>
      </c>
    </row>
    <row r="2205" spans="1:21" ht="34.5" customHeight="1">
      <c r="A2205" s="15"/>
      <c r="B2205" s="21" t="s">
        <v>18098</v>
      </c>
      <c r="C2205" s="16" t="s">
        <v>18047</v>
      </c>
      <c r="D2205" s="16" t="s">
        <v>18093</v>
      </c>
      <c r="E2205" s="16" t="s">
        <v>18097</v>
      </c>
      <c r="F2205" s="17"/>
      <c r="G2205" s="22">
        <v>300</v>
      </c>
      <c r="H2205" s="19">
        <f t="shared" si="102"/>
        <v>9.2507184000000002</v>
      </c>
      <c r="I2205" s="16"/>
      <c r="J2205" s="16">
        <f t="shared" si="103"/>
        <v>0</v>
      </c>
      <c r="K2205" s="20" t="s">
        <v>14000</v>
      </c>
      <c r="L2205" s="20"/>
      <c r="M2205" s="20"/>
      <c r="N2205" s="20"/>
      <c r="O2205" s="20"/>
      <c r="P2205" s="20"/>
      <c r="Q2205" s="20"/>
      <c r="R2205" s="16"/>
      <c r="S2205" s="16" t="s">
        <v>14079</v>
      </c>
      <c r="T2205" s="16"/>
      <c r="U2205" s="39">
        <f t="shared" si="104"/>
        <v>11.100862080000001</v>
      </c>
    </row>
    <row r="2206" spans="1:21" ht="34.5" customHeight="1">
      <c r="A2206" s="15"/>
      <c r="B2206" s="16" t="s">
        <v>18126</v>
      </c>
      <c r="C2206" s="16" t="s">
        <v>18047</v>
      </c>
      <c r="D2206" s="16" t="s">
        <v>18093</v>
      </c>
      <c r="E2206" s="16" t="s">
        <v>18125</v>
      </c>
      <c r="F2206" s="17"/>
      <c r="G2206" s="22">
        <v>600</v>
      </c>
      <c r="H2206" s="19">
        <f t="shared" si="102"/>
        <v>18.5014368</v>
      </c>
      <c r="I2206" s="16"/>
      <c r="J2206" s="16">
        <f t="shared" si="103"/>
        <v>0</v>
      </c>
      <c r="K2206" s="20"/>
      <c r="L2206" s="20"/>
      <c r="M2206" s="20"/>
      <c r="N2206" s="20"/>
      <c r="O2206" s="20"/>
      <c r="P2206" s="20" t="s">
        <v>13999</v>
      </c>
      <c r="Q2206" s="20"/>
      <c r="R2206" s="16"/>
      <c r="S2206" s="16"/>
      <c r="T2206" s="16"/>
      <c r="U2206" s="39">
        <f t="shared" si="104"/>
        <v>22.201724160000001</v>
      </c>
    </row>
    <row r="2207" spans="1:21" ht="34.5" customHeight="1">
      <c r="A2207" s="15"/>
      <c r="B2207" s="21" t="s">
        <v>18134</v>
      </c>
      <c r="C2207" s="16" t="s">
        <v>18047</v>
      </c>
      <c r="D2207" s="16" t="s">
        <v>18135</v>
      </c>
      <c r="E2207" s="16" t="s">
        <v>18136</v>
      </c>
      <c r="F2207" s="17"/>
      <c r="G2207" s="22">
        <v>160</v>
      </c>
      <c r="H2207" s="19">
        <f t="shared" si="102"/>
        <v>4.9337164800000002</v>
      </c>
      <c r="I2207" s="16"/>
      <c r="J2207" s="16">
        <f t="shared" si="103"/>
        <v>0</v>
      </c>
      <c r="K2207" s="20" t="s">
        <v>14000</v>
      </c>
      <c r="L2207" s="20" t="s">
        <v>13999</v>
      </c>
      <c r="M2207" s="20" t="s">
        <v>13999</v>
      </c>
      <c r="N2207" s="20"/>
      <c r="O2207" s="20"/>
      <c r="P2207" s="20" t="s">
        <v>13999</v>
      </c>
      <c r="Q2207" s="20" t="s">
        <v>13999</v>
      </c>
      <c r="R2207" s="16"/>
      <c r="S2207" s="16" t="s">
        <v>18137</v>
      </c>
      <c r="T2207" s="16" t="s">
        <v>18138</v>
      </c>
      <c r="U2207" s="39">
        <f t="shared" si="104"/>
        <v>5.9204597760000004</v>
      </c>
    </row>
    <row r="2208" spans="1:21" ht="34.5" customHeight="1">
      <c r="A2208" s="15"/>
      <c r="B2208" s="21" t="s">
        <v>18139</v>
      </c>
      <c r="C2208" s="16" t="s">
        <v>18047</v>
      </c>
      <c r="D2208" s="16" t="s">
        <v>18135</v>
      </c>
      <c r="E2208" s="16" t="s">
        <v>18140</v>
      </c>
      <c r="F2208" s="17"/>
      <c r="G2208" s="22">
        <v>160</v>
      </c>
      <c r="H2208" s="19">
        <f t="shared" si="102"/>
        <v>4.9337164800000002</v>
      </c>
      <c r="I2208" s="16"/>
      <c r="J2208" s="16">
        <f t="shared" si="103"/>
        <v>0</v>
      </c>
      <c r="K2208" s="20" t="s">
        <v>14000</v>
      </c>
      <c r="L2208" s="20" t="s">
        <v>13999</v>
      </c>
      <c r="M2208" s="20" t="s">
        <v>13999</v>
      </c>
      <c r="N2208" s="20"/>
      <c r="O2208" s="20"/>
      <c r="P2208" s="20" t="s">
        <v>13999</v>
      </c>
      <c r="Q2208" s="20" t="s">
        <v>13999</v>
      </c>
      <c r="R2208" s="16"/>
      <c r="S2208" s="16" t="s">
        <v>18137</v>
      </c>
      <c r="T2208" s="16" t="s">
        <v>18141</v>
      </c>
      <c r="U2208" s="39">
        <f t="shared" si="104"/>
        <v>5.9204597760000004</v>
      </c>
    </row>
    <row r="2209" spans="1:21" ht="34.5" customHeight="1">
      <c r="A2209" s="15"/>
      <c r="B2209" s="21" t="s">
        <v>18142</v>
      </c>
      <c r="C2209" s="16" t="s">
        <v>18047</v>
      </c>
      <c r="D2209" s="16" t="s">
        <v>18135</v>
      </c>
      <c r="E2209" s="16" t="s">
        <v>18143</v>
      </c>
      <c r="F2209" s="17"/>
      <c r="G2209" s="22">
        <v>160</v>
      </c>
      <c r="H2209" s="19">
        <f t="shared" si="102"/>
        <v>4.9337164800000002</v>
      </c>
      <c r="I2209" s="16"/>
      <c r="J2209" s="16">
        <f t="shared" si="103"/>
        <v>0</v>
      </c>
      <c r="K2209" s="20" t="s">
        <v>14000</v>
      </c>
      <c r="L2209" s="20" t="s">
        <v>13999</v>
      </c>
      <c r="M2209" s="20" t="s">
        <v>13999</v>
      </c>
      <c r="N2209" s="20"/>
      <c r="O2209" s="20"/>
      <c r="P2209" s="20" t="s">
        <v>13999</v>
      </c>
      <c r="Q2209" s="20" t="s">
        <v>13999</v>
      </c>
      <c r="R2209" s="16"/>
      <c r="S2209" s="16" t="s">
        <v>18137</v>
      </c>
      <c r="T2209" s="16" t="s">
        <v>18144</v>
      </c>
      <c r="U2209" s="39">
        <f t="shared" si="104"/>
        <v>5.9204597760000004</v>
      </c>
    </row>
    <row r="2210" spans="1:21" ht="34.5" customHeight="1">
      <c r="A2210" s="15"/>
      <c r="B2210" s="21" t="s">
        <v>18145</v>
      </c>
      <c r="C2210" s="16" t="s">
        <v>18047</v>
      </c>
      <c r="D2210" s="16" t="s">
        <v>18135</v>
      </c>
      <c r="E2210" s="16" t="s">
        <v>18146</v>
      </c>
      <c r="F2210" s="17"/>
      <c r="G2210" s="22">
        <v>160</v>
      </c>
      <c r="H2210" s="19">
        <f t="shared" si="102"/>
        <v>4.9337164800000002</v>
      </c>
      <c r="I2210" s="16"/>
      <c r="J2210" s="16">
        <f t="shared" si="103"/>
        <v>0</v>
      </c>
      <c r="K2210" s="20" t="s">
        <v>14000</v>
      </c>
      <c r="L2210" s="20" t="s">
        <v>13999</v>
      </c>
      <c r="M2210" s="20" t="s">
        <v>13999</v>
      </c>
      <c r="N2210" s="20"/>
      <c r="O2210" s="20"/>
      <c r="P2210" s="20" t="s">
        <v>13999</v>
      </c>
      <c r="Q2210" s="20" t="s">
        <v>13999</v>
      </c>
      <c r="R2210" s="16"/>
      <c r="S2210" s="16" t="s">
        <v>18137</v>
      </c>
      <c r="T2210" s="16" t="s">
        <v>18147</v>
      </c>
      <c r="U2210" s="39">
        <f t="shared" si="104"/>
        <v>5.9204597760000004</v>
      </c>
    </row>
    <row r="2211" spans="1:21" ht="34.5" customHeight="1">
      <c r="A2211" s="15"/>
      <c r="B2211" s="21" t="s">
        <v>18148</v>
      </c>
      <c r="C2211" s="16" t="s">
        <v>18047</v>
      </c>
      <c r="D2211" s="16" t="s">
        <v>18135</v>
      </c>
      <c r="E2211" s="16" t="s">
        <v>18149</v>
      </c>
      <c r="F2211" s="17"/>
      <c r="G2211" s="22">
        <v>230</v>
      </c>
      <c r="H2211" s="19">
        <f t="shared" si="102"/>
        <v>7.0922174400000007</v>
      </c>
      <c r="I2211" s="16"/>
      <c r="J2211" s="16">
        <f t="shared" si="103"/>
        <v>0</v>
      </c>
      <c r="K2211" s="20" t="s">
        <v>14000</v>
      </c>
      <c r="L2211" s="20" t="s">
        <v>13999</v>
      </c>
      <c r="M2211" s="20"/>
      <c r="N2211" s="20" t="s">
        <v>13999</v>
      </c>
      <c r="O2211" s="20" t="s">
        <v>13999</v>
      </c>
      <c r="P2211" s="20" t="s">
        <v>14000</v>
      </c>
      <c r="Q2211" s="20"/>
      <c r="R2211" s="16"/>
      <c r="S2211" s="16" t="s">
        <v>14079</v>
      </c>
      <c r="T2211" s="16" t="s">
        <v>18150</v>
      </c>
      <c r="U2211" s="39">
        <f t="shared" si="104"/>
        <v>8.5106609280000001</v>
      </c>
    </row>
    <row r="2212" spans="1:21" ht="34.5" customHeight="1">
      <c r="A2212" s="15"/>
      <c r="B2212" s="21" t="s">
        <v>18151</v>
      </c>
      <c r="C2212" s="16" t="s">
        <v>18047</v>
      </c>
      <c r="D2212" s="16" t="s">
        <v>18135</v>
      </c>
      <c r="E2212" s="16" t="s">
        <v>18152</v>
      </c>
      <c r="F2212" s="17"/>
      <c r="G2212" s="22">
        <v>230</v>
      </c>
      <c r="H2212" s="19">
        <f t="shared" si="102"/>
        <v>7.0922174400000007</v>
      </c>
      <c r="I2212" s="16"/>
      <c r="J2212" s="16">
        <f t="shared" si="103"/>
        <v>0</v>
      </c>
      <c r="K2212" s="20" t="s">
        <v>14000</v>
      </c>
      <c r="L2212" s="20" t="s">
        <v>13999</v>
      </c>
      <c r="M2212" s="20" t="s">
        <v>13999</v>
      </c>
      <c r="N2212" s="20" t="s">
        <v>13999</v>
      </c>
      <c r="O2212" s="20" t="s">
        <v>13999</v>
      </c>
      <c r="P2212" s="20" t="s">
        <v>14000</v>
      </c>
      <c r="Q2212" s="20" t="s">
        <v>13999</v>
      </c>
      <c r="R2212" s="16"/>
      <c r="S2212" s="16" t="s">
        <v>14079</v>
      </c>
      <c r="T2212" s="16" t="s">
        <v>18153</v>
      </c>
      <c r="U2212" s="39">
        <f t="shared" si="104"/>
        <v>8.5106609280000001</v>
      </c>
    </row>
    <row r="2213" spans="1:21" ht="34.5" customHeight="1">
      <c r="A2213" s="15"/>
      <c r="B2213" s="21" t="s">
        <v>18154</v>
      </c>
      <c r="C2213" s="16" t="s">
        <v>18047</v>
      </c>
      <c r="D2213" s="16" t="s">
        <v>18135</v>
      </c>
      <c r="E2213" s="16" t="s">
        <v>18155</v>
      </c>
      <c r="F2213" s="17"/>
      <c r="G2213" s="22">
        <v>230</v>
      </c>
      <c r="H2213" s="19">
        <f t="shared" si="102"/>
        <v>7.0922174400000007</v>
      </c>
      <c r="I2213" s="16"/>
      <c r="J2213" s="16">
        <f t="shared" si="103"/>
        <v>0</v>
      </c>
      <c r="K2213" s="20" t="s">
        <v>14000</v>
      </c>
      <c r="L2213" s="20" t="s">
        <v>13999</v>
      </c>
      <c r="M2213" s="20" t="s">
        <v>14000</v>
      </c>
      <c r="N2213" s="20"/>
      <c r="O2213" s="20" t="s">
        <v>13999</v>
      </c>
      <c r="P2213" s="20" t="s">
        <v>14000</v>
      </c>
      <c r="Q2213" s="20"/>
      <c r="R2213" s="16"/>
      <c r="S2213" s="16" t="s">
        <v>14079</v>
      </c>
      <c r="T2213" s="16" t="s">
        <v>18156</v>
      </c>
      <c r="U2213" s="39">
        <f t="shared" si="104"/>
        <v>8.5106609280000001</v>
      </c>
    </row>
    <row r="2214" spans="1:21" ht="34.5" customHeight="1">
      <c r="A2214" s="15"/>
      <c r="B2214" s="21" t="s">
        <v>18157</v>
      </c>
      <c r="C2214" s="16" t="s">
        <v>18047</v>
      </c>
      <c r="D2214" s="16" t="s">
        <v>18135</v>
      </c>
      <c r="E2214" s="16" t="s">
        <v>18158</v>
      </c>
      <c r="F2214" s="17"/>
      <c r="G2214" s="22">
        <v>230</v>
      </c>
      <c r="H2214" s="19">
        <f t="shared" si="102"/>
        <v>7.0922174400000007</v>
      </c>
      <c r="I2214" s="16"/>
      <c r="J2214" s="16">
        <f t="shared" si="103"/>
        <v>0</v>
      </c>
      <c r="K2214" s="20" t="s">
        <v>14045</v>
      </c>
      <c r="L2214" s="20" t="s">
        <v>13999</v>
      </c>
      <c r="M2214" s="20" t="s">
        <v>14000</v>
      </c>
      <c r="N2214" s="20"/>
      <c r="O2214" s="20" t="s">
        <v>13999</v>
      </c>
      <c r="P2214" s="20" t="s">
        <v>13999</v>
      </c>
      <c r="Q2214" s="20"/>
      <c r="R2214" s="16"/>
      <c r="S2214" s="16" t="s">
        <v>14156</v>
      </c>
      <c r="T2214" s="16" t="s">
        <v>18159</v>
      </c>
      <c r="U2214" s="39">
        <f t="shared" si="104"/>
        <v>8.5106609280000001</v>
      </c>
    </row>
    <row r="2215" spans="1:21" ht="34.5" customHeight="1">
      <c r="A2215" s="15"/>
      <c r="B2215" s="21" t="s">
        <v>18160</v>
      </c>
      <c r="C2215" s="16" t="s">
        <v>18047</v>
      </c>
      <c r="D2215" s="16" t="s">
        <v>18135</v>
      </c>
      <c r="E2215" s="16" t="s">
        <v>18161</v>
      </c>
      <c r="F2215" s="17"/>
      <c r="G2215" s="22">
        <v>450</v>
      </c>
      <c r="H2215" s="19">
        <f t="shared" si="102"/>
        <v>13.876077599999999</v>
      </c>
      <c r="I2215" s="16"/>
      <c r="J2215" s="16">
        <f t="shared" si="103"/>
        <v>0</v>
      </c>
      <c r="K2215" s="20" t="s">
        <v>13999</v>
      </c>
      <c r="L2215" s="20" t="s">
        <v>13999</v>
      </c>
      <c r="M2215" s="20" t="s">
        <v>13999</v>
      </c>
      <c r="N2215" s="20" t="s">
        <v>13999</v>
      </c>
      <c r="O2215" s="20"/>
      <c r="P2215" s="20" t="s">
        <v>13999</v>
      </c>
      <c r="Q2215" s="20" t="s">
        <v>13999</v>
      </c>
      <c r="R2215" s="16"/>
      <c r="S2215" s="16" t="s">
        <v>14079</v>
      </c>
      <c r="T2215" s="16" t="s">
        <v>18162</v>
      </c>
      <c r="U2215" s="39">
        <f t="shared" si="104"/>
        <v>16.651293119999998</v>
      </c>
    </row>
    <row r="2216" spans="1:21" ht="34.5" customHeight="1">
      <c r="A2216" s="15"/>
      <c r="B2216" s="21" t="s">
        <v>18163</v>
      </c>
      <c r="C2216" s="16" t="s">
        <v>18047</v>
      </c>
      <c r="D2216" s="16" t="s">
        <v>18135</v>
      </c>
      <c r="E2216" s="16" t="s">
        <v>18164</v>
      </c>
      <c r="F2216" s="17"/>
      <c r="G2216" s="22">
        <v>450</v>
      </c>
      <c r="H2216" s="19">
        <f t="shared" si="102"/>
        <v>13.876077599999999</v>
      </c>
      <c r="I2216" s="16"/>
      <c r="J2216" s="16">
        <f t="shared" si="103"/>
        <v>0</v>
      </c>
      <c r="K2216" s="20" t="s">
        <v>13999</v>
      </c>
      <c r="L2216" s="20" t="s">
        <v>13999</v>
      </c>
      <c r="M2216" s="20" t="s">
        <v>13999</v>
      </c>
      <c r="N2216" s="20" t="s">
        <v>13999</v>
      </c>
      <c r="O2216" s="20"/>
      <c r="P2216" s="20" t="s">
        <v>13999</v>
      </c>
      <c r="Q2216" s="20" t="s">
        <v>13999</v>
      </c>
      <c r="R2216" s="16"/>
      <c r="S2216" s="16" t="s">
        <v>14079</v>
      </c>
      <c r="T2216" s="16" t="s">
        <v>18165</v>
      </c>
      <c r="U2216" s="39">
        <f t="shared" si="104"/>
        <v>16.651293119999998</v>
      </c>
    </row>
    <row r="2217" spans="1:21" ht="34.5" customHeight="1">
      <c r="A2217" s="15"/>
      <c r="B2217" s="21" t="s">
        <v>18166</v>
      </c>
      <c r="C2217" s="16" t="s">
        <v>18047</v>
      </c>
      <c r="D2217" s="16" t="s">
        <v>18135</v>
      </c>
      <c r="E2217" s="16" t="s">
        <v>18167</v>
      </c>
      <c r="F2217" s="17"/>
      <c r="G2217" s="22">
        <v>450</v>
      </c>
      <c r="H2217" s="19">
        <f t="shared" si="102"/>
        <v>13.876077599999999</v>
      </c>
      <c r="I2217" s="16"/>
      <c r="J2217" s="16">
        <f t="shared" si="103"/>
        <v>0</v>
      </c>
      <c r="K2217" s="20" t="s">
        <v>13999</v>
      </c>
      <c r="L2217" s="20" t="s">
        <v>13999</v>
      </c>
      <c r="M2217" s="20" t="s">
        <v>13999</v>
      </c>
      <c r="N2217" s="20" t="s">
        <v>13999</v>
      </c>
      <c r="O2217" s="20"/>
      <c r="P2217" s="20" t="s">
        <v>13999</v>
      </c>
      <c r="Q2217" s="20" t="s">
        <v>13999</v>
      </c>
      <c r="R2217" s="16"/>
      <c r="S2217" s="16" t="s">
        <v>14079</v>
      </c>
      <c r="T2217" s="16" t="s">
        <v>18168</v>
      </c>
      <c r="U2217" s="39">
        <f t="shared" si="104"/>
        <v>16.651293119999998</v>
      </c>
    </row>
    <row r="2218" spans="1:21" ht="34.5" customHeight="1">
      <c r="A2218" s="15"/>
      <c r="B2218" s="21" t="s">
        <v>18169</v>
      </c>
      <c r="C2218" s="16" t="s">
        <v>18047</v>
      </c>
      <c r="D2218" s="16" t="s">
        <v>18135</v>
      </c>
      <c r="E2218" s="16" t="s">
        <v>18170</v>
      </c>
      <c r="F2218" s="17"/>
      <c r="G2218" s="22">
        <v>450</v>
      </c>
      <c r="H2218" s="19">
        <f t="shared" si="102"/>
        <v>13.876077599999999</v>
      </c>
      <c r="I2218" s="16"/>
      <c r="J2218" s="16">
        <f t="shared" si="103"/>
        <v>0</v>
      </c>
      <c r="K2218" s="20" t="s">
        <v>13999</v>
      </c>
      <c r="L2218" s="20" t="s">
        <v>13999</v>
      </c>
      <c r="M2218" s="20" t="s">
        <v>13999</v>
      </c>
      <c r="N2218" s="20" t="s">
        <v>13999</v>
      </c>
      <c r="O2218" s="20"/>
      <c r="P2218" s="20" t="s">
        <v>13999</v>
      </c>
      <c r="Q2218" s="20" t="s">
        <v>13999</v>
      </c>
      <c r="R2218" s="16"/>
      <c r="S2218" s="16" t="s">
        <v>14079</v>
      </c>
      <c r="T2218" s="16" t="s">
        <v>18171</v>
      </c>
      <c r="U2218" s="39">
        <f t="shared" si="104"/>
        <v>16.651293119999998</v>
      </c>
    </row>
    <row r="2219" spans="1:21" ht="34.5" customHeight="1">
      <c r="A2219" s="15"/>
      <c r="B2219" s="21" t="s">
        <v>18172</v>
      </c>
      <c r="C2219" s="16" t="s">
        <v>18047</v>
      </c>
      <c r="D2219" s="16" t="s">
        <v>18173</v>
      </c>
      <c r="E2219" s="16" t="s">
        <v>18174</v>
      </c>
      <c r="F2219" s="17"/>
      <c r="G2219" s="22">
        <v>160</v>
      </c>
      <c r="H2219" s="19">
        <f t="shared" si="102"/>
        <v>4.9337164800000002</v>
      </c>
      <c r="I2219" s="16"/>
      <c r="J2219" s="16">
        <f t="shared" si="103"/>
        <v>0</v>
      </c>
      <c r="K2219" s="20" t="s">
        <v>14000</v>
      </c>
      <c r="L2219" s="20" t="s">
        <v>13999</v>
      </c>
      <c r="M2219" s="20" t="s">
        <v>13999</v>
      </c>
      <c r="N2219" s="20"/>
      <c r="O2219" s="20"/>
      <c r="P2219" s="20" t="s">
        <v>13999</v>
      </c>
      <c r="Q2219" s="20" t="s">
        <v>13999</v>
      </c>
      <c r="R2219" s="16"/>
      <c r="S2219" s="16" t="s">
        <v>18137</v>
      </c>
      <c r="T2219" s="16" t="s">
        <v>18175</v>
      </c>
      <c r="U2219" s="39">
        <f t="shared" si="104"/>
        <v>5.9204597760000004</v>
      </c>
    </row>
    <row r="2220" spans="1:21" ht="34.5" customHeight="1">
      <c r="A2220" s="15"/>
      <c r="B2220" s="21" t="s">
        <v>18176</v>
      </c>
      <c r="C2220" s="16" t="s">
        <v>18047</v>
      </c>
      <c r="D2220" s="16" t="s">
        <v>18173</v>
      </c>
      <c r="E2220" s="16" t="s">
        <v>18177</v>
      </c>
      <c r="F2220" s="17"/>
      <c r="G2220" s="22">
        <v>160</v>
      </c>
      <c r="H2220" s="19">
        <f t="shared" si="102"/>
        <v>4.9337164800000002</v>
      </c>
      <c r="I2220" s="16"/>
      <c r="J2220" s="16">
        <f t="shared" si="103"/>
        <v>0</v>
      </c>
      <c r="K2220" s="20" t="s">
        <v>14000</v>
      </c>
      <c r="L2220" s="20" t="s">
        <v>13999</v>
      </c>
      <c r="M2220" s="20" t="s">
        <v>13999</v>
      </c>
      <c r="N2220" s="20"/>
      <c r="O2220" s="20"/>
      <c r="P2220" s="20" t="s">
        <v>13999</v>
      </c>
      <c r="Q2220" s="20" t="s">
        <v>13999</v>
      </c>
      <c r="R2220" s="16"/>
      <c r="S2220" s="16" t="s">
        <v>18137</v>
      </c>
      <c r="T2220" s="16" t="s">
        <v>18178</v>
      </c>
      <c r="U2220" s="39">
        <f t="shared" si="104"/>
        <v>5.9204597760000004</v>
      </c>
    </row>
    <row r="2221" spans="1:21" ht="34.5" customHeight="1">
      <c r="A2221" s="15"/>
      <c r="B2221" s="21" t="s">
        <v>18179</v>
      </c>
      <c r="C2221" s="16" t="s">
        <v>18047</v>
      </c>
      <c r="D2221" s="16" t="s">
        <v>18173</v>
      </c>
      <c r="E2221" s="16" t="s">
        <v>18180</v>
      </c>
      <c r="F2221" s="17"/>
      <c r="G2221" s="22">
        <v>160</v>
      </c>
      <c r="H2221" s="19">
        <f t="shared" si="102"/>
        <v>4.9337164800000002</v>
      </c>
      <c r="I2221" s="16"/>
      <c r="J2221" s="16">
        <f t="shared" si="103"/>
        <v>0</v>
      </c>
      <c r="K2221" s="20" t="s">
        <v>14000</v>
      </c>
      <c r="L2221" s="20" t="s">
        <v>13999</v>
      </c>
      <c r="M2221" s="20" t="s">
        <v>13999</v>
      </c>
      <c r="N2221" s="20"/>
      <c r="O2221" s="20"/>
      <c r="P2221" s="20" t="s">
        <v>13999</v>
      </c>
      <c r="Q2221" s="20" t="s">
        <v>13999</v>
      </c>
      <c r="R2221" s="16"/>
      <c r="S2221" s="16" t="s">
        <v>18137</v>
      </c>
      <c r="T2221" s="16" t="s">
        <v>18181</v>
      </c>
      <c r="U2221" s="39">
        <f t="shared" si="104"/>
        <v>5.9204597760000004</v>
      </c>
    </row>
    <row r="2222" spans="1:21" ht="34.5" customHeight="1">
      <c r="A2222" s="15"/>
      <c r="B2222" s="21" t="s">
        <v>18182</v>
      </c>
      <c r="C2222" s="16" t="s">
        <v>18047</v>
      </c>
      <c r="D2222" s="16" t="s">
        <v>18173</v>
      </c>
      <c r="E2222" s="16" t="s">
        <v>18183</v>
      </c>
      <c r="F2222" s="17"/>
      <c r="G2222" s="22">
        <v>160</v>
      </c>
      <c r="H2222" s="19">
        <f t="shared" si="102"/>
        <v>4.9337164800000002</v>
      </c>
      <c r="I2222" s="16"/>
      <c r="J2222" s="16">
        <f t="shared" si="103"/>
        <v>0</v>
      </c>
      <c r="K2222" s="20" t="s">
        <v>14000</v>
      </c>
      <c r="L2222" s="20" t="s">
        <v>13999</v>
      </c>
      <c r="M2222" s="20" t="s">
        <v>13999</v>
      </c>
      <c r="N2222" s="20"/>
      <c r="O2222" s="20"/>
      <c r="P2222" s="20" t="s">
        <v>13999</v>
      </c>
      <c r="Q2222" s="20" t="s">
        <v>13999</v>
      </c>
      <c r="R2222" s="16"/>
      <c r="S2222" s="16" t="s">
        <v>18137</v>
      </c>
      <c r="T2222" s="16" t="s">
        <v>18184</v>
      </c>
      <c r="U2222" s="39">
        <f t="shared" si="104"/>
        <v>5.9204597760000004</v>
      </c>
    </row>
    <row r="2223" spans="1:21" ht="34.5" customHeight="1">
      <c r="A2223" s="15"/>
      <c r="B2223" s="21" t="s">
        <v>18185</v>
      </c>
      <c r="C2223" s="16" t="s">
        <v>18047</v>
      </c>
      <c r="D2223" s="16" t="s">
        <v>18173</v>
      </c>
      <c r="E2223" s="16" t="s">
        <v>18186</v>
      </c>
      <c r="F2223" s="17"/>
      <c r="G2223" s="22">
        <v>320</v>
      </c>
      <c r="H2223" s="19">
        <f t="shared" si="102"/>
        <v>9.8674329600000004</v>
      </c>
      <c r="I2223" s="16"/>
      <c r="J2223" s="16">
        <f t="shared" si="103"/>
        <v>0</v>
      </c>
      <c r="K2223" s="20" t="s">
        <v>14000</v>
      </c>
      <c r="L2223" s="20" t="s">
        <v>13999</v>
      </c>
      <c r="M2223" s="20" t="s">
        <v>14000</v>
      </c>
      <c r="N2223" s="20"/>
      <c r="O2223" s="20" t="s">
        <v>13999</v>
      </c>
      <c r="P2223" s="20" t="s">
        <v>14000</v>
      </c>
      <c r="Q2223" s="20" t="s">
        <v>14000</v>
      </c>
      <c r="R2223" s="16"/>
      <c r="S2223" s="16" t="s">
        <v>14156</v>
      </c>
      <c r="T2223" s="16" t="s">
        <v>18187</v>
      </c>
      <c r="U2223" s="39">
        <f t="shared" si="104"/>
        <v>11.840919552000001</v>
      </c>
    </row>
    <row r="2224" spans="1:21" ht="34.5" customHeight="1">
      <c r="A2224" s="15"/>
      <c r="B2224" s="21" t="s">
        <v>1653</v>
      </c>
      <c r="C2224" s="16" t="s">
        <v>18047</v>
      </c>
      <c r="D2224" s="16" t="s">
        <v>18173</v>
      </c>
      <c r="E2224" s="16" t="s">
        <v>18188</v>
      </c>
      <c r="F2224" s="17"/>
      <c r="G2224" s="22">
        <v>320</v>
      </c>
      <c r="H2224" s="19">
        <f t="shared" si="102"/>
        <v>9.8674329600000004</v>
      </c>
      <c r="I2224" s="16"/>
      <c r="J2224" s="16">
        <f t="shared" si="103"/>
        <v>0</v>
      </c>
      <c r="K2224" s="20" t="s">
        <v>14000</v>
      </c>
      <c r="L2224" s="20" t="s">
        <v>13999</v>
      </c>
      <c r="M2224" s="20" t="s">
        <v>14000</v>
      </c>
      <c r="N2224" s="20"/>
      <c r="O2224" s="20" t="s">
        <v>13999</v>
      </c>
      <c r="P2224" s="20" t="s">
        <v>14000</v>
      </c>
      <c r="Q2224" s="20"/>
      <c r="R2224" s="16"/>
      <c r="S2224" s="16" t="s">
        <v>14079</v>
      </c>
      <c r="T2224" s="16" t="s">
        <v>18189</v>
      </c>
      <c r="U2224" s="39">
        <f t="shared" si="104"/>
        <v>11.840919552000001</v>
      </c>
    </row>
    <row r="2225" spans="1:21" ht="34.5" customHeight="1">
      <c r="A2225" s="15"/>
      <c r="B2225" s="21" t="s">
        <v>18190</v>
      </c>
      <c r="C2225" s="16" t="s">
        <v>18047</v>
      </c>
      <c r="D2225" s="16" t="s">
        <v>18173</v>
      </c>
      <c r="E2225" s="16" t="s">
        <v>18191</v>
      </c>
      <c r="F2225" s="17"/>
      <c r="G2225" s="22">
        <v>320</v>
      </c>
      <c r="H2225" s="19">
        <f t="shared" si="102"/>
        <v>9.8674329600000004</v>
      </c>
      <c r="I2225" s="16"/>
      <c r="J2225" s="16">
        <f t="shared" si="103"/>
        <v>0</v>
      </c>
      <c r="K2225" s="20" t="s">
        <v>14000</v>
      </c>
      <c r="L2225" s="20" t="s">
        <v>13999</v>
      </c>
      <c r="M2225" s="20" t="s">
        <v>14000</v>
      </c>
      <c r="N2225" s="20" t="s">
        <v>13999</v>
      </c>
      <c r="O2225" s="20" t="s">
        <v>13999</v>
      </c>
      <c r="P2225" s="20" t="s">
        <v>14000</v>
      </c>
      <c r="Q2225" s="20" t="s">
        <v>13999</v>
      </c>
      <c r="R2225" s="16"/>
      <c r="S2225" s="16" t="s">
        <v>14156</v>
      </c>
      <c r="T2225" s="16" t="s">
        <v>18192</v>
      </c>
      <c r="U2225" s="39">
        <f t="shared" si="104"/>
        <v>11.840919552000001</v>
      </c>
    </row>
    <row r="2226" spans="1:21" ht="34.5" customHeight="1">
      <c r="A2226" s="15"/>
      <c r="B2226" s="21" t="s">
        <v>18193</v>
      </c>
      <c r="C2226" s="16" t="s">
        <v>18047</v>
      </c>
      <c r="D2226" s="16" t="s">
        <v>18173</v>
      </c>
      <c r="E2226" s="16" t="s">
        <v>18194</v>
      </c>
      <c r="F2226" s="17"/>
      <c r="G2226" s="22">
        <v>320</v>
      </c>
      <c r="H2226" s="19">
        <f t="shared" si="102"/>
        <v>9.8674329600000004</v>
      </c>
      <c r="I2226" s="16"/>
      <c r="J2226" s="16">
        <f t="shared" si="103"/>
        <v>0</v>
      </c>
      <c r="K2226" s="20" t="s">
        <v>14000</v>
      </c>
      <c r="L2226" s="20" t="s">
        <v>13999</v>
      </c>
      <c r="M2226" s="20" t="s">
        <v>13999</v>
      </c>
      <c r="N2226" s="20"/>
      <c r="O2226" s="20" t="s">
        <v>13999</v>
      </c>
      <c r="P2226" s="20" t="s">
        <v>14000</v>
      </c>
      <c r="Q2226" s="20" t="s">
        <v>13999</v>
      </c>
      <c r="R2226" s="16"/>
      <c r="S2226" s="16" t="s">
        <v>14079</v>
      </c>
      <c r="T2226" s="16" t="s">
        <v>18195</v>
      </c>
      <c r="U2226" s="39">
        <f t="shared" si="104"/>
        <v>11.840919552000001</v>
      </c>
    </row>
    <row r="2227" spans="1:21" ht="34.5" customHeight="1">
      <c r="A2227" s="15"/>
      <c r="B2227" s="21" t="s">
        <v>18196</v>
      </c>
      <c r="C2227" s="16" t="s">
        <v>18047</v>
      </c>
      <c r="D2227" s="16" t="s">
        <v>18173</v>
      </c>
      <c r="E2227" s="16" t="s">
        <v>18197</v>
      </c>
      <c r="F2227" s="17"/>
      <c r="G2227" s="22">
        <v>450</v>
      </c>
      <c r="H2227" s="19">
        <f t="shared" si="102"/>
        <v>13.876077599999999</v>
      </c>
      <c r="I2227" s="16"/>
      <c r="J2227" s="16">
        <f t="shared" si="103"/>
        <v>0</v>
      </c>
      <c r="K2227" s="20" t="s">
        <v>13999</v>
      </c>
      <c r="L2227" s="20" t="s">
        <v>13999</v>
      </c>
      <c r="M2227" s="20" t="s">
        <v>13999</v>
      </c>
      <c r="N2227" s="20"/>
      <c r="O2227" s="20" t="s">
        <v>13999</v>
      </c>
      <c r="P2227" s="20" t="s">
        <v>14000</v>
      </c>
      <c r="Q2227" s="20" t="s">
        <v>13999</v>
      </c>
      <c r="R2227" s="16"/>
      <c r="S2227" s="16" t="s">
        <v>18137</v>
      </c>
      <c r="T2227" s="16" t="s">
        <v>18198</v>
      </c>
      <c r="U2227" s="39">
        <f t="shared" si="104"/>
        <v>16.651293119999998</v>
      </c>
    </row>
    <row r="2228" spans="1:21" ht="34.5" customHeight="1">
      <c r="A2228" s="15"/>
      <c r="B2228" s="21" t="s">
        <v>18199</v>
      </c>
      <c r="C2228" s="16" t="s">
        <v>18047</v>
      </c>
      <c r="D2228" s="16" t="s">
        <v>18173</v>
      </c>
      <c r="E2228" s="16" t="s">
        <v>18200</v>
      </c>
      <c r="F2228" s="17"/>
      <c r="G2228" s="22">
        <v>450</v>
      </c>
      <c r="H2228" s="19">
        <f t="shared" si="102"/>
        <v>13.876077599999999</v>
      </c>
      <c r="I2228" s="16"/>
      <c r="J2228" s="16">
        <f t="shared" si="103"/>
        <v>0</v>
      </c>
      <c r="K2228" s="20" t="s">
        <v>13999</v>
      </c>
      <c r="L2228" s="20" t="s">
        <v>13999</v>
      </c>
      <c r="M2228" s="20" t="s">
        <v>13999</v>
      </c>
      <c r="N2228" s="20"/>
      <c r="O2228" s="20"/>
      <c r="P2228" s="20" t="s">
        <v>13999</v>
      </c>
      <c r="Q2228" s="20" t="s">
        <v>13999</v>
      </c>
      <c r="R2228" s="16"/>
      <c r="S2228" s="16" t="s">
        <v>18137</v>
      </c>
      <c r="T2228" s="16" t="s">
        <v>18201</v>
      </c>
      <c r="U2228" s="39">
        <f t="shared" si="104"/>
        <v>16.651293119999998</v>
      </c>
    </row>
    <row r="2229" spans="1:21" ht="34.5" customHeight="1">
      <c r="A2229" s="15"/>
      <c r="B2229" s="21" t="s">
        <v>18202</v>
      </c>
      <c r="C2229" s="16" t="s">
        <v>18047</v>
      </c>
      <c r="D2229" s="16" t="s">
        <v>18173</v>
      </c>
      <c r="E2229" s="16" t="s">
        <v>18203</v>
      </c>
      <c r="F2229" s="17"/>
      <c r="G2229" s="22">
        <v>450</v>
      </c>
      <c r="H2229" s="19">
        <f t="shared" si="102"/>
        <v>13.876077599999999</v>
      </c>
      <c r="I2229" s="16"/>
      <c r="J2229" s="16">
        <f t="shared" si="103"/>
        <v>0</v>
      </c>
      <c r="K2229" s="20" t="s">
        <v>14000</v>
      </c>
      <c r="L2229" s="20" t="s">
        <v>13999</v>
      </c>
      <c r="M2229" s="20" t="s">
        <v>14000</v>
      </c>
      <c r="N2229" s="20"/>
      <c r="O2229" s="20"/>
      <c r="P2229" s="20" t="s">
        <v>13999</v>
      </c>
      <c r="Q2229" s="20" t="s">
        <v>13999</v>
      </c>
      <c r="R2229" s="16"/>
      <c r="S2229" s="16" t="s">
        <v>18137</v>
      </c>
      <c r="T2229" s="16" t="s">
        <v>18204</v>
      </c>
      <c r="U2229" s="39">
        <f t="shared" si="104"/>
        <v>16.651293119999998</v>
      </c>
    </row>
    <row r="2230" spans="1:21" ht="34.5" customHeight="1">
      <c r="A2230" s="15"/>
      <c r="B2230" s="21" t="s">
        <v>18205</v>
      </c>
      <c r="C2230" s="16" t="s">
        <v>18047</v>
      </c>
      <c r="D2230" s="16" t="s">
        <v>18173</v>
      </c>
      <c r="E2230" s="16" t="s">
        <v>18206</v>
      </c>
      <c r="F2230" s="17"/>
      <c r="G2230" s="22">
        <v>450</v>
      </c>
      <c r="H2230" s="19">
        <f t="shared" si="102"/>
        <v>13.876077599999999</v>
      </c>
      <c r="I2230" s="16"/>
      <c r="J2230" s="16">
        <f t="shared" si="103"/>
        <v>0</v>
      </c>
      <c r="K2230" s="20" t="s">
        <v>14000</v>
      </c>
      <c r="L2230" s="20" t="s">
        <v>13999</v>
      </c>
      <c r="M2230" s="20" t="s">
        <v>13999</v>
      </c>
      <c r="N2230" s="20"/>
      <c r="O2230" s="20"/>
      <c r="P2230" s="20" t="s">
        <v>13999</v>
      </c>
      <c r="Q2230" s="20" t="s">
        <v>13999</v>
      </c>
      <c r="R2230" s="16"/>
      <c r="S2230" s="16" t="s">
        <v>18137</v>
      </c>
      <c r="T2230" s="16" t="s">
        <v>18207</v>
      </c>
      <c r="U2230" s="39">
        <f t="shared" si="104"/>
        <v>16.651293119999998</v>
      </c>
    </row>
    <row r="2231" spans="1:21" ht="34.5" customHeight="1">
      <c r="A2231" s="15"/>
      <c r="B2231" s="21" t="s">
        <v>18208</v>
      </c>
      <c r="C2231" s="16" t="s">
        <v>18047</v>
      </c>
      <c r="D2231" s="16" t="s">
        <v>18209</v>
      </c>
      <c r="E2231" s="16" t="s">
        <v>18210</v>
      </c>
      <c r="F2231" s="17"/>
      <c r="G2231" s="22">
        <v>235</v>
      </c>
      <c r="H2231" s="19">
        <f t="shared" si="102"/>
        <v>7.2463960800000011</v>
      </c>
      <c r="I2231" s="16"/>
      <c r="J2231" s="16">
        <f t="shared" si="103"/>
        <v>0</v>
      </c>
      <c r="K2231" s="20" t="s">
        <v>14000</v>
      </c>
      <c r="L2231" s="20"/>
      <c r="M2231" s="20"/>
      <c r="N2231" s="20"/>
      <c r="O2231" s="20"/>
      <c r="P2231" s="20"/>
      <c r="Q2231" s="20"/>
      <c r="R2231" s="16"/>
      <c r="S2231" s="16" t="s">
        <v>18137</v>
      </c>
      <c r="T2231" s="16" t="s">
        <v>18211</v>
      </c>
      <c r="U2231" s="39">
        <f t="shared" si="104"/>
        <v>8.695675296000001</v>
      </c>
    </row>
    <row r="2232" spans="1:21" ht="34.5" customHeight="1">
      <c r="A2232" s="15"/>
      <c r="B2232" s="21" t="s">
        <v>18212</v>
      </c>
      <c r="C2232" s="16" t="s">
        <v>18047</v>
      </c>
      <c r="D2232" s="16" t="s">
        <v>18209</v>
      </c>
      <c r="E2232" s="16" t="s">
        <v>18213</v>
      </c>
      <c r="F2232" s="17"/>
      <c r="G2232" s="22">
        <v>235</v>
      </c>
      <c r="H2232" s="19">
        <f t="shared" si="102"/>
        <v>7.2463960800000011</v>
      </c>
      <c r="I2232" s="16"/>
      <c r="J2232" s="16">
        <f t="shared" si="103"/>
        <v>0</v>
      </c>
      <c r="K2232" s="20" t="s">
        <v>14000</v>
      </c>
      <c r="L2232" s="20"/>
      <c r="M2232" s="20"/>
      <c r="N2232" s="20"/>
      <c r="O2232" s="20"/>
      <c r="P2232" s="20"/>
      <c r="Q2232" s="20"/>
      <c r="R2232" s="16"/>
      <c r="S2232" s="16" t="s">
        <v>18137</v>
      </c>
      <c r="T2232" s="16" t="s">
        <v>18214</v>
      </c>
      <c r="U2232" s="39">
        <f t="shared" si="104"/>
        <v>8.695675296000001</v>
      </c>
    </row>
    <row r="2233" spans="1:21" ht="34.5" customHeight="1">
      <c r="A2233" s="15"/>
      <c r="B2233" s="21" t="s">
        <v>18215</v>
      </c>
      <c r="C2233" s="16" t="s">
        <v>18047</v>
      </c>
      <c r="D2233" s="16" t="s">
        <v>18209</v>
      </c>
      <c r="E2233" s="16" t="s">
        <v>18216</v>
      </c>
      <c r="F2233" s="17"/>
      <c r="G2233" s="22">
        <v>235</v>
      </c>
      <c r="H2233" s="19">
        <f t="shared" si="102"/>
        <v>7.2463960800000011</v>
      </c>
      <c r="I2233" s="16"/>
      <c r="J2233" s="16">
        <f t="shared" si="103"/>
        <v>0</v>
      </c>
      <c r="K2233" s="20" t="s">
        <v>14000</v>
      </c>
      <c r="L2233" s="20"/>
      <c r="M2233" s="20"/>
      <c r="N2233" s="20"/>
      <c r="O2233" s="20"/>
      <c r="P2233" s="20"/>
      <c r="Q2233" s="20"/>
      <c r="R2233" s="16"/>
      <c r="S2233" s="16" t="s">
        <v>18137</v>
      </c>
      <c r="T2233" s="16" t="s">
        <v>18217</v>
      </c>
      <c r="U2233" s="39">
        <f t="shared" si="104"/>
        <v>8.695675296000001</v>
      </c>
    </row>
    <row r="2234" spans="1:21" ht="34.5" customHeight="1">
      <c r="A2234" s="15"/>
      <c r="B2234" s="21" t="s">
        <v>18218</v>
      </c>
      <c r="C2234" s="16" t="s">
        <v>18047</v>
      </c>
      <c r="D2234" s="16" t="s">
        <v>18209</v>
      </c>
      <c r="E2234" s="16" t="s">
        <v>18219</v>
      </c>
      <c r="F2234" s="17"/>
      <c r="G2234" s="22">
        <v>235</v>
      </c>
      <c r="H2234" s="19">
        <f t="shared" si="102"/>
        <v>7.2463960800000011</v>
      </c>
      <c r="I2234" s="16"/>
      <c r="J2234" s="16">
        <f t="shared" si="103"/>
        <v>0</v>
      </c>
      <c r="K2234" s="20" t="s">
        <v>14000</v>
      </c>
      <c r="L2234" s="20"/>
      <c r="M2234" s="20"/>
      <c r="N2234" s="20"/>
      <c r="O2234" s="20"/>
      <c r="P2234" s="20"/>
      <c r="Q2234" s="20"/>
      <c r="R2234" s="16"/>
      <c r="S2234" s="16" t="s">
        <v>14079</v>
      </c>
      <c r="T2234" s="16" t="s">
        <v>18220</v>
      </c>
      <c r="U2234" s="39">
        <f t="shared" si="104"/>
        <v>8.695675296000001</v>
      </c>
    </row>
    <row r="2235" spans="1:21" ht="34.5" customHeight="1">
      <c r="A2235" s="15"/>
      <c r="B2235" s="21" t="s">
        <v>18221</v>
      </c>
      <c r="C2235" s="16" t="s">
        <v>18047</v>
      </c>
      <c r="D2235" s="16" t="s">
        <v>18222</v>
      </c>
      <c r="E2235" s="16" t="s">
        <v>18223</v>
      </c>
      <c r="F2235" s="17"/>
      <c r="G2235" s="22">
        <v>235</v>
      </c>
      <c r="H2235" s="19">
        <f t="shared" si="102"/>
        <v>7.2463960800000011</v>
      </c>
      <c r="I2235" s="16"/>
      <c r="J2235" s="16">
        <f t="shared" si="103"/>
        <v>0</v>
      </c>
      <c r="K2235" s="20" t="s">
        <v>14000</v>
      </c>
      <c r="L2235" s="20"/>
      <c r="M2235" s="20"/>
      <c r="N2235" s="20"/>
      <c r="O2235" s="20"/>
      <c r="P2235" s="20"/>
      <c r="Q2235" s="20"/>
      <c r="R2235" s="16"/>
      <c r="S2235" s="16" t="s">
        <v>18137</v>
      </c>
      <c r="T2235" s="16" t="s">
        <v>18224</v>
      </c>
      <c r="U2235" s="39">
        <f t="shared" si="104"/>
        <v>8.695675296000001</v>
      </c>
    </row>
    <row r="2236" spans="1:21" ht="34.5" customHeight="1">
      <c r="A2236" s="15"/>
      <c r="B2236" s="21" t="s">
        <v>18225</v>
      </c>
      <c r="C2236" s="16" t="s">
        <v>18047</v>
      </c>
      <c r="D2236" s="16" t="s">
        <v>18222</v>
      </c>
      <c r="E2236" s="16" t="s">
        <v>18226</v>
      </c>
      <c r="F2236" s="17"/>
      <c r="G2236" s="22">
        <v>235</v>
      </c>
      <c r="H2236" s="19">
        <f t="shared" si="102"/>
        <v>7.2463960800000011</v>
      </c>
      <c r="I2236" s="16"/>
      <c r="J2236" s="16">
        <f t="shared" si="103"/>
        <v>0</v>
      </c>
      <c r="K2236" s="20" t="s">
        <v>14000</v>
      </c>
      <c r="L2236" s="20"/>
      <c r="M2236" s="20"/>
      <c r="N2236" s="20"/>
      <c r="O2236" s="20"/>
      <c r="P2236" s="20"/>
      <c r="Q2236" s="20"/>
      <c r="R2236" s="16"/>
      <c r="S2236" s="16" t="s">
        <v>18137</v>
      </c>
      <c r="T2236" s="16" t="s">
        <v>18227</v>
      </c>
      <c r="U2236" s="39">
        <f t="shared" si="104"/>
        <v>8.695675296000001</v>
      </c>
    </row>
    <row r="2237" spans="1:21" ht="34.5" customHeight="1">
      <c r="A2237" s="15"/>
      <c r="B2237" s="21" t="s">
        <v>18228</v>
      </c>
      <c r="C2237" s="16" t="s">
        <v>18047</v>
      </c>
      <c r="D2237" s="16" t="s">
        <v>18222</v>
      </c>
      <c r="E2237" s="16" t="s">
        <v>18229</v>
      </c>
      <c r="F2237" s="17"/>
      <c r="G2237" s="22">
        <v>235</v>
      </c>
      <c r="H2237" s="19">
        <f t="shared" si="102"/>
        <v>7.2463960800000011</v>
      </c>
      <c r="I2237" s="16"/>
      <c r="J2237" s="16">
        <f t="shared" si="103"/>
        <v>0</v>
      </c>
      <c r="K2237" s="20" t="s">
        <v>14000</v>
      </c>
      <c r="L2237" s="20"/>
      <c r="M2237" s="20"/>
      <c r="N2237" s="20"/>
      <c r="O2237" s="20"/>
      <c r="P2237" s="20"/>
      <c r="Q2237" s="20"/>
      <c r="R2237" s="16"/>
      <c r="S2237" s="16" t="s">
        <v>18137</v>
      </c>
      <c r="T2237" s="16" t="s">
        <v>18230</v>
      </c>
      <c r="U2237" s="39">
        <f t="shared" si="104"/>
        <v>8.695675296000001</v>
      </c>
    </row>
    <row r="2238" spans="1:21" ht="34.5" customHeight="1">
      <c r="A2238" s="15"/>
      <c r="B2238" s="21" t="s">
        <v>18231</v>
      </c>
      <c r="C2238" s="16" t="s">
        <v>18047</v>
      </c>
      <c r="D2238" s="16" t="s">
        <v>18222</v>
      </c>
      <c r="E2238" s="16" t="s">
        <v>18232</v>
      </c>
      <c r="F2238" s="17"/>
      <c r="G2238" s="22">
        <v>235</v>
      </c>
      <c r="H2238" s="19">
        <f t="shared" si="102"/>
        <v>7.2463960800000011</v>
      </c>
      <c r="I2238" s="16"/>
      <c r="J2238" s="16">
        <f t="shared" si="103"/>
        <v>0</v>
      </c>
      <c r="K2238" s="20" t="s">
        <v>14000</v>
      </c>
      <c r="L2238" s="20"/>
      <c r="M2238" s="20"/>
      <c r="N2238" s="20"/>
      <c r="O2238" s="20"/>
      <c r="P2238" s="20"/>
      <c r="Q2238" s="20"/>
      <c r="R2238" s="16"/>
      <c r="S2238" s="16" t="s">
        <v>18137</v>
      </c>
      <c r="T2238" s="16" t="s">
        <v>18233</v>
      </c>
      <c r="U2238" s="39">
        <f t="shared" si="104"/>
        <v>8.695675296000001</v>
      </c>
    </row>
    <row r="2239" spans="1:21" ht="34.5" customHeight="1">
      <c r="A2239" s="15"/>
      <c r="B2239" s="21" t="s">
        <v>18234</v>
      </c>
      <c r="C2239" s="16" t="s">
        <v>18047</v>
      </c>
      <c r="D2239" s="16" t="s">
        <v>18235</v>
      </c>
      <c r="E2239" s="16" t="s">
        <v>18236</v>
      </c>
      <c r="F2239" s="17"/>
      <c r="G2239" s="22">
        <v>150</v>
      </c>
      <c r="H2239" s="19">
        <f t="shared" si="102"/>
        <v>4.6253592000000001</v>
      </c>
      <c r="I2239" s="16"/>
      <c r="J2239" s="16">
        <f t="shared" si="103"/>
        <v>0</v>
      </c>
      <c r="K2239" s="20" t="s">
        <v>14000</v>
      </c>
      <c r="L2239" s="20"/>
      <c r="M2239" s="20"/>
      <c r="N2239" s="20"/>
      <c r="O2239" s="20"/>
      <c r="P2239" s="20"/>
      <c r="Q2239" s="20"/>
      <c r="R2239" s="16"/>
      <c r="S2239" s="16" t="s">
        <v>18137</v>
      </c>
      <c r="T2239" s="16" t="s">
        <v>18237</v>
      </c>
      <c r="U2239" s="39">
        <f t="shared" si="104"/>
        <v>5.5504310400000003</v>
      </c>
    </row>
    <row r="2240" spans="1:21" ht="34.5" customHeight="1">
      <c r="A2240" s="15"/>
      <c r="B2240" s="21" t="s">
        <v>18238</v>
      </c>
      <c r="C2240" s="16" t="s">
        <v>18047</v>
      </c>
      <c r="D2240" s="16" t="s">
        <v>18235</v>
      </c>
      <c r="E2240" s="16" t="s">
        <v>18239</v>
      </c>
      <c r="F2240" s="17"/>
      <c r="G2240" s="22">
        <v>150</v>
      </c>
      <c r="H2240" s="19">
        <f t="shared" si="102"/>
        <v>4.6253592000000001</v>
      </c>
      <c r="I2240" s="16"/>
      <c r="J2240" s="16">
        <f t="shared" si="103"/>
        <v>0</v>
      </c>
      <c r="K2240" s="20" t="s">
        <v>14000</v>
      </c>
      <c r="L2240" s="20"/>
      <c r="M2240" s="20"/>
      <c r="N2240" s="20"/>
      <c r="O2240" s="20"/>
      <c r="P2240" s="20"/>
      <c r="Q2240" s="20"/>
      <c r="R2240" s="16"/>
      <c r="S2240" s="16" t="s">
        <v>18137</v>
      </c>
      <c r="T2240" s="16" t="s">
        <v>18240</v>
      </c>
      <c r="U2240" s="39">
        <f t="shared" si="104"/>
        <v>5.5504310400000003</v>
      </c>
    </row>
    <row r="2241" spans="1:21" ht="34.5" customHeight="1">
      <c r="A2241" s="15"/>
      <c r="B2241" s="21" t="s">
        <v>18241</v>
      </c>
      <c r="C2241" s="16" t="s">
        <v>18047</v>
      </c>
      <c r="D2241" s="16" t="s">
        <v>18235</v>
      </c>
      <c r="E2241" s="16" t="s">
        <v>18242</v>
      </c>
      <c r="F2241" s="17"/>
      <c r="G2241" s="22">
        <v>150</v>
      </c>
      <c r="H2241" s="19">
        <f t="shared" si="102"/>
        <v>4.6253592000000001</v>
      </c>
      <c r="I2241" s="16"/>
      <c r="J2241" s="16">
        <f t="shared" si="103"/>
        <v>0</v>
      </c>
      <c r="K2241" s="20" t="s">
        <v>14000</v>
      </c>
      <c r="L2241" s="20"/>
      <c r="M2241" s="20"/>
      <c r="N2241" s="20"/>
      <c r="O2241" s="20"/>
      <c r="P2241" s="20"/>
      <c r="Q2241" s="20"/>
      <c r="R2241" s="16"/>
      <c r="S2241" s="16" t="s">
        <v>18137</v>
      </c>
      <c r="T2241" s="16" t="s">
        <v>18243</v>
      </c>
      <c r="U2241" s="39">
        <f t="shared" si="104"/>
        <v>5.5504310400000003</v>
      </c>
    </row>
    <row r="2242" spans="1:21" ht="34.5" customHeight="1">
      <c r="A2242" s="15"/>
      <c r="B2242" s="21" t="s">
        <v>18244</v>
      </c>
      <c r="C2242" s="16" t="s">
        <v>18047</v>
      </c>
      <c r="D2242" s="16" t="s">
        <v>18235</v>
      </c>
      <c r="E2242" s="16" t="s">
        <v>18245</v>
      </c>
      <c r="F2242" s="17"/>
      <c r="G2242" s="22">
        <v>150</v>
      </c>
      <c r="H2242" s="19">
        <f t="shared" si="102"/>
        <v>4.6253592000000001</v>
      </c>
      <c r="I2242" s="16"/>
      <c r="J2242" s="16">
        <f t="shared" si="103"/>
        <v>0</v>
      </c>
      <c r="K2242" s="20" t="s">
        <v>14000</v>
      </c>
      <c r="L2242" s="20"/>
      <c r="M2242" s="20"/>
      <c r="N2242" s="20"/>
      <c r="O2242" s="20"/>
      <c r="P2242" s="20"/>
      <c r="Q2242" s="20"/>
      <c r="R2242" s="16"/>
      <c r="S2242" s="16" t="s">
        <v>18137</v>
      </c>
      <c r="T2242" s="16" t="s">
        <v>18246</v>
      </c>
      <c r="U2242" s="39">
        <f t="shared" si="104"/>
        <v>5.5504310400000003</v>
      </c>
    </row>
    <row r="2243" spans="1:21" ht="34.5" customHeight="1">
      <c r="A2243" s="15"/>
      <c r="B2243" s="21" t="s">
        <v>18247</v>
      </c>
      <c r="C2243" s="16" t="s">
        <v>18047</v>
      </c>
      <c r="D2243" s="16" t="s">
        <v>18235</v>
      </c>
      <c r="E2243" s="16" t="s">
        <v>18248</v>
      </c>
      <c r="F2243" s="17"/>
      <c r="G2243" s="22">
        <v>150</v>
      </c>
      <c r="H2243" s="19">
        <f t="shared" si="102"/>
        <v>4.6253592000000001</v>
      </c>
      <c r="I2243" s="16"/>
      <c r="J2243" s="16">
        <f t="shared" si="103"/>
        <v>0</v>
      </c>
      <c r="K2243" s="20" t="s">
        <v>14000</v>
      </c>
      <c r="L2243" s="20"/>
      <c r="M2243" s="20"/>
      <c r="N2243" s="20"/>
      <c r="O2243" s="20"/>
      <c r="P2243" s="20"/>
      <c r="Q2243" s="20"/>
      <c r="R2243" s="16"/>
      <c r="S2243" s="16" t="s">
        <v>18137</v>
      </c>
      <c r="T2243" s="16" t="s">
        <v>18249</v>
      </c>
      <c r="U2243" s="39">
        <f t="shared" si="104"/>
        <v>5.5504310400000003</v>
      </c>
    </row>
    <row r="2244" spans="1:21" ht="34.5" customHeight="1">
      <c r="A2244" s="15"/>
      <c r="B2244" s="21" t="s">
        <v>18250</v>
      </c>
      <c r="C2244" s="16" t="s">
        <v>18047</v>
      </c>
      <c r="D2244" s="16" t="s">
        <v>18235</v>
      </c>
      <c r="E2244" s="16" t="s">
        <v>18251</v>
      </c>
      <c r="F2244" s="17"/>
      <c r="G2244" s="22">
        <v>230</v>
      </c>
      <c r="H2244" s="19">
        <f t="shared" si="102"/>
        <v>7.0922174400000007</v>
      </c>
      <c r="I2244" s="16"/>
      <c r="J2244" s="16">
        <f t="shared" si="103"/>
        <v>0</v>
      </c>
      <c r="K2244" s="20" t="s">
        <v>14045</v>
      </c>
      <c r="L2244" s="20"/>
      <c r="M2244" s="20"/>
      <c r="N2244" s="20"/>
      <c r="O2244" s="20"/>
      <c r="P2244" s="20"/>
      <c r="Q2244" s="20"/>
      <c r="R2244" s="16"/>
      <c r="S2244" s="16" t="s">
        <v>14079</v>
      </c>
      <c r="T2244" s="16" t="s">
        <v>18252</v>
      </c>
      <c r="U2244" s="39">
        <f t="shared" si="104"/>
        <v>8.5106609280000001</v>
      </c>
    </row>
    <row r="2245" spans="1:21" ht="34.5" customHeight="1">
      <c r="A2245" s="15"/>
      <c r="B2245" s="21" t="s">
        <v>18253</v>
      </c>
      <c r="C2245" s="16" t="s">
        <v>18047</v>
      </c>
      <c r="D2245" s="16" t="s">
        <v>18235</v>
      </c>
      <c r="E2245" s="16" t="s">
        <v>18254</v>
      </c>
      <c r="F2245" s="17"/>
      <c r="G2245" s="22">
        <v>230</v>
      </c>
      <c r="H2245" s="19">
        <f t="shared" si="102"/>
        <v>7.0922174400000007</v>
      </c>
      <c r="I2245" s="16"/>
      <c r="J2245" s="16">
        <f t="shared" si="103"/>
        <v>0</v>
      </c>
      <c r="K2245" s="20" t="s">
        <v>14045</v>
      </c>
      <c r="L2245" s="20"/>
      <c r="M2245" s="20"/>
      <c r="N2245" s="20"/>
      <c r="O2245" s="20"/>
      <c r="P2245" s="20"/>
      <c r="Q2245" s="20"/>
      <c r="R2245" s="16"/>
      <c r="S2245" s="16" t="s">
        <v>18137</v>
      </c>
      <c r="T2245" s="16" t="s">
        <v>18255</v>
      </c>
      <c r="U2245" s="39">
        <f t="shared" si="104"/>
        <v>8.5106609280000001</v>
      </c>
    </row>
    <row r="2246" spans="1:21" ht="34.5" customHeight="1">
      <c r="A2246" s="15"/>
      <c r="B2246" s="21" t="s">
        <v>18256</v>
      </c>
      <c r="C2246" s="16" t="s">
        <v>18047</v>
      </c>
      <c r="D2246" s="16" t="s">
        <v>18235</v>
      </c>
      <c r="E2246" s="16" t="s">
        <v>18257</v>
      </c>
      <c r="F2246" s="17"/>
      <c r="G2246" s="22">
        <v>230</v>
      </c>
      <c r="H2246" s="19">
        <f t="shared" si="102"/>
        <v>7.0922174400000007</v>
      </c>
      <c r="I2246" s="16"/>
      <c r="J2246" s="16">
        <f t="shared" si="103"/>
        <v>0</v>
      </c>
      <c r="K2246" s="20" t="s">
        <v>14045</v>
      </c>
      <c r="L2246" s="20"/>
      <c r="M2246" s="20"/>
      <c r="N2246" s="20"/>
      <c r="O2246" s="20"/>
      <c r="P2246" s="20"/>
      <c r="Q2246" s="20"/>
      <c r="R2246" s="16"/>
      <c r="S2246" s="16" t="s">
        <v>14156</v>
      </c>
      <c r="T2246" s="16" t="s">
        <v>18258</v>
      </c>
      <c r="U2246" s="39">
        <f t="shared" si="104"/>
        <v>8.5106609280000001</v>
      </c>
    </row>
    <row r="2247" spans="1:21" ht="34.5" customHeight="1">
      <c r="A2247" s="15"/>
      <c r="B2247" s="21" t="s">
        <v>18259</v>
      </c>
      <c r="C2247" s="16" t="s">
        <v>18047</v>
      </c>
      <c r="D2247" s="16" t="s">
        <v>18235</v>
      </c>
      <c r="E2247" s="16" t="s">
        <v>18260</v>
      </c>
      <c r="F2247" s="17"/>
      <c r="G2247" s="22">
        <v>230</v>
      </c>
      <c r="H2247" s="19">
        <f t="shared" si="102"/>
        <v>7.0922174400000007</v>
      </c>
      <c r="I2247" s="16"/>
      <c r="J2247" s="16">
        <f t="shared" si="103"/>
        <v>0</v>
      </c>
      <c r="K2247" s="20" t="s">
        <v>14045</v>
      </c>
      <c r="L2247" s="20"/>
      <c r="M2247" s="20"/>
      <c r="N2247" s="20"/>
      <c r="O2247" s="20"/>
      <c r="P2247" s="20"/>
      <c r="Q2247" s="20"/>
      <c r="R2247" s="16"/>
      <c r="S2247" s="16" t="s">
        <v>18137</v>
      </c>
      <c r="T2247" s="16" t="s">
        <v>18261</v>
      </c>
      <c r="U2247" s="39">
        <f t="shared" si="104"/>
        <v>8.5106609280000001</v>
      </c>
    </row>
    <row r="2248" spans="1:21" ht="34.5" customHeight="1">
      <c r="A2248" s="15"/>
      <c r="B2248" s="21" t="s">
        <v>18262</v>
      </c>
      <c r="C2248" s="16" t="s">
        <v>18047</v>
      </c>
      <c r="D2248" s="16" t="s">
        <v>18235</v>
      </c>
      <c r="E2248" s="16" t="s">
        <v>18263</v>
      </c>
      <c r="F2248" s="17"/>
      <c r="G2248" s="22">
        <v>230</v>
      </c>
      <c r="H2248" s="19">
        <f t="shared" si="102"/>
        <v>7.0922174400000007</v>
      </c>
      <c r="I2248" s="16"/>
      <c r="J2248" s="16">
        <f t="shared" si="103"/>
        <v>0</v>
      </c>
      <c r="K2248" s="20" t="s">
        <v>14045</v>
      </c>
      <c r="L2248" s="20"/>
      <c r="M2248" s="20"/>
      <c r="N2248" s="20"/>
      <c r="O2248" s="20"/>
      <c r="P2248" s="20"/>
      <c r="Q2248" s="20"/>
      <c r="R2248" s="16"/>
      <c r="S2248" s="16" t="s">
        <v>18137</v>
      </c>
      <c r="T2248" s="16" t="s">
        <v>18264</v>
      </c>
      <c r="U2248" s="39">
        <f t="shared" si="104"/>
        <v>8.5106609280000001</v>
      </c>
    </row>
    <row r="2249" spans="1:21" ht="34.5" customHeight="1">
      <c r="A2249" s="15"/>
      <c r="B2249" s="21" t="s">
        <v>18265</v>
      </c>
      <c r="C2249" s="16" t="s">
        <v>18047</v>
      </c>
      <c r="D2249" s="16" t="s">
        <v>18235</v>
      </c>
      <c r="E2249" s="16" t="s">
        <v>18266</v>
      </c>
      <c r="F2249" s="17"/>
      <c r="G2249" s="22">
        <v>350</v>
      </c>
      <c r="H2249" s="19">
        <f t="shared" si="102"/>
        <v>10.792504800000001</v>
      </c>
      <c r="I2249" s="16"/>
      <c r="J2249" s="16">
        <f t="shared" si="103"/>
        <v>0</v>
      </c>
      <c r="K2249" s="20" t="s">
        <v>14000</v>
      </c>
      <c r="L2249" s="20"/>
      <c r="M2249" s="20"/>
      <c r="N2249" s="20"/>
      <c r="O2249" s="20"/>
      <c r="P2249" s="20"/>
      <c r="Q2249" s="20"/>
      <c r="R2249" s="16"/>
      <c r="S2249" s="16" t="s">
        <v>18137</v>
      </c>
      <c r="T2249" s="16" t="s">
        <v>18267</v>
      </c>
      <c r="U2249" s="39">
        <f t="shared" si="104"/>
        <v>12.951005760000001</v>
      </c>
    </row>
    <row r="2250" spans="1:21" ht="34.5" customHeight="1">
      <c r="A2250" s="15"/>
      <c r="B2250" s="21" t="s">
        <v>18268</v>
      </c>
      <c r="C2250" s="16" t="s">
        <v>18047</v>
      </c>
      <c r="D2250" s="16" t="s">
        <v>18235</v>
      </c>
      <c r="E2250" s="16" t="s">
        <v>18269</v>
      </c>
      <c r="F2250" s="17"/>
      <c r="G2250" s="22">
        <v>350</v>
      </c>
      <c r="H2250" s="19">
        <f t="shared" si="102"/>
        <v>10.792504800000001</v>
      </c>
      <c r="I2250" s="16"/>
      <c r="J2250" s="16">
        <f t="shared" si="103"/>
        <v>0</v>
      </c>
      <c r="K2250" s="20" t="s">
        <v>14000</v>
      </c>
      <c r="L2250" s="20"/>
      <c r="M2250" s="20"/>
      <c r="N2250" s="20"/>
      <c r="O2250" s="20"/>
      <c r="P2250" s="20"/>
      <c r="Q2250" s="20"/>
      <c r="R2250" s="16"/>
      <c r="S2250" s="16" t="s">
        <v>18137</v>
      </c>
      <c r="T2250" s="16" t="s">
        <v>18270</v>
      </c>
      <c r="U2250" s="39">
        <f t="shared" si="104"/>
        <v>12.951005760000001</v>
      </c>
    </row>
    <row r="2251" spans="1:21" ht="34.5" customHeight="1">
      <c r="A2251" s="15"/>
      <c r="B2251" s="21" t="s">
        <v>18271</v>
      </c>
      <c r="C2251" s="16" t="s">
        <v>18047</v>
      </c>
      <c r="D2251" s="16" t="s">
        <v>18235</v>
      </c>
      <c r="E2251" s="16" t="s">
        <v>18272</v>
      </c>
      <c r="F2251" s="17"/>
      <c r="G2251" s="22">
        <v>350</v>
      </c>
      <c r="H2251" s="19">
        <f t="shared" si="102"/>
        <v>10.792504800000001</v>
      </c>
      <c r="I2251" s="16"/>
      <c r="J2251" s="16">
        <f t="shared" si="103"/>
        <v>0</v>
      </c>
      <c r="K2251" s="20" t="s">
        <v>14000</v>
      </c>
      <c r="L2251" s="20"/>
      <c r="M2251" s="20"/>
      <c r="N2251" s="20"/>
      <c r="O2251" s="20"/>
      <c r="P2251" s="20"/>
      <c r="Q2251" s="20"/>
      <c r="R2251" s="16"/>
      <c r="S2251" s="16" t="s">
        <v>18137</v>
      </c>
      <c r="T2251" s="16" t="s">
        <v>18273</v>
      </c>
      <c r="U2251" s="39">
        <f t="shared" si="104"/>
        <v>12.951005760000001</v>
      </c>
    </row>
    <row r="2252" spans="1:21" ht="34.5" customHeight="1">
      <c r="A2252" s="15"/>
      <c r="B2252" s="21" t="s">
        <v>18274</v>
      </c>
      <c r="C2252" s="16" t="s">
        <v>18047</v>
      </c>
      <c r="D2252" s="16" t="s">
        <v>18235</v>
      </c>
      <c r="E2252" s="16" t="s">
        <v>18275</v>
      </c>
      <c r="F2252" s="17"/>
      <c r="G2252" s="22">
        <v>350</v>
      </c>
      <c r="H2252" s="19">
        <f t="shared" si="102"/>
        <v>10.792504800000001</v>
      </c>
      <c r="I2252" s="16"/>
      <c r="J2252" s="16">
        <f t="shared" si="103"/>
        <v>0</v>
      </c>
      <c r="K2252" s="20" t="s">
        <v>14000</v>
      </c>
      <c r="L2252" s="20"/>
      <c r="M2252" s="20"/>
      <c r="N2252" s="20"/>
      <c r="O2252" s="20"/>
      <c r="P2252" s="20"/>
      <c r="Q2252" s="20"/>
      <c r="R2252" s="16"/>
      <c r="S2252" s="16" t="s">
        <v>18137</v>
      </c>
      <c r="T2252" s="16" t="s">
        <v>18276</v>
      </c>
      <c r="U2252" s="39">
        <f t="shared" si="104"/>
        <v>12.951005760000001</v>
      </c>
    </row>
    <row r="2253" spans="1:21" ht="34.5" customHeight="1">
      <c r="A2253" s="15"/>
      <c r="B2253" s="21" t="s">
        <v>18277</v>
      </c>
      <c r="C2253" s="16" t="s">
        <v>18047</v>
      </c>
      <c r="D2253" s="16" t="s">
        <v>18235</v>
      </c>
      <c r="E2253" s="16" t="s">
        <v>18278</v>
      </c>
      <c r="F2253" s="17"/>
      <c r="G2253" s="22">
        <v>850</v>
      </c>
      <c r="H2253" s="19">
        <f t="shared" si="102"/>
        <v>26.210368800000005</v>
      </c>
      <c r="I2253" s="16"/>
      <c r="J2253" s="16">
        <f t="shared" si="103"/>
        <v>0</v>
      </c>
      <c r="K2253" s="20" t="s">
        <v>14000</v>
      </c>
      <c r="L2253" s="20"/>
      <c r="M2253" s="20"/>
      <c r="N2253" s="20"/>
      <c r="O2253" s="20"/>
      <c r="P2253" s="20"/>
      <c r="Q2253" s="20"/>
      <c r="R2253" s="16"/>
      <c r="S2253" s="16" t="s">
        <v>18137</v>
      </c>
      <c r="T2253" s="16" t="s">
        <v>18279</v>
      </c>
      <c r="U2253" s="39">
        <f t="shared" si="104"/>
        <v>31.452442560000005</v>
      </c>
    </row>
    <row r="2254" spans="1:21" ht="34.5" customHeight="1">
      <c r="A2254" s="15"/>
      <c r="B2254" s="21" t="s">
        <v>18280</v>
      </c>
      <c r="C2254" s="16" t="s">
        <v>18047</v>
      </c>
      <c r="D2254" s="16" t="s">
        <v>18281</v>
      </c>
      <c r="E2254" s="16" t="s">
        <v>18282</v>
      </c>
      <c r="F2254" s="17"/>
      <c r="G2254" s="22">
        <v>140</v>
      </c>
      <c r="H2254" s="19">
        <f t="shared" si="102"/>
        <v>4.31700192</v>
      </c>
      <c r="I2254" s="16"/>
      <c r="J2254" s="16">
        <f t="shared" si="103"/>
        <v>0</v>
      </c>
      <c r="K2254" s="20" t="s">
        <v>14000</v>
      </c>
      <c r="L2254" s="20"/>
      <c r="M2254" s="20"/>
      <c r="N2254" s="20"/>
      <c r="O2254" s="20"/>
      <c r="P2254" s="20"/>
      <c r="Q2254" s="20"/>
      <c r="R2254" s="16"/>
      <c r="S2254" s="16" t="s">
        <v>18137</v>
      </c>
      <c r="T2254" s="16" t="s">
        <v>18283</v>
      </c>
      <c r="U2254" s="39">
        <f t="shared" si="104"/>
        <v>5.1804023040000002</v>
      </c>
    </row>
    <row r="2255" spans="1:21" ht="34.5" customHeight="1">
      <c r="A2255" s="15"/>
      <c r="B2255" s="21" t="s">
        <v>18284</v>
      </c>
      <c r="C2255" s="16" t="s">
        <v>18047</v>
      </c>
      <c r="D2255" s="16" t="s">
        <v>18281</v>
      </c>
      <c r="E2255" s="16" t="s">
        <v>18285</v>
      </c>
      <c r="F2255" s="17"/>
      <c r="G2255" s="22">
        <v>140</v>
      </c>
      <c r="H2255" s="19">
        <f t="shared" si="102"/>
        <v>4.31700192</v>
      </c>
      <c r="I2255" s="16"/>
      <c r="J2255" s="16">
        <f t="shared" si="103"/>
        <v>0</v>
      </c>
      <c r="K2255" s="20" t="s">
        <v>14000</v>
      </c>
      <c r="L2255" s="20"/>
      <c r="M2255" s="20"/>
      <c r="N2255" s="20"/>
      <c r="O2255" s="20"/>
      <c r="P2255" s="20"/>
      <c r="Q2255" s="20"/>
      <c r="R2255" s="16"/>
      <c r="S2255" s="16" t="s">
        <v>18137</v>
      </c>
      <c r="T2255" s="16" t="s">
        <v>18286</v>
      </c>
      <c r="U2255" s="39">
        <f t="shared" si="104"/>
        <v>5.1804023040000002</v>
      </c>
    </row>
    <row r="2256" spans="1:21" ht="34.5" customHeight="1">
      <c r="A2256" s="15"/>
      <c r="B2256" s="21" t="s">
        <v>18287</v>
      </c>
      <c r="C2256" s="16" t="s">
        <v>18047</v>
      </c>
      <c r="D2256" s="16" t="s">
        <v>18281</v>
      </c>
      <c r="E2256" s="16" t="s">
        <v>18288</v>
      </c>
      <c r="F2256" s="17"/>
      <c r="G2256" s="22">
        <v>140</v>
      </c>
      <c r="H2256" s="19">
        <f t="shared" si="102"/>
        <v>4.31700192</v>
      </c>
      <c r="I2256" s="16"/>
      <c r="J2256" s="16">
        <f t="shared" si="103"/>
        <v>0</v>
      </c>
      <c r="K2256" s="20" t="s">
        <v>14000</v>
      </c>
      <c r="L2256" s="20"/>
      <c r="M2256" s="20"/>
      <c r="N2256" s="20"/>
      <c r="O2256" s="20"/>
      <c r="P2256" s="20"/>
      <c r="Q2256" s="20"/>
      <c r="R2256" s="16"/>
      <c r="S2256" s="16" t="s">
        <v>14079</v>
      </c>
      <c r="T2256" s="16" t="s">
        <v>18289</v>
      </c>
      <c r="U2256" s="39">
        <f t="shared" si="104"/>
        <v>5.1804023040000002</v>
      </c>
    </row>
    <row r="2257" spans="1:21" ht="34.5" customHeight="1">
      <c r="A2257" s="15"/>
      <c r="B2257" s="21" t="s">
        <v>18290</v>
      </c>
      <c r="C2257" s="16" t="s">
        <v>18047</v>
      </c>
      <c r="D2257" s="16" t="s">
        <v>18281</v>
      </c>
      <c r="E2257" s="16" t="s">
        <v>18291</v>
      </c>
      <c r="F2257" s="17"/>
      <c r="G2257" s="22">
        <v>140</v>
      </c>
      <c r="H2257" s="19">
        <f t="shared" si="102"/>
        <v>4.31700192</v>
      </c>
      <c r="I2257" s="16"/>
      <c r="J2257" s="16">
        <f t="shared" si="103"/>
        <v>0</v>
      </c>
      <c r="K2257" s="20" t="s">
        <v>14000</v>
      </c>
      <c r="L2257" s="20"/>
      <c r="M2257" s="20"/>
      <c r="N2257" s="20"/>
      <c r="O2257" s="20"/>
      <c r="P2257" s="20"/>
      <c r="Q2257" s="20"/>
      <c r="R2257" s="16"/>
      <c r="S2257" s="16" t="s">
        <v>18137</v>
      </c>
      <c r="T2257" s="16" t="s">
        <v>18292</v>
      </c>
      <c r="U2257" s="39">
        <f t="shared" si="104"/>
        <v>5.1804023040000002</v>
      </c>
    </row>
    <row r="2258" spans="1:21" ht="34.5" customHeight="1">
      <c r="A2258" s="15"/>
      <c r="B2258" s="21" t="s">
        <v>18293</v>
      </c>
      <c r="C2258" s="16" t="s">
        <v>18047</v>
      </c>
      <c r="D2258" s="16" t="s">
        <v>18281</v>
      </c>
      <c r="E2258" s="16" t="s">
        <v>18294</v>
      </c>
      <c r="F2258" s="17"/>
      <c r="G2258" s="22">
        <v>140</v>
      </c>
      <c r="H2258" s="19">
        <f t="shared" si="102"/>
        <v>4.31700192</v>
      </c>
      <c r="I2258" s="16"/>
      <c r="J2258" s="16">
        <f t="shared" si="103"/>
        <v>0</v>
      </c>
      <c r="K2258" s="20" t="s">
        <v>14000</v>
      </c>
      <c r="L2258" s="20"/>
      <c r="M2258" s="20"/>
      <c r="N2258" s="20"/>
      <c r="O2258" s="20"/>
      <c r="P2258" s="20"/>
      <c r="Q2258" s="20"/>
      <c r="R2258" s="16"/>
      <c r="S2258" s="16" t="s">
        <v>18137</v>
      </c>
      <c r="T2258" s="16" t="s">
        <v>18295</v>
      </c>
      <c r="U2258" s="39">
        <f t="shared" si="104"/>
        <v>5.1804023040000002</v>
      </c>
    </row>
    <row r="2259" spans="1:21" ht="34.5" customHeight="1">
      <c r="A2259" s="15"/>
      <c r="B2259" s="21" t="s">
        <v>18296</v>
      </c>
      <c r="C2259" s="16" t="s">
        <v>18047</v>
      </c>
      <c r="D2259" s="16" t="s">
        <v>18281</v>
      </c>
      <c r="E2259" s="16" t="s">
        <v>18297</v>
      </c>
      <c r="F2259" s="17"/>
      <c r="G2259" s="22">
        <v>190</v>
      </c>
      <c r="H2259" s="19">
        <f t="shared" si="102"/>
        <v>5.8587883200000004</v>
      </c>
      <c r="I2259" s="16"/>
      <c r="J2259" s="16">
        <f t="shared" si="103"/>
        <v>0</v>
      </c>
      <c r="K2259" s="20" t="s">
        <v>14045</v>
      </c>
      <c r="L2259" s="20"/>
      <c r="M2259" s="20"/>
      <c r="N2259" s="20"/>
      <c r="O2259" s="20"/>
      <c r="P2259" s="20"/>
      <c r="Q2259" s="20"/>
      <c r="R2259" s="16"/>
      <c r="S2259" s="16" t="s">
        <v>14156</v>
      </c>
      <c r="T2259" s="16" t="s">
        <v>18298</v>
      </c>
      <c r="U2259" s="39">
        <f t="shared" si="104"/>
        <v>7.0305459840000006</v>
      </c>
    </row>
    <row r="2260" spans="1:21" ht="34.5" customHeight="1">
      <c r="A2260" s="15"/>
      <c r="B2260" s="21" t="s">
        <v>18299</v>
      </c>
      <c r="C2260" s="16" t="s">
        <v>18047</v>
      </c>
      <c r="D2260" s="16" t="s">
        <v>18281</v>
      </c>
      <c r="E2260" s="16" t="s">
        <v>18300</v>
      </c>
      <c r="F2260" s="17"/>
      <c r="G2260" s="22">
        <v>190</v>
      </c>
      <c r="H2260" s="19">
        <f t="shared" si="102"/>
        <v>5.8587883200000004</v>
      </c>
      <c r="I2260" s="16"/>
      <c r="J2260" s="16">
        <f t="shared" si="103"/>
        <v>0</v>
      </c>
      <c r="K2260" s="20" t="s">
        <v>14000</v>
      </c>
      <c r="L2260" s="20"/>
      <c r="M2260" s="20"/>
      <c r="N2260" s="20"/>
      <c r="O2260" s="20"/>
      <c r="P2260" s="20"/>
      <c r="Q2260" s="20"/>
      <c r="R2260" s="16"/>
      <c r="S2260" s="16" t="s">
        <v>14156</v>
      </c>
      <c r="T2260" s="16" t="s">
        <v>18301</v>
      </c>
      <c r="U2260" s="39">
        <f t="shared" si="104"/>
        <v>7.0305459840000006</v>
      </c>
    </row>
    <row r="2261" spans="1:21" ht="34.5" customHeight="1">
      <c r="A2261" s="15"/>
      <c r="B2261" s="21" t="s">
        <v>18302</v>
      </c>
      <c r="C2261" s="16" t="s">
        <v>18047</v>
      </c>
      <c r="D2261" s="16" t="s">
        <v>18281</v>
      </c>
      <c r="E2261" s="16" t="s">
        <v>18303</v>
      </c>
      <c r="F2261" s="17"/>
      <c r="G2261" s="22">
        <v>190</v>
      </c>
      <c r="H2261" s="19">
        <f t="shared" ref="H2261:H2324" si="105">IF(R2261="Мax скидка 20%",G2261*0.8*1.05/100*H$15,IF(R2261="От 3-х шт. скидка 50%.",G2261*0.5*1.05/100*H$15,G2261*0.6*1.05/100*H$15))*1.03*1.2*1.1</f>
        <v>5.8587883200000004</v>
      </c>
      <c r="I2261" s="16"/>
      <c r="J2261" s="16">
        <f t="shared" si="103"/>
        <v>0</v>
      </c>
      <c r="K2261" s="20" t="s">
        <v>14045</v>
      </c>
      <c r="L2261" s="20"/>
      <c r="M2261" s="20"/>
      <c r="N2261" s="20"/>
      <c r="O2261" s="20"/>
      <c r="P2261" s="20"/>
      <c r="Q2261" s="20"/>
      <c r="R2261" s="16"/>
      <c r="S2261" s="16" t="s">
        <v>14156</v>
      </c>
      <c r="T2261" s="16" t="s">
        <v>18304</v>
      </c>
      <c r="U2261" s="39">
        <f t="shared" si="104"/>
        <v>7.0305459840000006</v>
      </c>
    </row>
    <row r="2262" spans="1:21" ht="34.5" customHeight="1">
      <c r="A2262" s="15"/>
      <c r="B2262" s="21" t="s">
        <v>18305</v>
      </c>
      <c r="C2262" s="16" t="s">
        <v>18047</v>
      </c>
      <c r="D2262" s="16" t="s">
        <v>18281</v>
      </c>
      <c r="E2262" s="16" t="s">
        <v>18306</v>
      </c>
      <c r="F2262" s="17"/>
      <c r="G2262" s="22">
        <v>190</v>
      </c>
      <c r="H2262" s="19">
        <f t="shared" si="105"/>
        <v>5.8587883200000004</v>
      </c>
      <c r="I2262" s="16"/>
      <c r="J2262" s="16">
        <f t="shared" ref="J2262:J2325" si="106">H2262*I2262</f>
        <v>0</v>
      </c>
      <c r="K2262" s="20" t="s">
        <v>13999</v>
      </c>
      <c r="L2262" s="20"/>
      <c r="M2262" s="20"/>
      <c r="N2262" s="20" t="s">
        <v>13999</v>
      </c>
      <c r="O2262" s="20"/>
      <c r="P2262" s="20"/>
      <c r="Q2262" s="20"/>
      <c r="R2262" s="16"/>
      <c r="S2262" s="16" t="s">
        <v>14156</v>
      </c>
      <c r="T2262" s="16" t="s">
        <v>18307</v>
      </c>
      <c r="U2262" s="39">
        <f t="shared" ref="U2262:U2325" si="107">IF(H2262&gt;100,H2262*1.11+15,H2262*1.2)</f>
        <v>7.0305459840000006</v>
      </c>
    </row>
    <row r="2263" spans="1:21" ht="34.5" customHeight="1">
      <c r="A2263" s="15"/>
      <c r="B2263" s="21" t="s">
        <v>18308</v>
      </c>
      <c r="C2263" s="16" t="s">
        <v>18047</v>
      </c>
      <c r="D2263" s="16" t="s">
        <v>18281</v>
      </c>
      <c r="E2263" s="16" t="s">
        <v>18309</v>
      </c>
      <c r="F2263" s="17"/>
      <c r="G2263" s="22">
        <v>190</v>
      </c>
      <c r="H2263" s="19">
        <f t="shared" si="105"/>
        <v>5.8587883200000004</v>
      </c>
      <c r="I2263" s="16"/>
      <c r="J2263" s="16">
        <f t="shared" si="106"/>
        <v>0</v>
      </c>
      <c r="K2263" s="20" t="s">
        <v>14045</v>
      </c>
      <c r="L2263" s="20"/>
      <c r="M2263" s="20"/>
      <c r="N2263" s="20"/>
      <c r="O2263" s="20"/>
      <c r="P2263" s="20"/>
      <c r="Q2263" s="20"/>
      <c r="R2263" s="16"/>
      <c r="S2263" s="16" t="s">
        <v>14156</v>
      </c>
      <c r="T2263" s="16" t="s">
        <v>18310</v>
      </c>
      <c r="U2263" s="39">
        <f t="shared" si="107"/>
        <v>7.0305459840000006</v>
      </c>
    </row>
    <row r="2264" spans="1:21" ht="34.5" customHeight="1">
      <c r="A2264" s="15"/>
      <c r="B2264" s="21" t="s">
        <v>18311</v>
      </c>
      <c r="C2264" s="16" t="s">
        <v>18047</v>
      </c>
      <c r="D2264" s="16" t="s">
        <v>18281</v>
      </c>
      <c r="E2264" s="16" t="s">
        <v>18312</v>
      </c>
      <c r="F2264" s="17"/>
      <c r="G2264" s="22">
        <v>290</v>
      </c>
      <c r="H2264" s="19">
        <f t="shared" si="105"/>
        <v>8.9423611199999993</v>
      </c>
      <c r="I2264" s="16"/>
      <c r="J2264" s="16">
        <f t="shared" si="106"/>
        <v>0</v>
      </c>
      <c r="K2264" s="20" t="s">
        <v>14000</v>
      </c>
      <c r="L2264" s="20"/>
      <c r="M2264" s="20"/>
      <c r="N2264" s="20"/>
      <c r="O2264" s="20"/>
      <c r="P2264" s="20"/>
      <c r="Q2264" s="20"/>
      <c r="R2264" s="16"/>
      <c r="S2264" s="16" t="s">
        <v>18137</v>
      </c>
      <c r="T2264" s="16" t="s">
        <v>18313</v>
      </c>
      <c r="U2264" s="39">
        <f t="shared" si="107"/>
        <v>10.730833343999999</v>
      </c>
    </row>
    <row r="2265" spans="1:21" ht="34.5" customHeight="1">
      <c r="A2265" s="15"/>
      <c r="B2265" s="21" t="s">
        <v>18314</v>
      </c>
      <c r="C2265" s="16" t="s">
        <v>18047</v>
      </c>
      <c r="D2265" s="16" t="s">
        <v>18281</v>
      </c>
      <c r="E2265" s="16" t="s">
        <v>18315</v>
      </c>
      <c r="F2265" s="17"/>
      <c r="G2265" s="22">
        <v>290</v>
      </c>
      <c r="H2265" s="19">
        <f t="shared" si="105"/>
        <v>8.9423611199999993</v>
      </c>
      <c r="I2265" s="16"/>
      <c r="J2265" s="16">
        <f t="shared" si="106"/>
        <v>0</v>
      </c>
      <c r="K2265" s="20" t="s">
        <v>14045</v>
      </c>
      <c r="L2265" s="20"/>
      <c r="M2265" s="20"/>
      <c r="N2265" s="20"/>
      <c r="O2265" s="20"/>
      <c r="P2265" s="20"/>
      <c r="Q2265" s="20"/>
      <c r="R2265" s="16"/>
      <c r="S2265" s="16" t="s">
        <v>14156</v>
      </c>
      <c r="T2265" s="16" t="s">
        <v>18316</v>
      </c>
      <c r="U2265" s="39">
        <f t="shared" si="107"/>
        <v>10.730833343999999</v>
      </c>
    </row>
    <row r="2266" spans="1:21" ht="34.5" customHeight="1">
      <c r="A2266" s="15"/>
      <c r="B2266" s="21" t="s">
        <v>18317</v>
      </c>
      <c r="C2266" s="16" t="s">
        <v>18047</v>
      </c>
      <c r="D2266" s="16" t="s">
        <v>18281</v>
      </c>
      <c r="E2266" s="16" t="s">
        <v>18318</v>
      </c>
      <c r="F2266" s="17"/>
      <c r="G2266" s="22">
        <v>290</v>
      </c>
      <c r="H2266" s="19">
        <f t="shared" si="105"/>
        <v>8.9423611199999993</v>
      </c>
      <c r="I2266" s="16"/>
      <c r="J2266" s="16">
        <f t="shared" si="106"/>
        <v>0</v>
      </c>
      <c r="K2266" s="20" t="s">
        <v>13999</v>
      </c>
      <c r="L2266" s="20"/>
      <c r="M2266" s="20"/>
      <c r="N2266" s="20"/>
      <c r="O2266" s="20"/>
      <c r="P2266" s="20"/>
      <c r="Q2266" s="20"/>
      <c r="R2266" s="16"/>
      <c r="S2266" s="16" t="s">
        <v>14079</v>
      </c>
      <c r="T2266" s="16" t="s">
        <v>18319</v>
      </c>
      <c r="U2266" s="39">
        <f t="shared" si="107"/>
        <v>10.730833343999999</v>
      </c>
    </row>
    <row r="2267" spans="1:21" ht="34.5" customHeight="1">
      <c r="A2267" s="15"/>
      <c r="B2267" s="21" t="s">
        <v>18320</v>
      </c>
      <c r="C2267" s="16" t="s">
        <v>18047</v>
      </c>
      <c r="D2267" s="16" t="s">
        <v>18281</v>
      </c>
      <c r="E2267" s="16" t="s">
        <v>18321</v>
      </c>
      <c r="F2267" s="17"/>
      <c r="G2267" s="22">
        <v>290</v>
      </c>
      <c r="H2267" s="19">
        <f t="shared" si="105"/>
        <v>8.9423611199999993</v>
      </c>
      <c r="I2267" s="16"/>
      <c r="J2267" s="16">
        <f t="shared" si="106"/>
        <v>0</v>
      </c>
      <c r="K2267" s="20" t="s">
        <v>13999</v>
      </c>
      <c r="L2267" s="20"/>
      <c r="M2267" s="20"/>
      <c r="N2267" s="20"/>
      <c r="O2267" s="20"/>
      <c r="P2267" s="20"/>
      <c r="Q2267" s="20"/>
      <c r="R2267" s="16"/>
      <c r="S2267" s="16" t="s">
        <v>14079</v>
      </c>
      <c r="T2267" s="16" t="s">
        <v>18322</v>
      </c>
      <c r="U2267" s="39">
        <f t="shared" si="107"/>
        <v>10.730833343999999</v>
      </c>
    </row>
    <row r="2268" spans="1:21" ht="34.5" customHeight="1">
      <c r="A2268" s="15"/>
      <c r="B2268" s="21" t="s">
        <v>18323</v>
      </c>
      <c r="C2268" s="16" t="s">
        <v>18047</v>
      </c>
      <c r="D2268" s="16" t="s">
        <v>18281</v>
      </c>
      <c r="E2268" s="16" t="s">
        <v>18324</v>
      </c>
      <c r="F2268" s="17"/>
      <c r="G2268" s="22">
        <v>290</v>
      </c>
      <c r="H2268" s="19">
        <f t="shared" si="105"/>
        <v>8.9423611199999993</v>
      </c>
      <c r="I2268" s="16"/>
      <c r="J2268" s="16">
        <f t="shared" si="106"/>
        <v>0</v>
      </c>
      <c r="K2268" s="20" t="s">
        <v>14000</v>
      </c>
      <c r="L2268" s="20"/>
      <c r="M2268" s="20"/>
      <c r="N2268" s="20"/>
      <c r="O2268" s="20"/>
      <c r="P2268" s="20"/>
      <c r="Q2268" s="20"/>
      <c r="R2268" s="16"/>
      <c r="S2268" s="16" t="s">
        <v>18137</v>
      </c>
      <c r="T2268" s="16" t="s">
        <v>18325</v>
      </c>
      <c r="U2268" s="39">
        <f t="shared" si="107"/>
        <v>10.730833343999999</v>
      </c>
    </row>
    <row r="2269" spans="1:21" ht="34.5" customHeight="1">
      <c r="A2269" s="15"/>
      <c r="B2269" s="21" t="s">
        <v>18326</v>
      </c>
      <c r="C2269" s="16" t="s">
        <v>18047</v>
      </c>
      <c r="D2269" s="16" t="s">
        <v>18327</v>
      </c>
      <c r="E2269" s="16" t="s">
        <v>18328</v>
      </c>
      <c r="F2269" s="17"/>
      <c r="G2269" s="22">
        <v>140</v>
      </c>
      <c r="H2269" s="19">
        <f t="shared" si="105"/>
        <v>4.31700192</v>
      </c>
      <c r="I2269" s="16"/>
      <c r="J2269" s="16">
        <f t="shared" si="106"/>
        <v>0</v>
      </c>
      <c r="K2269" s="20" t="s">
        <v>14000</v>
      </c>
      <c r="L2269" s="20"/>
      <c r="M2269" s="20"/>
      <c r="N2269" s="20"/>
      <c r="O2269" s="20"/>
      <c r="P2269" s="20"/>
      <c r="Q2269" s="20"/>
      <c r="R2269" s="16"/>
      <c r="S2269" s="16" t="s">
        <v>18137</v>
      </c>
      <c r="T2269" s="16" t="s">
        <v>18329</v>
      </c>
      <c r="U2269" s="39">
        <f t="shared" si="107"/>
        <v>5.1804023040000002</v>
      </c>
    </row>
    <row r="2270" spans="1:21" ht="34.5" customHeight="1">
      <c r="A2270" s="15"/>
      <c r="B2270" s="21" t="s">
        <v>18330</v>
      </c>
      <c r="C2270" s="16" t="s">
        <v>18047</v>
      </c>
      <c r="D2270" s="16" t="s">
        <v>18327</v>
      </c>
      <c r="E2270" s="16" t="s">
        <v>18331</v>
      </c>
      <c r="F2270" s="17"/>
      <c r="G2270" s="22">
        <v>140</v>
      </c>
      <c r="H2270" s="19">
        <f t="shared" si="105"/>
        <v>4.31700192</v>
      </c>
      <c r="I2270" s="16"/>
      <c r="J2270" s="16">
        <f t="shared" si="106"/>
        <v>0</v>
      </c>
      <c r="K2270" s="20" t="s">
        <v>14000</v>
      </c>
      <c r="L2270" s="20"/>
      <c r="M2270" s="20"/>
      <c r="N2270" s="20"/>
      <c r="O2270" s="20"/>
      <c r="P2270" s="20"/>
      <c r="Q2270" s="20"/>
      <c r="R2270" s="16"/>
      <c r="S2270" s="16" t="s">
        <v>18137</v>
      </c>
      <c r="T2270" s="16" t="s">
        <v>18332</v>
      </c>
      <c r="U2270" s="39">
        <f t="shared" si="107"/>
        <v>5.1804023040000002</v>
      </c>
    </row>
    <row r="2271" spans="1:21" ht="34.5" customHeight="1">
      <c r="A2271" s="15"/>
      <c r="B2271" s="21" t="s">
        <v>18333</v>
      </c>
      <c r="C2271" s="16" t="s">
        <v>18047</v>
      </c>
      <c r="D2271" s="16" t="s">
        <v>18327</v>
      </c>
      <c r="E2271" s="16" t="s">
        <v>18334</v>
      </c>
      <c r="F2271" s="17"/>
      <c r="G2271" s="22">
        <v>140</v>
      </c>
      <c r="H2271" s="19">
        <f t="shared" si="105"/>
        <v>4.31700192</v>
      </c>
      <c r="I2271" s="16"/>
      <c r="J2271" s="16">
        <f t="shared" si="106"/>
        <v>0</v>
      </c>
      <c r="K2271" s="20" t="s">
        <v>14045</v>
      </c>
      <c r="L2271" s="20"/>
      <c r="M2271" s="20"/>
      <c r="N2271" s="20"/>
      <c r="O2271" s="20"/>
      <c r="P2271" s="20"/>
      <c r="Q2271" s="20"/>
      <c r="R2271" s="16"/>
      <c r="S2271" s="16" t="s">
        <v>14079</v>
      </c>
      <c r="T2271" s="16" t="s">
        <v>18335</v>
      </c>
      <c r="U2271" s="39">
        <f t="shared" si="107"/>
        <v>5.1804023040000002</v>
      </c>
    </row>
    <row r="2272" spans="1:21" ht="34.5" customHeight="1">
      <c r="A2272" s="15"/>
      <c r="B2272" s="21" t="s">
        <v>18336</v>
      </c>
      <c r="C2272" s="16" t="s">
        <v>18047</v>
      </c>
      <c r="D2272" s="16" t="s">
        <v>18327</v>
      </c>
      <c r="E2272" s="16" t="s">
        <v>18337</v>
      </c>
      <c r="F2272" s="17"/>
      <c r="G2272" s="22">
        <v>140</v>
      </c>
      <c r="H2272" s="19">
        <f t="shared" si="105"/>
        <v>4.31700192</v>
      </c>
      <c r="I2272" s="16"/>
      <c r="J2272" s="16">
        <f t="shared" si="106"/>
        <v>0</v>
      </c>
      <c r="K2272" s="20" t="s">
        <v>14045</v>
      </c>
      <c r="L2272" s="20"/>
      <c r="M2272" s="20"/>
      <c r="N2272" s="20"/>
      <c r="O2272" s="20"/>
      <c r="P2272" s="20"/>
      <c r="Q2272" s="20"/>
      <c r="R2272" s="16"/>
      <c r="S2272" s="16" t="s">
        <v>14156</v>
      </c>
      <c r="T2272" s="16" t="s">
        <v>18338</v>
      </c>
      <c r="U2272" s="39">
        <f t="shared" si="107"/>
        <v>5.1804023040000002</v>
      </c>
    </row>
    <row r="2273" spans="1:21" ht="34.5" customHeight="1">
      <c r="A2273" s="15"/>
      <c r="B2273" s="21" t="s">
        <v>18339</v>
      </c>
      <c r="C2273" s="16" t="s">
        <v>18047</v>
      </c>
      <c r="D2273" s="16" t="s">
        <v>18327</v>
      </c>
      <c r="E2273" s="16" t="s">
        <v>18340</v>
      </c>
      <c r="F2273" s="17"/>
      <c r="G2273" s="22">
        <v>140</v>
      </c>
      <c r="H2273" s="19">
        <f t="shared" si="105"/>
        <v>4.31700192</v>
      </c>
      <c r="I2273" s="16"/>
      <c r="J2273" s="16">
        <f t="shared" si="106"/>
        <v>0</v>
      </c>
      <c r="K2273" s="20" t="s">
        <v>14000</v>
      </c>
      <c r="L2273" s="20"/>
      <c r="M2273" s="20"/>
      <c r="N2273" s="20"/>
      <c r="O2273" s="20"/>
      <c r="P2273" s="20"/>
      <c r="Q2273" s="20"/>
      <c r="R2273" s="16"/>
      <c r="S2273" s="16" t="s">
        <v>18137</v>
      </c>
      <c r="T2273" s="16" t="s">
        <v>18341</v>
      </c>
      <c r="U2273" s="39">
        <f t="shared" si="107"/>
        <v>5.1804023040000002</v>
      </c>
    </row>
    <row r="2274" spans="1:21" ht="34.5" customHeight="1">
      <c r="A2274" s="15"/>
      <c r="B2274" s="21" t="s">
        <v>18342</v>
      </c>
      <c r="C2274" s="16" t="s">
        <v>18047</v>
      </c>
      <c r="D2274" s="16" t="s">
        <v>18327</v>
      </c>
      <c r="E2274" s="16" t="s">
        <v>18343</v>
      </c>
      <c r="F2274" s="17"/>
      <c r="G2274" s="22">
        <v>190</v>
      </c>
      <c r="H2274" s="19">
        <f t="shared" si="105"/>
        <v>5.8587883200000004</v>
      </c>
      <c r="I2274" s="16"/>
      <c r="J2274" s="16">
        <f t="shared" si="106"/>
        <v>0</v>
      </c>
      <c r="K2274" s="20" t="s">
        <v>14045</v>
      </c>
      <c r="L2274" s="20"/>
      <c r="M2274" s="20"/>
      <c r="N2274" s="20"/>
      <c r="O2274" s="20"/>
      <c r="P2274" s="20"/>
      <c r="Q2274" s="20"/>
      <c r="R2274" s="16"/>
      <c r="S2274" s="16" t="s">
        <v>14156</v>
      </c>
      <c r="T2274" s="16" t="s">
        <v>18344</v>
      </c>
      <c r="U2274" s="39">
        <f t="shared" si="107"/>
        <v>7.0305459840000006</v>
      </c>
    </row>
    <row r="2275" spans="1:21" ht="34.5" customHeight="1">
      <c r="A2275" s="15"/>
      <c r="B2275" s="21" t="s">
        <v>18345</v>
      </c>
      <c r="C2275" s="16" t="s">
        <v>18047</v>
      </c>
      <c r="D2275" s="16" t="s">
        <v>18327</v>
      </c>
      <c r="E2275" s="16" t="s">
        <v>18346</v>
      </c>
      <c r="F2275" s="17"/>
      <c r="G2275" s="22">
        <v>190</v>
      </c>
      <c r="H2275" s="19">
        <f t="shared" si="105"/>
        <v>5.8587883200000004</v>
      </c>
      <c r="I2275" s="16"/>
      <c r="J2275" s="16">
        <f t="shared" si="106"/>
        <v>0</v>
      </c>
      <c r="K2275" s="20" t="s">
        <v>14045</v>
      </c>
      <c r="L2275" s="20"/>
      <c r="M2275" s="20"/>
      <c r="N2275" s="20"/>
      <c r="O2275" s="20"/>
      <c r="P2275" s="20"/>
      <c r="Q2275" s="20"/>
      <c r="R2275" s="16"/>
      <c r="S2275" s="16" t="s">
        <v>14156</v>
      </c>
      <c r="T2275" s="16" t="s">
        <v>18347</v>
      </c>
      <c r="U2275" s="39">
        <f t="shared" si="107"/>
        <v>7.0305459840000006</v>
      </c>
    </row>
    <row r="2276" spans="1:21" ht="34.5" customHeight="1">
      <c r="A2276" s="15"/>
      <c r="B2276" s="21" t="s">
        <v>18348</v>
      </c>
      <c r="C2276" s="16" t="s">
        <v>18047</v>
      </c>
      <c r="D2276" s="16" t="s">
        <v>18327</v>
      </c>
      <c r="E2276" s="16" t="s">
        <v>18349</v>
      </c>
      <c r="F2276" s="17"/>
      <c r="G2276" s="22">
        <v>190</v>
      </c>
      <c r="H2276" s="19">
        <f t="shared" si="105"/>
        <v>5.8587883200000004</v>
      </c>
      <c r="I2276" s="16"/>
      <c r="J2276" s="16">
        <f t="shared" si="106"/>
        <v>0</v>
      </c>
      <c r="K2276" s="20" t="s">
        <v>14045</v>
      </c>
      <c r="L2276" s="20"/>
      <c r="M2276" s="20"/>
      <c r="N2276" s="20" t="s">
        <v>13999</v>
      </c>
      <c r="O2276" s="20"/>
      <c r="P2276" s="20"/>
      <c r="Q2276" s="20"/>
      <c r="R2276" s="16"/>
      <c r="S2276" s="16" t="s">
        <v>14156</v>
      </c>
      <c r="T2276" s="16" t="s">
        <v>18350</v>
      </c>
      <c r="U2276" s="39">
        <f t="shared" si="107"/>
        <v>7.0305459840000006</v>
      </c>
    </row>
    <row r="2277" spans="1:21" ht="34.5" customHeight="1">
      <c r="A2277" s="15"/>
      <c r="B2277" s="21" t="s">
        <v>18351</v>
      </c>
      <c r="C2277" s="16" t="s">
        <v>18047</v>
      </c>
      <c r="D2277" s="16" t="s">
        <v>18327</v>
      </c>
      <c r="E2277" s="16" t="s">
        <v>18352</v>
      </c>
      <c r="F2277" s="17"/>
      <c r="G2277" s="22">
        <v>190</v>
      </c>
      <c r="H2277" s="19">
        <f t="shared" si="105"/>
        <v>5.8587883200000004</v>
      </c>
      <c r="I2277" s="16"/>
      <c r="J2277" s="16">
        <f t="shared" si="106"/>
        <v>0</v>
      </c>
      <c r="K2277" s="20" t="s">
        <v>14000</v>
      </c>
      <c r="L2277" s="20"/>
      <c r="M2277" s="20"/>
      <c r="N2277" s="20" t="s">
        <v>13999</v>
      </c>
      <c r="O2277" s="20"/>
      <c r="P2277" s="20"/>
      <c r="Q2277" s="20"/>
      <c r="R2277" s="16"/>
      <c r="S2277" s="16" t="s">
        <v>18353</v>
      </c>
      <c r="T2277" s="16" t="s">
        <v>18354</v>
      </c>
      <c r="U2277" s="39">
        <f t="shared" si="107"/>
        <v>7.0305459840000006</v>
      </c>
    </row>
    <row r="2278" spans="1:21" ht="34.5" customHeight="1">
      <c r="A2278" s="15"/>
      <c r="B2278" s="21" t="s">
        <v>18355</v>
      </c>
      <c r="C2278" s="16" t="s">
        <v>18047</v>
      </c>
      <c r="D2278" s="16" t="s">
        <v>18327</v>
      </c>
      <c r="E2278" s="16" t="s">
        <v>18356</v>
      </c>
      <c r="F2278" s="17"/>
      <c r="G2278" s="22">
        <v>190</v>
      </c>
      <c r="H2278" s="19">
        <f t="shared" si="105"/>
        <v>5.8587883200000004</v>
      </c>
      <c r="I2278" s="16"/>
      <c r="J2278" s="16">
        <f t="shared" si="106"/>
        <v>0</v>
      </c>
      <c r="K2278" s="20" t="s">
        <v>14045</v>
      </c>
      <c r="L2278" s="20"/>
      <c r="M2278" s="20"/>
      <c r="N2278" s="20"/>
      <c r="O2278" s="20"/>
      <c r="P2278" s="20"/>
      <c r="Q2278" s="20"/>
      <c r="R2278" s="16"/>
      <c r="S2278" s="16" t="s">
        <v>14156</v>
      </c>
      <c r="T2278" s="16" t="s">
        <v>18357</v>
      </c>
      <c r="U2278" s="39">
        <f t="shared" si="107"/>
        <v>7.0305459840000006</v>
      </c>
    </row>
    <row r="2279" spans="1:21" ht="34.5" customHeight="1">
      <c r="A2279" s="15"/>
      <c r="B2279" s="21" t="s">
        <v>18358</v>
      </c>
      <c r="C2279" s="16" t="s">
        <v>18047</v>
      </c>
      <c r="D2279" s="16" t="s">
        <v>18327</v>
      </c>
      <c r="E2279" s="16" t="s">
        <v>18359</v>
      </c>
      <c r="F2279" s="17"/>
      <c r="G2279" s="22">
        <v>290</v>
      </c>
      <c r="H2279" s="19">
        <f t="shared" si="105"/>
        <v>8.9423611199999993</v>
      </c>
      <c r="I2279" s="16"/>
      <c r="J2279" s="16">
        <f t="shared" si="106"/>
        <v>0</v>
      </c>
      <c r="K2279" s="20" t="s">
        <v>14000</v>
      </c>
      <c r="L2279" s="20"/>
      <c r="M2279" s="20"/>
      <c r="N2279" s="20"/>
      <c r="O2279" s="20"/>
      <c r="P2279" s="20"/>
      <c r="Q2279" s="20"/>
      <c r="R2279" s="16"/>
      <c r="S2279" s="16" t="s">
        <v>18137</v>
      </c>
      <c r="T2279" s="16" t="s">
        <v>18360</v>
      </c>
      <c r="U2279" s="39">
        <f t="shared" si="107"/>
        <v>10.730833343999999</v>
      </c>
    </row>
    <row r="2280" spans="1:21" ht="34.5" customHeight="1">
      <c r="A2280" s="15"/>
      <c r="B2280" s="21" t="s">
        <v>18361</v>
      </c>
      <c r="C2280" s="16" t="s">
        <v>18047</v>
      </c>
      <c r="D2280" s="16" t="s">
        <v>18327</v>
      </c>
      <c r="E2280" s="16" t="s">
        <v>18362</v>
      </c>
      <c r="F2280" s="17"/>
      <c r="G2280" s="22">
        <v>290</v>
      </c>
      <c r="H2280" s="19">
        <f t="shared" si="105"/>
        <v>8.9423611199999993</v>
      </c>
      <c r="I2280" s="16"/>
      <c r="J2280" s="16">
        <f t="shared" si="106"/>
        <v>0</v>
      </c>
      <c r="K2280" s="20" t="s">
        <v>14000</v>
      </c>
      <c r="L2280" s="20"/>
      <c r="M2280" s="20"/>
      <c r="N2280" s="20"/>
      <c r="O2280" s="20"/>
      <c r="P2280" s="20"/>
      <c r="Q2280" s="20"/>
      <c r="R2280" s="16"/>
      <c r="S2280" s="16" t="s">
        <v>18137</v>
      </c>
      <c r="T2280" s="16" t="s">
        <v>18363</v>
      </c>
      <c r="U2280" s="39">
        <f t="shared" si="107"/>
        <v>10.730833343999999</v>
      </c>
    </row>
    <row r="2281" spans="1:21" ht="34.5" customHeight="1">
      <c r="A2281" s="15"/>
      <c r="B2281" s="21" t="s">
        <v>18364</v>
      </c>
      <c r="C2281" s="16" t="s">
        <v>18047</v>
      </c>
      <c r="D2281" s="16" t="s">
        <v>18327</v>
      </c>
      <c r="E2281" s="16" t="s">
        <v>18365</v>
      </c>
      <c r="F2281" s="17"/>
      <c r="G2281" s="22">
        <v>290</v>
      </c>
      <c r="H2281" s="19">
        <f t="shared" si="105"/>
        <v>8.9423611199999993</v>
      </c>
      <c r="I2281" s="16"/>
      <c r="J2281" s="16">
        <f t="shared" si="106"/>
        <v>0</v>
      </c>
      <c r="K2281" s="20" t="s">
        <v>14000</v>
      </c>
      <c r="L2281" s="20"/>
      <c r="M2281" s="20"/>
      <c r="N2281" s="20"/>
      <c r="O2281" s="20"/>
      <c r="P2281" s="20"/>
      <c r="Q2281" s="20"/>
      <c r="R2281" s="16"/>
      <c r="S2281" s="16" t="s">
        <v>14079</v>
      </c>
      <c r="T2281" s="16" t="s">
        <v>18366</v>
      </c>
      <c r="U2281" s="39">
        <f t="shared" si="107"/>
        <v>10.730833343999999</v>
      </c>
    </row>
    <row r="2282" spans="1:21" ht="34.5" customHeight="1">
      <c r="A2282" s="15"/>
      <c r="B2282" s="21" t="s">
        <v>18367</v>
      </c>
      <c r="C2282" s="16" t="s">
        <v>18047</v>
      </c>
      <c r="D2282" s="16" t="s">
        <v>18327</v>
      </c>
      <c r="E2282" s="16" t="s">
        <v>18368</v>
      </c>
      <c r="F2282" s="17"/>
      <c r="G2282" s="22">
        <v>290</v>
      </c>
      <c r="H2282" s="19">
        <f t="shared" si="105"/>
        <v>8.9423611199999993</v>
      </c>
      <c r="I2282" s="16"/>
      <c r="J2282" s="16">
        <f t="shared" si="106"/>
        <v>0</v>
      </c>
      <c r="K2282" s="20" t="s">
        <v>14000</v>
      </c>
      <c r="L2282" s="20"/>
      <c r="M2282" s="20"/>
      <c r="N2282" s="20"/>
      <c r="O2282" s="20"/>
      <c r="P2282" s="20"/>
      <c r="Q2282" s="20"/>
      <c r="R2282" s="16"/>
      <c r="S2282" s="16" t="s">
        <v>14079</v>
      </c>
      <c r="T2282" s="16" t="s">
        <v>18369</v>
      </c>
      <c r="U2282" s="39">
        <f t="shared" si="107"/>
        <v>10.730833343999999</v>
      </c>
    </row>
    <row r="2283" spans="1:21" ht="34.5" customHeight="1">
      <c r="A2283" s="15"/>
      <c r="B2283" s="21" t="s">
        <v>18370</v>
      </c>
      <c r="C2283" s="16" t="s">
        <v>18047</v>
      </c>
      <c r="D2283" s="16" t="s">
        <v>18327</v>
      </c>
      <c r="E2283" s="16" t="s">
        <v>18371</v>
      </c>
      <c r="F2283" s="17"/>
      <c r="G2283" s="22">
        <v>290</v>
      </c>
      <c r="H2283" s="19">
        <f t="shared" si="105"/>
        <v>8.9423611199999993</v>
      </c>
      <c r="I2283" s="16"/>
      <c r="J2283" s="16">
        <f t="shared" si="106"/>
        <v>0</v>
      </c>
      <c r="K2283" s="20" t="s">
        <v>14000</v>
      </c>
      <c r="L2283" s="20"/>
      <c r="M2283" s="20"/>
      <c r="N2283" s="20"/>
      <c r="O2283" s="20"/>
      <c r="P2283" s="20"/>
      <c r="Q2283" s="20"/>
      <c r="R2283" s="16"/>
      <c r="S2283" s="16" t="s">
        <v>18137</v>
      </c>
      <c r="T2283" s="16" t="s">
        <v>18372</v>
      </c>
      <c r="U2283" s="39">
        <f t="shared" si="107"/>
        <v>10.730833343999999</v>
      </c>
    </row>
    <row r="2284" spans="1:21" ht="23.25" customHeight="1">
      <c r="A2284" s="15"/>
      <c r="B2284" s="21" t="s">
        <v>18373</v>
      </c>
      <c r="C2284" s="16" t="s">
        <v>18047</v>
      </c>
      <c r="D2284" s="16" t="s">
        <v>18374</v>
      </c>
      <c r="E2284" s="16" t="s">
        <v>18375</v>
      </c>
      <c r="F2284" s="17"/>
      <c r="G2284" s="22">
        <v>395</v>
      </c>
      <c r="H2284" s="19">
        <f t="shared" si="105"/>
        <v>12.180112560000001</v>
      </c>
      <c r="I2284" s="16"/>
      <c r="J2284" s="16">
        <f t="shared" si="106"/>
        <v>0</v>
      </c>
      <c r="K2284" s="20" t="s">
        <v>14000</v>
      </c>
      <c r="L2284" s="20"/>
      <c r="M2284" s="20"/>
      <c r="N2284" s="20"/>
      <c r="O2284" s="20"/>
      <c r="P2284" s="20"/>
      <c r="Q2284" s="20"/>
      <c r="R2284" s="16"/>
      <c r="S2284" s="16" t="s">
        <v>18137</v>
      </c>
      <c r="T2284" s="16"/>
      <c r="U2284" s="39">
        <f t="shared" si="107"/>
        <v>14.616135072000001</v>
      </c>
    </row>
    <row r="2285" spans="1:21" ht="23.25" customHeight="1">
      <c r="A2285" s="15"/>
      <c r="B2285" s="21" t="s">
        <v>18376</v>
      </c>
      <c r="C2285" s="16" t="s">
        <v>18047</v>
      </c>
      <c r="D2285" s="16" t="s">
        <v>18374</v>
      </c>
      <c r="E2285" s="16" t="s">
        <v>18377</v>
      </c>
      <c r="F2285" s="17"/>
      <c r="G2285" s="22">
        <v>395</v>
      </c>
      <c r="H2285" s="19">
        <f t="shared" si="105"/>
        <v>12.180112560000001</v>
      </c>
      <c r="I2285" s="16"/>
      <c r="J2285" s="16">
        <f t="shared" si="106"/>
        <v>0</v>
      </c>
      <c r="K2285" s="20" t="s">
        <v>14000</v>
      </c>
      <c r="L2285" s="20"/>
      <c r="M2285" s="20"/>
      <c r="N2285" s="20"/>
      <c r="O2285" s="20"/>
      <c r="P2285" s="20"/>
      <c r="Q2285" s="20"/>
      <c r="R2285" s="16"/>
      <c r="S2285" s="16" t="s">
        <v>18137</v>
      </c>
      <c r="T2285" s="16"/>
      <c r="U2285" s="39">
        <f t="shared" si="107"/>
        <v>14.616135072000001</v>
      </c>
    </row>
    <row r="2286" spans="1:21" ht="23.25" customHeight="1">
      <c r="A2286" s="15"/>
      <c r="B2286" s="21" t="s">
        <v>18378</v>
      </c>
      <c r="C2286" s="16" t="s">
        <v>18047</v>
      </c>
      <c r="D2286" s="16" t="s">
        <v>18374</v>
      </c>
      <c r="E2286" s="16" t="s">
        <v>18379</v>
      </c>
      <c r="F2286" s="17"/>
      <c r="G2286" s="22">
        <v>395</v>
      </c>
      <c r="H2286" s="19">
        <f t="shared" si="105"/>
        <v>12.180112560000001</v>
      </c>
      <c r="I2286" s="16"/>
      <c r="J2286" s="16">
        <f t="shared" si="106"/>
        <v>0</v>
      </c>
      <c r="K2286" s="20" t="s">
        <v>14000</v>
      </c>
      <c r="L2286" s="20"/>
      <c r="M2286" s="20"/>
      <c r="N2286" s="20"/>
      <c r="O2286" s="20"/>
      <c r="P2286" s="20"/>
      <c r="Q2286" s="20"/>
      <c r="R2286" s="16"/>
      <c r="S2286" s="16" t="s">
        <v>18137</v>
      </c>
      <c r="T2286" s="16"/>
      <c r="U2286" s="39">
        <f t="shared" si="107"/>
        <v>14.616135072000001</v>
      </c>
    </row>
    <row r="2287" spans="1:21" ht="23.25" customHeight="1">
      <c r="A2287" s="15"/>
      <c r="B2287" s="21" t="s">
        <v>18380</v>
      </c>
      <c r="C2287" s="16" t="s">
        <v>18047</v>
      </c>
      <c r="D2287" s="16" t="s">
        <v>18374</v>
      </c>
      <c r="E2287" s="16" t="s">
        <v>18381</v>
      </c>
      <c r="F2287" s="17"/>
      <c r="G2287" s="22">
        <v>395</v>
      </c>
      <c r="H2287" s="19">
        <f t="shared" si="105"/>
        <v>12.180112560000001</v>
      </c>
      <c r="I2287" s="16"/>
      <c r="J2287" s="16">
        <f t="shared" si="106"/>
        <v>0</v>
      </c>
      <c r="K2287" s="20" t="s">
        <v>14000</v>
      </c>
      <c r="L2287" s="20"/>
      <c r="M2287" s="20"/>
      <c r="N2287" s="20"/>
      <c r="O2287" s="20"/>
      <c r="P2287" s="20"/>
      <c r="Q2287" s="20"/>
      <c r="R2287" s="16"/>
      <c r="S2287" s="16" t="s">
        <v>18137</v>
      </c>
      <c r="T2287" s="16"/>
      <c r="U2287" s="39">
        <f t="shared" si="107"/>
        <v>14.616135072000001</v>
      </c>
    </row>
    <row r="2288" spans="1:21" ht="23.25" customHeight="1">
      <c r="A2288" s="15"/>
      <c r="B2288" s="21" t="s">
        <v>18382</v>
      </c>
      <c r="C2288" s="16" t="s">
        <v>18047</v>
      </c>
      <c r="D2288" s="16" t="s">
        <v>18374</v>
      </c>
      <c r="E2288" s="16" t="s">
        <v>18383</v>
      </c>
      <c r="F2288" s="17"/>
      <c r="G2288" s="22">
        <v>950</v>
      </c>
      <c r="H2288" s="19">
        <f t="shared" si="105"/>
        <v>29.293941600000007</v>
      </c>
      <c r="I2288" s="16"/>
      <c r="J2288" s="16">
        <f t="shared" si="106"/>
        <v>0</v>
      </c>
      <c r="K2288" s="20" t="s">
        <v>14000</v>
      </c>
      <c r="L2288" s="20"/>
      <c r="M2288" s="20"/>
      <c r="N2288" s="20"/>
      <c r="O2288" s="20"/>
      <c r="P2288" s="20"/>
      <c r="Q2288" s="20"/>
      <c r="R2288" s="16"/>
      <c r="S2288" s="16" t="s">
        <v>18137</v>
      </c>
      <c r="T2288" s="16"/>
      <c r="U2288" s="39">
        <f t="shared" si="107"/>
        <v>35.152729920000006</v>
      </c>
    </row>
    <row r="2289" spans="1:21" ht="23.25" customHeight="1">
      <c r="A2289" s="15"/>
      <c r="B2289" s="21" t="s">
        <v>18384</v>
      </c>
      <c r="C2289" s="16" t="s">
        <v>18047</v>
      </c>
      <c r="D2289" s="16" t="s">
        <v>18374</v>
      </c>
      <c r="E2289" s="16" t="s">
        <v>18385</v>
      </c>
      <c r="F2289" s="17"/>
      <c r="G2289" s="22">
        <v>950</v>
      </c>
      <c r="H2289" s="19">
        <f t="shared" si="105"/>
        <v>29.293941600000007</v>
      </c>
      <c r="I2289" s="16"/>
      <c r="J2289" s="16">
        <f t="shared" si="106"/>
        <v>0</v>
      </c>
      <c r="K2289" s="20" t="s">
        <v>14000</v>
      </c>
      <c r="L2289" s="20"/>
      <c r="M2289" s="20"/>
      <c r="N2289" s="20"/>
      <c r="O2289" s="20"/>
      <c r="P2289" s="20"/>
      <c r="Q2289" s="20"/>
      <c r="R2289" s="16"/>
      <c r="S2289" s="16" t="s">
        <v>18137</v>
      </c>
      <c r="T2289" s="16"/>
      <c r="U2289" s="39">
        <f t="shared" si="107"/>
        <v>35.152729920000006</v>
      </c>
    </row>
    <row r="2290" spans="1:21" ht="23.25" customHeight="1">
      <c r="A2290" s="15"/>
      <c r="B2290" s="21" t="s">
        <v>18386</v>
      </c>
      <c r="C2290" s="16" t="s">
        <v>18047</v>
      </c>
      <c r="D2290" s="16" t="s">
        <v>18374</v>
      </c>
      <c r="E2290" s="16" t="s">
        <v>18387</v>
      </c>
      <c r="F2290" s="17"/>
      <c r="G2290" s="22">
        <v>950</v>
      </c>
      <c r="H2290" s="19">
        <f t="shared" si="105"/>
        <v>29.293941600000007</v>
      </c>
      <c r="I2290" s="16"/>
      <c r="J2290" s="16">
        <f t="shared" si="106"/>
        <v>0</v>
      </c>
      <c r="K2290" s="20" t="s">
        <v>14000</v>
      </c>
      <c r="L2290" s="20"/>
      <c r="M2290" s="20"/>
      <c r="N2290" s="20"/>
      <c r="O2290" s="20"/>
      <c r="P2290" s="20"/>
      <c r="Q2290" s="20"/>
      <c r="R2290" s="16"/>
      <c r="S2290" s="16" t="s">
        <v>18137</v>
      </c>
      <c r="T2290" s="16"/>
      <c r="U2290" s="39">
        <f t="shared" si="107"/>
        <v>35.152729920000006</v>
      </c>
    </row>
    <row r="2291" spans="1:21" ht="23.25" customHeight="1">
      <c r="A2291" s="15"/>
      <c r="B2291" s="21" t="s">
        <v>18388</v>
      </c>
      <c r="C2291" s="16" t="s">
        <v>18047</v>
      </c>
      <c r="D2291" s="16" t="s">
        <v>18374</v>
      </c>
      <c r="E2291" s="16" t="s">
        <v>18389</v>
      </c>
      <c r="F2291" s="17"/>
      <c r="G2291" s="22">
        <v>950</v>
      </c>
      <c r="H2291" s="19">
        <f t="shared" si="105"/>
        <v>29.293941600000007</v>
      </c>
      <c r="I2291" s="16"/>
      <c r="J2291" s="16">
        <f t="shared" si="106"/>
        <v>0</v>
      </c>
      <c r="K2291" s="20" t="s">
        <v>14000</v>
      </c>
      <c r="L2291" s="20"/>
      <c r="M2291" s="20"/>
      <c r="N2291" s="20"/>
      <c r="O2291" s="20"/>
      <c r="P2291" s="20"/>
      <c r="Q2291" s="20"/>
      <c r="R2291" s="16"/>
      <c r="S2291" s="16" t="s">
        <v>18137</v>
      </c>
      <c r="T2291" s="16"/>
      <c r="U2291" s="39">
        <f t="shared" si="107"/>
        <v>35.152729920000006</v>
      </c>
    </row>
    <row r="2292" spans="1:21" ht="34.5" customHeight="1">
      <c r="A2292" s="15"/>
      <c r="B2292" s="21" t="s">
        <v>18390</v>
      </c>
      <c r="C2292" s="16" t="s">
        <v>18047</v>
      </c>
      <c r="D2292" s="16" t="s">
        <v>18391</v>
      </c>
      <c r="E2292" s="16" t="s">
        <v>18392</v>
      </c>
      <c r="F2292" s="17"/>
      <c r="G2292" s="22">
        <v>150</v>
      </c>
      <c r="H2292" s="19">
        <f t="shared" si="105"/>
        <v>4.6253592000000001</v>
      </c>
      <c r="I2292" s="16"/>
      <c r="J2292" s="16">
        <f t="shared" si="106"/>
        <v>0</v>
      </c>
      <c r="K2292" s="20" t="s">
        <v>14000</v>
      </c>
      <c r="L2292" s="20"/>
      <c r="M2292" s="20"/>
      <c r="N2292" s="20"/>
      <c r="O2292" s="20"/>
      <c r="P2292" s="20"/>
      <c r="Q2292" s="20"/>
      <c r="R2292" s="16"/>
      <c r="S2292" s="16" t="s">
        <v>18137</v>
      </c>
      <c r="T2292" s="16" t="s">
        <v>18393</v>
      </c>
      <c r="U2292" s="39">
        <f t="shared" si="107"/>
        <v>5.5504310400000003</v>
      </c>
    </row>
    <row r="2293" spans="1:21" ht="34.5" customHeight="1">
      <c r="A2293" s="15"/>
      <c r="B2293" s="21" t="s">
        <v>18394</v>
      </c>
      <c r="C2293" s="16" t="s">
        <v>18047</v>
      </c>
      <c r="D2293" s="16" t="s">
        <v>18391</v>
      </c>
      <c r="E2293" s="16" t="s">
        <v>18395</v>
      </c>
      <c r="F2293" s="17"/>
      <c r="G2293" s="22">
        <v>150</v>
      </c>
      <c r="H2293" s="19">
        <f t="shared" si="105"/>
        <v>4.6253592000000001</v>
      </c>
      <c r="I2293" s="16"/>
      <c r="J2293" s="16">
        <f t="shared" si="106"/>
        <v>0</v>
      </c>
      <c r="K2293" s="20" t="s">
        <v>14000</v>
      </c>
      <c r="L2293" s="20"/>
      <c r="M2293" s="20"/>
      <c r="N2293" s="20"/>
      <c r="O2293" s="20"/>
      <c r="P2293" s="20"/>
      <c r="Q2293" s="20"/>
      <c r="R2293" s="16"/>
      <c r="S2293" s="16" t="s">
        <v>18137</v>
      </c>
      <c r="T2293" s="16" t="s">
        <v>18396</v>
      </c>
      <c r="U2293" s="39">
        <f t="shared" si="107"/>
        <v>5.5504310400000003</v>
      </c>
    </row>
    <row r="2294" spans="1:21" ht="34.5" customHeight="1">
      <c r="A2294" s="15"/>
      <c r="B2294" s="21" t="s">
        <v>18397</v>
      </c>
      <c r="C2294" s="16" t="s">
        <v>18047</v>
      </c>
      <c r="D2294" s="16" t="s">
        <v>18391</v>
      </c>
      <c r="E2294" s="16" t="s">
        <v>18398</v>
      </c>
      <c r="F2294" s="17"/>
      <c r="G2294" s="22">
        <v>150</v>
      </c>
      <c r="H2294" s="19">
        <f t="shared" si="105"/>
        <v>4.6253592000000001</v>
      </c>
      <c r="I2294" s="16"/>
      <c r="J2294" s="16">
        <f t="shared" si="106"/>
        <v>0</v>
      </c>
      <c r="K2294" s="20" t="s">
        <v>14000</v>
      </c>
      <c r="L2294" s="20"/>
      <c r="M2294" s="20"/>
      <c r="N2294" s="20"/>
      <c r="O2294" s="20"/>
      <c r="P2294" s="20"/>
      <c r="Q2294" s="20"/>
      <c r="R2294" s="16"/>
      <c r="S2294" s="16" t="s">
        <v>18137</v>
      </c>
      <c r="T2294" s="16" t="s">
        <v>18399</v>
      </c>
      <c r="U2294" s="39">
        <f t="shared" si="107"/>
        <v>5.5504310400000003</v>
      </c>
    </row>
    <row r="2295" spans="1:21" ht="34.5" customHeight="1">
      <c r="A2295" s="15"/>
      <c r="B2295" s="21" t="s">
        <v>18400</v>
      </c>
      <c r="C2295" s="16" t="s">
        <v>18047</v>
      </c>
      <c r="D2295" s="16" t="s">
        <v>18391</v>
      </c>
      <c r="E2295" s="16" t="s">
        <v>18401</v>
      </c>
      <c r="F2295" s="17"/>
      <c r="G2295" s="22">
        <v>150</v>
      </c>
      <c r="H2295" s="19">
        <f t="shared" si="105"/>
        <v>4.6253592000000001</v>
      </c>
      <c r="I2295" s="16"/>
      <c r="J2295" s="16">
        <f t="shared" si="106"/>
        <v>0</v>
      </c>
      <c r="K2295" s="20" t="s">
        <v>14045</v>
      </c>
      <c r="L2295" s="20"/>
      <c r="M2295" s="20"/>
      <c r="N2295" s="20"/>
      <c r="O2295" s="20"/>
      <c r="P2295" s="20"/>
      <c r="Q2295" s="20"/>
      <c r="R2295" s="16"/>
      <c r="S2295" s="16" t="s">
        <v>18137</v>
      </c>
      <c r="T2295" s="16" t="s">
        <v>18402</v>
      </c>
      <c r="U2295" s="39">
        <f t="shared" si="107"/>
        <v>5.5504310400000003</v>
      </c>
    </row>
    <row r="2296" spans="1:21" ht="34.5" customHeight="1">
      <c r="A2296" s="15"/>
      <c r="B2296" s="21" t="s">
        <v>18403</v>
      </c>
      <c r="C2296" s="16" t="s">
        <v>18047</v>
      </c>
      <c r="D2296" s="16" t="s">
        <v>18391</v>
      </c>
      <c r="E2296" s="16" t="s">
        <v>18404</v>
      </c>
      <c r="F2296" s="17"/>
      <c r="G2296" s="22">
        <v>150</v>
      </c>
      <c r="H2296" s="19">
        <f t="shared" si="105"/>
        <v>4.6253592000000001</v>
      </c>
      <c r="I2296" s="16"/>
      <c r="J2296" s="16">
        <f t="shared" si="106"/>
        <v>0</v>
      </c>
      <c r="K2296" s="20" t="s">
        <v>14045</v>
      </c>
      <c r="L2296" s="20"/>
      <c r="M2296" s="20"/>
      <c r="N2296" s="20"/>
      <c r="O2296" s="20"/>
      <c r="P2296" s="20"/>
      <c r="Q2296" s="20"/>
      <c r="R2296" s="16"/>
      <c r="S2296" s="16" t="s">
        <v>18137</v>
      </c>
      <c r="T2296" s="16" t="s">
        <v>18405</v>
      </c>
      <c r="U2296" s="39">
        <f t="shared" si="107"/>
        <v>5.5504310400000003</v>
      </c>
    </row>
    <row r="2297" spans="1:21" ht="34.5" customHeight="1">
      <c r="A2297" s="15"/>
      <c r="B2297" s="21" t="s">
        <v>18406</v>
      </c>
      <c r="C2297" s="16" t="s">
        <v>18047</v>
      </c>
      <c r="D2297" s="16" t="s">
        <v>18391</v>
      </c>
      <c r="E2297" s="16" t="s">
        <v>18407</v>
      </c>
      <c r="F2297" s="17"/>
      <c r="G2297" s="22">
        <v>190</v>
      </c>
      <c r="H2297" s="19">
        <f t="shared" si="105"/>
        <v>5.8587883200000004</v>
      </c>
      <c r="I2297" s="16"/>
      <c r="J2297" s="16">
        <f t="shared" si="106"/>
        <v>0</v>
      </c>
      <c r="K2297" s="20" t="s">
        <v>14000</v>
      </c>
      <c r="L2297" s="20"/>
      <c r="M2297" s="20"/>
      <c r="N2297" s="20"/>
      <c r="O2297" s="20"/>
      <c r="P2297" s="20"/>
      <c r="Q2297" s="20"/>
      <c r="R2297" s="16"/>
      <c r="S2297" s="16" t="s">
        <v>14079</v>
      </c>
      <c r="T2297" s="16" t="s">
        <v>18408</v>
      </c>
      <c r="U2297" s="39">
        <f t="shared" si="107"/>
        <v>7.0305459840000006</v>
      </c>
    </row>
    <row r="2298" spans="1:21" ht="34.5" customHeight="1">
      <c r="A2298" s="15"/>
      <c r="B2298" s="21" t="s">
        <v>18409</v>
      </c>
      <c r="C2298" s="16" t="s">
        <v>18047</v>
      </c>
      <c r="D2298" s="16" t="s">
        <v>18391</v>
      </c>
      <c r="E2298" s="16" t="s">
        <v>18410</v>
      </c>
      <c r="F2298" s="17"/>
      <c r="G2298" s="22">
        <v>190</v>
      </c>
      <c r="H2298" s="19">
        <f t="shared" si="105"/>
        <v>5.8587883200000004</v>
      </c>
      <c r="I2298" s="16"/>
      <c r="J2298" s="16">
        <f t="shared" si="106"/>
        <v>0</v>
      </c>
      <c r="K2298" s="20" t="s">
        <v>14000</v>
      </c>
      <c r="L2298" s="20"/>
      <c r="M2298" s="20"/>
      <c r="N2298" s="20"/>
      <c r="O2298" s="20"/>
      <c r="P2298" s="20"/>
      <c r="Q2298" s="20"/>
      <c r="R2298" s="16"/>
      <c r="S2298" s="16" t="s">
        <v>14079</v>
      </c>
      <c r="T2298" s="16" t="s">
        <v>18411</v>
      </c>
      <c r="U2298" s="39">
        <f t="shared" si="107"/>
        <v>7.0305459840000006</v>
      </c>
    </row>
    <row r="2299" spans="1:21" ht="34.5" customHeight="1">
      <c r="A2299" s="15"/>
      <c r="B2299" s="21" t="s">
        <v>18412</v>
      </c>
      <c r="C2299" s="16" t="s">
        <v>18047</v>
      </c>
      <c r="D2299" s="16" t="s">
        <v>18391</v>
      </c>
      <c r="E2299" s="16" t="s">
        <v>18413</v>
      </c>
      <c r="F2299" s="17"/>
      <c r="G2299" s="22">
        <v>190</v>
      </c>
      <c r="H2299" s="19">
        <f t="shared" si="105"/>
        <v>5.8587883200000004</v>
      </c>
      <c r="I2299" s="16"/>
      <c r="J2299" s="16">
        <f t="shared" si="106"/>
        <v>0</v>
      </c>
      <c r="K2299" s="20" t="s">
        <v>14000</v>
      </c>
      <c r="L2299" s="20"/>
      <c r="M2299" s="20"/>
      <c r="N2299" s="20"/>
      <c r="O2299" s="20"/>
      <c r="P2299" s="20"/>
      <c r="Q2299" s="20"/>
      <c r="R2299" s="16"/>
      <c r="S2299" s="16" t="s">
        <v>14079</v>
      </c>
      <c r="T2299" s="16" t="s">
        <v>18414</v>
      </c>
      <c r="U2299" s="39">
        <f t="shared" si="107"/>
        <v>7.0305459840000006</v>
      </c>
    </row>
    <row r="2300" spans="1:21" ht="34.5" customHeight="1">
      <c r="A2300" s="15"/>
      <c r="B2300" s="21" t="s">
        <v>18415</v>
      </c>
      <c r="C2300" s="16" t="s">
        <v>18047</v>
      </c>
      <c r="D2300" s="16" t="s">
        <v>18391</v>
      </c>
      <c r="E2300" s="16" t="s">
        <v>18416</v>
      </c>
      <c r="F2300" s="17"/>
      <c r="G2300" s="22">
        <v>190</v>
      </c>
      <c r="H2300" s="19">
        <f t="shared" si="105"/>
        <v>5.8587883200000004</v>
      </c>
      <c r="I2300" s="16"/>
      <c r="J2300" s="16">
        <f t="shared" si="106"/>
        <v>0</v>
      </c>
      <c r="K2300" s="20" t="s">
        <v>14045</v>
      </c>
      <c r="L2300" s="20"/>
      <c r="M2300" s="20"/>
      <c r="N2300" s="20"/>
      <c r="O2300" s="20"/>
      <c r="P2300" s="20"/>
      <c r="Q2300" s="20"/>
      <c r="R2300" s="16"/>
      <c r="S2300" s="16" t="s">
        <v>14079</v>
      </c>
      <c r="T2300" s="16" t="s">
        <v>18417</v>
      </c>
      <c r="U2300" s="39">
        <f t="shared" si="107"/>
        <v>7.0305459840000006</v>
      </c>
    </row>
    <row r="2301" spans="1:21" ht="34.5" customHeight="1">
      <c r="A2301" s="15"/>
      <c r="B2301" s="21" t="s">
        <v>18418</v>
      </c>
      <c r="C2301" s="16" t="s">
        <v>18047</v>
      </c>
      <c r="D2301" s="16" t="s">
        <v>18391</v>
      </c>
      <c r="E2301" s="16" t="s">
        <v>18419</v>
      </c>
      <c r="F2301" s="17"/>
      <c r="G2301" s="22">
        <v>190</v>
      </c>
      <c r="H2301" s="19">
        <f t="shared" si="105"/>
        <v>5.8587883200000004</v>
      </c>
      <c r="I2301" s="16"/>
      <c r="J2301" s="16">
        <f t="shared" si="106"/>
        <v>0</v>
      </c>
      <c r="K2301" s="20" t="s">
        <v>14000</v>
      </c>
      <c r="L2301" s="20"/>
      <c r="M2301" s="20"/>
      <c r="N2301" s="20"/>
      <c r="O2301" s="20"/>
      <c r="P2301" s="20"/>
      <c r="Q2301" s="20"/>
      <c r="R2301" s="16"/>
      <c r="S2301" s="16" t="s">
        <v>14079</v>
      </c>
      <c r="T2301" s="16" t="s">
        <v>18420</v>
      </c>
      <c r="U2301" s="39">
        <f t="shared" si="107"/>
        <v>7.0305459840000006</v>
      </c>
    </row>
    <row r="2302" spans="1:21" ht="34.5" customHeight="1">
      <c r="A2302" s="15"/>
      <c r="B2302" s="21" t="s">
        <v>18421</v>
      </c>
      <c r="C2302" s="16" t="s">
        <v>18047</v>
      </c>
      <c r="D2302" s="16" t="s">
        <v>18391</v>
      </c>
      <c r="E2302" s="16" t="s">
        <v>18422</v>
      </c>
      <c r="F2302" s="17"/>
      <c r="G2302" s="22">
        <v>410</v>
      </c>
      <c r="H2302" s="19">
        <f t="shared" si="105"/>
        <v>12.642648480000004</v>
      </c>
      <c r="I2302" s="16"/>
      <c r="J2302" s="16">
        <f t="shared" si="106"/>
        <v>0</v>
      </c>
      <c r="K2302" s="20" t="s">
        <v>14000</v>
      </c>
      <c r="L2302" s="20"/>
      <c r="M2302" s="20"/>
      <c r="N2302" s="20"/>
      <c r="O2302" s="20"/>
      <c r="P2302" s="20"/>
      <c r="Q2302" s="20"/>
      <c r="R2302" s="16"/>
      <c r="S2302" s="16" t="s">
        <v>18137</v>
      </c>
      <c r="T2302" s="16" t="s">
        <v>18423</v>
      </c>
      <c r="U2302" s="39">
        <f t="shared" si="107"/>
        <v>15.171178176000003</v>
      </c>
    </row>
    <row r="2303" spans="1:21" ht="34.5" customHeight="1">
      <c r="A2303" s="15"/>
      <c r="B2303" s="21" t="s">
        <v>18424</v>
      </c>
      <c r="C2303" s="16" t="s">
        <v>18047</v>
      </c>
      <c r="D2303" s="16" t="s">
        <v>18391</v>
      </c>
      <c r="E2303" s="16" t="s">
        <v>18425</v>
      </c>
      <c r="F2303" s="17"/>
      <c r="G2303" s="22">
        <v>410</v>
      </c>
      <c r="H2303" s="19">
        <f t="shared" si="105"/>
        <v>12.642648480000004</v>
      </c>
      <c r="I2303" s="16"/>
      <c r="J2303" s="16">
        <f t="shared" si="106"/>
        <v>0</v>
      </c>
      <c r="K2303" s="20" t="s">
        <v>14045</v>
      </c>
      <c r="L2303" s="20"/>
      <c r="M2303" s="20"/>
      <c r="N2303" s="20"/>
      <c r="O2303" s="20"/>
      <c r="P2303" s="20"/>
      <c r="Q2303" s="20"/>
      <c r="R2303" s="16"/>
      <c r="S2303" s="16" t="s">
        <v>14156</v>
      </c>
      <c r="T2303" s="16" t="s">
        <v>18426</v>
      </c>
      <c r="U2303" s="39">
        <f t="shared" si="107"/>
        <v>15.171178176000003</v>
      </c>
    </row>
    <row r="2304" spans="1:21" ht="34.5" customHeight="1">
      <c r="A2304" s="15"/>
      <c r="B2304" s="21" t="s">
        <v>18427</v>
      </c>
      <c r="C2304" s="16" t="s">
        <v>18047</v>
      </c>
      <c r="D2304" s="16" t="s">
        <v>18391</v>
      </c>
      <c r="E2304" s="16" t="s">
        <v>18428</v>
      </c>
      <c r="F2304" s="17"/>
      <c r="G2304" s="22">
        <v>410</v>
      </c>
      <c r="H2304" s="19">
        <f t="shared" si="105"/>
        <v>12.642648480000004</v>
      </c>
      <c r="I2304" s="16"/>
      <c r="J2304" s="16">
        <f t="shared" si="106"/>
        <v>0</v>
      </c>
      <c r="K2304" s="20" t="s">
        <v>14000</v>
      </c>
      <c r="L2304" s="20"/>
      <c r="M2304" s="20"/>
      <c r="N2304" s="20"/>
      <c r="O2304" s="20"/>
      <c r="P2304" s="20"/>
      <c r="Q2304" s="20"/>
      <c r="R2304" s="16"/>
      <c r="S2304" s="16" t="s">
        <v>14079</v>
      </c>
      <c r="T2304" s="16" t="s">
        <v>18429</v>
      </c>
      <c r="U2304" s="39">
        <f t="shared" si="107"/>
        <v>15.171178176000003</v>
      </c>
    </row>
    <row r="2305" spans="1:21" ht="34.5" customHeight="1">
      <c r="A2305" s="15"/>
      <c r="B2305" s="21" t="s">
        <v>18430</v>
      </c>
      <c r="C2305" s="16" t="s">
        <v>18047</v>
      </c>
      <c r="D2305" s="16" t="s">
        <v>18391</v>
      </c>
      <c r="E2305" s="16" t="s">
        <v>18431</v>
      </c>
      <c r="F2305" s="17"/>
      <c r="G2305" s="22">
        <v>410</v>
      </c>
      <c r="H2305" s="19">
        <f t="shared" si="105"/>
        <v>12.642648480000004</v>
      </c>
      <c r="I2305" s="16"/>
      <c r="J2305" s="16">
        <f t="shared" si="106"/>
        <v>0</v>
      </c>
      <c r="K2305" s="20" t="s">
        <v>14000</v>
      </c>
      <c r="L2305" s="20"/>
      <c r="M2305" s="20"/>
      <c r="N2305" s="20"/>
      <c r="O2305" s="20"/>
      <c r="P2305" s="20"/>
      <c r="Q2305" s="20"/>
      <c r="R2305" s="16"/>
      <c r="S2305" s="16" t="s">
        <v>14079</v>
      </c>
      <c r="T2305" s="16" t="s">
        <v>18432</v>
      </c>
      <c r="U2305" s="39">
        <f t="shared" si="107"/>
        <v>15.171178176000003</v>
      </c>
    </row>
    <row r="2306" spans="1:21" ht="34.5" customHeight="1">
      <c r="A2306" s="15"/>
      <c r="B2306" s="21" t="s">
        <v>18433</v>
      </c>
      <c r="C2306" s="16" t="s">
        <v>18047</v>
      </c>
      <c r="D2306" s="16" t="s">
        <v>18391</v>
      </c>
      <c r="E2306" s="16" t="s">
        <v>18434</v>
      </c>
      <c r="F2306" s="17"/>
      <c r="G2306" s="22">
        <v>410</v>
      </c>
      <c r="H2306" s="19">
        <f t="shared" si="105"/>
        <v>12.642648480000004</v>
      </c>
      <c r="I2306" s="16"/>
      <c r="J2306" s="16">
        <f t="shared" si="106"/>
        <v>0</v>
      </c>
      <c r="K2306" s="20" t="s">
        <v>14000</v>
      </c>
      <c r="L2306" s="20"/>
      <c r="M2306" s="20"/>
      <c r="N2306" s="20"/>
      <c r="O2306" s="20"/>
      <c r="P2306" s="20"/>
      <c r="Q2306" s="20"/>
      <c r="R2306" s="16"/>
      <c r="S2306" s="16" t="s">
        <v>14079</v>
      </c>
      <c r="T2306" s="16" t="s">
        <v>18435</v>
      </c>
      <c r="U2306" s="39">
        <f t="shared" si="107"/>
        <v>15.171178176000003</v>
      </c>
    </row>
    <row r="2307" spans="1:21" ht="34.5" customHeight="1">
      <c r="A2307" s="15"/>
      <c r="B2307" s="21" t="s">
        <v>18414</v>
      </c>
      <c r="C2307" s="16" t="s">
        <v>18047</v>
      </c>
      <c r="D2307" s="16" t="s">
        <v>18391</v>
      </c>
      <c r="E2307" s="16" t="s">
        <v>18413</v>
      </c>
      <c r="F2307" s="17"/>
      <c r="G2307" s="22">
        <v>300</v>
      </c>
      <c r="H2307" s="19">
        <f t="shared" si="105"/>
        <v>9.2507184000000002</v>
      </c>
      <c r="I2307" s="16"/>
      <c r="J2307" s="16">
        <f t="shared" si="106"/>
        <v>0</v>
      </c>
      <c r="K2307" s="20" t="s">
        <v>14000</v>
      </c>
      <c r="L2307" s="20"/>
      <c r="M2307" s="20"/>
      <c r="N2307" s="20"/>
      <c r="O2307" s="20"/>
      <c r="P2307" s="20"/>
      <c r="Q2307" s="20"/>
      <c r="R2307" s="16"/>
      <c r="S2307" s="16" t="s">
        <v>14079</v>
      </c>
      <c r="T2307" s="16"/>
      <c r="U2307" s="39">
        <f t="shared" si="107"/>
        <v>11.100862080000001</v>
      </c>
    </row>
    <row r="2308" spans="1:21" ht="34.5" customHeight="1">
      <c r="A2308" s="15"/>
      <c r="B2308" s="16" t="s">
        <v>11834</v>
      </c>
      <c r="C2308" s="16" t="s">
        <v>18436</v>
      </c>
      <c r="D2308" s="16" t="s">
        <v>18437</v>
      </c>
      <c r="E2308" s="16" t="s">
        <v>18438</v>
      </c>
      <c r="F2308" s="17"/>
      <c r="G2308" s="18">
        <v>3255</v>
      </c>
      <c r="H2308" s="19">
        <f t="shared" si="105"/>
        <v>100.37029464000001</v>
      </c>
      <c r="I2308" s="16"/>
      <c r="J2308" s="16">
        <f t="shared" si="106"/>
        <v>0</v>
      </c>
      <c r="K2308" s="20" t="s">
        <v>13999</v>
      </c>
      <c r="L2308" s="20" t="s">
        <v>13999</v>
      </c>
      <c r="M2308" s="20" t="s">
        <v>13999</v>
      </c>
      <c r="N2308" s="20" t="s">
        <v>13999</v>
      </c>
      <c r="O2308" s="20" t="s">
        <v>13999</v>
      </c>
      <c r="P2308" s="20" t="s">
        <v>13999</v>
      </c>
      <c r="Q2308" s="20" t="s">
        <v>13999</v>
      </c>
      <c r="R2308" s="16"/>
      <c r="S2308" s="16"/>
      <c r="T2308" s="16"/>
      <c r="U2308" s="39">
        <f t="shared" si="107"/>
        <v>126.41102705040002</v>
      </c>
    </row>
    <row r="2309" spans="1:21" ht="23.25" customHeight="1">
      <c r="A2309" s="15"/>
      <c r="B2309" s="16" t="s">
        <v>11835</v>
      </c>
      <c r="C2309" s="16" t="s">
        <v>18436</v>
      </c>
      <c r="D2309" s="16" t="s">
        <v>18437</v>
      </c>
      <c r="E2309" s="16" t="s">
        <v>18439</v>
      </c>
      <c r="F2309" s="17"/>
      <c r="G2309" s="18">
        <v>1740</v>
      </c>
      <c r="H2309" s="19">
        <f t="shared" si="105"/>
        <v>53.654166720000013</v>
      </c>
      <c r="I2309" s="16"/>
      <c r="J2309" s="16">
        <f t="shared" si="106"/>
        <v>0</v>
      </c>
      <c r="K2309" s="20" t="s">
        <v>13999</v>
      </c>
      <c r="L2309" s="20" t="s">
        <v>13999</v>
      </c>
      <c r="M2309" s="20" t="s">
        <v>13999</v>
      </c>
      <c r="N2309" s="20" t="s">
        <v>13999</v>
      </c>
      <c r="O2309" s="20" t="s">
        <v>13999</v>
      </c>
      <c r="P2309" s="20" t="s">
        <v>13999</v>
      </c>
      <c r="Q2309" s="20"/>
      <c r="R2309" s="16"/>
      <c r="S2309" s="16"/>
      <c r="T2309" s="16"/>
      <c r="U2309" s="39">
        <f t="shared" si="107"/>
        <v>64.38500006400001</v>
      </c>
    </row>
    <row r="2310" spans="1:21" ht="23.25" customHeight="1">
      <c r="A2310" s="15"/>
      <c r="B2310" s="16" t="s">
        <v>18440</v>
      </c>
      <c r="C2310" s="16" t="s">
        <v>18436</v>
      </c>
      <c r="D2310" s="16" t="s">
        <v>18437</v>
      </c>
      <c r="E2310" s="16" t="s">
        <v>18441</v>
      </c>
      <c r="F2310" s="17"/>
      <c r="G2310" s="18">
        <v>1771</v>
      </c>
      <c r="H2310" s="19">
        <f t="shared" si="105"/>
        <v>54.610074288000007</v>
      </c>
      <c r="I2310" s="16"/>
      <c r="J2310" s="16">
        <f t="shared" si="106"/>
        <v>0</v>
      </c>
      <c r="K2310" s="20" t="s">
        <v>13999</v>
      </c>
      <c r="L2310" s="20" t="s">
        <v>13999</v>
      </c>
      <c r="M2310" s="20" t="s">
        <v>13999</v>
      </c>
      <c r="N2310" s="20" t="s">
        <v>13999</v>
      </c>
      <c r="O2310" s="20" t="s">
        <v>13999</v>
      </c>
      <c r="P2310" s="20" t="s">
        <v>13999</v>
      </c>
      <c r="Q2310" s="20" t="s">
        <v>13999</v>
      </c>
      <c r="R2310" s="16"/>
      <c r="S2310" s="16"/>
      <c r="T2310" s="16"/>
      <c r="U2310" s="39">
        <f t="shared" si="107"/>
        <v>65.532089145600011</v>
      </c>
    </row>
    <row r="2311" spans="1:21" ht="23.25" customHeight="1">
      <c r="A2311" s="15"/>
      <c r="B2311" s="16" t="s">
        <v>11838</v>
      </c>
      <c r="C2311" s="16" t="s">
        <v>18436</v>
      </c>
      <c r="D2311" s="16" t="s">
        <v>18437</v>
      </c>
      <c r="E2311" s="16" t="s">
        <v>18442</v>
      </c>
      <c r="F2311" s="17"/>
      <c r="G2311" s="18">
        <v>3712</v>
      </c>
      <c r="H2311" s="19">
        <f t="shared" si="105"/>
        <v>114.46222233600001</v>
      </c>
      <c r="I2311" s="16"/>
      <c r="J2311" s="16">
        <f t="shared" si="106"/>
        <v>0</v>
      </c>
      <c r="K2311" s="20" t="s">
        <v>13999</v>
      </c>
      <c r="L2311" s="20" t="s">
        <v>13999</v>
      </c>
      <c r="M2311" s="20" t="s">
        <v>13999</v>
      </c>
      <c r="N2311" s="20" t="s">
        <v>13999</v>
      </c>
      <c r="O2311" s="20" t="s">
        <v>13999</v>
      </c>
      <c r="P2311" s="20" t="s">
        <v>13999</v>
      </c>
      <c r="Q2311" s="20" t="s">
        <v>13999</v>
      </c>
      <c r="R2311" s="16"/>
      <c r="S2311" s="16"/>
      <c r="T2311" s="16"/>
      <c r="U2311" s="39">
        <f t="shared" si="107"/>
        <v>142.05306679296001</v>
      </c>
    </row>
    <row r="2312" spans="1:21" ht="23.25" customHeight="1">
      <c r="A2312" s="15"/>
      <c r="B2312" s="16" t="s">
        <v>11840</v>
      </c>
      <c r="C2312" s="16" t="s">
        <v>18436</v>
      </c>
      <c r="D2312" s="16" t="s">
        <v>18437</v>
      </c>
      <c r="E2312" s="16" t="s">
        <v>18443</v>
      </c>
      <c r="F2312" s="17"/>
      <c r="G2312" s="18">
        <v>4402</v>
      </c>
      <c r="H2312" s="19">
        <f t="shared" si="105"/>
        <v>135.73887465600001</v>
      </c>
      <c r="I2312" s="16"/>
      <c r="J2312" s="16">
        <f t="shared" si="106"/>
        <v>0</v>
      </c>
      <c r="K2312" s="20" t="s">
        <v>13999</v>
      </c>
      <c r="L2312" s="20" t="s">
        <v>13999</v>
      </c>
      <c r="M2312" s="20" t="s">
        <v>13999</v>
      </c>
      <c r="N2312" s="20" t="s">
        <v>13999</v>
      </c>
      <c r="O2312" s="20" t="s">
        <v>13999</v>
      </c>
      <c r="P2312" s="20" t="s">
        <v>13999</v>
      </c>
      <c r="Q2312" s="20" t="s">
        <v>13999</v>
      </c>
      <c r="R2312" s="16"/>
      <c r="S2312" s="16"/>
      <c r="T2312" s="16"/>
      <c r="U2312" s="39">
        <f t="shared" si="107"/>
        <v>165.67015086816002</v>
      </c>
    </row>
    <row r="2313" spans="1:21" ht="23.25" customHeight="1">
      <c r="A2313" s="15"/>
      <c r="B2313" s="16" t="s">
        <v>18444</v>
      </c>
      <c r="C2313" s="16" t="s">
        <v>18436</v>
      </c>
      <c r="D2313" s="16" t="s">
        <v>18437</v>
      </c>
      <c r="E2313" s="16" t="s">
        <v>18445</v>
      </c>
      <c r="F2313" s="17"/>
      <c r="G2313" s="18">
        <v>4431</v>
      </c>
      <c r="H2313" s="19">
        <f t="shared" si="105"/>
        <v>136.63311076800005</v>
      </c>
      <c r="I2313" s="16"/>
      <c r="J2313" s="16">
        <f t="shared" si="106"/>
        <v>0</v>
      </c>
      <c r="K2313" s="20" t="s">
        <v>13999</v>
      </c>
      <c r="L2313" s="20" t="s">
        <v>13999</v>
      </c>
      <c r="M2313" s="20" t="s">
        <v>13999</v>
      </c>
      <c r="N2313" s="20" t="s">
        <v>13999</v>
      </c>
      <c r="O2313" s="20" t="s">
        <v>13999</v>
      </c>
      <c r="P2313" s="20" t="s">
        <v>13999</v>
      </c>
      <c r="Q2313" s="20" t="s">
        <v>13999</v>
      </c>
      <c r="R2313" s="16"/>
      <c r="S2313" s="16"/>
      <c r="T2313" s="16"/>
      <c r="U2313" s="39">
        <f t="shared" si="107"/>
        <v>166.66275295248008</v>
      </c>
    </row>
    <row r="2314" spans="1:21" ht="23.25" customHeight="1">
      <c r="A2314" s="15"/>
      <c r="B2314" s="16" t="s">
        <v>18446</v>
      </c>
      <c r="C2314" s="16" t="s">
        <v>18436</v>
      </c>
      <c r="D2314" s="16" t="s">
        <v>18437</v>
      </c>
      <c r="E2314" s="16" t="s">
        <v>18447</v>
      </c>
      <c r="F2314" s="17"/>
      <c r="G2314" s="18">
        <v>5255</v>
      </c>
      <c r="H2314" s="19">
        <f t="shared" si="105"/>
        <v>162.04175064000003</v>
      </c>
      <c r="I2314" s="16"/>
      <c r="J2314" s="16">
        <f t="shared" si="106"/>
        <v>0</v>
      </c>
      <c r="K2314" s="20" t="s">
        <v>13999</v>
      </c>
      <c r="L2314" s="20" t="s">
        <v>13999</v>
      </c>
      <c r="M2314" s="20" t="s">
        <v>13999</v>
      </c>
      <c r="N2314" s="20" t="s">
        <v>13999</v>
      </c>
      <c r="O2314" s="20" t="s">
        <v>13999</v>
      </c>
      <c r="P2314" s="20" t="s">
        <v>13999</v>
      </c>
      <c r="Q2314" s="20" t="s">
        <v>13999</v>
      </c>
      <c r="R2314" s="16"/>
      <c r="S2314" s="16"/>
      <c r="T2314" s="16"/>
      <c r="U2314" s="39">
        <f t="shared" si="107"/>
        <v>194.86634321040006</v>
      </c>
    </row>
    <row r="2315" spans="1:21" ht="23.25" customHeight="1">
      <c r="A2315" s="15"/>
      <c r="B2315" s="16" t="s">
        <v>18448</v>
      </c>
      <c r="C2315" s="16" t="s">
        <v>18436</v>
      </c>
      <c r="D2315" s="16" t="s">
        <v>18437</v>
      </c>
      <c r="E2315" s="16" t="s">
        <v>18449</v>
      </c>
      <c r="F2315" s="17"/>
      <c r="G2315" s="18">
        <v>6091</v>
      </c>
      <c r="H2315" s="19">
        <f t="shared" si="105"/>
        <v>187.82041924800001</v>
      </c>
      <c r="I2315" s="16"/>
      <c r="J2315" s="16">
        <f t="shared" si="106"/>
        <v>0</v>
      </c>
      <c r="K2315" s="20" t="s">
        <v>13999</v>
      </c>
      <c r="L2315" s="20" t="s">
        <v>13999</v>
      </c>
      <c r="M2315" s="20" t="s">
        <v>13999</v>
      </c>
      <c r="N2315" s="20" t="s">
        <v>13999</v>
      </c>
      <c r="O2315" s="20" t="s">
        <v>13999</v>
      </c>
      <c r="P2315" s="20" t="s">
        <v>13999</v>
      </c>
      <c r="Q2315" s="20" t="s">
        <v>13999</v>
      </c>
      <c r="R2315" s="16"/>
      <c r="S2315" s="16"/>
      <c r="T2315" s="16"/>
      <c r="U2315" s="39">
        <f t="shared" si="107"/>
        <v>223.48066536528003</v>
      </c>
    </row>
    <row r="2316" spans="1:21" ht="23.25" customHeight="1">
      <c r="A2316" s="15"/>
      <c r="B2316" s="16" t="s">
        <v>18450</v>
      </c>
      <c r="C2316" s="16" t="s">
        <v>18436</v>
      </c>
      <c r="D2316" s="16" t="s">
        <v>18437</v>
      </c>
      <c r="E2316" s="16" t="s">
        <v>18451</v>
      </c>
      <c r="F2316" s="17"/>
      <c r="G2316" s="18">
        <v>2291</v>
      </c>
      <c r="H2316" s="19">
        <f t="shared" si="105"/>
        <v>70.644652847999993</v>
      </c>
      <c r="I2316" s="16"/>
      <c r="J2316" s="16">
        <f t="shared" si="106"/>
        <v>0</v>
      </c>
      <c r="K2316" s="20" t="s">
        <v>13999</v>
      </c>
      <c r="L2316" s="20" t="s">
        <v>13999</v>
      </c>
      <c r="M2316" s="20" t="s">
        <v>13999</v>
      </c>
      <c r="N2316" s="20" t="s">
        <v>13999</v>
      </c>
      <c r="O2316" s="20" t="s">
        <v>13999</v>
      </c>
      <c r="P2316" s="20" t="s">
        <v>13999</v>
      </c>
      <c r="Q2316" s="20" t="s">
        <v>13999</v>
      </c>
      <c r="R2316" s="16"/>
      <c r="S2316" s="16"/>
      <c r="T2316" s="16"/>
      <c r="U2316" s="39">
        <f t="shared" si="107"/>
        <v>84.773583417599994</v>
      </c>
    </row>
    <row r="2317" spans="1:21" ht="23.25" customHeight="1">
      <c r="A2317" s="15"/>
      <c r="B2317" s="16" t="s">
        <v>18452</v>
      </c>
      <c r="C2317" s="16" t="s">
        <v>18436</v>
      </c>
      <c r="D2317" s="16" t="s">
        <v>18437</v>
      </c>
      <c r="E2317" s="16" t="s">
        <v>18453</v>
      </c>
      <c r="F2317" s="23" t="s">
        <v>14135</v>
      </c>
      <c r="G2317" s="18">
        <v>2863</v>
      </c>
      <c r="H2317" s="19">
        <f t="shared" si="105"/>
        <v>88.282689264000012</v>
      </c>
      <c r="I2317" s="16"/>
      <c r="J2317" s="16">
        <f t="shared" si="106"/>
        <v>0</v>
      </c>
      <c r="K2317" s="20" t="s">
        <v>14000</v>
      </c>
      <c r="L2317" s="20" t="s">
        <v>13999</v>
      </c>
      <c r="M2317" s="20" t="s">
        <v>13999</v>
      </c>
      <c r="N2317" s="20" t="s">
        <v>13999</v>
      </c>
      <c r="O2317" s="20" t="s">
        <v>13999</v>
      </c>
      <c r="P2317" s="20" t="s">
        <v>13999</v>
      </c>
      <c r="Q2317" s="20" t="s">
        <v>13999</v>
      </c>
      <c r="R2317" s="16"/>
      <c r="S2317" s="16"/>
      <c r="T2317" s="16"/>
      <c r="U2317" s="39">
        <f t="shared" si="107"/>
        <v>105.93922711680001</v>
      </c>
    </row>
    <row r="2318" spans="1:21" ht="23.25" customHeight="1">
      <c r="A2318" s="15"/>
      <c r="B2318" s="16" t="s">
        <v>18454</v>
      </c>
      <c r="C2318" s="16" t="s">
        <v>18436</v>
      </c>
      <c r="D2318" s="16" t="s">
        <v>18437</v>
      </c>
      <c r="E2318" s="16" t="s">
        <v>18455</v>
      </c>
      <c r="F2318" s="23" t="s">
        <v>14135</v>
      </c>
      <c r="G2318" s="18">
        <v>3475</v>
      </c>
      <c r="H2318" s="19">
        <f t="shared" si="105"/>
        <v>107.15415480000001</v>
      </c>
      <c r="I2318" s="16"/>
      <c r="J2318" s="16">
        <f t="shared" si="106"/>
        <v>0</v>
      </c>
      <c r="K2318" s="20" t="s">
        <v>14000</v>
      </c>
      <c r="L2318" s="20" t="s">
        <v>13999</v>
      </c>
      <c r="M2318" s="20" t="s">
        <v>13999</v>
      </c>
      <c r="N2318" s="20" t="s">
        <v>13999</v>
      </c>
      <c r="O2318" s="20" t="s">
        <v>13999</v>
      </c>
      <c r="P2318" s="20" t="s">
        <v>13999</v>
      </c>
      <c r="Q2318" s="20" t="s">
        <v>13999</v>
      </c>
      <c r="R2318" s="16"/>
      <c r="S2318" s="16"/>
      <c r="T2318" s="16"/>
      <c r="U2318" s="39">
        <f t="shared" si="107"/>
        <v>133.94111182800003</v>
      </c>
    </row>
    <row r="2319" spans="1:21" ht="23.25" customHeight="1">
      <c r="A2319" s="15"/>
      <c r="B2319" s="16" t="s">
        <v>18456</v>
      </c>
      <c r="C2319" s="16" t="s">
        <v>18436</v>
      </c>
      <c r="D2319" s="16" t="s">
        <v>18437</v>
      </c>
      <c r="E2319" s="16" t="s">
        <v>18457</v>
      </c>
      <c r="F2319" s="23" t="s">
        <v>14135</v>
      </c>
      <c r="G2319" s="18">
        <v>2936</v>
      </c>
      <c r="H2319" s="19">
        <f t="shared" si="105"/>
        <v>90.533697408000009</v>
      </c>
      <c r="I2319" s="16"/>
      <c r="J2319" s="16">
        <f t="shared" si="106"/>
        <v>0</v>
      </c>
      <c r="K2319" s="20" t="s">
        <v>14000</v>
      </c>
      <c r="L2319" s="20" t="s">
        <v>13999</v>
      </c>
      <c r="M2319" s="20" t="s">
        <v>13999</v>
      </c>
      <c r="N2319" s="20" t="s">
        <v>13999</v>
      </c>
      <c r="O2319" s="20" t="s">
        <v>13999</v>
      </c>
      <c r="P2319" s="20" t="s">
        <v>13999</v>
      </c>
      <c r="Q2319" s="20" t="s">
        <v>13999</v>
      </c>
      <c r="R2319" s="16"/>
      <c r="S2319" s="16"/>
      <c r="T2319" s="16"/>
      <c r="U2319" s="39">
        <f t="shared" si="107"/>
        <v>108.64043688960001</v>
      </c>
    </row>
    <row r="2320" spans="1:21" ht="23.25" customHeight="1">
      <c r="A2320" s="15"/>
      <c r="B2320" s="16" t="s">
        <v>18458</v>
      </c>
      <c r="C2320" s="16" t="s">
        <v>18436</v>
      </c>
      <c r="D2320" s="16" t="s">
        <v>18437</v>
      </c>
      <c r="E2320" s="16" t="s">
        <v>18459</v>
      </c>
      <c r="F2320" s="23" t="s">
        <v>14135</v>
      </c>
      <c r="G2320" s="18">
        <v>3548</v>
      </c>
      <c r="H2320" s="19">
        <f t="shared" si="105"/>
        <v>109.405162944</v>
      </c>
      <c r="I2320" s="16"/>
      <c r="J2320" s="16">
        <f t="shared" si="106"/>
        <v>0</v>
      </c>
      <c r="K2320" s="20" t="s">
        <v>14000</v>
      </c>
      <c r="L2320" s="20" t="s">
        <v>13999</v>
      </c>
      <c r="M2320" s="20" t="s">
        <v>13999</v>
      </c>
      <c r="N2320" s="20" t="s">
        <v>13999</v>
      </c>
      <c r="O2320" s="20" t="s">
        <v>13999</v>
      </c>
      <c r="P2320" s="20" t="s">
        <v>13999</v>
      </c>
      <c r="Q2320" s="20" t="s">
        <v>13999</v>
      </c>
      <c r="R2320" s="16"/>
      <c r="S2320" s="16"/>
      <c r="T2320" s="16"/>
      <c r="U2320" s="39">
        <f t="shared" si="107"/>
        <v>136.43973086784001</v>
      </c>
    </row>
    <row r="2321" spans="1:21" ht="23.25" customHeight="1">
      <c r="A2321" s="15"/>
      <c r="B2321" s="21" t="s">
        <v>18460</v>
      </c>
      <c r="C2321" s="16" t="s">
        <v>18436</v>
      </c>
      <c r="D2321" s="16" t="s">
        <v>18461</v>
      </c>
      <c r="E2321" s="16" t="s">
        <v>18462</v>
      </c>
      <c r="F2321" s="17"/>
      <c r="G2321" s="18">
        <v>4416</v>
      </c>
      <c r="H2321" s="19">
        <f t="shared" si="105"/>
        <v>136.170574848</v>
      </c>
      <c r="I2321" s="16"/>
      <c r="J2321" s="16">
        <f t="shared" si="106"/>
        <v>0</v>
      </c>
      <c r="K2321" s="20" t="s">
        <v>14000</v>
      </c>
      <c r="L2321" s="20" t="s">
        <v>13999</v>
      </c>
      <c r="M2321" s="20" t="s">
        <v>14000</v>
      </c>
      <c r="N2321" s="20" t="s">
        <v>13999</v>
      </c>
      <c r="O2321" s="20" t="s">
        <v>13999</v>
      </c>
      <c r="P2321" s="20" t="s">
        <v>14045</v>
      </c>
      <c r="Q2321" s="20" t="s">
        <v>13999</v>
      </c>
      <c r="R2321" s="16"/>
      <c r="S2321" s="16" t="s">
        <v>14156</v>
      </c>
      <c r="T2321" s="16"/>
      <c r="U2321" s="39">
        <f t="shared" si="107"/>
        <v>166.14933808128001</v>
      </c>
    </row>
    <row r="2322" spans="1:21" ht="23.25" customHeight="1">
      <c r="A2322" s="15"/>
      <c r="B2322" s="21" t="s">
        <v>18463</v>
      </c>
      <c r="C2322" s="16" t="s">
        <v>18436</v>
      </c>
      <c r="D2322" s="16" t="s">
        <v>18461</v>
      </c>
      <c r="E2322" s="16" t="s">
        <v>18464</v>
      </c>
      <c r="F2322" s="17"/>
      <c r="G2322" s="18">
        <v>5047</v>
      </c>
      <c r="H2322" s="19">
        <f t="shared" si="105"/>
        <v>155.62791921600004</v>
      </c>
      <c r="I2322" s="16"/>
      <c r="J2322" s="16">
        <f t="shared" si="106"/>
        <v>0</v>
      </c>
      <c r="K2322" s="20" t="s">
        <v>13999</v>
      </c>
      <c r="L2322" s="20" t="s">
        <v>13999</v>
      </c>
      <c r="M2322" s="20" t="s">
        <v>13999</v>
      </c>
      <c r="N2322" s="20" t="s">
        <v>13999</v>
      </c>
      <c r="O2322" s="20" t="s">
        <v>13999</v>
      </c>
      <c r="P2322" s="20" t="s">
        <v>13999</v>
      </c>
      <c r="Q2322" s="20" t="s">
        <v>13999</v>
      </c>
      <c r="R2322" s="16"/>
      <c r="S2322" s="16" t="s">
        <v>15937</v>
      </c>
      <c r="T2322" s="16"/>
      <c r="U2322" s="39">
        <f t="shared" si="107"/>
        <v>187.74699032976005</v>
      </c>
    </row>
    <row r="2323" spans="1:21" ht="23.25" customHeight="1">
      <c r="A2323" s="15"/>
      <c r="B2323" s="21" t="s">
        <v>18465</v>
      </c>
      <c r="C2323" s="16" t="s">
        <v>18436</v>
      </c>
      <c r="D2323" s="16" t="s">
        <v>18461</v>
      </c>
      <c r="E2323" s="16" t="s">
        <v>18466</v>
      </c>
      <c r="F2323" s="17"/>
      <c r="G2323" s="18">
        <v>7479</v>
      </c>
      <c r="H2323" s="19">
        <f t="shared" si="105"/>
        <v>230.620409712</v>
      </c>
      <c r="I2323" s="16"/>
      <c r="J2323" s="16">
        <f t="shared" si="106"/>
        <v>0</v>
      </c>
      <c r="K2323" s="20" t="s">
        <v>13999</v>
      </c>
      <c r="L2323" s="20" t="s">
        <v>13999</v>
      </c>
      <c r="M2323" s="20" t="s">
        <v>13999</v>
      </c>
      <c r="N2323" s="20" t="s">
        <v>13999</v>
      </c>
      <c r="O2323" s="20"/>
      <c r="P2323" s="20"/>
      <c r="Q2323" s="20"/>
      <c r="R2323" s="16"/>
      <c r="S2323" s="16" t="s">
        <v>15937</v>
      </c>
      <c r="T2323" s="16"/>
      <c r="U2323" s="39">
        <f t="shared" si="107"/>
        <v>270.98865478032002</v>
      </c>
    </row>
    <row r="2324" spans="1:21" ht="23.25" customHeight="1">
      <c r="A2324" s="15"/>
      <c r="B2324" s="21" t="s">
        <v>18467</v>
      </c>
      <c r="C2324" s="16" t="s">
        <v>18436</v>
      </c>
      <c r="D2324" s="16" t="s">
        <v>18461</v>
      </c>
      <c r="E2324" s="16" t="s">
        <v>18468</v>
      </c>
      <c r="F2324" s="17"/>
      <c r="G2324" s="18">
        <v>3584</v>
      </c>
      <c r="H2324" s="19">
        <f t="shared" si="105"/>
        <v>110.51524915200002</v>
      </c>
      <c r="I2324" s="16"/>
      <c r="J2324" s="16">
        <f t="shared" si="106"/>
        <v>0</v>
      </c>
      <c r="K2324" s="20" t="s">
        <v>14000</v>
      </c>
      <c r="L2324" s="20" t="s">
        <v>13999</v>
      </c>
      <c r="M2324" s="20" t="s">
        <v>13999</v>
      </c>
      <c r="N2324" s="20" t="s">
        <v>13999</v>
      </c>
      <c r="O2324" s="20" t="s">
        <v>13999</v>
      </c>
      <c r="P2324" s="20" t="s">
        <v>14000</v>
      </c>
      <c r="Q2324" s="20" t="s">
        <v>13999</v>
      </c>
      <c r="R2324" s="16"/>
      <c r="S2324" s="16" t="s">
        <v>14079</v>
      </c>
      <c r="T2324" s="16"/>
      <c r="U2324" s="39">
        <f t="shared" si="107"/>
        <v>137.67192655872003</v>
      </c>
    </row>
    <row r="2325" spans="1:21" ht="34.5" customHeight="1">
      <c r="A2325" s="15"/>
      <c r="B2325" s="16" t="s">
        <v>18469</v>
      </c>
      <c r="C2325" s="16" t="s">
        <v>18436</v>
      </c>
      <c r="D2325" s="16" t="s">
        <v>18470</v>
      </c>
      <c r="E2325" s="16" t="s">
        <v>18471</v>
      </c>
      <c r="F2325" s="17"/>
      <c r="G2325" s="18">
        <v>1224</v>
      </c>
      <c r="H2325" s="19">
        <f t="shared" ref="H2325:H2388" si="108">IF(R2325="Мax скидка 20%",G2325*0.8*1.05/100*H$15,IF(R2325="От 3-х шт. скидка 50%.",G2325*0.5*1.05/100*H$15,G2325*0.6*1.05/100*H$15))*1.03*1.2*1.1</f>
        <v>37.742931072000005</v>
      </c>
      <c r="I2325" s="16"/>
      <c r="J2325" s="16">
        <f t="shared" si="106"/>
        <v>0</v>
      </c>
      <c r="K2325" s="20" t="s">
        <v>14000</v>
      </c>
      <c r="L2325" s="20" t="s">
        <v>13999</v>
      </c>
      <c r="M2325" s="20" t="s">
        <v>13999</v>
      </c>
      <c r="N2325" s="20" t="s">
        <v>13999</v>
      </c>
      <c r="O2325" s="20" t="s">
        <v>13999</v>
      </c>
      <c r="P2325" s="20" t="s">
        <v>13999</v>
      </c>
      <c r="Q2325" s="20" t="s">
        <v>13999</v>
      </c>
      <c r="R2325" s="16"/>
      <c r="S2325" s="16"/>
      <c r="T2325" s="16"/>
      <c r="U2325" s="39">
        <f t="shared" si="107"/>
        <v>45.291517286400001</v>
      </c>
    </row>
    <row r="2326" spans="1:21" ht="34.5" customHeight="1">
      <c r="A2326" s="15"/>
      <c r="B2326" s="16" t="s">
        <v>18472</v>
      </c>
      <c r="C2326" s="16" t="s">
        <v>18436</v>
      </c>
      <c r="D2326" s="16" t="s">
        <v>18470</v>
      </c>
      <c r="E2326" s="16" t="s">
        <v>18473</v>
      </c>
      <c r="F2326" s="17"/>
      <c r="G2326" s="18">
        <v>1949</v>
      </c>
      <c r="H2326" s="19">
        <f t="shared" si="108"/>
        <v>60.098833872</v>
      </c>
      <c r="I2326" s="16"/>
      <c r="J2326" s="16">
        <f t="shared" ref="J2326:J2389" si="109">H2326*I2326</f>
        <v>0</v>
      </c>
      <c r="K2326" s="20" t="s">
        <v>13999</v>
      </c>
      <c r="L2326" s="20" t="s">
        <v>13999</v>
      </c>
      <c r="M2326" s="20" t="s">
        <v>13999</v>
      </c>
      <c r="N2326" s="20" t="s">
        <v>13999</v>
      </c>
      <c r="O2326" s="20" t="s">
        <v>13999</v>
      </c>
      <c r="P2326" s="20" t="s">
        <v>13999</v>
      </c>
      <c r="Q2326" s="20" t="s">
        <v>13999</v>
      </c>
      <c r="R2326" s="16"/>
      <c r="S2326" s="16"/>
      <c r="T2326" s="16"/>
      <c r="U2326" s="39">
        <f t="shared" ref="U2326:U2389" si="110">IF(H2326&gt;100,H2326*1.11+15,H2326*1.2)</f>
        <v>72.118600646399997</v>
      </c>
    </row>
    <row r="2327" spans="1:21" ht="34.5" customHeight="1">
      <c r="A2327" s="15"/>
      <c r="B2327" s="16" t="s">
        <v>18474</v>
      </c>
      <c r="C2327" s="16" t="s">
        <v>18436</v>
      </c>
      <c r="D2327" s="16" t="s">
        <v>18470</v>
      </c>
      <c r="E2327" s="16" t="s">
        <v>18475</v>
      </c>
      <c r="F2327" s="17"/>
      <c r="G2327" s="18">
        <v>2055</v>
      </c>
      <c r="H2327" s="19">
        <f t="shared" si="108"/>
        <v>63.367421040000011</v>
      </c>
      <c r="I2327" s="16"/>
      <c r="J2327" s="16">
        <f t="shared" si="109"/>
        <v>0</v>
      </c>
      <c r="K2327" s="20" t="s">
        <v>13999</v>
      </c>
      <c r="L2327" s="20"/>
      <c r="M2327" s="20" t="s">
        <v>13999</v>
      </c>
      <c r="N2327" s="20" t="s">
        <v>13999</v>
      </c>
      <c r="O2327" s="20" t="s">
        <v>13999</v>
      </c>
      <c r="P2327" s="20" t="s">
        <v>13999</v>
      </c>
      <c r="Q2327" s="20" t="s">
        <v>13999</v>
      </c>
      <c r="R2327" s="16"/>
      <c r="S2327" s="16"/>
      <c r="T2327" s="16"/>
      <c r="U2327" s="39">
        <f t="shared" si="110"/>
        <v>76.040905248000016</v>
      </c>
    </row>
    <row r="2328" spans="1:21" ht="34.5" customHeight="1">
      <c r="A2328" s="15"/>
      <c r="B2328" s="16" t="s">
        <v>18476</v>
      </c>
      <c r="C2328" s="16" t="s">
        <v>18436</v>
      </c>
      <c r="D2328" s="16" t="s">
        <v>18470</v>
      </c>
      <c r="E2328" s="16" t="s">
        <v>18477</v>
      </c>
      <c r="F2328" s="17"/>
      <c r="G2328" s="18">
        <v>2233</v>
      </c>
      <c r="H2328" s="19">
        <f t="shared" si="108"/>
        <v>68.856180624000004</v>
      </c>
      <c r="I2328" s="16"/>
      <c r="J2328" s="16">
        <f t="shared" si="109"/>
        <v>0</v>
      </c>
      <c r="K2328" s="20" t="s">
        <v>13999</v>
      </c>
      <c r="L2328" s="20"/>
      <c r="M2328" s="20" t="s">
        <v>13999</v>
      </c>
      <c r="N2328" s="20" t="s">
        <v>13999</v>
      </c>
      <c r="O2328" s="20"/>
      <c r="P2328" s="20" t="s">
        <v>13999</v>
      </c>
      <c r="Q2328" s="20" t="s">
        <v>13999</v>
      </c>
      <c r="R2328" s="16"/>
      <c r="S2328" s="16"/>
      <c r="T2328" s="16"/>
      <c r="U2328" s="39">
        <f t="shared" si="110"/>
        <v>82.627416748800002</v>
      </c>
    </row>
    <row r="2329" spans="1:21" ht="34.5" customHeight="1">
      <c r="A2329" s="15"/>
      <c r="B2329" s="16" t="s">
        <v>18478</v>
      </c>
      <c r="C2329" s="16" t="s">
        <v>18436</v>
      </c>
      <c r="D2329" s="16" t="s">
        <v>18470</v>
      </c>
      <c r="E2329" s="16" t="s">
        <v>18479</v>
      </c>
      <c r="F2329" s="17"/>
      <c r="G2329" s="18">
        <v>2631</v>
      </c>
      <c r="H2329" s="19">
        <f t="shared" si="108"/>
        <v>81.128800368</v>
      </c>
      <c r="I2329" s="16"/>
      <c r="J2329" s="16">
        <f t="shared" si="109"/>
        <v>0</v>
      </c>
      <c r="K2329" s="20" t="s">
        <v>13999</v>
      </c>
      <c r="L2329" s="20"/>
      <c r="M2329" s="20" t="s">
        <v>13999</v>
      </c>
      <c r="N2329" s="20" t="s">
        <v>13999</v>
      </c>
      <c r="O2329" s="20" t="s">
        <v>13999</v>
      </c>
      <c r="P2329" s="20" t="s">
        <v>13999</v>
      </c>
      <c r="Q2329" s="20" t="s">
        <v>13999</v>
      </c>
      <c r="R2329" s="16"/>
      <c r="S2329" s="16"/>
      <c r="T2329" s="16"/>
      <c r="U2329" s="39">
        <f t="shared" si="110"/>
        <v>97.3545604416</v>
      </c>
    </row>
    <row r="2330" spans="1:21" ht="34.5" customHeight="1">
      <c r="A2330" s="15"/>
      <c r="B2330" s="16" t="s">
        <v>18480</v>
      </c>
      <c r="C2330" s="16" t="s">
        <v>18436</v>
      </c>
      <c r="D2330" s="16" t="s">
        <v>18470</v>
      </c>
      <c r="E2330" s="16" t="s">
        <v>18481</v>
      </c>
      <c r="F2330" s="17"/>
      <c r="G2330" s="18">
        <v>3052</v>
      </c>
      <c r="H2330" s="19">
        <f t="shared" si="108"/>
        <v>94.110641856000015</v>
      </c>
      <c r="I2330" s="16"/>
      <c r="J2330" s="16">
        <f t="shared" si="109"/>
        <v>0</v>
      </c>
      <c r="K2330" s="20" t="s">
        <v>13999</v>
      </c>
      <c r="L2330" s="20"/>
      <c r="M2330" s="20" t="s">
        <v>13999</v>
      </c>
      <c r="N2330" s="20" t="s">
        <v>13999</v>
      </c>
      <c r="O2330" s="20"/>
      <c r="P2330" s="20" t="s">
        <v>13999</v>
      </c>
      <c r="Q2330" s="20" t="s">
        <v>13999</v>
      </c>
      <c r="R2330" s="16"/>
      <c r="S2330" s="16"/>
      <c r="T2330" s="16"/>
      <c r="U2330" s="39">
        <f t="shared" si="110"/>
        <v>112.93277022720001</v>
      </c>
    </row>
    <row r="2331" spans="1:21" ht="34.5" customHeight="1">
      <c r="A2331" s="15"/>
      <c r="B2331" s="16" t="s">
        <v>18482</v>
      </c>
      <c r="C2331" s="16" t="s">
        <v>18436</v>
      </c>
      <c r="D2331" s="16" t="s">
        <v>18470</v>
      </c>
      <c r="E2331" s="16" t="s">
        <v>18483</v>
      </c>
      <c r="F2331" s="17"/>
      <c r="G2331" s="18">
        <v>4033</v>
      </c>
      <c r="H2331" s="19">
        <f t="shared" si="108"/>
        <v>124.36049102400001</v>
      </c>
      <c r="I2331" s="16"/>
      <c r="J2331" s="16">
        <f t="shared" si="109"/>
        <v>0</v>
      </c>
      <c r="K2331" s="20"/>
      <c r="L2331" s="20" t="s">
        <v>13999</v>
      </c>
      <c r="M2331" s="20"/>
      <c r="N2331" s="20" t="s">
        <v>13999</v>
      </c>
      <c r="O2331" s="20" t="s">
        <v>13999</v>
      </c>
      <c r="P2331" s="20"/>
      <c r="Q2331" s="20" t="s">
        <v>13999</v>
      </c>
      <c r="R2331" s="16"/>
      <c r="S2331" s="16"/>
      <c r="T2331" s="16"/>
      <c r="U2331" s="39">
        <f t="shared" si="110"/>
        <v>153.04014503664001</v>
      </c>
    </row>
    <row r="2332" spans="1:21" ht="34.5" customHeight="1">
      <c r="A2332" s="15"/>
      <c r="B2332" s="21" t="s">
        <v>18484</v>
      </c>
      <c r="C2332" s="16" t="s">
        <v>18436</v>
      </c>
      <c r="D2332" s="16" t="s">
        <v>18470</v>
      </c>
      <c r="E2332" s="16" t="s">
        <v>18485</v>
      </c>
      <c r="F2332" s="17"/>
      <c r="G2332" s="18">
        <v>2500</v>
      </c>
      <c r="H2332" s="19">
        <f t="shared" si="108"/>
        <v>77.089320000000001</v>
      </c>
      <c r="I2332" s="16"/>
      <c r="J2332" s="16">
        <f t="shared" si="109"/>
        <v>0</v>
      </c>
      <c r="K2332" s="20" t="s">
        <v>14000</v>
      </c>
      <c r="L2332" s="20" t="s">
        <v>13999</v>
      </c>
      <c r="M2332" s="20" t="s">
        <v>13999</v>
      </c>
      <c r="N2332" s="20"/>
      <c r="O2332" s="20"/>
      <c r="P2332" s="20" t="s">
        <v>13999</v>
      </c>
      <c r="Q2332" s="20"/>
      <c r="R2332" s="16"/>
      <c r="S2332" s="16" t="s">
        <v>14156</v>
      </c>
      <c r="T2332" s="16"/>
      <c r="U2332" s="39">
        <f t="shared" si="110"/>
        <v>92.507183999999995</v>
      </c>
    </row>
    <row r="2333" spans="1:21" ht="34.5" customHeight="1">
      <c r="A2333" s="15"/>
      <c r="B2333" s="21" t="s">
        <v>18486</v>
      </c>
      <c r="C2333" s="16" t="s">
        <v>18436</v>
      </c>
      <c r="D2333" s="16" t="s">
        <v>18470</v>
      </c>
      <c r="E2333" s="16" t="s">
        <v>18487</v>
      </c>
      <c r="F2333" s="17"/>
      <c r="G2333" s="18">
        <v>3000</v>
      </c>
      <c r="H2333" s="19">
        <f t="shared" si="108"/>
        <v>92.507183999999995</v>
      </c>
      <c r="I2333" s="16"/>
      <c r="J2333" s="16">
        <f t="shared" si="109"/>
        <v>0</v>
      </c>
      <c r="K2333" s="20" t="s">
        <v>13999</v>
      </c>
      <c r="L2333" s="20" t="s">
        <v>13999</v>
      </c>
      <c r="M2333" s="20" t="s">
        <v>13999</v>
      </c>
      <c r="N2333" s="20"/>
      <c r="O2333" s="20"/>
      <c r="P2333" s="20"/>
      <c r="Q2333" s="20" t="s">
        <v>13999</v>
      </c>
      <c r="R2333" s="16"/>
      <c r="S2333" s="16" t="s">
        <v>15937</v>
      </c>
      <c r="T2333" s="16"/>
      <c r="U2333" s="39">
        <f t="shared" si="110"/>
        <v>111.00862079999999</v>
      </c>
    </row>
    <row r="2334" spans="1:21" ht="34.5" customHeight="1">
      <c r="A2334" s="15"/>
      <c r="B2334" s="21" t="s">
        <v>18488</v>
      </c>
      <c r="C2334" s="16" t="s">
        <v>18436</v>
      </c>
      <c r="D2334" s="16" t="s">
        <v>18470</v>
      </c>
      <c r="E2334" s="16" t="s">
        <v>18489</v>
      </c>
      <c r="F2334" s="17"/>
      <c r="G2334" s="18">
        <v>3500</v>
      </c>
      <c r="H2334" s="19">
        <f t="shared" si="108"/>
        <v>107.92504800000002</v>
      </c>
      <c r="I2334" s="16"/>
      <c r="J2334" s="16">
        <f t="shared" si="109"/>
        <v>0</v>
      </c>
      <c r="K2334" s="20" t="s">
        <v>14000</v>
      </c>
      <c r="L2334" s="20" t="s">
        <v>13999</v>
      </c>
      <c r="M2334" s="20" t="s">
        <v>13999</v>
      </c>
      <c r="N2334" s="20" t="s">
        <v>13999</v>
      </c>
      <c r="O2334" s="20" t="s">
        <v>13999</v>
      </c>
      <c r="P2334" s="20" t="s">
        <v>13999</v>
      </c>
      <c r="Q2334" s="20" t="s">
        <v>13999</v>
      </c>
      <c r="R2334" s="16"/>
      <c r="S2334" s="16" t="s">
        <v>14156</v>
      </c>
      <c r="T2334" s="16"/>
      <c r="U2334" s="39">
        <f t="shared" si="110"/>
        <v>134.79680328000003</v>
      </c>
    </row>
    <row r="2335" spans="1:21" ht="23.25" customHeight="1">
      <c r="A2335" s="15"/>
      <c r="B2335" s="21" t="s">
        <v>18490</v>
      </c>
      <c r="C2335" s="16" t="s">
        <v>18436</v>
      </c>
      <c r="D2335" s="16" t="s">
        <v>18491</v>
      </c>
      <c r="E2335" s="16" t="s">
        <v>18492</v>
      </c>
      <c r="F2335" s="17"/>
      <c r="G2335" s="22">
        <v>333</v>
      </c>
      <c r="H2335" s="19">
        <f t="shared" si="108"/>
        <v>10.268297424000002</v>
      </c>
      <c r="I2335" s="16"/>
      <c r="J2335" s="16">
        <f t="shared" si="109"/>
        <v>0</v>
      </c>
      <c r="K2335" s="20"/>
      <c r="L2335" s="20"/>
      <c r="M2335" s="20"/>
      <c r="N2335" s="20" t="s">
        <v>13999</v>
      </c>
      <c r="O2335" s="20" t="s">
        <v>13999</v>
      </c>
      <c r="P2335" s="20"/>
      <c r="Q2335" s="20"/>
      <c r="R2335" s="16"/>
      <c r="S2335" s="16" t="s">
        <v>15937</v>
      </c>
      <c r="T2335" s="16" t="s">
        <v>18493</v>
      </c>
      <c r="U2335" s="39">
        <f t="shared" si="110"/>
        <v>12.321956908800002</v>
      </c>
    </row>
    <row r="2336" spans="1:21" ht="23.25" customHeight="1">
      <c r="A2336" s="15"/>
      <c r="B2336" s="21" t="s">
        <v>18494</v>
      </c>
      <c r="C2336" s="16" t="s">
        <v>18436</v>
      </c>
      <c r="D2336" s="16" t="s">
        <v>18491</v>
      </c>
      <c r="E2336" s="16" t="s">
        <v>18495</v>
      </c>
      <c r="F2336" s="17"/>
      <c r="G2336" s="22">
        <v>860</v>
      </c>
      <c r="H2336" s="19">
        <f t="shared" si="108"/>
        <v>26.518726080000008</v>
      </c>
      <c r="I2336" s="16"/>
      <c r="J2336" s="16">
        <f t="shared" si="109"/>
        <v>0</v>
      </c>
      <c r="K2336" s="20" t="s">
        <v>14045</v>
      </c>
      <c r="L2336" s="20" t="s">
        <v>13999</v>
      </c>
      <c r="M2336" s="20" t="s">
        <v>14000</v>
      </c>
      <c r="N2336" s="20" t="s">
        <v>13999</v>
      </c>
      <c r="O2336" s="20" t="s">
        <v>13999</v>
      </c>
      <c r="P2336" s="20" t="s">
        <v>13999</v>
      </c>
      <c r="Q2336" s="20" t="s">
        <v>13999</v>
      </c>
      <c r="R2336" s="16"/>
      <c r="S2336" s="16" t="s">
        <v>14156</v>
      </c>
      <c r="T2336" s="16" t="s">
        <v>18496</v>
      </c>
      <c r="U2336" s="39">
        <f t="shared" si="110"/>
        <v>31.822471296000007</v>
      </c>
    </row>
    <row r="2337" spans="1:21" ht="23.25" customHeight="1">
      <c r="A2337" s="15"/>
      <c r="B2337" s="21" t="s">
        <v>18497</v>
      </c>
      <c r="C2337" s="16" t="s">
        <v>18436</v>
      </c>
      <c r="D2337" s="16" t="s">
        <v>18491</v>
      </c>
      <c r="E2337" s="16" t="s">
        <v>18498</v>
      </c>
      <c r="F2337" s="17"/>
      <c r="G2337" s="18">
        <v>2497</v>
      </c>
      <c r="H2337" s="19">
        <f t="shared" si="108"/>
        <v>76.996812816000002</v>
      </c>
      <c r="I2337" s="16"/>
      <c r="J2337" s="16">
        <f t="shared" si="109"/>
        <v>0</v>
      </c>
      <c r="K2337" s="20" t="s">
        <v>13999</v>
      </c>
      <c r="L2337" s="20" t="s">
        <v>13999</v>
      </c>
      <c r="M2337" s="20" t="s">
        <v>13999</v>
      </c>
      <c r="N2337" s="20" t="s">
        <v>13999</v>
      </c>
      <c r="O2337" s="20"/>
      <c r="P2337" s="20"/>
      <c r="Q2337" s="20"/>
      <c r="R2337" s="16"/>
      <c r="S2337" s="16" t="s">
        <v>14079</v>
      </c>
      <c r="T2337" s="16"/>
      <c r="U2337" s="39">
        <f t="shared" si="110"/>
        <v>92.396175379200002</v>
      </c>
    </row>
    <row r="2338" spans="1:21" ht="23.25" customHeight="1">
      <c r="A2338" s="15"/>
      <c r="B2338" s="21" t="s">
        <v>18499</v>
      </c>
      <c r="C2338" s="16" t="s">
        <v>18436</v>
      </c>
      <c r="D2338" s="16" t="s">
        <v>18491</v>
      </c>
      <c r="E2338" s="16" t="s">
        <v>18500</v>
      </c>
      <c r="F2338" s="17"/>
      <c r="G2338" s="18">
        <v>3978</v>
      </c>
      <c r="H2338" s="19">
        <f t="shared" si="108"/>
        <v>122.66452598400002</v>
      </c>
      <c r="I2338" s="16"/>
      <c r="J2338" s="16">
        <f t="shared" si="109"/>
        <v>0</v>
      </c>
      <c r="K2338" s="20" t="s">
        <v>13999</v>
      </c>
      <c r="L2338" s="20" t="s">
        <v>13999</v>
      </c>
      <c r="M2338" s="20" t="s">
        <v>13999</v>
      </c>
      <c r="N2338" s="20"/>
      <c r="O2338" s="20"/>
      <c r="P2338" s="20" t="s">
        <v>13999</v>
      </c>
      <c r="Q2338" s="20" t="s">
        <v>13999</v>
      </c>
      <c r="R2338" s="16"/>
      <c r="S2338" s="16" t="s">
        <v>14079</v>
      </c>
      <c r="T2338" s="16"/>
      <c r="U2338" s="39">
        <f t="shared" si="110"/>
        <v>151.15762384224004</v>
      </c>
    </row>
    <row r="2339" spans="1:21" ht="23.25" customHeight="1">
      <c r="A2339" s="15"/>
      <c r="B2339" s="16" t="s">
        <v>13959</v>
      </c>
      <c r="C2339" s="16" t="s">
        <v>18436</v>
      </c>
      <c r="D2339" s="16" t="s">
        <v>18491</v>
      </c>
      <c r="E2339" s="16" t="s">
        <v>18501</v>
      </c>
      <c r="F2339" s="17"/>
      <c r="G2339" s="18">
        <v>4589</v>
      </c>
      <c r="H2339" s="19">
        <f t="shared" si="108"/>
        <v>141.50515579200001</v>
      </c>
      <c r="I2339" s="16"/>
      <c r="J2339" s="16">
        <f t="shared" si="109"/>
        <v>0</v>
      </c>
      <c r="K2339" s="20" t="s">
        <v>13999</v>
      </c>
      <c r="L2339" s="20" t="s">
        <v>13999</v>
      </c>
      <c r="M2339" s="20" t="s">
        <v>13999</v>
      </c>
      <c r="N2339" s="20" t="s">
        <v>13999</v>
      </c>
      <c r="O2339" s="20" t="s">
        <v>13999</v>
      </c>
      <c r="P2339" s="20" t="s">
        <v>13999</v>
      </c>
      <c r="Q2339" s="20" t="s">
        <v>13999</v>
      </c>
      <c r="R2339" s="16"/>
      <c r="S2339" s="16"/>
      <c r="T2339" s="16"/>
      <c r="U2339" s="39">
        <f t="shared" si="110"/>
        <v>172.07072292912002</v>
      </c>
    </row>
    <row r="2340" spans="1:21" ht="23.25" customHeight="1">
      <c r="A2340" s="15"/>
      <c r="B2340" s="21" t="s">
        <v>18502</v>
      </c>
      <c r="C2340" s="16" t="s">
        <v>18436</v>
      </c>
      <c r="D2340" s="16" t="s">
        <v>18491</v>
      </c>
      <c r="E2340" s="16" t="s">
        <v>18503</v>
      </c>
      <c r="F2340" s="17"/>
      <c r="G2340" s="18">
        <v>7003</v>
      </c>
      <c r="H2340" s="19">
        <f t="shared" si="108"/>
        <v>215.94260318400003</v>
      </c>
      <c r="I2340" s="16"/>
      <c r="J2340" s="16">
        <f t="shared" si="109"/>
        <v>0</v>
      </c>
      <c r="K2340" s="20" t="s">
        <v>13999</v>
      </c>
      <c r="L2340" s="20" t="s">
        <v>13999</v>
      </c>
      <c r="M2340" s="20" t="s">
        <v>13999</v>
      </c>
      <c r="N2340" s="20" t="s">
        <v>13999</v>
      </c>
      <c r="O2340" s="20"/>
      <c r="P2340" s="20" t="s">
        <v>13999</v>
      </c>
      <c r="Q2340" s="20"/>
      <c r="R2340" s="16"/>
      <c r="S2340" s="16" t="s">
        <v>14079</v>
      </c>
      <c r="T2340" s="16"/>
      <c r="U2340" s="39">
        <f t="shared" si="110"/>
        <v>254.69628953424007</v>
      </c>
    </row>
    <row r="2341" spans="1:21" ht="23.25" customHeight="1">
      <c r="A2341" s="15"/>
      <c r="B2341" s="21" t="s">
        <v>18504</v>
      </c>
      <c r="C2341" s="16" t="s">
        <v>18436</v>
      </c>
      <c r="D2341" s="16" t="s">
        <v>18491</v>
      </c>
      <c r="E2341" s="16" t="s">
        <v>18505</v>
      </c>
      <c r="F2341" s="17"/>
      <c r="G2341" s="18">
        <v>4060</v>
      </c>
      <c r="H2341" s="19">
        <f t="shared" si="108"/>
        <v>125.19305568000001</v>
      </c>
      <c r="I2341" s="16"/>
      <c r="J2341" s="16">
        <f t="shared" si="109"/>
        <v>0</v>
      </c>
      <c r="K2341" s="20"/>
      <c r="L2341" s="20"/>
      <c r="M2341" s="20"/>
      <c r="N2341" s="20"/>
      <c r="O2341" s="20" t="s">
        <v>13999</v>
      </c>
      <c r="P2341" s="20"/>
      <c r="Q2341" s="20" t="s">
        <v>13999</v>
      </c>
      <c r="R2341" s="16"/>
      <c r="S2341" s="16" t="s">
        <v>15937</v>
      </c>
      <c r="T2341" s="16"/>
      <c r="U2341" s="39">
        <f t="shared" si="110"/>
        <v>153.96429180480004</v>
      </c>
    </row>
    <row r="2342" spans="1:21" ht="23.25" customHeight="1">
      <c r="A2342" s="15"/>
      <c r="B2342" s="21" t="s">
        <v>18506</v>
      </c>
      <c r="C2342" s="16" t="s">
        <v>18436</v>
      </c>
      <c r="D2342" s="16" t="s">
        <v>18491</v>
      </c>
      <c r="E2342" s="16" t="s">
        <v>18507</v>
      </c>
      <c r="F2342" s="17"/>
      <c r="G2342" s="22">
        <v>659</v>
      </c>
      <c r="H2342" s="19">
        <f t="shared" si="108"/>
        <v>20.320744752000003</v>
      </c>
      <c r="I2342" s="16"/>
      <c r="J2342" s="16">
        <f t="shared" si="109"/>
        <v>0</v>
      </c>
      <c r="K2342" s="20" t="s">
        <v>14045</v>
      </c>
      <c r="L2342" s="20" t="s">
        <v>13999</v>
      </c>
      <c r="M2342" s="20" t="s">
        <v>13999</v>
      </c>
      <c r="N2342" s="20" t="s">
        <v>13999</v>
      </c>
      <c r="O2342" s="20" t="s">
        <v>13999</v>
      </c>
      <c r="P2342" s="20" t="s">
        <v>13999</v>
      </c>
      <c r="Q2342" s="20" t="s">
        <v>14000</v>
      </c>
      <c r="R2342" s="16"/>
      <c r="S2342" s="16" t="s">
        <v>14079</v>
      </c>
      <c r="T2342" s="16"/>
      <c r="U2342" s="39">
        <f t="shared" si="110"/>
        <v>24.384893702400003</v>
      </c>
    </row>
    <row r="2343" spans="1:21" ht="23.25" customHeight="1">
      <c r="A2343" s="15"/>
      <c r="B2343" s="21" t="s">
        <v>18508</v>
      </c>
      <c r="C2343" s="16" t="s">
        <v>18436</v>
      </c>
      <c r="D2343" s="16" t="s">
        <v>18491</v>
      </c>
      <c r="E2343" s="16" t="s">
        <v>18509</v>
      </c>
      <c r="F2343" s="17"/>
      <c r="G2343" s="22">
        <v>752</v>
      </c>
      <c r="H2343" s="19">
        <f t="shared" si="108"/>
        <v>23.188467456000005</v>
      </c>
      <c r="I2343" s="16"/>
      <c r="J2343" s="16">
        <f t="shared" si="109"/>
        <v>0</v>
      </c>
      <c r="K2343" s="20" t="s">
        <v>14000</v>
      </c>
      <c r="L2343" s="20" t="s">
        <v>13999</v>
      </c>
      <c r="M2343" s="20" t="s">
        <v>13999</v>
      </c>
      <c r="N2343" s="20" t="s">
        <v>13999</v>
      </c>
      <c r="O2343" s="20" t="s">
        <v>14000</v>
      </c>
      <c r="P2343" s="20" t="s">
        <v>14000</v>
      </c>
      <c r="Q2343" s="20" t="s">
        <v>14000</v>
      </c>
      <c r="R2343" s="16"/>
      <c r="S2343" s="16" t="s">
        <v>14156</v>
      </c>
      <c r="T2343" s="16"/>
      <c r="U2343" s="39">
        <f t="shared" si="110"/>
        <v>27.826160947200005</v>
      </c>
    </row>
    <row r="2344" spans="1:21" ht="23.25" customHeight="1">
      <c r="A2344" s="15"/>
      <c r="B2344" s="21" t="s">
        <v>425</v>
      </c>
      <c r="C2344" s="16" t="s">
        <v>18436</v>
      </c>
      <c r="D2344" s="16" t="s">
        <v>18491</v>
      </c>
      <c r="E2344" s="16" t="s">
        <v>18510</v>
      </c>
      <c r="F2344" s="17"/>
      <c r="G2344" s="22">
        <v>860</v>
      </c>
      <c r="H2344" s="19">
        <f t="shared" si="108"/>
        <v>26.518726080000008</v>
      </c>
      <c r="I2344" s="16"/>
      <c r="J2344" s="16">
        <f t="shared" si="109"/>
        <v>0</v>
      </c>
      <c r="K2344" s="20" t="s">
        <v>13999</v>
      </c>
      <c r="L2344" s="20" t="s">
        <v>14000</v>
      </c>
      <c r="M2344" s="20" t="s">
        <v>13999</v>
      </c>
      <c r="N2344" s="20"/>
      <c r="O2344" s="20" t="s">
        <v>13999</v>
      </c>
      <c r="P2344" s="20" t="s">
        <v>14000</v>
      </c>
      <c r="Q2344" s="20" t="s">
        <v>13999</v>
      </c>
      <c r="R2344" s="16"/>
      <c r="S2344" s="16" t="s">
        <v>14079</v>
      </c>
      <c r="T2344" s="16"/>
      <c r="U2344" s="39">
        <f t="shared" si="110"/>
        <v>31.822471296000007</v>
      </c>
    </row>
    <row r="2345" spans="1:21" ht="23.25" customHeight="1">
      <c r="A2345" s="15"/>
      <c r="B2345" s="21" t="s">
        <v>426</v>
      </c>
      <c r="C2345" s="16" t="s">
        <v>18436</v>
      </c>
      <c r="D2345" s="16" t="s">
        <v>18491</v>
      </c>
      <c r="E2345" s="16" t="s">
        <v>18511</v>
      </c>
      <c r="F2345" s="17"/>
      <c r="G2345" s="18">
        <v>1102</v>
      </c>
      <c r="H2345" s="19">
        <f t="shared" si="108"/>
        <v>33.980972256000001</v>
      </c>
      <c r="I2345" s="16"/>
      <c r="J2345" s="16">
        <f t="shared" si="109"/>
        <v>0</v>
      </c>
      <c r="K2345" s="20" t="s">
        <v>14000</v>
      </c>
      <c r="L2345" s="20" t="s">
        <v>13999</v>
      </c>
      <c r="M2345" s="20" t="s">
        <v>13999</v>
      </c>
      <c r="N2345" s="20" t="s">
        <v>13999</v>
      </c>
      <c r="O2345" s="20" t="s">
        <v>13999</v>
      </c>
      <c r="P2345" s="20" t="s">
        <v>14000</v>
      </c>
      <c r="Q2345" s="20" t="s">
        <v>13999</v>
      </c>
      <c r="R2345" s="16"/>
      <c r="S2345" s="16" t="s">
        <v>14079</v>
      </c>
      <c r="T2345" s="16"/>
      <c r="U2345" s="39">
        <f t="shared" si="110"/>
        <v>40.777166707200003</v>
      </c>
    </row>
    <row r="2346" spans="1:21" ht="23.25" customHeight="1">
      <c r="A2346" s="15"/>
      <c r="B2346" s="21" t="s">
        <v>427</v>
      </c>
      <c r="C2346" s="16" t="s">
        <v>18436</v>
      </c>
      <c r="D2346" s="16" t="s">
        <v>18491</v>
      </c>
      <c r="E2346" s="16" t="s">
        <v>18512</v>
      </c>
      <c r="F2346" s="17"/>
      <c r="G2346" s="22">
        <v>832</v>
      </c>
      <c r="H2346" s="19">
        <f t="shared" si="108"/>
        <v>25.655325695999998</v>
      </c>
      <c r="I2346" s="16"/>
      <c r="J2346" s="16">
        <f t="shared" si="109"/>
        <v>0</v>
      </c>
      <c r="K2346" s="20" t="s">
        <v>14045</v>
      </c>
      <c r="L2346" s="20" t="s">
        <v>13999</v>
      </c>
      <c r="M2346" s="20" t="s">
        <v>13999</v>
      </c>
      <c r="N2346" s="20" t="s">
        <v>13999</v>
      </c>
      <c r="O2346" s="20" t="s">
        <v>13999</v>
      </c>
      <c r="P2346" s="20" t="s">
        <v>14000</v>
      </c>
      <c r="Q2346" s="20" t="s">
        <v>13999</v>
      </c>
      <c r="R2346" s="16"/>
      <c r="S2346" s="16" t="s">
        <v>14079</v>
      </c>
      <c r="T2346" s="16"/>
      <c r="U2346" s="39">
        <f t="shared" si="110"/>
        <v>30.786390835199995</v>
      </c>
    </row>
    <row r="2347" spans="1:21" ht="23.25" customHeight="1">
      <c r="A2347" s="15"/>
      <c r="B2347" s="21" t="s">
        <v>18496</v>
      </c>
      <c r="C2347" s="16" t="s">
        <v>18436</v>
      </c>
      <c r="D2347" s="16" t="s">
        <v>18491</v>
      </c>
      <c r="E2347" s="16" t="s">
        <v>18495</v>
      </c>
      <c r="F2347" s="17"/>
      <c r="G2347" s="22">
        <v>980</v>
      </c>
      <c r="H2347" s="19">
        <f t="shared" si="108"/>
        <v>30.219013440000001</v>
      </c>
      <c r="I2347" s="16"/>
      <c r="J2347" s="16">
        <f t="shared" si="109"/>
        <v>0</v>
      </c>
      <c r="K2347" s="20" t="s">
        <v>14045</v>
      </c>
      <c r="L2347" s="20" t="s">
        <v>13999</v>
      </c>
      <c r="M2347" s="20" t="s">
        <v>14000</v>
      </c>
      <c r="N2347" s="20" t="s">
        <v>13999</v>
      </c>
      <c r="O2347" s="20" t="s">
        <v>13999</v>
      </c>
      <c r="P2347" s="20" t="s">
        <v>14000</v>
      </c>
      <c r="Q2347" s="20" t="s">
        <v>14000</v>
      </c>
      <c r="R2347" s="16"/>
      <c r="S2347" s="16" t="s">
        <v>14156</v>
      </c>
      <c r="T2347" s="16"/>
      <c r="U2347" s="39">
        <f t="shared" si="110"/>
        <v>36.262816127999997</v>
      </c>
    </row>
    <row r="2348" spans="1:21" ht="23.25" customHeight="1">
      <c r="A2348" s="15"/>
      <c r="B2348" s="21" t="s">
        <v>428</v>
      </c>
      <c r="C2348" s="16" t="s">
        <v>18436</v>
      </c>
      <c r="D2348" s="16" t="s">
        <v>18491</v>
      </c>
      <c r="E2348" s="16" t="s">
        <v>18513</v>
      </c>
      <c r="F2348" s="17"/>
      <c r="G2348" s="18">
        <v>1133</v>
      </c>
      <c r="H2348" s="19">
        <f t="shared" si="108"/>
        <v>34.936879824000002</v>
      </c>
      <c r="I2348" s="16"/>
      <c r="J2348" s="16">
        <f t="shared" si="109"/>
        <v>0</v>
      </c>
      <c r="K2348" s="20" t="s">
        <v>14000</v>
      </c>
      <c r="L2348" s="20" t="s">
        <v>14000</v>
      </c>
      <c r="M2348" s="20" t="s">
        <v>13999</v>
      </c>
      <c r="N2348" s="20" t="s">
        <v>13999</v>
      </c>
      <c r="O2348" s="20" t="s">
        <v>14000</v>
      </c>
      <c r="P2348" s="20" t="s">
        <v>14000</v>
      </c>
      <c r="Q2348" s="20" t="s">
        <v>14000</v>
      </c>
      <c r="R2348" s="16"/>
      <c r="S2348" s="16" t="s">
        <v>14079</v>
      </c>
      <c r="T2348" s="16"/>
      <c r="U2348" s="39">
        <f t="shared" si="110"/>
        <v>41.924255788800004</v>
      </c>
    </row>
    <row r="2349" spans="1:21" ht="23.25" customHeight="1">
      <c r="A2349" s="15"/>
      <c r="B2349" s="21" t="s">
        <v>18514</v>
      </c>
      <c r="C2349" s="16" t="s">
        <v>18436</v>
      </c>
      <c r="D2349" s="16" t="s">
        <v>18491</v>
      </c>
      <c r="E2349" s="16" t="s">
        <v>18515</v>
      </c>
      <c r="F2349" s="17"/>
      <c r="G2349" s="18">
        <v>1541</v>
      </c>
      <c r="H2349" s="19">
        <f t="shared" si="108"/>
        <v>47.517856848000001</v>
      </c>
      <c r="I2349" s="16"/>
      <c r="J2349" s="16">
        <f t="shared" si="109"/>
        <v>0</v>
      </c>
      <c r="K2349" s="20" t="s">
        <v>14045</v>
      </c>
      <c r="L2349" s="20" t="s">
        <v>14000</v>
      </c>
      <c r="M2349" s="20" t="s">
        <v>13999</v>
      </c>
      <c r="N2349" s="20" t="s">
        <v>13999</v>
      </c>
      <c r="O2349" s="20" t="s">
        <v>13999</v>
      </c>
      <c r="P2349" s="20" t="s">
        <v>14000</v>
      </c>
      <c r="Q2349" s="20" t="s">
        <v>14000</v>
      </c>
      <c r="R2349" s="16"/>
      <c r="S2349" s="16" t="s">
        <v>14156</v>
      </c>
      <c r="T2349" s="16"/>
      <c r="U2349" s="39">
        <f t="shared" si="110"/>
        <v>57.021428217599997</v>
      </c>
    </row>
    <row r="2350" spans="1:21" ht="23.25" customHeight="1">
      <c r="A2350" s="15"/>
      <c r="B2350" s="21" t="s">
        <v>18493</v>
      </c>
      <c r="C2350" s="16" t="s">
        <v>18436</v>
      </c>
      <c r="D2350" s="16" t="s">
        <v>18491</v>
      </c>
      <c r="E2350" s="16" t="s">
        <v>18492</v>
      </c>
      <c r="F2350" s="17"/>
      <c r="G2350" s="18">
        <v>1611</v>
      </c>
      <c r="H2350" s="19">
        <f t="shared" si="108"/>
        <v>49.676357808000006</v>
      </c>
      <c r="I2350" s="16"/>
      <c r="J2350" s="16">
        <f t="shared" si="109"/>
        <v>0</v>
      </c>
      <c r="K2350" s="20" t="s">
        <v>14000</v>
      </c>
      <c r="L2350" s="20" t="s">
        <v>13999</v>
      </c>
      <c r="M2350" s="20" t="s">
        <v>13999</v>
      </c>
      <c r="N2350" s="20" t="s">
        <v>13999</v>
      </c>
      <c r="O2350" s="20" t="s">
        <v>13999</v>
      </c>
      <c r="P2350" s="20" t="s">
        <v>13999</v>
      </c>
      <c r="Q2350" s="20" t="s">
        <v>13999</v>
      </c>
      <c r="R2350" s="16"/>
      <c r="S2350" s="16" t="s">
        <v>14079</v>
      </c>
      <c r="T2350" s="16"/>
      <c r="U2350" s="39">
        <f t="shared" si="110"/>
        <v>59.611629369600003</v>
      </c>
    </row>
    <row r="2351" spans="1:21" ht="23.25" customHeight="1">
      <c r="A2351" s="15"/>
      <c r="B2351" s="21" t="s">
        <v>18516</v>
      </c>
      <c r="C2351" s="16" t="s">
        <v>18436</v>
      </c>
      <c r="D2351" s="16" t="s">
        <v>18491</v>
      </c>
      <c r="E2351" s="16" t="s">
        <v>18517</v>
      </c>
      <c r="F2351" s="17"/>
      <c r="G2351" s="18">
        <v>2187</v>
      </c>
      <c r="H2351" s="19">
        <f t="shared" si="108"/>
        <v>67.43773713600001</v>
      </c>
      <c r="I2351" s="16"/>
      <c r="J2351" s="16">
        <f t="shared" si="109"/>
        <v>0</v>
      </c>
      <c r="K2351" s="20" t="s">
        <v>14045</v>
      </c>
      <c r="L2351" s="20" t="s">
        <v>13999</v>
      </c>
      <c r="M2351" s="20" t="s">
        <v>14000</v>
      </c>
      <c r="N2351" s="20" t="s">
        <v>13999</v>
      </c>
      <c r="O2351" s="20"/>
      <c r="P2351" s="20" t="s">
        <v>14045</v>
      </c>
      <c r="Q2351" s="20" t="s">
        <v>13999</v>
      </c>
      <c r="R2351" s="16"/>
      <c r="S2351" s="16" t="s">
        <v>14156</v>
      </c>
      <c r="T2351" s="16"/>
      <c r="U2351" s="39">
        <f t="shared" si="110"/>
        <v>80.925284563200009</v>
      </c>
    </row>
    <row r="2352" spans="1:21" ht="23.25" customHeight="1">
      <c r="A2352" s="15"/>
      <c r="B2352" s="21" t="s">
        <v>18518</v>
      </c>
      <c r="C2352" s="16" t="s">
        <v>18436</v>
      </c>
      <c r="D2352" s="16" t="s">
        <v>18491</v>
      </c>
      <c r="E2352" s="16" t="s">
        <v>18519</v>
      </c>
      <c r="F2352" s="17"/>
      <c r="G2352" s="18">
        <v>2247</v>
      </c>
      <c r="H2352" s="19">
        <f t="shared" si="108"/>
        <v>69.287880816000012</v>
      </c>
      <c r="I2352" s="16"/>
      <c r="J2352" s="16">
        <f t="shared" si="109"/>
        <v>0</v>
      </c>
      <c r="K2352" s="20" t="s">
        <v>14000</v>
      </c>
      <c r="L2352" s="20" t="s">
        <v>13999</v>
      </c>
      <c r="M2352" s="20" t="s">
        <v>14000</v>
      </c>
      <c r="N2352" s="20" t="s">
        <v>13999</v>
      </c>
      <c r="O2352" s="20" t="s">
        <v>14000</v>
      </c>
      <c r="P2352" s="20" t="s">
        <v>14000</v>
      </c>
      <c r="Q2352" s="20" t="s">
        <v>14000</v>
      </c>
      <c r="R2352" s="16"/>
      <c r="S2352" s="16" t="s">
        <v>14156</v>
      </c>
      <c r="T2352" s="16"/>
      <c r="U2352" s="39">
        <f t="shared" si="110"/>
        <v>83.145456979200006</v>
      </c>
    </row>
    <row r="2353" spans="1:21" ht="23.25" customHeight="1">
      <c r="A2353" s="15"/>
      <c r="B2353" s="21" t="s">
        <v>18520</v>
      </c>
      <c r="C2353" s="16" t="s">
        <v>18436</v>
      </c>
      <c r="D2353" s="16" t="s">
        <v>18491</v>
      </c>
      <c r="E2353" s="16" t="s">
        <v>18521</v>
      </c>
      <c r="F2353" s="17"/>
      <c r="G2353" s="18">
        <v>2457</v>
      </c>
      <c r="H2353" s="19">
        <f t="shared" si="108"/>
        <v>75.76338369600002</v>
      </c>
      <c r="I2353" s="16"/>
      <c r="J2353" s="16">
        <f t="shared" si="109"/>
        <v>0</v>
      </c>
      <c r="K2353" s="20" t="s">
        <v>13999</v>
      </c>
      <c r="L2353" s="20" t="s">
        <v>13999</v>
      </c>
      <c r="M2353" s="20" t="s">
        <v>13999</v>
      </c>
      <c r="N2353" s="20" t="s">
        <v>13999</v>
      </c>
      <c r="O2353" s="20"/>
      <c r="P2353" s="20" t="s">
        <v>13999</v>
      </c>
      <c r="Q2353" s="20"/>
      <c r="R2353" s="16"/>
      <c r="S2353" s="16" t="s">
        <v>14079</v>
      </c>
      <c r="T2353" s="16"/>
      <c r="U2353" s="39">
        <f t="shared" si="110"/>
        <v>90.916060435200023</v>
      </c>
    </row>
    <row r="2354" spans="1:21" ht="23.25" customHeight="1">
      <c r="A2354" s="15"/>
      <c r="B2354" s="21" t="s">
        <v>18522</v>
      </c>
      <c r="C2354" s="16" t="s">
        <v>18436</v>
      </c>
      <c r="D2354" s="16" t="s">
        <v>18491</v>
      </c>
      <c r="E2354" s="16" t="s">
        <v>18523</v>
      </c>
      <c r="F2354" s="17"/>
      <c r="G2354" s="18">
        <v>2690</v>
      </c>
      <c r="H2354" s="19">
        <f t="shared" si="108"/>
        <v>82.948108320000003</v>
      </c>
      <c r="I2354" s="16"/>
      <c r="J2354" s="16">
        <f t="shared" si="109"/>
        <v>0</v>
      </c>
      <c r="K2354" s="20" t="s">
        <v>13999</v>
      </c>
      <c r="L2354" s="20" t="s">
        <v>13999</v>
      </c>
      <c r="M2354" s="20" t="s">
        <v>13999</v>
      </c>
      <c r="N2354" s="20" t="s">
        <v>13999</v>
      </c>
      <c r="O2354" s="20" t="s">
        <v>13999</v>
      </c>
      <c r="P2354" s="20" t="s">
        <v>13999</v>
      </c>
      <c r="Q2354" s="20" t="s">
        <v>13999</v>
      </c>
      <c r="R2354" s="16"/>
      <c r="S2354" s="16" t="s">
        <v>14079</v>
      </c>
      <c r="T2354" s="16"/>
      <c r="U2354" s="39">
        <f t="shared" si="110"/>
        <v>99.537729983999995</v>
      </c>
    </row>
    <row r="2355" spans="1:21" ht="23.25" customHeight="1">
      <c r="A2355" s="15"/>
      <c r="B2355" s="21" t="s">
        <v>18524</v>
      </c>
      <c r="C2355" s="16" t="s">
        <v>18436</v>
      </c>
      <c r="D2355" s="16" t="s">
        <v>18491</v>
      </c>
      <c r="E2355" s="16" t="s">
        <v>18525</v>
      </c>
      <c r="F2355" s="17"/>
      <c r="G2355" s="18">
        <v>5621</v>
      </c>
      <c r="H2355" s="19">
        <f t="shared" si="108"/>
        <v>173.32762708800001</v>
      </c>
      <c r="I2355" s="16"/>
      <c r="J2355" s="16">
        <f t="shared" si="109"/>
        <v>0</v>
      </c>
      <c r="K2355" s="20"/>
      <c r="L2355" s="20"/>
      <c r="M2355" s="20"/>
      <c r="N2355" s="20"/>
      <c r="O2355" s="20"/>
      <c r="P2355" s="20"/>
      <c r="Q2355" s="20"/>
      <c r="R2355" s="16"/>
      <c r="S2355" s="16" t="s">
        <v>14156</v>
      </c>
      <c r="T2355" s="16"/>
      <c r="U2355" s="39">
        <f t="shared" si="110"/>
        <v>207.39366606768004</v>
      </c>
    </row>
    <row r="2356" spans="1:21" ht="23.25" customHeight="1">
      <c r="A2356" s="15"/>
      <c r="B2356" s="21" t="s">
        <v>18526</v>
      </c>
      <c r="C2356" s="16" t="s">
        <v>18436</v>
      </c>
      <c r="D2356" s="16" t="s">
        <v>18491</v>
      </c>
      <c r="E2356" s="16" t="s">
        <v>18527</v>
      </c>
      <c r="F2356" s="17"/>
      <c r="G2356" s="22">
        <v>350</v>
      </c>
      <c r="H2356" s="19">
        <f t="shared" si="108"/>
        <v>10.792504800000001</v>
      </c>
      <c r="I2356" s="16"/>
      <c r="J2356" s="16">
        <f t="shared" si="109"/>
        <v>0</v>
      </c>
      <c r="K2356" s="20" t="s">
        <v>14000</v>
      </c>
      <c r="L2356" s="20" t="s">
        <v>13999</v>
      </c>
      <c r="M2356" s="20" t="s">
        <v>13999</v>
      </c>
      <c r="N2356" s="20" t="s">
        <v>13999</v>
      </c>
      <c r="O2356" s="20" t="s">
        <v>13999</v>
      </c>
      <c r="P2356" s="20" t="s">
        <v>14000</v>
      </c>
      <c r="Q2356" s="20" t="s">
        <v>13999</v>
      </c>
      <c r="R2356" s="16"/>
      <c r="S2356" s="16" t="s">
        <v>14079</v>
      </c>
      <c r="T2356" s="16"/>
      <c r="U2356" s="39">
        <f t="shared" si="110"/>
        <v>12.951005760000001</v>
      </c>
    </row>
    <row r="2357" spans="1:21" ht="23.25" customHeight="1">
      <c r="A2357" s="15"/>
      <c r="B2357" s="21" t="s">
        <v>18528</v>
      </c>
      <c r="C2357" s="16" t="s">
        <v>18436</v>
      </c>
      <c r="D2357" s="16" t="s">
        <v>18491</v>
      </c>
      <c r="E2357" s="16" t="s">
        <v>18529</v>
      </c>
      <c r="F2357" s="17"/>
      <c r="G2357" s="22">
        <v>409</v>
      </c>
      <c r="H2357" s="19">
        <f t="shared" si="108"/>
        <v>12.611812751999999</v>
      </c>
      <c r="I2357" s="16"/>
      <c r="J2357" s="16">
        <f t="shared" si="109"/>
        <v>0</v>
      </c>
      <c r="K2357" s="20"/>
      <c r="L2357" s="20"/>
      <c r="M2357" s="20" t="s">
        <v>13999</v>
      </c>
      <c r="N2357" s="20" t="s">
        <v>13999</v>
      </c>
      <c r="O2357" s="20" t="s">
        <v>13999</v>
      </c>
      <c r="P2357" s="20" t="s">
        <v>13999</v>
      </c>
      <c r="Q2357" s="20" t="s">
        <v>13999</v>
      </c>
      <c r="R2357" s="16"/>
      <c r="S2357" s="16" t="s">
        <v>14079</v>
      </c>
      <c r="T2357" s="16"/>
      <c r="U2357" s="39">
        <f t="shared" si="110"/>
        <v>15.134175302399997</v>
      </c>
    </row>
    <row r="2358" spans="1:21" ht="23.25" customHeight="1">
      <c r="A2358" s="15"/>
      <c r="B2358" s="21" t="s">
        <v>18530</v>
      </c>
      <c r="C2358" s="16" t="s">
        <v>18436</v>
      </c>
      <c r="D2358" s="16" t="s">
        <v>18491</v>
      </c>
      <c r="E2358" s="16" t="s">
        <v>18531</v>
      </c>
      <c r="F2358" s="17"/>
      <c r="G2358" s="22">
        <v>506</v>
      </c>
      <c r="H2358" s="19">
        <f t="shared" si="108"/>
        <v>15.602878368000001</v>
      </c>
      <c r="I2358" s="16"/>
      <c r="J2358" s="16">
        <f t="shared" si="109"/>
        <v>0</v>
      </c>
      <c r="K2358" s="20" t="s">
        <v>14000</v>
      </c>
      <c r="L2358" s="20" t="s">
        <v>13999</v>
      </c>
      <c r="M2358" s="20" t="s">
        <v>13999</v>
      </c>
      <c r="N2358" s="20" t="s">
        <v>13999</v>
      </c>
      <c r="O2358" s="20" t="s">
        <v>13999</v>
      </c>
      <c r="P2358" s="20" t="s">
        <v>14000</v>
      </c>
      <c r="Q2358" s="20" t="s">
        <v>13999</v>
      </c>
      <c r="R2358" s="16"/>
      <c r="S2358" s="16" t="s">
        <v>14079</v>
      </c>
      <c r="T2358" s="16"/>
      <c r="U2358" s="39">
        <f t="shared" si="110"/>
        <v>18.7234540416</v>
      </c>
    </row>
    <row r="2359" spans="1:21" ht="23.25" customHeight="1">
      <c r="A2359" s="15"/>
      <c r="B2359" s="21" t="s">
        <v>18532</v>
      </c>
      <c r="C2359" s="16" t="s">
        <v>18436</v>
      </c>
      <c r="D2359" s="16" t="s">
        <v>18491</v>
      </c>
      <c r="E2359" s="16" t="s">
        <v>18533</v>
      </c>
      <c r="F2359" s="17"/>
      <c r="G2359" s="22">
        <v>477</v>
      </c>
      <c r="H2359" s="19">
        <f t="shared" si="108"/>
        <v>14.708642256000003</v>
      </c>
      <c r="I2359" s="16"/>
      <c r="J2359" s="16">
        <f t="shared" si="109"/>
        <v>0</v>
      </c>
      <c r="K2359" s="20" t="s">
        <v>14000</v>
      </c>
      <c r="L2359" s="20" t="s">
        <v>13999</v>
      </c>
      <c r="M2359" s="20" t="s">
        <v>13999</v>
      </c>
      <c r="N2359" s="20" t="s">
        <v>13999</v>
      </c>
      <c r="O2359" s="20" t="s">
        <v>13999</v>
      </c>
      <c r="P2359" s="20" t="s">
        <v>14000</v>
      </c>
      <c r="Q2359" s="20" t="s">
        <v>13999</v>
      </c>
      <c r="R2359" s="16"/>
      <c r="S2359" s="16" t="s">
        <v>14079</v>
      </c>
      <c r="T2359" s="16"/>
      <c r="U2359" s="39">
        <f t="shared" si="110"/>
        <v>17.650370707200004</v>
      </c>
    </row>
    <row r="2360" spans="1:21" ht="23.25" customHeight="1">
      <c r="A2360" s="15"/>
      <c r="B2360" s="21" t="s">
        <v>18534</v>
      </c>
      <c r="C2360" s="16" t="s">
        <v>18436</v>
      </c>
      <c r="D2360" s="16" t="s">
        <v>18491</v>
      </c>
      <c r="E2360" s="16" t="s">
        <v>18535</v>
      </c>
      <c r="F2360" s="17"/>
      <c r="G2360" s="22">
        <v>519</v>
      </c>
      <c r="H2360" s="19">
        <f t="shared" si="108"/>
        <v>16.003742832000004</v>
      </c>
      <c r="I2360" s="16"/>
      <c r="J2360" s="16">
        <f t="shared" si="109"/>
        <v>0</v>
      </c>
      <c r="K2360" s="20" t="s">
        <v>13999</v>
      </c>
      <c r="L2360" s="20" t="s">
        <v>13999</v>
      </c>
      <c r="M2360" s="20" t="s">
        <v>13999</v>
      </c>
      <c r="N2360" s="20" t="s">
        <v>13999</v>
      </c>
      <c r="O2360" s="20" t="s">
        <v>13999</v>
      </c>
      <c r="P2360" s="20" t="s">
        <v>14000</v>
      </c>
      <c r="Q2360" s="20"/>
      <c r="R2360" s="16"/>
      <c r="S2360" s="16" t="s">
        <v>14079</v>
      </c>
      <c r="T2360" s="16"/>
      <c r="U2360" s="39">
        <f t="shared" si="110"/>
        <v>19.204491398400005</v>
      </c>
    </row>
    <row r="2361" spans="1:21" ht="23.25" customHeight="1">
      <c r="A2361" s="15"/>
      <c r="B2361" s="21" t="s">
        <v>18536</v>
      </c>
      <c r="C2361" s="16" t="s">
        <v>18436</v>
      </c>
      <c r="D2361" s="16" t="s">
        <v>18491</v>
      </c>
      <c r="E2361" s="16" t="s">
        <v>18537</v>
      </c>
      <c r="F2361" s="17"/>
      <c r="G2361" s="22">
        <v>603</v>
      </c>
      <c r="H2361" s="19">
        <f t="shared" si="108"/>
        <v>18.593943984000003</v>
      </c>
      <c r="I2361" s="16"/>
      <c r="J2361" s="16">
        <f t="shared" si="109"/>
        <v>0</v>
      </c>
      <c r="K2361" s="20" t="s">
        <v>13999</v>
      </c>
      <c r="L2361" s="20" t="s">
        <v>13999</v>
      </c>
      <c r="M2361" s="20" t="s">
        <v>13999</v>
      </c>
      <c r="N2361" s="20" t="s">
        <v>13999</v>
      </c>
      <c r="O2361" s="20" t="s">
        <v>13999</v>
      </c>
      <c r="P2361" s="20" t="s">
        <v>14000</v>
      </c>
      <c r="Q2361" s="20" t="s">
        <v>13999</v>
      </c>
      <c r="R2361" s="16"/>
      <c r="S2361" s="16" t="s">
        <v>14079</v>
      </c>
      <c r="T2361" s="16"/>
      <c r="U2361" s="39">
        <f t="shared" si="110"/>
        <v>22.312732780800001</v>
      </c>
    </row>
    <row r="2362" spans="1:21" ht="23.25" customHeight="1">
      <c r="A2362" s="15"/>
      <c r="B2362" s="21" t="s">
        <v>18538</v>
      </c>
      <c r="C2362" s="16" t="s">
        <v>18436</v>
      </c>
      <c r="D2362" s="16" t="s">
        <v>18491</v>
      </c>
      <c r="E2362" s="16" t="s">
        <v>18539</v>
      </c>
      <c r="F2362" s="17"/>
      <c r="G2362" s="22">
        <v>853</v>
      </c>
      <c r="H2362" s="19">
        <f t="shared" si="108"/>
        <v>26.302875984</v>
      </c>
      <c r="I2362" s="16"/>
      <c r="J2362" s="16">
        <f t="shared" si="109"/>
        <v>0</v>
      </c>
      <c r="K2362" s="20" t="s">
        <v>14000</v>
      </c>
      <c r="L2362" s="20"/>
      <c r="M2362" s="20" t="s">
        <v>13999</v>
      </c>
      <c r="N2362" s="20" t="s">
        <v>13999</v>
      </c>
      <c r="O2362" s="20" t="s">
        <v>13999</v>
      </c>
      <c r="P2362" s="20" t="s">
        <v>14000</v>
      </c>
      <c r="Q2362" s="20" t="s">
        <v>13999</v>
      </c>
      <c r="R2362" s="16"/>
      <c r="S2362" s="16" t="s">
        <v>14079</v>
      </c>
      <c r="T2362" s="16"/>
      <c r="U2362" s="39">
        <f t="shared" si="110"/>
        <v>31.563451180799998</v>
      </c>
    </row>
    <row r="2363" spans="1:21" ht="23.25" customHeight="1">
      <c r="A2363" s="15"/>
      <c r="B2363" s="16" t="s">
        <v>18540</v>
      </c>
      <c r="C2363" s="16" t="s">
        <v>18436</v>
      </c>
      <c r="D2363" s="16" t="s">
        <v>18491</v>
      </c>
      <c r="E2363" s="16" t="s">
        <v>18541</v>
      </c>
      <c r="F2363" s="17"/>
      <c r="G2363" s="22">
        <v>939</v>
      </c>
      <c r="H2363" s="19">
        <f t="shared" si="108"/>
        <v>28.954748592000005</v>
      </c>
      <c r="I2363" s="16"/>
      <c r="J2363" s="16">
        <f t="shared" si="109"/>
        <v>0</v>
      </c>
      <c r="K2363" s="20" t="s">
        <v>13999</v>
      </c>
      <c r="L2363" s="20"/>
      <c r="M2363" s="20" t="s">
        <v>13999</v>
      </c>
      <c r="N2363" s="20" t="s">
        <v>13999</v>
      </c>
      <c r="O2363" s="20"/>
      <c r="P2363" s="20" t="s">
        <v>14000</v>
      </c>
      <c r="Q2363" s="20"/>
      <c r="R2363" s="16"/>
      <c r="S2363" s="16"/>
      <c r="T2363" s="16"/>
      <c r="U2363" s="39">
        <f t="shared" si="110"/>
        <v>34.745698310400002</v>
      </c>
    </row>
    <row r="2364" spans="1:21" ht="23.25" customHeight="1">
      <c r="A2364" s="15"/>
      <c r="B2364" s="16" t="s">
        <v>18542</v>
      </c>
      <c r="C2364" s="16" t="s">
        <v>18436</v>
      </c>
      <c r="D2364" s="16" t="s">
        <v>18491</v>
      </c>
      <c r="E2364" s="16" t="s">
        <v>18543</v>
      </c>
      <c r="F2364" s="17"/>
      <c r="G2364" s="18">
        <v>1095</v>
      </c>
      <c r="H2364" s="19">
        <f t="shared" si="108"/>
        <v>33.765122160000004</v>
      </c>
      <c r="I2364" s="16"/>
      <c r="J2364" s="16">
        <f t="shared" si="109"/>
        <v>0</v>
      </c>
      <c r="K2364" s="20" t="s">
        <v>13999</v>
      </c>
      <c r="L2364" s="20"/>
      <c r="M2364" s="20" t="s">
        <v>13999</v>
      </c>
      <c r="N2364" s="20" t="s">
        <v>13999</v>
      </c>
      <c r="O2364" s="20"/>
      <c r="P2364" s="20" t="s">
        <v>14000</v>
      </c>
      <c r="Q2364" s="20" t="s">
        <v>13999</v>
      </c>
      <c r="R2364" s="16"/>
      <c r="S2364" s="16"/>
      <c r="T2364" s="16"/>
      <c r="U2364" s="39">
        <f t="shared" si="110"/>
        <v>40.518146592000001</v>
      </c>
    </row>
    <row r="2365" spans="1:21" ht="23.25" customHeight="1">
      <c r="A2365" s="15"/>
      <c r="B2365" s="16" t="s">
        <v>18544</v>
      </c>
      <c r="C2365" s="16" t="s">
        <v>18436</v>
      </c>
      <c r="D2365" s="16" t="s">
        <v>18491</v>
      </c>
      <c r="E2365" s="16" t="s">
        <v>18545</v>
      </c>
      <c r="F2365" s="17"/>
      <c r="G2365" s="22">
        <v>550</v>
      </c>
      <c r="H2365" s="19">
        <f t="shared" si="108"/>
        <v>16.959650400000005</v>
      </c>
      <c r="I2365" s="16"/>
      <c r="J2365" s="16">
        <f t="shared" si="109"/>
        <v>0</v>
      </c>
      <c r="K2365" s="20" t="s">
        <v>14000</v>
      </c>
      <c r="L2365" s="20"/>
      <c r="M2365" s="20" t="s">
        <v>13999</v>
      </c>
      <c r="N2365" s="20" t="s">
        <v>13999</v>
      </c>
      <c r="O2365" s="20" t="s">
        <v>13999</v>
      </c>
      <c r="P2365" s="20" t="s">
        <v>13999</v>
      </c>
      <c r="Q2365" s="20" t="s">
        <v>13999</v>
      </c>
      <c r="R2365" s="16"/>
      <c r="S2365" s="16"/>
      <c r="T2365" s="16"/>
      <c r="U2365" s="39">
        <f t="shared" si="110"/>
        <v>20.351580480000006</v>
      </c>
    </row>
    <row r="2366" spans="1:21" ht="23.25" customHeight="1">
      <c r="A2366" s="15"/>
      <c r="B2366" s="16" t="s">
        <v>18546</v>
      </c>
      <c r="C2366" s="16" t="s">
        <v>18436</v>
      </c>
      <c r="D2366" s="16" t="s">
        <v>18491</v>
      </c>
      <c r="E2366" s="16" t="s">
        <v>18547</v>
      </c>
      <c r="F2366" s="17"/>
      <c r="G2366" s="22">
        <v>590</v>
      </c>
      <c r="H2366" s="19">
        <f t="shared" si="108"/>
        <v>18.193079520000001</v>
      </c>
      <c r="I2366" s="16"/>
      <c r="J2366" s="16">
        <f t="shared" si="109"/>
        <v>0</v>
      </c>
      <c r="K2366" s="20" t="s">
        <v>14000</v>
      </c>
      <c r="L2366" s="20"/>
      <c r="M2366" s="20"/>
      <c r="N2366" s="20"/>
      <c r="O2366" s="20"/>
      <c r="P2366" s="20"/>
      <c r="Q2366" s="20"/>
      <c r="R2366" s="16"/>
      <c r="S2366" s="16"/>
      <c r="T2366" s="16"/>
      <c r="U2366" s="39">
        <f t="shared" si="110"/>
        <v>21.831695423999999</v>
      </c>
    </row>
    <row r="2367" spans="1:21" ht="23.25" customHeight="1">
      <c r="A2367" s="15"/>
      <c r="B2367" s="16" t="s">
        <v>18548</v>
      </c>
      <c r="C2367" s="16" t="s">
        <v>18436</v>
      </c>
      <c r="D2367" s="16" t="s">
        <v>18491</v>
      </c>
      <c r="E2367" s="16" t="s">
        <v>18549</v>
      </c>
      <c r="F2367" s="17"/>
      <c r="G2367" s="22">
        <v>790</v>
      </c>
      <c r="H2367" s="19">
        <f t="shared" si="108"/>
        <v>24.360225120000003</v>
      </c>
      <c r="I2367" s="16"/>
      <c r="J2367" s="16">
        <f t="shared" si="109"/>
        <v>0</v>
      </c>
      <c r="K2367" s="20" t="s">
        <v>13999</v>
      </c>
      <c r="L2367" s="20" t="s">
        <v>13999</v>
      </c>
      <c r="M2367" s="20"/>
      <c r="N2367" s="20" t="s">
        <v>13999</v>
      </c>
      <c r="O2367" s="20" t="s">
        <v>13999</v>
      </c>
      <c r="P2367" s="20" t="s">
        <v>13999</v>
      </c>
      <c r="Q2367" s="20" t="s">
        <v>13999</v>
      </c>
      <c r="R2367" s="16"/>
      <c r="S2367" s="16"/>
      <c r="T2367" s="16"/>
      <c r="U2367" s="39">
        <f t="shared" si="110"/>
        <v>29.232270144000001</v>
      </c>
    </row>
    <row r="2368" spans="1:21" ht="23.25" customHeight="1">
      <c r="A2368" s="15"/>
      <c r="B2368" s="16" t="s">
        <v>18550</v>
      </c>
      <c r="C2368" s="16" t="s">
        <v>18436</v>
      </c>
      <c r="D2368" s="16" t="s">
        <v>18491</v>
      </c>
      <c r="E2368" s="16" t="s">
        <v>18551</v>
      </c>
      <c r="F2368" s="17"/>
      <c r="G2368" s="22">
        <v>965</v>
      </c>
      <c r="H2368" s="19">
        <f t="shared" si="108"/>
        <v>29.756477520000004</v>
      </c>
      <c r="I2368" s="16"/>
      <c r="J2368" s="16">
        <f t="shared" si="109"/>
        <v>0</v>
      </c>
      <c r="K2368" s="20" t="s">
        <v>13999</v>
      </c>
      <c r="L2368" s="20" t="s">
        <v>13999</v>
      </c>
      <c r="M2368" s="20" t="s">
        <v>13999</v>
      </c>
      <c r="N2368" s="20" t="s">
        <v>13999</v>
      </c>
      <c r="O2368" s="20" t="s">
        <v>13999</v>
      </c>
      <c r="P2368" s="20"/>
      <c r="Q2368" s="20" t="s">
        <v>13999</v>
      </c>
      <c r="R2368" s="16"/>
      <c r="S2368" s="16"/>
      <c r="T2368" s="16"/>
      <c r="U2368" s="39">
        <f t="shared" si="110"/>
        <v>35.707773024000005</v>
      </c>
    </row>
    <row r="2369" spans="1:21" ht="23.25" customHeight="1">
      <c r="A2369" s="15"/>
      <c r="B2369" s="16" t="s">
        <v>18552</v>
      </c>
      <c r="C2369" s="16" t="s">
        <v>18436</v>
      </c>
      <c r="D2369" s="16" t="s">
        <v>18491</v>
      </c>
      <c r="E2369" s="16" t="s">
        <v>18553</v>
      </c>
      <c r="F2369" s="17"/>
      <c r="G2369" s="18">
        <v>1152</v>
      </c>
      <c r="H2369" s="19">
        <f t="shared" si="108"/>
        <v>35.522758656000008</v>
      </c>
      <c r="I2369" s="16"/>
      <c r="J2369" s="16">
        <f t="shared" si="109"/>
        <v>0</v>
      </c>
      <c r="K2369" s="20" t="s">
        <v>14000</v>
      </c>
      <c r="L2369" s="20" t="s">
        <v>13999</v>
      </c>
      <c r="M2369" s="20" t="s">
        <v>13999</v>
      </c>
      <c r="N2369" s="20" t="s">
        <v>13999</v>
      </c>
      <c r="O2369" s="20" t="s">
        <v>13999</v>
      </c>
      <c r="P2369" s="20" t="s">
        <v>13999</v>
      </c>
      <c r="Q2369" s="20"/>
      <c r="R2369" s="16"/>
      <c r="S2369" s="16"/>
      <c r="T2369" s="16"/>
      <c r="U2369" s="39">
        <f t="shared" si="110"/>
        <v>42.627310387200005</v>
      </c>
    </row>
    <row r="2370" spans="1:21" ht="23.25" customHeight="1">
      <c r="A2370" s="15"/>
      <c r="B2370" s="16" t="s">
        <v>18554</v>
      </c>
      <c r="C2370" s="16" t="s">
        <v>18436</v>
      </c>
      <c r="D2370" s="16" t="s">
        <v>18491</v>
      </c>
      <c r="E2370" s="16" t="s">
        <v>18555</v>
      </c>
      <c r="F2370" s="17"/>
      <c r="G2370" s="18">
        <v>1350</v>
      </c>
      <c r="H2370" s="19">
        <f t="shared" si="108"/>
        <v>41.628232800000006</v>
      </c>
      <c r="I2370" s="16"/>
      <c r="J2370" s="16">
        <f t="shared" si="109"/>
        <v>0</v>
      </c>
      <c r="K2370" s="20"/>
      <c r="L2370" s="20"/>
      <c r="M2370" s="20"/>
      <c r="N2370" s="20" t="s">
        <v>13999</v>
      </c>
      <c r="O2370" s="20"/>
      <c r="P2370" s="20" t="s">
        <v>13999</v>
      </c>
      <c r="Q2370" s="20" t="s">
        <v>13999</v>
      </c>
      <c r="R2370" s="16"/>
      <c r="S2370" s="16"/>
      <c r="T2370" s="16"/>
      <c r="U2370" s="39">
        <f t="shared" si="110"/>
        <v>49.953879360000009</v>
      </c>
    </row>
    <row r="2371" spans="1:21" ht="23.25" customHeight="1">
      <c r="A2371" s="15"/>
      <c r="B2371" s="16" t="s">
        <v>18556</v>
      </c>
      <c r="C2371" s="16" t="s">
        <v>18436</v>
      </c>
      <c r="D2371" s="16" t="s">
        <v>18491</v>
      </c>
      <c r="E2371" s="16" t="s">
        <v>18557</v>
      </c>
      <c r="F2371" s="17"/>
      <c r="G2371" s="18">
        <v>1532</v>
      </c>
      <c r="H2371" s="19">
        <f t="shared" si="108"/>
        <v>47.240335296000005</v>
      </c>
      <c r="I2371" s="16"/>
      <c r="J2371" s="16">
        <f t="shared" si="109"/>
        <v>0</v>
      </c>
      <c r="K2371" s="20" t="s">
        <v>13999</v>
      </c>
      <c r="L2371" s="20"/>
      <c r="M2371" s="20" t="s">
        <v>13999</v>
      </c>
      <c r="N2371" s="20" t="s">
        <v>13999</v>
      </c>
      <c r="O2371" s="20" t="s">
        <v>13999</v>
      </c>
      <c r="P2371" s="20"/>
      <c r="Q2371" s="20" t="s">
        <v>13999</v>
      </c>
      <c r="R2371" s="16"/>
      <c r="S2371" s="16"/>
      <c r="T2371" s="16"/>
      <c r="U2371" s="39">
        <f t="shared" si="110"/>
        <v>56.688402355200004</v>
      </c>
    </row>
    <row r="2372" spans="1:21" ht="34.5" customHeight="1">
      <c r="A2372" s="15"/>
      <c r="B2372" s="21" t="s">
        <v>18558</v>
      </c>
      <c r="C2372" s="16" t="s">
        <v>18436</v>
      </c>
      <c r="D2372" s="16" t="s">
        <v>18559</v>
      </c>
      <c r="E2372" s="16" t="s">
        <v>18560</v>
      </c>
      <c r="F2372" s="17"/>
      <c r="G2372" s="18">
        <v>9984</v>
      </c>
      <c r="H2372" s="19">
        <f t="shared" si="108"/>
        <v>307.86390835200001</v>
      </c>
      <c r="I2372" s="16"/>
      <c r="J2372" s="16">
        <f t="shared" si="109"/>
        <v>0</v>
      </c>
      <c r="K2372" s="20"/>
      <c r="L2372" s="20" t="s">
        <v>13999</v>
      </c>
      <c r="M2372" s="20" t="s">
        <v>13999</v>
      </c>
      <c r="N2372" s="20"/>
      <c r="O2372" s="20"/>
      <c r="P2372" s="20" t="s">
        <v>13999</v>
      </c>
      <c r="Q2372" s="20"/>
      <c r="R2372" s="16"/>
      <c r="S2372" s="16" t="s">
        <v>18561</v>
      </c>
      <c r="T2372" s="16" t="s">
        <v>18562</v>
      </c>
      <c r="U2372" s="39">
        <f t="shared" si="110"/>
        <v>356.72893827072005</v>
      </c>
    </row>
    <row r="2373" spans="1:21" ht="34.5" customHeight="1">
      <c r="A2373" s="15"/>
      <c r="B2373" s="21" t="s">
        <v>182</v>
      </c>
      <c r="C2373" s="16" t="s">
        <v>18436</v>
      </c>
      <c r="D2373" s="16" t="s">
        <v>18559</v>
      </c>
      <c r="E2373" s="16" t="s">
        <v>18563</v>
      </c>
      <c r="F2373" s="17"/>
      <c r="G2373" s="18">
        <v>5470</v>
      </c>
      <c r="H2373" s="19">
        <f t="shared" si="108"/>
        <v>168.67143216000002</v>
      </c>
      <c r="I2373" s="16"/>
      <c r="J2373" s="16">
        <f t="shared" si="109"/>
        <v>0</v>
      </c>
      <c r="K2373" s="20" t="s">
        <v>14000</v>
      </c>
      <c r="L2373" s="20" t="s">
        <v>13999</v>
      </c>
      <c r="M2373" s="20" t="s">
        <v>13999</v>
      </c>
      <c r="N2373" s="20" t="s">
        <v>13999</v>
      </c>
      <c r="O2373" s="20" t="s">
        <v>13999</v>
      </c>
      <c r="P2373" s="20" t="s">
        <v>13999</v>
      </c>
      <c r="Q2373" s="20" t="s">
        <v>13999</v>
      </c>
      <c r="R2373" s="16"/>
      <c r="S2373" s="16" t="s">
        <v>14156</v>
      </c>
      <c r="T2373" s="16"/>
      <c r="U2373" s="39">
        <f t="shared" si="110"/>
        <v>202.22528969760003</v>
      </c>
    </row>
    <row r="2374" spans="1:21" ht="34.5" customHeight="1">
      <c r="A2374" s="15"/>
      <c r="B2374" s="21" t="s">
        <v>18564</v>
      </c>
      <c r="C2374" s="16" t="s">
        <v>18436</v>
      </c>
      <c r="D2374" s="16" t="s">
        <v>18559</v>
      </c>
      <c r="E2374" s="16" t="s">
        <v>18565</v>
      </c>
      <c r="F2374" s="17"/>
      <c r="G2374" s="18">
        <v>8347</v>
      </c>
      <c r="H2374" s="19">
        <f t="shared" si="108"/>
        <v>257.38582161599999</v>
      </c>
      <c r="I2374" s="16"/>
      <c r="J2374" s="16">
        <f t="shared" si="109"/>
        <v>0</v>
      </c>
      <c r="K2374" s="20" t="s">
        <v>14000</v>
      </c>
      <c r="L2374" s="20" t="s">
        <v>14000</v>
      </c>
      <c r="M2374" s="20" t="s">
        <v>13999</v>
      </c>
      <c r="N2374" s="20"/>
      <c r="O2374" s="20" t="s">
        <v>13999</v>
      </c>
      <c r="P2374" s="20" t="s">
        <v>14000</v>
      </c>
      <c r="Q2374" s="20" t="s">
        <v>13999</v>
      </c>
      <c r="R2374" s="16"/>
      <c r="S2374" s="16" t="s">
        <v>14156</v>
      </c>
      <c r="T2374" s="16"/>
      <c r="U2374" s="39">
        <f t="shared" si="110"/>
        <v>300.69826199376001</v>
      </c>
    </row>
    <row r="2375" spans="1:21" ht="34.5" customHeight="1">
      <c r="A2375" s="15"/>
      <c r="B2375" s="21" t="s">
        <v>18562</v>
      </c>
      <c r="C2375" s="16" t="s">
        <v>18436</v>
      </c>
      <c r="D2375" s="16" t="s">
        <v>18559</v>
      </c>
      <c r="E2375" s="16" t="s">
        <v>18560</v>
      </c>
      <c r="F2375" s="17"/>
      <c r="G2375" s="18">
        <v>9984</v>
      </c>
      <c r="H2375" s="19">
        <f t="shared" si="108"/>
        <v>307.86390835200001</v>
      </c>
      <c r="I2375" s="16"/>
      <c r="J2375" s="16">
        <f t="shared" si="109"/>
        <v>0</v>
      </c>
      <c r="K2375" s="20" t="s">
        <v>14000</v>
      </c>
      <c r="L2375" s="20" t="s">
        <v>13999</v>
      </c>
      <c r="M2375" s="20" t="s">
        <v>13999</v>
      </c>
      <c r="N2375" s="20"/>
      <c r="O2375" s="20" t="s">
        <v>13999</v>
      </c>
      <c r="P2375" s="20" t="s">
        <v>13999</v>
      </c>
      <c r="Q2375" s="20" t="s">
        <v>13999</v>
      </c>
      <c r="R2375" s="16"/>
      <c r="S2375" s="16" t="s">
        <v>14156</v>
      </c>
      <c r="T2375" s="16"/>
      <c r="U2375" s="39">
        <f t="shared" si="110"/>
        <v>356.72893827072005</v>
      </c>
    </row>
    <row r="2376" spans="1:21" ht="23.25" customHeight="1">
      <c r="A2376" s="15"/>
      <c r="B2376" s="16" t="s">
        <v>18566</v>
      </c>
      <c r="C2376" s="16" t="s">
        <v>18436</v>
      </c>
      <c r="D2376" s="16" t="s">
        <v>18559</v>
      </c>
      <c r="E2376" s="16" t="s">
        <v>18567</v>
      </c>
      <c r="F2376" s="17"/>
      <c r="G2376" s="18">
        <v>3948</v>
      </c>
      <c r="H2376" s="19">
        <f t="shared" si="108"/>
        <v>121.73945414399999</v>
      </c>
      <c r="I2376" s="16"/>
      <c r="J2376" s="16">
        <f t="shared" si="109"/>
        <v>0</v>
      </c>
      <c r="K2376" s="20" t="s">
        <v>13999</v>
      </c>
      <c r="L2376" s="20" t="s">
        <v>13999</v>
      </c>
      <c r="M2376" s="20" t="s">
        <v>13999</v>
      </c>
      <c r="N2376" s="20" t="s">
        <v>13999</v>
      </c>
      <c r="O2376" s="20" t="s">
        <v>13999</v>
      </c>
      <c r="P2376" s="20" t="s">
        <v>13999</v>
      </c>
      <c r="Q2376" s="20" t="s">
        <v>13999</v>
      </c>
      <c r="R2376" s="16"/>
      <c r="S2376" s="16"/>
      <c r="T2376" s="16"/>
      <c r="U2376" s="39">
        <f t="shared" si="110"/>
        <v>150.13079409984002</v>
      </c>
    </row>
    <row r="2377" spans="1:21" ht="23.25" customHeight="1">
      <c r="A2377" s="15"/>
      <c r="B2377" s="21" t="s">
        <v>18568</v>
      </c>
      <c r="C2377" s="16" t="s">
        <v>18436</v>
      </c>
      <c r="D2377" s="16" t="s">
        <v>18569</v>
      </c>
      <c r="E2377" s="16" t="s">
        <v>18570</v>
      </c>
      <c r="F2377" s="17"/>
      <c r="G2377" s="18">
        <v>1560</v>
      </c>
      <c r="H2377" s="19">
        <f t="shared" si="108"/>
        <v>48.103735680000014</v>
      </c>
      <c r="I2377" s="16"/>
      <c r="J2377" s="16">
        <f t="shared" si="109"/>
        <v>0</v>
      </c>
      <c r="K2377" s="20" t="s">
        <v>13999</v>
      </c>
      <c r="L2377" s="20" t="s">
        <v>13999</v>
      </c>
      <c r="M2377" s="20" t="s">
        <v>13999</v>
      </c>
      <c r="N2377" s="20" t="s">
        <v>13999</v>
      </c>
      <c r="O2377" s="20" t="s">
        <v>13999</v>
      </c>
      <c r="P2377" s="20" t="s">
        <v>13999</v>
      </c>
      <c r="Q2377" s="20"/>
      <c r="R2377" s="16"/>
      <c r="S2377" s="16" t="s">
        <v>15937</v>
      </c>
      <c r="T2377" s="16" t="s">
        <v>157</v>
      </c>
      <c r="U2377" s="39">
        <f t="shared" si="110"/>
        <v>57.724482816000013</v>
      </c>
    </row>
    <row r="2378" spans="1:21" ht="23.25" customHeight="1">
      <c r="A2378" s="15"/>
      <c r="B2378" s="21" t="s">
        <v>157</v>
      </c>
      <c r="C2378" s="16" t="s">
        <v>18436</v>
      </c>
      <c r="D2378" s="16" t="s">
        <v>18569</v>
      </c>
      <c r="E2378" s="16" t="s">
        <v>18570</v>
      </c>
      <c r="F2378" s="17"/>
      <c r="G2378" s="18">
        <v>1840</v>
      </c>
      <c r="H2378" s="19">
        <f t="shared" si="108"/>
        <v>56.737739520000005</v>
      </c>
      <c r="I2378" s="16"/>
      <c r="J2378" s="16">
        <f t="shared" si="109"/>
        <v>0</v>
      </c>
      <c r="K2378" s="20" t="s">
        <v>14045</v>
      </c>
      <c r="L2378" s="20" t="s">
        <v>13999</v>
      </c>
      <c r="M2378" s="20" t="s">
        <v>13999</v>
      </c>
      <c r="N2378" s="20" t="s">
        <v>13999</v>
      </c>
      <c r="O2378" s="20" t="s">
        <v>13999</v>
      </c>
      <c r="P2378" s="20" t="s">
        <v>14000</v>
      </c>
      <c r="Q2378" s="20" t="s">
        <v>14000</v>
      </c>
      <c r="R2378" s="16"/>
      <c r="S2378" s="16" t="s">
        <v>14079</v>
      </c>
      <c r="T2378" s="16"/>
      <c r="U2378" s="39">
        <f t="shared" si="110"/>
        <v>68.085287424000001</v>
      </c>
    </row>
    <row r="2379" spans="1:21" ht="23.25" customHeight="1">
      <c r="A2379" s="15"/>
      <c r="B2379" s="16" t="s">
        <v>18571</v>
      </c>
      <c r="C2379" s="16" t="s">
        <v>18436</v>
      </c>
      <c r="D2379" s="16" t="s">
        <v>18569</v>
      </c>
      <c r="E2379" s="16" t="s">
        <v>18572</v>
      </c>
      <c r="F2379" s="17"/>
      <c r="G2379" s="18">
        <v>1150</v>
      </c>
      <c r="H2379" s="19">
        <f t="shared" si="108"/>
        <v>35.461087200000001</v>
      </c>
      <c r="I2379" s="16"/>
      <c r="J2379" s="16">
        <f t="shared" si="109"/>
        <v>0</v>
      </c>
      <c r="K2379" s="20"/>
      <c r="L2379" s="20"/>
      <c r="M2379" s="20"/>
      <c r="N2379" s="20" t="s">
        <v>13999</v>
      </c>
      <c r="O2379" s="20"/>
      <c r="P2379" s="20"/>
      <c r="Q2379" s="20"/>
      <c r="R2379" s="16"/>
      <c r="S2379" s="16"/>
      <c r="T2379" s="16"/>
      <c r="U2379" s="39">
        <f t="shared" si="110"/>
        <v>42.55330464</v>
      </c>
    </row>
    <row r="2380" spans="1:21" ht="23.25" customHeight="1">
      <c r="A2380" s="15"/>
      <c r="B2380" s="21" t="s">
        <v>175</v>
      </c>
      <c r="C2380" s="16" t="s">
        <v>18436</v>
      </c>
      <c r="D2380" s="16" t="s">
        <v>18569</v>
      </c>
      <c r="E2380" s="16" t="s">
        <v>18573</v>
      </c>
      <c r="F2380" s="17"/>
      <c r="G2380" s="18">
        <v>1445</v>
      </c>
      <c r="H2380" s="19">
        <f t="shared" si="108"/>
        <v>44.557626960000007</v>
      </c>
      <c r="I2380" s="16"/>
      <c r="J2380" s="16">
        <f t="shared" si="109"/>
        <v>0</v>
      </c>
      <c r="K2380" s="20" t="s">
        <v>14000</v>
      </c>
      <c r="L2380" s="20" t="s">
        <v>13999</v>
      </c>
      <c r="M2380" s="20" t="s">
        <v>13999</v>
      </c>
      <c r="N2380" s="20" t="s">
        <v>13999</v>
      </c>
      <c r="O2380" s="20" t="s">
        <v>13999</v>
      </c>
      <c r="P2380" s="20" t="s">
        <v>13999</v>
      </c>
      <c r="Q2380" s="20" t="s">
        <v>13999</v>
      </c>
      <c r="R2380" s="16"/>
      <c r="S2380" s="16" t="s">
        <v>14156</v>
      </c>
      <c r="T2380" s="16"/>
      <c r="U2380" s="39">
        <f t="shared" si="110"/>
        <v>53.469152352000009</v>
      </c>
    </row>
    <row r="2381" spans="1:21" ht="23.25" customHeight="1">
      <c r="A2381" s="15"/>
      <c r="B2381" s="16" t="s">
        <v>18574</v>
      </c>
      <c r="C2381" s="16" t="s">
        <v>18436</v>
      </c>
      <c r="D2381" s="16" t="s">
        <v>18569</v>
      </c>
      <c r="E2381" s="16" t="s">
        <v>18575</v>
      </c>
      <c r="F2381" s="17"/>
      <c r="G2381" s="18">
        <v>1604</v>
      </c>
      <c r="H2381" s="19">
        <f t="shared" si="108"/>
        <v>49.460507712000002</v>
      </c>
      <c r="I2381" s="16"/>
      <c r="J2381" s="16">
        <f t="shared" si="109"/>
        <v>0</v>
      </c>
      <c r="K2381" s="20" t="s">
        <v>14000</v>
      </c>
      <c r="L2381" s="20" t="s">
        <v>13999</v>
      </c>
      <c r="M2381" s="20" t="s">
        <v>13999</v>
      </c>
      <c r="N2381" s="20" t="s">
        <v>13999</v>
      </c>
      <c r="O2381" s="20" t="s">
        <v>13999</v>
      </c>
      <c r="P2381" s="20" t="s">
        <v>13999</v>
      </c>
      <c r="Q2381" s="20"/>
      <c r="R2381" s="16"/>
      <c r="S2381" s="16"/>
      <c r="T2381" s="16"/>
      <c r="U2381" s="39">
        <f t="shared" si="110"/>
        <v>59.352609254400001</v>
      </c>
    </row>
    <row r="2382" spans="1:21" ht="23.25" customHeight="1">
      <c r="A2382" s="15"/>
      <c r="B2382" s="16" t="s">
        <v>13947</v>
      </c>
      <c r="C2382" s="16" t="s">
        <v>18436</v>
      </c>
      <c r="D2382" s="16" t="s">
        <v>18569</v>
      </c>
      <c r="E2382" s="16" t="s">
        <v>18576</v>
      </c>
      <c r="F2382" s="17"/>
      <c r="G2382" s="18">
        <v>1030</v>
      </c>
      <c r="H2382" s="19">
        <f t="shared" si="108"/>
        <v>31.760799839999997</v>
      </c>
      <c r="I2382" s="16"/>
      <c r="J2382" s="16">
        <f t="shared" si="109"/>
        <v>0</v>
      </c>
      <c r="K2382" s="20" t="s">
        <v>13999</v>
      </c>
      <c r="L2382" s="20" t="s">
        <v>13999</v>
      </c>
      <c r="M2382" s="20" t="s">
        <v>13999</v>
      </c>
      <c r="N2382" s="20" t="s">
        <v>13999</v>
      </c>
      <c r="O2382" s="20" t="s">
        <v>13999</v>
      </c>
      <c r="P2382" s="20" t="s">
        <v>13999</v>
      </c>
      <c r="Q2382" s="20"/>
      <c r="R2382" s="16"/>
      <c r="S2382" s="16"/>
      <c r="T2382" s="16"/>
      <c r="U2382" s="39">
        <f t="shared" si="110"/>
        <v>38.112959807999992</v>
      </c>
    </row>
    <row r="2383" spans="1:21" ht="23.25" customHeight="1">
      <c r="A2383" s="15"/>
      <c r="B2383" s="16" t="s">
        <v>18577</v>
      </c>
      <c r="C2383" s="16" t="s">
        <v>18436</v>
      </c>
      <c r="D2383" s="16" t="s">
        <v>18569</v>
      </c>
      <c r="E2383" s="16" t="s">
        <v>18578</v>
      </c>
      <c r="F2383" s="17"/>
      <c r="G2383" s="18">
        <v>2210</v>
      </c>
      <c r="H2383" s="19">
        <f t="shared" si="108"/>
        <v>68.14695888</v>
      </c>
      <c r="I2383" s="16"/>
      <c r="J2383" s="16">
        <f t="shared" si="109"/>
        <v>0</v>
      </c>
      <c r="K2383" s="20" t="s">
        <v>13999</v>
      </c>
      <c r="L2383" s="20" t="s">
        <v>13999</v>
      </c>
      <c r="M2383" s="20" t="s">
        <v>13999</v>
      </c>
      <c r="N2383" s="20"/>
      <c r="O2383" s="20"/>
      <c r="P2383" s="20"/>
      <c r="Q2383" s="20"/>
      <c r="R2383" s="16"/>
      <c r="S2383" s="16"/>
      <c r="T2383" s="16"/>
      <c r="U2383" s="39">
        <f t="shared" si="110"/>
        <v>81.776350655999991</v>
      </c>
    </row>
    <row r="2384" spans="1:21" ht="23.25" customHeight="1">
      <c r="A2384" s="15"/>
      <c r="B2384" s="16" t="s">
        <v>18579</v>
      </c>
      <c r="C2384" s="16" t="s">
        <v>18436</v>
      </c>
      <c r="D2384" s="16" t="s">
        <v>18569</v>
      </c>
      <c r="E2384" s="16" t="s">
        <v>18580</v>
      </c>
      <c r="F2384" s="17"/>
      <c r="G2384" s="18">
        <v>3500</v>
      </c>
      <c r="H2384" s="19">
        <f t="shared" si="108"/>
        <v>107.92504800000002</v>
      </c>
      <c r="I2384" s="16"/>
      <c r="J2384" s="16">
        <f t="shared" si="109"/>
        <v>0</v>
      </c>
      <c r="K2384" s="20" t="s">
        <v>13999</v>
      </c>
      <c r="L2384" s="20" t="s">
        <v>13999</v>
      </c>
      <c r="M2384" s="20" t="s">
        <v>13999</v>
      </c>
      <c r="N2384" s="20" t="s">
        <v>13999</v>
      </c>
      <c r="O2384" s="20" t="s">
        <v>13999</v>
      </c>
      <c r="P2384" s="20" t="s">
        <v>13999</v>
      </c>
      <c r="Q2384" s="20" t="s">
        <v>13999</v>
      </c>
      <c r="R2384" s="16"/>
      <c r="S2384" s="16"/>
      <c r="T2384" s="16"/>
      <c r="U2384" s="39">
        <f t="shared" si="110"/>
        <v>134.79680328000003</v>
      </c>
    </row>
    <row r="2385" spans="1:21" ht="23.25" customHeight="1">
      <c r="A2385" s="15"/>
      <c r="B2385" s="16" t="s">
        <v>18581</v>
      </c>
      <c r="C2385" s="16" t="s">
        <v>18436</v>
      </c>
      <c r="D2385" s="16" t="s">
        <v>18569</v>
      </c>
      <c r="E2385" s="16" t="s">
        <v>18582</v>
      </c>
      <c r="F2385" s="17"/>
      <c r="G2385" s="18">
        <v>2214</v>
      </c>
      <c r="H2385" s="19">
        <f t="shared" si="108"/>
        <v>68.270301792000012</v>
      </c>
      <c r="I2385" s="16"/>
      <c r="J2385" s="16">
        <f t="shared" si="109"/>
        <v>0</v>
      </c>
      <c r="K2385" s="20" t="s">
        <v>13999</v>
      </c>
      <c r="L2385" s="20" t="s">
        <v>13999</v>
      </c>
      <c r="M2385" s="20" t="s">
        <v>13999</v>
      </c>
      <c r="N2385" s="20" t="s">
        <v>13999</v>
      </c>
      <c r="O2385" s="20" t="s">
        <v>13999</v>
      </c>
      <c r="P2385" s="20" t="s">
        <v>13999</v>
      </c>
      <c r="Q2385" s="20"/>
      <c r="R2385" s="16"/>
      <c r="S2385" s="16"/>
      <c r="T2385" s="16"/>
      <c r="U2385" s="39">
        <f t="shared" si="110"/>
        <v>81.924362150400015</v>
      </c>
    </row>
    <row r="2386" spans="1:21" ht="23.25" customHeight="1">
      <c r="A2386" s="15"/>
      <c r="B2386" s="16" t="s">
        <v>18583</v>
      </c>
      <c r="C2386" s="16" t="s">
        <v>18436</v>
      </c>
      <c r="D2386" s="16" t="s">
        <v>18569</v>
      </c>
      <c r="E2386" s="16" t="s">
        <v>18584</v>
      </c>
      <c r="F2386" s="17"/>
      <c r="G2386" s="18">
        <v>3529</v>
      </c>
      <c r="H2386" s="19">
        <f t="shared" si="108"/>
        <v>108.81928411200001</v>
      </c>
      <c r="I2386" s="16"/>
      <c r="J2386" s="16">
        <f t="shared" si="109"/>
        <v>0</v>
      </c>
      <c r="K2386" s="20"/>
      <c r="L2386" s="20"/>
      <c r="M2386" s="20"/>
      <c r="N2386" s="20" t="s">
        <v>13999</v>
      </c>
      <c r="O2386" s="20" t="s">
        <v>13999</v>
      </c>
      <c r="P2386" s="20"/>
      <c r="Q2386" s="20" t="s">
        <v>13999</v>
      </c>
      <c r="R2386" s="16"/>
      <c r="S2386" s="16"/>
      <c r="T2386" s="16"/>
      <c r="U2386" s="39">
        <f t="shared" si="110"/>
        <v>135.78940536432003</v>
      </c>
    </row>
    <row r="2387" spans="1:21" ht="34.5" customHeight="1">
      <c r="A2387" s="15"/>
      <c r="B2387" s="16" t="s">
        <v>18585</v>
      </c>
      <c r="C2387" s="16" t="s">
        <v>18436</v>
      </c>
      <c r="D2387" s="16" t="s">
        <v>18569</v>
      </c>
      <c r="E2387" s="16" t="s">
        <v>18586</v>
      </c>
      <c r="F2387" s="17"/>
      <c r="G2387" s="18">
        <v>3925</v>
      </c>
      <c r="H2387" s="19">
        <f t="shared" si="108"/>
        <v>121.03023240000002</v>
      </c>
      <c r="I2387" s="16"/>
      <c r="J2387" s="16">
        <f t="shared" si="109"/>
        <v>0</v>
      </c>
      <c r="K2387" s="20" t="s">
        <v>13999</v>
      </c>
      <c r="L2387" s="20" t="s">
        <v>13999</v>
      </c>
      <c r="M2387" s="20" t="s">
        <v>13999</v>
      </c>
      <c r="N2387" s="20" t="s">
        <v>13999</v>
      </c>
      <c r="O2387" s="20" t="s">
        <v>13999</v>
      </c>
      <c r="P2387" s="20" t="s">
        <v>13999</v>
      </c>
      <c r="Q2387" s="20" t="s">
        <v>13999</v>
      </c>
      <c r="R2387" s="16"/>
      <c r="S2387" s="16"/>
      <c r="T2387" s="16"/>
      <c r="U2387" s="39">
        <f t="shared" si="110"/>
        <v>149.34355796400004</v>
      </c>
    </row>
    <row r="2388" spans="1:21" ht="23.25" customHeight="1">
      <c r="A2388" s="15"/>
      <c r="B2388" s="16" t="s">
        <v>18587</v>
      </c>
      <c r="C2388" s="16" t="s">
        <v>18436</v>
      </c>
      <c r="D2388" s="16" t="s">
        <v>18569</v>
      </c>
      <c r="E2388" s="16" t="s">
        <v>18588</v>
      </c>
      <c r="F2388" s="17"/>
      <c r="G2388" s="18">
        <v>3525</v>
      </c>
      <c r="H2388" s="19">
        <f t="shared" si="108"/>
        <v>108.69594120000001</v>
      </c>
      <c r="I2388" s="16"/>
      <c r="J2388" s="16">
        <f t="shared" si="109"/>
        <v>0</v>
      </c>
      <c r="K2388" s="20" t="s">
        <v>13999</v>
      </c>
      <c r="L2388" s="20" t="s">
        <v>13999</v>
      </c>
      <c r="M2388" s="20" t="s">
        <v>13999</v>
      </c>
      <c r="N2388" s="20" t="s">
        <v>13999</v>
      </c>
      <c r="O2388" s="20" t="s">
        <v>13999</v>
      </c>
      <c r="P2388" s="20" t="s">
        <v>13999</v>
      </c>
      <c r="Q2388" s="20" t="s">
        <v>13999</v>
      </c>
      <c r="R2388" s="16"/>
      <c r="S2388" s="16"/>
      <c r="T2388" s="16"/>
      <c r="U2388" s="39">
        <f t="shared" si="110"/>
        <v>135.65249473200004</v>
      </c>
    </row>
    <row r="2389" spans="1:21" ht="23.25" customHeight="1">
      <c r="A2389" s="15"/>
      <c r="B2389" s="16" t="s">
        <v>18589</v>
      </c>
      <c r="C2389" s="16" t="s">
        <v>18436</v>
      </c>
      <c r="D2389" s="16" t="s">
        <v>18569</v>
      </c>
      <c r="E2389" s="16" t="s">
        <v>18590</v>
      </c>
      <c r="F2389" s="17"/>
      <c r="G2389" s="18">
        <v>2849</v>
      </c>
      <c r="H2389" s="19">
        <f t="shared" ref="H2389:H2452" si="111">IF(R2389="Мax скидка 20%",G2389*0.8*1.05/100*H$15,IF(R2389="От 3-х шт. скидка 50%.",G2389*0.5*1.05/100*H$15,G2389*0.6*1.05/100*H$15))*1.03*1.2*1.1</f>
        <v>87.85098907199999</v>
      </c>
      <c r="I2389" s="16"/>
      <c r="J2389" s="16">
        <f t="shared" si="109"/>
        <v>0</v>
      </c>
      <c r="K2389" s="20" t="s">
        <v>13999</v>
      </c>
      <c r="L2389" s="20" t="s">
        <v>13999</v>
      </c>
      <c r="M2389" s="20" t="s">
        <v>13999</v>
      </c>
      <c r="N2389" s="20" t="s">
        <v>13999</v>
      </c>
      <c r="O2389" s="20" t="s">
        <v>13999</v>
      </c>
      <c r="P2389" s="20" t="s">
        <v>13999</v>
      </c>
      <c r="Q2389" s="20" t="s">
        <v>13999</v>
      </c>
      <c r="R2389" s="16"/>
      <c r="S2389" s="16"/>
      <c r="T2389" s="16"/>
      <c r="U2389" s="39">
        <f t="shared" si="110"/>
        <v>105.42118688639998</v>
      </c>
    </row>
    <row r="2390" spans="1:21" ht="23.25" customHeight="1">
      <c r="A2390" s="15"/>
      <c r="B2390" s="16" t="s">
        <v>18591</v>
      </c>
      <c r="C2390" s="16" t="s">
        <v>18436</v>
      </c>
      <c r="D2390" s="16" t="s">
        <v>18569</v>
      </c>
      <c r="E2390" s="16" t="s">
        <v>18592</v>
      </c>
      <c r="F2390" s="17"/>
      <c r="G2390" s="18">
        <v>3293</v>
      </c>
      <c r="H2390" s="19">
        <f t="shared" si="111"/>
        <v>101.54205230400001</v>
      </c>
      <c r="I2390" s="16"/>
      <c r="J2390" s="16">
        <f t="shared" ref="J2390:J2453" si="112">H2390*I2390</f>
        <v>0</v>
      </c>
      <c r="K2390" s="20" t="s">
        <v>13999</v>
      </c>
      <c r="L2390" s="20" t="s">
        <v>13999</v>
      </c>
      <c r="M2390" s="20" t="s">
        <v>13999</v>
      </c>
      <c r="N2390" s="20" t="s">
        <v>13999</v>
      </c>
      <c r="O2390" s="20" t="s">
        <v>13999</v>
      </c>
      <c r="P2390" s="20" t="s">
        <v>13999</v>
      </c>
      <c r="Q2390" s="20" t="s">
        <v>13999</v>
      </c>
      <c r="R2390" s="16"/>
      <c r="S2390" s="16"/>
      <c r="T2390" s="16"/>
      <c r="U2390" s="39">
        <f t="shared" ref="U2390:U2453" si="113">IF(H2390&gt;100,H2390*1.11+15,H2390*1.2)</f>
        <v>127.71167805744003</v>
      </c>
    </row>
    <row r="2391" spans="1:21" ht="23.25" customHeight="1">
      <c r="A2391" s="15"/>
      <c r="B2391" s="16" t="s">
        <v>18593</v>
      </c>
      <c r="C2391" s="16" t="s">
        <v>18436</v>
      </c>
      <c r="D2391" s="16" t="s">
        <v>18569</v>
      </c>
      <c r="E2391" s="16" t="s">
        <v>18594</v>
      </c>
      <c r="F2391" s="17"/>
      <c r="G2391" s="18">
        <v>4646</v>
      </c>
      <c r="H2391" s="19">
        <f t="shared" si="111"/>
        <v>143.26279228800001</v>
      </c>
      <c r="I2391" s="16"/>
      <c r="J2391" s="16">
        <f t="shared" si="112"/>
        <v>0</v>
      </c>
      <c r="K2391" s="20" t="s">
        <v>13999</v>
      </c>
      <c r="L2391" s="20" t="s">
        <v>13999</v>
      </c>
      <c r="M2391" s="20" t="s">
        <v>13999</v>
      </c>
      <c r="N2391" s="20" t="s">
        <v>13999</v>
      </c>
      <c r="O2391" s="20" t="s">
        <v>13999</v>
      </c>
      <c r="P2391" s="20" t="s">
        <v>13999</v>
      </c>
      <c r="Q2391" s="20" t="s">
        <v>13999</v>
      </c>
      <c r="R2391" s="16"/>
      <c r="S2391" s="16"/>
      <c r="T2391" s="16"/>
      <c r="U2391" s="39">
        <f t="shared" si="113"/>
        <v>174.02169943968002</v>
      </c>
    </row>
    <row r="2392" spans="1:21" ht="23.25" customHeight="1">
      <c r="A2392" s="15"/>
      <c r="B2392" s="16" t="s">
        <v>18595</v>
      </c>
      <c r="C2392" s="16" t="s">
        <v>18436</v>
      </c>
      <c r="D2392" s="16" t="s">
        <v>18569</v>
      </c>
      <c r="E2392" s="16" t="s">
        <v>18596</v>
      </c>
      <c r="F2392" s="17"/>
      <c r="G2392" s="18">
        <v>3900</v>
      </c>
      <c r="H2392" s="19">
        <f t="shared" si="111"/>
        <v>120.2593392</v>
      </c>
      <c r="I2392" s="16"/>
      <c r="J2392" s="16">
        <f t="shared" si="112"/>
        <v>0</v>
      </c>
      <c r="K2392" s="20" t="s">
        <v>13999</v>
      </c>
      <c r="L2392" s="20" t="s">
        <v>13999</v>
      </c>
      <c r="M2392" s="20" t="s">
        <v>13999</v>
      </c>
      <c r="N2392" s="20" t="s">
        <v>13999</v>
      </c>
      <c r="O2392" s="20" t="s">
        <v>13999</v>
      </c>
      <c r="P2392" s="20" t="s">
        <v>13999</v>
      </c>
      <c r="Q2392" s="20" t="s">
        <v>13999</v>
      </c>
      <c r="R2392" s="16"/>
      <c r="S2392" s="16"/>
      <c r="T2392" s="16"/>
      <c r="U2392" s="39">
        <f t="shared" si="113"/>
        <v>148.48786651200001</v>
      </c>
    </row>
    <row r="2393" spans="1:21" ht="23.25" customHeight="1">
      <c r="A2393" s="15"/>
      <c r="B2393" s="16" t="s">
        <v>18597</v>
      </c>
      <c r="C2393" s="16" t="s">
        <v>18436</v>
      </c>
      <c r="D2393" s="16" t="s">
        <v>18569</v>
      </c>
      <c r="E2393" s="16" t="s">
        <v>18598</v>
      </c>
      <c r="F2393" s="17"/>
      <c r="G2393" s="18">
        <v>3900</v>
      </c>
      <c r="H2393" s="19">
        <f t="shared" si="111"/>
        <v>120.2593392</v>
      </c>
      <c r="I2393" s="16"/>
      <c r="J2393" s="16">
        <f t="shared" si="112"/>
        <v>0</v>
      </c>
      <c r="K2393" s="20" t="s">
        <v>13999</v>
      </c>
      <c r="L2393" s="20" t="s">
        <v>13999</v>
      </c>
      <c r="M2393" s="20" t="s">
        <v>13999</v>
      </c>
      <c r="N2393" s="20" t="s">
        <v>13999</v>
      </c>
      <c r="O2393" s="20" t="s">
        <v>13999</v>
      </c>
      <c r="P2393" s="20" t="s">
        <v>13999</v>
      </c>
      <c r="Q2393" s="20" t="s">
        <v>13999</v>
      </c>
      <c r="R2393" s="16"/>
      <c r="S2393" s="16"/>
      <c r="T2393" s="16"/>
      <c r="U2393" s="39">
        <f t="shared" si="113"/>
        <v>148.48786651200001</v>
      </c>
    </row>
    <row r="2394" spans="1:21" ht="23.25" customHeight="1">
      <c r="A2394" s="15"/>
      <c r="B2394" s="16" t="s">
        <v>18599</v>
      </c>
      <c r="C2394" s="16" t="s">
        <v>18436</v>
      </c>
      <c r="D2394" s="16" t="s">
        <v>18569</v>
      </c>
      <c r="E2394" s="16" t="s">
        <v>18600</v>
      </c>
      <c r="F2394" s="17"/>
      <c r="G2394" s="18">
        <v>4529</v>
      </c>
      <c r="H2394" s="19">
        <f t="shared" si="111"/>
        <v>139.65501211200007</v>
      </c>
      <c r="I2394" s="16"/>
      <c r="J2394" s="16">
        <f t="shared" si="112"/>
        <v>0</v>
      </c>
      <c r="K2394" s="20" t="s">
        <v>13999</v>
      </c>
      <c r="L2394" s="20" t="s">
        <v>13999</v>
      </c>
      <c r="M2394" s="20" t="s">
        <v>13999</v>
      </c>
      <c r="N2394" s="20" t="s">
        <v>13999</v>
      </c>
      <c r="O2394" s="20" t="s">
        <v>13999</v>
      </c>
      <c r="P2394" s="20" t="s">
        <v>13999</v>
      </c>
      <c r="Q2394" s="20" t="s">
        <v>13999</v>
      </c>
      <c r="R2394" s="16"/>
      <c r="S2394" s="16"/>
      <c r="T2394" s="16"/>
      <c r="U2394" s="39">
        <f t="shared" si="113"/>
        <v>170.01706344432009</v>
      </c>
    </row>
    <row r="2395" spans="1:21" ht="23.25" customHeight="1">
      <c r="A2395" s="15"/>
      <c r="B2395" s="21" t="s">
        <v>18601</v>
      </c>
      <c r="C2395" s="16" t="s">
        <v>18436</v>
      </c>
      <c r="D2395" s="16" t="s">
        <v>18602</v>
      </c>
      <c r="E2395" s="16" t="s">
        <v>18603</v>
      </c>
      <c r="F2395" s="17"/>
      <c r="G2395" s="18">
        <v>9242</v>
      </c>
      <c r="H2395" s="19">
        <f t="shared" si="111"/>
        <v>284.98379817599999</v>
      </c>
      <c r="I2395" s="16"/>
      <c r="J2395" s="16">
        <f t="shared" si="112"/>
        <v>0</v>
      </c>
      <c r="K2395" s="20" t="s">
        <v>14000</v>
      </c>
      <c r="L2395" s="20" t="s">
        <v>13999</v>
      </c>
      <c r="M2395" s="20" t="s">
        <v>13999</v>
      </c>
      <c r="N2395" s="20" t="s">
        <v>13999</v>
      </c>
      <c r="O2395" s="20" t="s">
        <v>13999</v>
      </c>
      <c r="P2395" s="20" t="s">
        <v>13999</v>
      </c>
      <c r="Q2395" s="20" t="s">
        <v>13999</v>
      </c>
      <c r="R2395" s="16"/>
      <c r="S2395" s="16" t="s">
        <v>14156</v>
      </c>
      <c r="T2395" s="16" t="s">
        <v>18604</v>
      </c>
      <c r="U2395" s="39">
        <f t="shared" si="113"/>
        <v>331.33201597536004</v>
      </c>
    </row>
    <row r="2396" spans="1:21" ht="23.25" customHeight="1">
      <c r="A2396" s="15"/>
      <c r="B2396" s="16" t="s">
        <v>18605</v>
      </c>
      <c r="C2396" s="16" t="s">
        <v>18436</v>
      </c>
      <c r="D2396" s="16" t="s">
        <v>18602</v>
      </c>
      <c r="E2396" s="16" t="s">
        <v>18606</v>
      </c>
      <c r="F2396" s="17"/>
      <c r="G2396" s="18">
        <v>3181</v>
      </c>
      <c r="H2396" s="19">
        <f t="shared" si="111"/>
        <v>98.088450767999987</v>
      </c>
      <c r="I2396" s="16"/>
      <c r="J2396" s="16">
        <f t="shared" si="112"/>
        <v>0</v>
      </c>
      <c r="K2396" s="20" t="s">
        <v>13999</v>
      </c>
      <c r="L2396" s="20" t="s">
        <v>13999</v>
      </c>
      <c r="M2396" s="20" t="s">
        <v>13999</v>
      </c>
      <c r="N2396" s="20"/>
      <c r="O2396" s="20"/>
      <c r="P2396" s="20" t="s">
        <v>13999</v>
      </c>
      <c r="Q2396" s="20" t="s">
        <v>13999</v>
      </c>
      <c r="R2396" s="16"/>
      <c r="S2396" s="16"/>
      <c r="T2396" s="16"/>
      <c r="U2396" s="39">
        <f t="shared" si="113"/>
        <v>117.70614092159998</v>
      </c>
    </row>
    <row r="2397" spans="1:21" ht="23.25" customHeight="1">
      <c r="A2397" s="15"/>
      <c r="B2397" s="21" t="s">
        <v>18607</v>
      </c>
      <c r="C2397" s="16" t="s">
        <v>18436</v>
      </c>
      <c r="D2397" s="16" t="s">
        <v>18602</v>
      </c>
      <c r="E2397" s="16" t="s">
        <v>18608</v>
      </c>
      <c r="F2397" s="17"/>
      <c r="G2397" s="18">
        <v>12039</v>
      </c>
      <c r="H2397" s="19">
        <f t="shared" si="111"/>
        <v>371.23132939199996</v>
      </c>
      <c r="I2397" s="16"/>
      <c r="J2397" s="16">
        <f t="shared" si="112"/>
        <v>0</v>
      </c>
      <c r="K2397" s="20"/>
      <c r="L2397" s="20"/>
      <c r="M2397" s="20"/>
      <c r="N2397" s="20"/>
      <c r="O2397" s="20"/>
      <c r="P2397" s="20" t="s">
        <v>13999</v>
      </c>
      <c r="Q2397" s="20"/>
      <c r="R2397" s="16"/>
      <c r="S2397" s="16" t="s">
        <v>15937</v>
      </c>
      <c r="T2397" s="16" t="s">
        <v>18609</v>
      </c>
      <c r="U2397" s="39">
        <f t="shared" si="113"/>
        <v>427.06677562511999</v>
      </c>
    </row>
    <row r="2398" spans="1:21" ht="23.25" customHeight="1">
      <c r="A2398" s="15"/>
      <c r="B2398" s="21" t="s">
        <v>18610</v>
      </c>
      <c r="C2398" s="16" t="s">
        <v>18436</v>
      </c>
      <c r="D2398" s="16" t="s">
        <v>18602</v>
      </c>
      <c r="E2398" s="16" t="s">
        <v>18611</v>
      </c>
      <c r="F2398" s="17"/>
      <c r="G2398" s="18">
        <v>5320</v>
      </c>
      <c r="H2398" s="19">
        <f t="shared" si="111"/>
        <v>164.04607296000003</v>
      </c>
      <c r="I2398" s="16"/>
      <c r="J2398" s="16">
        <f t="shared" si="112"/>
        <v>0</v>
      </c>
      <c r="K2398" s="20"/>
      <c r="L2398" s="20"/>
      <c r="M2398" s="20"/>
      <c r="N2398" s="20"/>
      <c r="O2398" s="20"/>
      <c r="P2398" s="20" t="s">
        <v>13999</v>
      </c>
      <c r="Q2398" s="20" t="s">
        <v>13999</v>
      </c>
      <c r="R2398" s="16"/>
      <c r="S2398" s="16" t="s">
        <v>14079</v>
      </c>
      <c r="T2398" s="16" t="s">
        <v>18612</v>
      </c>
      <c r="U2398" s="39">
        <f t="shared" si="113"/>
        <v>197.09114098560005</v>
      </c>
    </row>
    <row r="2399" spans="1:21" ht="23.25" customHeight="1">
      <c r="A2399" s="15"/>
      <c r="B2399" s="16" t="s">
        <v>18613</v>
      </c>
      <c r="C2399" s="16" t="s">
        <v>18436</v>
      </c>
      <c r="D2399" s="16" t="s">
        <v>18602</v>
      </c>
      <c r="E2399" s="16" t="s">
        <v>18614</v>
      </c>
      <c r="F2399" s="17"/>
      <c r="G2399" s="18">
        <v>6098</v>
      </c>
      <c r="H2399" s="19">
        <f t="shared" si="111"/>
        <v>188.03626934400003</v>
      </c>
      <c r="I2399" s="16"/>
      <c r="J2399" s="16">
        <f t="shared" si="112"/>
        <v>0</v>
      </c>
      <c r="K2399" s="20"/>
      <c r="L2399" s="20"/>
      <c r="M2399" s="20"/>
      <c r="N2399" s="20"/>
      <c r="O2399" s="20"/>
      <c r="P2399" s="20"/>
      <c r="Q2399" s="20" t="s">
        <v>13999</v>
      </c>
      <c r="R2399" s="16"/>
      <c r="S2399" s="16"/>
      <c r="T2399" s="16" t="s">
        <v>165</v>
      </c>
      <c r="U2399" s="39">
        <f t="shared" si="113"/>
        <v>223.72025897184005</v>
      </c>
    </row>
    <row r="2400" spans="1:21" ht="23.25" customHeight="1">
      <c r="A2400" s="15"/>
      <c r="B2400" s="16" t="s">
        <v>18615</v>
      </c>
      <c r="C2400" s="16" t="s">
        <v>18436</v>
      </c>
      <c r="D2400" s="16" t="s">
        <v>18602</v>
      </c>
      <c r="E2400" s="16" t="s">
        <v>18616</v>
      </c>
      <c r="F2400" s="17"/>
      <c r="G2400" s="22">
        <v>765</v>
      </c>
      <c r="H2400" s="19">
        <f t="shared" si="111"/>
        <v>23.589331920000003</v>
      </c>
      <c r="I2400" s="16"/>
      <c r="J2400" s="16">
        <f t="shared" si="112"/>
        <v>0</v>
      </c>
      <c r="K2400" s="20"/>
      <c r="L2400" s="20"/>
      <c r="M2400" s="20"/>
      <c r="N2400" s="20" t="s">
        <v>13999</v>
      </c>
      <c r="O2400" s="20"/>
      <c r="P2400" s="20"/>
      <c r="Q2400" s="20"/>
      <c r="R2400" s="16"/>
      <c r="S2400" s="16"/>
      <c r="T2400" s="16" t="s">
        <v>18617</v>
      </c>
      <c r="U2400" s="39">
        <f t="shared" si="113"/>
        <v>28.307198304000003</v>
      </c>
    </row>
    <row r="2401" spans="1:21" ht="23.25" customHeight="1">
      <c r="A2401" s="15"/>
      <c r="B2401" s="21" t="s">
        <v>18618</v>
      </c>
      <c r="C2401" s="16" t="s">
        <v>18436</v>
      </c>
      <c r="D2401" s="16" t="s">
        <v>18602</v>
      </c>
      <c r="E2401" s="16" t="s">
        <v>18619</v>
      </c>
      <c r="F2401" s="17"/>
      <c r="G2401" s="18">
        <v>1151</v>
      </c>
      <c r="H2401" s="19">
        <f t="shared" si="111"/>
        <v>35.491922928000015</v>
      </c>
      <c r="I2401" s="16"/>
      <c r="J2401" s="16">
        <f t="shared" si="112"/>
        <v>0</v>
      </c>
      <c r="K2401" s="20"/>
      <c r="L2401" s="20"/>
      <c r="M2401" s="20" t="s">
        <v>13999</v>
      </c>
      <c r="N2401" s="20"/>
      <c r="O2401" s="20" t="s">
        <v>13999</v>
      </c>
      <c r="P2401" s="20" t="s">
        <v>13999</v>
      </c>
      <c r="Q2401" s="20" t="s">
        <v>13999</v>
      </c>
      <c r="R2401" s="16"/>
      <c r="S2401" s="16" t="s">
        <v>15937</v>
      </c>
      <c r="T2401" s="16" t="s">
        <v>18620</v>
      </c>
      <c r="U2401" s="39">
        <f t="shared" si="113"/>
        <v>42.590307513600017</v>
      </c>
    </row>
    <row r="2402" spans="1:21" ht="23.25" customHeight="1">
      <c r="A2402" s="15"/>
      <c r="B2402" s="21" t="s">
        <v>18609</v>
      </c>
      <c r="C2402" s="16" t="s">
        <v>18436</v>
      </c>
      <c r="D2402" s="16" t="s">
        <v>18602</v>
      </c>
      <c r="E2402" s="16" t="s">
        <v>18608</v>
      </c>
      <c r="F2402" s="17"/>
      <c r="G2402" s="18">
        <v>12326</v>
      </c>
      <c r="H2402" s="19">
        <f t="shared" si="111"/>
        <v>380.08118332800007</v>
      </c>
      <c r="I2402" s="16"/>
      <c r="J2402" s="16">
        <f t="shared" si="112"/>
        <v>0</v>
      </c>
      <c r="K2402" s="20" t="s">
        <v>13999</v>
      </c>
      <c r="L2402" s="20" t="s">
        <v>13999</v>
      </c>
      <c r="M2402" s="20" t="s">
        <v>13999</v>
      </c>
      <c r="N2402" s="20" t="s">
        <v>13999</v>
      </c>
      <c r="O2402" s="20" t="s">
        <v>13999</v>
      </c>
      <c r="P2402" s="20"/>
      <c r="Q2402" s="20"/>
      <c r="R2402" s="16"/>
      <c r="S2402" s="16" t="s">
        <v>14079</v>
      </c>
      <c r="T2402" s="16"/>
      <c r="U2402" s="39">
        <f t="shared" si="113"/>
        <v>436.89011349408008</v>
      </c>
    </row>
    <row r="2403" spans="1:21" ht="23.25" customHeight="1">
      <c r="A2403" s="15"/>
      <c r="B2403" s="21" t="s">
        <v>163</v>
      </c>
      <c r="C2403" s="16" t="s">
        <v>18436</v>
      </c>
      <c r="D2403" s="16" t="s">
        <v>18602</v>
      </c>
      <c r="E2403" s="16" t="s">
        <v>18621</v>
      </c>
      <c r="F2403" s="17"/>
      <c r="G2403" s="18">
        <v>4673</v>
      </c>
      <c r="H2403" s="19">
        <f t="shared" si="111"/>
        <v>144.09535694399997</v>
      </c>
      <c r="I2403" s="16"/>
      <c r="J2403" s="16">
        <f t="shared" si="112"/>
        <v>0</v>
      </c>
      <c r="K2403" s="20" t="s">
        <v>14000</v>
      </c>
      <c r="L2403" s="20" t="s">
        <v>13999</v>
      </c>
      <c r="M2403" s="20" t="s">
        <v>13999</v>
      </c>
      <c r="N2403" s="20" t="s">
        <v>13999</v>
      </c>
      <c r="O2403" s="20" t="s">
        <v>13999</v>
      </c>
      <c r="P2403" s="20" t="s">
        <v>13999</v>
      </c>
      <c r="Q2403" s="20" t="s">
        <v>13999</v>
      </c>
      <c r="R2403" s="16"/>
      <c r="S2403" s="16" t="s">
        <v>14079</v>
      </c>
      <c r="T2403" s="16"/>
      <c r="U2403" s="39">
        <f t="shared" si="113"/>
        <v>174.94584620783999</v>
      </c>
    </row>
    <row r="2404" spans="1:21" ht="23.25" customHeight="1">
      <c r="A2404" s="15"/>
      <c r="B2404" s="21" t="s">
        <v>164</v>
      </c>
      <c r="C2404" s="16" t="s">
        <v>18436</v>
      </c>
      <c r="D2404" s="16" t="s">
        <v>18602</v>
      </c>
      <c r="E2404" s="16" t="s">
        <v>18622</v>
      </c>
      <c r="F2404" s="17"/>
      <c r="G2404" s="18">
        <v>5082</v>
      </c>
      <c r="H2404" s="19">
        <f t="shared" si="111"/>
        <v>156.70716969600002</v>
      </c>
      <c r="I2404" s="16"/>
      <c r="J2404" s="16">
        <f t="shared" si="112"/>
        <v>0</v>
      </c>
      <c r="K2404" s="20" t="s">
        <v>14000</v>
      </c>
      <c r="L2404" s="20" t="s">
        <v>13999</v>
      </c>
      <c r="M2404" s="20" t="s">
        <v>13999</v>
      </c>
      <c r="N2404" s="20" t="s">
        <v>13999</v>
      </c>
      <c r="O2404" s="20" t="s">
        <v>13999</v>
      </c>
      <c r="P2404" s="20" t="s">
        <v>13999</v>
      </c>
      <c r="Q2404" s="20" t="s">
        <v>13999</v>
      </c>
      <c r="R2404" s="16"/>
      <c r="S2404" s="16" t="s">
        <v>14079</v>
      </c>
      <c r="T2404" s="16"/>
      <c r="U2404" s="39">
        <f t="shared" si="113"/>
        <v>188.94495836256004</v>
      </c>
    </row>
    <row r="2405" spans="1:21" ht="23.25" customHeight="1">
      <c r="A2405" s="15"/>
      <c r="B2405" s="21" t="s">
        <v>18612</v>
      </c>
      <c r="C2405" s="16" t="s">
        <v>18436</v>
      </c>
      <c r="D2405" s="16" t="s">
        <v>18602</v>
      </c>
      <c r="E2405" s="16" t="s">
        <v>18611</v>
      </c>
      <c r="F2405" s="17"/>
      <c r="G2405" s="18">
        <v>5812</v>
      </c>
      <c r="H2405" s="19">
        <f t="shared" si="111"/>
        <v>179.21725113600004</v>
      </c>
      <c r="I2405" s="16"/>
      <c r="J2405" s="16">
        <f t="shared" si="112"/>
        <v>0</v>
      </c>
      <c r="K2405" s="20"/>
      <c r="L2405" s="20"/>
      <c r="M2405" s="20"/>
      <c r="N2405" s="20"/>
      <c r="O2405" s="20" t="s">
        <v>13999</v>
      </c>
      <c r="P2405" s="20"/>
      <c r="Q2405" s="20" t="s">
        <v>13999</v>
      </c>
      <c r="R2405" s="16"/>
      <c r="S2405" s="16" t="s">
        <v>14156</v>
      </c>
      <c r="T2405" s="16"/>
      <c r="U2405" s="39">
        <f t="shared" si="113"/>
        <v>213.93114876096007</v>
      </c>
    </row>
    <row r="2406" spans="1:21" ht="23.25" customHeight="1">
      <c r="A2406" s="15"/>
      <c r="B2406" s="21" t="s">
        <v>165</v>
      </c>
      <c r="C2406" s="16" t="s">
        <v>18436</v>
      </c>
      <c r="D2406" s="16" t="s">
        <v>18602</v>
      </c>
      <c r="E2406" s="16" t="s">
        <v>18614</v>
      </c>
      <c r="F2406" s="17"/>
      <c r="G2406" s="18">
        <v>6662</v>
      </c>
      <c r="H2406" s="19">
        <f t="shared" si="111"/>
        <v>205.42761993600004</v>
      </c>
      <c r="I2406" s="16"/>
      <c r="J2406" s="16">
        <f t="shared" si="112"/>
        <v>0</v>
      </c>
      <c r="K2406" s="20" t="s">
        <v>14000</v>
      </c>
      <c r="L2406" s="20" t="s">
        <v>13999</v>
      </c>
      <c r="M2406" s="20" t="s">
        <v>13999</v>
      </c>
      <c r="N2406" s="20" t="s">
        <v>13999</v>
      </c>
      <c r="O2406" s="20" t="s">
        <v>13999</v>
      </c>
      <c r="P2406" s="20" t="s">
        <v>13999</v>
      </c>
      <c r="Q2406" s="20" t="s">
        <v>13999</v>
      </c>
      <c r="R2406" s="16"/>
      <c r="S2406" s="16" t="s">
        <v>14079</v>
      </c>
      <c r="T2406" s="16"/>
      <c r="U2406" s="39">
        <f t="shared" si="113"/>
        <v>243.02465812896006</v>
      </c>
    </row>
    <row r="2407" spans="1:21" ht="23.25" customHeight="1">
      <c r="A2407" s="15"/>
      <c r="B2407" s="21" t="s">
        <v>18623</v>
      </c>
      <c r="C2407" s="16" t="s">
        <v>18436</v>
      </c>
      <c r="D2407" s="16" t="s">
        <v>18602</v>
      </c>
      <c r="E2407" s="16" t="s">
        <v>18624</v>
      </c>
      <c r="F2407" s="17"/>
      <c r="G2407" s="18">
        <v>4682</v>
      </c>
      <c r="H2407" s="19">
        <f t="shared" si="111"/>
        <v>144.37287849600003</v>
      </c>
      <c r="I2407" s="16"/>
      <c r="J2407" s="16">
        <f t="shared" si="112"/>
        <v>0</v>
      </c>
      <c r="K2407" s="20" t="s">
        <v>13999</v>
      </c>
      <c r="L2407" s="20" t="s">
        <v>13999</v>
      </c>
      <c r="M2407" s="20" t="s">
        <v>13999</v>
      </c>
      <c r="N2407" s="20" t="s">
        <v>13999</v>
      </c>
      <c r="O2407" s="20" t="s">
        <v>13999</v>
      </c>
      <c r="P2407" s="20" t="s">
        <v>13999</v>
      </c>
      <c r="Q2407" s="20" t="s">
        <v>13999</v>
      </c>
      <c r="R2407" s="16"/>
      <c r="S2407" s="16" t="s">
        <v>14079</v>
      </c>
      <c r="T2407" s="16"/>
      <c r="U2407" s="39">
        <f t="shared" si="113"/>
        <v>175.25389513056004</v>
      </c>
    </row>
    <row r="2408" spans="1:21" ht="23.25" customHeight="1">
      <c r="A2408" s="15"/>
      <c r="B2408" s="21" t="s">
        <v>181</v>
      </c>
      <c r="C2408" s="16" t="s">
        <v>18436</v>
      </c>
      <c r="D2408" s="16" t="s">
        <v>18602</v>
      </c>
      <c r="E2408" s="16" t="s">
        <v>18625</v>
      </c>
      <c r="F2408" s="17"/>
      <c r="G2408" s="18">
        <v>5114</v>
      </c>
      <c r="H2408" s="19">
        <f t="shared" si="111"/>
        <v>157.69391299200001</v>
      </c>
      <c r="I2408" s="16"/>
      <c r="J2408" s="16">
        <f t="shared" si="112"/>
        <v>0</v>
      </c>
      <c r="K2408" s="20" t="s">
        <v>14000</v>
      </c>
      <c r="L2408" s="20" t="s">
        <v>13999</v>
      </c>
      <c r="M2408" s="20" t="s">
        <v>13999</v>
      </c>
      <c r="N2408" s="20" t="s">
        <v>13999</v>
      </c>
      <c r="O2408" s="20" t="s">
        <v>13999</v>
      </c>
      <c r="P2408" s="20" t="s">
        <v>13999</v>
      </c>
      <c r="Q2408" s="20" t="s">
        <v>13999</v>
      </c>
      <c r="R2408" s="16"/>
      <c r="S2408" s="16" t="s">
        <v>14156</v>
      </c>
      <c r="T2408" s="16"/>
      <c r="U2408" s="39">
        <f t="shared" si="113"/>
        <v>190.04024342112004</v>
      </c>
    </row>
    <row r="2409" spans="1:21" ht="23.25" customHeight="1">
      <c r="A2409" s="15"/>
      <c r="B2409" s="21" t="s">
        <v>18620</v>
      </c>
      <c r="C2409" s="16" t="s">
        <v>18436</v>
      </c>
      <c r="D2409" s="16" t="s">
        <v>18602</v>
      </c>
      <c r="E2409" s="16" t="s">
        <v>18619</v>
      </c>
      <c r="F2409" s="17"/>
      <c r="G2409" s="18">
        <v>5425</v>
      </c>
      <c r="H2409" s="19">
        <f t="shared" si="111"/>
        <v>167.28382440000004</v>
      </c>
      <c r="I2409" s="16"/>
      <c r="J2409" s="16">
        <f t="shared" si="112"/>
        <v>0</v>
      </c>
      <c r="K2409" s="20" t="s">
        <v>14000</v>
      </c>
      <c r="L2409" s="20" t="s">
        <v>13999</v>
      </c>
      <c r="M2409" s="20" t="s">
        <v>13999</v>
      </c>
      <c r="N2409" s="20"/>
      <c r="O2409" s="20" t="s">
        <v>13999</v>
      </c>
      <c r="P2409" s="20" t="s">
        <v>13999</v>
      </c>
      <c r="Q2409" s="20" t="s">
        <v>13999</v>
      </c>
      <c r="R2409" s="16"/>
      <c r="S2409" s="16" t="s">
        <v>14156</v>
      </c>
      <c r="T2409" s="16"/>
      <c r="U2409" s="39">
        <f t="shared" si="113"/>
        <v>200.68504508400005</v>
      </c>
    </row>
    <row r="2410" spans="1:21" ht="23.25" customHeight="1">
      <c r="A2410" s="15"/>
      <c r="B2410" s="21" t="s">
        <v>18626</v>
      </c>
      <c r="C2410" s="16" t="s">
        <v>18436</v>
      </c>
      <c r="D2410" s="16" t="s">
        <v>18602</v>
      </c>
      <c r="E2410" s="16" t="s">
        <v>18627</v>
      </c>
      <c r="F2410" s="17"/>
      <c r="G2410" s="18">
        <v>2868</v>
      </c>
      <c r="H2410" s="19">
        <f t="shared" si="111"/>
        <v>88.436867903999996</v>
      </c>
      <c r="I2410" s="16"/>
      <c r="J2410" s="16">
        <f t="shared" si="112"/>
        <v>0</v>
      </c>
      <c r="K2410" s="20" t="s">
        <v>14000</v>
      </c>
      <c r="L2410" s="20" t="s">
        <v>13999</v>
      </c>
      <c r="M2410" s="20" t="s">
        <v>13999</v>
      </c>
      <c r="N2410" s="20" t="s">
        <v>13999</v>
      </c>
      <c r="O2410" s="20"/>
      <c r="P2410" s="20" t="s">
        <v>13999</v>
      </c>
      <c r="Q2410" s="20" t="s">
        <v>13999</v>
      </c>
      <c r="R2410" s="16"/>
      <c r="S2410" s="16" t="s">
        <v>14079</v>
      </c>
      <c r="T2410" s="16"/>
      <c r="U2410" s="39">
        <f t="shared" si="113"/>
        <v>106.1242414848</v>
      </c>
    </row>
    <row r="2411" spans="1:21" ht="23.25" customHeight="1">
      <c r="A2411" s="15"/>
      <c r="B2411" s="21" t="s">
        <v>18617</v>
      </c>
      <c r="C2411" s="16" t="s">
        <v>18436</v>
      </c>
      <c r="D2411" s="16" t="s">
        <v>18602</v>
      </c>
      <c r="E2411" s="16" t="s">
        <v>18616</v>
      </c>
      <c r="F2411" s="17"/>
      <c r="G2411" s="18">
        <v>2995</v>
      </c>
      <c r="H2411" s="19">
        <f t="shared" si="111"/>
        <v>92.353005360000012</v>
      </c>
      <c r="I2411" s="16"/>
      <c r="J2411" s="16">
        <f t="shared" si="112"/>
        <v>0</v>
      </c>
      <c r="K2411" s="20" t="s">
        <v>13999</v>
      </c>
      <c r="L2411" s="20" t="s">
        <v>13999</v>
      </c>
      <c r="M2411" s="20" t="s">
        <v>13999</v>
      </c>
      <c r="N2411" s="20" t="s">
        <v>13999</v>
      </c>
      <c r="O2411" s="20" t="s">
        <v>13999</v>
      </c>
      <c r="P2411" s="20" t="s">
        <v>13999</v>
      </c>
      <c r="Q2411" s="20" t="s">
        <v>13999</v>
      </c>
      <c r="R2411" s="16"/>
      <c r="S2411" s="16" t="s">
        <v>14156</v>
      </c>
      <c r="T2411" s="16"/>
      <c r="U2411" s="39">
        <f t="shared" si="113"/>
        <v>110.82360643200001</v>
      </c>
    </row>
    <row r="2412" spans="1:21" ht="23.25" customHeight="1">
      <c r="A2412" s="15"/>
      <c r="B2412" s="21" t="s">
        <v>13949</v>
      </c>
      <c r="C2412" s="16" t="s">
        <v>18436</v>
      </c>
      <c r="D2412" s="16" t="s">
        <v>18602</v>
      </c>
      <c r="E2412" s="16" t="s">
        <v>18628</v>
      </c>
      <c r="F2412" s="17"/>
      <c r="G2412" s="18">
        <v>3947</v>
      </c>
      <c r="H2412" s="19">
        <f t="shared" si="111"/>
        <v>121.70861841600004</v>
      </c>
      <c r="I2412" s="16"/>
      <c r="J2412" s="16">
        <f t="shared" si="112"/>
        <v>0</v>
      </c>
      <c r="K2412" s="20" t="s">
        <v>14000</v>
      </c>
      <c r="L2412" s="20" t="s">
        <v>13999</v>
      </c>
      <c r="M2412" s="20" t="s">
        <v>13999</v>
      </c>
      <c r="N2412" s="20" t="s">
        <v>13999</v>
      </c>
      <c r="O2412" s="20" t="s">
        <v>13999</v>
      </c>
      <c r="P2412" s="20" t="s">
        <v>13999</v>
      </c>
      <c r="Q2412" s="20" t="s">
        <v>13999</v>
      </c>
      <c r="R2412" s="16"/>
      <c r="S2412" s="16" t="s">
        <v>14156</v>
      </c>
      <c r="T2412" s="16"/>
      <c r="U2412" s="39">
        <f t="shared" si="113"/>
        <v>150.09656644176005</v>
      </c>
    </row>
    <row r="2413" spans="1:21" ht="23.25" customHeight="1">
      <c r="A2413" s="15"/>
      <c r="B2413" s="21" t="s">
        <v>18629</v>
      </c>
      <c r="C2413" s="16" t="s">
        <v>18436</v>
      </c>
      <c r="D2413" s="16" t="s">
        <v>18602</v>
      </c>
      <c r="E2413" s="16" t="s">
        <v>18630</v>
      </c>
      <c r="F2413" s="17"/>
      <c r="G2413" s="18">
        <v>6866</v>
      </c>
      <c r="H2413" s="19">
        <f t="shared" si="111"/>
        <v>211.71810844800001</v>
      </c>
      <c r="I2413" s="16"/>
      <c r="J2413" s="16">
        <f t="shared" si="112"/>
        <v>0</v>
      </c>
      <c r="K2413" s="20" t="s">
        <v>13999</v>
      </c>
      <c r="L2413" s="20" t="s">
        <v>13999</v>
      </c>
      <c r="M2413" s="20" t="s">
        <v>13999</v>
      </c>
      <c r="N2413" s="20"/>
      <c r="O2413" s="20" t="s">
        <v>13999</v>
      </c>
      <c r="P2413" s="20" t="s">
        <v>13999</v>
      </c>
      <c r="Q2413" s="20" t="s">
        <v>13999</v>
      </c>
      <c r="R2413" s="16"/>
      <c r="S2413" s="16" t="s">
        <v>14156</v>
      </c>
      <c r="T2413" s="16"/>
      <c r="U2413" s="39">
        <f t="shared" si="113"/>
        <v>250.00710037728004</v>
      </c>
    </row>
    <row r="2414" spans="1:21" ht="23.25" customHeight="1">
      <c r="A2414" s="15"/>
      <c r="B2414" s="21" t="s">
        <v>18604</v>
      </c>
      <c r="C2414" s="16" t="s">
        <v>18436</v>
      </c>
      <c r="D2414" s="16" t="s">
        <v>18602</v>
      </c>
      <c r="E2414" s="16" t="s">
        <v>18603</v>
      </c>
      <c r="F2414" s="17"/>
      <c r="G2414" s="18">
        <v>12009</v>
      </c>
      <c r="H2414" s="19">
        <f t="shared" si="111"/>
        <v>370.30625755200003</v>
      </c>
      <c r="I2414" s="16"/>
      <c r="J2414" s="16">
        <f t="shared" si="112"/>
        <v>0</v>
      </c>
      <c r="K2414" s="20" t="s">
        <v>13999</v>
      </c>
      <c r="L2414" s="20" t="s">
        <v>13999</v>
      </c>
      <c r="M2414" s="20" t="s">
        <v>13999</v>
      </c>
      <c r="N2414" s="20" t="s">
        <v>13999</v>
      </c>
      <c r="O2414" s="20" t="s">
        <v>13999</v>
      </c>
      <c r="P2414" s="20" t="s">
        <v>13999</v>
      </c>
      <c r="Q2414" s="20" t="s">
        <v>13999</v>
      </c>
      <c r="R2414" s="16"/>
      <c r="S2414" s="16" t="s">
        <v>14156</v>
      </c>
      <c r="T2414" s="16"/>
      <c r="U2414" s="39">
        <f t="shared" si="113"/>
        <v>426.03994588272008</v>
      </c>
    </row>
    <row r="2415" spans="1:21" ht="23.25" customHeight="1">
      <c r="A2415" s="15"/>
      <c r="B2415" s="21" t="s">
        <v>18631</v>
      </c>
      <c r="C2415" s="16" t="s">
        <v>18436</v>
      </c>
      <c r="D2415" s="16" t="s">
        <v>18602</v>
      </c>
      <c r="E2415" s="16" t="s">
        <v>18632</v>
      </c>
      <c r="F2415" s="17"/>
      <c r="G2415" s="18">
        <v>3584</v>
      </c>
      <c r="H2415" s="19">
        <f t="shared" si="111"/>
        <v>110.51524915200002</v>
      </c>
      <c r="I2415" s="16"/>
      <c r="J2415" s="16">
        <f t="shared" si="112"/>
        <v>0</v>
      </c>
      <c r="K2415" s="20"/>
      <c r="L2415" s="20"/>
      <c r="M2415" s="20"/>
      <c r="N2415" s="20"/>
      <c r="O2415" s="20"/>
      <c r="P2415" s="20"/>
      <c r="Q2415" s="20" t="s">
        <v>13999</v>
      </c>
      <c r="R2415" s="16"/>
      <c r="S2415" s="16" t="s">
        <v>18633</v>
      </c>
      <c r="T2415" s="16" t="s">
        <v>18467</v>
      </c>
      <c r="U2415" s="39">
        <f t="shared" si="113"/>
        <v>137.67192655872003</v>
      </c>
    </row>
    <row r="2416" spans="1:21" ht="23.25" customHeight="1">
      <c r="A2416" s="15"/>
      <c r="B2416" s="16" t="s">
        <v>18634</v>
      </c>
      <c r="C2416" s="16" t="s">
        <v>18436</v>
      </c>
      <c r="D2416" s="16" t="s">
        <v>18635</v>
      </c>
      <c r="E2416" s="16" t="s">
        <v>18636</v>
      </c>
      <c r="F2416" s="17"/>
      <c r="G2416" s="18">
        <v>1715</v>
      </c>
      <c r="H2416" s="19">
        <f t="shared" si="111"/>
        <v>52.88327352000001</v>
      </c>
      <c r="I2416" s="16"/>
      <c r="J2416" s="16">
        <f t="shared" si="112"/>
        <v>0</v>
      </c>
      <c r="K2416" s="20"/>
      <c r="L2416" s="20"/>
      <c r="M2416" s="20"/>
      <c r="N2416" s="20"/>
      <c r="O2416" s="20"/>
      <c r="P2416" s="20"/>
      <c r="Q2416" s="20" t="s">
        <v>13999</v>
      </c>
      <c r="R2416" s="16"/>
      <c r="S2416" s="16"/>
      <c r="T2416" s="16" t="s">
        <v>18637</v>
      </c>
      <c r="U2416" s="39">
        <f t="shared" si="113"/>
        <v>63.459928224000009</v>
      </c>
    </row>
    <row r="2417" spans="1:21" ht="23.25" customHeight="1">
      <c r="A2417" s="15"/>
      <c r="B2417" s="16" t="s">
        <v>18638</v>
      </c>
      <c r="C2417" s="16" t="s">
        <v>18436</v>
      </c>
      <c r="D2417" s="16" t="s">
        <v>18635</v>
      </c>
      <c r="E2417" s="16" t="s">
        <v>18639</v>
      </c>
      <c r="F2417" s="17"/>
      <c r="G2417" s="22">
        <v>698</v>
      </c>
      <c r="H2417" s="19">
        <f t="shared" si="111"/>
        <v>21.523338144</v>
      </c>
      <c r="I2417" s="16"/>
      <c r="J2417" s="16">
        <f t="shared" si="112"/>
        <v>0</v>
      </c>
      <c r="K2417" s="20"/>
      <c r="L2417" s="20" t="s">
        <v>13999</v>
      </c>
      <c r="M2417" s="20"/>
      <c r="N2417" s="20"/>
      <c r="O2417" s="20"/>
      <c r="P2417" s="20"/>
      <c r="Q2417" s="20"/>
      <c r="R2417" s="16"/>
      <c r="S2417" s="16"/>
      <c r="T2417" s="16" t="s">
        <v>18640</v>
      </c>
      <c r="U2417" s="39">
        <f t="shared" si="113"/>
        <v>25.828005772800001</v>
      </c>
    </row>
    <row r="2418" spans="1:21" ht="23.25" customHeight="1">
      <c r="A2418" s="15"/>
      <c r="B2418" s="16" t="s">
        <v>18641</v>
      </c>
      <c r="C2418" s="16" t="s">
        <v>18436</v>
      </c>
      <c r="D2418" s="16" t="s">
        <v>18635</v>
      </c>
      <c r="E2418" s="16" t="s">
        <v>18642</v>
      </c>
      <c r="F2418" s="17"/>
      <c r="G2418" s="22">
        <v>909</v>
      </c>
      <c r="H2418" s="19">
        <f t="shared" si="111"/>
        <v>28.029676752</v>
      </c>
      <c r="I2418" s="16"/>
      <c r="J2418" s="16">
        <f t="shared" si="112"/>
        <v>0</v>
      </c>
      <c r="K2418" s="20" t="s">
        <v>13999</v>
      </c>
      <c r="L2418" s="20" t="s">
        <v>13999</v>
      </c>
      <c r="M2418" s="20"/>
      <c r="N2418" s="20" t="s">
        <v>13999</v>
      </c>
      <c r="O2418" s="20" t="s">
        <v>13999</v>
      </c>
      <c r="P2418" s="20" t="s">
        <v>13999</v>
      </c>
      <c r="Q2418" s="20" t="s">
        <v>13999</v>
      </c>
      <c r="R2418" s="16"/>
      <c r="S2418" s="16"/>
      <c r="T2418" s="16" t="s">
        <v>18643</v>
      </c>
      <c r="U2418" s="39">
        <f t="shared" si="113"/>
        <v>33.635612102399996</v>
      </c>
    </row>
    <row r="2419" spans="1:21" ht="23.25" customHeight="1">
      <c r="A2419" s="15"/>
      <c r="B2419" s="21" t="s">
        <v>18644</v>
      </c>
      <c r="C2419" s="16" t="s">
        <v>18436</v>
      </c>
      <c r="D2419" s="16" t="s">
        <v>18635</v>
      </c>
      <c r="E2419" s="16" t="s">
        <v>18645</v>
      </c>
      <c r="F2419" s="17"/>
      <c r="G2419" s="18">
        <v>2188</v>
      </c>
      <c r="H2419" s="19">
        <f t="shared" si="111"/>
        <v>67.468572864000009</v>
      </c>
      <c r="I2419" s="16"/>
      <c r="J2419" s="16">
        <f t="shared" si="112"/>
        <v>0</v>
      </c>
      <c r="K2419" s="20"/>
      <c r="L2419" s="20" t="s">
        <v>13999</v>
      </c>
      <c r="M2419" s="20"/>
      <c r="N2419" s="20"/>
      <c r="O2419" s="20"/>
      <c r="P2419" s="20" t="s">
        <v>13999</v>
      </c>
      <c r="Q2419" s="20" t="s">
        <v>13999</v>
      </c>
      <c r="R2419" s="16"/>
      <c r="S2419" s="16" t="s">
        <v>15937</v>
      </c>
      <c r="T2419" s="16" t="s">
        <v>18646</v>
      </c>
      <c r="U2419" s="39">
        <f t="shared" si="113"/>
        <v>80.962287436800011</v>
      </c>
    </row>
    <row r="2420" spans="1:21" ht="23.25" customHeight="1">
      <c r="A2420" s="15"/>
      <c r="B2420" s="21" t="s">
        <v>18647</v>
      </c>
      <c r="C2420" s="16" t="s">
        <v>18436</v>
      </c>
      <c r="D2420" s="16" t="s">
        <v>18635</v>
      </c>
      <c r="E2420" s="16" t="s">
        <v>18648</v>
      </c>
      <c r="F2420" s="17"/>
      <c r="G2420" s="22">
        <v>601</v>
      </c>
      <c r="H2420" s="19">
        <f t="shared" si="111"/>
        <v>18.532272528</v>
      </c>
      <c r="I2420" s="16"/>
      <c r="J2420" s="16">
        <f t="shared" si="112"/>
        <v>0</v>
      </c>
      <c r="K2420" s="20" t="s">
        <v>13999</v>
      </c>
      <c r="L2420" s="20" t="s">
        <v>13999</v>
      </c>
      <c r="M2420" s="20"/>
      <c r="N2420" s="20"/>
      <c r="O2420" s="20" t="s">
        <v>13999</v>
      </c>
      <c r="P2420" s="20" t="s">
        <v>13999</v>
      </c>
      <c r="Q2420" s="20"/>
      <c r="R2420" s="16"/>
      <c r="S2420" s="16" t="s">
        <v>15937</v>
      </c>
      <c r="T2420" s="16" t="s">
        <v>18649</v>
      </c>
      <c r="U2420" s="39">
        <f t="shared" si="113"/>
        <v>22.2387270336</v>
      </c>
    </row>
    <row r="2421" spans="1:21" ht="23.25" customHeight="1">
      <c r="A2421" s="15"/>
      <c r="B2421" s="21" t="s">
        <v>18650</v>
      </c>
      <c r="C2421" s="16" t="s">
        <v>18436</v>
      </c>
      <c r="D2421" s="16" t="s">
        <v>18635</v>
      </c>
      <c r="E2421" s="16" t="s">
        <v>18651</v>
      </c>
      <c r="F2421" s="17"/>
      <c r="G2421" s="18">
        <v>1673</v>
      </c>
      <c r="H2421" s="19">
        <f t="shared" si="111"/>
        <v>51.588172944000007</v>
      </c>
      <c r="I2421" s="16"/>
      <c r="J2421" s="16">
        <f t="shared" si="112"/>
        <v>0</v>
      </c>
      <c r="K2421" s="20"/>
      <c r="L2421" s="20"/>
      <c r="M2421" s="20"/>
      <c r="N2421" s="20" t="s">
        <v>13999</v>
      </c>
      <c r="O2421" s="20"/>
      <c r="P2421" s="20"/>
      <c r="Q2421" s="20"/>
      <c r="R2421" s="16"/>
      <c r="S2421" s="16" t="s">
        <v>15937</v>
      </c>
      <c r="T2421" s="16" t="s">
        <v>18652</v>
      </c>
      <c r="U2421" s="39">
        <f t="shared" si="113"/>
        <v>61.905807532800004</v>
      </c>
    </row>
    <row r="2422" spans="1:21" ht="23.25" customHeight="1">
      <c r="A2422" s="15"/>
      <c r="B2422" s="21" t="s">
        <v>18653</v>
      </c>
      <c r="C2422" s="16" t="s">
        <v>18436</v>
      </c>
      <c r="D2422" s="16" t="s">
        <v>18635</v>
      </c>
      <c r="E2422" s="16" t="s">
        <v>18654</v>
      </c>
      <c r="F2422" s="17"/>
      <c r="G2422" s="22">
        <v>640</v>
      </c>
      <c r="H2422" s="19">
        <f t="shared" si="111"/>
        <v>19.734865920000001</v>
      </c>
      <c r="I2422" s="16"/>
      <c r="J2422" s="16">
        <f t="shared" si="112"/>
        <v>0</v>
      </c>
      <c r="K2422" s="20" t="s">
        <v>13999</v>
      </c>
      <c r="L2422" s="20" t="s">
        <v>13999</v>
      </c>
      <c r="M2422" s="20" t="s">
        <v>13999</v>
      </c>
      <c r="N2422" s="20" t="s">
        <v>13999</v>
      </c>
      <c r="O2422" s="20" t="s">
        <v>13999</v>
      </c>
      <c r="P2422" s="20" t="s">
        <v>13999</v>
      </c>
      <c r="Q2422" s="20" t="s">
        <v>13999</v>
      </c>
      <c r="R2422" s="16"/>
      <c r="S2422" s="16" t="s">
        <v>15937</v>
      </c>
      <c r="T2422" s="16" t="s">
        <v>18655</v>
      </c>
      <c r="U2422" s="39">
        <f t="shared" si="113"/>
        <v>23.681839104000002</v>
      </c>
    </row>
    <row r="2423" spans="1:21" ht="23.25" customHeight="1">
      <c r="A2423" s="15"/>
      <c r="B2423" s="21" t="s">
        <v>18656</v>
      </c>
      <c r="C2423" s="16" t="s">
        <v>18436</v>
      </c>
      <c r="D2423" s="16" t="s">
        <v>18635</v>
      </c>
      <c r="E2423" s="16" t="s">
        <v>18657</v>
      </c>
      <c r="F2423" s="17"/>
      <c r="G2423" s="18">
        <v>1914</v>
      </c>
      <c r="H2423" s="19">
        <f t="shared" si="111"/>
        <v>59.019583392000008</v>
      </c>
      <c r="I2423" s="16"/>
      <c r="J2423" s="16">
        <f t="shared" si="112"/>
        <v>0</v>
      </c>
      <c r="K2423" s="20" t="s">
        <v>13999</v>
      </c>
      <c r="L2423" s="20"/>
      <c r="M2423" s="20"/>
      <c r="N2423" s="20"/>
      <c r="O2423" s="20"/>
      <c r="P2423" s="20" t="s">
        <v>13999</v>
      </c>
      <c r="Q2423" s="20"/>
      <c r="R2423" s="16"/>
      <c r="S2423" s="16" t="s">
        <v>15937</v>
      </c>
      <c r="T2423" s="16" t="s">
        <v>18658</v>
      </c>
      <c r="U2423" s="39">
        <f t="shared" si="113"/>
        <v>70.823500070400002</v>
      </c>
    </row>
    <row r="2424" spans="1:21" ht="23.25" customHeight="1">
      <c r="A2424" s="15"/>
      <c r="B2424" s="16" t="s">
        <v>18659</v>
      </c>
      <c r="C2424" s="16" t="s">
        <v>18436</v>
      </c>
      <c r="D2424" s="16" t="s">
        <v>18635</v>
      </c>
      <c r="E2424" s="16" t="s">
        <v>18642</v>
      </c>
      <c r="F2424" s="17"/>
      <c r="G2424" s="22">
        <v>731</v>
      </c>
      <c r="H2424" s="19">
        <f t="shared" si="111"/>
        <v>22.540917168000004</v>
      </c>
      <c r="I2424" s="16"/>
      <c r="J2424" s="16">
        <f t="shared" si="112"/>
        <v>0</v>
      </c>
      <c r="K2424" s="20"/>
      <c r="L2424" s="20" t="s">
        <v>13999</v>
      </c>
      <c r="M2424" s="20"/>
      <c r="N2424" s="20"/>
      <c r="O2424" s="20"/>
      <c r="P2424" s="20"/>
      <c r="Q2424" s="20" t="s">
        <v>13999</v>
      </c>
      <c r="R2424" s="16"/>
      <c r="S2424" s="16"/>
      <c r="T2424" s="16" t="s">
        <v>18643</v>
      </c>
      <c r="U2424" s="39">
        <f t="shared" si="113"/>
        <v>27.049100601600003</v>
      </c>
    </row>
    <row r="2425" spans="1:21" ht="23.25" customHeight="1">
      <c r="A2425" s="15"/>
      <c r="B2425" s="21" t="s">
        <v>18660</v>
      </c>
      <c r="C2425" s="16" t="s">
        <v>18436</v>
      </c>
      <c r="D2425" s="16" t="s">
        <v>18635</v>
      </c>
      <c r="E2425" s="16" t="s">
        <v>18661</v>
      </c>
      <c r="F2425" s="17"/>
      <c r="G2425" s="22">
        <v>984</v>
      </c>
      <c r="H2425" s="19">
        <f t="shared" si="111"/>
        <v>30.342356352000003</v>
      </c>
      <c r="I2425" s="16"/>
      <c r="J2425" s="16">
        <f t="shared" si="112"/>
        <v>0</v>
      </c>
      <c r="K2425" s="20" t="s">
        <v>13999</v>
      </c>
      <c r="L2425" s="20" t="s">
        <v>13999</v>
      </c>
      <c r="M2425" s="20" t="s">
        <v>13999</v>
      </c>
      <c r="N2425" s="20"/>
      <c r="O2425" s="20" t="s">
        <v>13999</v>
      </c>
      <c r="P2425" s="20" t="s">
        <v>13999</v>
      </c>
      <c r="Q2425" s="20" t="s">
        <v>13999</v>
      </c>
      <c r="R2425" s="16"/>
      <c r="S2425" s="16" t="s">
        <v>15937</v>
      </c>
      <c r="T2425" s="16" t="s">
        <v>18662</v>
      </c>
      <c r="U2425" s="39">
        <f t="shared" si="113"/>
        <v>36.410827622399999</v>
      </c>
    </row>
    <row r="2426" spans="1:21" ht="23.25" customHeight="1">
      <c r="A2426" s="15"/>
      <c r="B2426" s="21" t="s">
        <v>18663</v>
      </c>
      <c r="C2426" s="16" t="s">
        <v>18436</v>
      </c>
      <c r="D2426" s="16" t="s">
        <v>18635</v>
      </c>
      <c r="E2426" s="16" t="s">
        <v>18664</v>
      </c>
      <c r="F2426" s="17"/>
      <c r="G2426" s="18">
        <v>1453</v>
      </c>
      <c r="H2426" s="19">
        <f t="shared" si="111"/>
        <v>44.804312784000011</v>
      </c>
      <c r="I2426" s="16"/>
      <c r="J2426" s="16">
        <f t="shared" si="112"/>
        <v>0</v>
      </c>
      <c r="K2426" s="20"/>
      <c r="L2426" s="20"/>
      <c r="M2426" s="20"/>
      <c r="N2426" s="20"/>
      <c r="O2426" s="20"/>
      <c r="P2426" s="20"/>
      <c r="Q2426" s="20"/>
      <c r="R2426" s="16"/>
      <c r="S2426" s="16" t="s">
        <v>15937</v>
      </c>
      <c r="T2426" s="16" t="s">
        <v>18665</v>
      </c>
      <c r="U2426" s="39">
        <f t="shared" si="113"/>
        <v>53.765175340800013</v>
      </c>
    </row>
    <row r="2427" spans="1:21" ht="23.25" customHeight="1">
      <c r="A2427" s="15"/>
      <c r="B2427" s="21" t="s">
        <v>18666</v>
      </c>
      <c r="C2427" s="16" t="s">
        <v>18436</v>
      </c>
      <c r="D2427" s="16" t="s">
        <v>18635</v>
      </c>
      <c r="E2427" s="16" t="s">
        <v>18636</v>
      </c>
      <c r="F2427" s="17"/>
      <c r="G2427" s="18">
        <v>1620</v>
      </c>
      <c r="H2427" s="19">
        <f t="shared" si="111"/>
        <v>49.953879360000002</v>
      </c>
      <c r="I2427" s="16"/>
      <c r="J2427" s="16">
        <f t="shared" si="112"/>
        <v>0</v>
      </c>
      <c r="K2427" s="20" t="s">
        <v>13999</v>
      </c>
      <c r="L2427" s="20"/>
      <c r="M2427" s="20"/>
      <c r="N2427" s="20"/>
      <c r="O2427" s="20"/>
      <c r="P2427" s="20" t="s">
        <v>13999</v>
      </c>
      <c r="Q2427" s="20"/>
      <c r="R2427" s="16"/>
      <c r="S2427" s="16" t="s">
        <v>15937</v>
      </c>
      <c r="T2427" s="16" t="s">
        <v>18637</v>
      </c>
      <c r="U2427" s="39">
        <f t="shared" si="113"/>
        <v>59.944655232000002</v>
      </c>
    </row>
    <row r="2428" spans="1:21" ht="23.25" customHeight="1">
      <c r="A2428" s="15"/>
      <c r="B2428" s="21" t="s">
        <v>18667</v>
      </c>
      <c r="C2428" s="16" t="s">
        <v>18436</v>
      </c>
      <c r="D2428" s="16" t="s">
        <v>18635</v>
      </c>
      <c r="E2428" s="16" t="s">
        <v>18668</v>
      </c>
      <c r="F2428" s="17"/>
      <c r="G2428" s="18">
        <v>2229</v>
      </c>
      <c r="H2428" s="19">
        <f t="shared" si="111"/>
        <v>68.732837712000006</v>
      </c>
      <c r="I2428" s="16"/>
      <c r="J2428" s="16">
        <f t="shared" si="112"/>
        <v>0</v>
      </c>
      <c r="K2428" s="20" t="s">
        <v>13999</v>
      </c>
      <c r="L2428" s="20"/>
      <c r="M2428" s="20"/>
      <c r="N2428" s="20" t="s">
        <v>13999</v>
      </c>
      <c r="O2428" s="20"/>
      <c r="P2428" s="20" t="s">
        <v>13999</v>
      </c>
      <c r="Q2428" s="20"/>
      <c r="R2428" s="16"/>
      <c r="S2428" s="16" t="s">
        <v>15937</v>
      </c>
      <c r="T2428" s="16" t="s">
        <v>18669</v>
      </c>
      <c r="U2428" s="39">
        <f t="shared" si="113"/>
        <v>82.479405254400007</v>
      </c>
    </row>
    <row r="2429" spans="1:21" ht="23.25" customHeight="1">
      <c r="A2429" s="15"/>
      <c r="B2429" s="21" t="s">
        <v>18640</v>
      </c>
      <c r="C2429" s="16" t="s">
        <v>18436</v>
      </c>
      <c r="D2429" s="16" t="s">
        <v>18635</v>
      </c>
      <c r="E2429" s="16" t="s">
        <v>18639</v>
      </c>
      <c r="F2429" s="17"/>
      <c r="G2429" s="18">
        <v>2515</v>
      </c>
      <c r="H2429" s="19">
        <f t="shared" si="111"/>
        <v>77.551855920000008</v>
      </c>
      <c r="I2429" s="16"/>
      <c r="J2429" s="16">
        <f t="shared" si="112"/>
        <v>0</v>
      </c>
      <c r="K2429" s="20" t="s">
        <v>14000</v>
      </c>
      <c r="L2429" s="20" t="s">
        <v>13999</v>
      </c>
      <c r="M2429" s="20" t="s">
        <v>13999</v>
      </c>
      <c r="N2429" s="20"/>
      <c r="O2429" s="20" t="s">
        <v>13999</v>
      </c>
      <c r="P2429" s="20" t="s">
        <v>14000</v>
      </c>
      <c r="Q2429" s="20" t="s">
        <v>13999</v>
      </c>
      <c r="R2429" s="16"/>
      <c r="S2429" s="16" t="s">
        <v>14156</v>
      </c>
      <c r="T2429" s="16"/>
      <c r="U2429" s="39">
        <f t="shared" si="113"/>
        <v>93.062227104000002</v>
      </c>
    </row>
    <row r="2430" spans="1:21" ht="23.25" customHeight="1">
      <c r="A2430" s="15"/>
      <c r="B2430" s="21" t="s">
        <v>18643</v>
      </c>
      <c r="C2430" s="16" t="s">
        <v>18436</v>
      </c>
      <c r="D2430" s="16" t="s">
        <v>18635</v>
      </c>
      <c r="E2430" s="16" t="s">
        <v>18642</v>
      </c>
      <c r="F2430" s="17"/>
      <c r="G2430" s="18">
        <v>2980</v>
      </c>
      <c r="H2430" s="19">
        <f t="shared" si="111"/>
        <v>91.890469440000018</v>
      </c>
      <c r="I2430" s="16"/>
      <c r="J2430" s="16">
        <f t="shared" si="112"/>
        <v>0</v>
      </c>
      <c r="K2430" s="20" t="s">
        <v>14000</v>
      </c>
      <c r="L2430" s="20" t="s">
        <v>13999</v>
      </c>
      <c r="M2430" s="20" t="s">
        <v>13999</v>
      </c>
      <c r="N2430" s="20" t="s">
        <v>13999</v>
      </c>
      <c r="O2430" s="20" t="s">
        <v>13999</v>
      </c>
      <c r="P2430" s="20" t="s">
        <v>13999</v>
      </c>
      <c r="Q2430" s="20" t="s">
        <v>13999</v>
      </c>
      <c r="R2430" s="16"/>
      <c r="S2430" s="16" t="s">
        <v>14156</v>
      </c>
      <c r="T2430" s="16"/>
      <c r="U2430" s="39">
        <f t="shared" si="113"/>
        <v>110.26856332800001</v>
      </c>
    </row>
    <row r="2431" spans="1:21" ht="23.25" customHeight="1">
      <c r="A2431" s="15"/>
      <c r="B2431" s="21" t="s">
        <v>18646</v>
      </c>
      <c r="C2431" s="16" t="s">
        <v>18436</v>
      </c>
      <c r="D2431" s="16" t="s">
        <v>18635</v>
      </c>
      <c r="E2431" s="16" t="s">
        <v>18645</v>
      </c>
      <c r="F2431" s="17"/>
      <c r="G2431" s="18">
        <v>2580</v>
      </c>
      <c r="H2431" s="19">
        <f t="shared" si="111"/>
        <v>79.556178240000008</v>
      </c>
      <c r="I2431" s="16"/>
      <c r="J2431" s="16">
        <f t="shared" si="112"/>
        <v>0</v>
      </c>
      <c r="K2431" s="20" t="s">
        <v>14045</v>
      </c>
      <c r="L2431" s="20" t="s">
        <v>13999</v>
      </c>
      <c r="M2431" s="20" t="s">
        <v>13999</v>
      </c>
      <c r="N2431" s="20" t="s">
        <v>13999</v>
      </c>
      <c r="O2431" s="20" t="s">
        <v>13999</v>
      </c>
      <c r="P2431" s="20" t="s">
        <v>14000</v>
      </c>
      <c r="Q2431" s="20" t="s">
        <v>13999</v>
      </c>
      <c r="R2431" s="16"/>
      <c r="S2431" s="16" t="s">
        <v>14156</v>
      </c>
      <c r="T2431" s="16"/>
      <c r="U2431" s="39">
        <f t="shared" si="113"/>
        <v>95.46741388800001</v>
      </c>
    </row>
    <row r="2432" spans="1:21" ht="23.25" customHeight="1">
      <c r="A2432" s="15"/>
      <c r="B2432" s="21" t="s">
        <v>18670</v>
      </c>
      <c r="C2432" s="16" t="s">
        <v>18436</v>
      </c>
      <c r="D2432" s="16" t="s">
        <v>18635</v>
      </c>
      <c r="E2432" s="16" t="s">
        <v>18671</v>
      </c>
      <c r="F2432" s="17"/>
      <c r="G2432" s="18">
        <v>2147</v>
      </c>
      <c r="H2432" s="19">
        <f t="shared" si="111"/>
        <v>66.204308015999999</v>
      </c>
      <c r="I2432" s="16"/>
      <c r="J2432" s="16">
        <f t="shared" si="112"/>
        <v>0</v>
      </c>
      <c r="K2432" s="20" t="s">
        <v>14000</v>
      </c>
      <c r="L2432" s="20" t="s">
        <v>13999</v>
      </c>
      <c r="M2432" s="20" t="s">
        <v>13999</v>
      </c>
      <c r="N2432" s="20" t="s">
        <v>13999</v>
      </c>
      <c r="O2432" s="20" t="s">
        <v>13999</v>
      </c>
      <c r="P2432" s="20" t="s">
        <v>13999</v>
      </c>
      <c r="Q2432" s="20" t="s">
        <v>13999</v>
      </c>
      <c r="R2432" s="16"/>
      <c r="S2432" s="16" t="s">
        <v>14156</v>
      </c>
      <c r="T2432" s="16"/>
      <c r="U2432" s="39">
        <f t="shared" si="113"/>
        <v>79.445169619200001</v>
      </c>
    </row>
    <row r="2433" spans="1:21" ht="23.25" customHeight="1">
      <c r="A2433" s="15"/>
      <c r="B2433" s="21" t="s">
        <v>18672</v>
      </c>
      <c r="C2433" s="16" t="s">
        <v>18436</v>
      </c>
      <c r="D2433" s="16" t="s">
        <v>18635</v>
      </c>
      <c r="E2433" s="16" t="s">
        <v>18673</v>
      </c>
      <c r="F2433" s="17"/>
      <c r="G2433" s="18">
        <v>1965</v>
      </c>
      <c r="H2433" s="19">
        <f t="shared" si="111"/>
        <v>60.592205520000007</v>
      </c>
      <c r="I2433" s="16"/>
      <c r="J2433" s="16">
        <f t="shared" si="112"/>
        <v>0</v>
      </c>
      <c r="K2433" s="20" t="s">
        <v>13999</v>
      </c>
      <c r="L2433" s="20" t="s">
        <v>13999</v>
      </c>
      <c r="M2433" s="20" t="s">
        <v>13999</v>
      </c>
      <c r="N2433" s="20" t="s">
        <v>13999</v>
      </c>
      <c r="O2433" s="20" t="s">
        <v>13999</v>
      </c>
      <c r="P2433" s="20" t="s">
        <v>13999</v>
      </c>
      <c r="Q2433" s="20" t="s">
        <v>13999</v>
      </c>
      <c r="R2433" s="16"/>
      <c r="S2433" s="16" t="s">
        <v>14079</v>
      </c>
      <c r="T2433" s="16"/>
      <c r="U2433" s="39">
        <f t="shared" si="113"/>
        <v>72.710646624000006</v>
      </c>
    </row>
    <row r="2434" spans="1:21" ht="23.25" customHeight="1">
      <c r="A2434" s="15"/>
      <c r="B2434" s="21" t="s">
        <v>18674</v>
      </c>
      <c r="C2434" s="16" t="s">
        <v>18436</v>
      </c>
      <c r="D2434" s="16" t="s">
        <v>18635</v>
      </c>
      <c r="E2434" s="16" t="s">
        <v>18675</v>
      </c>
      <c r="F2434" s="17"/>
      <c r="G2434" s="18">
        <v>2276</v>
      </c>
      <c r="H2434" s="19">
        <f t="shared" si="111"/>
        <v>70.182116927999999</v>
      </c>
      <c r="I2434" s="16"/>
      <c r="J2434" s="16">
        <f t="shared" si="112"/>
        <v>0</v>
      </c>
      <c r="K2434" s="20" t="s">
        <v>14000</v>
      </c>
      <c r="L2434" s="20" t="s">
        <v>13999</v>
      </c>
      <c r="M2434" s="20" t="s">
        <v>13999</v>
      </c>
      <c r="N2434" s="20" t="s">
        <v>13999</v>
      </c>
      <c r="O2434" s="20" t="s">
        <v>13999</v>
      </c>
      <c r="P2434" s="20" t="s">
        <v>13999</v>
      </c>
      <c r="Q2434" s="20" t="s">
        <v>13999</v>
      </c>
      <c r="R2434" s="16"/>
      <c r="S2434" s="16" t="s">
        <v>14079</v>
      </c>
      <c r="T2434" s="16"/>
      <c r="U2434" s="39">
        <f t="shared" si="113"/>
        <v>84.218540313600002</v>
      </c>
    </row>
    <row r="2435" spans="1:21" ht="23.25" customHeight="1">
      <c r="A2435" s="15"/>
      <c r="B2435" s="21" t="s">
        <v>18676</v>
      </c>
      <c r="C2435" s="16" t="s">
        <v>18436</v>
      </c>
      <c r="D2435" s="16" t="s">
        <v>18635</v>
      </c>
      <c r="E2435" s="16" t="s">
        <v>18677</v>
      </c>
      <c r="F2435" s="17"/>
      <c r="G2435" s="18">
        <v>2575</v>
      </c>
      <c r="H2435" s="19">
        <f t="shared" si="111"/>
        <v>79.401999600000011</v>
      </c>
      <c r="I2435" s="16"/>
      <c r="J2435" s="16">
        <f t="shared" si="112"/>
        <v>0</v>
      </c>
      <c r="K2435" s="20" t="s">
        <v>14000</v>
      </c>
      <c r="L2435" s="20" t="s">
        <v>13999</v>
      </c>
      <c r="M2435" s="20" t="s">
        <v>13999</v>
      </c>
      <c r="N2435" s="20"/>
      <c r="O2435" s="20" t="s">
        <v>13999</v>
      </c>
      <c r="P2435" s="20" t="s">
        <v>13999</v>
      </c>
      <c r="Q2435" s="20" t="s">
        <v>13999</v>
      </c>
      <c r="R2435" s="16"/>
      <c r="S2435" s="16" t="s">
        <v>14156</v>
      </c>
      <c r="T2435" s="16"/>
      <c r="U2435" s="39">
        <f t="shared" si="113"/>
        <v>95.282399520000013</v>
      </c>
    </row>
    <row r="2436" spans="1:21" ht="23.25" customHeight="1">
      <c r="A2436" s="15"/>
      <c r="B2436" s="21" t="s">
        <v>18678</v>
      </c>
      <c r="C2436" s="16" t="s">
        <v>18436</v>
      </c>
      <c r="D2436" s="16" t="s">
        <v>18635</v>
      </c>
      <c r="E2436" s="16" t="s">
        <v>18679</v>
      </c>
      <c r="F2436" s="17"/>
      <c r="G2436" s="18">
        <v>1995</v>
      </c>
      <c r="H2436" s="19">
        <f t="shared" si="111"/>
        <v>61.517277360000016</v>
      </c>
      <c r="I2436" s="16"/>
      <c r="J2436" s="16">
        <f t="shared" si="112"/>
        <v>0</v>
      </c>
      <c r="K2436" s="20" t="s">
        <v>13999</v>
      </c>
      <c r="L2436" s="20" t="s">
        <v>13999</v>
      </c>
      <c r="M2436" s="20" t="s">
        <v>13999</v>
      </c>
      <c r="N2436" s="20" t="s">
        <v>13999</v>
      </c>
      <c r="O2436" s="20" t="s">
        <v>13999</v>
      </c>
      <c r="P2436" s="20" t="s">
        <v>14000</v>
      </c>
      <c r="Q2436" s="20" t="s">
        <v>13999</v>
      </c>
      <c r="R2436" s="16"/>
      <c r="S2436" s="16" t="s">
        <v>14156</v>
      </c>
      <c r="T2436" s="16"/>
      <c r="U2436" s="39">
        <f t="shared" si="113"/>
        <v>73.820732832000019</v>
      </c>
    </row>
    <row r="2437" spans="1:21" ht="23.25" customHeight="1">
      <c r="A2437" s="15"/>
      <c r="B2437" s="21" t="s">
        <v>18680</v>
      </c>
      <c r="C2437" s="16" t="s">
        <v>18436</v>
      </c>
      <c r="D2437" s="16" t="s">
        <v>18635</v>
      </c>
      <c r="E2437" s="16" t="s">
        <v>18681</v>
      </c>
      <c r="F2437" s="17"/>
      <c r="G2437" s="18">
        <v>3295</v>
      </c>
      <c r="H2437" s="19">
        <f t="shared" si="111"/>
        <v>101.60372375999999</v>
      </c>
      <c r="I2437" s="16"/>
      <c r="J2437" s="16">
        <f t="shared" si="112"/>
        <v>0</v>
      </c>
      <c r="K2437" s="20" t="s">
        <v>14045</v>
      </c>
      <c r="L2437" s="20" t="s">
        <v>13999</v>
      </c>
      <c r="M2437" s="20" t="s">
        <v>13999</v>
      </c>
      <c r="N2437" s="20" t="s">
        <v>13999</v>
      </c>
      <c r="O2437" s="20" t="s">
        <v>13999</v>
      </c>
      <c r="P2437" s="20" t="s">
        <v>14000</v>
      </c>
      <c r="Q2437" s="20" t="s">
        <v>13999</v>
      </c>
      <c r="R2437" s="16"/>
      <c r="S2437" s="16" t="s">
        <v>14156</v>
      </c>
      <c r="T2437" s="16"/>
      <c r="U2437" s="39">
        <f t="shared" si="113"/>
        <v>127.78013337360001</v>
      </c>
    </row>
    <row r="2438" spans="1:21" ht="23.25" customHeight="1">
      <c r="A2438" s="15"/>
      <c r="B2438" s="21" t="s">
        <v>18649</v>
      </c>
      <c r="C2438" s="16" t="s">
        <v>18436</v>
      </c>
      <c r="D2438" s="16" t="s">
        <v>18635</v>
      </c>
      <c r="E2438" s="16" t="s">
        <v>18648</v>
      </c>
      <c r="F2438" s="17"/>
      <c r="G2438" s="18">
        <v>2290</v>
      </c>
      <c r="H2438" s="19">
        <f t="shared" si="111"/>
        <v>70.613817119999993</v>
      </c>
      <c r="I2438" s="16"/>
      <c r="J2438" s="16">
        <f t="shared" si="112"/>
        <v>0</v>
      </c>
      <c r="K2438" s="20" t="s">
        <v>14000</v>
      </c>
      <c r="L2438" s="20" t="s">
        <v>13999</v>
      </c>
      <c r="M2438" s="20" t="s">
        <v>13999</v>
      </c>
      <c r="N2438" s="20"/>
      <c r="O2438" s="20"/>
      <c r="P2438" s="20" t="s">
        <v>13999</v>
      </c>
      <c r="Q2438" s="20" t="s">
        <v>13999</v>
      </c>
      <c r="R2438" s="16"/>
      <c r="S2438" s="16" t="s">
        <v>14156</v>
      </c>
      <c r="T2438" s="16"/>
      <c r="U2438" s="39">
        <f t="shared" si="113"/>
        <v>84.736580543999992</v>
      </c>
    </row>
    <row r="2439" spans="1:21" ht="23.25" customHeight="1">
      <c r="A2439" s="15"/>
      <c r="B2439" s="21" t="s">
        <v>18655</v>
      </c>
      <c r="C2439" s="16" t="s">
        <v>18436</v>
      </c>
      <c r="D2439" s="16" t="s">
        <v>18635</v>
      </c>
      <c r="E2439" s="16" t="s">
        <v>18654</v>
      </c>
      <c r="F2439" s="17"/>
      <c r="G2439" s="18">
        <v>2510</v>
      </c>
      <c r="H2439" s="19">
        <f t="shared" si="111"/>
        <v>77.397677280000011</v>
      </c>
      <c r="I2439" s="16"/>
      <c r="J2439" s="16">
        <f t="shared" si="112"/>
        <v>0</v>
      </c>
      <c r="K2439" s="20" t="s">
        <v>14000</v>
      </c>
      <c r="L2439" s="20" t="s">
        <v>13999</v>
      </c>
      <c r="M2439" s="20" t="s">
        <v>13999</v>
      </c>
      <c r="N2439" s="20" t="s">
        <v>13999</v>
      </c>
      <c r="O2439" s="20" t="s">
        <v>13999</v>
      </c>
      <c r="P2439" s="20" t="s">
        <v>13999</v>
      </c>
      <c r="Q2439" s="20" t="s">
        <v>13999</v>
      </c>
      <c r="R2439" s="16"/>
      <c r="S2439" s="16" t="s">
        <v>14156</v>
      </c>
      <c r="T2439" s="16"/>
      <c r="U2439" s="39">
        <f t="shared" si="113"/>
        <v>92.877212736000004</v>
      </c>
    </row>
    <row r="2440" spans="1:21" ht="23.25" customHeight="1">
      <c r="A2440" s="15"/>
      <c r="B2440" s="21" t="s">
        <v>18662</v>
      </c>
      <c r="C2440" s="16" t="s">
        <v>18436</v>
      </c>
      <c r="D2440" s="16" t="s">
        <v>18635</v>
      </c>
      <c r="E2440" s="16" t="s">
        <v>18661</v>
      </c>
      <c r="F2440" s="17"/>
      <c r="G2440" s="18">
        <v>3977</v>
      </c>
      <c r="H2440" s="19">
        <f t="shared" si="111"/>
        <v>122.63369025599999</v>
      </c>
      <c r="I2440" s="16"/>
      <c r="J2440" s="16">
        <f t="shared" si="112"/>
        <v>0</v>
      </c>
      <c r="K2440" s="20" t="s">
        <v>14000</v>
      </c>
      <c r="L2440" s="20"/>
      <c r="M2440" s="20" t="s">
        <v>13999</v>
      </c>
      <c r="N2440" s="20" t="s">
        <v>13999</v>
      </c>
      <c r="O2440" s="20"/>
      <c r="P2440" s="20" t="s">
        <v>13999</v>
      </c>
      <c r="Q2440" s="20" t="s">
        <v>13999</v>
      </c>
      <c r="R2440" s="16"/>
      <c r="S2440" s="16" t="s">
        <v>14156</v>
      </c>
      <c r="T2440" s="16"/>
      <c r="U2440" s="39">
        <f t="shared" si="113"/>
        <v>151.12339618416001</v>
      </c>
    </row>
    <row r="2441" spans="1:21" ht="23.25" customHeight="1">
      <c r="A2441" s="15"/>
      <c r="B2441" s="21" t="s">
        <v>18652</v>
      </c>
      <c r="C2441" s="16" t="s">
        <v>18436</v>
      </c>
      <c r="D2441" s="16" t="s">
        <v>18635</v>
      </c>
      <c r="E2441" s="16" t="s">
        <v>18651</v>
      </c>
      <c r="F2441" s="17"/>
      <c r="G2441" s="18">
        <v>6585</v>
      </c>
      <c r="H2441" s="19">
        <f t="shared" si="111"/>
        <v>203.05326888000002</v>
      </c>
      <c r="I2441" s="16"/>
      <c r="J2441" s="16">
        <f t="shared" si="112"/>
        <v>0</v>
      </c>
      <c r="K2441" s="20" t="s">
        <v>14000</v>
      </c>
      <c r="L2441" s="20" t="s">
        <v>13999</v>
      </c>
      <c r="M2441" s="20" t="s">
        <v>13999</v>
      </c>
      <c r="N2441" s="20"/>
      <c r="O2441" s="20" t="s">
        <v>13999</v>
      </c>
      <c r="P2441" s="20" t="s">
        <v>13999</v>
      </c>
      <c r="Q2441" s="20" t="s">
        <v>13999</v>
      </c>
      <c r="R2441" s="16"/>
      <c r="S2441" s="16" t="s">
        <v>14156</v>
      </c>
      <c r="T2441" s="16"/>
      <c r="U2441" s="39">
        <f t="shared" si="113"/>
        <v>240.38912845680005</v>
      </c>
    </row>
    <row r="2442" spans="1:21" ht="23.25" customHeight="1">
      <c r="A2442" s="15"/>
      <c r="B2442" s="21" t="s">
        <v>18658</v>
      </c>
      <c r="C2442" s="16" t="s">
        <v>18436</v>
      </c>
      <c r="D2442" s="16" t="s">
        <v>18635</v>
      </c>
      <c r="E2442" s="16" t="s">
        <v>18657</v>
      </c>
      <c r="F2442" s="17"/>
      <c r="G2442" s="18">
        <v>7545</v>
      </c>
      <c r="H2442" s="19">
        <f t="shared" si="111"/>
        <v>232.65556776000005</v>
      </c>
      <c r="I2442" s="16"/>
      <c r="J2442" s="16">
        <f t="shared" si="112"/>
        <v>0</v>
      </c>
      <c r="K2442" s="20" t="s">
        <v>14000</v>
      </c>
      <c r="L2442" s="20" t="s">
        <v>13999</v>
      </c>
      <c r="M2442" s="20" t="s">
        <v>13999</v>
      </c>
      <c r="N2442" s="20"/>
      <c r="O2442" s="20"/>
      <c r="P2442" s="20" t="s">
        <v>13999</v>
      </c>
      <c r="Q2442" s="20" t="s">
        <v>13999</v>
      </c>
      <c r="R2442" s="16"/>
      <c r="S2442" s="16" t="s">
        <v>14156</v>
      </c>
      <c r="T2442" s="16"/>
      <c r="U2442" s="39">
        <f t="shared" si="113"/>
        <v>273.24768021360006</v>
      </c>
    </row>
    <row r="2443" spans="1:21" ht="23.25" customHeight="1">
      <c r="A2443" s="15"/>
      <c r="B2443" s="21" t="s">
        <v>18669</v>
      </c>
      <c r="C2443" s="16" t="s">
        <v>18436</v>
      </c>
      <c r="D2443" s="16" t="s">
        <v>18635</v>
      </c>
      <c r="E2443" s="16" t="s">
        <v>18668</v>
      </c>
      <c r="F2443" s="17"/>
      <c r="G2443" s="18">
        <v>8790</v>
      </c>
      <c r="H2443" s="19">
        <f t="shared" si="111"/>
        <v>271.04604911999996</v>
      </c>
      <c r="I2443" s="16"/>
      <c r="J2443" s="16">
        <f t="shared" si="112"/>
        <v>0</v>
      </c>
      <c r="K2443" s="20" t="s">
        <v>14000</v>
      </c>
      <c r="L2443" s="20" t="s">
        <v>13999</v>
      </c>
      <c r="M2443" s="20" t="s">
        <v>13999</v>
      </c>
      <c r="N2443" s="20" t="s">
        <v>13999</v>
      </c>
      <c r="O2443" s="20"/>
      <c r="P2443" s="20" t="s">
        <v>13999</v>
      </c>
      <c r="Q2443" s="20" t="s">
        <v>13999</v>
      </c>
      <c r="R2443" s="16"/>
      <c r="S2443" s="16" t="s">
        <v>14156</v>
      </c>
      <c r="T2443" s="16"/>
      <c r="U2443" s="39">
        <f t="shared" si="113"/>
        <v>315.8611145232</v>
      </c>
    </row>
    <row r="2444" spans="1:21" ht="23.25" customHeight="1">
      <c r="A2444" s="15"/>
      <c r="B2444" s="21" t="s">
        <v>18682</v>
      </c>
      <c r="C2444" s="16" t="s">
        <v>18436</v>
      </c>
      <c r="D2444" s="16" t="s">
        <v>18635</v>
      </c>
      <c r="E2444" s="16" t="s">
        <v>18683</v>
      </c>
      <c r="F2444" s="17"/>
      <c r="G2444" s="18">
        <v>5050</v>
      </c>
      <c r="H2444" s="19">
        <f t="shared" si="111"/>
        <v>155.72042640000001</v>
      </c>
      <c r="I2444" s="16"/>
      <c r="J2444" s="16">
        <f t="shared" si="112"/>
        <v>0</v>
      </c>
      <c r="K2444" s="20" t="s">
        <v>14000</v>
      </c>
      <c r="L2444" s="20" t="s">
        <v>13999</v>
      </c>
      <c r="M2444" s="20" t="s">
        <v>13999</v>
      </c>
      <c r="N2444" s="20"/>
      <c r="O2444" s="20"/>
      <c r="P2444" s="20" t="s">
        <v>13999</v>
      </c>
      <c r="Q2444" s="20" t="s">
        <v>13999</v>
      </c>
      <c r="R2444" s="16"/>
      <c r="S2444" s="16" t="s">
        <v>14156</v>
      </c>
      <c r="T2444" s="16"/>
      <c r="U2444" s="39">
        <f t="shared" si="113"/>
        <v>187.84967330400002</v>
      </c>
    </row>
    <row r="2445" spans="1:21" ht="23.25" customHeight="1">
      <c r="A2445" s="15"/>
      <c r="B2445" s="21" t="s">
        <v>18665</v>
      </c>
      <c r="C2445" s="16" t="s">
        <v>18436</v>
      </c>
      <c r="D2445" s="16" t="s">
        <v>18635</v>
      </c>
      <c r="E2445" s="16" t="s">
        <v>18664</v>
      </c>
      <c r="F2445" s="17"/>
      <c r="G2445" s="18">
        <v>5809</v>
      </c>
      <c r="H2445" s="19">
        <f t="shared" si="111"/>
        <v>179.12474395200002</v>
      </c>
      <c r="I2445" s="16"/>
      <c r="J2445" s="16">
        <f t="shared" si="112"/>
        <v>0</v>
      </c>
      <c r="K2445" s="20" t="s">
        <v>13999</v>
      </c>
      <c r="L2445" s="20" t="s">
        <v>13999</v>
      </c>
      <c r="M2445" s="20" t="s">
        <v>13999</v>
      </c>
      <c r="N2445" s="20"/>
      <c r="O2445" s="20"/>
      <c r="P2445" s="20" t="s">
        <v>13999</v>
      </c>
      <c r="Q2445" s="20" t="s">
        <v>13999</v>
      </c>
      <c r="R2445" s="16"/>
      <c r="S2445" s="16" t="s">
        <v>14156</v>
      </c>
      <c r="T2445" s="16"/>
      <c r="U2445" s="39">
        <f t="shared" si="113"/>
        <v>213.82846578672005</v>
      </c>
    </row>
    <row r="2446" spans="1:21" ht="23.25" customHeight="1">
      <c r="A2446" s="15"/>
      <c r="B2446" s="21" t="s">
        <v>18637</v>
      </c>
      <c r="C2446" s="16" t="s">
        <v>18436</v>
      </c>
      <c r="D2446" s="16" t="s">
        <v>18635</v>
      </c>
      <c r="E2446" s="16" t="s">
        <v>18636</v>
      </c>
      <c r="F2446" s="17"/>
      <c r="G2446" s="18">
        <v>6370</v>
      </c>
      <c r="H2446" s="19">
        <f t="shared" si="111"/>
        <v>196.42358736</v>
      </c>
      <c r="I2446" s="16"/>
      <c r="J2446" s="16">
        <f t="shared" si="112"/>
        <v>0</v>
      </c>
      <c r="K2446" s="20" t="s">
        <v>14000</v>
      </c>
      <c r="L2446" s="20" t="s">
        <v>13999</v>
      </c>
      <c r="M2446" s="20" t="s">
        <v>13999</v>
      </c>
      <c r="N2446" s="20"/>
      <c r="O2446" s="20"/>
      <c r="P2446" s="20" t="s">
        <v>13999</v>
      </c>
      <c r="Q2446" s="20" t="s">
        <v>13999</v>
      </c>
      <c r="R2446" s="16"/>
      <c r="S2446" s="16" t="s">
        <v>14156</v>
      </c>
      <c r="T2446" s="16"/>
      <c r="U2446" s="39">
        <f t="shared" si="113"/>
        <v>233.03018196960002</v>
      </c>
    </row>
    <row r="2447" spans="1:21" ht="23.25" customHeight="1">
      <c r="A2447" s="15"/>
      <c r="B2447" s="21" t="s">
        <v>18684</v>
      </c>
      <c r="C2447" s="16" t="s">
        <v>18436</v>
      </c>
      <c r="D2447" s="16" t="s">
        <v>18635</v>
      </c>
      <c r="E2447" s="16" t="s">
        <v>18685</v>
      </c>
      <c r="F2447" s="17"/>
      <c r="G2447" s="18">
        <v>1535</v>
      </c>
      <c r="H2447" s="19">
        <f t="shared" si="111"/>
        <v>47.332842480000011</v>
      </c>
      <c r="I2447" s="16"/>
      <c r="J2447" s="16">
        <f t="shared" si="112"/>
        <v>0</v>
      </c>
      <c r="K2447" s="20" t="s">
        <v>14000</v>
      </c>
      <c r="L2447" s="20" t="s">
        <v>13999</v>
      </c>
      <c r="M2447" s="20" t="s">
        <v>13999</v>
      </c>
      <c r="N2447" s="20"/>
      <c r="O2447" s="20" t="s">
        <v>13999</v>
      </c>
      <c r="P2447" s="20" t="s">
        <v>14000</v>
      </c>
      <c r="Q2447" s="20" t="s">
        <v>13999</v>
      </c>
      <c r="R2447" s="16"/>
      <c r="S2447" s="16" t="s">
        <v>14156</v>
      </c>
      <c r="T2447" s="16"/>
      <c r="U2447" s="39">
        <f t="shared" si="113"/>
        <v>56.799410976000011</v>
      </c>
    </row>
    <row r="2448" spans="1:21" ht="23.25" customHeight="1">
      <c r="A2448" s="15"/>
      <c r="B2448" s="21" t="s">
        <v>18686</v>
      </c>
      <c r="C2448" s="16" t="s">
        <v>18436</v>
      </c>
      <c r="D2448" s="16" t="s">
        <v>18635</v>
      </c>
      <c r="E2448" s="16" t="s">
        <v>18687</v>
      </c>
      <c r="F2448" s="17"/>
      <c r="G2448" s="18">
        <v>1782</v>
      </c>
      <c r="H2448" s="19">
        <f t="shared" si="111"/>
        <v>54.949267296000016</v>
      </c>
      <c r="I2448" s="16"/>
      <c r="J2448" s="16">
        <f t="shared" si="112"/>
        <v>0</v>
      </c>
      <c r="K2448" s="20" t="s">
        <v>14000</v>
      </c>
      <c r="L2448" s="20" t="s">
        <v>13999</v>
      </c>
      <c r="M2448" s="20" t="s">
        <v>13999</v>
      </c>
      <c r="N2448" s="20"/>
      <c r="O2448" s="20" t="s">
        <v>13999</v>
      </c>
      <c r="P2448" s="20" t="s">
        <v>14000</v>
      </c>
      <c r="Q2448" s="20" t="s">
        <v>13999</v>
      </c>
      <c r="R2448" s="16"/>
      <c r="S2448" s="16" t="s">
        <v>14156</v>
      </c>
      <c r="T2448" s="16"/>
      <c r="U2448" s="39">
        <f t="shared" si="113"/>
        <v>65.939120755200022</v>
      </c>
    </row>
    <row r="2449" spans="1:21" ht="23.25" customHeight="1">
      <c r="A2449" s="15"/>
      <c r="B2449" s="21" t="s">
        <v>18688</v>
      </c>
      <c r="C2449" s="16" t="s">
        <v>18436</v>
      </c>
      <c r="D2449" s="16" t="s">
        <v>18635</v>
      </c>
      <c r="E2449" s="16" t="s">
        <v>18689</v>
      </c>
      <c r="F2449" s="17"/>
      <c r="G2449" s="18">
        <v>4085</v>
      </c>
      <c r="H2449" s="19">
        <f t="shared" si="111"/>
        <v>125.96394888000002</v>
      </c>
      <c r="I2449" s="16"/>
      <c r="J2449" s="16">
        <f t="shared" si="112"/>
        <v>0</v>
      </c>
      <c r="K2449" s="20" t="s">
        <v>14000</v>
      </c>
      <c r="L2449" s="20" t="s">
        <v>13999</v>
      </c>
      <c r="M2449" s="20" t="s">
        <v>13999</v>
      </c>
      <c r="N2449" s="20"/>
      <c r="O2449" s="20" t="s">
        <v>13999</v>
      </c>
      <c r="P2449" s="20" t="s">
        <v>13999</v>
      </c>
      <c r="Q2449" s="20" t="s">
        <v>13999</v>
      </c>
      <c r="R2449" s="16"/>
      <c r="S2449" s="16" t="s">
        <v>14156</v>
      </c>
      <c r="T2449" s="16"/>
      <c r="U2449" s="39">
        <f t="shared" si="113"/>
        <v>154.81998325680004</v>
      </c>
    </row>
    <row r="2450" spans="1:21" ht="23.25" customHeight="1">
      <c r="A2450" s="15"/>
      <c r="B2450" s="21" t="s">
        <v>18690</v>
      </c>
      <c r="C2450" s="16" t="s">
        <v>18436</v>
      </c>
      <c r="D2450" s="16" t="s">
        <v>18635</v>
      </c>
      <c r="E2450" s="16" t="s">
        <v>18691</v>
      </c>
      <c r="F2450" s="17"/>
      <c r="G2450" s="18">
        <v>5555</v>
      </c>
      <c r="H2450" s="19">
        <f t="shared" si="111"/>
        <v>171.29246903999999</v>
      </c>
      <c r="I2450" s="16"/>
      <c r="J2450" s="16">
        <f t="shared" si="112"/>
        <v>0</v>
      </c>
      <c r="K2450" s="20" t="s">
        <v>14000</v>
      </c>
      <c r="L2450" s="20" t="s">
        <v>13999</v>
      </c>
      <c r="M2450" s="20" t="s">
        <v>13999</v>
      </c>
      <c r="N2450" s="20"/>
      <c r="O2450" s="20" t="s">
        <v>13999</v>
      </c>
      <c r="P2450" s="20" t="s">
        <v>13999</v>
      </c>
      <c r="Q2450" s="20" t="s">
        <v>13999</v>
      </c>
      <c r="R2450" s="16"/>
      <c r="S2450" s="16" t="s">
        <v>14156</v>
      </c>
      <c r="T2450" s="16"/>
      <c r="U2450" s="39">
        <f t="shared" si="113"/>
        <v>205.1346406344</v>
      </c>
    </row>
    <row r="2451" spans="1:21" ht="23.25" customHeight="1">
      <c r="A2451" s="15"/>
      <c r="B2451" s="21" t="s">
        <v>18692</v>
      </c>
      <c r="C2451" s="16" t="s">
        <v>18436</v>
      </c>
      <c r="D2451" s="16" t="s">
        <v>18635</v>
      </c>
      <c r="E2451" s="16" t="s">
        <v>18693</v>
      </c>
      <c r="F2451" s="17"/>
      <c r="G2451" s="18">
        <v>4680</v>
      </c>
      <c r="H2451" s="19">
        <f t="shared" si="111"/>
        <v>144.31120704000003</v>
      </c>
      <c r="I2451" s="16"/>
      <c r="J2451" s="16">
        <f t="shared" si="112"/>
        <v>0</v>
      </c>
      <c r="K2451" s="20" t="s">
        <v>13999</v>
      </c>
      <c r="L2451" s="20"/>
      <c r="M2451" s="20" t="s">
        <v>13999</v>
      </c>
      <c r="N2451" s="20"/>
      <c r="O2451" s="20"/>
      <c r="P2451" s="20" t="s">
        <v>13999</v>
      </c>
      <c r="Q2451" s="20" t="s">
        <v>13999</v>
      </c>
      <c r="R2451" s="16"/>
      <c r="S2451" s="16" t="s">
        <v>14156</v>
      </c>
      <c r="T2451" s="16"/>
      <c r="U2451" s="39">
        <f t="shared" si="113"/>
        <v>175.18543981440004</v>
      </c>
    </row>
    <row r="2452" spans="1:21" ht="23.25" customHeight="1">
      <c r="A2452" s="15"/>
      <c r="B2452" s="21" t="s">
        <v>18694</v>
      </c>
      <c r="C2452" s="16" t="s">
        <v>18436</v>
      </c>
      <c r="D2452" s="16" t="s">
        <v>18635</v>
      </c>
      <c r="E2452" s="16" t="s">
        <v>18695</v>
      </c>
      <c r="F2452" s="17"/>
      <c r="G2452" s="18">
        <v>6149</v>
      </c>
      <c r="H2452" s="19">
        <f t="shared" si="111"/>
        <v>189.60889147200004</v>
      </c>
      <c r="I2452" s="16"/>
      <c r="J2452" s="16">
        <f t="shared" si="112"/>
        <v>0</v>
      </c>
      <c r="K2452" s="20" t="s">
        <v>13999</v>
      </c>
      <c r="L2452" s="20" t="s">
        <v>13999</v>
      </c>
      <c r="M2452" s="20" t="s">
        <v>13999</v>
      </c>
      <c r="N2452" s="20"/>
      <c r="O2452" s="20"/>
      <c r="P2452" s="20" t="s">
        <v>13999</v>
      </c>
      <c r="Q2452" s="20" t="s">
        <v>13999</v>
      </c>
      <c r="R2452" s="16"/>
      <c r="S2452" s="16" t="s">
        <v>14156</v>
      </c>
      <c r="T2452" s="16"/>
      <c r="U2452" s="39">
        <f t="shared" si="113"/>
        <v>225.46586953392006</v>
      </c>
    </row>
    <row r="2453" spans="1:21" ht="23.25" customHeight="1">
      <c r="A2453" s="15"/>
      <c r="B2453" s="21" t="s">
        <v>18696</v>
      </c>
      <c r="C2453" s="16" t="s">
        <v>18436</v>
      </c>
      <c r="D2453" s="16" t="s">
        <v>18697</v>
      </c>
      <c r="E2453" s="16" t="s">
        <v>18698</v>
      </c>
      <c r="F2453" s="17"/>
      <c r="G2453" s="18">
        <v>2598</v>
      </c>
      <c r="H2453" s="19">
        <f t="shared" ref="H2453:H2516" si="114">IF(R2453="Мax скидка 20%",G2453*0.8*1.05/100*H$15,IF(R2453="От 3-х шт. скидка 50%.",G2453*0.5*1.05/100*H$15,G2453*0.6*1.05/100*H$15))*1.03*1.2*1.1</f>
        <v>80.111221344000015</v>
      </c>
      <c r="I2453" s="16"/>
      <c r="J2453" s="16">
        <f t="shared" si="112"/>
        <v>0</v>
      </c>
      <c r="K2453" s="20" t="s">
        <v>13999</v>
      </c>
      <c r="L2453" s="20"/>
      <c r="M2453" s="20"/>
      <c r="N2453" s="20"/>
      <c r="O2453" s="20"/>
      <c r="P2453" s="20"/>
      <c r="Q2453" s="20"/>
      <c r="R2453" s="16"/>
      <c r="S2453" s="16" t="s">
        <v>15937</v>
      </c>
      <c r="T2453" s="16"/>
      <c r="U2453" s="39">
        <f t="shared" si="113"/>
        <v>96.133465612800009</v>
      </c>
    </row>
    <row r="2454" spans="1:21" ht="23.25" customHeight="1">
      <c r="A2454" s="15"/>
      <c r="B2454" s="21" t="s">
        <v>18699</v>
      </c>
      <c r="C2454" s="16" t="s">
        <v>18436</v>
      </c>
      <c r="D2454" s="16" t="s">
        <v>18697</v>
      </c>
      <c r="E2454" s="16" t="s">
        <v>18700</v>
      </c>
      <c r="F2454" s="17"/>
      <c r="G2454" s="18">
        <v>3061</v>
      </c>
      <c r="H2454" s="19">
        <f t="shared" si="114"/>
        <v>94.388163408000025</v>
      </c>
      <c r="I2454" s="16"/>
      <c r="J2454" s="16">
        <f t="shared" ref="J2454:J2517" si="115">H2454*I2454</f>
        <v>0</v>
      </c>
      <c r="K2454" s="20" t="s">
        <v>13999</v>
      </c>
      <c r="L2454" s="20" t="s">
        <v>13999</v>
      </c>
      <c r="M2454" s="20"/>
      <c r="N2454" s="20"/>
      <c r="O2454" s="20"/>
      <c r="P2454" s="20"/>
      <c r="Q2454" s="20"/>
      <c r="R2454" s="16"/>
      <c r="S2454" s="16" t="s">
        <v>15937</v>
      </c>
      <c r="T2454" s="16"/>
      <c r="U2454" s="39">
        <f t="shared" ref="U2454:U2517" si="116">IF(H2454&gt;100,H2454*1.11+15,H2454*1.2)</f>
        <v>113.26579608960003</v>
      </c>
    </row>
    <row r="2455" spans="1:21" ht="23.25" customHeight="1">
      <c r="A2455" s="15"/>
      <c r="B2455" s="21" t="s">
        <v>18701</v>
      </c>
      <c r="C2455" s="16" t="s">
        <v>18436</v>
      </c>
      <c r="D2455" s="16" t="s">
        <v>18697</v>
      </c>
      <c r="E2455" s="16" t="s">
        <v>18702</v>
      </c>
      <c r="F2455" s="17"/>
      <c r="G2455" s="18">
        <v>2450</v>
      </c>
      <c r="H2455" s="19">
        <f t="shared" si="114"/>
        <v>75.547533600000008</v>
      </c>
      <c r="I2455" s="16"/>
      <c r="J2455" s="16">
        <f t="shared" si="115"/>
        <v>0</v>
      </c>
      <c r="K2455" s="20" t="s">
        <v>13999</v>
      </c>
      <c r="L2455" s="20" t="s">
        <v>13999</v>
      </c>
      <c r="M2455" s="20"/>
      <c r="N2455" s="20"/>
      <c r="O2455" s="20"/>
      <c r="P2455" s="20"/>
      <c r="Q2455" s="20"/>
      <c r="R2455" s="16"/>
      <c r="S2455" s="16" t="s">
        <v>15937</v>
      </c>
      <c r="T2455" s="16"/>
      <c r="U2455" s="39">
        <f t="shared" si="116"/>
        <v>90.657040320000007</v>
      </c>
    </row>
    <row r="2456" spans="1:21" ht="23.25" customHeight="1">
      <c r="A2456" s="15"/>
      <c r="B2456" s="16" t="s">
        <v>18703</v>
      </c>
      <c r="C2456" s="16" t="s">
        <v>18436</v>
      </c>
      <c r="D2456" s="16" t="s">
        <v>18697</v>
      </c>
      <c r="E2456" s="16" t="s">
        <v>18704</v>
      </c>
      <c r="F2456" s="17"/>
      <c r="G2456" s="18">
        <v>5871</v>
      </c>
      <c r="H2456" s="19">
        <f t="shared" si="114"/>
        <v>181.03655908800002</v>
      </c>
      <c r="I2456" s="16"/>
      <c r="J2456" s="16">
        <f t="shared" si="115"/>
        <v>0</v>
      </c>
      <c r="K2456" s="20" t="s">
        <v>13999</v>
      </c>
      <c r="L2456" s="20"/>
      <c r="M2456" s="20"/>
      <c r="N2456" s="20"/>
      <c r="O2456" s="20"/>
      <c r="P2456" s="20"/>
      <c r="Q2456" s="20"/>
      <c r="R2456" s="16"/>
      <c r="S2456" s="16"/>
      <c r="T2456" s="16"/>
      <c r="U2456" s="39">
        <f t="shared" si="116"/>
        <v>215.95058058768004</v>
      </c>
    </row>
    <row r="2457" spans="1:21" ht="23.25" customHeight="1">
      <c r="A2457" s="15"/>
      <c r="B2457" s="21" t="s">
        <v>18705</v>
      </c>
      <c r="C2457" s="16" t="s">
        <v>18436</v>
      </c>
      <c r="D2457" s="16" t="s">
        <v>18697</v>
      </c>
      <c r="E2457" s="16" t="s">
        <v>18706</v>
      </c>
      <c r="F2457" s="17"/>
      <c r="G2457" s="18">
        <v>1031</v>
      </c>
      <c r="H2457" s="19">
        <f t="shared" si="114"/>
        <v>31.791635568000004</v>
      </c>
      <c r="I2457" s="16"/>
      <c r="J2457" s="16">
        <f t="shared" si="115"/>
        <v>0</v>
      </c>
      <c r="K2457" s="20" t="s">
        <v>14000</v>
      </c>
      <c r="L2457" s="20"/>
      <c r="M2457" s="20" t="s">
        <v>13999</v>
      </c>
      <c r="N2457" s="20" t="s">
        <v>13999</v>
      </c>
      <c r="O2457" s="20" t="s">
        <v>13999</v>
      </c>
      <c r="P2457" s="20"/>
      <c r="Q2457" s="20" t="s">
        <v>13999</v>
      </c>
      <c r="R2457" s="16"/>
      <c r="S2457" s="16" t="s">
        <v>14156</v>
      </c>
      <c r="T2457" s="16"/>
      <c r="U2457" s="39">
        <f t="shared" si="116"/>
        <v>38.149962681600002</v>
      </c>
    </row>
    <row r="2458" spans="1:21" ht="23.25" customHeight="1">
      <c r="A2458" s="15"/>
      <c r="B2458" s="21" t="s">
        <v>18707</v>
      </c>
      <c r="C2458" s="16" t="s">
        <v>18436</v>
      </c>
      <c r="D2458" s="16" t="s">
        <v>18697</v>
      </c>
      <c r="E2458" s="16" t="s">
        <v>18708</v>
      </c>
      <c r="F2458" s="17"/>
      <c r="G2458" s="18">
        <v>1140</v>
      </c>
      <c r="H2458" s="19">
        <f t="shared" si="114"/>
        <v>35.152729920000006</v>
      </c>
      <c r="I2458" s="16"/>
      <c r="J2458" s="16">
        <f t="shared" si="115"/>
        <v>0</v>
      </c>
      <c r="K2458" s="20" t="s">
        <v>14000</v>
      </c>
      <c r="L2458" s="20"/>
      <c r="M2458" s="20"/>
      <c r="N2458" s="20"/>
      <c r="O2458" s="20" t="s">
        <v>13999</v>
      </c>
      <c r="P2458" s="20"/>
      <c r="Q2458" s="20"/>
      <c r="R2458" s="16"/>
      <c r="S2458" s="16" t="s">
        <v>14156</v>
      </c>
      <c r="T2458" s="16" t="s">
        <v>18662</v>
      </c>
      <c r="U2458" s="39">
        <f t="shared" si="116"/>
        <v>42.183275904000006</v>
      </c>
    </row>
    <row r="2459" spans="1:21" ht="23.25" customHeight="1">
      <c r="A2459" s="15"/>
      <c r="B2459" s="21" t="s">
        <v>18709</v>
      </c>
      <c r="C2459" s="16" t="s">
        <v>18436</v>
      </c>
      <c r="D2459" s="16" t="s">
        <v>18697</v>
      </c>
      <c r="E2459" s="16" t="s">
        <v>18710</v>
      </c>
      <c r="F2459" s="17"/>
      <c r="G2459" s="18">
        <v>7636</v>
      </c>
      <c r="H2459" s="19">
        <f t="shared" si="114"/>
        <v>235.46161900800001</v>
      </c>
      <c r="I2459" s="16"/>
      <c r="J2459" s="16">
        <f t="shared" si="115"/>
        <v>0</v>
      </c>
      <c r="K2459" s="20" t="s">
        <v>13999</v>
      </c>
      <c r="L2459" s="20"/>
      <c r="M2459" s="20"/>
      <c r="N2459" s="20"/>
      <c r="O2459" s="20"/>
      <c r="P2459" s="20"/>
      <c r="Q2459" s="20"/>
      <c r="R2459" s="16"/>
      <c r="S2459" s="16" t="s">
        <v>14156</v>
      </c>
      <c r="T2459" s="16" t="s">
        <v>18669</v>
      </c>
      <c r="U2459" s="39">
        <f t="shared" si="116"/>
        <v>276.36239709888002</v>
      </c>
    </row>
    <row r="2460" spans="1:21" ht="23.25" customHeight="1">
      <c r="A2460" s="15"/>
      <c r="B2460" s="21" t="s">
        <v>18711</v>
      </c>
      <c r="C2460" s="16" t="s">
        <v>18436</v>
      </c>
      <c r="D2460" s="16" t="s">
        <v>18697</v>
      </c>
      <c r="E2460" s="16" t="s">
        <v>18712</v>
      </c>
      <c r="F2460" s="17"/>
      <c r="G2460" s="18">
        <v>5302</v>
      </c>
      <c r="H2460" s="19">
        <f t="shared" si="114"/>
        <v>163.49102985600001</v>
      </c>
      <c r="I2460" s="16"/>
      <c r="J2460" s="16">
        <f t="shared" si="115"/>
        <v>0</v>
      </c>
      <c r="K2460" s="20" t="s">
        <v>14000</v>
      </c>
      <c r="L2460" s="20" t="s">
        <v>13999</v>
      </c>
      <c r="M2460" s="20" t="s">
        <v>13999</v>
      </c>
      <c r="N2460" s="20" t="s">
        <v>13999</v>
      </c>
      <c r="O2460" s="20" t="s">
        <v>13999</v>
      </c>
      <c r="P2460" s="20" t="s">
        <v>13999</v>
      </c>
      <c r="Q2460" s="20" t="s">
        <v>13999</v>
      </c>
      <c r="R2460" s="16"/>
      <c r="S2460" s="16" t="s">
        <v>14156</v>
      </c>
      <c r="T2460" s="16"/>
      <c r="U2460" s="39">
        <f t="shared" si="116"/>
        <v>196.47504314016004</v>
      </c>
    </row>
    <row r="2461" spans="1:21" ht="23.25" customHeight="1">
      <c r="A2461" s="15"/>
      <c r="B2461" s="21" t="s">
        <v>18713</v>
      </c>
      <c r="C2461" s="16" t="s">
        <v>18436</v>
      </c>
      <c r="D2461" s="16" t="s">
        <v>18697</v>
      </c>
      <c r="E2461" s="16" t="s">
        <v>18714</v>
      </c>
      <c r="F2461" s="17"/>
      <c r="G2461" s="18">
        <v>6848</v>
      </c>
      <c r="H2461" s="19">
        <f t="shared" si="114"/>
        <v>211.1630653440001</v>
      </c>
      <c r="I2461" s="16"/>
      <c r="J2461" s="16">
        <f t="shared" si="115"/>
        <v>0</v>
      </c>
      <c r="K2461" s="20" t="s">
        <v>13999</v>
      </c>
      <c r="L2461" s="20" t="s">
        <v>13999</v>
      </c>
      <c r="M2461" s="20"/>
      <c r="N2461" s="20" t="s">
        <v>13999</v>
      </c>
      <c r="O2461" s="20"/>
      <c r="P2461" s="20"/>
      <c r="Q2461" s="20"/>
      <c r="R2461" s="16"/>
      <c r="S2461" s="16" t="s">
        <v>15937</v>
      </c>
      <c r="T2461" s="16" t="s">
        <v>18715</v>
      </c>
      <c r="U2461" s="39">
        <f t="shared" si="116"/>
        <v>249.39100253184014</v>
      </c>
    </row>
    <row r="2462" spans="1:21" ht="23.25" customHeight="1">
      <c r="A2462" s="15"/>
      <c r="B2462" s="16" t="s">
        <v>18716</v>
      </c>
      <c r="C2462" s="16" t="s">
        <v>18436</v>
      </c>
      <c r="D2462" s="16" t="s">
        <v>18697</v>
      </c>
      <c r="E2462" s="16" t="s">
        <v>18717</v>
      </c>
      <c r="F2462" s="17"/>
      <c r="G2462" s="18">
        <v>2355</v>
      </c>
      <c r="H2462" s="19">
        <f t="shared" si="114"/>
        <v>72.618139440000022</v>
      </c>
      <c r="I2462" s="16"/>
      <c r="J2462" s="16">
        <f t="shared" si="115"/>
        <v>0</v>
      </c>
      <c r="K2462" s="20"/>
      <c r="L2462" s="20"/>
      <c r="M2462" s="20"/>
      <c r="N2462" s="20"/>
      <c r="O2462" s="20"/>
      <c r="P2462" s="20"/>
      <c r="Q2462" s="20" t="s">
        <v>13999</v>
      </c>
      <c r="R2462" s="16"/>
      <c r="S2462" s="16"/>
      <c r="T2462" s="16"/>
      <c r="U2462" s="39">
        <f t="shared" si="116"/>
        <v>87.141767328000029</v>
      </c>
    </row>
    <row r="2463" spans="1:21" ht="23.25" customHeight="1">
      <c r="A2463" s="15"/>
      <c r="B2463" s="21" t="s">
        <v>18718</v>
      </c>
      <c r="C2463" s="16" t="s">
        <v>18436</v>
      </c>
      <c r="D2463" s="16" t="s">
        <v>18697</v>
      </c>
      <c r="E2463" s="16" t="s">
        <v>18719</v>
      </c>
      <c r="F2463" s="17"/>
      <c r="G2463" s="18">
        <v>4559</v>
      </c>
      <c r="H2463" s="19">
        <f t="shared" si="114"/>
        <v>140.58008395200002</v>
      </c>
      <c r="I2463" s="16"/>
      <c r="J2463" s="16">
        <f t="shared" si="115"/>
        <v>0</v>
      </c>
      <c r="K2463" s="20" t="s">
        <v>14045</v>
      </c>
      <c r="L2463" s="20" t="s">
        <v>13999</v>
      </c>
      <c r="M2463" s="20" t="s">
        <v>13999</v>
      </c>
      <c r="N2463" s="20" t="s">
        <v>13999</v>
      </c>
      <c r="O2463" s="20"/>
      <c r="P2463" s="20" t="s">
        <v>14000</v>
      </c>
      <c r="Q2463" s="20" t="s">
        <v>13999</v>
      </c>
      <c r="R2463" s="16"/>
      <c r="S2463" s="16" t="s">
        <v>15937</v>
      </c>
      <c r="T2463" s="16" t="s">
        <v>18720</v>
      </c>
      <c r="U2463" s="39">
        <f t="shared" si="116"/>
        <v>171.04389318672003</v>
      </c>
    </row>
    <row r="2464" spans="1:21" ht="23.25" customHeight="1">
      <c r="A2464" s="15"/>
      <c r="B2464" s="21" t="s">
        <v>18721</v>
      </c>
      <c r="C2464" s="16" t="s">
        <v>18436</v>
      </c>
      <c r="D2464" s="16" t="s">
        <v>18697</v>
      </c>
      <c r="E2464" s="16" t="s">
        <v>18503</v>
      </c>
      <c r="F2464" s="17"/>
      <c r="G2464" s="18">
        <v>3607</v>
      </c>
      <c r="H2464" s="19">
        <f t="shared" si="114"/>
        <v>111.224470896</v>
      </c>
      <c r="I2464" s="16"/>
      <c r="J2464" s="16">
        <f t="shared" si="115"/>
        <v>0</v>
      </c>
      <c r="K2464" s="20" t="s">
        <v>13999</v>
      </c>
      <c r="L2464" s="20"/>
      <c r="M2464" s="20"/>
      <c r="N2464" s="20"/>
      <c r="O2464" s="20" t="s">
        <v>13999</v>
      </c>
      <c r="P2464" s="20" t="s">
        <v>13999</v>
      </c>
      <c r="Q2464" s="20"/>
      <c r="R2464" s="16"/>
      <c r="S2464" s="16" t="s">
        <v>14079</v>
      </c>
      <c r="T2464" s="16"/>
      <c r="U2464" s="39">
        <f t="shared" si="116"/>
        <v>138.45916269456001</v>
      </c>
    </row>
    <row r="2465" spans="1:21" ht="12" customHeight="1">
      <c r="A2465" s="15"/>
      <c r="B2465" s="16" t="s">
        <v>18722</v>
      </c>
      <c r="C2465" s="16" t="s">
        <v>18436</v>
      </c>
      <c r="D2465" s="16" t="s">
        <v>18697</v>
      </c>
      <c r="E2465" s="16" t="s">
        <v>18723</v>
      </c>
      <c r="F2465" s="17"/>
      <c r="G2465" s="18">
        <v>4157</v>
      </c>
      <c r="H2465" s="19">
        <f t="shared" si="114"/>
        <v>128.184121296</v>
      </c>
      <c r="I2465" s="16"/>
      <c r="J2465" s="16">
        <f t="shared" si="115"/>
        <v>0</v>
      </c>
      <c r="K2465" s="20" t="s">
        <v>14000</v>
      </c>
      <c r="L2465" s="20"/>
      <c r="M2465" s="20"/>
      <c r="N2465" s="20"/>
      <c r="O2465" s="20"/>
      <c r="P2465" s="20"/>
      <c r="Q2465" s="20"/>
      <c r="R2465" s="16"/>
      <c r="S2465" s="16"/>
      <c r="T2465" s="16"/>
      <c r="U2465" s="39">
        <f t="shared" si="116"/>
        <v>157.28437463856002</v>
      </c>
    </row>
    <row r="2466" spans="1:21" ht="23.25" customHeight="1">
      <c r="A2466" s="15"/>
      <c r="B2466" s="21" t="s">
        <v>18724</v>
      </c>
      <c r="C2466" s="16" t="s">
        <v>18436</v>
      </c>
      <c r="D2466" s="16" t="s">
        <v>18725</v>
      </c>
      <c r="E2466" s="16" t="s">
        <v>18726</v>
      </c>
      <c r="F2466" s="17"/>
      <c r="G2466" s="18">
        <v>1250</v>
      </c>
      <c r="H2466" s="19">
        <f t="shared" si="114"/>
        <v>38.54466</v>
      </c>
      <c r="I2466" s="16"/>
      <c r="J2466" s="16">
        <f t="shared" si="115"/>
        <v>0</v>
      </c>
      <c r="K2466" s="20" t="s">
        <v>13999</v>
      </c>
      <c r="L2466" s="20"/>
      <c r="M2466" s="20"/>
      <c r="N2466" s="20" t="s">
        <v>13999</v>
      </c>
      <c r="O2466" s="20" t="s">
        <v>13999</v>
      </c>
      <c r="P2466" s="20"/>
      <c r="Q2466" s="20"/>
      <c r="R2466" s="16"/>
      <c r="S2466" s="16" t="s">
        <v>15937</v>
      </c>
      <c r="T2466" s="16" t="s">
        <v>18727</v>
      </c>
      <c r="U2466" s="39">
        <f t="shared" si="116"/>
        <v>46.253591999999998</v>
      </c>
    </row>
    <row r="2467" spans="1:21" ht="23.25" customHeight="1">
      <c r="A2467" s="15"/>
      <c r="B2467" s="21" t="s">
        <v>18728</v>
      </c>
      <c r="C2467" s="16" t="s">
        <v>18436</v>
      </c>
      <c r="D2467" s="16" t="s">
        <v>18725</v>
      </c>
      <c r="E2467" s="16" t="s">
        <v>18729</v>
      </c>
      <c r="F2467" s="17"/>
      <c r="G2467" s="18">
        <v>1463</v>
      </c>
      <c r="H2467" s="19">
        <f t="shared" si="114"/>
        <v>45.112670064</v>
      </c>
      <c r="I2467" s="16"/>
      <c r="J2467" s="16">
        <f t="shared" si="115"/>
        <v>0</v>
      </c>
      <c r="K2467" s="20" t="s">
        <v>13999</v>
      </c>
      <c r="L2467" s="20"/>
      <c r="M2467" s="20"/>
      <c r="N2467" s="20" t="s">
        <v>13999</v>
      </c>
      <c r="O2467" s="20"/>
      <c r="P2467" s="20" t="s">
        <v>13999</v>
      </c>
      <c r="Q2467" s="20" t="s">
        <v>13999</v>
      </c>
      <c r="R2467" s="16"/>
      <c r="S2467" s="16" t="s">
        <v>15937</v>
      </c>
      <c r="T2467" s="16" t="s">
        <v>18730</v>
      </c>
      <c r="U2467" s="39">
        <f t="shared" si="116"/>
        <v>54.135204076800001</v>
      </c>
    </row>
    <row r="2468" spans="1:21" ht="34.5" customHeight="1">
      <c r="A2468" s="15"/>
      <c r="B2468" s="16" t="s">
        <v>18731</v>
      </c>
      <c r="C2468" s="16" t="s">
        <v>18436</v>
      </c>
      <c r="D2468" s="16" t="s">
        <v>18725</v>
      </c>
      <c r="E2468" s="16" t="s">
        <v>18732</v>
      </c>
      <c r="F2468" s="17"/>
      <c r="G2468" s="18">
        <v>2155</v>
      </c>
      <c r="H2468" s="19">
        <f t="shared" si="114"/>
        <v>66.45099384000001</v>
      </c>
      <c r="I2468" s="16"/>
      <c r="J2468" s="16">
        <f t="shared" si="115"/>
        <v>0</v>
      </c>
      <c r="K2468" s="20"/>
      <c r="L2468" s="20" t="s">
        <v>13999</v>
      </c>
      <c r="M2468" s="20"/>
      <c r="N2468" s="20"/>
      <c r="O2468" s="20"/>
      <c r="P2468" s="20"/>
      <c r="Q2468" s="20" t="s">
        <v>13999</v>
      </c>
      <c r="R2468" s="16"/>
      <c r="S2468" s="16"/>
      <c r="T2468" s="16" t="s">
        <v>18733</v>
      </c>
      <c r="U2468" s="39">
        <f t="shared" si="116"/>
        <v>79.741192608000006</v>
      </c>
    </row>
    <row r="2469" spans="1:21" ht="23.25" customHeight="1">
      <c r="A2469" s="15"/>
      <c r="B2469" s="16" t="s">
        <v>18734</v>
      </c>
      <c r="C2469" s="16" t="s">
        <v>18436</v>
      </c>
      <c r="D2469" s="16" t="s">
        <v>18725</v>
      </c>
      <c r="E2469" s="16" t="s">
        <v>18735</v>
      </c>
      <c r="F2469" s="17"/>
      <c r="G2469" s="22">
        <v>475</v>
      </c>
      <c r="H2469" s="19">
        <f t="shared" si="114"/>
        <v>14.646970800000004</v>
      </c>
      <c r="I2469" s="16"/>
      <c r="J2469" s="16">
        <f t="shared" si="115"/>
        <v>0</v>
      </c>
      <c r="K2469" s="20" t="s">
        <v>13999</v>
      </c>
      <c r="L2469" s="20" t="s">
        <v>13999</v>
      </c>
      <c r="M2469" s="20" t="s">
        <v>13999</v>
      </c>
      <c r="N2469" s="20" t="s">
        <v>13999</v>
      </c>
      <c r="O2469" s="20" t="s">
        <v>13999</v>
      </c>
      <c r="P2469" s="20"/>
      <c r="Q2469" s="20" t="s">
        <v>13999</v>
      </c>
      <c r="R2469" s="16"/>
      <c r="S2469" s="16"/>
      <c r="T2469" s="16" t="s">
        <v>18733</v>
      </c>
      <c r="U2469" s="39">
        <f t="shared" si="116"/>
        <v>17.576364960000003</v>
      </c>
    </row>
    <row r="2470" spans="1:21" ht="23.25" customHeight="1">
      <c r="A2470" s="15"/>
      <c r="B2470" s="16" t="s">
        <v>18736</v>
      </c>
      <c r="C2470" s="16" t="s">
        <v>18436</v>
      </c>
      <c r="D2470" s="16" t="s">
        <v>18725</v>
      </c>
      <c r="E2470" s="16" t="s">
        <v>18737</v>
      </c>
      <c r="F2470" s="17"/>
      <c r="G2470" s="22">
        <v>491</v>
      </c>
      <c r="H2470" s="19">
        <f t="shared" si="114"/>
        <v>15.140342448</v>
      </c>
      <c r="I2470" s="16"/>
      <c r="J2470" s="16">
        <f t="shared" si="115"/>
        <v>0</v>
      </c>
      <c r="K2470" s="20" t="s">
        <v>13999</v>
      </c>
      <c r="L2470" s="20" t="s">
        <v>13999</v>
      </c>
      <c r="M2470" s="20"/>
      <c r="N2470" s="20" t="s">
        <v>13999</v>
      </c>
      <c r="O2470" s="20" t="s">
        <v>13999</v>
      </c>
      <c r="P2470" s="20"/>
      <c r="Q2470" s="20"/>
      <c r="R2470" s="16"/>
      <c r="S2470" s="16"/>
      <c r="T2470" s="16" t="s">
        <v>18738</v>
      </c>
      <c r="U2470" s="39">
        <f t="shared" si="116"/>
        <v>18.168410937600001</v>
      </c>
    </row>
    <row r="2471" spans="1:21" ht="23.25" customHeight="1">
      <c r="A2471" s="15"/>
      <c r="B2471" s="21" t="s">
        <v>18739</v>
      </c>
      <c r="C2471" s="16" t="s">
        <v>18436</v>
      </c>
      <c r="D2471" s="16" t="s">
        <v>18725</v>
      </c>
      <c r="E2471" s="16" t="s">
        <v>18740</v>
      </c>
      <c r="F2471" s="17"/>
      <c r="G2471" s="18">
        <v>1314</v>
      </c>
      <c r="H2471" s="19">
        <f t="shared" si="114"/>
        <v>40.518146592000001</v>
      </c>
      <c r="I2471" s="16"/>
      <c r="J2471" s="16">
        <f t="shared" si="115"/>
        <v>0</v>
      </c>
      <c r="K2471" s="20" t="s">
        <v>14000</v>
      </c>
      <c r="L2471" s="20" t="s">
        <v>13999</v>
      </c>
      <c r="M2471" s="20" t="s">
        <v>13999</v>
      </c>
      <c r="N2471" s="20" t="s">
        <v>13999</v>
      </c>
      <c r="O2471" s="20" t="s">
        <v>13999</v>
      </c>
      <c r="P2471" s="20" t="s">
        <v>13999</v>
      </c>
      <c r="Q2471" s="20" t="s">
        <v>13999</v>
      </c>
      <c r="R2471" s="16"/>
      <c r="S2471" s="16" t="s">
        <v>14079</v>
      </c>
      <c r="T2471" s="16"/>
      <c r="U2471" s="39">
        <f t="shared" si="116"/>
        <v>48.621775910399997</v>
      </c>
    </row>
    <row r="2472" spans="1:21" ht="23.25" customHeight="1">
      <c r="A2472" s="15"/>
      <c r="B2472" s="21" t="s">
        <v>18727</v>
      </c>
      <c r="C2472" s="16" t="s">
        <v>18436</v>
      </c>
      <c r="D2472" s="16" t="s">
        <v>18725</v>
      </c>
      <c r="E2472" s="16" t="s">
        <v>18741</v>
      </c>
      <c r="F2472" s="17"/>
      <c r="G2472" s="18">
        <v>1425</v>
      </c>
      <c r="H2472" s="19">
        <f t="shared" si="114"/>
        <v>43.940912399999995</v>
      </c>
      <c r="I2472" s="16"/>
      <c r="J2472" s="16">
        <f t="shared" si="115"/>
        <v>0</v>
      </c>
      <c r="K2472" s="20"/>
      <c r="L2472" s="20" t="s">
        <v>13999</v>
      </c>
      <c r="M2472" s="20" t="s">
        <v>13999</v>
      </c>
      <c r="N2472" s="20"/>
      <c r="O2472" s="20" t="s">
        <v>13999</v>
      </c>
      <c r="P2472" s="20" t="s">
        <v>13999</v>
      </c>
      <c r="Q2472" s="20" t="s">
        <v>13999</v>
      </c>
      <c r="R2472" s="16"/>
      <c r="S2472" s="16" t="s">
        <v>14079</v>
      </c>
      <c r="T2472" s="16"/>
      <c r="U2472" s="39">
        <f t="shared" si="116"/>
        <v>52.729094879999991</v>
      </c>
    </row>
    <row r="2473" spans="1:21" ht="23.25" customHeight="1">
      <c r="A2473" s="15"/>
      <c r="B2473" s="21" t="s">
        <v>18730</v>
      </c>
      <c r="C2473" s="16" t="s">
        <v>18436</v>
      </c>
      <c r="D2473" s="16" t="s">
        <v>18725</v>
      </c>
      <c r="E2473" s="16" t="s">
        <v>18742</v>
      </c>
      <c r="F2473" s="17"/>
      <c r="G2473" s="18">
        <v>1603</v>
      </c>
      <c r="H2473" s="19">
        <f t="shared" si="114"/>
        <v>49.429671984000002</v>
      </c>
      <c r="I2473" s="16"/>
      <c r="J2473" s="16">
        <f t="shared" si="115"/>
        <v>0</v>
      </c>
      <c r="K2473" s="20"/>
      <c r="L2473" s="20" t="s">
        <v>13999</v>
      </c>
      <c r="M2473" s="20" t="s">
        <v>14000</v>
      </c>
      <c r="N2473" s="20" t="s">
        <v>13999</v>
      </c>
      <c r="O2473" s="20" t="s">
        <v>13999</v>
      </c>
      <c r="P2473" s="20" t="s">
        <v>13999</v>
      </c>
      <c r="Q2473" s="20" t="s">
        <v>14000</v>
      </c>
      <c r="R2473" s="16"/>
      <c r="S2473" s="16" t="s">
        <v>14156</v>
      </c>
      <c r="T2473" s="16"/>
      <c r="U2473" s="39">
        <f t="shared" si="116"/>
        <v>59.315606380799998</v>
      </c>
    </row>
    <row r="2474" spans="1:21" ht="34.5" customHeight="1">
      <c r="A2474" s="15"/>
      <c r="B2474" s="21" t="s">
        <v>176</v>
      </c>
      <c r="C2474" s="16" t="s">
        <v>18436</v>
      </c>
      <c r="D2474" s="16" t="s">
        <v>18725</v>
      </c>
      <c r="E2474" s="16" t="s">
        <v>18743</v>
      </c>
      <c r="F2474" s="17"/>
      <c r="G2474" s="18">
        <v>1493</v>
      </c>
      <c r="H2474" s="19">
        <f t="shared" si="114"/>
        <v>46.037741904000008</v>
      </c>
      <c r="I2474" s="16"/>
      <c r="J2474" s="16">
        <f t="shared" si="115"/>
        <v>0</v>
      </c>
      <c r="K2474" s="20" t="s">
        <v>14000</v>
      </c>
      <c r="L2474" s="20"/>
      <c r="M2474" s="20" t="s">
        <v>13999</v>
      </c>
      <c r="N2474" s="20" t="s">
        <v>13999</v>
      </c>
      <c r="O2474" s="20" t="s">
        <v>13999</v>
      </c>
      <c r="P2474" s="20" t="s">
        <v>13999</v>
      </c>
      <c r="Q2474" s="20" t="s">
        <v>13999</v>
      </c>
      <c r="R2474" s="16"/>
      <c r="S2474" s="16" t="s">
        <v>14079</v>
      </c>
      <c r="T2474" s="16"/>
      <c r="U2474" s="39">
        <f t="shared" si="116"/>
        <v>55.245290284800006</v>
      </c>
    </row>
    <row r="2475" spans="1:21" ht="34.5" customHeight="1">
      <c r="A2475" s="15"/>
      <c r="B2475" s="21" t="s">
        <v>177</v>
      </c>
      <c r="C2475" s="16" t="s">
        <v>18436</v>
      </c>
      <c r="D2475" s="16" t="s">
        <v>18725</v>
      </c>
      <c r="E2475" s="16" t="s">
        <v>18744</v>
      </c>
      <c r="F2475" s="17"/>
      <c r="G2475" s="18">
        <v>1655</v>
      </c>
      <c r="H2475" s="19">
        <f t="shared" si="114"/>
        <v>51.033129840000008</v>
      </c>
      <c r="I2475" s="16"/>
      <c r="J2475" s="16">
        <f t="shared" si="115"/>
        <v>0</v>
      </c>
      <c r="K2475" s="20" t="s">
        <v>14000</v>
      </c>
      <c r="L2475" s="20" t="s">
        <v>13999</v>
      </c>
      <c r="M2475" s="20" t="s">
        <v>13999</v>
      </c>
      <c r="N2475" s="20" t="s">
        <v>13999</v>
      </c>
      <c r="O2475" s="20" t="s">
        <v>13999</v>
      </c>
      <c r="P2475" s="20" t="s">
        <v>13999</v>
      </c>
      <c r="Q2475" s="20"/>
      <c r="R2475" s="16"/>
      <c r="S2475" s="16" t="s">
        <v>14079</v>
      </c>
      <c r="T2475" s="16"/>
      <c r="U2475" s="39">
        <f t="shared" si="116"/>
        <v>61.239755808000005</v>
      </c>
    </row>
    <row r="2476" spans="1:21" ht="23.25" customHeight="1">
      <c r="A2476" s="15"/>
      <c r="B2476" s="21" t="s">
        <v>18745</v>
      </c>
      <c r="C2476" s="16" t="s">
        <v>18436</v>
      </c>
      <c r="D2476" s="16" t="s">
        <v>18725</v>
      </c>
      <c r="E2476" s="16" t="s">
        <v>18746</v>
      </c>
      <c r="F2476" s="17"/>
      <c r="G2476" s="18">
        <v>1889</v>
      </c>
      <c r="H2476" s="19">
        <f t="shared" si="114"/>
        <v>58.248690191999991</v>
      </c>
      <c r="I2476" s="16"/>
      <c r="J2476" s="16">
        <f t="shared" si="115"/>
        <v>0</v>
      </c>
      <c r="K2476" s="20" t="s">
        <v>13999</v>
      </c>
      <c r="L2476" s="20" t="s">
        <v>13999</v>
      </c>
      <c r="M2476" s="20" t="s">
        <v>13999</v>
      </c>
      <c r="N2476" s="20" t="s">
        <v>13999</v>
      </c>
      <c r="O2476" s="20" t="s">
        <v>13999</v>
      </c>
      <c r="P2476" s="20" t="s">
        <v>13999</v>
      </c>
      <c r="Q2476" s="20" t="s">
        <v>13999</v>
      </c>
      <c r="R2476" s="16"/>
      <c r="S2476" s="16" t="s">
        <v>14079</v>
      </c>
      <c r="T2476" s="16"/>
      <c r="U2476" s="39">
        <f t="shared" si="116"/>
        <v>69.898428230399986</v>
      </c>
    </row>
    <row r="2477" spans="1:21" ht="23.25" customHeight="1">
      <c r="A2477" s="15"/>
      <c r="B2477" s="21" t="s">
        <v>179</v>
      </c>
      <c r="C2477" s="16" t="s">
        <v>18436</v>
      </c>
      <c r="D2477" s="16" t="s">
        <v>18725</v>
      </c>
      <c r="E2477" s="16" t="s">
        <v>18747</v>
      </c>
      <c r="F2477" s="17"/>
      <c r="G2477" s="18">
        <v>2065</v>
      </c>
      <c r="H2477" s="19">
        <f t="shared" si="114"/>
        <v>63.675778320000006</v>
      </c>
      <c r="I2477" s="16"/>
      <c r="J2477" s="16">
        <f t="shared" si="115"/>
        <v>0</v>
      </c>
      <c r="K2477" s="20" t="s">
        <v>14000</v>
      </c>
      <c r="L2477" s="20"/>
      <c r="M2477" s="20" t="s">
        <v>13999</v>
      </c>
      <c r="N2477" s="20" t="s">
        <v>13999</v>
      </c>
      <c r="O2477" s="20"/>
      <c r="P2477" s="20" t="s">
        <v>13999</v>
      </c>
      <c r="Q2477" s="20" t="s">
        <v>13999</v>
      </c>
      <c r="R2477" s="16"/>
      <c r="S2477" s="16" t="s">
        <v>14079</v>
      </c>
      <c r="T2477" s="16"/>
      <c r="U2477" s="39">
        <f t="shared" si="116"/>
        <v>76.41093398400001</v>
      </c>
    </row>
    <row r="2478" spans="1:21" ht="23.25" customHeight="1">
      <c r="A2478" s="15"/>
      <c r="B2478" s="21" t="s">
        <v>180</v>
      </c>
      <c r="C2478" s="16" t="s">
        <v>18436</v>
      </c>
      <c r="D2478" s="16" t="s">
        <v>18725</v>
      </c>
      <c r="E2478" s="16" t="s">
        <v>18748</v>
      </c>
      <c r="F2478" s="17"/>
      <c r="G2478" s="18">
        <v>2621</v>
      </c>
      <c r="H2478" s="19">
        <f t="shared" si="114"/>
        <v>80.820443088000005</v>
      </c>
      <c r="I2478" s="16"/>
      <c r="J2478" s="16">
        <f t="shared" si="115"/>
        <v>0</v>
      </c>
      <c r="K2478" s="20" t="s">
        <v>14000</v>
      </c>
      <c r="L2478" s="20" t="s">
        <v>13999</v>
      </c>
      <c r="M2478" s="20" t="s">
        <v>13999</v>
      </c>
      <c r="N2478" s="20" t="s">
        <v>13999</v>
      </c>
      <c r="O2478" s="20" t="s">
        <v>13999</v>
      </c>
      <c r="P2478" s="20" t="s">
        <v>13999</v>
      </c>
      <c r="Q2478" s="20" t="s">
        <v>13999</v>
      </c>
      <c r="R2478" s="16"/>
      <c r="S2478" s="16" t="s">
        <v>14079</v>
      </c>
      <c r="T2478" s="16"/>
      <c r="U2478" s="39">
        <f t="shared" si="116"/>
        <v>96.984531705600006</v>
      </c>
    </row>
    <row r="2479" spans="1:21" ht="23.25" customHeight="1">
      <c r="A2479" s="15"/>
      <c r="B2479" s="21" t="s">
        <v>18733</v>
      </c>
      <c r="C2479" s="16" t="s">
        <v>18436</v>
      </c>
      <c r="D2479" s="16" t="s">
        <v>18725</v>
      </c>
      <c r="E2479" s="16" t="s">
        <v>18735</v>
      </c>
      <c r="F2479" s="17"/>
      <c r="G2479" s="18">
        <v>2351</v>
      </c>
      <c r="H2479" s="19">
        <f t="shared" si="114"/>
        <v>72.494796527999995</v>
      </c>
      <c r="I2479" s="16"/>
      <c r="J2479" s="16">
        <f t="shared" si="115"/>
        <v>0</v>
      </c>
      <c r="K2479" s="20"/>
      <c r="L2479" s="20"/>
      <c r="M2479" s="20"/>
      <c r="N2479" s="20"/>
      <c r="O2479" s="20"/>
      <c r="P2479" s="20"/>
      <c r="Q2479" s="20" t="s">
        <v>13999</v>
      </c>
      <c r="R2479" s="16"/>
      <c r="S2479" s="16" t="s">
        <v>14156</v>
      </c>
      <c r="T2479" s="16"/>
      <c r="U2479" s="39">
        <f t="shared" si="116"/>
        <v>86.993755833599991</v>
      </c>
    </row>
    <row r="2480" spans="1:21" ht="23.25" customHeight="1">
      <c r="A2480" s="15"/>
      <c r="B2480" s="21" t="s">
        <v>18738</v>
      </c>
      <c r="C2480" s="16" t="s">
        <v>18436</v>
      </c>
      <c r="D2480" s="16" t="s">
        <v>18725</v>
      </c>
      <c r="E2480" s="16" t="s">
        <v>18737</v>
      </c>
      <c r="F2480" s="17"/>
      <c r="G2480" s="18">
        <v>2423</v>
      </c>
      <c r="H2480" s="19">
        <f t="shared" si="114"/>
        <v>74.71496894400002</v>
      </c>
      <c r="I2480" s="16"/>
      <c r="J2480" s="16">
        <f t="shared" si="115"/>
        <v>0</v>
      </c>
      <c r="K2480" s="20" t="s">
        <v>14000</v>
      </c>
      <c r="L2480" s="20" t="s">
        <v>13999</v>
      </c>
      <c r="M2480" s="20" t="s">
        <v>13999</v>
      </c>
      <c r="N2480" s="20" t="s">
        <v>13999</v>
      </c>
      <c r="O2480" s="20" t="s">
        <v>13999</v>
      </c>
      <c r="P2480" s="20" t="s">
        <v>14000</v>
      </c>
      <c r="Q2480" s="20" t="s">
        <v>13999</v>
      </c>
      <c r="R2480" s="16"/>
      <c r="S2480" s="16" t="s">
        <v>14156</v>
      </c>
      <c r="T2480" s="16"/>
      <c r="U2480" s="39">
        <f t="shared" si="116"/>
        <v>89.657962732800016</v>
      </c>
    </row>
    <row r="2481" spans="1:21" ht="34.5" customHeight="1">
      <c r="A2481" s="15"/>
      <c r="B2481" s="21" t="s">
        <v>18749</v>
      </c>
      <c r="C2481" s="16" t="s">
        <v>18436</v>
      </c>
      <c r="D2481" s="16" t="s">
        <v>18725</v>
      </c>
      <c r="E2481" s="16" t="s">
        <v>18750</v>
      </c>
      <c r="F2481" s="17"/>
      <c r="G2481" s="18">
        <v>2898</v>
      </c>
      <c r="H2481" s="19">
        <f t="shared" si="114"/>
        <v>89.361939744000011</v>
      </c>
      <c r="I2481" s="16"/>
      <c r="J2481" s="16">
        <f t="shared" si="115"/>
        <v>0</v>
      </c>
      <c r="K2481" s="20" t="s">
        <v>13999</v>
      </c>
      <c r="L2481" s="20" t="s">
        <v>13999</v>
      </c>
      <c r="M2481" s="20"/>
      <c r="N2481" s="20" t="s">
        <v>13999</v>
      </c>
      <c r="O2481" s="20" t="s">
        <v>13999</v>
      </c>
      <c r="P2481" s="20" t="s">
        <v>13999</v>
      </c>
      <c r="Q2481" s="20" t="s">
        <v>13999</v>
      </c>
      <c r="R2481" s="16"/>
      <c r="S2481" s="16" t="s">
        <v>14079</v>
      </c>
      <c r="T2481" s="16"/>
      <c r="U2481" s="39">
        <f t="shared" si="116"/>
        <v>107.23432769280001</v>
      </c>
    </row>
    <row r="2482" spans="1:21" ht="23.25" customHeight="1">
      <c r="A2482" s="15"/>
      <c r="B2482" s="21" t="s">
        <v>18751</v>
      </c>
      <c r="C2482" s="16" t="s">
        <v>18436</v>
      </c>
      <c r="D2482" s="16" t="s">
        <v>18725</v>
      </c>
      <c r="E2482" s="16" t="s">
        <v>18752</v>
      </c>
      <c r="F2482" s="17"/>
      <c r="G2482" s="18">
        <v>1282</v>
      </c>
      <c r="H2482" s="19">
        <f t="shared" si="114"/>
        <v>39.531403296000001</v>
      </c>
      <c r="I2482" s="16"/>
      <c r="J2482" s="16">
        <f t="shared" si="115"/>
        <v>0</v>
      </c>
      <c r="K2482" s="20" t="s">
        <v>14000</v>
      </c>
      <c r="L2482" s="20" t="s">
        <v>13999</v>
      </c>
      <c r="M2482" s="20" t="s">
        <v>13999</v>
      </c>
      <c r="N2482" s="20" t="s">
        <v>13999</v>
      </c>
      <c r="O2482" s="20" t="s">
        <v>13999</v>
      </c>
      <c r="P2482" s="20" t="s">
        <v>13999</v>
      </c>
      <c r="Q2482" s="20" t="s">
        <v>13999</v>
      </c>
      <c r="R2482" s="16"/>
      <c r="S2482" s="16" t="s">
        <v>14079</v>
      </c>
      <c r="T2482" s="16"/>
      <c r="U2482" s="39">
        <f t="shared" si="116"/>
        <v>47.437683955200001</v>
      </c>
    </row>
    <row r="2483" spans="1:21" ht="34.5" customHeight="1">
      <c r="A2483" s="15"/>
      <c r="B2483" s="21" t="s">
        <v>18753</v>
      </c>
      <c r="C2483" s="16" t="s">
        <v>18436</v>
      </c>
      <c r="D2483" s="16" t="s">
        <v>18725</v>
      </c>
      <c r="E2483" s="16" t="s">
        <v>18754</v>
      </c>
      <c r="F2483" s="17"/>
      <c r="G2483" s="18">
        <v>1265</v>
      </c>
      <c r="H2483" s="19">
        <f t="shared" si="114"/>
        <v>39.007195920000008</v>
      </c>
      <c r="I2483" s="16"/>
      <c r="J2483" s="16">
        <f t="shared" si="115"/>
        <v>0</v>
      </c>
      <c r="K2483" s="20" t="s">
        <v>14000</v>
      </c>
      <c r="L2483" s="20" t="s">
        <v>13999</v>
      </c>
      <c r="M2483" s="20" t="s">
        <v>13999</v>
      </c>
      <c r="N2483" s="20"/>
      <c r="O2483" s="20"/>
      <c r="P2483" s="20" t="s">
        <v>14000</v>
      </c>
      <c r="Q2483" s="20" t="s">
        <v>13999</v>
      </c>
      <c r="R2483" s="16"/>
      <c r="S2483" s="16" t="s">
        <v>14156</v>
      </c>
      <c r="T2483" s="16"/>
      <c r="U2483" s="39">
        <f t="shared" si="116"/>
        <v>46.808635104000011</v>
      </c>
    </row>
    <row r="2484" spans="1:21" ht="23.25" customHeight="1">
      <c r="A2484" s="15"/>
      <c r="B2484" s="21" t="s">
        <v>18755</v>
      </c>
      <c r="C2484" s="16" t="s">
        <v>18436</v>
      </c>
      <c r="D2484" s="16" t="s">
        <v>18756</v>
      </c>
      <c r="E2484" s="16" t="s">
        <v>18757</v>
      </c>
      <c r="F2484" s="17"/>
      <c r="G2484" s="18">
        <v>4895</v>
      </c>
      <c r="H2484" s="19">
        <f t="shared" si="114"/>
        <v>150.94088855999999</v>
      </c>
      <c r="I2484" s="16"/>
      <c r="J2484" s="16">
        <f t="shared" si="115"/>
        <v>0</v>
      </c>
      <c r="K2484" s="20"/>
      <c r="L2484" s="20"/>
      <c r="M2484" s="20" t="s">
        <v>13999</v>
      </c>
      <c r="N2484" s="20" t="s">
        <v>13999</v>
      </c>
      <c r="O2484" s="20"/>
      <c r="P2484" s="20"/>
      <c r="Q2484" s="20"/>
      <c r="R2484" s="16"/>
      <c r="S2484" s="16" t="s">
        <v>15937</v>
      </c>
      <c r="T2484" s="16" t="s">
        <v>161</v>
      </c>
      <c r="U2484" s="39">
        <f t="shared" si="116"/>
        <v>182.54438630160001</v>
      </c>
    </row>
    <row r="2485" spans="1:21" ht="23.25" customHeight="1">
      <c r="A2485" s="15"/>
      <c r="B2485" s="16" t="s">
        <v>18758</v>
      </c>
      <c r="C2485" s="16" t="s">
        <v>18436</v>
      </c>
      <c r="D2485" s="16" t="s">
        <v>18756</v>
      </c>
      <c r="E2485" s="16" t="s">
        <v>18759</v>
      </c>
      <c r="F2485" s="17"/>
      <c r="G2485" s="22">
        <v>698</v>
      </c>
      <c r="H2485" s="19">
        <f t="shared" si="114"/>
        <v>21.523338144</v>
      </c>
      <c r="I2485" s="16"/>
      <c r="J2485" s="16">
        <f t="shared" si="115"/>
        <v>0</v>
      </c>
      <c r="K2485" s="20"/>
      <c r="L2485" s="20"/>
      <c r="M2485" s="20"/>
      <c r="N2485" s="20"/>
      <c r="O2485" s="20"/>
      <c r="P2485" s="20"/>
      <c r="Q2485" s="20"/>
      <c r="R2485" s="16"/>
      <c r="S2485" s="16"/>
      <c r="T2485" s="16" t="s">
        <v>205</v>
      </c>
      <c r="U2485" s="39">
        <f t="shared" si="116"/>
        <v>25.828005772800001</v>
      </c>
    </row>
    <row r="2486" spans="1:21" ht="23.25" customHeight="1">
      <c r="A2486" s="15"/>
      <c r="B2486" s="21" t="s">
        <v>158</v>
      </c>
      <c r="C2486" s="16" t="s">
        <v>18436</v>
      </c>
      <c r="D2486" s="16" t="s">
        <v>18756</v>
      </c>
      <c r="E2486" s="16" t="s">
        <v>18760</v>
      </c>
      <c r="F2486" s="17"/>
      <c r="G2486" s="18">
        <v>5208</v>
      </c>
      <c r="H2486" s="19">
        <f t="shared" si="114"/>
        <v>160.59247142400002</v>
      </c>
      <c r="I2486" s="16"/>
      <c r="J2486" s="16">
        <f t="shared" si="115"/>
        <v>0</v>
      </c>
      <c r="K2486" s="20" t="s">
        <v>14000</v>
      </c>
      <c r="L2486" s="20" t="s">
        <v>13999</v>
      </c>
      <c r="M2486" s="20" t="s">
        <v>13999</v>
      </c>
      <c r="N2486" s="20" t="s">
        <v>13999</v>
      </c>
      <c r="O2486" s="20" t="s">
        <v>13999</v>
      </c>
      <c r="P2486" s="20" t="s">
        <v>13999</v>
      </c>
      <c r="Q2486" s="20" t="s">
        <v>13999</v>
      </c>
      <c r="R2486" s="16"/>
      <c r="S2486" s="16" t="s">
        <v>14079</v>
      </c>
      <c r="T2486" s="16"/>
      <c r="U2486" s="39">
        <f t="shared" si="116"/>
        <v>193.25764328064005</v>
      </c>
    </row>
    <row r="2487" spans="1:21" ht="23.25" customHeight="1">
      <c r="A2487" s="15"/>
      <c r="B2487" s="21" t="s">
        <v>159</v>
      </c>
      <c r="C2487" s="16" t="s">
        <v>18436</v>
      </c>
      <c r="D2487" s="16" t="s">
        <v>18756</v>
      </c>
      <c r="E2487" s="16" t="s">
        <v>18761</v>
      </c>
      <c r="F2487" s="17"/>
      <c r="G2487" s="18">
        <v>2491</v>
      </c>
      <c r="H2487" s="19">
        <f t="shared" si="114"/>
        <v>76.811798448000005</v>
      </c>
      <c r="I2487" s="16"/>
      <c r="J2487" s="16">
        <f t="shared" si="115"/>
        <v>0</v>
      </c>
      <c r="K2487" s="20" t="s">
        <v>14000</v>
      </c>
      <c r="L2487" s="20" t="s">
        <v>13999</v>
      </c>
      <c r="M2487" s="20" t="s">
        <v>13999</v>
      </c>
      <c r="N2487" s="20" t="s">
        <v>13999</v>
      </c>
      <c r="O2487" s="20" t="s">
        <v>13999</v>
      </c>
      <c r="P2487" s="20" t="s">
        <v>13999</v>
      </c>
      <c r="Q2487" s="20" t="s">
        <v>13999</v>
      </c>
      <c r="R2487" s="16"/>
      <c r="S2487" s="16" t="s">
        <v>14079</v>
      </c>
      <c r="T2487" s="16"/>
      <c r="U2487" s="39">
        <f t="shared" si="116"/>
        <v>92.174158137600003</v>
      </c>
    </row>
    <row r="2488" spans="1:21" ht="23.25" customHeight="1">
      <c r="A2488" s="15"/>
      <c r="B2488" s="21" t="s">
        <v>13945</v>
      </c>
      <c r="C2488" s="16" t="s">
        <v>18436</v>
      </c>
      <c r="D2488" s="16" t="s">
        <v>18756</v>
      </c>
      <c r="E2488" s="16" t="s">
        <v>18762</v>
      </c>
      <c r="F2488" s="17"/>
      <c r="G2488" s="18">
        <v>3311</v>
      </c>
      <c r="H2488" s="19">
        <f t="shared" si="114"/>
        <v>102.09709540800002</v>
      </c>
      <c r="I2488" s="16"/>
      <c r="J2488" s="16">
        <f t="shared" si="115"/>
        <v>0</v>
      </c>
      <c r="K2488" s="20"/>
      <c r="L2488" s="20" t="s">
        <v>13999</v>
      </c>
      <c r="M2488" s="20" t="s">
        <v>13999</v>
      </c>
      <c r="N2488" s="20" t="s">
        <v>13999</v>
      </c>
      <c r="O2488" s="20" t="s">
        <v>13999</v>
      </c>
      <c r="P2488" s="20" t="s">
        <v>13999</v>
      </c>
      <c r="Q2488" s="20" t="s">
        <v>13999</v>
      </c>
      <c r="R2488" s="16"/>
      <c r="S2488" s="16" t="s">
        <v>14079</v>
      </c>
      <c r="T2488" s="16"/>
      <c r="U2488" s="39">
        <f t="shared" si="116"/>
        <v>128.32777590288003</v>
      </c>
    </row>
    <row r="2489" spans="1:21" ht="23.25" customHeight="1">
      <c r="A2489" s="15"/>
      <c r="B2489" s="21" t="s">
        <v>160</v>
      </c>
      <c r="C2489" s="16" t="s">
        <v>18436</v>
      </c>
      <c r="D2489" s="16" t="s">
        <v>18756</v>
      </c>
      <c r="E2489" s="16" t="s">
        <v>18763</v>
      </c>
      <c r="F2489" s="17"/>
      <c r="G2489" s="18">
        <v>4011</v>
      </c>
      <c r="H2489" s="19">
        <f t="shared" si="114"/>
        <v>123.68210500800001</v>
      </c>
      <c r="I2489" s="16"/>
      <c r="J2489" s="16">
        <f t="shared" si="115"/>
        <v>0</v>
      </c>
      <c r="K2489" s="20" t="s">
        <v>14000</v>
      </c>
      <c r="L2489" s="20" t="s">
        <v>13999</v>
      </c>
      <c r="M2489" s="20" t="s">
        <v>13999</v>
      </c>
      <c r="N2489" s="20"/>
      <c r="O2489" s="20" t="s">
        <v>13999</v>
      </c>
      <c r="P2489" s="20" t="s">
        <v>13999</v>
      </c>
      <c r="Q2489" s="20" t="s">
        <v>13999</v>
      </c>
      <c r="R2489" s="16"/>
      <c r="S2489" s="16" t="s">
        <v>14079</v>
      </c>
      <c r="T2489" s="16"/>
      <c r="U2489" s="39">
        <f t="shared" si="116"/>
        <v>152.28713655888001</v>
      </c>
    </row>
    <row r="2490" spans="1:21" ht="23.25" customHeight="1">
      <c r="A2490" s="15"/>
      <c r="B2490" s="21" t="s">
        <v>18764</v>
      </c>
      <c r="C2490" s="16" t="s">
        <v>18436</v>
      </c>
      <c r="D2490" s="16" t="s">
        <v>18756</v>
      </c>
      <c r="E2490" s="16" t="s">
        <v>18765</v>
      </c>
      <c r="F2490" s="17"/>
      <c r="G2490" s="18">
        <v>4643</v>
      </c>
      <c r="H2490" s="19">
        <f t="shared" si="114"/>
        <v>143.17028510399999</v>
      </c>
      <c r="I2490" s="16"/>
      <c r="J2490" s="16">
        <f t="shared" si="115"/>
        <v>0</v>
      </c>
      <c r="K2490" s="20" t="s">
        <v>13999</v>
      </c>
      <c r="L2490" s="20" t="s">
        <v>13999</v>
      </c>
      <c r="M2490" s="20" t="s">
        <v>13999</v>
      </c>
      <c r="N2490" s="20" t="s">
        <v>13999</v>
      </c>
      <c r="O2490" s="20" t="s">
        <v>13999</v>
      </c>
      <c r="P2490" s="20" t="s">
        <v>13999</v>
      </c>
      <c r="Q2490" s="20" t="s">
        <v>13999</v>
      </c>
      <c r="R2490" s="16"/>
      <c r="S2490" s="16" t="s">
        <v>14079</v>
      </c>
      <c r="T2490" s="16"/>
      <c r="U2490" s="39">
        <f t="shared" si="116"/>
        <v>173.91901646544</v>
      </c>
    </row>
    <row r="2491" spans="1:21" ht="23.25" customHeight="1">
      <c r="A2491" s="15"/>
      <c r="B2491" s="21" t="s">
        <v>18766</v>
      </c>
      <c r="C2491" s="16" t="s">
        <v>18436</v>
      </c>
      <c r="D2491" s="16" t="s">
        <v>18756</v>
      </c>
      <c r="E2491" s="16" t="s">
        <v>18767</v>
      </c>
      <c r="F2491" s="17"/>
      <c r="G2491" s="18">
        <v>3251</v>
      </c>
      <c r="H2491" s="19">
        <f t="shared" si="114"/>
        <v>100.24695172800001</v>
      </c>
      <c r="I2491" s="16"/>
      <c r="J2491" s="16">
        <f t="shared" si="115"/>
        <v>0</v>
      </c>
      <c r="K2491" s="20" t="s">
        <v>14000</v>
      </c>
      <c r="L2491" s="20" t="s">
        <v>13999</v>
      </c>
      <c r="M2491" s="20" t="s">
        <v>13999</v>
      </c>
      <c r="N2491" s="20" t="s">
        <v>13999</v>
      </c>
      <c r="O2491" s="20" t="s">
        <v>13999</v>
      </c>
      <c r="P2491" s="20" t="s">
        <v>13999</v>
      </c>
      <c r="Q2491" s="20" t="s">
        <v>13999</v>
      </c>
      <c r="R2491" s="16"/>
      <c r="S2491" s="16" t="s">
        <v>14156</v>
      </c>
      <c r="T2491" s="16"/>
      <c r="U2491" s="39">
        <f t="shared" si="116"/>
        <v>126.27411641808003</v>
      </c>
    </row>
    <row r="2492" spans="1:21" ht="23.25" customHeight="1">
      <c r="A2492" s="15"/>
      <c r="B2492" s="21" t="s">
        <v>161</v>
      </c>
      <c r="C2492" s="16" t="s">
        <v>18436</v>
      </c>
      <c r="D2492" s="16" t="s">
        <v>18756</v>
      </c>
      <c r="E2492" s="16" t="s">
        <v>18757</v>
      </c>
      <c r="F2492" s="17"/>
      <c r="G2492" s="18">
        <v>4079</v>
      </c>
      <c r="H2492" s="19">
        <f t="shared" si="114"/>
        <v>125.77893451200003</v>
      </c>
      <c r="I2492" s="16"/>
      <c r="J2492" s="16">
        <f t="shared" si="115"/>
        <v>0</v>
      </c>
      <c r="K2492" s="20" t="s">
        <v>14000</v>
      </c>
      <c r="L2492" s="20" t="s">
        <v>13999</v>
      </c>
      <c r="M2492" s="20" t="s">
        <v>13999</v>
      </c>
      <c r="N2492" s="20" t="s">
        <v>13999</v>
      </c>
      <c r="O2492" s="20" t="s">
        <v>13999</v>
      </c>
      <c r="P2492" s="20" t="s">
        <v>13999</v>
      </c>
      <c r="Q2492" s="20" t="s">
        <v>13999</v>
      </c>
      <c r="R2492" s="16"/>
      <c r="S2492" s="16" t="s">
        <v>14079</v>
      </c>
      <c r="T2492" s="16"/>
      <c r="U2492" s="39">
        <f t="shared" si="116"/>
        <v>154.61461730832005</v>
      </c>
    </row>
    <row r="2493" spans="1:21" ht="23.25" customHeight="1">
      <c r="A2493" s="15"/>
      <c r="B2493" s="21" t="s">
        <v>162</v>
      </c>
      <c r="C2493" s="16" t="s">
        <v>18436</v>
      </c>
      <c r="D2493" s="16" t="s">
        <v>18756</v>
      </c>
      <c r="E2493" s="16" t="s">
        <v>18768</v>
      </c>
      <c r="F2493" s="17"/>
      <c r="G2493" s="18">
        <v>4805</v>
      </c>
      <c r="H2493" s="19">
        <f t="shared" si="114"/>
        <v>148.16567304000003</v>
      </c>
      <c r="I2493" s="16"/>
      <c r="J2493" s="16">
        <f t="shared" si="115"/>
        <v>0</v>
      </c>
      <c r="K2493" s="20" t="s">
        <v>14000</v>
      </c>
      <c r="L2493" s="20" t="s">
        <v>13999</v>
      </c>
      <c r="M2493" s="20" t="s">
        <v>13999</v>
      </c>
      <c r="N2493" s="20"/>
      <c r="O2493" s="20" t="s">
        <v>13999</v>
      </c>
      <c r="P2493" s="20" t="s">
        <v>13999</v>
      </c>
      <c r="Q2493" s="20" t="s">
        <v>13999</v>
      </c>
      <c r="R2493" s="16"/>
      <c r="S2493" s="16" t="s">
        <v>14079</v>
      </c>
      <c r="T2493" s="16"/>
      <c r="U2493" s="39">
        <f t="shared" si="116"/>
        <v>179.46389707440005</v>
      </c>
    </row>
    <row r="2494" spans="1:21" ht="23.25" customHeight="1">
      <c r="A2494" s="15"/>
      <c r="B2494" s="21" t="s">
        <v>18769</v>
      </c>
      <c r="C2494" s="16" t="s">
        <v>18436</v>
      </c>
      <c r="D2494" s="16" t="s">
        <v>18756</v>
      </c>
      <c r="E2494" s="16" t="s">
        <v>18770</v>
      </c>
      <c r="F2494" s="17"/>
      <c r="G2494" s="18">
        <v>5635</v>
      </c>
      <c r="H2494" s="19">
        <f t="shared" si="114"/>
        <v>173.75932728000004</v>
      </c>
      <c r="I2494" s="16"/>
      <c r="J2494" s="16">
        <f t="shared" si="115"/>
        <v>0</v>
      </c>
      <c r="K2494" s="20" t="s">
        <v>14000</v>
      </c>
      <c r="L2494" s="20" t="s">
        <v>13999</v>
      </c>
      <c r="M2494" s="20" t="s">
        <v>13999</v>
      </c>
      <c r="N2494" s="20" t="s">
        <v>13999</v>
      </c>
      <c r="O2494" s="20" t="s">
        <v>13999</v>
      </c>
      <c r="P2494" s="20" t="s">
        <v>13999</v>
      </c>
      <c r="Q2494" s="20" t="s">
        <v>13999</v>
      </c>
      <c r="R2494" s="16"/>
      <c r="S2494" s="16" t="s">
        <v>14079</v>
      </c>
      <c r="T2494" s="16"/>
      <c r="U2494" s="39">
        <f t="shared" si="116"/>
        <v>207.87285328080006</v>
      </c>
    </row>
    <row r="2495" spans="1:21" ht="23.25" customHeight="1">
      <c r="A2495" s="15"/>
      <c r="B2495" s="21" t="s">
        <v>203</v>
      </c>
      <c r="C2495" s="16" t="s">
        <v>18436</v>
      </c>
      <c r="D2495" s="16" t="s">
        <v>18756</v>
      </c>
      <c r="E2495" s="16" t="s">
        <v>18771</v>
      </c>
      <c r="F2495" s="17"/>
      <c r="G2495" s="18">
        <v>1978</v>
      </c>
      <c r="H2495" s="19">
        <f t="shared" si="114"/>
        <v>60.993069984000009</v>
      </c>
      <c r="I2495" s="16"/>
      <c r="J2495" s="16">
        <f t="shared" si="115"/>
        <v>0</v>
      </c>
      <c r="K2495" s="20" t="s">
        <v>14000</v>
      </c>
      <c r="L2495" s="20" t="s">
        <v>13999</v>
      </c>
      <c r="M2495" s="20" t="s">
        <v>13999</v>
      </c>
      <c r="N2495" s="20"/>
      <c r="O2495" s="20" t="s">
        <v>13999</v>
      </c>
      <c r="P2495" s="20" t="s">
        <v>13999</v>
      </c>
      <c r="Q2495" s="20" t="s">
        <v>13999</v>
      </c>
      <c r="R2495" s="16"/>
      <c r="S2495" s="16" t="s">
        <v>14079</v>
      </c>
      <c r="T2495" s="16"/>
      <c r="U2495" s="39">
        <f t="shared" si="116"/>
        <v>73.191683980800008</v>
      </c>
    </row>
    <row r="2496" spans="1:21" ht="23.25" customHeight="1">
      <c r="A2496" s="15"/>
      <c r="B2496" s="21" t="s">
        <v>18772</v>
      </c>
      <c r="C2496" s="16" t="s">
        <v>18436</v>
      </c>
      <c r="D2496" s="16" t="s">
        <v>18756</v>
      </c>
      <c r="E2496" s="16" t="s">
        <v>18773</v>
      </c>
      <c r="F2496" s="17"/>
      <c r="G2496" s="18">
        <v>3617</v>
      </c>
      <c r="H2496" s="19">
        <f t="shared" si="114"/>
        <v>111.53282817600001</v>
      </c>
      <c r="I2496" s="16"/>
      <c r="J2496" s="16">
        <f t="shared" si="115"/>
        <v>0</v>
      </c>
      <c r="K2496" s="20" t="s">
        <v>13999</v>
      </c>
      <c r="L2496" s="20" t="s">
        <v>13999</v>
      </c>
      <c r="M2496" s="20" t="s">
        <v>13999</v>
      </c>
      <c r="N2496" s="20" t="s">
        <v>13999</v>
      </c>
      <c r="O2496" s="20" t="s">
        <v>13999</v>
      </c>
      <c r="P2496" s="20" t="s">
        <v>13999</v>
      </c>
      <c r="Q2496" s="20" t="s">
        <v>13999</v>
      </c>
      <c r="R2496" s="16"/>
      <c r="S2496" s="16" t="s">
        <v>14079</v>
      </c>
      <c r="T2496" s="16"/>
      <c r="U2496" s="39">
        <f t="shared" si="116"/>
        <v>138.80143927536002</v>
      </c>
    </row>
    <row r="2497" spans="1:21" ht="23.25" customHeight="1">
      <c r="A2497" s="15"/>
      <c r="B2497" s="21" t="s">
        <v>18774</v>
      </c>
      <c r="C2497" s="16" t="s">
        <v>18436</v>
      </c>
      <c r="D2497" s="16" t="s">
        <v>18756</v>
      </c>
      <c r="E2497" s="16" t="s">
        <v>18775</v>
      </c>
      <c r="F2497" s="17"/>
      <c r="G2497" s="18">
        <v>4094</v>
      </c>
      <c r="H2497" s="19">
        <f t="shared" si="114"/>
        <v>126.24147043200001</v>
      </c>
      <c r="I2497" s="16"/>
      <c r="J2497" s="16">
        <f t="shared" si="115"/>
        <v>0</v>
      </c>
      <c r="K2497" s="20" t="s">
        <v>13999</v>
      </c>
      <c r="L2497" s="20" t="s">
        <v>13999</v>
      </c>
      <c r="M2497" s="20" t="s">
        <v>13999</v>
      </c>
      <c r="N2497" s="20" t="s">
        <v>13999</v>
      </c>
      <c r="O2497" s="20" t="s">
        <v>13999</v>
      </c>
      <c r="P2497" s="20" t="s">
        <v>13999</v>
      </c>
      <c r="Q2497" s="20" t="s">
        <v>13999</v>
      </c>
      <c r="R2497" s="16"/>
      <c r="S2497" s="16" t="s">
        <v>14156</v>
      </c>
      <c r="T2497" s="16"/>
      <c r="U2497" s="39">
        <f t="shared" si="116"/>
        <v>155.12803217952003</v>
      </c>
    </row>
    <row r="2498" spans="1:21" ht="23.25" customHeight="1">
      <c r="A2498" s="15"/>
      <c r="B2498" s="21" t="s">
        <v>204</v>
      </c>
      <c r="C2498" s="16" t="s">
        <v>18436</v>
      </c>
      <c r="D2498" s="16" t="s">
        <v>18756</v>
      </c>
      <c r="E2498" s="16" t="s">
        <v>18776</v>
      </c>
      <c r="F2498" s="17"/>
      <c r="G2498" s="18">
        <v>3226</v>
      </c>
      <c r="H2498" s="19">
        <f t="shared" si="114"/>
        <v>99.476058527999996</v>
      </c>
      <c r="I2498" s="16"/>
      <c r="J2498" s="16">
        <f t="shared" si="115"/>
        <v>0</v>
      </c>
      <c r="K2498" s="20" t="s">
        <v>13999</v>
      </c>
      <c r="L2498" s="20" t="s">
        <v>13999</v>
      </c>
      <c r="M2498" s="20" t="s">
        <v>13999</v>
      </c>
      <c r="N2498" s="20" t="s">
        <v>13999</v>
      </c>
      <c r="O2498" s="20" t="s">
        <v>13999</v>
      </c>
      <c r="P2498" s="20" t="s">
        <v>14000</v>
      </c>
      <c r="Q2498" s="20" t="s">
        <v>13999</v>
      </c>
      <c r="R2498" s="16"/>
      <c r="S2498" s="16" t="s">
        <v>14156</v>
      </c>
      <c r="T2498" s="16"/>
      <c r="U2498" s="39">
        <f t="shared" si="116"/>
        <v>119.37127023359999</v>
      </c>
    </row>
    <row r="2499" spans="1:21" ht="23.25" customHeight="1">
      <c r="A2499" s="15"/>
      <c r="B2499" s="21" t="s">
        <v>205</v>
      </c>
      <c r="C2499" s="16" t="s">
        <v>18436</v>
      </c>
      <c r="D2499" s="16" t="s">
        <v>18756</v>
      </c>
      <c r="E2499" s="16" t="s">
        <v>18759</v>
      </c>
      <c r="F2499" s="17"/>
      <c r="G2499" s="18">
        <v>3215</v>
      </c>
      <c r="H2499" s="19">
        <f t="shared" si="114"/>
        <v>99.136865520000015</v>
      </c>
      <c r="I2499" s="16"/>
      <c r="J2499" s="16">
        <f t="shared" si="115"/>
        <v>0</v>
      </c>
      <c r="K2499" s="20" t="s">
        <v>14000</v>
      </c>
      <c r="L2499" s="20" t="s">
        <v>13999</v>
      </c>
      <c r="M2499" s="20" t="s">
        <v>13999</v>
      </c>
      <c r="N2499" s="20" t="s">
        <v>13999</v>
      </c>
      <c r="O2499" s="20" t="s">
        <v>13999</v>
      </c>
      <c r="P2499" s="20" t="s">
        <v>14000</v>
      </c>
      <c r="Q2499" s="20" t="s">
        <v>13999</v>
      </c>
      <c r="R2499" s="16"/>
      <c r="S2499" s="16" t="s">
        <v>14156</v>
      </c>
      <c r="T2499" s="16"/>
      <c r="U2499" s="39">
        <f t="shared" si="116"/>
        <v>118.96423862400002</v>
      </c>
    </row>
    <row r="2500" spans="1:21" ht="23.25" customHeight="1">
      <c r="A2500" s="15"/>
      <c r="B2500" s="21" t="s">
        <v>18777</v>
      </c>
      <c r="C2500" s="16" t="s">
        <v>18436</v>
      </c>
      <c r="D2500" s="16" t="s">
        <v>18756</v>
      </c>
      <c r="E2500" s="16" t="s">
        <v>18778</v>
      </c>
      <c r="F2500" s="17"/>
      <c r="G2500" s="18">
        <v>2390</v>
      </c>
      <c r="H2500" s="19">
        <f t="shared" si="114"/>
        <v>73.69738992000002</v>
      </c>
      <c r="I2500" s="16"/>
      <c r="J2500" s="16">
        <f t="shared" si="115"/>
        <v>0</v>
      </c>
      <c r="K2500" s="20" t="s">
        <v>14000</v>
      </c>
      <c r="L2500" s="20"/>
      <c r="M2500" s="20" t="s">
        <v>13999</v>
      </c>
      <c r="N2500" s="20"/>
      <c r="O2500" s="20" t="s">
        <v>13999</v>
      </c>
      <c r="P2500" s="20" t="s">
        <v>14000</v>
      </c>
      <c r="Q2500" s="20" t="s">
        <v>13999</v>
      </c>
      <c r="R2500" s="16"/>
      <c r="S2500" s="16" t="s">
        <v>14156</v>
      </c>
      <c r="T2500" s="16"/>
      <c r="U2500" s="39">
        <f t="shared" si="116"/>
        <v>88.436867904000025</v>
      </c>
    </row>
    <row r="2501" spans="1:21" ht="23.25" customHeight="1">
      <c r="A2501" s="15"/>
      <c r="B2501" s="16" t="s">
        <v>18779</v>
      </c>
      <c r="C2501" s="16" t="s">
        <v>18436</v>
      </c>
      <c r="D2501" s="16" t="s">
        <v>18780</v>
      </c>
      <c r="E2501" s="16" t="s">
        <v>18781</v>
      </c>
      <c r="F2501" s="17"/>
      <c r="G2501" s="18">
        <v>2505</v>
      </c>
      <c r="H2501" s="19">
        <f t="shared" si="114"/>
        <v>77.243498640000013</v>
      </c>
      <c r="I2501" s="16"/>
      <c r="J2501" s="16">
        <f t="shared" si="115"/>
        <v>0</v>
      </c>
      <c r="K2501" s="20"/>
      <c r="L2501" s="20"/>
      <c r="M2501" s="20"/>
      <c r="N2501" s="20"/>
      <c r="O2501" s="20"/>
      <c r="P2501" s="20"/>
      <c r="Q2501" s="20" t="s">
        <v>13999</v>
      </c>
      <c r="R2501" s="16"/>
      <c r="S2501" s="16"/>
      <c r="T2501" s="16" t="s">
        <v>202</v>
      </c>
      <c r="U2501" s="39">
        <f t="shared" si="116"/>
        <v>92.692198368000007</v>
      </c>
    </row>
    <row r="2502" spans="1:21" ht="23.25" customHeight="1">
      <c r="A2502" s="15"/>
      <c r="B2502" s="21" t="s">
        <v>202</v>
      </c>
      <c r="C2502" s="16" t="s">
        <v>18436</v>
      </c>
      <c r="D2502" s="16" t="s">
        <v>18780</v>
      </c>
      <c r="E2502" s="16" t="s">
        <v>18781</v>
      </c>
      <c r="F2502" s="17"/>
      <c r="G2502" s="18">
        <v>9870</v>
      </c>
      <c r="H2502" s="19">
        <f t="shared" si="114"/>
        <v>304.34863536000006</v>
      </c>
      <c r="I2502" s="16"/>
      <c r="J2502" s="16">
        <f t="shared" si="115"/>
        <v>0</v>
      </c>
      <c r="K2502" s="20" t="s">
        <v>13999</v>
      </c>
      <c r="L2502" s="20" t="s">
        <v>13999</v>
      </c>
      <c r="M2502" s="20" t="s">
        <v>13999</v>
      </c>
      <c r="N2502" s="20"/>
      <c r="O2502" s="20"/>
      <c r="P2502" s="20" t="s">
        <v>13999</v>
      </c>
      <c r="Q2502" s="20"/>
      <c r="R2502" s="16"/>
      <c r="S2502" s="16" t="s">
        <v>14156</v>
      </c>
      <c r="T2502" s="16"/>
      <c r="U2502" s="39">
        <f t="shared" si="116"/>
        <v>352.82698524960011</v>
      </c>
    </row>
    <row r="2503" spans="1:21" ht="23.25" customHeight="1">
      <c r="A2503" s="15"/>
      <c r="B2503" s="21" t="s">
        <v>18782</v>
      </c>
      <c r="C2503" s="16" t="s">
        <v>18436</v>
      </c>
      <c r="D2503" s="16" t="s">
        <v>18780</v>
      </c>
      <c r="E2503" s="16" t="s">
        <v>18783</v>
      </c>
      <c r="F2503" s="17"/>
      <c r="G2503" s="18">
        <v>5013</v>
      </c>
      <c r="H2503" s="19">
        <f t="shared" si="114"/>
        <v>154.57950446400002</v>
      </c>
      <c r="I2503" s="16"/>
      <c r="J2503" s="16">
        <f t="shared" si="115"/>
        <v>0</v>
      </c>
      <c r="K2503" s="20" t="s">
        <v>13999</v>
      </c>
      <c r="L2503" s="20"/>
      <c r="M2503" s="20" t="s">
        <v>13999</v>
      </c>
      <c r="N2503" s="20"/>
      <c r="O2503" s="20" t="s">
        <v>13999</v>
      </c>
      <c r="P2503" s="20" t="s">
        <v>13999</v>
      </c>
      <c r="Q2503" s="20" t="s">
        <v>13999</v>
      </c>
      <c r="R2503" s="16"/>
      <c r="S2503" s="16" t="s">
        <v>14156</v>
      </c>
      <c r="T2503" s="16"/>
      <c r="U2503" s="39">
        <f t="shared" si="116"/>
        <v>186.58324995504003</v>
      </c>
    </row>
    <row r="2504" spans="1:21" ht="23.25" customHeight="1">
      <c r="A2504" s="15"/>
      <c r="B2504" s="21" t="s">
        <v>18784</v>
      </c>
      <c r="C2504" s="16" t="s">
        <v>18436</v>
      </c>
      <c r="D2504" s="16" t="s">
        <v>18780</v>
      </c>
      <c r="E2504" s="16" t="s">
        <v>18785</v>
      </c>
      <c r="F2504" s="17"/>
      <c r="G2504" s="18">
        <v>6766</v>
      </c>
      <c r="H2504" s="19">
        <f t="shared" si="114"/>
        <v>208.634535648</v>
      </c>
      <c r="I2504" s="16"/>
      <c r="J2504" s="16">
        <f t="shared" si="115"/>
        <v>0</v>
      </c>
      <c r="K2504" s="20" t="s">
        <v>14000</v>
      </c>
      <c r="L2504" s="20"/>
      <c r="M2504" s="20" t="s">
        <v>13999</v>
      </c>
      <c r="N2504" s="20"/>
      <c r="O2504" s="20" t="s">
        <v>13999</v>
      </c>
      <c r="P2504" s="20" t="s">
        <v>13999</v>
      </c>
      <c r="Q2504" s="20" t="s">
        <v>13999</v>
      </c>
      <c r="R2504" s="16"/>
      <c r="S2504" s="16" t="s">
        <v>14156</v>
      </c>
      <c r="T2504" s="16"/>
      <c r="U2504" s="39">
        <f t="shared" si="116"/>
        <v>246.58433456928</v>
      </c>
    </row>
    <row r="2505" spans="1:21" ht="23.25" customHeight="1">
      <c r="A2505" s="15"/>
      <c r="B2505" s="21" t="s">
        <v>18786</v>
      </c>
      <c r="C2505" s="16" t="s">
        <v>18436</v>
      </c>
      <c r="D2505" s="16" t="s">
        <v>18780</v>
      </c>
      <c r="E2505" s="16" t="s">
        <v>18787</v>
      </c>
      <c r="F2505" s="17"/>
      <c r="G2505" s="18">
        <v>5683</v>
      </c>
      <c r="H2505" s="19">
        <f t="shared" si="114"/>
        <v>175.23944222400002</v>
      </c>
      <c r="I2505" s="16"/>
      <c r="J2505" s="16">
        <f t="shared" si="115"/>
        <v>0</v>
      </c>
      <c r="K2505" s="20"/>
      <c r="L2505" s="20" t="s">
        <v>13999</v>
      </c>
      <c r="M2505" s="20" t="s">
        <v>13999</v>
      </c>
      <c r="N2505" s="20"/>
      <c r="O2505" s="20"/>
      <c r="P2505" s="20" t="s">
        <v>13999</v>
      </c>
      <c r="Q2505" s="20" t="s">
        <v>13999</v>
      </c>
      <c r="R2505" s="16"/>
      <c r="S2505" s="16" t="s">
        <v>14156</v>
      </c>
      <c r="T2505" s="16"/>
      <c r="U2505" s="39">
        <f t="shared" si="116"/>
        <v>209.51578086864004</v>
      </c>
    </row>
    <row r="2506" spans="1:21" ht="23.25" customHeight="1">
      <c r="A2506" s="15"/>
      <c r="B2506" s="21" t="s">
        <v>18788</v>
      </c>
      <c r="C2506" s="16" t="s">
        <v>18436</v>
      </c>
      <c r="D2506" s="16" t="s">
        <v>18780</v>
      </c>
      <c r="E2506" s="16" t="s">
        <v>18789</v>
      </c>
      <c r="F2506" s="17"/>
      <c r="G2506" s="18">
        <v>6156</v>
      </c>
      <c r="H2506" s="19">
        <f t="shared" si="114"/>
        <v>189.82474156800006</v>
      </c>
      <c r="I2506" s="16"/>
      <c r="J2506" s="16">
        <f t="shared" si="115"/>
        <v>0</v>
      </c>
      <c r="K2506" s="20" t="s">
        <v>13999</v>
      </c>
      <c r="L2506" s="20" t="s">
        <v>13999</v>
      </c>
      <c r="M2506" s="20" t="s">
        <v>13999</v>
      </c>
      <c r="N2506" s="20" t="s">
        <v>13999</v>
      </c>
      <c r="O2506" s="20" t="s">
        <v>13999</v>
      </c>
      <c r="P2506" s="20" t="s">
        <v>13999</v>
      </c>
      <c r="Q2506" s="20" t="s">
        <v>13999</v>
      </c>
      <c r="R2506" s="16"/>
      <c r="S2506" s="16" t="s">
        <v>14156</v>
      </c>
      <c r="T2506" s="16"/>
      <c r="U2506" s="39">
        <f t="shared" si="116"/>
        <v>225.70546314048008</v>
      </c>
    </row>
    <row r="2507" spans="1:21" ht="23.25" customHeight="1">
      <c r="A2507" s="15"/>
      <c r="B2507" s="21" t="s">
        <v>18790</v>
      </c>
      <c r="C2507" s="16" t="s">
        <v>18436</v>
      </c>
      <c r="D2507" s="16" t="s">
        <v>18780</v>
      </c>
      <c r="E2507" s="16" t="s">
        <v>18789</v>
      </c>
      <c r="F2507" s="17"/>
      <c r="G2507" s="18">
        <v>7687</v>
      </c>
      <c r="H2507" s="19">
        <f t="shared" si="114"/>
        <v>237.03424113600002</v>
      </c>
      <c r="I2507" s="16"/>
      <c r="J2507" s="16">
        <f t="shared" si="115"/>
        <v>0</v>
      </c>
      <c r="K2507" s="20" t="s">
        <v>14000</v>
      </c>
      <c r="L2507" s="20"/>
      <c r="M2507" s="20" t="s">
        <v>13999</v>
      </c>
      <c r="N2507" s="20"/>
      <c r="O2507" s="20" t="s">
        <v>13999</v>
      </c>
      <c r="P2507" s="20" t="s">
        <v>13999</v>
      </c>
      <c r="Q2507" s="20" t="s">
        <v>13999</v>
      </c>
      <c r="R2507" s="16"/>
      <c r="S2507" s="16" t="s">
        <v>14156</v>
      </c>
      <c r="T2507" s="16"/>
      <c r="U2507" s="39">
        <f t="shared" si="116"/>
        <v>278.10800766096003</v>
      </c>
    </row>
    <row r="2508" spans="1:21" ht="23.25" customHeight="1">
      <c r="A2508" s="15"/>
      <c r="B2508" s="21" t="s">
        <v>18791</v>
      </c>
      <c r="C2508" s="16" t="s">
        <v>18436</v>
      </c>
      <c r="D2508" s="16" t="s">
        <v>18780</v>
      </c>
      <c r="E2508" s="16" t="s">
        <v>18792</v>
      </c>
      <c r="F2508" s="17"/>
      <c r="G2508" s="18">
        <v>6487</v>
      </c>
      <c r="H2508" s="19">
        <f t="shared" si="114"/>
        <v>200.031367536</v>
      </c>
      <c r="I2508" s="16"/>
      <c r="J2508" s="16">
        <f t="shared" si="115"/>
        <v>0</v>
      </c>
      <c r="K2508" s="20" t="s">
        <v>13999</v>
      </c>
      <c r="L2508" s="20" t="s">
        <v>13999</v>
      </c>
      <c r="M2508" s="20" t="s">
        <v>13999</v>
      </c>
      <c r="N2508" s="20"/>
      <c r="O2508" s="20" t="s">
        <v>13999</v>
      </c>
      <c r="P2508" s="20" t="s">
        <v>13999</v>
      </c>
      <c r="Q2508" s="20" t="s">
        <v>13999</v>
      </c>
      <c r="R2508" s="16"/>
      <c r="S2508" s="16" t="s">
        <v>14156</v>
      </c>
      <c r="T2508" s="16"/>
      <c r="U2508" s="39">
        <f t="shared" si="116"/>
        <v>237.03481796496001</v>
      </c>
    </row>
    <row r="2509" spans="1:21" ht="23.25" customHeight="1">
      <c r="A2509" s="15"/>
      <c r="B2509" s="21" t="s">
        <v>18793</v>
      </c>
      <c r="C2509" s="16" t="s">
        <v>18436</v>
      </c>
      <c r="D2509" s="16" t="s">
        <v>18780</v>
      </c>
      <c r="E2509" s="16" t="s">
        <v>18794</v>
      </c>
      <c r="F2509" s="17"/>
      <c r="G2509" s="18">
        <v>6239</v>
      </c>
      <c r="H2509" s="19">
        <f t="shared" si="114"/>
        <v>192.38410699200003</v>
      </c>
      <c r="I2509" s="16"/>
      <c r="J2509" s="16">
        <f t="shared" si="115"/>
        <v>0</v>
      </c>
      <c r="K2509" s="20" t="s">
        <v>13999</v>
      </c>
      <c r="L2509" s="20"/>
      <c r="M2509" s="20" t="s">
        <v>13999</v>
      </c>
      <c r="N2509" s="20"/>
      <c r="O2509" s="20"/>
      <c r="P2509" s="20" t="s">
        <v>13999</v>
      </c>
      <c r="Q2509" s="20" t="s">
        <v>13999</v>
      </c>
      <c r="R2509" s="16"/>
      <c r="S2509" s="16" t="s">
        <v>14156</v>
      </c>
      <c r="T2509" s="16"/>
      <c r="U2509" s="39">
        <f t="shared" si="116"/>
        <v>228.54635876112005</v>
      </c>
    </row>
    <row r="2510" spans="1:21" ht="23.25" customHeight="1">
      <c r="A2510" s="15"/>
      <c r="B2510" s="21" t="s">
        <v>18795</v>
      </c>
      <c r="C2510" s="16" t="s">
        <v>18436</v>
      </c>
      <c r="D2510" s="16" t="s">
        <v>18780</v>
      </c>
      <c r="E2510" s="16" t="s">
        <v>18796</v>
      </c>
      <c r="F2510" s="17"/>
      <c r="G2510" s="18">
        <v>6989</v>
      </c>
      <c r="H2510" s="19">
        <f t="shared" si="114"/>
        <v>215.51090299200004</v>
      </c>
      <c r="I2510" s="16"/>
      <c r="J2510" s="16">
        <f t="shared" si="115"/>
        <v>0</v>
      </c>
      <c r="K2510" s="20" t="s">
        <v>13999</v>
      </c>
      <c r="L2510" s="20" t="s">
        <v>13999</v>
      </c>
      <c r="M2510" s="20" t="s">
        <v>13999</v>
      </c>
      <c r="N2510" s="20"/>
      <c r="O2510" s="20"/>
      <c r="P2510" s="20" t="s">
        <v>13999</v>
      </c>
      <c r="Q2510" s="20" t="s">
        <v>13999</v>
      </c>
      <c r="R2510" s="16"/>
      <c r="S2510" s="16" t="s">
        <v>14156</v>
      </c>
      <c r="T2510" s="16"/>
      <c r="U2510" s="39">
        <f t="shared" si="116"/>
        <v>254.21710232112008</v>
      </c>
    </row>
    <row r="2511" spans="1:21" ht="23.25" customHeight="1">
      <c r="A2511" s="15"/>
      <c r="B2511" s="21" t="s">
        <v>18797</v>
      </c>
      <c r="C2511" s="16" t="s">
        <v>18436</v>
      </c>
      <c r="D2511" s="16" t="s">
        <v>18780</v>
      </c>
      <c r="E2511" s="16" t="s">
        <v>18798</v>
      </c>
      <c r="F2511" s="17"/>
      <c r="G2511" s="18">
        <v>7392</v>
      </c>
      <c r="H2511" s="19">
        <f t="shared" si="114"/>
        <v>227.93770137600004</v>
      </c>
      <c r="I2511" s="16"/>
      <c r="J2511" s="16">
        <f t="shared" si="115"/>
        <v>0</v>
      </c>
      <c r="K2511" s="20" t="s">
        <v>13999</v>
      </c>
      <c r="L2511" s="20" t="s">
        <v>13999</v>
      </c>
      <c r="M2511" s="20" t="s">
        <v>13999</v>
      </c>
      <c r="N2511" s="20"/>
      <c r="O2511" s="20" t="s">
        <v>13999</v>
      </c>
      <c r="P2511" s="20" t="s">
        <v>13999</v>
      </c>
      <c r="Q2511" s="20" t="s">
        <v>13999</v>
      </c>
      <c r="R2511" s="16"/>
      <c r="S2511" s="16" t="s">
        <v>14156</v>
      </c>
      <c r="T2511" s="16"/>
      <c r="U2511" s="39">
        <f t="shared" si="116"/>
        <v>268.01084852736005</v>
      </c>
    </row>
    <row r="2512" spans="1:21" ht="23.25" customHeight="1">
      <c r="A2512" s="15"/>
      <c r="B2512" s="21" t="s">
        <v>18799</v>
      </c>
      <c r="C2512" s="16" t="s">
        <v>18436</v>
      </c>
      <c r="D2512" s="16" t="s">
        <v>18780</v>
      </c>
      <c r="E2512" s="16" t="s">
        <v>18800</v>
      </c>
      <c r="F2512" s="17"/>
      <c r="G2512" s="18">
        <v>7725</v>
      </c>
      <c r="H2512" s="19">
        <f t="shared" si="114"/>
        <v>238.2059988</v>
      </c>
      <c r="I2512" s="16"/>
      <c r="J2512" s="16">
        <f t="shared" si="115"/>
        <v>0</v>
      </c>
      <c r="K2512" s="20" t="s">
        <v>13999</v>
      </c>
      <c r="L2512" s="20"/>
      <c r="M2512" s="20" t="s">
        <v>13999</v>
      </c>
      <c r="N2512" s="20"/>
      <c r="O2512" s="20"/>
      <c r="P2512" s="20" t="s">
        <v>13999</v>
      </c>
      <c r="Q2512" s="20" t="s">
        <v>13999</v>
      </c>
      <c r="R2512" s="16"/>
      <c r="S2512" s="16" t="s">
        <v>14156</v>
      </c>
      <c r="T2512" s="16"/>
      <c r="U2512" s="39">
        <f t="shared" si="116"/>
        <v>279.40865866800004</v>
      </c>
    </row>
    <row r="2513" spans="1:21" ht="23.25" customHeight="1">
      <c r="A2513" s="15"/>
      <c r="B2513" s="21" t="s">
        <v>18801</v>
      </c>
      <c r="C2513" s="16" t="s">
        <v>18436</v>
      </c>
      <c r="D2513" s="16" t="s">
        <v>18780</v>
      </c>
      <c r="E2513" s="16" t="s">
        <v>18802</v>
      </c>
      <c r="F2513" s="17"/>
      <c r="G2513" s="18">
        <v>3475</v>
      </c>
      <c r="H2513" s="19">
        <f t="shared" si="114"/>
        <v>107.15415480000001</v>
      </c>
      <c r="I2513" s="16"/>
      <c r="J2513" s="16">
        <f t="shared" si="115"/>
        <v>0</v>
      </c>
      <c r="K2513" s="20" t="s">
        <v>13999</v>
      </c>
      <c r="L2513" s="20"/>
      <c r="M2513" s="20" t="s">
        <v>13999</v>
      </c>
      <c r="N2513" s="20" t="s">
        <v>13999</v>
      </c>
      <c r="O2513" s="20" t="s">
        <v>13999</v>
      </c>
      <c r="P2513" s="20" t="s">
        <v>13999</v>
      </c>
      <c r="Q2513" s="20" t="s">
        <v>13999</v>
      </c>
      <c r="R2513" s="16"/>
      <c r="S2513" s="16" t="s">
        <v>15937</v>
      </c>
      <c r="T2513" s="16"/>
      <c r="U2513" s="39">
        <f t="shared" si="116"/>
        <v>133.94111182800003</v>
      </c>
    </row>
    <row r="2514" spans="1:21" ht="23.25" customHeight="1">
      <c r="A2514" s="15"/>
      <c r="B2514" s="21" t="s">
        <v>18803</v>
      </c>
      <c r="C2514" s="16" t="s">
        <v>18436</v>
      </c>
      <c r="D2514" s="16" t="s">
        <v>18780</v>
      </c>
      <c r="E2514" s="16" t="s">
        <v>18804</v>
      </c>
      <c r="F2514" s="17"/>
      <c r="G2514" s="18">
        <v>4504</v>
      </c>
      <c r="H2514" s="19">
        <f t="shared" si="114"/>
        <v>138.88411891200002</v>
      </c>
      <c r="I2514" s="16"/>
      <c r="J2514" s="16">
        <f t="shared" si="115"/>
        <v>0</v>
      </c>
      <c r="K2514" s="20" t="s">
        <v>13999</v>
      </c>
      <c r="L2514" s="20" t="s">
        <v>13999</v>
      </c>
      <c r="M2514" s="20" t="s">
        <v>13999</v>
      </c>
      <c r="N2514" s="20" t="s">
        <v>13999</v>
      </c>
      <c r="O2514" s="20"/>
      <c r="P2514" s="20" t="s">
        <v>13999</v>
      </c>
      <c r="Q2514" s="20" t="s">
        <v>13999</v>
      </c>
      <c r="R2514" s="16"/>
      <c r="S2514" s="16" t="s">
        <v>15937</v>
      </c>
      <c r="T2514" s="16"/>
      <c r="U2514" s="39">
        <f t="shared" si="116"/>
        <v>169.16137199232003</v>
      </c>
    </row>
    <row r="2515" spans="1:21" ht="23.25" customHeight="1">
      <c r="A2515" s="15"/>
      <c r="B2515" s="21" t="s">
        <v>18805</v>
      </c>
      <c r="C2515" s="16" t="s">
        <v>18436</v>
      </c>
      <c r="D2515" s="16" t="s">
        <v>18780</v>
      </c>
      <c r="E2515" s="16" t="s">
        <v>18806</v>
      </c>
      <c r="F2515" s="17"/>
      <c r="G2515" s="18">
        <v>4862</v>
      </c>
      <c r="H2515" s="19">
        <f t="shared" si="114"/>
        <v>149.923309536</v>
      </c>
      <c r="I2515" s="16"/>
      <c r="J2515" s="16">
        <f t="shared" si="115"/>
        <v>0</v>
      </c>
      <c r="K2515" s="20" t="s">
        <v>13999</v>
      </c>
      <c r="L2515" s="20" t="s">
        <v>13999</v>
      </c>
      <c r="M2515" s="20" t="s">
        <v>13999</v>
      </c>
      <c r="N2515" s="20" t="s">
        <v>13999</v>
      </c>
      <c r="O2515" s="20"/>
      <c r="P2515" s="20" t="s">
        <v>13999</v>
      </c>
      <c r="Q2515" s="20" t="s">
        <v>13999</v>
      </c>
      <c r="R2515" s="16"/>
      <c r="S2515" s="16" t="s">
        <v>15937</v>
      </c>
      <c r="T2515" s="16"/>
      <c r="U2515" s="39">
        <f t="shared" si="116"/>
        <v>181.41487358496002</v>
      </c>
    </row>
    <row r="2516" spans="1:21" ht="23.25" customHeight="1">
      <c r="A2516" s="15"/>
      <c r="B2516" s="21" t="s">
        <v>18807</v>
      </c>
      <c r="C2516" s="16" t="s">
        <v>18436</v>
      </c>
      <c r="D2516" s="16" t="s">
        <v>18780</v>
      </c>
      <c r="E2516" s="16" t="s">
        <v>18808</v>
      </c>
      <c r="F2516" s="17"/>
      <c r="G2516" s="18">
        <v>5438</v>
      </c>
      <c r="H2516" s="19">
        <f t="shared" si="114"/>
        <v>167.68468886400001</v>
      </c>
      <c r="I2516" s="16"/>
      <c r="J2516" s="16">
        <f t="shared" si="115"/>
        <v>0</v>
      </c>
      <c r="K2516" s="20"/>
      <c r="L2516" s="20" t="s">
        <v>13999</v>
      </c>
      <c r="M2516" s="20" t="s">
        <v>13999</v>
      </c>
      <c r="N2516" s="20"/>
      <c r="O2516" s="20" t="s">
        <v>13999</v>
      </c>
      <c r="P2516" s="20" t="s">
        <v>13999</v>
      </c>
      <c r="Q2516" s="20" t="s">
        <v>13999</v>
      </c>
      <c r="R2516" s="16"/>
      <c r="S2516" s="16" t="s">
        <v>14156</v>
      </c>
      <c r="T2516" s="16"/>
      <c r="U2516" s="39">
        <f t="shared" si="116"/>
        <v>201.13000463904004</v>
      </c>
    </row>
    <row r="2517" spans="1:21" ht="23.25" customHeight="1">
      <c r="A2517" s="15"/>
      <c r="B2517" s="21" t="s">
        <v>18809</v>
      </c>
      <c r="C2517" s="16" t="s">
        <v>18436</v>
      </c>
      <c r="D2517" s="16" t="s">
        <v>18810</v>
      </c>
      <c r="E2517" s="16" t="s">
        <v>18811</v>
      </c>
      <c r="F2517" s="17"/>
      <c r="G2517" s="18">
        <v>4649</v>
      </c>
      <c r="H2517" s="19">
        <f t="shared" ref="H2517:H2580" si="117">IF(R2517="Мax скидка 20%",G2517*0.8*1.05/100*H$15,IF(R2517="От 3-х шт. скидка 50%.",G2517*0.5*1.05/100*H$15,G2517*0.6*1.05/100*H$15))*1.03*1.2*1.1</f>
        <v>143.35529947200004</v>
      </c>
      <c r="I2517" s="16"/>
      <c r="J2517" s="16">
        <f t="shared" si="115"/>
        <v>0</v>
      </c>
      <c r="K2517" s="20"/>
      <c r="L2517" s="20"/>
      <c r="M2517" s="20"/>
      <c r="N2517" s="20"/>
      <c r="O2517" s="20"/>
      <c r="P2517" s="20"/>
      <c r="Q2517" s="20"/>
      <c r="R2517" s="16"/>
      <c r="S2517" s="16" t="s">
        <v>15937</v>
      </c>
      <c r="T2517" s="16" t="s">
        <v>18812</v>
      </c>
      <c r="U2517" s="39">
        <f t="shared" si="116"/>
        <v>174.12438241392007</v>
      </c>
    </row>
    <row r="2518" spans="1:21" ht="23.25" customHeight="1">
      <c r="A2518" s="15"/>
      <c r="B2518" s="21" t="s">
        <v>18813</v>
      </c>
      <c r="C2518" s="16" t="s">
        <v>18436</v>
      </c>
      <c r="D2518" s="16" t="s">
        <v>18810</v>
      </c>
      <c r="E2518" s="16" t="s">
        <v>18811</v>
      </c>
      <c r="F2518" s="17"/>
      <c r="G2518" s="18">
        <v>5811</v>
      </c>
      <c r="H2518" s="19">
        <f t="shared" si="117"/>
        <v>179.18641540799999</v>
      </c>
      <c r="I2518" s="16"/>
      <c r="J2518" s="16">
        <f t="shared" ref="J2518:J2581" si="118">H2518*I2518</f>
        <v>0</v>
      </c>
      <c r="K2518" s="20"/>
      <c r="L2518" s="20"/>
      <c r="M2518" s="20"/>
      <c r="N2518" s="20"/>
      <c r="O2518" s="20"/>
      <c r="P2518" s="20"/>
      <c r="Q2518" s="20"/>
      <c r="R2518" s="16"/>
      <c r="S2518" s="16" t="s">
        <v>15937</v>
      </c>
      <c r="T2518" s="16" t="s">
        <v>18812</v>
      </c>
      <c r="U2518" s="39">
        <f t="shared" ref="U2518:U2581" si="119">IF(H2518&gt;100,H2518*1.11+15,H2518*1.2)</f>
        <v>213.89692110288001</v>
      </c>
    </row>
    <row r="2519" spans="1:21" ht="23.25" customHeight="1">
      <c r="A2519" s="15"/>
      <c r="B2519" s="21" t="s">
        <v>18814</v>
      </c>
      <c r="C2519" s="16" t="s">
        <v>18436</v>
      </c>
      <c r="D2519" s="16" t="s">
        <v>18810</v>
      </c>
      <c r="E2519" s="16" t="s">
        <v>18815</v>
      </c>
      <c r="F2519" s="17"/>
      <c r="G2519" s="18">
        <v>5500</v>
      </c>
      <c r="H2519" s="19">
        <f t="shared" si="117"/>
        <v>169.59650400000001</v>
      </c>
      <c r="I2519" s="16"/>
      <c r="J2519" s="16">
        <f t="shared" si="118"/>
        <v>0</v>
      </c>
      <c r="K2519" s="20" t="s">
        <v>13999</v>
      </c>
      <c r="L2519" s="20"/>
      <c r="M2519" s="20"/>
      <c r="N2519" s="20"/>
      <c r="O2519" s="20"/>
      <c r="P2519" s="20"/>
      <c r="Q2519" s="20"/>
      <c r="R2519" s="16"/>
      <c r="S2519" s="16" t="s">
        <v>15937</v>
      </c>
      <c r="T2519" s="16" t="s">
        <v>201</v>
      </c>
      <c r="U2519" s="39">
        <f t="shared" si="119"/>
        <v>203.25211944000003</v>
      </c>
    </row>
    <row r="2520" spans="1:21" ht="23.25" customHeight="1">
      <c r="A2520" s="15"/>
      <c r="B2520" s="16" t="s">
        <v>18816</v>
      </c>
      <c r="C2520" s="16" t="s">
        <v>18436</v>
      </c>
      <c r="D2520" s="16" t="s">
        <v>18810</v>
      </c>
      <c r="E2520" s="16" t="s">
        <v>18817</v>
      </c>
      <c r="F2520" s="17"/>
      <c r="G2520" s="22">
        <v>967</v>
      </c>
      <c r="H2520" s="19">
        <f t="shared" si="117"/>
        <v>29.818148976</v>
      </c>
      <c r="I2520" s="16"/>
      <c r="J2520" s="16">
        <f t="shared" si="118"/>
        <v>0</v>
      </c>
      <c r="K2520" s="20"/>
      <c r="L2520" s="20"/>
      <c r="M2520" s="20"/>
      <c r="N2520" s="20"/>
      <c r="O2520" s="20" t="s">
        <v>13999</v>
      </c>
      <c r="P2520" s="20"/>
      <c r="Q2520" s="20"/>
      <c r="R2520" s="16"/>
      <c r="S2520" s="16"/>
      <c r="T2520" s="16" t="s">
        <v>18818</v>
      </c>
      <c r="U2520" s="39">
        <f t="shared" si="119"/>
        <v>35.781778771199996</v>
      </c>
    </row>
    <row r="2521" spans="1:21" ht="23.25" customHeight="1">
      <c r="A2521" s="15"/>
      <c r="B2521" s="21" t="s">
        <v>18819</v>
      </c>
      <c r="C2521" s="16" t="s">
        <v>18436</v>
      </c>
      <c r="D2521" s="16" t="s">
        <v>18810</v>
      </c>
      <c r="E2521" s="16" t="s">
        <v>18820</v>
      </c>
      <c r="F2521" s="17"/>
      <c r="G2521" s="18">
        <v>1846</v>
      </c>
      <c r="H2521" s="19">
        <f t="shared" si="117"/>
        <v>56.92275388800001</v>
      </c>
      <c r="I2521" s="16"/>
      <c r="J2521" s="16">
        <f t="shared" si="118"/>
        <v>0</v>
      </c>
      <c r="K2521" s="20" t="s">
        <v>14000</v>
      </c>
      <c r="L2521" s="20" t="s">
        <v>13999</v>
      </c>
      <c r="M2521" s="20" t="s">
        <v>13999</v>
      </c>
      <c r="N2521" s="20" t="s">
        <v>13999</v>
      </c>
      <c r="O2521" s="20" t="s">
        <v>13999</v>
      </c>
      <c r="P2521" s="20" t="s">
        <v>13999</v>
      </c>
      <c r="Q2521" s="20" t="s">
        <v>13999</v>
      </c>
      <c r="R2521" s="16"/>
      <c r="S2521" s="16" t="s">
        <v>14156</v>
      </c>
      <c r="T2521" s="16"/>
      <c r="U2521" s="39">
        <f t="shared" si="119"/>
        <v>68.307304665600014</v>
      </c>
    </row>
    <row r="2522" spans="1:21" ht="34.5" customHeight="1">
      <c r="A2522" s="15"/>
      <c r="B2522" s="21" t="s">
        <v>156</v>
      </c>
      <c r="C2522" s="16" t="s">
        <v>18436</v>
      </c>
      <c r="D2522" s="16" t="s">
        <v>18810</v>
      </c>
      <c r="E2522" s="16" t="s">
        <v>18821</v>
      </c>
      <c r="F2522" s="17"/>
      <c r="G2522" s="18">
        <v>2114</v>
      </c>
      <c r="H2522" s="19">
        <f t="shared" si="117"/>
        <v>65.186728991999999</v>
      </c>
      <c r="I2522" s="16"/>
      <c r="J2522" s="16">
        <f t="shared" si="118"/>
        <v>0</v>
      </c>
      <c r="K2522" s="20" t="s">
        <v>14045</v>
      </c>
      <c r="L2522" s="20" t="s">
        <v>13999</v>
      </c>
      <c r="M2522" s="20" t="s">
        <v>14000</v>
      </c>
      <c r="N2522" s="20" t="s">
        <v>13999</v>
      </c>
      <c r="O2522" s="20" t="s">
        <v>13999</v>
      </c>
      <c r="P2522" s="20" t="s">
        <v>14000</v>
      </c>
      <c r="Q2522" s="20" t="s">
        <v>14000</v>
      </c>
      <c r="R2522" s="16"/>
      <c r="S2522" s="16" t="s">
        <v>14079</v>
      </c>
      <c r="T2522" s="16"/>
      <c r="U2522" s="39">
        <f t="shared" si="119"/>
        <v>78.224074790399996</v>
      </c>
    </row>
    <row r="2523" spans="1:21" ht="23.25" customHeight="1">
      <c r="A2523" s="15"/>
      <c r="B2523" s="21" t="s">
        <v>18822</v>
      </c>
      <c r="C2523" s="16" t="s">
        <v>18436</v>
      </c>
      <c r="D2523" s="16" t="s">
        <v>18810</v>
      </c>
      <c r="E2523" s="16" t="s">
        <v>18823</v>
      </c>
      <c r="F2523" s="17"/>
      <c r="G2523" s="18">
        <v>2046</v>
      </c>
      <c r="H2523" s="19">
        <f t="shared" si="117"/>
        <v>63.089899488000007</v>
      </c>
      <c r="I2523" s="16"/>
      <c r="J2523" s="16">
        <f t="shared" si="118"/>
        <v>0</v>
      </c>
      <c r="K2523" s="20" t="s">
        <v>14000</v>
      </c>
      <c r="L2523" s="20" t="s">
        <v>13999</v>
      </c>
      <c r="M2523" s="20" t="s">
        <v>13999</v>
      </c>
      <c r="N2523" s="20" t="s">
        <v>13999</v>
      </c>
      <c r="O2523" s="20" t="s">
        <v>13999</v>
      </c>
      <c r="P2523" s="20" t="s">
        <v>13999</v>
      </c>
      <c r="Q2523" s="20" t="s">
        <v>13999</v>
      </c>
      <c r="R2523" s="16"/>
      <c r="S2523" s="16" t="s">
        <v>14079</v>
      </c>
      <c r="T2523" s="16"/>
      <c r="U2523" s="39">
        <f t="shared" si="119"/>
        <v>75.707879385600009</v>
      </c>
    </row>
    <row r="2524" spans="1:21" ht="23.25" customHeight="1">
      <c r="A2524" s="15"/>
      <c r="B2524" s="21" t="s">
        <v>18824</v>
      </c>
      <c r="C2524" s="16" t="s">
        <v>18436</v>
      </c>
      <c r="D2524" s="16" t="s">
        <v>18810</v>
      </c>
      <c r="E2524" s="16" t="s">
        <v>18825</v>
      </c>
      <c r="F2524" s="17"/>
      <c r="G2524" s="18">
        <v>3221</v>
      </c>
      <c r="H2524" s="19">
        <f t="shared" si="117"/>
        <v>99.321879888000041</v>
      </c>
      <c r="I2524" s="16"/>
      <c r="J2524" s="16">
        <f t="shared" si="118"/>
        <v>0</v>
      </c>
      <c r="K2524" s="20"/>
      <c r="L2524" s="20" t="s">
        <v>13999</v>
      </c>
      <c r="M2524" s="20"/>
      <c r="N2524" s="20" t="s">
        <v>13999</v>
      </c>
      <c r="O2524" s="20" t="s">
        <v>13999</v>
      </c>
      <c r="P2524" s="20" t="s">
        <v>13999</v>
      </c>
      <c r="Q2524" s="20" t="s">
        <v>14000</v>
      </c>
      <c r="R2524" s="16"/>
      <c r="S2524" s="16" t="s">
        <v>14156</v>
      </c>
      <c r="T2524" s="16"/>
      <c r="U2524" s="39">
        <f t="shared" si="119"/>
        <v>119.18625586560005</v>
      </c>
    </row>
    <row r="2525" spans="1:21" ht="23.25" customHeight="1">
      <c r="A2525" s="15"/>
      <c r="B2525" s="21" t="s">
        <v>18812</v>
      </c>
      <c r="C2525" s="16" t="s">
        <v>18436</v>
      </c>
      <c r="D2525" s="16" t="s">
        <v>18810</v>
      </c>
      <c r="E2525" s="16" t="s">
        <v>18811</v>
      </c>
      <c r="F2525" s="17"/>
      <c r="G2525" s="18">
        <v>4971</v>
      </c>
      <c r="H2525" s="19">
        <f t="shared" si="117"/>
        <v>153.28440388799999</v>
      </c>
      <c r="I2525" s="16"/>
      <c r="J2525" s="16">
        <f t="shared" si="118"/>
        <v>0</v>
      </c>
      <c r="K2525" s="20" t="s">
        <v>13999</v>
      </c>
      <c r="L2525" s="20" t="s">
        <v>13999</v>
      </c>
      <c r="M2525" s="20" t="s">
        <v>13999</v>
      </c>
      <c r="N2525" s="20"/>
      <c r="O2525" s="20"/>
      <c r="P2525" s="20" t="s">
        <v>13999</v>
      </c>
      <c r="Q2525" s="20" t="s">
        <v>13999</v>
      </c>
      <c r="R2525" s="16"/>
      <c r="S2525" s="16" t="s">
        <v>14079</v>
      </c>
      <c r="T2525" s="16"/>
      <c r="U2525" s="39">
        <f t="shared" si="119"/>
        <v>185.14568831567999</v>
      </c>
    </row>
    <row r="2526" spans="1:21" ht="23.25" customHeight="1">
      <c r="A2526" s="15"/>
      <c r="B2526" s="21" t="s">
        <v>201</v>
      </c>
      <c r="C2526" s="16" t="s">
        <v>18436</v>
      </c>
      <c r="D2526" s="16" t="s">
        <v>18810</v>
      </c>
      <c r="E2526" s="16" t="s">
        <v>18815</v>
      </c>
      <c r="F2526" s="17"/>
      <c r="G2526" s="18">
        <v>5723</v>
      </c>
      <c r="H2526" s="19">
        <f t="shared" si="117"/>
        <v>176.472871344</v>
      </c>
      <c r="I2526" s="16"/>
      <c r="J2526" s="16">
        <f t="shared" si="118"/>
        <v>0</v>
      </c>
      <c r="K2526" s="20" t="s">
        <v>13999</v>
      </c>
      <c r="L2526" s="20" t="s">
        <v>13999</v>
      </c>
      <c r="M2526" s="20" t="s">
        <v>13999</v>
      </c>
      <c r="N2526" s="20" t="s">
        <v>13999</v>
      </c>
      <c r="O2526" s="20" t="s">
        <v>13999</v>
      </c>
      <c r="P2526" s="20" t="s">
        <v>13999</v>
      </c>
      <c r="Q2526" s="20" t="s">
        <v>13999</v>
      </c>
      <c r="R2526" s="16"/>
      <c r="S2526" s="16" t="s">
        <v>14079</v>
      </c>
      <c r="T2526" s="16"/>
      <c r="U2526" s="39">
        <f t="shared" si="119"/>
        <v>210.88488719184002</v>
      </c>
    </row>
    <row r="2527" spans="1:21" ht="23.25" customHeight="1">
      <c r="A2527" s="15"/>
      <c r="B2527" s="21" t="s">
        <v>18826</v>
      </c>
      <c r="C2527" s="16" t="s">
        <v>18436</v>
      </c>
      <c r="D2527" s="16" t="s">
        <v>18810</v>
      </c>
      <c r="E2527" s="16" t="s">
        <v>18827</v>
      </c>
      <c r="F2527" s="17"/>
      <c r="G2527" s="18">
        <v>4247</v>
      </c>
      <c r="H2527" s="19">
        <f t="shared" si="117"/>
        <v>130.95933681600002</v>
      </c>
      <c r="I2527" s="16"/>
      <c r="J2527" s="16">
        <f t="shared" si="118"/>
        <v>0</v>
      </c>
      <c r="K2527" s="20" t="s">
        <v>14000</v>
      </c>
      <c r="L2527" s="20" t="s">
        <v>13999</v>
      </c>
      <c r="M2527" s="20" t="s">
        <v>13999</v>
      </c>
      <c r="N2527" s="20" t="s">
        <v>13999</v>
      </c>
      <c r="O2527" s="20"/>
      <c r="P2527" s="20" t="s">
        <v>13999</v>
      </c>
      <c r="Q2527" s="20" t="s">
        <v>13999</v>
      </c>
      <c r="R2527" s="16"/>
      <c r="S2527" s="16" t="s">
        <v>14156</v>
      </c>
      <c r="T2527" s="16"/>
      <c r="U2527" s="39">
        <f t="shared" si="119"/>
        <v>160.36486386576004</v>
      </c>
    </row>
    <row r="2528" spans="1:21" ht="34.5" customHeight="1">
      <c r="A2528" s="15"/>
      <c r="B2528" s="21" t="s">
        <v>13948</v>
      </c>
      <c r="C2528" s="16" t="s">
        <v>18436</v>
      </c>
      <c r="D2528" s="16" t="s">
        <v>18810</v>
      </c>
      <c r="E2528" s="16" t="s">
        <v>18828</v>
      </c>
      <c r="F2528" s="17"/>
      <c r="G2528" s="18">
        <v>2636</v>
      </c>
      <c r="H2528" s="19">
        <f t="shared" si="117"/>
        <v>81.282979008000012</v>
      </c>
      <c r="I2528" s="16"/>
      <c r="J2528" s="16">
        <f t="shared" si="118"/>
        <v>0</v>
      </c>
      <c r="K2528" s="20" t="s">
        <v>13999</v>
      </c>
      <c r="L2528" s="20" t="s">
        <v>13999</v>
      </c>
      <c r="M2528" s="20" t="s">
        <v>13999</v>
      </c>
      <c r="N2528" s="20" t="s">
        <v>13999</v>
      </c>
      <c r="O2528" s="20" t="s">
        <v>13999</v>
      </c>
      <c r="P2528" s="20" t="s">
        <v>14000</v>
      </c>
      <c r="Q2528" s="20" t="s">
        <v>13999</v>
      </c>
      <c r="R2528" s="16"/>
      <c r="S2528" s="16" t="s">
        <v>14156</v>
      </c>
      <c r="T2528" s="16"/>
      <c r="U2528" s="39">
        <f t="shared" si="119"/>
        <v>97.539574809600012</v>
      </c>
    </row>
    <row r="2529" spans="1:21" ht="23.25" customHeight="1">
      <c r="A2529" s="15"/>
      <c r="B2529" s="21" t="s">
        <v>18818</v>
      </c>
      <c r="C2529" s="16" t="s">
        <v>18436</v>
      </c>
      <c r="D2529" s="16" t="s">
        <v>18810</v>
      </c>
      <c r="E2529" s="16" t="s">
        <v>18817</v>
      </c>
      <c r="F2529" s="17"/>
      <c r="G2529" s="18">
        <v>4569</v>
      </c>
      <c r="H2529" s="19">
        <f t="shared" si="117"/>
        <v>140.88844123200002</v>
      </c>
      <c r="I2529" s="16"/>
      <c r="J2529" s="16">
        <f t="shared" si="118"/>
        <v>0</v>
      </c>
      <c r="K2529" s="20" t="s">
        <v>13999</v>
      </c>
      <c r="L2529" s="20" t="s">
        <v>13999</v>
      </c>
      <c r="M2529" s="20" t="s">
        <v>13999</v>
      </c>
      <c r="N2529" s="20" t="s">
        <v>13999</v>
      </c>
      <c r="O2529" s="20" t="s">
        <v>13999</v>
      </c>
      <c r="P2529" s="20" t="s">
        <v>13999</v>
      </c>
      <c r="Q2529" s="20" t="s">
        <v>13999</v>
      </c>
      <c r="R2529" s="16"/>
      <c r="S2529" s="16" t="s">
        <v>14156</v>
      </c>
      <c r="T2529" s="16"/>
      <c r="U2529" s="39">
        <f t="shared" si="119"/>
        <v>171.38616976752004</v>
      </c>
    </row>
    <row r="2530" spans="1:21" ht="23.25" customHeight="1">
      <c r="A2530" s="15"/>
      <c r="B2530" s="21" t="s">
        <v>18829</v>
      </c>
      <c r="C2530" s="16" t="s">
        <v>18436</v>
      </c>
      <c r="D2530" s="16" t="s">
        <v>18810</v>
      </c>
      <c r="E2530" s="16" t="s">
        <v>18830</v>
      </c>
      <c r="F2530" s="17"/>
      <c r="G2530" s="18">
        <v>3021</v>
      </c>
      <c r="H2530" s="19">
        <f t="shared" si="117"/>
        <v>93.154734288</v>
      </c>
      <c r="I2530" s="16"/>
      <c r="J2530" s="16">
        <f t="shared" si="118"/>
        <v>0</v>
      </c>
      <c r="K2530" s="20" t="s">
        <v>13999</v>
      </c>
      <c r="L2530" s="20" t="s">
        <v>13999</v>
      </c>
      <c r="M2530" s="20" t="s">
        <v>13999</v>
      </c>
      <c r="N2530" s="20" t="s">
        <v>13999</v>
      </c>
      <c r="O2530" s="20" t="s">
        <v>13999</v>
      </c>
      <c r="P2530" s="20" t="s">
        <v>13999</v>
      </c>
      <c r="Q2530" s="20" t="s">
        <v>13999</v>
      </c>
      <c r="R2530" s="16"/>
      <c r="S2530" s="16" t="s">
        <v>14156</v>
      </c>
      <c r="T2530" s="16"/>
      <c r="U2530" s="39">
        <f t="shared" si="119"/>
        <v>111.78568114559999</v>
      </c>
    </row>
    <row r="2531" spans="1:21" ht="23.25" customHeight="1">
      <c r="A2531" s="15"/>
      <c r="B2531" s="21" t="s">
        <v>18831</v>
      </c>
      <c r="C2531" s="16" t="s">
        <v>18436</v>
      </c>
      <c r="D2531" s="16" t="s">
        <v>18810</v>
      </c>
      <c r="E2531" s="16" t="s">
        <v>18832</v>
      </c>
      <c r="F2531" s="17"/>
      <c r="G2531" s="18">
        <v>6342</v>
      </c>
      <c r="H2531" s="19">
        <f t="shared" si="117"/>
        <v>195.56018697599998</v>
      </c>
      <c r="I2531" s="16"/>
      <c r="J2531" s="16">
        <f t="shared" si="118"/>
        <v>0</v>
      </c>
      <c r="K2531" s="20"/>
      <c r="L2531" s="20" t="s">
        <v>13999</v>
      </c>
      <c r="M2531" s="20" t="s">
        <v>13999</v>
      </c>
      <c r="N2531" s="20" t="s">
        <v>13999</v>
      </c>
      <c r="O2531" s="20"/>
      <c r="P2531" s="20" t="s">
        <v>13999</v>
      </c>
      <c r="Q2531" s="20" t="s">
        <v>13999</v>
      </c>
      <c r="R2531" s="16"/>
      <c r="S2531" s="16" t="s">
        <v>14156</v>
      </c>
      <c r="T2531" s="16"/>
      <c r="U2531" s="39">
        <f t="shared" si="119"/>
        <v>232.07180754335999</v>
      </c>
    </row>
    <row r="2532" spans="1:21" ht="23.25" customHeight="1">
      <c r="A2532" s="15"/>
      <c r="B2532" s="21" t="s">
        <v>18833</v>
      </c>
      <c r="C2532" s="16" t="s">
        <v>18436</v>
      </c>
      <c r="D2532" s="16" t="s">
        <v>18810</v>
      </c>
      <c r="E2532" s="16" t="s">
        <v>18834</v>
      </c>
      <c r="F2532" s="17"/>
      <c r="G2532" s="18">
        <v>2130</v>
      </c>
      <c r="H2532" s="19">
        <f t="shared" si="117"/>
        <v>65.680100640000006</v>
      </c>
      <c r="I2532" s="16"/>
      <c r="J2532" s="16">
        <f t="shared" si="118"/>
        <v>0</v>
      </c>
      <c r="K2532" s="20" t="s">
        <v>14000</v>
      </c>
      <c r="L2532" s="20" t="s">
        <v>13999</v>
      </c>
      <c r="M2532" s="20" t="s">
        <v>13999</v>
      </c>
      <c r="N2532" s="20"/>
      <c r="O2532" s="20" t="s">
        <v>13999</v>
      </c>
      <c r="P2532" s="20" t="s">
        <v>14000</v>
      </c>
      <c r="Q2532" s="20" t="s">
        <v>13999</v>
      </c>
      <c r="R2532" s="16"/>
      <c r="S2532" s="16" t="s">
        <v>14156</v>
      </c>
      <c r="T2532" s="16"/>
      <c r="U2532" s="39">
        <f t="shared" si="119"/>
        <v>78.816120768000005</v>
      </c>
    </row>
    <row r="2533" spans="1:21" ht="23.25" customHeight="1">
      <c r="A2533" s="15"/>
      <c r="B2533" s="21" t="s">
        <v>223</v>
      </c>
      <c r="C2533" s="16" t="s">
        <v>18436</v>
      </c>
      <c r="D2533" s="16" t="s">
        <v>18810</v>
      </c>
      <c r="E2533" s="16" t="s">
        <v>18835</v>
      </c>
      <c r="F2533" s="17"/>
      <c r="G2533" s="18">
        <v>1831</v>
      </c>
      <c r="H2533" s="19">
        <f t="shared" si="117"/>
        <v>56.460217967999995</v>
      </c>
      <c r="I2533" s="16"/>
      <c r="J2533" s="16">
        <f t="shared" si="118"/>
        <v>0</v>
      </c>
      <c r="K2533" s="20" t="s">
        <v>14000</v>
      </c>
      <c r="L2533" s="20" t="s">
        <v>13999</v>
      </c>
      <c r="M2533" s="20" t="s">
        <v>13999</v>
      </c>
      <c r="N2533" s="20"/>
      <c r="O2533" s="20" t="s">
        <v>13999</v>
      </c>
      <c r="P2533" s="20" t="s">
        <v>14000</v>
      </c>
      <c r="Q2533" s="20"/>
      <c r="R2533" s="16"/>
      <c r="S2533" s="16" t="s">
        <v>14156</v>
      </c>
      <c r="T2533" s="16"/>
      <c r="U2533" s="39">
        <f t="shared" si="119"/>
        <v>67.752261561599994</v>
      </c>
    </row>
    <row r="2534" spans="1:21" ht="23.25" customHeight="1">
      <c r="A2534" s="15"/>
      <c r="B2534" s="21" t="s">
        <v>13951</v>
      </c>
      <c r="C2534" s="16" t="s">
        <v>18436</v>
      </c>
      <c r="D2534" s="16" t="s">
        <v>18810</v>
      </c>
      <c r="E2534" s="16" t="s">
        <v>18836</v>
      </c>
      <c r="F2534" s="17"/>
      <c r="G2534" s="18">
        <v>2150</v>
      </c>
      <c r="H2534" s="19">
        <f t="shared" si="117"/>
        <v>66.296815199999998</v>
      </c>
      <c r="I2534" s="16"/>
      <c r="J2534" s="16">
        <f t="shared" si="118"/>
        <v>0</v>
      </c>
      <c r="K2534" s="20" t="s">
        <v>14000</v>
      </c>
      <c r="L2534" s="20" t="s">
        <v>13999</v>
      </c>
      <c r="M2534" s="20" t="s">
        <v>13999</v>
      </c>
      <c r="N2534" s="20" t="s">
        <v>13999</v>
      </c>
      <c r="O2534" s="20" t="s">
        <v>13999</v>
      </c>
      <c r="P2534" s="20" t="s">
        <v>14000</v>
      </c>
      <c r="Q2534" s="20" t="s">
        <v>13999</v>
      </c>
      <c r="R2534" s="16"/>
      <c r="S2534" s="16" t="s">
        <v>14156</v>
      </c>
      <c r="T2534" s="16"/>
      <c r="U2534" s="39">
        <f t="shared" si="119"/>
        <v>79.556178239999994</v>
      </c>
    </row>
    <row r="2535" spans="1:21" ht="23.25" customHeight="1">
      <c r="A2535" s="15"/>
      <c r="B2535" s="21" t="s">
        <v>224</v>
      </c>
      <c r="C2535" s="16" t="s">
        <v>18436</v>
      </c>
      <c r="D2535" s="16" t="s">
        <v>18810</v>
      </c>
      <c r="E2535" s="16" t="s">
        <v>18837</v>
      </c>
      <c r="F2535" s="17"/>
      <c r="G2535" s="18">
        <v>2305</v>
      </c>
      <c r="H2535" s="19">
        <f t="shared" si="117"/>
        <v>71.076353040000015</v>
      </c>
      <c r="I2535" s="16"/>
      <c r="J2535" s="16">
        <f t="shared" si="118"/>
        <v>0</v>
      </c>
      <c r="K2535" s="20" t="s">
        <v>14000</v>
      </c>
      <c r="L2535" s="20" t="s">
        <v>13999</v>
      </c>
      <c r="M2535" s="20" t="s">
        <v>13999</v>
      </c>
      <c r="N2535" s="20" t="s">
        <v>13999</v>
      </c>
      <c r="O2535" s="20" t="s">
        <v>13999</v>
      </c>
      <c r="P2535" s="20" t="s">
        <v>14000</v>
      </c>
      <c r="Q2535" s="20" t="s">
        <v>13999</v>
      </c>
      <c r="R2535" s="16"/>
      <c r="S2535" s="16" t="s">
        <v>14156</v>
      </c>
      <c r="T2535" s="16"/>
      <c r="U2535" s="39">
        <f t="shared" si="119"/>
        <v>85.291623648000012</v>
      </c>
    </row>
    <row r="2536" spans="1:21" ht="23.25" customHeight="1">
      <c r="A2536" s="15"/>
      <c r="B2536" s="21" t="s">
        <v>18838</v>
      </c>
      <c r="C2536" s="16" t="s">
        <v>18436</v>
      </c>
      <c r="D2536" s="16" t="s">
        <v>18810</v>
      </c>
      <c r="E2536" s="16" t="s">
        <v>18839</v>
      </c>
      <c r="F2536" s="17"/>
      <c r="G2536" s="18">
        <v>2305</v>
      </c>
      <c r="H2536" s="19">
        <f t="shared" si="117"/>
        <v>71.076353040000015</v>
      </c>
      <c r="I2536" s="16"/>
      <c r="J2536" s="16">
        <f t="shared" si="118"/>
        <v>0</v>
      </c>
      <c r="K2536" s="20" t="s">
        <v>14000</v>
      </c>
      <c r="L2536" s="20" t="s">
        <v>13999</v>
      </c>
      <c r="M2536" s="20" t="s">
        <v>13999</v>
      </c>
      <c r="N2536" s="20"/>
      <c r="O2536" s="20" t="s">
        <v>13999</v>
      </c>
      <c r="P2536" s="20" t="s">
        <v>13999</v>
      </c>
      <c r="Q2536" s="20" t="s">
        <v>13999</v>
      </c>
      <c r="R2536" s="16"/>
      <c r="S2536" s="16" t="s">
        <v>14156</v>
      </c>
      <c r="T2536" s="16"/>
      <c r="U2536" s="39">
        <f t="shared" si="119"/>
        <v>85.291623648000012</v>
      </c>
    </row>
    <row r="2537" spans="1:21" ht="23.25" customHeight="1">
      <c r="A2537" s="15"/>
      <c r="B2537" s="21" t="s">
        <v>18840</v>
      </c>
      <c r="C2537" s="16" t="s">
        <v>18436</v>
      </c>
      <c r="D2537" s="16" t="s">
        <v>18810</v>
      </c>
      <c r="E2537" s="16" t="s">
        <v>18841</v>
      </c>
      <c r="F2537" s="17"/>
      <c r="G2537" s="18">
        <v>1758</v>
      </c>
      <c r="H2537" s="19">
        <f t="shared" si="117"/>
        <v>54.209209824000006</v>
      </c>
      <c r="I2537" s="16"/>
      <c r="J2537" s="16">
        <f t="shared" si="118"/>
        <v>0</v>
      </c>
      <c r="K2537" s="20" t="s">
        <v>14000</v>
      </c>
      <c r="L2537" s="20" t="s">
        <v>13999</v>
      </c>
      <c r="M2537" s="20" t="s">
        <v>13999</v>
      </c>
      <c r="N2537" s="20"/>
      <c r="O2537" s="20" t="s">
        <v>13999</v>
      </c>
      <c r="P2537" s="20" t="s">
        <v>13999</v>
      </c>
      <c r="Q2537" s="20" t="s">
        <v>13999</v>
      </c>
      <c r="R2537" s="16"/>
      <c r="S2537" s="16" t="s">
        <v>14156</v>
      </c>
      <c r="T2537" s="16"/>
      <c r="U2537" s="39">
        <f t="shared" si="119"/>
        <v>65.051051788800009</v>
      </c>
    </row>
    <row r="2538" spans="1:21" ht="23.25" customHeight="1">
      <c r="A2538" s="15"/>
      <c r="B2538" s="21" t="s">
        <v>18842</v>
      </c>
      <c r="C2538" s="16" t="s">
        <v>18436</v>
      </c>
      <c r="D2538" s="16" t="s">
        <v>18810</v>
      </c>
      <c r="E2538" s="16" t="s">
        <v>18843</v>
      </c>
      <c r="F2538" s="17"/>
      <c r="G2538" s="18">
        <v>2352</v>
      </c>
      <c r="H2538" s="19">
        <f t="shared" si="117"/>
        <v>72.525632256000023</v>
      </c>
      <c r="I2538" s="16"/>
      <c r="J2538" s="16">
        <f t="shared" si="118"/>
        <v>0</v>
      </c>
      <c r="K2538" s="20" t="s">
        <v>14000</v>
      </c>
      <c r="L2538" s="20" t="s">
        <v>13999</v>
      </c>
      <c r="M2538" s="20" t="s">
        <v>13999</v>
      </c>
      <c r="N2538" s="20"/>
      <c r="O2538" s="20" t="s">
        <v>13999</v>
      </c>
      <c r="P2538" s="20" t="s">
        <v>13999</v>
      </c>
      <c r="Q2538" s="20" t="s">
        <v>13999</v>
      </c>
      <c r="R2538" s="16"/>
      <c r="S2538" s="16" t="s">
        <v>14156</v>
      </c>
      <c r="T2538" s="16"/>
      <c r="U2538" s="39">
        <f t="shared" si="119"/>
        <v>87.030758707200022</v>
      </c>
    </row>
    <row r="2539" spans="1:21" ht="23.25" customHeight="1">
      <c r="A2539" s="15"/>
      <c r="B2539" s="21" t="s">
        <v>18844</v>
      </c>
      <c r="C2539" s="16" t="s">
        <v>18436</v>
      </c>
      <c r="D2539" s="16" t="s">
        <v>18810</v>
      </c>
      <c r="E2539" s="16" t="s">
        <v>18845</v>
      </c>
      <c r="F2539" s="17"/>
      <c r="G2539" s="18">
        <v>2489</v>
      </c>
      <c r="H2539" s="19">
        <f t="shared" si="117"/>
        <v>76.750126992000006</v>
      </c>
      <c r="I2539" s="16"/>
      <c r="J2539" s="16">
        <f t="shared" si="118"/>
        <v>0</v>
      </c>
      <c r="K2539" s="20" t="s">
        <v>14000</v>
      </c>
      <c r="L2539" s="20" t="s">
        <v>13999</v>
      </c>
      <c r="M2539" s="20" t="s">
        <v>13999</v>
      </c>
      <c r="N2539" s="20"/>
      <c r="O2539" s="20" t="s">
        <v>13999</v>
      </c>
      <c r="P2539" s="20" t="s">
        <v>13999</v>
      </c>
      <c r="Q2539" s="20" t="s">
        <v>13999</v>
      </c>
      <c r="R2539" s="16"/>
      <c r="S2539" s="16" t="s">
        <v>14156</v>
      </c>
      <c r="T2539" s="16"/>
      <c r="U2539" s="39">
        <f t="shared" si="119"/>
        <v>92.100152390399998</v>
      </c>
    </row>
    <row r="2540" spans="1:21" ht="23.25" customHeight="1">
      <c r="A2540" s="15"/>
      <c r="B2540" s="21" t="s">
        <v>18846</v>
      </c>
      <c r="C2540" s="16" t="s">
        <v>18436</v>
      </c>
      <c r="D2540" s="16" t="s">
        <v>18847</v>
      </c>
      <c r="E2540" s="16" t="s">
        <v>18848</v>
      </c>
      <c r="F2540" s="17"/>
      <c r="G2540" s="18">
        <v>4140</v>
      </c>
      <c r="H2540" s="19">
        <f t="shared" si="117"/>
        <v>127.65991392000004</v>
      </c>
      <c r="I2540" s="16"/>
      <c r="J2540" s="16">
        <f t="shared" si="118"/>
        <v>0</v>
      </c>
      <c r="K2540" s="20" t="s">
        <v>14000</v>
      </c>
      <c r="L2540" s="20" t="s">
        <v>13999</v>
      </c>
      <c r="M2540" s="20" t="s">
        <v>13999</v>
      </c>
      <c r="N2540" s="20" t="s">
        <v>13999</v>
      </c>
      <c r="O2540" s="20" t="s">
        <v>13999</v>
      </c>
      <c r="P2540" s="20" t="s">
        <v>13999</v>
      </c>
      <c r="Q2540" s="20" t="s">
        <v>13999</v>
      </c>
      <c r="R2540" s="16"/>
      <c r="S2540" s="16" t="s">
        <v>14156</v>
      </c>
      <c r="T2540" s="16"/>
      <c r="U2540" s="39">
        <f t="shared" si="119"/>
        <v>156.70250445120004</v>
      </c>
    </row>
    <row r="2541" spans="1:21" ht="23.25" customHeight="1">
      <c r="A2541" s="15"/>
      <c r="B2541" s="21" t="s">
        <v>18849</v>
      </c>
      <c r="C2541" s="16" t="s">
        <v>18436</v>
      </c>
      <c r="D2541" s="16" t="s">
        <v>18847</v>
      </c>
      <c r="E2541" s="16" t="s">
        <v>18850</v>
      </c>
      <c r="F2541" s="17"/>
      <c r="G2541" s="18">
        <v>5497</v>
      </c>
      <c r="H2541" s="19">
        <f t="shared" si="117"/>
        <v>169.50399681600004</v>
      </c>
      <c r="I2541" s="16"/>
      <c r="J2541" s="16">
        <f t="shared" si="118"/>
        <v>0</v>
      </c>
      <c r="K2541" s="20" t="s">
        <v>13999</v>
      </c>
      <c r="L2541" s="20" t="s">
        <v>13999</v>
      </c>
      <c r="M2541" s="20" t="s">
        <v>13999</v>
      </c>
      <c r="N2541" s="20" t="s">
        <v>13999</v>
      </c>
      <c r="O2541" s="20"/>
      <c r="P2541" s="20" t="s">
        <v>13999</v>
      </c>
      <c r="Q2541" s="20" t="s">
        <v>13999</v>
      </c>
      <c r="R2541" s="16"/>
      <c r="S2541" s="16" t="s">
        <v>14156</v>
      </c>
      <c r="T2541" s="16"/>
      <c r="U2541" s="39">
        <f t="shared" si="119"/>
        <v>203.14943646576006</v>
      </c>
    </row>
    <row r="2542" spans="1:21" ht="23.25" customHeight="1">
      <c r="A2542" s="15"/>
      <c r="B2542" s="21" t="s">
        <v>18851</v>
      </c>
      <c r="C2542" s="16" t="s">
        <v>18436</v>
      </c>
      <c r="D2542" s="16" t="s">
        <v>18847</v>
      </c>
      <c r="E2542" s="16" t="s">
        <v>18852</v>
      </c>
      <c r="F2542" s="17"/>
      <c r="G2542" s="18">
        <v>7376</v>
      </c>
      <c r="H2542" s="19">
        <f t="shared" si="117"/>
        <v>227.44432972800001</v>
      </c>
      <c r="I2542" s="16"/>
      <c r="J2542" s="16">
        <f t="shared" si="118"/>
        <v>0</v>
      </c>
      <c r="K2542" s="20" t="s">
        <v>13999</v>
      </c>
      <c r="L2542" s="20" t="s">
        <v>13999</v>
      </c>
      <c r="M2542" s="20" t="s">
        <v>13999</v>
      </c>
      <c r="N2542" s="20"/>
      <c r="O2542" s="20"/>
      <c r="P2542" s="20" t="s">
        <v>13999</v>
      </c>
      <c r="Q2542" s="20" t="s">
        <v>13999</v>
      </c>
      <c r="R2542" s="16"/>
      <c r="S2542" s="16" t="s">
        <v>14156</v>
      </c>
      <c r="T2542" s="16"/>
      <c r="U2542" s="39">
        <f t="shared" si="119"/>
        <v>267.46320599808007</v>
      </c>
    </row>
    <row r="2543" spans="1:21" ht="23.25" customHeight="1">
      <c r="A2543" s="15"/>
      <c r="B2543" s="21" t="s">
        <v>18853</v>
      </c>
      <c r="C2543" s="16" t="s">
        <v>18436</v>
      </c>
      <c r="D2543" s="16" t="s">
        <v>18847</v>
      </c>
      <c r="E2543" s="16" t="s">
        <v>18854</v>
      </c>
      <c r="F2543" s="17"/>
      <c r="G2543" s="18">
        <v>7403</v>
      </c>
      <c r="H2543" s="19">
        <f t="shared" si="117"/>
        <v>228.27689438400003</v>
      </c>
      <c r="I2543" s="16"/>
      <c r="J2543" s="16">
        <f t="shared" si="118"/>
        <v>0</v>
      </c>
      <c r="K2543" s="20" t="s">
        <v>13999</v>
      </c>
      <c r="L2543" s="20" t="s">
        <v>13999</v>
      </c>
      <c r="M2543" s="20" t="s">
        <v>13999</v>
      </c>
      <c r="N2543" s="20"/>
      <c r="O2543" s="20" t="s">
        <v>13999</v>
      </c>
      <c r="P2543" s="20"/>
      <c r="Q2543" s="20"/>
      <c r="R2543" s="16"/>
      <c r="S2543" s="16" t="s">
        <v>14156</v>
      </c>
      <c r="T2543" s="16"/>
      <c r="U2543" s="39">
        <f t="shared" si="119"/>
        <v>268.38735276624004</v>
      </c>
    </row>
    <row r="2544" spans="1:21" ht="23.25" customHeight="1">
      <c r="A2544" s="15"/>
      <c r="B2544" s="21" t="s">
        <v>18855</v>
      </c>
      <c r="C2544" s="16" t="s">
        <v>18436</v>
      </c>
      <c r="D2544" s="16" t="s">
        <v>18847</v>
      </c>
      <c r="E2544" s="16" t="s">
        <v>18856</v>
      </c>
      <c r="F2544" s="17"/>
      <c r="G2544" s="18">
        <v>8338</v>
      </c>
      <c r="H2544" s="19">
        <f t="shared" si="117"/>
        <v>257.10830006399999</v>
      </c>
      <c r="I2544" s="16"/>
      <c r="J2544" s="16">
        <f t="shared" si="118"/>
        <v>0</v>
      </c>
      <c r="K2544" s="20" t="s">
        <v>13999</v>
      </c>
      <c r="L2544" s="20" t="s">
        <v>13999</v>
      </c>
      <c r="M2544" s="20" t="s">
        <v>13999</v>
      </c>
      <c r="N2544" s="20" t="s">
        <v>13999</v>
      </c>
      <c r="O2544" s="20" t="s">
        <v>13999</v>
      </c>
      <c r="P2544" s="20" t="s">
        <v>13999</v>
      </c>
      <c r="Q2544" s="20" t="s">
        <v>13999</v>
      </c>
      <c r="R2544" s="16"/>
      <c r="S2544" s="16" t="s">
        <v>14156</v>
      </c>
      <c r="T2544" s="16"/>
      <c r="U2544" s="39">
        <f t="shared" si="119"/>
        <v>300.39021307104002</v>
      </c>
    </row>
    <row r="2545" spans="1:21" ht="23.25" customHeight="1">
      <c r="A2545" s="15"/>
      <c r="B2545" s="16" t="s">
        <v>18857</v>
      </c>
      <c r="C2545" s="16" t="s">
        <v>18436</v>
      </c>
      <c r="D2545" s="16" t="s">
        <v>18858</v>
      </c>
      <c r="E2545" s="16" t="s">
        <v>18859</v>
      </c>
      <c r="F2545" s="17"/>
      <c r="G2545" s="18">
        <v>4069</v>
      </c>
      <c r="H2545" s="19">
        <f t="shared" si="117"/>
        <v>125.47057723200004</v>
      </c>
      <c r="I2545" s="16"/>
      <c r="J2545" s="16">
        <f t="shared" si="118"/>
        <v>0</v>
      </c>
      <c r="K2545" s="20"/>
      <c r="L2545" s="20"/>
      <c r="M2545" s="20"/>
      <c r="N2545" s="20"/>
      <c r="O2545" s="20"/>
      <c r="P2545" s="20" t="s">
        <v>13999</v>
      </c>
      <c r="Q2545" s="20" t="s">
        <v>13999</v>
      </c>
      <c r="R2545" s="16"/>
      <c r="S2545" s="16"/>
      <c r="T2545" s="16" t="s">
        <v>167</v>
      </c>
      <c r="U2545" s="39">
        <f t="shared" si="119"/>
        <v>154.27234072752006</v>
      </c>
    </row>
    <row r="2546" spans="1:21" ht="23.25" customHeight="1">
      <c r="A2546" s="15"/>
      <c r="B2546" s="16" t="s">
        <v>18860</v>
      </c>
      <c r="C2546" s="16" t="s">
        <v>18436</v>
      </c>
      <c r="D2546" s="16" t="s">
        <v>18858</v>
      </c>
      <c r="E2546" s="16" t="s">
        <v>18861</v>
      </c>
      <c r="F2546" s="17"/>
      <c r="G2546" s="18">
        <v>2691</v>
      </c>
      <c r="H2546" s="19">
        <f t="shared" si="117"/>
        <v>82.978944048000002</v>
      </c>
      <c r="I2546" s="16"/>
      <c r="J2546" s="16">
        <f t="shared" si="118"/>
        <v>0</v>
      </c>
      <c r="K2546" s="20" t="s">
        <v>13999</v>
      </c>
      <c r="L2546" s="20" t="s">
        <v>13999</v>
      </c>
      <c r="M2546" s="20" t="s">
        <v>13999</v>
      </c>
      <c r="N2546" s="20" t="s">
        <v>13999</v>
      </c>
      <c r="O2546" s="20" t="s">
        <v>13999</v>
      </c>
      <c r="P2546" s="20" t="s">
        <v>13999</v>
      </c>
      <c r="Q2546" s="20" t="s">
        <v>13999</v>
      </c>
      <c r="R2546" s="16"/>
      <c r="S2546" s="16"/>
      <c r="T2546" s="16"/>
      <c r="U2546" s="39">
        <f t="shared" si="119"/>
        <v>99.574732857599997</v>
      </c>
    </row>
    <row r="2547" spans="1:21" ht="23.25" customHeight="1">
      <c r="A2547" s="15"/>
      <c r="B2547" s="21" t="s">
        <v>13946</v>
      </c>
      <c r="C2547" s="16" t="s">
        <v>18436</v>
      </c>
      <c r="D2547" s="16" t="s">
        <v>18858</v>
      </c>
      <c r="E2547" s="16" t="s">
        <v>18862</v>
      </c>
      <c r="F2547" s="17"/>
      <c r="G2547" s="18">
        <v>4898</v>
      </c>
      <c r="H2547" s="19">
        <f t="shared" si="117"/>
        <v>151.03339574400002</v>
      </c>
      <c r="I2547" s="16"/>
      <c r="J2547" s="16">
        <f t="shared" si="118"/>
        <v>0</v>
      </c>
      <c r="K2547" s="20" t="s">
        <v>14000</v>
      </c>
      <c r="L2547" s="20" t="s">
        <v>13999</v>
      </c>
      <c r="M2547" s="20" t="s">
        <v>13999</v>
      </c>
      <c r="N2547" s="20" t="s">
        <v>13999</v>
      </c>
      <c r="O2547" s="20" t="s">
        <v>13999</v>
      </c>
      <c r="P2547" s="20" t="s">
        <v>14000</v>
      </c>
      <c r="Q2547" s="20" t="s">
        <v>13999</v>
      </c>
      <c r="R2547" s="16"/>
      <c r="S2547" s="16" t="s">
        <v>14156</v>
      </c>
      <c r="T2547" s="16"/>
      <c r="U2547" s="39">
        <f t="shared" si="119"/>
        <v>182.64706927584004</v>
      </c>
    </row>
    <row r="2548" spans="1:21" ht="23.25" customHeight="1">
      <c r="A2548" s="15"/>
      <c r="B2548" s="21" t="s">
        <v>166</v>
      </c>
      <c r="C2548" s="16" t="s">
        <v>18436</v>
      </c>
      <c r="D2548" s="16" t="s">
        <v>18858</v>
      </c>
      <c r="E2548" s="16" t="s">
        <v>18863</v>
      </c>
      <c r="F2548" s="17"/>
      <c r="G2548" s="18">
        <v>4373</v>
      </c>
      <c r="H2548" s="19">
        <f t="shared" si="117"/>
        <v>134.84463854400002</v>
      </c>
      <c r="I2548" s="16"/>
      <c r="J2548" s="16">
        <f t="shared" si="118"/>
        <v>0</v>
      </c>
      <c r="K2548" s="20" t="s">
        <v>14000</v>
      </c>
      <c r="L2548" s="20" t="s">
        <v>13999</v>
      </c>
      <c r="M2548" s="20" t="s">
        <v>13999</v>
      </c>
      <c r="N2548" s="20" t="s">
        <v>13999</v>
      </c>
      <c r="O2548" s="20" t="s">
        <v>13999</v>
      </c>
      <c r="P2548" s="20" t="s">
        <v>13999</v>
      </c>
      <c r="Q2548" s="20" t="s">
        <v>13999</v>
      </c>
      <c r="R2548" s="16"/>
      <c r="S2548" s="16" t="s">
        <v>14156</v>
      </c>
      <c r="T2548" s="16"/>
      <c r="U2548" s="39">
        <f t="shared" si="119"/>
        <v>164.67754878384002</v>
      </c>
    </row>
    <row r="2549" spans="1:21" ht="23.25" customHeight="1">
      <c r="A2549" s="15"/>
      <c r="B2549" s="21" t="s">
        <v>18864</v>
      </c>
      <c r="C2549" s="16" t="s">
        <v>18436</v>
      </c>
      <c r="D2549" s="16" t="s">
        <v>18858</v>
      </c>
      <c r="E2549" s="16" t="s">
        <v>18865</v>
      </c>
      <c r="F2549" s="17"/>
      <c r="G2549" s="18">
        <v>4932</v>
      </c>
      <c r="H2549" s="19">
        <f t="shared" si="117"/>
        <v>152.081810496</v>
      </c>
      <c r="I2549" s="16"/>
      <c r="J2549" s="16">
        <f t="shared" si="118"/>
        <v>0</v>
      </c>
      <c r="K2549" s="20" t="s">
        <v>14000</v>
      </c>
      <c r="L2549" s="20" t="s">
        <v>13999</v>
      </c>
      <c r="M2549" s="20" t="s">
        <v>13999</v>
      </c>
      <c r="N2549" s="20" t="s">
        <v>13999</v>
      </c>
      <c r="O2549" s="20" t="s">
        <v>13999</v>
      </c>
      <c r="P2549" s="20" t="s">
        <v>14000</v>
      </c>
      <c r="Q2549" s="20" t="s">
        <v>13999</v>
      </c>
      <c r="R2549" s="16"/>
      <c r="S2549" s="16" t="s">
        <v>14156</v>
      </c>
      <c r="T2549" s="16"/>
      <c r="U2549" s="39">
        <f t="shared" si="119"/>
        <v>183.81080965056003</v>
      </c>
    </row>
    <row r="2550" spans="1:21" ht="23.25" customHeight="1">
      <c r="A2550" s="15"/>
      <c r="B2550" s="21" t="s">
        <v>167</v>
      </c>
      <c r="C2550" s="16" t="s">
        <v>18436</v>
      </c>
      <c r="D2550" s="16" t="s">
        <v>18858</v>
      </c>
      <c r="E2550" s="16" t="s">
        <v>18859</v>
      </c>
      <c r="F2550" s="17"/>
      <c r="G2550" s="18">
        <v>5064</v>
      </c>
      <c r="H2550" s="19">
        <f t="shared" si="117"/>
        <v>156.15212659200003</v>
      </c>
      <c r="I2550" s="16"/>
      <c r="J2550" s="16">
        <f t="shared" si="118"/>
        <v>0</v>
      </c>
      <c r="K2550" s="20" t="s">
        <v>14000</v>
      </c>
      <c r="L2550" s="20" t="s">
        <v>13999</v>
      </c>
      <c r="M2550" s="20" t="s">
        <v>13999</v>
      </c>
      <c r="N2550" s="20" t="s">
        <v>13999</v>
      </c>
      <c r="O2550" s="20" t="s">
        <v>13999</v>
      </c>
      <c r="P2550" s="20" t="s">
        <v>13999</v>
      </c>
      <c r="Q2550" s="20" t="s">
        <v>13999</v>
      </c>
      <c r="R2550" s="16"/>
      <c r="S2550" s="16" t="s">
        <v>14156</v>
      </c>
      <c r="T2550" s="16"/>
      <c r="U2550" s="39">
        <f t="shared" si="119"/>
        <v>188.32886051712006</v>
      </c>
    </row>
    <row r="2551" spans="1:21" ht="23.25" customHeight="1">
      <c r="A2551" s="15"/>
      <c r="B2551" s="16" t="s">
        <v>168</v>
      </c>
      <c r="C2551" s="16" t="s">
        <v>18436</v>
      </c>
      <c r="D2551" s="16" t="s">
        <v>18858</v>
      </c>
      <c r="E2551" s="16" t="s">
        <v>18866</v>
      </c>
      <c r="F2551" s="17"/>
      <c r="G2551" s="18">
        <v>8806</v>
      </c>
      <c r="H2551" s="19">
        <f t="shared" si="117"/>
        <v>271.53942076800001</v>
      </c>
      <c r="I2551" s="16"/>
      <c r="J2551" s="16">
        <f t="shared" si="118"/>
        <v>0</v>
      </c>
      <c r="K2551" s="20" t="s">
        <v>14000</v>
      </c>
      <c r="L2551" s="20" t="s">
        <v>13999</v>
      </c>
      <c r="M2551" s="20" t="s">
        <v>13999</v>
      </c>
      <c r="N2551" s="20" t="s">
        <v>13999</v>
      </c>
      <c r="O2551" s="20" t="s">
        <v>13999</v>
      </c>
      <c r="P2551" s="20" t="s">
        <v>13999</v>
      </c>
      <c r="Q2551" s="20" t="s">
        <v>13999</v>
      </c>
      <c r="R2551" s="16"/>
      <c r="S2551" s="16"/>
      <c r="T2551" s="16"/>
      <c r="U2551" s="39">
        <f t="shared" si="119"/>
        <v>316.40875705248004</v>
      </c>
    </row>
    <row r="2552" spans="1:21" ht="23.25" customHeight="1">
      <c r="A2552" s="15"/>
      <c r="B2552" s="21" t="s">
        <v>18867</v>
      </c>
      <c r="C2552" s="16" t="s">
        <v>18436</v>
      </c>
      <c r="D2552" s="16" t="s">
        <v>18858</v>
      </c>
      <c r="E2552" s="16" t="s">
        <v>18868</v>
      </c>
      <c r="F2552" s="17"/>
      <c r="G2552" s="18">
        <v>17342</v>
      </c>
      <c r="H2552" s="19">
        <f t="shared" si="117"/>
        <v>534.75319497599992</v>
      </c>
      <c r="I2552" s="16"/>
      <c r="J2552" s="16">
        <f t="shared" si="118"/>
        <v>0</v>
      </c>
      <c r="K2552" s="20" t="s">
        <v>14000</v>
      </c>
      <c r="L2552" s="20" t="s">
        <v>13999</v>
      </c>
      <c r="M2552" s="20" t="s">
        <v>13999</v>
      </c>
      <c r="N2552" s="20" t="s">
        <v>13999</v>
      </c>
      <c r="O2552" s="20" t="s">
        <v>13999</v>
      </c>
      <c r="P2552" s="20" t="s">
        <v>13999</v>
      </c>
      <c r="Q2552" s="20" t="s">
        <v>13999</v>
      </c>
      <c r="R2552" s="16"/>
      <c r="S2552" s="16" t="s">
        <v>14156</v>
      </c>
      <c r="T2552" s="16"/>
      <c r="U2552" s="39">
        <f t="shared" si="119"/>
        <v>608.57604642335991</v>
      </c>
    </row>
    <row r="2553" spans="1:21" ht="23.25" customHeight="1">
      <c r="A2553" s="15"/>
      <c r="B2553" s="21" t="s">
        <v>169</v>
      </c>
      <c r="C2553" s="16" t="s">
        <v>18436</v>
      </c>
      <c r="D2553" s="16" t="s">
        <v>18858</v>
      </c>
      <c r="E2553" s="16" t="s">
        <v>18869</v>
      </c>
      <c r="F2553" s="17"/>
      <c r="G2553" s="18">
        <v>12673</v>
      </c>
      <c r="H2553" s="19">
        <f t="shared" si="117"/>
        <v>390.78118094400008</v>
      </c>
      <c r="I2553" s="16"/>
      <c r="J2553" s="16">
        <f t="shared" si="118"/>
        <v>0</v>
      </c>
      <c r="K2553" s="20" t="s">
        <v>14000</v>
      </c>
      <c r="L2553" s="20" t="s">
        <v>13999</v>
      </c>
      <c r="M2553" s="20" t="s">
        <v>13999</v>
      </c>
      <c r="N2553" s="20" t="s">
        <v>13999</v>
      </c>
      <c r="O2553" s="20" t="s">
        <v>13999</v>
      </c>
      <c r="P2553" s="20" t="s">
        <v>13999</v>
      </c>
      <c r="Q2553" s="20" t="s">
        <v>13999</v>
      </c>
      <c r="R2553" s="16"/>
      <c r="S2553" s="16" t="s">
        <v>14079</v>
      </c>
      <c r="T2553" s="16"/>
      <c r="U2553" s="39">
        <f t="shared" si="119"/>
        <v>448.76711084784012</v>
      </c>
    </row>
    <row r="2554" spans="1:21" ht="23.25" customHeight="1">
      <c r="A2554" s="15"/>
      <c r="B2554" s="21" t="s">
        <v>18870</v>
      </c>
      <c r="C2554" s="16" t="s">
        <v>18436</v>
      </c>
      <c r="D2554" s="16" t="s">
        <v>18858</v>
      </c>
      <c r="E2554" s="16" t="s">
        <v>18871</v>
      </c>
      <c r="F2554" s="17"/>
      <c r="G2554" s="18">
        <v>6146</v>
      </c>
      <c r="H2554" s="19">
        <f t="shared" si="117"/>
        <v>189.51638428799998</v>
      </c>
      <c r="I2554" s="16"/>
      <c r="J2554" s="16">
        <f t="shared" si="118"/>
        <v>0</v>
      </c>
      <c r="K2554" s="20" t="s">
        <v>14000</v>
      </c>
      <c r="L2554" s="20" t="s">
        <v>13999</v>
      </c>
      <c r="M2554" s="20" t="s">
        <v>13999</v>
      </c>
      <c r="N2554" s="20"/>
      <c r="O2554" s="20" t="s">
        <v>13999</v>
      </c>
      <c r="P2554" s="20" t="s">
        <v>13999</v>
      </c>
      <c r="Q2554" s="20" t="s">
        <v>13999</v>
      </c>
      <c r="R2554" s="16"/>
      <c r="S2554" s="16" t="s">
        <v>14156</v>
      </c>
      <c r="T2554" s="16"/>
      <c r="U2554" s="39">
        <f t="shared" si="119"/>
        <v>225.36318655968</v>
      </c>
    </row>
    <row r="2555" spans="1:21" ht="23.25" customHeight="1">
      <c r="A2555" s="15"/>
      <c r="B2555" s="21" t="s">
        <v>18872</v>
      </c>
      <c r="C2555" s="16" t="s">
        <v>18436</v>
      </c>
      <c r="D2555" s="16" t="s">
        <v>18858</v>
      </c>
      <c r="E2555" s="16" t="s">
        <v>18873</v>
      </c>
      <c r="F2555" s="17"/>
      <c r="G2555" s="18">
        <v>6930</v>
      </c>
      <c r="H2555" s="19">
        <f t="shared" si="117"/>
        <v>213.69159504000004</v>
      </c>
      <c r="I2555" s="16"/>
      <c r="J2555" s="16">
        <f t="shared" si="118"/>
        <v>0</v>
      </c>
      <c r="K2555" s="20" t="s">
        <v>14000</v>
      </c>
      <c r="L2555" s="20" t="s">
        <v>13999</v>
      </c>
      <c r="M2555" s="20" t="s">
        <v>13999</v>
      </c>
      <c r="N2555" s="20"/>
      <c r="O2555" s="20"/>
      <c r="P2555" s="20" t="s">
        <v>13999</v>
      </c>
      <c r="Q2555" s="20"/>
      <c r="R2555" s="16"/>
      <c r="S2555" s="16" t="s">
        <v>14156</v>
      </c>
      <c r="T2555" s="16"/>
      <c r="U2555" s="39">
        <f t="shared" si="119"/>
        <v>252.19767049440006</v>
      </c>
    </row>
    <row r="2556" spans="1:21" ht="23.25" customHeight="1">
      <c r="A2556" s="15"/>
      <c r="B2556" s="21" t="s">
        <v>1652</v>
      </c>
      <c r="C2556" s="16" t="s">
        <v>18436</v>
      </c>
      <c r="D2556" s="16" t="s">
        <v>18874</v>
      </c>
      <c r="E2556" s="16" t="s">
        <v>18875</v>
      </c>
      <c r="F2556" s="17"/>
      <c r="G2556" s="18">
        <v>15784</v>
      </c>
      <c r="H2556" s="19">
        <f t="shared" si="117"/>
        <v>486.71113075200003</v>
      </c>
      <c r="I2556" s="16"/>
      <c r="J2556" s="16">
        <f t="shared" si="118"/>
        <v>0</v>
      </c>
      <c r="K2556" s="20" t="s">
        <v>13999</v>
      </c>
      <c r="L2556" s="20" t="s">
        <v>13999</v>
      </c>
      <c r="M2556" s="20" t="s">
        <v>13999</v>
      </c>
      <c r="N2556" s="20" t="s">
        <v>13999</v>
      </c>
      <c r="O2556" s="20" t="s">
        <v>13999</v>
      </c>
      <c r="P2556" s="20" t="s">
        <v>13999</v>
      </c>
      <c r="Q2556" s="20"/>
      <c r="R2556" s="16"/>
      <c r="S2556" s="16" t="s">
        <v>15937</v>
      </c>
      <c r="T2556" s="16" t="s">
        <v>18876</v>
      </c>
      <c r="U2556" s="39">
        <f t="shared" si="119"/>
        <v>555.24935513472008</v>
      </c>
    </row>
    <row r="2557" spans="1:21" ht="23.25" customHeight="1">
      <c r="A2557" s="15"/>
      <c r="B2557" s="21" t="s">
        <v>18877</v>
      </c>
      <c r="C2557" s="16" t="s">
        <v>18436</v>
      </c>
      <c r="D2557" s="16" t="s">
        <v>18874</v>
      </c>
      <c r="E2557" s="16" t="s">
        <v>18878</v>
      </c>
      <c r="F2557" s="17"/>
      <c r="G2557" s="18">
        <v>7295</v>
      </c>
      <c r="H2557" s="19">
        <f t="shared" si="117"/>
        <v>224.94663575999999</v>
      </c>
      <c r="I2557" s="16"/>
      <c r="J2557" s="16">
        <f t="shared" si="118"/>
        <v>0</v>
      </c>
      <c r="K2557" s="20" t="s">
        <v>13999</v>
      </c>
      <c r="L2557" s="20"/>
      <c r="M2557" s="20" t="s">
        <v>13999</v>
      </c>
      <c r="N2557" s="20" t="s">
        <v>13999</v>
      </c>
      <c r="O2557" s="20"/>
      <c r="P2557" s="20" t="s">
        <v>13999</v>
      </c>
      <c r="Q2557" s="20" t="s">
        <v>13999</v>
      </c>
      <c r="R2557" s="16"/>
      <c r="S2557" s="16" t="s">
        <v>14156</v>
      </c>
      <c r="T2557" s="16" t="s">
        <v>18879</v>
      </c>
      <c r="U2557" s="39">
        <f t="shared" si="119"/>
        <v>264.69076569360004</v>
      </c>
    </row>
    <row r="2558" spans="1:21" ht="23.25" customHeight="1">
      <c r="A2558" s="15"/>
      <c r="B2558" s="16" t="s">
        <v>18879</v>
      </c>
      <c r="C2558" s="16" t="s">
        <v>18436</v>
      </c>
      <c r="D2558" s="16" t="s">
        <v>18874</v>
      </c>
      <c r="E2558" s="16" t="s">
        <v>18878</v>
      </c>
      <c r="F2558" s="17"/>
      <c r="G2558" s="18">
        <v>6323</v>
      </c>
      <c r="H2558" s="19">
        <f t="shared" si="117"/>
        <v>194.97430814400002</v>
      </c>
      <c r="I2558" s="16"/>
      <c r="J2558" s="16">
        <f t="shared" si="118"/>
        <v>0</v>
      </c>
      <c r="K2558" s="20" t="s">
        <v>14000</v>
      </c>
      <c r="L2558" s="20" t="s">
        <v>13999</v>
      </c>
      <c r="M2558" s="20" t="s">
        <v>13999</v>
      </c>
      <c r="N2558" s="20" t="s">
        <v>13999</v>
      </c>
      <c r="O2558" s="20" t="s">
        <v>13999</v>
      </c>
      <c r="P2558" s="20" t="s">
        <v>13999</v>
      </c>
      <c r="Q2558" s="20" t="s">
        <v>13999</v>
      </c>
      <c r="R2558" s="16"/>
      <c r="S2558" s="16"/>
      <c r="T2558" s="16"/>
      <c r="U2558" s="39">
        <f t="shared" si="119"/>
        <v>231.42148203984004</v>
      </c>
    </row>
    <row r="2559" spans="1:21" ht="23.25" customHeight="1">
      <c r="A2559" s="15"/>
      <c r="B2559" s="16" t="s">
        <v>18876</v>
      </c>
      <c r="C2559" s="16" t="s">
        <v>18436</v>
      </c>
      <c r="D2559" s="16" t="s">
        <v>18874</v>
      </c>
      <c r="E2559" s="16" t="s">
        <v>18880</v>
      </c>
      <c r="F2559" s="17"/>
      <c r="G2559" s="18">
        <v>17307</v>
      </c>
      <c r="H2559" s="19">
        <f t="shared" si="117"/>
        <v>533.6739444960001</v>
      </c>
      <c r="I2559" s="16"/>
      <c r="J2559" s="16">
        <f t="shared" si="118"/>
        <v>0</v>
      </c>
      <c r="K2559" s="20" t="s">
        <v>14000</v>
      </c>
      <c r="L2559" s="20" t="s">
        <v>13999</v>
      </c>
      <c r="M2559" s="20" t="s">
        <v>13999</v>
      </c>
      <c r="N2559" s="20" t="s">
        <v>13999</v>
      </c>
      <c r="O2559" s="20"/>
      <c r="P2559" s="20" t="s">
        <v>13999</v>
      </c>
      <c r="Q2559" s="20" t="s">
        <v>13999</v>
      </c>
      <c r="R2559" s="16"/>
      <c r="S2559" s="16"/>
      <c r="T2559" s="16"/>
      <c r="U2559" s="39">
        <f t="shared" si="119"/>
        <v>607.37807839056018</v>
      </c>
    </row>
    <row r="2560" spans="1:21" ht="23.25" customHeight="1">
      <c r="A2560" s="15"/>
      <c r="B2560" s="21" t="s">
        <v>18881</v>
      </c>
      <c r="C2560" s="16" t="s">
        <v>18436</v>
      </c>
      <c r="D2560" s="16" t="s">
        <v>18882</v>
      </c>
      <c r="E2560" s="16" t="s">
        <v>18883</v>
      </c>
      <c r="F2560" s="17"/>
      <c r="G2560" s="18">
        <v>2513</v>
      </c>
      <c r="H2560" s="19">
        <f t="shared" si="117"/>
        <v>77.490184464000009</v>
      </c>
      <c r="I2560" s="16"/>
      <c r="J2560" s="16">
        <f t="shared" si="118"/>
        <v>0</v>
      </c>
      <c r="K2560" s="20"/>
      <c r="L2560" s="20"/>
      <c r="M2560" s="20"/>
      <c r="N2560" s="20" t="s">
        <v>13999</v>
      </c>
      <c r="O2560" s="20" t="s">
        <v>13999</v>
      </c>
      <c r="P2560" s="20" t="s">
        <v>13999</v>
      </c>
      <c r="Q2560" s="20"/>
      <c r="R2560" s="16"/>
      <c r="S2560" s="16" t="s">
        <v>15937</v>
      </c>
      <c r="T2560" s="16" t="s">
        <v>184</v>
      </c>
      <c r="U2560" s="39">
        <f t="shared" si="119"/>
        <v>92.988221356800011</v>
      </c>
    </row>
    <row r="2561" spans="1:21" ht="34.5" customHeight="1">
      <c r="A2561" s="15"/>
      <c r="B2561" s="16" t="s">
        <v>18884</v>
      </c>
      <c r="C2561" s="16" t="s">
        <v>18436</v>
      </c>
      <c r="D2561" s="16" t="s">
        <v>18882</v>
      </c>
      <c r="E2561" s="16" t="s">
        <v>18885</v>
      </c>
      <c r="F2561" s="17"/>
      <c r="G2561" s="22">
        <v>738</v>
      </c>
      <c r="H2561" s="19">
        <f t="shared" si="117"/>
        <v>22.756767264000004</v>
      </c>
      <c r="I2561" s="16"/>
      <c r="J2561" s="16">
        <f t="shared" si="118"/>
        <v>0</v>
      </c>
      <c r="K2561" s="20" t="s">
        <v>13999</v>
      </c>
      <c r="L2561" s="20" t="s">
        <v>13999</v>
      </c>
      <c r="M2561" s="20" t="s">
        <v>13999</v>
      </c>
      <c r="N2561" s="20" t="s">
        <v>13999</v>
      </c>
      <c r="O2561" s="20" t="s">
        <v>13999</v>
      </c>
      <c r="P2561" s="20" t="s">
        <v>13999</v>
      </c>
      <c r="Q2561" s="20"/>
      <c r="R2561" s="16"/>
      <c r="S2561" s="16"/>
      <c r="T2561" s="16" t="s">
        <v>184</v>
      </c>
      <c r="U2561" s="39">
        <f t="shared" si="119"/>
        <v>27.308120716800005</v>
      </c>
    </row>
    <row r="2562" spans="1:21" ht="34.5" customHeight="1">
      <c r="A2562" s="15"/>
      <c r="B2562" s="21" t="s">
        <v>18886</v>
      </c>
      <c r="C2562" s="16" t="s">
        <v>18436</v>
      </c>
      <c r="D2562" s="16" t="s">
        <v>18882</v>
      </c>
      <c r="E2562" s="16" t="s">
        <v>18887</v>
      </c>
      <c r="F2562" s="17"/>
      <c r="G2562" s="18">
        <v>4655</v>
      </c>
      <c r="H2562" s="19">
        <f t="shared" si="117"/>
        <v>143.54031384000004</v>
      </c>
      <c r="I2562" s="16"/>
      <c r="J2562" s="16">
        <f t="shared" si="118"/>
        <v>0</v>
      </c>
      <c r="K2562" s="20"/>
      <c r="L2562" s="20"/>
      <c r="M2562" s="20"/>
      <c r="N2562" s="20"/>
      <c r="O2562" s="20"/>
      <c r="P2562" s="20" t="s">
        <v>13999</v>
      </c>
      <c r="Q2562" s="20" t="s">
        <v>13999</v>
      </c>
      <c r="R2562" s="16"/>
      <c r="S2562" s="16" t="s">
        <v>15937</v>
      </c>
      <c r="T2562" s="16" t="s">
        <v>225</v>
      </c>
      <c r="U2562" s="39">
        <f t="shared" si="119"/>
        <v>174.32974836240007</v>
      </c>
    </row>
    <row r="2563" spans="1:21" ht="34.5" customHeight="1">
      <c r="A2563" s="15"/>
      <c r="B2563" s="21" t="s">
        <v>184</v>
      </c>
      <c r="C2563" s="16" t="s">
        <v>18436</v>
      </c>
      <c r="D2563" s="16" t="s">
        <v>18882</v>
      </c>
      <c r="E2563" s="16" t="s">
        <v>18885</v>
      </c>
      <c r="F2563" s="17"/>
      <c r="G2563" s="18">
        <v>2810</v>
      </c>
      <c r="H2563" s="19">
        <f t="shared" si="117"/>
        <v>86.648395680000021</v>
      </c>
      <c r="I2563" s="16"/>
      <c r="J2563" s="16">
        <f t="shared" si="118"/>
        <v>0</v>
      </c>
      <c r="K2563" s="20" t="s">
        <v>14000</v>
      </c>
      <c r="L2563" s="20" t="s">
        <v>14000</v>
      </c>
      <c r="M2563" s="20" t="s">
        <v>13999</v>
      </c>
      <c r="N2563" s="20"/>
      <c r="O2563" s="20" t="s">
        <v>13999</v>
      </c>
      <c r="P2563" s="20" t="s">
        <v>13999</v>
      </c>
      <c r="Q2563" s="20" t="s">
        <v>13999</v>
      </c>
      <c r="R2563" s="16"/>
      <c r="S2563" s="16" t="s">
        <v>14156</v>
      </c>
      <c r="T2563" s="16"/>
      <c r="U2563" s="39">
        <f t="shared" si="119"/>
        <v>103.97807481600002</v>
      </c>
    </row>
    <row r="2564" spans="1:21" ht="34.5" customHeight="1">
      <c r="A2564" s="15"/>
      <c r="B2564" s="21" t="s">
        <v>185</v>
      </c>
      <c r="C2564" s="16" t="s">
        <v>18436</v>
      </c>
      <c r="D2564" s="16" t="s">
        <v>18882</v>
      </c>
      <c r="E2564" s="16" t="s">
        <v>18888</v>
      </c>
      <c r="F2564" s="17"/>
      <c r="G2564" s="18">
        <v>2300</v>
      </c>
      <c r="H2564" s="19">
        <f t="shared" si="117"/>
        <v>70.922174400000003</v>
      </c>
      <c r="I2564" s="16"/>
      <c r="J2564" s="16">
        <f t="shared" si="118"/>
        <v>0</v>
      </c>
      <c r="K2564" s="20" t="s">
        <v>14000</v>
      </c>
      <c r="L2564" s="20" t="s">
        <v>14000</v>
      </c>
      <c r="M2564" s="20" t="s">
        <v>13999</v>
      </c>
      <c r="N2564" s="20"/>
      <c r="O2564" s="20" t="s">
        <v>13999</v>
      </c>
      <c r="P2564" s="20" t="s">
        <v>13999</v>
      </c>
      <c r="Q2564" s="20" t="s">
        <v>13999</v>
      </c>
      <c r="R2564" s="16"/>
      <c r="S2564" s="16" t="s">
        <v>14156</v>
      </c>
      <c r="T2564" s="16"/>
      <c r="U2564" s="39">
        <f t="shared" si="119"/>
        <v>85.106609280000001</v>
      </c>
    </row>
    <row r="2565" spans="1:21" ht="34.5" customHeight="1">
      <c r="A2565" s="15"/>
      <c r="B2565" s="16" t="s">
        <v>206</v>
      </c>
      <c r="C2565" s="16" t="s">
        <v>18436</v>
      </c>
      <c r="D2565" s="16" t="s">
        <v>18882</v>
      </c>
      <c r="E2565" s="16" t="s">
        <v>18889</v>
      </c>
      <c r="F2565" s="17"/>
      <c r="G2565" s="18">
        <v>3308</v>
      </c>
      <c r="H2565" s="19">
        <f t="shared" si="117"/>
        <v>102.00458822400002</v>
      </c>
      <c r="I2565" s="16"/>
      <c r="J2565" s="16">
        <f t="shared" si="118"/>
        <v>0</v>
      </c>
      <c r="K2565" s="20" t="s">
        <v>14000</v>
      </c>
      <c r="L2565" s="20" t="s">
        <v>13999</v>
      </c>
      <c r="M2565" s="20" t="s">
        <v>13999</v>
      </c>
      <c r="N2565" s="20" t="s">
        <v>13999</v>
      </c>
      <c r="O2565" s="20" t="s">
        <v>13999</v>
      </c>
      <c r="P2565" s="20" t="s">
        <v>13999</v>
      </c>
      <c r="Q2565" s="20" t="s">
        <v>13999</v>
      </c>
      <c r="R2565" s="16"/>
      <c r="S2565" s="16"/>
      <c r="T2565" s="16"/>
      <c r="U2565" s="39">
        <f t="shared" si="119"/>
        <v>128.22509292864004</v>
      </c>
    </row>
    <row r="2566" spans="1:21" ht="34.5" customHeight="1">
      <c r="A2566" s="15"/>
      <c r="B2566" s="16" t="s">
        <v>18890</v>
      </c>
      <c r="C2566" s="16" t="s">
        <v>18436</v>
      </c>
      <c r="D2566" s="16" t="s">
        <v>18882</v>
      </c>
      <c r="E2566" s="16" t="s">
        <v>18891</v>
      </c>
      <c r="F2566" s="17"/>
      <c r="G2566" s="18">
        <v>4630</v>
      </c>
      <c r="H2566" s="19">
        <f t="shared" si="117"/>
        <v>142.76942064000005</v>
      </c>
      <c r="I2566" s="16"/>
      <c r="J2566" s="16">
        <f t="shared" si="118"/>
        <v>0</v>
      </c>
      <c r="K2566" s="20" t="s">
        <v>14000</v>
      </c>
      <c r="L2566" s="20" t="s">
        <v>13999</v>
      </c>
      <c r="M2566" s="20" t="s">
        <v>13999</v>
      </c>
      <c r="N2566" s="20"/>
      <c r="O2566" s="20" t="s">
        <v>13999</v>
      </c>
      <c r="P2566" s="20" t="s">
        <v>13999</v>
      </c>
      <c r="Q2566" s="20"/>
      <c r="R2566" s="16"/>
      <c r="S2566" s="16"/>
      <c r="T2566" s="16"/>
      <c r="U2566" s="39">
        <f t="shared" si="119"/>
        <v>173.47405691040007</v>
      </c>
    </row>
    <row r="2567" spans="1:21" ht="34.5" customHeight="1">
      <c r="A2567" s="15"/>
      <c r="B2567" s="21" t="s">
        <v>225</v>
      </c>
      <c r="C2567" s="16" t="s">
        <v>18436</v>
      </c>
      <c r="D2567" s="16" t="s">
        <v>18882</v>
      </c>
      <c r="E2567" s="16" t="s">
        <v>18892</v>
      </c>
      <c r="F2567" s="17"/>
      <c r="G2567" s="18">
        <v>4357</v>
      </c>
      <c r="H2567" s="19">
        <f t="shared" si="117"/>
        <v>134.351266896</v>
      </c>
      <c r="I2567" s="16"/>
      <c r="J2567" s="16">
        <f t="shared" si="118"/>
        <v>0</v>
      </c>
      <c r="K2567" s="20" t="s">
        <v>14000</v>
      </c>
      <c r="L2567" s="20"/>
      <c r="M2567" s="20" t="s">
        <v>14000</v>
      </c>
      <c r="N2567" s="20" t="s">
        <v>13999</v>
      </c>
      <c r="O2567" s="20" t="s">
        <v>13999</v>
      </c>
      <c r="P2567" s="20" t="s">
        <v>14000</v>
      </c>
      <c r="Q2567" s="20" t="s">
        <v>14000</v>
      </c>
      <c r="R2567" s="16"/>
      <c r="S2567" s="16" t="s">
        <v>14156</v>
      </c>
      <c r="T2567" s="16"/>
      <c r="U2567" s="39">
        <f t="shared" si="119"/>
        <v>164.12990625456001</v>
      </c>
    </row>
    <row r="2568" spans="1:21" ht="23.25" customHeight="1">
      <c r="A2568" s="15"/>
      <c r="B2568" s="16" t="s">
        <v>18893</v>
      </c>
      <c r="C2568" s="16" t="s">
        <v>18436</v>
      </c>
      <c r="D2568" s="16" t="s">
        <v>18894</v>
      </c>
      <c r="E2568" s="16" t="s">
        <v>18895</v>
      </c>
      <c r="F2568" s="17"/>
      <c r="G2568" s="22">
        <v>636</v>
      </c>
      <c r="H2568" s="19">
        <f t="shared" si="117"/>
        <v>19.611523008000002</v>
      </c>
      <c r="I2568" s="16"/>
      <c r="J2568" s="16">
        <f t="shared" si="118"/>
        <v>0</v>
      </c>
      <c r="K2568" s="20" t="s">
        <v>14000</v>
      </c>
      <c r="L2568" s="20"/>
      <c r="M2568" s="20" t="s">
        <v>13999</v>
      </c>
      <c r="N2568" s="20"/>
      <c r="O2568" s="20" t="s">
        <v>13999</v>
      </c>
      <c r="P2568" s="20" t="s">
        <v>13999</v>
      </c>
      <c r="Q2568" s="20" t="s">
        <v>13999</v>
      </c>
      <c r="R2568" s="16"/>
      <c r="S2568" s="16"/>
      <c r="T2568" s="16" t="s">
        <v>18896</v>
      </c>
      <c r="U2568" s="39">
        <f t="shared" si="119"/>
        <v>23.533827609600003</v>
      </c>
    </row>
    <row r="2569" spans="1:21" ht="23.25" customHeight="1">
      <c r="A2569" s="15"/>
      <c r="B2569" s="16" t="s">
        <v>18897</v>
      </c>
      <c r="C2569" s="16" t="s">
        <v>18436</v>
      </c>
      <c r="D2569" s="16" t="s">
        <v>18894</v>
      </c>
      <c r="E2569" s="16" t="s">
        <v>18898</v>
      </c>
      <c r="F2569" s="17"/>
      <c r="G2569" s="18">
        <v>1668</v>
      </c>
      <c r="H2569" s="19">
        <f t="shared" si="117"/>
        <v>51.433994304000009</v>
      </c>
      <c r="I2569" s="16"/>
      <c r="J2569" s="16">
        <f t="shared" si="118"/>
        <v>0</v>
      </c>
      <c r="K2569" s="20" t="s">
        <v>14000</v>
      </c>
      <c r="L2569" s="20"/>
      <c r="M2569" s="20"/>
      <c r="N2569" s="20"/>
      <c r="O2569" s="20" t="s">
        <v>13999</v>
      </c>
      <c r="P2569" s="20" t="s">
        <v>13999</v>
      </c>
      <c r="Q2569" s="20" t="s">
        <v>13999</v>
      </c>
      <c r="R2569" s="16"/>
      <c r="S2569" s="16"/>
      <c r="T2569" s="16"/>
      <c r="U2569" s="39">
        <f t="shared" si="119"/>
        <v>61.720793164800007</v>
      </c>
    </row>
    <row r="2570" spans="1:21" ht="23.25" customHeight="1">
      <c r="A2570" s="15"/>
      <c r="B2570" s="21" t="s">
        <v>178</v>
      </c>
      <c r="C2570" s="16" t="s">
        <v>18436</v>
      </c>
      <c r="D2570" s="16" t="s">
        <v>18894</v>
      </c>
      <c r="E2570" s="16" t="s">
        <v>18899</v>
      </c>
      <c r="F2570" s="17"/>
      <c r="G2570" s="18">
        <v>2257</v>
      </c>
      <c r="H2570" s="19">
        <f t="shared" si="117"/>
        <v>69.596238096000008</v>
      </c>
      <c r="I2570" s="16"/>
      <c r="J2570" s="16">
        <f t="shared" si="118"/>
        <v>0</v>
      </c>
      <c r="K2570" s="20" t="s">
        <v>13999</v>
      </c>
      <c r="L2570" s="20" t="s">
        <v>13999</v>
      </c>
      <c r="M2570" s="20" t="s">
        <v>13999</v>
      </c>
      <c r="N2570" s="20"/>
      <c r="O2570" s="20" t="s">
        <v>13999</v>
      </c>
      <c r="P2570" s="20" t="s">
        <v>13999</v>
      </c>
      <c r="Q2570" s="20" t="s">
        <v>13999</v>
      </c>
      <c r="R2570" s="16"/>
      <c r="S2570" s="16" t="s">
        <v>14079</v>
      </c>
      <c r="T2570" s="16"/>
      <c r="U2570" s="39">
        <f t="shared" si="119"/>
        <v>83.515485715200001</v>
      </c>
    </row>
    <row r="2571" spans="1:21" ht="23.25" customHeight="1">
      <c r="A2571" s="15"/>
      <c r="B2571" s="21" t="s">
        <v>18896</v>
      </c>
      <c r="C2571" s="16" t="s">
        <v>18436</v>
      </c>
      <c r="D2571" s="16" t="s">
        <v>18894</v>
      </c>
      <c r="E2571" s="16" t="s">
        <v>18895</v>
      </c>
      <c r="F2571" s="17"/>
      <c r="G2571" s="18">
        <v>2470</v>
      </c>
      <c r="H2571" s="19">
        <f t="shared" si="117"/>
        <v>76.164248160000014</v>
      </c>
      <c r="I2571" s="16"/>
      <c r="J2571" s="16">
        <f t="shared" si="118"/>
        <v>0</v>
      </c>
      <c r="K2571" s="20" t="s">
        <v>13999</v>
      </c>
      <c r="L2571" s="20" t="s">
        <v>13999</v>
      </c>
      <c r="M2571" s="20" t="s">
        <v>13999</v>
      </c>
      <c r="N2571" s="20" t="s">
        <v>13999</v>
      </c>
      <c r="O2571" s="20"/>
      <c r="P2571" s="20" t="s">
        <v>13999</v>
      </c>
      <c r="Q2571" s="20" t="s">
        <v>13999</v>
      </c>
      <c r="R2571" s="16"/>
      <c r="S2571" s="16" t="s">
        <v>14079</v>
      </c>
      <c r="T2571" s="16"/>
      <c r="U2571" s="39">
        <f t="shared" si="119"/>
        <v>91.397097792000011</v>
      </c>
    </row>
    <row r="2572" spans="1:21" ht="34.5" customHeight="1">
      <c r="A2572" s="15"/>
      <c r="B2572" s="16" t="s">
        <v>18900</v>
      </c>
      <c r="C2572" s="16" t="s">
        <v>18436</v>
      </c>
      <c r="D2572" s="16" t="s">
        <v>18901</v>
      </c>
      <c r="E2572" s="16" t="s">
        <v>18902</v>
      </c>
      <c r="F2572" s="17"/>
      <c r="G2572" s="18">
        <v>2198</v>
      </c>
      <c r="H2572" s="19">
        <f t="shared" si="117"/>
        <v>67.776930144000005</v>
      </c>
      <c r="I2572" s="16"/>
      <c r="J2572" s="16">
        <f t="shared" si="118"/>
        <v>0</v>
      </c>
      <c r="K2572" s="20"/>
      <c r="L2572" s="20"/>
      <c r="M2572" s="20"/>
      <c r="N2572" s="20" t="s">
        <v>13999</v>
      </c>
      <c r="O2572" s="20"/>
      <c r="P2572" s="20"/>
      <c r="Q2572" s="20"/>
      <c r="R2572" s="16"/>
      <c r="S2572" s="16"/>
      <c r="T2572" s="16" t="s">
        <v>18903</v>
      </c>
      <c r="U2572" s="39">
        <f t="shared" si="119"/>
        <v>81.332316172800006</v>
      </c>
    </row>
    <row r="2573" spans="1:21" ht="34.5" customHeight="1">
      <c r="A2573" s="15"/>
      <c r="B2573" s="21" t="s">
        <v>18904</v>
      </c>
      <c r="C2573" s="16" t="s">
        <v>18436</v>
      </c>
      <c r="D2573" s="16" t="s">
        <v>18901</v>
      </c>
      <c r="E2573" s="16" t="s">
        <v>18905</v>
      </c>
      <c r="F2573" s="17"/>
      <c r="G2573" s="18">
        <v>2599</v>
      </c>
      <c r="H2573" s="19">
        <f t="shared" si="117"/>
        <v>80.142057072</v>
      </c>
      <c r="I2573" s="16"/>
      <c r="J2573" s="16">
        <f t="shared" si="118"/>
        <v>0</v>
      </c>
      <c r="K2573" s="20" t="s">
        <v>13999</v>
      </c>
      <c r="L2573" s="20"/>
      <c r="M2573" s="20" t="s">
        <v>13999</v>
      </c>
      <c r="N2573" s="20" t="s">
        <v>13999</v>
      </c>
      <c r="O2573" s="20"/>
      <c r="P2573" s="20" t="s">
        <v>13999</v>
      </c>
      <c r="Q2573" s="20"/>
      <c r="R2573" s="16"/>
      <c r="S2573" s="16" t="s">
        <v>15937</v>
      </c>
      <c r="T2573" s="16" t="s">
        <v>18906</v>
      </c>
      <c r="U2573" s="39">
        <f t="shared" si="119"/>
        <v>96.170468486399997</v>
      </c>
    </row>
    <row r="2574" spans="1:21" ht="34.5" customHeight="1">
      <c r="A2574" s="15"/>
      <c r="B2574" s="21" t="s">
        <v>18907</v>
      </c>
      <c r="C2574" s="16" t="s">
        <v>18436</v>
      </c>
      <c r="D2574" s="16" t="s">
        <v>18901</v>
      </c>
      <c r="E2574" s="16" t="s">
        <v>18908</v>
      </c>
      <c r="F2574" s="17"/>
      <c r="G2574" s="18">
        <v>4192</v>
      </c>
      <c r="H2574" s="19">
        <f t="shared" si="117"/>
        <v>129.26337177600001</v>
      </c>
      <c r="I2574" s="16"/>
      <c r="J2574" s="16">
        <f t="shared" si="118"/>
        <v>0</v>
      </c>
      <c r="K2574" s="20"/>
      <c r="L2574" s="20"/>
      <c r="M2574" s="20" t="s">
        <v>13999</v>
      </c>
      <c r="N2574" s="20" t="s">
        <v>13999</v>
      </c>
      <c r="O2574" s="20" t="s">
        <v>13999</v>
      </c>
      <c r="P2574" s="20" t="s">
        <v>13999</v>
      </c>
      <c r="Q2574" s="20"/>
      <c r="R2574" s="16"/>
      <c r="S2574" s="16" t="s">
        <v>14079</v>
      </c>
      <c r="T2574" s="16"/>
      <c r="U2574" s="39">
        <f t="shared" si="119"/>
        <v>158.48234267136002</v>
      </c>
    </row>
    <row r="2575" spans="1:21" ht="34.5" customHeight="1">
      <c r="A2575" s="15"/>
      <c r="B2575" s="21" t="s">
        <v>183</v>
      </c>
      <c r="C2575" s="16" t="s">
        <v>18436</v>
      </c>
      <c r="D2575" s="16" t="s">
        <v>18901</v>
      </c>
      <c r="E2575" s="16" t="s">
        <v>18909</v>
      </c>
      <c r="F2575" s="17"/>
      <c r="G2575" s="18">
        <v>4307</v>
      </c>
      <c r="H2575" s="19">
        <f t="shared" si="117"/>
        <v>132.80948049600002</v>
      </c>
      <c r="I2575" s="16"/>
      <c r="J2575" s="16">
        <f t="shared" si="118"/>
        <v>0</v>
      </c>
      <c r="K2575" s="20" t="s">
        <v>13999</v>
      </c>
      <c r="L2575" s="20" t="s">
        <v>13999</v>
      </c>
      <c r="M2575" s="20" t="s">
        <v>13999</v>
      </c>
      <c r="N2575" s="20"/>
      <c r="O2575" s="20" t="s">
        <v>13999</v>
      </c>
      <c r="P2575" s="20" t="s">
        <v>13999</v>
      </c>
      <c r="Q2575" s="20"/>
      <c r="R2575" s="16"/>
      <c r="S2575" s="16" t="s">
        <v>14079</v>
      </c>
      <c r="T2575" s="16"/>
      <c r="U2575" s="39">
        <f t="shared" si="119"/>
        <v>162.41852335056004</v>
      </c>
    </row>
    <row r="2576" spans="1:21" ht="34.5" customHeight="1">
      <c r="A2576" s="15"/>
      <c r="B2576" s="21" t="s">
        <v>18903</v>
      </c>
      <c r="C2576" s="16" t="s">
        <v>18436</v>
      </c>
      <c r="D2576" s="16" t="s">
        <v>18901</v>
      </c>
      <c r="E2576" s="16" t="s">
        <v>18902</v>
      </c>
      <c r="F2576" s="17"/>
      <c r="G2576" s="18">
        <v>7524</v>
      </c>
      <c r="H2576" s="19">
        <f t="shared" si="117"/>
        <v>232.00801747200001</v>
      </c>
      <c r="I2576" s="16"/>
      <c r="J2576" s="16">
        <f t="shared" si="118"/>
        <v>0</v>
      </c>
      <c r="K2576" s="20" t="s">
        <v>13999</v>
      </c>
      <c r="L2576" s="20" t="s">
        <v>13999</v>
      </c>
      <c r="M2576" s="20" t="s">
        <v>13999</v>
      </c>
      <c r="N2576" s="20"/>
      <c r="O2576" s="20"/>
      <c r="P2576" s="20" t="s">
        <v>13999</v>
      </c>
      <c r="Q2576" s="20" t="s">
        <v>13999</v>
      </c>
      <c r="R2576" s="16"/>
      <c r="S2576" s="16" t="s">
        <v>14156</v>
      </c>
      <c r="T2576" s="16"/>
      <c r="U2576" s="39">
        <f t="shared" si="119"/>
        <v>272.52889939392003</v>
      </c>
    </row>
    <row r="2577" spans="1:21" ht="34.5" customHeight="1">
      <c r="A2577" s="15"/>
      <c r="B2577" s="21" t="s">
        <v>18906</v>
      </c>
      <c r="C2577" s="16" t="s">
        <v>18436</v>
      </c>
      <c r="D2577" s="16" t="s">
        <v>18901</v>
      </c>
      <c r="E2577" s="16" t="s">
        <v>18905</v>
      </c>
      <c r="F2577" s="17"/>
      <c r="G2577" s="18">
        <v>7520</v>
      </c>
      <c r="H2577" s="19">
        <f t="shared" si="117"/>
        <v>231.88467456000004</v>
      </c>
      <c r="I2577" s="16"/>
      <c r="J2577" s="16">
        <f t="shared" si="118"/>
        <v>0</v>
      </c>
      <c r="K2577" s="20" t="s">
        <v>13999</v>
      </c>
      <c r="L2577" s="20" t="s">
        <v>13999</v>
      </c>
      <c r="M2577" s="20" t="s">
        <v>13999</v>
      </c>
      <c r="N2577" s="20"/>
      <c r="O2577" s="20"/>
      <c r="P2577" s="20" t="s">
        <v>13999</v>
      </c>
      <c r="Q2577" s="20" t="s">
        <v>13999</v>
      </c>
      <c r="R2577" s="16"/>
      <c r="S2577" s="16" t="s">
        <v>14156</v>
      </c>
      <c r="T2577" s="16"/>
      <c r="U2577" s="39">
        <f t="shared" si="119"/>
        <v>272.39198876160009</v>
      </c>
    </row>
    <row r="2578" spans="1:21" ht="34.5" customHeight="1">
      <c r="A2578" s="15"/>
      <c r="B2578" s="16" t="s">
        <v>18910</v>
      </c>
      <c r="C2578" s="16" t="s">
        <v>18436</v>
      </c>
      <c r="D2578" s="16" t="s">
        <v>18901</v>
      </c>
      <c r="E2578" s="16" t="s">
        <v>18911</v>
      </c>
      <c r="F2578" s="17"/>
      <c r="G2578" s="18">
        <v>7863</v>
      </c>
      <c r="H2578" s="19">
        <f t="shared" si="117"/>
        <v>242.461329264</v>
      </c>
      <c r="I2578" s="16"/>
      <c r="J2578" s="16">
        <f t="shared" si="118"/>
        <v>0</v>
      </c>
      <c r="K2578" s="20" t="s">
        <v>14000</v>
      </c>
      <c r="L2578" s="20"/>
      <c r="M2578" s="20" t="s">
        <v>13999</v>
      </c>
      <c r="N2578" s="20"/>
      <c r="O2578" s="20"/>
      <c r="P2578" s="20" t="s">
        <v>13999</v>
      </c>
      <c r="Q2578" s="20"/>
      <c r="R2578" s="16"/>
      <c r="S2578" s="16"/>
      <c r="T2578" s="16"/>
      <c r="U2578" s="39">
        <f t="shared" si="119"/>
        <v>284.13207548304001</v>
      </c>
    </row>
    <row r="2579" spans="1:21" ht="34.5" customHeight="1">
      <c r="A2579" s="15"/>
      <c r="B2579" s="16" t="s">
        <v>18912</v>
      </c>
      <c r="C2579" s="16" t="s">
        <v>18436</v>
      </c>
      <c r="D2579" s="16" t="s">
        <v>18901</v>
      </c>
      <c r="E2579" s="16" t="s">
        <v>18913</v>
      </c>
      <c r="F2579" s="17"/>
      <c r="G2579" s="18">
        <v>2698</v>
      </c>
      <c r="H2579" s="19">
        <f t="shared" si="117"/>
        <v>83.194794143999999</v>
      </c>
      <c r="I2579" s="16"/>
      <c r="J2579" s="16">
        <f t="shared" si="118"/>
        <v>0</v>
      </c>
      <c r="K2579" s="20" t="s">
        <v>13999</v>
      </c>
      <c r="L2579" s="20"/>
      <c r="M2579" s="20" t="s">
        <v>13999</v>
      </c>
      <c r="N2579" s="20"/>
      <c r="O2579" s="20" t="s">
        <v>13999</v>
      </c>
      <c r="P2579" s="20" t="s">
        <v>13999</v>
      </c>
      <c r="Q2579" s="20" t="s">
        <v>13999</v>
      </c>
      <c r="R2579" s="16"/>
      <c r="S2579" s="16"/>
      <c r="T2579" s="16"/>
      <c r="U2579" s="39">
        <f t="shared" si="119"/>
        <v>99.833752972799999</v>
      </c>
    </row>
    <row r="2580" spans="1:21" ht="23.25" customHeight="1">
      <c r="A2580" s="15"/>
      <c r="B2580" s="16" t="s">
        <v>18914</v>
      </c>
      <c r="C2580" s="16" t="s">
        <v>18436</v>
      </c>
      <c r="D2580" s="16" t="s">
        <v>18915</v>
      </c>
      <c r="E2580" s="16" t="s">
        <v>18916</v>
      </c>
      <c r="F2580" s="17"/>
      <c r="G2580" s="22">
        <v>54</v>
      </c>
      <c r="H2580" s="19">
        <f t="shared" si="117"/>
        <v>1.6651293120000006</v>
      </c>
      <c r="I2580" s="16"/>
      <c r="J2580" s="16">
        <f t="shared" si="118"/>
        <v>0</v>
      </c>
      <c r="K2580" s="20" t="s">
        <v>13999</v>
      </c>
      <c r="L2580" s="20" t="s">
        <v>13999</v>
      </c>
      <c r="M2580" s="20"/>
      <c r="N2580" s="20" t="s">
        <v>13999</v>
      </c>
      <c r="O2580" s="20" t="s">
        <v>13999</v>
      </c>
      <c r="P2580" s="20" t="s">
        <v>13999</v>
      </c>
      <c r="Q2580" s="20" t="s">
        <v>13999</v>
      </c>
      <c r="R2580" s="16"/>
      <c r="S2580" s="16"/>
      <c r="T2580" s="16"/>
      <c r="U2580" s="39">
        <f t="shared" si="119"/>
        <v>1.9981551744000006</v>
      </c>
    </row>
    <row r="2581" spans="1:21" ht="23.25" customHeight="1">
      <c r="A2581" s="15"/>
      <c r="B2581" s="16" t="s">
        <v>18917</v>
      </c>
      <c r="C2581" s="16" t="s">
        <v>18436</v>
      </c>
      <c r="D2581" s="16" t="s">
        <v>18915</v>
      </c>
      <c r="E2581" s="16" t="s">
        <v>18918</v>
      </c>
      <c r="F2581" s="17"/>
      <c r="G2581" s="22">
        <v>158</v>
      </c>
      <c r="H2581" s="19">
        <f t="shared" ref="H2581:H2644" si="120">IF(R2581="Мax скидка 20%",G2581*0.8*1.05/100*H$15,IF(R2581="От 3-х шт. скидка 50%.",G2581*0.5*1.05/100*H$15,G2581*0.6*1.05/100*H$15))*1.03*1.2*1.1</f>
        <v>4.8720450240000002</v>
      </c>
      <c r="I2581" s="16"/>
      <c r="J2581" s="16">
        <f t="shared" si="118"/>
        <v>0</v>
      </c>
      <c r="K2581" s="20"/>
      <c r="L2581" s="20"/>
      <c r="M2581" s="20" t="s">
        <v>13999</v>
      </c>
      <c r="N2581" s="20"/>
      <c r="O2581" s="20" t="s">
        <v>13999</v>
      </c>
      <c r="P2581" s="20" t="s">
        <v>13999</v>
      </c>
      <c r="Q2581" s="20" t="s">
        <v>13999</v>
      </c>
      <c r="R2581" s="16"/>
      <c r="S2581" s="16"/>
      <c r="T2581" s="16"/>
      <c r="U2581" s="39">
        <f t="shared" si="119"/>
        <v>5.8464540288000002</v>
      </c>
    </row>
    <row r="2582" spans="1:21" ht="23.25" customHeight="1">
      <c r="A2582" s="15"/>
      <c r="B2582" s="16" t="s">
        <v>18919</v>
      </c>
      <c r="C2582" s="16" t="s">
        <v>18436</v>
      </c>
      <c r="D2582" s="16" t="s">
        <v>18915</v>
      </c>
      <c r="E2582" s="16" t="s">
        <v>18920</v>
      </c>
      <c r="F2582" s="17"/>
      <c r="G2582" s="22">
        <v>158</v>
      </c>
      <c r="H2582" s="19">
        <f t="shared" si="120"/>
        <v>4.8720450240000002</v>
      </c>
      <c r="I2582" s="16"/>
      <c r="J2582" s="16">
        <f t="shared" ref="J2582:J2645" si="121">H2582*I2582</f>
        <v>0</v>
      </c>
      <c r="K2582" s="20" t="s">
        <v>13999</v>
      </c>
      <c r="L2582" s="20" t="s">
        <v>13999</v>
      </c>
      <c r="M2582" s="20" t="s">
        <v>13999</v>
      </c>
      <c r="N2582" s="20" t="s">
        <v>13999</v>
      </c>
      <c r="O2582" s="20" t="s">
        <v>13999</v>
      </c>
      <c r="P2582" s="20" t="s">
        <v>13999</v>
      </c>
      <c r="Q2582" s="20" t="s">
        <v>13999</v>
      </c>
      <c r="R2582" s="16"/>
      <c r="S2582" s="16"/>
      <c r="T2582" s="16"/>
      <c r="U2582" s="39">
        <f t="shared" ref="U2582:U2645" si="122">IF(H2582&gt;100,H2582*1.11+15,H2582*1.2)</f>
        <v>5.8464540288000002</v>
      </c>
    </row>
    <row r="2583" spans="1:21" ht="23.25" customHeight="1">
      <c r="A2583" s="15"/>
      <c r="B2583" s="16" t="s">
        <v>18921</v>
      </c>
      <c r="C2583" s="16" t="s">
        <v>18436</v>
      </c>
      <c r="D2583" s="16" t="s">
        <v>18915</v>
      </c>
      <c r="E2583" s="16" t="s">
        <v>18922</v>
      </c>
      <c r="F2583" s="17"/>
      <c r="G2583" s="22">
        <v>158</v>
      </c>
      <c r="H2583" s="19">
        <f t="shared" si="120"/>
        <v>4.8720450240000002</v>
      </c>
      <c r="I2583" s="16"/>
      <c r="J2583" s="16">
        <f t="shared" si="121"/>
        <v>0</v>
      </c>
      <c r="K2583" s="20" t="s">
        <v>13999</v>
      </c>
      <c r="L2583" s="20"/>
      <c r="M2583" s="20" t="s">
        <v>13999</v>
      </c>
      <c r="N2583" s="20"/>
      <c r="O2583" s="20" t="s">
        <v>13999</v>
      </c>
      <c r="P2583" s="20" t="s">
        <v>13999</v>
      </c>
      <c r="Q2583" s="20" t="s">
        <v>13999</v>
      </c>
      <c r="R2583" s="16"/>
      <c r="S2583" s="16"/>
      <c r="T2583" s="16"/>
      <c r="U2583" s="39">
        <f t="shared" si="122"/>
        <v>5.8464540288000002</v>
      </c>
    </row>
    <row r="2584" spans="1:21" ht="23.25" customHeight="1">
      <c r="A2584" s="15"/>
      <c r="B2584" s="16" t="s">
        <v>18923</v>
      </c>
      <c r="C2584" s="16" t="s">
        <v>18436</v>
      </c>
      <c r="D2584" s="16" t="s">
        <v>18915</v>
      </c>
      <c r="E2584" s="16" t="s">
        <v>18924</v>
      </c>
      <c r="F2584" s="17"/>
      <c r="G2584" s="22">
        <v>158</v>
      </c>
      <c r="H2584" s="19">
        <f t="shared" si="120"/>
        <v>4.8720450240000002</v>
      </c>
      <c r="I2584" s="16"/>
      <c r="J2584" s="16">
        <f t="shared" si="121"/>
        <v>0</v>
      </c>
      <c r="K2584" s="20"/>
      <c r="L2584" s="20" t="s">
        <v>13999</v>
      </c>
      <c r="M2584" s="20" t="s">
        <v>13999</v>
      </c>
      <c r="N2584" s="20" t="s">
        <v>13999</v>
      </c>
      <c r="O2584" s="20" t="s">
        <v>13999</v>
      </c>
      <c r="P2584" s="20" t="s">
        <v>13999</v>
      </c>
      <c r="Q2584" s="20" t="s">
        <v>13999</v>
      </c>
      <c r="R2584" s="16"/>
      <c r="S2584" s="16"/>
      <c r="T2584" s="16"/>
      <c r="U2584" s="39">
        <f t="shared" si="122"/>
        <v>5.8464540288000002</v>
      </c>
    </row>
    <row r="2585" spans="1:21" ht="23.25" customHeight="1">
      <c r="A2585" s="15"/>
      <c r="B2585" s="16" t="s">
        <v>18925</v>
      </c>
      <c r="C2585" s="16" t="s">
        <v>18436</v>
      </c>
      <c r="D2585" s="16" t="s">
        <v>18915</v>
      </c>
      <c r="E2585" s="16" t="s">
        <v>18926</v>
      </c>
      <c r="F2585" s="17"/>
      <c r="G2585" s="22">
        <v>158</v>
      </c>
      <c r="H2585" s="19">
        <f t="shared" si="120"/>
        <v>4.8720450240000002</v>
      </c>
      <c r="I2585" s="16"/>
      <c r="J2585" s="16">
        <f t="shared" si="121"/>
        <v>0</v>
      </c>
      <c r="K2585" s="20" t="s">
        <v>13999</v>
      </c>
      <c r="L2585" s="20"/>
      <c r="M2585" s="20" t="s">
        <v>13999</v>
      </c>
      <c r="N2585" s="20" t="s">
        <v>13999</v>
      </c>
      <c r="O2585" s="20" t="s">
        <v>13999</v>
      </c>
      <c r="P2585" s="20" t="s">
        <v>13999</v>
      </c>
      <c r="Q2585" s="20" t="s">
        <v>13999</v>
      </c>
      <c r="R2585" s="16"/>
      <c r="S2585" s="16"/>
      <c r="T2585" s="16"/>
      <c r="U2585" s="39">
        <f t="shared" si="122"/>
        <v>5.8464540288000002</v>
      </c>
    </row>
    <row r="2586" spans="1:21" ht="23.25" customHeight="1">
      <c r="A2586" s="15"/>
      <c r="B2586" s="16" t="s">
        <v>18927</v>
      </c>
      <c r="C2586" s="16" t="s">
        <v>18436</v>
      </c>
      <c r="D2586" s="16" t="s">
        <v>18915</v>
      </c>
      <c r="E2586" s="16" t="s">
        <v>18928</v>
      </c>
      <c r="F2586" s="17"/>
      <c r="G2586" s="22">
        <v>158</v>
      </c>
      <c r="H2586" s="19">
        <f t="shared" si="120"/>
        <v>4.8720450240000002</v>
      </c>
      <c r="I2586" s="16"/>
      <c r="J2586" s="16">
        <f t="shared" si="121"/>
        <v>0</v>
      </c>
      <c r="K2586" s="20" t="s">
        <v>13999</v>
      </c>
      <c r="L2586" s="20"/>
      <c r="M2586" s="20" t="s">
        <v>13999</v>
      </c>
      <c r="N2586" s="20" t="s">
        <v>13999</v>
      </c>
      <c r="O2586" s="20" t="s">
        <v>13999</v>
      </c>
      <c r="P2586" s="20" t="s">
        <v>13999</v>
      </c>
      <c r="Q2586" s="20" t="s">
        <v>13999</v>
      </c>
      <c r="R2586" s="16"/>
      <c r="S2586" s="16"/>
      <c r="T2586" s="16"/>
      <c r="U2586" s="39">
        <f t="shared" si="122"/>
        <v>5.8464540288000002</v>
      </c>
    </row>
    <row r="2587" spans="1:21" ht="23.25" customHeight="1">
      <c r="A2587" s="15"/>
      <c r="B2587" s="16" t="s">
        <v>18929</v>
      </c>
      <c r="C2587" s="16" t="s">
        <v>18436</v>
      </c>
      <c r="D2587" s="16" t="s">
        <v>18915</v>
      </c>
      <c r="E2587" s="16" t="s">
        <v>18930</v>
      </c>
      <c r="F2587" s="17"/>
      <c r="G2587" s="22">
        <v>158</v>
      </c>
      <c r="H2587" s="19">
        <f t="shared" si="120"/>
        <v>4.8720450240000002</v>
      </c>
      <c r="I2587" s="16"/>
      <c r="J2587" s="16">
        <f t="shared" si="121"/>
        <v>0</v>
      </c>
      <c r="K2587" s="20" t="s">
        <v>13999</v>
      </c>
      <c r="L2587" s="20"/>
      <c r="M2587" s="20" t="s">
        <v>13999</v>
      </c>
      <c r="N2587" s="20" t="s">
        <v>13999</v>
      </c>
      <c r="O2587" s="20" t="s">
        <v>13999</v>
      </c>
      <c r="P2587" s="20" t="s">
        <v>13999</v>
      </c>
      <c r="Q2587" s="20" t="s">
        <v>13999</v>
      </c>
      <c r="R2587" s="16"/>
      <c r="S2587" s="16"/>
      <c r="T2587" s="16"/>
      <c r="U2587" s="39">
        <f t="shared" si="122"/>
        <v>5.8464540288000002</v>
      </c>
    </row>
    <row r="2588" spans="1:21" ht="23.25" customHeight="1">
      <c r="A2588" s="15"/>
      <c r="B2588" s="16" t="s">
        <v>18931</v>
      </c>
      <c r="C2588" s="16" t="s">
        <v>18436</v>
      </c>
      <c r="D2588" s="16" t="s">
        <v>18915</v>
      </c>
      <c r="E2588" s="16" t="s">
        <v>18932</v>
      </c>
      <c r="F2588" s="17"/>
      <c r="G2588" s="22">
        <v>158</v>
      </c>
      <c r="H2588" s="19">
        <f t="shared" si="120"/>
        <v>4.8720450240000002</v>
      </c>
      <c r="I2588" s="16"/>
      <c r="J2588" s="16">
        <f t="shared" si="121"/>
        <v>0</v>
      </c>
      <c r="K2588" s="20" t="s">
        <v>13999</v>
      </c>
      <c r="L2588" s="20" t="s">
        <v>13999</v>
      </c>
      <c r="M2588" s="20" t="s">
        <v>13999</v>
      </c>
      <c r="N2588" s="20" t="s">
        <v>13999</v>
      </c>
      <c r="O2588" s="20" t="s">
        <v>13999</v>
      </c>
      <c r="P2588" s="20" t="s">
        <v>13999</v>
      </c>
      <c r="Q2588" s="20" t="s">
        <v>13999</v>
      </c>
      <c r="R2588" s="16"/>
      <c r="S2588" s="16"/>
      <c r="T2588" s="16"/>
      <c r="U2588" s="39">
        <f t="shared" si="122"/>
        <v>5.8464540288000002</v>
      </c>
    </row>
    <row r="2589" spans="1:21" ht="23.25" customHeight="1">
      <c r="A2589" s="15"/>
      <c r="B2589" s="16" t="s">
        <v>18933</v>
      </c>
      <c r="C2589" s="16" t="s">
        <v>18436</v>
      </c>
      <c r="D2589" s="16" t="s">
        <v>18915</v>
      </c>
      <c r="E2589" s="16" t="s">
        <v>18934</v>
      </c>
      <c r="F2589" s="17"/>
      <c r="G2589" s="22">
        <v>158</v>
      </c>
      <c r="H2589" s="19">
        <f t="shared" si="120"/>
        <v>4.8720450240000002</v>
      </c>
      <c r="I2589" s="16"/>
      <c r="J2589" s="16">
        <f t="shared" si="121"/>
        <v>0</v>
      </c>
      <c r="K2589" s="20" t="s">
        <v>13999</v>
      </c>
      <c r="L2589" s="20" t="s">
        <v>13999</v>
      </c>
      <c r="M2589" s="20" t="s">
        <v>13999</v>
      </c>
      <c r="N2589" s="20" t="s">
        <v>13999</v>
      </c>
      <c r="O2589" s="20" t="s">
        <v>13999</v>
      </c>
      <c r="P2589" s="20" t="s">
        <v>13999</v>
      </c>
      <c r="Q2589" s="20" t="s">
        <v>13999</v>
      </c>
      <c r="R2589" s="16"/>
      <c r="S2589" s="16"/>
      <c r="T2589" s="16"/>
      <c r="U2589" s="39">
        <f t="shared" si="122"/>
        <v>5.8464540288000002</v>
      </c>
    </row>
    <row r="2590" spans="1:21" ht="23.25" customHeight="1">
      <c r="A2590" s="15"/>
      <c r="B2590" s="16" t="s">
        <v>18935</v>
      </c>
      <c r="C2590" s="16" t="s">
        <v>18436</v>
      </c>
      <c r="D2590" s="16" t="s">
        <v>18915</v>
      </c>
      <c r="E2590" s="16" t="s">
        <v>18936</v>
      </c>
      <c r="F2590" s="17"/>
      <c r="G2590" s="22">
        <v>158</v>
      </c>
      <c r="H2590" s="19">
        <f t="shared" si="120"/>
        <v>4.8720450240000002</v>
      </c>
      <c r="I2590" s="16"/>
      <c r="J2590" s="16">
        <f t="shared" si="121"/>
        <v>0</v>
      </c>
      <c r="K2590" s="20" t="s">
        <v>13999</v>
      </c>
      <c r="L2590" s="20" t="s">
        <v>13999</v>
      </c>
      <c r="M2590" s="20" t="s">
        <v>13999</v>
      </c>
      <c r="N2590" s="20" t="s">
        <v>13999</v>
      </c>
      <c r="O2590" s="20" t="s">
        <v>13999</v>
      </c>
      <c r="P2590" s="20" t="s">
        <v>13999</v>
      </c>
      <c r="Q2590" s="20" t="s">
        <v>13999</v>
      </c>
      <c r="R2590" s="16"/>
      <c r="S2590" s="16"/>
      <c r="T2590" s="16"/>
      <c r="U2590" s="39">
        <f t="shared" si="122"/>
        <v>5.8464540288000002</v>
      </c>
    </row>
    <row r="2591" spans="1:21" ht="23.25" customHeight="1">
      <c r="A2591" s="15"/>
      <c r="B2591" s="16" t="s">
        <v>18937</v>
      </c>
      <c r="C2591" s="16" t="s">
        <v>18938</v>
      </c>
      <c r="D2591" s="16" t="s">
        <v>18939</v>
      </c>
      <c r="E2591" s="16" t="s">
        <v>18940</v>
      </c>
      <c r="F2591" s="17"/>
      <c r="G2591" s="18">
        <v>1217</v>
      </c>
      <c r="H2591" s="19">
        <f t="shared" si="120"/>
        <v>37.527080976000001</v>
      </c>
      <c r="I2591" s="16"/>
      <c r="J2591" s="16">
        <f t="shared" si="121"/>
        <v>0</v>
      </c>
      <c r="K2591" s="20" t="s">
        <v>13999</v>
      </c>
      <c r="L2591" s="20"/>
      <c r="M2591" s="20"/>
      <c r="N2591" s="20"/>
      <c r="O2591" s="20"/>
      <c r="P2591" s="20"/>
      <c r="Q2591" s="20"/>
      <c r="R2591" s="16"/>
      <c r="S2591" s="16"/>
      <c r="T2591" s="16"/>
      <c r="U2591" s="39">
        <f t="shared" si="122"/>
        <v>45.032497171199999</v>
      </c>
    </row>
    <row r="2592" spans="1:21" ht="34.5" customHeight="1">
      <c r="A2592" s="15"/>
      <c r="B2592" s="16" t="s">
        <v>18941</v>
      </c>
      <c r="C2592" s="16" t="s">
        <v>18938</v>
      </c>
      <c r="D2592" s="16" t="s">
        <v>18939</v>
      </c>
      <c r="E2592" s="16" t="s">
        <v>18942</v>
      </c>
      <c r="F2592" s="17"/>
      <c r="G2592" s="18">
        <v>1956</v>
      </c>
      <c r="H2592" s="19">
        <f t="shared" si="120"/>
        <v>60.314683967999997</v>
      </c>
      <c r="I2592" s="16"/>
      <c r="J2592" s="16">
        <f t="shared" si="121"/>
        <v>0</v>
      </c>
      <c r="K2592" s="20" t="s">
        <v>13999</v>
      </c>
      <c r="L2592" s="20"/>
      <c r="M2592" s="20" t="s">
        <v>13999</v>
      </c>
      <c r="N2592" s="20"/>
      <c r="O2592" s="20" t="s">
        <v>13999</v>
      </c>
      <c r="P2592" s="20" t="s">
        <v>13999</v>
      </c>
      <c r="Q2592" s="20"/>
      <c r="R2592" s="16"/>
      <c r="S2592" s="16"/>
      <c r="T2592" s="16"/>
      <c r="U2592" s="39">
        <f t="shared" si="122"/>
        <v>72.377620761599999</v>
      </c>
    </row>
    <row r="2593" spans="1:21" ht="23.25" customHeight="1">
      <c r="A2593" s="15"/>
      <c r="B2593" s="21" t="s">
        <v>318</v>
      </c>
      <c r="C2593" s="16" t="s">
        <v>18938</v>
      </c>
      <c r="D2593" s="16" t="s">
        <v>18939</v>
      </c>
      <c r="E2593" s="16" t="s">
        <v>18943</v>
      </c>
      <c r="F2593" s="17"/>
      <c r="G2593" s="18">
        <v>1463</v>
      </c>
      <c r="H2593" s="19">
        <f t="shared" si="120"/>
        <v>45.112670064</v>
      </c>
      <c r="I2593" s="16"/>
      <c r="J2593" s="16">
        <f t="shared" si="121"/>
        <v>0</v>
      </c>
      <c r="K2593" s="20" t="s">
        <v>14000</v>
      </c>
      <c r="L2593" s="20"/>
      <c r="M2593" s="20" t="s">
        <v>13999</v>
      </c>
      <c r="N2593" s="20" t="s">
        <v>13999</v>
      </c>
      <c r="O2593" s="20" t="s">
        <v>13999</v>
      </c>
      <c r="P2593" s="20" t="s">
        <v>14000</v>
      </c>
      <c r="Q2593" s="20" t="s">
        <v>13999</v>
      </c>
      <c r="R2593" s="16"/>
      <c r="S2593" s="16" t="s">
        <v>14079</v>
      </c>
      <c r="T2593" s="16"/>
      <c r="U2593" s="39">
        <f t="shared" si="122"/>
        <v>54.135204076800001</v>
      </c>
    </row>
    <row r="2594" spans="1:21" s="30" customFormat="1" ht="23.25" customHeight="1">
      <c r="A2594" s="26"/>
      <c r="B2594" s="27" t="s">
        <v>18944</v>
      </c>
      <c r="C2594" s="27" t="s">
        <v>18938</v>
      </c>
      <c r="D2594" s="27" t="s">
        <v>18939</v>
      </c>
      <c r="E2594" s="27" t="s">
        <v>18945</v>
      </c>
      <c r="F2594" s="28"/>
      <c r="G2594" s="29">
        <v>1463</v>
      </c>
      <c r="H2594" s="19">
        <f t="shared" si="120"/>
        <v>45.112670064</v>
      </c>
      <c r="I2594" s="16"/>
      <c r="J2594" s="16">
        <f t="shared" si="121"/>
        <v>0</v>
      </c>
      <c r="K2594" s="28" t="s">
        <v>14000</v>
      </c>
      <c r="L2594" s="28" t="s">
        <v>14000</v>
      </c>
      <c r="M2594" s="28" t="s">
        <v>13999</v>
      </c>
      <c r="N2594" s="28" t="s">
        <v>13999</v>
      </c>
      <c r="O2594" s="28" t="s">
        <v>13999</v>
      </c>
      <c r="P2594" s="28" t="s">
        <v>13999</v>
      </c>
      <c r="Q2594" s="28" t="s">
        <v>13999</v>
      </c>
      <c r="R2594" s="27"/>
      <c r="S2594" s="27" t="s">
        <v>14079</v>
      </c>
      <c r="T2594" s="27"/>
      <c r="U2594" s="39">
        <f t="shared" si="122"/>
        <v>54.135204076800001</v>
      </c>
    </row>
    <row r="2595" spans="1:21" ht="23.25" customHeight="1">
      <c r="A2595" s="15"/>
      <c r="B2595" s="21" t="s">
        <v>18946</v>
      </c>
      <c r="C2595" s="16" t="s">
        <v>18938</v>
      </c>
      <c r="D2595" s="16" t="s">
        <v>18939</v>
      </c>
      <c r="E2595" s="16" t="s">
        <v>18947</v>
      </c>
      <c r="F2595" s="17"/>
      <c r="G2595" s="18">
        <v>1631</v>
      </c>
      <c r="H2595" s="19">
        <f t="shared" si="120"/>
        <v>50.293072367999997</v>
      </c>
      <c r="I2595" s="16"/>
      <c r="J2595" s="16">
        <f t="shared" si="121"/>
        <v>0</v>
      </c>
      <c r="K2595" s="20" t="s">
        <v>14000</v>
      </c>
      <c r="L2595" s="20" t="s">
        <v>13999</v>
      </c>
      <c r="M2595" s="20"/>
      <c r="N2595" s="20" t="s">
        <v>13999</v>
      </c>
      <c r="O2595" s="20" t="s">
        <v>13999</v>
      </c>
      <c r="P2595" s="20" t="s">
        <v>14000</v>
      </c>
      <c r="Q2595" s="20" t="s">
        <v>13999</v>
      </c>
      <c r="R2595" s="16"/>
      <c r="S2595" s="16" t="s">
        <v>14079</v>
      </c>
      <c r="T2595" s="16"/>
      <c r="U2595" s="39">
        <f t="shared" si="122"/>
        <v>60.351686841599992</v>
      </c>
    </row>
    <row r="2596" spans="1:21" ht="23.25" customHeight="1">
      <c r="A2596" s="15"/>
      <c r="B2596" s="21" t="s">
        <v>319</v>
      </c>
      <c r="C2596" s="16" t="s">
        <v>18938</v>
      </c>
      <c r="D2596" s="16" t="s">
        <v>18939</v>
      </c>
      <c r="E2596" s="16" t="s">
        <v>18948</v>
      </c>
      <c r="F2596" s="17"/>
      <c r="G2596" s="18">
        <v>1631</v>
      </c>
      <c r="H2596" s="19">
        <f t="shared" si="120"/>
        <v>50.293072367999997</v>
      </c>
      <c r="I2596" s="16"/>
      <c r="J2596" s="16">
        <f t="shared" si="121"/>
        <v>0</v>
      </c>
      <c r="K2596" s="20" t="s">
        <v>13999</v>
      </c>
      <c r="L2596" s="20"/>
      <c r="M2596" s="20" t="s">
        <v>13999</v>
      </c>
      <c r="N2596" s="20" t="s">
        <v>13999</v>
      </c>
      <c r="O2596" s="20" t="s">
        <v>13999</v>
      </c>
      <c r="P2596" s="20" t="s">
        <v>14000</v>
      </c>
      <c r="Q2596" s="20" t="s">
        <v>13999</v>
      </c>
      <c r="R2596" s="16"/>
      <c r="S2596" s="16" t="s">
        <v>14079</v>
      </c>
      <c r="T2596" s="16"/>
      <c r="U2596" s="39">
        <f t="shared" si="122"/>
        <v>60.351686841599992</v>
      </c>
    </row>
    <row r="2597" spans="1:21" ht="23.25" customHeight="1">
      <c r="A2597" s="15"/>
      <c r="B2597" s="21" t="s">
        <v>337</v>
      </c>
      <c r="C2597" s="16" t="s">
        <v>18938</v>
      </c>
      <c r="D2597" s="16" t="s">
        <v>18939</v>
      </c>
      <c r="E2597" s="16" t="s">
        <v>18945</v>
      </c>
      <c r="F2597" s="17"/>
      <c r="G2597" s="18">
        <v>1716</v>
      </c>
      <c r="H2597" s="19">
        <f t="shared" si="120"/>
        <v>52.914109247999995</v>
      </c>
      <c r="I2597" s="16"/>
      <c r="J2597" s="16">
        <f t="shared" si="121"/>
        <v>0</v>
      </c>
      <c r="K2597" s="20"/>
      <c r="L2597" s="20" t="s">
        <v>13999</v>
      </c>
      <c r="M2597" s="20" t="s">
        <v>13999</v>
      </c>
      <c r="N2597" s="20" t="s">
        <v>13999</v>
      </c>
      <c r="O2597" s="20" t="s">
        <v>13999</v>
      </c>
      <c r="P2597" s="20" t="s">
        <v>13999</v>
      </c>
      <c r="Q2597" s="20" t="s">
        <v>13999</v>
      </c>
      <c r="R2597" s="16"/>
      <c r="S2597" s="16" t="s">
        <v>14079</v>
      </c>
      <c r="T2597" s="16"/>
      <c r="U2597" s="39">
        <f t="shared" si="122"/>
        <v>63.49693109759999</v>
      </c>
    </row>
    <row r="2598" spans="1:21" ht="23.25" customHeight="1">
      <c r="A2598" s="15"/>
      <c r="B2598" s="16" t="s">
        <v>18949</v>
      </c>
      <c r="C2598" s="16" t="s">
        <v>18938</v>
      </c>
      <c r="D2598" s="16" t="s">
        <v>18939</v>
      </c>
      <c r="E2598" s="16" t="s">
        <v>18950</v>
      </c>
      <c r="F2598" s="17"/>
      <c r="G2598" s="18">
        <v>1299</v>
      </c>
      <c r="H2598" s="19">
        <f t="shared" si="120"/>
        <v>40.055610672000007</v>
      </c>
      <c r="I2598" s="16"/>
      <c r="J2598" s="16">
        <f t="shared" si="121"/>
        <v>0</v>
      </c>
      <c r="K2598" s="20" t="s">
        <v>13999</v>
      </c>
      <c r="L2598" s="20"/>
      <c r="M2598" s="20"/>
      <c r="N2598" s="20" t="s">
        <v>13999</v>
      </c>
      <c r="O2598" s="20"/>
      <c r="P2598" s="20"/>
      <c r="Q2598" s="20"/>
      <c r="R2598" s="16"/>
      <c r="S2598" s="16"/>
      <c r="T2598" s="16"/>
      <c r="U2598" s="39">
        <f t="shared" si="122"/>
        <v>48.066732806400005</v>
      </c>
    </row>
    <row r="2599" spans="1:21" ht="23.25" customHeight="1">
      <c r="A2599" s="15"/>
      <c r="B2599" s="21" t="s">
        <v>460</v>
      </c>
      <c r="C2599" s="16" t="s">
        <v>18938</v>
      </c>
      <c r="D2599" s="16" t="s">
        <v>18939</v>
      </c>
      <c r="E2599" s="16" t="s">
        <v>18951</v>
      </c>
      <c r="F2599" s="17"/>
      <c r="G2599" s="18">
        <v>2276</v>
      </c>
      <c r="H2599" s="19">
        <f t="shared" si="120"/>
        <v>70.182116927999999</v>
      </c>
      <c r="I2599" s="16"/>
      <c r="J2599" s="16">
        <f t="shared" si="121"/>
        <v>0</v>
      </c>
      <c r="K2599" s="20" t="s">
        <v>14000</v>
      </c>
      <c r="L2599" s="20" t="s">
        <v>13999</v>
      </c>
      <c r="M2599" s="20" t="s">
        <v>13999</v>
      </c>
      <c r="N2599" s="20" t="s">
        <v>13999</v>
      </c>
      <c r="O2599" s="20"/>
      <c r="P2599" s="20" t="s">
        <v>14000</v>
      </c>
      <c r="Q2599" s="20" t="s">
        <v>13999</v>
      </c>
      <c r="R2599" s="16"/>
      <c r="S2599" s="16" t="s">
        <v>14079</v>
      </c>
      <c r="T2599" s="16"/>
      <c r="U2599" s="39">
        <f t="shared" si="122"/>
        <v>84.218540313600002</v>
      </c>
    </row>
    <row r="2600" spans="1:21" ht="23.25" customHeight="1">
      <c r="A2600" s="15"/>
      <c r="B2600" s="21" t="s">
        <v>18952</v>
      </c>
      <c r="C2600" s="16" t="s">
        <v>18938</v>
      </c>
      <c r="D2600" s="16" t="s">
        <v>18939</v>
      </c>
      <c r="E2600" s="16" t="s">
        <v>18953</v>
      </c>
      <c r="F2600" s="17"/>
      <c r="G2600" s="18">
        <v>4199</v>
      </c>
      <c r="H2600" s="19">
        <f t="shared" si="120"/>
        <v>129.47922187200004</v>
      </c>
      <c r="I2600" s="16"/>
      <c r="J2600" s="16">
        <f t="shared" si="121"/>
        <v>0</v>
      </c>
      <c r="K2600" s="20" t="s">
        <v>14000</v>
      </c>
      <c r="L2600" s="20" t="s">
        <v>13999</v>
      </c>
      <c r="M2600" s="20" t="s">
        <v>13999</v>
      </c>
      <c r="N2600" s="20" t="s">
        <v>13999</v>
      </c>
      <c r="O2600" s="20" t="s">
        <v>13999</v>
      </c>
      <c r="P2600" s="20" t="s">
        <v>13999</v>
      </c>
      <c r="Q2600" s="20" t="s">
        <v>13999</v>
      </c>
      <c r="R2600" s="16"/>
      <c r="S2600" s="16" t="s">
        <v>14156</v>
      </c>
      <c r="T2600" s="16"/>
      <c r="U2600" s="39">
        <f t="shared" si="122"/>
        <v>158.72193627792007</v>
      </c>
    </row>
    <row r="2601" spans="1:21" ht="23.25" customHeight="1">
      <c r="A2601" s="15"/>
      <c r="B2601" s="21" t="s">
        <v>18954</v>
      </c>
      <c r="C2601" s="16" t="s">
        <v>18938</v>
      </c>
      <c r="D2601" s="16" t="s">
        <v>18939</v>
      </c>
      <c r="E2601" s="16" t="s">
        <v>18955</v>
      </c>
      <c r="F2601" s="17"/>
      <c r="G2601" s="18">
        <v>5753</v>
      </c>
      <c r="H2601" s="19">
        <f t="shared" si="120"/>
        <v>177.39794318400001</v>
      </c>
      <c r="I2601" s="16"/>
      <c r="J2601" s="16">
        <f t="shared" si="121"/>
        <v>0</v>
      </c>
      <c r="K2601" s="20" t="s">
        <v>13999</v>
      </c>
      <c r="L2601" s="20" t="s">
        <v>13999</v>
      </c>
      <c r="M2601" s="20" t="s">
        <v>13999</v>
      </c>
      <c r="N2601" s="20" t="s">
        <v>13999</v>
      </c>
      <c r="O2601" s="20" t="s">
        <v>13999</v>
      </c>
      <c r="P2601" s="20" t="s">
        <v>13999</v>
      </c>
      <c r="Q2601" s="20"/>
      <c r="R2601" s="16"/>
      <c r="S2601" s="16" t="s">
        <v>14156</v>
      </c>
      <c r="T2601" s="16"/>
      <c r="U2601" s="39">
        <f t="shared" si="122"/>
        <v>211.91171693424002</v>
      </c>
    </row>
    <row r="2602" spans="1:21" ht="23.25" customHeight="1">
      <c r="A2602" s="15"/>
      <c r="B2602" s="21" t="s">
        <v>461</v>
      </c>
      <c r="C2602" s="16" t="s">
        <v>18938</v>
      </c>
      <c r="D2602" s="16" t="s">
        <v>18939</v>
      </c>
      <c r="E2602" s="16" t="s">
        <v>18956</v>
      </c>
      <c r="F2602" s="17"/>
      <c r="G2602" s="18">
        <v>2316</v>
      </c>
      <c r="H2602" s="19">
        <f t="shared" si="120"/>
        <v>71.41554604800001</v>
      </c>
      <c r="I2602" s="16"/>
      <c r="J2602" s="16">
        <f t="shared" si="121"/>
        <v>0</v>
      </c>
      <c r="K2602" s="20" t="s">
        <v>14000</v>
      </c>
      <c r="L2602" s="20" t="s">
        <v>13999</v>
      </c>
      <c r="M2602" s="20" t="s">
        <v>13999</v>
      </c>
      <c r="N2602" s="20" t="s">
        <v>13999</v>
      </c>
      <c r="O2602" s="20" t="s">
        <v>13999</v>
      </c>
      <c r="P2602" s="20" t="s">
        <v>13999</v>
      </c>
      <c r="Q2602" s="20" t="s">
        <v>13999</v>
      </c>
      <c r="R2602" s="16"/>
      <c r="S2602" s="16" t="s">
        <v>14079</v>
      </c>
      <c r="T2602" s="16"/>
      <c r="U2602" s="39">
        <f t="shared" si="122"/>
        <v>85.698655257600009</v>
      </c>
    </row>
    <row r="2603" spans="1:21" ht="34.5" customHeight="1">
      <c r="A2603" s="15"/>
      <c r="B2603" s="16" t="s">
        <v>18957</v>
      </c>
      <c r="C2603" s="16" t="s">
        <v>18938</v>
      </c>
      <c r="D2603" s="16" t="s">
        <v>18958</v>
      </c>
      <c r="E2603" s="16" t="s">
        <v>18959</v>
      </c>
      <c r="F2603" s="17"/>
      <c r="G2603" s="18">
        <v>2396</v>
      </c>
      <c r="H2603" s="19">
        <f t="shared" si="120"/>
        <v>73.882404288000004</v>
      </c>
      <c r="I2603" s="16"/>
      <c r="J2603" s="16">
        <f t="shared" si="121"/>
        <v>0</v>
      </c>
      <c r="K2603" s="20"/>
      <c r="L2603" s="20"/>
      <c r="M2603" s="20"/>
      <c r="N2603" s="20"/>
      <c r="O2603" s="20" t="s">
        <v>13999</v>
      </c>
      <c r="P2603" s="20" t="s">
        <v>13999</v>
      </c>
      <c r="Q2603" s="20" t="s">
        <v>13999</v>
      </c>
      <c r="R2603" s="16"/>
      <c r="S2603" s="16"/>
      <c r="T2603" s="16"/>
      <c r="U2603" s="39">
        <f t="shared" si="122"/>
        <v>88.658885145599996</v>
      </c>
    </row>
    <row r="2604" spans="1:21" ht="23.25" customHeight="1">
      <c r="A2604" s="15"/>
      <c r="B2604" s="21" t="s">
        <v>292</v>
      </c>
      <c r="C2604" s="16" t="s">
        <v>18938</v>
      </c>
      <c r="D2604" s="16" t="s">
        <v>18958</v>
      </c>
      <c r="E2604" s="16" t="s">
        <v>18960</v>
      </c>
      <c r="F2604" s="17"/>
      <c r="G2604" s="24">
        <v>1443</v>
      </c>
      <c r="H2604" s="19">
        <f t="shared" si="120"/>
        <v>44.495955504000008</v>
      </c>
      <c r="I2604" s="16"/>
      <c r="J2604" s="16">
        <f t="shared" si="121"/>
        <v>0</v>
      </c>
      <c r="K2604" s="20" t="s">
        <v>14045</v>
      </c>
      <c r="L2604" s="20" t="s">
        <v>13999</v>
      </c>
      <c r="M2604" s="20" t="s">
        <v>14000</v>
      </c>
      <c r="N2604" s="20" t="s">
        <v>13999</v>
      </c>
      <c r="O2604" s="20" t="s">
        <v>13999</v>
      </c>
      <c r="P2604" s="20" t="s">
        <v>14045</v>
      </c>
      <c r="Q2604" s="20" t="s">
        <v>13999</v>
      </c>
      <c r="R2604" s="16"/>
      <c r="S2604" s="16" t="s">
        <v>14079</v>
      </c>
      <c r="T2604" s="16"/>
      <c r="U2604" s="39">
        <f t="shared" si="122"/>
        <v>53.395146604800011</v>
      </c>
    </row>
    <row r="2605" spans="1:21" ht="23.25" customHeight="1">
      <c r="A2605" s="15"/>
      <c r="B2605" s="21" t="s">
        <v>293</v>
      </c>
      <c r="C2605" s="16" t="s">
        <v>18938</v>
      </c>
      <c r="D2605" s="16" t="s">
        <v>18958</v>
      </c>
      <c r="E2605" s="16" t="s">
        <v>18961</v>
      </c>
      <c r="F2605" s="17"/>
      <c r="G2605" s="18">
        <v>1463</v>
      </c>
      <c r="H2605" s="19">
        <f t="shared" si="120"/>
        <v>45.112670064</v>
      </c>
      <c r="I2605" s="16"/>
      <c r="J2605" s="16">
        <f t="shared" si="121"/>
        <v>0</v>
      </c>
      <c r="K2605" s="20" t="s">
        <v>14000</v>
      </c>
      <c r="L2605" s="20" t="s">
        <v>13999</v>
      </c>
      <c r="M2605" s="20" t="s">
        <v>13999</v>
      </c>
      <c r="N2605" s="20" t="s">
        <v>13999</v>
      </c>
      <c r="O2605" s="20"/>
      <c r="P2605" s="20" t="s">
        <v>14000</v>
      </c>
      <c r="Q2605" s="20" t="s">
        <v>13999</v>
      </c>
      <c r="R2605" s="16"/>
      <c r="S2605" s="16" t="s">
        <v>14079</v>
      </c>
      <c r="T2605" s="16"/>
      <c r="U2605" s="39">
        <f t="shared" si="122"/>
        <v>54.135204076800001</v>
      </c>
    </row>
    <row r="2606" spans="1:21" ht="23.25" customHeight="1">
      <c r="A2606" s="15"/>
      <c r="B2606" s="21" t="s">
        <v>18962</v>
      </c>
      <c r="C2606" s="16" t="s">
        <v>18938</v>
      </c>
      <c r="D2606" s="16" t="s">
        <v>18958</v>
      </c>
      <c r="E2606" s="16" t="s">
        <v>18963</v>
      </c>
      <c r="F2606" s="17"/>
      <c r="G2606" s="18">
        <v>1631</v>
      </c>
      <c r="H2606" s="19">
        <f t="shared" si="120"/>
        <v>50.293072367999997</v>
      </c>
      <c r="I2606" s="16"/>
      <c r="J2606" s="16">
        <f t="shared" si="121"/>
        <v>0</v>
      </c>
      <c r="K2606" s="20" t="s">
        <v>13999</v>
      </c>
      <c r="L2606" s="20" t="s">
        <v>13999</v>
      </c>
      <c r="M2606" s="20" t="s">
        <v>13999</v>
      </c>
      <c r="N2606" s="20" t="s">
        <v>13999</v>
      </c>
      <c r="O2606" s="20" t="s">
        <v>13999</v>
      </c>
      <c r="P2606" s="20" t="s">
        <v>13999</v>
      </c>
      <c r="Q2606" s="20" t="s">
        <v>13999</v>
      </c>
      <c r="R2606" s="16"/>
      <c r="S2606" s="16" t="s">
        <v>14079</v>
      </c>
      <c r="T2606" s="16"/>
      <c r="U2606" s="39">
        <f t="shared" si="122"/>
        <v>60.351686841599992</v>
      </c>
    </row>
    <row r="2607" spans="1:21" ht="23.25" customHeight="1">
      <c r="A2607" s="15"/>
      <c r="B2607" s="21" t="s">
        <v>18964</v>
      </c>
      <c r="C2607" s="16" t="s">
        <v>18938</v>
      </c>
      <c r="D2607" s="16" t="s">
        <v>18958</v>
      </c>
      <c r="E2607" s="16" t="s">
        <v>18960</v>
      </c>
      <c r="F2607" s="17"/>
      <c r="G2607" s="24">
        <v>1773</v>
      </c>
      <c r="H2607" s="19">
        <f t="shared" si="120"/>
        <v>54.671745744000006</v>
      </c>
      <c r="I2607" s="16"/>
      <c r="J2607" s="16">
        <f t="shared" si="121"/>
        <v>0</v>
      </c>
      <c r="K2607" s="20" t="s">
        <v>14000</v>
      </c>
      <c r="L2607" s="20" t="s">
        <v>13999</v>
      </c>
      <c r="M2607" s="20" t="s">
        <v>13999</v>
      </c>
      <c r="N2607" s="20" t="s">
        <v>13999</v>
      </c>
      <c r="O2607" s="20" t="s">
        <v>13999</v>
      </c>
      <c r="P2607" s="20"/>
      <c r="Q2607" s="20" t="s">
        <v>13999</v>
      </c>
      <c r="R2607" s="16"/>
      <c r="S2607" s="16" t="s">
        <v>14079</v>
      </c>
      <c r="T2607" s="16"/>
      <c r="U2607" s="39">
        <f t="shared" si="122"/>
        <v>65.606094892800002</v>
      </c>
    </row>
    <row r="2608" spans="1:21" ht="23.25" customHeight="1">
      <c r="A2608" s="15"/>
      <c r="B2608" s="21" t="s">
        <v>18965</v>
      </c>
      <c r="C2608" s="16" t="s">
        <v>18938</v>
      </c>
      <c r="D2608" s="16" t="s">
        <v>18958</v>
      </c>
      <c r="E2608" s="16" t="s">
        <v>18966</v>
      </c>
      <c r="F2608" s="17"/>
      <c r="G2608" s="18">
        <v>6248</v>
      </c>
      <c r="H2608" s="19">
        <f t="shared" si="120"/>
        <v>192.66162854400002</v>
      </c>
      <c r="I2608" s="16"/>
      <c r="J2608" s="16">
        <f t="shared" si="121"/>
        <v>0</v>
      </c>
      <c r="K2608" s="20" t="s">
        <v>13999</v>
      </c>
      <c r="L2608" s="20" t="s">
        <v>13999</v>
      </c>
      <c r="M2608" s="20" t="s">
        <v>13999</v>
      </c>
      <c r="N2608" s="20"/>
      <c r="O2608" s="20"/>
      <c r="P2608" s="20"/>
      <c r="Q2608" s="20"/>
      <c r="R2608" s="16"/>
      <c r="S2608" s="16" t="s">
        <v>14079</v>
      </c>
      <c r="T2608" s="16"/>
      <c r="U2608" s="39">
        <f t="shared" si="122"/>
        <v>228.85440768384004</v>
      </c>
    </row>
    <row r="2609" spans="1:21" ht="23.25" customHeight="1">
      <c r="A2609" s="15"/>
      <c r="B2609" s="21" t="s">
        <v>18967</v>
      </c>
      <c r="C2609" s="16" t="s">
        <v>18938</v>
      </c>
      <c r="D2609" s="16" t="s">
        <v>18958</v>
      </c>
      <c r="E2609" s="16" t="s">
        <v>18968</v>
      </c>
      <c r="F2609" s="17"/>
      <c r="G2609" s="18">
        <v>3642</v>
      </c>
      <c r="H2609" s="19">
        <f t="shared" si="120"/>
        <v>112.30372137600001</v>
      </c>
      <c r="I2609" s="16"/>
      <c r="J2609" s="16">
        <f t="shared" si="121"/>
        <v>0</v>
      </c>
      <c r="K2609" s="20" t="s">
        <v>14000</v>
      </c>
      <c r="L2609" s="20" t="s">
        <v>13999</v>
      </c>
      <c r="M2609" s="20" t="s">
        <v>13999</v>
      </c>
      <c r="N2609" s="20" t="s">
        <v>13999</v>
      </c>
      <c r="O2609" s="20" t="s">
        <v>13999</v>
      </c>
      <c r="P2609" s="20" t="s">
        <v>14000</v>
      </c>
      <c r="Q2609" s="20" t="s">
        <v>13999</v>
      </c>
      <c r="R2609" s="16"/>
      <c r="S2609" s="16" t="s">
        <v>14079</v>
      </c>
      <c r="T2609" s="16"/>
      <c r="U2609" s="39">
        <f t="shared" si="122"/>
        <v>139.65713072736003</v>
      </c>
    </row>
    <row r="2610" spans="1:21" ht="23.25" customHeight="1">
      <c r="A2610" s="15"/>
      <c r="B2610" s="21" t="s">
        <v>18969</v>
      </c>
      <c r="C2610" s="16" t="s">
        <v>18938</v>
      </c>
      <c r="D2610" s="16" t="s">
        <v>18958</v>
      </c>
      <c r="E2610" s="16" t="s">
        <v>18970</v>
      </c>
      <c r="F2610" s="17"/>
      <c r="G2610" s="18">
        <v>6165</v>
      </c>
      <c r="H2610" s="19">
        <f t="shared" si="120"/>
        <v>190.10226312000006</v>
      </c>
      <c r="I2610" s="16"/>
      <c r="J2610" s="16">
        <f t="shared" si="121"/>
        <v>0</v>
      </c>
      <c r="K2610" s="20" t="s">
        <v>13999</v>
      </c>
      <c r="L2610" s="20" t="s">
        <v>13999</v>
      </c>
      <c r="M2610" s="20" t="s">
        <v>13999</v>
      </c>
      <c r="N2610" s="20" t="s">
        <v>13999</v>
      </c>
      <c r="O2610" s="20"/>
      <c r="P2610" s="20" t="s">
        <v>13999</v>
      </c>
      <c r="Q2610" s="20" t="s">
        <v>13999</v>
      </c>
      <c r="R2610" s="16"/>
      <c r="S2610" s="16" t="s">
        <v>14079</v>
      </c>
      <c r="T2610" s="16"/>
      <c r="U2610" s="39">
        <f t="shared" si="122"/>
        <v>226.0135120632001</v>
      </c>
    </row>
    <row r="2611" spans="1:21" ht="23.25" customHeight="1">
      <c r="A2611" s="15"/>
      <c r="B2611" s="21" t="s">
        <v>18971</v>
      </c>
      <c r="C2611" s="16" t="s">
        <v>18938</v>
      </c>
      <c r="D2611" s="16" t="s">
        <v>18958</v>
      </c>
      <c r="E2611" s="16" t="s">
        <v>18972</v>
      </c>
      <c r="F2611" s="17"/>
      <c r="G2611" s="18">
        <v>3765</v>
      </c>
      <c r="H2611" s="19">
        <f t="shared" si="120"/>
        <v>116.09651592000003</v>
      </c>
      <c r="I2611" s="16"/>
      <c r="J2611" s="16">
        <f t="shared" si="121"/>
        <v>0</v>
      </c>
      <c r="K2611" s="20" t="s">
        <v>14000</v>
      </c>
      <c r="L2611" s="20" t="s">
        <v>13999</v>
      </c>
      <c r="M2611" s="20" t="s">
        <v>13999</v>
      </c>
      <c r="N2611" s="20" t="s">
        <v>13999</v>
      </c>
      <c r="O2611" s="20" t="s">
        <v>13999</v>
      </c>
      <c r="P2611" s="20" t="s">
        <v>13999</v>
      </c>
      <c r="Q2611" s="20" t="s">
        <v>13999</v>
      </c>
      <c r="R2611" s="16"/>
      <c r="S2611" s="16" t="s">
        <v>14079</v>
      </c>
      <c r="T2611" s="16"/>
      <c r="U2611" s="39">
        <f t="shared" si="122"/>
        <v>143.86713267120004</v>
      </c>
    </row>
    <row r="2612" spans="1:21" ht="23.25" customHeight="1">
      <c r="A2612" s="15"/>
      <c r="B2612" s="21" t="s">
        <v>18973</v>
      </c>
      <c r="C2612" s="16" t="s">
        <v>18938</v>
      </c>
      <c r="D2612" s="16" t="s">
        <v>18958</v>
      </c>
      <c r="E2612" s="16" t="s">
        <v>18974</v>
      </c>
      <c r="F2612" s="17"/>
      <c r="G2612" s="18">
        <v>6213</v>
      </c>
      <c r="H2612" s="19">
        <f t="shared" si="120"/>
        <v>191.58237806400001</v>
      </c>
      <c r="I2612" s="16"/>
      <c r="J2612" s="16">
        <f t="shared" si="121"/>
        <v>0</v>
      </c>
      <c r="K2612" s="20" t="s">
        <v>13999</v>
      </c>
      <c r="L2612" s="20"/>
      <c r="M2612" s="20" t="s">
        <v>13999</v>
      </c>
      <c r="N2612" s="20"/>
      <c r="O2612" s="20"/>
      <c r="P2612" s="20" t="s">
        <v>13999</v>
      </c>
      <c r="Q2612" s="20" t="s">
        <v>13999</v>
      </c>
      <c r="R2612" s="16"/>
      <c r="S2612" s="16" t="s">
        <v>14079</v>
      </c>
      <c r="T2612" s="16"/>
      <c r="U2612" s="39">
        <f t="shared" si="122"/>
        <v>227.65643965104002</v>
      </c>
    </row>
    <row r="2613" spans="1:21" ht="23.25" customHeight="1">
      <c r="A2613" s="15"/>
      <c r="B2613" s="21" t="s">
        <v>18975</v>
      </c>
      <c r="C2613" s="16" t="s">
        <v>18938</v>
      </c>
      <c r="D2613" s="16" t="s">
        <v>18958</v>
      </c>
      <c r="E2613" s="16" t="s">
        <v>18976</v>
      </c>
      <c r="F2613" s="17"/>
      <c r="G2613" s="18">
        <v>6248</v>
      </c>
      <c r="H2613" s="19">
        <f t="shared" si="120"/>
        <v>192.66162854400002</v>
      </c>
      <c r="I2613" s="16"/>
      <c r="J2613" s="16">
        <f t="shared" si="121"/>
        <v>0</v>
      </c>
      <c r="K2613" s="20" t="s">
        <v>13999</v>
      </c>
      <c r="L2613" s="20" t="s">
        <v>13999</v>
      </c>
      <c r="M2613" s="20" t="s">
        <v>13999</v>
      </c>
      <c r="N2613" s="20" t="s">
        <v>13999</v>
      </c>
      <c r="O2613" s="20"/>
      <c r="P2613" s="20" t="s">
        <v>13999</v>
      </c>
      <c r="Q2613" s="20"/>
      <c r="R2613" s="16"/>
      <c r="S2613" s="16" t="s">
        <v>14079</v>
      </c>
      <c r="T2613" s="16"/>
      <c r="U2613" s="39">
        <f t="shared" si="122"/>
        <v>228.85440768384004</v>
      </c>
    </row>
    <row r="2614" spans="1:21" ht="23.25" customHeight="1">
      <c r="A2614" s="15"/>
      <c r="B2614" s="21" t="s">
        <v>18977</v>
      </c>
      <c r="C2614" s="16" t="s">
        <v>18938</v>
      </c>
      <c r="D2614" s="16" t="s">
        <v>18958</v>
      </c>
      <c r="E2614" s="16" t="s">
        <v>18978</v>
      </c>
      <c r="F2614" s="17"/>
      <c r="G2614" s="18">
        <v>2449</v>
      </c>
      <c r="H2614" s="19">
        <f t="shared" si="120"/>
        <v>75.516697872000009</v>
      </c>
      <c r="I2614" s="16"/>
      <c r="J2614" s="16">
        <f t="shared" si="121"/>
        <v>0</v>
      </c>
      <c r="K2614" s="20" t="s">
        <v>14000</v>
      </c>
      <c r="L2614" s="20" t="s">
        <v>13999</v>
      </c>
      <c r="M2614" s="20" t="s">
        <v>13999</v>
      </c>
      <c r="N2614" s="20" t="s">
        <v>13999</v>
      </c>
      <c r="O2614" s="20"/>
      <c r="P2614" s="20" t="s">
        <v>13999</v>
      </c>
      <c r="Q2614" s="20" t="s">
        <v>13999</v>
      </c>
      <c r="R2614" s="16"/>
      <c r="S2614" s="16" t="s">
        <v>14156</v>
      </c>
      <c r="T2614" s="16"/>
      <c r="U2614" s="39">
        <f t="shared" si="122"/>
        <v>90.620037446400005</v>
      </c>
    </row>
    <row r="2615" spans="1:21" ht="23.25" customHeight="1">
      <c r="A2615" s="15"/>
      <c r="B2615" s="21" t="s">
        <v>18979</v>
      </c>
      <c r="C2615" s="16" t="s">
        <v>18938</v>
      </c>
      <c r="D2615" s="16" t="s">
        <v>18958</v>
      </c>
      <c r="E2615" s="16" t="s">
        <v>18980</v>
      </c>
      <c r="F2615" s="17"/>
      <c r="G2615" s="18">
        <v>5927</v>
      </c>
      <c r="H2615" s="19">
        <f t="shared" si="120"/>
        <v>182.76335985599999</v>
      </c>
      <c r="I2615" s="16"/>
      <c r="J2615" s="16">
        <f t="shared" si="121"/>
        <v>0</v>
      </c>
      <c r="K2615" s="20" t="s">
        <v>14000</v>
      </c>
      <c r="L2615" s="20" t="s">
        <v>13999</v>
      </c>
      <c r="M2615" s="20" t="s">
        <v>13999</v>
      </c>
      <c r="N2615" s="20" t="s">
        <v>13999</v>
      </c>
      <c r="O2615" s="20" t="s">
        <v>13999</v>
      </c>
      <c r="P2615" s="20" t="s">
        <v>13999</v>
      </c>
      <c r="Q2615" s="20"/>
      <c r="R2615" s="16"/>
      <c r="S2615" s="16" t="s">
        <v>14079</v>
      </c>
      <c r="T2615" s="16"/>
      <c r="U2615" s="39">
        <f t="shared" si="122"/>
        <v>217.86732944016001</v>
      </c>
    </row>
    <row r="2616" spans="1:21" ht="23.25" customHeight="1">
      <c r="A2616" s="15"/>
      <c r="B2616" s="21" t="s">
        <v>18981</v>
      </c>
      <c r="C2616" s="16" t="s">
        <v>18938</v>
      </c>
      <c r="D2616" s="16" t="s">
        <v>18958</v>
      </c>
      <c r="E2616" s="16" t="s">
        <v>18978</v>
      </c>
      <c r="F2616" s="17"/>
      <c r="G2616" s="18">
        <v>2449</v>
      </c>
      <c r="H2616" s="19">
        <f t="shared" si="120"/>
        <v>75.516697872000009</v>
      </c>
      <c r="I2616" s="16"/>
      <c r="J2616" s="16">
        <f t="shared" si="121"/>
        <v>0</v>
      </c>
      <c r="K2616" s="20"/>
      <c r="L2616" s="20" t="s">
        <v>13999</v>
      </c>
      <c r="M2616" s="20" t="s">
        <v>13999</v>
      </c>
      <c r="N2616" s="20" t="s">
        <v>13999</v>
      </c>
      <c r="O2616" s="20" t="s">
        <v>13999</v>
      </c>
      <c r="P2616" s="20" t="s">
        <v>14000</v>
      </c>
      <c r="Q2616" s="20" t="s">
        <v>13999</v>
      </c>
      <c r="R2616" s="16"/>
      <c r="S2616" s="16" t="s">
        <v>14156</v>
      </c>
      <c r="T2616" s="16"/>
      <c r="U2616" s="39">
        <f t="shared" si="122"/>
        <v>90.620037446400005</v>
      </c>
    </row>
    <row r="2617" spans="1:21" ht="23.25" customHeight="1">
      <c r="A2617" s="15"/>
      <c r="B2617" s="21" t="s">
        <v>18982</v>
      </c>
      <c r="C2617" s="16" t="s">
        <v>18938</v>
      </c>
      <c r="D2617" s="16" t="s">
        <v>18958</v>
      </c>
      <c r="E2617" s="16" t="s">
        <v>18980</v>
      </c>
      <c r="F2617" s="17"/>
      <c r="G2617" s="18">
        <v>5927</v>
      </c>
      <c r="H2617" s="19">
        <f t="shared" si="120"/>
        <v>182.76335985599999</v>
      </c>
      <c r="I2617" s="16"/>
      <c r="J2617" s="16">
        <f t="shared" si="121"/>
        <v>0</v>
      </c>
      <c r="K2617" s="20" t="s">
        <v>13999</v>
      </c>
      <c r="L2617" s="20" t="s">
        <v>13999</v>
      </c>
      <c r="M2617" s="20" t="s">
        <v>13999</v>
      </c>
      <c r="N2617" s="20" t="s">
        <v>13999</v>
      </c>
      <c r="O2617" s="20"/>
      <c r="P2617" s="20" t="s">
        <v>13999</v>
      </c>
      <c r="Q2617" s="20" t="s">
        <v>13999</v>
      </c>
      <c r="R2617" s="16"/>
      <c r="S2617" s="16" t="s">
        <v>14079</v>
      </c>
      <c r="T2617" s="16"/>
      <c r="U2617" s="39">
        <f t="shared" si="122"/>
        <v>217.86732944016001</v>
      </c>
    </row>
    <row r="2618" spans="1:21" ht="12" customHeight="1">
      <c r="A2618" s="15"/>
      <c r="B2618" s="16" t="s">
        <v>18983</v>
      </c>
      <c r="C2618" s="16" t="s">
        <v>18938</v>
      </c>
      <c r="D2618" s="16" t="s">
        <v>18984</v>
      </c>
      <c r="E2618" s="16" t="s">
        <v>18985</v>
      </c>
      <c r="F2618" s="17"/>
      <c r="G2618" s="22">
        <v>954</v>
      </c>
      <c r="H2618" s="19">
        <f t="shared" si="120"/>
        <v>29.417284512000005</v>
      </c>
      <c r="I2618" s="16"/>
      <c r="J2618" s="16">
        <f t="shared" si="121"/>
        <v>0</v>
      </c>
      <c r="K2618" s="20" t="s">
        <v>14000</v>
      </c>
      <c r="L2618" s="20" t="s">
        <v>13999</v>
      </c>
      <c r="M2618" s="20" t="s">
        <v>13999</v>
      </c>
      <c r="N2618" s="20"/>
      <c r="O2618" s="20"/>
      <c r="P2618" s="20"/>
      <c r="Q2618" s="20" t="s">
        <v>13999</v>
      </c>
      <c r="R2618" s="16"/>
      <c r="S2618" s="16"/>
      <c r="T2618" s="16"/>
      <c r="U2618" s="39">
        <f t="shared" si="122"/>
        <v>35.300741414400008</v>
      </c>
    </row>
    <row r="2619" spans="1:21" ht="34.5" customHeight="1">
      <c r="A2619" s="15"/>
      <c r="B2619" s="16" t="s">
        <v>18986</v>
      </c>
      <c r="C2619" s="16" t="s">
        <v>18938</v>
      </c>
      <c r="D2619" s="16" t="s">
        <v>18984</v>
      </c>
      <c r="E2619" s="16" t="s">
        <v>18987</v>
      </c>
      <c r="F2619" s="17"/>
      <c r="G2619" s="22">
        <v>990</v>
      </c>
      <c r="H2619" s="19">
        <f t="shared" si="120"/>
        <v>40.703160960000005</v>
      </c>
      <c r="I2619" s="16"/>
      <c r="J2619" s="16">
        <f t="shared" si="121"/>
        <v>0</v>
      </c>
      <c r="K2619" s="20" t="s">
        <v>13999</v>
      </c>
      <c r="L2619" s="20" t="s">
        <v>13999</v>
      </c>
      <c r="M2619" s="20" t="s">
        <v>13999</v>
      </c>
      <c r="N2619" s="20" t="s">
        <v>13999</v>
      </c>
      <c r="O2619" s="20" t="s">
        <v>13999</v>
      </c>
      <c r="P2619" s="20" t="s">
        <v>13999</v>
      </c>
      <c r="Q2619" s="20" t="s">
        <v>13999</v>
      </c>
      <c r="R2619" s="16" t="s">
        <v>14001</v>
      </c>
      <c r="S2619" s="16"/>
      <c r="T2619" s="16"/>
      <c r="U2619" s="39">
        <f t="shared" si="122"/>
        <v>48.843793152000003</v>
      </c>
    </row>
    <row r="2620" spans="1:21" ht="34.5" customHeight="1">
      <c r="A2620" s="15"/>
      <c r="B2620" s="16" t="s">
        <v>18988</v>
      </c>
      <c r="C2620" s="16" t="s">
        <v>18938</v>
      </c>
      <c r="D2620" s="16" t="s">
        <v>18984</v>
      </c>
      <c r="E2620" s="16" t="s">
        <v>18989</v>
      </c>
      <c r="F2620" s="17"/>
      <c r="G2620" s="18">
        <v>1215</v>
      </c>
      <c r="H2620" s="19">
        <f t="shared" si="120"/>
        <v>49.953879360000002</v>
      </c>
      <c r="I2620" s="16"/>
      <c r="J2620" s="16">
        <f t="shared" si="121"/>
        <v>0</v>
      </c>
      <c r="K2620" s="20" t="s">
        <v>14000</v>
      </c>
      <c r="L2620" s="20" t="s">
        <v>13999</v>
      </c>
      <c r="M2620" s="20" t="s">
        <v>13999</v>
      </c>
      <c r="N2620" s="20" t="s">
        <v>13999</v>
      </c>
      <c r="O2620" s="20" t="s">
        <v>13999</v>
      </c>
      <c r="P2620" s="20" t="s">
        <v>13999</v>
      </c>
      <c r="Q2620" s="20" t="s">
        <v>13999</v>
      </c>
      <c r="R2620" s="16" t="s">
        <v>14001</v>
      </c>
      <c r="S2620" s="16"/>
      <c r="T2620" s="16"/>
      <c r="U2620" s="39">
        <f t="shared" si="122"/>
        <v>59.944655232000002</v>
      </c>
    </row>
    <row r="2621" spans="1:21" ht="34.5" customHeight="1">
      <c r="A2621" s="15"/>
      <c r="B2621" s="16" t="s">
        <v>18990</v>
      </c>
      <c r="C2621" s="16" t="s">
        <v>18938</v>
      </c>
      <c r="D2621" s="16" t="s">
        <v>18984</v>
      </c>
      <c r="E2621" s="16" t="s">
        <v>18991</v>
      </c>
      <c r="F2621" s="17"/>
      <c r="G2621" s="18">
        <v>1150</v>
      </c>
      <c r="H2621" s="19">
        <f t="shared" si="120"/>
        <v>35.461087200000001</v>
      </c>
      <c r="I2621" s="16"/>
      <c r="J2621" s="16">
        <f t="shared" si="121"/>
        <v>0</v>
      </c>
      <c r="K2621" s="20"/>
      <c r="L2621" s="20" t="s">
        <v>13999</v>
      </c>
      <c r="M2621" s="20" t="s">
        <v>13999</v>
      </c>
      <c r="N2621" s="20" t="s">
        <v>13999</v>
      </c>
      <c r="O2621" s="20" t="s">
        <v>13999</v>
      </c>
      <c r="P2621" s="20" t="s">
        <v>13999</v>
      </c>
      <c r="Q2621" s="20" t="s">
        <v>13999</v>
      </c>
      <c r="R2621" s="16"/>
      <c r="S2621" s="16"/>
      <c r="T2621" s="16"/>
      <c r="U2621" s="39">
        <f t="shared" si="122"/>
        <v>42.55330464</v>
      </c>
    </row>
    <row r="2622" spans="1:21" ht="34.5" customHeight="1">
      <c r="A2622" s="15"/>
      <c r="B2622" s="16" t="s">
        <v>18992</v>
      </c>
      <c r="C2622" s="16" t="s">
        <v>18938</v>
      </c>
      <c r="D2622" s="16" t="s">
        <v>18984</v>
      </c>
      <c r="E2622" s="16" t="s">
        <v>18993</v>
      </c>
      <c r="F2622" s="17"/>
      <c r="G2622" s="18">
        <v>1099</v>
      </c>
      <c r="H2622" s="19">
        <f t="shared" si="120"/>
        <v>33.888465072000002</v>
      </c>
      <c r="I2622" s="16"/>
      <c r="J2622" s="16">
        <f t="shared" si="121"/>
        <v>0</v>
      </c>
      <c r="K2622" s="20" t="s">
        <v>13999</v>
      </c>
      <c r="L2622" s="20" t="s">
        <v>13999</v>
      </c>
      <c r="M2622" s="20" t="s">
        <v>13999</v>
      </c>
      <c r="N2622" s="20" t="s">
        <v>13999</v>
      </c>
      <c r="O2622" s="20" t="s">
        <v>13999</v>
      </c>
      <c r="P2622" s="20" t="s">
        <v>13999</v>
      </c>
      <c r="Q2622" s="20" t="s">
        <v>13999</v>
      </c>
      <c r="R2622" s="16"/>
      <c r="S2622" s="16"/>
      <c r="T2622" s="16"/>
      <c r="U2622" s="39">
        <f t="shared" si="122"/>
        <v>40.666158086400003</v>
      </c>
    </row>
    <row r="2623" spans="1:21" ht="34.5" customHeight="1">
      <c r="A2623" s="15"/>
      <c r="B2623" s="16" t="s">
        <v>11836</v>
      </c>
      <c r="C2623" s="16" t="s">
        <v>18938</v>
      </c>
      <c r="D2623" s="16" t="s">
        <v>18984</v>
      </c>
      <c r="E2623" s="16" t="s">
        <v>18994</v>
      </c>
      <c r="F2623" s="17"/>
      <c r="G2623" s="18">
        <v>1099</v>
      </c>
      <c r="H2623" s="19">
        <f t="shared" si="120"/>
        <v>33.888465072000002</v>
      </c>
      <c r="I2623" s="16"/>
      <c r="J2623" s="16">
        <f t="shared" si="121"/>
        <v>0</v>
      </c>
      <c r="K2623" s="20" t="s">
        <v>13999</v>
      </c>
      <c r="L2623" s="20" t="s">
        <v>13999</v>
      </c>
      <c r="M2623" s="20" t="s">
        <v>13999</v>
      </c>
      <c r="N2623" s="20" t="s">
        <v>13999</v>
      </c>
      <c r="O2623" s="20" t="s">
        <v>13999</v>
      </c>
      <c r="P2623" s="20" t="s">
        <v>13999</v>
      </c>
      <c r="Q2623" s="20" t="s">
        <v>13999</v>
      </c>
      <c r="R2623" s="16"/>
      <c r="S2623" s="16"/>
      <c r="T2623" s="16"/>
      <c r="U2623" s="39">
        <f t="shared" si="122"/>
        <v>40.666158086400003</v>
      </c>
    </row>
    <row r="2624" spans="1:21" ht="34.5" customHeight="1">
      <c r="A2624" s="15"/>
      <c r="B2624" s="16" t="s">
        <v>18995</v>
      </c>
      <c r="C2624" s="16" t="s">
        <v>18938</v>
      </c>
      <c r="D2624" s="16" t="s">
        <v>18984</v>
      </c>
      <c r="E2624" s="16" t="s">
        <v>18996</v>
      </c>
      <c r="F2624" s="17"/>
      <c r="G2624" s="18">
        <v>1404</v>
      </c>
      <c r="H2624" s="19">
        <f t="shared" si="120"/>
        <v>43.293362112000004</v>
      </c>
      <c r="I2624" s="16"/>
      <c r="J2624" s="16">
        <f t="shared" si="121"/>
        <v>0</v>
      </c>
      <c r="K2624" s="20" t="s">
        <v>14000</v>
      </c>
      <c r="L2624" s="20" t="s">
        <v>13999</v>
      </c>
      <c r="M2624" s="20" t="s">
        <v>13999</v>
      </c>
      <c r="N2624" s="20" t="s">
        <v>13999</v>
      </c>
      <c r="O2624" s="20" t="s">
        <v>13999</v>
      </c>
      <c r="P2624" s="20" t="s">
        <v>13999</v>
      </c>
      <c r="Q2624" s="20" t="s">
        <v>13999</v>
      </c>
      <c r="R2624" s="16"/>
      <c r="S2624" s="16"/>
      <c r="T2624" s="16"/>
      <c r="U2624" s="39">
        <f t="shared" si="122"/>
        <v>51.952034534400006</v>
      </c>
    </row>
    <row r="2625" spans="1:21" ht="23.25" customHeight="1">
      <c r="A2625" s="15"/>
      <c r="B2625" s="21" t="s">
        <v>18997</v>
      </c>
      <c r="C2625" s="16" t="s">
        <v>18938</v>
      </c>
      <c r="D2625" s="16" t="s">
        <v>18984</v>
      </c>
      <c r="E2625" s="16" t="s">
        <v>18998</v>
      </c>
      <c r="F2625" s="17"/>
      <c r="G2625" s="22">
        <v>421</v>
      </c>
      <c r="H2625" s="19">
        <f t="shared" si="120"/>
        <v>12.981841488000004</v>
      </c>
      <c r="I2625" s="16"/>
      <c r="J2625" s="16">
        <f t="shared" si="121"/>
        <v>0</v>
      </c>
      <c r="K2625" s="20" t="s">
        <v>14000</v>
      </c>
      <c r="L2625" s="20" t="s">
        <v>14000</v>
      </c>
      <c r="M2625" s="20" t="s">
        <v>13999</v>
      </c>
      <c r="N2625" s="20" t="s">
        <v>13999</v>
      </c>
      <c r="O2625" s="20" t="s">
        <v>13999</v>
      </c>
      <c r="P2625" s="20" t="s">
        <v>14000</v>
      </c>
      <c r="Q2625" s="20" t="s">
        <v>13999</v>
      </c>
      <c r="R2625" s="16"/>
      <c r="S2625" s="16" t="s">
        <v>14079</v>
      </c>
      <c r="T2625" s="16"/>
      <c r="U2625" s="39">
        <f t="shared" si="122"/>
        <v>15.578209785600004</v>
      </c>
    </row>
    <row r="2626" spans="1:21" ht="23.25" customHeight="1">
      <c r="A2626" s="15"/>
      <c r="B2626" s="21" t="s">
        <v>373</v>
      </c>
      <c r="C2626" s="16" t="s">
        <v>18938</v>
      </c>
      <c r="D2626" s="16" t="s">
        <v>18984</v>
      </c>
      <c r="E2626" s="16" t="s">
        <v>18999</v>
      </c>
      <c r="F2626" s="17"/>
      <c r="G2626" s="22">
        <v>486</v>
      </c>
      <c r="H2626" s="19">
        <f t="shared" si="120"/>
        <v>14.986163807999997</v>
      </c>
      <c r="I2626" s="16"/>
      <c r="J2626" s="16">
        <f t="shared" si="121"/>
        <v>0</v>
      </c>
      <c r="K2626" s="20"/>
      <c r="L2626" s="20" t="s">
        <v>14000</v>
      </c>
      <c r="M2626" s="20" t="s">
        <v>14000</v>
      </c>
      <c r="N2626" s="20" t="s">
        <v>13999</v>
      </c>
      <c r="O2626" s="20" t="s">
        <v>13999</v>
      </c>
      <c r="P2626" s="20" t="s">
        <v>13999</v>
      </c>
      <c r="Q2626" s="20" t="s">
        <v>14000</v>
      </c>
      <c r="R2626" s="16"/>
      <c r="S2626" s="16" t="s">
        <v>14079</v>
      </c>
      <c r="T2626" s="16"/>
      <c r="U2626" s="39">
        <f t="shared" si="122"/>
        <v>17.983396569599996</v>
      </c>
    </row>
    <row r="2627" spans="1:21" ht="23.25" customHeight="1">
      <c r="A2627" s="15"/>
      <c r="B2627" s="21" t="s">
        <v>19000</v>
      </c>
      <c r="C2627" s="16" t="s">
        <v>18938</v>
      </c>
      <c r="D2627" s="16" t="s">
        <v>18984</v>
      </c>
      <c r="E2627" s="16" t="s">
        <v>19001</v>
      </c>
      <c r="F2627" s="17"/>
      <c r="G2627" s="22">
        <v>714</v>
      </c>
      <c r="H2627" s="19">
        <f t="shared" si="120"/>
        <v>22.016709791999997</v>
      </c>
      <c r="I2627" s="16"/>
      <c r="J2627" s="16">
        <f t="shared" si="121"/>
        <v>0</v>
      </c>
      <c r="K2627" s="20" t="s">
        <v>14000</v>
      </c>
      <c r="L2627" s="20" t="s">
        <v>13999</v>
      </c>
      <c r="M2627" s="20" t="s">
        <v>13999</v>
      </c>
      <c r="N2627" s="20" t="s">
        <v>13999</v>
      </c>
      <c r="O2627" s="20" t="s">
        <v>13999</v>
      </c>
      <c r="P2627" s="20" t="s">
        <v>14000</v>
      </c>
      <c r="Q2627" s="20" t="s">
        <v>14000</v>
      </c>
      <c r="R2627" s="16"/>
      <c r="S2627" s="16" t="s">
        <v>14079</v>
      </c>
      <c r="T2627" s="16"/>
      <c r="U2627" s="39">
        <f t="shared" si="122"/>
        <v>26.420051750399995</v>
      </c>
    </row>
    <row r="2628" spans="1:21" ht="12" customHeight="1">
      <c r="A2628" s="15"/>
      <c r="B2628" s="21" t="s">
        <v>19002</v>
      </c>
      <c r="C2628" s="16" t="s">
        <v>18938</v>
      </c>
      <c r="D2628" s="16" t="s">
        <v>18984</v>
      </c>
      <c r="E2628" s="16" t="s">
        <v>19003</v>
      </c>
      <c r="F2628" s="17"/>
      <c r="G2628" s="22">
        <v>421</v>
      </c>
      <c r="H2628" s="19">
        <f t="shared" si="120"/>
        <v>12.981841488000004</v>
      </c>
      <c r="I2628" s="16"/>
      <c r="J2628" s="16">
        <f t="shared" si="121"/>
        <v>0</v>
      </c>
      <c r="K2628" s="20" t="s">
        <v>14000</v>
      </c>
      <c r="L2628" s="20" t="s">
        <v>14000</v>
      </c>
      <c r="M2628" s="20" t="s">
        <v>13999</v>
      </c>
      <c r="N2628" s="20" t="s">
        <v>13999</v>
      </c>
      <c r="O2628" s="20" t="s">
        <v>13999</v>
      </c>
      <c r="P2628" s="20" t="s">
        <v>14000</v>
      </c>
      <c r="Q2628" s="20" t="s">
        <v>13999</v>
      </c>
      <c r="R2628" s="16"/>
      <c r="S2628" s="16" t="s">
        <v>14079</v>
      </c>
      <c r="T2628" s="16"/>
      <c r="U2628" s="39">
        <f t="shared" si="122"/>
        <v>15.578209785600004</v>
      </c>
    </row>
    <row r="2629" spans="1:21" ht="12" customHeight="1">
      <c r="A2629" s="15"/>
      <c r="B2629" s="21" t="s">
        <v>19004</v>
      </c>
      <c r="C2629" s="16" t="s">
        <v>18938</v>
      </c>
      <c r="D2629" s="16" t="s">
        <v>18984</v>
      </c>
      <c r="E2629" s="16" t="s">
        <v>19005</v>
      </c>
      <c r="F2629" s="17"/>
      <c r="G2629" s="22">
        <v>486</v>
      </c>
      <c r="H2629" s="19">
        <f t="shared" si="120"/>
        <v>14.986163807999997</v>
      </c>
      <c r="I2629" s="16"/>
      <c r="J2629" s="16">
        <f t="shared" si="121"/>
        <v>0</v>
      </c>
      <c r="K2629" s="20" t="s">
        <v>14000</v>
      </c>
      <c r="L2629" s="20" t="s">
        <v>14000</v>
      </c>
      <c r="M2629" s="20" t="s">
        <v>14000</v>
      </c>
      <c r="N2629" s="20" t="s">
        <v>13999</v>
      </c>
      <c r="O2629" s="20" t="s">
        <v>13999</v>
      </c>
      <c r="P2629" s="20" t="s">
        <v>14000</v>
      </c>
      <c r="Q2629" s="20" t="s">
        <v>13999</v>
      </c>
      <c r="R2629" s="16"/>
      <c r="S2629" s="16" t="s">
        <v>14079</v>
      </c>
      <c r="T2629" s="16"/>
      <c r="U2629" s="39">
        <f t="shared" si="122"/>
        <v>17.983396569599996</v>
      </c>
    </row>
    <row r="2630" spans="1:21" ht="12" customHeight="1">
      <c r="A2630" s="15"/>
      <c r="B2630" s="21" t="s">
        <v>19006</v>
      </c>
      <c r="C2630" s="16" t="s">
        <v>18938</v>
      </c>
      <c r="D2630" s="16" t="s">
        <v>18984</v>
      </c>
      <c r="E2630" s="16" t="s">
        <v>19007</v>
      </c>
      <c r="F2630" s="17"/>
      <c r="G2630" s="22">
        <v>714</v>
      </c>
      <c r="H2630" s="19">
        <f t="shared" si="120"/>
        <v>22.016709791999997</v>
      </c>
      <c r="I2630" s="16"/>
      <c r="J2630" s="16">
        <f t="shared" si="121"/>
        <v>0</v>
      </c>
      <c r="K2630" s="20" t="s">
        <v>14000</v>
      </c>
      <c r="L2630" s="20" t="s">
        <v>13999</v>
      </c>
      <c r="M2630" s="20" t="s">
        <v>13999</v>
      </c>
      <c r="N2630" s="20"/>
      <c r="O2630" s="20" t="s">
        <v>13999</v>
      </c>
      <c r="P2630" s="20" t="s">
        <v>14000</v>
      </c>
      <c r="Q2630" s="20" t="s">
        <v>13999</v>
      </c>
      <c r="R2630" s="16"/>
      <c r="S2630" s="16" t="s">
        <v>14079</v>
      </c>
      <c r="T2630" s="16"/>
      <c r="U2630" s="39">
        <f t="shared" si="122"/>
        <v>26.420051750399995</v>
      </c>
    </row>
    <row r="2631" spans="1:21" ht="12" customHeight="1">
      <c r="A2631" s="15"/>
      <c r="B2631" s="21" t="s">
        <v>374</v>
      </c>
      <c r="C2631" s="16" t="s">
        <v>18938</v>
      </c>
      <c r="D2631" s="16" t="s">
        <v>18984</v>
      </c>
      <c r="E2631" s="16" t="s">
        <v>19008</v>
      </c>
      <c r="F2631" s="17"/>
      <c r="G2631" s="22">
        <v>599</v>
      </c>
      <c r="H2631" s="19">
        <f t="shared" si="120"/>
        <v>18.470601072000001</v>
      </c>
      <c r="I2631" s="16"/>
      <c r="J2631" s="16">
        <f t="shared" si="121"/>
        <v>0</v>
      </c>
      <c r="K2631" s="20" t="s">
        <v>14045</v>
      </c>
      <c r="L2631" s="20" t="s">
        <v>14000</v>
      </c>
      <c r="M2631" s="20" t="s">
        <v>14000</v>
      </c>
      <c r="N2631" s="20" t="s">
        <v>14000</v>
      </c>
      <c r="O2631" s="20" t="s">
        <v>13999</v>
      </c>
      <c r="P2631" s="20" t="s">
        <v>14000</v>
      </c>
      <c r="Q2631" s="20" t="s">
        <v>13999</v>
      </c>
      <c r="R2631" s="16"/>
      <c r="S2631" s="16" t="s">
        <v>14079</v>
      </c>
      <c r="T2631" s="16"/>
      <c r="U2631" s="39">
        <f t="shared" si="122"/>
        <v>22.164721286399999</v>
      </c>
    </row>
    <row r="2632" spans="1:21" ht="12" customHeight="1">
      <c r="A2632" s="15"/>
      <c r="B2632" s="21" t="s">
        <v>19009</v>
      </c>
      <c r="C2632" s="16" t="s">
        <v>18938</v>
      </c>
      <c r="D2632" s="16" t="s">
        <v>18984</v>
      </c>
      <c r="E2632" s="16" t="s">
        <v>19010</v>
      </c>
      <c r="F2632" s="17"/>
      <c r="G2632" s="22">
        <v>970</v>
      </c>
      <c r="H2632" s="19">
        <f t="shared" si="120"/>
        <v>29.910656160000009</v>
      </c>
      <c r="I2632" s="16"/>
      <c r="J2632" s="16">
        <f t="shared" si="121"/>
        <v>0</v>
      </c>
      <c r="K2632" s="20" t="s">
        <v>14000</v>
      </c>
      <c r="L2632" s="20"/>
      <c r="M2632" s="20" t="s">
        <v>13999</v>
      </c>
      <c r="N2632" s="20" t="s">
        <v>13999</v>
      </c>
      <c r="O2632" s="20" t="s">
        <v>13999</v>
      </c>
      <c r="P2632" s="20" t="s">
        <v>13999</v>
      </c>
      <c r="Q2632" s="20" t="s">
        <v>13999</v>
      </c>
      <c r="R2632" s="16"/>
      <c r="S2632" s="16" t="s">
        <v>14079</v>
      </c>
      <c r="T2632" s="16"/>
      <c r="U2632" s="39">
        <f t="shared" si="122"/>
        <v>35.89278739200001</v>
      </c>
    </row>
    <row r="2633" spans="1:21" ht="23.25" customHeight="1">
      <c r="A2633" s="15"/>
      <c r="B2633" s="21" t="s">
        <v>19011</v>
      </c>
      <c r="C2633" s="16" t="s">
        <v>18938</v>
      </c>
      <c r="D2633" s="16" t="s">
        <v>18984</v>
      </c>
      <c r="E2633" s="16" t="s">
        <v>19012</v>
      </c>
      <c r="F2633" s="17"/>
      <c r="G2633" s="18">
        <v>6264</v>
      </c>
      <c r="H2633" s="19">
        <f t="shared" si="120"/>
        <v>193.15500019200005</v>
      </c>
      <c r="I2633" s="16"/>
      <c r="J2633" s="16">
        <f t="shared" si="121"/>
        <v>0</v>
      </c>
      <c r="K2633" s="20" t="s">
        <v>13999</v>
      </c>
      <c r="L2633" s="20"/>
      <c r="M2633" s="20" t="s">
        <v>13999</v>
      </c>
      <c r="N2633" s="20" t="s">
        <v>13999</v>
      </c>
      <c r="O2633" s="20"/>
      <c r="P2633" s="20" t="s">
        <v>13999</v>
      </c>
      <c r="Q2633" s="20" t="s">
        <v>13999</v>
      </c>
      <c r="R2633" s="16"/>
      <c r="S2633" s="16" t="s">
        <v>14079</v>
      </c>
      <c r="T2633" s="16"/>
      <c r="U2633" s="39">
        <f t="shared" si="122"/>
        <v>229.40205021312008</v>
      </c>
    </row>
    <row r="2634" spans="1:21" ht="23.25" customHeight="1">
      <c r="A2634" s="15"/>
      <c r="B2634" s="21" t="s">
        <v>19013</v>
      </c>
      <c r="C2634" s="16" t="s">
        <v>18938</v>
      </c>
      <c r="D2634" s="16" t="s">
        <v>18984</v>
      </c>
      <c r="E2634" s="16" t="s">
        <v>19014</v>
      </c>
      <c r="F2634" s="17"/>
      <c r="G2634" s="22">
        <v>635</v>
      </c>
      <c r="H2634" s="19">
        <f t="shared" si="120"/>
        <v>19.580687280000003</v>
      </c>
      <c r="I2634" s="16"/>
      <c r="J2634" s="16">
        <f t="shared" si="121"/>
        <v>0</v>
      </c>
      <c r="K2634" s="20" t="s">
        <v>14045</v>
      </c>
      <c r="L2634" s="20" t="s">
        <v>13999</v>
      </c>
      <c r="M2634" s="20" t="s">
        <v>13999</v>
      </c>
      <c r="N2634" s="20"/>
      <c r="O2634" s="20" t="s">
        <v>13999</v>
      </c>
      <c r="P2634" s="20" t="s">
        <v>14000</v>
      </c>
      <c r="Q2634" s="20" t="s">
        <v>13999</v>
      </c>
      <c r="R2634" s="16"/>
      <c r="S2634" s="16" t="s">
        <v>14079</v>
      </c>
      <c r="T2634" s="16"/>
      <c r="U2634" s="39">
        <f t="shared" si="122"/>
        <v>23.496824736000004</v>
      </c>
    </row>
    <row r="2635" spans="1:21" ht="23.25" customHeight="1">
      <c r="A2635" s="15"/>
      <c r="B2635" s="21" t="s">
        <v>467</v>
      </c>
      <c r="C2635" s="16" t="s">
        <v>18938</v>
      </c>
      <c r="D2635" s="16" t="s">
        <v>18984</v>
      </c>
      <c r="E2635" s="16" t="s">
        <v>18999</v>
      </c>
      <c r="F2635" s="17"/>
      <c r="G2635" s="22">
        <v>808</v>
      </c>
      <c r="H2635" s="19">
        <f t="shared" si="120"/>
        <v>24.915268224000005</v>
      </c>
      <c r="I2635" s="16"/>
      <c r="J2635" s="16">
        <f t="shared" si="121"/>
        <v>0</v>
      </c>
      <c r="K2635" s="20" t="s">
        <v>14000</v>
      </c>
      <c r="L2635" s="20" t="s">
        <v>13999</v>
      </c>
      <c r="M2635" s="20" t="s">
        <v>13999</v>
      </c>
      <c r="N2635" s="20" t="s">
        <v>13999</v>
      </c>
      <c r="O2635" s="20" t="s">
        <v>13999</v>
      </c>
      <c r="P2635" s="20" t="s">
        <v>14000</v>
      </c>
      <c r="Q2635" s="20" t="s">
        <v>13999</v>
      </c>
      <c r="R2635" s="16"/>
      <c r="S2635" s="16" t="s">
        <v>14079</v>
      </c>
      <c r="T2635" s="16"/>
      <c r="U2635" s="39">
        <f t="shared" si="122"/>
        <v>29.898321868800004</v>
      </c>
    </row>
    <row r="2636" spans="1:21" ht="23.25" customHeight="1">
      <c r="A2636" s="15"/>
      <c r="B2636" s="21" t="s">
        <v>468</v>
      </c>
      <c r="C2636" s="16" t="s">
        <v>18938</v>
      </c>
      <c r="D2636" s="16" t="s">
        <v>18984</v>
      </c>
      <c r="E2636" s="16" t="s">
        <v>19001</v>
      </c>
      <c r="F2636" s="17"/>
      <c r="G2636" s="18">
        <v>1276</v>
      </c>
      <c r="H2636" s="19">
        <f t="shared" si="120"/>
        <v>39.34638892800001</v>
      </c>
      <c r="I2636" s="16"/>
      <c r="J2636" s="16">
        <f t="shared" si="121"/>
        <v>0</v>
      </c>
      <c r="K2636" s="20" t="s">
        <v>14045</v>
      </c>
      <c r="L2636" s="20" t="s">
        <v>13999</v>
      </c>
      <c r="M2636" s="20" t="s">
        <v>13999</v>
      </c>
      <c r="N2636" s="20" t="s">
        <v>13999</v>
      </c>
      <c r="O2636" s="20" t="s">
        <v>13999</v>
      </c>
      <c r="P2636" s="20" t="s">
        <v>14045</v>
      </c>
      <c r="Q2636" s="20" t="s">
        <v>13999</v>
      </c>
      <c r="R2636" s="16"/>
      <c r="S2636" s="16" t="s">
        <v>14156</v>
      </c>
      <c r="T2636" s="16"/>
      <c r="U2636" s="39">
        <f t="shared" si="122"/>
        <v>47.215666713600008</v>
      </c>
    </row>
    <row r="2637" spans="1:21" ht="12" customHeight="1">
      <c r="A2637" s="15"/>
      <c r="B2637" s="21" t="s">
        <v>19015</v>
      </c>
      <c r="C2637" s="16" t="s">
        <v>18938</v>
      </c>
      <c r="D2637" s="16" t="s">
        <v>18984</v>
      </c>
      <c r="E2637" s="16" t="s">
        <v>19016</v>
      </c>
      <c r="F2637" s="17"/>
      <c r="G2637" s="22">
        <v>635</v>
      </c>
      <c r="H2637" s="19">
        <f t="shared" si="120"/>
        <v>19.580687280000003</v>
      </c>
      <c r="I2637" s="16"/>
      <c r="J2637" s="16">
        <f t="shared" si="121"/>
        <v>0</v>
      </c>
      <c r="K2637" s="20" t="s">
        <v>14000</v>
      </c>
      <c r="L2637" s="20" t="s">
        <v>14000</v>
      </c>
      <c r="M2637" s="20" t="s">
        <v>13999</v>
      </c>
      <c r="N2637" s="20" t="s">
        <v>13999</v>
      </c>
      <c r="O2637" s="20" t="s">
        <v>13999</v>
      </c>
      <c r="P2637" s="20" t="s">
        <v>13999</v>
      </c>
      <c r="Q2637" s="20"/>
      <c r="R2637" s="16"/>
      <c r="S2637" s="16" t="s">
        <v>14079</v>
      </c>
      <c r="T2637" s="16"/>
      <c r="U2637" s="39">
        <f t="shared" si="122"/>
        <v>23.496824736000004</v>
      </c>
    </row>
    <row r="2638" spans="1:21" ht="12" customHeight="1">
      <c r="A2638" s="15"/>
      <c r="B2638" s="21" t="s">
        <v>469</v>
      </c>
      <c r="C2638" s="16" t="s">
        <v>18938</v>
      </c>
      <c r="D2638" s="16" t="s">
        <v>18984</v>
      </c>
      <c r="E2638" s="16" t="s">
        <v>19005</v>
      </c>
      <c r="F2638" s="17"/>
      <c r="G2638" s="22">
        <v>808</v>
      </c>
      <c r="H2638" s="19">
        <f t="shared" si="120"/>
        <v>24.915268224000005</v>
      </c>
      <c r="I2638" s="16"/>
      <c r="J2638" s="16">
        <f t="shared" si="121"/>
        <v>0</v>
      </c>
      <c r="K2638" s="20" t="s">
        <v>14000</v>
      </c>
      <c r="L2638" s="20" t="s">
        <v>14000</v>
      </c>
      <c r="M2638" s="20" t="s">
        <v>13999</v>
      </c>
      <c r="N2638" s="20" t="s">
        <v>13999</v>
      </c>
      <c r="O2638" s="20" t="s">
        <v>13999</v>
      </c>
      <c r="P2638" s="20" t="s">
        <v>13999</v>
      </c>
      <c r="Q2638" s="20" t="s">
        <v>13999</v>
      </c>
      <c r="R2638" s="16"/>
      <c r="S2638" s="16" t="s">
        <v>14079</v>
      </c>
      <c r="T2638" s="16"/>
      <c r="U2638" s="39">
        <f t="shared" si="122"/>
        <v>29.898321868800004</v>
      </c>
    </row>
    <row r="2639" spans="1:21" ht="12" customHeight="1">
      <c r="A2639" s="15"/>
      <c r="B2639" s="21" t="s">
        <v>19017</v>
      </c>
      <c r="C2639" s="16" t="s">
        <v>18938</v>
      </c>
      <c r="D2639" s="16" t="s">
        <v>18984</v>
      </c>
      <c r="E2639" s="16" t="s">
        <v>19007</v>
      </c>
      <c r="F2639" s="17"/>
      <c r="G2639" s="18">
        <v>1276</v>
      </c>
      <c r="H2639" s="19">
        <f t="shared" si="120"/>
        <v>39.34638892800001</v>
      </c>
      <c r="I2639" s="16"/>
      <c r="J2639" s="16">
        <f t="shared" si="121"/>
        <v>0</v>
      </c>
      <c r="K2639" s="20" t="s">
        <v>14000</v>
      </c>
      <c r="L2639" s="20" t="s">
        <v>13999</v>
      </c>
      <c r="M2639" s="20" t="s">
        <v>13999</v>
      </c>
      <c r="N2639" s="20" t="s">
        <v>13999</v>
      </c>
      <c r="O2639" s="20" t="s">
        <v>14000</v>
      </c>
      <c r="P2639" s="20" t="s">
        <v>14045</v>
      </c>
      <c r="Q2639" s="20" t="s">
        <v>13999</v>
      </c>
      <c r="R2639" s="16"/>
      <c r="S2639" s="16" t="s">
        <v>14079</v>
      </c>
      <c r="T2639" s="16"/>
      <c r="U2639" s="39">
        <f t="shared" si="122"/>
        <v>47.215666713600008</v>
      </c>
    </row>
    <row r="2640" spans="1:21" ht="23.25" customHeight="1">
      <c r="A2640" s="15"/>
      <c r="B2640" s="21" t="s">
        <v>19018</v>
      </c>
      <c r="C2640" s="16" t="s">
        <v>18938</v>
      </c>
      <c r="D2640" s="16" t="s">
        <v>18984</v>
      </c>
      <c r="E2640" s="16" t="s">
        <v>19019</v>
      </c>
      <c r="F2640" s="17"/>
      <c r="G2640" s="18">
        <v>1960</v>
      </c>
      <c r="H2640" s="19">
        <f t="shared" si="120"/>
        <v>60.438026880000002</v>
      </c>
      <c r="I2640" s="16"/>
      <c r="J2640" s="16">
        <f t="shared" si="121"/>
        <v>0</v>
      </c>
      <c r="K2640" s="20" t="s">
        <v>14000</v>
      </c>
      <c r="L2640" s="20" t="s">
        <v>13999</v>
      </c>
      <c r="M2640" s="20" t="s">
        <v>13999</v>
      </c>
      <c r="N2640" s="20" t="s">
        <v>13999</v>
      </c>
      <c r="O2640" s="20" t="s">
        <v>13999</v>
      </c>
      <c r="P2640" s="20" t="s">
        <v>13999</v>
      </c>
      <c r="Q2640" s="20" t="s">
        <v>13999</v>
      </c>
      <c r="R2640" s="16"/>
      <c r="S2640" s="16" t="s">
        <v>14156</v>
      </c>
      <c r="T2640" s="16"/>
      <c r="U2640" s="39">
        <f t="shared" si="122"/>
        <v>72.525632255999994</v>
      </c>
    </row>
    <row r="2641" spans="1:21" ht="12" customHeight="1">
      <c r="A2641" s="15"/>
      <c r="B2641" s="21" t="s">
        <v>19020</v>
      </c>
      <c r="C2641" s="16" t="s">
        <v>18938</v>
      </c>
      <c r="D2641" s="16" t="s">
        <v>18984</v>
      </c>
      <c r="E2641" s="16" t="s">
        <v>19021</v>
      </c>
      <c r="F2641" s="17"/>
      <c r="G2641" s="18">
        <v>1155</v>
      </c>
      <c r="H2641" s="19">
        <f t="shared" si="120"/>
        <v>35.615265840000006</v>
      </c>
      <c r="I2641" s="16"/>
      <c r="J2641" s="16">
        <f t="shared" si="121"/>
        <v>0</v>
      </c>
      <c r="K2641" s="20" t="s">
        <v>14000</v>
      </c>
      <c r="L2641" s="20" t="s">
        <v>14000</v>
      </c>
      <c r="M2641" s="20" t="s">
        <v>13999</v>
      </c>
      <c r="N2641" s="20" t="s">
        <v>13999</v>
      </c>
      <c r="O2641" s="20" t="s">
        <v>13999</v>
      </c>
      <c r="P2641" s="20" t="s">
        <v>13999</v>
      </c>
      <c r="Q2641" s="20" t="s">
        <v>13999</v>
      </c>
      <c r="R2641" s="16"/>
      <c r="S2641" s="16" t="s">
        <v>14079</v>
      </c>
      <c r="T2641" s="16"/>
      <c r="U2641" s="39">
        <f t="shared" si="122"/>
        <v>42.738319008000005</v>
      </c>
    </row>
    <row r="2642" spans="1:21" ht="12" customHeight="1">
      <c r="A2642" s="15"/>
      <c r="B2642" s="21" t="s">
        <v>19022</v>
      </c>
      <c r="C2642" s="16" t="s">
        <v>18938</v>
      </c>
      <c r="D2642" s="16" t="s">
        <v>18984</v>
      </c>
      <c r="E2642" s="16" t="s">
        <v>19010</v>
      </c>
      <c r="F2642" s="17"/>
      <c r="G2642" s="18">
        <v>1747</v>
      </c>
      <c r="H2642" s="19">
        <f t="shared" si="120"/>
        <v>53.87001681600001</v>
      </c>
      <c r="I2642" s="16"/>
      <c r="J2642" s="16">
        <f t="shared" si="121"/>
        <v>0</v>
      </c>
      <c r="K2642" s="20" t="s">
        <v>13999</v>
      </c>
      <c r="L2642" s="20" t="s">
        <v>13999</v>
      </c>
      <c r="M2642" s="20" t="s">
        <v>13999</v>
      </c>
      <c r="N2642" s="20" t="s">
        <v>13999</v>
      </c>
      <c r="O2642" s="20"/>
      <c r="P2642" s="20" t="s">
        <v>14000</v>
      </c>
      <c r="Q2642" s="20" t="s">
        <v>13999</v>
      </c>
      <c r="R2642" s="16"/>
      <c r="S2642" s="16" t="s">
        <v>14079</v>
      </c>
      <c r="T2642" s="16"/>
      <c r="U2642" s="39">
        <f t="shared" si="122"/>
        <v>64.644020179200012</v>
      </c>
    </row>
    <row r="2643" spans="1:21" ht="12" customHeight="1">
      <c r="A2643" s="15"/>
      <c r="B2643" s="21" t="s">
        <v>19023</v>
      </c>
      <c r="C2643" s="16" t="s">
        <v>18938</v>
      </c>
      <c r="D2643" s="16" t="s">
        <v>18984</v>
      </c>
      <c r="E2643" s="16" t="s">
        <v>19010</v>
      </c>
      <c r="F2643" s="17"/>
      <c r="G2643" s="18">
        <v>1758</v>
      </c>
      <c r="H2643" s="19">
        <f t="shared" si="120"/>
        <v>54.209209824000006</v>
      </c>
      <c r="I2643" s="16"/>
      <c r="J2643" s="16">
        <f t="shared" si="121"/>
        <v>0</v>
      </c>
      <c r="K2643" s="20" t="s">
        <v>13999</v>
      </c>
      <c r="L2643" s="20" t="s">
        <v>13999</v>
      </c>
      <c r="M2643" s="20" t="s">
        <v>13999</v>
      </c>
      <c r="N2643" s="20" t="s">
        <v>13999</v>
      </c>
      <c r="O2643" s="20" t="s">
        <v>13999</v>
      </c>
      <c r="P2643" s="20" t="s">
        <v>13999</v>
      </c>
      <c r="Q2643" s="20" t="s">
        <v>13999</v>
      </c>
      <c r="R2643" s="16"/>
      <c r="S2643" s="16" t="s">
        <v>14079</v>
      </c>
      <c r="T2643" s="16"/>
      <c r="U2643" s="39">
        <f t="shared" si="122"/>
        <v>65.051051788800009</v>
      </c>
    </row>
    <row r="2644" spans="1:21" ht="23.25" customHeight="1">
      <c r="A2644" s="15"/>
      <c r="B2644" s="21" t="s">
        <v>19024</v>
      </c>
      <c r="C2644" s="16" t="s">
        <v>18938</v>
      </c>
      <c r="D2644" s="16" t="s">
        <v>18984</v>
      </c>
      <c r="E2644" s="16" t="s">
        <v>19025</v>
      </c>
      <c r="F2644" s="17"/>
      <c r="G2644" s="18">
        <v>3840</v>
      </c>
      <c r="H2644" s="19">
        <f t="shared" si="120"/>
        <v>118.40919552000003</v>
      </c>
      <c r="I2644" s="16"/>
      <c r="J2644" s="16">
        <f t="shared" si="121"/>
        <v>0</v>
      </c>
      <c r="K2644" s="20" t="s">
        <v>13999</v>
      </c>
      <c r="L2644" s="20" t="s">
        <v>13999</v>
      </c>
      <c r="M2644" s="20" t="s">
        <v>13999</v>
      </c>
      <c r="N2644" s="20" t="s">
        <v>13999</v>
      </c>
      <c r="O2644" s="20"/>
      <c r="P2644" s="20" t="s">
        <v>13999</v>
      </c>
      <c r="Q2644" s="20"/>
      <c r="R2644" s="16"/>
      <c r="S2644" s="16" t="s">
        <v>14079</v>
      </c>
      <c r="T2644" s="16"/>
      <c r="U2644" s="39">
        <f t="shared" si="122"/>
        <v>146.43420702720005</v>
      </c>
    </row>
    <row r="2645" spans="1:21" ht="23.25" customHeight="1">
      <c r="A2645" s="15"/>
      <c r="B2645" s="16" t="s">
        <v>19026</v>
      </c>
      <c r="C2645" s="16" t="s">
        <v>18938</v>
      </c>
      <c r="D2645" s="16" t="s">
        <v>18984</v>
      </c>
      <c r="E2645" s="16" t="s">
        <v>19027</v>
      </c>
      <c r="F2645" s="17"/>
      <c r="G2645" s="18">
        <v>4928</v>
      </c>
      <c r="H2645" s="19">
        <f t="shared" ref="H2645:H2708" si="123">IF(R2645="Мax скидка 20%",G2645*0.8*1.05/100*H$15,IF(R2645="От 3-х шт. скидка 50%.",G2645*0.5*1.05/100*H$15,G2645*0.6*1.05/100*H$15))*1.03*1.2*1.1</f>
        <v>151.95846758399998</v>
      </c>
      <c r="I2645" s="16"/>
      <c r="J2645" s="16">
        <f t="shared" si="121"/>
        <v>0</v>
      </c>
      <c r="K2645" s="20" t="s">
        <v>13999</v>
      </c>
      <c r="L2645" s="20"/>
      <c r="M2645" s="20"/>
      <c r="N2645" s="20"/>
      <c r="O2645" s="20"/>
      <c r="P2645" s="20" t="s">
        <v>13999</v>
      </c>
      <c r="Q2645" s="20"/>
      <c r="R2645" s="16"/>
      <c r="S2645" s="16"/>
      <c r="T2645" s="16"/>
      <c r="U2645" s="39">
        <f t="shared" si="122"/>
        <v>183.67389901823998</v>
      </c>
    </row>
    <row r="2646" spans="1:21" ht="23.25" customHeight="1">
      <c r="A2646" s="15"/>
      <c r="B2646" s="21" t="s">
        <v>19028</v>
      </c>
      <c r="C2646" s="16" t="s">
        <v>18938</v>
      </c>
      <c r="D2646" s="16" t="s">
        <v>18984</v>
      </c>
      <c r="E2646" s="16" t="s">
        <v>19029</v>
      </c>
      <c r="F2646" s="17"/>
      <c r="G2646" s="18">
        <v>2252</v>
      </c>
      <c r="H2646" s="19">
        <f t="shared" si="123"/>
        <v>69.44205945600001</v>
      </c>
      <c r="I2646" s="16"/>
      <c r="J2646" s="16">
        <f t="shared" ref="J2646:J2709" si="124">H2646*I2646</f>
        <v>0</v>
      </c>
      <c r="K2646" s="20" t="s">
        <v>13999</v>
      </c>
      <c r="L2646" s="20" t="s">
        <v>13999</v>
      </c>
      <c r="M2646" s="20" t="s">
        <v>13999</v>
      </c>
      <c r="N2646" s="20" t="s">
        <v>13999</v>
      </c>
      <c r="O2646" s="20"/>
      <c r="P2646" s="20" t="s">
        <v>13999</v>
      </c>
      <c r="Q2646" s="20"/>
      <c r="R2646" s="16"/>
      <c r="S2646" s="16" t="s">
        <v>14079</v>
      </c>
      <c r="T2646" s="16"/>
      <c r="U2646" s="39">
        <f t="shared" ref="U2646:U2709" si="125">IF(H2646&gt;100,H2646*1.11+15,H2646*1.2)</f>
        <v>83.330471347200003</v>
      </c>
    </row>
    <row r="2647" spans="1:21" ht="23.25" customHeight="1">
      <c r="A2647" s="15"/>
      <c r="B2647" s="21" t="s">
        <v>19030</v>
      </c>
      <c r="C2647" s="16" t="s">
        <v>18938</v>
      </c>
      <c r="D2647" s="16" t="s">
        <v>18984</v>
      </c>
      <c r="E2647" s="16" t="s">
        <v>19031</v>
      </c>
      <c r="F2647" s="17"/>
      <c r="G2647" s="18">
        <v>4040</v>
      </c>
      <c r="H2647" s="19">
        <f t="shared" si="123"/>
        <v>124.57634112000002</v>
      </c>
      <c r="I2647" s="16"/>
      <c r="J2647" s="16">
        <f t="shared" si="124"/>
        <v>0</v>
      </c>
      <c r="K2647" s="20" t="s">
        <v>13999</v>
      </c>
      <c r="L2647" s="20" t="s">
        <v>13999</v>
      </c>
      <c r="M2647" s="20"/>
      <c r="N2647" s="20" t="s">
        <v>13999</v>
      </c>
      <c r="O2647" s="20" t="s">
        <v>13999</v>
      </c>
      <c r="P2647" s="20" t="s">
        <v>13999</v>
      </c>
      <c r="Q2647" s="20" t="s">
        <v>13999</v>
      </c>
      <c r="R2647" s="16"/>
      <c r="S2647" s="16" t="s">
        <v>14079</v>
      </c>
      <c r="T2647" s="16"/>
      <c r="U2647" s="39">
        <f t="shared" si="125"/>
        <v>153.27973864320003</v>
      </c>
    </row>
    <row r="2648" spans="1:21" ht="12" customHeight="1">
      <c r="A2648" s="15"/>
      <c r="B2648" s="16" t="s">
        <v>19032</v>
      </c>
      <c r="C2648" s="16" t="s">
        <v>18938</v>
      </c>
      <c r="D2648" s="16" t="s">
        <v>18984</v>
      </c>
      <c r="E2648" s="16" t="s">
        <v>19033</v>
      </c>
      <c r="F2648" s="17"/>
      <c r="G2648" s="18">
        <v>1947</v>
      </c>
      <c r="H2648" s="19">
        <f t="shared" si="123"/>
        <v>60.037162416000015</v>
      </c>
      <c r="I2648" s="16"/>
      <c r="J2648" s="16">
        <f t="shared" si="124"/>
        <v>0</v>
      </c>
      <c r="K2648" s="20" t="s">
        <v>14000</v>
      </c>
      <c r="L2648" s="20"/>
      <c r="M2648" s="20"/>
      <c r="N2648" s="20" t="s">
        <v>13999</v>
      </c>
      <c r="O2648" s="20"/>
      <c r="P2648" s="20"/>
      <c r="Q2648" s="20"/>
      <c r="R2648" s="16"/>
      <c r="S2648" s="16"/>
      <c r="T2648" s="16"/>
      <c r="U2648" s="39">
        <f t="shared" si="125"/>
        <v>72.044594899200021</v>
      </c>
    </row>
    <row r="2649" spans="1:21" ht="23.25" customHeight="1">
      <c r="A2649" s="15"/>
      <c r="B2649" s="16" t="s">
        <v>19034</v>
      </c>
      <c r="C2649" s="16" t="s">
        <v>18938</v>
      </c>
      <c r="D2649" s="16" t="s">
        <v>19035</v>
      </c>
      <c r="E2649" s="16" t="s">
        <v>19036</v>
      </c>
      <c r="F2649" s="17"/>
      <c r="G2649" s="18">
        <v>1239</v>
      </c>
      <c r="H2649" s="19">
        <f t="shared" si="123"/>
        <v>38.205466992000005</v>
      </c>
      <c r="I2649" s="16"/>
      <c r="J2649" s="16">
        <f t="shared" si="124"/>
        <v>0</v>
      </c>
      <c r="K2649" s="20" t="s">
        <v>13999</v>
      </c>
      <c r="L2649" s="20" t="s">
        <v>13999</v>
      </c>
      <c r="M2649" s="20"/>
      <c r="N2649" s="20"/>
      <c r="O2649" s="20"/>
      <c r="P2649" s="20" t="s">
        <v>13999</v>
      </c>
      <c r="Q2649" s="20"/>
      <c r="R2649" s="16"/>
      <c r="S2649" s="16"/>
      <c r="T2649" s="16"/>
      <c r="U2649" s="39">
        <f t="shared" si="125"/>
        <v>45.846560390400008</v>
      </c>
    </row>
    <row r="2650" spans="1:21" ht="34.5" customHeight="1">
      <c r="A2650" s="15"/>
      <c r="B2650" s="21" t="s">
        <v>19037</v>
      </c>
      <c r="C2650" s="16" t="s">
        <v>18938</v>
      </c>
      <c r="D2650" s="16" t="s">
        <v>19035</v>
      </c>
      <c r="E2650" s="16" t="s">
        <v>19038</v>
      </c>
      <c r="F2650" s="17"/>
      <c r="G2650" s="22">
        <v>885</v>
      </c>
      <c r="H2650" s="19">
        <f t="shared" si="123"/>
        <v>36.386159040000003</v>
      </c>
      <c r="I2650" s="16"/>
      <c r="J2650" s="16">
        <f t="shared" si="124"/>
        <v>0</v>
      </c>
      <c r="K2650" s="20" t="s">
        <v>14000</v>
      </c>
      <c r="L2650" s="20"/>
      <c r="M2650" s="20" t="s">
        <v>13999</v>
      </c>
      <c r="N2650" s="20" t="s">
        <v>13999</v>
      </c>
      <c r="O2650" s="20" t="s">
        <v>13999</v>
      </c>
      <c r="P2650" s="20" t="s">
        <v>13999</v>
      </c>
      <c r="Q2650" s="20"/>
      <c r="R2650" s="16" t="s">
        <v>14001</v>
      </c>
      <c r="S2650" s="16" t="s">
        <v>14156</v>
      </c>
      <c r="T2650" s="16"/>
      <c r="U2650" s="39">
        <f t="shared" si="125"/>
        <v>43.663390847999999</v>
      </c>
    </row>
    <row r="2651" spans="1:21" ht="34.5" customHeight="1">
      <c r="A2651" s="15"/>
      <c r="B2651" s="16" t="s">
        <v>19039</v>
      </c>
      <c r="C2651" s="16" t="s">
        <v>18938</v>
      </c>
      <c r="D2651" s="16" t="s">
        <v>19035</v>
      </c>
      <c r="E2651" s="16" t="s">
        <v>19040</v>
      </c>
      <c r="F2651" s="17"/>
      <c r="G2651" s="22">
        <v>840</v>
      </c>
      <c r="H2651" s="19">
        <f t="shared" si="123"/>
        <v>34.53601536</v>
      </c>
      <c r="I2651" s="16"/>
      <c r="J2651" s="16">
        <f t="shared" si="124"/>
        <v>0</v>
      </c>
      <c r="K2651" s="20" t="s">
        <v>14000</v>
      </c>
      <c r="L2651" s="20"/>
      <c r="M2651" s="20" t="s">
        <v>13999</v>
      </c>
      <c r="N2651" s="20" t="s">
        <v>13999</v>
      </c>
      <c r="O2651" s="20" t="s">
        <v>13999</v>
      </c>
      <c r="P2651" s="20" t="s">
        <v>13999</v>
      </c>
      <c r="Q2651" s="20" t="s">
        <v>13999</v>
      </c>
      <c r="R2651" s="16" t="s">
        <v>14001</v>
      </c>
      <c r="S2651" s="16"/>
      <c r="T2651" s="16"/>
      <c r="U2651" s="39">
        <f t="shared" si="125"/>
        <v>41.443218432000002</v>
      </c>
    </row>
    <row r="2652" spans="1:21" ht="34.5" customHeight="1">
      <c r="A2652" s="15"/>
      <c r="B2652" s="16" t="s">
        <v>19041</v>
      </c>
      <c r="C2652" s="16" t="s">
        <v>18938</v>
      </c>
      <c r="D2652" s="16" t="s">
        <v>19035</v>
      </c>
      <c r="E2652" s="16" t="s">
        <v>19042</v>
      </c>
      <c r="F2652" s="17"/>
      <c r="G2652" s="22">
        <v>627</v>
      </c>
      <c r="H2652" s="19">
        <f t="shared" si="123"/>
        <v>19.334001455999999</v>
      </c>
      <c r="I2652" s="16"/>
      <c r="J2652" s="16">
        <f t="shared" si="124"/>
        <v>0</v>
      </c>
      <c r="K2652" s="20" t="s">
        <v>14000</v>
      </c>
      <c r="L2652" s="20" t="s">
        <v>13999</v>
      </c>
      <c r="M2652" s="20" t="s">
        <v>13999</v>
      </c>
      <c r="N2652" s="20" t="s">
        <v>13999</v>
      </c>
      <c r="O2652" s="20" t="s">
        <v>13999</v>
      </c>
      <c r="P2652" s="20" t="s">
        <v>13999</v>
      </c>
      <c r="Q2652" s="20" t="s">
        <v>13999</v>
      </c>
      <c r="R2652" s="16"/>
      <c r="S2652" s="16"/>
      <c r="T2652" s="16"/>
      <c r="U2652" s="39">
        <f t="shared" si="125"/>
        <v>23.2008017472</v>
      </c>
    </row>
    <row r="2653" spans="1:21" ht="34.5" customHeight="1">
      <c r="A2653" s="15"/>
      <c r="B2653" s="16" t="s">
        <v>19043</v>
      </c>
      <c r="C2653" s="16" t="s">
        <v>18938</v>
      </c>
      <c r="D2653" s="16" t="s">
        <v>19035</v>
      </c>
      <c r="E2653" s="16" t="s">
        <v>19044</v>
      </c>
      <c r="F2653" s="17"/>
      <c r="G2653" s="22">
        <v>627</v>
      </c>
      <c r="H2653" s="19">
        <f t="shared" si="123"/>
        <v>19.334001455999999</v>
      </c>
      <c r="I2653" s="16"/>
      <c r="J2653" s="16">
        <f t="shared" si="124"/>
        <v>0</v>
      </c>
      <c r="K2653" s="20" t="s">
        <v>14000</v>
      </c>
      <c r="L2653" s="20" t="s">
        <v>13999</v>
      </c>
      <c r="M2653" s="20" t="s">
        <v>13999</v>
      </c>
      <c r="N2653" s="20" t="s">
        <v>13999</v>
      </c>
      <c r="O2653" s="20" t="s">
        <v>13999</v>
      </c>
      <c r="P2653" s="20" t="s">
        <v>13999</v>
      </c>
      <c r="Q2653" s="20" t="s">
        <v>13999</v>
      </c>
      <c r="R2653" s="16"/>
      <c r="S2653" s="16"/>
      <c r="T2653" s="16"/>
      <c r="U2653" s="39">
        <f t="shared" si="125"/>
        <v>23.2008017472</v>
      </c>
    </row>
    <row r="2654" spans="1:21" ht="34.5" customHeight="1">
      <c r="A2654" s="15"/>
      <c r="B2654" s="16" t="s">
        <v>19045</v>
      </c>
      <c r="C2654" s="16" t="s">
        <v>18938</v>
      </c>
      <c r="D2654" s="16" t="s">
        <v>19035</v>
      </c>
      <c r="E2654" s="16" t="s">
        <v>19046</v>
      </c>
      <c r="F2654" s="17"/>
      <c r="G2654" s="18">
        <v>1012</v>
      </c>
      <c r="H2654" s="19">
        <f t="shared" si="123"/>
        <v>31.205756736000001</v>
      </c>
      <c r="I2654" s="16"/>
      <c r="J2654" s="16">
        <f t="shared" si="124"/>
        <v>0</v>
      </c>
      <c r="K2654" s="20" t="s">
        <v>14000</v>
      </c>
      <c r="L2654" s="20" t="s">
        <v>13999</v>
      </c>
      <c r="M2654" s="20" t="s">
        <v>13999</v>
      </c>
      <c r="N2654" s="20" t="s">
        <v>13999</v>
      </c>
      <c r="O2654" s="20" t="s">
        <v>13999</v>
      </c>
      <c r="P2654" s="20" t="s">
        <v>13999</v>
      </c>
      <c r="Q2654" s="20" t="s">
        <v>13999</v>
      </c>
      <c r="R2654" s="16"/>
      <c r="S2654" s="16"/>
      <c r="T2654" s="16"/>
      <c r="U2654" s="39">
        <f t="shared" si="125"/>
        <v>37.4469080832</v>
      </c>
    </row>
    <row r="2655" spans="1:21" ht="23.25" customHeight="1">
      <c r="A2655" s="15"/>
      <c r="B2655" s="16" t="s">
        <v>19047</v>
      </c>
      <c r="C2655" s="16" t="s">
        <v>18938</v>
      </c>
      <c r="D2655" s="16" t="s">
        <v>19035</v>
      </c>
      <c r="E2655" s="16" t="s">
        <v>19048</v>
      </c>
      <c r="F2655" s="17"/>
      <c r="G2655" s="18">
        <v>1734</v>
      </c>
      <c r="H2655" s="19">
        <f t="shared" si="123"/>
        <v>53.469152352000009</v>
      </c>
      <c r="I2655" s="16"/>
      <c r="J2655" s="16">
        <f t="shared" si="124"/>
        <v>0</v>
      </c>
      <c r="K2655" s="20" t="s">
        <v>14000</v>
      </c>
      <c r="L2655" s="20"/>
      <c r="M2655" s="20" t="s">
        <v>13999</v>
      </c>
      <c r="N2655" s="20"/>
      <c r="O2655" s="20"/>
      <c r="P2655" s="20"/>
      <c r="Q2655" s="20"/>
      <c r="R2655" s="16"/>
      <c r="S2655" s="16"/>
      <c r="T2655" s="16"/>
      <c r="U2655" s="39">
        <f t="shared" si="125"/>
        <v>64.162982822400011</v>
      </c>
    </row>
    <row r="2656" spans="1:21" ht="23.25" customHeight="1">
      <c r="A2656" s="15"/>
      <c r="B2656" s="21" t="s">
        <v>269</v>
      </c>
      <c r="C2656" s="16" t="s">
        <v>18938</v>
      </c>
      <c r="D2656" s="16" t="s">
        <v>19035</v>
      </c>
      <c r="E2656" s="16" t="s">
        <v>19049</v>
      </c>
      <c r="F2656" s="17"/>
      <c r="G2656" s="22">
        <v>233</v>
      </c>
      <c r="H2656" s="19">
        <f t="shared" si="123"/>
        <v>7.1847246240000011</v>
      </c>
      <c r="I2656" s="16"/>
      <c r="J2656" s="16">
        <f t="shared" si="124"/>
        <v>0</v>
      </c>
      <c r="K2656" s="20" t="s">
        <v>14045</v>
      </c>
      <c r="L2656" s="20" t="s">
        <v>14000</v>
      </c>
      <c r="M2656" s="20" t="s">
        <v>13999</v>
      </c>
      <c r="N2656" s="20" t="s">
        <v>13999</v>
      </c>
      <c r="O2656" s="20" t="s">
        <v>14000</v>
      </c>
      <c r="P2656" s="20" t="s">
        <v>14045</v>
      </c>
      <c r="Q2656" s="20" t="s">
        <v>14000</v>
      </c>
      <c r="R2656" s="16"/>
      <c r="S2656" s="16" t="s">
        <v>14079</v>
      </c>
      <c r="T2656" s="16"/>
      <c r="U2656" s="39">
        <f t="shared" si="125"/>
        <v>8.6216695488000017</v>
      </c>
    </row>
    <row r="2657" spans="1:21" ht="12" customHeight="1">
      <c r="A2657" s="15"/>
      <c r="B2657" s="21" t="s">
        <v>270</v>
      </c>
      <c r="C2657" s="16" t="s">
        <v>18938</v>
      </c>
      <c r="D2657" s="16" t="s">
        <v>19035</v>
      </c>
      <c r="E2657" s="16" t="s">
        <v>19050</v>
      </c>
      <c r="F2657" s="17"/>
      <c r="G2657" s="22">
        <v>261</v>
      </c>
      <c r="H2657" s="19">
        <f t="shared" si="123"/>
        <v>8.0481250079999995</v>
      </c>
      <c r="I2657" s="16"/>
      <c r="J2657" s="16">
        <f t="shared" si="124"/>
        <v>0</v>
      </c>
      <c r="K2657" s="20" t="s">
        <v>14045</v>
      </c>
      <c r="L2657" s="20" t="s">
        <v>14000</v>
      </c>
      <c r="M2657" s="20" t="s">
        <v>14000</v>
      </c>
      <c r="N2657" s="20" t="s">
        <v>14000</v>
      </c>
      <c r="O2657" s="20" t="s">
        <v>14000</v>
      </c>
      <c r="P2657" s="20" t="s">
        <v>14045</v>
      </c>
      <c r="Q2657" s="20" t="s">
        <v>14000</v>
      </c>
      <c r="R2657" s="16"/>
      <c r="S2657" s="16" t="s">
        <v>14079</v>
      </c>
      <c r="T2657" s="16"/>
      <c r="U2657" s="39">
        <f t="shared" si="125"/>
        <v>9.6577500095999991</v>
      </c>
    </row>
    <row r="2658" spans="1:21" ht="12" customHeight="1">
      <c r="A2658" s="15"/>
      <c r="B2658" s="21" t="s">
        <v>271</v>
      </c>
      <c r="C2658" s="16" t="s">
        <v>18938</v>
      </c>
      <c r="D2658" s="16" t="s">
        <v>19035</v>
      </c>
      <c r="E2658" s="16" t="s">
        <v>19051</v>
      </c>
      <c r="F2658" s="17"/>
      <c r="G2658" s="22">
        <v>346</v>
      </c>
      <c r="H2658" s="19">
        <f t="shared" si="123"/>
        <v>10.669161888</v>
      </c>
      <c r="I2658" s="16"/>
      <c r="J2658" s="16">
        <f t="shared" si="124"/>
        <v>0</v>
      </c>
      <c r="K2658" s="20" t="s">
        <v>14045</v>
      </c>
      <c r="L2658" s="20" t="s">
        <v>14000</v>
      </c>
      <c r="M2658" s="20" t="s">
        <v>14000</v>
      </c>
      <c r="N2658" s="20" t="s">
        <v>14000</v>
      </c>
      <c r="O2658" s="20" t="s">
        <v>14000</v>
      </c>
      <c r="P2658" s="20" t="s">
        <v>14045</v>
      </c>
      <c r="Q2658" s="20" t="s">
        <v>14000</v>
      </c>
      <c r="R2658" s="16"/>
      <c r="S2658" s="16" t="s">
        <v>14079</v>
      </c>
      <c r="T2658" s="16"/>
      <c r="U2658" s="39">
        <f t="shared" si="125"/>
        <v>12.802994265599999</v>
      </c>
    </row>
    <row r="2659" spans="1:21" ht="23.25" customHeight="1">
      <c r="A2659" s="15"/>
      <c r="B2659" s="21" t="s">
        <v>322</v>
      </c>
      <c r="C2659" s="16" t="s">
        <v>18938</v>
      </c>
      <c r="D2659" s="16" t="s">
        <v>19035</v>
      </c>
      <c r="E2659" s="16" t="s">
        <v>19052</v>
      </c>
      <c r="F2659" s="17"/>
      <c r="G2659" s="22">
        <v>261</v>
      </c>
      <c r="H2659" s="19">
        <f t="shared" si="123"/>
        <v>8.0481250079999995</v>
      </c>
      <c r="I2659" s="16"/>
      <c r="J2659" s="16">
        <f t="shared" si="124"/>
        <v>0</v>
      </c>
      <c r="K2659" s="20" t="s">
        <v>14000</v>
      </c>
      <c r="L2659" s="20" t="s">
        <v>14000</v>
      </c>
      <c r="M2659" s="20" t="s">
        <v>13999</v>
      </c>
      <c r="N2659" s="20" t="s">
        <v>13999</v>
      </c>
      <c r="O2659" s="20" t="s">
        <v>13999</v>
      </c>
      <c r="P2659" s="20" t="s">
        <v>14000</v>
      </c>
      <c r="Q2659" s="20" t="s">
        <v>13999</v>
      </c>
      <c r="R2659" s="16"/>
      <c r="S2659" s="16" t="s">
        <v>14079</v>
      </c>
      <c r="T2659" s="16"/>
      <c r="U2659" s="39">
        <f t="shared" si="125"/>
        <v>9.6577500095999991</v>
      </c>
    </row>
    <row r="2660" spans="1:21" ht="12" customHeight="1">
      <c r="A2660" s="15"/>
      <c r="B2660" s="21" t="s">
        <v>323</v>
      </c>
      <c r="C2660" s="16" t="s">
        <v>18938</v>
      </c>
      <c r="D2660" s="16" t="s">
        <v>19035</v>
      </c>
      <c r="E2660" s="16" t="s">
        <v>19053</v>
      </c>
      <c r="F2660" s="17"/>
      <c r="G2660" s="22">
        <v>266</v>
      </c>
      <c r="H2660" s="19">
        <f t="shared" si="123"/>
        <v>8.2023036480000009</v>
      </c>
      <c r="I2660" s="16"/>
      <c r="J2660" s="16">
        <f t="shared" si="124"/>
        <v>0</v>
      </c>
      <c r="K2660" s="20" t="s">
        <v>14000</v>
      </c>
      <c r="L2660" s="20" t="s">
        <v>14000</v>
      </c>
      <c r="M2660" s="20"/>
      <c r="N2660" s="20" t="s">
        <v>13999</v>
      </c>
      <c r="O2660" s="20" t="s">
        <v>13999</v>
      </c>
      <c r="P2660" s="20" t="s">
        <v>14000</v>
      </c>
      <c r="Q2660" s="20" t="s">
        <v>14000</v>
      </c>
      <c r="R2660" s="16"/>
      <c r="S2660" s="16" t="s">
        <v>14079</v>
      </c>
      <c r="T2660" s="16"/>
      <c r="U2660" s="39">
        <f t="shared" si="125"/>
        <v>9.8427643776</v>
      </c>
    </row>
    <row r="2661" spans="1:21" ht="12" customHeight="1">
      <c r="A2661" s="15"/>
      <c r="B2661" s="21" t="s">
        <v>19054</v>
      </c>
      <c r="C2661" s="16" t="s">
        <v>18938</v>
      </c>
      <c r="D2661" s="16" t="s">
        <v>19035</v>
      </c>
      <c r="E2661" s="16" t="s">
        <v>19055</v>
      </c>
      <c r="F2661" s="17"/>
      <c r="G2661" s="22">
        <v>356</v>
      </c>
      <c r="H2661" s="19">
        <f t="shared" si="123"/>
        <v>10.977519168000002</v>
      </c>
      <c r="I2661" s="16"/>
      <c r="J2661" s="16">
        <f t="shared" si="124"/>
        <v>0</v>
      </c>
      <c r="K2661" s="20" t="s">
        <v>14000</v>
      </c>
      <c r="L2661" s="20" t="s">
        <v>14000</v>
      </c>
      <c r="M2661" s="20" t="s">
        <v>13999</v>
      </c>
      <c r="N2661" s="20" t="s">
        <v>13999</v>
      </c>
      <c r="O2661" s="20" t="s">
        <v>13999</v>
      </c>
      <c r="P2661" s="20" t="s">
        <v>14000</v>
      </c>
      <c r="Q2661" s="20" t="s">
        <v>13999</v>
      </c>
      <c r="R2661" s="16"/>
      <c r="S2661" s="16" t="s">
        <v>14079</v>
      </c>
      <c r="T2661" s="16"/>
      <c r="U2661" s="39">
        <f t="shared" si="125"/>
        <v>13.173023001600003</v>
      </c>
    </row>
    <row r="2662" spans="1:21" ht="23.25" customHeight="1">
      <c r="A2662" s="15"/>
      <c r="B2662" s="21" t="s">
        <v>19056</v>
      </c>
      <c r="C2662" s="16" t="s">
        <v>18938</v>
      </c>
      <c r="D2662" s="16" t="s">
        <v>19035</v>
      </c>
      <c r="E2662" s="16" t="s">
        <v>19049</v>
      </c>
      <c r="F2662" s="17"/>
      <c r="G2662" s="22">
        <v>700</v>
      </c>
      <c r="H2662" s="19">
        <f t="shared" si="123"/>
        <v>21.585009600000003</v>
      </c>
      <c r="I2662" s="16"/>
      <c r="J2662" s="16">
        <f t="shared" si="124"/>
        <v>0</v>
      </c>
      <c r="K2662" s="20" t="s">
        <v>14000</v>
      </c>
      <c r="L2662" s="20" t="s">
        <v>13999</v>
      </c>
      <c r="M2662" s="20" t="s">
        <v>13999</v>
      </c>
      <c r="N2662" s="20" t="s">
        <v>13999</v>
      </c>
      <c r="O2662" s="20" t="s">
        <v>13999</v>
      </c>
      <c r="P2662" s="20" t="s">
        <v>14000</v>
      </c>
      <c r="Q2662" s="20" t="s">
        <v>13999</v>
      </c>
      <c r="R2662" s="16"/>
      <c r="S2662" s="16" t="s">
        <v>14156</v>
      </c>
      <c r="T2662" s="16"/>
      <c r="U2662" s="39">
        <f t="shared" si="125"/>
        <v>25.902011520000002</v>
      </c>
    </row>
    <row r="2663" spans="1:21" ht="12" customHeight="1">
      <c r="A2663" s="15"/>
      <c r="B2663" s="21" t="s">
        <v>19057</v>
      </c>
      <c r="C2663" s="16" t="s">
        <v>18938</v>
      </c>
      <c r="D2663" s="16" t="s">
        <v>19035</v>
      </c>
      <c r="E2663" s="16" t="s">
        <v>19050</v>
      </c>
      <c r="F2663" s="17"/>
      <c r="G2663" s="22">
        <v>700</v>
      </c>
      <c r="H2663" s="19">
        <f t="shared" si="123"/>
        <v>21.585009600000003</v>
      </c>
      <c r="I2663" s="16"/>
      <c r="J2663" s="16">
        <f t="shared" si="124"/>
        <v>0</v>
      </c>
      <c r="K2663" s="20" t="s">
        <v>14045</v>
      </c>
      <c r="L2663" s="20" t="s">
        <v>13999</v>
      </c>
      <c r="M2663" s="20" t="s">
        <v>13999</v>
      </c>
      <c r="N2663" s="20" t="s">
        <v>13999</v>
      </c>
      <c r="O2663" s="20" t="s">
        <v>13999</v>
      </c>
      <c r="P2663" s="20" t="s">
        <v>14000</v>
      </c>
      <c r="Q2663" s="20" t="s">
        <v>14000</v>
      </c>
      <c r="R2663" s="16"/>
      <c r="S2663" s="16" t="s">
        <v>14156</v>
      </c>
      <c r="T2663" s="16"/>
      <c r="U2663" s="39">
        <f t="shared" si="125"/>
        <v>25.902011520000002</v>
      </c>
    </row>
    <row r="2664" spans="1:21" ht="23.25" customHeight="1">
      <c r="A2664" s="15"/>
      <c r="B2664" s="21" t="s">
        <v>19058</v>
      </c>
      <c r="C2664" s="16" t="s">
        <v>18938</v>
      </c>
      <c r="D2664" s="16" t="s">
        <v>19035</v>
      </c>
      <c r="E2664" s="16" t="s">
        <v>19059</v>
      </c>
      <c r="F2664" s="17"/>
      <c r="G2664" s="18">
        <v>1040</v>
      </c>
      <c r="H2664" s="19">
        <f t="shared" si="123"/>
        <v>32.069157120000007</v>
      </c>
      <c r="I2664" s="16"/>
      <c r="J2664" s="16">
        <f t="shared" si="124"/>
        <v>0</v>
      </c>
      <c r="K2664" s="20" t="s">
        <v>14045</v>
      </c>
      <c r="L2664" s="20" t="s">
        <v>13999</v>
      </c>
      <c r="M2664" s="20" t="s">
        <v>14000</v>
      </c>
      <c r="N2664" s="20" t="s">
        <v>13999</v>
      </c>
      <c r="O2664" s="20" t="s">
        <v>13999</v>
      </c>
      <c r="P2664" s="20" t="s">
        <v>13999</v>
      </c>
      <c r="Q2664" s="20" t="s">
        <v>13999</v>
      </c>
      <c r="R2664" s="16"/>
      <c r="S2664" s="16" t="s">
        <v>14156</v>
      </c>
      <c r="T2664" s="16"/>
      <c r="U2664" s="39">
        <f t="shared" si="125"/>
        <v>38.482988544000008</v>
      </c>
    </row>
    <row r="2665" spans="1:21" ht="23.25" customHeight="1">
      <c r="A2665" s="15"/>
      <c r="B2665" s="21" t="s">
        <v>19060</v>
      </c>
      <c r="C2665" s="16" t="s">
        <v>18938</v>
      </c>
      <c r="D2665" s="16" t="s">
        <v>19035</v>
      </c>
      <c r="E2665" s="16" t="s">
        <v>19061</v>
      </c>
      <c r="F2665" s="17"/>
      <c r="G2665" s="18">
        <v>1146</v>
      </c>
      <c r="H2665" s="19">
        <f t="shared" si="123"/>
        <v>35.337744288000003</v>
      </c>
      <c r="I2665" s="16"/>
      <c r="J2665" s="16">
        <f t="shared" si="124"/>
        <v>0</v>
      </c>
      <c r="K2665" s="20" t="s">
        <v>14000</v>
      </c>
      <c r="L2665" s="20" t="s">
        <v>13999</v>
      </c>
      <c r="M2665" s="20" t="s">
        <v>13999</v>
      </c>
      <c r="N2665" s="20" t="s">
        <v>13999</v>
      </c>
      <c r="O2665" s="20" t="s">
        <v>13999</v>
      </c>
      <c r="P2665" s="20" t="s">
        <v>13999</v>
      </c>
      <c r="Q2665" s="20" t="s">
        <v>13999</v>
      </c>
      <c r="R2665" s="16"/>
      <c r="S2665" s="16" t="s">
        <v>14156</v>
      </c>
      <c r="T2665" s="16"/>
      <c r="U2665" s="39">
        <f t="shared" si="125"/>
        <v>42.405293145600005</v>
      </c>
    </row>
    <row r="2666" spans="1:21" ht="23.25" customHeight="1">
      <c r="A2666" s="15"/>
      <c r="B2666" s="21" t="s">
        <v>19062</v>
      </c>
      <c r="C2666" s="16" t="s">
        <v>18938</v>
      </c>
      <c r="D2666" s="16" t="s">
        <v>19035</v>
      </c>
      <c r="E2666" s="16" t="s">
        <v>19063</v>
      </c>
      <c r="F2666" s="17"/>
      <c r="G2666" s="22">
        <v>875</v>
      </c>
      <c r="H2666" s="19">
        <f t="shared" si="123"/>
        <v>26.981262000000005</v>
      </c>
      <c r="I2666" s="16"/>
      <c r="J2666" s="16">
        <f t="shared" si="124"/>
        <v>0</v>
      </c>
      <c r="K2666" s="20" t="s">
        <v>13999</v>
      </c>
      <c r="L2666" s="20" t="s">
        <v>13999</v>
      </c>
      <c r="M2666" s="20" t="s">
        <v>13999</v>
      </c>
      <c r="N2666" s="20" t="s">
        <v>13999</v>
      </c>
      <c r="O2666" s="20" t="s">
        <v>13999</v>
      </c>
      <c r="P2666" s="20" t="s">
        <v>13999</v>
      </c>
      <c r="Q2666" s="20"/>
      <c r="R2666" s="16"/>
      <c r="S2666" s="16" t="s">
        <v>14079</v>
      </c>
      <c r="T2666" s="16"/>
      <c r="U2666" s="39">
        <f t="shared" si="125"/>
        <v>32.377514400000003</v>
      </c>
    </row>
    <row r="2667" spans="1:21" ht="23.25" customHeight="1">
      <c r="A2667" s="15"/>
      <c r="B2667" s="21" t="s">
        <v>19064</v>
      </c>
      <c r="C2667" s="16" t="s">
        <v>18938</v>
      </c>
      <c r="D2667" s="16" t="s">
        <v>19035</v>
      </c>
      <c r="E2667" s="16" t="s">
        <v>19065</v>
      </c>
      <c r="F2667" s="17"/>
      <c r="G2667" s="18">
        <v>1312</v>
      </c>
      <c r="H2667" s="19">
        <f t="shared" si="123"/>
        <v>40.456475136000002</v>
      </c>
      <c r="I2667" s="16"/>
      <c r="J2667" s="16">
        <f t="shared" si="124"/>
        <v>0</v>
      </c>
      <c r="K2667" s="20" t="s">
        <v>13999</v>
      </c>
      <c r="L2667" s="20" t="s">
        <v>13999</v>
      </c>
      <c r="M2667" s="20" t="s">
        <v>13999</v>
      </c>
      <c r="N2667" s="20" t="s">
        <v>13999</v>
      </c>
      <c r="O2667" s="20" t="s">
        <v>13999</v>
      </c>
      <c r="P2667" s="20" t="s">
        <v>13999</v>
      </c>
      <c r="Q2667" s="20" t="s">
        <v>13999</v>
      </c>
      <c r="R2667" s="16"/>
      <c r="S2667" s="16" t="s">
        <v>14079</v>
      </c>
      <c r="T2667" s="16"/>
      <c r="U2667" s="39">
        <f t="shared" si="125"/>
        <v>48.547770163199999</v>
      </c>
    </row>
    <row r="2668" spans="1:21" ht="23.25" customHeight="1">
      <c r="A2668" s="15"/>
      <c r="B2668" s="21" t="s">
        <v>475</v>
      </c>
      <c r="C2668" s="16" t="s">
        <v>18938</v>
      </c>
      <c r="D2668" s="16" t="s">
        <v>19035</v>
      </c>
      <c r="E2668" s="16" t="s">
        <v>19061</v>
      </c>
      <c r="F2668" s="17"/>
      <c r="G2668" s="18">
        <v>2115</v>
      </c>
      <c r="H2668" s="19">
        <f t="shared" si="123"/>
        <v>65.217564720000013</v>
      </c>
      <c r="I2668" s="16"/>
      <c r="J2668" s="16">
        <f t="shared" si="124"/>
        <v>0</v>
      </c>
      <c r="K2668" s="20" t="s">
        <v>13999</v>
      </c>
      <c r="L2668" s="20"/>
      <c r="M2668" s="20" t="s">
        <v>13999</v>
      </c>
      <c r="N2668" s="20" t="s">
        <v>13999</v>
      </c>
      <c r="O2668" s="20" t="s">
        <v>13999</v>
      </c>
      <c r="P2668" s="20" t="s">
        <v>13999</v>
      </c>
      <c r="Q2668" s="20" t="s">
        <v>13999</v>
      </c>
      <c r="R2668" s="16"/>
      <c r="S2668" s="16" t="s">
        <v>14079</v>
      </c>
      <c r="T2668" s="16"/>
      <c r="U2668" s="39">
        <f t="shared" si="125"/>
        <v>78.261077664000013</v>
      </c>
    </row>
    <row r="2669" spans="1:21" ht="23.25" customHeight="1">
      <c r="A2669" s="15"/>
      <c r="B2669" s="21" t="s">
        <v>476</v>
      </c>
      <c r="C2669" s="16" t="s">
        <v>18938</v>
      </c>
      <c r="D2669" s="16" t="s">
        <v>19035</v>
      </c>
      <c r="E2669" s="16" t="s">
        <v>19049</v>
      </c>
      <c r="F2669" s="17"/>
      <c r="G2669" s="22">
        <v>482</v>
      </c>
      <c r="H2669" s="19">
        <f t="shared" si="123"/>
        <v>14.862820896000004</v>
      </c>
      <c r="I2669" s="16"/>
      <c r="J2669" s="16">
        <f t="shared" si="124"/>
        <v>0</v>
      </c>
      <c r="K2669" s="20" t="s">
        <v>14000</v>
      </c>
      <c r="L2669" s="20" t="s">
        <v>13999</v>
      </c>
      <c r="M2669" s="20" t="s">
        <v>14000</v>
      </c>
      <c r="N2669" s="20" t="s">
        <v>13999</v>
      </c>
      <c r="O2669" s="20" t="s">
        <v>13999</v>
      </c>
      <c r="P2669" s="20" t="s">
        <v>13999</v>
      </c>
      <c r="Q2669" s="20" t="s">
        <v>13999</v>
      </c>
      <c r="R2669" s="16"/>
      <c r="S2669" s="16" t="s">
        <v>14079</v>
      </c>
      <c r="T2669" s="16"/>
      <c r="U2669" s="39">
        <f t="shared" si="125"/>
        <v>17.835385075200005</v>
      </c>
    </row>
    <row r="2670" spans="1:21" ht="12" customHeight="1">
      <c r="A2670" s="15"/>
      <c r="B2670" s="21" t="s">
        <v>13974</v>
      </c>
      <c r="C2670" s="16" t="s">
        <v>18938</v>
      </c>
      <c r="D2670" s="16" t="s">
        <v>19035</v>
      </c>
      <c r="E2670" s="16" t="s">
        <v>19066</v>
      </c>
      <c r="F2670" s="17"/>
      <c r="G2670" s="22">
        <v>482</v>
      </c>
      <c r="H2670" s="19">
        <f t="shared" si="123"/>
        <v>14.862820896000004</v>
      </c>
      <c r="I2670" s="16"/>
      <c r="J2670" s="16">
        <f t="shared" si="124"/>
        <v>0</v>
      </c>
      <c r="K2670" s="20" t="s">
        <v>13999</v>
      </c>
      <c r="L2670" s="20" t="s">
        <v>13999</v>
      </c>
      <c r="M2670" s="20" t="s">
        <v>13999</v>
      </c>
      <c r="N2670" s="20" t="s">
        <v>13999</v>
      </c>
      <c r="O2670" s="20" t="s">
        <v>13999</v>
      </c>
      <c r="P2670" s="20" t="s">
        <v>13999</v>
      </c>
      <c r="Q2670" s="20" t="s">
        <v>13999</v>
      </c>
      <c r="R2670" s="16"/>
      <c r="S2670" s="16" t="s">
        <v>14079</v>
      </c>
      <c r="T2670" s="16"/>
      <c r="U2670" s="39">
        <f t="shared" si="125"/>
        <v>17.835385075200005</v>
      </c>
    </row>
    <row r="2671" spans="1:21" ht="23.25" customHeight="1">
      <c r="A2671" s="15"/>
      <c r="B2671" s="21" t="s">
        <v>19067</v>
      </c>
      <c r="C2671" s="16" t="s">
        <v>18938</v>
      </c>
      <c r="D2671" s="16" t="s">
        <v>19035</v>
      </c>
      <c r="E2671" s="16" t="s">
        <v>19068</v>
      </c>
      <c r="F2671" s="17"/>
      <c r="G2671" s="22">
        <v>920</v>
      </c>
      <c r="H2671" s="19">
        <f t="shared" si="123"/>
        <v>28.368869760000003</v>
      </c>
      <c r="I2671" s="16"/>
      <c r="J2671" s="16">
        <f t="shared" si="124"/>
        <v>0</v>
      </c>
      <c r="K2671" s="20"/>
      <c r="L2671" s="20" t="s">
        <v>13999</v>
      </c>
      <c r="M2671" s="20" t="s">
        <v>13999</v>
      </c>
      <c r="N2671" s="20" t="s">
        <v>13999</v>
      </c>
      <c r="O2671" s="20" t="s">
        <v>13999</v>
      </c>
      <c r="P2671" s="20" t="s">
        <v>13999</v>
      </c>
      <c r="Q2671" s="20" t="s">
        <v>13999</v>
      </c>
      <c r="R2671" s="16"/>
      <c r="S2671" s="16" t="s">
        <v>14079</v>
      </c>
      <c r="T2671" s="16"/>
      <c r="U2671" s="39">
        <f t="shared" si="125"/>
        <v>34.042643712</v>
      </c>
    </row>
    <row r="2672" spans="1:21" ht="12" customHeight="1">
      <c r="A2672" s="15"/>
      <c r="B2672" s="21" t="s">
        <v>19069</v>
      </c>
      <c r="C2672" s="16" t="s">
        <v>18938</v>
      </c>
      <c r="D2672" s="16" t="s">
        <v>19035</v>
      </c>
      <c r="E2672" s="16" t="s">
        <v>19070</v>
      </c>
      <c r="F2672" s="17"/>
      <c r="G2672" s="18">
        <v>1396</v>
      </c>
      <c r="H2672" s="19">
        <f t="shared" si="123"/>
        <v>43.046676288</v>
      </c>
      <c r="I2672" s="16"/>
      <c r="J2672" s="16">
        <f t="shared" si="124"/>
        <v>0</v>
      </c>
      <c r="K2672" s="20"/>
      <c r="L2672" s="20" t="s">
        <v>13999</v>
      </c>
      <c r="M2672" s="20" t="s">
        <v>13999</v>
      </c>
      <c r="N2672" s="20"/>
      <c r="O2672" s="20"/>
      <c r="P2672" s="20" t="s">
        <v>13999</v>
      </c>
      <c r="Q2672" s="20"/>
      <c r="R2672" s="16"/>
      <c r="S2672" s="16" t="s">
        <v>14079</v>
      </c>
      <c r="T2672" s="16"/>
      <c r="U2672" s="39">
        <f t="shared" si="125"/>
        <v>51.656011545600002</v>
      </c>
    </row>
    <row r="2673" spans="1:21" ht="12" customHeight="1">
      <c r="A2673" s="15"/>
      <c r="B2673" s="21" t="s">
        <v>19071</v>
      </c>
      <c r="C2673" s="16" t="s">
        <v>18938</v>
      </c>
      <c r="D2673" s="16" t="s">
        <v>19035</v>
      </c>
      <c r="E2673" s="16" t="s">
        <v>19070</v>
      </c>
      <c r="F2673" s="17"/>
      <c r="G2673" s="18">
        <v>2014</v>
      </c>
      <c r="H2673" s="19">
        <f t="shared" si="123"/>
        <v>62.103156192000007</v>
      </c>
      <c r="I2673" s="16"/>
      <c r="J2673" s="16">
        <f t="shared" si="124"/>
        <v>0</v>
      </c>
      <c r="K2673" s="20" t="s">
        <v>13999</v>
      </c>
      <c r="L2673" s="20" t="s">
        <v>13999</v>
      </c>
      <c r="M2673" s="20" t="s">
        <v>13999</v>
      </c>
      <c r="N2673" s="20" t="s">
        <v>13999</v>
      </c>
      <c r="O2673" s="20" t="s">
        <v>13999</v>
      </c>
      <c r="P2673" s="20" t="s">
        <v>13999</v>
      </c>
      <c r="Q2673" s="20" t="s">
        <v>13999</v>
      </c>
      <c r="R2673" s="16"/>
      <c r="S2673" s="16" t="s">
        <v>14079</v>
      </c>
      <c r="T2673" s="16"/>
      <c r="U2673" s="39">
        <f t="shared" si="125"/>
        <v>74.523787430400006</v>
      </c>
    </row>
    <row r="2674" spans="1:21" ht="23.25" customHeight="1">
      <c r="A2674" s="15"/>
      <c r="B2674" s="21" t="s">
        <v>19072</v>
      </c>
      <c r="C2674" s="16" t="s">
        <v>19073</v>
      </c>
      <c r="D2674" s="16" t="s">
        <v>19074</v>
      </c>
      <c r="E2674" s="16" t="s">
        <v>19075</v>
      </c>
      <c r="F2674" s="17"/>
      <c r="G2674" s="22">
        <v>296</v>
      </c>
      <c r="H2674" s="19">
        <f t="shared" si="123"/>
        <v>9.1273754880000002</v>
      </c>
      <c r="I2674" s="16"/>
      <c r="J2674" s="16">
        <f t="shared" si="124"/>
        <v>0</v>
      </c>
      <c r="K2674" s="20"/>
      <c r="L2674" s="20" t="s">
        <v>13999</v>
      </c>
      <c r="M2674" s="20" t="s">
        <v>14000</v>
      </c>
      <c r="N2674" s="20" t="s">
        <v>13999</v>
      </c>
      <c r="O2674" s="20"/>
      <c r="P2674" s="20" t="s">
        <v>13999</v>
      </c>
      <c r="Q2674" s="20" t="s">
        <v>14000</v>
      </c>
      <c r="R2674" s="16"/>
      <c r="S2674" s="16" t="s">
        <v>14079</v>
      </c>
      <c r="T2674" s="16"/>
      <c r="U2674" s="39">
        <f t="shared" si="125"/>
        <v>10.9528505856</v>
      </c>
    </row>
    <row r="2675" spans="1:21" ht="23.25" customHeight="1">
      <c r="A2675" s="15"/>
      <c r="B2675" s="21" t="s">
        <v>376</v>
      </c>
      <c r="C2675" s="16" t="s">
        <v>19073</v>
      </c>
      <c r="D2675" s="16" t="s">
        <v>19074</v>
      </c>
      <c r="E2675" s="16" t="s">
        <v>19076</v>
      </c>
      <c r="F2675" s="17"/>
      <c r="G2675" s="22">
        <v>346</v>
      </c>
      <c r="H2675" s="19">
        <f t="shared" si="123"/>
        <v>10.669161888</v>
      </c>
      <c r="I2675" s="16"/>
      <c r="J2675" s="16">
        <f t="shared" si="124"/>
        <v>0</v>
      </c>
      <c r="K2675" s="20" t="s">
        <v>14000</v>
      </c>
      <c r="L2675" s="20" t="s">
        <v>13999</v>
      </c>
      <c r="M2675" s="20" t="s">
        <v>13999</v>
      </c>
      <c r="N2675" s="20" t="s">
        <v>13999</v>
      </c>
      <c r="O2675" s="20" t="s">
        <v>13999</v>
      </c>
      <c r="P2675" s="20" t="s">
        <v>13999</v>
      </c>
      <c r="Q2675" s="20" t="s">
        <v>13999</v>
      </c>
      <c r="R2675" s="16"/>
      <c r="S2675" s="16" t="s">
        <v>14079</v>
      </c>
      <c r="T2675" s="16"/>
      <c r="U2675" s="39">
        <f t="shared" si="125"/>
        <v>12.802994265599999</v>
      </c>
    </row>
    <row r="2676" spans="1:21" ht="23.25" customHeight="1">
      <c r="A2676" s="15"/>
      <c r="B2676" s="21" t="s">
        <v>377</v>
      </c>
      <c r="C2676" s="16" t="s">
        <v>19073</v>
      </c>
      <c r="D2676" s="16" t="s">
        <v>19074</v>
      </c>
      <c r="E2676" s="16" t="s">
        <v>19077</v>
      </c>
      <c r="F2676" s="17"/>
      <c r="G2676" s="22">
        <v>421</v>
      </c>
      <c r="H2676" s="19">
        <f t="shared" si="123"/>
        <v>12.981841488000004</v>
      </c>
      <c r="I2676" s="16"/>
      <c r="J2676" s="16">
        <f t="shared" si="124"/>
        <v>0</v>
      </c>
      <c r="K2676" s="20" t="s">
        <v>14000</v>
      </c>
      <c r="L2676" s="20" t="s">
        <v>13999</v>
      </c>
      <c r="M2676" s="20"/>
      <c r="N2676" s="20" t="s">
        <v>13999</v>
      </c>
      <c r="O2676" s="20" t="s">
        <v>13999</v>
      </c>
      <c r="P2676" s="20" t="s">
        <v>13999</v>
      </c>
      <c r="Q2676" s="20" t="s">
        <v>13999</v>
      </c>
      <c r="R2676" s="16"/>
      <c r="S2676" s="16" t="s">
        <v>14079</v>
      </c>
      <c r="T2676" s="16"/>
      <c r="U2676" s="39">
        <f t="shared" si="125"/>
        <v>15.578209785600004</v>
      </c>
    </row>
    <row r="2677" spans="1:21" ht="23.25" customHeight="1">
      <c r="A2677" s="15"/>
      <c r="B2677" s="21" t="s">
        <v>378</v>
      </c>
      <c r="C2677" s="16" t="s">
        <v>19073</v>
      </c>
      <c r="D2677" s="16" t="s">
        <v>19074</v>
      </c>
      <c r="E2677" s="16" t="s">
        <v>19078</v>
      </c>
      <c r="F2677" s="17"/>
      <c r="G2677" s="22">
        <v>509</v>
      </c>
      <c r="H2677" s="19">
        <f t="shared" si="123"/>
        <v>15.695385552000001</v>
      </c>
      <c r="I2677" s="16"/>
      <c r="J2677" s="16">
        <f t="shared" si="124"/>
        <v>0</v>
      </c>
      <c r="K2677" s="20" t="s">
        <v>14000</v>
      </c>
      <c r="L2677" s="20" t="s">
        <v>13999</v>
      </c>
      <c r="M2677" s="20" t="s">
        <v>13999</v>
      </c>
      <c r="N2677" s="20" t="s">
        <v>13999</v>
      </c>
      <c r="O2677" s="20" t="s">
        <v>13999</v>
      </c>
      <c r="P2677" s="20" t="s">
        <v>13999</v>
      </c>
      <c r="Q2677" s="20" t="s">
        <v>13999</v>
      </c>
      <c r="R2677" s="16"/>
      <c r="S2677" s="16" t="s">
        <v>14079</v>
      </c>
      <c r="T2677" s="16"/>
      <c r="U2677" s="39">
        <f t="shared" si="125"/>
        <v>18.8344626624</v>
      </c>
    </row>
    <row r="2678" spans="1:21" ht="23.25" customHeight="1">
      <c r="A2678" s="15"/>
      <c r="B2678" s="21" t="s">
        <v>19079</v>
      </c>
      <c r="C2678" s="16" t="s">
        <v>19073</v>
      </c>
      <c r="D2678" s="16" t="s">
        <v>19074</v>
      </c>
      <c r="E2678" s="16" t="s">
        <v>19080</v>
      </c>
      <c r="F2678" s="17"/>
      <c r="G2678" s="22">
        <v>589</v>
      </c>
      <c r="H2678" s="19">
        <f t="shared" si="123"/>
        <v>18.162243792000002</v>
      </c>
      <c r="I2678" s="16"/>
      <c r="J2678" s="16">
        <f t="shared" si="124"/>
        <v>0</v>
      </c>
      <c r="K2678" s="20"/>
      <c r="L2678" s="20"/>
      <c r="M2678" s="20"/>
      <c r="N2678" s="20"/>
      <c r="O2678" s="20"/>
      <c r="P2678" s="20"/>
      <c r="Q2678" s="20" t="s">
        <v>13999</v>
      </c>
      <c r="R2678" s="16"/>
      <c r="S2678" s="16" t="s">
        <v>14079</v>
      </c>
      <c r="T2678" s="16"/>
      <c r="U2678" s="39">
        <f t="shared" si="125"/>
        <v>21.794692550400001</v>
      </c>
    </row>
    <row r="2679" spans="1:21" ht="23.25" customHeight="1">
      <c r="A2679" s="15"/>
      <c r="B2679" s="21" t="s">
        <v>19081</v>
      </c>
      <c r="C2679" s="16" t="s">
        <v>19073</v>
      </c>
      <c r="D2679" s="16" t="s">
        <v>19074</v>
      </c>
      <c r="E2679" s="16" t="s">
        <v>19082</v>
      </c>
      <c r="F2679" s="17"/>
      <c r="G2679" s="22">
        <v>845</v>
      </c>
      <c r="H2679" s="19">
        <f t="shared" si="123"/>
        <v>26.056190160000003</v>
      </c>
      <c r="I2679" s="16"/>
      <c r="J2679" s="16">
        <f t="shared" si="124"/>
        <v>0</v>
      </c>
      <c r="K2679" s="20" t="s">
        <v>14000</v>
      </c>
      <c r="L2679" s="20"/>
      <c r="M2679" s="20" t="s">
        <v>14000</v>
      </c>
      <c r="N2679" s="20" t="s">
        <v>13999</v>
      </c>
      <c r="O2679" s="20" t="s">
        <v>13999</v>
      </c>
      <c r="P2679" s="20" t="s">
        <v>13999</v>
      </c>
      <c r="Q2679" s="20" t="s">
        <v>13999</v>
      </c>
      <c r="R2679" s="16"/>
      <c r="S2679" s="16" t="s">
        <v>14079</v>
      </c>
      <c r="T2679" s="16"/>
      <c r="U2679" s="39">
        <f t="shared" si="125"/>
        <v>31.267428192000004</v>
      </c>
    </row>
    <row r="2680" spans="1:21" ht="23.25" customHeight="1">
      <c r="A2680" s="15"/>
      <c r="B2680" s="21" t="s">
        <v>19083</v>
      </c>
      <c r="C2680" s="16" t="s">
        <v>19073</v>
      </c>
      <c r="D2680" s="16" t="s">
        <v>19074</v>
      </c>
      <c r="E2680" s="16" t="s">
        <v>19084</v>
      </c>
      <c r="F2680" s="17"/>
      <c r="G2680" s="18">
        <v>1123</v>
      </c>
      <c r="H2680" s="19">
        <f t="shared" si="123"/>
        <v>34.628522544000006</v>
      </c>
      <c r="I2680" s="16"/>
      <c r="J2680" s="16">
        <f t="shared" si="124"/>
        <v>0</v>
      </c>
      <c r="K2680" s="20" t="s">
        <v>13999</v>
      </c>
      <c r="L2680" s="20" t="s">
        <v>13999</v>
      </c>
      <c r="M2680" s="20" t="s">
        <v>13999</v>
      </c>
      <c r="N2680" s="20" t="s">
        <v>13999</v>
      </c>
      <c r="O2680" s="20" t="s">
        <v>13999</v>
      </c>
      <c r="P2680" s="20" t="s">
        <v>13999</v>
      </c>
      <c r="Q2680" s="20" t="s">
        <v>13999</v>
      </c>
      <c r="R2680" s="16"/>
      <c r="S2680" s="16" t="s">
        <v>14079</v>
      </c>
      <c r="T2680" s="16"/>
      <c r="U2680" s="39">
        <f t="shared" si="125"/>
        <v>41.554227052800009</v>
      </c>
    </row>
    <row r="2681" spans="1:21" ht="23.25" customHeight="1">
      <c r="A2681" s="15"/>
      <c r="B2681" s="21" t="s">
        <v>381</v>
      </c>
      <c r="C2681" s="16" t="s">
        <v>19073</v>
      </c>
      <c r="D2681" s="16" t="s">
        <v>19085</v>
      </c>
      <c r="E2681" s="16" t="s">
        <v>19086</v>
      </c>
      <c r="F2681" s="17"/>
      <c r="G2681" s="22">
        <v>339</v>
      </c>
      <c r="H2681" s="19">
        <f t="shared" si="123"/>
        <v>10.453311792000003</v>
      </c>
      <c r="I2681" s="16"/>
      <c r="J2681" s="16">
        <f t="shared" si="124"/>
        <v>0</v>
      </c>
      <c r="K2681" s="20" t="s">
        <v>13999</v>
      </c>
      <c r="L2681" s="20" t="s">
        <v>13999</v>
      </c>
      <c r="M2681" s="20" t="s">
        <v>13999</v>
      </c>
      <c r="N2681" s="20" t="s">
        <v>13999</v>
      </c>
      <c r="O2681" s="20" t="s">
        <v>13999</v>
      </c>
      <c r="P2681" s="20" t="s">
        <v>13999</v>
      </c>
      <c r="Q2681" s="20" t="s">
        <v>13999</v>
      </c>
      <c r="R2681" s="16"/>
      <c r="S2681" s="16" t="s">
        <v>14079</v>
      </c>
      <c r="T2681" s="16"/>
      <c r="U2681" s="39">
        <f t="shared" si="125"/>
        <v>12.543974150400002</v>
      </c>
    </row>
    <row r="2682" spans="1:21" ht="23.25" customHeight="1">
      <c r="A2682" s="15"/>
      <c r="B2682" s="21" t="s">
        <v>382</v>
      </c>
      <c r="C2682" s="16" t="s">
        <v>19073</v>
      </c>
      <c r="D2682" s="16" t="s">
        <v>19085</v>
      </c>
      <c r="E2682" s="16" t="s">
        <v>19087</v>
      </c>
      <c r="F2682" s="17"/>
      <c r="G2682" s="22">
        <v>441</v>
      </c>
      <c r="H2682" s="19">
        <f t="shared" si="123"/>
        <v>13.598556048000003</v>
      </c>
      <c r="I2682" s="16"/>
      <c r="J2682" s="16">
        <f t="shared" si="124"/>
        <v>0</v>
      </c>
      <c r="K2682" s="20" t="s">
        <v>13999</v>
      </c>
      <c r="L2682" s="20" t="s">
        <v>13999</v>
      </c>
      <c r="M2682" s="20" t="s">
        <v>13999</v>
      </c>
      <c r="N2682" s="20" t="s">
        <v>13999</v>
      </c>
      <c r="O2682" s="20" t="s">
        <v>13999</v>
      </c>
      <c r="P2682" s="20" t="s">
        <v>14000</v>
      </c>
      <c r="Q2682" s="20" t="s">
        <v>13999</v>
      </c>
      <c r="R2682" s="16"/>
      <c r="S2682" s="16" t="s">
        <v>14079</v>
      </c>
      <c r="T2682" s="16"/>
      <c r="U2682" s="39">
        <f t="shared" si="125"/>
        <v>16.318267257600002</v>
      </c>
    </row>
    <row r="2683" spans="1:21" ht="23.25" customHeight="1">
      <c r="A2683" s="15"/>
      <c r="B2683" s="21" t="s">
        <v>383</v>
      </c>
      <c r="C2683" s="16" t="s">
        <v>19073</v>
      </c>
      <c r="D2683" s="16" t="s">
        <v>19085</v>
      </c>
      <c r="E2683" s="16" t="s">
        <v>19088</v>
      </c>
      <c r="F2683" s="17"/>
      <c r="G2683" s="22">
        <v>529</v>
      </c>
      <c r="H2683" s="19">
        <f t="shared" si="123"/>
        <v>16.312100112</v>
      </c>
      <c r="I2683" s="16"/>
      <c r="J2683" s="16">
        <f t="shared" si="124"/>
        <v>0</v>
      </c>
      <c r="K2683" s="20" t="s">
        <v>13999</v>
      </c>
      <c r="L2683" s="20" t="s">
        <v>13999</v>
      </c>
      <c r="M2683" s="20" t="s">
        <v>13999</v>
      </c>
      <c r="N2683" s="20" t="s">
        <v>13999</v>
      </c>
      <c r="O2683" s="20" t="s">
        <v>13999</v>
      </c>
      <c r="P2683" s="20" t="s">
        <v>14000</v>
      </c>
      <c r="Q2683" s="20" t="s">
        <v>13999</v>
      </c>
      <c r="R2683" s="16"/>
      <c r="S2683" s="16" t="s">
        <v>14079</v>
      </c>
      <c r="T2683" s="16"/>
      <c r="U2683" s="39">
        <f t="shared" si="125"/>
        <v>19.5745201344</v>
      </c>
    </row>
    <row r="2684" spans="1:21" ht="23.25" customHeight="1">
      <c r="A2684" s="15"/>
      <c r="B2684" s="21" t="s">
        <v>19089</v>
      </c>
      <c r="C2684" s="16" t="s">
        <v>19073</v>
      </c>
      <c r="D2684" s="16" t="s">
        <v>19085</v>
      </c>
      <c r="E2684" s="16" t="s">
        <v>19090</v>
      </c>
      <c r="F2684" s="17"/>
      <c r="G2684" s="22">
        <v>594</v>
      </c>
      <c r="H2684" s="19">
        <f t="shared" si="123"/>
        <v>18.316422432</v>
      </c>
      <c r="I2684" s="16"/>
      <c r="J2684" s="16">
        <f t="shared" si="124"/>
        <v>0</v>
      </c>
      <c r="K2684" s="20" t="s">
        <v>13999</v>
      </c>
      <c r="L2684" s="20" t="s">
        <v>13999</v>
      </c>
      <c r="M2684" s="20" t="s">
        <v>13999</v>
      </c>
      <c r="N2684" s="20" t="s">
        <v>13999</v>
      </c>
      <c r="O2684" s="20" t="s">
        <v>13999</v>
      </c>
      <c r="P2684" s="20" t="s">
        <v>13999</v>
      </c>
      <c r="Q2684" s="20" t="s">
        <v>13999</v>
      </c>
      <c r="R2684" s="16"/>
      <c r="S2684" s="16" t="s">
        <v>14079</v>
      </c>
      <c r="T2684" s="16"/>
      <c r="U2684" s="39">
        <f t="shared" si="125"/>
        <v>21.979706918399998</v>
      </c>
    </row>
    <row r="2685" spans="1:21" ht="23.25" customHeight="1">
      <c r="A2685" s="15"/>
      <c r="B2685" s="21" t="s">
        <v>19091</v>
      </c>
      <c r="C2685" s="16" t="s">
        <v>19073</v>
      </c>
      <c r="D2685" s="16" t="s">
        <v>19085</v>
      </c>
      <c r="E2685" s="16" t="s">
        <v>19092</v>
      </c>
      <c r="F2685" s="17"/>
      <c r="G2685" s="22">
        <v>817</v>
      </c>
      <c r="H2685" s="19">
        <f t="shared" si="123"/>
        <v>25.192789776000001</v>
      </c>
      <c r="I2685" s="16"/>
      <c r="J2685" s="16">
        <f t="shared" si="124"/>
        <v>0</v>
      </c>
      <c r="K2685" s="20" t="s">
        <v>13999</v>
      </c>
      <c r="L2685" s="20" t="s">
        <v>14000</v>
      </c>
      <c r="M2685" s="20"/>
      <c r="N2685" s="20" t="s">
        <v>13999</v>
      </c>
      <c r="O2685" s="20"/>
      <c r="P2685" s="20" t="s">
        <v>13999</v>
      </c>
      <c r="Q2685" s="20" t="s">
        <v>13999</v>
      </c>
      <c r="R2685" s="16"/>
      <c r="S2685" s="16" t="s">
        <v>14079</v>
      </c>
      <c r="T2685" s="16"/>
      <c r="U2685" s="39">
        <f t="shared" si="125"/>
        <v>30.2313477312</v>
      </c>
    </row>
    <row r="2686" spans="1:21" ht="23.25" customHeight="1">
      <c r="A2686" s="15"/>
      <c r="B2686" s="21" t="s">
        <v>19093</v>
      </c>
      <c r="C2686" s="16" t="s">
        <v>19073</v>
      </c>
      <c r="D2686" s="16" t="s">
        <v>19085</v>
      </c>
      <c r="E2686" s="16" t="s">
        <v>19094</v>
      </c>
      <c r="F2686" s="17"/>
      <c r="G2686" s="18">
        <v>1090</v>
      </c>
      <c r="H2686" s="19">
        <f t="shared" si="123"/>
        <v>33.610943520000006</v>
      </c>
      <c r="I2686" s="16"/>
      <c r="J2686" s="16">
        <f t="shared" si="124"/>
        <v>0</v>
      </c>
      <c r="K2686" s="20" t="s">
        <v>13999</v>
      </c>
      <c r="L2686" s="20" t="s">
        <v>13999</v>
      </c>
      <c r="M2686" s="20" t="s">
        <v>13999</v>
      </c>
      <c r="N2686" s="20" t="s">
        <v>13999</v>
      </c>
      <c r="O2686" s="20" t="s">
        <v>13999</v>
      </c>
      <c r="P2686" s="20" t="s">
        <v>13999</v>
      </c>
      <c r="Q2686" s="20" t="s">
        <v>13999</v>
      </c>
      <c r="R2686" s="16"/>
      <c r="S2686" s="16" t="s">
        <v>14079</v>
      </c>
      <c r="T2686" s="16"/>
      <c r="U2686" s="39">
        <f t="shared" si="125"/>
        <v>40.333132224000003</v>
      </c>
    </row>
    <row r="2687" spans="1:21" ht="23.25" customHeight="1">
      <c r="A2687" s="15"/>
      <c r="B2687" s="21" t="s">
        <v>19095</v>
      </c>
      <c r="C2687" s="16" t="s">
        <v>19073</v>
      </c>
      <c r="D2687" s="16" t="s">
        <v>19085</v>
      </c>
      <c r="E2687" s="16" t="s">
        <v>19096</v>
      </c>
      <c r="F2687" s="17"/>
      <c r="G2687" s="18">
        <v>1443</v>
      </c>
      <c r="H2687" s="19">
        <f t="shared" si="123"/>
        <v>44.495955504000008</v>
      </c>
      <c r="I2687" s="16"/>
      <c r="J2687" s="16">
        <f t="shared" si="124"/>
        <v>0</v>
      </c>
      <c r="K2687" s="20" t="s">
        <v>13999</v>
      </c>
      <c r="L2687" s="20" t="s">
        <v>13999</v>
      </c>
      <c r="M2687" s="20" t="s">
        <v>13999</v>
      </c>
      <c r="N2687" s="20" t="s">
        <v>13999</v>
      </c>
      <c r="O2687" s="20" t="s">
        <v>13999</v>
      </c>
      <c r="P2687" s="20" t="s">
        <v>13999</v>
      </c>
      <c r="Q2687" s="20" t="s">
        <v>13999</v>
      </c>
      <c r="R2687" s="16"/>
      <c r="S2687" s="16" t="s">
        <v>14079</v>
      </c>
      <c r="T2687" s="16"/>
      <c r="U2687" s="39">
        <f t="shared" si="125"/>
        <v>53.395146604800011</v>
      </c>
    </row>
    <row r="2688" spans="1:21" ht="34.5" customHeight="1">
      <c r="A2688" s="15"/>
      <c r="B2688" s="21" t="s">
        <v>379</v>
      </c>
      <c r="C2688" s="16" t="s">
        <v>19073</v>
      </c>
      <c r="D2688" s="16" t="s">
        <v>19097</v>
      </c>
      <c r="E2688" s="16" t="s">
        <v>19098</v>
      </c>
      <c r="F2688" s="17"/>
      <c r="G2688" s="22">
        <v>334</v>
      </c>
      <c r="H2688" s="19">
        <f t="shared" si="123"/>
        <v>10.299133152</v>
      </c>
      <c r="I2688" s="16"/>
      <c r="J2688" s="16">
        <f t="shared" si="124"/>
        <v>0</v>
      </c>
      <c r="K2688" s="20" t="s">
        <v>14000</v>
      </c>
      <c r="L2688" s="20" t="s">
        <v>13999</v>
      </c>
      <c r="M2688" s="20"/>
      <c r="N2688" s="20" t="s">
        <v>13999</v>
      </c>
      <c r="O2688" s="20" t="s">
        <v>13999</v>
      </c>
      <c r="P2688" s="20" t="s">
        <v>13999</v>
      </c>
      <c r="Q2688" s="20" t="s">
        <v>13999</v>
      </c>
      <c r="R2688" s="16"/>
      <c r="S2688" s="16" t="s">
        <v>14079</v>
      </c>
      <c r="T2688" s="16"/>
      <c r="U2688" s="39">
        <f t="shared" si="125"/>
        <v>12.358959782399999</v>
      </c>
    </row>
    <row r="2689" spans="1:21" ht="34.5" customHeight="1">
      <c r="A2689" s="15"/>
      <c r="B2689" s="21" t="s">
        <v>19099</v>
      </c>
      <c r="C2689" s="16" t="s">
        <v>19073</v>
      </c>
      <c r="D2689" s="16" t="s">
        <v>19097</v>
      </c>
      <c r="E2689" s="16" t="s">
        <v>19100</v>
      </c>
      <c r="F2689" s="17"/>
      <c r="G2689" s="22">
        <v>386</v>
      </c>
      <c r="H2689" s="19">
        <f t="shared" si="123"/>
        <v>11.902591008000002</v>
      </c>
      <c r="I2689" s="16"/>
      <c r="J2689" s="16">
        <f t="shared" si="124"/>
        <v>0</v>
      </c>
      <c r="K2689" s="20"/>
      <c r="L2689" s="20" t="s">
        <v>13999</v>
      </c>
      <c r="M2689" s="20" t="s">
        <v>13999</v>
      </c>
      <c r="N2689" s="20" t="s">
        <v>13999</v>
      </c>
      <c r="O2689" s="20" t="s">
        <v>13999</v>
      </c>
      <c r="P2689" s="20" t="s">
        <v>14000</v>
      </c>
      <c r="Q2689" s="20" t="s">
        <v>13999</v>
      </c>
      <c r="R2689" s="16"/>
      <c r="S2689" s="16" t="s">
        <v>14079</v>
      </c>
      <c r="T2689" s="16"/>
      <c r="U2689" s="39">
        <f t="shared" si="125"/>
        <v>14.283109209600001</v>
      </c>
    </row>
    <row r="2690" spans="1:21" ht="34.5" customHeight="1">
      <c r="A2690" s="15"/>
      <c r="B2690" s="21" t="s">
        <v>380</v>
      </c>
      <c r="C2690" s="16" t="s">
        <v>19073</v>
      </c>
      <c r="D2690" s="16" t="s">
        <v>19097</v>
      </c>
      <c r="E2690" s="16" t="s">
        <v>19101</v>
      </c>
      <c r="F2690" s="17"/>
      <c r="G2690" s="22">
        <v>474</v>
      </c>
      <c r="H2690" s="19">
        <f t="shared" si="123"/>
        <v>14.616135072000002</v>
      </c>
      <c r="I2690" s="16"/>
      <c r="J2690" s="16">
        <f t="shared" si="124"/>
        <v>0</v>
      </c>
      <c r="K2690" s="20" t="s">
        <v>13999</v>
      </c>
      <c r="L2690" s="20" t="s">
        <v>13999</v>
      </c>
      <c r="M2690" s="20" t="s">
        <v>13999</v>
      </c>
      <c r="N2690" s="20" t="s">
        <v>13999</v>
      </c>
      <c r="O2690" s="20" t="s">
        <v>13999</v>
      </c>
      <c r="P2690" s="20" t="s">
        <v>13999</v>
      </c>
      <c r="Q2690" s="20" t="s">
        <v>13999</v>
      </c>
      <c r="R2690" s="16"/>
      <c r="S2690" s="16" t="s">
        <v>14079</v>
      </c>
      <c r="T2690" s="16"/>
      <c r="U2690" s="39">
        <f t="shared" si="125"/>
        <v>17.539362086400001</v>
      </c>
    </row>
    <row r="2691" spans="1:21" ht="34.5" customHeight="1">
      <c r="A2691" s="15"/>
      <c r="B2691" s="21" t="s">
        <v>19102</v>
      </c>
      <c r="C2691" s="16" t="s">
        <v>19073</v>
      </c>
      <c r="D2691" s="16" t="s">
        <v>19097</v>
      </c>
      <c r="E2691" s="16" t="s">
        <v>19103</v>
      </c>
      <c r="F2691" s="17"/>
      <c r="G2691" s="22">
        <v>614</v>
      </c>
      <c r="H2691" s="19">
        <f t="shared" si="123"/>
        <v>18.933136992000001</v>
      </c>
      <c r="I2691" s="16"/>
      <c r="J2691" s="16">
        <f t="shared" si="124"/>
        <v>0</v>
      </c>
      <c r="K2691" s="20" t="s">
        <v>14000</v>
      </c>
      <c r="L2691" s="20" t="s">
        <v>13999</v>
      </c>
      <c r="M2691" s="20" t="s">
        <v>13999</v>
      </c>
      <c r="N2691" s="20" t="s">
        <v>13999</v>
      </c>
      <c r="O2691" s="20" t="s">
        <v>13999</v>
      </c>
      <c r="P2691" s="20" t="s">
        <v>13999</v>
      </c>
      <c r="Q2691" s="20" t="s">
        <v>13999</v>
      </c>
      <c r="R2691" s="16"/>
      <c r="S2691" s="16" t="s">
        <v>14079</v>
      </c>
      <c r="T2691" s="16"/>
      <c r="U2691" s="39">
        <f t="shared" si="125"/>
        <v>22.719764390400002</v>
      </c>
    </row>
    <row r="2692" spans="1:21" ht="34.5" customHeight="1">
      <c r="A2692" s="15"/>
      <c r="B2692" s="21" t="s">
        <v>19104</v>
      </c>
      <c r="C2692" s="16" t="s">
        <v>19073</v>
      </c>
      <c r="D2692" s="16" t="s">
        <v>19097</v>
      </c>
      <c r="E2692" s="16" t="s">
        <v>19105</v>
      </c>
      <c r="F2692" s="17"/>
      <c r="G2692" s="22">
        <v>707</v>
      </c>
      <c r="H2692" s="19">
        <f t="shared" si="123"/>
        <v>21.800859696000003</v>
      </c>
      <c r="I2692" s="16"/>
      <c r="J2692" s="16">
        <f t="shared" si="124"/>
        <v>0</v>
      </c>
      <c r="K2692" s="20" t="s">
        <v>13999</v>
      </c>
      <c r="L2692" s="20" t="s">
        <v>13999</v>
      </c>
      <c r="M2692" s="20"/>
      <c r="N2692" s="20"/>
      <c r="O2692" s="20" t="s">
        <v>13999</v>
      </c>
      <c r="P2692" s="20" t="s">
        <v>13999</v>
      </c>
      <c r="Q2692" s="20"/>
      <c r="R2692" s="16"/>
      <c r="S2692" s="16" t="s">
        <v>14079</v>
      </c>
      <c r="T2692" s="16"/>
      <c r="U2692" s="39">
        <f t="shared" si="125"/>
        <v>26.161031635200004</v>
      </c>
    </row>
    <row r="2693" spans="1:21" ht="34.5" customHeight="1">
      <c r="A2693" s="15"/>
      <c r="B2693" s="21" t="s">
        <v>19106</v>
      </c>
      <c r="C2693" s="16" t="s">
        <v>19073</v>
      </c>
      <c r="D2693" s="16" t="s">
        <v>19097</v>
      </c>
      <c r="E2693" s="16" t="s">
        <v>19107</v>
      </c>
      <c r="F2693" s="17"/>
      <c r="G2693" s="22">
        <v>995</v>
      </c>
      <c r="H2693" s="19">
        <f t="shared" si="123"/>
        <v>30.681549360000005</v>
      </c>
      <c r="I2693" s="16"/>
      <c r="J2693" s="16">
        <f t="shared" si="124"/>
        <v>0</v>
      </c>
      <c r="K2693" s="20" t="s">
        <v>13999</v>
      </c>
      <c r="L2693" s="20" t="s">
        <v>13999</v>
      </c>
      <c r="M2693" s="20"/>
      <c r="N2693" s="20"/>
      <c r="O2693" s="20"/>
      <c r="P2693" s="20" t="s">
        <v>13999</v>
      </c>
      <c r="Q2693" s="20" t="s">
        <v>13999</v>
      </c>
      <c r="R2693" s="16"/>
      <c r="S2693" s="16" t="s">
        <v>14079</v>
      </c>
      <c r="T2693" s="16"/>
      <c r="U2693" s="39">
        <f t="shared" si="125"/>
        <v>36.817859232000004</v>
      </c>
    </row>
    <row r="2694" spans="1:21" ht="34.5" customHeight="1">
      <c r="A2694" s="15"/>
      <c r="B2694" s="21" t="s">
        <v>384</v>
      </c>
      <c r="C2694" s="16" t="s">
        <v>19073</v>
      </c>
      <c r="D2694" s="16" t="s">
        <v>19108</v>
      </c>
      <c r="E2694" s="16" t="s">
        <v>19109</v>
      </c>
      <c r="F2694" s="17"/>
      <c r="G2694" s="22">
        <v>684</v>
      </c>
      <c r="H2694" s="19">
        <f t="shared" si="123"/>
        <v>21.091637952000006</v>
      </c>
      <c r="I2694" s="16"/>
      <c r="J2694" s="16">
        <f t="shared" si="124"/>
        <v>0</v>
      </c>
      <c r="K2694" s="20" t="s">
        <v>14000</v>
      </c>
      <c r="L2694" s="20" t="s">
        <v>13999</v>
      </c>
      <c r="M2694" s="20" t="s">
        <v>13999</v>
      </c>
      <c r="N2694" s="20" t="s">
        <v>13999</v>
      </c>
      <c r="O2694" s="20" t="s">
        <v>13999</v>
      </c>
      <c r="P2694" s="20" t="s">
        <v>13999</v>
      </c>
      <c r="Q2694" s="20" t="s">
        <v>13999</v>
      </c>
      <c r="R2694" s="16"/>
      <c r="S2694" s="16" t="s">
        <v>14079</v>
      </c>
      <c r="T2694" s="16"/>
      <c r="U2694" s="39">
        <f t="shared" si="125"/>
        <v>25.309965542400008</v>
      </c>
    </row>
    <row r="2695" spans="1:21" ht="34.5" customHeight="1">
      <c r="A2695" s="15"/>
      <c r="B2695" s="21" t="s">
        <v>385</v>
      </c>
      <c r="C2695" s="16" t="s">
        <v>19073</v>
      </c>
      <c r="D2695" s="16" t="s">
        <v>19108</v>
      </c>
      <c r="E2695" s="16" t="s">
        <v>19110</v>
      </c>
      <c r="F2695" s="17"/>
      <c r="G2695" s="18">
        <v>1383</v>
      </c>
      <c r="H2695" s="19">
        <f t="shared" si="123"/>
        <v>42.645811823999999</v>
      </c>
      <c r="I2695" s="16"/>
      <c r="J2695" s="16">
        <f t="shared" si="124"/>
        <v>0</v>
      </c>
      <c r="K2695" s="20" t="s">
        <v>14000</v>
      </c>
      <c r="L2695" s="20" t="s">
        <v>13999</v>
      </c>
      <c r="M2695" s="20" t="s">
        <v>13999</v>
      </c>
      <c r="N2695" s="20" t="s">
        <v>13999</v>
      </c>
      <c r="O2695" s="20" t="s">
        <v>13999</v>
      </c>
      <c r="P2695" s="20" t="s">
        <v>13999</v>
      </c>
      <c r="Q2695" s="20" t="s">
        <v>13999</v>
      </c>
      <c r="R2695" s="16"/>
      <c r="S2695" s="16" t="s">
        <v>14079</v>
      </c>
      <c r="T2695" s="16"/>
      <c r="U2695" s="39">
        <f t="shared" si="125"/>
        <v>51.1749741888</v>
      </c>
    </row>
    <row r="2696" spans="1:21" ht="34.5" customHeight="1">
      <c r="A2696" s="15"/>
      <c r="B2696" s="21" t="s">
        <v>19111</v>
      </c>
      <c r="C2696" s="16" t="s">
        <v>19073</v>
      </c>
      <c r="D2696" s="16" t="s">
        <v>19108</v>
      </c>
      <c r="E2696" s="16" t="s">
        <v>19112</v>
      </c>
      <c r="F2696" s="17"/>
      <c r="G2696" s="18">
        <v>2147</v>
      </c>
      <c r="H2696" s="19">
        <f t="shared" si="123"/>
        <v>66.204308015999999</v>
      </c>
      <c r="I2696" s="16"/>
      <c r="J2696" s="16">
        <f t="shared" si="124"/>
        <v>0</v>
      </c>
      <c r="K2696" s="20" t="s">
        <v>14000</v>
      </c>
      <c r="L2696" s="20" t="s">
        <v>13999</v>
      </c>
      <c r="M2696" s="20" t="s">
        <v>13999</v>
      </c>
      <c r="N2696" s="20" t="s">
        <v>13999</v>
      </c>
      <c r="O2696" s="20" t="s">
        <v>13999</v>
      </c>
      <c r="P2696" s="20" t="s">
        <v>13999</v>
      </c>
      <c r="Q2696" s="20" t="s">
        <v>13999</v>
      </c>
      <c r="R2696" s="16"/>
      <c r="S2696" s="16" t="s">
        <v>14156</v>
      </c>
      <c r="T2696" s="16"/>
      <c r="U2696" s="39">
        <f t="shared" si="125"/>
        <v>79.445169619200001</v>
      </c>
    </row>
    <row r="2697" spans="1:21" ht="34.5" customHeight="1">
      <c r="A2697" s="15"/>
      <c r="B2697" s="21" t="s">
        <v>19113</v>
      </c>
      <c r="C2697" s="16" t="s">
        <v>19073</v>
      </c>
      <c r="D2697" s="16" t="s">
        <v>19108</v>
      </c>
      <c r="E2697" s="16" t="s">
        <v>19114</v>
      </c>
      <c r="F2697" s="17"/>
      <c r="G2697" s="18">
        <v>4168</v>
      </c>
      <c r="H2697" s="19">
        <f t="shared" si="123"/>
        <v>128.523314304</v>
      </c>
      <c r="I2697" s="16"/>
      <c r="J2697" s="16">
        <f t="shared" si="124"/>
        <v>0</v>
      </c>
      <c r="K2697" s="20" t="s">
        <v>14000</v>
      </c>
      <c r="L2697" s="20" t="s">
        <v>13999</v>
      </c>
      <c r="M2697" s="20" t="s">
        <v>13999</v>
      </c>
      <c r="N2697" s="20"/>
      <c r="O2697" s="20" t="s">
        <v>13999</v>
      </c>
      <c r="P2697" s="20" t="s">
        <v>13999</v>
      </c>
      <c r="Q2697" s="20" t="s">
        <v>13999</v>
      </c>
      <c r="R2697" s="16"/>
      <c r="S2697" s="16" t="s">
        <v>14156</v>
      </c>
      <c r="T2697" s="16"/>
      <c r="U2697" s="39">
        <f t="shared" si="125"/>
        <v>157.66087887744001</v>
      </c>
    </row>
    <row r="2698" spans="1:21" ht="12" customHeight="1">
      <c r="A2698" s="15"/>
      <c r="B2698" s="16" t="s">
        <v>397</v>
      </c>
      <c r="C2698" s="16" t="s">
        <v>19115</v>
      </c>
      <c r="D2698" s="16" t="s">
        <v>19116</v>
      </c>
      <c r="E2698" s="16" t="s">
        <v>19117</v>
      </c>
      <c r="F2698" s="17"/>
      <c r="G2698" s="18">
        <v>2176</v>
      </c>
      <c r="H2698" s="19">
        <f t="shared" si="123"/>
        <v>67.098544127999986</v>
      </c>
      <c r="I2698" s="16"/>
      <c r="J2698" s="16">
        <f t="shared" si="124"/>
        <v>0</v>
      </c>
      <c r="K2698" s="20" t="s">
        <v>13999</v>
      </c>
      <c r="L2698" s="20" t="s">
        <v>13999</v>
      </c>
      <c r="M2698" s="20" t="s">
        <v>13999</v>
      </c>
      <c r="N2698" s="20" t="s">
        <v>13999</v>
      </c>
      <c r="O2698" s="20" t="s">
        <v>13999</v>
      </c>
      <c r="P2698" s="20" t="s">
        <v>13999</v>
      </c>
      <c r="Q2698" s="20" t="s">
        <v>13999</v>
      </c>
      <c r="R2698" s="16"/>
      <c r="S2698" s="16"/>
      <c r="T2698" s="16"/>
      <c r="U2698" s="39">
        <f t="shared" si="125"/>
        <v>80.518252953599983</v>
      </c>
    </row>
    <row r="2699" spans="1:21" ht="12" customHeight="1">
      <c r="A2699" s="15"/>
      <c r="B2699" s="16" t="s">
        <v>398</v>
      </c>
      <c r="C2699" s="16" t="s">
        <v>19115</v>
      </c>
      <c r="D2699" s="16" t="s">
        <v>19116</v>
      </c>
      <c r="E2699" s="16" t="s">
        <v>19118</v>
      </c>
      <c r="F2699" s="17"/>
      <c r="G2699" s="18">
        <v>2266</v>
      </c>
      <c r="H2699" s="19">
        <f t="shared" si="123"/>
        <v>69.873759648000004</v>
      </c>
      <c r="I2699" s="16"/>
      <c r="J2699" s="16">
        <f t="shared" si="124"/>
        <v>0</v>
      </c>
      <c r="K2699" s="20"/>
      <c r="L2699" s="20" t="s">
        <v>13999</v>
      </c>
      <c r="M2699" s="20" t="s">
        <v>13999</v>
      </c>
      <c r="N2699" s="20" t="s">
        <v>13999</v>
      </c>
      <c r="O2699" s="20" t="s">
        <v>13999</v>
      </c>
      <c r="P2699" s="20" t="s">
        <v>13999</v>
      </c>
      <c r="Q2699" s="20" t="s">
        <v>13999</v>
      </c>
      <c r="R2699" s="16"/>
      <c r="S2699" s="16"/>
      <c r="T2699" s="16"/>
      <c r="U2699" s="39">
        <f t="shared" si="125"/>
        <v>83.848511577600007</v>
      </c>
    </row>
    <row r="2700" spans="1:21" ht="12" customHeight="1">
      <c r="A2700" s="15"/>
      <c r="B2700" s="16" t="s">
        <v>399</v>
      </c>
      <c r="C2700" s="16" t="s">
        <v>19115</v>
      </c>
      <c r="D2700" s="16" t="s">
        <v>19116</v>
      </c>
      <c r="E2700" s="16" t="s">
        <v>19119</v>
      </c>
      <c r="F2700" s="17"/>
      <c r="G2700" s="18">
        <v>1710</v>
      </c>
      <c r="H2700" s="19">
        <f t="shared" si="123"/>
        <v>52.729094880000012</v>
      </c>
      <c r="I2700" s="16"/>
      <c r="J2700" s="16">
        <f t="shared" si="124"/>
        <v>0</v>
      </c>
      <c r="K2700" s="20"/>
      <c r="L2700" s="20" t="s">
        <v>13999</v>
      </c>
      <c r="M2700" s="20" t="s">
        <v>13999</v>
      </c>
      <c r="N2700" s="20" t="s">
        <v>13999</v>
      </c>
      <c r="O2700" s="20" t="s">
        <v>13999</v>
      </c>
      <c r="P2700" s="20"/>
      <c r="Q2700" s="20" t="s">
        <v>13999</v>
      </c>
      <c r="R2700" s="16"/>
      <c r="S2700" s="16"/>
      <c r="T2700" s="16"/>
      <c r="U2700" s="39">
        <f t="shared" si="125"/>
        <v>63.274913856000012</v>
      </c>
    </row>
    <row r="2701" spans="1:21" ht="12" customHeight="1">
      <c r="A2701" s="15"/>
      <c r="B2701" s="16" t="s">
        <v>400</v>
      </c>
      <c r="C2701" s="16" t="s">
        <v>19115</v>
      </c>
      <c r="D2701" s="16" t="s">
        <v>19116</v>
      </c>
      <c r="E2701" s="16" t="s">
        <v>19120</v>
      </c>
      <c r="F2701" s="17"/>
      <c r="G2701" s="18">
        <v>1875</v>
      </c>
      <c r="H2701" s="19">
        <f t="shared" si="123"/>
        <v>57.816990000000004</v>
      </c>
      <c r="I2701" s="16"/>
      <c r="J2701" s="16">
        <f t="shared" si="124"/>
        <v>0</v>
      </c>
      <c r="K2701" s="20" t="s">
        <v>13999</v>
      </c>
      <c r="L2701" s="20" t="s">
        <v>13999</v>
      </c>
      <c r="M2701" s="20" t="s">
        <v>13999</v>
      </c>
      <c r="N2701" s="20" t="s">
        <v>13999</v>
      </c>
      <c r="O2701" s="20" t="s">
        <v>13999</v>
      </c>
      <c r="P2701" s="20" t="s">
        <v>13999</v>
      </c>
      <c r="Q2701" s="20" t="s">
        <v>13999</v>
      </c>
      <c r="R2701" s="16"/>
      <c r="S2701" s="16"/>
      <c r="T2701" s="16"/>
      <c r="U2701" s="39">
        <f t="shared" si="125"/>
        <v>69.380387999999996</v>
      </c>
    </row>
    <row r="2702" spans="1:21" ht="12" customHeight="1">
      <c r="A2702" s="15"/>
      <c r="B2702" s="16" t="s">
        <v>401</v>
      </c>
      <c r="C2702" s="16" t="s">
        <v>19115</v>
      </c>
      <c r="D2702" s="16" t="s">
        <v>19116</v>
      </c>
      <c r="E2702" s="16" t="s">
        <v>19121</v>
      </c>
      <c r="F2702" s="17"/>
      <c r="G2702" s="18">
        <v>2126</v>
      </c>
      <c r="H2702" s="19">
        <f t="shared" si="123"/>
        <v>65.556757727999994</v>
      </c>
      <c r="I2702" s="16"/>
      <c r="J2702" s="16">
        <f t="shared" si="124"/>
        <v>0</v>
      </c>
      <c r="K2702" s="20" t="s">
        <v>13999</v>
      </c>
      <c r="L2702" s="20" t="s">
        <v>13999</v>
      </c>
      <c r="M2702" s="20" t="s">
        <v>13999</v>
      </c>
      <c r="N2702" s="20" t="s">
        <v>13999</v>
      </c>
      <c r="O2702" s="20" t="s">
        <v>13999</v>
      </c>
      <c r="P2702" s="20" t="s">
        <v>13999</v>
      </c>
      <c r="Q2702" s="20" t="s">
        <v>13999</v>
      </c>
      <c r="R2702" s="16"/>
      <c r="S2702" s="16"/>
      <c r="T2702" s="16"/>
      <c r="U2702" s="39">
        <f t="shared" si="125"/>
        <v>78.668109273599995</v>
      </c>
    </row>
    <row r="2703" spans="1:21" ht="12" customHeight="1">
      <c r="A2703" s="15"/>
      <c r="B2703" s="16" t="s">
        <v>402</v>
      </c>
      <c r="C2703" s="16" t="s">
        <v>19115</v>
      </c>
      <c r="D2703" s="16" t="s">
        <v>19116</v>
      </c>
      <c r="E2703" s="16" t="s">
        <v>19122</v>
      </c>
      <c r="F2703" s="17"/>
      <c r="G2703" s="18">
        <v>2293</v>
      </c>
      <c r="H2703" s="19">
        <f t="shared" si="123"/>
        <v>70.706324304000006</v>
      </c>
      <c r="I2703" s="16"/>
      <c r="J2703" s="16">
        <f t="shared" si="124"/>
        <v>0</v>
      </c>
      <c r="K2703" s="20" t="s">
        <v>13999</v>
      </c>
      <c r="L2703" s="20" t="s">
        <v>13999</v>
      </c>
      <c r="M2703" s="20" t="s">
        <v>13999</v>
      </c>
      <c r="N2703" s="20" t="s">
        <v>13999</v>
      </c>
      <c r="O2703" s="20"/>
      <c r="P2703" s="20" t="s">
        <v>13999</v>
      </c>
      <c r="Q2703" s="20" t="s">
        <v>13999</v>
      </c>
      <c r="R2703" s="16"/>
      <c r="S2703" s="16"/>
      <c r="T2703" s="16"/>
      <c r="U2703" s="39">
        <f t="shared" si="125"/>
        <v>84.847589164799999</v>
      </c>
    </row>
    <row r="2704" spans="1:21" ht="12" customHeight="1">
      <c r="A2704" s="15"/>
      <c r="B2704" s="16" t="s">
        <v>403</v>
      </c>
      <c r="C2704" s="16" t="s">
        <v>19115</v>
      </c>
      <c r="D2704" s="16" t="s">
        <v>19116</v>
      </c>
      <c r="E2704" s="16" t="s">
        <v>19123</v>
      </c>
      <c r="F2704" s="17"/>
      <c r="G2704" s="18">
        <v>2543</v>
      </c>
      <c r="H2704" s="19">
        <f t="shared" si="123"/>
        <v>78.41525630400001</v>
      </c>
      <c r="I2704" s="16"/>
      <c r="J2704" s="16">
        <f t="shared" si="124"/>
        <v>0</v>
      </c>
      <c r="K2704" s="20" t="s">
        <v>13999</v>
      </c>
      <c r="L2704" s="20" t="s">
        <v>13999</v>
      </c>
      <c r="M2704" s="20" t="s">
        <v>13999</v>
      </c>
      <c r="N2704" s="20" t="s">
        <v>13999</v>
      </c>
      <c r="O2704" s="20" t="s">
        <v>13999</v>
      </c>
      <c r="P2704" s="20" t="s">
        <v>13999</v>
      </c>
      <c r="Q2704" s="20" t="s">
        <v>13999</v>
      </c>
      <c r="R2704" s="16"/>
      <c r="S2704" s="16"/>
      <c r="T2704" s="16"/>
      <c r="U2704" s="39">
        <f t="shared" si="125"/>
        <v>94.09830756480001</v>
      </c>
    </row>
    <row r="2705" spans="1:21" ht="12" customHeight="1">
      <c r="A2705" s="15"/>
      <c r="B2705" s="16" t="s">
        <v>404</v>
      </c>
      <c r="C2705" s="16" t="s">
        <v>19115</v>
      </c>
      <c r="D2705" s="16" t="s">
        <v>19116</v>
      </c>
      <c r="E2705" s="16" t="s">
        <v>19124</v>
      </c>
      <c r="F2705" s="17"/>
      <c r="G2705" s="18">
        <v>2708</v>
      </c>
      <c r="H2705" s="19">
        <f t="shared" si="123"/>
        <v>83.503151424000009</v>
      </c>
      <c r="I2705" s="16"/>
      <c r="J2705" s="16">
        <f t="shared" si="124"/>
        <v>0</v>
      </c>
      <c r="K2705" s="20" t="s">
        <v>13999</v>
      </c>
      <c r="L2705" s="20" t="s">
        <v>13999</v>
      </c>
      <c r="M2705" s="20" t="s">
        <v>13999</v>
      </c>
      <c r="N2705" s="20" t="s">
        <v>13999</v>
      </c>
      <c r="O2705" s="20" t="s">
        <v>13999</v>
      </c>
      <c r="P2705" s="20" t="s">
        <v>13999</v>
      </c>
      <c r="Q2705" s="20" t="s">
        <v>13999</v>
      </c>
      <c r="R2705" s="16"/>
      <c r="S2705" s="16"/>
      <c r="T2705" s="16"/>
      <c r="U2705" s="39">
        <f t="shared" si="125"/>
        <v>100.20378170880001</v>
      </c>
    </row>
    <row r="2706" spans="1:21" ht="12" customHeight="1">
      <c r="A2706" s="15"/>
      <c r="B2706" s="16" t="s">
        <v>405</v>
      </c>
      <c r="C2706" s="16" t="s">
        <v>19115</v>
      </c>
      <c r="D2706" s="16" t="s">
        <v>19116</v>
      </c>
      <c r="E2706" s="16" t="s">
        <v>19125</v>
      </c>
      <c r="F2706" s="17"/>
      <c r="G2706" s="18">
        <v>2958</v>
      </c>
      <c r="H2706" s="19">
        <f t="shared" si="123"/>
        <v>91.212083424000014</v>
      </c>
      <c r="I2706" s="16"/>
      <c r="J2706" s="16">
        <f t="shared" si="124"/>
        <v>0</v>
      </c>
      <c r="K2706" s="20" t="s">
        <v>13999</v>
      </c>
      <c r="L2706" s="20" t="s">
        <v>13999</v>
      </c>
      <c r="M2706" s="20" t="s">
        <v>13999</v>
      </c>
      <c r="N2706" s="20"/>
      <c r="O2706" s="20" t="s">
        <v>13999</v>
      </c>
      <c r="P2706" s="20" t="s">
        <v>13999</v>
      </c>
      <c r="Q2706" s="20" t="s">
        <v>13999</v>
      </c>
      <c r="R2706" s="16"/>
      <c r="S2706" s="16"/>
      <c r="T2706" s="16"/>
      <c r="U2706" s="39">
        <f t="shared" si="125"/>
        <v>109.45450010880002</v>
      </c>
    </row>
    <row r="2707" spans="1:21" ht="12" customHeight="1">
      <c r="A2707" s="15"/>
      <c r="B2707" s="16" t="s">
        <v>406</v>
      </c>
      <c r="C2707" s="16" t="s">
        <v>19115</v>
      </c>
      <c r="D2707" s="16" t="s">
        <v>19116</v>
      </c>
      <c r="E2707" s="16" t="s">
        <v>19126</v>
      </c>
      <c r="F2707" s="17"/>
      <c r="G2707" s="18">
        <v>3209</v>
      </c>
      <c r="H2707" s="19">
        <f t="shared" si="123"/>
        <v>98.951851152000003</v>
      </c>
      <c r="I2707" s="16"/>
      <c r="J2707" s="16">
        <f t="shared" si="124"/>
        <v>0</v>
      </c>
      <c r="K2707" s="20" t="s">
        <v>13999</v>
      </c>
      <c r="L2707" s="20"/>
      <c r="M2707" s="20" t="s">
        <v>13999</v>
      </c>
      <c r="N2707" s="20" t="s">
        <v>13999</v>
      </c>
      <c r="O2707" s="20" t="s">
        <v>13999</v>
      </c>
      <c r="P2707" s="20" t="s">
        <v>13999</v>
      </c>
      <c r="Q2707" s="20" t="s">
        <v>13999</v>
      </c>
      <c r="R2707" s="16"/>
      <c r="S2707" s="16"/>
      <c r="T2707" s="16"/>
      <c r="U2707" s="39">
        <f t="shared" si="125"/>
        <v>118.7422213824</v>
      </c>
    </row>
    <row r="2708" spans="1:21" ht="12" customHeight="1">
      <c r="A2708" s="15"/>
      <c r="B2708" s="21" t="s">
        <v>407</v>
      </c>
      <c r="C2708" s="16" t="s">
        <v>19115</v>
      </c>
      <c r="D2708" s="16" t="s">
        <v>19116</v>
      </c>
      <c r="E2708" s="16" t="s">
        <v>19127</v>
      </c>
      <c r="F2708" s="17"/>
      <c r="G2708" s="18">
        <v>3376</v>
      </c>
      <c r="H2708" s="19">
        <f t="shared" si="123"/>
        <v>104.101417728</v>
      </c>
      <c r="I2708" s="16"/>
      <c r="J2708" s="16">
        <f t="shared" si="124"/>
        <v>0</v>
      </c>
      <c r="K2708" s="20" t="s">
        <v>13999</v>
      </c>
      <c r="L2708" s="20" t="s">
        <v>13999</v>
      </c>
      <c r="M2708" s="20" t="s">
        <v>13999</v>
      </c>
      <c r="N2708" s="20"/>
      <c r="O2708" s="20"/>
      <c r="P2708" s="20" t="s">
        <v>13999</v>
      </c>
      <c r="Q2708" s="20"/>
      <c r="R2708" s="16"/>
      <c r="S2708" s="16" t="s">
        <v>14156</v>
      </c>
      <c r="T2708" s="16"/>
      <c r="U2708" s="39">
        <f t="shared" si="125"/>
        <v>130.55257367808002</v>
      </c>
    </row>
    <row r="2709" spans="1:21" ht="12" customHeight="1">
      <c r="A2709" s="15"/>
      <c r="B2709" s="16" t="s">
        <v>408</v>
      </c>
      <c r="C2709" s="16" t="s">
        <v>19115</v>
      </c>
      <c r="D2709" s="16" t="s">
        <v>19116</v>
      </c>
      <c r="E2709" s="16" t="s">
        <v>19128</v>
      </c>
      <c r="F2709" s="17"/>
      <c r="G2709" s="18">
        <v>3793</v>
      </c>
      <c r="H2709" s="19">
        <f t="shared" ref="H2709:H2772" si="126">IF(R2709="Мax скидка 20%",G2709*0.8*1.05/100*H$15,IF(R2709="От 3-х шт. скидка 50%.",G2709*0.5*1.05/100*H$15,G2709*0.6*1.05/100*H$15))*1.03*1.2*1.1</f>
        <v>116.959916304</v>
      </c>
      <c r="I2709" s="16"/>
      <c r="J2709" s="16">
        <f t="shared" si="124"/>
        <v>0</v>
      </c>
      <c r="K2709" s="20" t="s">
        <v>13999</v>
      </c>
      <c r="L2709" s="20" t="s">
        <v>13999</v>
      </c>
      <c r="M2709" s="20" t="s">
        <v>13999</v>
      </c>
      <c r="N2709" s="20" t="s">
        <v>13999</v>
      </c>
      <c r="O2709" s="20" t="s">
        <v>13999</v>
      </c>
      <c r="P2709" s="20" t="s">
        <v>13999</v>
      </c>
      <c r="Q2709" s="20" t="s">
        <v>13999</v>
      </c>
      <c r="R2709" s="16"/>
      <c r="S2709" s="16"/>
      <c r="T2709" s="16"/>
      <c r="U2709" s="39">
        <f t="shared" si="125"/>
        <v>144.82550709744001</v>
      </c>
    </row>
    <row r="2710" spans="1:21" ht="12" customHeight="1">
      <c r="A2710" s="15"/>
      <c r="B2710" s="16" t="s">
        <v>409</v>
      </c>
      <c r="C2710" s="16" t="s">
        <v>19115</v>
      </c>
      <c r="D2710" s="16" t="s">
        <v>19116</v>
      </c>
      <c r="E2710" s="16" t="s">
        <v>19129</v>
      </c>
      <c r="F2710" s="17"/>
      <c r="G2710" s="18">
        <v>4301</v>
      </c>
      <c r="H2710" s="19">
        <f t="shared" si="126"/>
        <v>132.62446612799999</v>
      </c>
      <c r="I2710" s="16"/>
      <c r="J2710" s="16">
        <f t="shared" ref="J2710:J2773" si="127">H2710*I2710</f>
        <v>0</v>
      </c>
      <c r="K2710" s="20" t="s">
        <v>13999</v>
      </c>
      <c r="L2710" s="20" t="s">
        <v>13999</v>
      </c>
      <c r="M2710" s="20" t="s">
        <v>13999</v>
      </c>
      <c r="N2710" s="20"/>
      <c r="O2710" s="20"/>
      <c r="P2710" s="20" t="s">
        <v>13999</v>
      </c>
      <c r="Q2710" s="20" t="s">
        <v>13999</v>
      </c>
      <c r="R2710" s="16"/>
      <c r="S2710" s="16"/>
      <c r="T2710" s="16"/>
      <c r="U2710" s="39">
        <f t="shared" ref="U2710:U2773" si="128">IF(H2710&gt;100,H2710*1.11+15,H2710*1.2)</f>
        <v>162.21315740208001</v>
      </c>
    </row>
    <row r="2711" spans="1:21" ht="12" customHeight="1">
      <c r="A2711" s="15"/>
      <c r="B2711" s="16" t="s">
        <v>410</v>
      </c>
      <c r="C2711" s="16" t="s">
        <v>19115</v>
      </c>
      <c r="D2711" s="16" t="s">
        <v>19116</v>
      </c>
      <c r="E2711" s="16" t="s">
        <v>19130</v>
      </c>
      <c r="F2711" s="17"/>
      <c r="G2711" s="18">
        <v>4633</v>
      </c>
      <c r="H2711" s="19">
        <f t="shared" si="126"/>
        <v>142.86192782399999</v>
      </c>
      <c r="I2711" s="16"/>
      <c r="J2711" s="16">
        <f t="shared" si="127"/>
        <v>0</v>
      </c>
      <c r="K2711" s="20" t="s">
        <v>13999</v>
      </c>
      <c r="L2711" s="20" t="s">
        <v>13999</v>
      </c>
      <c r="M2711" s="20" t="s">
        <v>13999</v>
      </c>
      <c r="N2711" s="20" t="s">
        <v>13999</v>
      </c>
      <c r="O2711" s="20" t="s">
        <v>13999</v>
      </c>
      <c r="P2711" s="20" t="s">
        <v>13999</v>
      </c>
      <c r="Q2711" s="20" t="s">
        <v>13999</v>
      </c>
      <c r="R2711" s="16"/>
      <c r="S2711" s="16"/>
      <c r="T2711" s="16"/>
      <c r="U2711" s="39">
        <f t="shared" si="128"/>
        <v>173.57673988464001</v>
      </c>
    </row>
    <row r="2712" spans="1:21" ht="12" customHeight="1">
      <c r="A2712" s="15"/>
      <c r="B2712" s="16" t="s">
        <v>411</v>
      </c>
      <c r="C2712" s="16" t="s">
        <v>19115</v>
      </c>
      <c r="D2712" s="16" t="s">
        <v>19116</v>
      </c>
      <c r="E2712" s="16" t="s">
        <v>19131</v>
      </c>
      <c r="F2712" s="17"/>
      <c r="G2712" s="18">
        <v>4802</v>
      </c>
      <c r="H2712" s="19">
        <f t="shared" si="126"/>
        <v>148.073165856</v>
      </c>
      <c r="I2712" s="16"/>
      <c r="J2712" s="16">
        <f t="shared" si="127"/>
        <v>0</v>
      </c>
      <c r="K2712" s="20" t="s">
        <v>13999</v>
      </c>
      <c r="L2712" s="20"/>
      <c r="M2712" s="20" t="s">
        <v>13999</v>
      </c>
      <c r="N2712" s="20" t="s">
        <v>13999</v>
      </c>
      <c r="O2712" s="20"/>
      <c r="P2712" s="20" t="s">
        <v>13999</v>
      </c>
      <c r="Q2712" s="20" t="s">
        <v>13999</v>
      </c>
      <c r="R2712" s="16"/>
      <c r="S2712" s="16"/>
      <c r="T2712" s="16"/>
      <c r="U2712" s="39">
        <f t="shared" si="128"/>
        <v>179.36121410016003</v>
      </c>
    </row>
    <row r="2713" spans="1:21" ht="12" customHeight="1">
      <c r="A2713" s="15"/>
      <c r="B2713" s="21" t="s">
        <v>412</v>
      </c>
      <c r="C2713" s="16" t="s">
        <v>19115</v>
      </c>
      <c r="D2713" s="16" t="s">
        <v>19116</v>
      </c>
      <c r="E2713" s="16" t="s">
        <v>19132</v>
      </c>
      <c r="F2713" s="17"/>
      <c r="G2713" s="18">
        <v>5053</v>
      </c>
      <c r="H2713" s="19">
        <f t="shared" si="126"/>
        <v>155.81293358400004</v>
      </c>
      <c r="I2713" s="16"/>
      <c r="J2713" s="16">
        <f t="shared" si="127"/>
        <v>0</v>
      </c>
      <c r="K2713" s="20" t="s">
        <v>13999</v>
      </c>
      <c r="L2713" s="20" t="s">
        <v>13999</v>
      </c>
      <c r="M2713" s="20" t="s">
        <v>13999</v>
      </c>
      <c r="N2713" s="20" t="s">
        <v>13999</v>
      </c>
      <c r="O2713" s="20"/>
      <c r="P2713" s="20" t="s">
        <v>13999</v>
      </c>
      <c r="Q2713" s="20" t="s">
        <v>13999</v>
      </c>
      <c r="R2713" s="16"/>
      <c r="S2713" s="16" t="s">
        <v>14156</v>
      </c>
      <c r="T2713" s="16"/>
      <c r="U2713" s="39">
        <f t="shared" si="128"/>
        <v>187.95235627824005</v>
      </c>
    </row>
    <row r="2714" spans="1:21" ht="12" customHeight="1">
      <c r="A2714" s="15"/>
      <c r="B2714" s="16" t="s">
        <v>413</v>
      </c>
      <c r="C2714" s="16" t="s">
        <v>19115</v>
      </c>
      <c r="D2714" s="16" t="s">
        <v>19116</v>
      </c>
      <c r="E2714" s="16" t="s">
        <v>19133</v>
      </c>
      <c r="F2714" s="17"/>
      <c r="G2714" s="18">
        <v>5468</v>
      </c>
      <c r="H2714" s="19">
        <f t="shared" si="126"/>
        <v>168.609760704</v>
      </c>
      <c r="I2714" s="16"/>
      <c r="J2714" s="16">
        <f t="shared" si="127"/>
        <v>0</v>
      </c>
      <c r="K2714" s="20" t="s">
        <v>13999</v>
      </c>
      <c r="L2714" s="20" t="s">
        <v>13999</v>
      </c>
      <c r="M2714" s="20" t="s">
        <v>13999</v>
      </c>
      <c r="N2714" s="20"/>
      <c r="O2714" s="20"/>
      <c r="P2714" s="20" t="s">
        <v>13999</v>
      </c>
      <c r="Q2714" s="20" t="s">
        <v>13999</v>
      </c>
      <c r="R2714" s="16"/>
      <c r="S2714" s="16"/>
      <c r="T2714" s="16"/>
      <c r="U2714" s="39">
        <f t="shared" si="128"/>
        <v>202.15683438144001</v>
      </c>
    </row>
    <row r="2715" spans="1:21" ht="12" customHeight="1">
      <c r="A2715" s="15"/>
      <c r="B2715" s="16" t="s">
        <v>414</v>
      </c>
      <c r="C2715" s="16" t="s">
        <v>19115</v>
      </c>
      <c r="D2715" s="16" t="s">
        <v>19116</v>
      </c>
      <c r="E2715" s="16" t="s">
        <v>19134</v>
      </c>
      <c r="F2715" s="17"/>
      <c r="G2715" s="18">
        <v>5635</v>
      </c>
      <c r="H2715" s="19">
        <f t="shared" si="126"/>
        <v>173.75932728000004</v>
      </c>
      <c r="I2715" s="16"/>
      <c r="J2715" s="16">
        <f t="shared" si="127"/>
        <v>0</v>
      </c>
      <c r="K2715" s="20" t="s">
        <v>13999</v>
      </c>
      <c r="L2715" s="20" t="s">
        <v>13999</v>
      </c>
      <c r="M2715" s="20" t="s">
        <v>13999</v>
      </c>
      <c r="N2715" s="20" t="s">
        <v>13999</v>
      </c>
      <c r="O2715" s="20"/>
      <c r="P2715" s="20" t="s">
        <v>13999</v>
      </c>
      <c r="Q2715" s="20" t="s">
        <v>13999</v>
      </c>
      <c r="R2715" s="16"/>
      <c r="S2715" s="16"/>
      <c r="T2715" s="16"/>
      <c r="U2715" s="39">
        <f t="shared" si="128"/>
        <v>207.87285328080006</v>
      </c>
    </row>
    <row r="2716" spans="1:21" ht="12" customHeight="1">
      <c r="A2716" s="15"/>
      <c r="B2716" s="16" t="s">
        <v>19135</v>
      </c>
      <c r="C2716" s="16" t="s">
        <v>19115</v>
      </c>
      <c r="D2716" s="16" t="s">
        <v>19116</v>
      </c>
      <c r="E2716" s="16" t="s">
        <v>19136</v>
      </c>
      <c r="F2716" s="17"/>
      <c r="G2716" s="18">
        <v>5718</v>
      </c>
      <c r="H2716" s="19">
        <f t="shared" si="126"/>
        <v>176.318692704</v>
      </c>
      <c r="I2716" s="16"/>
      <c r="J2716" s="16">
        <f t="shared" si="127"/>
        <v>0</v>
      </c>
      <c r="K2716" s="20" t="s">
        <v>13999</v>
      </c>
      <c r="L2716" s="20" t="s">
        <v>13999</v>
      </c>
      <c r="M2716" s="20" t="s">
        <v>13999</v>
      </c>
      <c r="N2716" s="20" t="s">
        <v>13999</v>
      </c>
      <c r="O2716" s="20" t="s">
        <v>13999</v>
      </c>
      <c r="P2716" s="20" t="s">
        <v>13999</v>
      </c>
      <c r="Q2716" s="20" t="s">
        <v>13999</v>
      </c>
      <c r="R2716" s="16"/>
      <c r="S2716" s="16"/>
      <c r="T2716" s="16"/>
      <c r="U2716" s="39">
        <f t="shared" si="128"/>
        <v>210.71374890144003</v>
      </c>
    </row>
    <row r="2717" spans="1:21" ht="12" customHeight="1">
      <c r="A2717" s="15"/>
      <c r="B2717" s="21" t="s">
        <v>415</v>
      </c>
      <c r="C2717" s="16" t="s">
        <v>19115</v>
      </c>
      <c r="D2717" s="16" t="s">
        <v>19116</v>
      </c>
      <c r="E2717" s="16" t="s">
        <v>19137</v>
      </c>
      <c r="F2717" s="17"/>
      <c r="G2717" s="18">
        <v>5888</v>
      </c>
      <c r="H2717" s="19">
        <f t="shared" si="126"/>
        <v>181.56076646400004</v>
      </c>
      <c r="I2717" s="16"/>
      <c r="J2717" s="16">
        <f t="shared" si="127"/>
        <v>0</v>
      </c>
      <c r="K2717" s="20" t="s">
        <v>13999</v>
      </c>
      <c r="L2717" s="20" t="s">
        <v>13999</v>
      </c>
      <c r="M2717" s="20" t="s">
        <v>13999</v>
      </c>
      <c r="N2717" s="20" t="s">
        <v>13999</v>
      </c>
      <c r="O2717" s="20"/>
      <c r="P2717" s="20" t="s">
        <v>13999</v>
      </c>
      <c r="Q2717" s="20" t="s">
        <v>13999</v>
      </c>
      <c r="R2717" s="16"/>
      <c r="S2717" s="16" t="s">
        <v>14156</v>
      </c>
      <c r="T2717" s="16"/>
      <c r="U2717" s="39">
        <f t="shared" si="128"/>
        <v>216.53245077504008</v>
      </c>
    </row>
    <row r="2718" spans="1:21" ht="12" customHeight="1">
      <c r="A2718" s="15"/>
      <c r="B2718" s="21" t="s">
        <v>416</v>
      </c>
      <c r="C2718" s="16" t="s">
        <v>19115</v>
      </c>
      <c r="D2718" s="16" t="s">
        <v>19116</v>
      </c>
      <c r="E2718" s="16" t="s">
        <v>19138</v>
      </c>
      <c r="F2718" s="17"/>
      <c r="G2718" s="18">
        <v>6305</v>
      </c>
      <c r="H2718" s="19">
        <f t="shared" si="126"/>
        <v>194.41926504</v>
      </c>
      <c r="I2718" s="16"/>
      <c r="J2718" s="16">
        <f t="shared" si="127"/>
        <v>0</v>
      </c>
      <c r="K2718" s="20" t="s">
        <v>13999</v>
      </c>
      <c r="L2718" s="20" t="s">
        <v>13999</v>
      </c>
      <c r="M2718" s="20" t="s">
        <v>13999</v>
      </c>
      <c r="N2718" s="20" t="s">
        <v>13999</v>
      </c>
      <c r="O2718" s="20" t="s">
        <v>13999</v>
      </c>
      <c r="P2718" s="20" t="s">
        <v>13999</v>
      </c>
      <c r="Q2718" s="20" t="s">
        <v>13999</v>
      </c>
      <c r="R2718" s="16"/>
      <c r="S2718" s="16" t="s">
        <v>14156</v>
      </c>
      <c r="T2718" s="16"/>
      <c r="U2718" s="39">
        <f t="shared" si="128"/>
        <v>230.80538419440001</v>
      </c>
    </row>
    <row r="2719" spans="1:21" ht="12" customHeight="1">
      <c r="A2719" s="15"/>
      <c r="B2719" s="21" t="s">
        <v>417</v>
      </c>
      <c r="C2719" s="16" t="s">
        <v>19115</v>
      </c>
      <c r="D2719" s="16" t="s">
        <v>19116</v>
      </c>
      <c r="E2719" s="16" t="s">
        <v>19139</v>
      </c>
      <c r="F2719" s="17"/>
      <c r="G2719" s="18">
        <v>6721</v>
      </c>
      <c r="H2719" s="19">
        <f t="shared" si="126"/>
        <v>207.24692788800004</v>
      </c>
      <c r="I2719" s="16"/>
      <c r="J2719" s="16">
        <f t="shared" si="127"/>
        <v>0</v>
      </c>
      <c r="K2719" s="20" t="s">
        <v>13999</v>
      </c>
      <c r="L2719" s="20"/>
      <c r="M2719" s="20" t="s">
        <v>13999</v>
      </c>
      <c r="N2719" s="20"/>
      <c r="O2719" s="20"/>
      <c r="P2719" s="20" t="s">
        <v>13999</v>
      </c>
      <c r="Q2719" s="20" t="s">
        <v>13999</v>
      </c>
      <c r="R2719" s="16"/>
      <c r="S2719" s="16" t="s">
        <v>14156</v>
      </c>
      <c r="T2719" s="16"/>
      <c r="U2719" s="39">
        <f t="shared" si="128"/>
        <v>245.04408995568008</v>
      </c>
    </row>
    <row r="2720" spans="1:21" ht="12" customHeight="1">
      <c r="A2720" s="15"/>
      <c r="B2720" s="21" t="s">
        <v>418</v>
      </c>
      <c r="C2720" s="16" t="s">
        <v>19115</v>
      </c>
      <c r="D2720" s="16" t="s">
        <v>19116</v>
      </c>
      <c r="E2720" s="16" t="s">
        <v>19140</v>
      </c>
      <c r="F2720" s="17"/>
      <c r="G2720" s="18">
        <v>6971</v>
      </c>
      <c r="H2720" s="19">
        <f t="shared" si="126"/>
        <v>214.95585988800002</v>
      </c>
      <c r="I2720" s="16"/>
      <c r="J2720" s="16">
        <f t="shared" si="127"/>
        <v>0</v>
      </c>
      <c r="K2720" s="20" t="s">
        <v>13999</v>
      </c>
      <c r="L2720" s="20" t="s">
        <v>13999</v>
      </c>
      <c r="M2720" s="20" t="s">
        <v>13999</v>
      </c>
      <c r="N2720" s="20" t="s">
        <v>13999</v>
      </c>
      <c r="O2720" s="20" t="s">
        <v>13999</v>
      </c>
      <c r="P2720" s="20" t="s">
        <v>13999</v>
      </c>
      <c r="Q2720" s="20" t="s">
        <v>13999</v>
      </c>
      <c r="R2720" s="16"/>
      <c r="S2720" s="16" t="s">
        <v>14156</v>
      </c>
      <c r="T2720" s="16"/>
      <c r="U2720" s="39">
        <f t="shared" si="128"/>
        <v>253.60100447568004</v>
      </c>
    </row>
    <row r="2721" spans="1:21" ht="12" customHeight="1">
      <c r="A2721" s="15"/>
      <c r="B2721" s="16" t="s">
        <v>19141</v>
      </c>
      <c r="C2721" s="16" t="s">
        <v>19115</v>
      </c>
      <c r="D2721" s="16" t="s">
        <v>19142</v>
      </c>
      <c r="E2721" s="16" t="s">
        <v>19143</v>
      </c>
      <c r="F2721" s="17"/>
      <c r="G2721" s="22">
        <v>209</v>
      </c>
      <c r="H2721" s="19">
        <f t="shared" si="126"/>
        <v>6.444667152000001</v>
      </c>
      <c r="I2721" s="16"/>
      <c r="J2721" s="16">
        <f t="shared" si="127"/>
        <v>0</v>
      </c>
      <c r="K2721" s="20" t="s">
        <v>14000</v>
      </c>
      <c r="L2721" s="20" t="s">
        <v>14000</v>
      </c>
      <c r="M2721" s="20" t="s">
        <v>13999</v>
      </c>
      <c r="N2721" s="20" t="s">
        <v>13999</v>
      </c>
      <c r="O2721" s="20" t="s">
        <v>13999</v>
      </c>
      <c r="P2721" s="20" t="s">
        <v>14000</v>
      </c>
      <c r="Q2721" s="20" t="s">
        <v>13999</v>
      </c>
      <c r="R2721" s="16"/>
      <c r="S2721" s="16"/>
      <c r="T2721" s="16"/>
      <c r="U2721" s="39">
        <f t="shared" si="128"/>
        <v>7.7336005824000011</v>
      </c>
    </row>
    <row r="2722" spans="1:21" ht="12" customHeight="1">
      <c r="A2722" s="15"/>
      <c r="B2722" s="16" t="s">
        <v>19144</v>
      </c>
      <c r="C2722" s="16" t="s">
        <v>19115</v>
      </c>
      <c r="D2722" s="16" t="s">
        <v>19142</v>
      </c>
      <c r="E2722" s="16" t="s">
        <v>19145</v>
      </c>
      <c r="F2722" s="17"/>
      <c r="G2722" s="22">
        <v>227</v>
      </c>
      <c r="H2722" s="19">
        <f t="shared" si="126"/>
        <v>6.9997102560000011</v>
      </c>
      <c r="I2722" s="16"/>
      <c r="J2722" s="16">
        <f t="shared" si="127"/>
        <v>0</v>
      </c>
      <c r="K2722" s="20"/>
      <c r="L2722" s="20" t="s">
        <v>14000</v>
      </c>
      <c r="M2722" s="20" t="s">
        <v>13999</v>
      </c>
      <c r="N2722" s="20" t="s">
        <v>13999</v>
      </c>
      <c r="O2722" s="20" t="s">
        <v>13999</v>
      </c>
      <c r="P2722" s="20" t="s">
        <v>13999</v>
      </c>
      <c r="Q2722" s="20" t="s">
        <v>13999</v>
      </c>
      <c r="R2722" s="16"/>
      <c r="S2722" s="16"/>
      <c r="T2722" s="16"/>
      <c r="U2722" s="39">
        <f t="shared" si="128"/>
        <v>8.3996523072000002</v>
      </c>
    </row>
    <row r="2723" spans="1:21" ht="12" customHeight="1">
      <c r="A2723" s="15"/>
      <c r="B2723" s="16" t="s">
        <v>19146</v>
      </c>
      <c r="C2723" s="16" t="s">
        <v>19115</v>
      </c>
      <c r="D2723" s="16" t="s">
        <v>19142</v>
      </c>
      <c r="E2723" s="16" t="s">
        <v>19147</v>
      </c>
      <c r="F2723" s="17"/>
      <c r="G2723" s="22">
        <v>255</v>
      </c>
      <c r="H2723" s="19">
        <f t="shared" si="126"/>
        <v>7.8631106400000013</v>
      </c>
      <c r="I2723" s="16"/>
      <c r="J2723" s="16">
        <f t="shared" si="127"/>
        <v>0</v>
      </c>
      <c r="K2723" s="20" t="s">
        <v>13999</v>
      </c>
      <c r="L2723" s="20"/>
      <c r="M2723" s="20" t="s">
        <v>14000</v>
      </c>
      <c r="N2723" s="20" t="s">
        <v>13999</v>
      </c>
      <c r="O2723" s="20"/>
      <c r="P2723" s="20" t="s">
        <v>14000</v>
      </c>
      <c r="Q2723" s="20" t="s">
        <v>13999</v>
      </c>
      <c r="R2723" s="16"/>
      <c r="S2723" s="16"/>
      <c r="T2723" s="16"/>
      <c r="U2723" s="39">
        <f t="shared" si="128"/>
        <v>9.4357327680000012</v>
      </c>
    </row>
    <row r="2724" spans="1:21" ht="12" customHeight="1">
      <c r="A2724" s="15"/>
      <c r="B2724" s="16" t="s">
        <v>297</v>
      </c>
      <c r="C2724" s="16" t="s">
        <v>19115</v>
      </c>
      <c r="D2724" s="16" t="s">
        <v>19142</v>
      </c>
      <c r="E2724" s="16" t="s">
        <v>19148</v>
      </c>
      <c r="F2724" s="17"/>
      <c r="G2724" s="22">
        <v>262</v>
      </c>
      <c r="H2724" s="19">
        <f t="shared" si="126"/>
        <v>8.0789607360000009</v>
      </c>
      <c r="I2724" s="16"/>
      <c r="J2724" s="16">
        <f t="shared" si="127"/>
        <v>0</v>
      </c>
      <c r="K2724" s="20"/>
      <c r="L2724" s="20"/>
      <c r="M2724" s="20" t="s">
        <v>13999</v>
      </c>
      <c r="N2724" s="20" t="s">
        <v>13999</v>
      </c>
      <c r="O2724" s="20" t="s">
        <v>13999</v>
      </c>
      <c r="P2724" s="20" t="s">
        <v>13999</v>
      </c>
      <c r="Q2724" s="20" t="s">
        <v>13999</v>
      </c>
      <c r="R2724" s="16"/>
      <c r="S2724" s="16"/>
      <c r="T2724" s="16"/>
      <c r="U2724" s="39">
        <f t="shared" si="128"/>
        <v>9.6947528832000014</v>
      </c>
    </row>
    <row r="2725" spans="1:21" ht="12" customHeight="1">
      <c r="A2725" s="15"/>
      <c r="B2725" s="16" t="s">
        <v>19149</v>
      </c>
      <c r="C2725" s="16" t="s">
        <v>19115</v>
      </c>
      <c r="D2725" s="16" t="s">
        <v>19142</v>
      </c>
      <c r="E2725" s="16" t="s">
        <v>19150</v>
      </c>
      <c r="F2725" s="17"/>
      <c r="G2725" s="22">
        <v>266</v>
      </c>
      <c r="H2725" s="19">
        <f t="shared" si="126"/>
        <v>8.2023036480000009</v>
      </c>
      <c r="I2725" s="16"/>
      <c r="J2725" s="16">
        <f t="shared" si="127"/>
        <v>0</v>
      </c>
      <c r="K2725" s="20"/>
      <c r="L2725" s="20"/>
      <c r="M2725" s="20"/>
      <c r="N2725" s="20"/>
      <c r="O2725" s="20"/>
      <c r="P2725" s="20"/>
      <c r="Q2725" s="20"/>
      <c r="R2725" s="16"/>
      <c r="S2725" s="16"/>
      <c r="T2725" s="16"/>
      <c r="U2725" s="39">
        <f t="shared" si="128"/>
        <v>9.8427643776</v>
      </c>
    </row>
    <row r="2726" spans="1:21" ht="12" customHeight="1">
      <c r="A2726" s="15"/>
      <c r="B2726" s="16" t="s">
        <v>19151</v>
      </c>
      <c r="C2726" s="16" t="s">
        <v>19115</v>
      </c>
      <c r="D2726" s="16" t="s">
        <v>19142</v>
      </c>
      <c r="E2726" s="16" t="s">
        <v>19152</v>
      </c>
      <c r="F2726" s="17"/>
      <c r="G2726" s="22">
        <v>339</v>
      </c>
      <c r="H2726" s="19">
        <f t="shared" si="126"/>
        <v>10.453311792000003</v>
      </c>
      <c r="I2726" s="16"/>
      <c r="J2726" s="16">
        <f t="shared" si="127"/>
        <v>0</v>
      </c>
      <c r="K2726" s="20"/>
      <c r="L2726" s="20"/>
      <c r="M2726" s="20"/>
      <c r="N2726" s="20" t="s">
        <v>13999</v>
      </c>
      <c r="O2726" s="20" t="s">
        <v>13999</v>
      </c>
      <c r="P2726" s="20" t="s">
        <v>14000</v>
      </c>
      <c r="Q2726" s="20" t="s">
        <v>13999</v>
      </c>
      <c r="R2726" s="16"/>
      <c r="S2726" s="16"/>
      <c r="T2726" s="16"/>
      <c r="U2726" s="39">
        <f t="shared" si="128"/>
        <v>12.543974150400002</v>
      </c>
    </row>
    <row r="2727" spans="1:21" ht="12" customHeight="1">
      <c r="A2727" s="15"/>
      <c r="B2727" s="16" t="s">
        <v>298</v>
      </c>
      <c r="C2727" s="16" t="s">
        <v>19115</v>
      </c>
      <c r="D2727" s="16" t="s">
        <v>19142</v>
      </c>
      <c r="E2727" s="16" t="s">
        <v>19153</v>
      </c>
      <c r="F2727" s="17"/>
      <c r="G2727" s="22">
        <v>350</v>
      </c>
      <c r="H2727" s="19">
        <f t="shared" si="126"/>
        <v>10.792504800000001</v>
      </c>
      <c r="I2727" s="16"/>
      <c r="J2727" s="16">
        <f t="shared" si="127"/>
        <v>0</v>
      </c>
      <c r="K2727" s="20" t="s">
        <v>13999</v>
      </c>
      <c r="L2727" s="20" t="s">
        <v>13999</v>
      </c>
      <c r="M2727" s="20" t="s">
        <v>13999</v>
      </c>
      <c r="N2727" s="20" t="s">
        <v>13999</v>
      </c>
      <c r="O2727" s="20" t="s">
        <v>13999</v>
      </c>
      <c r="P2727" s="20" t="s">
        <v>13999</v>
      </c>
      <c r="Q2727" s="20" t="s">
        <v>13999</v>
      </c>
      <c r="R2727" s="16"/>
      <c r="S2727" s="16"/>
      <c r="T2727" s="16"/>
      <c r="U2727" s="39">
        <f t="shared" si="128"/>
        <v>12.951005760000001</v>
      </c>
    </row>
    <row r="2728" spans="1:21" ht="12" customHeight="1">
      <c r="A2728" s="15"/>
      <c r="B2728" s="16" t="s">
        <v>299</v>
      </c>
      <c r="C2728" s="16" t="s">
        <v>19115</v>
      </c>
      <c r="D2728" s="16" t="s">
        <v>19142</v>
      </c>
      <c r="E2728" s="16" t="s">
        <v>19154</v>
      </c>
      <c r="F2728" s="17"/>
      <c r="G2728" s="22">
        <v>381</v>
      </c>
      <c r="H2728" s="19">
        <f t="shared" si="126"/>
        <v>11.748412368000002</v>
      </c>
      <c r="I2728" s="16"/>
      <c r="J2728" s="16">
        <f t="shared" si="127"/>
        <v>0</v>
      </c>
      <c r="K2728" s="20" t="s">
        <v>13999</v>
      </c>
      <c r="L2728" s="20" t="s">
        <v>13999</v>
      </c>
      <c r="M2728" s="20" t="s">
        <v>13999</v>
      </c>
      <c r="N2728" s="20" t="s">
        <v>13999</v>
      </c>
      <c r="O2728" s="20" t="s">
        <v>13999</v>
      </c>
      <c r="P2728" s="20" t="s">
        <v>14000</v>
      </c>
      <c r="Q2728" s="20" t="s">
        <v>13999</v>
      </c>
      <c r="R2728" s="16"/>
      <c r="S2728" s="16"/>
      <c r="T2728" s="16"/>
      <c r="U2728" s="39">
        <f t="shared" si="128"/>
        <v>14.098094841600002</v>
      </c>
    </row>
    <row r="2729" spans="1:21" ht="12" customHeight="1">
      <c r="A2729" s="15"/>
      <c r="B2729" s="16" t="s">
        <v>300</v>
      </c>
      <c r="C2729" s="16" t="s">
        <v>19115</v>
      </c>
      <c r="D2729" s="16" t="s">
        <v>19142</v>
      </c>
      <c r="E2729" s="16" t="s">
        <v>19155</v>
      </c>
      <c r="F2729" s="17"/>
      <c r="G2729" s="22">
        <v>425</v>
      </c>
      <c r="H2729" s="19">
        <f t="shared" si="126"/>
        <v>13.105184400000002</v>
      </c>
      <c r="I2729" s="16"/>
      <c r="J2729" s="16">
        <f t="shared" si="127"/>
        <v>0</v>
      </c>
      <c r="K2729" s="20" t="s">
        <v>13999</v>
      </c>
      <c r="L2729" s="20" t="s">
        <v>14000</v>
      </c>
      <c r="M2729" s="20" t="s">
        <v>13999</v>
      </c>
      <c r="N2729" s="20" t="s">
        <v>13999</v>
      </c>
      <c r="O2729" s="20" t="s">
        <v>13999</v>
      </c>
      <c r="P2729" s="20" t="s">
        <v>14000</v>
      </c>
      <c r="Q2729" s="20" t="s">
        <v>13999</v>
      </c>
      <c r="R2729" s="16"/>
      <c r="S2729" s="16"/>
      <c r="T2729" s="16"/>
      <c r="U2729" s="39">
        <f t="shared" si="128"/>
        <v>15.726221280000003</v>
      </c>
    </row>
    <row r="2730" spans="1:21" ht="12" customHeight="1">
      <c r="A2730" s="15"/>
      <c r="B2730" s="16" t="s">
        <v>301</v>
      </c>
      <c r="C2730" s="16" t="s">
        <v>19115</v>
      </c>
      <c r="D2730" s="16" t="s">
        <v>19142</v>
      </c>
      <c r="E2730" s="16" t="s">
        <v>19156</v>
      </c>
      <c r="F2730" s="17"/>
      <c r="G2730" s="22">
        <v>480</v>
      </c>
      <c r="H2730" s="19">
        <f t="shared" si="126"/>
        <v>14.801149440000003</v>
      </c>
      <c r="I2730" s="16"/>
      <c r="J2730" s="16">
        <f t="shared" si="127"/>
        <v>0</v>
      </c>
      <c r="K2730" s="20" t="s">
        <v>13999</v>
      </c>
      <c r="L2730" s="20"/>
      <c r="M2730" s="20" t="s">
        <v>13999</v>
      </c>
      <c r="N2730" s="20" t="s">
        <v>13999</v>
      </c>
      <c r="O2730" s="20" t="s">
        <v>13999</v>
      </c>
      <c r="P2730" s="20" t="s">
        <v>13999</v>
      </c>
      <c r="Q2730" s="20" t="s">
        <v>13999</v>
      </c>
      <c r="R2730" s="16"/>
      <c r="S2730" s="16"/>
      <c r="T2730" s="16"/>
      <c r="U2730" s="39">
        <f t="shared" si="128"/>
        <v>17.761379328000004</v>
      </c>
    </row>
    <row r="2731" spans="1:21" ht="12" customHeight="1">
      <c r="A2731" s="15"/>
      <c r="B2731" s="16" t="s">
        <v>302</v>
      </c>
      <c r="C2731" s="16" t="s">
        <v>19115</v>
      </c>
      <c r="D2731" s="16" t="s">
        <v>19142</v>
      </c>
      <c r="E2731" s="16" t="s">
        <v>19157</v>
      </c>
      <c r="F2731" s="17"/>
      <c r="G2731" s="22">
        <v>521</v>
      </c>
      <c r="H2731" s="19">
        <f t="shared" si="126"/>
        <v>16.065414287999999</v>
      </c>
      <c r="I2731" s="16"/>
      <c r="J2731" s="16">
        <f t="shared" si="127"/>
        <v>0</v>
      </c>
      <c r="K2731" s="20"/>
      <c r="L2731" s="20" t="s">
        <v>13999</v>
      </c>
      <c r="M2731" s="20" t="s">
        <v>13999</v>
      </c>
      <c r="N2731" s="20" t="s">
        <v>13999</v>
      </c>
      <c r="O2731" s="20" t="s">
        <v>13999</v>
      </c>
      <c r="P2731" s="20" t="s">
        <v>14000</v>
      </c>
      <c r="Q2731" s="20" t="s">
        <v>13999</v>
      </c>
      <c r="R2731" s="16"/>
      <c r="S2731" s="16"/>
      <c r="T2731" s="16"/>
      <c r="U2731" s="39">
        <f t="shared" si="128"/>
        <v>19.278497145599999</v>
      </c>
    </row>
    <row r="2732" spans="1:21" ht="12" customHeight="1">
      <c r="A2732" s="15"/>
      <c r="B2732" s="16" t="s">
        <v>303</v>
      </c>
      <c r="C2732" s="16" t="s">
        <v>19115</v>
      </c>
      <c r="D2732" s="16" t="s">
        <v>19142</v>
      </c>
      <c r="E2732" s="16" t="s">
        <v>19158</v>
      </c>
      <c r="F2732" s="17"/>
      <c r="G2732" s="22">
        <v>609</v>
      </c>
      <c r="H2732" s="19">
        <f t="shared" si="126"/>
        <v>18.778958352</v>
      </c>
      <c r="I2732" s="16"/>
      <c r="J2732" s="16">
        <f t="shared" si="127"/>
        <v>0</v>
      </c>
      <c r="K2732" s="20" t="s">
        <v>13999</v>
      </c>
      <c r="L2732" s="20" t="s">
        <v>13999</v>
      </c>
      <c r="M2732" s="20" t="s">
        <v>13999</v>
      </c>
      <c r="N2732" s="20" t="s">
        <v>13999</v>
      </c>
      <c r="O2732" s="20" t="s">
        <v>13999</v>
      </c>
      <c r="P2732" s="20" t="s">
        <v>14000</v>
      </c>
      <c r="Q2732" s="20" t="s">
        <v>13999</v>
      </c>
      <c r="R2732" s="16"/>
      <c r="S2732" s="16"/>
      <c r="T2732" s="16"/>
      <c r="U2732" s="39">
        <f t="shared" si="128"/>
        <v>22.534750022400001</v>
      </c>
    </row>
    <row r="2733" spans="1:21" ht="12" customHeight="1">
      <c r="A2733" s="15"/>
      <c r="B2733" s="16" t="s">
        <v>304</v>
      </c>
      <c r="C2733" s="16" t="s">
        <v>19115</v>
      </c>
      <c r="D2733" s="16" t="s">
        <v>19142</v>
      </c>
      <c r="E2733" s="16" t="s">
        <v>19159</v>
      </c>
      <c r="F2733" s="17"/>
      <c r="G2733" s="22">
        <v>677</v>
      </c>
      <c r="H2733" s="19">
        <f t="shared" si="126"/>
        <v>20.875787856000002</v>
      </c>
      <c r="I2733" s="16"/>
      <c r="J2733" s="16">
        <f t="shared" si="127"/>
        <v>0</v>
      </c>
      <c r="K2733" s="20" t="s">
        <v>14000</v>
      </c>
      <c r="L2733" s="20" t="s">
        <v>13999</v>
      </c>
      <c r="M2733" s="20" t="s">
        <v>13999</v>
      </c>
      <c r="N2733" s="20" t="s">
        <v>13999</v>
      </c>
      <c r="O2733" s="20" t="s">
        <v>13999</v>
      </c>
      <c r="P2733" s="20" t="s">
        <v>14000</v>
      </c>
      <c r="Q2733" s="20"/>
      <c r="R2733" s="16"/>
      <c r="S2733" s="16"/>
      <c r="T2733" s="16"/>
      <c r="U2733" s="39">
        <f t="shared" si="128"/>
        <v>25.050945427200002</v>
      </c>
    </row>
    <row r="2734" spans="1:21" ht="12" customHeight="1">
      <c r="A2734" s="15"/>
      <c r="B2734" s="16" t="s">
        <v>305</v>
      </c>
      <c r="C2734" s="16" t="s">
        <v>19115</v>
      </c>
      <c r="D2734" s="16" t="s">
        <v>19142</v>
      </c>
      <c r="E2734" s="16" t="s">
        <v>19160</v>
      </c>
      <c r="F2734" s="17"/>
      <c r="G2734" s="22">
        <v>717</v>
      </c>
      <c r="H2734" s="19">
        <f t="shared" si="126"/>
        <v>22.109216975999999</v>
      </c>
      <c r="I2734" s="16"/>
      <c r="J2734" s="16">
        <f t="shared" si="127"/>
        <v>0</v>
      </c>
      <c r="K2734" s="20" t="s">
        <v>13999</v>
      </c>
      <c r="L2734" s="20" t="s">
        <v>13999</v>
      </c>
      <c r="M2734" s="20" t="s">
        <v>13999</v>
      </c>
      <c r="N2734" s="20" t="s">
        <v>13999</v>
      </c>
      <c r="O2734" s="20" t="s">
        <v>13999</v>
      </c>
      <c r="P2734" s="20" t="s">
        <v>13999</v>
      </c>
      <c r="Q2734" s="20" t="s">
        <v>13999</v>
      </c>
      <c r="R2734" s="16"/>
      <c r="S2734" s="16"/>
      <c r="T2734" s="16"/>
      <c r="U2734" s="39">
        <f t="shared" si="128"/>
        <v>26.531060371199999</v>
      </c>
    </row>
    <row r="2735" spans="1:21" ht="12" customHeight="1">
      <c r="A2735" s="15"/>
      <c r="B2735" s="16" t="s">
        <v>19161</v>
      </c>
      <c r="C2735" s="16" t="s">
        <v>19115</v>
      </c>
      <c r="D2735" s="16" t="s">
        <v>19142</v>
      </c>
      <c r="E2735" s="16" t="s">
        <v>19162</v>
      </c>
      <c r="F2735" s="17"/>
      <c r="G2735" s="22">
        <v>811</v>
      </c>
      <c r="H2735" s="19">
        <f t="shared" si="126"/>
        <v>25.007775408000004</v>
      </c>
      <c r="I2735" s="16"/>
      <c r="J2735" s="16">
        <f t="shared" si="127"/>
        <v>0</v>
      </c>
      <c r="K2735" s="20"/>
      <c r="L2735" s="20" t="s">
        <v>13999</v>
      </c>
      <c r="M2735" s="20" t="s">
        <v>14000</v>
      </c>
      <c r="N2735" s="20" t="s">
        <v>13999</v>
      </c>
      <c r="O2735" s="20" t="s">
        <v>13999</v>
      </c>
      <c r="P2735" s="20" t="s">
        <v>14000</v>
      </c>
      <c r="Q2735" s="20" t="s">
        <v>13999</v>
      </c>
      <c r="R2735" s="16"/>
      <c r="S2735" s="16"/>
      <c r="T2735" s="16"/>
      <c r="U2735" s="39">
        <f t="shared" si="128"/>
        <v>30.009330489600003</v>
      </c>
    </row>
    <row r="2736" spans="1:21" ht="12" customHeight="1">
      <c r="A2736" s="15"/>
      <c r="B2736" s="16" t="s">
        <v>306</v>
      </c>
      <c r="C2736" s="16" t="s">
        <v>19115</v>
      </c>
      <c r="D2736" s="16" t="s">
        <v>19142</v>
      </c>
      <c r="E2736" s="16" t="s">
        <v>19163</v>
      </c>
      <c r="F2736" s="17"/>
      <c r="G2736" s="22">
        <v>921</v>
      </c>
      <c r="H2736" s="19">
        <f t="shared" si="126"/>
        <v>28.399705487999999</v>
      </c>
      <c r="I2736" s="16"/>
      <c r="J2736" s="16">
        <f t="shared" si="127"/>
        <v>0</v>
      </c>
      <c r="K2736" s="20" t="s">
        <v>13999</v>
      </c>
      <c r="L2736" s="20" t="s">
        <v>13999</v>
      </c>
      <c r="M2736" s="20" t="s">
        <v>13999</v>
      </c>
      <c r="N2736" s="20" t="s">
        <v>13999</v>
      </c>
      <c r="O2736" s="20" t="s">
        <v>13999</v>
      </c>
      <c r="P2736" s="20" t="s">
        <v>13999</v>
      </c>
      <c r="Q2736" s="20" t="s">
        <v>13999</v>
      </c>
      <c r="R2736" s="16"/>
      <c r="S2736" s="16"/>
      <c r="T2736" s="16"/>
      <c r="U2736" s="39">
        <f t="shared" si="128"/>
        <v>34.079646585599995</v>
      </c>
    </row>
    <row r="2737" spans="1:21" ht="12" customHeight="1">
      <c r="A2737" s="15"/>
      <c r="B2737" s="16" t="s">
        <v>307</v>
      </c>
      <c r="C2737" s="16" t="s">
        <v>19115</v>
      </c>
      <c r="D2737" s="16" t="s">
        <v>19142</v>
      </c>
      <c r="E2737" s="16" t="s">
        <v>19164</v>
      </c>
      <c r="F2737" s="17"/>
      <c r="G2737" s="18">
        <v>1154</v>
      </c>
      <c r="H2737" s="19">
        <f t="shared" si="126"/>
        <v>35.584430112000007</v>
      </c>
      <c r="I2737" s="16"/>
      <c r="J2737" s="16">
        <f t="shared" si="127"/>
        <v>0</v>
      </c>
      <c r="K2737" s="20"/>
      <c r="L2737" s="20"/>
      <c r="M2737" s="20"/>
      <c r="N2737" s="20"/>
      <c r="O2737" s="20"/>
      <c r="P2737" s="20"/>
      <c r="Q2737" s="20" t="s">
        <v>13999</v>
      </c>
      <c r="R2737" s="16"/>
      <c r="S2737" s="16"/>
      <c r="T2737" s="16"/>
      <c r="U2737" s="39">
        <f t="shared" si="128"/>
        <v>42.70131613440001</v>
      </c>
    </row>
    <row r="2738" spans="1:21" ht="12" customHeight="1">
      <c r="A2738" s="15"/>
      <c r="B2738" s="16" t="s">
        <v>308</v>
      </c>
      <c r="C2738" s="16" t="s">
        <v>19115</v>
      </c>
      <c r="D2738" s="16" t="s">
        <v>19142</v>
      </c>
      <c r="E2738" s="16" t="s">
        <v>19165</v>
      </c>
      <c r="F2738" s="17"/>
      <c r="G2738" s="18">
        <v>1350</v>
      </c>
      <c r="H2738" s="19">
        <f t="shared" si="126"/>
        <v>41.628232800000006</v>
      </c>
      <c r="I2738" s="16"/>
      <c r="J2738" s="16">
        <f t="shared" si="127"/>
        <v>0</v>
      </c>
      <c r="K2738" s="20" t="s">
        <v>13999</v>
      </c>
      <c r="L2738" s="20" t="s">
        <v>13999</v>
      </c>
      <c r="M2738" s="20" t="s">
        <v>13999</v>
      </c>
      <c r="N2738" s="20" t="s">
        <v>13999</v>
      </c>
      <c r="O2738" s="20" t="s">
        <v>13999</v>
      </c>
      <c r="P2738" s="20" t="s">
        <v>13999</v>
      </c>
      <c r="Q2738" s="20" t="s">
        <v>13999</v>
      </c>
      <c r="R2738" s="16"/>
      <c r="S2738" s="16"/>
      <c r="T2738" s="16"/>
      <c r="U2738" s="39">
        <f t="shared" si="128"/>
        <v>49.953879360000009</v>
      </c>
    </row>
    <row r="2739" spans="1:21" ht="12" customHeight="1">
      <c r="A2739" s="15"/>
      <c r="B2739" s="16" t="s">
        <v>309</v>
      </c>
      <c r="C2739" s="16" t="s">
        <v>19115</v>
      </c>
      <c r="D2739" s="16" t="s">
        <v>19142</v>
      </c>
      <c r="E2739" s="16" t="s">
        <v>19166</v>
      </c>
      <c r="F2739" s="17"/>
      <c r="G2739" s="22">
        <v>242</v>
      </c>
      <c r="H2739" s="19">
        <f t="shared" si="126"/>
        <v>7.4622461760000016</v>
      </c>
      <c r="I2739" s="16"/>
      <c r="J2739" s="16">
        <f t="shared" si="127"/>
        <v>0</v>
      </c>
      <c r="K2739" s="20" t="s">
        <v>13999</v>
      </c>
      <c r="L2739" s="20"/>
      <c r="M2739" s="20" t="s">
        <v>13999</v>
      </c>
      <c r="N2739" s="20" t="s">
        <v>13999</v>
      </c>
      <c r="O2739" s="20" t="s">
        <v>13999</v>
      </c>
      <c r="P2739" s="20" t="s">
        <v>14000</v>
      </c>
      <c r="Q2739" s="20" t="s">
        <v>13999</v>
      </c>
      <c r="R2739" s="16"/>
      <c r="S2739" s="16"/>
      <c r="T2739" s="16"/>
      <c r="U2739" s="39">
        <f t="shared" si="128"/>
        <v>8.9546954112000012</v>
      </c>
    </row>
    <row r="2740" spans="1:21" ht="12" customHeight="1">
      <c r="A2740" s="15"/>
      <c r="B2740" s="16" t="s">
        <v>19167</v>
      </c>
      <c r="C2740" s="16" t="s">
        <v>19115</v>
      </c>
      <c r="D2740" s="16" t="s">
        <v>19142</v>
      </c>
      <c r="E2740" s="16" t="s">
        <v>19168</v>
      </c>
      <c r="F2740" s="17"/>
      <c r="G2740" s="22">
        <v>442</v>
      </c>
      <c r="H2740" s="19">
        <f t="shared" si="126"/>
        <v>13.629391776</v>
      </c>
      <c r="I2740" s="16"/>
      <c r="J2740" s="16">
        <f t="shared" si="127"/>
        <v>0</v>
      </c>
      <c r="K2740" s="20"/>
      <c r="L2740" s="20"/>
      <c r="M2740" s="20"/>
      <c r="N2740" s="20"/>
      <c r="O2740" s="20"/>
      <c r="P2740" s="20" t="s">
        <v>14000</v>
      </c>
      <c r="Q2740" s="20" t="s">
        <v>13999</v>
      </c>
      <c r="R2740" s="16"/>
      <c r="S2740" s="16"/>
      <c r="T2740" s="16"/>
      <c r="U2740" s="39">
        <f t="shared" si="128"/>
        <v>16.355270131200001</v>
      </c>
    </row>
    <row r="2741" spans="1:21" ht="12" customHeight="1">
      <c r="A2741" s="15"/>
      <c r="B2741" s="16" t="s">
        <v>310</v>
      </c>
      <c r="C2741" s="16" t="s">
        <v>19115</v>
      </c>
      <c r="D2741" s="16" t="s">
        <v>19142</v>
      </c>
      <c r="E2741" s="16" t="s">
        <v>19169</v>
      </c>
      <c r="F2741" s="17"/>
      <c r="G2741" s="22">
        <v>168</v>
      </c>
      <c r="H2741" s="19">
        <f t="shared" si="126"/>
        <v>5.1804023040000011</v>
      </c>
      <c r="I2741" s="16"/>
      <c r="J2741" s="16">
        <f t="shared" si="127"/>
        <v>0</v>
      </c>
      <c r="K2741" s="20"/>
      <c r="L2741" s="20" t="s">
        <v>14000</v>
      </c>
      <c r="M2741" s="20" t="s">
        <v>14000</v>
      </c>
      <c r="N2741" s="20" t="s">
        <v>13999</v>
      </c>
      <c r="O2741" s="20" t="s">
        <v>13999</v>
      </c>
      <c r="P2741" s="20" t="s">
        <v>14000</v>
      </c>
      <c r="Q2741" s="20" t="s">
        <v>13999</v>
      </c>
      <c r="R2741" s="16"/>
      <c r="S2741" s="16"/>
      <c r="T2741" s="16"/>
      <c r="U2741" s="39">
        <f t="shared" si="128"/>
        <v>6.2164827648000012</v>
      </c>
    </row>
    <row r="2742" spans="1:21" ht="12" customHeight="1">
      <c r="A2742" s="15"/>
      <c r="B2742" s="16" t="s">
        <v>19170</v>
      </c>
      <c r="C2742" s="16" t="s">
        <v>19115</v>
      </c>
      <c r="D2742" s="16" t="s">
        <v>19142</v>
      </c>
      <c r="E2742" s="16" t="s">
        <v>19171</v>
      </c>
      <c r="F2742" s="17"/>
      <c r="G2742" s="22">
        <v>236</v>
      </c>
      <c r="H2742" s="19">
        <f t="shared" si="126"/>
        <v>7.2772318080000016</v>
      </c>
      <c r="I2742" s="16"/>
      <c r="J2742" s="16">
        <f t="shared" si="127"/>
        <v>0</v>
      </c>
      <c r="K2742" s="20" t="s">
        <v>14000</v>
      </c>
      <c r="L2742" s="20" t="s">
        <v>14000</v>
      </c>
      <c r="M2742" s="20" t="s">
        <v>13999</v>
      </c>
      <c r="N2742" s="20" t="s">
        <v>13999</v>
      </c>
      <c r="O2742" s="20" t="s">
        <v>13999</v>
      </c>
      <c r="P2742" s="20" t="s">
        <v>14000</v>
      </c>
      <c r="Q2742" s="20" t="s">
        <v>13999</v>
      </c>
      <c r="R2742" s="16"/>
      <c r="S2742" s="16"/>
      <c r="T2742" s="16"/>
      <c r="U2742" s="39">
        <f t="shared" si="128"/>
        <v>8.7326781696000015</v>
      </c>
    </row>
    <row r="2743" spans="1:21" ht="12" customHeight="1">
      <c r="A2743" s="15"/>
      <c r="B2743" s="16" t="s">
        <v>311</v>
      </c>
      <c r="C2743" s="16" t="s">
        <v>19115</v>
      </c>
      <c r="D2743" s="16" t="s">
        <v>19142</v>
      </c>
      <c r="E2743" s="16" t="s">
        <v>19172</v>
      </c>
      <c r="F2743" s="17"/>
      <c r="G2743" s="22">
        <v>310</v>
      </c>
      <c r="H2743" s="19">
        <f t="shared" si="126"/>
        <v>9.5590756800000012</v>
      </c>
      <c r="I2743" s="16"/>
      <c r="J2743" s="16">
        <f t="shared" si="127"/>
        <v>0</v>
      </c>
      <c r="K2743" s="20" t="s">
        <v>13999</v>
      </c>
      <c r="L2743" s="20" t="s">
        <v>13999</v>
      </c>
      <c r="M2743" s="20" t="s">
        <v>13999</v>
      </c>
      <c r="N2743" s="20" t="s">
        <v>13999</v>
      </c>
      <c r="O2743" s="20" t="s">
        <v>13999</v>
      </c>
      <c r="P2743" s="20" t="s">
        <v>13999</v>
      </c>
      <c r="Q2743" s="20" t="s">
        <v>13999</v>
      </c>
      <c r="R2743" s="16"/>
      <c r="S2743" s="16"/>
      <c r="T2743" s="16"/>
      <c r="U2743" s="39">
        <f t="shared" si="128"/>
        <v>11.470890816000001</v>
      </c>
    </row>
    <row r="2744" spans="1:21" ht="12" customHeight="1">
      <c r="A2744" s="15"/>
      <c r="B2744" s="16" t="s">
        <v>312</v>
      </c>
      <c r="C2744" s="16" t="s">
        <v>19115</v>
      </c>
      <c r="D2744" s="16" t="s">
        <v>19142</v>
      </c>
      <c r="E2744" s="16" t="s">
        <v>19173</v>
      </c>
      <c r="F2744" s="17"/>
      <c r="G2744" s="22">
        <v>392</v>
      </c>
      <c r="H2744" s="19">
        <f t="shared" si="126"/>
        <v>12.087605376000003</v>
      </c>
      <c r="I2744" s="16"/>
      <c r="J2744" s="16">
        <f t="shared" si="127"/>
        <v>0</v>
      </c>
      <c r="K2744" s="20" t="s">
        <v>14000</v>
      </c>
      <c r="L2744" s="20" t="s">
        <v>14000</v>
      </c>
      <c r="M2744" s="20" t="s">
        <v>13999</v>
      </c>
      <c r="N2744" s="20" t="s">
        <v>13999</v>
      </c>
      <c r="O2744" s="20" t="s">
        <v>13999</v>
      </c>
      <c r="P2744" s="20" t="s">
        <v>14000</v>
      </c>
      <c r="Q2744" s="20" t="s">
        <v>13999</v>
      </c>
      <c r="R2744" s="16"/>
      <c r="S2744" s="16"/>
      <c r="T2744" s="16"/>
      <c r="U2744" s="39">
        <f t="shared" si="128"/>
        <v>14.505126451200002</v>
      </c>
    </row>
    <row r="2745" spans="1:21" ht="12" customHeight="1">
      <c r="A2745" s="15"/>
      <c r="B2745" s="16" t="s">
        <v>19174</v>
      </c>
      <c r="C2745" s="16" t="s">
        <v>19115</v>
      </c>
      <c r="D2745" s="16" t="s">
        <v>19142</v>
      </c>
      <c r="E2745" s="16" t="s">
        <v>19175</v>
      </c>
      <c r="F2745" s="17"/>
      <c r="G2745" s="22">
        <v>308</v>
      </c>
      <c r="H2745" s="19">
        <f t="shared" si="126"/>
        <v>9.4974042239999985</v>
      </c>
      <c r="I2745" s="16"/>
      <c r="J2745" s="16">
        <f t="shared" si="127"/>
        <v>0</v>
      </c>
      <c r="K2745" s="20" t="s">
        <v>13999</v>
      </c>
      <c r="L2745" s="20" t="s">
        <v>14000</v>
      </c>
      <c r="M2745" s="20" t="s">
        <v>13999</v>
      </c>
      <c r="N2745" s="20" t="s">
        <v>13999</v>
      </c>
      <c r="O2745" s="20" t="s">
        <v>13999</v>
      </c>
      <c r="P2745" s="20" t="s">
        <v>13999</v>
      </c>
      <c r="Q2745" s="20" t="s">
        <v>13999</v>
      </c>
      <c r="R2745" s="16"/>
      <c r="S2745" s="16"/>
      <c r="T2745" s="16"/>
      <c r="U2745" s="39">
        <f t="shared" si="128"/>
        <v>11.396885068799998</v>
      </c>
    </row>
    <row r="2746" spans="1:21" ht="12" customHeight="1">
      <c r="A2746" s="15"/>
      <c r="B2746" s="16" t="s">
        <v>19176</v>
      </c>
      <c r="C2746" s="16" t="s">
        <v>19115</v>
      </c>
      <c r="D2746" s="16" t="s">
        <v>19142</v>
      </c>
      <c r="E2746" s="16" t="s">
        <v>19177</v>
      </c>
      <c r="F2746" s="17"/>
      <c r="G2746" s="22">
        <v>559</v>
      </c>
      <c r="H2746" s="19">
        <f t="shared" si="126"/>
        <v>17.237171952000001</v>
      </c>
      <c r="I2746" s="16"/>
      <c r="J2746" s="16">
        <f t="shared" si="127"/>
        <v>0</v>
      </c>
      <c r="K2746" s="20" t="s">
        <v>13999</v>
      </c>
      <c r="L2746" s="20" t="s">
        <v>14000</v>
      </c>
      <c r="M2746" s="20" t="s">
        <v>13999</v>
      </c>
      <c r="N2746" s="20" t="s">
        <v>13999</v>
      </c>
      <c r="O2746" s="20" t="s">
        <v>13999</v>
      </c>
      <c r="P2746" s="20" t="s">
        <v>13999</v>
      </c>
      <c r="Q2746" s="20" t="s">
        <v>13999</v>
      </c>
      <c r="R2746" s="16"/>
      <c r="S2746" s="16"/>
      <c r="T2746" s="16"/>
      <c r="U2746" s="39">
        <f t="shared" si="128"/>
        <v>20.684606342399999</v>
      </c>
    </row>
    <row r="2747" spans="1:21" ht="12" customHeight="1">
      <c r="A2747" s="15"/>
      <c r="B2747" s="16" t="s">
        <v>326</v>
      </c>
      <c r="C2747" s="16" t="s">
        <v>19115</v>
      </c>
      <c r="D2747" s="16" t="s">
        <v>19142</v>
      </c>
      <c r="E2747" s="16" t="s">
        <v>19178</v>
      </c>
      <c r="F2747" s="17"/>
      <c r="G2747" s="22">
        <v>495</v>
      </c>
      <c r="H2747" s="19">
        <f t="shared" si="126"/>
        <v>15.263685360000002</v>
      </c>
      <c r="I2747" s="16"/>
      <c r="J2747" s="16">
        <f t="shared" si="127"/>
        <v>0</v>
      </c>
      <c r="K2747" s="20"/>
      <c r="L2747" s="20" t="s">
        <v>13999</v>
      </c>
      <c r="M2747" s="20" t="s">
        <v>13999</v>
      </c>
      <c r="N2747" s="20" t="s">
        <v>13999</v>
      </c>
      <c r="O2747" s="20" t="s">
        <v>13999</v>
      </c>
      <c r="P2747" s="20" t="s">
        <v>13999</v>
      </c>
      <c r="Q2747" s="20" t="s">
        <v>13999</v>
      </c>
      <c r="R2747" s="16"/>
      <c r="S2747" s="16"/>
      <c r="T2747" s="16"/>
      <c r="U2747" s="39">
        <f t="shared" si="128"/>
        <v>18.316422432000003</v>
      </c>
    </row>
    <row r="2748" spans="1:21" ht="12" customHeight="1">
      <c r="A2748" s="15"/>
      <c r="B2748" s="16" t="s">
        <v>327</v>
      </c>
      <c r="C2748" s="16" t="s">
        <v>19115</v>
      </c>
      <c r="D2748" s="16" t="s">
        <v>19142</v>
      </c>
      <c r="E2748" s="16" t="s">
        <v>19179</v>
      </c>
      <c r="F2748" s="17"/>
      <c r="G2748" s="22">
        <v>574</v>
      </c>
      <c r="H2748" s="19">
        <f t="shared" si="126"/>
        <v>17.699707872000001</v>
      </c>
      <c r="I2748" s="16"/>
      <c r="J2748" s="16">
        <f t="shared" si="127"/>
        <v>0</v>
      </c>
      <c r="K2748" s="20" t="s">
        <v>13999</v>
      </c>
      <c r="L2748" s="20"/>
      <c r="M2748" s="20"/>
      <c r="N2748" s="20"/>
      <c r="O2748" s="20"/>
      <c r="P2748" s="20"/>
      <c r="Q2748" s="20" t="s">
        <v>13999</v>
      </c>
      <c r="R2748" s="16"/>
      <c r="S2748" s="16"/>
      <c r="T2748" s="16"/>
      <c r="U2748" s="39">
        <f t="shared" si="128"/>
        <v>21.239649446400001</v>
      </c>
    </row>
    <row r="2749" spans="1:21" ht="12" customHeight="1">
      <c r="A2749" s="15"/>
      <c r="B2749" s="16" t="s">
        <v>332</v>
      </c>
      <c r="C2749" s="16" t="s">
        <v>19115</v>
      </c>
      <c r="D2749" s="16" t="s">
        <v>19142</v>
      </c>
      <c r="E2749" s="16" t="s">
        <v>19180</v>
      </c>
      <c r="F2749" s="17"/>
      <c r="G2749" s="22">
        <v>532</v>
      </c>
      <c r="H2749" s="19">
        <f t="shared" si="126"/>
        <v>16.404607296000002</v>
      </c>
      <c r="I2749" s="16"/>
      <c r="J2749" s="16">
        <f t="shared" si="127"/>
        <v>0</v>
      </c>
      <c r="K2749" s="20"/>
      <c r="L2749" s="20" t="s">
        <v>13999</v>
      </c>
      <c r="M2749" s="20" t="s">
        <v>13999</v>
      </c>
      <c r="N2749" s="20" t="s">
        <v>13999</v>
      </c>
      <c r="O2749" s="20" t="s">
        <v>13999</v>
      </c>
      <c r="P2749" s="20" t="s">
        <v>14000</v>
      </c>
      <c r="Q2749" s="20" t="s">
        <v>13999</v>
      </c>
      <c r="R2749" s="16"/>
      <c r="S2749" s="16"/>
      <c r="T2749" s="16"/>
      <c r="U2749" s="39">
        <f t="shared" si="128"/>
        <v>19.6855287552</v>
      </c>
    </row>
    <row r="2750" spans="1:21" ht="12" customHeight="1">
      <c r="A2750" s="15"/>
      <c r="B2750" s="16" t="s">
        <v>333</v>
      </c>
      <c r="C2750" s="16" t="s">
        <v>19115</v>
      </c>
      <c r="D2750" s="16" t="s">
        <v>19142</v>
      </c>
      <c r="E2750" s="16" t="s">
        <v>19181</v>
      </c>
      <c r="F2750" s="17"/>
      <c r="G2750" s="22">
        <v>631</v>
      </c>
      <c r="H2750" s="19">
        <f t="shared" si="126"/>
        <v>19.457344368000001</v>
      </c>
      <c r="I2750" s="16"/>
      <c r="J2750" s="16">
        <f t="shared" si="127"/>
        <v>0</v>
      </c>
      <c r="K2750" s="20" t="s">
        <v>13999</v>
      </c>
      <c r="L2750" s="20" t="s">
        <v>13999</v>
      </c>
      <c r="M2750" s="20" t="s">
        <v>13999</v>
      </c>
      <c r="N2750" s="20" t="s">
        <v>13999</v>
      </c>
      <c r="O2750" s="20" t="s">
        <v>13999</v>
      </c>
      <c r="P2750" s="20" t="s">
        <v>14000</v>
      </c>
      <c r="Q2750" s="20" t="s">
        <v>14000</v>
      </c>
      <c r="R2750" s="16"/>
      <c r="S2750" s="16"/>
      <c r="T2750" s="16"/>
      <c r="U2750" s="39">
        <f t="shared" si="128"/>
        <v>23.348813241600002</v>
      </c>
    </row>
    <row r="2751" spans="1:21" ht="12" customHeight="1">
      <c r="A2751" s="15"/>
      <c r="B2751" s="16" t="s">
        <v>364</v>
      </c>
      <c r="C2751" s="16" t="s">
        <v>19115</v>
      </c>
      <c r="D2751" s="16" t="s">
        <v>19142</v>
      </c>
      <c r="E2751" s="16" t="s">
        <v>19182</v>
      </c>
      <c r="F2751" s="17"/>
      <c r="G2751" s="22">
        <v>563</v>
      </c>
      <c r="H2751" s="19">
        <f t="shared" si="126"/>
        <v>17.360514864000002</v>
      </c>
      <c r="I2751" s="16"/>
      <c r="J2751" s="16">
        <f t="shared" si="127"/>
        <v>0</v>
      </c>
      <c r="K2751" s="20" t="s">
        <v>13999</v>
      </c>
      <c r="L2751" s="20" t="s">
        <v>13999</v>
      </c>
      <c r="M2751" s="20"/>
      <c r="N2751" s="20" t="s">
        <v>13999</v>
      </c>
      <c r="O2751" s="20" t="s">
        <v>13999</v>
      </c>
      <c r="P2751" s="20" t="s">
        <v>14000</v>
      </c>
      <c r="Q2751" s="20" t="s">
        <v>13999</v>
      </c>
      <c r="R2751" s="16"/>
      <c r="S2751" s="16"/>
      <c r="T2751" s="16"/>
      <c r="U2751" s="39">
        <f t="shared" si="128"/>
        <v>20.832617836800001</v>
      </c>
    </row>
    <row r="2752" spans="1:21" ht="12" customHeight="1">
      <c r="A2752" s="15"/>
      <c r="B2752" s="16" t="s">
        <v>369</v>
      </c>
      <c r="C2752" s="16" t="s">
        <v>19115</v>
      </c>
      <c r="D2752" s="16" t="s">
        <v>19142</v>
      </c>
      <c r="E2752" s="16" t="s">
        <v>19183</v>
      </c>
      <c r="F2752" s="17"/>
      <c r="G2752" s="22">
        <v>708</v>
      </c>
      <c r="H2752" s="19">
        <f t="shared" si="126"/>
        <v>21.831695424000003</v>
      </c>
      <c r="I2752" s="16"/>
      <c r="J2752" s="16">
        <f t="shared" si="127"/>
        <v>0</v>
      </c>
      <c r="K2752" s="20" t="s">
        <v>13999</v>
      </c>
      <c r="L2752" s="20" t="s">
        <v>13999</v>
      </c>
      <c r="M2752" s="20" t="s">
        <v>13999</v>
      </c>
      <c r="N2752" s="20" t="s">
        <v>13999</v>
      </c>
      <c r="O2752" s="20" t="s">
        <v>13999</v>
      </c>
      <c r="P2752" s="20" t="s">
        <v>13999</v>
      </c>
      <c r="Q2752" s="20"/>
      <c r="R2752" s="16"/>
      <c r="S2752" s="16"/>
      <c r="T2752" s="16"/>
      <c r="U2752" s="39">
        <f t="shared" si="128"/>
        <v>26.198034508800003</v>
      </c>
    </row>
    <row r="2753" spans="1:21" ht="12" customHeight="1">
      <c r="A2753" s="15"/>
      <c r="B2753" s="16" t="s">
        <v>19184</v>
      </c>
      <c r="C2753" s="16" t="s">
        <v>19115</v>
      </c>
      <c r="D2753" s="16" t="s">
        <v>19142</v>
      </c>
      <c r="E2753" s="16" t="s">
        <v>19152</v>
      </c>
      <c r="F2753" s="17"/>
      <c r="G2753" s="22">
        <v>592</v>
      </c>
      <c r="H2753" s="19">
        <f t="shared" si="126"/>
        <v>18.254750976</v>
      </c>
      <c r="I2753" s="16"/>
      <c r="J2753" s="16">
        <f t="shared" si="127"/>
        <v>0</v>
      </c>
      <c r="K2753" s="20"/>
      <c r="L2753" s="20"/>
      <c r="M2753" s="20"/>
      <c r="N2753" s="20"/>
      <c r="O2753" s="20"/>
      <c r="P2753" s="20" t="s">
        <v>13999</v>
      </c>
      <c r="Q2753" s="20"/>
      <c r="R2753" s="16"/>
      <c r="S2753" s="16"/>
      <c r="T2753" s="16"/>
      <c r="U2753" s="39">
        <f t="shared" si="128"/>
        <v>21.9057011712</v>
      </c>
    </row>
    <row r="2754" spans="1:21" ht="12" customHeight="1">
      <c r="A2754" s="15"/>
      <c r="B2754" s="16" t="s">
        <v>19185</v>
      </c>
      <c r="C2754" s="16" t="s">
        <v>19115</v>
      </c>
      <c r="D2754" s="16" t="s">
        <v>19142</v>
      </c>
      <c r="E2754" s="16" t="s">
        <v>19186</v>
      </c>
      <c r="F2754" s="17"/>
      <c r="G2754" s="18">
        <v>1149</v>
      </c>
      <c r="H2754" s="19">
        <f t="shared" si="126"/>
        <v>35.430251472000002</v>
      </c>
      <c r="I2754" s="16"/>
      <c r="J2754" s="16">
        <f t="shared" si="127"/>
        <v>0</v>
      </c>
      <c r="K2754" s="20"/>
      <c r="L2754" s="20"/>
      <c r="M2754" s="20"/>
      <c r="N2754" s="20"/>
      <c r="O2754" s="20"/>
      <c r="P2754" s="20" t="s">
        <v>13999</v>
      </c>
      <c r="Q2754" s="20"/>
      <c r="R2754" s="16"/>
      <c r="S2754" s="16"/>
      <c r="T2754" s="16"/>
      <c r="U2754" s="39">
        <f t="shared" si="128"/>
        <v>42.516301766399998</v>
      </c>
    </row>
    <row r="2755" spans="1:21" ht="12" customHeight="1">
      <c r="A2755" s="15"/>
      <c r="B2755" s="16" t="s">
        <v>19187</v>
      </c>
      <c r="C2755" s="16" t="s">
        <v>19115</v>
      </c>
      <c r="D2755" s="16" t="s">
        <v>19142</v>
      </c>
      <c r="E2755" s="16" t="s">
        <v>19188</v>
      </c>
      <c r="F2755" s="17"/>
      <c r="G2755" s="18">
        <v>8505</v>
      </c>
      <c r="H2755" s="19">
        <f t="shared" si="126"/>
        <v>262.25786664000003</v>
      </c>
      <c r="I2755" s="16"/>
      <c r="J2755" s="16">
        <f t="shared" si="127"/>
        <v>0</v>
      </c>
      <c r="K2755" s="20" t="s">
        <v>13999</v>
      </c>
      <c r="L2755" s="20"/>
      <c r="M2755" s="20"/>
      <c r="N2755" s="20"/>
      <c r="O2755" s="20"/>
      <c r="P2755" s="20"/>
      <c r="Q2755" s="20"/>
      <c r="R2755" s="16"/>
      <c r="S2755" s="16"/>
      <c r="T2755" s="16"/>
      <c r="U2755" s="39">
        <f t="shared" si="128"/>
        <v>306.10623197040007</v>
      </c>
    </row>
    <row r="2756" spans="1:21" ht="23.25" customHeight="1">
      <c r="A2756" s="15"/>
      <c r="B2756" s="16" t="s">
        <v>88</v>
      </c>
      <c r="C2756" s="16" t="s">
        <v>19115</v>
      </c>
      <c r="D2756" s="16" t="s">
        <v>19189</v>
      </c>
      <c r="E2756" s="16" t="s">
        <v>19190</v>
      </c>
      <c r="F2756" s="17"/>
      <c r="G2756" s="22">
        <v>581</v>
      </c>
      <c r="H2756" s="19">
        <f t="shared" si="126"/>
        <v>17.915557968000002</v>
      </c>
      <c r="I2756" s="16"/>
      <c r="J2756" s="16">
        <f t="shared" si="127"/>
        <v>0</v>
      </c>
      <c r="K2756" s="20" t="s">
        <v>13999</v>
      </c>
      <c r="L2756" s="20" t="s">
        <v>13999</v>
      </c>
      <c r="M2756" s="20" t="s">
        <v>13999</v>
      </c>
      <c r="N2756" s="20" t="s">
        <v>13999</v>
      </c>
      <c r="O2756" s="20" t="s">
        <v>13999</v>
      </c>
      <c r="P2756" s="20" t="s">
        <v>13999</v>
      </c>
      <c r="Q2756" s="20" t="s">
        <v>13999</v>
      </c>
      <c r="R2756" s="16"/>
      <c r="S2756" s="16"/>
      <c r="T2756" s="16"/>
      <c r="U2756" s="39">
        <f t="shared" si="128"/>
        <v>21.4986695616</v>
      </c>
    </row>
    <row r="2757" spans="1:21" ht="23.25" customHeight="1">
      <c r="A2757" s="15"/>
      <c r="B2757" s="16" t="s">
        <v>89</v>
      </c>
      <c r="C2757" s="16" t="s">
        <v>19115</v>
      </c>
      <c r="D2757" s="16" t="s">
        <v>19189</v>
      </c>
      <c r="E2757" s="16" t="s">
        <v>19191</v>
      </c>
      <c r="F2757" s="17"/>
      <c r="G2757" s="22">
        <v>581</v>
      </c>
      <c r="H2757" s="19">
        <f t="shared" si="126"/>
        <v>17.915557968000002</v>
      </c>
      <c r="I2757" s="16"/>
      <c r="J2757" s="16">
        <f t="shared" si="127"/>
        <v>0</v>
      </c>
      <c r="K2757" s="20" t="s">
        <v>13999</v>
      </c>
      <c r="L2757" s="20" t="s">
        <v>13999</v>
      </c>
      <c r="M2757" s="20" t="s">
        <v>13999</v>
      </c>
      <c r="N2757" s="20" t="s">
        <v>13999</v>
      </c>
      <c r="O2757" s="20" t="s">
        <v>13999</v>
      </c>
      <c r="P2757" s="20" t="s">
        <v>13999</v>
      </c>
      <c r="Q2757" s="20" t="s">
        <v>13999</v>
      </c>
      <c r="R2757" s="16"/>
      <c r="S2757" s="16"/>
      <c r="T2757" s="16"/>
      <c r="U2757" s="39">
        <f t="shared" si="128"/>
        <v>21.4986695616</v>
      </c>
    </row>
    <row r="2758" spans="1:21" ht="23.25" customHeight="1">
      <c r="A2758" s="15"/>
      <c r="B2758" s="16" t="s">
        <v>90</v>
      </c>
      <c r="C2758" s="16" t="s">
        <v>19115</v>
      </c>
      <c r="D2758" s="16" t="s">
        <v>19189</v>
      </c>
      <c r="E2758" s="16" t="s">
        <v>19192</v>
      </c>
      <c r="F2758" s="17"/>
      <c r="G2758" s="22">
        <v>581</v>
      </c>
      <c r="H2758" s="19">
        <f t="shared" si="126"/>
        <v>17.915557968000002</v>
      </c>
      <c r="I2758" s="16"/>
      <c r="J2758" s="16">
        <f t="shared" si="127"/>
        <v>0</v>
      </c>
      <c r="K2758" s="20" t="s">
        <v>13999</v>
      </c>
      <c r="L2758" s="20" t="s">
        <v>13999</v>
      </c>
      <c r="M2758" s="20" t="s">
        <v>13999</v>
      </c>
      <c r="N2758" s="20" t="s">
        <v>13999</v>
      </c>
      <c r="O2758" s="20" t="s">
        <v>13999</v>
      </c>
      <c r="P2758" s="20" t="s">
        <v>13999</v>
      </c>
      <c r="Q2758" s="20" t="s">
        <v>13999</v>
      </c>
      <c r="R2758" s="16"/>
      <c r="S2758" s="16"/>
      <c r="T2758" s="16"/>
      <c r="U2758" s="39">
        <f t="shared" si="128"/>
        <v>21.4986695616</v>
      </c>
    </row>
    <row r="2759" spans="1:21" ht="23.25" customHeight="1">
      <c r="A2759" s="15"/>
      <c r="B2759" s="16" t="s">
        <v>91</v>
      </c>
      <c r="C2759" s="16" t="s">
        <v>19115</v>
      </c>
      <c r="D2759" s="16" t="s">
        <v>19189</v>
      </c>
      <c r="E2759" s="16" t="s">
        <v>19193</v>
      </c>
      <c r="F2759" s="17"/>
      <c r="G2759" s="22">
        <v>605</v>
      </c>
      <c r="H2759" s="19">
        <f t="shared" si="126"/>
        <v>18.655615440000005</v>
      </c>
      <c r="I2759" s="16"/>
      <c r="J2759" s="16">
        <f t="shared" si="127"/>
        <v>0</v>
      </c>
      <c r="K2759" s="20" t="s">
        <v>14000</v>
      </c>
      <c r="L2759" s="20" t="s">
        <v>14000</v>
      </c>
      <c r="M2759" s="20"/>
      <c r="N2759" s="20" t="s">
        <v>13999</v>
      </c>
      <c r="O2759" s="20" t="s">
        <v>13999</v>
      </c>
      <c r="P2759" s="20" t="s">
        <v>13999</v>
      </c>
      <c r="Q2759" s="20" t="s">
        <v>13999</v>
      </c>
      <c r="R2759" s="16"/>
      <c r="S2759" s="16"/>
      <c r="T2759" s="16"/>
      <c r="U2759" s="39">
        <f t="shared" si="128"/>
        <v>22.386738528000006</v>
      </c>
    </row>
    <row r="2760" spans="1:21" ht="23.25" customHeight="1">
      <c r="A2760" s="15"/>
      <c r="B2760" s="16" t="s">
        <v>92</v>
      </c>
      <c r="C2760" s="16" t="s">
        <v>19115</v>
      </c>
      <c r="D2760" s="16" t="s">
        <v>19189</v>
      </c>
      <c r="E2760" s="16" t="s">
        <v>19194</v>
      </c>
      <c r="F2760" s="17"/>
      <c r="G2760" s="22">
        <v>620</v>
      </c>
      <c r="H2760" s="19">
        <f t="shared" si="126"/>
        <v>19.118151360000002</v>
      </c>
      <c r="I2760" s="16"/>
      <c r="J2760" s="16">
        <f t="shared" si="127"/>
        <v>0</v>
      </c>
      <c r="K2760" s="20" t="s">
        <v>14000</v>
      </c>
      <c r="L2760" s="20" t="s">
        <v>13999</v>
      </c>
      <c r="M2760" s="20" t="s">
        <v>13999</v>
      </c>
      <c r="N2760" s="20" t="s">
        <v>13999</v>
      </c>
      <c r="O2760" s="20"/>
      <c r="P2760" s="20" t="s">
        <v>13999</v>
      </c>
      <c r="Q2760" s="20" t="s">
        <v>13999</v>
      </c>
      <c r="R2760" s="16"/>
      <c r="S2760" s="16"/>
      <c r="T2760" s="16"/>
      <c r="U2760" s="39">
        <f t="shared" si="128"/>
        <v>22.941781632000001</v>
      </c>
    </row>
    <row r="2761" spans="1:21" ht="23.25" customHeight="1">
      <c r="A2761" s="15"/>
      <c r="B2761" s="16" t="s">
        <v>93</v>
      </c>
      <c r="C2761" s="16" t="s">
        <v>19115</v>
      </c>
      <c r="D2761" s="16" t="s">
        <v>19189</v>
      </c>
      <c r="E2761" s="16" t="s">
        <v>19195</v>
      </c>
      <c r="F2761" s="17"/>
      <c r="G2761" s="22">
        <v>620</v>
      </c>
      <c r="H2761" s="19">
        <f t="shared" si="126"/>
        <v>19.118151360000002</v>
      </c>
      <c r="I2761" s="16"/>
      <c r="J2761" s="16">
        <f t="shared" si="127"/>
        <v>0</v>
      </c>
      <c r="K2761" s="20" t="s">
        <v>13999</v>
      </c>
      <c r="L2761" s="20" t="s">
        <v>14000</v>
      </c>
      <c r="M2761" s="20" t="s">
        <v>13999</v>
      </c>
      <c r="N2761" s="20" t="s">
        <v>13999</v>
      </c>
      <c r="O2761" s="20" t="s">
        <v>13999</v>
      </c>
      <c r="P2761" s="20" t="s">
        <v>13999</v>
      </c>
      <c r="Q2761" s="20" t="s">
        <v>13999</v>
      </c>
      <c r="R2761" s="16"/>
      <c r="S2761" s="16"/>
      <c r="T2761" s="16"/>
      <c r="U2761" s="39">
        <f t="shared" si="128"/>
        <v>22.941781632000001</v>
      </c>
    </row>
    <row r="2762" spans="1:21" ht="23.25" customHeight="1">
      <c r="A2762" s="15"/>
      <c r="B2762" s="16" t="s">
        <v>94</v>
      </c>
      <c r="C2762" s="16" t="s">
        <v>19115</v>
      </c>
      <c r="D2762" s="16" t="s">
        <v>19189</v>
      </c>
      <c r="E2762" s="16" t="s">
        <v>19196</v>
      </c>
      <c r="F2762" s="17"/>
      <c r="G2762" s="22">
        <v>713</v>
      </c>
      <c r="H2762" s="19">
        <f t="shared" si="126"/>
        <v>21.985874064000001</v>
      </c>
      <c r="I2762" s="16"/>
      <c r="J2762" s="16">
        <f t="shared" si="127"/>
        <v>0</v>
      </c>
      <c r="K2762" s="20" t="s">
        <v>13999</v>
      </c>
      <c r="L2762" s="20" t="s">
        <v>13999</v>
      </c>
      <c r="M2762" s="20" t="s">
        <v>13999</v>
      </c>
      <c r="N2762" s="20" t="s">
        <v>13999</v>
      </c>
      <c r="O2762" s="20" t="s">
        <v>13999</v>
      </c>
      <c r="P2762" s="20" t="s">
        <v>13999</v>
      </c>
      <c r="Q2762" s="20" t="s">
        <v>13999</v>
      </c>
      <c r="R2762" s="16"/>
      <c r="S2762" s="16"/>
      <c r="T2762" s="16"/>
      <c r="U2762" s="39">
        <f t="shared" si="128"/>
        <v>26.3830488768</v>
      </c>
    </row>
    <row r="2763" spans="1:21" ht="23.25" customHeight="1">
      <c r="A2763" s="15"/>
      <c r="B2763" s="16" t="s">
        <v>95</v>
      </c>
      <c r="C2763" s="16" t="s">
        <v>19115</v>
      </c>
      <c r="D2763" s="16" t="s">
        <v>19189</v>
      </c>
      <c r="E2763" s="16" t="s">
        <v>19197</v>
      </c>
      <c r="F2763" s="17"/>
      <c r="G2763" s="22">
        <v>713</v>
      </c>
      <c r="H2763" s="19">
        <f t="shared" si="126"/>
        <v>21.985874064000001</v>
      </c>
      <c r="I2763" s="16"/>
      <c r="J2763" s="16">
        <f t="shared" si="127"/>
        <v>0</v>
      </c>
      <c r="K2763" s="20" t="s">
        <v>13999</v>
      </c>
      <c r="L2763" s="20" t="s">
        <v>13999</v>
      </c>
      <c r="M2763" s="20" t="s">
        <v>13999</v>
      </c>
      <c r="N2763" s="20" t="s">
        <v>13999</v>
      </c>
      <c r="O2763" s="20" t="s">
        <v>13999</v>
      </c>
      <c r="P2763" s="20" t="s">
        <v>13999</v>
      </c>
      <c r="Q2763" s="20" t="s">
        <v>13999</v>
      </c>
      <c r="R2763" s="16"/>
      <c r="S2763" s="16"/>
      <c r="T2763" s="16"/>
      <c r="U2763" s="39">
        <f t="shared" si="128"/>
        <v>26.3830488768</v>
      </c>
    </row>
    <row r="2764" spans="1:21" ht="23.25" customHeight="1">
      <c r="A2764" s="15"/>
      <c r="B2764" s="16" t="s">
        <v>96</v>
      </c>
      <c r="C2764" s="16" t="s">
        <v>19115</v>
      </c>
      <c r="D2764" s="16" t="s">
        <v>19189</v>
      </c>
      <c r="E2764" s="16" t="s">
        <v>19198</v>
      </c>
      <c r="F2764" s="17"/>
      <c r="G2764" s="22">
        <v>713</v>
      </c>
      <c r="H2764" s="19">
        <f t="shared" si="126"/>
        <v>21.985874064000001</v>
      </c>
      <c r="I2764" s="16"/>
      <c r="J2764" s="16">
        <f t="shared" si="127"/>
        <v>0</v>
      </c>
      <c r="K2764" s="20" t="s">
        <v>14000</v>
      </c>
      <c r="L2764" s="20" t="s">
        <v>13999</v>
      </c>
      <c r="M2764" s="20" t="s">
        <v>13999</v>
      </c>
      <c r="N2764" s="20" t="s">
        <v>13999</v>
      </c>
      <c r="O2764" s="20" t="s">
        <v>13999</v>
      </c>
      <c r="P2764" s="20" t="s">
        <v>13999</v>
      </c>
      <c r="Q2764" s="20" t="s">
        <v>13999</v>
      </c>
      <c r="R2764" s="16"/>
      <c r="S2764" s="16"/>
      <c r="T2764" s="16"/>
      <c r="U2764" s="39">
        <f t="shared" si="128"/>
        <v>26.3830488768</v>
      </c>
    </row>
    <row r="2765" spans="1:21" ht="23.25" customHeight="1">
      <c r="A2765" s="15"/>
      <c r="B2765" s="16" t="s">
        <v>19199</v>
      </c>
      <c r="C2765" s="16" t="s">
        <v>19115</v>
      </c>
      <c r="D2765" s="16" t="s">
        <v>19189</v>
      </c>
      <c r="E2765" s="16" t="s">
        <v>19200</v>
      </c>
      <c r="F2765" s="17"/>
      <c r="G2765" s="22">
        <v>807</v>
      </c>
      <c r="H2765" s="19">
        <f t="shared" si="126"/>
        <v>24.884432496000006</v>
      </c>
      <c r="I2765" s="16"/>
      <c r="J2765" s="16">
        <f t="shared" si="127"/>
        <v>0</v>
      </c>
      <c r="K2765" s="20" t="s">
        <v>13999</v>
      </c>
      <c r="L2765" s="20" t="s">
        <v>13999</v>
      </c>
      <c r="M2765" s="20" t="s">
        <v>13999</v>
      </c>
      <c r="N2765" s="20" t="s">
        <v>13999</v>
      </c>
      <c r="O2765" s="20" t="s">
        <v>13999</v>
      </c>
      <c r="P2765" s="20" t="s">
        <v>13999</v>
      </c>
      <c r="Q2765" s="20" t="s">
        <v>13999</v>
      </c>
      <c r="R2765" s="16"/>
      <c r="S2765" s="16"/>
      <c r="T2765" s="16"/>
      <c r="U2765" s="39">
        <f t="shared" si="128"/>
        <v>29.861318995200005</v>
      </c>
    </row>
    <row r="2766" spans="1:21" ht="23.25" customHeight="1">
      <c r="A2766" s="15"/>
      <c r="B2766" s="16" t="s">
        <v>97</v>
      </c>
      <c r="C2766" s="16" t="s">
        <v>19115</v>
      </c>
      <c r="D2766" s="16" t="s">
        <v>19189</v>
      </c>
      <c r="E2766" s="16" t="s">
        <v>19201</v>
      </c>
      <c r="F2766" s="17"/>
      <c r="G2766" s="22">
        <v>807</v>
      </c>
      <c r="H2766" s="19">
        <f t="shared" si="126"/>
        <v>24.884432496000006</v>
      </c>
      <c r="I2766" s="16"/>
      <c r="J2766" s="16">
        <f t="shared" si="127"/>
        <v>0</v>
      </c>
      <c r="K2766" s="20"/>
      <c r="L2766" s="20" t="s">
        <v>13999</v>
      </c>
      <c r="M2766" s="20" t="s">
        <v>13999</v>
      </c>
      <c r="N2766" s="20" t="s">
        <v>13999</v>
      </c>
      <c r="O2766" s="20"/>
      <c r="P2766" s="20" t="s">
        <v>13999</v>
      </c>
      <c r="Q2766" s="20" t="s">
        <v>13999</v>
      </c>
      <c r="R2766" s="16"/>
      <c r="S2766" s="16"/>
      <c r="T2766" s="16"/>
      <c r="U2766" s="39">
        <f t="shared" si="128"/>
        <v>29.861318995200005</v>
      </c>
    </row>
    <row r="2767" spans="1:21" ht="23.25" customHeight="1">
      <c r="A2767" s="15"/>
      <c r="B2767" s="16" t="s">
        <v>98</v>
      </c>
      <c r="C2767" s="16" t="s">
        <v>19115</v>
      </c>
      <c r="D2767" s="16" t="s">
        <v>19189</v>
      </c>
      <c r="E2767" s="16" t="s">
        <v>19202</v>
      </c>
      <c r="F2767" s="17"/>
      <c r="G2767" s="22">
        <v>853</v>
      </c>
      <c r="H2767" s="19">
        <f t="shared" si="126"/>
        <v>26.302875984</v>
      </c>
      <c r="I2767" s="16"/>
      <c r="J2767" s="16">
        <f t="shared" si="127"/>
        <v>0</v>
      </c>
      <c r="K2767" s="20" t="s">
        <v>14000</v>
      </c>
      <c r="L2767" s="20" t="s">
        <v>13999</v>
      </c>
      <c r="M2767" s="20" t="s">
        <v>13999</v>
      </c>
      <c r="N2767" s="20" t="s">
        <v>13999</v>
      </c>
      <c r="O2767" s="20"/>
      <c r="P2767" s="20" t="s">
        <v>13999</v>
      </c>
      <c r="Q2767" s="20" t="s">
        <v>13999</v>
      </c>
      <c r="R2767" s="16"/>
      <c r="S2767" s="16"/>
      <c r="T2767" s="16"/>
      <c r="U2767" s="39">
        <f t="shared" si="128"/>
        <v>31.563451180799998</v>
      </c>
    </row>
    <row r="2768" spans="1:21" ht="23.25" customHeight="1">
      <c r="A2768" s="15"/>
      <c r="B2768" s="16" t="s">
        <v>99</v>
      </c>
      <c r="C2768" s="16" t="s">
        <v>19115</v>
      </c>
      <c r="D2768" s="16" t="s">
        <v>19189</v>
      </c>
      <c r="E2768" s="16" t="s">
        <v>19203</v>
      </c>
      <c r="F2768" s="17"/>
      <c r="G2768" s="22">
        <v>891</v>
      </c>
      <c r="H2768" s="19">
        <f t="shared" si="126"/>
        <v>27.474633648000008</v>
      </c>
      <c r="I2768" s="16"/>
      <c r="J2768" s="16">
        <f t="shared" si="127"/>
        <v>0</v>
      </c>
      <c r="K2768" s="20" t="s">
        <v>13999</v>
      </c>
      <c r="L2768" s="20" t="s">
        <v>13999</v>
      </c>
      <c r="M2768" s="20" t="s">
        <v>13999</v>
      </c>
      <c r="N2768" s="20" t="s">
        <v>13999</v>
      </c>
      <c r="O2768" s="20" t="s">
        <v>13999</v>
      </c>
      <c r="P2768" s="20" t="s">
        <v>13999</v>
      </c>
      <c r="Q2768" s="20" t="s">
        <v>13999</v>
      </c>
      <c r="R2768" s="16"/>
      <c r="S2768" s="16"/>
      <c r="T2768" s="16"/>
      <c r="U2768" s="39">
        <f t="shared" si="128"/>
        <v>32.969560377600011</v>
      </c>
    </row>
    <row r="2769" spans="1:21" ht="23.25" customHeight="1">
      <c r="A2769" s="15"/>
      <c r="B2769" s="16" t="s">
        <v>100</v>
      </c>
      <c r="C2769" s="16" t="s">
        <v>19115</v>
      </c>
      <c r="D2769" s="16" t="s">
        <v>19189</v>
      </c>
      <c r="E2769" s="16" t="s">
        <v>19204</v>
      </c>
      <c r="F2769" s="17"/>
      <c r="G2769" s="22">
        <v>912</v>
      </c>
      <c r="H2769" s="19">
        <f t="shared" si="126"/>
        <v>28.122183936000003</v>
      </c>
      <c r="I2769" s="16"/>
      <c r="J2769" s="16">
        <f t="shared" si="127"/>
        <v>0</v>
      </c>
      <c r="K2769" s="20" t="s">
        <v>13999</v>
      </c>
      <c r="L2769" s="20" t="s">
        <v>13999</v>
      </c>
      <c r="M2769" s="20" t="s">
        <v>13999</v>
      </c>
      <c r="N2769" s="20" t="s">
        <v>13999</v>
      </c>
      <c r="O2769" s="20" t="s">
        <v>13999</v>
      </c>
      <c r="P2769" s="20" t="s">
        <v>13999</v>
      </c>
      <c r="Q2769" s="20" t="s">
        <v>13999</v>
      </c>
      <c r="R2769" s="16"/>
      <c r="S2769" s="16"/>
      <c r="T2769" s="16"/>
      <c r="U2769" s="39">
        <f t="shared" si="128"/>
        <v>33.746620723200003</v>
      </c>
    </row>
    <row r="2770" spans="1:21" ht="23.25" customHeight="1">
      <c r="A2770" s="15"/>
      <c r="B2770" s="16" t="s">
        <v>101</v>
      </c>
      <c r="C2770" s="16" t="s">
        <v>19115</v>
      </c>
      <c r="D2770" s="16" t="s">
        <v>19189</v>
      </c>
      <c r="E2770" s="16" t="s">
        <v>19205</v>
      </c>
      <c r="F2770" s="17"/>
      <c r="G2770" s="22">
        <v>950</v>
      </c>
      <c r="H2770" s="19">
        <f t="shared" si="126"/>
        <v>29.293941600000007</v>
      </c>
      <c r="I2770" s="16"/>
      <c r="J2770" s="16">
        <f t="shared" si="127"/>
        <v>0</v>
      </c>
      <c r="K2770" s="20" t="s">
        <v>13999</v>
      </c>
      <c r="L2770" s="20" t="s">
        <v>13999</v>
      </c>
      <c r="M2770" s="20" t="s">
        <v>13999</v>
      </c>
      <c r="N2770" s="20" t="s">
        <v>13999</v>
      </c>
      <c r="O2770" s="20" t="s">
        <v>13999</v>
      </c>
      <c r="P2770" s="20" t="s">
        <v>13999</v>
      </c>
      <c r="Q2770" s="20" t="s">
        <v>13999</v>
      </c>
      <c r="R2770" s="16"/>
      <c r="S2770" s="16"/>
      <c r="T2770" s="16"/>
      <c r="U2770" s="39">
        <f t="shared" si="128"/>
        <v>35.152729920000006</v>
      </c>
    </row>
    <row r="2771" spans="1:21" ht="23.25" customHeight="1">
      <c r="A2771" s="15"/>
      <c r="B2771" s="16" t="s">
        <v>19206</v>
      </c>
      <c r="C2771" s="16" t="s">
        <v>19115</v>
      </c>
      <c r="D2771" s="16" t="s">
        <v>19189</v>
      </c>
      <c r="E2771" s="16" t="s">
        <v>19207</v>
      </c>
      <c r="F2771" s="17"/>
      <c r="G2771" s="18">
        <v>1066</v>
      </c>
      <c r="H2771" s="19">
        <f t="shared" si="126"/>
        <v>32.87088604800001</v>
      </c>
      <c r="I2771" s="16"/>
      <c r="J2771" s="16">
        <f t="shared" si="127"/>
        <v>0</v>
      </c>
      <c r="K2771" s="20" t="s">
        <v>14000</v>
      </c>
      <c r="L2771" s="20" t="s">
        <v>13999</v>
      </c>
      <c r="M2771" s="20" t="s">
        <v>13999</v>
      </c>
      <c r="N2771" s="20"/>
      <c r="O2771" s="20"/>
      <c r="P2771" s="20" t="s">
        <v>13999</v>
      </c>
      <c r="Q2771" s="20" t="s">
        <v>13999</v>
      </c>
      <c r="R2771" s="16"/>
      <c r="S2771" s="16"/>
      <c r="T2771" s="16"/>
      <c r="U2771" s="39">
        <f t="shared" si="128"/>
        <v>39.445063257600012</v>
      </c>
    </row>
    <row r="2772" spans="1:21" ht="23.25" customHeight="1">
      <c r="A2772" s="15"/>
      <c r="B2772" s="16" t="s">
        <v>102</v>
      </c>
      <c r="C2772" s="16" t="s">
        <v>19115</v>
      </c>
      <c r="D2772" s="16" t="s">
        <v>19189</v>
      </c>
      <c r="E2772" s="16" t="s">
        <v>19208</v>
      </c>
      <c r="F2772" s="17"/>
      <c r="G2772" s="18">
        <v>1066</v>
      </c>
      <c r="H2772" s="19">
        <f t="shared" si="126"/>
        <v>32.87088604800001</v>
      </c>
      <c r="I2772" s="16"/>
      <c r="J2772" s="16">
        <f t="shared" si="127"/>
        <v>0</v>
      </c>
      <c r="K2772" s="20"/>
      <c r="L2772" s="20" t="s">
        <v>13999</v>
      </c>
      <c r="M2772" s="20" t="s">
        <v>13999</v>
      </c>
      <c r="N2772" s="20" t="s">
        <v>13999</v>
      </c>
      <c r="O2772" s="20" t="s">
        <v>13999</v>
      </c>
      <c r="P2772" s="20" t="s">
        <v>13999</v>
      </c>
      <c r="Q2772" s="20" t="s">
        <v>13999</v>
      </c>
      <c r="R2772" s="16"/>
      <c r="S2772" s="16"/>
      <c r="T2772" s="16"/>
      <c r="U2772" s="39">
        <f t="shared" si="128"/>
        <v>39.445063257600012</v>
      </c>
    </row>
    <row r="2773" spans="1:21" ht="23.25" customHeight="1">
      <c r="A2773" s="15"/>
      <c r="B2773" s="16" t="s">
        <v>103</v>
      </c>
      <c r="C2773" s="16" t="s">
        <v>19115</v>
      </c>
      <c r="D2773" s="16" t="s">
        <v>19189</v>
      </c>
      <c r="E2773" s="16" t="s">
        <v>19209</v>
      </c>
      <c r="F2773" s="17"/>
      <c r="G2773" s="18">
        <v>1108</v>
      </c>
      <c r="H2773" s="19">
        <f t="shared" ref="H2773:H2836" si="129">IF(R2773="Мax скидка 20%",G2773*0.8*1.05/100*H$15,IF(R2773="От 3-х шт. скидка 50%.",G2773*0.5*1.05/100*H$15,G2773*0.6*1.05/100*H$15))*1.03*1.2*1.1</f>
        <v>34.165986623999999</v>
      </c>
      <c r="I2773" s="16"/>
      <c r="J2773" s="16">
        <f t="shared" si="127"/>
        <v>0</v>
      </c>
      <c r="K2773" s="20" t="s">
        <v>14000</v>
      </c>
      <c r="L2773" s="20" t="s">
        <v>13999</v>
      </c>
      <c r="M2773" s="20" t="s">
        <v>13999</v>
      </c>
      <c r="N2773" s="20" t="s">
        <v>13999</v>
      </c>
      <c r="O2773" s="20" t="s">
        <v>13999</v>
      </c>
      <c r="P2773" s="20" t="s">
        <v>13999</v>
      </c>
      <c r="Q2773" s="20" t="s">
        <v>13999</v>
      </c>
      <c r="R2773" s="16"/>
      <c r="S2773" s="16"/>
      <c r="T2773" s="16"/>
      <c r="U2773" s="39">
        <f t="shared" si="128"/>
        <v>40.999183948799995</v>
      </c>
    </row>
    <row r="2774" spans="1:21" ht="23.25" customHeight="1">
      <c r="A2774" s="15"/>
      <c r="B2774" s="16" t="s">
        <v>104</v>
      </c>
      <c r="C2774" s="16" t="s">
        <v>19115</v>
      </c>
      <c r="D2774" s="16" t="s">
        <v>19189</v>
      </c>
      <c r="E2774" s="16" t="s">
        <v>19210</v>
      </c>
      <c r="F2774" s="17"/>
      <c r="G2774" s="18">
        <v>1185</v>
      </c>
      <c r="H2774" s="19">
        <f t="shared" si="129"/>
        <v>36.540337680000007</v>
      </c>
      <c r="I2774" s="16"/>
      <c r="J2774" s="16">
        <f t="shared" ref="J2774:J2837" si="130">H2774*I2774</f>
        <v>0</v>
      </c>
      <c r="K2774" s="20" t="s">
        <v>13999</v>
      </c>
      <c r="L2774" s="20" t="s">
        <v>13999</v>
      </c>
      <c r="M2774" s="20"/>
      <c r="N2774" s="20" t="s">
        <v>13999</v>
      </c>
      <c r="O2774" s="20" t="s">
        <v>13999</v>
      </c>
      <c r="P2774" s="20" t="s">
        <v>14000</v>
      </c>
      <c r="Q2774" s="20" t="s">
        <v>13999</v>
      </c>
      <c r="R2774" s="16"/>
      <c r="S2774" s="16"/>
      <c r="T2774" s="16"/>
      <c r="U2774" s="39">
        <f t="shared" ref="U2774:U2837" si="131">IF(H2774&gt;100,H2774*1.11+15,H2774*1.2)</f>
        <v>43.84840521600001</v>
      </c>
    </row>
    <row r="2775" spans="1:21" ht="23.25" customHeight="1">
      <c r="A2775" s="15"/>
      <c r="B2775" s="16" t="s">
        <v>105</v>
      </c>
      <c r="C2775" s="16" t="s">
        <v>19115</v>
      </c>
      <c r="D2775" s="16" t="s">
        <v>19189</v>
      </c>
      <c r="E2775" s="16" t="s">
        <v>19211</v>
      </c>
      <c r="F2775" s="17"/>
      <c r="G2775" s="18">
        <v>1185</v>
      </c>
      <c r="H2775" s="19">
        <f t="shared" si="129"/>
        <v>36.540337680000007</v>
      </c>
      <c r="I2775" s="16"/>
      <c r="J2775" s="16">
        <f t="shared" si="130"/>
        <v>0</v>
      </c>
      <c r="K2775" s="20" t="s">
        <v>14000</v>
      </c>
      <c r="L2775" s="20" t="s">
        <v>13999</v>
      </c>
      <c r="M2775" s="20" t="s">
        <v>13999</v>
      </c>
      <c r="N2775" s="20" t="s">
        <v>13999</v>
      </c>
      <c r="O2775" s="20" t="s">
        <v>13999</v>
      </c>
      <c r="P2775" s="20" t="s">
        <v>13999</v>
      </c>
      <c r="Q2775" s="20" t="s">
        <v>13999</v>
      </c>
      <c r="R2775" s="16"/>
      <c r="S2775" s="16"/>
      <c r="T2775" s="16"/>
      <c r="U2775" s="39">
        <f t="shared" si="131"/>
        <v>43.84840521600001</v>
      </c>
    </row>
    <row r="2776" spans="1:21" ht="23.25" customHeight="1">
      <c r="A2776" s="15"/>
      <c r="B2776" s="16" t="s">
        <v>106</v>
      </c>
      <c r="C2776" s="16" t="s">
        <v>19115</v>
      </c>
      <c r="D2776" s="16" t="s">
        <v>19189</v>
      </c>
      <c r="E2776" s="16" t="s">
        <v>19212</v>
      </c>
      <c r="F2776" s="17"/>
      <c r="G2776" s="18">
        <v>1282</v>
      </c>
      <c r="H2776" s="19">
        <f t="shared" si="129"/>
        <v>39.531403296000001</v>
      </c>
      <c r="I2776" s="16"/>
      <c r="J2776" s="16">
        <f t="shared" si="130"/>
        <v>0</v>
      </c>
      <c r="K2776" s="20" t="s">
        <v>13999</v>
      </c>
      <c r="L2776" s="20" t="s">
        <v>13999</v>
      </c>
      <c r="M2776" s="20" t="s">
        <v>13999</v>
      </c>
      <c r="N2776" s="20" t="s">
        <v>13999</v>
      </c>
      <c r="O2776" s="20"/>
      <c r="P2776" s="20" t="s">
        <v>13999</v>
      </c>
      <c r="Q2776" s="20"/>
      <c r="R2776" s="16"/>
      <c r="S2776" s="16"/>
      <c r="T2776" s="16"/>
      <c r="U2776" s="39">
        <f t="shared" si="131"/>
        <v>47.437683955200001</v>
      </c>
    </row>
    <row r="2777" spans="1:21" ht="23.25" customHeight="1">
      <c r="A2777" s="15"/>
      <c r="B2777" s="16" t="s">
        <v>107</v>
      </c>
      <c r="C2777" s="16" t="s">
        <v>19115</v>
      </c>
      <c r="D2777" s="16" t="s">
        <v>19189</v>
      </c>
      <c r="E2777" s="16" t="s">
        <v>19213</v>
      </c>
      <c r="F2777" s="17"/>
      <c r="G2777" s="18">
        <v>1486</v>
      </c>
      <c r="H2777" s="19">
        <f t="shared" si="129"/>
        <v>45.821891808000004</v>
      </c>
      <c r="I2777" s="16"/>
      <c r="J2777" s="16">
        <f t="shared" si="130"/>
        <v>0</v>
      </c>
      <c r="K2777" s="20" t="s">
        <v>14000</v>
      </c>
      <c r="L2777" s="20" t="s">
        <v>13999</v>
      </c>
      <c r="M2777" s="20" t="s">
        <v>13999</v>
      </c>
      <c r="N2777" s="20" t="s">
        <v>13999</v>
      </c>
      <c r="O2777" s="20"/>
      <c r="P2777" s="20" t="s">
        <v>13999</v>
      </c>
      <c r="Q2777" s="20" t="s">
        <v>13999</v>
      </c>
      <c r="R2777" s="16"/>
      <c r="S2777" s="16"/>
      <c r="T2777" s="16"/>
      <c r="U2777" s="39">
        <f t="shared" si="131"/>
        <v>54.986270169600004</v>
      </c>
    </row>
    <row r="2778" spans="1:21" ht="23.25" customHeight="1">
      <c r="A2778" s="15"/>
      <c r="B2778" s="16" t="s">
        <v>108</v>
      </c>
      <c r="C2778" s="16" t="s">
        <v>19115</v>
      </c>
      <c r="D2778" s="16" t="s">
        <v>19189</v>
      </c>
      <c r="E2778" s="16" t="s">
        <v>19214</v>
      </c>
      <c r="F2778" s="17"/>
      <c r="G2778" s="18">
        <v>1635</v>
      </c>
      <c r="H2778" s="19">
        <f t="shared" si="129"/>
        <v>50.416415280000002</v>
      </c>
      <c r="I2778" s="16"/>
      <c r="J2778" s="16">
        <f t="shared" si="130"/>
        <v>0</v>
      </c>
      <c r="K2778" s="20" t="s">
        <v>13999</v>
      </c>
      <c r="L2778" s="20" t="s">
        <v>13999</v>
      </c>
      <c r="M2778" s="20" t="s">
        <v>13999</v>
      </c>
      <c r="N2778" s="20" t="s">
        <v>13999</v>
      </c>
      <c r="O2778" s="20" t="s">
        <v>13999</v>
      </c>
      <c r="P2778" s="20" t="s">
        <v>13999</v>
      </c>
      <c r="Q2778" s="20" t="s">
        <v>13999</v>
      </c>
      <c r="R2778" s="16"/>
      <c r="S2778" s="16"/>
      <c r="T2778" s="16"/>
      <c r="U2778" s="39">
        <f t="shared" si="131"/>
        <v>60.499698336000002</v>
      </c>
    </row>
    <row r="2779" spans="1:21" ht="23.25" customHeight="1">
      <c r="A2779" s="15"/>
      <c r="B2779" s="16" t="s">
        <v>109</v>
      </c>
      <c r="C2779" s="16" t="s">
        <v>19115</v>
      </c>
      <c r="D2779" s="16" t="s">
        <v>19189</v>
      </c>
      <c r="E2779" s="16" t="s">
        <v>19215</v>
      </c>
      <c r="F2779" s="17"/>
      <c r="G2779" s="18">
        <v>1873</v>
      </c>
      <c r="H2779" s="19">
        <f t="shared" si="129"/>
        <v>57.755318544000005</v>
      </c>
      <c r="I2779" s="16"/>
      <c r="J2779" s="16">
        <f t="shared" si="130"/>
        <v>0</v>
      </c>
      <c r="K2779" s="20" t="s">
        <v>14000</v>
      </c>
      <c r="L2779" s="20" t="s">
        <v>13999</v>
      </c>
      <c r="M2779" s="20" t="s">
        <v>13999</v>
      </c>
      <c r="N2779" s="20" t="s">
        <v>13999</v>
      </c>
      <c r="O2779" s="20"/>
      <c r="P2779" s="20" t="s">
        <v>13999</v>
      </c>
      <c r="Q2779" s="20" t="s">
        <v>13999</v>
      </c>
      <c r="R2779" s="16"/>
      <c r="S2779" s="16"/>
      <c r="T2779" s="16"/>
      <c r="U2779" s="39">
        <f t="shared" si="131"/>
        <v>69.306382252800006</v>
      </c>
    </row>
    <row r="2780" spans="1:21" ht="23.25" customHeight="1">
      <c r="A2780" s="15"/>
      <c r="B2780" s="16" t="s">
        <v>110</v>
      </c>
      <c r="C2780" s="16" t="s">
        <v>19115</v>
      </c>
      <c r="D2780" s="16" t="s">
        <v>19189</v>
      </c>
      <c r="E2780" s="16" t="s">
        <v>19216</v>
      </c>
      <c r="F2780" s="17"/>
      <c r="G2780" s="18">
        <v>1969</v>
      </c>
      <c r="H2780" s="19">
        <f t="shared" si="129"/>
        <v>60.715548431999999</v>
      </c>
      <c r="I2780" s="16"/>
      <c r="J2780" s="16">
        <f t="shared" si="130"/>
        <v>0</v>
      </c>
      <c r="K2780" s="20" t="s">
        <v>13999</v>
      </c>
      <c r="L2780" s="20" t="s">
        <v>13999</v>
      </c>
      <c r="M2780" s="20" t="s">
        <v>13999</v>
      </c>
      <c r="N2780" s="20"/>
      <c r="O2780" s="20"/>
      <c r="P2780" s="20" t="s">
        <v>13999</v>
      </c>
      <c r="Q2780" s="20" t="s">
        <v>13999</v>
      </c>
      <c r="R2780" s="16"/>
      <c r="S2780" s="16"/>
      <c r="T2780" s="16"/>
      <c r="U2780" s="39">
        <f t="shared" si="131"/>
        <v>72.858658118400001</v>
      </c>
    </row>
    <row r="2781" spans="1:21" ht="23.25" customHeight="1">
      <c r="A2781" s="15"/>
      <c r="B2781" s="16" t="s">
        <v>111</v>
      </c>
      <c r="C2781" s="16" t="s">
        <v>19115</v>
      </c>
      <c r="D2781" s="16" t="s">
        <v>19189</v>
      </c>
      <c r="E2781" s="16" t="s">
        <v>19217</v>
      </c>
      <c r="F2781" s="17"/>
      <c r="G2781" s="18">
        <v>2728</v>
      </c>
      <c r="H2781" s="19">
        <f t="shared" si="129"/>
        <v>84.119865984000015</v>
      </c>
      <c r="I2781" s="16"/>
      <c r="J2781" s="16">
        <f t="shared" si="130"/>
        <v>0</v>
      </c>
      <c r="K2781" s="20" t="s">
        <v>14000</v>
      </c>
      <c r="L2781" s="20" t="s">
        <v>13999</v>
      </c>
      <c r="M2781" s="20" t="s">
        <v>13999</v>
      </c>
      <c r="N2781" s="20" t="s">
        <v>13999</v>
      </c>
      <c r="O2781" s="20" t="s">
        <v>13999</v>
      </c>
      <c r="P2781" s="20" t="s">
        <v>13999</v>
      </c>
      <c r="Q2781" s="20" t="s">
        <v>13999</v>
      </c>
      <c r="R2781" s="16"/>
      <c r="S2781" s="16"/>
      <c r="T2781" s="16"/>
      <c r="U2781" s="39">
        <f t="shared" si="131"/>
        <v>100.94383918080001</v>
      </c>
    </row>
    <row r="2782" spans="1:21" ht="23.25" customHeight="1">
      <c r="A2782" s="15"/>
      <c r="B2782" s="21" t="s">
        <v>112</v>
      </c>
      <c r="C2782" s="16" t="s">
        <v>19115</v>
      </c>
      <c r="D2782" s="16" t="s">
        <v>19189</v>
      </c>
      <c r="E2782" s="16" t="s">
        <v>19218</v>
      </c>
      <c r="F2782" s="17"/>
      <c r="G2782" s="18">
        <v>3475</v>
      </c>
      <c r="H2782" s="19">
        <f t="shared" si="129"/>
        <v>107.15415480000001</v>
      </c>
      <c r="I2782" s="16"/>
      <c r="J2782" s="16">
        <f t="shared" si="130"/>
        <v>0</v>
      </c>
      <c r="K2782" s="20" t="s">
        <v>14000</v>
      </c>
      <c r="L2782" s="20" t="s">
        <v>13999</v>
      </c>
      <c r="M2782" s="20" t="s">
        <v>13999</v>
      </c>
      <c r="N2782" s="20" t="s">
        <v>13999</v>
      </c>
      <c r="O2782" s="20"/>
      <c r="P2782" s="20" t="s">
        <v>13999</v>
      </c>
      <c r="Q2782" s="20" t="s">
        <v>13999</v>
      </c>
      <c r="R2782" s="16"/>
      <c r="S2782" s="16" t="s">
        <v>14156</v>
      </c>
      <c r="T2782" s="16"/>
      <c r="U2782" s="39">
        <f t="shared" si="131"/>
        <v>133.94111182800003</v>
      </c>
    </row>
    <row r="2783" spans="1:21" ht="23.25" customHeight="1">
      <c r="A2783" s="15"/>
      <c r="B2783" s="16" t="s">
        <v>113</v>
      </c>
      <c r="C2783" s="16" t="s">
        <v>19115</v>
      </c>
      <c r="D2783" s="16" t="s">
        <v>19189</v>
      </c>
      <c r="E2783" s="16" t="s">
        <v>19219</v>
      </c>
      <c r="F2783" s="17"/>
      <c r="G2783" s="18">
        <v>1851</v>
      </c>
      <c r="H2783" s="19">
        <f t="shared" si="129"/>
        <v>57.076932528000007</v>
      </c>
      <c r="I2783" s="16"/>
      <c r="J2783" s="16">
        <f t="shared" si="130"/>
        <v>0</v>
      </c>
      <c r="K2783" s="20" t="s">
        <v>14000</v>
      </c>
      <c r="L2783" s="20" t="s">
        <v>14000</v>
      </c>
      <c r="M2783" s="20" t="s">
        <v>13999</v>
      </c>
      <c r="N2783" s="20" t="s">
        <v>13999</v>
      </c>
      <c r="O2783" s="20" t="s">
        <v>13999</v>
      </c>
      <c r="P2783" s="20" t="s">
        <v>13999</v>
      </c>
      <c r="Q2783" s="20" t="s">
        <v>13999</v>
      </c>
      <c r="R2783" s="16"/>
      <c r="S2783" s="16"/>
      <c r="T2783" s="16"/>
      <c r="U2783" s="39">
        <f t="shared" si="131"/>
        <v>68.492319033600012</v>
      </c>
    </row>
    <row r="2784" spans="1:21" ht="23.25" customHeight="1">
      <c r="A2784" s="15"/>
      <c r="B2784" s="16" t="s">
        <v>13942</v>
      </c>
      <c r="C2784" s="16" t="s">
        <v>19115</v>
      </c>
      <c r="D2784" s="16" t="s">
        <v>19189</v>
      </c>
      <c r="E2784" s="16" t="s">
        <v>19220</v>
      </c>
      <c r="F2784" s="17"/>
      <c r="G2784" s="22">
        <v>460</v>
      </c>
      <c r="H2784" s="19">
        <f t="shared" si="129"/>
        <v>14.184434880000001</v>
      </c>
      <c r="I2784" s="16"/>
      <c r="J2784" s="16">
        <f t="shared" si="130"/>
        <v>0</v>
      </c>
      <c r="K2784" s="20" t="s">
        <v>14000</v>
      </c>
      <c r="L2784" s="20" t="s">
        <v>14000</v>
      </c>
      <c r="M2784" s="20" t="s">
        <v>13999</v>
      </c>
      <c r="N2784" s="20"/>
      <c r="O2784" s="20" t="s">
        <v>13999</v>
      </c>
      <c r="P2784" s="20" t="s">
        <v>13999</v>
      </c>
      <c r="Q2784" s="20" t="s">
        <v>13999</v>
      </c>
      <c r="R2784" s="16"/>
      <c r="S2784" s="16"/>
      <c r="T2784" s="16"/>
      <c r="U2784" s="39">
        <f t="shared" si="131"/>
        <v>17.021321856</v>
      </c>
    </row>
    <row r="2785" spans="1:21" ht="23.25" customHeight="1">
      <c r="A2785" s="15"/>
      <c r="B2785" s="16" t="s">
        <v>19221</v>
      </c>
      <c r="C2785" s="16" t="s">
        <v>19115</v>
      </c>
      <c r="D2785" s="16" t="s">
        <v>19189</v>
      </c>
      <c r="E2785" s="16" t="s">
        <v>19222</v>
      </c>
      <c r="F2785" s="17"/>
      <c r="G2785" s="18">
        <v>1097</v>
      </c>
      <c r="H2785" s="19">
        <f t="shared" si="129"/>
        <v>33.826793616000003</v>
      </c>
      <c r="I2785" s="16"/>
      <c r="J2785" s="16">
        <f t="shared" si="130"/>
        <v>0</v>
      </c>
      <c r="K2785" s="20" t="s">
        <v>14000</v>
      </c>
      <c r="L2785" s="20" t="s">
        <v>14000</v>
      </c>
      <c r="M2785" s="20" t="s">
        <v>13999</v>
      </c>
      <c r="N2785" s="20"/>
      <c r="O2785" s="20" t="s">
        <v>13999</v>
      </c>
      <c r="P2785" s="20" t="s">
        <v>13999</v>
      </c>
      <c r="Q2785" s="20" t="s">
        <v>13999</v>
      </c>
      <c r="R2785" s="16"/>
      <c r="S2785" s="16"/>
      <c r="T2785" s="16"/>
      <c r="U2785" s="39">
        <f t="shared" si="131"/>
        <v>40.592152339200005</v>
      </c>
    </row>
    <row r="2786" spans="1:21" ht="23.25" customHeight="1">
      <c r="A2786" s="15"/>
      <c r="B2786" s="16" t="s">
        <v>19223</v>
      </c>
      <c r="C2786" s="16" t="s">
        <v>19115</v>
      </c>
      <c r="D2786" s="16" t="s">
        <v>19189</v>
      </c>
      <c r="E2786" s="16" t="s">
        <v>19224</v>
      </c>
      <c r="F2786" s="17"/>
      <c r="G2786" s="22">
        <v>853</v>
      </c>
      <c r="H2786" s="19">
        <f t="shared" si="129"/>
        <v>26.302875984</v>
      </c>
      <c r="I2786" s="16"/>
      <c r="J2786" s="16">
        <f t="shared" si="130"/>
        <v>0</v>
      </c>
      <c r="K2786" s="20"/>
      <c r="L2786" s="20" t="s">
        <v>13999</v>
      </c>
      <c r="M2786" s="20" t="s">
        <v>13999</v>
      </c>
      <c r="N2786" s="20" t="s">
        <v>13999</v>
      </c>
      <c r="O2786" s="20"/>
      <c r="P2786" s="20" t="s">
        <v>13999</v>
      </c>
      <c r="Q2786" s="20" t="s">
        <v>13999</v>
      </c>
      <c r="R2786" s="16"/>
      <c r="S2786" s="16"/>
      <c r="T2786" s="16"/>
      <c r="U2786" s="39">
        <f t="shared" si="131"/>
        <v>31.563451180799998</v>
      </c>
    </row>
    <row r="2787" spans="1:21" ht="23.25" customHeight="1">
      <c r="A2787" s="15"/>
      <c r="B2787" s="16" t="s">
        <v>125</v>
      </c>
      <c r="C2787" s="16" t="s">
        <v>19115</v>
      </c>
      <c r="D2787" s="16" t="s">
        <v>19189</v>
      </c>
      <c r="E2787" s="16" t="s">
        <v>19225</v>
      </c>
      <c r="F2787" s="17"/>
      <c r="G2787" s="18">
        <v>1132</v>
      </c>
      <c r="H2787" s="19">
        <f t="shared" si="129"/>
        <v>34.906044096000002</v>
      </c>
      <c r="I2787" s="16"/>
      <c r="J2787" s="16">
        <f t="shared" si="130"/>
        <v>0</v>
      </c>
      <c r="K2787" s="20" t="s">
        <v>13999</v>
      </c>
      <c r="L2787" s="20" t="s">
        <v>13999</v>
      </c>
      <c r="M2787" s="20" t="s">
        <v>13999</v>
      </c>
      <c r="N2787" s="20" t="s">
        <v>13999</v>
      </c>
      <c r="O2787" s="20"/>
      <c r="P2787" s="20" t="s">
        <v>13999</v>
      </c>
      <c r="Q2787" s="20" t="s">
        <v>13999</v>
      </c>
      <c r="R2787" s="16"/>
      <c r="S2787" s="16"/>
      <c r="T2787" s="16"/>
      <c r="U2787" s="39">
        <f t="shared" si="131"/>
        <v>41.887252915200001</v>
      </c>
    </row>
    <row r="2788" spans="1:21" ht="23.25" customHeight="1">
      <c r="A2788" s="15"/>
      <c r="B2788" s="16" t="s">
        <v>126</v>
      </c>
      <c r="C2788" s="16" t="s">
        <v>19115</v>
      </c>
      <c r="D2788" s="16" t="s">
        <v>19189</v>
      </c>
      <c r="E2788" s="16" t="s">
        <v>19226</v>
      </c>
      <c r="F2788" s="17"/>
      <c r="G2788" s="18">
        <v>1014</v>
      </c>
      <c r="H2788" s="19">
        <f t="shared" si="129"/>
        <v>31.267428192000008</v>
      </c>
      <c r="I2788" s="16"/>
      <c r="J2788" s="16">
        <f t="shared" si="130"/>
        <v>0</v>
      </c>
      <c r="K2788" s="20" t="s">
        <v>13999</v>
      </c>
      <c r="L2788" s="20" t="s">
        <v>13999</v>
      </c>
      <c r="M2788" s="20" t="s">
        <v>13999</v>
      </c>
      <c r="N2788" s="20" t="s">
        <v>13999</v>
      </c>
      <c r="O2788" s="20" t="s">
        <v>13999</v>
      </c>
      <c r="P2788" s="20" t="s">
        <v>13999</v>
      </c>
      <c r="Q2788" s="20" t="s">
        <v>13999</v>
      </c>
      <c r="R2788" s="16"/>
      <c r="S2788" s="16"/>
      <c r="T2788" s="16"/>
      <c r="U2788" s="39">
        <f t="shared" si="131"/>
        <v>37.520913830400005</v>
      </c>
    </row>
    <row r="2789" spans="1:21" ht="23.25" customHeight="1">
      <c r="A2789" s="15"/>
      <c r="B2789" s="16" t="s">
        <v>186</v>
      </c>
      <c r="C2789" s="16" t="s">
        <v>19115</v>
      </c>
      <c r="D2789" s="16" t="s">
        <v>19189</v>
      </c>
      <c r="E2789" s="16" t="s">
        <v>19227</v>
      </c>
      <c r="F2789" s="17"/>
      <c r="G2789" s="22">
        <v>666</v>
      </c>
      <c r="H2789" s="19">
        <f t="shared" si="129"/>
        <v>20.536594848000004</v>
      </c>
      <c r="I2789" s="16"/>
      <c r="J2789" s="16">
        <f t="shared" si="130"/>
        <v>0</v>
      </c>
      <c r="K2789" s="20" t="s">
        <v>13999</v>
      </c>
      <c r="L2789" s="20" t="s">
        <v>13999</v>
      </c>
      <c r="M2789" s="20" t="s">
        <v>13999</v>
      </c>
      <c r="N2789" s="20"/>
      <c r="O2789" s="20" t="s">
        <v>13999</v>
      </c>
      <c r="P2789" s="20" t="s">
        <v>13999</v>
      </c>
      <c r="Q2789" s="20" t="s">
        <v>13999</v>
      </c>
      <c r="R2789" s="16"/>
      <c r="S2789" s="16"/>
      <c r="T2789" s="16"/>
      <c r="U2789" s="39">
        <f t="shared" si="131"/>
        <v>24.643913817600005</v>
      </c>
    </row>
    <row r="2790" spans="1:21" ht="23.25" customHeight="1">
      <c r="A2790" s="15"/>
      <c r="B2790" s="16" t="s">
        <v>187</v>
      </c>
      <c r="C2790" s="16" t="s">
        <v>19115</v>
      </c>
      <c r="D2790" s="16" t="s">
        <v>19189</v>
      </c>
      <c r="E2790" s="16" t="s">
        <v>19228</v>
      </c>
      <c r="F2790" s="17"/>
      <c r="G2790" s="22">
        <v>785</v>
      </c>
      <c r="H2790" s="19">
        <f t="shared" si="129"/>
        <v>24.206046479999998</v>
      </c>
      <c r="I2790" s="16"/>
      <c r="J2790" s="16">
        <f t="shared" si="130"/>
        <v>0</v>
      </c>
      <c r="K2790" s="20" t="s">
        <v>13999</v>
      </c>
      <c r="L2790" s="20" t="s">
        <v>13999</v>
      </c>
      <c r="M2790" s="20" t="s">
        <v>13999</v>
      </c>
      <c r="N2790" s="20"/>
      <c r="O2790" s="20"/>
      <c r="P2790" s="20" t="s">
        <v>13999</v>
      </c>
      <c r="Q2790" s="20" t="s">
        <v>13999</v>
      </c>
      <c r="R2790" s="16"/>
      <c r="S2790" s="16"/>
      <c r="T2790" s="16"/>
      <c r="U2790" s="39">
        <f t="shared" si="131"/>
        <v>29.047255775999997</v>
      </c>
    </row>
    <row r="2791" spans="1:21" ht="23.25" customHeight="1">
      <c r="A2791" s="15"/>
      <c r="B2791" s="16" t="s">
        <v>188</v>
      </c>
      <c r="C2791" s="16" t="s">
        <v>19115</v>
      </c>
      <c r="D2791" s="16" t="s">
        <v>19189</v>
      </c>
      <c r="E2791" s="16" t="s">
        <v>19229</v>
      </c>
      <c r="F2791" s="17"/>
      <c r="G2791" s="22">
        <v>886</v>
      </c>
      <c r="H2791" s="19">
        <f t="shared" si="129"/>
        <v>27.320455008000003</v>
      </c>
      <c r="I2791" s="16"/>
      <c r="J2791" s="16">
        <f t="shared" si="130"/>
        <v>0</v>
      </c>
      <c r="K2791" s="20" t="s">
        <v>13999</v>
      </c>
      <c r="L2791" s="20" t="s">
        <v>13999</v>
      </c>
      <c r="M2791" s="20" t="s">
        <v>13999</v>
      </c>
      <c r="N2791" s="20" t="s">
        <v>13999</v>
      </c>
      <c r="O2791" s="20"/>
      <c r="P2791" s="20" t="s">
        <v>13999</v>
      </c>
      <c r="Q2791" s="20" t="s">
        <v>13999</v>
      </c>
      <c r="R2791" s="16"/>
      <c r="S2791" s="16"/>
      <c r="T2791" s="16"/>
      <c r="U2791" s="39">
        <f t="shared" si="131"/>
        <v>32.7845460096</v>
      </c>
    </row>
    <row r="2792" spans="1:21" ht="23.25" customHeight="1">
      <c r="A2792" s="15"/>
      <c r="B2792" s="16" t="s">
        <v>189</v>
      </c>
      <c r="C2792" s="16" t="s">
        <v>19115</v>
      </c>
      <c r="D2792" s="16" t="s">
        <v>19189</v>
      </c>
      <c r="E2792" s="16" t="s">
        <v>19230</v>
      </c>
      <c r="F2792" s="17"/>
      <c r="G2792" s="22">
        <v>985</v>
      </c>
      <c r="H2792" s="19">
        <f t="shared" si="129"/>
        <v>30.37319208000001</v>
      </c>
      <c r="I2792" s="16"/>
      <c r="J2792" s="16">
        <f t="shared" si="130"/>
        <v>0</v>
      </c>
      <c r="K2792" s="20" t="s">
        <v>13999</v>
      </c>
      <c r="L2792" s="20" t="s">
        <v>13999</v>
      </c>
      <c r="M2792" s="20" t="s">
        <v>13999</v>
      </c>
      <c r="N2792" s="20" t="s">
        <v>13999</v>
      </c>
      <c r="O2792" s="20"/>
      <c r="P2792" s="20" t="s">
        <v>13999</v>
      </c>
      <c r="Q2792" s="20" t="s">
        <v>13999</v>
      </c>
      <c r="R2792" s="16"/>
      <c r="S2792" s="16"/>
      <c r="T2792" s="16"/>
      <c r="U2792" s="39">
        <f t="shared" si="131"/>
        <v>36.447830496000009</v>
      </c>
    </row>
    <row r="2793" spans="1:21" ht="23.25" customHeight="1">
      <c r="A2793" s="15"/>
      <c r="B2793" s="16" t="s">
        <v>190</v>
      </c>
      <c r="C2793" s="16" t="s">
        <v>19115</v>
      </c>
      <c r="D2793" s="16" t="s">
        <v>19189</v>
      </c>
      <c r="E2793" s="16" t="s">
        <v>19231</v>
      </c>
      <c r="F2793" s="17"/>
      <c r="G2793" s="18">
        <v>1079</v>
      </c>
      <c r="H2793" s="19">
        <f t="shared" si="129"/>
        <v>33.271750512000004</v>
      </c>
      <c r="I2793" s="16"/>
      <c r="J2793" s="16">
        <f t="shared" si="130"/>
        <v>0</v>
      </c>
      <c r="K2793" s="20" t="s">
        <v>13999</v>
      </c>
      <c r="L2793" s="20" t="s">
        <v>13999</v>
      </c>
      <c r="M2793" s="20" t="s">
        <v>13999</v>
      </c>
      <c r="N2793" s="20" t="s">
        <v>13999</v>
      </c>
      <c r="O2793" s="20"/>
      <c r="P2793" s="20" t="s">
        <v>13999</v>
      </c>
      <c r="Q2793" s="20" t="s">
        <v>13999</v>
      </c>
      <c r="R2793" s="16"/>
      <c r="S2793" s="16"/>
      <c r="T2793" s="16"/>
      <c r="U2793" s="39">
        <f t="shared" si="131"/>
        <v>39.926100614400006</v>
      </c>
    </row>
    <row r="2794" spans="1:21" ht="23.25" customHeight="1">
      <c r="A2794" s="15"/>
      <c r="B2794" s="16" t="s">
        <v>191</v>
      </c>
      <c r="C2794" s="16" t="s">
        <v>19115</v>
      </c>
      <c r="D2794" s="16" t="s">
        <v>19189</v>
      </c>
      <c r="E2794" s="16" t="s">
        <v>19232</v>
      </c>
      <c r="F2794" s="17"/>
      <c r="G2794" s="18">
        <v>1139</v>
      </c>
      <c r="H2794" s="19">
        <f t="shared" si="129"/>
        <v>35.121894192000006</v>
      </c>
      <c r="I2794" s="16"/>
      <c r="J2794" s="16">
        <f t="shared" si="130"/>
        <v>0</v>
      </c>
      <c r="K2794" s="20" t="s">
        <v>13999</v>
      </c>
      <c r="L2794" s="20" t="s">
        <v>13999</v>
      </c>
      <c r="M2794" s="20" t="s">
        <v>13999</v>
      </c>
      <c r="N2794" s="20" t="s">
        <v>13999</v>
      </c>
      <c r="O2794" s="20"/>
      <c r="P2794" s="20"/>
      <c r="Q2794" s="20" t="s">
        <v>13999</v>
      </c>
      <c r="R2794" s="16"/>
      <c r="S2794" s="16"/>
      <c r="T2794" s="16"/>
      <c r="U2794" s="39">
        <f t="shared" si="131"/>
        <v>42.146273030400003</v>
      </c>
    </row>
    <row r="2795" spans="1:21" ht="23.25" customHeight="1">
      <c r="A2795" s="15"/>
      <c r="B2795" s="16" t="s">
        <v>192</v>
      </c>
      <c r="C2795" s="16" t="s">
        <v>19115</v>
      </c>
      <c r="D2795" s="16" t="s">
        <v>19189</v>
      </c>
      <c r="E2795" s="16" t="s">
        <v>19233</v>
      </c>
      <c r="F2795" s="17"/>
      <c r="G2795" s="18">
        <v>1374</v>
      </c>
      <c r="H2795" s="19">
        <f t="shared" si="129"/>
        <v>42.368290272000003</v>
      </c>
      <c r="I2795" s="16"/>
      <c r="J2795" s="16">
        <f t="shared" si="130"/>
        <v>0</v>
      </c>
      <c r="K2795" s="20" t="s">
        <v>13999</v>
      </c>
      <c r="L2795" s="20" t="s">
        <v>13999</v>
      </c>
      <c r="M2795" s="20"/>
      <c r="N2795" s="20"/>
      <c r="O2795" s="20"/>
      <c r="P2795" s="20" t="s">
        <v>13999</v>
      </c>
      <c r="Q2795" s="20" t="s">
        <v>13999</v>
      </c>
      <c r="R2795" s="16"/>
      <c r="S2795" s="16"/>
      <c r="T2795" s="16"/>
      <c r="U2795" s="39">
        <f t="shared" si="131"/>
        <v>50.841948326400001</v>
      </c>
    </row>
    <row r="2796" spans="1:21" ht="23.25" customHeight="1">
      <c r="A2796" s="15"/>
      <c r="B2796" s="16" t="s">
        <v>193</v>
      </c>
      <c r="C2796" s="16" t="s">
        <v>19115</v>
      </c>
      <c r="D2796" s="16" t="s">
        <v>19189</v>
      </c>
      <c r="E2796" s="16" t="s">
        <v>19234</v>
      </c>
      <c r="F2796" s="17"/>
      <c r="G2796" s="18">
        <v>1585</v>
      </c>
      <c r="H2796" s="19">
        <f t="shared" si="129"/>
        <v>48.87462888000001</v>
      </c>
      <c r="I2796" s="16"/>
      <c r="J2796" s="16">
        <f t="shared" si="130"/>
        <v>0</v>
      </c>
      <c r="K2796" s="20" t="s">
        <v>13999</v>
      </c>
      <c r="L2796" s="20" t="s">
        <v>13999</v>
      </c>
      <c r="M2796" s="20" t="s">
        <v>13999</v>
      </c>
      <c r="N2796" s="20" t="s">
        <v>13999</v>
      </c>
      <c r="O2796" s="20"/>
      <c r="P2796" s="20" t="s">
        <v>13999</v>
      </c>
      <c r="Q2796" s="20" t="s">
        <v>13999</v>
      </c>
      <c r="R2796" s="16"/>
      <c r="S2796" s="16"/>
      <c r="T2796" s="16"/>
      <c r="U2796" s="39">
        <f t="shared" si="131"/>
        <v>58.649554656000007</v>
      </c>
    </row>
    <row r="2797" spans="1:21" ht="23.25" customHeight="1">
      <c r="A2797" s="15"/>
      <c r="B2797" s="16" t="s">
        <v>194</v>
      </c>
      <c r="C2797" s="16" t="s">
        <v>19115</v>
      </c>
      <c r="D2797" s="16" t="s">
        <v>19189</v>
      </c>
      <c r="E2797" s="16" t="s">
        <v>19235</v>
      </c>
      <c r="F2797" s="17"/>
      <c r="G2797" s="18">
        <v>1618</v>
      </c>
      <c r="H2797" s="19">
        <f t="shared" si="129"/>
        <v>49.89220790400001</v>
      </c>
      <c r="I2797" s="16"/>
      <c r="J2797" s="16">
        <f t="shared" si="130"/>
        <v>0</v>
      </c>
      <c r="K2797" s="20" t="s">
        <v>13999</v>
      </c>
      <c r="L2797" s="20" t="s">
        <v>13999</v>
      </c>
      <c r="M2797" s="20" t="s">
        <v>13999</v>
      </c>
      <c r="N2797" s="20" t="s">
        <v>13999</v>
      </c>
      <c r="O2797" s="20"/>
      <c r="P2797" s="20" t="s">
        <v>13999</v>
      </c>
      <c r="Q2797" s="20"/>
      <c r="R2797" s="16"/>
      <c r="S2797" s="16"/>
      <c r="T2797" s="16"/>
      <c r="U2797" s="39">
        <f t="shared" si="131"/>
        <v>59.870649484800012</v>
      </c>
    </row>
    <row r="2798" spans="1:21" ht="23.25" customHeight="1">
      <c r="A2798" s="15"/>
      <c r="B2798" s="16" t="s">
        <v>195</v>
      </c>
      <c r="C2798" s="16" t="s">
        <v>19115</v>
      </c>
      <c r="D2798" s="16" t="s">
        <v>19189</v>
      </c>
      <c r="E2798" s="16" t="s">
        <v>19236</v>
      </c>
      <c r="F2798" s="17"/>
      <c r="G2798" s="18">
        <v>1743</v>
      </c>
      <c r="H2798" s="19">
        <f t="shared" si="129"/>
        <v>53.746673903999998</v>
      </c>
      <c r="I2798" s="16"/>
      <c r="J2798" s="16">
        <f t="shared" si="130"/>
        <v>0</v>
      </c>
      <c r="K2798" s="20" t="s">
        <v>13999</v>
      </c>
      <c r="L2798" s="20" t="s">
        <v>13999</v>
      </c>
      <c r="M2798" s="20" t="s">
        <v>13999</v>
      </c>
      <c r="N2798" s="20"/>
      <c r="O2798" s="20"/>
      <c r="P2798" s="20" t="s">
        <v>13999</v>
      </c>
      <c r="Q2798" s="20" t="s">
        <v>13999</v>
      </c>
      <c r="R2798" s="16"/>
      <c r="S2798" s="16"/>
      <c r="T2798" s="16"/>
      <c r="U2798" s="39">
        <f t="shared" si="131"/>
        <v>64.496008684799989</v>
      </c>
    </row>
    <row r="2799" spans="1:21" ht="23.25" customHeight="1">
      <c r="A2799" s="15"/>
      <c r="B2799" s="16" t="s">
        <v>196</v>
      </c>
      <c r="C2799" s="16" t="s">
        <v>19115</v>
      </c>
      <c r="D2799" s="16" t="s">
        <v>19189</v>
      </c>
      <c r="E2799" s="16" t="s">
        <v>19237</v>
      </c>
      <c r="F2799" s="17"/>
      <c r="G2799" s="18">
        <v>2681</v>
      </c>
      <c r="H2799" s="19">
        <f t="shared" si="129"/>
        <v>82.670586768000007</v>
      </c>
      <c r="I2799" s="16"/>
      <c r="J2799" s="16">
        <f t="shared" si="130"/>
        <v>0</v>
      </c>
      <c r="K2799" s="20" t="s">
        <v>13999</v>
      </c>
      <c r="L2799" s="20" t="s">
        <v>13999</v>
      </c>
      <c r="M2799" s="20" t="s">
        <v>13999</v>
      </c>
      <c r="N2799" s="20" t="s">
        <v>13999</v>
      </c>
      <c r="O2799" s="20"/>
      <c r="P2799" s="20" t="s">
        <v>13999</v>
      </c>
      <c r="Q2799" s="20" t="s">
        <v>13999</v>
      </c>
      <c r="R2799" s="16"/>
      <c r="S2799" s="16"/>
      <c r="T2799" s="16"/>
      <c r="U2799" s="39">
        <f t="shared" si="131"/>
        <v>99.204704121600003</v>
      </c>
    </row>
    <row r="2800" spans="1:21" ht="23.25" customHeight="1">
      <c r="A2800" s="15"/>
      <c r="B2800" s="16" t="s">
        <v>197</v>
      </c>
      <c r="C2800" s="16" t="s">
        <v>19115</v>
      </c>
      <c r="D2800" s="16" t="s">
        <v>19189</v>
      </c>
      <c r="E2800" s="16" t="s">
        <v>19238</v>
      </c>
      <c r="F2800" s="17"/>
      <c r="G2800" s="18">
        <v>2725</v>
      </c>
      <c r="H2800" s="19">
        <f t="shared" si="129"/>
        <v>84.027358800000002</v>
      </c>
      <c r="I2800" s="16"/>
      <c r="J2800" s="16">
        <f t="shared" si="130"/>
        <v>0</v>
      </c>
      <c r="K2800" s="20" t="s">
        <v>13999</v>
      </c>
      <c r="L2800" s="20" t="s">
        <v>13999</v>
      </c>
      <c r="M2800" s="20" t="s">
        <v>13999</v>
      </c>
      <c r="N2800" s="20"/>
      <c r="O2800" s="20"/>
      <c r="P2800" s="20" t="s">
        <v>13999</v>
      </c>
      <c r="Q2800" s="20" t="s">
        <v>13999</v>
      </c>
      <c r="R2800" s="16"/>
      <c r="S2800" s="16"/>
      <c r="T2800" s="16"/>
      <c r="U2800" s="39">
        <f t="shared" si="131"/>
        <v>100.83283056</v>
      </c>
    </row>
    <row r="2801" spans="1:21" ht="23.25" customHeight="1">
      <c r="A2801" s="15"/>
      <c r="B2801" s="16" t="s">
        <v>198</v>
      </c>
      <c r="C2801" s="16" t="s">
        <v>19115</v>
      </c>
      <c r="D2801" s="16" t="s">
        <v>19189</v>
      </c>
      <c r="E2801" s="16" t="s">
        <v>19239</v>
      </c>
      <c r="F2801" s="17"/>
      <c r="G2801" s="18">
        <v>2868</v>
      </c>
      <c r="H2801" s="19">
        <f t="shared" si="129"/>
        <v>88.436867903999996</v>
      </c>
      <c r="I2801" s="16"/>
      <c r="J2801" s="16">
        <f t="shared" si="130"/>
        <v>0</v>
      </c>
      <c r="K2801" s="20" t="s">
        <v>13999</v>
      </c>
      <c r="L2801" s="20" t="s">
        <v>13999</v>
      </c>
      <c r="M2801" s="20" t="s">
        <v>13999</v>
      </c>
      <c r="N2801" s="20" t="s">
        <v>13999</v>
      </c>
      <c r="O2801" s="20"/>
      <c r="P2801" s="20" t="s">
        <v>13999</v>
      </c>
      <c r="Q2801" s="20" t="s">
        <v>13999</v>
      </c>
      <c r="R2801" s="16"/>
      <c r="S2801" s="16"/>
      <c r="T2801" s="16"/>
      <c r="U2801" s="39">
        <f t="shared" si="131"/>
        <v>106.1242414848</v>
      </c>
    </row>
    <row r="2802" spans="1:21" ht="23.25" customHeight="1">
      <c r="A2802" s="15"/>
      <c r="B2802" s="16" t="s">
        <v>199</v>
      </c>
      <c r="C2802" s="16" t="s">
        <v>19115</v>
      </c>
      <c r="D2802" s="16" t="s">
        <v>19189</v>
      </c>
      <c r="E2802" s="16" t="s">
        <v>19240</v>
      </c>
      <c r="F2802" s="17"/>
      <c r="G2802" s="18">
        <v>3644</v>
      </c>
      <c r="H2802" s="19">
        <f t="shared" si="129"/>
        <v>112.36539283200004</v>
      </c>
      <c r="I2802" s="16"/>
      <c r="J2802" s="16">
        <f t="shared" si="130"/>
        <v>0</v>
      </c>
      <c r="K2802" s="20" t="s">
        <v>13999</v>
      </c>
      <c r="L2802" s="20" t="s">
        <v>13999</v>
      </c>
      <c r="M2802" s="20" t="s">
        <v>13999</v>
      </c>
      <c r="N2802" s="20"/>
      <c r="O2802" s="20"/>
      <c r="P2802" s="20" t="s">
        <v>13999</v>
      </c>
      <c r="Q2802" s="20" t="s">
        <v>13999</v>
      </c>
      <c r="R2802" s="16"/>
      <c r="S2802" s="16"/>
      <c r="T2802" s="16"/>
      <c r="U2802" s="39">
        <f t="shared" si="131"/>
        <v>139.72558604352005</v>
      </c>
    </row>
    <row r="2803" spans="1:21" ht="23.25" customHeight="1">
      <c r="A2803" s="15"/>
      <c r="B2803" s="21" t="s">
        <v>19241</v>
      </c>
      <c r="C2803" s="16" t="s">
        <v>19115</v>
      </c>
      <c r="D2803" s="16" t="s">
        <v>19189</v>
      </c>
      <c r="E2803" s="16" t="s">
        <v>19242</v>
      </c>
      <c r="F2803" s="17"/>
      <c r="G2803" s="18">
        <v>2093</v>
      </c>
      <c r="H2803" s="19">
        <f t="shared" si="129"/>
        <v>64.539178703999994</v>
      </c>
      <c r="I2803" s="16"/>
      <c r="J2803" s="16">
        <f t="shared" si="130"/>
        <v>0</v>
      </c>
      <c r="K2803" s="20" t="s">
        <v>13999</v>
      </c>
      <c r="L2803" s="20" t="s">
        <v>13999</v>
      </c>
      <c r="M2803" s="20" t="s">
        <v>14000</v>
      </c>
      <c r="N2803" s="20" t="s">
        <v>13999</v>
      </c>
      <c r="O2803" s="20" t="s">
        <v>13999</v>
      </c>
      <c r="P2803" s="20" t="s">
        <v>14000</v>
      </c>
      <c r="Q2803" s="20" t="s">
        <v>13999</v>
      </c>
      <c r="R2803" s="16"/>
      <c r="S2803" s="16" t="s">
        <v>14156</v>
      </c>
      <c r="T2803" s="16"/>
      <c r="U2803" s="39">
        <f t="shared" si="131"/>
        <v>77.44701444479999</v>
      </c>
    </row>
    <row r="2804" spans="1:21" ht="12" customHeight="1">
      <c r="A2804" s="15"/>
      <c r="B2804" s="16" t="s">
        <v>19243</v>
      </c>
      <c r="C2804" s="16" t="s">
        <v>19115</v>
      </c>
      <c r="D2804" s="16" t="s">
        <v>19244</v>
      </c>
      <c r="E2804" s="16" t="s">
        <v>19245</v>
      </c>
      <c r="F2804" s="17"/>
      <c r="G2804" s="22">
        <v>526</v>
      </c>
      <c r="H2804" s="19">
        <f t="shared" si="129"/>
        <v>16.219592928000001</v>
      </c>
      <c r="I2804" s="16"/>
      <c r="J2804" s="16">
        <f t="shared" si="130"/>
        <v>0</v>
      </c>
      <c r="K2804" s="20" t="s">
        <v>13999</v>
      </c>
      <c r="L2804" s="20" t="s">
        <v>13999</v>
      </c>
      <c r="M2804" s="20"/>
      <c r="N2804" s="20" t="s">
        <v>13999</v>
      </c>
      <c r="O2804" s="20" t="s">
        <v>13999</v>
      </c>
      <c r="P2804" s="20" t="s">
        <v>13999</v>
      </c>
      <c r="Q2804" s="20" t="s">
        <v>13999</v>
      </c>
      <c r="R2804" s="16"/>
      <c r="S2804" s="16"/>
      <c r="T2804" s="16"/>
      <c r="U2804" s="39">
        <f t="shared" si="131"/>
        <v>19.4635115136</v>
      </c>
    </row>
    <row r="2805" spans="1:21" ht="12" customHeight="1">
      <c r="A2805" s="15"/>
      <c r="B2805" s="16" t="s">
        <v>19246</v>
      </c>
      <c r="C2805" s="16" t="s">
        <v>19115</v>
      </c>
      <c r="D2805" s="16" t="s">
        <v>19244</v>
      </c>
      <c r="E2805" s="16" t="s">
        <v>19247</v>
      </c>
      <c r="F2805" s="17"/>
      <c r="G2805" s="22">
        <v>644</v>
      </c>
      <c r="H2805" s="19">
        <f t="shared" si="129"/>
        <v>19.858208831999999</v>
      </c>
      <c r="I2805" s="16"/>
      <c r="J2805" s="16">
        <f t="shared" si="130"/>
        <v>0</v>
      </c>
      <c r="K2805" s="20" t="s">
        <v>13999</v>
      </c>
      <c r="L2805" s="20" t="s">
        <v>13999</v>
      </c>
      <c r="M2805" s="20" t="s">
        <v>13999</v>
      </c>
      <c r="N2805" s="20" t="s">
        <v>13999</v>
      </c>
      <c r="O2805" s="20" t="s">
        <v>13999</v>
      </c>
      <c r="P2805" s="20" t="s">
        <v>13999</v>
      </c>
      <c r="Q2805" s="20" t="s">
        <v>13999</v>
      </c>
      <c r="R2805" s="16"/>
      <c r="S2805" s="16"/>
      <c r="T2805" s="16"/>
      <c r="U2805" s="39">
        <f t="shared" si="131"/>
        <v>23.829850598399997</v>
      </c>
    </row>
    <row r="2806" spans="1:21" ht="12" customHeight="1">
      <c r="A2806" s="15"/>
      <c r="B2806" s="16" t="s">
        <v>19248</v>
      </c>
      <c r="C2806" s="16" t="s">
        <v>19115</v>
      </c>
      <c r="D2806" s="16" t="s">
        <v>19244</v>
      </c>
      <c r="E2806" s="16" t="s">
        <v>19249</v>
      </c>
      <c r="F2806" s="17"/>
      <c r="G2806" s="22">
        <v>781</v>
      </c>
      <c r="H2806" s="19">
        <f t="shared" si="129"/>
        <v>24.082703568000003</v>
      </c>
      <c r="I2806" s="16"/>
      <c r="J2806" s="16">
        <f t="shared" si="130"/>
        <v>0</v>
      </c>
      <c r="K2806" s="20" t="s">
        <v>13999</v>
      </c>
      <c r="L2806" s="20" t="s">
        <v>13999</v>
      </c>
      <c r="M2806" s="20" t="s">
        <v>13999</v>
      </c>
      <c r="N2806" s="20" t="s">
        <v>13999</v>
      </c>
      <c r="O2806" s="20" t="s">
        <v>13999</v>
      </c>
      <c r="P2806" s="20" t="s">
        <v>13999</v>
      </c>
      <c r="Q2806" s="20" t="s">
        <v>13999</v>
      </c>
      <c r="R2806" s="16"/>
      <c r="S2806" s="16"/>
      <c r="T2806" s="16"/>
      <c r="U2806" s="39">
        <f t="shared" si="131"/>
        <v>28.899244281600001</v>
      </c>
    </row>
    <row r="2807" spans="1:21" ht="12" customHeight="1">
      <c r="A2807" s="15"/>
      <c r="B2807" s="16" t="s">
        <v>19250</v>
      </c>
      <c r="C2807" s="16" t="s">
        <v>19115</v>
      </c>
      <c r="D2807" s="16" t="s">
        <v>19244</v>
      </c>
      <c r="E2807" s="16" t="s">
        <v>19251</v>
      </c>
      <c r="F2807" s="17"/>
      <c r="G2807" s="22">
        <v>899</v>
      </c>
      <c r="H2807" s="19">
        <f t="shared" si="129"/>
        <v>27.721319472000005</v>
      </c>
      <c r="I2807" s="16"/>
      <c r="J2807" s="16">
        <f t="shared" si="130"/>
        <v>0</v>
      </c>
      <c r="K2807" s="20" t="s">
        <v>13999</v>
      </c>
      <c r="L2807" s="20" t="s">
        <v>13999</v>
      </c>
      <c r="M2807" s="20" t="s">
        <v>13999</v>
      </c>
      <c r="N2807" s="20" t="s">
        <v>13999</v>
      </c>
      <c r="O2807" s="20" t="s">
        <v>13999</v>
      </c>
      <c r="P2807" s="20" t="s">
        <v>13999</v>
      </c>
      <c r="Q2807" s="20" t="s">
        <v>13999</v>
      </c>
      <c r="R2807" s="16"/>
      <c r="S2807" s="16"/>
      <c r="T2807" s="16"/>
      <c r="U2807" s="39">
        <f t="shared" si="131"/>
        <v>33.265583366400001</v>
      </c>
    </row>
    <row r="2808" spans="1:21" ht="12" customHeight="1">
      <c r="A2808" s="15"/>
      <c r="B2808" s="16" t="s">
        <v>19252</v>
      </c>
      <c r="C2808" s="16" t="s">
        <v>19115</v>
      </c>
      <c r="D2808" s="16" t="s">
        <v>19244</v>
      </c>
      <c r="E2808" s="16" t="s">
        <v>19253</v>
      </c>
      <c r="F2808" s="17"/>
      <c r="G2808" s="22">
        <v>950</v>
      </c>
      <c r="H2808" s="19">
        <f t="shared" si="129"/>
        <v>29.293941600000007</v>
      </c>
      <c r="I2808" s="16"/>
      <c r="J2808" s="16">
        <f t="shared" si="130"/>
        <v>0</v>
      </c>
      <c r="K2808" s="20" t="s">
        <v>13999</v>
      </c>
      <c r="L2808" s="20" t="s">
        <v>13999</v>
      </c>
      <c r="M2808" s="20" t="s">
        <v>13999</v>
      </c>
      <c r="N2808" s="20" t="s">
        <v>13999</v>
      </c>
      <c r="O2808" s="20" t="s">
        <v>13999</v>
      </c>
      <c r="P2808" s="20" t="s">
        <v>13999</v>
      </c>
      <c r="Q2808" s="20" t="s">
        <v>13999</v>
      </c>
      <c r="R2808" s="16"/>
      <c r="S2808" s="16"/>
      <c r="T2808" s="16"/>
      <c r="U2808" s="39">
        <f t="shared" si="131"/>
        <v>35.152729920000006</v>
      </c>
    </row>
    <row r="2809" spans="1:21" ht="12" customHeight="1">
      <c r="A2809" s="15"/>
      <c r="B2809" s="16" t="s">
        <v>19254</v>
      </c>
      <c r="C2809" s="16" t="s">
        <v>19115</v>
      </c>
      <c r="D2809" s="16" t="s">
        <v>19244</v>
      </c>
      <c r="E2809" s="16" t="s">
        <v>19255</v>
      </c>
      <c r="F2809" s="17"/>
      <c r="G2809" s="18">
        <v>1047</v>
      </c>
      <c r="H2809" s="19">
        <f t="shared" si="129"/>
        <v>32.285007215999997</v>
      </c>
      <c r="I2809" s="16"/>
      <c r="J2809" s="16">
        <f t="shared" si="130"/>
        <v>0</v>
      </c>
      <c r="K2809" s="20" t="s">
        <v>13999</v>
      </c>
      <c r="L2809" s="20" t="s">
        <v>13999</v>
      </c>
      <c r="M2809" s="20" t="s">
        <v>13999</v>
      </c>
      <c r="N2809" s="20" t="s">
        <v>13999</v>
      </c>
      <c r="O2809" s="20" t="s">
        <v>13999</v>
      </c>
      <c r="P2809" s="20" t="s">
        <v>13999</v>
      </c>
      <c r="Q2809" s="20" t="s">
        <v>13999</v>
      </c>
      <c r="R2809" s="16"/>
      <c r="S2809" s="16"/>
      <c r="T2809" s="16"/>
      <c r="U2809" s="39">
        <f t="shared" si="131"/>
        <v>38.742008659199996</v>
      </c>
    </row>
    <row r="2810" spans="1:21" ht="12" customHeight="1">
      <c r="A2810" s="15"/>
      <c r="B2810" s="16" t="s">
        <v>19256</v>
      </c>
      <c r="C2810" s="16" t="s">
        <v>19115</v>
      </c>
      <c r="D2810" s="16" t="s">
        <v>19244</v>
      </c>
      <c r="E2810" s="16" t="s">
        <v>19257</v>
      </c>
      <c r="F2810" s="17"/>
      <c r="G2810" s="18">
        <v>1165</v>
      </c>
      <c r="H2810" s="19">
        <f t="shared" si="129"/>
        <v>35.923623120000002</v>
      </c>
      <c r="I2810" s="16"/>
      <c r="J2810" s="16">
        <f t="shared" si="130"/>
        <v>0</v>
      </c>
      <c r="K2810" s="20" t="s">
        <v>13999</v>
      </c>
      <c r="L2810" s="20" t="s">
        <v>13999</v>
      </c>
      <c r="M2810" s="20" t="s">
        <v>13999</v>
      </c>
      <c r="N2810" s="20" t="s">
        <v>13999</v>
      </c>
      <c r="O2810" s="20"/>
      <c r="P2810" s="20" t="s">
        <v>13999</v>
      </c>
      <c r="Q2810" s="20" t="s">
        <v>13999</v>
      </c>
      <c r="R2810" s="16"/>
      <c r="S2810" s="16"/>
      <c r="T2810" s="16"/>
      <c r="U2810" s="39">
        <f t="shared" si="131"/>
        <v>43.108347744</v>
      </c>
    </row>
    <row r="2811" spans="1:21" ht="12" customHeight="1">
      <c r="A2811" s="15"/>
      <c r="B2811" s="16" t="s">
        <v>19258</v>
      </c>
      <c r="C2811" s="16" t="s">
        <v>19115</v>
      </c>
      <c r="D2811" s="16" t="s">
        <v>19244</v>
      </c>
      <c r="E2811" s="16" t="s">
        <v>19259</v>
      </c>
      <c r="F2811" s="17"/>
      <c r="G2811" s="22">
        <v>495</v>
      </c>
      <c r="H2811" s="19">
        <f t="shared" si="129"/>
        <v>15.263685360000002</v>
      </c>
      <c r="I2811" s="16"/>
      <c r="J2811" s="16">
        <f t="shared" si="130"/>
        <v>0</v>
      </c>
      <c r="K2811" s="20"/>
      <c r="L2811" s="20" t="s">
        <v>13999</v>
      </c>
      <c r="M2811" s="20" t="s">
        <v>13999</v>
      </c>
      <c r="N2811" s="20" t="s">
        <v>13999</v>
      </c>
      <c r="O2811" s="20" t="s">
        <v>13999</v>
      </c>
      <c r="P2811" s="20" t="s">
        <v>13999</v>
      </c>
      <c r="Q2811" s="20" t="s">
        <v>13999</v>
      </c>
      <c r="R2811" s="16"/>
      <c r="S2811" s="16"/>
      <c r="T2811" s="16"/>
      <c r="U2811" s="39">
        <f t="shared" si="131"/>
        <v>18.316422432000003</v>
      </c>
    </row>
    <row r="2812" spans="1:21" ht="12" customHeight="1">
      <c r="A2812" s="15"/>
      <c r="B2812" s="16" t="s">
        <v>19260</v>
      </c>
      <c r="C2812" s="16" t="s">
        <v>19115</v>
      </c>
      <c r="D2812" s="16" t="s">
        <v>19244</v>
      </c>
      <c r="E2812" s="16" t="s">
        <v>19261</v>
      </c>
      <c r="F2812" s="17"/>
      <c r="G2812" s="22">
        <v>216</v>
      </c>
      <c r="H2812" s="19">
        <f t="shared" si="129"/>
        <v>6.6605172480000023</v>
      </c>
      <c r="I2812" s="16"/>
      <c r="J2812" s="16">
        <f t="shared" si="130"/>
        <v>0</v>
      </c>
      <c r="K2812" s="20" t="s">
        <v>13999</v>
      </c>
      <c r="L2812" s="20" t="s">
        <v>13999</v>
      </c>
      <c r="M2812" s="20" t="s">
        <v>13999</v>
      </c>
      <c r="N2812" s="20" t="s">
        <v>13999</v>
      </c>
      <c r="O2812" s="20" t="s">
        <v>13999</v>
      </c>
      <c r="P2812" s="20" t="s">
        <v>13999</v>
      </c>
      <c r="Q2812" s="20" t="s">
        <v>13999</v>
      </c>
      <c r="R2812" s="16"/>
      <c r="S2812" s="16"/>
      <c r="T2812" s="16"/>
      <c r="U2812" s="39">
        <f t="shared" si="131"/>
        <v>7.9926206976000023</v>
      </c>
    </row>
    <row r="2813" spans="1:21" ht="23.25" customHeight="1">
      <c r="A2813" s="15"/>
      <c r="B2813" s="16" t="s">
        <v>19262</v>
      </c>
      <c r="C2813" s="16" t="s">
        <v>19115</v>
      </c>
      <c r="D2813" s="16" t="s">
        <v>19244</v>
      </c>
      <c r="E2813" s="16" t="s">
        <v>19263</v>
      </c>
      <c r="F2813" s="17"/>
      <c r="G2813" s="22">
        <v>295</v>
      </c>
      <c r="H2813" s="19">
        <f t="shared" si="129"/>
        <v>9.0965397600000006</v>
      </c>
      <c r="I2813" s="16"/>
      <c r="J2813" s="16">
        <f t="shared" si="130"/>
        <v>0</v>
      </c>
      <c r="K2813" s="20" t="s">
        <v>13999</v>
      </c>
      <c r="L2813" s="20"/>
      <c r="M2813" s="20" t="s">
        <v>13999</v>
      </c>
      <c r="N2813" s="20"/>
      <c r="O2813" s="20"/>
      <c r="P2813" s="20" t="s">
        <v>13999</v>
      </c>
      <c r="Q2813" s="20"/>
      <c r="R2813" s="16"/>
      <c r="S2813" s="16"/>
      <c r="T2813" s="16"/>
      <c r="U2813" s="39">
        <f t="shared" si="131"/>
        <v>10.915847712</v>
      </c>
    </row>
    <row r="2814" spans="1:21" ht="23.25" customHeight="1">
      <c r="A2814" s="15"/>
      <c r="B2814" s="16" t="s">
        <v>19264</v>
      </c>
      <c r="C2814" s="16" t="s">
        <v>19115</v>
      </c>
      <c r="D2814" s="16" t="s">
        <v>19265</v>
      </c>
      <c r="E2814" s="16" t="s">
        <v>19266</v>
      </c>
      <c r="F2814" s="17"/>
      <c r="G2814" s="18">
        <v>2935</v>
      </c>
      <c r="H2814" s="19">
        <f t="shared" si="129"/>
        <v>90.502861680000038</v>
      </c>
      <c r="I2814" s="16"/>
      <c r="J2814" s="16">
        <f t="shared" si="130"/>
        <v>0</v>
      </c>
      <c r="K2814" s="20" t="s">
        <v>13999</v>
      </c>
      <c r="L2814" s="20"/>
      <c r="M2814" s="20" t="s">
        <v>13999</v>
      </c>
      <c r="N2814" s="20"/>
      <c r="O2814" s="20"/>
      <c r="P2814" s="20" t="s">
        <v>13999</v>
      </c>
      <c r="Q2814" s="20"/>
      <c r="R2814" s="16"/>
      <c r="S2814" s="16"/>
      <c r="T2814" s="16"/>
      <c r="U2814" s="39">
        <f t="shared" si="131"/>
        <v>108.60343401600004</v>
      </c>
    </row>
    <row r="2815" spans="1:21" ht="23.25" customHeight="1">
      <c r="A2815" s="15"/>
      <c r="B2815" s="16" t="s">
        <v>19267</v>
      </c>
      <c r="C2815" s="16" t="s">
        <v>19115</v>
      </c>
      <c r="D2815" s="16" t="s">
        <v>19265</v>
      </c>
      <c r="E2815" s="16" t="s">
        <v>19268</v>
      </c>
      <c r="F2815" s="17"/>
      <c r="G2815" s="18">
        <v>3139</v>
      </c>
      <c r="H2815" s="19">
        <f t="shared" si="129"/>
        <v>96.79335019200002</v>
      </c>
      <c r="I2815" s="16"/>
      <c r="J2815" s="16">
        <f t="shared" si="130"/>
        <v>0</v>
      </c>
      <c r="K2815" s="20" t="s">
        <v>13999</v>
      </c>
      <c r="L2815" s="20"/>
      <c r="M2815" s="20" t="s">
        <v>13999</v>
      </c>
      <c r="N2815" s="20"/>
      <c r="O2815" s="20"/>
      <c r="P2815" s="20"/>
      <c r="Q2815" s="20"/>
      <c r="R2815" s="16"/>
      <c r="S2815" s="16"/>
      <c r="T2815" s="16"/>
      <c r="U2815" s="39">
        <f t="shared" si="131"/>
        <v>116.15202023040001</v>
      </c>
    </row>
    <row r="2816" spans="1:21" ht="23.25" customHeight="1">
      <c r="A2816" s="15"/>
      <c r="B2816" s="16" t="s">
        <v>19269</v>
      </c>
      <c r="C2816" s="16" t="s">
        <v>19115</v>
      </c>
      <c r="D2816" s="16" t="s">
        <v>19265</v>
      </c>
      <c r="E2816" s="16" t="s">
        <v>19270</v>
      </c>
      <c r="F2816" s="17"/>
      <c r="G2816" s="18">
        <v>3178</v>
      </c>
      <c r="H2816" s="19">
        <f t="shared" si="129"/>
        <v>97.995943584000003</v>
      </c>
      <c r="I2816" s="16"/>
      <c r="J2816" s="16">
        <f t="shared" si="130"/>
        <v>0</v>
      </c>
      <c r="K2816" s="20" t="s">
        <v>13999</v>
      </c>
      <c r="L2816" s="20"/>
      <c r="M2816" s="20" t="s">
        <v>13999</v>
      </c>
      <c r="N2816" s="20"/>
      <c r="O2816" s="20"/>
      <c r="P2816" s="20" t="s">
        <v>13999</v>
      </c>
      <c r="Q2816" s="20"/>
      <c r="R2816" s="16"/>
      <c r="S2816" s="16"/>
      <c r="T2816" s="16"/>
      <c r="U2816" s="39">
        <f t="shared" si="131"/>
        <v>117.5951323008</v>
      </c>
    </row>
    <row r="2817" spans="1:21" ht="23.25" customHeight="1">
      <c r="A2817" s="15"/>
      <c r="B2817" s="16" t="s">
        <v>19271</v>
      </c>
      <c r="C2817" s="16" t="s">
        <v>19115</v>
      </c>
      <c r="D2817" s="16" t="s">
        <v>19265</v>
      </c>
      <c r="E2817" s="16" t="s">
        <v>19272</v>
      </c>
      <c r="F2817" s="17"/>
      <c r="G2817" s="18">
        <v>3562</v>
      </c>
      <c r="H2817" s="19">
        <f t="shared" si="129"/>
        <v>109.83686313599999</v>
      </c>
      <c r="I2817" s="16"/>
      <c r="J2817" s="16">
        <f t="shared" si="130"/>
        <v>0</v>
      </c>
      <c r="K2817" s="20" t="s">
        <v>13999</v>
      </c>
      <c r="L2817" s="20"/>
      <c r="M2817" s="20"/>
      <c r="N2817" s="20"/>
      <c r="O2817" s="20"/>
      <c r="P2817" s="20"/>
      <c r="Q2817" s="20"/>
      <c r="R2817" s="16"/>
      <c r="S2817" s="16"/>
      <c r="T2817" s="16"/>
      <c r="U2817" s="39">
        <f t="shared" si="131"/>
        <v>136.91891808096</v>
      </c>
    </row>
    <row r="2818" spans="1:21" ht="23.25" customHeight="1">
      <c r="A2818" s="15"/>
      <c r="B2818" s="16" t="s">
        <v>19273</v>
      </c>
      <c r="C2818" s="16" t="s">
        <v>19115</v>
      </c>
      <c r="D2818" s="16" t="s">
        <v>19265</v>
      </c>
      <c r="E2818" s="16" t="s">
        <v>19274</v>
      </c>
      <c r="F2818" s="17"/>
      <c r="G2818" s="18">
        <v>1443</v>
      </c>
      <c r="H2818" s="19">
        <f t="shared" si="129"/>
        <v>44.495955504000008</v>
      </c>
      <c r="I2818" s="16"/>
      <c r="J2818" s="16">
        <f t="shared" si="130"/>
        <v>0</v>
      </c>
      <c r="K2818" s="20" t="s">
        <v>13999</v>
      </c>
      <c r="L2818" s="20" t="s">
        <v>13999</v>
      </c>
      <c r="M2818" s="20"/>
      <c r="N2818" s="20"/>
      <c r="O2818" s="20"/>
      <c r="P2818" s="20"/>
      <c r="Q2818" s="20"/>
      <c r="R2818" s="16"/>
      <c r="S2818" s="16"/>
      <c r="T2818" s="16"/>
      <c r="U2818" s="39">
        <f t="shared" si="131"/>
        <v>53.395146604800011</v>
      </c>
    </row>
    <row r="2819" spans="1:21" ht="23.25" customHeight="1">
      <c r="A2819" s="15"/>
      <c r="B2819" s="16" t="s">
        <v>19275</v>
      </c>
      <c r="C2819" s="16" t="s">
        <v>19115</v>
      </c>
      <c r="D2819" s="16" t="s">
        <v>19276</v>
      </c>
      <c r="E2819" s="16" t="s">
        <v>19277</v>
      </c>
      <c r="F2819" s="17"/>
      <c r="G2819" s="18">
        <v>5072</v>
      </c>
      <c r="H2819" s="19">
        <f t="shared" si="129"/>
        <v>156.39881241600003</v>
      </c>
      <c r="I2819" s="16"/>
      <c r="J2819" s="16">
        <f t="shared" si="130"/>
        <v>0</v>
      </c>
      <c r="K2819" s="20" t="s">
        <v>13999</v>
      </c>
      <c r="L2819" s="20"/>
      <c r="M2819" s="20" t="s">
        <v>13999</v>
      </c>
      <c r="N2819" s="20"/>
      <c r="O2819" s="20"/>
      <c r="P2819" s="20" t="s">
        <v>13999</v>
      </c>
      <c r="Q2819" s="20"/>
      <c r="R2819" s="16"/>
      <c r="S2819" s="16"/>
      <c r="T2819" s="16"/>
      <c r="U2819" s="39">
        <f t="shared" si="131"/>
        <v>188.60268178176005</v>
      </c>
    </row>
    <row r="2820" spans="1:21" ht="23.25" customHeight="1">
      <c r="A2820" s="15"/>
      <c r="B2820" s="16" t="s">
        <v>19278</v>
      </c>
      <c r="C2820" s="16" t="s">
        <v>19115</v>
      </c>
      <c r="D2820" s="16" t="s">
        <v>19276</v>
      </c>
      <c r="E2820" s="16" t="s">
        <v>19279</v>
      </c>
      <c r="F2820" s="17"/>
      <c r="G2820" s="18">
        <v>5479</v>
      </c>
      <c r="H2820" s="19">
        <f t="shared" si="129"/>
        <v>168.94895371200002</v>
      </c>
      <c r="I2820" s="16"/>
      <c r="J2820" s="16">
        <f t="shared" si="130"/>
        <v>0</v>
      </c>
      <c r="K2820" s="20" t="s">
        <v>13999</v>
      </c>
      <c r="L2820" s="20"/>
      <c r="M2820" s="20"/>
      <c r="N2820" s="20"/>
      <c r="O2820" s="20"/>
      <c r="P2820" s="20" t="s">
        <v>13999</v>
      </c>
      <c r="Q2820" s="20"/>
      <c r="R2820" s="16"/>
      <c r="S2820" s="16"/>
      <c r="T2820" s="16"/>
      <c r="U2820" s="39">
        <f t="shared" si="131"/>
        <v>202.53333862032005</v>
      </c>
    </row>
    <row r="2821" spans="1:21" ht="23.25" customHeight="1">
      <c r="A2821" s="15"/>
      <c r="B2821" s="16" t="s">
        <v>19280</v>
      </c>
      <c r="C2821" s="16" t="s">
        <v>19115</v>
      </c>
      <c r="D2821" s="16" t="s">
        <v>19276</v>
      </c>
      <c r="E2821" s="16" t="s">
        <v>19281</v>
      </c>
      <c r="F2821" s="17"/>
      <c r="G2821" s="18">
        <v>6513</v>
      </c>
      <c r="H2821" s="19">
        <f t="shared" si="129"/>
        <v>200.83309646399999</v>
      </c>
      <c r="I2821" s="16"/>
      <c r="J2821" s="16">
        <f t="shared" si="130"/>
        <v>0</v>
      </c>
      <c r="K2821" s="20" t="s">
        <v>13999</v>
      </c>
      <c r="L2821" s="20"/>
      <c r="M2821" s="20" t="s">
        <v>13999</v>
      </c>
      <c r="N2821" s="20"/>
      <c r="O2821" s="20"/>
      <c r="P2821" s="20" t="s">
        <v>13999</v>
      </c>
      <c r="Q2821" s="20"/>
      <c r="R2821" s="16"/>
      <c r="S2821" s="16"/>
      <c r="T2821" s="16"/>
      <c r="U2821" s="39">
        <f t="shared" si="131"/>
        <v>237.92473707504001</v>
      </c>
    </row>
    <row r="2822" spans="1:21" ht="23.25" customHeight="1">
      <c r="A2822" s="15"/>
      <c r="B2822" s="16" t="s">
        <v>19282</v>
      </c>
      <c r="C2822" s="16" t="s">
        <v>19115</v>
      </c>
      <c r="D2822" s="16" t="s">
        <v>19276</v>
      </c>
      <c r="E2822" s="16" t="s">
        <v>19283</v>
      </c>
      <c r="F2822" s="17"/>
      <c r="G2822" s="18">
        <v>7335</v>
      </c>
      <c r="H2822" s="19">
        <f t="shared" si="129"/>
        <v>226.18006488000003</v>
      </c>
      <c r="I2822" s="16"/>
      <c r="J2822" s="16">
        <f t="shared" si="130"/>
        <v>0</v>
      </c>
      <c r="K2822" s="20" t="s">
        <v>13999</v>
      </c>
      <c r="L2822" s="20"/>
      <c r="M2822" s="20" t="s">
        <v>13999</v>
      </c>
      <c r="N2822" s="20" t="s">
        <v>13999</v>
      </c>
      <c r="O2822" s="20"/>
      <c r="P2822" s="20" t="s">
        <v>13999</v>
      </c>
      <c r="Q2822" s="20"/>
      <c r="R2822" s="16"/>
      <c r="S2822" s="16"/>
      <c r="T2822" s="16"/>
      <c r="U2822" s="39">
        <f t="shared" si="131"/>
        <v>266.05987201680006</v>
      </c>
    </row>
    <row r="2823" spans="1:21" ht="23.25" customHeight="1">
      <c r="A2823" s="15"/>
      <c r="B2823" s="16" t="s">
        <v>19284</v>
      </c>
      <c r="C2823" s="16" t="s">
        <v>19115</v>
      </c>
      <c r="D2823" s="16" t="s">
        <v>19276</v>
      </c>
      <c r="E2823" s="16" t="s">
        <v>19285</v>
      </c>
      <c r="F2823" s="17"/>
      <c r="G2823" s="18">
        <v>8728</v>
      </c>
      <c r="H2823" s="19">
        <f t="shared" si="129"/>
        <v>269.13423398400005</v>
      </c>
      <c r="I2823" s="16"/>
      <c r="J2823" s="16">
        <f t="shared" si="130"/>
        <v>0</v>
      </c>
      <c r="K2823" s="20" t="s">
        <v>13999</v>
      </c>
      <c r="L2823" s="20"/>
      <c r="M2823" s="20"/>
      <c r="N2823" s="20"/>
      <c r="O2823" s="20"/>
      <c r="P2823" s="20"/>
      <c r="Q2823" s="20"/>
      <c r="R2823" s="16"/>
      <c r="S2823" s="16"/>
      <c r="T2823" s="16"/>
      <c r="U2823" s="39">
        <f t="shared" si="131"/>
        <v>313.73899972224007</v>
      </c>
    </row>
    <row r="2824" spans="1:21" ht="23.25" customHeight="1">
      <c r="A2824" s="15"/>
      <c r="B2824" s="16" t="s">
        <v>19286</v>
      </c>
      <c r="C2824" s="16" t="s">
        <v>19115</v>
      </c>
      <c r="D2824" s="16" t="s">
        <v>19276</v>
      </c>
      <c r="E2824" s="16" t="s">
        <v>19287</v>
      </c>
      <c r="F2824" s="17"/>
      <c r="G2824" s="18">
        <v>10066</v>
      </c>
      <c r="H2824" s="19">
        <f t="shared" si="129"/>
        <v>310.39243804799997</v>
      </c>
      <c r="I2824" s="16"/>
      <c r="J2824" s="16">
        <f t="shared" si="130"/>
        <v>0</v>
      </c>
      <c r="K2824" s="20" t="s">
        <v>13999</v>
      </c>
      <c r="L2824" s="20"/>
      <c r="M2824" s="20" t="s">
        <v>13999</v>
      </c>
      <c r="N2824" s="20"/>
      <c r="O2824" s="20"/>
      <c r="P2824" s="20" t="s">
        <v>13999</v>
      </c>
      <c r="Q2824" s="20"/>
      <c r="R2824" s="16"/>
      <c r="S2824" s="16"/>
      <c r="T2824" s="16"/>
      <c r="U2824" s="39">
        <f t="shared" si="131"/>
        <v>359.53560623328002</v>
      </c>
    </row>
    <row r="2825" spans="1:21" ht="23.25" customHeight="1">
      <c r="A2825" s="15"/>
      <c r="B2825" s="16" t="s">
        <v>19288</v>
      </c>
      <c r="C2825" s="16" t="s">
        <v>19115</v>
      </c>
      <c r="D2825" s="16" t="s">
        <v>19276</v>
      </c>
      <c r="E2825" s="16" t="s">
        <v>19289</v>
      </c>
      <c r="F2825" s="17"/>
      <c r="G2825" s="22">
        <v>742</v>
      </c>
      <c r="H2825" s="19">
        <f t="shared" si="129"/>
        <v>22.880110175999999</v>
      </c>
      <c r="I2825" s="16"/>
      <c r="J2825" s="16">
        <f t="shared" si="130"/>
        <v>0</v>
      </c>
      <c r="K2825" s="20" t="s">
        <v>14000</v>
      </c>
      <c r="L2825" s="20" t="s">
        <v>13999</v>
      </c>
      <c r="M2825" s="20" t="s">
        <v>13999</v>
      </c>
      <c r="N2825" s="20" t="s">
        <v>13999</v>
      </c>
      <c r="O2825" s="20"/>
      <c r="P2825" s="20"/>
      <c r="Q2825" s="20"/>
      <c r="R2825" s="16"/>
      <c r="S2825" s="16"/>
      <c r="T2825" s="16"/>
      <c r="U2825" s="39">
        <f t="shared" si="131"/>
        <v>27.456132211199996</v>
      </c>
    </row>
    <row r="2826" spans="1:21" ht="23.25" customHeight="1">
      <c r="A2826" s="15"/>
      <c r="B2826" s="16" t="s">
        <v>19290</v>
      </c>
      <c r="C2826" s="16" t="s">
        <v>19115</v>
      </c>
      <c r="D2826" s="16" t="s">
        <v>19276</v>
      </c>
      <c r="E2826" s="16" t="s">
        <v>19291</v>
      </c>
      <c r="F2826" s="17"/>
      <c r="G2826" s="18">
        <v>13769</v>
      </c>
      <c r="H2826" s="19">
        <f t="shared" si="129"/>
        <v>424.577138832</v>
      </c>
      <c r="I2826" s="16"/>
      <c r="J2826" s="16">
        <f t="shared" si="130"/>
        <v>0</v>
      </c>
      <c r="K2826" s="20" t="s">
        <v>13999</v>
      </c>
      <c r="L2826" s="20"/>
      <c r="M2826" s="20"/>
      <c r="N2826" s="20"/>
      <c r="O2826" s="20"/>
      <c r="P2826" s="20"/>
      <c r="Q2826" s="20"/>
      <c r="R2826" s="16"/>
      <c r="S2826" s="16"/>
      <c r="T2826" s="16"/>
      <c r="U2826" s="39">
        <f t="shared" si="131"/>
        <v>486.28062410352004</v>
      </c>
    </row>
    <row r="2827" spans="1:21" ht="23.25" customHeight="1">
      <c r="A2827" s="15"/>
      <c r="B2827" s="16" t="s">
        <v>19292</v>
      </c>
      <c r="C2827" s="16" t="s">
        <v>19115</v>
      </c>
      <c r="D2827" s="16" t="s">
        <v>19276</v>
      </c>
      <c r="E2827" s="16" t="s">
        <v>19293</v>
      </c>
      <c r="F2827" s="17"/>
      <c r="G2827" s="18">
        <v>2466</v>
      </c>
      <c r="H2827" s="19">
        <f t="shared" si="129"/>
        <v>76.040905248000001</v>
      </c>
      <c r="I2827" s="16"/>
      <c r="J2827" s="16">
        <f t="shared" si="130"/>
        <v>0</v>
      </c>
      <c r="K2827" s="20" t="s">
        <v>13999</v>
      </c>
      <c r="L2827" s="20"/>
      <c r="M2827" s="20" t="s">
        <v>13999</v>
      </c>
      <c r="N2827" s="20" t="s">
        <v>13999</v>
      </c>
      <c r="O2827" s="20" t="s">
        <v>13999</v>
      </c>
      <c r="P2827" s="20" t="s">
        <v>13999</v>
      </c>
      <c r="Q2827" s="20"/>
      <c r="R2827" s="16"/>
      <c r="S2827" s="16"/>
      <c r="T2827" s="16"/>
      <c r="U2827" s="39">
        <f t="shared" si="131"/>
        <v>91.249086297600002</v>
      </c>
    </row>
    <row r="2828" spans="1:21" ht="23.25" customHeight="1">
      <c r="A2828" s="15"/>
      <c r="B2828" s="16" t="s">
        <v>19294</v>
      </c>
      <c r="C2828" s="16" t="s">
        <v>19115</v>
      </c>
      <c r="D2828" s="16" t="s">
        <v>19276</v>
      </c>
      <c r="E2828" s="16" t="s">
        <v>19295</v>
      </c>
      <c r="F2828" s="17"/>
      <c r="G2828" s="18">
        <v>3562</v>
      </c>
      <c r="H2828" s="19">
        <f t="shared" si="129"/>
        <v>109.83686313599999</v>
      </c>
      <c r="I2828" s="16"/>
      <c r="J2828" s="16">
        <f t="shared" si="130"/>
        <v>0</v>
      </c>
      <c r="K2828" s="20" t="s">
        <v>13999</v>
      </c>
      <c r="L2828" s="20" t="s">
        <v>13999</v>
      </c>
      <c r="M2828" s="20"/>
      <c r="N2828" s="20"/>
      <c r="O2828" s="20" t="s">
        <v>13999</v>
      </c>
      <c r="P2828" s="20" t="s">
        <v>13999</v>
      </c>
      <c r="Q2828" s="20"/>
      <c r="R2828" s="16"/>
      <c r="S2828" s="16"/>
      <c r="T2828" s="16"/>
      <c r="U2828" s="39">
        <f t="shared" si="131"/>
        <v>136.91891808096</v>
      </c>
    </row>
    <row r="2829" spans="1:21" ht="23.25" customHeight="1">
      <c r="A2829" s="15"/>
      <c r="B2829" s="16" t="s">
        <v>19296</v>
      </c>
      <c r="C2829" s="16" t="s">
        <v>19115</v>
      </c>
      <c r="D2829" s="16" t="s">
        <v>19276</v>
      </c>
      <c r="E2829" s="16" t="s">
        <v>19297</v>
      </c>
      <c r="F2829" s="17"/>
      <c r="G2829" s="18">
        <v>16845</v>
      </c>
      <c r="H2829" s="19">
        <f t="shared" si="129"/>
        <v>519.42783816000008</v>
      </c>
      <c r="I2829" s="16"/>
      <c r="J2829" s="16">
        <f t="shared" si="130"/>
        <v>0</v>
      </c>
      <c r="K2829" s="20" t="s">
        <v>13999</v>
      </c>
      <c r="L2829" s="20" t="s">
        <v>13999</v>
      </c>
      <c r="M2829" s="20"/>
      <c r="N2829" s="20"/>
      <c r="O2829" s="20"/>
      <c r="P2829" s="20" t="s">
        <v>13999</v>
      </c>
      <c r="Q2829" s="20"/>
      <c r="R2829" s="16"/>
      <c r="S2829" s="16"/>
      <c r="T2829" s="16"/>
      <c r="U2829" s="39">
        <f t="shared" si="131"/>
        <v>591.5649003576001</v>
      </c>
    </row>
    <row r="2830" spans="1:21" ht="23.25" customHeight="1">
      <c r="A2830" s="15"/>
      <c r="B2830" s="16" t="s">
        <v>19298</v>
      </c>
      <c r="C2830" s="16" t="s">
        <v>19115</v>
      </c>
      <c r="D2830" s="16" t="s">
        <v>19276</v>
      </c>
      <c r="E2830" s="16" t="s">
        <v>19299</v>
      </c>
      <c r="F2830" s="17"/>
      <c r="G2830" s="18">
        <v>19929</v>
      </c>
      <c r="H2830" s="19">
        <f t="shared" si="129"/>
        <v>614.52522331199998</v>
      </c>
      <c r="I2830" s="16"/>
      <c r="J2830" s="16">
        <f t="shared" si="130"/>
        <v>0</v>
      </c>
      <c r="K2830" s="20" t="s">
        <v>13999</v>
      </c>
      <c r="L2830" s="20" t="s">
        <v>13999</v>
      </c>
      <c r="M2830" s="20" t="s">
        <v>13999</v>
      </c>
      <c r="N2830" s="20"/>
      <c r="O2830" s="20" t="s">
        <v>13999</v>
      </c>
      <c r="P2830" s="20" t="s">
        <v>13999</v>
      </c>
      <c r="Q2830" s="20"/>
      <c r="R2830" s="16"/>
      <c r="S2830" s="16"/>
      <c r="T2830" s="16"/>
      <c r="U2830" s="39">
        <f t="shared" si="131"/>
        <v>697.12299787632003</v>
      </c>
    </row>
    <row r="2831" spans="1:21" ht="23.25" customHeight="1">
      <c r="A2831" s="15"/>
      <c r="B2831" s="16" t="s">
        <v>19300</v>
      </c>
      <c r="C2831" s="16" t="s">
        <v>19115</v>
      </c>
      <c r="D2831" s="16" t="s">
        <v>19301</v>
      </c>
      <c r="E2831" s="16" t="s">
        <v>19302</v>
      </c>
      <c r="F2831" s="17"/>
      <c r="G2831" s="22">
        <v>454</v>
      </c>
      <c r="H2831" s="19">
        <f t="shared" si="129"/>
        <v>13.999420512000002</v>
      </c>
      <c r="I2831" s="16"/>
      <c r="J2831" s="16">
        <f t="shared" si="130"/>
        <v>0</v>
      </c>
      <c r="K2831" s="20" t="s">
        <v>13999</v>
      </c>
      <c r="L2831" s="20"/>
      <c r="M2831" s="20" t="s">
        <v>13999</v>
      </c>
      <c r="N2831" s="20" t="s">
        <v>13999</v>
      </c>
      <c r="O2831" s="20" t="s">
        <v>13999</v>
      </c>
      <c r="P2831" s="20" t="s">
        <v>13999</v>
      </c>
      <c r="Q2831" s="20" t="s">
        <v>13999</v>
      </c>
      <c r="R2831" s="16"/>
      <c r="S2831" s="16"/>
      <c r="T2831" s="16"/>
      <c r="U2831" s="39">
        <f t="shared" si="131"/>
        <v>16.7993046144</v>
      </c>
    </row>
    <row r="2832" spans="1:21" ht="23.25" customHeight="1">
      <c r="A2832" s="15"/>
      <c r="B2832" s="16" t="s">
        <v>19303</v>
      </c>
      <c r="C2832" s="16" t="s">
        <v>19115</v>
      </c>
      <c r="D2832" s="16" t="s">
        <v>19301</v>
      </c>
      <c r="E2832" s="16" t="s">
        <v>19304</v>
      </c>
      <c r="F2832" s="17"/>
      <c r="G2832" s="18">
        <v>23515</v>
      </c>
      <c r="H2832" s="19">
        <f t="shared" si="129"/>
        <v>725.10214392</v>
      </c>
      <c r="I2832" s="16"/>
      <c r="J2832" s="16">
        <f t="shared" si="130"/>
        <v>0</v>
      </c>
      <c r="K2832" s="20" t="s">
        <v>13999</v>
      </c>
      <c r="L2832" s="20" t="s">
        <v>13999</v>
      </c>
      <c r="M2832" s="20"/>
      <c r="N2832" s="20"/>
      <c r="O2832" s="20"/>
      <c r="P2832" s="20"/>
      <c r="Q2832" s="20"/>
      <c r="R2832" s="16"/>
      <c r="S2832" s="16"/>
      <c r="T2832" s="16"/>
      <c r="U2832" s="39">
        <f t="shared" si="131"/>
        <v>819.86337975120011</v>
      </c>
    </row>
    <row r="2833" spans="1:21" ht="23.25" customHeight="1">
      <c r="A2833" s="15"/>
      <c r="B2833" s="16" t="s">
        <v>19305</v>
      </c>
      <c r="C2833" s="16" t="s">
        <v>19115</v>
      </c>
      <c r="D2833" s="16" t="s">
        <v>19301</v>
      </c>
      <c r="E2833" s="16" t="s">
        <v>19306</v>
      </c>
      <c r="F2833" s="17"/>
      <c r="G2833" s="18">
        <v>9691</v>
      </c>
      <c r="H2833" s="19">
        <f t="shared" si="129"/>
        <v>298.82904004800002</v>
      </c>
      <c r="I2833" s="16"/>
      <c r="J2833" s="16">
        <f t="shared" si="130"/>
        <v>0</v>
      </c>
      <c r="K2833" s="20" t="s">
        <v>13999</v>
      </c>
      <c r="L2833" s="20"/>
      <c r="M2833" s="20" t="s">
        <v>13999</v>
      </c>
      <c r="N2833" s="20"/>
      <c r="O2833" s="20"/>
      <c r="P2833" s="20" t="s">
        <v>13999</v>
      </c>
      <c r="Q2833" s="20"/>
      <c r="R2833" s="16"/>
      <c r="S2833" s="16"/>
      <c r="T2833" s="16"/>
      <c r="U2833" s="39">
        <f t="shared" si="131"/>
        <v>346.70023445328007</v>
      </c>
    </row>
    <row r="2834" spans="1:21" ht="23.25" customHeight="1">
      <c r="A2834" s="15"/>
      <c r="B2834" s="16" t="s">
        <v>19307</v>
      </c>
      <c r="C2834" s="16" t="s">
        <v>19115</v>
      </c>
      <c r="D2834" s="16" t="s">
        <v>19301</v>
      </c>
      <c r="E2834" s="16" t="s">
        <v>19308</v>
      </c>
      <c r="F2834" s="17"/>
      <c r="G2834" s="18">
        <v>10802</v>
      </c>
      <c r="H2834" s="19">
        <f t="shared" si="129"/>
        <v>333.08753385600005</v>
      </c>
      <c r="I2834" s="16"/>
      <c r="J2834" s="16">
        <f t="shared" si="130"/>
        <v>0</v>
      </c>
      <c r="K2834" s="20" t="s">
        <v>13999</v>
      </c>
      <c r="L2834" s="20"/>
      <c r="M2834" s="20" t="s">
        <v>13999</v>
      </c>
      <c r="N2834" s="20"/>
      <c r="O2834" s="20" t="s">
        <v>13999</v>
      </c>
      <c r="P2834" s="20" t="s">
        <v>13999</v>
      </c>
      <c r="Q2834" s="20"/>
      <c r="R2834" s="16"/>
      <c r="S2834" s="16"/>
      <c r="T2834" s="16"/>
      <c r="U2834" s="39">
        <f t="shared" si="131"/>
        <v>384.7271625801601</v>
      </c>
    </row>
    <row r="2835" spans="1:21" ht="23.25" customHeight="1">
      <c r="A2835" s="15"/>
      <c r="B2835" s="16" t="s">
        <v>19309</v>
      </c>
      <c r="C2835" s="16" t="s">
        <v>19115</v>
      </c>
      <c r="D2835" s="16" t="s">
        <v>19301</v>
      </c>
      <c r="E2835" s="16" t="s">
        <v>19310</v>
      </c>
      <c r="F2835" s="17"/>
      <c r="G2835" s="18">
        <v>12078</v>
      </c>
      <c r="H2835" s="19">
        <f t="shared" si="129"/>
        <v>372.43392278400006</v>
      </c>
      <c r="I2835" s="16"/>
      <c r="J2835" s="16">
        <f t="shared" si="130"/>
        <v>0</v>
      </c>
      <c r="K2835" s="20" t="s">
        <v>13999</v>
      </c>
      <c r="L2835" s="20"/>
      <c r="M2835" s="20" t="s">
        <v>13999</v>
      </c>
      <c r="N2835" s="20"/>
      <c r="O2835" s="20"/>
      <c r="P2835" s="20" t="s">
        <v>13999</v>
      </c>
      <c r="Q2835" s="20"/>
      <c r="R2835" s="16"/>
      <c r="S2835" s="16"/>
      <c r="T2835" s="16"/>
      <c r="U2835" s="39">
        <f t="shared" si="131"/>
        <v>428.40165429024012</v>
      </c>
    </row>
    <row r="2836" spans="1:21" ht="23.25" customHeight="1">
      <c r="A2836" s="15"/>
      <c r="B2836" s="16" t="s">
        <v>19311</v>
      </c>
      <c r="C2836" s="16" t="s">
        <v>19312</v>
      </c>
      <c r="D2836" s="16" t="s">
        <v>19313</v>
      </c>
      <c r="E2836" s="16" t="s">
        <v>19314</v>
      </c>
      <c r="F2836" s="17"/>
      <c r="G2836" s="18">
        <v>1717</v>
      </c>
      <c r="H2836" s="19">
        <f t="shared" si="129"/>
        <v>52.944944976000002</v>
      </c>
      <c r="I2836" s="16"/>
      <c r="J2836" s="16">
        <f t="shared" si="130"/>
        <v>0</v>
      </c>
      <c r="K2836" s="20" t="s">
        <v>14000</v>
      </c>
      <c r="L2836" s="20"/>
      <c r="M2836" s="20"/>
      <c r="N2836" s="20"/>
      <c r="O2836" s="20"/>
      <c r="P2836" s="20" t="s">
        <v>13999</v>
      </c>
      <c r="Q2836" s="20"/>
      <c r="R2836" s="16"/>
      <c r="S2836" s="16"/>
      <c r="T2836" s="16"/>
      <c r="U2836" s="39">
        <f t="shared" si="131"/>
        <v>63.5339339712</v>
      </c>
    </row>
    <row r="2837" spans="1:21" ht="23.25" customHeight="1">
      <c r="A2837" s="15"/>
      <c r="B2837" s="16" t="s">
        <v>19315</v>
      </c>
      <c r="C2837" s="16" t="s">
        <v>19312</v>
      </c>
      <c r="D2837" s="16" t="s">
        <v>19313</v>
      </c>
      <c r="E2837" s="16" t="s">
        <v>19316</v>
      </c>
      <c r="F2837" s="17"/>
      <c r="G2837" s="18">
        <v>2135</v>
      </c>
      <c r="H2837" s="19">
        <f t="shared" ref="H2837:H2900" si="132">IF(R2837="Мax скидка 20%",G2837*0.8*1.05/100*H$15,IF(R2837="От 3-х шт. скидка 50%.",G2837*0.5*1.05/100*H$15,G2837*0.6*1.05/100*H$15))*1.03*1.2*1.1</f>
        <v>65.834279280000004</v>
      </c>
      <c r="I2837" s="16"/>
      <c r="J2837" s="16">
        <f t="shared" si="130"/>
        <v>0</v>
      </c>
      <c r="K2837" s="20"/>
      <c r="L2837" s="20" t="s">
        <v>13999</v>
      </c>
      <c r="M2837" s="20"/>
      <c r="N2837" s="20"/>
      <c r="O2837" s="20"/>
      <c r="P2837" s="20" t="s">
        <v>13999</v>
      </c>
      <c r="Q2837" s="20"/>
      <c r="R2837" s="16"/>
      <c r="S2837" s="16"/>
      <c r="T2837" s="16"/>
      <c r="U2837" s="39">
        <f t="shared" si="131"/>
        <v>79.001135136000002</v>
      </c>
    </row>
    <row r="2838" spans="1:21" ht="23.25" customHeight="1">
      <c r="A2838" s="15"/>
      <c r="B2838" s="21" t="s">
        <v>368</v>
      </c>
      <c r="C2838" s="16" t="s">
        <v>19312</v>
      </c>
      <c r="D2838" s="16" t="s">
        <v>19313</v>
      </c>
      <c r="E2838" s="16" t="s">
        <v>19317</v>
      </c>
      <c r="F2838" s="17"/>
      <c r="G2838" s="18">
        <v>2658</v>
      </c>
      <c r="H2838" s="19">
        <f t="shared" si="132"/>
        <v>81.961365024000017</v>
      </c>
      <c r="I2838" s="16"/>
      <c r="J2838" s="16">
        <f t="shared" ref="J2838:J2901" si="133">H2838*I2838</f>
        <v>0</v>
      </c>
      <c r="K2838" s="20" t="s">
        <v>13999</v>
      </c>
      <c r="L2838" s="20" t="s">
        <v>13999</v>
      </c>
      <c r="M2838" s="20"/>
      <c r="N2838" s="20" t="s">
        <v>13999</v>
      </c>
      <c r="O2838" s="20" t="s">
        <v>13999</v>
      </c>
      <c r="P2838" s="20" t="s">
        <v>13999</v>
      </c>
      <c r="Q2838" s="20" t="s">
        <v>13999</v>
      </c>
      <c r="R2838" s="16"/>
      <c r="S2838" s="16" t="s">
        <v>14079</v>
      </c>
      <c r="T2838" s="16"/>
      <c r="U2838" s="39">
        <f t="shared" ref="U2838:U2901" si="134">IF(H2838&gt;100,H2838*1.11+15,H2838*1.2)</f>
        <v>98.35363802880002</v>
      </c>
    </row>
    <row r="2839" spans="1:21" ht="23.25" customHeight="1">
      <c r="A2839" s="15"/>
      <c r="B2839" s="16" t="s">
        <v>6064</v>
      </c>
      <c r="C2839" s="16" t="s">
        <v>19312</v>
      </c>
      <c r="D2839" s="16" t="s">
        <v>19313</v>
      </c>
      <c r="E2839" s="16" t="s">
        <v>19318</v>
      </c>
      <c r="F2839" s="17"/>
      <c r="G2839" s="18">
        <v>8524</v>
      </c>
      <c r="H2839" s="19">
        <f t="shared" si="132"/>
        <v>262.84374547200002</v>
      </c>
      <c r="I2839" s="16"/>
      <c r="J2839" s="16">
        <f t="shared" si="133"/>
        <v>0</v>
      </c>
      <c r="K2839" s="20"/>
      <c r="L2839" s="20" t="s">
        <v>13999</v>
      </c>
      <c r="M2839" s="20" t="s">
        <v>13999</v>
      </c>
      <c r="N2839" s="20" t="s">
        <v>13999</v>
      </c>
      <c r="O2839" s="20" t="s">
        <v>13999</v>
      </c>
      <c r="P2839" s="20" t="s">
        <v>13999</v>
      </c>
      <c r="Q2839" s="20" t="s">
        <v>13999</v>
      </c>
      <c r="R2839" s="16"/>
      <c r="S2839" s="16"/>
      <c r="T2839" s="16"/>
      <c r="U2839" s="39">
        <f t="shared" si="134"/>
        <v>306.75655747392005</v>
      </c>
    </row>
    <row r="2840" spans="1:21" ht="12" customHeight="1">
      <c r="A2840" s="15"/>
      <c r="B2840" s="21" t="s">
        <v>19319</v>
      </c>
      <c r="C2840" s="16" t="s">
        <v>19312</v>
      </c>
      <c r="D2840" s="16" t="s">
        <v>19320</v>
      </c>
      <c r="E2840" s="16" t="s">
        <v>19321</v>
      </c>
      <c r="F2840" s="17"/>
      <c r="G2840" s="18">
        <v>4356</v>
      </c>
      <c r="H2840" s="19">
        <f t="shared" si="132"/>
        <v>134.320431168</v>
      </c>
      <c r="I2840" s="16"/>
      <c r="J2840" s="16">
        <f t="shared" si="133"/>
        <v>0</v>
      </c>
      <c r="K2840" s="20" t="s">
        <v>14045</v>
      </c>
      <c r="L2840" s="20" t="s">
        <v>13999</v>
      </c>
      <c r="M2840" s="20"/>
      <c r="N2840" s="20" t="s">
        <v>13999</v>
      </c>
      <c r="O2840" s="20" t="s">
        <v>13999</v>
      </c>
      <c r="P2840" s="20" t="s">
        <v>13999</v>
      </c>
      <c r="Q2840" s="20" t="s">
        <v>13999</v>
      </c>
      <c r="R2840" s="16"/>
      <c r="S2840" s="16" t="s">
        <v>14156</v>
      </c>
      <c r="T2840" s="16"/>
      <c r="U2840" s="39">
        <f t="shared" si="134"/>
        <v>164.09567859648001</v>
      </c>
    </row>
    <row r="2841" spans="1:21" ht="12" customHeight="1">
      <c r="A2841" s="15"/>
      <c r="B2841" s="16" t="s">
        <v>13961</v>
      </c>
      <c r="C2841" s="16" t="s">
        <v>19312</v>
      </c>
      <c r="D2841" s="16" t="s">
        <v>19320</v>
      </c>
      <c r="E2841" s="16" t="s">
        <v>19322</v>
      </c>
      <c r="F2841" s="17"/>
      <c r="G2841" s="18">
        <v>3407</v>
      </c>
      <c r="H2841" s="19">
        <f t="shared" si="132"/>
        <v>105.05732529599999</v>
      </c>
      <c r="I2841" s="16"/>
      <c r="J2841" s="16">
        <f t="shared" si="133"/>
        <v>0</v>
      </c>
      <c r="K2841" s="20" t="s">
        <v>14000</v>
      </c>
      <c r="L2841" s="20" t="s">
        <v>13999</v>
      </c>
      <c r="M2841" s="20" t="s">
        <v>13999</v>
      </c>
      <c r="N2841" s="20" t="s">
        <v>13999</v>
      </c>
      <c r="O2841" s="20" t="s">
        <v>13999</v>
      </c>
      <c r="P2841" s="20" t="s">
        <v>14000</v>
      </c>
      <c r="Q2841" s="20" t="s">
        <v>13999</v>
      </c>
      <c r="R2841" s="16"/>
      <c r="S2841" s="16"/>
      <c r="T2841" s="16"/>
      <c r="U2841" s="39">
        <f t="shared" si="134"/>
        <v>131.61363107855999</v>
      </c>
    </row>
    <row r="2842" spans="1:21" ht="12" customHeight="1">
      <c r="A2842" s="15"/>
      <c r="B2842" s="16" t="s">
        <v>19323</v>
      </c>
      <c r="C2842" s="16" t="s">
        <v>19312</v>
      </c>
      <c r="D2842" s="16" t="s">
        <v>19320</v>
      </c>
      <c r="E2842" s="16" t="s">
        <v>19324</v>
      </c>
      <c r="F2842" s="17"/>
      <c r="G2842" s="18">
        <v>1766</v>
      </c>
      <c r="H2842" s="19">
        <f t="shared" si="132"/>
        <v>54.455895648000009</v>
      </c>
      <c r="I2842" s="16"/>
      <c r="J2842" s="16">
        <f t="shared" si="133"/>
        <v>0</v>
      </c>
      <c r="K2842" s="20"/>
      <c r="L2842" s="20"/>
      <c r="M2842" s="20" t="s">
        <v>13999</v>
      </c>
      <c r="N2842" s="20" t="s">
        <v>13999</v>
      </c>
      <c r="O2842" s="20"/>
      <c r="P2842" s="20"/>
      <c r="Q2842" s="20" t="s">
        <v>13999</v>
      </c>
      <c r="R2842" s="16"/>
      <c r="S2842" s="16"/>
      <c r="T2842" s="16"/>
      <c r="U2842" s="39">
        <f t="shared" si="134"/>
        <v>65.347074777600014</v>
      </c>
    </row>
    <row r="2843" spans="1:21" ht="12" customHeight="1">
      <c r="A2843" s="15"/>
      <c r="B2843" s="16" t="s">
        <v>6065</v>
      </c>
      <c r="C2843" s="16" t="s">
        <v>19312</v>
      </c>
      <c r="D2843" s="16" t="s">
        <v>19320</v>
      </c>
      <c r="E2843" s="16" t="s">
        <v>19325</v>
      </c>
      <c r="F2843" s="17"/>
      <c r="G2843" s="18">
        <v>7390</v>
      </c>
      <c r="H2843" s="19">
        <f t="shared" si="132"/>
        <v>227.87602991999998</v>
      </c>
      <c r="I2843" s="16"/>
      <c r="J2843" s="16">
        <f t="shared" si="133"/>
        <v>0</v>
      </c>
      <c r="K2843" s="20" t="s">
        <v>14000</v>
      </c>
      <c r="L2843" s="20" t="s">
        <v>13999</v>
      </c>
      <c r="M2843" s="20" t="s">
        <v>13999</v>
      </c>
      <c r="N2843" s="20"/>
      <c r="O2843" s="20" t="s">
        <v>13999</v>
      </c>
      <c r="P2843" s="20" t="s">
        <v>13999</v>
      </c>
      <c r="Q2843" s="20" t="s">
        <v>13999</v>
      </c>
      <c r="R2843" s="16"/>
      <c r="S2843" s="16"/>
      <c r="T2843" s="16"/>
      <c r="U2843" s="39">
        <f t="shared" si="134"/>
        <v>267.9423932112</v>
      </c>
    </row>
    <row r="2844" spans="1:21" ht="12" customHeight="1">
      <c r="A2844" s="15"/>
      <c r="B2844" s="16" t="s">
        <v>19326</v>
      </c>
      <c r="C2844" s="16" t="s">
        <v>19312</v>
      </c>
      <c r="D2844" s="16" t="s">
        <v>19320</v>
      </c>
      <c r="E2844" s="16" t="s">
        <v>19327</v>
      </c>
      <c r="F2844" s="17"/>
      <c r="G2844" s="18">
        <v>26027</v>
      </c>
      <c r="H2844" s="19">
        <f t="shared" si="132"/>
        <v>802.56149265599993</v>
      </c>
      <c r="I2844" s="16"/>
      <c r="J2844" s="16">
        <f t="shared" si="133"/>
        <v>0</v>
      </c>
      <c r="K2844" s="20" t="s">
        <v>13999</v>
      </c>
      <c r="L2844" s="20" t="s">
        <v>13999</v>
      </c>
      <c r="M2844" s="20" t="s">
        <v>13999</v>
      </c>
      <c r="N2844" s="20" t="s">
        <v>13999</v>
      </c>
      <c r="O2844" s="20" t="s">
        <v>13999</v>
      </c>
      <c r="P2844" s="20" t="s">
        <v>13999</v>
      </c>
      <c r="Q2844" s="20" t="s">
        <v>13999</v>
      </c>
      <c r="R2844" s="16"/>
      <c r="S2844" s="16"/>
      <c r="T2844" s="16"/>
      <c r="U2844" s="39">
        <f t="shared" si="134"/>
        <v>905.84325684815997</v>
      </c>
    </row>
    <row r="2845" spans="1:21" ht="12" customHeight="1">
      <c r="A2845" s="15"/>
      <c r="B2845" s="16" t="s">
        <v>19328</v>
      </c>
      <c r="C2845" s="16" t="s">
        <v>19312</v>
      </c>
      <c r="D2845" s="16" t="s">
        <v>19329</v>
      </c>
      <c r="E2845" s="16" t="s">
        <v>19330</v>
      </c>
      <c r="F2845" s="17"/>
      <c r="G2845" s="18">
        <v>6595</v>
      </c>
      <c r="H2845" s="19">
        <f t="shared" si="132"/>
        <v>203.36162616000001</v>
      </c>
      <c r="I2845" s="16"/>
      <c r="J2845" s="16">
        <f t="shared" si="133"/>
        <v>0</v>
      </c>
      <c r="K2845" s="20" t="s">
        <v>13999</v>
      </c>
      <c r="L2845" s="20" t="s">
        <v>13999</v>
      </c>
      <c r="M2845" s="20" t="s">
        <v>13999</v>
      </c>
      <c r="N2845" s="20" t="s">
        <v>13999</v>
      </c>
      <c r="O2845" s="20" t="s">
        <v>13999</v>
      </c>
      <c r="P2845" s="20" t="s">
        <v>13999</v>
      </c>
      <c r="Q2845" s="20"/>
      <c r="R2845" s="16"/>
      <c r="S2845" s="16"/>
      <c r="T2845" s="16"/>
      <c r="U2845" s="39">
        <f t="shared" si="134"/>
        <v>240.73140503760004</v>
      </c>
    </row>
    <row r="2846" spans="1:21" ht="12" customHeight="1">
      <c r="A2846" s="15"/>
      <c r="B2846" s="16" t="s">
        <v>6066</v>
      </c>
      <c r="C2846" s="16" t="s">
        <v>19312</v>
      </c>
      <c r="D2846" s="16" t="s">
        <v>19329</v>
      </c>
      <c r="E2846" s="16" t="s">
        <v>19331</v>
      </c>
      <c r="F2846" s="17"/>
      <c r="G2846" s="18">
        <v>7558</v>
      </c>
      <c r="H2846" s="19">
        <f t="shared" si="132"/>
        <v>233.05643222400005</v>
      </c>
      <c r="I2846" s="16"/>
      <c r="J2846" s="16">
        <f t="shared" si="133"/>
        <v>0</v>
      </c>
      <c r="K2846" s="20"/>
      <c r="L2846" s="20"/>
      <c r="M2846" s="20" t="s">
        <v>13999</v>
      </c>
      <c r="N2846" s="20"/>
      <c r="O2846" s="20" t="s">
        <v>13999</v>
      </c>
      <c r="P2846" s="20" t="s">
        <v>13999</v>
      </c>
      <c r="Q2846" s="20"/>
      <c r="R2846" s="16"/>
      <c r="S2846" s="16"/>
      <c r="T2846" s="16"/>
      <c r="U2846" s="39">
        <f t="shared" si="134"/>
        <v>273.69263976864005</v>
      </c>
    </row>
    <row r="2847" spans="1:21" ht="12" customHeight="1">
      <c r="A2847" s="15"/>
      <c r="B2847" s="16" t="s">
        <v>6067</v>
      </c>
      <c r="C2847" s="16" t="s">
        <v>19312</v>
      </c>
      <c r="D2847" s="16" t="s">
        <v>19329</v>
      </c>
      <c r="E2847" s="16" t="s">
        <v>19332</v>
      </c>
      <c r="F2847" s="17"/>
      <c r="G2847" s="18">
        <v>4837</v>
      </c>
      <c r="H2847" s="19">
        <f t="shared" si="132"/>
        <v>149.15241633599999</v>
      </c>
      <c r="I2847" s="16"/>
      <c r="J2847" s="16">
        <f t="shared" si="133"/>
        <v>0</v>
      </c>
      <c r="K2847" s="20"/>
      <c r="L2847" s="20"/>
      <c r="M2847" s="20" t="s">
        <v>13999</v>
      </c>
      <c r="N2847" s="20"/>
      <c r="O2847" s="20"/>
      <c r="P2847" s="20"/>
      <c r="Q2847" s="20"/>
      <c r="R2847" s="16"/>
      <c r="S2847" s="16"/>
      <c r="T2847" s="16"/>
      <c r="U2847" s="39">
        <f t="shared" si="134"/>
        <v>180.55918213295999</v>
      </c>
    </row>
    <row r="2848" spans="1:21" ht="12" customHeight="1">
      <c r="A2848" s="15"/>
      <c r="B2848" s="16" t="s">
        <v>19333</v>
      </c>
      <c r="C2848" s="16" t="s">
        <v>19312</v>
      </c>
      <c r="D2848" s="16" t="s">
        <v>19334</v>
      </c>
      <c r="E2848" s="16" t="s">
        <v>19335</v>
      </c>
      <c r="F2848" s="17"/>
      <c r="G2848" s="18">
        <v>2694</v>
      </c>
      <c r="H2848" s="19">
        <f t="shared" si="132"/>
        <v>83.071451232000001</v>
      </c>
      <c r="I2848" s="16"/>
      <c r="J2848" s="16">
        <f t="shared" si="133"/>
        <v>0</v>
      </c>
      <c r="K2848" s="20" t="s">
        <v>14000</v>
      </c>
      <c r="L2848" s="20" t="s">
        <v>13999</v>
      </c>
      <c r="M2848" s="20" t="s">
        <v>13999</v>
      </c>
      <c r="N2848" s="20"/>
      <c r="O2848" s="20"/>
      <c r="P2848" s="20"/>
      <c r="Q2848" s="20"/>
      <c r="R2848" s="16"/>
      <c r="S2848" s="16"/>
      <c r="T2848" s="16"/>
      <c r="U2848" s="39">
        <f t="shared" si="134"/>
        <v>99.685741478400004</v>
      </c>
    </row>
    <row r="2849" spans="1:21" ht="12" customHeight="1">
      <c r="A2849" s="15"/>
      <c r="B2849" s="21" t="s">
        <v>394</v>
      </c>
      <c r="C2849" s="16" t="s">
        <v>19312</v>
      </c>
      <c r="D2849" s="16" t="s">
        <v>19334</v>
      </c>
      <c r="E2849" s="16" t="s">
        <v>19336</v>
      </c>
      <c r="F2849" s="17"/>
      <c r="G2849" s="22">
        <v>967</v>
      </c>
      <c r="H2849" s="19">
        <f t="shared" si="132"/>
        <v>29.818148976</v>
      </c>
      <c r="I2849" s="16"/>
      <c r="J2849" s="16">
        <f t="shared" si="133"/>
        <v>0</v>
      </c>
      <c r="K2849" s="20"/>
      <c r="L2849" s="20" t="s">
        <v>13999</v>
      </c>
      <c r="M2849" s="20"/>
      <c r="N2849" s="20" t="s">
        <v>13999</v>
      </c>
      <c r="O2849" s="20" t="s">
        <v>13999</v>
      </c>
      <c r="P2849" s="20" t="s">
        <v>13999</v>
      </c>
      <c r="Q2849" s="20" t="s">
        <v>13999</v>
      </c>
      <c r="R2849" s="16"/>
      <c r="S2849" s="16" t="s">
        <v>14079</v>
      </c>
      <c r="T2849" s="16"/>
      <c r="U2849" s="39">
        <f t="shared" si="134"/>
        <v>35.781778771199996</v>
      </c>
    </row>
    <row r="2850" spans="1:21" ht="23.25" customHeight="1">
      <c r="A2850" s="15"/>
      <c r="B2850" s="21" t="s">
        <v>19337</v>
      </c>
      <c r="C2850" s="16" t="s">
        <v>19312</v>
      </c>
      <c r="D2850" s="16" t="s">
        <v>19334</v>
      </c>
      <c r="E2850" s="16" t="s">
        <v>19338</v>
      </c>
      <c r="F2850" s="17"/>
      <c r="G2850" s="18">
        <v>18130</v>
      </c>
      <c r="H2850" s="19">
        <f t="shared" si="132"/>
        <v>559.05174864000003</v>
      </c>
      <c r="I2850" s="16"/>
      <c r="J2850" s="16">
        <f t="shared" si="133"/>
        <v>0</v>
      </c>
      <c r="K2850" s="20"/>
      <c r="L2850" s="20"/>
      <c r="M2850" s="20"/>
      <c r="N2850" s="20"/>
      <c r="O2850" s="20" t="s">
        <v>13999</v>
      </c>
      <c r="P2850" s="20"/>
      <c r="Q2850" s="20"/>
      <c r="R2850" s="16"/>
      <c r="S2850" s="16" t="s">
        <v>14156</v>
      </c>
      <c r="T2850" s="16"/>
      <c r="U2850" s="39">
        <f t="shared" si="134"/>
        <v>635.5474409904001</v>
      </c>
    </row>
    <row r="2851" spans="1:21" ht="23.25" customHeight="1">
      <c r="A2851" s="15"/>
      <c r="B2851" s="21" t="s">
        <v>431</v>
      </c>
      <c r="C2851" s="16" t="s">
        <v>19312</v>
      </c>
      <c r="D2851" s="16" t="s">
        <v>19334</v>
      </c>
      <c r="E2851" s="16" t="s">
        <v>19339</v>
      </c>
      <c r="F2851" s="17"/>
      <c r="G2851" s="18">
        <v>18972</v>
      </c>
      <c r="H2851" s="19">
        <f t="shared" si="132"/>
        <v>585.015431616</v>
      </c>
      <c r="I2851" s="16"/>
      <c r="J2851" s="16">
        <f t="shared" si="133"/>
        <v>0</v>
      </c>
      <c r="K2851" s="20"/>
      <c r="L2851" s="20"/>
      <c r="M2851" s="20"/>
      <c r="N2851" s="20"/>
      <c r="O2851" s="20"/>
      <c r="P2851" s="20"/>
      <c r="Q2851" s="20" t="s">
        <v>13999</v>
      </c>
      <c r="R2851" s="16"/>
      <c r="S2851" s="16" t="s">
        <v>14156</v>
      </c>
      <c r="T2851" s="16"/>
      <c r="U2851" s="39">
        <f t="shared" si="134"/>
        <v>664.36712909376001</v>
      </c>
    </row>
    <row r="2852" spans="1:21" ht="23.25" customHeight="1">
      <c r="A2852" s="15"/>
      <c r="B2852" s="21" t="s">
        <v>432</v>
      </c>
      <c r="C2852" s="16" t="s">
        <v>19312</v>
      </c>
      <c r="D2852" s="16" t="s">
        <v>19334</v>
      </c>
      <c r="E2852" s="16" t="s">
        <v>19340</v>
      </c>
      <c r="F2852" s="17"/>
      <c r="G2852" s="18">
        <v>23705</v>
      </c>
      <c r="H2852" s="19">
        <f t="shared" si="132"/>
        <v>730.96093224000015</v>
      </c>
      <c r="I2852" s="16"/>
      <c r="J2852" s="16">
        <f t="shared" si="133"/>
        <v>0</v>
      </c>
      <c r="K2852" s="20"/>
      <c r="L2852" s="20"/>
      <c r="M2852" s="20" t="s">
        <v>13999</v>
      </c>
      <c r="N2852" s="20"/>
      <c r="O2852" s="20" t="s">
        <v>13999</v>
      </c>
      <c r="P2852" s="20"/>
      <c r="Q2852" s="20"/>
      <c r="R2852" s="16"/>
      <c r="S2852" s="16" t="s">
        <v>14156</v>
      </c>
      <c r="T2852" s="16"/>
      <c r="U2852" s="39">
        <f t="shared" si="134"/>
        <v>826.36663478640025</v>
      </c>
    </row>
    <row r="2853" spans="1:21" ht="23.25" customHeight="1">
      <c r="A2853" s="15"/>
      <c r="B2853" s="21" t="s">
        <v>19341</v>
      </c>
      <c r="C2853" s="16" t="s">
        <v>19312</v>
      </c>
      <c r="D2853" s="16" t="s">
        <v>19334</v>
      </c>
      <c r="E2853" s="16" t="s">
        <v>19342</v>
      </c>
      <c r="F2853" s="17"/>
      <c r="G2853" s="18">
        <v>17745</v>
      </c>
      <c r="H2853" s="19">
        <f t="shared" si="132"/>
        <v>547.17999336000014</v>
      </c>
      <c r="I2853" s="16"/>
      <c r="J2853" s="16">
        <f t="shared" si="133"/>
        <v>0</v>
      </c>
      <c r="K2853" s="20" t="s">
        <v>13999</v>
      </c>
      <c r="L2853" s="20" t="s">
        <v>13999</v>
      </c>
      <c r="M2853" s="20" t="s">
        <v>13999</v>
      </c>
      <c r="N2853" s="20" t="s">
        <v>13999</v>
      </c>
      <c r="O2853" s="20"/>
      <c r="P2853" s="20" t="s">
        <v>13999</v>
      </c>
      <c r="Q2853" s="20" t="s">
        <v>13999</v>
      </c>
      <c r="R2853" s="16"/>
      <c r="S2853" s="16" t="s">
        <v>14079</v>
      </c>
      <c r="T2853" s="16"/>
      <c r="U2853" s="39">
        <f t="shared" si="134"/>
        <v>622.36979262960017</v>
      </c>
    </row>
    <row r="2854" spans="1:21" ht="23.25" customHeight="1">
      <c r="A2854" s="15"/>
      <c r="B2854" s="21" t="s">
        <v>81</v>
      </c>
      <c r="C2854" s="16" t="s">
        <v>19343</v>
      </c>
      <c r="D2854" s="16" t="s">
        <v>19344</v>
      </c>
      <c r="E2854" s="16" t="s">
        <v>19345</v>
      </c>
      <c r="F2854" s="17"/>
      <c r="G2854" s="22">
        <v>325</v>
      </c>
      <c r="H2854" s="19">
        <f t="shared" si="132"/>
        <v>10.0216116</v>
      </c>
      <c r="I2854" s="16"/>
      <c r="J2854" s="16">
        <f t="shared" si="133"/>
        <v>0</v>
      </c>
      <c r="K2854" s="20"/>
      <c r="L2854" s="20" t="s">
        <v>13999</v>
      </c>
      <c r="M2854" s="20" t="s">
        <v>14000</v>
      </c>
      <c r="N2854" s="20" t="s">
        <v>13999</v>
      </c>
      <c r="O2854" s="20" t="s">
        <v>14000</v>
      </c>
      <c r="P2854" s="20"/>
      <c r="Q2854" s="20" t="s">
        <v>13999</v>
      </c>
      <c r="R2854" s="16"/>
      <c r="S2854" s="16" t="s">
        <v>14079</v>
      </c>
      <c r="T2854" s="16"/>
      <c r="U2854" s="39">
        <f t="shared" si="134"/>
        <v>12.02593392</v>
      </c>
    </row>
    <row r="2855" spans="1:21" ht="23.25" customHeight="1">
      <c r="A2855" s="15"/>
      <c r="B2855" s="21" t="s">
        <v>19346</v>
      </c>
      <c r="C2855" s="16" t="s">
        <v>19343</v>
      </c>
      <c r="D2855" s="16" t="s">
        <v>19344</v>
      </c>
      <c r="E2855" s="16" t="s">
        <v>19347</v>
      </c>
      <c r="F2855" s="17"/>
      <c r="G2855" s="22">
        <v>218</v>
      </c>
      <c r="H2855" s="19">
        <f t="shared" si="132"/>
        <v>6.7221887039999988</v>
      </c>
      <c r="I2855" s="16"/>
      <c r="J2855" s="16">
        <f t="shared" si="133"/>
        <v>0</v>
      </c>
      <c r="K2855" s="20"/>
      <c r="L2855" s="20"/>
      <c r="M2855" s="20"/>
      <c r="N2855" s="20" t="s">
        <v>13999</v>
      </c>
      <c r="O2855" s="20"/>
      <c r="P2855" s="20"/>
      <c r="Q2855" s="20"/>
      <c r="R2855" s="16"/>
      <c r="S2855" s="16" t="s">
        <v>14079</v>
      </c>
      <c r="T2855" s="16"/>
      <c r="U2855" s="39">
        <f t="shared" si="134"/>
        <v>8.0666264447999989</v>
      </c>
    </row>
    <row r="2856" spans="1:21" ht="23.25" customHeight="1">
      <c r="A2856" s="15"/>
      <c r="B2856" s="21" t="s">
        <v>19348</v>
      </c>
      <c r="C2856" s="16" t="s">
        <v>19343</v>
      </c>
      <c r="D2856" s="16" t="s">
        <v>19344</v>
      </c>
      <c r="E2856" s="16" t="s">
        <v>19349</v>
      </c>
      <c r="F2856" s="17"/>
      <c r="G2856" s="22">
        <v>450</v>
      </c>
      <c r="H2856" s="19">
        <f t="shared" si="132"/>
        <v>13.876077599999999</v>
      </c>
      <c r="I2856" s="16"/>
      <c r="J2856" s="16">
        <f t="shared" si="133"/>
        <v>0</v>
      </c>
      <c r="K2856" s="20"/>
      <c r="L2856" s="20"/>
      <c r="M2856" s="20"/>
      <c r="N2856" s="20"/>
      <c r="O2856" s="20"/>
      <c r="P2856" s="20"/>
      <c r="Q2856" s="20"/>
      <c r="R2856" s="16"/>
      <c r="S2856" s="16" t="s">
        <v>14079</v>
      </c>
      <c r="T2856" s="16"/>
      <c r="U2856" s="39">
        <f t="shared" si="134"/>
        <v>16.651293119999998</v>
      </c>
    </row>
    <row r="2857" spans="1:21" ht="23.25" customHeight="1">
      <c r="A2857" s="15"/>
      <c r="B2857" s="21" t="s">
        <v>19350</v>
      </c>
      <c r="C2857" s="16" t="s">
        <v>19343</v>
      </c>
      <c r="D2857" s="16" t="s">
        <v>19344</v>
      </c>
      <c r="E2857" s="16" t="s">
        <v>19351</v>
      </c>
      <c r="F2857" s="17"/>
      <c r="G2857" s="22">
        <v>500</v>
      </c>
      <c r="H2857" s="19">
        <f t="shared" si="132"/>
        <v>15.417864000000003</v>
      </c>
      <c r="I2857" s="16"/>
      <c r="J2857" s="16">
        <f t="shared" si="133"/>
        <v>0</v>
      </c>
      <c r="K2857" s="20" t="s">
        <v>14000</v>
      </c>
      <c r="L2857" s="20"/>
      <c r="M2857" s="20"/>
      <c r="N2857" s="20"/>
      <c r="O2857" s="20" t="s">
        <v>13999</v>
      </c>
      <c r="P2857" s="20"/>
      <c r="Q2857" s="20" t="s">
        <v>13999</v>
      </c>
      <c r="R2857" s="16"/>
      <c r="S2857" s="16" t="s">
        <v>14079</v>
      </c>
      <c r="T2857" s="16"/>
      <c r="U2857" s="39">
        <f t="shared" si="134"/>
        <v>18.501436800000004</v>
      </c>
    </row>
    <row r="2858" spans="1:21" ht="23.25" customHeight="1">
      <c r="A2858" s="15"/>
      <c r="B2858" s="21" t="s">
        <v>19352</v>
      </c>
      <c r="C2858" s="16" t="s">
        <v>19343</v>
      </c>
      <c r="D2858" s="16" t="s">
        <v>19344</v>
      </c>
      <c r="E2858" s="16" t="s">
        <v>19353</v>
      </c>
      <c r="F2858" s="17"/>
      <c r="G2858" s="22">
        <v>525</v>
      </c>
      <c r="H2858" s="19">
        <f t="shared" si="132"/>
        <v>16.188757200000001</v>
      </c>
      <c r="I2858" s="16"/>
      <c r="J2858" s="16">
        <f t="shared" si="133"/>
        <v>0</v>
      </c>
      <c r="K2858" s="20" t="s">
        <v>14000</v>
      </c>
      <c r="L2858" s="20" t="s">
        <v>13999</v>
      </c>
      <c r="M2858" s="20" t="s">
        <v>13999</v>
      </c>
      <c r="N2858" s="20" t="s">
        <v>13999</v>
      </c>
      <c r="O2858" s="20"/>
      <c r="P2858" s="20" t="s">
        <v>13999</v>
      </c>
      <c r="Q2858" s="20" t="s">
        <v>13999</v>
      </c>
      <c r="R2858" s="16"/>
      <c r="S2858" s="16" t="s">
        <v>14079</v>
      </c>
      <c r="T2858" s="16"/>
      <c r="U2858" s="39">
        <f t="shared" si="134"/>
        <v>19.426508640000002</v>
      </c>
    </row>
    <row r="2859" spans="1:21" ht="34.5" customHeight="1">
      <c r="A2859" s="15"/>
      <c r="B2859" s="21" t="s">
        <v>19354</v>
      </c>
      <c r="C2859" s="16" t="s">
        <v>19343</v>
      </c>
      <c r="D2859" s="16" t="s">
        <v>19344</v>
      </c>
      <c r="E2859" s="16" t="s">
        <v>19355</v>
      </c>
      <c r="F2859" s="17"/>
      <c r="G2859" s="22">
        <v>851</v>
      </c>
      <c r="H2859" s="19">
        <f t="shared" si="132"/>
        <v>26.241204528000004</v>
      </c>
      <c r="I2859" s="16"/>
      <c r="J2859" s="16">
        <f t="shared" si="133"/>
        <v>0</v>
      </c>
      <c r="K2859" s="20"/>
      <c r="L2859" s="20"/>
      <c r="M2859" s="20"/>
      <c r="N2859" s="20"/>
      <c r="O2859" s="20"/>
      <c r="P2859" s="20"/>
      <c r="Q2859" s="20"/>
      <c r="R2859" s="16"/>
      <c r="S2859" s="16" t="s">
        <v>14156</v>
      </c>
      <c r="T2859" s="16"/>
      <c r="U2859" s="39">
        <f t="shared" si="134"/>
        <v>31.489445433600004</v>
      </c>
    </row>
    <row r="2860" spans="1:21" ht="23.25" customHeight="1">
      <c r="A2860" s="15"/>
      <c r="B2860" s="16" t="s">
        <v>19356</v>
      </c>
      <c r="C2860" s="16" t="s">
        <v>19343</v>
      </c>
      <c r="D2860" s="16" t="s">
        <v>19357</v>
      </c>
      <c r="E2860" s="16" t="s">
        <v>19358</v>
      </c>
      <c r="F2860" s="17"/>
      <c r="G2860" s="22">
        <v>329</v>
      </c>
      <c r="H2860" s="19">
        <f t="shared" si="132"/>
        <v>10.144954512000004</v>
      </c>
      <c r="I2860" s="16"/>
      <c r="J2860" s="16">
        <f t="shared" si="133"/>
        <v>0</v>
      </c>
      <c r="K2860" s="20" t="s">
        <v>13999</v>
      </c>
      <c r="L2860" s="20"/>
      <c r="M2860" s="20" t="s">
        <v>13999</v>
      </c>
      <c r="N2860" s="20" t="s">
        <v>13999</v>
      </c>
      <c r="O2860" s="20"/>
      <c r="P2860" s="20"/>
      <c r="Q2860" s="20" t="s">
        <v>13999</v>
      </c>
      <c r="R2860" s="16"/>
      <c r="S2860" s="16"/>
      <c r="T2860" s="16"/>
      <c r="U2860" s="39">
        <f t="shared" si="134"/>
        <v>12.173945414400004</v>
      </c>
    </row>
    <row r="2861" spans="1:21" ht="23.25" customHeight="1">
      <c r="A2861" s="15"/>
      <c r="B2861" s="21" t="s">
        <v>64</v>
      </c>
      <c r="C2861" s="16" t="s">
        <v>19343</v>
      </c>
      <c r="D2861" s="16" t="s">
        <v>19357</v>
      </c>
      <c r="E2861" s="16" t="s">
        <v>19359</v>
      </c>
      <c r="F2861" s="17"/>
      <c r="G2861" s="22">
        <v>262</v>
      </c>
      <c r="H2861" s="19">
        <f t="shared" si="132"/>
        <v>8.0789607360000009</v>
      </c>
      <c r="I2861" s="16"/>
      <c r="J2861" s="16">
        <f t="shared" si="133"/>
        <v>0</v>
      </c>
      <c r="K2861" s="20" t="s">
        <v>14000</v>
      </c>
      <c r="L2861" s="20" t="s">
        <v>13999</v>
      </c>
      <c r="M2861" s="20" t="s">
        <v>13999</v>
      </c>
      <c r="N2861" s="20" t="s">
        <v>13999</v>
      </c>
      <c r="O2861" s="20" t="s">
        <v>14000</v>
      </c>
      <c r="P2861" s="20" t="s">
        <v>14000</v>
      </c>
      <c r="Q2861" s="20" t="s">
        <v>13999</v>
      </c>
      <c r="R2861" s="16"/>
      <c r="S2861" s="16" t="s">
        <v>14079</v>
      </c>
      <c r="T2861" s="16"/>
      <c r="U2861" s="39">
        <f t="shared" si="134"/>
        <v>9.6947528832000014</v>
      </c>
    </row>
    <row r="2862" spans="1:21" ht="23.25" customHeight="1">
      <c r="A2862" s="15"/>
      <c r="B2862" s="21" t="s">
        <v>65</v>
      </c>
      <c r="C2862" s="16" t="s">
        <v>19343</v>
      </c>
      <c r="D2862" s="16" t="s">
        <v>19357</v>
      </c>
      <c r="E2862" s="16" t="s">
        <v>19360</v>
      </c>
      <c r="F2862" s="17"/>
      <c r="G2862" s="22">
        <v>249</v>
      </c>
      <c r="H2862" s="19">
        <f t="shared" si="132"/>
        <v>7.6780962720000003</v>
      </c>
      <c r="I2862" s="16"/>
      <c r="J2862" s="16">
        <f t="shared" si="133"/>
        <v>0</v>
      </c>
      <c r="K2862" s="20" t="s">
        <v>14045</v>
      </c>
      <c r="L2862" s="20" t="s">
        <v>14000</v>
      </c>
      <c r="M2862" s="20" t="s">
        <v>13999</v>
      </c>
      <c r="N2862" s="20" t="s">
        <v>13999</v>
      </c>
      <c r="O2862" s="20" t="s">
        <v>13999</v>
      </c>
      <c r="P2862" s="20" t="s">
        <v>14000</v>
      </c>
      <c r="Q2862" s="20" t="s">
        <v>13999</v>
      </c>
      <c r="R2862" s="16"/>
      <c r="S2862" s="16" t="s">
        <v>14079</v>
      </c>
      <c r="T2862" s="16"/>
      <c r="U2862" s="39">
        <f t="shared" si="134"/>
        <v>9.2137155263999997</v>
      </c>
    </row>
    <row r="2863" spans="1:21" ht="23.25" customHeight="1">
      <c r="A2863" s="15"/>
      <c r="B2863" s="21" t="s">
        <v>66</v>
      </c>
      <c r="C2863" s="16" t="s">
        <v>19343</v>
      </c>
      <c r="D2863" s="16" t="s">
        <v>19357</v>
      </c>
      <c r="E2863" s="16" t="s">
        <v>19361</v>
      </c>
      <c r="F2863" s="17"/>
      <c r="G2863" s="22">
        <v>249</v>
      </c>
      <c r="H2863" s="19">
        <f t="shared" si="132"/>
        <v>7.6780962720000003</v>
      </c>
      <c r="I2863" s="16"/>
      <c r="J2863" s="16">
        <f t="shared" si="133"/>
        <v>0</v>
      </c>
      <c r="K2863" s="20" t="s">
        <v>14000</v>
      </c>
      <c r="L2863" s="20" t="s">
        <v>13999</v>
      </c>
      <c r="M2863" s="20" t="s">
        <v>13999</v>
      </c>
      <c r="N2863" s="20" t="s">
        <v>13999</v>
      </c>
      <c r="O2863" s="20" t="s">
        <v>14000</v>
      </c>
      <c r="P2863" s="20" t="s">
        <v>13999</v>
      </c>
      <c r="Q2863" s="20" t="s">
        <v>13999</v>
      </c>
      <c r="R2863" s="16"/>
      <c r="S2863" s="16" t="s">
        <v>14079</v>
      </c>
      <c r="T2863" s="16"/>
      <c r="U2863" s="39">
        <f t="shared" si="134"/>
        <v>9.2137155263999997</v>
      </c>
    </row>
    <row r="2864" spans="1:21" ht="23.25" customHeight="1">
      <c r="A2864" s="15"/>
      <c r="B2864" s="21" t="s">
        <v>69</v>
      </c>
      <c r="C2864" s="16" t="s">
        <v>19343</v>
      </c>
      <c r="D2864" s="16" t="s">
        <v>19357</v>
      </c>
      <c r="E2864" s="16" t="s">
        <v>19362</v>
      </c>
      <c r="F2864" s="17"/>
      <c r="G2864" s="22">
        <v>254</v>
      </c>
      <c r="H2864" s="19">
        <f t="shared" si="132"/>
        <v>7.8322749120000008</v>
      </c>
      <c r="I2864" s="16"/>
      <c r="J2864" s="16">
        <f t="shared" si="133"/>
        <v>0</v>
      </c>
      <c r="K2864" s="20" t="s">
        <v>14045</v>
      </c>
      <c r="L2864" s="20" t="s">
        <v>13999</v>
      </c>
      <c r="M2864" s="20" t="s">
        <v>13999</v>
      </c>
      <c r="N2864" s="20" t="s">
        <v>13999</v>
      </c>
      <c r="O2864" s="20" t="s">
        <v>14000</v>
      </c>
      <c r="P2864" s="20" t="s">
        <v>14000</v>
      </c>
      <c r="Q2864" s="20" t="s">
        <v>13999</v>
      </c>
      <c r="R2864" s="16"/>
      <c r="S2864" s="16" t="s">
        <v>14079</v>
      </c>
      <c r="T2864" s="16"/>
      <c r="U2864" s="39">
        <f t="shared" si="134"/>
        <v>9.3987298944000006</v>
      </c>
    </row>
    <row r="2865" spans="1:21" ht="23.25" customHeight="1">
      <c r="A2865" s="15"/>
      <c r="B2865" s="21" t="s">
        <v>19363</v>
      </c>
      <c r="C2865" s="16" t="s">
        <v>19343</v>
      </c>
      <c r="D2865" s="16" t="s">
        <v>19357</v>
      </c>
      <c r="E2865" s="16" t="s">
        <v>19364</v>
      </c>
      <c r="F2865" s="17"/>
      <c r="G2865" s="18">
        <v>4625</v>
      </c>
      <c r="H2865" s="19">
        <f t="shared" si="132"/>
        <v>142.61524199999999</v>
      </c>
      <c r="I2865" s="16"/>
      <c r="J2865" s="16">
        <f t="shared" si="133"/>
        <v>0</v>
      </c>
      <c r="K2865" s="20" t="s">
        <v>13999</v>
      </c>
      <c r="L2865" s="20" t="s">
        <v>13999</v>
      </c>
      <c r="M2865" s="20" t="s">
        <v>13999</v>
      </c>
      <c r="N2865" s="20" t="s">
        <v>13999</v>
      </c>
      <c r="O2865" s="20" t="s">
        <v>13999</v>
      </c>
      <c r="P2865" s="20"/>
      <c r="Q2865" s="20" t="s">
        <v>13999</v>
      </c>
      <c r="R2865" s="16"/>
      <c r="S2865" s="16" t="s">
        <v>14079</v>
      </c>
      <c r="T2865" s="16"/>
      <c r="U2865" s="39">
        <f t="shared" si="134"/>
        <v>173.30291862000001</v>
      </c>
    </row>
    <row r="2866" spans="1:21" ht="23.25" customHeight="1">
      <c r="A2866" s="15"/>
      <c r="B2866" s="21" t="s">
        <v>19365</v>
      </c>
      <c r="C2866" s="16" t="s">
        <v>19343</v>
      </c>
      <c r="D2866" s="16" t="s">
        <v>19357</v>
      </c>
      <c r="E2866" s="16" t="s">
        <v>19366</v>
      </c>
      <c r="F2866" s="17"/>
      <c r="G2866" s="18">
        <v>4485</v>
      </c>
      <c r="H2866" s="19">
        <f t="shared" si="132"/>
        <v>138.29824008000003</v>
      </c>
      <c r="I2866" s="16"/>
      <c r="J2866" s="16">
        <f t="shared" si="133"/>
        <v>0</v>
      </c>
      <c r="K2866" s="20" t="s">
        <v>13999</v>
      </c>
      <c r="L2866" s="20" t="s">
        <v>13999</v>
      </c>
      <c r="M2866" s="20" t="s">
        <v>13999</v>
      </c>
      <c r="N2866" s="20" t="s">
        <v>13999</v>
      </c>
      <c r="O2866" s="20"/>
      <c r="P2866" s="20" t="s">
        <v>13999</v>
      </c>
      <c r="Q2866" s="20" t="s">
        <v>13999</v>
      </c>
      <c r="R2866" s="16"/>
      <c r="S2866" s="16" t="s">
        <v>14079</v>
      </c>
      <c r="T2866" s="16"/>
      <c r="U2866" s="39">
        <f t="shared" si="134"/>
        <v>168.51104648880005</v>
      </c>
    </row>
    <row r="2867" spans="1:21" ht="23.25" customHeight="1">
      <c r="A2867" s="15"/>
      <c r="B2867" s="21" t="s">
        <v>19367</v>
      </c>
      <c r="C2867" s="16" t="s">
        <v>19343</v>
      </c>
      <c r="D2867" s="16" t="s">
        <v>19357</v>
      </c>
      <c r="E2867" s="16" t="s">
        <v>19368</v>
      </c>
      <c r="F2867" s="17"/>
      <c r="G2867" s="18">
        <v>5000</v>
      </c>
      <c r="H2867" s="19">
        <f t="shared" si="132"/>
        <v>154.17864</v>
      </c>
      <c r="I2867" s="16"/>
      <c r="J2867" s="16">
        <f t="shared" si="133"/>
        <v>0</v>
      </c>
      <c r="K2867" s="20" t="s">
        <v>13999</v>
      </c>
      <c r="L2867" s="20" t="s">
        <v>13999</v>
      </c>
      <c r="M2867" s="20" t="s">
        <v>13999</v>
      </c>
      <c r="N2867" s="20" t="s">
        <v>13999</v>
      </c>
      <c r="O2867" s="20" t="s">
        <v>13999</v>
      </c>
      <c r="P2867" s="20" t="s">
        <v>13999</v>
      </c>
      <c r="Q2867" s="20" t="s">
        <v>13999</v>
      </c>
      <c r="R2867" s="16"/>
      <c r="S2867" s="16" t="s">
        <v>14079</v>
      </c>
      <c r="T2867" s="16"/>
      <c r="U2867" s="39">
        <f t="shared" si="134"/>
        <v>186.13829040000002</v>
      </c>
    </row>
    <row r="2868" spans="1:21" ht="23.25" customHeight="1">
      <c r="A2868" s="15"/>
      <c r="B2868" s="21" t="s">
        <v>19369</v>
      </c>
      <c r="C2868" s="16" t="s">
        <v>19343</v>
      </c>
      <c r="D2868" s="16" t="s">
        <v>19370</v>
      </c>
      <c r="E2868" s="16" t="s">
        <v>19371</v>
      </c>
      <c r="F2868" s="17"/>
      <c r="G2868" s="22">
        <v>573</v>
      </c>
      <c r="H2868" s="19">
        <f t="shared" si="132"/>
        <v>17.668872144000002</v>
      </c>
      <c r="I2868" s="16"/>
      <c r="J2868" s="16">
        <f t="shared" si="133"/>
        <v>0</v>
      </c>
      <c r="K2868" s="20"/>
      <c r="L2868" s="20"/>
      <c r="M2868" s="20" t="s">
        <v>13999</v>
      </c>
      <c r="N2868" s="20" t="s">
        <v>13999</v>
      </c>
      <c r="O2868" s="20" t="s">
        <v>13999</v>
      </c>
      <c r="P2868" s="20"/>
      <c r="Q2868" s="20" t="s">
        <v>13999</v>
      </c>
      <c r="R2868" s="16"/>
      <c r="S2868" s="16" t="s">
        <v>14079</v>
      </c>
      <c r="T2868" s="16"/>
      <c r="U2868" s="39">
        <f t="shared" si="134"/>
        <v>21.202646572800003</v>
      </c>
    </row>
    <row r="2869" spans="1:21" ht="23.25" customHeight="1">
      <c r="A2869" s="15"/>
      <c r="B2869" s="21" t="s">
        <v>19372</v>
      </c>
      <c r="C2869" s="16" t="s">
        <v>19343</v>
      </c>
      <c r="D2869" s="16" t="s">
        <v>19370</v>
      </c>
      <c r="E2869" s="16" t="s">
        <v>19373</v>
      </c>
      <c r="F2869" s="17"/>
      <c r="G2869" s="22">
        <v>625</v>
      </c>
      <c r="H2869" s="19">
        <f t="shared" si="132"/>
        <v>19.27233</v>
      </c>
      <c r="I2869" s="16"/>
      <c r="J2869" s="16">
        <f t="shared" si="133"/>
        <v>0</v>
      </c>
      <c r="K2869" s="20"/>
      <c r="L2869" s="20" t="s">
        <v>13999</v>
      </c>
      <c r="M2869" s="20" t="s">
        <v>13999</v>
      </c>
      <c r="N2869" s="20"/>
      <c r="O2869" s="20" t="s">
        <v>13999</v>
      </c>
      <c r="P2869" s="20" t="s">
        <v>13999</v>
      </c>
      <c r="Q2869" s="20" t="s">
        <v>13999</v>
      </c>
      <c r="R2869" s="16"/>
      <c r="S2869" s="16" t="s">
        <v>14079</v>
      </c>
      <c r="T2869" s="16"/>
      <c r="U2869" s="39">
        <f t="shared" si="134"/>
        <v>23.126795999999999</v>
      </c>
    </row>
    <row r="2870" spans="1:21" ht="23.25" customHeight="1">
      <c r="A2870" s="15"/>
      <c r="B2870" s="21" t="s">
        <v>19374</v>
      </c>
      <c r="C2870" s="16" t="s">
        <v>19343</v>
      </c>
      <c r="D2870" s="16" t="s">
        <v>19370</v>
      </c>
      <c r="E2870" s="16" t="s">
        <v>19375</v>
      </c>
      <c r="F2870" s="17"/>
      <c r="G2870" s="22">
        <v>387</v>
      </c>
      <c r="H2870" s="19">
        <f t="shared" si="132"/>
        <v>11.933426736000001</v>
      </c>
      <c r="I2870" s="16"/>
      <c r="J2870" s="16">
        <f t="shared" si="133"/>
        <v>0</v>
      </c>
      <c r="K2870" s="20" t="s">
        <v>14045</v>
      </c>
      <c r="L2870" s="20" t="s">
        <v>13999</v>
      </c>
      <c r="M2870" s="20" t="s">
        <v>14000</v>
      </c>
      <c r="N2870" s="20" t="s">
        <v>14000</v>
      </c>
      <c r="O2870" s="20" t="s">
        <v>14000</v>
      </c>
      <c r="P2870" s="20" t="s">
        <v>14000</v>
      </c>
      <c r="Q2870" s="20" t="s">
        <v>13999</v>
      </c>
      <c r="R2870" s="16"/>
      <c r="S2870" s="16" t="s">
        <v>14079</v>
      </c>
      <c r="T2870" s="16"/>
      <c r="U2870" s="39">
        <f t="shared" si="134"/>
        <v>14.320112083200002</v>
      </c>
    </row>
    <row r="2871" spans="1:21" ht="23.25" customHeight="1">
      <c r="A2871" s="15"/>
      <c r="B2871" s="21" t="s">
        <v>62</v>
      </c>
      <c r="C2871" s="16" t="s">
        <v>19343</v>
      </c>
      <c r="D2871" s="16" t="s">
        <v>19370</v>
      </c>
      <c r="E2871" s="16" t="s">
        <v>19376</v>
      </c>
      <c r="F2871" s="17"/>
      <c r="G2871" s="22">
        <v>387</v>
      </c>
      <c r="H2871" s="19">
        <f t="shared" si="132"/>
        <v>11.933426736000001</v>
      </c>
      <c r="I2871" s="16"/>
      <c r="J2871" s="16">
        <f t="shared" si="133"/>
        <v>0</v>
      </c>
      <c r="K2871" s="20" t="s">
        <v>14045</v>
      </c>
      <c r="L2871" s="20" t="s">
        <v>13999</v>
      </c>
      <c r="M2871" s="20" t="s">
        <v>14000</v>
      </c>
      <c r="N2871" s="20" t="s">
        <v>14000</v>
      </c>
      <c r="O2871" s="20" t="s">
        <v>14000</v>
      </c>
      <c r="P2871" s="20" t="s">
        <v>14000</v>
      </c>
      <c r="Q2871" s="20" t="s">
        <v>14000</v>
      </c>
      <c r="R2871" s="16"/>
      <c r="S2871" s="16" t="s">
        <v>14079</v>
      </c>
      <c r="T2871" s="16"/>
      <c r="U2871" s="39">
        <f t="shared" si="134"/>
        <v>14.320112083200002</v>
      </c>
    </row>
    <row r="2872" spans="1:21" ht="23.25" customHeight="1">
      <c r="A2872" s="15"/>
      <c r="B2872" s="21" t="s">
        <v>63</v>
      </c>
      <c r="C2872" s="16" t="s">
        <v>19343</v>
      </c>
      <c r="D2872" s="16" t="s">
        <v>19370</v>
      </c>
      <c r="E2872" s="16" t="s">
        <v>19377</v>
      </c>
      <c r="F2872" s="17"/>
      <c r="G2872" s="22">
        <v>387</v>
      </c>
      <c r="H2872" s="19">
        <f t="shared" si="132"/>
        <v>11.933426736000001</v>
      </c>
      <c r="I2872" s="16"/>
      <c r="J2872" s="16">
        <f t="shared" si="133"/>
        <v>0</v>
      </c>
      <c r="K2872" s="20" t="s">
        <v>14045</v>
      </c>
      <c r="L2872" s="20" t="s">
        <v>14000</v>
      </c>
      <c r="M2872" s="20" t="s">
        <v>14000</v>
      </c>
      <c r="N2872" s="20" t="s">
        <v>13999</v>
      </c>
      <c r="O2872" s="20" t="s">
        <v>14000</v>
      </c>
      <c r="P2872" s="20" t="s">
        <v>14000</v>
      </c>
      <c r="Q2872" s="20" t="s">
        <v>13999</v>
      </c>
      <c r="R2872" s="16"/>
      <c r="S2872" s="16" t="s">
        <v>14079</v>
      </c>
      <c r="T2872" s="16"/>
      <c r="U2872" s="39">
        <f t="shared" si="134"/>
        <v>14.320112083200002</v>
      </c>
    </row>
    <row r="2873" spans="1:21" ht="23.25" customHeight="1">
      <c r="A2873" s="15"/>
      <c r="B2873" s="21" t="s">
        <v>19378</v>
      </c>
      <c r="C2873" s="16" t="s">
        <v>19343</v>
      </c>
      <c r="D2873" s="16" t="s">
        <v>19370</v>
      </c>
      <c r="E2873" s="16" t="s">
        <v>19379</v>
      </c>
      <c r="F2873" s="17"/>
      <c r="G2873" s="22">
        <v>287</v>
      </c>
      <c r="H2873" s="19">
        <f t="shared" si="132"/>
        <v>8.8498539360000006</v>
      </c>
      <c r="I2873" s="16"/>
      <c r="J2873" s="16">
        <f t="shared" si="133"/>
        <v>0</v>
      </c>
      <c r="K2873" s="20" t="s">
        <v>14045</v>
      </c>
      <c r="L2873" s="20" t="s">
        <v>13999</v>
      </c>
      <c r="M2873" s="20" t="s">
        <v>13999</v>
      </c>
      <c r="N2873" s="20" t="s">
        <v>13999</v>
      </c>
      <c r="O2873" s="20" t="s">
        <v>13999</v>
      </c>
      <c r="P2873" s="20" t="s">
        <v>14000</v>
      </c>
      <c r="Q2873" s="20" t="s">
        <v>14000</v>
      </c>
      <c r="R2873" s="16"/>
      <c r="S2873" s="16" t="s">
        <v>14079</v>
      </c>
      <c r="T2873" s="16"/>
      <c r="U2873" s="39">
        <f t="shared" si="134"/>
        <v>10.619824723200001</v>
      </c>
    </row>
    <row r="2874" spans="1:21" ht="23.25" customHeight="1">
      <c r="A2874" s="15"/>
      <c r="B2874" s="21" t="s">
        <v>78</v>
      </c>
      <c r="C2874" s="16" t="s">
        <v>19343</v>
      </c>
      <c r="D2874" s="16" t="s">
        <v>19370</v>
      </c>
      <c r="E2874" s="16" t="s">
        <v>19380</v>
      </c>
      <c r="F2874" s="17"/>
      <c r="G2874" s="22">
        <v>640</v>
      </c>
      <c r="H2874" s="19">
        <f t="shared" si="132"/>
        <v>19.734865920000001</v>
      </c>
      <c r="I2874" s="16"/>
      <c r="J2874" s="16">
        <f t="shared" si="133"/>
        <v>0</v>
      </c>
      <c r="K2874" s="20" t="s">
        <v>14000</v>
      </c>
      <c r="L2874" s="20" t="s">
        <v>13999</v>
      </c>
      <c r="M2874" s="20" t="s">
        <v>13999</v>
      </c>
      <c r="N2874" s="20" t="s">
        <v>13999</v>
      </c>
      <c r="O2874" s="20" t="s">
        <v>13999</v>
      </c>
      <c r="P2874" s="20" t="s">
        <v>13999</v>
      </c>
      <c r="Q2874" s="20" t="s">
        <v>13999</v>
      </c>
      <c r="R2874" s="16"/>
      <c r="S2874" s="16" t="s">
        <v>14079</v>
      </c>
      <c r="T2874" s="16"/>
      <c r="U2874" s="39">
        <f t="shared" si="134"/>
        <v>23.681839104000002</v>
      </c>
    </row>
    <row r="2875" spans="1:21" ht="23.25" customHeight="1">
      <c r="A2875" s="15"/>
      <c r="B2875" s="21" t="s">
        <v>80</v>
      </c>
      <c r="C2875" s="16" t="s">
        <v>19343</v>
      </c>
      <c r="D2875" s="16" t="s">
        <v>19370</v>
      </c>
      <c r="E2875" s="16" t="s">
        <v>11105</v>
      </c>
      <c r="F2875" s="17"/>
      <c r="G2875" s="22">
        <v>618</v>
      </c>
      <c r="H2875" s="19">
        <f t="shared" si="132"/>
        <v>19.056479904000003</v>
      </c>
      <c r="I2875" s="16"/>
      <c r="J2875" s="16">
        <f t="shared" si="133"/>
        <v>0</v>
      </c>
      <c r="K2875" s="20" t="s">
        <v>14000</v>
      </c>
      <c r="L2875" s="20" t="s">
        <v>13999</v>
      </c>
      <c r="M2875" s="20" t="s">
        <v>13999</v>
      </c>
      <c r="N2875" s="20" t="s">
        <v>13999</v>
      </c>
      <c r="O2875" s="20" t="s">
        <v>13999</v>
      </c>
      <c r="P2875" s="20" t="s">
        <v>14000</v>
      </c>
      <c r="Q2875" s="20" t="s">
        <v>13999</v>
      </c>
      <c r="R2875" s="16"/>
      <c r="S2875" s="16" t="s">
        <v>14079</v>
      </c>
      <c r="T2875" s="16"/>
      <c r="U2875" s="39">
        <f t="shared" si="134"/>
        <v>22.867775884800004</v>
      </c>
    </row>
    <row r="2876" spans="1:21" ht="23.25" customHeight="1">
      <c r="A2876" s="15"/>
      <c r="B2876" s="21" t="s">
        <v>19381</v>
      </c>
      <c r="C2876" s="16" t="s">
        <v>19343</v>
      </c>
      <c r="D2876" s="16" t="s">
        <v>19370</v>
      </c>
      <c r="E2876" s="16" t="s">
        <v>19382</v>
      </c>
      <c r="F2876" s="17"/>
      <c r="G2876" s="22">
        <v>387</v>
      </c>
      <c r="H2876" s="19">
        <f t="shared" si="132"/>
        <v>11.933426736000001</v>
      </c>
      <c r="I2876" s="16"/>
      <c r="J2876" s="16">
        <f t="shared" si="133"/>
        <v>0</v>
      </c>
      <c r="K2876" s="20"/>
      <c r="L2876" s="20" t="s">
        <v>13999</v>
      </c>
      <c r="M2876" s="20" t="s">
        <v>13999</v>
      </c>
      <c r="N2876" s="20" t="s">
        <v>13999</v>
      </c>
      <c r="O2876" s="20" t="s">
        <v>13999</v>
      </c>
      <c r="P2876" s="20" t="s">
        <v>13999</v>
      </c>
      <c r="Q2876" s="20"/>
      <c r="R2876" s="16"/>
      <c r="S2876" s="16" t="s">
        <v>14079</v>
      </c>
      <c r="T2876" s="16"/>
      <c r="U2876" s="39">
        <f t="shared" si="134"/>
        <v>14.320112083200002</v>
      </c>
    </row>
    <row r="2877" spans="1:21" ht="23.25" customHeight="1">
      <c r="A2877" s="15"/>
      <c r="B2877" s="21" t="s">
        <v>19383</v>
      </c>
      <c r="C2877" s="16" t="s">
        <v>19343</v>
      </c>
      <c r="D2877" s="16" t="s">
        <v>19370</v>
      </c>
      <c r="E2877" s="16" t="s">
        <v>19384</v>
      </c>
      <c r="F2877" s="17"/>
      <c r="G2877" s="18">
        <v>7114</v>
      </c>
      <c r="H2877" s="19">
        <f t="shared" si="132"/>
        <v>219.36536899200001</v>
      </c>
      <c r="I2877" s="16"/>
      <c r="J2877" s="16">
        <f t="shared" si="133"/>
        <v>0</v>
      </c>
      <c r="K2877" s="20" t="s">
        <v>13999</v>
      </c>
      <c r="L2877" s="20" t="s">
        <v>13999</v>
      </c>
      <c r="M2877" s="20" t="s">
        <v>13999</v>
      </c>
      <c r="N2877" s="20" t="s">
        <v>13999</v>
      </c>
      <c r="O2877" s="20" t="s">
        <v>13999</v>
      </c>
      <c r="P2877" s="20" t="s">
        <v>13999</v>
      </c>
      <c r="Q2877" s="20" t="s">
        <v>13999</v>
      </c>
      <c r="R2877" s="16"/>
      <c r="S2877" s="16" t="s">
        <v>14156</v>
      </c>
      <c r="T2877" s="16"/>
      <c r="U2877" s="39">
        <f t="shared" si="134"/>
        <v>258.49555958112001</v>
      </c>
    </row>
    <row r="2878" spans="1:21" ht="23.25" customHeight="1">
      <c r="A2878" s="15"/>
      <c r="B2878" s="21" t="s">
        <v>19385</v>
      </c>
      <c r="C2878" s="16" t="s">
        <v>19343</v>
      </c>
      <c r="D2878" s="16" t="s">
        <v>19370</v>
      </c>
      <c r="E2878" s="16" t="s">
        <v>19386</v>
      </c>
      <c r="F2878" s="17"/>
      <c r="G2878" s="18">
        <v>7114</v>
      </c>
      <c r="H2878" s="19">
        <f t="shared" si="132"/>
        <v>219.36536899200001</v>
      </c>
      <c r="I2878" s="16"/>
      <c r="J2878" s="16">
        <f t="shared" si="133"/>
        <v>0</v>
      </c>
      <c r="K2878" s="20" t="s">
        <v>13999</v>
      </c>
      <c r="L2878" s="20" t="s">
        <v>13999</v>
      </c>
      <c r="M2878" s="20" t="s">
        <v>13999</v>
      </c>
      <c r="N2878" s="20" t="s">
        <v>13999</v>
      </c>
      <c r="O2878" s="20" t="s">
        <v>13999</v>
      </c>
      <c r="P2878" s="20" t="s">
        <v>13999</v>
      </c>
      <c r="Q2878" s="20" t="s">
        <v>13999</v>
      </c>
      <c r="R2878" s="16"/>
      <c r="S2878" s="16" t="s">
        <v>14079</v>
      </c>
      <c r="T2878" s="16"/>
      <c r="U2878" s="39">
        <f t="shared" si="134"/>
        <v>258.49555958112001</v>
      </c>
    </row>
    <row r="2879" spans="1:21" ht="23.25" customHeight="1">
      <c r="A2879" s="15"/>
      <c r="B2879" s="21" t="s">
        <v>19387</v>
      </c>
      <c r="C2879" s="16" t="s">
        <v>19343</v>
      </c>
      <c r="D2879" s="16" t="s">
        <v>19370</v>
      </c>
      <c r="E2879" s="16" t="s">
        <v>19388</v>
      </c>
      <c r="F2879" s="17"/>
      <c r="G2879" s="18">
        <v>7114</v>
      </c>
      <c r="H2879" s="19">
        <f t="shared" si="132"/>
        <v>219.36536899200001</v>
      </c>
      <c r="I2879" s="16"/>
      <c r="J2879" s="16">
        <f t="shared" si="133"/>
        <v>0</v>
      </c>
      <c r="K2879" s="20" t="s">
        <v>13999</v>
      </c>
      <c r="L2879" s="20" t="s">
        <v>13999</v>
      </c>
      <c r="M2879" s="20" t="s">
        <v>13999</v>
      </c>
      <c r="N2879" s="20" t="s">
        <v>13999</v>
      </c>
      <c r="O2879" s="20" t="s">
        <v>13999</v>
      </c>
      <c r="P2879" s="20" t="s">
        <v>13999</v>
      </c>
      <c r="Q2879" s="20" t="s">
        <v>13999</v>
      </c>
      <c r="R2879" s="16"/>
      <c r="S2879" s="16" t="s">
        <v>14156</v>
      </c>
      <c r="T2879" s="16"/>
      <c r="U2879" s="39">
        <f t="shared" si="134"/>
        <v>258.49555958112001</v>
      </c>
    </row>
    <row r="2880" spans="1:21" ht="23.25" customHeight="1">
      <c r="A2880" s="15"/>
      <c r="B2880" s="21" t="s">
        <v>19389</v>
      </c>
      <c r="C2880" s="16" t="s">
        <v>19343</v>
      </c>
      <c r="D2880" s="16" t="s">
        <v>19370</v>
      </c>
      <c r="E2880" s="16" t="s">
        <v>19390</v>
      </c>
      <c r="F2880" s="17"/>
      <c r="G2880" s="18">
        <v>7325</v>
      </c>
      <c r="H2880" s="19">
        <f t="shared" si="132"/>
        <v>225.87170760000004</v>
      </c>
      <c r="I2880" s="16"/>
      <c r="J2880" s="16">
        <f t="shared" si="133"/>
        <v>0</v>
      </c>
      <c r="K2880" s="20" t="s">
        <v>13999</v>
      </c>
      <c r="L2880" s="20" t="s">
        <v>13999</v>
      </c>
      <c r="M2880" s="20" t="s">
        <v>13999</v>
      </c>
      <c r="N2880" s="20" t="s">
        <v>13999</v>
      </c>
      <c r="O2880" s="20" t="s">
        <v>13999</v>
      </c>
      <c r="P2880" s="20" t="s">
        <v>13999</v>
      </c>
      <c r="Q2880" s="20" t="s">
        <v>13999</v>
      </c>
      <c r="R2880" s="16"/>
      <c r="S2880" s="16" t="s">
        <v>14079</v>
      </c>
      <c r="T2880" s="16"/>
      <c r="U2880" s="39">
        <f t="shared" si="134"/>
        <v>265.71759543600007</v>
      </c>
    </row>
    <row r="2881" spans="1:21" ht="23.25" customHeight="1">
      <c r="A2881" s="15"/>
      <c r="B2881" s="21" t="s">
        <v>19391</v>
      </c>
      <c r="C2881" s="16" t="s">
        <v>19343</v>
      </c>
      <c r="D2881" s="16" t="s">
        <v>19392</v>
      </c>
      <c r="E2881" s="16" t="s">
        <v>19393</v>
      </c>
      <c r="F2881" s="17"/>
      <c r="G2881" s="22">
        <v>783</v>
      </c>
      <c r="H2881" s="19">
        <f t="shared" si="132"/>
        <v>24.144375024000006</v>
      </c>
      <c r="I2881" s="16"/>
      <c r="J2881" s="16">
        <f t="shared" si="133"/>
        <v>0</v>
      </c>
      <c r="K2881" s="20" t="s">
        <v>13999</v>
      </c>
      <c r="L2881" s="20" t="s">
        <v>13999</v>
      </c>
      <c r="M2881" s="20" t="s">
        <v>13999</v>
      </c>
      <c r="N2881" s="20" t="s">
        <v>13999</v>
      </c>
      <c r="O2881" s="20" t="s">
        <v>13999</v>
      </c>
      <c r="P2881" s="20" t="s">
        <v>13999</v>
      </c>
      <c r="Q2881" s="20"/>
      <c r="R2881" s="16"/>
      <c r="S2881" s="16" t="s">
        <v>14079</v>
      </c>
      <c r="T2881" s="16"/>
      <c r="U2881" s="39">
        <f t="shared" si="134"/>
        <v>28.973250028800006</v>
      </c>
    </row>
    <row r="2882" spans="1:21" ht="23.25" customHeight="1">
      <c r="A2882" s="15"/>
      <c r="B2882" s="21" t="s">
        <v>19394</v>
      </c>
      <c r="C2882" s="16" t="s">
        <v>19343</v>
      </c>
      <c r="D2882" s="16" t="s">
        <v>19392</v>
      </c>
      <c r="E2882" s="16" t="s">
        <v>19395</v>
      </c>
      <c r="F2882" s="17"/>
      <c r="G2882" s="22">
        <v>372</v>
      </c>
      <c r="H2882" s="19">
        <f t="shared" si="132"/>
        <v>11.470890815999999</v>
      </c>
      <c r="I2882" s="16"/>
      <c r="J2882" s="16">
        <f t="shared" si="133"/>
        <v>0</v>
      </c>
      <c r="K2882" s="20" t="s">
        <v>13999</v>
      </c>
      <c r="L2882" s="20"/>
      <c r="M2882" s="20" t="s">
        <v>13999</v>
      </c>
      <c r="N2882" s="20" t="s">
        <v>13999</v>
      </c>
      <c r="O2882" s="20" t="s">
        <v>13999</v>
      </c>
      <c r="P2882" s="20"/>
      <c r="Q2882" s="20" t="s">
        <v>13999</v>
      </c>
      <c r="R2882" s="16"/>
      <c r="S2882" s="16" t="s">
        <v>14079</v>
      </c>
      <c r="T2882" s="16"/>
      <c r="U2882" s="39">
        <f t="shared" si="134"/>
        <v>13.765068979199999</v>
      </c>
    </row>
    <row r="2883" spans="1:21" ht="23.25" customHeight="1">
      <c r="A2883" s="15"/>
      <c r="B2883" s="21" t="s">
        <v>67</v>
      </c>
      <c r="C2883" s="16" t="s">
        <v>19343</v>
      </c>
      <c r="D2883" s="16" t="s">
        <v>19392</v>
      </c>
      <c r="E2883" s="16" t="s">
        <v>19396</v>
      </c>
      <c r="F2883" s="17"/>
      <c r="G2883" s="22">
        <v>330</v>
      </c>
      <c r="H2883" s="19">
        <f t="shared" si="132"/>
        <v>10.175790240000001</v>
      </c>
      <c r="I2883" s="16"/>
      <c r="J2883" s="16">
        <f t="shared" si="133"/>
        <v>0</v>
      </c>
      <c r="K2883" s="20" t="s">
        <v>14045</v>
      </c>
      <c r="L2883" s="20" t="s">
        <v>14000</v>
      </c>
      <c r="M2883" s="20" t="s">
        <v>13999</v>
      </c>
      <c r="N2883" s="20" t="s">
        <v>13999</v>
      </c>
      <c r="O2883" s="20" t="s">
        <v>14000</v>
      </c>
      <c r="P2883" s="20" t="s">
        <v>14000</v>
      </c>
      <c r="Q2883" s="20" t="s">
        <v>13999</v>
      </c>
      <c r="R2883" s="16"/>
      <c r="S2883" s="16" t="s">
        <v>14079</v>
      </c>
      <c r="T2883" s="16"/>
      <c r="U2883" s="39">
        <f t="shared" si="134"/>
        <v>12.210948288000001</v>
      </c>
    </row>
    <row r="2884" spans="1:21" ht="23.25" customHeight="1">
      <c r="A2884" s="15"/>
      <c r="B2884" s="21" t="s">
        <v>68</v>
      </c>
      <c r="C2884" s="16" t="s">
        <v>19343</v>
      </c>
      <c r="D2884" s="16" t="s">
        <v>19392</v>
      </c>
      <c r="E2884" s="16" t="s">
        <v>19397</v>
      </c>
      <c r="F2884" s="17"/>
      <c r="G2884" s="22">
        <v>350</v>
      </c>
      <c r="H2884" s="19">
        <f t="shared" si="132"/>
        <v>10.792504800000001</v>
      </c>
      <c r="I2884" s="16"/>
      <c r="J2884" s="16">
        <f t="shared" si="133"/>
        <v>0</v>
      </c>
      <c r="K2884" s="20" t="s">
        <v>14000</v>
      </c>
      <c r="L2884" s="20" t="s">
        <v>13999</v>
      </c>
      <c r="M2884" s="20" t="s">
        <v>13999</v>
      </c>
      <c r="N2884" s="20" t="s">
        <v>14000</v>
      </c>
      <c r="O2884" s="20" t="s">
        <v>14000</v>
      </c>
      <c r="P2884" s="20" t="s">
        <v>14000</v>
      </c>
      <c r="Q2884" s="20" t="s">
        <v>13999</v>
      </c>
      <c r="R2884" s="16"/>
      <c r="S2884" s="16" t="s">
        <v>14079</v>
      </c>
      <c r="T2884" s="16"/>
      <c r="U2884" s="39">
        <f t="shared" si="134"/>
        <v>12.951005760000001</v>
      </c>
    </row>
    <row r="2885" spans="1:21" ht="23.25" customHeight="1">
      <c r="A2885" s="15"/>
      <c r="B2885" s="21" t="s">
        <v>79</v>
      </c>
      <c r="C2885" s="16" t="s">
        <v>19343</v>
      </c>
      <c r="D2885" s="16" t="s">
        <v>19392</v>
      </c>
      <c r="E2885" s="16" t="s">
        <v>19398</v>
      </c>
      <c r="F2885" s="17"/>
      <c r="G2885" s="22">
        <v>522</v>
      </c>
      <c r="H2885" s="19">
        <f t="shared" si="132"/>
        <v>16.096250015999999</v>
      </c>
      <c r="I2885" s="16"/>
      <c r="J2885" s="16">
        <f t="shared" si="133"/>
        <v>0</v>
      </c>
      <c r="K2885" s="20" t="s">
        <v>14045</v>
      </c>
      <c r="L2885" s="20" t="s">
        <v>13999</v>
      </c>
      <c r="M2885" s="20" t="s">
        <v>13999</v>
      </c>
      <c r="N2885" s="20" t="s">
        <v>13999</v>
      </c>
      <c r="O2885" s="20" t="s">
        <v>13999</v>
      </c>
      <c r="P2885" s="20" t="s">
        <v>14045</v>
      </c>
      <c r="Q2885" s="20" t="s">
        <v>13999</v>
      </c>
      <c r="R2885" s="16"/>
      <c r="S2885" s="16" t="s">
        <v>14079</v>
      </c>
      <c r="T2885" s="16"/>
      <c r="U2885" s="39">
        <f t="shared" si="134"/>
        <v>19.315500019199998</v>
      </c>
    </row>
    <row r="2886" spans="1:21" ht="23.25" customHeight="1">
      <c r="A2886" s="15"/>
      <c r="B2886" s="21" t="s">
        <v>19399</v>
      </c>
      <c r="C2886" s="16" t="s">
        <v>19343</v>
      </c>
      <c r="D2886" s="16" t="s">
        <v>19392</v>
      </c>
      <c r="E2886" s="16" t="s">
        <v>19400</v>
      </c>
      <c r="F2886" s="17"/>
      <c r="G2886" s="22">
        <v>330</v>
      </c>
      <c r="H2886" s="19">
        <f t="shared" si="132"/>
        <v>10.175790240000001</v>
      </c>
      <c r="I2886" s="16"/>
      <c r="J2886" s="16">
        <f t="shared" si="133"/>
        <v>0</v>
      </c>
      <c r="K2886" s="20" t="s">
        <v>13999</v>
      </c>
      <c r="L2886" s="20" t="s">
        <v>13999</v>
      </c>
      <c r="M2886" s="20" t="s">
        <v>13999</v>
      </c>
      <c r="N2886" s="20" t="s">
        <v>13999</v>
      </c>
      <c r="O2886" s="20"/>
      <c r="P2886" s="20" t="s">
        <v>13999</v>
      </c>
      <c r="Q2886" s="20" t="s">
        <v>13999</v>
      </c>
      <c r="R2886" s="16"/>
      <c r="S2886" s="16" t="s">
        <v>14079</v>
      </c>
      <c r="T2886" s="16"/>
      <c r="U2886" s="39">
        <f t="shared" si="134"/>
        <v>12.210948288000001</v>
      </c>
    </row>
    <row r="2887" spans="1:21" ht="23.25" customHeight="1">
      <c r="A2887" s="15"/>
      <c r="B2887" s="21" t="s">
        <v>19401</v>
      </c>
      <c r="C2887" s="16" t="s">
        <v>19343</v>
      </c>
      <c r="D2887" s="16" t="s">
        <v>19392</v>
      </c>
      <c r="E2887" s="16" t="s">
        <v>19402</v>
      </c>
      <c r="F2887" s="17"/>
      <c r="G2887" s="18">
        <v>5940</v>
      </c>
      <c r="H2887" s="19">
        <f t="shared" si="132"/>
        <v>183.16422432000005</v>
      </c>
      <c r="I2887" s="16"/>
      <c r="J2887" s="16">
        <f t="shared" si="133"/>
        <v>0</v>
      </c>
      <c r="K2887" s="20" t="s">
        <v>13999</v>
      </c>
      <c r="L2887" s="20" t="s">
        <v>13999</v>
      </c>
      <c r="M2887" s="20" t="s">
        <v>13999</v>
      </c>
      <c r="N2887" s="20" t="s">
        <v>13999</v>
      </c>
      <c r="O2887" s="20" t="s">
        <v>13999</v>
      </c>
      <c r="P2887" s="20" t="s">
        <v>13999</v>
      </c>
      <c r="Q2887" s="20" t="s">
        <v>13999</v>
      </c>
      <c r="R2887" s="16"/>
      <c r="S2887" s="16" t="s">
        <v>14079</v>
      </c>
      <c r="T2887" s="16"/>
      <c r="U2887" s="39">
        <f t="shared" si="134"/>
        <v>218.31228899520008</v>
      </c>
    </row>
    <row r="2888" spans="1:21" ht="23.25" customHeight="1">
      <c r="A2888" s="15"/>
      <c r="B2888" s="21" t="s">
        <v>72</v>
      </c>
      <c r="C2888" s="16" t="s">
        <v>19343</v>
      </c>
      <c r="D2888" s="16" t="s">
        <v>19403</v>
      </c>
      <c r="E2888" s="16" t="s">
        <v>19404</v>
      </c>
      <c r="F2888" s="17"/>
      <c r="G2888" s="22">
        <v>325</v>
      </c>
      <c r="H2888" s="19">
        <f t="shared" si="132"/>
        <v>10.0216116</v>
      </c>
      <c r="I2888" s="16"/>
      <c r="J2888" s="16">
        <f t="shared" si="133"/>
        <v>0</v>
      </c>
      <c r="K2888" s="20" t="s">
        <v>14000</v>
      </c>
      <c r="L2888" s="20" t="s">
        <v>13999</v>
      </c>
      <c r="M2888" s="20" t="s">
        <v>13999</v>
      </c>
      <c r="N2888" s="20" t="s">
        <v>13999</v>
      </c>
      <c r="O2888" s="20" t="s">
        <v>14000</v>
      </c>
      <c r="P2888" s="20" t="s">
        <v>14000</v>
      </c>
      <c r="Q2888" s="20" t="s">
        <v>13999</v>
      </c>
      <c r="R2888" s="16"/>
      <c r="S2888" s="16" t="s">
        <v>14079</v>
      </c>
      <c r="T2888" s="16"/>
      <c r="U2888" s="39">
        <f t="shared" si="134"/>
        <v>12.02593392</v>
      </c>
    </row>
    <row r="2889" spans="1:21" ht="23.25" customHeight="1">
      <c r="A2889" s="15"/>
      <c r="B2889" s="21" t="s">
        <v>73</v>
      </c>
      <c r="C2889" s="16" t="s">
        <v>19343</v>
      </c>
      <c r="D2889" s="16" t="s">
        <v>19403</v>
      </c>
      <c r="E2889" s="16" t="s">
        <v>19405</v>
      </c>
      <c r="F2889" s="17"/>
      <c r="G2889" s="22">
        <v>325</v>
      </c>
      <c r="H2889" s="19">
        <f t="shared" si="132"/>
        <v>10.0216116</v>
      </c>
      <c r="I2889" s="16"/>
      <c r="J2889" s="16">
        <f t="shared" si="133"/>
        <v>0</v>
      </c>
      <c r="K2889" s="20" t="s">
        <v>14045</v>
      </c>
      <c r="L2889" s="20" t="s">
        <v>14000</v>
      </c>
      <c r="M2889" s="20" t="s">
        <v>13999</v>
      </c>
      <c r="N2889" s="20" t="s">
        <v>13999</v>
      </c>
      <c r="O2889" s="20" t="s">
        <v>14000</v>
      </c>
      <c r="P2889" s="20" t="s">
        <v>14000</v>
      </c>
      <c r="Q2889" s="20" t="s">
        <v>13999</v>
      </c>
      <c r="R2889" s="16"/>
      <c r="S2889" s="16" t="s">
        <v>14079</v>
      </c>
      <c r="T2889" s="16"/>
      <c r="U2889" s="39">
        <f t="shared" si="134"/>
        <v>12.02593392</v>
      </c>
    </row>
    <row r="2890" spans="1:21" ht="23.25" customHeight="1">
      <c r="A2890" s="15"/>
      <c r="B2890" s="21" t="s">
        <v>74</v>
      </c>
      <c r="C2890" s="16" t="s">
        <v>19343</v>
      </c>
      <c r="D2890" s="16" t="s">
        <v>19403</v>
      </c>
      <c r="E2890" s="16" t="s">
        <v>19406</v>
      </c>
      <c r="F2890" s="17"/>
      <c r="G2890" s="22">
        <v>325</v>
      </c>
      <c r="H2890" s="19">
        <f t="shared" si="132"/>
        <v>10.0216116</v>
      </c>
      <c r="I2890" s="16"/>
      <c r="J2890" s="16">
        <f t="shared" si="133"/>
        <v>0</v>
      </c>
      <c r="K2890" s="20" t="s">
        <v>14000</v>
      </c>
      <c r="L2890" s="20" t="s">
        <v>13999</v>
      </c>
      <c r="M2890" s="20" t="s">
        <v>13999</v>
      </c>
      <c r="N2890" s="20" t="s">
        <v>13999</v>
      </c>
      <c r="O2890" s="20" t="s">
        <v>13999</v>
      </c>
      <c r="P2890" s="20" t="s">
        <v>13999</v>
      </c>
      <c r="Q2890" s="20" t="s">
        <v>13999</v>
      </c>
      <c r="R2890" s="16"/>
      <c r="S2890" s="16" t="s">
        <v>14079</v>
      </c>
      <c r="T2890" s="16"/>
      <c r="U2890" s="39">
        <f t="shared" si="134"/>
        <v>12.02593392</v>
      </c>
    </row>
    <row r="2891" spans="1:21" ht="23.25" customHeight="1">
      <c r="A2891" s="15"/>
      <c r="B2891" s="21" t="s">
        <v>76</v>
      </c>
      <c r="C2891" s="16" t="s">
        <v>19343</v>
      </c>
      <c r="D2891" s="16" t="s">
        <v>19403</v>
      </c>
      <c r="E2891" s="16" t="s">
        <v>19407</v>
      </c>
      <c r="F2891" s="17"/>
      <c r="G2891" s="22">
        <v>367</v>
      </c>
      <c r="H2891" s="19">
        <f t="shared" si="132"/>
        <v>11.316712176000001</v>
      </c>
      <c r="I2891" s="16"/>
      <c r="J2891" s="16">
        <f t="shared" si="133"/>
        <v>0</v>
      </c>
      <c r="K2891" s="20" t="s">
        <v>14045</v>
      </c>
      <c r="L2891" s="20" t="s">
        <v>13999</v>
      </c>
      <c r="M2891" s="20" t="s">
        <v>13999</v>
      </c>
      <c r="N2891" s="20" t="s">
        <v>13999</v>
      </c>
      <c r="O2891" s="20" t="s">
        <v>14000</v>
      </c>
      <c r="P2891" s="20" t="s">
        <v>14000</v>
      </c>
      <c r="Q2891" s="20" t="s">
        <v>13999</v>
      </c>
      <c r="R2891" s="16"/>
      <c r="S2891" s="16" t="s">
        <v>14079</v>
      </c>
      <c r="T2891" s="16"/>
      <c r="U2891" s="39">
        <f t="shared" si="134"/>
        <v>13.580054611200001</v>
      </c>
    </row>
    <row r="2892" spans="1:21" ht="23.25" customHeight="1">
      <c r="A2892" s="15"/>
      <c r="B2892" s="21" t="s">
        <v>19408</v>
      </c>
      <c r="C2892" s="16" t="s">
        <v>19343</v>
      </c>
      <c r="D2892" s="16" t="s">
        <v>19403</v>
      </c>
      <c r="E2892" s="16" t="s">
        <v>19409</v>
      </c>
      <c r="F2892" s="17"/>
      <c r="G2892" s="18">
        <v>5822</v>
      </c>
      <c r="H2892" s="19">
        <f t="shared" si="132"/>
        <v>179.52560841600007</v>
      </c>
      <c r="I2892" s="16"/>
      <c r="J2892" s="16">
        <f t="shared" si="133"/>
        <v>0</v>
      </c>
      <c r="K2892" s="20" t="s">
        <v>13999</v>
      </c>
      <c r="L2892" s="20" t="s">
        <v>13999</v>
      </c>
      <c r="M2892" s="20" t="s">
        <v>13999</v>
      </c>
      <c r="N2892" s="20" t="s">
        <v>13999</v>
      </c>
      <c r="O2892" s="20" t="s">
        <v>13999</v>
      </c>
      <c r="P2892" s="20" t="s">
        <v>13999</v>
      </c>
      <c r="Q2892" s="20" t="s">
        <v>13999</v>
      </c>
      <c r="R2892" s="16"/>
      <c r="S2892" s="16" t="s">
        <v>14079</v>
      </c>
      <c r="T2892" s="16"/>
      <c r="U2892" s="39">
        <f t="shared" si="134"/>
        <v>214.27342534176009</v>
      </c>
    </row>
    <row r="2893" spans="1:21" ht="23.25" customHeight="1">
      <c r="A2893" s="15"/>
      <c r="B2893" s="21" t="s">
        <v>19410</v>
      </c>
      <c r="C2893" s="16" t="s">
        <v>19343</v>
      </c>
      <c r="D2893" s="16" t="s">
        <v>19403</v>
      </c>
      <c r="E2893" s="16" t="s">
        <v>19411</v>
      </c>
      <c r="F2893" s="17"/>
      <c r="G2893" s="18">
        <v>5822</v>
      </c>
      <c r="H2893" s="19">
        <f t="shared" si="132"/>
        <v>179.52560841600007</v>
      </c>
      <c r="I2893" s="16"/>
      <c r="J2893" s="16">
        <f t="shared" si="133"/>
        <v>0</v>
      </c>
      <c r="K2893" s="20" t="s">
        <v>13999</v>
      </c>
      <c r="L2893" s="20" t="s">
        <v>13999</v>
      </c>
      <c r="M2893" s="20" t="s">
        <v>13999</v>
      </c>
      <c r="N2893" s="20" t="s">
        <v>13999</v>
      </c>
      <c r="O2893" s="20"/>
      <c r="P2893" s="20" t="s">
        <v>13999</v>
      </c>
      <c r="Q2893" s="20" t="s">
        <v>13999</v>
      </c>
      <c r="R2893" s="16"/>
      <c r="S2893" s="16" t="s">
        <v>14156</v>
      </c>
      <c r="T2893" s="16"/>
      <c r="U2893" s="39">
        <f t="shared" si="134"/>
        <v>214.27342534176009</v>
      </c>
    </row>
    <row r="2894" spans="1:21" ht="23.25" customHeight="1">
      <c r="A2894" s="15"/>
      <c r="B2894" s="21" t="s">
        <v>19412</v>
      </c>
      <c r="C2894" s="16" t="s">
        <v>19343</v>
      </c>
      <c r="D2894" s="16" t="s">
        <v>19403</v>
      </c>
      <c r="E2894" s="16" t="s">
        <v>19413</v>
      </c>
      <c r="F2894" s="17"/>
      <c r="G2894" s="22">
        <v>520</v>
      </c>
      <c r="H2894" s="19">
        <f t="shared" si="132"/>
        <v>16.034578560000003</v>
      </c>
      <c r="I2894" s="16"/>
      <c r="J2894" s="16">
        <f t="shared" si="133"/>
        <v>0</v>
      </c>
      <c r="K2894" s="20" t="s">
        <v>13999</v>
      </c>
      <c r="L2894" s="20" t="s">
        <v>13999</v>
      </c>
      <c r="M2894" s="20" t="s">
        <v>13999</v>
      </c>
      <c r="N2894" s="20" t="s">
        <v>13999</v>
      </c>
      <c r="O2894" s="20" t="s">
        <v>13999</v>
      </c>
      <c r="P2894" s="20" t="s">
        <v>13999</v>
      </c>
      <c r="Q2894" s="20" t="s">
        <v>13999</v>
      </c>
      <c r="R2894" s="16"/>
      <c r="S2894" s="16" t="s">
        <v>14079</v>
      </c>
      <c r="T2894" s="16"/>
      <c r="U2894" s="39">
        <f t="shared" si="134"/>
        <v>19.241494272000004</v>
      </c>
    </row>
    <row r="2895" spans="1:21" ht="23.25" customHeight="1">
      <c r="A2895" s="15"/>
      <c r="B2895" s="21" t="s">
        <v>19414</v>
      </c>
      <c r="C2895" s="16" t="s">
        <v>19343</v>
      </c>
      <c r="D2895" s="16" t="s">
        <v>19403</v>
      </c>
      <c r="E2895" s="16" t="s">
        <v>19415</v>
      </c>
      <c r="F2895" s="17"/>
      <c r="G2895" s="22">
        <v>520</v>
      </c>
      <c r="H2895" s="19">
        <f t="shared" si="132"/>
        <v>16.034578560000003</v>
      </c>
      <c r="I2895" s="16"/>
      <c r="J2895" s="16">
        <f t="shared" si="133"/>
        <v>0</v>
      </c>
      <c r="K2895" s="20"/>
      <c r="L2895" s="20" t="s">
        <v>13999</v>
      </c>
      <c r="M2895" s="20" t="s">
        <v>13999</v>
      </c>
      <c r="N2895" s="20" t="s">
        <v>13999</v>
      </c>
      <c r="O2895" s="20"/>
      <c r="P2895" s="20" t="s">
        <v>13999</v>
      </c>
      <c r="Q2895" s="20" t="s">
        <v>13999</v>
      </c>
      <c r="R2895" s="16"/>
      <c r="S2895" s="16" t="s">
        <v>14079</v>
      </c>
      <c r="T2895" s="16"/>
      <c r="U2895" s="39">
        <f t="shared" si="134"/>
        <v>19.241494272000004</v>
      </c>
    </row>
    <row r="2896" spans="1:21" ht="23.25" customHeight="1">
      <c r="A2896" s="15"/>
      <c r="B2896" s="21" t="s">
        <v>19416</v>
      </c>
      <c r="C2896" s="16" t="s">
        <v>19343</v>
      </c>
      <c r="D2896" s="16" t="s">
        <v>19403</v>
      </c>
      <c r="E2896" s="16" t="s">
        <v>19417</v>
      </c>
      <c r="F2896" s="17"/>
      <c r="G2896" s="22">
        <v>325</v>
      </c>
      <c r="H2896" s="19">
        <f t="shared" si="132"/>
        <v>10.0216116</v>
      </c>
      <c r="I2896" s="16"/>
      <c r="J2896" s="16">
        <f t="shared" si="133"/>
        <v>0</v>
      </c>
      <c r="K2896" s="20" t="s">
        <v>13999</v>
      </c>
      <c r="L2896" s="20" t="s">
        <v>13999</v>
      </c>
      <c r="M2896" s="20" t="s">
        <v>13999</v>
      </c>
      <c r="N2896" s="20" t="s">
        <v>13999</v>
      </c>
      <c r="O2896" s="20" t="s">
        <v>13999</v>
      </c>
      <c r="P2896" s="20" t="s">
        <v>13999</v>
      </c>
      <c r="Q2896" s="20" t="s">
        <v>13999</v>
      </c>
      <c r="R2896" s="16"/>
      <c r="S2896" s="16" t="s">
        <v>14079</v>
      </c>
      <c r="T2896" s="16"/>
      <c r="U2896" s="39">
        <f t="shared" si="134"/>
        <v>12.02593392</v>
      </c>
    </row>
    <row r="2897" spans="1:21" ht="23.25" customHeight="1">
      <c r="A2897" s="15"/>
      <c r="B2897" s="21" t="s">
        <v>19418</v>
      </c>
      <c r="C2897" s="16" t="s">
        <v>19343</v>
      </c>
      <c r="D2897" s="16" t="s">
        <v>19403</v>
      </c>
      <c r="E2897" s="16" t="s">
        <v>19419</v>
      </c>
      <c r="F2897" s="17"/>
      <c r="G2897" s="22">
        <v>918</v>
      </c>
      <c r="H2897" s="19">
        <f t="shared" si="132"/>
        <v>28.307198304000003</v>
      </c>
      <c r="I2897" s="16"/>
      <c r="J2897" s="16">
        <f t="shared" si="133"/>
        <v>0</v>
      </c>
      <c r="K2897" s="20" t="s">
        <v>13999</v>
      </c>
      <c r="L2897" s="20" t="s">
        <v>13999</v>
      </c>
      <c r="M2897" s="20" t="s">
        <v>13999</v>
      </c>
      <c r="N2897" s="20" t="s">
        <v>13999</v>
      </c>
      <c r="O2897" s="20" t="s">
        <v>13999</v>
      </c>
      <c r="P2897" s="20" t="s">
        <v>13999</v>
      </c>
      <c r="Q2897" s="20" t="s">
        <v>13999</v>
      </c>
      <c r="R2897" s="16"/>
      <c r="S2897" s="16" t="s">
        <v>14079</v>
      </c>
      <c r="T2897" s="16"/>
      <c r="U2897" s="39">
        <f t="shared" si="134"/>
        <v>33.968637964800003</v>
      </c>
    </row>
    <row r="2898" spans="1:21" ht="23.25" customHeight="1">
      <c r="A2898" s="15"/>
      <c r="B2898" s="21" t="s">
        <v>19420</v>
      </c>
      <c r="C2898" s="16" t="s">
        <v>19343</v>
      </c>
      <c r="D2898" s="16" t="s">
        <v>19421</v>
      </c>
      <c r="E2898" s="16" t="s">
        <v>19422</v>
      </c>
      <c r="F2898" s="17"/>
      <c r="G2898" s="18">
        <v>1224</v>
      </c>
      <c r="H2898" s="19">
        <f t="shared" si="132"/>
        <v>37.742931072000005</v>
      </c>
      <c r="I2898" s="16"/>
      <c r="J2898" s="16">
        <f t="shared" si="133"/>
        <v>0</v>
      </c>
      <c r="K2898" s="20" t="s">
        <v>13999</v>
      </c>
      <c r="L2898" s="20" t="s">
        <v>13999</v>
      </c>
      <c r="M2898" s="20" t="s">
        <v>13999</v>
      </c>
      <c r="N2898" s="20" t="s">
        <v>13999</v>
      </c>
      <c r="O2898" s="20" t="s">
        <v>13999</v>
      </c>
      <c r="P2898" s="20" t="s">
        <v>13999</v>
      </c>
      <c r="Q2898" s="20" t="s">
        <v>13999</v>
      </c>
      <c r="R2898" s="16"/>
      <c r="S2898" s="16" t="s">
        <v>14079</v>
      </c>
      <c r="T2898" s="16"/>
      <c r="U2898" s="39">
        <f t="shared" si="134"/>
        <v>45.291517286400001</v>
      </c>
    </row>
    <row r="2899" spans="1:21" ht="23.25" customHeight="1">
      <c r="A2899" s="15"/>
      <c r="B2899" s="21" t="s">
        <v>71</v>
      </c>
      <c r="C2899" s="16" t="s">
        <v>19343</v>
      </c>
      <c r="D2899" s="16" t="s">
        <v>19421</v>
      </c>
      <c r="E2899" s="16" t="s">
        <v>19423</v>
      </c>
      <c r="F2899" s="17"/>
      <c r="G2899" s="22">
        <v>598</v>
      </c>
      <c r="H2899" s="19">
        <f t="shared" si="132"/>
        <v>18.439765344000005</v>
      </c>
      <c r="I2899" s="16"/>
      <c r="J2899" s="16">
        <f t="shared" si="133"/>
        <v>0</v>
      </c>
      <c r="K2899" s="20" t="s">
        <v>14045</v>
      </c>
      <c r="L2899" s="20" t="s">
        <v>13999</v>
      </c>
      <c r="M2899" s="20" t="s">
        <v>13999</v>
      </c>
      <c r="N2899" s="20"/>
      <c r="O2899" s="20" t="s">
        <v>13999</v>
      </c>
      <c r="P2899" s="20" t="s">
        <v>14000</v>
      </c>
      <c r="Q2899" s="20" t="s">
        <v>13999</v>
      </c>
      <c r="R2899" s="16"/>
      <c r="S2899" s="16" t="s">
        <v>14079</v>
      </c>
      <c r="T2899" s="16"/>
      <c r="U2899" s="39">
        <f t="shared" si="134"/>
        <v>22.127718412800004</v>
      </c>
    </row>
    <row r="2900" spans="1:21" ht="34.5" customHeight="1">
      <c r="A2900" s="15"/>
      <c r="B2900" s="21" t="s">
        <v>19424</v>
      </c>
      <c r="C2900" s="16" t="s">
        <v>19343</v>
      </c>
      <c r="D2900" s="16" t="s">
        <v>19421</v>
      </c>
      <c r="E2900" s="16" t="s">
        <v>19425</v>
      </c>
      <c r="F2900" s="17"/>
      <c r="G2900" s="18">
        <v>1606</v>
      </c>
      <c r="H2900" s="19">
        <f t="shared" si="132"/>
        <v>49.522179167999994</v>
      </c>
      <c r="I2900" s="16"/>
      <c r="J2900" s="16">
        <f t="shared" si="133"/>
        <v>0</v>
      </c>
      <c r="K2900" s="20" t="s">
        <v>14000</v>
      </c>
      <c r="L2900" s="20" t="s">
        <v>13999</v>
      </c>
      <c r="M2900" s="20" t="s">
        <v>13999</v>
      </c>
      <c r="N2900" s="20" t="s">
        <v>13999</v>
      </c>
      <c r="O2900" s="20"/>
      <c r="P2900" s="20" t="s">
        <v>13999</v>
      </c>
      <c r="Q2900" s="20"/>
      <c r="R2900" s="16"/>
      <c r="S2900" s="16" t="s">
        <v>14156</v>
      </c>
      <c r="T2900" s="16"/>
      <c r="U2900" s="39">
        <f t="shared" si="134"/>
        <v>59.426615001599991</v>
      </c>
    </row>
    <row r="2901" spans="1:21" ht="34.5" customHeight="1">
      <c r="A2901" s="15"/>
      <c r="B2901" s="21" t="s">
        <v>19426</v>
      </c>
      <c r="C2901" s="16" t="s">
        <v>19343</v>
      </c>
      <c r="D2901" s="16" t="s">
        <v>19421</v>
      </c>
      <c r="E2901" s="16" t="s">
        <v>19427</v>
      </c>
      <c r="F2901" s="17"/>
      <c r="G2901" s="18">
        <v>2310</v>
      </c>
      <c r="H2901" s="19">
        <f t="shared" ref="H2901:H2964" si="135">IF(R2901="Мax скидка 20%",G2901*0.8*1.05/100*H$15,IF(R2901="От 3-х шт. скидка 50%.",G2901*0.5*1.05/100*H$15,G2901*0.6*1.05/100*H$15))*1.03*1.2*1.1</f>
        <v>71.230531680000013</v>
      </c>
      <c r="I2901" s="16"/>
      <c r="J2901" s="16">
        <f t="shared" si="133"/>
        <v>0</v>
      </c>
      <c r="K2901" s="20" t="s">
        <v>14000</v>
      </c>
      <c r="L2901" s="20"/>
      <c r="M2901" s="20" t="s">
        <v>13999</v>
      </c>
      <c r="N2901" s="20" t="s">
        <v>13999</v>
      </c>
      <c r="O2901" s="20"/>
      <c r="P2901" s="20" t="s">
        <v>13999</v>
      </c>
      <c r="Q2901" s="20" t="s">
        <v>13999</v>
      </c>
      <c r="R2901" s="16"/>
      <c r="S2901" s="16" t="s">
        <v>14079</v>
      </c>
      <c r="T2901" s="16"/>
      <c r="U2901" s="39">
        <f t="shared" si="134"/>
        <v>85.47663801600001</v>
      </c>
    </row>
    <row r="2902" spans="1:21" ht="34.5" customHeight="1">
      <c r="A2902" s="15"/>
      <c r="B2902" s="21" t="s">
        <v>19428</v>
      </c>
      <c r="C2902" s="16" t="s">
        <v>19343</v>
      </c>
      <c r="D2902" s="16" t="s">
        <v>19429</v>
      </c>
      <c r="E2902" s="16" t="s">
        <v>19430</v>
      </c>
      <c r="F2902" s="17"/>
      <c r="G2902" s="22">
        <v>708</v>
      </c>
      <c r="H2902" s="19">
        <f t="shared" si="135"/>
        <v>21.831695424000003</v>
      </c>
      <c r="I2902" s="16"/>
      <c r="J2902" s="16">
        <f t="shared" ref="J2902:J2965" si="136">H2902*I2902</f>
        <v>0</v>
      </c>
      <c r="K2902" s="20"/>
      <c r="L2902" s="20" t="s">
        <v>13999</v>
      </c>
      <c r="M2902" s="20" t="s">
        <v>13999</v>
      </c>
      <c r="N2902" s="20" t="s">
        <v>13999</v>
      </c>
      <c r="O2902" s="20" t="s">
        <v>13999</v>
      </c>
      <c r="P2902" s="20" t="s">
        <v>13999</v>
      </c>
      <c r="Q2902" s="20" t="s">
        <v>13999</v>
      </c>
      <c r="R2902" s="16"/>
      <c r="S2902" s="16" t="s">
        <v>14079</v>
      </c>
      <c r="T2902" s="16"/>
      <c r="U2902" s="39">
        <f t="shared" ref="U2902:U2965" si="137">IF(H2902&gt;100,H2902*1.11+15,H2902*1.2)</f>
        <v>26.198034508800003</v>
      </c>
    </row>
    <row r="2903" spans="1:21" ht="34.5" customHeight="1">
      <c r="A2903" s="15"/>
      <c r="B2903" s="21" t="s">
        <v>70</v>
      </c>
      <c r="C2903" s="16" t="s">
        <v>19343</v>
      </c>
      <c r="D2903" s="16" t="s">
        <v>19429</v>
      </c>
      <c r="E2903" s="16" t="s">
        <v>19431</v>
      </c>
      <c r="F2903" s="17"/>
      <c r="G2903" s="22">
        <v>377</v>
      </c>
      <c r="H2903" s="19">
        <f t="shared" si="135"/>
        <v>11.625069456</v>
      </c>
      <c r="I2903" s="16"/>
      <c r="J2903" s="16">
        <f t="shared" si="136"/>
        <v>0</v>
      </c>
      <c r="K2903" s="20" t="s">
        <v>14045</v>
      </c>
      <c r="L2903" s="20" t="s">
        <v>14000</v>
      </c>
      <c r="M2903" s="20" t="s">
        <v>14000</v>
      </c>
      <c r="N2903" s="20" t="s">
        <v>13999</v>
      </c>
      <c r="O2903" s="20" t="s">
        <v>14000</v>
      </c>
      <c r="P2903" s="20" t="s">
        <v>14000</v>
      </c>
      <c r="Q2903" s="20" t="s">
        <v>14000</v>
      </c>
      <c r="R2903" s="16"/>
      <c r="S2903" s="16" t="s">
        <v>14079</v>
      </c>
      <c r="T2903" s="16"/>
      <c r="U2903" s="39">
        <f t="shared" si="137"/>
        <v>13.9500833472</v>
      </c>
    </row>
    <row r="2904" spans="1:21" ht="34.5" customHeight="1">
      <c r="A2904" s="15"/>
      <c r="B2904" s="21" t="s">
        <v>19432</v>
      </c>
      <c r="C2904" s="16" t="s">
        <v>19343</v>
      </c>
      <c r="D2904" s="16" t="s">
        <v>19429</v>
      </c>
      <c r="E2904" s="16" t="s">
        <v>19433</v>
      </c>
      <c r="F2904" s="17"/>
      <c r="G2904" s="22">
        <v>397</v>
      </c>
      <c r="H2904" s="19">
        <f t="shared" si="135"/>
        <v>12.241784016</v>
      </c>
      <c r="I2904" s="16"/>
      <c r="J2904" s="16">
        <f t="shared" si="136"/>
        <v>0</v>
      </c>
      <c r="K2904" s="20" t="s">
        <v>14045</v>
      </c>
      <c r="L2904" s="20" t="s">
        <v>14000</v>
      </c>
      <c r="M2904" s="20" t="s">
        <v>13999</v>
      </c>
      <c r="N2904" s="20" t="s">
        <v>13999</v>
      </c>
      <c r="O2904" s="20" t="s">
        <v>13999</v>
      </c>
      <c r="P2904" s="20" t="s">
        <v>14000</v>
      </c>
      <c r="Q2904" s="20"/>
      <c r="R2904" s="16"/>
      <c r="S2904" s="16" t="s">
        <v>14156</v>
      </c>
      <c r="T2904" s="16"/>
      <c r="U2904" s="39">
        <f t="shared" si="137"/>
        <v>14.6901408192</v>
      </c>
    </row>
    <row r="2905" spans="1:21" ht="34.5" customHeight="1">
      <c r="A2905" s="15"/>
      <c r="B2905" s="21" t="s">
        <v>75</v>
      </c>
      <c r="C2905" s="16" t="s">
        <v>19343</v>
      </c>
      <c r="D2905" s="16" t="s">
        <v>19429</v>
      </c>
      <c r="E2905" s="16" t="s">
        <v>19434</v>
      </c>
      <c r="F2905" s="17"/>
      <c r="G2905" s="22">
        <v>462</v>
      </c>
      <c r="H2905" s="19">
        <f t="shared" si="135"/>
        <v>14.246106336000002</v>
      </c>
      <c r="I2905" s="16"/>
      <c r="J2905" s="16">
        <f t="shared" si="136"/>
        <v>0</v>
      </c>
      <c r="K2905" s="20" t="s">
        <v>14045</v>
      </c>
      <c r="L2905" s="20" t="s">
        <v>13999</v>
      </c>
      <c r="M2905" s="20" t="s">
        <v>13999</v>
      </c>
      <c r="N2905" s="20" t="s">
        <v>13999</v>
      </c>
      <c r="O2905" s="20" t="s">
        <v>14000</v>
      </c>
      <c r="P2905" s="20" t="s">
        <v>14000</v>
      </c>
      <c r="Q2905" s="20" t="s">
        <v>13999</v>
      </c>
      <c r="R2905" s="16"/>
      <c r="S2905" s="16" t="s">
        <v>14156</v>
      </c>
      <c r="T2905" s="16"/>
      <c r="U2905" s="39">
        <f t="shared" si="137"/>
        <v>17.095327603200001</v>
      </c>
    </row>
    <row r="2906" spans="1:21" ht="34.5" customHeight="1">
      <c r="A2906" s="15"/>
      <c r="B2906" s="21" t="s">
        <v>19435</v>
      </c>
      <c r="C2906" s="16" t="s">
        <v>19343</v>
      </c>
      <c r="D2906" s="16" t="s">
        <v>19429</v>
      </c>
      <c r="E2906" s="16" t="s">
        <v>19436</v>
      </c>
      <c r="F2906" s="17"/>
      <c r="G2906" s="18">
        <v>6528</v>
      </c>
      <c r="H2906" s="19">
        <f t="shared" si="135"/>
        <v>201.29563238400002</v>
      </c>
      <c r="I2906" s="16"/>
      <c r="J2906" s="16">
        <f t="shared" si="136"/>
        <v>0</v>
      </c>
      <c r="K2906" s="20" t="s">
        <v>13999</v>
      </c>
      <c r="L2906" s="20" t="s">
        <v>13999</v>
      </c>
      <c r="M2906" s="20" t="s">
        <v>13999</v>
      </c>
      <c r="N2906" s="20" t="s">
        <v>13999</v>
      </c>
      <c r="O2906" s="20"/>
      <c r="P2906" s="20" t="s">
        <v>13999</v>
      </c>
      <c r="Q2906" s="20"/>
      <c r="R2906" s="16"/>
      <c r="S2906" s="16" t="s">
        <v>14079</v>
      </c>
      <c r="T2906" s="16"/>
      <c r="U2906" s="39">
        <f t="shared" si="137"/>
        <v>238.43815194624003</v>
      </c>
    </row>
    <row r="2907" spans="1:21" ht="34.5" customHeight="1">
      <c r="A2907" s="15"/>
      <c r="B2907" s="21" t="s">
        <v>19437</v>
      </c>
      <c r="C2907" s="16" t="s">
        <v>19343</v>
      </c>
      <c r="D2907" s="16" t="s">
        <v>19429</v>
      </c>
      <c r="E2907" s="16" t="s">
        <v>19438</v>
      </c>
      <c r="F2907" s="17"/>
      <c r="G2907" s="22">
        <v>861</v>
      </c>
      <c r="H2907" s="19">
        <f t="shared" si="135"/>
        <v>26.549561808000007</v>
      </c>
      <c r="I2907" s="16"/>
      <c r="J2907" s="16">
        <f t="shared" si="136"/>
        <v>0</v>
      </c>
      <c r="K2907" s="20"/>
      <c r="L2907" s="20"/>
      <c r="M2907" s="20"/>
      <c r="N2907" s="20"/>
      <c r="O2907" s="20"/>
      <c r="P2907" s="20"/>
      <c r="Q2907" s="20"/>
      <c r="R2907" s="16"/>
      <c r="S2907" s="16" t="s">
        <v>14079</v>
      </c>
      <c r="T2907" s="16"/>
      <c r="U2907" s="39">
        <f t="shared" si="137"/>
        <v>31.859474169600006</v>
      </c>
    </row>
    <row r="2908" spans="1:21" ht="34.5" customHeight="1">
      <c r="A2908" s="15"/>
      <c r="B2908" s="21" t="s">
        <v>19439</v>
      </c>
      <c r="C2908" s="16" t="s">
        <v>19343</v>
      </c>
      <c r="D2908" s="16" t="s">
        <v>19429</v>
      </c>
      <c r="E2908" s="16" t="s">
        <v>19440</v>
      </c>
      <c r="F2908" s="17"/>
      <c r="G2908" s="18">
        <v>1000</v>
      </c>
      <c r="H2908" s="19">
        <f t="shared" si="135"/>
        <v>30.835728000000007</v>
      </c>
      <c r="I2908" s="16"/>
      <c r="J2908" s="16">
        <f t="shared" si="136"/>
        <v>0</v>
      </c>
      <c r="K2908" s="20" t="s">
        <v>14000</v>
      </c>
      <c r="L2908" s="20"/>
      <c r="M2908" s="20"/>
      <c r="N2908" s="20"/>
      <c r="O2908" s="20"/>
      <c r="P2908" s="20"/>
      <c r="Q2908" s="20"/>
      <c r="R2908" s="16"/>
      <c r="S2908" s="16" t="s">
        <v>14079</v>
      </c>
      <c r="T2908" s="16"/>
      <c r="U2908" s="39">
        <f t="shared" si="137"/>
        <v>37.002873600000008</v>
      </c>
    </row>
    <row r="2909" spans="1:21" ht="34.5" customHeight="1">
      <c r="A2909" s="15"/>
      <c r="B2909" s="21" t="s">
        <v>19441</v>
      </c>
      <c r="C2909" s="16" t="s">
        <v>19343</v>
      </c>
      <c r="D2909" s="16" t="s">
        <v>19429</v>
      </c>
      <c r="E2909" s="16" t="s">
        <v>19442</v>
      </c>
      <c r="F2909" s="17"/>
      <c r="G2909" s="22">
        <v>870</v>
      </c>
      <c r="H2909" s="19">
        <f t="shared" si="135"/>
        <v>26.827083360000007</v>
      </c>
      <c r="I2909" s="16"/>
      <c r="J2909" s="16">
        <f t="shared" si="136"/>
        <v>0</v>
      </c>
      <c r="K2909" s="20" t="s">
        <v>14000</v>
      </c>
      <c r="L2909" s="20" t="s">
        <v>13999</v>
      </c>
      <c r="M2909" s="20" t="s">
        <v>13999</v>
      </c>
      <c r="N2909" s="20" t="s">
        <v>13999</v>
      </c>
      <c r="O2909" s="20"/>
      <c r="P2909" s="20" t="s">
        <v>13999</v>
      </c>
      <c r="Q2909" s="20" t="s">
        <v>13999</v>
      </c>
      <c r="R2909" s="16"/>
      <c r="S2909" s="16" t="s">
        <v>14079</v>
      </c>
      <c r="T2909" s="16"/>
      <c r="U2909" s="39">
        <f t="shared" si="137"/>
        <v>32.192500032000005</v>
      </c>
    </row>
    <row r="2910" spans="1:21" ht="23.25" customHeight="1">
      <c r="A2910" s="15"/>
      <c r="B2910" s="21" t="s">
        <v>19443</v>
      </c>
      <c r="C2910" s="16" t="s">
        <v>19444</v>
      </c>
      <c r="D2910" s="16" t="s">
        <v>19445</v>
      </c>
      <c r="E2910" s="16" t="s">
        <v>19446</v>
      </c>
      <c r="F2910" s="17"/>
      <c r="G2910" s="18">
        <v>1119</v>
      </c>
      <c r="H2910" s="19">
        <f t="shared" si="135"/>
        <v>34.505179632000001</v>
      </c>
      <c r="I2910" s="16"/>
      <c r="J2910" s="16">
        <f t="shared" si="136"/>
        <v>0</v>
      </c>
      <c r="K2910" s="20"/>
      <c r="L2910" s="20"/>
      <c r="M2910" s="20"/>
      <c r="N2910" s="20"/>
      <c r="O2910" s="20"/>
      <c r="P2910" s="20"/>
      <c r="Q2910" s="20"/>
      <c r="R2910" s="16"/>
      <c r="S2910" s="16" t="s">
        <v>14079</v>
      </c>
      <c r="T2910" s="16"/>
      <c r="U2910" s="39">
        <f t="shared" si="137"/>
        <v>41.4062155584</v>
      </c>
    </row>
    <row r="2911" spans="1:21" ht="23.25" customHeight="1">
      <c r="A2911" s="15"/>
      <c r="B2911" s="16" t="s">
        <v>19447</v>
      </c>
      <c r="C2911" s="16" t="s">
        <v>19444</v>
      </c>
      <c r="D2911" s="16" t="s">
        <v>19445</v>
      </c>
      <c r="E2911" s="16" t="s">
        <v>19448</v>
      </c>
      <c r="F2911" s="17"/>
      <c r="G2911" s="18">
        <v>4039</v>
      </c>
      <c r="H2911" s="19">
        <f t="shared" si="135"/>
        <v>124.54550539200001</v>
      </c>
      <c r="I2911" s="16"/>
      <c r="J2911" s="16">
        <f t="shared" si="136"/>
        <v>0</v>
      </c>
      <c r="K2911" s="20" t="s">
        <v>13999</v>
      </c>
      <c r="L2911" s="20" t="s">
        <v>13999</v>
      </c>
      <c r="M2911" s="20" t="s">
        <v>13999</v>
      </c>
      <c r="N2911" s="20"/>
      <c r="O2911" s="20" t="s">
        <v>13999</v>
      </c>
      <c r="P2911" s="20" t="s">
        <v>13999</v>
      </c>
      <c r="Q2911" s="20" t="s">
        <v>13999</v>
      </c>
      <c r="R2911" s="16"/>
      <c r="S2911" s="16"/>
      <c r="T2911" s="16"/>
      <c r="U2911" s="39">
        <f t="shared" si="137"/>
        <v>153.24551098512003</v>
      </c>
    </row>
    <row r="2912" spans="1:21" ht="34.5" customHeight="1">
      <c r="A2912" s="15"/>
      <c r="B2912" s="21" t="s">
        <v>19449</v>
      </c>
      <c r="C2912" s="16" t="s">
        <v>19444</v>
      </c>
      <c r="D2912" s="16" t="s">
        <v>19445</v>
      </c>
      <c r="E2912" s="16" t="s">
        <v>19450</v>
      </c>
      <c r="F2912" s="17"/>
      <c r="G2912" s="18">
        <v>1102</v>
      </c>
      <c r="H2912" s="19">
        <f t="shared" si="135"/>
        <v>33.980972256000001</v>
      </c>
      <c r="I2912" s="16"/>
      <c r="J2912" s="16">
        <f t="shared" si="136"/>
        <v>0</v>
      </c>
      <c r="K2912" s="20"/>
      <c r="L2912" s="20"/>
      <c r="M2912" s="20"/>
      <c r="N2912" s="20"/>
      <c r="O2912" s="20"/>
      <c r="P2912" s="20"/>
      <c r="Q2912" s="20"/>
      <c r="R2912" s="16"/>
      <c r="S2912" s="16" t="s">
        <v>14079</v>
      </c>
      <c r="T2912" s="16"/>
      <c r="U2912" s="39">
        <f t="shared" si="137"/>
        <v>40.777166707200003</v>
      </c>
    </row>
    <row r="2913" spans="1:21" ht="34.5" customHeight="1">
      <c r="A2913" s="15"/>
      <c r="B2913" s="16" t="s">
        <v>19451</v>
      </c>
      <c r="C2913" s="16" t="s">
        <v>19444</v>
      </c>
      <c r="D2913" s="16" t="s">
        <v>19445</v>
      </c>
      <c r="E2913" s="16" t="s">
        <v>19452</v>
      </c>
      <c r="F2913" s="17"/>
      <c r="G2913" s="18">
        <v>3976</v>
      </c>
      <c r="H2913" s="19">
        <f t="shared" si="135"/>
        <v>122.60285452800002</v>
      </c>
      <c r="I2913" s="16"/>
      <c r="J2913" s="16">
        <f t="shared" si="136"/>
        <v>0</v>
      </c>
      <c r="K2913" s="20" t="s">
        <v>14000</v>
      </c>
      <c r="L2913" s="20" t="s">
        <v>13999</v>
      </c>
      <c r="M2913" s="20" t="s">
        <v>13999</v>
      </c>
      <c r="N2913" s="20" t="s">
        <v>13999</v>
      </c>
      <c r="O2913" s="20"/>
      <c r="P2913" s="20" t="s">
        <v>13999</v>
      </c>
      <c r="Q2913" s="20" t="s">
        <v>13999</v>
      </c>
      <c r="R2913" s="16"/>
      <c r="S2913" s="16"/>
      <c r="T2913" s="16"/>
      <c r="U2913" s="39">
        <f t="shared" si="137"/>
        <v>151.08916852608004</v>
      </c>
    </row>
    <row r="2914" spans="1:21" ht="23.25" customHeight="1">
      <c r="A2914" s="15"/>
      <c r="B2914" s="21" t="s">
        <v>19453</v>
      </c>
      <c r="C2914" s="16" t="s">
        <v>19444</v>
      </c>
      <c r="D2914" s="16" t="s">
        <v>19445</v>
      </c>
      <c r="E2914" s="16" t="s">
        <v>19454</v>
      </c>
      <c r="F2914" s="17"/>
      <c r="G2914" s="18">
        <v>1172</v>
      </c>
      <c r="H2914" s="19">
        <f t="shared" si="135"/>
        <v>36.139473216000006</v>
      </c>
      <c r="I2914" s="16"/>
      <c r="J2914" s="16">
        <f t="shared" si="136"/>
        <v>0</v>
      </c>
      <c r="K2914" s="20" t="s">
        <v>14000</v>
      </c>
      <c r="L2914" s="20"/>
      <c r="M2914" s="20"/>
      <c r="N2914" s="20"/>
      <c r="O2914" s="20"/>
      <c r="P2914" s="20"/>
      <c r="Q2914" s="20"/>
      <c r="R2914" s="16"/>
      <c r="S2914" s="16" t="s">
        <v>14079</v>
      </c>
      <c r="T2914" s="16"/>
      <c r="U2914" s="39">
        <f t="shared" si="137"/>
        <v>43.367367859200009</v>
      </c>
    </row>
    <row r="2915" spans="1:21" ht="23.25" customHeight="1">
      <c r="A2915" s="15"/>
      <c r="B2915" s="16" t="s">
        <v>19455</v>
      </c>
      <c r="C2915" s="16" t="s">
        <v>19444</v>
      </c>
      <c r="D2915" s="16" t="s">
        <v>19445</v>
      </c>
      <c r="E2915" s="16" t="s">
        <v>19456</v>
      </c>
      <c r="F2915" s="17"/>
      <c r="G2915" s="18">
        <v>4660</v>
      </c>
      <c r="H2915" s="19">
        <f t="shared" si="135"/>
        <v>143.69449248000001</v>
      </c>
      <c r="I2915" s="16"/>
      <c r="J2915" s="16">
        <f t="shared" si="136"/>
        <v>0</v>
      </c>
      <c r="K2915" s="20" t="s">
        <v>13999</v>
      </c>
      <c r="L2915" s="20" t="s">
        <v>13999</v>
      </c>
      <c r="M2915" s="20" t="s">
        <v>13999</v>
      </c>
      <c r="N2915" s="20" t="s">
        <v>13999</v>
      </c>
      <c r="O2915" s="20" t="s">
        <v>13999</v>
      </c>
      <c r="P2915" s="20" t="s">
        <v>13999</v>
      </c>
      <c r="Q2915" s="20" t="s">
        <v>13999</v>
      </c>
      <c r="R2915" s="16"/>
      <c r="S2915" s="16"/>
      <c r="T2915" s="16"/>
      <c r="U2915" s="39">
        <f t="shared" si="137"/>
        <v>174.50088665280003</v>
      </c>
    </row>
    <row r="2916" spans="1:21" ht="23.25" customHeight="1">
      <c r="A2916" s="15"/>
      <c r="B2916" s="21" t="s">
        <v>19457</v>
      </c>
      <c r="C2916" s="16" t="s">
        <v>19444</v>
      </c>
      <c r="D2916" s="16" t="s">
        <v>19445</v>
      </c>
      <c r="E2916" s="16" t="s">
        <v>19458</v>
      </c>
      <c r="F2916" s="17"/>
      <c r="G2916" s="22">
        <v>693</v>
      </c>
      <c r="H2916" s="19">
        <f t="shared" si="135"/>
        <v>21.369159504000002</v>
      </c>
      <c r="I2916" s="16"/>
      <c r="J2916" s="16">
        <f t="shared" si="136"/>
        <v>0</v>
      </c>
      <c r="K2916" s="20" t="s">
        <v>14000</v>
      </c>
      <c r="L2916" s="20"/>
      <c r="M2916" s="20"/>
      <c r="N2916" s="20"/>
      <c r="O2916" s="20"/>
      <c r="P2916" s="20"/>
      <c r="Q2916" s="20"/>
      <c r="R2916" s="16"/>
      <c r="S2916" s="16" t="s">
        <v>14079</v>
      </c>
      <c r="T2916" s="16"/>
      <c r="U2916" s="39">
        <f t="shared" si="137"/>
        <v>25.642991404800004</v>
      </c>
    </row>
    <row r="2917" spans="1:21" ht="23.25" customHeight="1">
      <c r="A2917" s="15"/>
      <c r="B2917" s="16" t="s">
        <v>19459</v>
      </c>
      <c r="C2917" s="16" t="s">
        <v>19444</v>
      </c>
      <c r="D2917" s="16" t="s">
        <v>19460</v>
      </c>
      <c r="E2917" s="16" t="s">
        <v>19461</v>
      </c>
      <c r="F2917" s="17"/>
      <c r="G2917" s="18">
        <v>1360</v>
      </c>
      <c r="H2917" s="19">
        <f t="shared" si="135"/>
        <v>41.936590080000016</v>
      </c>
      <c r="I2917" s="16"/>
      <c r="J2917" s="16">
        <f t="shared" si="136"/>
        <v>0</v>
      </c>
      <c r="K2917" s="20" t="s">
        <v>13999</v>
      </c>
      <c r="L2917" s="20" t="s">
        <v>13999</v>
      </c>
      <c r="M2917" s="20" t="s">
        <v>13999</v>
      </c>
      <c r="N2917" s="20" t="s">
        <v>13999</v>
      </c>
      <c r="O2917" s="20"/>
      <c r="P2917" s="20" t="s">
        <v>13999</v>
      </c>
      <c r="Q2917" s="20" t="s">
        <v>13999</v>
      </c>
      <c r="R2917" s="16"/>
      <c r="S2917" s="16"/>
      <c r="T2917" s="16"/>
      <c r="U2917" s="39">
        <f t="shared" si="137"/>
        <v>50.323908096000018</v>
      </c>
    </row>
    <row r="2918" spans="1:21" ht="23.25" customHeight="1">
      <c r="A2918" s="15"/>
      <c r="B2918" s="16" t="s">
        <v>19462</v>
      </c>
      <c r="C2918" s="16" t="s">
        <v>19444</v>
      </c>
      <c r="D2918" s="16" t="s">
        <v>19460</v>
      </c>
      <c r="E2918" s="16" t="s">
        <v>19463</v>
      </c>
      <c r="F2918" s="17"/>
      <c r="G2918" s="18">
        <v>1882</v>
      </c>
      <c r="H2918" s="19">
        <f t="shared" si="135"/>
        <v>58.032840096000008</v>
      </c>
      <c r="I2918" s="16"/>
      <c r="J2918" s="16">
        <f t="shared" si="136"/>
        <v>0</v>
      </c>
      <c r="K2918" s="20" t="s">
        <v>13999</v>
      </c>
      <c r="L2918" s="20"/>
      <c r="M2918" s="20" t="s">
        <v>13999</v>
      </c>
      <c r="N2918" s="20"/>
      <c r="O2918" s="20"/>
      <c r="P2918" s="20" t="s">
        <v>13999</v>
      </c>
      <c r="Q2918" s="20" t="s">
        <v>13999</v>
      </c>
      <c r="R2918" s="16"/>
      <c r="S2918" s="16"/>
      <c r="T2918" s="16"/>
      <c r="U2918" s="39">
        <f t="shared" si="137"/>
        <v>69.639408115200013</v>
      </c>
    </row>
    <row r="2919" spans="1:21" ht="23.25" customHeight="1">
      <c r="A2919" s="15"/>
      <c r="B2919" s="21" t="s">
        <v>19464</v>
      </c>
      <c r="C2919" s="16" t="s">
        <v>19444</v>
      </c>
      <c r="D2919" s="16" t="s">
        <v>19357</v>
      </c>
      <c r="E2919" s="16" t="s">
        <v>19465</v>
      </c>
      <c r="F2919" s="17"/>
      <c r="G2919" s="22">
        <v>761</v>
      </c>
      <c r="H2919" s="19">
        <f t="shared" si="135"/>
        <v>23.465989008000001</v>
      </c>
      <c r="I2919" s="16"/>
      <c r="J2919" s="16">
        <f t="shared" si="136"/>
        <v>0</v>
      </c>
      <c r="K2919" s="20" t="s">
        <v>14000</v>
      </c>
      <c r="L2919" s="20" t="s">
        <v>13999</v>
      </c>
      <c r="M2919" s="20" t="s">
        <v>13999</v>
      </c>
      <c r="N2919" s="20"/>
      <c r="O2919" s="20" t="s">
        <v>13999</v>
      </c>
      <c r="P2919" s="20" t="s">
        <v>13999</v>
      </c>
      <c r="Q2919" s="20"/>
      <c r="R2919" s="16"/>
      <c r="S2919" s="16" t="s">
        <v>14156</v>
      </c>
      <c r="T2919" s="16"/>
      <c r="U2919" s="39">
        <f t="shared" si="137"/>
        <v>28.159186809600001</v>
      </c>
    </row>
    <row r="2920" spans="1:21" ht="23.25" customHeight="1">
      <c r="A2920" s="15"/>
      <c r="B2920" s="21" t="s">
        <v>19466</v>
      </c>
      <c r="C2920" s="16" t="s">
        <v>19444</v>
      </c>
      <c r="D2920" s="16" t="s">
        <v>19357</v>
      </c>
      <c r="E2920" s="16" t="s">
        <v>19467</v>
      </c>
      <c r="F2920" s="17"/>
      <c r="G2920" s="22">
        <v>594</v>
      </c>
      <c r="H2920" s="19">
        <f t="shared" si="135"/>
        <v>18.316422432</v>
      </c>
      <c r="I2920" s="16"/>
      <c r="J2920" s="16">
        <f t="shared" si="136"/>
        <v>0</v>
      </c>
      <c r="K2920" s="20"/>
      <c r="L2920" s="20"/>
      <c r="M2920" s="20"/>
      <c r="N2920" s="20"/>
      <c r="O2920" s="20"/>
      <c r="P2920" s="20"/>
      <c r="Q2920" s="20" t="s">
        <v>13999</v>
      </c>
      <c r="R2920" s="16"/>
      <c r="S2920" s="16" t="s">
        <v>14079</v>
      </c>
      <c r="T2920" s="16"/>
      <c r="U2920" s="39">
        <f t="shared" si="137"/>
        <v>21.979706918399998</v>
      </c>
    </row>
    <row r="2921" spans="1:21" ht="23.25" customHeight="1">
      <c r="A2921" s="15"/>
      <c r="B2921" s="21" t="s">
        <v>19468</v>
      </c>
      <c r="C2921" s="16" t="s">
        <v>19444</v>
      </c>
      <c r="D2921" s="16" t="s">
        <v>19357</v>
      </c>
      <c r="E2921" s="16" t="s">
        <v>19469</v>
      </c>
      <c r="F2921" s="17"/>
      <c r="G2921" s="22">
        <v>594</v>
      </c>
      <c r="H2921" s="19">
        <f t="shared" si="135"/>
        <v>18.316422432</v>
      </c>
      <c r="I2921" s="16"/>
      <c r="J2921" s="16">
        <f t="shared" si="136"/>
        <v>0</v>
      </c>
      <c r="K2921" s="20" t="s">
        <v>14000</v>
      </c>
      <c r="L2921" s="20" t="s">
        <v>14000</v>
      </c>
      <c r="M2921" s="20" t="s">
        <v>14000</v>
      </c>
      <c r="N2921" s="20" t="s">
        <v>13999</v>
      </c>
      <c r="O2921" s="20" t="s">
        <v>13999</v>
      </c>
      <c r="P2921" s="20" t="s">
        <v>14000</v>
      </c>
      <c r="Q2921" s="20" t="s">
        <v>13999</v>
      </c>
      <c r="R2921" s="16"/>
      <c r="S2921" s="16" t="s">
        <v>14079</v>
      </c>
      <c r="T2921" s="16"/>
      <c r="U2921" s="39">
        <f t="shared" si="137"/>
        <v>21.979706918399998</v>
      </c>
    </row>
    <row r="2922" spans="1:21" ht="23.25" customHeight="1">
      <c r="A2922" s="15"/>
      <c r="B2922" s="21" t="s">
        <v>19470</v>
      </c>
      <c r="C2922" s="16" t="s">
        <v>19444</v>
      </c>
      <c r="D2922" s="16" t="s">
        <v>19357</v>
      </c>
      <c r="E2922" s="16" t="s">
        <v>19471</v>
      </c>
      <c r="F2922" s="17"/>
      <c r="G2922" s="22">
        <v>594</v>
      </c>
      <c r="H2922" s="19">
        <f t="shared" si="135"/>
        <v>18.316422432</v>
      </c>
      <c r="I2922" s="16"/>
      <c r="J2922" s="16">
        <f t="shared" si="136"/>
        <v>0</v>
      </c>
      <c r="K2922" s="20" t="s">
        <v>14000</v>
      </c>
      <c r="L2922" s="20" t="s">
        <v>13999</v>
      </c>
      <c r="M2922" s="20" t="s">
        <v>14000</v>
      </c>
      <c r="N2922" s="20" t="s">
        <v>13999</v>
      </c>
      <c r="O2922" s="20" t="s">
        <v>13999</v>
      </c>
      <c r="P2922" s="20" t="s">
        <v>14000</v>
      </c>
      <c r="Q2922" s="20"/>
      <c r="R2922" s="16"/>
      <c r="S2922" s="16" t="s">
        <v>14079</v>
      </c>
      <c r="T2922" s="16"/>
      <c r="U2922" s="39">
        <f t="shared" si="137"/>
        <v>21.979706918399998</v>
      </c>
    </row>
    <row r="2923" spans="1:21" ht="23.25" customHeight="1">
      <c r="A2923" s="15"/>
      <c r="B2923" s="21" t="s">
        <v>19472</v>
      </c>
      <c r="C2923" s="16" t="s">
        <v>19444</v>
      </c>
      <c r="D2923" s="16" t="s">
        <v>19357</v>
      </c>
      <c r="E2923" s="16" t="s">
        <v>19473</v>
      </c>
      <c r="F2923" s="17"/>
      <c r="G2923" s="22">
        <v>986</v>
      </c>
      <c r="H2923" s="19">
        <f t="shared" si="135"/>
        <v>30.404027808000002</v>
      </c>
      <c r="I2923" s="16"/>
      <c r="J2923" s="16">
        <f t="shared" si="136"/>
        <v>0</v>
      </c>
      <c r="K2923" s="20" t="s">
        <v>14000</v>
      </c>
      <c r="L2923" s="20"/>
      <c r="M2923" s="20"/>
      <c r="N2923" s="20"/>
      <c r="O2923" s="20"/>
      <c r="P2923" s="20"/>
      <c r="Q2923" s="20"/>
      <c r="R2923" s="16"/>
      <c r="S2923" s="16" t="s">
        <v>14079</v>
      </c>
      <c r="T2923" s="16"/>
      <c r="U2923" s="39">
        <f t="shared" si="137"/>
        <v>36.484833369600004</v>
      </c>
    </row>
    <row r="2924" spans="1:21" ht="23.25" customHeight="1">
      <c r="A2924" s="15"/>
      <c r="B2924" s="21" t="s">
        <v>19474</v>
      </c>
      <c r="C2924" s="16" t="s">
        <v>19444</v>
      </c>
      <c r="D2924" s="16" t="s">
        <v>19357</v>
      </c>
      <c r="E2924" s="16" t="s">
        <v>19475</v>
      </c>
      <c r="F2924" s="17"/>
      <c r="G2924" s="18">
        <v>1374</v>
      </c>
      <c r="H2924" s="19">
        <f t="shared" si="135"/>
        <v>42.368290272000003</v>
      </c>
      <c r="I2924" s="16"/>
      <c r="J2924" s="16">
        <f t="shared" si="136"/>
        <v>0</v>
      </c>
      <c r="K2924" s="20" t="s">
        <v>14000</v>
      </c>
      <c r="L2924" s="20"/>
      <c r="M2924" s="20"/>
      <c r="N2924" s="20"/>
      <c r="O2924" s="20"/>
      <c r="P2924" s="20"/>
      <c r="Q2924" s="20" t="s">
        <v>13999</v>
      </c>
      <c r="R2924" s="16"/>
      <c r="S2924" s="16" t="s">
        <v>14079</v>
      </c>
      <c r="T2924" s="16"/>
      <c r="U2924" s="39">
        <f t="shared" si="137"/>
        <v>50.841948326400001</v>
      </c>
    </row>
    <row r="2925" spans="1:21" ht="23.25" customHeight="1">
      <c r="A2925" s="15"/>
      <c r="B2925" s="21" t="s">
        <v>19476</v>
      </c>
      <c r="C2925" s="16" t="s">
        <v>19444</v>
      </c>
      <c r="D2925" s="16" t="s">
        <v>19357</v>
      </c>
      <c r="E2925" s="16" t="s">
        <v>19477</v>
      </c>
      <c r="F2925" s="17"/>
      <c r="G2925" s="22">
        <v>527</v>
      </c>
      <c r="H2925" s="19">
        <f t="shared" si="135"/>
        <v>16.250428656000004</v>
      </c>
      <c r="I2925" s="16"/>
      <c r="J2925" s="16">
        <f t="shared" si="136"/>
        <v>0</v>
      </c>
      <c r="K2925" s="20" t="s">
        <v>14045</v>
      </c>
      <c r="L2925" s="20" t="s">
        <v>13999</v>
      </c>
      <c r="M2925" s="20" t="s">
        <v>13999</v>
      </c>
      <c r="N2925" s="20" t="s">
        <v>13999</v>
      </c>
      <c r="O2925" s="20" t="s">
        <v>13999</v>
      </c>
      <c r="P2925" s="20" t="s">
        <v>13999</v>
      </c>
      <c r="Q2925" s="20" t="s">
        <v>13999</v>
      </c>
      <c r="R2925" s="16"/>
      <c r="S2925" s="16" t="s">
        <v>14156</v>
      </c>
      <c r="T2925" s="16" t="s">
        <v>19470</v>
      </c>
      <c r="U2925" s="39">
        <f t="shared" si="137"/>
        <v>19.500514387200003</v>
      </c>
    </row>
    <row r="2926" spans="1:21" ht="23.25" customHeight="1">
      <c r="A2926" s="15"/>
      <c r="B2926" s="16" t="s">
        <v>19478</v>
      </c>
      <c r="C2926" s="16" t="s">
        <v>19444</v>
      </c>
      <c r="D2926" s="16" t="s">
        <v>19357</v>
      </c>
      <c r="E2926" s="16" t="s">
        <v>19479</v>
      </c>
      <c r="F2926" s="17"/>
      <c r="G2926" s="22">
        <v>498</v>
      </c>
      <c r="H2926" s="19">
        <f t="shared" si="135"/>
        <v>15.356192544000001</v>
      </c>
      <c r="I2926" s="16"/>
      <c r="J2926" s="16">
        <f t="shared" si="136"/>
        <v>0</v>
      </c>
      <c r="K2926" s="20"/>
      <c r="L2926" s="20" t="s">
        <v>13999</v>
      </c>
      <c r="M2926" s="20"/>
      <c r="N2926" s="20" t="s">
        <v>13999</v>
      </c>
      <c r="O2926" s="20"/>
      <c r="P2926" s="20" t="s">
        <v>13999</v>
      </c>
      <c r="Q2926" s="20"/>
      <c r="R2926" s="16"/>
      <c r="S2926" s="16"/>
      <c r="T2926" s="16" t="s">
        <v>19468</v>
      </c>
      <c r="U2926" s="39">
        <f t="shared" si="137"/>
        <v>18.427431052799999</v>
      </c>
    </row>
    <row r="2927" spans="1:21" ht="23.25" customHeight="1">
      <c r="A2927" s="15"/>
      <c r="B2927" s="16" t="s">
        <v>19480</v>
      </c>
      <c r="C2927" s="16" t="s">
        <v>19444</v>
      </c>
      <c r="D2927" s="16" t="s">
        <v>19357</v>
      </c>
      <c r="E2927" s="16" t="s">
        <v>19481</v>
      </c>
      <c r="F2927" s="17"/>
      <c r="G2927" s="22">
        <v>568</v>
      </c>
      <c r="H2927" s="19">
        <f t="shared" si="135"/>
        <v>17.514693504000004</v>
      </c>
      <c r="I2927" s="16"/>
      <c r="J2927" s="16">
        <f t="shared" si="136"/>
        <v>0</v>
      </c>
      <c r="K2927" s="20" t="s">
        <v>13999</v>
      </c>
      <c r="L2927" s="20"/>
      <c r="M2927" s="20" t="s">
        <v>13999</v>
      </c>
      <c r="N2927" s="20" t="s">
        <v>13999</v>
      </c>
      <c r="O2927" s="20" t="s">
        <v>13999</v>
      </c>
      <c r="P2927" s="20" t="s">
        <v>13999</v>
      </c>
      <c r="Q2927" s="20" t="s">
        <v>13999</v>
      </c>
      <c r="R2927" s="16"/>
      <c r="S2927" s="16"/>
      <c r="T2927" s="16" t="s">
        <v>19466</v>
      </c>
      <c r="U2927" s="39">
        <f t="shared" si="137"/>
        <v>21.017632204800005</v>
      </c>
    </row>
    <row r="2928" spans="1:21" ht="23.25" customHeight="1">
      <c r="A2928" s="15"/>
      <c r="B2928" s="16" t="s">
        <v>19482</v>
      </c>
      <c r="C2928" s="16" t="s">
        <v>19444</v>
      </c>
      <c r="D2928" s="16" t="s">
        <v>19370</v>
      </c>
      <c r="E2928" s="16" t="s">
        <v>19483</v>
      </c>
      <c r="F2928" s="17"/>
      <c r="G2928" s="22">
        <v>591</v>
      </c>
      <c r="H2928" s="19">
        <f t="shared" si="135"/>
        <v>18.223915248000004</v>
      </c>
      <c r="I2928" s="16"/>
      <c r="J2928" s="16">
        <f t="shared" si="136"/>
        <v>0</v>
      </c>
      <c r="K2928" s="20" t="s">
        <v>13999</v>
      </c>
      <c r="L2928" s="20"/>
      <c r="M2928" s="20"/>
      <c r="N2928" s="20" t="s">
        <v>13999</v>
      </c>
      <c r="O2928" s="20"/>
      <c r="P2928" s="20" t="s">
        <v>13999</v>
      </c>
      <c r="Q2928" s="20" t="s">
        <v>13999</v>
      </c>
      <c r="R2928" s="16"/>
      <c r="S2928" s="16"/>
      <c r="T2928" s="16"/>
      <c r="U2928" s="39">
        <f t="shared" si="137"/>
        <v>21.868698297600005</v>
      </c>
    </row>
    <row r="2929" spans="1:21" ht="23.25" customHeight="1">
      <c r="A2929" s="15"/>
      <c r="B2929" s="16" t="s">
        <v>19484</v>
      </c>
      <c r="C2929" s="16" t="s">
        <v>19444</v>
      </c>
      <c r="D2929" s="16" t="s">
        <v>19370</v>
      </c>
      <c r="E2929" s="16" t="s">
        <v>19485</v>
      </c>
      <c r="F2929" s="17"/>
      <c r="G2929" s="22">
        <v>591</v>
      </c>
      <c r="H2929" s="19">
        <f t="shared" si="135"/>
        <v>18.223915248000004</v>
      </c>
      <c r="I2929" s="16"/>
      <c r="J2929" s="16">
        <f t="shared" si="136"/>
        <v>0</v>
      </c>
      <c r="K2929" s="20" t="s">
        <v>13999</v>
      </c>
      <c r="L2929" s="20"/>
      <c r="M2929" s="20" t="s">
        <v>13999</v>
      </c>
      <c r="N2929" s="20" t="s">
        <v>13999</v>
      </c>
      <c r="O2929" s="20"/>
      <c r="P2929" s="20" t="s">
        <v>13999</v>
      </c>
      <c r="Q2929" s="20" t="s">
        <v>13999</v>
      </c>
      <c r="R2929" s="16"/>
      <c r="S2929" s="16"/>
      <c r="T2929" s="16"/>
      <c r="U2929" s="39">
        <f t="shared" si="137"/>
        <v>21.868698297600005</v>
      </c>
    </row>
    <row r="2930" spans="1:21" ht="23.25" customHeight="1">
      <c r="A2930" s="15"/>
      <c r="B2930" s="16" t="s">
        <v>19486</v>
      </c>
      <c r="C2930" s="16" t="s">
        <v>19444</v>
      </c>
      <c r="D2930" s="16" t="s">
        <v>19370</v>
      </c>
      <c r="E2930" s="16" t="s">
        <v>19487</v>
      </c>
      <c r="F2930" s="17"/>
      <c r="G2930" s="22">
        <v>969</v>
      </c>
      <c r="H2930" s="19">
        <f t="shared" si="135"/>
        <v>29.879820432000006</v>
      </c>
      <c r="I2930" s="16"/>
      <c r="J2930" s="16">
        <f t="shared" si="136"/>
        <v>0</v>
      </c>
      <c r="K2930" s="20"/>
      <c r="L2930" s="20"/>
      <c r="M2930" s="20"/>
      <c r="N2930" s="20" t="s">
        <v>13999</v>
      </c>
      <c r="O2930" s="20"/>
      <c r="P2930" s="20" t="s">
        <v>13999</v>
      </c>
      <c r="Q2930" s="20" t="s">
        <v>13999</v>
      </c>
      <c r="R2930" s="16"/>
      <c r="S2930" s="16"/>
      <c r="T2930" s="16"/>
      <c r="U2930" s="39">
        <f t="shared" si="137"/>
        <v>35.855784518400007</v>
      </c>
    </row>
    <row r="2931" spans="1:21" ht="23.25" customHeight="1">
      <c r="A2931" s="15"/>
      <c r="B2931" s="16" t="s">
        <v>19488</v>
      </c>
      <c r="C2931" s="16" t="s">
        <v>19444</v>
      </c>
      <c r="D2931" s="16" t="s">
        <v>19370</v>
      </c>
      <c r="E2931" s="16" t="s">
        <v>19489</v>
      </c>
      <c r="F2931" s="17"/>
      <c r="G2931" s="22">
        <v>969</v>
      </c>
      <c r="H2931" s="19">
        <f t="shared" si="135"/>
        <v>29.879820432000006</v>
      </c>
      <c r="I2931" s="16"/>
      <c r="J2931" s="16">
        <f t="shared" si="136"/>
        <v>0</v>
      </c>
      <c r="K2931" s="20"/>
      <c r="L2931" s="20"/>
      <c r="M2931" s="20"/>
      <c r="N2931" s="20" t="s">
        <v>13999</v>
      </c>
      <c r="O2931" s="20"/>
      <c r="P2931" s="20" t="s">
        <v>13999</v>
      </c>
      <c r="Q2931" s="20"/>
      <c r="R2931" s="16"/>
      <c r="S2931" s="16"/>
      <c r="T2931" s="16"/>
      <c r="U2931" s="39">
        <f t="shared" si="137"/>
        <v>35.855784518400007</v>
      </c>
    </row>
    <row r="2932" spans="1:21" ht="23.25" customHeight="1">
      <c r="A2932" s="15"/>
      <c r="B2932" s="16" t="s">
        <v>19490</v>
      </c>
      <c r="C2932" s="16" t="s">
        <v>19444</v>
      </c>
      <c r="D2932" s="16" t="s">
        <v>19392</v>
      </c>
      <c r="E2932" s="16" t="s">
        <v>19491</v>
      </c>
      <c r="F2932" s="17"/>
      <c r="G2932" s="22">
        <v>706</v>
      </c>
      <c r="H2932" s="19">
        <f t="shared" si="135"/>
        <v>21.770023968000004</v>
      </c>
      <c r="I2932" s="16"/>
      <c r="J2932" s="16">
        <f t="shared" si="136"/>
        <v>0</v>
      </c>
      <c r="K2932" s="20" t="s">
        <v>13999</v>
      </c>
      <c r="L2932" s="20"/>
      <c r="M2932" s="20" t="s">
        <v>13999</v>
      </c>
      <c r="N2932" s="20"/>
      <c r="O2932" s="20"/>
      <c r="P2932" s="20" t="s">
        <v>13999</v>
      </c>
      <c r="Q2932" s="20" t="s">
        <v>13999</v>
      </c>
      <c r="R2932" s="16"/>
      <c r="S2932" s="16"/>
      <c r="T2932" s="16"/>
      <c r="U2932" s="39">
        <f t="shared" si="137"/>
        <v>26.124028761600005</v>
      </c>
    </row>
    <row r="2933" spans="1:21" ht="23.25" customHeight="1">
      <c r="A2933" s="15"/>
      <c r="B2933" s="21" t="s">
        <v>84</v>
      </c>
      <c r="C2933" s="16" t="s">
        <v>19444</v>
      </c>
      <c r="D2933" s="16" t="s">
        <v>19392</v>
      </c>
      <c r="E2933" s="16" t="s">
        <v>19492</v>
      </c>
      <c r="F2933" s="17"/>
      <c r="G2933" s="18">
        <v>1820</v>
      </c>
      <c r="H2933" s="19">
        <f t="shared" si="135"/>
        <v>56.121024960000014</v>
      </c>
      <c r="I2933" s="16"/>
      <c r="J2933" s="16">
        <f t="shared" si="136"/>
        <v>0</v>
      </c>
      <c r="K2933" s="20" t="s">
        <v>13999</v>
      </c>
      <c r="L2933" s="20" t="s">
        <v>13999</v>
      </c>
      <c r="M2933" s="20"/>
      <c r="N2933" s="20" t="s">
        <v>13999</v>
      </c>
      <c r="O2933" s="20" t="s">
        <v>13999</v>
      </c>
      <c r="P2933" s="20" t="s">
        <v>13999</v>
      </c>
      <c r="Q2933" s="20"/>
      <c r="R2933" s="16"/>
      <c r="S2933" s="16" t="s">
        <v>14079</v>
      </c>
      <c r="T2933" s="16"/>
      <c r="U2933" s="39">
        <f t="shared" si="137"/>
        <v>67.345229952000011</v>
      </c>
    </row>
    <row r="2934" spans="1:21" ht="34.5" customHeight="1">
      <c r="A2934" s="15"/>
      <c r="B2934" s="21" t="s">
        <v>19493</v>
      </c>
      <c r="C2934" s="16" t="s">
        <v>19444</v>
      </c>
      <c r="D2934" s="16" t="s">
        <v>19494</v>
      </c>
      <c r="E2934" s="16" t="s">
        <v>19495</v>
      </c>
      <c r="F2934" s="17"/>
      <c r="G2934" s="22">
        <v>940</v>
      </c>
      <c r="H2934" s="19">
        <f t="shared" si="135"/>
        <v>28.985584320000005</v>
      </c>
      <c r="I2934" s="16"/>
      <c r="J2934" s="16">
        <f t="shared" si="136"/>
        <v>0</v>
      </c>
      <c r="K2934" s="20" t="s">
        <v>14000</v>
      </c>
      <c r="L2934" s="20"/>
      <c r="M2934" s="20"/>
      <c r="N2934" s="20"/>
      <c r="O2934" s="20"/>
      <c r="P2934" s="20"/>
      <c r="Q2934" s="20"/>
      <c r="R2934" s="16"/>
      <c r="S2934" s="16" t="s">
        <v>14079</v>
      </c>
      <c r="T2934" s="16"/>
      <c r="U2934" s="39">
        <f t="shared" si="137"/>
        <v>34.782701184000004</v>
      </c>
    </row>
    <row r="2935" spans="1:21" ht="34.5" customHeight="1">
      <c r="A2935" s="15"/>
      <c r="B2935" s="21" t="s">
        <v>19496</v>
      </c>
      <c r="C2935" s="16" t="s">
        <v>19444</v>
      </c>
      <c r="D2935" s="16" t="s">
        <v>19494</v>
      </c>
      <c r="E2935" s="16" t="s">
        <v>19495</v>
      </c>
      <c r="F2935" s="17"/>
      <c r="G2935" s="18">
        <v>1066</v>
      </c>
      <c r="H2935" s="19">
        <f t="shared" si="135"/>
        <v>32.87088604800001</v>
      </c>
      <c r="I2935" s="16"/>
      <c r="J2935" s="16">
        <f t="shared" si="136"/>
        <v>0</v>
      </c>
      <c r="K2935" s="20" t="s">
        <v>14000</v>
      </c>
      <c r="L2935" s="20"/>
      <c r="M2935" s="20"/>
      <c r="N2935" s="20"/>
      <c r="O2935" s="20"/>
      <c r="P2935" s="20"/>
      <c r="Q2935" s="20"/>
      <c r="R2935" s="16"/>
      <c r="S2935" s="16" t="s">
        <v>14079</v>
      </c>
      <c r="T2935" s="16"/>
      <c r="U2935" s="39">
        <f t="shared" si="137"/>
        <v>39.445063257600012</v>
      </c>
    </row>
    <row r="2936" spans="1:21" ht="34.5" customHeight="1">
      <c r="A2936" s="15"/>
      <c r="B2936" s="16" t="s">
        <v>19497</v>
      </c>
      <c r="C2936" s="16" t="s">
        <v>19444</v>
      </c>
      <c r="D2936" s="16" t="s">
        <v>19494</v>
      </c>
      <c r="E2936" s="16" t="s">
        <v>19498</v>
      </c>
      <c r="F2936" s="17"/>
      <c r="G2936" s="22">
        <v>676</v>
      </c>
      <c r="H2936" s="19">
        <f t="shared" si="135"/>
        <v>20.844952128000003</v>
      </c>
      <c r="I2936" s="16"/>
      <c r="J2936" s="16">
        <f t="shared" si="136"/>
        <v>0</v>
      </c>
      <c r="K2936" s="20" t="s">
        <v>14000</v>
      </c>
      <c r="L2936" s="20" t="s">
        <v>13999</v>
      </c>
      <c r="M2936" s="20" t="s">
        <v>13999</v>
      </c>
      <c r="N2936" s="20" t="s">
        <v>13999</v>
      </c>
      <c r="O2936" s="20" t="s">
        <v>13999</v>
      </c>
      <c r="P2936" s="20" t="s">
        <v>14000</v>
      </c>
      <c r="Q2936" s="20" t="s">
        <v>13999</v>
      </c>
      <c r="R2936" s="16"/>
      <c r="S2936" s="16"/>
      <c r="T2936" s="16"/>
      <c r="U2936" s="39">
        <f t="shared" si="137"/>
        <v>25.013942553600003</v>
      </c>
    </row>
    <row r="2937" spans="1:21" ht="23.25" customHeight="1">
      <c r="A2937" s="15"/>
      <c r="B2937" s="16" t="s">
        <v>19499</v>
      </c>
      <c r="C2937" s="16" t="s">
        <v>19444</v>
      </c>
      <c r="D2937" s="16" t="s">
        <v>19494</v>
      </c>
      <c r="E2937" s="16" t="s">
        <v>19500</v>
      </c>
      <c r="F2937" s="17"/>
      <c r="G2937" s="22">
        <v>765</v>
      </c>
      <c r="H2937" s="19">
        <f t="shared" si="135"/>
        <v>23.589331920000003</v>
      </c>
      <c r="I2937" s="16"/>
      <c r="J2937" s="16">
        <f t="shared" si="136"/>
        <v>0</v>
      </c>
      <c r="K2937" s="20" t="s">
        <v>14000</v>
      </c>
      <c r="L2937" s="20" t="s">
        <v>13999</v>
      </c>
      <c r="M2937" s="20" t="s">
        <v>13999</v>
      </c>
      <c r="N2937" s="20" t="s">
        <v>13999</v>
      </c>
      <c r="O2937" s="20" t="s">
        <v>13999</v>
      </c>
      <c r="P2937" s="20" t="s">
        <v>13999</v>
      </c>
      <c r="Q2937" s="20" t="s">
        <v>13999</v>
      </c>
      <c r="R2937" s="16"/>
      <c r="S2937" s="16"/>
      <c r="T2937" s="16"/>
      <c r="U2937" s="39">
        <f t="shared" si="137"/>
        <v>28.307198304000003</v>
      </c>
    </row>
    <row r="2938" spans="1:21" ht="34.5" customHeight="1">
      <c r="A2938" s="15"/>
      <c r="B2938" s="16" t="s">
        <v>19501</v>
      </c>
      <c r="C2938" s="16" t="s">
        <v>19444</v>
      </c>
      <c r="D2938" s="16" t="s">
        <v>19494</v>
      </c>
      <c r="E2938" s="16" t="s">
        <v>19502</v>
      </c>
      <c r="F2938" s="17"/>
      <c r="G2938" s="22">
        <v>765</v>
      </c>
      <c r="H2938" s="19">
        <f t="shared" si="135"/>
        <v>23.589331920000003</v>
      </c>
      <c r="I2938" s="16"/>
      <c r="J2938" s="16">
        <f t="shared" si="136"/>
        <v>0</v>
      </c>
      <c r="K2938" s="20" t="s">
        <v>14000</v>
      </c>
      <c r="L2938" s="20" t="s">
        <v>13999</v>
      </c>
      <c r="M2938" s="20" t="s">
        <v>13999</v>
      </c>
      <c r="N2938" s="20" t="s">
        <v>13999</v>
      </c>
      <c r="O2938" s="20" t="s">
        <v>13999</v>
      </c>
      <c r="P2938" s="20" t="s">
        <v>14000</v>
      </c>
      <c r="Q2938" s="20" t="s">
        <v>13999</v>
      </c>
      <c r="R2938" s="16"/>
      <c r="S2938" s="16"/>
      <c r="T2938" s="16"/>
      <c r="U2938" s="39">
        <f t="shared" si="137"/>
        <v>28.307198304000003</v>
      </c>
    </row>
    <row r="2939" spans="1:21" ht="34.5" customHeight="1">
      <c r="A2939" s="15"/>
      <c r="B2939" s="21" t="s">
        <v>19503</v>
      </c>
      <c r="C2939" s="16" t="s">
        <v>19444</v>
      </c>
      <c r="D2939" s="16" t="s">
        <v>19494</v>
      </c>
      <c r="E2939" s="16" t="s">
        <v>19504</v>
      </c>
      <c r="F2939" s="17"/>
      <c r="G2939" s="22">
        <v>797</v>
      </c>
      <c r="H2939" s="19">
        <f t="shared" si="135"/>
        <v>24.576075216000003</v>
      </c>
      <c r="I2939" s="16"/>
      <c r="J2939" s="16">
        <f t="shared" si="136"/>
        <v>0</v>
      </c>
      <c r="K2939" s="20"/>
      <c r="L2939" s="20"/>
      <c r="M2939" s="20"/>
      <c r="N2939" s="20"/>
      <c r="O2939" s="20"/>
      <c r="P2939" s="20"/>
      <c r="Q2939" s="20"/>
      <c r="R2939" s="16"/>
      <c r="S2939" s="16" t="s">
        <v>14079</v>
      </c>
      <c r="T2939" s="16"/>
      <c r="U2939" s="39">
        <f t="shared" si="137"/>
        <v>29.491290259200003</v>
      </c>
    </row>
    <row r="2940" spans="1:21" ht="34.5" customHeight="1">
      <c r="A2940" s="15"/>
      <c r="B2940" s="21" t="s">
        <v>19505</v>
      </c>
      <c r="C2940" s="16" t="s">
        <v>19444</v>
      </c>
      <c r="D2940" s="16" t="s">
        <v>19494</v>
      </c>
      <c r="E2940" s="16" t="s">
        <v>19506</v>
      </c>
      <c r="F2940" s="17"/>
      <c r="G2940" s="18">
        <v>1213</v>
      </c>
      <c r="H2940" s="19">
        <f t="shared" si="135"/>
        <v>37.403738063999995</v>
      </c>
      <c r="I2940" s="16"/>
      <c r="J2940" s="16">
        <f t="shared" si="136"/>
        <v>0</v>
      </c>
      <c r="K2940" s="20" t="s">
        <v>14000</v>
      </c>
      <c r="L2940" s="20"/>
      <c r="M2940" s="20"/>
      <c r="N2940" s="20"/>
      <c r="O2940" s="20"/>
      <c r="P2940" s="20"/>
      <c r="Q2940" s="20"/>
      <c r="R2940" s="16"/>
      <c r="S2940" s="16" t="s">
        <v>14079</v>
      </c>
      <c r="T2940" s="16"/>
      <c r="U2940" s="39">
        <f t="shared" si="137"/>
        <v>44.88448567679999</v>
      </c>
    </row>
    <row r="2941" spans="1:21" ht="34.5" customHeight="1">
      <c r="A2941" s="15"/>
      <c r="B2941" s="21" t="s">
        <v>19507</v>
      </c>
      <c r="C2941" s="16" t="s">
        <v>19444</v>
      </c>
      <c r="D2941" s="16" t="s">
        <v>19494</v>
      </c>
      <c r="E2941" s="16" t="s">
        <v>19508</v>
      </c>
      <c r="F2941" s="17"/>
      <c r="G2941" s="22">
        <v>797</v>
      </c>
      <c r="H2941" s="19">
        <f t="shared" si="135"/>
        <v>24.576075216000003</v>
      </c>
      <c r="I2941" s="16"/>
      <c r="J2941" s="16">
        <f t="shared" si="136"/>
        <v>0</v>
      </c>
      <c r="K2941" s="20"/>
      <c r="L2941" s="20"/>
      <c r="M2941" s="20" t="s">
        <v>13999</v>
      </c>
      <c r="N2941" s="20"/>
      <c r="O2941" s="20" t="s">
        <v>13999</v>
      </c>
      <c r="P2941" s="20"/>
      <c r="Q2941" s="20"/>
      <c r="R2941" s="16"/>
      <c r="S2941" s="16" t="s">
        <v>14079</v>
      </c>
      <c r="T2941" s="16"/>
      <c r="U2941" s="39">
        <f t="shared" si="137"/>
        <v>29.491290259200003</v>
      </c>
    </row>
    <row r="2942" spans="1:21" ht="34.5" customHeight="1">
      <c r="A2942" s="15"/>
      <c r="B2942" s="21" t="s">
        <v>19509</v>
      </c>
      <c r="C2942" s="16" t="s">
        <v>19444</v>
      </c>
      <c r="D2942" s="16" t="s">
        <v>19494</v>
      </c>
      <c r="E2942" s="16" t="s">
        <v>19510</v>
      </c>
      <c r="F2942" s="17"/>
      <c r="G2942" s="18">
        <v>1200</v>
      </c>
      <c r="H2942" s="19">
        <f t="shared" si="135"/>
        <v>37.002873600000001</v>
      </c>
      <c r="I2942" s="16"/>
      <c r="J2942" s="16">
        <f t="shared" si="136"/>
        <v>0</v>
      </c>
      <c r="K2942" s="20"/>
      <c r="L2942" s="20"/>
      <c r="M2942" s="20"/>
      <c r="N2942" s="20"/>
      <c r="O2942" s="20"/>
      <c r="P2942" s="20"/>
      <c r="Q2942" s="20"/>
      <c r="R2942" s="16"/>
      <c r="S2942" s="16" t="s">
        <v>14079</v>
      </c>
      <c r="T2942" s="16"/>
      <c r="U2942" s="39">
        <f t="shared" si="137"/>
        <v>44.403448320000003</v>
      </c>
    </row>
    <row r="2943" spans="1:21" ht="34.5" customHeight="1">
      <c r="A2943" s="15"/>
      <c r="B2943" s="16" t="s">
        <v>19511</v>
      </c>
      <c r="C2943" s="16" t="s">
        <v>19444</v>
      </c>
      <c r="D2943" s="16" t="s">
        <v>19494</v>
      </c>
      <c r="E2943" s="16" t="s">
        <v>19512</v>
      </c>
      <c r="F2943" s="17"/>
      <c r="G2943" s="18">
        <v>1277</v>
      </c>
      <c r="H2943" s="19">
        <f t="shared" si="135"/>
        <v>39.377224656000003</v>
      </c>
      <c r="I2943" s="16"/>
      <c r="J2943" s="16">
        <f t="shared" si="136"/>
        <v>0</v>
      </c>
      <c r="K2943" s="20" t="s">
        <v>13999</v>
      </c>
      <c r="L2943" s="20"/>
      <c r="M2943" s="20"/>
      <c r="N2943" s="20"/>
      <c r="O2943" s="20"/>
      <c r="P2943" s="20"/>
      <c r="Q2943" s="20"/>
      <c r="R2943" s="16"/>
      <c r="S2943" s="16"/>
      <c r="T2943" s="16"/>
      <c r="U2943" s="39">
        <f t="shared" si="137"/>
        <v>47.252669587200003</v>
      </c>
    </row>
    <row r="2944" spans="1:21" ht="34.5" customHeight="1">
      <c r="A2944" s="15"/>
      <c r="B2944" s="16" t="s">
        <v>19513</v>
      </c>
      <c r="C2944" s="16" t="s">
        <v>19444</v>
      </c>
      <c r="D2944" s="16" t="s">
        <v>19494</v>
      </c>
      <c r="E2944" s="16" t="s">
        <v>19514</v>
      </c>
      <c r="F2944" s="17"/>
      <c r="G2944" s="22">
        <v>931</v>
      </c>
      <c r="H2944" s="19">
        <f t="shared" si="135"/>
        <v>28.708062768000012</v>
      </c>
      <c r="I2944" s="16"/>
      <c r="J2944" s="16">
        <f t="shared" si="136"/>
        <v>0</v>
      </c>
      <c r="K2944" s="20"/>
      <c r="L2944" s="20"/>
      <c r="M2944" s="20" t="s">
        <v>13999</v>
      </c>
      <c r="N2944" s="20"/>
      <c r="O2944" s="20"/>
      <c r="P2944" s="20"/>
      <c r="Q2944" s="20" t="s">
        <v>13999</v>
      </c>
      <c r="R2944" s="16"/>
      <c r="S2944" s="16"/>
      <c r="T2944" s="16" t="s">
        <v>19493</v>
      </c>
      <c r="U2944" s="39">
        <f t="shared" si="137"/>
        <v>34.449675321600012</v>
      </c>
    </row>
    <row r="2945" spans="1:21" ht="23.25" customHeight="1">
      <c r="A2945" s="15"/>
      <c r="B2945" s="16" t="s">
        <v>19515</v>
      </c>
      <c r="C2945" s="16" t="s">
        <v>19444</v>
      </c>
      <c r="D2945" s="16" t="s">
        <v>19516</v>
      </c>
      <c r="E2945" s="16" t="s">
        <v>19517</v>
      </c>
      <c r="F2945" s="17"/>
      <c r="G2945" s="22">
        <v>642</v>
      </c>
      <c r="H2945" s="19">
        <f t="shared" si="135"/>
        <v>19.796537376</v>
      </c>
      <c r="I2945" s="16"/>
      <c r="J2945" s="16">
        <f t="shared" si="136"/>
        <v>0</v>
      </c>
      <c r="K2945" s="20" t="s">
        <v>13999</v>
      </c>
      <c r="L2945" s="20" t="s">
        <v>13999</v>
      </c>
      <c r="M2945" s="20"/>
      <c r="N2945" s="20"/>
      <c r="O2945" s="20"/>
      <c r="P2945" s="20" t="s">
        <v>13999</v>
      </c>
      <c r="Q2945" s="20" t="s">
        <v>13999</v>
      </c>
      <c r="R2945" s="16"/>
      <c r="S2945" s="16"/>
      <c r="T2945" s="16"/>
      <c r="U2945" s="39">
        <f t="shared" si="137"/>
        <v>23.755844851199999</v>
      </c>
    </row>
    <row r="2946" spans="1:21" ht="23.25" customHeight="1">
      <c r="A2946" s="15"/>
      <c r="B2946" s="16" t="s">
        <v>19518</v>
      </c>
      <c r="C2946" s="16" t="s">
        <v>19444</v>
      </c>
      <c r="D2946" s="16" t="s">
        <v>19516</v>
      </c>
      <c r="E2946" s="16" t="s">
        <v>19519</v>
      </c>
      <c r="F2946" s="17"/>
      <c r="G2946" s="22">
        <v>549</v>
      </c>
      <c r="H2946" s="19">
        <f t="shared" si="135"/>
        <v>16.928814672000001</v>
      </c>
      <c r="I2946" s="16"/>
      <c r="J2946" s="16">
        <f t="shared" si="136"/>
        <v>0</v>
      </c>
      <c r="K2946" s="20"/>
      <c r="L2946" s="20"/>
      <c r="M2946" s="20"/>
      <c r="N2946" s="20"/>
      <c r="O2946" s="20"/>
      <c r="P2946" s="20" t="s">
        <v>13999</v>
      </c>
      <c r="Q2946" s="20"/>
      <c r="R2946" s="16"/>
      <c r="S2946" s="16"/>
      <c r="T2946" s="16"/>
      <c r="U2946" s="39">
        <f t="shared" si="137"/>
        <v>20.3145776064</v>
      </c>
    </row>
    <row r="2947" spans="1:21" ht="34.5" customHeight="1">
      <c r="A2947" s="15"/>
      <c r="B2947" s="21" t="s">
        <v>19520</v>
      </c>
      <c r="C2947" s="16" t="s">
        <v>19444</v>
      </c>
      <c r="D2947" s="16" t="s">
        <v>19516</v>
      </c>
      <c r="E2947" s="16" t="s">
        <v>19521</v>
      </c>
      <c r="F2947" s="17"/>
      <c r="G2947" s="18">
        <v>1441</v>
      </c>
      <c r="H2947" s="19">
        <f t="shared" si="135"/>
        <v>44.434284048000009</v>
      </c>
      <c r="I2947" s="16"/>
      <c r="J2947" s="16">
        <f t="shared" si="136"/>
        <v>0</v>
      </c>
      <c r="K2947" s="20" t="s">
        <v>14000</v>
      </c>
      <c r="L2947" s="20" t="s">
        <v>13999</v>
      </c>
      <c r="M2947" s="20" t="s">
        <v>13999</v>
      </c>
      <c r="N2947" s="20" t="s">
        <v>13999</v>
      </c>
      <c r="O2947" s="20" t="s">
        <v>13999</v>
      </c>
      <c r="P2947" s="20" t="s">
        <v>13999</v>
      </c>
      <c r="Q2947" s="20" t="s">
        <v>13999</v>
      </c>
      <c r="R2947" s="16"/>
      <c r="S2947" s="16" t="s">
        <v>14156</v>
      </c>
      <c r="T2947" s="16"/>
      <c r="U2947" s="39">
        <f t="shared" si="137"/>
        <v>53.321140857600007</v>
      </c>
    </row>
    <row r="2948" spans="1:21" ht="34.5" customHeight="1">
      <c r="A2948" s="15"/>
      <c r="B2948" s="21" t="s">
        <v>222</v>
      </c>
      <c r="C2948" s="16" t="s">
        <v>19444</v>
      </c>
      <c r="D2948" s="16" t="s">
        <v>19516</v>
      </c>
      <c r="E2948" s="16" t="s">
        <v>19522</v>
      </c>
      <c r="F2948" s="17"/>
      <c r="G2948" s="18">
        <v>1879</v>
      </c>
      <c r="H2948" s="19">
        <f t="shared" si="135"/>
        <v>57.940332912000009</v>
      </c>
      <c r="I2948" s="16"/>
      <c r="J2948" s="16">
        <f t="shared" si="136"/>
        <v>0</v>
      </c>
      <c r="K2948" s="20" t="s">
        <v>13999</v>
      </c>
      <c r="L2948" s="20" t="s">
        <v>13999</v>
      </c>
      <c r="M2948" s="20"/>
      <c r="N2948" s="20" t="s">
        <v>13999</v>
      </c>
      <c r="O2948" s="20"/>
      <c r="P2948" s="20" t="s">
        <v>13999</v>
      </c>
      <c r="Q2948" s="20" t="s">
        <v>13999</v>
      </c>
      <c r="R2948" s="16"/>
      <c r="S2948" s="16" t="s">
        <v>14156</v>
      </c>
      <c r="T2948" s="16"/>
      <c r="U2948" s="39">
        <f t="shared" si="137"/>
        <v>69.528399494400006</v>
      </c>
    </row>
    <row r="2949" spans="1:21" ht="34.5" customHeight="1">
      <c r="A2949" s="15"/>
      <c r="B2949" s="21" t="s">
        <v>19523</v>
      </c>
      <c r="C2949" s="16" t="s">
        <v>19444</v>
      </c>
      <c r="D2949" s="16" t="s">
        <v>19516</v>
      </c>
      <c r="E2949" s="16" t="s">
        <v>19524</v>
      </c>
      <c r="F2949" s="17"/>
      <c r="G2949" s="18">
        <v>2192</v>
      </c>
      <c r="H2949" s="19">
        <f t="shared" si="135"/>
        <v>67.591915776000008</v>
      </c>
      <c r="I2949" s="16"/>
      <c r="J2949" s="16">
        <f t="shared" si="136"/>
        <v>0</v>
      </c>
      <c r="K2949" s="20" t="s">
        <v>14000</v>
      </c>
      <c r="L2949" s="20" t="s">
        <v>13999</v>
      </c>
      <c r="M2949" s="20" t="s">
        <v>13999</v>
      </c>
      <c r="N2949" s="20" t="s">
        <v>13999</v>
      </c>
      <c r="O2949" s="20" t="s">
        <v>13999</v>
      </c>
      <c r="P2949" s="20" t="s">
        <v>13999</v>
      </c>
      <c r="Q2949" s="20" t="s">
        <v>13999</v>
      </c>
      <c r="R2949" s="16"/>
      <c r="S2949" s="16" t="s">
        <v>14156</v>
      </c>
      <c r="T2949" s="16"/>
      <c r="U2949" s="39">
        <f t="shared" si="137"/>
        <v>81.110298931200006</v>
      </c>
    </row>
    <row r="2950" spans="1:21" ht="23.25" customHeight="1">
      <c r="A2950" s="15"/>
      <c r="B2950" s="16" t="s">
        <v>226</v>
      </c>
      <c r="C2950" s="16" t="s">
        <v>19444</v>
      </c>
      <c r="D2950" s="16" t="s">
        <v>19516</v>
      </c>
      <c r="E2950" s="16" t="s">
        <v>19525</v>
      </c>
      <c r="F2950" s="17"/>
      <c r="G2950" s="22">
        <v>155</v>
      </c>
      <c r="H2950" s="19">
        <f t="shared" si="135"/>
        <v>4.7795378400000006</v>
      </c>
      <c r="I2950" s="16"/>
      <c r="J2950" s="16">
        <f t="shared" si="136"/>
        <v>0</v>
      </c>
      <c r="K2950" s="20" t="s">
        <v>14045</v>
      </c>
      <c r="L2950" s="20"/>
      <c r="M2950" s="20" t="s">
        <v>13999</v>
      </c>
      <c r="N2950" s="20" t="s">
        <v>13999</v>
      </c>
      <c r="O2950" s="20" t="s">
        <v>13999</v>
      </c>
      <c r="P2950" s="20" t="s">
        <v>13999</v>
      </c>
      <c r="Q2950" s="20" t="s">
        <v>13999</v>
      </c>
      <c r="R2950" s="16"/>
      <c r="S2950" s="16"/>
      <c r="T2950" s="16"/>
      <c r="U2950" s="39">
        <f t="shared" si="137"/>
        <v>5.7354454080000004</v>
      </c>
    </row>
    <row r="2951" spans="1:21" ht="34.5" customHeight="1">
      <c r="A2951" s="15"/>
      <c r="B2951" s="16" t="s">
        <v>19526</v>
      </c>
      <c r="C2951" s="16" t="s">
        <v>19444</v>
      </c>
      <c r="D2951" s="16" t="s">
        <v>19516</v>
      </c>
      <c r="E2951" s="16" t="s">
        <v>19527</v>
      </c>
      <c r="F2951" s="17"/>
      <c r="G2951" s="22">
        <v>936</v>
      </c>
      <c r="H2951" s="19">
        <f t="shared" si="135"/>
        <v>28.862241408000006</v>
      </c>
      <c r="I2951" s="16"/>
      <c r="J2951" s="16">
        <f t="shared" si="136"/>
        <v>0</v>
      </c>
      <c r="K2951" s="20" t="s">
        <v>13999</v>
      </c>
      <c r="L2951" s="20"/>
      <c r="M2951" s="20"/>
      <c r="N2951" s="20"/>
      <c r="O2951" s="20"/>
      <c r="P2951" s="20"/>
      <c r="Q2951" s="20"/>
      <c r="R2951" s="16"/>
      <c r="S2951" s="16"/>
      <c r="T2951" s="16"/>
      <c r="U2951" s="39">
        <f t="shared" si="137"/>
        <v>34.634689689600009</v>
      </c>
    </row>
    <row r="2952" spans="1:21" ht="34.5" customHeight="1">
      <c r="A2952" s="15"/>
      <c r="B2952" s="16" t="s">
        <v>19528</v>
      </c>
      <c r="C2952" s="16" t="s">
        <v>19444</v>
      </c>
      <c r="D2952" s="16" t="s">
        <v>19516</v>
      </c>
      <c r="E2952" s="16" t="s">
        <v>19529</v>
      </c>
      <c r="F2952" s="17"/>
      <c r="G2952" s="18">
        <v>9048</v>
      </c>
      <c r="H2952" s="19">
        <f t="shared" si="135"/>
        <v>279.00166694400008</v>
      </c>
      <c r="I2952" s="16"/>
      <c r="J2952" s="16">
        <f t="shared" si="136"/>
        <v>0</v>
      </c>
      <c r="K2952" s="20" t="s">
        <v>13999</v>
      </c>
      <c r="L2952" s="20"/>
      <c r="M2952" s="20"/>
      <c r="N2952" s="20"/>
      <c r="O2952" s="20"/>
      <c r="P2952" s="20"/>
      <c r="Q2952" s="20"/>
      <c r="R2952" s="16"/>
      <c r="S2952" s="16"/>
      <c r="T2952" s="16"/>
      <c r="U2952" s="39">
        <f t="shared" si="137"/>
        <v>324.69185030784013</v>
      </c>
    </row>
    <row r="2953" spans="1:21" ht="34.5" customHeight="1">
      <c r="A2953" s="15"/>
      <c r="B2953" s="16" t="s">
        <v>19530</v>
      </c>
      <c r="C2953" s="16" t="s">
        <v>19444</v>
      </c>
      <c r="D2953" s="16" t="s">
        <v>19516</v>
      </c>
      <c r="E2953" s="16" t="s">
        <v>19531</v>
      </c>
      <c r="F2953" s="17"/>
      <c r="G2953" s="18">
        <v>12657</v>
      </c>
      <c r="H2953" s="19">
        <f t="shared" si="135"/>
        <v>390.28780929600003</v>
      </c>
      <c r="I2953" s="16"/>
      <c r="J2953" s="16">
        <f t="shared" si="136"/>
        <v>0</v>
      </c>
      <c r="K2953" s="20" t="s">
        <v>13999</v>
      </c>
      <c r="L2953" s="20"/>
      <c r="M2953" s="20"/>
      <c r="N2953" s="20"/>
      <c r="O2953" s="20"/>
      <c r="P2953" s="20"/>
      <c r="Q2953" s="20"/>
      <c r="R2953" s="16"/>
      <c r="S2953" s="16"/>
      <c r="T2953" s="16"/>
      <c r="U2953" s="39">
        <f t="shared" si="137"/>
        <v>448.21946831856008</v>
      </c>
    </row>
    <row r="2954" spans="1:21" ht="34.5" customHeight="1">
      <c r="A2954" s="15"/>
      <c r="B2954" s="16" t="s">
        <v>19532</v>
      </c>
      <c r="C2954" s="16" t="s">
        <v>19444</v>
      </c>
      <c r="D2954" s="16" t="s">
        <v>19516</v>
      </c>
      <c r="E2954" s="16" t="s">
        <v>19533</v>
      </c>
      <c r="F2954" s="17"/>
      <c r="G2954" s="18">
        <v>1604</v>
      </c>
      <c r="H2954" s="19">
        <f t="shared" si="135"/>
        <v>49.460507712000002</v>
      </c>
      <c r="I2954" s="16"/>
      <c r="J2954" s="16">
        <f t="shared" si="136"/>
        <v>0</v>
      </c>
      <c r="K2954" s="20" t="s">
        <v>13999</v>
      </c>
      <c r="L2954" s="20"/>
      <c r="M2954" s="20"/>
      <c r="N2954" s="20"/>
      <c r="O2954" s="20"/>
      <c r="P2954" s="20"/>
      <c r="Q2954" s="20"/>
      <c r="R2954" s="16"/>
      <c r="S2954" s="16"/>
      <c r="T2954" s="16"/>
      <c r="U2954" s="39">
        <f t="shared" si="137"/>
        <v>59.352609254400001</v>
      </c>
    </row>
    <row r="2955" spans="1:21" ht="34.5" customHeight="1">
      <c r="A2955" s="15"/>
      <c r="B2955" s="16" t="s">
        <v>19534</v>
      </c>
      <c r="C2955" s="16" t="s">
        <v>19444</v>
      </c>
      <c r="D2955" s="16" t="s">
        <v>19516</v>
      </c>
      <c r="E2955" s="16" t="s">
        <v>19535</v>
      </c>
      <c r="F2955" s="17"/>
      <c r="G2955" s="18">
        <v>16127</v>
      </c>
      <c r="H2955" s="19">
        <f t="shared" si="135"/>
        <v>497.28778545599988</v>
      </c>
      <c r="I2955" s="16"/>
      <c r="J2955" s="16">
        <f t="shared" si="136"/>
        <v>0</v>
      </c>
      <c r="K2955" s="20" t="s">
        <v>13999</v>
      </c>
      <c r="L2955" s="20"/>
      <c r="M2955" s="20"/>
      <c r="N2955" s="20"/>
      <c r="O2955" s="20"/>
      <c r="P2955" s="20"/>
      <c r="Q2955" s="20"/>
      <c r="R2955" s="16"/>
      <c r="S2955" s="16"/>
      <c r="T2955" s="16"/>
      <c r="U2955" s="39">
        <f t="shared" si="137"/>
        <v>566.98944185615994</v>
      </c>
    </row>
    <row r="2956" spans="1:21" ht="23.25" customHeight="1">
      <c r="A2956" s="15"/>
      <c r="B2956" s="16" t="s">
        <v>19536</v>
      </c>
      <c r="C2956" s="16" t="s">
        <v>19444</v>
      </c>
      <c r="D2956" s="16" t="s">
        <v>19516</v>
      </c>
      <c r="E2956" s="16" t="s">
        <v>19537</v>
      </c>
      <c r="F2956" s="17"/>
      <c r="G2956" s="22">
        <v>835</v>
      </c>
      <c r="H2956" s="19">
        <f t="shared" si="135"/>
        <v>25.747832880000008</v>
      </c>
      <c r="I2956" s="16"/>
      <c r="J2956" s="16">
        <f t="shared" si="136"/>
        <v>0</v>
      </c>
      <c r="K2956" s="20"/>
      <c r="L2956" s="20"/>
      <c r="M2956" s="20"/>
      <c r="N2956" s="20"/>
      <c r="O2956" s="20"/>
      <c r="P2956" s="20"/>
      <c r="Q2956" s="20"/>
      <c r="R2956" s="16"/>
      <c r="S2956" s="16"/>
      <c r="T2956" s="16"/>
      <c r="U2956" s="39">
        <f t="shared" si="137"/>
        <v>30.897399456000009</v>
      </c>
    </row>
    <row r="2957" spans="1:21" ht="34.5" customHeight="1">
      <c r="A2957" s="15"/>
      <c r="B2957" s="21" t="s">
        <v>19538</v>
      </c>
      <c r="C2957" s="16" t="s">
        <v>19444</v>
      </c>
      <c r="D2957" s="16" t="s">
        <v>19539</v>
      </c>
      <c r="E2957" s="16" t="s">
        <v>19540</v>
      </c>
      <c r="F2957" s="17"/>
      <c r="G2957" s="22">
        <v>645</v>
      </c>
      <c r="H2957" s="19">
        <f t="shared" si="135"/>
        <v>19.889044560000002</v>
      </c>
      <c r="I2957" s="16"/>
      <c r="J2957" s="16">
        <f t="shared" si="136"/>
        <v>0</v>
      </c>
      <c r="K2957" s="20" t="s">
        <v>14000</v>
      </c>
      <c r="L2957" s="20"/>
      <c r="M2957" s="20"/>
      <c r="N2957" s="20"/>
      <c r="O2957" s="20"/>
      <c r="P2957" s="20"/>
      <c r="Q2957" s="20"/>
      <c r="R2957" s="16"/>
      <c r="S2957" s="16" t="s">
        <v>14079</v>
      </c>
      <c r="T2957" s="16"/>
      <c r="U2957" s="39">
        <f t="shared" si="137"/>
        <v>23.866853472000003</v>
      </c>
    </row>
    <row r="2958" spans="1:21" ht="34.5" customHeight="1">
      <c r="A2958" s="15"/>
      <c r="B2958" s="21" t="s">
        <v>19541</v>
      </c>
      <c r="C2958" s="16" t="s">
        <v>19444</v>
      </c>
      <c r="D2958" s="16" t="s">
        <v>19539</v>
      </c>
      <c r="E2958" s="16" t="s">
        <v>19542</v>
      </c>
      <c r="F2958" s="17"/>
      <c r="G2958" s="18">
        <v>1574</v>
      </c>
      <c r="H2958" s="19">
        <f t="shared" si="135"/>
        <v>48.535435872000001</v>
      </c>
      <c r="I2958" s="16"/>
      <c r="J2958" s="16">
        <f t="shared" si="136"/>
        <v>0</v>
      </c>
      <c r="K2958" s="20"/>
      <c r="L2958" s="20"/>
      <c r="M2958" s="20"/>
      <c r="N2958" s="20"/>
      <c r="O2958" s="20" t="s">
        <v>13999</v>
      </c>
      <c r="P2958" s="20"/>
      <c r="Q2958" s="20"/>
      <c r="R2958" s="16"/>
      <c r="S2958" s="16" t="s">
        <v>14079</v>
      </c>
      <c r="T2958" s="16"/>
      <c r="U2958" s="39">
        <f t="shared" si="137"/>
        <v>58.242523046399995</v>
      </c>
    </row>
    <row r="2959" spans="1:21" ht="34.5" customHeight="1">
      <c r="A2959" s="15"/>
      <c r="B2959" s="21" t="s">
        <v>13944</v>
      </c>
      <c r="C2959" s="16" t="s">
        <v>19444</v>
      </c>
      <c r="D2959" s="16" t="s">
        <v>19539</v>
      </c>
      <c r="E2959" s="16" t="s">
        <v>19543</v>
      </c>
      <c r="F2959" s="17"/>
      <c r="G2959" s="18">
        <v>1574</v>
      </c>
      <c r="H2959" s="19">
        <f t="shared" si="135"/>
        <v>48.535435872000001</v>
      </c>
      <c r="I2959" s="16"/>
      <c r="J2959" s="16">
        <f t="shared" si="136"/>
        <v>0</v>
      </c>
      <c r="K2959" s="20"/>
      <c r="L2959" s="20" t="s">
        <v>13999</v>
      </c>
      <c r="M2959" s="20" t="s">
        <v>13999</v>
      </c>
      <c r="N2959" s="20" t="s">
        <v>13999</v>
      </c>
      <c r="O2959" s="20" t="s">
        <v>13999</v>
      </c>
      <c r="P2959" s="20" t="s">
        <v>13999</v>
      </c>
      <c r="Q2959" s="20" t="s">
        <v>13999</v>
      </c>
      <c r="R2959" s="16"/>
      <c r="S2959" s="16" t="s">
        <v>14079</v>
      </c>
      <c r="T2959" s="16"/>
      <c r="U2959" s="39">
        <f t="shared" si="137"/>
        <v>58.242523046399995</v>
      </c>
    </row>
    <row r="2960" spans="1:21" ht="34.5" customHeight="1">
      <c r="A2960" s="15"/>
      <c r="B2960" s="16" t="s">
        <v>19544</v>
      </c>
      <c r="C2960" s="16" t="s">
        <v>19444</v>
      </c>
      <c r="D2960" s="16" t="s">
        <v>19539</v>
      </c>
      <c r="E2960" s="16" t="s">
        <v>19545</v>
      </c>
      <c r="F2960" s="17"/>
      <c r="G2960" s="18">
        <v>1280</v>
      </c>
      <c r="H2960" s="19">
        <f t="shared" si="135"/>
        <v>39.469731840000001</v>
      </c>
      <c r="I2960" s="16"/>
      <c r="J2960" s="16">
        <f t="shared" si="136"/>
        <v>0</v>
      </c>
      <c r="K2960" s="20" t="s">
        <v>13999</v>
      </c>
      <c r="L2960" s="20"/>
      <c r="M2960" s="20" t="s">
        <v>13999</v>
      </c>
      <c r="N2960" s="20" t="s">
        <v>13999</v>
      </c>
      <c r="O2960" s="20"/>
      <c r="P2960" s="20" t="s">
        <v>13999</v>
      </c>
      <c r="Q2960" s="20" t="s">
        <v>13999</v>
      </c>
      <c r="R2960" s="16"/>
      <c r="S2960" s="16"/>
      <c r="T2960" s="16"/>
      <c r="U2960" s="39">
        <f t="shared" si="137"/>
        <v>47.363678208000003</v>
      </c>
    </row>
    <row r="2961" spans="1:21" ht="34.5" customHeight="1">
      <c r="A2961" s="15"/>
      <c r="B2961" s="16" t="s">
        <v>19546</v>
      </c>
      <c r="C2961" s="16" t="s">
        <v>19444</v>
      </c>
      <c r="D2961" s="16" t="s">
        <v>19539</v>
      </c>
      <c r="E2961" s="16" t="s">
        <v>19547</v>
      </c>
      <c r="F2961" s="17"/>
      <c r="G2961" s="18">
        <v>1280</v>
      </c>
      <c r="H2961" s="19">
        <f t="shared" si="135"/>
        <v>39.469731840000001</v>
      </c>
      <c r="I2961" s="16"/>
      <c r="J2961" s="16">
        <f t="shared" si="136"/>
        <v>0</v>
      </c>
      <c r="K2961" s="20"/>
      <c r="L2961" s="20"/>
      <c r="M2961" s="20" t="s">
        <v>13999</v>
      </c>
      <c r="N2961" s="20" t="s">
        <v>13999</v>
      </c>
      <c r="O2961" s="20"/>
      <c r="P2961" s="20"/>
      <c r="Q2961" s="20"/>
      <c r="R2961" s="16"/>
      <c r="S2961" s="16"/>
      <c r="T2961" s="16"/>
      <c r="U2961" s="39">
        <f t="shared" si="137"/>
        <v>47.363678208000003</v>
      </c>
    </row>
    <row r="2962" spans="1:21" ht="23.25" customHeight="1">
      <c r="A2962" s="15"/>
      <c r="B2962" s="16" t="s">
        <v>19548</v>
      </c>
      <c r="C2962" s="16" t="s">
        <v>19444</v>
      </c>
      <c r="D2962" s="16" t="s">
        <v>19403</v>
      </c>
      <c r="E2962" s="16" t="s">
        <v>19549</v>
      </c>
      <c r="F2962" s="17"/>
      <c r="G2962" s="18">
        <v>1673</v>
      </c>
      <c r="H2962" s="19">
        <f t="shared" si="135"/>
        <v>51.588172944000007</v>
      </c>
      <c r="I2962" s="16"/>
      <c r="J2962" s="16">
        <f t="shared" si="136"/>
        <v>0</v>
      </c>
      <c r="K2962" s="20"/>
      <c r="L2962" s="20"/>
      <c r="M2962" s="20"/>
      <c r="N2962" s="20"/>
      <c r="O2962" s="20"/>
      <c r="P2962" s="20"/>
      <c r="Q2962" s="20"/>
      <c r="R2962" s="16"/>
      <c r="S2962" s="16"/>
      <c r="T2962" s="16"/>
      <c r="U2962" s="39">
        <f t="shared" si="137"/>
        <v>61.905807532800004</v>
      </c>
    </row>
    <row r="2963" spans="1:21" ht="23.25" customHeight="1">
      <c r="A2963" s="15"/>
      <c r="B2963" s="16" t="s">
        <v>19550</v>
      </c>
      <c r="C2963" s="16" t="s">
        <v>19444</v>
      </c>
      <c r="D2963" s="16" t="s">
        <v>19403</v>
      </c>
      <c r="E2963" s="16" t="s">
        <v>19551</v>
      </c>
      <c r="F2963" s="17"/>
      <c r="G2963" s="18">
        <v>3165</v>
      </c>
      <c r="H2963" s="19">
        <f t="shared" si="135"/>
        <v>97.595079120000022</v>
      </c>
      <c r="I2963" s="16"/>
      <c r="J2963" s="16">
        <f t="shared" si="136"/>
        <v>0</v>
      </c>
      <c r="K2963" s="20" t="s">
        <v>13999</v>
      </c>
      <c r="L2963" s="20" t="s">
        <v>13999</v>
      </c>
      <c r="M2963" s="20" t="s">
        <v>13999</v>
      </c>
      <c r="N2963" s="20" t="s">
        <v>13999</v>
      </c>
      <c r="O2963" s="20" t="s">
        <v>13999</v>
      </c>
      <c r="P2963" s="20" t="s">
        <v>13999</v>
      </c>
      <c r="Q2963" s="20" t="s">
        <v>13999</v>
      </c>
      <c r="R2963" s="16"/>
      <c r="S2963" s="16"/>
      <c r="T2963" s="16"/>
      <c r="U2963" s="39">
        <f t="shared" si="137"/>
        <v>117.11409494400002</v>
      </c>
    </row>
    <row r="2964" spans="1:21" ht="23.25" customHeight="1">
      <c r="A2964" s="15"/>
      <c r="B2964" s="21" t="s">
        <v>19552</v>
      </c>
      <c r="C2964" s="16" t="s">
        <v>19444</v>
      </c>
      <c r="D2964" s="16" t="s">
        <v>19403</v>
      </c>
      <c r="E2964" s="16" t="s">
        <v>19553</v>
      </c>
      <c r="F2964" s="17"/>
      <c r="G2964" s="18">
        <v>1200</v>
      </c>
      <c r="H2964" s="19">
        <f t="shared" si="135"/>
        <v>37.002873600000001</v>
      </c>
      <c r="I2964" s="16"/>
      <c r="J2964" s="16">
        <f t="shared" si="136"/>
        <v>0</v>
      </c>
      <c r="K2964" s="20"/>
      <c r="L2964" s="20"/>
      <c r="M2964" s="20"/>
      <c r="N2964" s="20"/>
      <c r="O2964" s="20"/>
      <c r="P2964" s="20"/>
      <c r="Q2964" s="20"/>
      <c r="R2964" s="16"/>
      <c r="S2964" s="16" t="s">
        <v>14079</v>
      </c>
      <c r="T2964" s="16"/>
      <c r="U2964" s="39">
        <f t="shared" si="137"/>
        <v>44.403448320000003</v>
      </c>
    </row>
    <row r="2965" spans="1:21" ht="23.25" customHeight="1">
      <c r="A2965" s="15"/>
      <c r="B2965" s="16" t="s">
        <v>19554</v>
      </c>
      <c r="C2965" s="16" t="s">
        <v>19444</v>
      </c>
      <c r="D2965" s="16" t="s">
        <v>19403</v>
      </c>
      <c r="E2965" s="16" t="s">
        <v>19555</v>
      </c>
      <c r="F2965" s="17"/>
      <c r="G2965" s="18">
        <v>4770</v>
      </c>
      <c r="H2965" s="19">
        <f t="shared" ref="H2965:H3028" si="138">IF(R2965="Мax скидка 20%",G2965*0.8*1.05/100*H$15,IF(R2965="От 3-х шт. скидка 50%.",G2965*0.5*1.05/100*H$15,G2965*0.6*1.05/100*H$15))*1.03*1.2*1.1</f>
        <v>147.08642256000002</v>
      </c>
      <c r="I2965" s="16"/>
      <c r="J2965" s="16">
        <f t="shared" si="136"/>
        <v>0</v>
      </c>
      <c r="K2965" s="20"/>
      <c r="L2965" s="20"/>
      <c r="M2965" s="20"/>
      <c r="N2965" s="20"/>
      <c r="O2965" s="20"/>
      <c r="P2965" s="20"/>
      <c r="Q2965" s="20"/>
      <c r="R2965" s="16"/>
      <c r="S2965" s="16"/>
      <c r="T2965" s="16"/>
      <c r="U2965" s="39">
        <f t="shared" si="137"/>
        <v>178.26592904160003</v>
      </c>
    </row>
    <row r="2966" spans="1:21" ht="23.25" customHeight="1">
      <c r="A2966" s="15"/>
      <c r="B2966" s="21" t="s">
        <v>19556</v>
      </c>
      <c r="C2966" s="16" t="s">
        <v>19444</v>
      </c>
      <c r="D2966" s="16" t="s">
        <v>19403</v>
      </c>
      <c r="E2966" s="16" t="s">
        <v>19557</v>
      </c>
      <c r="F2966" s="17"/>
      <c r="G2966" s="18">
        <v>1200</v>
      </c>
      <c r="H2966" s="19">
        <f t="shared" si="138"/>
        <v>37.002873600000001</v>
      </c>
      <c r="I2966" s="16"/>
      <c r="J2966" s="16">
        <f t="shared" ref="J2966:J3029" si="139">H2966*I2966</f>
        <v>0</v>
      </c>
      <c r="K2966" s="20"/>
      <c r="L2966" s="20"/>
      <c r="M2966" s="20"/>
      <c r="N2966" s="20"/>
      <c r="O2966" s="20"/>
      <c r="P2966" s="20"/>
      <c r="Q2966" s="20"/>
      <c r="R2966" s="16"/>
      <c r="S2966" s="16" t="s">
        <v>14079</v>
      </c>
      <c r="T2966" s="16"/>
      <c r="U2966" s="39">
        <f t="shared" ref="U2966:U3029" si="140">IF(H2966&gt;100,H2966*1.11+15,H2966*1.2)</f>
        <v>44.403448320000003</v>
      </c>
    </row>
    <row r="2967" spans="1:21" ht="23.25" customHeight="1">
      <c r="A2967" s="15"/>
      <c r="B2967" s="16" t="s">
        <v>19558</v>
      </c>
      <c r="C2967" s="16" t="s">
        <v>19444</v>
      </c>
      <c r="D2967" s="16" t="s">
        <v>19403</v>
      </c>
      <c r="E2967" s="16" t="s">
        <v>19559</v>
      </c>
      <c r="F2967" s="17"/>
      <c r="G2967" s="18">
        <v>4770</v>
      </c>
      <c r="H2967" s="19">
        <f t="shared" si="138"/>
        <v>147.08642256000002</v>
      </c>
      <c r="I2967" s="16"/>
      <c r="J2967" s="16">
        <f t="shared" si="139"/>
        <v>0</v>
      </c>
      <c r="K2967" s="20" t="s">
        <v>13999</v>
      </c>
      <c r="L2967" s="20" t="s">
        <v>13999</v>
      </c>
      <c r="M2967" s="20" t="s">
        <v>13999</v>
      </c>
      <c r="N2967" s="20" t="s">
        <v>13999</v>
      </c>
      <c r="O2967" s="20"/>
      <c r="P2967" s="20" t="s">
        <v>13999</v>
      </c>
      <c r="Q2967" s="20" t="s">
        <v>13999</v>
      </c>
      <c r="R2967" s="16"/>
      <c r="S2967" s="16"/>
      <c r="T2967" s="16"/>
      <c r="U2967" s="39">
        <f t="shared" si="140"/>
        <v>178.26592904160003</v>
      </c>
    </row>
    <row r="2968" spans="1:21" ht="23.25" customHeight="1">
      <c r="A2968" s="15"/>
      <c r="B2968" s="21" t="s">
        <v>19560</v>
      </c>
      <c r="C2968" s="16" t="s">
        <v>19444</v>
      </c>
      <c r="D2968" s="16" t="s">
        <v>19403</v>
      </c>
      <c r="E2968" s="16" t="s">
        <v>19561</v>
      </c>
      <c r="F2968" s="17"/>
      <c r="G2968" s="22">
        <v>797</v>
      </c>
      <c r="H2968" s="19">
        <f t="shared" si="138"/>
        <v>24.576075216000003</v>
      </c>
      <c r="I2968" s="16"/>
      <c r="J2968" s="16">
        <f t="shared" si="139"/>
        <v>0</v>
      </c>
      <c r="K2968" s="20"/>
      <c r="L2968" s="20"/>
      <c r="M2968" s="20"/>
      <c r="N2968" s="20"/>
      <c r="O2968" s="20"/>
      <c r="P2968" s="20"/>
      <c r="Q2968" s="20"/>
      <c r="R2968" s="16"/>
      <c r="S2968" s="16" t="s">
        <v>14079</v>
      </c>
      <c r="T2968" s="16"/>
      <c r="U2968" s="39">
        <f t="shared" si="140"/>
        <v>29.491290259200003</v>
      </c>
    </row>
    <row r="2969" spans="1:21" ht="23.25" customHeight="1">
      <c r="A2969" s="15"/>
      <c r="B2969" s="21" t="s">
        <v>19562</v>
      </c>
      <c r="C2969" s="16" t="s">
        <v>19444</v>
      </c>
      <c r="D2969" s="16" t="s">
        <v>19403</v>
      </c>
      <c r="E2969" s="16" t="s">
        <v>19563</v>
      </c>
      <c r="F2969" s="17"/>
      <c r="G2969" s="22">
        <v>797</v>
      </c>
      <c r="H2969" s="19">
        <f t="shared" si="138"/>
        <v>24.576075216000003</v>
      </c>
      <c r="I2969" s="16"/>
      <c r="J2969" s="16">
        <f t="shared" si="139"/>
        <v>0</v>
      </c>
      <c r="K2969" s="20"/>
      <c r="L2969" s="20"/>
      <c r="M2969" s="20"/>
      <c r="N2969" s="20"/>
      <c r="O2969" s="20"/>
      <c r="P2969" s="20"/>
      <c r="Q2969" s="20"/>
      <c r="R2969" s="16"/>
      <c r="S2969" s="16" t="s">
        <v>14079</v>
      </c>
      <c r="T2969" s="16"/>
      <c r="U2969" s="39">
        <f t="shared" si="140"/>
        <v>29.491290259200003</v>
      </c>
    </row>
    <row r="2970" spans="1:21" ht="23.25" customHeight="1">
      <c r="A2970" s="15"/>
      <c r="B2970" s="16" t="s">
        <v>19564</v>
      </c>
      <c r="C2970" s="16" t="s">
        <v>19444</v>
      </c>
      <c r="D2970" s="16" t="s">
        <v>19403</v>
      </c>
      <c r="E2970" s="16" t="s">
        <v>19565</v>
      </c>
      <c r="F2970" s="17"/>
      <c r="G2970" s="18">
        <v>3165</v>
      </c>
      <c r="H2970" s="19">
        <f t="shared" si="138"/>
        <v>97.595079120000022</v>
      </c>
      <c r="I2970" s="16"/>
      <c r="J2970" s="16">
        <f t="shared" si="139"/>
        <v>0</v>
      </c>
      <c r="K2970" s="20" t="s">
        <v>13999</v>
      </c>
      <c r="L2970" s="20" t="s">
        <v>13999</v>
      </c>
      <c r="M2970" s="20"/>
      <c r="N2970" s="20"/>
      <c r="O2970" s="20"/>
      <c r="P2970" s="20"/>
      <c r="Q2970" s="20"/>
      <c r="R2970" s="16"/>
      <c r="S2970" s="16"/>
      <c r="T2970" s="16"/>
      <c r="U2970" s="39">
        <f t="shared" si="140"/>
        <v>117.11409494400002</v>
      </c>
    </row>
    <row r="2971" spans="1:21" ht="23.25" customHeight="1">
      <c r="A2971" s="15"/>
      <c r="B2971" s="21" t="s">
        <v>19566</v>
      </c>
      <c r="C2971" s="16" t="s">
        <v>19444</v>
      </c>
      <c r="D2971" s="16" t="s">
        <v>19403</v>
      </c>
      <c r="E2971" s="16" t="s">
        <v>19567</v>
      </c>
      <c r="F2971" s="17"/>
      <c r="G2971" s="18">
        <v>1471</v>
      </c>
      <c r="H2971" s="19">
        <f t="shared" si="138"/>
        <v>45.359355888000017</v>
      </c>
      <c r="I2971" s="16"/>
      <c r="J2971" s="16">
        <f t="shared" si="139"/>
        <v>0</v>
      </c>
      <c r="K2971" s="20"/>
      <c r="L2971" s="20"/>
      <c r="M2971" s="20"/>
      <c r="N2971" s="20"/>
      <c r="O2971" s="20"/>
      <c r="P2971" s="20"/>
      <c r="Q2971" s="20"/>
      <c r="R2971" s="16"/>
      <c r="S2971" s="16" t="s">
        <v>14079</v>
      </c>
      <c r="T2971" s="16"/>
      <c r="U2971" s="39">
        <f t="shared" si="140"/>
        <v>54.431227065600019</v>
      </c>
    </row>
    <row r="2972" spans="1:21" ht="23.25" customHeight="1">
      <c r="A2972" s="15"/>
      <c r="B2972" s="16" t="s">
        <v>19568</v>
      </c>
      <c r="C2972" s="16" t="s">
        <v>19444</v>
      </c>
      <c r="D2972" s="16" t="s">
        <v>19403</v>
      </c>
      <c r="E2972" s="16" t="s">
        <v>19569</v>
      </c>
      <c r="F2972" s="17"/>
      <c r="G2972" s="22">
        <v>676</v>
      </c>
      <c r="H2972" s="19">
        <f t="shared" si="138"/>
        <v>20.844952128000003</v>
      </c>
      <c r="I2972" s="16"/>
      <c r="J2972" s="16">
        <f t="shared" si="139"/>
        <v>0</v>
      </c>
      <c r="K2972" s="20" t="s">
        <v>14000</v>
      </c>
      <c r="L2972" s="20" t="s">
        <v>13999</v>
      </c>
      <c r="M2972" s="20" t="s">
        <v>13999</v>
      </c>
      <c r="N2972" s="20"/>
      <c r="O2972" s="20" t="s">
        <v>13999</v>
      </c>
      <c r="P2972" s="20" t="s">
        <v>13999</v>
      </c>
      <c r="Q2972" s="20" t="s">
        <v>13999</v>
      </c>
      <c r="R2972" s="16"/>
      <c r="S2972" s="16"/>
      <c r="T2972" s="16"/>
      <c r="U2972" s="39">
        <f t="shared" si="140"/>
        <v>25.013942553600003</v>
      </c>
    </row>
    <row r="2973" spans="1:21" ht="23.25" customHeight="1">
      <c r="A2973" s="15"/>
      <c r="B2973" s="16" t="s">
        <v>19570</v>
      </c>
      <c r="C2973" s="16" t="s">
        <v>19444</v>
      </c>
      <c r="D2973" s="16" t="s">
        <v>19403</v>
      </c>
      <c r="E2973" s="16" t="s">
        <v>19571</v>
      </c>
      <c r="F2973" s="17"/>
      <c r="G2973" s="22">
        <v>676</v>
      </c>
      <c r="H2973" s="19">
        <f t="shared" si="138"/>
        <v>20.844952128000003</v>
      </c>
      <c r="I2973" s="16"/>
      <c r="J2973" s="16">
        <f t="shared" si="139"/>
        <v>0</v>
      </c>
      <c r="K2973" s="20" t="s">
        <v>14000</v>
      </c>
      <c r="L2973" s="20" t="s">
        <v>13999</v>
      </c>
      <c r="M2973" s="20"/>
      <c r="N2973" s="20" t="s">
        <v>13999</v>
      </c>
      <c r="O2973" s="20" t="s">
        <v>13999</v>
      </c>
      <c r="P2973" s="20" t="s">
        <v>13999</v>
      </c>
      <c r="Q2973" s="20" t="s">
        <v>13999</v>
      </c>
      <c r="R2973" s="16"/>
      <c r="S2973" s="16"/>
      <c r="T2973" s="16"/>
      <c r="U2973" s="39">
        <f t="shared" si="140"/>
        <v>25.013942553600003</v>
      </c>
    </row>
    <row r="2974" spans="1:21" ht="23.25" customHeight="1">
      <c r="A2974" s="15"/>
      <c r="B2974" s="16" t="s">
        <v>19572</v>
      </c>
      <c r="C2974" s="16" t="s">
        <v>19444</v>
      </c>
      <c r="D2974" s="16" t="s">
        <v>19403</v>
      </c>
      <c r="E2974" s="16" t="s">
        <v>19573</v>
      </c>
      <c r="F2974" s="17"/>
      <c r="G2974" s="22">
        <v>676</v>
      </c>
      <c r="H2974" s="19">
        <f t="shared" si="138"/>
        <v>20.844952128000003</v>
      </c>
      <c r="I2974" s="16"/>
      <c r="J2974" s="16">
        <f t="shared" si="139"/>
        <v>0</v>
      </c>
      <c r="K2974" s="20" t="s">
        <v>14000</v>
      </c>
      <c r="L2974" s="20" t="s">
        <v>13999</v>
      </c>
      <c r="M2974" s="20" t="s">
        <v>13999</v>
      </c>
      <c r="N2974" s="20" t="s">
        <v>13999</v>
      </c>
      <c r="O2974" s="20" t="s">
        <v>13999</v>
      </c>
      <c r="P2974" s="20" t="s">
        <v>14000</v>
      </c>
      <c r="Q2974" s="20" t="s">
        <v>13999</v>
      </c>
      <c r="R2974" s="16"/>
      <c r="S2974" s="16"/>
      <c r="T2974" s="16"/>
      <c r="U2974" s="39">
        <f t="shared" si="140"/>
        <v>25.013942553600003</v>
      </c>
    </row>
    <row r="2975" spans="1:21" ht="23.25" customHeight="1">
      <c r="A2975" s="15"/>
      <c r="B2975" s="21" t="s">
        <v>19574</v>
      </c>
      <c r="C2975" s="16" t="s">
        <v>19444</v>
      </c>
      <c r="D2975" s="16" t="s">
        <v>19403</v>
      </c>
      <c r="E2975" s="16" t="s">
        <v>19575</v>
      </c>
      <c r="F2975" s="17"/>
      <c r="G2975" s="18">
        <v>1200</v>
      </c>
      <c r="H2975" s="19">
        <f t="shared" si="138"/>
        <v>37.002873600000001</v>
      </c>
      <c r="I2975" s="16"/>
      <c r="J2975" s="16">
        <f t="shared" si="139"/>
        <v>0</v>
      </c>
      <c r="K2975" s="20" t="s">
        <v>14000</v>
      </c>
      <c r="L2975" s="20" t="s">
        <v>13999</v>
      </c>
      <c r="M2975" s="20" t="s">
        <v>13999</v>
      </c>
      <c r="N2975" s="20" t="s">
        <v>13999</v>
      </c>
      <c r="O2975" s="20" t="s">
        <v>13999</v>
      </c>
      <c r="P2975" s="20" t="s">
        <v>13999</v>
      </c>
      <c r="Q2975" s="20" t="s">
        <v>13999</v>
      </c>
      <c r="R2975" s="16"/>
      <c r="S2975" s="16" t="s">
        <v>14079</v>
      </c>
      <c r="T2975" s="16"/>
      <c r="U2975" s="39">
        <f t="shared" si="140"/>
        <v>44.403448320000003</v>
      </c>
    </row>
    <row r="2976" spans="1:21" ht="23.25" customHeight="1">
      <c r="A2976" s="15"/>
      <c r="B2976" s="16" t="s">
        <v>19576</v>
      </c>
      <c r="C2976" s="16" t="s">
        <v>19444</v>
      </c>
      <c r="D2976" s="16" t="s">
        <v>19403</v>
      </c>
      <c r="E2976" s="16" t="s">
        <v>19577</v>
      </c>
      <c r="F2976" s="17"/>
      <c r="G2976" s="22">
        <v>676</v>
      </c>
      <c r="H2976" s="19">
        <f t="shared" si="138"/>
        <v>20.844952128000003</v>
      </c>
      <c r="I2976" s="16"/>
      <c r="J2976" s="16">
        <f t="shared" si="139"/>
        <v>0</v>
      </c>
      <c r="K2976" s="20" t="s">
        <v>13999</v>
      </c>
      <c r="L2976" s="20" t="s">
        <v>13999</v>
      </c>
      <c r="M2976" s="20" t="s">
        <v>13999</v>
      </c>
      <c r="N2976" s="20"/>
      <c r="O2976" s="20"/>
      <c r="P2976" s="20" t="s">
        <v>13999</v>
      </c>
      <c r="Q2976" s="20"/>
      <c r="R2976" s="16"/>
      <c r="S2976" s="16"/>
      <c r="T2976" s="16" t="s">
        <v>19570</v>
      </c>
      <c r="U2976" s="39">
        <f t="shared" si="140"/>
        <v>25.013942553600003</v>
      </c>
    </row>
    <row r="2977" spans="1:21" ht="23.25" customHeight="1">
      <c r="A2977" s="15"/>
      <c r="B2977" s="16" t="s">
        <v>19578</v>
      </c>
      <c r="C2977" s="16" t="s">
        <v>19444</v>
      </c>
      <c r="D2977" s="16" t="s">
        <v>19403</v>
      </c>
      <c r="E2977" s="16" t="s">
        <v>19579</v>
      </c>
      <c r="F2977" s="17"/>
      <c r="G2977" s="22">
        <v>676</v>
      </c>
      <c r="H2977" s="19">
        <f t="shared" si="138"/>
        <v>20.844952128000003</v>
      </c>
      <c r="I2977" s="16"/>
      <c r="J2977" s="16">
        <f t="shared" si="139"/>
        <v>0</v>
      </c>
      <c r="K2977" s="20" t="s">
        <v>13999</v>
      </c>
      <c r="L2977" s="20" t="s">
        <v>13999</v>
      </c>
      <c r="M2977" s="20" t="s">
        <v>13999</v>
      </c>
      <c r="N2977" s="20" t="s">
        <v>13999</v>
      </c>
      <c r="O2977" s="20" t="s">
        <v>13999</v>
      </c>
      <c r="P2977" s="20" t="s">
        <v>13999</v>
      </c>
      <c r="Q2977" s="20" t="s">
        <v>13999</v>
      </c>
      <c r="R2977" s="16"/>
      <c r="S2977" s="16"/>
      <c r="T2977" s="16" t="s">
        <v>19568</v>
      </c>
      <c r="U2977" s="39">
        <f t="shared" si="140"/>
        <v>25.013942553600003</v>
      </c>
    </row>
    <row r="2978" spans="1:21" ht="23.25" customHeight="1">
      <c r="A2978" s="15"/>
      <c r="B2978" s="16" t="s">
        <v>19580</v>
      </c>
      <c r="C2978" s="16" t="s">
        <v>19444</v>
      </c>
      <c r="D2978" s="16" t="s">
        <v>19403</v>
      </c>
      <c r="E2978" s="16" t="s">
        <v>19581</v>
      </c>
      <c r="F2978" s="17"/>
      <c r="G2978" s="22">
        <v>734</v>
      </c>
      <c r="H2978" s="19">
        <f t="shared" si="138"/>
        <v>22.633424352000002</v>
      </c>
      <c r="I2978" s="16"/>
      <c r="J2978" s="16">
        <f t="shared" si="139"/>
        <v>0</v>
      </c>
      <c r="K2978" s="20"/>
      <c r="L2978" s="20"/>
      <c r="M2978" s="20" t="s">
        <v>13999</v>
      </c>
      <c r="N2978" s="20"/>
      <c r="O2978" s="20"/>
      <c r="P2978" s="20"/>
      <c r="Q2978" s="20"/>
      <c r="R2978" s="16"/>
      <c r="S2978" s="16"/>
      <c r="T2978" s="16" t="s">
        <v>19562</v>
      </c>
      <c r="U2978" s="39">
        <f t="shared" si="140"/>
        <v>27.160109222400003</v>
      </c>
    </row>
    <row r="2979" spans="1:21" ht="23.25" customHeight="1">
      <c r="A2979" s="15"/>
      <c r="B2979" s="21" t="s">
        <v>19582</v>
      </c>
      <c r="C2979" s="16" t="s">
        <v>19444</v>
      </c>
      <c r="D2979" s="16" t="s">
        <v>19583</v>
      </c>
      <c r="E2979" s="16" t="s">
        <v>19584</v>
      </c>
      <c r="F2979" s="17"/>
      <c r="G2979" s="18">
        <v>1115</v>
      </c>
      <c r="H2979" s="19">
        <f t="shared" si="138"/>
        <v>34.38183672000001</v>
      </c>
      <c r="I2979" s="16"/>
      <c r="J2979" s="16">
        <f t="shared" si="139"/>
        <v>0</v>
      </c>
      <c r="K2979" s="20" t="s">
        <v>13999</v>
      </c>
      <c r="L2979" s="20" t="s">
        <v>13999</v>
      </c>
      <c r="M2979" s="20" t="s">
        <v>13999</v>
      </c>
      <c r="N2979" s="20" t="s">
        <v>13999</v>
      </c>
      <c r="O2979" s="20"/>
      <c r="P2979" s="20" t="s">
        <v>13999</v>
      </c>
      <c r="Q2979" s="20" t="s">
        <v>13999</v>
      </c>
      <c r="R2979" s="16"/>
      <c r="S2979" s="16" t="s">
        <v>14079</v>
      </c>
      <c r="T2979" s="16"/>
      <c r="U2979" s="39">
        <f t="shared" si="140"/>
        <v>41.258204064000012</v>
      </c>
    </row>
    <row r="2980" spans="1:21" ht="23.25" customHeight="1">
      <c r="A2980" s="15"/>
      <c r="B2980" s="21" t="s">
        <v>19585</v>
      </c>
      <c r="C2980" s="16" t="s">
        <v>19444</v>
      </c>
      <c r="D2980" s="16" t="s">
        <v>19583</v>
      </c>
      <c r="E2980" s="16" t="s">
        <v>19586</v>
      </c>
      <c r="F2980" s="17"/>
      <c r="G2980" s="18">
        <v>1115</v>
      </c>
      <c r="H2980" s="19">
        <f t="shared" si="138"/>
        <v>34.38183672000001</v>
      </c>
      <c r="I2980" s="16"/>
      <c r="J2980" s="16">
        <f t="shared" si="139"/>
        <v>0</v>
      </c>
      <c r="K2980" s="20" t="s">
        <v>13999</v>
      </c>
      <c r="L2980" s="20" t="s">
        <v>13999</v>
      </c>
      <c r="M2980" s="20" t="s">
        <v>13999</v>
      </c>
      <c r="N2980" s="20" t="s">
        <v>13999</v>
      </c>
      <c r="O2980" s="20"/>
      <c r="P2980" s="20" t="s">
        <v>13999</v>
      </c>
      <c r="Q2980" s="20" t="s">
        <v>13999</v>
      </c>
      <c r="R2980" s="16"/>
      <c r="S2980" s="16" t="s">
        <v>14079</v>
      </c>
      <c r="T2980" s="16"/>
      <c r="U2980" s="39">
        <f t="shared" si="140"/>
        <v>41.258204064000012</v>
      </c>
    </row>
    <row r="2981" spans="1:21" ht="23.25" customHeight="1">
      <c r="A2981" s="15"/>
      <c r="B2981" s="21" t="s">
        <v>19587</v>
      </c>
      <c r="C2981" s="16" t="s">
        <v>19444</v>
      </c>
      <c r="D2981" s="16" t="s">
        <v>19583</v>
      </c>
      <c r="E2981" s="16" t="s">
        <v>19588</v>
      </c>
      <c r="F2981" s="17"/>
      <c r="G2981" s="18">
        <v>1115</v>
      </c>
      <c r="H2981" s="19">
        <f t="shared" si="138"/>
        <v>34.38183672000001</v>
      </c>
      <c r="I2981" s="16"/>
      <c r="J2981" s="16">
        <f t="shared" si="139"/>
        <v>0</v>
      </c>
      <c r="K2981" s="20" t="s">
        <v>14000</v>
      </c>
      <c r="L2981" s="20" t="s">
        <v>13999</v>
      </c>
      <c r="M2981" s="20" t="s">
        <v>13999</v>
      </c>
      <c r="N2981" s="20"/>
      <c r="O2981" s="20" t="s">
        <v>13999</v>
      </c>
      <c r="P2981" s="20" t="s">
        <v>13999</v>
      </c>
      <c r="Q2981" s="20" t="s">
        <v>13999</v>
      </c>
      <c r="R2981" s="16"/>
      <c r="S2981" s="16" t="s">
        <v>14079</v>
      </c>
      <c r="T2981" s="16"/>
      <c r="U2981" s="39">
        <f t="shared" si="140"/>
        <v>41.258204064000012</v>
      </c>
    </row>
    <row r="2982" spans="1:21" ht="23.25" customHeight="1">
      <c r="A2982" s="15"/>
      <c r="B2982" s="21" t="s">
        <v>19589</v>
      </c>
      <c r="C2982" s="16" t="s">
        <v>19444</v>
      </c>
      <c r="D2982" s="16" t="s">
        <v>19583</v>
      </c>
      <c r="E2982" s="16" t="s">
        <v>19590</v>
      </c>
      <c r="F2982" s="17"/>
      <c r="G2982" s="18">
        <v>1403</v>
      </c>
      <c r="H2982" s="19">
        <f t="shared" si="138"/>
        <v>43.262526384000012</v>
      </c>
      <c r="I2982" s="16"/>
      <c r="J2982" s="16">
        <f t="shared" si="139"/>
        <v>0</v>
      </c>
      <c r="K2982" s="20" t="s">
        <v>14000</v>
      </c>
      <c r="L2982" s="20"/>
      <c r="M2982" s="20"/>
      <c r="N2982" s="20"/>
      <c r="O2982" s="20"/>
      <c r="P2982" s="20"/>
      <c r="Q2982" s="20"/>
      <c r="R2982" s="16"/>
      <c r="S2982" s="16" t="s">
        <v>14079</v>
      </c>
      <c r="T2982" s="16"/>
      <c r="U2982" s="39">
        <f t="shared" si="140"/>
        <v>51.915031660800011</v>
      </c>
    </row>
    <row r="2983" spans="1:21" ht="23.25" customHeight="1">
      <c r="A2983" s="15"/>
      <c r="B2983" s="21" t="s">
        <v>19591</v>
      </c>
      <c r="C2983" s="16" t="s">
        <v>19444</v>
      </c>
      <c r="D2983" s="16" t="s">
        <v>19583</v>
      </c>
      <c r="E2983" s="16" t="s">
        <v>19592</v>
      </c>
      <c r="F2983" s="17"/>
      <c r="G2983" s="18">
        <v>1403</v>
      </c>
      <c r="H2983" s="19">
        <f t="shared" si="138"/>
        <v>43.262526384000012</v>
      </c>
      <c r="I2983" s="16"/>
      <c r="J2983" s="16">
        <f t="shared" si="139"/>
        <v>0</v>
      </c>
      <c r="K2983" s="20"/>
      <c r="L2983" s="20"/>
      <c r="M2983" s="20"/>
      <c r="N2983" s="20"/>
      <c r="O2983" s="20"/>
      <c r="P2983" s="20"/>
      <c r="Q2983" s="20"/>
      <c r="R2983" s="16"/>
      <c r="S2983" s="16" t="s">
        <v>14079</v>
      </c>
      <c r="T2983" s="16"/>
      <c r="U2983" s="39">
        <f t="shared" si="140"/>
        <v>51.915031660800011</v>
      </c>
    </row>
    <row r="2984" spans="1:21" ht="23.25" customHeight="1">
      <c r="A2984" s="15"/>
      <c r="B2984" s="21" t="s">
        <v>19593</v>
      </c>
      <c r="C2984" s="16" t="s">
        <v>19444</v>
      </c>
      <c r="D2984" s="16" t="s">
        <v>19583</v>
      </c>
      <c r="E2984" s="16" t="s">
        <v>19594</v>
      </c>
      <c r="F2984" s="17"/>
      <c r="G2984" s="18">
        <v>1403</v>
      </c>
      <c r="H2984" s="19">
        <f t="shared" si="138"/>
        <v>43.262526384000012</v>
      </c>
      <c r="I2984" s="16"/>
      <c r="J2984" s="16">
        <f t="shared" si="139"/>
        <v>0</v>
      </c>
      <c r="K2984" s="20" t="s">
        <v>13999</v>
      </c>
      <c r="L2984" s="20" t="s">
        <v>13999</v>
      </c>
      <c r="M2984" s="20" t="s">
        <v>13999</v>
      </c>
      <c r="N2984" s="20" t="s">
        <v>13999</v>
      </c>
      <c r="O2984" s="20" t="s">
        <v>13999</v>
      </c>
      <c r="P2984" s="20" t="s">
        <v>13999</v>
      </c>
      <c r="Q2984" s="20" t="s">
        <v>13999</v>
      </c>
      <c r="R2984" s="16"/>
      <c r="S2984" s="16" t="s">
        <v>14079</v>
      </c>
      <c r="T2984" s="16"/>
      <c r="U2984" s="39">
        <f t="shared" si="140"/>
        <v>51.915031660800011</v>
      </c>
    </row>
    <row r="2985" spans="1:21" ht="23.25" customHeight="1">
      <c r="A2985" s="15"/>
      <c r="B2985" s="21" t="s">
        <v>221</v>
      </c>
      <c r="C2985" s="16" t="s">
        <v>19444</v>
      </c>
      <c r="D2985" s="16" t="s">
        <v>19583</v>
      </c>
      <c r="E2985" s="16" t="s">
        <v>19595</v>
      </c>
      <c r="F2985" s="17"/>
      <c r="G2985" s="18">
        <v>1633</v>
      </c>
      <c r="H2985" s="19">
        <f t="shared" si="138"/>
        <v>50.35474382400001</v>
      </c>
      <c r="I2985" s="16"/>
      <c r="J2985" s="16">
        <f t="shared" si="139"/>
        <v>0</v>
      </c>
      <c r="K2985" s="20" t="s">
        <v>13999</v>
      </c>
      <c r="L2985" s="20"/>
      <c r="M2985" s="20"/>
      <c r="N2985" s="20"/>
      <c r="O2985" s="20"/>
      <c r="P2985" s="20"/>
      <c r="Q2985" s="20"/>
      <c r="R2985" s="16"/>
      <c r="S2985" s="16" t="s">
        <v>14079</v>
      </c>
      <c r="T2985" s="16"/>
      <c r="U2985" s="39">
        <f t="shared" si="140"/>
        <v>60.425692588800011</v>
      </c>
    </row>
    <row r="2986" spans="1:21" ht="23.25" customHeight="1">
      <c r="A2986" s="15"/>
      <c r="B2986" s="21" t="s">
        <v>19596</v>
      </c>
      <c r="C2986" s="16" t="s">
        <v>19444</v>
      </c>
      <c r="D2986" s="16" t="s">
        <v>19583</v>
      </c>
      <c r="E2986" s="16" t="s">
        <v>19597</v>
      </c>
      <c r="F2986" s="17"/>
      <c r="G2986" s="18">
        <v>1633</v>
      </c>
      <c r="H2986" s="19">
        <f t="shared" si="138"/>
        <v>50.35474382400001</v>
      </c>
      <c r="I2986" s="16"/>
      <c r="J2986" s="16">
        <f t="shared" si="139"/>
        <v>0</v>
      </c>
      <c r="K2986" s="20" t="s">
        <v>13999</v>
      </c>
      <c r="L2986" s="20" t="s">
        <v>13999</v>
      </c>
      <c r="M2986" s="20" t="s">
        <v>13999</v>
      </c>
      <c r="N2986" s="20" t="s">
        <v>13999</v>
      </c>
      <c r="O2986" s="20" t="s">
        <v>13999</v>
      </c>
      <c r="P2986" s="20" t="s">
        <v>13999</v>
      </c>
      <c r="Q2986" s="20" t="s">
        <v>13999</v>
      </c>
      <c r="R2986" s="16"/>
      <c r="S2986" s="16" t="s">
        <v>14079</v>
      </c>
      <c r="T2986" s="16"/>
      <c r="U2986" s="39">
        <f t="shared" si="140"/>
        <v>60.425692588800011</v>
      </c>
    </row>
    <row r="2987" spans="1:21" ht="23.25" customHeight="1">
      <c r="A2987" s="15"/>
      <c r="B2987" s="21" t="s">
        <v>19598</v>
      </c>
      <c r="C2987" s="16" t="s">
        <v>19444</v>
      </c>
      <c r="D2987" s="16" t="s">
        <v>19583</v>
      </c>
      <c r="E2987" s="16" t="s">
        <v>19599</v>
      </c>
      <c r="F2987" s="17"/>
      <c r="G2987" s="18">
        <v>1633</v>
      </c>
      <c r="H2987" s="19">
        <f t="shared" si="138"/>
        <v>50.35474382400001</v>
      </c>
      <c r="I2987" s="16"/>
      <c r="J2987" s="16">
        <f t="shared" si="139"/>
        <v>0</v>
      </c>
      <c r="K2987" s="20" t="s">
        <v>13999</v>
      </c>
      <c r="L2987" s="20" t="s">
        <v>13999</v>
      </c>
      <c r="M2987" s="20" t="s">
        <v>13999</v>
      </c>
      <c r="N2987" s="20"/>
      <c r="O2987" s="20" t="s">
        <v>13999</v>
      </c>
      <c r="P2987" s="20"/>
      <c r="Q2987" s="20" t="s">
        <v>13999</v>
      </c>
      <c r="R2987" s="16"/>
      <c r="S2987" s="16" t="s">
        <v>14156</v>
      </c>
      <c r="T2987" s="16"/>
      <c r="U2987" s="39">
        <f t="shared" si="140"/>
        <v>60.425692588800011</v>
      </c>
    </row>
    <row r="2988" spans="1:21" ht="34.5" customHeight="1">
      <c r="A2988" s="15"/>
      <c r="B2988" s="16" t="s">
        <v>459</v>
      </c>
      <c r="C2988" s="16" t="s">
        <v>19444</v>
      </c>
      <c r="D2988" s="16" t="s">
        <v>19583</v>
      </c>
      <c r="E2988" s="16" t="s">
        <v>19600</v>
      </c>
      <c r="F2988" s="17"/>
      <c r="G2988" s="22">
        <v>734</v>
      </c>
      <c r="H2988" s="19">
        <f t="shared" si="138"/>
        <v>22.633424352000002</v>
      </c>
      <c r="I2988" s="16"/>
      <c r="J2988" s="16">
        <f t="shared" si="139"/>
        <v>0</v>
      </c>
      <c r="K2988" s="20" t="s">
        <v>14000</v>
      </c>
      <c r="L2988" s="20" t="s">
        <v>13999</v>
      </c>
      <c r="M2988" s="20" t="s">
        <v>13999</v>
      </c>
      <c r="N2988" s="20" t="s">
        <v>13999</v>
      </c>
      <c r="O2988" s="20" t="s">
        <v>13999</v>
      </c>
      <c r="P2988" s="20" t="s">
        <v>13999</v>
      </c>
      <c r="Q2988" s="20" t="s">
        <v>13999</v>
      </c>
      <c r="R2988" s="16"/>
      <c r="S2988" s="16"/>
      <c r="T2988" s="16" t="s">
        <v>19601</v>
      </c>
      <c r="U2988" s="39">
        <f t="shared" si="140"/>
        <v>27.160109222400003</v>
      </c>
    </row>
    <row r="2989" spans="1:21" ht="23.25" customHeight="1">
      <c r="A2989" s="15"/>
      <c r="B2989" s="16" t="s">
        <v>19602</v>
      </c>
      <c r="C2989" s="16" t="s">
        <v>19444</v>
      </c>
      <c r="D2989" s="16" t="s">
        <v>19603</v>
      </c>
      <c r="E2989" s="16" t="s">
        <v>19584</v>
      </c>
      <c r="F2989" s="17"/>
      <c r="G2989" s="18">
        <v>1304</v>
      </c>
      <c r="H2989" s="19">
        <f t="shared" si="138"/>
        <v>40.209789311999998</v>
      </c>
      <c r="I2989" s="16"/>
      <c r="J2989" s="16">
        <f t="shared" si="139"/>
        <v>0</v>
      </c>
      <c r="K2989" s="20" t="s">
        <v>14000</v>
      </c>
      <c r="L2989" s="20" t="s">
        <v>13999</v>
      </c>
      <c r="M2989" s="20" t="s">
        <v>13999</v>
      </c>
      <c r="N2989" s="20"/>
      <c r="O2989" s="20"/>
      <c r="P2989" s="20"/>
      <c r="Q2989" s="20" t="s">
        <v>13999</v>
      </c>
      <c r="R2989" s="16"/>
      <c r="S2989" s="16"/>
      <c r="T2989" s="16"/>
      <c r="U2989" s="39">
        <f t="shared" si="140"/>
        <v>48.251747174399995</v>
      </c>
    </row>
    <row r="2990" spans="1:21" ht="23.25" customHeight="1">
      <c r="A2990" s="15"/>
      <c r="B2990" s="16" t="s">
        <v>19604</v>
      </c>
      <c r="C2990" s="16" t="s">
        <v>19444</v>
      </c>
      <c r="D2990" s="16" t="s">
        <v>19603</v>
      </c>
      <c r="E2990" s="16" t="s">
        <v>19590</v>
      </c>
      <c r="F2990" s="17"/>
      <c r="G2990" s="18">
        <v>1651</v>
      </c>
      <c r="H2990" s="19">
        <f t="shared" si="138"/>
        <v>50.909786928000003</v>
      </c>
      <c r="I2990" s="16"/>
      <c r="J2990" s="16">
        <f t="shared" si="139"/>
        <v>0</v>
      </c>
      <c r="K2990" s="20" t="s">
        <v>13999</v>
      </c>
      <c r="L2990" s="20" t="s">
        <v>13999</v>
      </c>
      <c r="M2990" s="20" t="s">
        <v>13999</v>
      </c>
      <c r="N2990" s="20" t="s">
        <v>13999</v>
      </c>
      <c r="O2990" s="20"/>
      <c r="P2990" s="20"/>
      <c r="Q2990" s="20" t="s">
        <v>13999</v>
      </c>
      <c r="R2990" s="16"/>
      <c r="S2990" s="16"/>
      <c r="T2990" s="16"/>
      <c r="U2990" s="39">
        <f t="shared" si="140"/>
        <v>61.091744313600003</v>
      </c>
    </row>
    <row r="2991" spans="1:21" ht="23.25" customHeight="1">
      <c r="A2991" s="15"/>
      <c r="B2991" s="16" t="s">
        <v>19605</v>
      </c>
      <c r="C2991" s="16" t="s">
        <v>19444</v>
      </c>
      <c r="D2991" s="16" t="s">
        <v>19603</v>
      </c>
      <c r="E2991" s="16" t="s">
        <v>19595</v>
      </c>
      <c r="F2991" s="17"/>
      <c r="G2991" s="18">
        <v>1928</v>
      </c>
      <c r="H2991" s="19">
        <f t="shared" si="138"/>
        <v>59.451283584000016</v>
      </c>
      <c r="I2991" s="16"/>
      <c r="J2991" s="16">
        <f t="shared" si="139"/>
        <v>0</v>
      </c>
      <c r="K2991" s="20" t="s">
        <v>14000</v>
      </c>
      <c r="L2991" s="20" t="s">
        <v>13999</v>
      </c>
      <c r="M2991" s="20" t="s">
        <v>13999</v>
      </c>
      <c r="N2991" s="20"/>
      <c r="O2991" s="20"/>
      <c r="P2991" s="20"/>
      <c r="Q2991" s="20" t="s">
        <v>13999</v>
      </c>
      <c r="R2991" s="16"/>
      <c r="S2991" s="16"/>
      <c r="T2991" s="16"/>
      <c r="U2991" s="39">
        <f t="shared" si="140"/>
        <v>71.34154030080002</v>
      </c>
    </row>
    <row r="2992" spans="1:21" ht="23.25" customHeight="1">
      <c r="A2992" s="15"/>
      <c r="B2992" s="16" t="s">
        <v>19606</v>
      </c>
      <c r="C2992" s="16" t="s">
        <v>19444</v>
      </c>
      <c r="D2992" s="16" t="s">
        <v>19607</v>
      </c>
      <c r="E2992" s="16" t="s">
        <v>19608</v>
      </c>
      <c r="F2992" s="17"/>
      <c r="G2992" s="22">
        <v>726</v>
      </c>
      <c r="H2992" s="19">
        <f t="shared" si="138"/>
        <v>22.386738528000009</v>
      </c>
      <c r="I2992" s="16"/>
      <c r="J2992" s="16">
        <f t="shared" si="139"/>
        <v>0</v>
      </c>
      <c r="K2992" s="20" t="s">
        <v>13999</v>
      </c>
      <c r="L2992" s="20"/>
      <c r="M2992" s="20" t="s">
        <v>13999</v>
      </c>
      <c r="N2992" s="20"/>
      <c r="O2992" s="20" t="s">
        <v>13999</v>
      </c>
      <c r="P2992" s="20" t="s">
        <v>13999</v>
      </c>
      <c r="Q2992" s="20" t="s">
        <v>13999</v>
      </c>
      <c r="R2992" s="16"/>
      <c r="S2992" s="16"/>
      <c r="T2992" s="16"/>
      <c r="U2992" s="39">
        <f t="shared" si="140"/>
        <v>26.864086233600009</v>
      </c>
    </row>
    <row r="2993" spans="1:21" ht="23.25" customHeight="1">
      <c r="A2993" s="15"/>
      <c r="B2993" s="16" t="s">
        <v>19609</v>
      </c>
      <c r="C2993" s="16" t="s">
        <v>19444</v>
      </c>
      <c r="D2993" s="16" t="s">
        <v>19607</v>
      </c>
      <c r="E2993" s="16" t="s">
        <v>19610</v>
      </c>
      <c r="F2993" s="17"/>
      <c r="G2993" s="22">
        <v>956</v>
      </c>
      <c r="H2993" s="19">
        <f t="shared" si="138"/>
        <v>29.478955968000008</v>
      </c>
      <c r="I2993" s="16"/>
      <c r="J2993" s="16">
        <f t="shared" si="139"/>
        <v>0</v>
      </c>
      <c r="K2993" s="20" t="s">
        <v>13999</v>
      </c>
      <c r="L2993" s="20" t="s">
        <v>13999</v>
      </c>
      <c r="M2993" s="20" t="s">
        <v>13999</v>
      </c>
      <c r="N2993" s="20" t="s">
        <v>13999</v>
      </c>
      <c r="O2993" s="20"/>
      <c r="P2993" s="20"/>
      <c r="Q2993" s="20" t="s">
        <v>13999</v>
      </c>
      <c r="R2993" s="16"/>
      <c r="S2993" s="16"/>
      <c r="T2993" s="16"/>
      <c r="U2993" s="39">
        <f t="shared" si="140"/>
        <v>35.374747161600006</v>
      </c>
    </row>
    <row r="2994" spans="1:21" ht="23.25" customHeight="1">
      <c r="A2994" s="15"/>
      <c r="B2994" s="16" t="s">
        <v>19611</v>
      </c>
      <c r="C2994" s="16" t="s">
        <v>19444</v>
      </c>
      <c r="D2994" s="16" t="s">
        <v>19607</v>
      </c>
      <c r="E2994" s="16" t="s">
        <v>19612</v>
      </c>
      <c r="F2994" s="17"/>
      <c r="G2994" s="18">
        <v>1297</v>
      </c>
      <c r="H2994" s="19">
        <f t="shared" si="138"/>
        <v>39.993939216000015</v>
      </c>
      <c r="I2994" s="16"/>
      <c r="J2994" s="16">
        <f t="shared" si="139"/>
        <v>0</v>
      </c>
      <c r="K2994" s="20" t="s">
        <v>13999</v>
      </c>
      <c r="L2994" s="20" t="s">
        <v>13999</v>
      </c>
      <c r="M2994" s="20" t="s">
        <v>13999</v>
      </c>
      <c r="N2994" s="20" t="s">
        <v>13999</v>
      </c>
      <c r="O2994" s="20"/>
      <c r="P2994" s="20"/>
      <c r="Q2994" s="20" t="s">
        <v>13999</v>
      </c>
      <c r="R2994" s="16"/>
      <c r="S2994" s="16"/>
      <c r="T2994" s="16"/>
      <c r="U2994" s="39">
        <f t="shared" si="140"/>
        <v>47.992727059200014</v>
      </c>
    </row>
    <row r="2995" spans="1:21" ht="23.25" customHeight="1">
      <c r="A2995" s="15"/>
      <c r="B2995" s="16" t="s">
        <v>19613</v>
      </c>
      <c r="C2995" s="16" t="s">
        <v>19444</v>
      </c>
      <c r="D2995" s="16" t="s">
        <v>19607</v>
      </c>
      <c r="E2995" s="16" t="s">
        <v>19614</v>
      </c>
      <c r="F2995" s="17"/>
      <c r="G2995" s="18">
        <v>1616</v>
      </c>
      <c r="H2995" s="19">
        <f t="shared" si="138"/>
        <v>49.830536448000011</v>
      </c>
      <c r="I2995" s="16"/>
      <c r="J2995" s="16">
        <f t="shared" si="139"/>
        <v>0</v>
      </c>
      <c r="K2995" s="20" t="s">
        <v>13999</v>
      </c>
      <c r="L2995" s="20"/>
      <c r="M2995" s="20" t="s">
        <v>13999</v>
      </c>
      <c r="N2995" s="20" t="s">
        <v>13999</v>
      </c>
      <c r="O2995" s="20"/>
      <c r="P2995" s="20" t="s">
        <v>13999</v>
      </c>
      <c r="Q2995" s="20"/>
      <c r="R2995" s="16"/>
      <c r="S2995" s="16"/>
      <c r="T2995" s="16"/>
      <c r="U2995" s="39">
        <f t="shared" si="140"/>
        <v>59.796643737600007</v>
      </c>
    </row>
    <row r="2996" spans="1:21" ht="23.25" customHeight="1">
      <c r="A2996" s="15"/>
      <c r="B2996" s="21" t="s">
        <v>19615</v>
      </c>
      <c r="C2996" s="16" t="s">
        <v>19444</v>
      </c>
      <c r="D2996" s="16" t="s">
        <v>19421</v>
      </c>
      <c r="E2996" s="16" t="s">
        <v>19616</v>
      </c>
      <c r="F2996" s="17"/>
      <c r="G2996" s="18">
        <v>2247</v>
      </c>
      <c r="H2996" s="19">
        <f t="shared" si="138"/>
        <v>69.287880816000012</v>
      </c>
      <c r="I2996" s="16"/>
      <c r="J2996" s="16">
        <f t="shared" si="139"/>
        <v>0</v>
      </c>
      <c r="K2996" s="20" t="s">
        <v>14000</v>
      </c>
      <c r="L2996" s="20" t="s">
        <v>13999</v>
      </c>
      <c r="M2996" s="20" t="s">
        <v>14000</v>
      </c>
      <c r="N2996" s="20" t="s">
        <v>13999</v>
      </c>
      <c r="O2996" s="20" t="s">
        <v>13999</v>
      </c>
      <c r="P2996" s="20" t="s">
        <v>13999</v>
      </c>
      <c r="Q2996" s="20" t="s">
        <v>13999</v>
      </c>
      <c r="R2996" s="16"/>
      <c r="S2996" s="16" t="s">
        <v>14156</v>
      </c>
      <c r="T2996" s="16"/>
      <c r="U2996" s="39">
        <f t="shared" si="140"/>
        <v>83.145456979200006</v>
      </c>
    </row>
    <row r="2997" spans="1:21" ht="23.25" customHeight="1">
      <c r="A2997" s="15"/>
      <c r="B2997" s="21" t="s">
        <v>87</v>
      </c>
      <c r="C2997" s="16" t="s">
        <v>19444</v>
      </c>
      <c r="D2997" s="16" t="s">
        <v>19421</v>
      </c>
      <c r="E2997" s="16" t="s">
        <v>19617</v>
      </c>
      <c r="F2997" s="17"/>
      <c r="G2997" s="18">
        <v>2617</v>
      </c>
      <c r="H2997" s="19">
        <f t="shared" si="138"/>
        <v>80.697100176000006</v>
      </c>
      <c r="I2997" s="16"/>
      <c r="J2997" s="16">
        <f t="shared" si="139"/>
        <v>0</v>
      </c>
      <c r="K2997" s="20" t="s">
        <v>14045</v>
      </c>
      <c r="L2997" s="20"/>
      <c r="M2997" s="20"/>
      <c r="N2997" s="20"/>
      <c r="O2997" s="20" t="s">
        <v>13999</v>
      </c>
      <c r="P2997" s="20"/>
      <c r="Q2997" s="20" t="s">
        <v>13999</v>
      </c>
      <c r="R2997" s="16"/>
      <c r="S2997" s="16" t="s">
        <v>14079</v>
      </c>
      <c r="T2997" s="16"/>
      <c r="U2997" s="39">
        <f t="shared" si="140"/>
        <v>96.836520211200011</v>
      </c>
    </row>
    <row r="2998" spans="1:21" ht="23.25" customHeight="1">
      <c r="A2998" s="15"/>
      <c r="B2998" s="21" t="s">
        <v>19618</v>
      </c>
      <c r="C2998" s="16" t="s">
        <v>19444</v>
      </c>
      <c r="D2998" s="16" t="s">
        <v>19421</v>
      </c>
      <c r="E2998" s="16" t="s">
        <v>19619</v>
      </c>
      <c r="F2998" s="17"/>
      <c r="G2998" s="18">
        <v>1920</v>
      </c>
      <c r="H2998" s="19">
        <f t="shared" si="138"/>
        <v>59.204597760000013</v>
      </c>
      <c r="I2998" s="16"/>
      <c r="J2998" s="16">
        <f t="shared" si="139"/>
        <v>0</v>
      </c>
      <c r="K2998" s="20" t="s">
        <v>14000</v>
      </c>
      <c r="L2998" s="20"/>
      <c r="M2998" s="20"/>
      <c r="N2998" s="20"/>
      <c r="O2998" s="20"/>
      <c r="P2998" s="20"/>
      <c r="Q2998" s="20"/>
      <c r="R2998" s="16"/>
      <c r="S2998" s="16" t="s">
        <v>14079</v>
      </c>
      <c r="T2998" s="16"/>
      <c r="U2998" s="39">
        <f t="shared" si="140"/>
        <v>71.045517312000015</v>
      </c>
    </row>
    <row r="2999" spans="1:21" ht="23.25" customHeight="1">
      <c r="A2999" s="15"/>
      <c r="B2999" s="16" t="s">
        <v>19620</v>
      </c>
      <c r="C2999" s="16" t="s">
        <v>19444</v>
      </c>
      <c r="D2999" s="16" t="s">
        <v>19421</v>
      </c>
      <c r="E2999" s="16" t="s">
        <v>19621</v>
      </c>
      <c r="F2999" s="17"/>
      <c r="G2999" s="22">
        <v>765</v>
      </c>
      <c r="H2999" s="19">
        <f t="shared" si="138"/>
        <v>23.589331920000003</v>
      </c>
      <c r="I2999" s="16"/>
      <c r="J2999" s="16">
        <f t="shared" si="139"/>
        <v>0</v>
      </c>
      <c r="K2999" s="20" t="s">
        <v>14000</v>
      </c>
      <c r="L2999" s="20" t="s">
        <v>13999</v>
      </c>
      <c r="M2999" s="20" t="s">
        <v>13999</v>
      </c>
      <c r="N2999" s="20" t="s">
        <v>13999</v>
      </c>
      <c r="O2999" s="20" t="s">
        <v>13999</v>
      </c>
      <c r="P2999" s="20" t="s">
        <v>14000</v>
      </c>
      <c r="Q2999" s="20" t="s">
        <v>13999</v>
      </c>
      <c r="R2999" s="16"/>
      <c r="S2999" s="16"/>
      <c r="T2999" s="16"/>
      <c r="U2999" s="39">
        <f t="shared" si="140"/>
        <v>28.307198304000003</v>
      </c>
    </row>
    <row r="3000" spans="1:21" ht="23.25" customHeight="1">
      <c r="A3000" s="15"/>
      <c r="B3000" s="21" t="s">
        <v>19622</v>
      </c>
      <c r="C3000" s="16" t="s">
        <v>19444</v>
      </c>
      <c r="D3000" s="16" t="s">
        <v>19421</v>
      </c>
      <c r="E3000" s="16" t="s">
        <v>19623</v>
      </c>
      <c r="F3000" s="17"/>
      <c r="G3000" s="18">
        <v>3063</v>
      </c>
      <c r="H3000" s="19">
        <f t="shared" si="138"/>
        <v>94.44983486400001</v>
      </c>
      <c r="I3000" s="16"/>
      <c r="J3000" s="16">
        <f t="shared" si="139"/>
        <v>0</v>
      </c>
      <c r="K3000" s="20" t="s">
        <v>14000</v>
      </c>
      <c r="L3000" s="20" t="s">
        <v>13999</v>
      </c>
      <c r="M3000" s="20" t="s">
        <v>13999</v>
      </c>
      <c r="N3000" s="20" t="s">
        <v>13999</v>
      </c>
      <c r="O3000" s="20"/>
      <c r="P3000" s="20" t="s">
        <v>13999</v>
      </c>
      <c r="Q3000" s="20" t="s">
        <v>13999</v>
      </c>
      <c r="R3000" s="16"/>
      <c r="S3000" s="16" t="s">
        <v>14156</v>
      </c>
      <c r="T3000" s="16"/>
      <c r="U3000" s="39">
        <f t="shared" si="140"/>
        <v>113.33980183680001</v>
      </c>
    </row>
    <row r="3001" spans="1:21" ht="23.25" customHeight="1">
      <c r="A3001" s="15"/>
      <c r="B3001" s="16" t="s">
        <v>19624</v>
      </c>
      <c r="C3001" s="16" t="s">
        <v>19444</v>
      </c>
      <c r="D3001" s="16" t="s">
        <v>19421</v>
      </c>
      <c r="E3001" s="16" t="s">
        <v>19625</v>
      </c>
      <c r="F3001" s="17"/>
      <c r="G3001" s="18">
        <v>3185</v>
      </c>
      <c r="H3001" s="19">
        <f t="shared" si="138"/>
        <v>98.21179368</v>
      </c>
      <c r="I3001" s="16"/>
      <c r="J3001" s="16">
        <f t="shared" si="139"/>
        <v>0</v>
      </c>
      <c r="K3001" s="20" t="s">
        <v>13999</v>
      </c>
      <c r="L3001" s="20"/>
      <c r="M3001" s="20" t="s">
        <v>13999</v>
      </c>
      <c r="N3001" s="20"/>
      <c r="O3001" s="20"/>
      <c r="P3001" s="20"/>
      <c r="Q3001" s="20" t="s">
        <v>13999</v>
      </c>
      <c r="R3001" s="16"/>
      <c r="S3001" s="16"/>
      <c r="T3001" s="16"/>
      <c r="U3001" s="39">
        <f t="shared" si="140"/>
        <v>117.85415241599999</v>
      </c>
    </row>
    <row r="3002" spans="1:21" ht="23.25" customHeight="1">
      <c r="A3002" s="15"/>
      <c r="B3002" s="21" t="s">
        <v>19626</v>
      </c>
      <c r="C3002" s="16" t="s">
        <v>19444</v>
      </c>
      <c r="D3002" s="16" t="s">
        <v>19421</v>
      </c>
      <c r="E3002" s="16" t="s">
        <v>19627</v>
      </c>
      <c r="F3002" s="17"/>
      <c r="G3002" s="18">
        <v>1069</v>
      </c>
      <c r="H3002" s="19">
        <f t="shared" si="138"/>
        <v>32.963393232000008</v>
      </c>
      <c r="I3002" s="16"/>
      <c r="J3002" s="16">
        <f t="shared" si="139"/>
        <v>0</v>
      </c>
      <c r="K3002" s="20" t="s">
        <v>13999</v>
      </c>
      <c r="L3002" s="20" t="s">
        <v>13999</v>
      </c>
      <c r="M3002" s="20" t="s">
        <v>13999</v>
      </c>
      <c r="N3002" s="20" t="s">
        <v>13999</v>
      </c>
      <c r="O3002" s="20" t="s">
        <v>13999</v>
      </c>
      <c r="P3002" s="20" t="s">
        <v>13999</v>
      </c>
      <c r="Q3002" s="20" t="s">
        <v>13999</v>
      </c>
      <c r="R3002" s="16"/>
      <c r="S3002" s="16" t="s">
        <v>14079</v>
      </c>
      <c r="T3002" s="16"/>
      <c r="U3002" s="39">
        <f t="shared" si="140"/>
        <v>39.556071878400012</v>
      </c>
    </row>
    <row r="3003" spans="1:21" ht="23.25" customHeight="1">
      <c r="A3003" s="15"/>
      <c r="B3003" s="21" t="s">
        <v>19628</v>
      </c>
      <c r="C3003" s="16" t="s">
        <v>19444</v>
      </c>
      <c r="D3003" s="16" t="s">
        <v>19421</v>
      </c>
      <c r="E3003" s="16" t="s">
        <v>19629</v>
      </c>
      <c r="F3003" s="17"/>
      <c r="G3003" s="18">
        <v>1346</v>
      </c>
      <c r="H3003" s="19">
        <f t="shared" si="138"/>
        <v>41.504889888000008</v>
      </c>
      <c r="I3003" s="16"/>
      <c r="J3003" s="16">
        <f t="shared" si="139"/>
        <v>0</v>
      </c>
      <c r="K3003" s="20" t="s">
        <v>14000</v>
      </c>
      <c r="L3003" s="20" t="s">
        <v>13999</v>
      </c>
      <c r="M3003" s="20" t="s">
        <v>13999</v>
      </c>
      <c r="N3003" s="20" t="s">
        <v>13999</v>
      </c>
      <c r="O3003" s="20" t="s">
        <v>13999</v>
      </c>
      <c r="P3003" s="20" t="s">
        <v>13999</v>
      </c>
      <c r="Q3003" s="20" t="s">
        <v>13999</v>
      </c>
      <c r="R3003" s="16"/>
      <c r="S3003" s="16" t="s">
        <v>14156</v>
      </c>
      <c r="T3003" s="16"/>
      <c r="U3003" s="39">
        <f t="shared" si="140"/>
        <v>49.805867865600007</v>
      </c>
    </row>
    <row r="3004" spans="1:21" ht="23.25" customHeight="1">
      <c r="A3004" s="15"/>
      <c r="B3004" s="21" t="s">
        <v>19630</v>
      </c>
      <c r="C3004" s="16" t="s">
        <v>19444</v>
      </c>
      <c r="D3004" s="16" t="s">
        <v>19421</v>
      </c>
      <c r="E3004" s="16" t="s">
        <v>19631</v>
      </c>
      <c r="F3004" s="17"/>
      <c r="G3004" s="18">
        <v>2872</v>
      </c>
      <c r="H3004" s="19">
        <f t="shared" si="138"/>
        <v>88.560210816000023</v>
      </c>
      <c r="I3004" s="16"/>
      <c r="J3004" s="16">
        <f t="shared" si="139"/>
        <v>0</v>
      </c>
      <c r="K3004" s="20"/>
      <c r="L3004" s="20" t="s">
        <v>13999</v>
      </c>
      <c r="M3004" s="20" t="s">
        <v>14000</v>
      </c>
      <c r="N3004" s="20" t="s">
        <v>13999</v>
      </c>
      <c r="O3004" s="20" t="s">
        <v>13999</v>
      </c>
      <c r="P3004" s="20" t="s">
        <v>13999</v>
      </c>
      <c r="Q3004" s="20" t="s">
        <v>13999</v>
      </c>
      <c r="R3004" s="16"/>
      <c r="S3004" s="16" t="s">
        <v>14079</v>
      </c>
      <c r="T3004" s="16"/>
      <c r="U3004" s="39">
        <f t="shared" si="140"/>
        <v>106.27225297920002</v>
      </c>
    </row>
    <row r="3005" spans="1:21" ht="23.25" customHeight="1">
      <c r="A3005" s="15"/>
      <c r="B3005" s="21" t="s">
        <v>19632</v>
      </c>
      <c r="C3005" s="16" t="s">
        <v>19444</v>
      </c>
      <c r="D3005" s="16" t="s">
        <v>19421</v>
      </c>
      <c r="E3005" s="16" t="s">
        <v>19633</v>
      </c>
      <c r="F3005" s="17"/>
      <c r="G3005" s="18">
        <v>3004</v>
      </c>
      <c r="H3005" s="19">
        <f t="shared" si="138"/>
        <v>92.630526911999993</v>
      </c>
      <c r="I3005" s="16"/>
      <c r="J3005" s="16">
        <f t="shared" si="139"/>
        <v>0</v>
      </c>
      <c r="K3005" s="20"/>
      <c r="L3005" s="20"/>
      <c r="M3005" s="20"/>
      <c r="N3005" s="20"/>
      <c r="O3005" s="20"/>
      <c r="P3005" s="20"/>
      <c r="Q3005" s="20"/>
      <c r="R3005" s="16"/>
      <c r="S3005" s="16" t="s">
        <v>14079</v>
      </c>
      <c r="T3005" s="16"/>
      <c r="U3005" s="39">
        <f t="shared" si="140"/>
        <v>111.15663229439998</v>
      </c>
    </row>
    <row r="3006" spans="1:21" ht="23.25" customHeight="1">
      <c r="A3006" s="15"/>
      <c r="B3006" s="16" t="s">
        <v>19634</v>
      </c>
      <c r="C3006" s="16" t="s">
        <v>19635</v>
      </c>
      <c r="D3006" s="16" t="s">
        <v>19636</v>
      </c>
      <c r="E3006" s="16" t="s">
        <v>19637</v>
      </c>
      <c r="F3006" s="17"/>
      <c r="G3006" s="22">
        <v>398</v>
      </c>
      <c r="H3006" s="19">
        <f t="shared" si="138"/>
        <v>12.272619744</v>
      </c>
      <c r="I3006" s="16"/>
      <c r="J3006" s="16">
        <f t="shared" si="139"/>
        <v>0</v>
      </c>
      <c r="K3006" s="20" t="s">
        <v>13999</v>
      </c>
      <c r="L3006" s="20"/>
      <c r="M3006" s="20"/>
      <c r="N3006" s="20"/>
      <c r="O3006" s="20" t="s">
        <v>13999</v>
      </c>
      <c r="P3006" s="20"/>
      <c r="Q3006" s="20"/>
      <c r="R3006" s="16"/>
      <c r="S3006" s="16"/>
      <c r="T3006" s="16"/>
      <c r="U3006" s="39">
        <f t="shared" si="140"/>
        <v>14.727143692799999</v>
      </c>
    </row>
    <row r="3007" spans="1:21" ht="23.25" customHeight="1">
      <c r="A3007" s="15"/>
      <c r="B3007" s="16" t="s">
        <v>19638</v>
      </c>
      <c r="C3007" s="16" t="s">
        <v>19635</v>
      </c>
      <c r="D3007" s="16" t="s">
        <v>19636</v>
      </c>
      <c r="E3007" s="16" t="s">
        <v>19639</v>
      </c>
      <c r="F3007" s="17"/>
      <c r="G3007" s="18">
        <v>2389</v>
      </c>
      <c r="H3007" s="19">
        <f t="shared" si="138"/>
        <v>73.666554191999992</v>
      </c>
      <c r="I3007" s="16"/>
      <c r="J3007" s="16">
        <f t="shared" si="139"/>
        <v>0</v>
      </c>
      <c r="K3007" s="20" t="s">
        <v>13999</v>
      </c>
      <c r="L3007" s="20"/>
      <c r="M3007" s="20"/>
      <c r="N3007" s="20"/>
      <c r="O3007" s="20"/>
      <c r="P3007" s="20"/>
      <c r="Q3007" s="20"/>
      <c r="R3007" s="16"/>
      <c r="S3007" s="16"/>
      <c r="T3007" s="16"/>
      <c r="U3007" s="39">
        <f t="shared" si="140"/>
        <v>88.399865030399994</v>
      </c>
    </row>
    <row r="3008" spans="1:21" ht="23.25" customHeight="1">
      <c r="A3008" s="15"/>
      <c r="B3008" s="16" t="s">
        <v>19640</v>
      </c>
      <c r="C3008" s="16" t="s">
        <v>19635</v>
      </c>
      <c r="D3008" s="16" t="s">
        <v>19636</v>
      </c>
      <c r="E3008" s="16" t="s">
        <v>19641</v>
      </c>
      <c r="F3008" s="17"/>
      <c r="G3008" s="22">
        <v>957</v>
      </c>
      <c r="H3008" s="19">
        <f t="shared" si="138"/>
        <v>29.509791696000004</v>
      </c>
      <c r="I3008" s="16"/>
      <c r="J3008" s="16">
        <f t="shared" si="139"/>
        <v>0</v>
      </c>
      <c r="K3008" s="20" t="s">
        <v>13999</v>
      </c>
      <c r="L3008" s="20" t="s">
        <v>13999</v>
      </c>
      <c r="M3008" s="20" t="s">
        <v>13999</v>
      </c>
      <c r="N3008" s="20" t="s">
        <v>13999</v>
      </c>
      <c r="O3008" s="20"/>
      <c r="P3008" s="20" t="s">
        <v>13999</v>
      </c>
      <c r="Q3008" s="20" t="s">
        <v>13999</v>
      </c>
      <c r="R3008" s="16"/>
      <c r="S3008" s="16"/>
      <c r="T3008" s="16"/>
      <c r="U3008" s="39">
        <f t="shared" si="140"/>
        <v>35.411750035200001</v>
      </c>
    </row>
    <row r="3009" spans="1:21" ht="23.25" customHeight="1">
      <c r="A3009" s="15"/>
      <c r="B3009" s="16" t="s">
        <v>19642</v>
      </c>
      <c r="C3009" s="16" t="s">
        <v>19635</v>
      </c>
      <c r="D3009" s="16" t="s">
        <v>19636</v>
      </c>
      <c r="E3009" s="16" t="s">
        <v>19643</v>
      </c>
      <c r="F3009" s="17"/>
      <c r="G3009" s="18">
        <v>1358</v>
      </c>
      <c r="H3009" s="19">
        <f t="shared" si="138"/>
        <v>41.874918623999996</v>
      </c>
      <c r="I3009" s="16"/>
      <c r="J3009" s="16">
        <f t="shared" si="139"/>
        <v>0</v>
      </c>
      <c r="K3009" s="20" t="s">
        <v>13999</v>
      </c>
      <c r="L3009" s="20"/>
      <c r="M3009" s="20"/>
      <c r="N3009" s="20"/>
      <c r="O3009" s="20"/>
      <c r="P3009" s="20" t="s">
        <v>13999</v>
      </c>
      <c r="Q3009" s="20"/>
      <c r="R3009" s="16"/>
      <c r="S3009" s="16"/>
      <c r="T3009" s="16"/>
      <c r="U3009" s="39">
        <f t="shared" si="140"/>
        <v>50.249902348799992</v>
      </c>
    </row>
    <row r="3010" spans="1:21" ht="23.25" customHeight="1">
      <c r="A3010" s="15"/>
      <c r="B3010" s="16" t="s">
        <v>19644</v>
      </c>
      <c r="C3010" s="16" t="s">
        <v>19635</v>
      </c>
      <c r="D3010" s="16" t="s">
        <v>19636</v>
      </c>
      <c r="E3010" s="16" t="s">
        <v>19645</v>
      </c>
      <c r="F3010" s="23" t="s">
        <v>14135</v>
      </c>
      <c r="G3010" s="18">
        <v>1482</v>
      </c>
      <c r="H3010" s="19">
        <f t="shared" si="138"/>
        <v>45.698548895999991</v>
      </c>
      <c r="I3010" s="16"/>
      <c r="J3010" s="16">
        <f t="shared" si="139"/>
        <v>0</v>
      </c>
      <c r="K3010" s="20" t="s">
        <v>13999</v>
      </c>
      <c r="L3010" s="20"/>
      <c r="M3010" s="20"/>
      <c r="N3010" s="20"/>
      <c r="O3010" s="20"/>
      <c r="P3010" s="20"/>
      <c r="Q3010" s="20"/>
      <c r="R3010" s="16"/>
      <c r="S3010" s="16"/>
      <c r="T3010" s="16"/>
      <c r="U3010" s="39">
        <f t="shared" si="140"/>
        <v>54.838258675199988</v>
      </c>
    </row>
    <row r="3011" spans="1:21" ht="23.25" customHeight="1">
      <c r="A3011" s="15"/>
      <c r="B3011" s="16" t="s">
        <v>19646</v>
      </c>
      <c r="C3011" s="16" t="s">
        <v>19635</v>
      </c>
      <c r="D3011" s="16" t="s">
        <v>19636</v>
      </c>
      <c r="E3011" s="16" t="s">
        <v>19647</v>
      </c>
      <c r="F3011" s="17"/>
      <c r="G3011" s="22">
        <v>32</v>
      </c>
      <c r="H3011" s="19">
        <f t="shared" si="138"/>
        <v>0.9867432960000001</v>
      </c>
      <c r="I3011" s="16"/>
      <c r="J3011" s="16">
        <f t="shared" si="139"/>
        <v>0</v>
      </c>
      <c r="K3011" s="20"/>
      <c r="L3011" s="20"/>
      <c r="M3011" s="20"/>
      <c r="N3011" s="20"/>
      <c r="O3011" s="20"/>
      <c r="P3011" s="20" t="s">
        <v>13999</v>
      </c>
      <c r="Q3011" s="20"/>
      <c r="R3011" s="16"/>
      <c r="S3011" s="16"/>
      <c r="T3011" s="16"/>
      <c r="U3011" s="39">
        <f t="shared" si="140"/>
        <v>1.1840919552</v>
      </c>
    </row>
    <row r="3012" spans="1:21" ht="23.25" customHeight="1">
      <c r="A3012" s="15"/>
      <c r="B3012" s="16" t="s">
        <v>19648</v>
      </c>
      <c r="C3012" s="16" t="s">
        <v>19635</v>
      </c>
      <c r="D3012" s="16" t="s">
        <v>19636</v>
      </c>
      <c r="E3012" s="16" t="s">
        <v>19649</v>
      </c>
      <c r="F3012" s="17"/>
      <c r="G3012" s="22">
        <v>59</v>
      </c>
      <c r="H3012" s="19">
        <f t="shared" si="138"/>
        <v>1.8193079520000004</v>
      </c>
      <c r="I3012" s="16"/>
      <c r="J3012" s="16">
        <f t="shared" si="139"/>
        <v>0</v>
      </c>
      <c r="K3012" s="20" t="s">
        <v>13999</v>
      </c>
      <c r="L3012" s="20"/>
      <c r="M3012" s="20"/>
      <c r="N3012" s="20"/>
      <c r="O3012" s="20"/>
      <c r="P3012" s="20" t="s">
        <v>13999</v>
      </c>
      <c r="Q3012" s="20"/>
      <c r="R3012" s="16"/>
      <c r="S3012" s="16"/>
      <c r="T3012" s="16"/>
      <c r="U3012" s="39">
        <f t="shared" si="140"/>
        <v>2.1831695424000004</v>
      </c>
    </row>
    <row r="3013" spans="1:21" ht="34.5" customHeight="1">
      <c r="A3013" s="15"/>
      <c r="B3013" s="16" t="s">
        <v>19650</v>
      </c>
      <c r="C3013" s="16" t="s">
        <v>19635</v>
      </c>
      <c r="D3013" s="16" t="s">
        <v>19636</v>
      </c>
      <c r="E3013" s="16" t="s">
        <v>19651</v>
      </c>
      <c r="F3013" s="17"/>
      <c r="G3013" s="22">
        <v>409</v>
      </c>
      <c r="H3013" s="19">
        <f t="shared" si="138"/>
        <v>12.611812751999999</v>
      </c>
      <c r="I3013" s="16"/>
      <c r="J3013" s="16">
        <f t="shared" si="139"/>
        <v>0</v>
      </c>
      <c r="K3013" s="20" t="s">
        <v>13999</v>
      </c>
      <c r="L3013" s="20" t="s">
        <v>13999</v>
      </c>
      <c r="M3013" s="20"/>
      <c r="N3013" s="20"/>
      <c r="O3013" s="20"/>
      <c r="P3013" s="20" t="s">
        <v>13999</v>
      </c>
      <c r="Q3013" s="20"/>
      <c r="R3013" s="16"/>
      <c r="S3013" s="16"/>
      <c r="T3013" s="16"/>
      <c r="U3013" s="39">
        <f t="shared" si="140"/>
        <v>15.134175302399997</v>
      </c>
    </row>
    <row r="3014" spans="1:21" ht="23.25" customHeight="1">
      <c r="A3014" s="15"/>
      <c r="B3014" s="16" t="s">
        <v>19652</v>
      </c>
      <c r="C3014" s="16" t="s">
        <v>19635</v>
      </c>
      <c r="D3014" s="16" t="s">
        <v>19636</v>
      </c>
      <c r="E3014" s="16" t="s">
        <v>19653</v>
      </c>
      <c r="F3014" s="17"/>
      <c r="G3014" s="22">
        <v>21</v>
      </c>
      <c r="H3014" s="19">
        <f t="shared" si="138"/>
        <v>0.64755028800000014</v>
      </c>
      <c r="I3014" s="16"/>
      <c r="J3014" s="16">
        <f t="shared" si="139"/>
        <v>0</v>
      </c>
      <c r="K3014" s="20" t="s">
        <v>13999</v>
      </c>
      <c r="L3014" s="20" t="s">
        <v>13999</v>
      </c>
      <c r="M3014" s="20" t="s">
        <v>13999</v>
      </c>
      <c r="N3014" s="20" t="s">
        <v>13999</v>
      </c>
      <c r="O3014" s="20" t="s">
        <v>13999</v>
      </c>
      <c r="P3014" s="20" t="s">
        <v>13999</v>
      </c>
      <c r="Q3014" s="20" t="s">
        <v>13999</v>
      </c>
      <c r="R3014" s="16"/>
      <c r="S3014" s="16"/>
      <c r="T3014" s="16"/>
      <c r="U3014" s="39">
        <f t="shared" si="140"/>
        <v>0.77706034560000015</v>
      </c>
    </row>
    <row r="3015" spans="1:21" ht="23.25" customHeight="1">
      <c r="A3015" s="15"/>
      <c r="B3015" s="16" t="s">
        <v>19654</v>
      </c>
      <c r="C3015" s="16" t="s">
        <v>19655</v>
      </c>
      <c r="D3015" s="16" t="s">
        <v>19656</v>
      </c>
      <c r="E3015" s="16" t="s">
        <v>19657</v>
      </c>
      <c r="F3015" s="17"/>
      <c r="G3015" s="18">
        <v>1292</v>
      </c>
      <c r="H3015" s="19">
        <f t="shared" si="138"/>
        <v>39.839760576000003</v>
      </c>
      <c r="I3015" s="16"/>
      <c r="J3015" s="16">
        <f t="shared" si="139"/>
        <v>0</v>
      </c>
      <c r="K3015" s="20" t="s">
        <v>13999</v>
      </c>
      <c r="L3015" s="20"/>
      <c r="M3015" s="20"/>
      <c r="N3015" s="20"/>
      <c r="O3015" s="20"/>
      <c r="P3015" s="20" t="s">
        <v>13999</v>
      </c>
      <c r="Q3015" s="20"/>
      <c r="R3015" s="16"/>
      <c r="S3015" s="16"/>
      <c r="T3015" s="16"/>
      <c r="U3015" s="39">
        <f t="shared" si="140"/>
        <v>47.807712691200003</v>
      </c>
    </row>
    <row r="3016" spans="1:21" ht="34.5" customHeight="1">
      <c r="A3016" s="15"/>
      <c r="B3016" s="16" t="s">
        <v>19658</v>
      </c>
      <c r="C3016" s="16" t="s">
        <v>19659</v>
      </c>
      <c r="D3016" s="16" t="s">
        <v>19660</v>
      </c>
      <c r="E3016" s="16" t="s">
        <v>19661</v>
      </c>
      <c r="F3016" s="17"/>
      <c r="G3016" s="18">
        <v>14991</v>
      </c>
      <c r="H3016" s="19">
        <f t="shared" si="138"/>
        <v>462.25839844800004</v>
      </c>
      <c r="I3016" s="16"/>
      <c r="J3016" s="16">
        <f t="shared" si="139"/>
        <v>0</v>
      </c>
      <c r="K3016" s="20" t="s">
        <v>13999</v>
      </c>
      <c r="L3016" s="20"/>
      <c r="M3016" s="20"/>
      <c r="N3016" s="20"/>
      <c r="O3016" s="20"/>
      <c r="P3016" s="20" t="s">
        <v>13999</v>
      </c>
      <c r="Q3016" s="20"/>
      <c r="R3016" s="16"/>
      <c r="S3016" s="16"/>
      <c r="T3016" s="16"/>
      <c r="U3016" s="39">
        <f t="shared" si="140"/>
        <v>528.10682227728012</v>
      </c>
    </row>
    <row r="3017" spans="1:21" ht="23.25" customHeight="1">
      <c r="A3017" s="15"/>
      <c r="B3017" s="16" t="s">
        <v>13566</v>
      </c>
      <c r="C3017" s="16" t="s">
        <v>19662</v>
      </c>
      <c r="D3017" s="16" t="s">
        <v>19663</v>
      </c>
      <c r="E3017" s="16" t="s">
        <v>19664</v>
      </c>
      <c r="F3017" s="17"/>
      <c r="G3017" s="18">
        <v>15800</v>
      </c>
      <c r="H3017" s="19">
        <f t="shared" si="138"/>
        <v>487.20450240000008</v>
      </c>
      <c r="I3017" s="16"/>
      <c r="J3017" s="16">
        <f t="shared" si="139"/>
        <v>0</v>
      </c>
      <c r="K3017" s="20" t="s">
        <v>13999</v>
      </c>
      <c r="L3017" s="20"/>
      <c r="M3017" s="20" t="s">
        <v>13999</v>
      </c>
      <c r="N3017" s="20"/>
      <c r="O3017" s="20"/>
      <c r="P3017" s="20"/>
      <c r="Q3017" s="20"/>
      <c r="R3017" s="16"/>
      <c r="S3017" s="16"/>
      <c r="T3017" s="16" t="s">
        <v>19665</v>
      </c>
      <c r="U3017" s="39">
        <f t="shared" si="140"/>
        <v>555.79699766400017</v>
      </c>
    </row>
    <row r="3018" spans="1:21" ht="23.25" customHeight="1">
      <c r="A3018" s="15"/>
      <c r="B3018" s="16" t="s">
        <v>19665</v>
      </c>
      <c r="C3018" s="16" t="s">
        <v>19662</v>
      </c>
      <c r="D3018" s="16" t="s">
        <v>19663</v>
      </c>
      <c r="E3018" s="16" t="s">
        <v>19666</v>
      </c>
      <c r="F3018" s="17"/>
      <c r="G3018" s="18">
        <v>13300</v>
      </c>
      <c r="H3018" s="19">
        <f t="shared" si="138"/>
        <v>410.11518240000009</v>
      </c>
      <c r="I3018" s="16"/>
      <c r="J3018" s="16">
        <f t="shared" si="139"/>
        <v>0</v>
      </c>
      <c r="K3018" s="20" t="s">
        <v>14000</v>
      </c>
      <c r="L3018" s="20" t="s">
        <v>13999</v>
      </c>
      <c r="M3018" s="20" t="s">
        <v>13999</v>
      </c>
      <c r="N3018" s="20" t="s">
        <v>13999</v>
      </c>
      <c r="O3018" s="20"/>
      <c r="P3018" s="20" t="s">
        <v>13999</v>
      </c>
      <c r="Q3018" s="20" t="s">
        <v>13999</v>
      </c>
      <c r="R3018" s="16"/>
      <c r="S3018" s="16"/>
      <c r="T3018" s="16"/>
      <c r="U3018" s="39">
        <f t="shared" si="140"/>
        <v>470.22785246400014</v>
      </c>
    </row>
    <row r="3019" spans="1:21" ht="23.25" customHeight="1">
      <c r="A3019" s="15"/>
      <c r="B3019" s="16" t="s">
        <v>19667</v>
      </c>
      <c r="C3019" s="16" t="s">
        <v>19668</v>
      </c>
      <c r="D3019" s="16" t="s">
        <v>19669</v>
      </c>
      <c r="E3019" s="16" t="s">
        <v>19670</v>
      </c>
      <c r="F3019" s="17"/>
      <c r="G3019" s="18">
        <v>2391</v>
      </c>
      <c r="H3019" s="19">
        <f t="shared" si="138"/>
        <v>73.728225648000006</v>
      </c>
      <c r="I3019" s="16"/>
      <c r="J3019" s="16">
        <f t="shared" si="139"/>
        <v>0</v>
      </c>
      <c r="K3019" s="20" t="s">
        <v>13999</v>
      </c>
      <c r="L3019" s="20"/>
      <c r="M3019" s="20"/>
      <c r="N3019" s="20"/>
      <c r="O3019" s="20" t="s">
        <v>13999</v>
      </c>
      <c r="P3019" s="20" t="s">
        <v>13999</v>
      </c>
      <c r="Q3019" s="20" t="s">
        <v>13999</v>
      </c>
      <c r="R3019" s="16"/>
      <c r="S3019" s="16"/>
      <c r="T3019" s="16"/>
      <c r="U3019" s="39">
        <f t="shared" si="140"/>
        <v>88.473870777599998</v>
      </c>
    </row>
    <row r="3020" spans="1:21" ht="23.25" customHeight="1">
      <c r="A3020" s="15"/>
      <c r="B3020" s="16" t="s">
        <v>19671</v>
      </c>
      <c r="C3020" s="16" t="s">
        <v>19668</v>
      </c>
      <c r="D3020" s="16" t="s">
        <v>19669</v>
      </c>
      <c r="E3020" s="16" t="s">
        <v>19672</v>
      </c>
      <c r="F3020" s="17"/>
      <c r="G3020" s="18">
        <v>4691</v>
      </c>
      <c r="H3020" s="19">
        <f t="shared" si="138"/>
        <v>144.65040004799999</v>
      </c>
      <c r="I3020" s="16"/>
      <c r="J3020" s="16">
        <f t="shared" si="139"/>
        <v>0</v>
      </c>
      <c r="K3020" s="20" t="s">
        <v>13999</v>
      </c>
      <c r="L3020" s="20"/>
      <c r="M3020" s="20" t="s">
        <v>13999</v>
      </c>
      <c r="N3020" s="20"/>
      <c r="O3020" s="20"/>
      <c r="P3020" s="20" t="s">
        <v>13999</v>
      </c>
      <c r="Q3020" s="20" t="s">
        <v>13999</v>
      </c>
      <c r="R3020" s="16"/>
      <c r="S3020" s="16"/>
      <c r="T3020" s="16"/>
      <c r="U3020" s="39">
        <f t="shared" si="140"/>
        <v>175.56194405328</v>
      </c>
    </row>
    <row r="3021" spans="1:21" ht="23.25" customHeight="1">
      <c r="A3021" s="15"/>
      <c r="B3021" s="16" t="s">
        <v>19673</v>
      </c>
      <c r="C3021" s="16" t="s">
        <v>19668</v>
      </c>
      <c r="D3021" s="16" t="s">
        <v>19669</v>
      </c>
      <c r="E3021" s="16" t="s">
        <v>19674</v>
      </c>
      <c r="F3021" s="17"/>
      <c r="G3021" s="18">
        <v>7166</v>
      </c>
      <c r="H3021" s="19">
        <f t="shared" si="138"/>
        <v>220.96882684799999</v>
      </c>
      <c r="I3021" s="16"/>
      <c r="J3021" s="16">
        <f t="shared" si="139"/>
        <v>0</v>
      </c>
      <c r="K3021" s="20"/>
      <c r="L3021" s="20"/>
      <c r="M3021" s="20" t="s">
        <v>13999</v>
      </c>
      <c r="N3021" s="20"/>
      <c r="O3021" s="20"/>
      <c r="P3021" s="20" t="s">
        <v>13999</v>
      </c>
      <c r="Q3021" s="20" t="s">
        <v>13999</v>
      </c>
      <c r="R3021" s="16"/>
      <c r="S3021" s="16"/>
      <c r="T3021" s="16"/>
      <c r="U3021" s="39">
        <f t="shared" si="140"/>
        <v>260.27539780128001</v>
      </c>
    </row>
    <row r="3022" spans="1:21" ht="23.25" customHeight="1">
      <c r="A3022" s="15"/>
      <c r="B3022" s="16" t="s">
        <v>19675</v>
      </c>
      <c r="C3022" s="16" t="s">
        <v>19668</v>
      </c>
      <c r="D3022" s="16" t="s">
        <v>19669</v>
      </c>
      <c r="E3022" s="16" t="s">
        <v>19676</v>
      </c>
      <c r="F3022" s="17"/>
      <c r="G3022" s="22">
        <v>140</v>
      </c>
      <c r="H3022" s="19">
        <f t="shared" si="138"/>
        <v>4.31700192</v>
      </c>
      <c r="I3022" s="16"/>
      <c r="J3022" s="16">
        <f t="shared" si="139"/>
        <v>0</v>
      </c>
      <c r="K3022" s="20" t="s">
        <v>14000</v>
      </c>
      <c r="L3022" s="20"/>
      <c r="M3022" s="20" t="s">
        <v>13999</v>
      </c>
      <c r="N3022" s="20" t="s">
        <v>13999</v>
      </c>
      <c r="O3022" s="20" t="s">
        <v>13999</v>
      </c>
      <c r="P3022" s="20"/>
      <c r="Q3022" s="20"/>
      <c r="R3022" s="16"/>
      <c r="S3022" s="16"/>
      <c r="T3022" s="16"/>
      <c r="U3022" s="39">
        <f t="shared" si="140"/>
        <v>5.1804023040000002</v>
      </c>
    </row>
    <row r="3023" spans="1:21" ht="23.25" customHeight="1">
      <c r="A3023" s="15"/>
      <c r="B3023" s="16" t="s">
        <v>19677</v>
      </c>
      <c r="C3023" s="16" t="s">
        <v>19668</v>
      </c>
      <c r="D3023" s="16" t="s">
        <v>19669</v>
      </c>
      <c r="E3023" s="16" t="s">
        <v>19670</v>
      </c>
      <c r="F3023" s="17"/>
      <c r="G3023" s="22">
        <v>187</v>
      </c>
      <c r="H3023" s="19">
        <f t="shared" si="138"/>
        <v>5.7662811359999999</v>
      </c>
      <c r="I3023" s="16"/>
      <c r="J3023" s="16">
        <f t="shared" si="139"/>
        <v>0</v>
      </c>
      <c r="K3023" s="20" t="s">
        <v>14000</v>
      </c>
      <c r="L3023" s="20"/>
      <c r="M3023" s="20" t="s">
        <v>13999</v>
      </c>
      <c r="N3023" s="20" t="s">
        <v>13999</v>
      </c>
      <c r="O3023" s="20" t="s">
        <v>13999</v>
      </c>
      <c r="P3023" s="20"/>
      <c r="Q3023" s="20" t="s">
        <v>13999</v>
      </c>
      <c r="R3023" s="16"/>
      <c r="S3023" s="16"/>
      <c r="T3023" s="16"/>
      <c r="U3023" s="39">
        <f t="shared" si="140"/>
        <v>6.9195373631999999</v>
      </c>
    </row>
    <row r="3024" spans="1:21" ht="23.25" customHeight="1">
      <c r="A3024" s="15"/>
      <c r="B3024" s="16" t="s">
        <v>13953</v>
      </c>
      <c r="C3024" s="16" t="s">
        <v>19668</v>
      </c>
      <c r="D3024" s="16" t="s">
        <v>19669</v>
      </c>
      <c r="E3024" s="16" t="s">
        <v>19678</v>
      </c>
      <c r="F3024" s="17"/>
      <c r="G3024" s="22">
        <v>970</v>
      </c>
      <c r="H3024" s="19">
        <f t="shared" si="138"/>
        <v>29.910656160000009</v>
      </c>
      <c r="I3024" s="16"/>
      <c r="J3024" s="16">
        <f t="shared" si="139"/>
        <v>0</v>
      </c>
      <c r="K3024" s="20" t="s">
        <v>13999</v>
      </c>
      <c r="L3024" s="20"/>
      <c r="M3024" s="20" t="s">
        <v>13999</v>
      </c>
      <c r="N3024" s="20"/>
      <c r="O3024" s="20"/>
      <c r="P3024" s="20"/>
      <c r="Q3024" s="20"/>
      <c r="R3024" s="16"/>
      <c r="S3024" s="16"/>
      <c r="T3024" s="16"/>
      <c r="U3024" s="39">
        <f t="shared" si="140"/>
        <v>35.89278739200001</v>
      </c>
    </row>
    <row r="3025" spans="1:21" ht="23.25" customHeight="1">
      <c r="A3025" s="15"/>
      <c r="B3025" s="16" t="s">
        <v>19679</v>
      </c>
      <c r="C3025" s="16" t="s">
        <v>19668</v>
      </c>
      <c r="D3025" s="16" t="s">
        <v>19669</v>
      </c>
      <c r="E3025" s="16" t="s">
        <v>19680</v>
      </c>
      <c r="F3025" s="17"/>
      <c r="G3025" s="18">
        <v>2890</v>
      </c>
      <c r="H3025" s="19">
        <f t="shared" si="138"/>
        <v>89.115253920000015</v>
      </c>
      <c r="I3025" s="16"/>
      <c r="J3025" s="16">
        <f t="shared" si="139"/>
        <v>0</v>
      </c>
      <c r="K3025" s="20" t="s">
        <v>13999</v>
      </c>
      <c r="L3025" s="20" t="s">
        <v>13999</v>
      </c>
      <c r="M3025" s="20" t="s">
        <v>13999</v>
      </c>
      <c r="N3025" s="20" t="s">
        <v>13999</v>
      </c>
      <c r="O3025" s="20" t="s">
        <v>13999</v>
      </c>
      <c r="P3025" s="20" t="s">
        <v>13999</v>
      </c>
      <c r="Q3025" s="20"/>
      <c r="R3025" s="16"/>
      <c r="S3025" s="16"/>
      <c r="T3025" s="16"/>
      <c r="U3025" s="39">
        <f t="shared" si="140"/>
        <v>106.93830470400002</v>
      </c>
    </row>
    <row r="3026" spans="1:21" ht="23.25" customHeight="1">
      <c r="A3026" s="15"/>
      <c r="B3026" s="16" t="s">
        <v>19681</v>
      </c>
      <c r="C3026" s="16" t="s">
        <v>19668</v>
      </c>
      <c r="D3026" s="16" t="s">
        <v>19669</v>
      </c>
      <c r="E3026" s="16" t="s">
        <v>19682</v>
      </c>
      <c r="F3026" s="17"/>
      <c r="G3026" s="18">
        <v>2517</v>
      </c>
      <c r="H3026" s="19">
        <f t="shared" si="138"/>
        <v>77.613527376000008</v>
      </c>
      <c r="I3026" s="16"/>
      <c r="J3026" s="16">
        <f t="shared" si="139"/>
        <v>0</v>
      </c>
      <c r="K3026" s="20"/>
      <c r="L3026" s="20" t="s">
        <v>13999</v>
      </c>
      <c r="M3026" s="20" t="s">
        <v>13999</v>
      </c>
      <c r="N3026" s="20" t="s">
        <v>13999</v>
      </c>
      <c r="O3026" s="20"/>
      <c r="P3026" s="20"/>
      <c r="Q3026" s="20" t="s">
        <v>13999</v>
      </c>
      <c r="R3026" s="16"/>
      <c r="S3026" s="16"/>
      <c r="T3026" s="16"/>
      <c r="U3026" s="39">
        <f t="shared" si="140"/>
        <v>93.136232851200006</v>
      </c>
    </row>
    <row r="3027" spans="1:21" ht="23.25" customHeight="1">
      <c r="A3027" s="15"/>
      <c r="B3027" s="16" t="s">
        <v>19683</v>
      </c>
      <c r="C3027" s="16" t="s">
        <v>19668</v>
      </c>
      <c r="D3027" s="16" t="s">
        <v>19669</v>
      </c>
      <c r="E3027" s="16" t="s">
        <v>19684</v>
      </c>
      <c r="F3027" s="17"/>
      <c r="G3027" s="22">
        <v>536</v>
      </c>
      <c r="H3027" s="19">
        <f t="shared" si="138"/>
        <v>16.527950208000004</v>
      </c>
      <c r="I3027" s="16"/>
      <c r="J3027" s="16">
        <f t="shared" si="139"/>
        <v>0</v>
      </c>
      <c r="K3027" s="20"/>
      <c r="L3027" s="20"/>
      <c r="M3027" s="20"/>
      <c r="N3027" s="20" t="s">
        <v>13999</v>
      </c>
      <c r="O3027" s="20"/>
      <c r="P3027" s="20" t="s">
        <v>13999</v>
      </c>
      <c r="Q3027" s="20" t="s">
        <v>13999</v>
      </c>
      <c r="R3027" s="16"/>
      <c r="S3027" s="16"/>
      <c r="T3027" s="16"/>
      <c r="U3027" s="39">
        <f t="shared" si="140"/>
        <v>19.833540249600002</v>
      </c>
    </row>
    <row r="3028" spans="1:21" ht="23.25" customHeight="1">
      <c r="A3028" s="15"/>
      <c r="B3028" s="16" t="s">
        <v>19685</v>
      </c>
      <c r="C3028" s="16" t="s">
        <v>19668</v>
      </c>
      <c r="D3028" s="16" t="s">
        <v>19669</v>
      </c>
      <c r="E3028" s="16" t="s">
        <v>19686</v>
      </c>
      <c r="F3028" s="17"/>
      <c r="G3028" s="18">
        <v>1312</v>
      </c>
      <c r="H3028" s="19">
        <f t="shared" si="138"/>
        <v>40.456475136000002</v>
      </c>
      <c r="I3028" s="16"/>
      <c r="J3028" s="16">
        <f t="shared" si="139"/>
        <v>0</v>
      </c>
      <c r="K3028" s="20"/>
      <c r="L3028" s="20"/>
      <c r="M3028" s="20"/>
      <c r="N3028" s="20" t="s">
        <v>13999</v>
      </c>
      <c r="O3028" s="20" t="s">
        <v>13999</v>
      </c>
      <c r="P3028" s="20"/>
      <c r="Q3028" s="20"/>
      <c r="R3028" s="16"/>
      <c r="S3028" s="16"/>
      <c r="T3028" s="16"/>
      <c r="U3028" s="39">
        <f t="shared" si="140"/>
        <v>48.547770163199999</v>
      </c>
    </row>
    <row r="3029" spans="1:21" ht="23.25" customHeight="1">
      <c r="A3029" s="15"/>
      <c r="B3029" s="16" t="s">
        <v>19687</v>
      </c>
      <c r="C3029" s="16" t="s">
        <v>19668</v>
      </c>
      <c r="D3029" s="16" t="s">
        <v>19688</v>
      </c>
      <c r="E3029" s="16" t="s">
        <v>19689</v>
      </c>
      <c r="F3029" s="17"/>
      <c r="G3029" s="18">
        <v>5826</v>
      </c>
      <c r="H3029" s="19">
        <f t="shared" ref="H3029:H3092" si="141">IF(R3029="Мax скидка 20%",G3029*0.8*1.05/100*H$15,IF(R3029="От 3-х шт. скидка 50%.",G3029*0.5*1.05/100*H$15,G3029*0.6*1.05/100*H$15))*1.03*1.2*1.1</f>
        <v>179.64895132800004</v>
      </c>
      <c r="I3029" s="16"/>
      <c r="J3029" s="16">
        <f t="shared" si="139"/>
        <v>0</v>
      </c>
      <c r="K3029" s="20"/>
      <c r="L3029" s="20" t="s">
        <v>13999</v>
      </c>
      <c r="M3029" s="20" t="s">
        <v>13999</v>
      </c>
      <c r="N3029" s="20"/>
      <c r="O3029" s="20" t="s">
        <v>13999</v>
      </c>
      <c r="P3029" s="20" t="s">
        <v>13999</v>
      </c>
      <c r="Q3029" s="20" t="s">
        <v>13999</v>
      </c>
      <c r="R3029" s="16"/>
      <c r="S3029" s="16"/>
      <c r="T3029" s="16"/>
      <c r="U3029" s="39">
        <f t="shared" si="140"/>
        <v>214.41033597408006</v>
      </c>
    </row>
    <row r="3030" spans="1:21" ht="23.25" customHeight="1">
      <c r="A3030" s="15"/>
      <c r="B3030" s="16" t="s">
        <v>19690</v>
      </c>
      <c r="C3030" s="16" t="s">
        <v>19668</v>
      </c>
      <c r="D3030" s="16" t="s">
        <v>19688</v>
      </c>
      <c r="E3030" s="16" t="s">
        <v>19691</v>
      </c>
      <c r="F3030" s="17"/>
      <c r="G3030" s="18">
        <v>1631</v>
      </c>
      <c r="H3030" s="19">
        <f t="shared" si="141"/>
        <v>50.293072367999997</v>
      </c>
      <c r="I3030" s="16"/>
      <c r="J3030" s="16">
        <f t="shared" ref="J3030:J3093" si="142">H3030*I3030</f>
        <v>0</v>
      </c>
      <c r="K3030" s="20" t="s">
        <v>13999</v>
      </c>
      <c r="L3030" s="20"/>
      <c r="M3030" s="20" t="s">
        <v>13999</v>
      </c>
      <c r="N3030" s="20"/>
      <c r="O3030" s="20"/>
      <c r="P3030" s="20"/>
      <c r="Q3030" s="20"/>
      <c r="R3030" s="16"/>
      <c r="S3030" s="16"/>
      <c r="T3030" s="16"/>
      <c r="U3030" s="39">
        <f t="shared" ref="U3030:U3093" si="143">IF(H3030&gt;100,H3030*1.11+15,H3030*1.2)</f>
        <v>60.351686841599992</v>
      </c>
    </row>
    <row r="3031" spans="1:21" ht="23.25" customHeight="1">
      <c r="A3031" s="15"/>
      <c r="B3031" s="16" t="s">
        <v>19692</v>
      </c>
      <c r="C3031" s="16" t="s">
        <v>19668</v>
      </c>
      <c r="D3031" s="16" t="s">
        <v>19688</v>
      </c>
      <c r="E3031" s="16" t="s">
        <v>19693</v>
      </c>
      <c r="F3031" s="17"/>
      <c r="G3031" s="18">
        <v>3776</v>
      </c>
      <c r="H3031" s="19">
        <f t="shared" si="141"/>
        <v>116.43570892800003</v>
      </c>
      <c r="I3031" s="16"/>
      <c r="J3031" s="16">
        <f t="shared" si="142"/>
        <v>0</v>
      </c>
      <c r="K3031" s="20" t="s">
        <v>13999</v>
      </c>
      <c r="L3031" s="20"/>
      <c r="M3031" s="20"/>
      <c r="N3031" s="20"/>
      <c r="O3031" s="20"/>
      <c r="P3031" s="20" t="s">
        <v>13999</v>
      </c>
      <c r="Q3031" s="20"/>
      <c r="R3031" s="16"/>
      <c r="S3031" s="16"/>
      <c r="T3031" s="16"/>
      <c r="U3031" s="39">
        <f t="shared" si="143"/>
        <v>144.24363691008003</v>
      </c>
    </row>
    <row r="3032" spans="1:21" ht="23.25" customHeight="1">
      <c r="A3032" s="15"/>
      <c r="B3032" s="16" t="s">
        <v>19694</v>
      </c>
      <c r="C3032" s="16" t="s">
        <v>19668</v>
      </c>
      <c r="D3032" s="16" t="s">
        <v>19688</v>
      </c>
      <c r="E3032" s="16" t="s">
        <v>19695</v>
      </c>
      <c r="F3032" s="17"/>
      <c r="G3032" s="22">
        <v>572</v>
      </c>
      <c r="H3032" s="19">
        <f t="shared" si="141"/>
        <v>17.638036416000002</v>
      </c>
      <c r="I3032" s="16"/>
      <c r="J3032" s="16">
        <f t="shared" si="142"/>
        <v>0</v>
      </c>
      <c r="K3032" s="20" t="s">
        <v>13999</v>
      </c>
      <c r="L3032" s="20"/>
      <c r="M3032" s="20" t="s">
        <v>13999</v>
      </c>
      <c r="N3032" s="20"/>
      <c r="O3032" s="20"/>
      <c r="P3032" s="20" t="s">
        <v>13999</v>
      </c>
      <c r="Q3032" s="20" t="s">
        <v>13999</v>
      </c>
      <c r="R3032" s="16"/>
      <c r="S3032" s="16"/>
      <c r="T3032" s="16"/>
      <c r="U3032" s="39">
        <f t="shared" si="143"/>
        <v>21.1656436992</v>
      </c>
    </row>
    <row r="3033" spans="1:21" ht="23.25" customHeight="1">
      <c r="A3033" s="15"/>
      <c r="B3033" s="16" t="s">
        <v>19696</v>
      </c>
      <c r="C3033" s="16" t="s">
        <v>19668</v>
      </c>
      <c r="D3033" s="16" t="s">
        <v>19688</v>
      </c>
      <c r="E3033" s="16" t="s">
        <v>19697</v>
      </c>
      <c r="F3033" s="17"/>
      <c r="G3033" s="22">
        <v>428</v>
      </c>
      <c r="H3033" s="19">
        <f t="shared" si="141"/>
        <v>13.197691584000006</v>
      </c>
      <c r="I3033" s="16"/>
      <c r="J3033" s="16">
        <f t="shared" si="142"/>
        <v>0</v>
      </c>
      <c r="K3033" s="20" t="s">
        <v>13999</v>
      </c>
      <c r="L3033" s="20" t="s">
        <v>13999</v>
      </c>
      <c r="M3033" s="20" t="s">
        <v>13999</v>
      </c>
      <c r="N3033" s="20" t="s">
        <v>13999</v>
      </c>
      <c r="O3033" s="20" t="s">
        <v>13999</v>
      </c>
      <c r="P3033" s="20" t="s">
        <v>13999</v>
      </c>
      <c r="Q3033" s="20" t="s">
        <v>13999</v>
      </c>
      <c r="R3033" s="16"/>
      <c r="S3033" s="16"/>
      <c r="T3033" s="16"/>
      <c r="U3033" s="39">
        <f t="shared" si="143"/>
        <v>15.837229900800008</v>
      </c>
    </row>
    <row r="3034" spans="1:21" ht="23.25" customHeight="1">
      <c r="A3034" s="15"/>
      <c r="B3034" s="16" t="s">
        <v>19698</v>
      </c>
      <c r="C3034" s="16" t="s">
        <v>19668</v>
      </c>
      <c r="D3034" s="16" t="s">
        <v>19688</v>
      </c>
      <c r="E3034" s="16" t="s">
        <v>19699</v>
      </c>
      <c r="F3034" s="17"/>
      <c r="G3034" s="22">
        <v>309</v>
      </c>
      <c r="H3034" s="19">
        <f t="shared" si="141"/>
        <v>9.5282399520000016</v>
      </c>
      <c r="I3034" s="16"/>
      <c r="J3034" s="16">
        <f t="shared" si="142"/>
        <v>0</v>
      </c>
      <c r="K3034" s="20" t="s">
        <v>13999</v>
      </c>
      <c r="L3034" s="20" t="s">
        <v>13999</v>
      </c>
      <c r="M3034" s="20" t="s">
        <v>13999</v>
      </c>
      <c r="N3034" s="20" t="s">
        <v>13999</v>
      </c>
      <c r="O3034" s="20" t="s">
        <v>13999</v>
      </c>
      <c r="P3034" s="20" t="s">
        <v>13999</v>
      </c>
      <c r="Q3034" s="20" t="s">
        <v>13999</v>
      </c>
      <c r="R3034" s="16"/>
      <c r="S3034" s="16"/>
      <c r="T3034" s="16"/>
      <c r="U3034" s="39">
        <f t="shared" si="143"/>
        <v>11.433887942400002</v>
      </c>
    </row>
    <row r="3035" spans="1:21" ht="23.25" customHeight="1">
      <c r="A3035" s="15"/>
      <c r="B3035" s="16" t="s">
        <v>19700</v>
      </c>
      <c r="C3035" s="16" t="s">
        <v>19701</v>
      </c>
      <c r="D3035" s="16" t="s">
        <v>19702</v>
      </c>
      <c r="E3035" s="16" t="s">
        <v>19703</v>
      </c>
      <c r="F3035" s="17"/>
      <c r="G3035" s="22">
        <v>370</v>
      </c>
      <c r="H3035" s="19">
        <f t="shared" si="141"/>
        <v>11.409219360000005</v>
      </c>
      <c r="I3035" s="16"/>
      <c r="J3035" s="16">
        <f t="shared" si="142"/>
        <v>0</v>
      </c>
      <c r="K3035" s="20" t="s">
        <v>13999</v>
      </c>
      <c r="L3035" s="20" t="s">
        <v>13999</v>
      </c>
      <c r="M3035" s="20" t="s">
        <v>13999</v>
      </c>
      <c r="N3035" s="20" t="s">
        <v>13999</v>
      </c>
      <c r="O3035" s="20"/>
      <c r="P3035" s="20" t="s">
        <v>13999</v>
      </c>
      <c r="Q3035" s="20"/>
      <c r="R3035" s="16"/>
      <c r="S3035" s="16"/>
      <c r="T3035" s="16"/>
      <c r="U3035" s="39">
        <f t="shared" si="143"/>
        <v>13.691063232000007</v>
      </c>
    </row>
    <row r="3036" spans="1:21" ht="45.75" customHeight="1">
      <c r="A3036" s="15"/>
      <c r="B3036" s="16" t="s">
        <v>19704</v>
      </c>
      <c r="C3036" s="16" t="s">
        <v>19701</v>
      </c>
      <c r="D3036" s="16" t="s">
        <v>19702</v>
      </c>
      <c r="E3036" s="16" t="s">
        <v>19705</v>
      </c>
      <c r="F3036" s="17"/>
      <c r="G3036" s="22">
        <v>115</v>
      </c>
      <c r="H3036" s="19">
        <f t="shared" si="141"/>
        <v>3.5461087200000003</v>
      </c>
      <c r="I3036" s="16"/>
      <c r="J3036" s="16">
        <f t="shared" si="142"/>
        <v>0</v>
      </c>
      <c r="K3036" s="20" t="s">
        <v>14000</v>
      </c>
      <c r="L3036" s="20" t="s">
        <v>13999</v>
      </c>
      <c r="M3036" s="20" t="s">
        <v>13999</v>
      </c>
      <c r="N3036" s="20" t="s">
        <v>13999</v>
      </c>
      <c r="O3036" s="20" t="s">
        <v>13999</v>
      </c>
      <c r="P3036" s="20" t="s">
        <v>14000</v>
      </c>
      <c r="Q3036" s="20" t="s">
        <v>13999</v>
      </c>
      <c r="R3036" s="16"/>
      <c r="S3036" s="16"/>
      <c r="T3036" s="16"/>
      <c r="U3036" s="39">
        <f t="shared" si="143"/>
        <v>4.255330464</v>
      </c>
    </row>
    <row r="3037" spans="1:21" ht="23.25" customHeight="1">
      <c r="A3037" s="15"/>
      <c r="B3037" s="16" t="s">
        <v>19706</v>
      </c>
      <c r="C3037" s="16" t="s">
        <v>19701</v>
      </c>
      <c r="D3037" s="16" t="s">
        <v>19702</v>
      </c>
      <c r="E3037" s="16" t="s">
        <v>19707</v>
      </c>
      <c r="F3037" s="17"/>
      <c r="G3037" s="22">
        <v>150</v>
      </c>
      <c r="H3037" s="19">
        <f t="shared" si="141"/>
        <v>4.6253592000000001</v>
      </c>
      <c r="I3037" s="16"/>
      <c r="J3037" s="16">
        <f t="shared" si="142"/>
        <v>0</v>
      </c>
      <c r="K3037" s="20" t="s">
        <v>13999</v>
      </c>
      <c r="L3037" s="20" t="s">
        <v>13999</v>
      </c>
      <c r="M3037" s="20" t="s">
        <v>13999</v>
      </c>
      <c r="N3037" s="20"/>
      <c r="O3037" s="20"/>
      <c r="P3037" s="20" t="s">
        <v>13999</v>
      </c>
      <c r="Q3037" s="20"/>
      <c r="R3037" s="16"/>
      <c r="S3037" s="16"/>
      <c r="T3037" s="16"/>
      <c r="U3037" s="39">
        <f t="shared" si="143"/>
        <v>5.5504310400000003</v>
      </c>
    </row>
    <row r="3038" spans="1:21" ht="23.25" customHeight="1">
      <c r="A3038" s="15"/>
      <c r="B3038" s="16" t="s">
        <v>19708</v>
      </c>
      <c r="C3038" s="16" t="s">
        <v>19701</v>
      </c>
      <c r="D3038" s="16" t="s">
        <v>19702</v>
      </c>
      <c r="E3038" s="16" t="s">
        <v>19709</v>
      </c>
      <c r="F3038" s="17"/>
      <c r="G3038" s="22">
        <v>268</v>
      </c>
      <c r="H3038" s="19">
        <f t="shared" si="141"/>
        <v>8.2639751040000018</v>
      </c>
      <c r="I3038" s="16"/>
      <c r="J3038" s="16">
        <f t="shared" si="142"/>
        <v>0</v>
      </c>
      <c r="K3038" s="20"/>
      <c r="L3038" s="20" t="s">
        <v>13999</v>
      </c>
      <c r="M3038" s="20" t="s">
        <v>13999</v>
      </c>
      <c r="N3038" s="20" t="s">
        <v>13999</v>
      </c>
      <c r="O3038" s="20" t="s">
        <v>13999</v>
      </c>
      <c r="P3038" s="20" t="s">
        <v>13999</v>
      </c>
      <c r="Q3038" s="20" t="s">
        <v>13999</v>
      </c>
      <c r="R3038" s="16"/>
      <c r="S3038" s="16"/>
      <c r="T3038" s="16"/>
      <c r="U3038" s="39">
        <f t="shared" si="143"/>
        <v>9.9167701248000011</v>
      </c>
    </row>
    <row r="3039" spans="1:21" ht="23.25" customHeight="1">
      <c r="A3039" s="15"/>
      <c r="B3039" s="16" t="s">
        <v>19710</v>
      </c>
      <c r="C3039" s="16" t="s">
        <v>19701</v>
      </c>
      <c r="D3039" s="16" t="s">
        <v>19702</v>
      </c>
      <c r="E3039" s="16" t="s">
        <v>19711</v>
      </c>
      <c r="F3039" s="17"/>
      <c r="G3039" s="22">
        <v>337</v>
      </c>
      <c r="H3039" s="19">
        <f t="shared" si="141"/>
        <v>10.391640336000002</v>
      </c>
      <c r="I3039" s="16"/>
      <c r="J3039" s="16">
        <f t="shared" si="142"/>
        <v>0</v>
      </c>
      <c r="K3039" s="20" t="s">
        <v>13999</v>
      </c>
      <c r="L3039" s="20" t="s">
        <v>13999</v>
      </c>
      <c r="M3039" s="20" t="s">
        <v>13999</v>
      </c>
      <c r="N3039" s="20" t="s">
        <v>13999</v>
      </c>
      <c r="O3039" s="20" t="s">
        <v>13999</v>
      </c>
      <c r="P3039" s="20" t="s">
        <v>13999</v>
      </c>
      <c r="Q3039" s="20" t="s">
        <v>13999</v>
      </c>
      <c r="R3039" s="16"/>
      <c r="S3039" s="16"/>
      <c r="T3039" s="16"/>
      <c r="U3039" s="39">
        <f t="shared" si="143"/>
        <v>12.469968403200001</v>
      </c>
    </row>
    <row r="3040" spans="1:21" ht="23.25" customHeight="1">
      <c r="A3040" s="15"/>
      <c r="B3040" s="16" t="s">
        <v>19712</v>
      </c>
      <c r="C3040" s="16" t="s">
        <v>19701</v>
      </c>
      <c r="D3040" s="16" t="s">
        <v>19702</v>
      </c>
      <c r="E3040" s="16" t="s">
        <v>19713</v>
      </c>
      <c r="F3040" s="17"/>
      <c r="G3040" s="22">
        <v>322</v>
      </c>
      <c r="H3040" s="19">
        <f t="shared" si="141"/>
        <v>9.9291044159999995</v>
      </c>
      <c r="I3040" s="16"/>
      <c r="J3040" s="16">
        <f t="shared" si="142"/>
        <v>0</v>
      </c>
      <c r="K3040" s="20" t="s">
        <v>13999</v>
      </c>
      <c r="L3040" s="20" t="s">
        <v>13999</v>
      </c>
      <c r="M3040" s="20"/>
      <c r="N3040" s="20"/>
      <c r="O3040" s="20"/>
      <c r="P3040" s="20"/>
      <c r="Q3040" s="20"/>
      <c r="R3040" s="16"/>
      <c r="S3040" s="16"/>
      <c r="T3040" s="16"/>
      <c r="U3040" s="39">
        <f t="shared" si="143"/>
        <v>11.914925299199998</v>
      </c>
    </row>
    <row r="3041" spans="1:21" ht="23.25" customHeight="1">
      <c r="A3041" s="15"/>
      <c r="B3041" s="16" t="s">
        <v>19714</v>
      </c>
      <c r="C3041" s="16" t="s">
        <v>19701</v>
      </c>
      <c r="D3041" s="16" t="s">
        <v>19702</v>
      </c>
      <c r="E3041" s="16" t="s">
        <v>19715</v>
      </c>
      <c r="F3041" s="17"/>
      <c r="G3041" s="22">
        <v>910</v>
      </c>
      <c r="H3041" s="19">
        <f t="shared" si="141"/>
        <v>28.060512480000007</v>
      </c>
      <c r="I3041" s="16"/>
      <c r="J3041" s="16">
        <f t="shared" si="142"/>
        <v>0</v>
      </c>
      <c r="K3041" s="20"/>
      <c r="L3041" s="20" t="s">
        <v>13999</v>
      </c>
      <c r="M3041" s="20" t="s">
        <v>13999</v>
      </c>
      <c r="N3041" s="20" t="s">
        <v>13999</v>
      </c>
      <c r="O3041" s="20"/>
      <c r="P3041" s="20"/>
      <c r="Q3041" s="20"/>
      <c r="R3041" s="16"/>
      <c r="S3041" s="16"/>
      <c r="T3041" s="16"/>
      <c r="U3041" s="39">
        <f t="shared" si="143"/>
        <v>33.672614976000006</v>
      </c>
    </row>
    <row r="3042" spans="1:21" ht="23.25" customHeight="1">
      <c r="A3042" s="15"/>
      <c r="B3042" s="16" t="s">
        <v>19716</v>
      </c>
      <c r="C3042" s="16" t="s">
        <v>19701</v>
      </c>
      <c r="D3042" s="16" t="s">
        <v>19702</v>
      </c>
      <c r="E3042" s="16" t="s">
        <v>19717</v>
      </c>
      <c r="F3042" s="17"/>
      <c r="G3042" s="22">
        <v>865</v>
      </c>
      <c r="H3042" s="19">
        <f t="shared" si="141"/>
        <v>26.672904720000005</v>
      </c>
      <c r="I3042" s="16"/>
      <c r="J3042" s="16">
        <f t="shared" si="142"/>
        <v>0</v>
      </c>
      <c r="K3042" s="20" t="s">
        <v>13999</v>
      </c>
      <c r="L3042" s="20"/>
      <c r="M3042" s="20" t="s">
        <v>13999</v>
      </c>
      <c r="N3042" s="20" t="s">
        <v>13999</v>
      </c>
      <c r="O3042" s="20" t="s">
        <v>13999</v>
      </c>
      <c r="P3042" s="20" t="s">
        <v>13999</v>
      </c>
      <c r="Q3042" s="20" t="s">
        <v>13999</v>
      </c>
      <c r="R3042" s="16"/>
      <c r="S3042" s="16"/>
      <c r="T3042" s="16"/>
      <c r="U3042" s="39">
        <f t="shared" si="143"/>
        <v>32.007485664000008</v>
      </c>
    </row>
    <row r="3043" spans="1:21" ht="23.25" customHeight="1">
      <c r="A3043" s="15"/>
      <c r="B3043" s="16" t="s">
        <v>19718</v>
      </c>
      <c r="C3043" s="16" t="s">
        <v>19701</v>
      </c>
      <c r="D3043" s="16" t="s">
        <v>19702</v>
      </c>
      <c r="E3043" s="16" t="s">
        <v>19719</v>
      </c>
      <c r="F3043" s="17"/>
      <c r="G3043" s="18">
        <v>1921</v>
      </c>
      <c r="H3043" s="19">
        <f t="shared" si="141"/>
        <v>59.235433488000005</v>
      </c>
      <c r="I3043" s="16"/>
      <c r="J3043" s="16">
        <f t="shared" si="142"/>
        <v>0</v>
      </c>
      <c r="K3043" s="20"/>
      <c r="L3043" s="20" t="s">
        <v>13999</v>
      </c>
      <c r="M3043" s="20" t="s">
        <v>13999</v>
      </c>
      <c r="N3043" s="20" t="s">
        <v>13999</v>
      </c>
      <c r="O3043" s="20" t="s">
        <v>13999</v>
      </c>
      <c r="P3043" s="20" t="s">
        <v>13999</v>
      </c>
      <c r="Q3043" s="20" t="s">
        <v>13999</v>
      </c>
      <c r="R3043" s="16"/>
      <c r="S3043" s="16"/>
      <c r="T3043" s="16"/>
      <c r="U3043" s="39">
        <f t="shared" si="143"/>
        <v>71.082520185600004</v>
      </c>
    </row>
    <row r="3044" spans="1:21" ht="23.25" customHeight="1">
      <c r="A3044" s="15"/>
      <c r="B3044" s="16" t="s">
        <v>19720</v>
      </c>
      <c r="C3044" s="16" t="s">
        <v>19701</v>
      </c>
      <c r="D3044" s="16" t="s">
        <v>19702</v>
      </c>
      <c r="E3044" s="16" t="s">
        <v>19721</v>
      </c>
      <c r="F3044" s="17"/>
      <c r="G3044" s="18">
        <v>9140</v>
      </c>
      <c r="H3044" s="19">
        <f t="shared" si="141"/>
        <v>281.83855392000004</v>
      </c>
      <c r="I3044" s="16"/>
      <c r="J3044" s="16">
        <f t="shared" si="142"/>
        <v>0</v>
      </c>
      <c r="K3044" s="20" t="s">
        <v>13999</v>
      </c>
      <c r="L3044" s="20" t="s">
        <v>13999</v>
      </c>
      <c r="M3044" s="20" t="s">
        <v>13999</v>
      </c>
      <c r="N3044" s="20"/>
      <c r="O3044" s="20"/>
      <c r="P3044" s="20" t="s">
        <v>13999</v>
      </c>
      <c r="Q3044" s="20" t="s">
        <v>13999</v>
      </c>
      <c r="R3044" s="16"/>
      <c r="S3044" s="16"/>
      <c r="T3044" s="16"/>
      <c r="U3044" s="39">
        <f t="shared" si="143"/>
        <v>327.84079485120009</v>
      </c>
    </row>
    <row r="3045" spans="1:21" ht="23.25" customHeight="1">
      <c r="A3045" s="15"/>
      <c r="B3045" s="16" t="s">
        <v>19722</v>
      </c>
      <c r="C3045" s="16" t="s">
        <v>19701</v>
      </c>
      <c r="D3045" s="16" t="s">
        <v>19702</v>
      </c>
      <c r="E3045" s="16" t="s">
        <v>19723</v>
      </c>
      <c r="F3045" s="17"/>
      <c r="G3045" s="18">
        <v>6105</v>
      </c>
      <c r="H3045" s="19">
        <f t="shared" si="141"/>
        <v>188.25211944</v>
      </c>
      <c r="I3045" s="16"/>
      <c r="J3045" s="16">
        <f t="shared" si="142"/>
        <v>0</v>
      </c>
      <c r="K3045" s="20" t="s">
        <v>13999</v>
      </c>
      <c r="L3045" s="20" t="s">
        <v>13999</v>
      </c>
      <c r="M3045" s="20" t="s">
        <v>13999</v>
      </c>
      <c r="N3045" s="20"/>
      <c r="O3045" s="20" t="s">
        <v>13999</v>
      </c>
      <c r="P3045" s="20" t="s">
        <v>13999</v>
      </c>
      <c r="Q3045" s="20"/>
      <c r="R3045" s="16"/>
      <c r="S3045" s="16"/>
      <c r="T3045" s="16"/>
      <c r="U3045" s="39">
        <f t="shared" si="143"/>
        <v>223.95985257840002</v>
      </c>
    </row>
    <row r="3046" spans="1:21" ht="34.5" customHeight="1">
      <c r="A3046" s="15"/>
      <c r="B3046" s="16" t="s">
        <v>19724</v>
      </c>
      <c r="C3046" s="16" t="s">
        <v>19701</v>
      </c>
      <c r="D3046" s="16" t="s">
        <v>19702</v>
      </c>
      <c r="E3046" s="16" t="s">
        <v>19725</v>
      </c>
      <c r="F3046" s="17"/>
      <c r="G3046" s="18">
        <v>1462</v>
      </c>
      <c r="H3046" s="19">
        <f t="shared" si="141"/>
        <v>45.081834336000007</v>
      </c>
      <c r="I3046" s="16"/>
      <c r="J3046" s="16">
        <f t="shared" si="142"/>
        <v>0</v>
      </c>
      <c r="K3046" s="20"/>
      <c r="L3046" s="20"/>
      <c r="M3046" s="20"/>
      <c r="N3046" s="20"/>
      <c r="O3046" s="20" t="s">
        <v>13999</v>
      </c>
      <c r="P3046" s="20"/>
      <c r="Q3046" s="20" t="s">
        <v>13999</v>
      </c>
      <c r="R3046" s="16"/>
      <c r="S3046" s="16"/>
      <c r="T3046" s="16"/>
      <c r="U3046" s="39">
        <f t="shared" si="143"/>
        <v>54.098201203200006</v>
      </c>
    </row>
    <row r="3047" spans="1:21" ht="23.25" customHeight="1">
      <c r="A3047" s="15"/>
      <c r="B3047" s="16" t="s">
        <v>547</v>
      </c>
      <c r="C3047" s="16" t="s">
        <v>19701</v>
      </c>
      <c r="D3047" s="16" t="s">
        <v>19702</v>
      </c>
      <c r="E3047" s="16" t="s">
        <v>19726</v>
      </c>
      <c r="F3047" s="17"/>
      <c r="G3047" s="18">
        <v>13390</v>
      </c>
      <c r="H3047" s="19">
        <f t="shared" si="141"/>
        <v>412.89039792000017</v>
      </c>
      <c r="I3047" s="16"/>
      <c r="J3047" s="16">
        <f t="shared" si="142"/>
        <v>0</v>
      </c>
      <c r="K3047" s="20"/>
      <c r="L3047" s="20" t="s">
        <v>13999</v>
      </c>
      <c r="M3047" s="20" t="s">
        <v>13999</v>
      </c>
      <c r="N3047" s="20" t="s">
        <v>13999</v>
      </c>
      <c r="O3047" s="20" t="s">
        <v>13999</v>
      </c>
      <c r="P3047" s="20" t="s">
        <v>13999</v>
      </c>
      <c r="Q3047" s="20" t="s">
        <v>13999</v>
      </c>
      <c r="R3047" s="16"/>
      <c r="S3047" s="16"/>
      <c r="T3047" s="16"/>
      <c r="U3047" s="39">
        <f t="shared" si="143"/>
        <v>473.30834169120021</v>
      </c>
    </row>
    <row r="3048" spans="1:21" ht="23.25" customHeight="1">
      <c r="A3048" s="15"/>
      <c r="B3048" s="16" t="s">
        <v>548</v>
      </c>
      <c r="C3048" s="16" t="s">
        <v>19701</v>
      </c>
      <c r="D3048" s="16" t="s">
        <v>19702</v>
      </c>
      <c r="E3048" s="16" t="s">
        <v>19727</v>
      </c>
      <c r="F3048" s="17"/>
      <c r="G3048" s="18">
        <v>5425</v>
      </c>
      <c r="H3048" s="19">
        <f t="shared" si="141"/>
        <v>167.28382440000004</v>
      </c>
      <c r="I3048" s="16"/>
      <c r="J3048" s="16">
        <f t="shared" si="142"/>
        <v>0</v>
      </c>
      <c r="K3048" s="20" t="s">
        <v>13999</v>
      </c>
      <c r="L3048" s="20" t="s">
        <v>13999</v>
      </c>
      <c r="M3048" s="20" t="s">
        <v>13999</v>
      </c>
      <c r="N3048" s="20" t="s">
        <v>13999</v>
      </c>
      <c r="O3048" s="20" t="s">
        <v>13999</v>
      </c>
      <c r="P3048" s="20" t="s">
        <v>13999</v>
      </c>
      <c r="Q3048" s="20" t="s">
        <v>13999</v>
      </c>
      <c r="R3048" s="16"/>
      <c r="S3048" s="16"/>
      <c r="T3048" s="16"/>
      <c r="U3048" s="39">
        <f t="shared" si="143"/>
        <v>200.68504508400005</v>
      </c>
    </row>
    <row r="3049" spans="1:21" ht="23.25" customHeight="1">
      <c r="A3049" s="15"/>
      <c r="B3049" s="16" t="s">
        <v>549</v>
      </c>
      <c r="C3049" s="16" t="s">
        <v>19701</v>
      </c>
      <c r="D3049" s="16" t="s">
        <v>19702</v>
      </c>
      <c r="E3049" s="16" t="s">
        <v>19728</v>
      </c>
      <c r="F3049" s="17"/>
      <c r="G3049" s="18">
        <v>1956</v>
      </c>
      <c r="H3049" s="19">
        <f t="shared" si="141"/>
        <v>60.314683967999997</v>
      </c>
      <c r="I3049" s="16"/>
      <c r="J3049" s="16">
        <f t="shared" si="142"/>
        <v>0</v>
      </c>
      <c r="K3049" s="20" t="s">
        <v>14045</v>
      </c>
      <c r="L3049" s="20" t="s">
        <v>13999</v>
      </c>
      <c r="M3049" s="20" t="s">
        <v>13999</v>
      </c>
      <c r="N3049" s="20" t="s">
        <v>13999</v>
      </c>
      <c r="O3049" s="20" t="s">
        <v>13999</v>
      </c>
      <c r="P3049" s="20" t="s">
        <v>14000</v>
      </c>
      <c r="Q3049" s="20" t="s">
        <v>13999</v>
      </c>
      <c r="R3049" s="16"/>
      <c r="S3049" s="16"/>
      <c r="T3049" s="16"/>
      <c r="U3049" s="39">
        <f t="shared" si="143"/>
        <v>72.377620761599999</v>
      </c>
    </row>
    <row r="3050" spans="1:21" ht="23.25" customHeight="1">
      <c r="A3050" s="15"/>
      <c r="B3050" s="16" t="s">
        <v>19729</v>
      </c>
      <c r="C3050" s="16" t="s">
        <v>19701</v>
      </c>
      <c r="D3050" s="16" t="s">
        <v>19702</v>
      </c>
      <c r="E3050" s="16" t="s">
        <v>19730</v>
      </c>
      <c r="F3050" s="17"/>
      <c r="G3050" s="18">
        <v>2650</v>
      </c>
      <c r="H3050" s="19">
        <f t="shared" si="141"/>
        <v>81.714679200000006</v>
      </c>
      <c r="I3050" s="16"/>
      <c r="J3050" s="16">
        <f t="shared" si="142"/>
        <v>0</v>
      </c>
      <c r="K3050" s="20"/>
      <c r="L3050" s="20" t="s">
        <v>13999</v>
      </c>
      <c r="M3050" s="20" t="s">
        <v>13999</v>
      </c>
      <c r="N3050" s="20" t="s">
        <v>13999</v>
      </c>
      <c r="O3050" s="20" t="s">
        <v>13999</v>
      </c>
      <c r="P3050" s="20" t="s">
        <v>13999</v>
      </c>
      <c r="Q3050" s="20"/>
      <c r="R3050" s="16"/>
      <c r="S3050" s="16"/>
      <c r="T3050" s="16"/>
      <c r="U3050" s="39">
        <f t="shared" si="143"/>
        <v>98.057615040000002</v>
      </c>
    </row>
    <row r="3051" spans="1:21" ht="23.25" customHeight="1">
      <c r="A3051" s="15"/>
      <c r="B3051" s="16" t="s">
        <v>19731</v>
      </c>
      <c r="C3051" s="16" t="s">
        <v>19701</v>
      </c>
      <c r="D3051" s="16" t="s">
        <v>19702</v>
      </c>
      <c r="E3051" s="16" t="s">
        <v>19732</v>
      </c>
      <c r="F3051" s="17"/>
      <c r="G3051" s="18">
        <v>3703</v>
      </c>
      <c r="H3051" s="19">
        <f t="shared" si="141"/>
        <v>114.184700784</v>
      </c>
      <c r="I3051" s="16"/>
      <c r="J3051" s="16">
        <f t="shared" si="142"/>
        <v>0</v>
      </c>
      <c r="K3051" s="20"/>
      <c r="L3051" s="20" t="s">
        <v>13999</v>
      </c>
      <c r="M3051" s="20" t="s">
        <v>13999</v>
      </c>
      <c r="N3051" s="20"/>
      <c r="O3051" s="20" t="s">
        <v>13999</v>
      </c>
      <c r="P3051" s="20"/>
      <c r="Q3051" s="20"/>
      <c r="R3051" s="16"/>
      <c r="S3051" s="16"/>
      <c r="T3051" s="16"/>
      <c r="U3051" s="39">
        <f t="shared" si="143"/>
        <v>141.74501787024002</v>
      </c>
    </row>
    <row r="3052" spans="1:21" ht="23.25" customHeight="1">
      <c r="A3052" s="15"/>
      <c r="B3052" s="16" t="s">
        <v>550</v>
      </c>
      <c r="C3052" s="16" t="s">
        <v>19701</v>
      </c>
      <c r="D3052" s="16" t="s">
        <v>19702</v>
      </c>
      <c r="E3052" s="16" t="s">
        <v>19733</v>
      </c>
      <c r="F3052" s="17"/>
      <c r="G3052" s="22">
        <v>627</v>
      </c>
      <c r="H3052" s="19">
        <f t="shared" si="141"/>
        <v>19.334001455999999</v>
      </c>
      <c r="I3052" s="16"/>
      <c r="J3052" s="16">
        <f t="shared" si="142"/>
        <v>0</v>
      </c>
      <c r="K3052" s="20" t="s">
        <v>13999</v>
      </c>
      <c r="L3052" s="20"/>
      <c r="M3052" s="20" t="s">
        <v>13999</v>
      </c>
      <c r="N3052" s="20" t="s">
        <v>13999</v>
      </c>
      <c r="O3052" s="20" t="s">
        <v>13999</v>
      </c>
      <c r="P3052" s="20"/>
      <c r="Q3052" s="20" t="s">
        <v>13999</v>
      </c>
      <c r="R3052" s="16"/>
      <c r="S3052" s="16"/>
      <c r="T3052" s="16"/>
      <c r="U3052" s="39">
        <f t="shared" si="143"/>
        <v>23.2008017472</v>
      </c>
    </row>
    <row r="3053" spans="1:21" ht="23.25" customHeight="1">
      <c r="A3053" s="15"/>
      <c r="B3053" s="16" t="s">
        <v>19734</v>
      </c>
      <c r="C3053" s="16" t="s">
        <v>19701</v>
      </c>
      <c r="D3053" s="16" t="s">
        <v>19702</v>
      </c>
      <c r="E3053" s="16" t="s">
        <v>19735</v>
      </c>
      <c r="F3053" s="17"/>
      <c r="G3053" s="22">
        <v>965</v>
      </c>
      <c r="H3053" s="19">
        <f t="shared" si="141"/>
        <v>29.756477520000004</v>
      </c>
      <c r="I3053" s="16"/>
      <c r="J3053" s="16">
        <f t="shared" si="142"/>
        <v>0</v>
      </c>
      <c r="K3053" s="20"/>
      <c r="L3053" s="20"/>
      <c r="M3053" s="20" t="s">
        <v>13999</v>
      </c>
      <c r="N3053" s="20" t="s">
        <v>13999</v>
      </c>
      <c r="O3053" s="20" t="s">
        <v>13999</v>
      </c>
      <c r="P3053" s="20"/>
      <c r="Q3053" s="20"/>
      <c r="R3053" s="16"/>
      <c r="S3053" s="16"/>
      <c r="T3053" s="16"/>
      <c r="U3053" s="39">
        <f t="shared" si="143"/>
        <v>35.707773024000005</v>
      </c>
    </row>
    <row r="3054" spans="1:21" ht="23.25" customHeight="1">
      <c r="A3054" s="15"/>
      <c r="B3054" s="16" t="s">
        <v>19736</v>
      </c>
      <c r="C3054" s="16" t="s">
        <v>19701</v>
      </c>
      <c r="D3054" s="16" t="s">
        <v>19702</v>
      </c>
      <c r="E3054" s="16" t="s">
        <v>19737</v>
      </c>
      <c r="F3054" s="17"/>
      <c r="G3054" s="22">
        <v>676</v>
      </c>
      <c r="H3054" s="19">
        <f t="shared" si="141"/>
        <v>20.844952128000003</v>
      </c>
      <c r="I3054" s="16"/>
      <c r="J3054" s="16">
        <f t="shared" si="142"/>
        <v>0</v>
      </c>
      <c r="K3054" s="20" t="s">
        <v>13999</v>
      </c>
      <c r="L3054" s="20" t="s">
        <v>13999</v>
      </c>
      <c r="M3054" s="20" t="s">
        <v>13999</v>
      </c>
      <c r="N3054" s="20" t="s">
        <v>13999</v>
      </c>
      <c r="O3054" s="20" t="s">
        <v>13999</v>
      </c>
      <c r="P3054" s="20" t="s">
        <v>13999</v>
      </c>
      <c r="Q3054" s="20" t="s">
        <v>13999</v>
      </c>
      <c r="R3054" s="16"/>
      <c r="S3054" s="16"/>
      <c r="T3054" s="16"/>
      <c r="U3054" s="39">
        <f t="shared" si="143"/>
        <v>25.013942553600003</v>
      </c>
    </row>
    <row r="3055" spans="1:21" ht="23.25" customHeight="1">
      <c r="A3055" s="15"/>
      <c r="B3055" s="16" t="s">
        <v>553</v>
      </c>
      <c r="C3055" s="16" t="s">
        <v>19701</v>
      </c>
      <c r="D3055" s="16" t="s">
        <v>19702</v>
      </c>
      <c r="E3055" s="16" t="s">
        <v>19738</v>
      </c>
      <c r="F3055" s="17"/>
      <c r="G3055" s="18">
        <v>7797</v>
      </c>
      <c r="H3055" s="19">
        <f t="shared" si="141"/>
        <v>240.42617121600003</v>
      </c>
      <c r="I3055" s="16"/>
      <c r="J3055" s="16">
        <f t="shared" si="142"/>
        <v>0</v>
      </c>
      <c r="K3055" s="20" t="s">
        <v>14000</v>
      </c>
      <c r="L3055" s="20" t="s">
        <v>13999</v>
      </c>
      <c r="M3055" s="20" t="s">
        <v>13999</v>
      </c>
      <c r="N3055" s="20" t="s">
        <v>13999</v>
      </c>
      <c r="O3055" s="20" t="s">
        <v>13999</v>
      </c>
      <c r="P3055" s="20" t="s">
        <v>13999</v>
      </c>
      <c r="Q3055" s="20" t="s">
        <v>13999</v>
      </c>
      <c r="R3055" s="16"/>
      <c r="S3055" s="16"/>
      <c r="T3055" s="16"/>
      <c r="U3055" s="39">
        <f t="shared" si="143"/>
        <v>281.87305004976008</v>
      </c>
    </row>
    <row r="3056" spans="1:21" ht="23.25" customHeight="1">
      <c r="A3056" s="15"/>
      <c r="B3056" s="16" t="s">
        <v>557</v>
      </c>
      <c r="C3056" s="16" t="s">
        <v>19701</v>
      </c>
      <c r="D3056" s="16" t="s">
        <v>19702</v>
      </c>
      <c r="E3056" s="16" t="s">
        <v>19739</v>
      </c>
      <c r="F3056" s="17"/>
      <c r="G3056" s="18">
        <v>2988</v>
      </c>
      <c r="H3056" s="19">
        <f t="shared" si="141"/>
        <v>92.137155264000015</v>
      </c>
      <c r="I3056" s="16"/>
      <c r="J3056" s="16">
        <f t="shared" si="142"/>
        <v>0</v>
      </c>
      <c r="K3056" s="20" t="s">
        <v>13999</v>
      </c>
      <c r="L3056" s="20" t="s">
        <v>13999</v>
      </c>
      <c r="M3056" s="20" t="s">
        <v>13999</v>
      </c>
      <c r="N3056" s="20" t="s">
        <v>13999</v>
      </c>
      <c r="O3056" s="20" t="s">
        <v>13999</v>
      </c>
      <c r="P3056" s="20" t="s">
        <v>13999</v>
      </c>
      <c r="Q3056" s="20" t="s">
        <v>13999</v>
      </c>
      <c r="R3056" s="16"/>
      <c r="S3056" s="16"/>
      <c r="T3056" s="16"/>
      <c r="U3056" s="39">
        <f t="shared" si="143"/>
        <v>110.56458631680002</v>
      </c>
    </row>
    <row r="3057" spans="1:21" ht="23.25" customHeight="1">
      <c r="A3057" s="15"/>
      <c r="B3057" s="16" t="s">
        <v>1679</v>
      </c>
      <c r="C3057" s="16" t="s">
        <v>19701</v>
      </c>
      <c r="D3057" s="16" t="s">
        <v>19702</v>
      </c>
      <c r="E3057" s="16" t="s">
        <v>19740</v>
      </c>
      <c r="F3057" s="17"/>
      <c r="G3057" s="18">
        <v>3889</v>
      </c>
      <c r="H3057" s="19">
        <f t="shared" si="141"/>
        <v>119.92014619200002</v>
      </c>
      <c r="I3057" s="16"/>
      <c r="J3057" s="16">
        <f t="shared" si="142"/>
        <v>0</v>
      </c>
      <c r="K3057" s="20"/>
      <c r="L3057" s="20"/>
      <c r="M3057" s="20" t="s">
        <v>13999</v>
      </c>
      <c r="N3057" s="20"/>
      <c r="O3057" s="20" t="s">
        <v>13999</v>
      </c>
      <c r="P3057" s="20" t="s">
        <v>13999</v>
      </c>
      <c r="Q3057" s="20"/>
      <c r="R3057" s="16"/>
      <c r="S3057" s="16"/>
      <c r="T3057" s="16"/>
      <c r="U3057" s="39">
        <f t="shared" si="143"/>
        <v>148.11136227312002</v>
      </c>
    </row>
    <row r="3058" spans="1:21" ht="34.5" customHeight="1">
      <c r="A3058" s="15"/>
      <c r="B3058" s="16" t="s">
        <v>19741</v>
      </c>
      <c r="C3058" s="16" t="s">
        <v>19701</v>
      </c>
      <c r="D3058" s="16" t="s">
        <v>19702</v>
      </c>
      <c r="E3058" s="16" t="s">
        <v>19742</v>
      </c>
      <c r="F3058" s="17"/>
      <c r="G3058" s="18">
        <v>4513</v>
      </c>
      <c r="H3058" s="19">
        <f t="shared" si="141"/>
        <v>139.16164046399999</v>
      </c>
      <c r="I3058" s="16"/>
      <c r="J3058" s="16">
        <f t="shared" si="142"/>
        <v>0</v>
      </c>
      <c r="K3058" s="20" t="s">
        <v>13999</v>
      </c>
      <c r="L3058" s="20" t="s">
        <v>13999</v>
      </c>
      <c r="M3058" s="20"/>
      <c r="N3058" s="20"/>
      <c r="O3058" s="20" t="s">
        <v>13999</v>
      </c>
      <c r="P3058" s="20" t="s">
        <v>13999</v>
      </c>
      <c r="Q3058" s="20" t="s">
        <v>13999</v>
      </c>
      <c r="R3058" s="16"/>
      <c r="S3058" s="16"/>
      <c r="T3058" s="16"/>
      <c r="U3058" s="39">
        <f t="shared" si="143"/>
        <v>169.46942091503999</v>
      </c>
    </row>
    <row r="3059" spans="1:21" ht="23.25" customHeight="1">
      <c r="A3059" s="15"/>
      <c r="B3059" s="16" t="s">
        <v>19743</v>
      </c>
      <c r="C3059" s="16" t="s">
        <v>19701</v>
      </c>
      <c r="D3059" s="16" t="s">
        <v>19702</v>
      </c>
      <c r="E3059" s="16" t="s">
        <v>19744</v>
      </c>
      <c r="F3059" s="17"/>
      <c r="G3059" s="18">
        <v>1677</v>
      </c>
      <c r="H3059" s="19">
        <f t="shared" si="141"/>
        <v>51.711515856000005</v>
      </c>
      <c r="I3059" s="16"/>
      <c r="J3059" s="16">
        <f t="shared" si="142"/>
        <v>0</v>
      </c>
      <c r="K3059" s="20" t="s">
        <v>13999</v>
      </c>
      <c r="L3059" s="20"/>
      <c r="M3059" s="20"/>
      <c r="N3059" s="20"/>
      <c r="O3059" s="20"/>
      <c r="P3059" s="20"/>
      <c r="Q3059" s="20"/>
      <c r="R3059" s="16"/>
      <c r="S3059" s="16"/>
      <c r="T3059" s="16"/>
      <c r="U3059" s="39">
        <f t="shared" si="143"/>
        <v>62.053819027200007</v>
      </c>
    </row>
    <row r="3060" spans="1:21" ht="23.25" customHeight="1">
      <c r="A3060" s="15"/>
      <c r="B3060" s="16" t="s">
        <v>13938</v>
      </c>
      <c r="C3060" s="16" t="s">
        <v>19701</v>
      </c>
      <c r="D3060" s="16" t="s">
        <v>19702</v>
      </c>
      <c r="E3060" s="16" t="s">
        <v>19745</v>
      </c>
      <c r="F3060" s="23" t="s">
        <v>14135</v>
      </c>
      <c r="G3060" s="18">
        <v>1489</v>
      </c>
      <c r="H3060" s="19">
        <f t="shared" si="141"/>
        <v>45.914398992000002</v>
      </c>
      <c r="I3060" s="16"/>
      <c r="J3060" s="16">
        <f t="shared" si="142"/>
        <v>0</v>
      </c>
      <c r="K3060" s="20"/>
      <c r="L3060" s="20"/>
      <c r="M3060" s="20"/>
      <c r="N3060" s="20"/>
      <c r="O3060" s="20"/>
      <c r="P3060" s="20"/>
      <c r="Q3060" s="20"/>
      <c r="R3060" s="16"/>
      <c r="S3060" s="16"/>
      <c r="T3060" s="16"/>
      <c r="U3060" s="39">
        <f t="shared" si="143"/>
        <v>55.097278790400004</v>
      </c>
    </row>
    <row r="3061" spans="1:21" ht="23.25" customHeight="1">
      <c r="A3061" s="15"/>
      <c r="B3061" s="16" t="s">
        <v>19746</v>
      </c>
      <c r="C3061" s="16" t="s">
        <v>19701</v>
      </c>
      <c r="D3061" s="16" t="s">
        <v>19702</v>
      </c>
      <c r="E3061" s="16" t="s">
        <v>19747</v>
      </c>
      <c r="F3061" s="17"/>
      <c r="G3061" s="22">
        <v>272</v>
      </c>
      <c r="H3061" s="19">
        <f t="shared" si="141"/>
        <v>8.3873180159999983</v>
      </c>
      <c r="I3061" s="16"/>
      <c r="J3061" s="16">
        <f t="shared" si="142"/>
        <v>0</v>
      </c>
      <c r="K3061" s="20" t="s">
        <v>13999</v>
      </c>
      <c r="L3061" s="20" t="s">
        <v>13999</v>
      </c>
      <c r="M3061" s="20" t="s">
        <v>13999</v>
      </c>
      <c r="N3061" s="20" t="s">
        <v>13999</v>
      </c>
      <c r="O3061" s="20" t="s">
        <v>13999</v>
      </c>
      <c r="P3061" s="20"/>
      <c r="Q3061" s="20" t="s">
        <v>13999</v>
      </c>
      <c r="R3061" s="16"/>
      <c r="S3061" s="16"/>
      <c r="T3061" s="16"/>
      <c r="U3061" s="39">
        <f t="shared" si="143"/>
        <v>10.064781619199998</v>
      </c>
    </row>
    <row r="3062" spans="1:21" ht="23.25" customHeight="1">
      <c r="A3062" s="15"/>
      <c r="B3062" s="16" t="s">
        <v>19748</v>
      </c>
      <c r="C3062" s="16" t="s">
        <v>19701</v>
      </c>
      <c r="D3062" s="16" t="s">
        <v>19702</v>
      </c>
      <c r="E3062" s="16" t="s">
        <v>19749</v>
      </c>
      <c r="F3062" s="17"/>
      <c r="G3062" s="22">
        <v>467</v>
      </c>
      <c r="H3062" s="19">
        <f t="shared" si="141"/>
        <v>14.400284976</v>
      </c>
      <c r="I3062" s="16"/>
      <c r="J3062" s="16">
        <f t="shared" si="142"/>
        <v>0</v>
      </c>
      <c r="K3062" s="20" t="s">
        <v>13999</v>
      </c>
      <c r="L3062" s="20"/>
      <c r="M3062" s="20"/>
      <c r="N3062" s="20" t="s">
        <v>13999</v>
      </c>
      <c r="O3062" s="20"/>
      <c r="P3062" s="20" t="s">
        <v>13999</v>
      </c>
      <c r="Q3062" s="20" t="s">
        <v>13999</v>
      </c>
      <c r="R3062" s="16"/>
      <c r="S3062" s="16"/>
      <c r="T3062" s="16"/>
      <c r="U3062" s="39">
        <f t="shared" si="143"/>
        <v>17.280341971199999</v>
      </c>
    </row>
    <row r="3063" spans="1:21" ht="23.25" customHeight="1">
      <c r="A3063" s="15"/>
      <c r="B3063" s="16" t="s">
        <v>19750</v>
      </c>
      <c r="C3063" s="16" t="s">
        <v>19701</v>
      </c>
      <c r="D3063" s="16" t="s">
        <v>19702</v>
      </c>
      <c r="E3063" s="16" t="s">
        <v>19733</v>
      </c>
      <c r="F3063" s="17"/>
      <c r="G3063" s="22">
        <v>326</v>
      </c>
      <c r="H3063" s="19">
        <f t="shared" si="141"/>
        <v>10.052447328</v>
      </c>
      <c r="I3063" s="16"/>
      <c r="J3063" s="16">
        <f t="shared" si="142"/>
        <v>0</v>
      </c>
      <c r="K3063" s="20" t="s">
        <v>13999</v>
      </c>
      <c r="L3063" s="20" t="s">
        <v>13999</v>
      </c>
      <c r="M3063" s="20" t="s">
        <v>13999</v>
      </c>
      <c r="N3063" s="20" t="s">
        <v>13999</v>
      </c>
      <c r="O3063" s="20" t="s">
        <v>13999</v>
      </c>
      <c r="P3063" s="20" t="s">
        <v>13999</v>
      </c>
      <c r="Q3063" s="20" t="s">
        <v>13999</v>
      </c>
      <c r="R3063" s="16"/>
      <c r="S3063" s="16"/>
      <c r="T3063" s="16"/>
      <c r="U3063" s="39">
        <f t="shared" si="143"/>
        <v>12.062936793599999</v>
      </c>
    </row>
    <row r="3064" spans="1:21" ht="23.25" customHeight="1">
      <c r="A3064" s="15"/>
      <c r="B3064" s="16" t="s">
        <v>19751</v>
      </c>
      <c r="C3064" s="16" t="s">
        <v>19701</v>
      </c>
      <c r="D3064" s="16" t="s">
        <v>19702</v>
      </c>
      <c r="E3064" s="16" t="s">
        <v>19735</v>
      </c>
      <c r="F3064" s="17"/>
      <c r="G3064" s="22">
        <v>676</v>
      </c>
      <c r="H3064" s="19">
        <f t="shared" si="141"/>
        <v>20.844952128000003</v>
      </c>
      <c r="I3064" s="16"/>
      <c r="J3064" s="16">
        <f t="shared" si="142"/>
        <v>0</v>
      </c>
      <c r="K3064" s="20" t="s">
        <v>13999</v>
      </c>
      <c r="L3064" s="20"/>
      <c r="M3064" s="20" t="s">
        <v>13999</v>
      </c>
      <c r="N3064" s="20" t="s">
        <v>13999</v>
      </c>
      <c r="O3064" s="20" t="s">
        <v>13999</v>
      </c>
      <c r="P3064" s="20"/>
      <c r="Q3064" s="20"/>
      <c r="R3064" s="16"/>
      <c r="S3064" s="16"/>
      <c r="T3064" s="16"/>
      <c r="U3064" s="39">
        <f t="shared" si="143"/>
        <v>25.013942553600003</v>
      </c>
    </row>
    <row r="3065" spans="1:21" ht="23.25" customHeight="1">
      <c r="A3065" s="15"/>
      <c r="B3065" s="16" t="s">
        <v>19752</v>
      </c>
      <c r="C3065" s="16" t="s">
        <v>19701</v>
      </c>
      <c r="D3065" s="16" t="s">
        <v>19702</v>
      </c>
      <c r="E3065" s="16" t="s">
        <v>19753</v>
      </c>
      <c r="F3065" s="17"/>
      <c r="G3065" s="22">
        <v>452</v>
      </c>
      <c r="H3065" s="19">
        <f t="shared" si="141"/>
        <v>13.937749056000001</v>
      </c>
      <c r="I3065" s="16"/>
      <c r="J3065" s="16">
        <f t="shared" si="142"/>
        <v>0</v>
      </c>
      <c r="K3065" s="20" t="s">
        <v>13999</v>
      </c>
      <c r="L3065" s="20" t="s">
        <v>13999</v>
      </c>
      <c r="M3065" s="20" t="s">
        <v>13999</v>
      </c>
      <c r="N3065" s="20" t="s">
        <v>13999</v>
      </c>
      <c r="O3065" s="20" t="s">
        <v>13999</v>
      </c>
      <c r="P3065" s="20" t="s">
        <v>13999</v>
      </c>
      <c r="Q3065" s="20" t="s">
        <v>13999</v>
      </c>
      <c r="R3065" s="16"/>
      <c r="S3065" s="16"/>
      <c r="T3065" s="16"/>
      <c r="U3065" s="39">
        <f t="shared" si="143"/>
        <v>16.725298867199999</v>
      </c>
    </row>
    <row r="3066" spans="1:21" ht="23.25" customHeight="1">
      <c r="A3066" s="15"/>
      <c r="B3066" s="16" t="s">
        <v>19754</v>
      </c>
      <c r="C3066" s="16" t="s">
        <v>19701</v>
      </c>
      <c r="D3066" s="16" t="s">
        <v>19702</v>
      </c>
      <c r="E3066" s="16" t="s">
        <v>19755</v>
      </c>
      <c r="F3066" s="17"/>
      <c r="G3066" s="22">
        <v>909</v>
      </c>
      <c r="H3066" s="19">
        <f t="shared" si="141"/>
        <v>28.029676752</v>
      </c>
      <c r="I3066" s="16"/>
      <c r="J3066" s="16">
        <f t="shared" si="142"/>
        <v>0</v>
      </c>
      <c r="K3066" s="20" t="s">
        <v>13999</v>
      </c>
      <c r="L3066" s="20"/>
      <c r="M3066" s="20" t="s">
        <v>13999</v>
      </c>
      <c r="N3066" s="20" t="s">
        <v>13999</v>
      </c>
      <c r="O3066" s="20" t="s">
        <v>13999</v>
      </c>
      <c r="P3066" s="20" t="s">
        <v>13999</v>
      </c>
      <c r="Q3066" s="20" t="s">
        <v>13999</v>
      </c>
      <c r="R3066" s="16"/>
      <c r="S3066" s="16"/>
      <c r="T3066" s="16"/>
      <c r="U3066" s="39">
        <f t="shared" si="143"/>
        <v>33.635612102399996</v>
      </c>
    </row>
    <row r="3067" spans="1:21" ht="23.25" customHeight="1">
      <c r="A3067" s="15"/>
      <c r="B3067" s="16" t="s">
        <v>19756</v>
      </c>
      <c r="C3067" s="16" t="s">
        <v>19701</v>
      </c>
      <c r="D3067" s="16" t="s">
        <v>19702</v>
      </c>
      <c r="E3067" s="16" t="s">
        <v>19757</v>
      </c>
      <c r="F3067" s="17"/>
      <c r="G3067" s="22">
        <v>396</v>
      </c>
      <c r="H3067" s="19">
        <f t="shared" si="141"/>
        <v>12.210948288000001</v>
      </c>
      <c r="I3067" s="16"/>
      <c r="J3067" s="16">
        <f t="shared" si="142"/>
        <v>0</v>
      </c>
      <c r="K3067" s="20" t="s">
        <v>13999</v>
      </c>
      <c r="L3067" s="20"/>
      <c r="M3067" s="20" t="s">
        <v>13999</v>
      </c>
      <c r="N3067" s="20" t="s">
        <v>13999</v>
      </c>
      <c r="O3067" s="20"/>
      <c r="P3067" s="20" t="s">
        <v>13999</v>
      </c>
      <c r="Q3067" s="20"/>
      <c r="R3067" s="16"/>
      <c r="S3067" s="16"/>
      <c r="T3067" s="16"/>
      <c r="U3067" s="39">
        <f t="shared" si="143"/>
        <v>14.653137945600001</v>
      </c>
    </row>
    <row r="3068" spans="1:21" ht="23.25" customHeight="1">
      <c r="A3068" s="15"/>
      <c r="B3068" s="16" t="s">
        <v>563</v>
      </c>
      <c r="C3068" s="16" t="s">
        <v>19701</v>
      </c>
      <c r="D3068" s="16" t="s">
        <v>19702</v>
      </c>
      <c r="E3068" s="16" t="s">
        <v>19758</v>
      </c>
      <c r="F3068" s="17"/>
      <c r="G3068" s="18">
        <v>4035</v>
      </c>
      <c r="H3068" s="19">
        <f t="shared" si="141"/>
        <v>124.42216248000001</v>
      </c>
      <c r="I3068" s="16"/>
      <c r="J3068" s="16">
        <f t="shared" si="142"/>
        <v>0</v>
      </c>
      <c r="K3068" s="20" t="s">
        <v>13999</v>
      </c>
      <c r="L3068" s="20" t="s">
        <v>13999</v>
      </c>
      <c r="M3068" s="20" t="s">
        <v>13999</v>
      </c>
      <c r="N3068" s="20" t="s">
        <v>13999</v>
      </c>
      <c r="O3068" s="20" t="s">
        <v>13999</v>
      </c>
      <c r="P3068" s="20" t="s">
        <v>13999</v>
      </c>
      <c r="Q3068" s="20" t="s">
        <v>13999</v>
      </c>
      <c r="R3068" s="16"/>
      <c r="S3068" s="16"/>
      <c r="T3068" s="16"/>
      <c r="U3068" s="39">
        <f t="shared" si="143"/>
        <v>153.10860035280004</v>
      </c>
    </row>
    <row r="3069" spans="1:21" ht="23.25" customHeight="1">
      <c r="A3069" s="15"/>
      <c r="B3069" s="16" t="s">
        <v>564</v>
      </c>
      <c r="C3069" s="16" t="s">
        <v>19701</v>
      </c>
      <c r="D3069" s="16" t="s">
        <v>19702</v>
      </c>
      <c r="E3069" s="16" t="s">
        <v>19759</v>
      </c>
      <c r="F3069" s="17"/>
      <c r="G3069" s="18">
        <v>5332</v>
      </c>
      <c r="H3069" s="19">
        <f t="shared" si="141"/>
        <v>164.416101696</v>
      </c>
      <c r="I3069" s="16"/>
      <c r="J3069" s="16">
        <f t="shared" si="142"/>
        <v>0</v>
      </c>
      <c r="K3069" s="20" t="s">
        <v>13999</v>
      </c>
      <c r="L3069" s="20"/>
      <c r="M3069" s="20"/>
      <c r="N3069" s="20"/>
      <c r="O3069" s="20"/>
      <c r="P3069" s="20" t="s">
        <v>13999</v>
      </c>
      <c r="Q3069" s="20"/>
      <c r="R3069" s="16"/>
      <c r="S3069" s="16"/>
      <c r="T3069" s="16"/>
      <c r="U3069" s="39">
        <f t="shared" si="143"/>
        <v>197.50187288256001</v>
      </c>
    </row>
    <row r="3070" spans="1:21" ht="23.25" customHeight="1">
      <c r="A3070" s="15"/>
      <c r="B3070" s="16" t="s">
        <v>19760</v>
      </c>
      <c r="C3070" s="16" t="s">
        <v>19701</v>
      </c>
      <c r="D3070" s="16" t="s">
        <v>19702</v>
      </c>
      <c r="E3070" s="16" t="s">
        <v>19761</v>
      </c>
      <c r="F3070" s="17"/>
      <c r="G3070" s="18">
        <v>3696</v>
      </c>
      <c r="H3070" s="19">
        <f t="shared" si="141"/>
        <v>113.96885068800002</v>
      </c>
      <c r="I3070" s="16"/>
      <c r="J3070" s="16">
        <f t="shared" si="142"/>
        <v>0</v>
      </c>
      <c r="K3070" s="20" t="s">
        <v>13999</v>
      </c>
      <c r="L3070" s="20"/>
      <c r="M3070" s="20"/>
      <c r="N3070" s="20" t="s">
        <v>13999</v>
      </c>
      <c r="O3070" s="20"/>
      <c r="P3070" s="20"/>
      <c r="Q3070" s="20" t="s">
        <v>13999</v>
      </c>
      <c r="R3070" s="16"/>
      <c r="S3070" s="16"/>
      <c r="T3070" s="16"/>
      <c r="U3070" s="39">
        <f t="shared" si="143"/>
        <v>141.50542426368003</v>
      </c>
    </row>
    <row r="3071" spans="1:21" ht="23.25" customHeight="1">
      <c r="A3071" s="15"/>
      <c r="B3071" s="16" t="s">
        <v>19762</v>
      </c>
      <c r="C3071" s="16" t="s">
        <v>19701</v>
      </c>
      <c r="D3071" s="16" t="s">
        <v>19702</v>
      </c>
      <c r="E3071" s="16" t="s">
        <v>19763</v>
      </c>
      <c r="F3071" s="17"/>
      <c r="G3071" s="18">
        <v>1056</v>
      </c>
      <c r="H3071" s="19">
        <f t="shared" si="141"/>
        <v>32.562528768000007</v>
      </c>
      <c r="I3071" s="16"/>
      <c r="J3071" s="16">
        <f t="shared" si="142"/>
        <v>0</v>
      </c>
      <c r="K3071" s="20"/>
      <c r="L3071" s="20"/>
      <c r="M3071" s="20"/>
      <c r="N3071" s="20"/>
      <c r="O3071" s="20"/>
      <c r="P3071" s="20"/>
      <c r="Q3071" s="20"/>
      <c r="R3071" s="16"/>
      <c r="S3071" s="16"/>
      <c r="T3071" s="16" t="s">
        <v>13938</v>
      </c>
      <c r="U3071" s="39">
        <f t="shared" si="143"/>
        <v>39.07503452160001</v>
      </c>
    </row>
    <row r="3072" spans="1:21" ht="23.25" customHeight="1">
      <c r="A3072" s="15"/>
      <c r="B3072" s="16" t="s">
        <v>19764</v>
      </c>
      <c r="C3072" s="16" t="s">
        <v>19701</v>
      </c>
      <c r="D3072" s="16" t="s">
        <v>19702</v>
      </c>
      <c r="E3072" s="16" t="s">
        <v>19765</v>
      </c>
      <c r="F3072" s="17"/>
      <c r="G3072" s="18">
        <v>2961</v>
      </c>
      <c r="H3072" s="19">
        <f t="shared" si="141"/>
        <v>91.304590607999998</v>
      </c>
      <c r="I3072" s="16"/>
      <c r="J3072" s="16">
        <f t="shared" si="142"/>
        <v>0</v>
      </c>
      <c r="K3072" s="20"/>
      <c r="L3072" s="20"/>
      <c r="M3072" s="20"/>
      <c r="N3072" s="20"/>
      <c r="O3072" s="20"/>
      <c r="P3072" s="20"/>
      <c r="Q3072" s="20"/>
      <c r="R3072" s="16"/>
      <c r="S3072" s="16"/>
      <c r="T3072" s="16" t="s">
        <v>19760</v>
      </c>
      <c r="U3072" s="39">
        <f t="shared" si="143"/>
        <v>109.5655087296</v>
      </c>
    </row>
    <row r="3073" spans="1:21" ht="34.5" customHeight="1">
      <c r="A3073" s="15"/>
      <c r="B3073" s="16" t="s">
        <v>19766</v>
      </c>
      <c r="C3073" s="16" t="s">
        <v>19701</v>
      </c>
      <c r="D3073" s="16" t="s">
        <v>19767</v>
      </c>
      <c r="E3073" s="16" t="s">
        <v>19768</v>
      </c>
      <c r="F3073" s="17"/>
      <c r="G3073" s="22">
        <v>166</v>
      </c>
      <c r="H3073" s="19">
        <f t="shared" si="141"/>
        <v>5.1187308480000011</v>
      </c>
      <c r="I3073" s="16"/>
      <c r="J3073" s="16">
        <f t="shared" si="142"/>
        <v>0</v>
      </c>
      <c r="K3073" s="20" t="s">
        <v>13999</v>
      </c>
      <c r="L3073" s="20" t="s">
        <v>13999</v>
      </c>
      <c r="M3073" s="20" t="s">
        <v>13999</v>
      </c>
      <c r="N3073" s="20" t="s">
        <v>13999</v>
      </c>
      <c r="O3073" s="20"/>
      <c r="P3073" s="20"/>
      <c r="Q3073" s="20"/>
      <c r="R3073" s="16"/>
      <c r="S3073" s="16"/>
      <c r="T3073" s="16"/>
      <c r="U3073" s="39">
        <f t="shared" si="143"/>
        <v>6.142477017600001</v>
      </c>
    </row>
    <row r="3074" spans="1:21" ht="23.25" customHeight="1">
      <c r="A3074" s="15"/>
      <c r="B3074" s="16" t="s">
        <v>19769</v>
      </c>
      <c r="C3074" s="16" t="s">
        <v>19701</v>
      </c>
      <c r="D3074" s="16" t="s">
        <v>19767</v>
      </c>
      <c r="E3074" s="16" t="s">
        <v>19770</v>
      </c>
      <c r="F3074" s="17"/>
      <c r="G3074" s="22">
        <v>346</v>
      </c>
      <c r="H3074" s="19">
        <f t="shared" si="141"/>
        <v>10.669161888</v>
      </c>
      <c r="I3074" s="16"/>
      <c r="J3074" s="16">
        <f t="shared" si="142"/>
        <v>0</v>
      </c>
      <c r="K3074" s="20" t="s">
        <v>13999</v>
      </c>
      <c r="L3074" s="20" t="s">
        <v>13999</v>
      </c>
      <c r="M3074" s="20" t="s">
        <v>13999</v>
      </c>
      <c r="N3074" s="20"/>
      <c r="O3074" s="20"/>
      <c r="P3074" s="20" t="s">
        <v>13999</v>
      </c>
      <c r="Q3074" s="20" t="s">
        <v>13999</v>
      </c>
      <c r="R3074" s="16"/>
      <c r="S3074" s="16"/>
      <c r="T3074" s="16"/>
      <c r="U3074" s="39">
        <f t="shared" si="143"/>
        <v>12.802994265599999</v>
      </c>
    </row>
    <row r="3075" spans="1:21" ht="34.5" customHeight="1">
      <c r="A3075" s="15"/>
      <c r="B3075" s="16" t="s">
        <v>19771</v>
      </c>
      <c r="C3075" s="16" t="s">
        <v>19701</v>
      </c>
      <c r="D3075" s="16" t="s">
        <v>19767</v>
      </c>
      <c r="E3075" s="16" t="s">
        <v>19772</v>
      </c>
      <c r="F3075" s="17"/>
      <c r="G3075" s="22">
        <v>422</v>
      </c>
      <c r="H3075" s="19">
        <f t="shared" si="141"/>
        <v>13.012677216</v>
      </c>
      <c r="I3075" s="16"/>
      <c r="J3075" s="16">
        <f t="shared" si="142"/>
        <v>0</v>
      </c>
      <c r="K3075" s="20" t="s">
        <v>13999</v>
      </c>
      <c r="L3075" s="20" t="s">
        <v>13999</v>
      </c>
      <c r="M3075" s="20" t="s">
        <v>13999</v>
      </c>
      <c r="N3075" s="20"/>
      <c r="O3075" s="20"/>
      <c r="P3075" s="20" t="s">
        <v>13999</v>
      </c>
      <c r="Q3075" s="20" t="s">
        <v>13999</v>
      </c>
      <c r="R3075" s="16"/>
      <c r="S3075" s="16"/>
      <c r="T3075" s="16"/>
      <c r="U3075" s="39">
        <f t="shared" si="143"/>
        <v>15.615212659199999</v>
      </c>
    </row>
    <row r="3076" spans="1:21" ht="23.25" customHeight="1">
      <c r="A3076" s="15"/>
      <c r="B3076" s="16" t="s">
        <v>19773</v>
      </c>
      <c r="C3076" s="16" t="s">
        <v>19701</v>
      </c>
      <c r="D3076" s="16" t="s">
        <v>19767</v>
      </c>
      <c r="E3076" s="16" t="s">
        <v>19774</v>
      </c>
      <c r="F3076" s="17"/>
      <c r="G3076" s="22">
        <v>452</v>
      </c>
      <c r="H3076" s="19">
        <f t="shared" si="141"/>
        <v>13.937749056000001</v>
      </c>
      <c r="I3076" s="16"/>
      <c r="J3076" s="16">
        <f t="shared" si="142"/>
        <v>0</v>
      </c>
      <c r="K3076" s="20" t="s">
        <v>13999</v>
      </c>
      <c r="L3076" s="20" t="s">
        <v>13999</v>
      </c>
      <c r="M3076" s="20" t="s">
        <v>13999</v>
      </c>
      <c r="N3076" s="20"/>
      <c r="O3076" s="20"/>
      <c r="P3076" s="20" t="s">
        <v>13999</v>
      </c>
      <c r="Q3076" s="20" t="s">
        <v>13999</v>
      </c>
      <c r="R3076" s="16"/>
      <c r="S3076" s="16"/>
      <c r="T3076" s="16"/>
      <c r="U3076" s="39">
        <f t="shared" si="143"/>
        <v>16.725298867199999</v>
      </c>
    </row>
    <row r="3077" spans="1:21" ht="34.5" customHeight="1">
      <c r="A3077" s="15"/>
      <c r="B3077" s="16" t="s">
        <v>19775</v>
      </c>
      <c r="C3077" s="16" t="s">
        <v>19701</v>
      </c>
      <c r="D3077" s="16" t="s">
        <v>19767</v>
      </c>
      <c r="E3077" s="16" t="s">
        <v>19776</v>
      </c>
      <c r="F3077" s="17"/>
      <c r="G3077" s="22">
        <v>324</v>
      </c>
      <c r="H3077" s="19">
        <f t="shared" si="141"/>
        <v>9.9907758720000022</v>
      </c>
      <c r="I3077" s="16"/>
      <c r="J3077" s="16">
        <f t="shared" si="142"/>
        <v>0</v>
      </c>
      <c r="K3077" s="20"/>
      <c r="L3077" s="20"/>
      <c r="M3077" s="20"/>
      <c r="N3077" s="20"/>
      <c r="O3077" s="20"/>
      <c r="P3077" s="20"/>
      <c r="Q3077" s="20"/>
      <c r="R3077" s="16"/>
      <c r="S3077" s="16"/>
      <c r="T3077" s="16"/>
      <c r="U3077" s="39">
        <f t="shared" si="143"/>
        <v>11.988931046400003</v>
      </c>
    </row>
    <row r="3078" spans="1:21" ht="23.25" customHeight="1">
      <c r="A3078" s="15"/>
      <c r="B3078" s="16" t="s">
        <v>19777</v>
      </c>
      <c r="C3078" s="16" t="s">
        <v>19701</v>
      </c>
      <c r="D3078" s="16" t="s">
        <v>19767</v>
      </c>
      <c r="E3078" s="16" t="s">
        <v>19778</v>
      </c>
      <c r="F3078" s="17"/>
      <c r="G3078" s="22">
        <v>80</v>
      </c>
      <c r="H3078" s="19">
        <f t="shared" si="141"/>
        <v>2.4668582400000001</v>
      </c>
      <c r="I3078" s="16"/>
      <c r="J3078" s="16">
        <f t="shared" si="142"/>
        <v>0</v>
      </c>
      <c r="K3078" s="20" t="s">
        <v>13999</v>
      </c>
      <c r="L3078" s="20" t="s">
        <v>13999</v>
      </c>
      <c r="M3078" s="20"/>
      <c r="N3078" s="20"/>
      <c r="O3078" s="20" t="s">
        <v>13999</v>
      </c>
      <c r="P3078" s="20" t="s">
        <v>13999</v>
      </c>
      <c r="Q3078" s="20"/>
      <c r="R3078" s="16"/>
      <c r="S3078" s="16"/>
      <c r="T3078" s="16"/>
      <c r="U3078" s="39">
        <f t="shared" si="143"/>
        <v>2.9602298880000002</v>
      </c>
    </row>
    <row r="3079" spans="1:21" ht="23.25" customHeight="1">
      <c r="A3079" s="15"/>
      <c r="B3079" s="16" t="s">
        <v>19779</v>
      </c>
      <c r="C3079" s="16" t="s">
        <v>19701</v>
      </c>
      <c r="D3079" s="16" t="s">
        <v>19767</v>
      </c>
      <c r="E3079" s="16" t="s">
        <v>19780</v>
      </c>
      <c r="F3079" s="17"/>
      <c r="G3079" s="22">
        <v>125</v>
      </c>
      <c r="H3079" s="19">
        <f t="shared" si="141"/>
        <v>3.8544660000000008</v>
      </c>
      <c r="I3079" s="16"/>
      <c r="J3079" s="16">
        <f t="shared" si="142"/>
        <v>0</v>
      </c>
      <c r="K3079" s="20" t="s">
        <v>13999</v>
      </c>
      <c r="L3079" s="20"/>
      <c r="M3079" s="20"/>
      <c r="N3079" s="20"/>
      <c r="O3079" s="20"/>
      <c r="P3079" s="20" t="s">
        <v>13999</v>
      </c>
      <c r="Q3079" s="20"/>
      <c r="R3079" s="16"/>
      <c r="S3079" s="16"/>
      <c r="T3079" s="16"/>
      <c r="U3079" s="39">
        <f t="shared" si="143"/>
        <v>4.625359200000001</v>
      </c>
    </row>
    <row r="3080" spans="1:21" ht="23.25" customHeight="1">
      <c r="A3080" s="15"/>
      <c r="B3080" s="16" t="s">
        <v>19781</v>
      </c>
      <c r="C3080" s="16" t="s">
        <v>19701</v>
      </c>
      <c r="D3080" s="16" t="s">
        <v>19767</v>
      </c>
      <c r="E3080" s="16" t="s">
        <v>19782</v>
      </c>
      <c r="F3080" s="17"/>
      <c r="G3080" s="22">
        <v>75</v>
      </c>
      <c r="H3080" s="19">
        <f t="shared" si="141"/>
        <v>2.3126796000000001</v>
      </c>
      <c r="I3080" s="16"/>
      <c r="J3080" s="16">
        <f t="shared" si="142"/>
        <v>0</v>
      </c>
      <c r="K3080" s="20" t="s">
        <v>13999</v>
      </c>
      <c r="L3080" s="20"/>
      <c r="M3080" s="20" t="s">
        <v>13999</v>
      </c>
      <c r="N3080" s="20" t="s">
        <v>13999</v>
      </c>
      <c r="O3080" s="20" t="s">
        <v>13999</v>
      </c>
      <c r="P3080" s="20" t="s">
        <v>13999</v>
      </c>
      <c r="Q3080" s="20"/>
      <c r="R3080" s="16"/>
      <c r="S3080" s="16"/>
      <c r="T3080" s="16"/>
      <c r="U3080" s="39">
        <f t="shared" si="143"/>
        <v>2.7752155200000002</v>
      </c>
    </row>
    <row r="3081" spans="1:21" ht="23.25" customHeight="1">
      <c r="A3081" s="15"/>
      <c r="B3081" s="16" t="s">
        <v>19783</v>
      </c>
      <c r="C3081" s="16" t="s">
        <v>19701</v>
      </c>
      <c r="D3081" s="16" t="s">
        <v>19767</v>
      </c>
      <c r="E3081" s="16" t="s">
        <v>19784</v>
      </c>
      <c r="F3081" s="17"/>
      <c r="G3081" s="22">
        <v>67</v>
      </c>
      <c r="H3081" s="19">
        <f t="shared" si="141"/>
        <v>2.0659937760000004</v>
      </c>
      <c r="I3081" s="16"/>
      <c r="J3081" s="16">
        <f t="shared" si="142"/>
        <v>0</v>
      </c>
      <c r="K3081" s="20" t="s">
        <v>13999</v>
      </c>
      <c r="L3081" s="20" t="s">
        <v>13999</v>
      </c>
      <c r="M3081" s="20"/>
      <c r="N3081" s="20" t="s">
        <v>13999</v>
      </c>
      <c r="O3081" s="20" t="s">
        <v>13999</v>
      </c>
      <c r="P3081" s="20" t="s">
        <v>13999</v>
      </c>
      <c r="Q3081" s="20" t="s">
        <v>13999</v>
      </c>
      <c r="R3081" s="16"/>
      <c r="S3081" s="16"/>
      <c r="T3081" s="16"/>
      <c r="U3081" s="39">
        <f t="shared" si="143"/>
        <v>2.4791925312000003</v>
      </c>
    </row>
    <row r="3082" spans="1:21" ht="23.25" customHeight="1">
      <c r="A3082" s="15"/>
      <c r="B3082" s="16" t="s">
        <v>19785</v>
      </c>
      <c r="C3082" s="16" t="s">
        <v>19701</v>
      </c>
      <c r="D3082" s="16" t="s">
        <v>19767</v>
      </c>
      <c r="E3082" s="16" t="s">
        <v>19786</v>
      </c>
      <c r="F3082" s="17"/>
      <c r="G3082" s="22">
        <v>288</v>
      </c>
      <c r="H3082" s="19">
        <f t="shared" si="141"/>
        <v>8.8806896640000019</v>
      </c>
      <c r="I3082" s="16"/>
      <c r="J3082" s="16">
        <f t="shared" si="142"/>
        <v>0</v>
      </c>
      <c r="K3082" s="20"/>
      <c r="L3082" s="20"/>
      <c r="M3082" s="20" t="s">
        <v>13999</v>
      </c>
      <c r="N3082" s="20"/>
      <c r="O3082" s="20"/>
      <c r="P3082" s="20" t="s">
        <v>13999</v>
      </c>
      <c r="Q3082" s="20"/>
      <c r="R3082" s="16"/>
      <c r="S3082" s="16"/>
      <c r="T3082" s="16"/>
      <c r="U3082" s="39">
        <f t="shared" si="143"/>
        <v>10.656827596800001</v>
      </c>
    </row>
    <row r="3083" spans="1:21" ht="23.25" customHeight="1">
      <c r="A3083" s="15"/>
      <c r="B3083" s="16" t="s">
        <v>19787</v>
      </c>
      <c r="C3083" s="16" t="s">
        <v>19701</v>
      </c>
      <c r="D3083" s="16" t="s">
        <v>19767</v>
      </c>
      <c r="E3083" s="16" t="s">
        <v>19788</v>
      </c>
      <c r="F3083" s="17"/>
      <c r="G3083" s="22">
        <v>220</v>
      </c>
      <c r="H3083" s="19">
        <f t="shared" si="141"/>
        <v>6.7838601599999997</v>
      </c>
      <c r="I3083" s="16"/>
      <c r="J3083" s="16">
        <f t="shared" si="142"/>
        <v>0</v>
      </c>
      <c r="K3083" s="20"/>
      <c r="L3083" s="20"/>
      <c r="M3083" s="20" t="s">
        <v>13999</v>
      </c>
      <c r="N3083" s="20"/>
      <c r="O3083" s="20" t="s">
        <v>13999</v>
      </c>
      <c r="P3083" s="20" t="s">
        <v>13999</v>
      </c>
      <c r="Q3083" s="20" t="s">
        <v>13999</v>
      </c>
      <c r="R3083" s="16"/>
      <c r="S3083" s="16"/>
      <c r="T3083" s="16"/>
      <c r="U3083" s="39">
        <f t="shared" si="143"/>
        <v>8.140632192</v>
      </c>
    </row>
    <row r="3084" spans="1:21" ht="23.25" customHeight="1">
      <c r="A3084" s="15"/>
      <c r="B3084" s="16" t="s">
        <v>19789</v>
      </c>
      <c r="C3084" s="16" t="s">
        <v>19701</v>
      </c>
      <c r="D3084" s="16" t="s">
        <v>19767</v>
      </c>
      <c r="E3084" s="16" t="s">
        <v>19790</v>
      </c>
      <c r="F3084" s="17"/>
      <c r="G3084" s="22">
        <v>272</v>
      </c>
      <c r="H3084" s="19">
        <f t="shared" si="141"/>
        <v>8.3873180159999983</v>
      </c>
      <c r="I3084" s="16"/>
      <c r="J3084" s="16">
        <f t="shared" si="142"/>
        <v>0</v>
      </c>
      <c r="K3084" s="20" t="s">
        <v>13999</v>
      </c>
      <c r="L3084" s="20"/>
      <c r="M3084" s="20"/>
      <c r="N3084" s="20"/>
      <c r="O3084" s="20"/>
      <c r="P3084" s="20"/>
      <c r="Q3084" s="20" t="s">
        <v>13999</v>
      </c>
      <c r="R3084" s="16"/>
      <c r="S3084" s="16"/>
      <c r="T3084" s="16"/>
      <c r="U3084" s="39">
        <f t="shared" si="143"/>
        <v>10.064781619199998</v>
      </c>
    </row>
    <row r="3085" spans="1:21" ht="23.25" customHeight="1">
      <c r="A3085" s="15"/>
      <c r="B3085" s="16" t="s">
        <v>19791</v>
      </c>
      <c r="C3085" s="16" t="s">
        <v>19701</v>
      </c>
      <c r="D3085" s="16" t="s">
        <v>19767</v>
      </c>
      <c r="E3085" s="16" t="s">
        <v>19792</v>
      </c>
      <c r="F3085" s="17"/>
      <c r="G3085" s="22">
        <v>56</v>
      </c>
      <c r="H3085" s="19">
        <f t="shared" si="141"/>
        <v>1.7268007680000004</v>
      </c>
      <c r="I3085" s="16"/>
      <c r="J3085" s="16">
        <f t="shared" si="142"/>
        <v>0</v>
      </c>
      <c r="K3085" s="20" t="s">
        <v>13999</v>
      </c>
      <c r="L3085" s="20"/>
      <c r="M3085" s="20" t="s">
        <v>13999</v>
      </c>
      <c r="N3085" s="20"/>
      <c r="O3085" s="20"/>
      <c r="P3085" s="20" t="s">
        <v>13999</v>
      </c>
      <c r="Q3085" s="20"/>
      <c r="R3085" s="16"/>
      <c r="S3085" s="16"/>
      <c r="T3085" s="16"/>
      <c r="U3085" s="39">
        <f t="shared" si="143"/>
        <v>2.0721609216000005</v>
      </c>
    </row>
    <row r="3086" spans="1:21" ht="23.25" customHeight="1">
      <c r="A3086" s="15"/>
      <c r="B3086" s="16" t="s">
        <v>19793</v>
      </c>
      <c r="C3086" s="16" t="s">
        <v>19701</v>
      </c>
      <c r="D3086" s="16" t="s">
        <v>19767</v>
      </c>
      <c r="E3086" s="16" t="s">
        <v>19794</v>
      </c>
      <c r="F3086" s="17"/>
      <c r="G3086" s="22">
        <v>249</v>
      </c>
      <c r="H3086" s="19">
        <f t="shared" si="141"/>
        <v>7.6780962720000003</v>
      </c>
      <c r="I3086" s="16"/>
      <c r="J3086" s="16">
        <f t="shared" si="142"/>
        <v>0</v>
      </c>
      <c r="K3086" s="20" t="s">
        <v>13999</v>
      </c>
      <c r="L3086" s="20"/>
      <c r="M3086" s="20" t="s">
        <v>13999</v>
      </c>
      <c r="N3086" s="20"/>
      <c r="O3086" s="20" t="s">
        <v>13999</v>
      </c>
      <c r="P3086" s="20" t="s">
        <v>13999</v>
      </c>
      <c r="Q3086" s="20"/>
      <c r="R3086" s="16"/>
      <c r="S3086" s="16"/>
      <c r="T3086" s="16"/>
      <c r="U3086" s="39">
        <f t="shared" si="143"/>
        <v>9.2137155263999997</v>
      </c>
    </row>
    <row r="3087" spans="1:21" ht="23.25" customHeight="1">
      <c r="A3087" s="15"/>
      <c r="B3087" s="16" t="s">
        <v>19795</v>
      </c>
      <c r="C3087" s="16" t="s">
        <v>19701</v>
      </c>
      <c r="D3087" s="16" t="s">
        <v>19796</v>
      </c>
      <c r="E3087" s="16" t="s">
        <v>19797</v>
      </c>
      <c r="F3087" s="17"/>
      <c r="G3087" s="22">
        <v>316</v>
      </c>
      <c r="H3087" s="19">
        <f t="shared" si="141"/>
        <v>9.7440900480000003</v>
      </c>
      <c r="I3087" s="16"/>
      <c r="J3087" s="16">
        <f t="shared" si="142"/>
        <v>0</v>
      </c>
      <c r="K3087" s="20" t="s">
        <v>13999</v>
      </c>
      <c r="L3087" s="20" t="s">
        <v>13999</v>
      </c>
      <c r="M3087" s="20"/>
      <c r="N3087" s="20"/>
      <c r="O3087" s="20"/>
      <c r="P3087" s="20" t="s">
        <v>13999</v>
      </c>
      <c r="Q3087" s="20"/>
      <c r="R3087" s="16"/>
      <c r="S3087" s="16"/>
      <c r="T3087" s="16"/>
      <c r="U3087" s="39">
        <f t="shared" si="143"/>
        <v>11.6929080576</v>
      </c>
    </row>
    <row r="3088" spans="1:21" ht="23.25" customHeight="1">
      <c r="A3088" s="15"/>
      <c r="B3088" s="16" t="s">
        <v>19798</v>
      </c>
      <c r="C3088" s="16" t="s">
        <v>19701</v>
      </c>
      <c r="D3088" s="16" t="s">
        <v>19796</v>
      </c>
      <c r="E3088" s="16" t="s">
        <v>19799</v>
      </c>
      <c r="F3088" s="17"/>
      <c r="G3088" s="22">
        <v>471</v>
      </c>
      <c r="H3088" s="19">
        <f t="shared" si="141"/>
        <v>14.523627888000004</v>
      </c>
      <c r="I3088" s="16"/>
      <c r="J3088" s="16">
        <f t="shared" si="142"/>
        <v>0</v>
      </c>
      <c r="K3088" s="20" t="s">
        <v>13999</v>
      </c>
      <c r="L3088" s="20" t="s">
        <v>13999</v>
      </c>
      <c r="M3088" s="20" t="s">
        <v>13999</v>
      </c>
      <c r="N3088" s="20" t="s">
        <v>13999</v>
      </c>
      <c r="O3088" s="20" t="s">
        <v>13999</v>
      </c>
      <c r="P3088" s="20" t="s">
        <v>13999</v>
      </c>
      <c r="Q3088" s="20"/>
      <c r="R3088" s="16"/>
      <c r="S3088" s="16"/>
      <c r="T3088" s="16"/>
      <c r="U3088" s="39">
        <f t="shared" si="143"/>
        <v>17.428353465600004</v>
      </c>
    </row>
    <row r="3089" spans="1:21" ht="23.25" customHeight="1">
      <c r="A3089" s="15"/>
      <c r="B3089" s="16" t="s">
        <v>19800</v>
      </c>
      <c r="C3089" s="16" t="s">
        <v>19701</v>
      </c>
      <c r="D3089" s="16" t="s">
        <v>19796</v>
      </c>
      <c r="E3089" s="16" t="s">
        <v>19801</v>
      </c>
      <c r="F3089" s="17"/>
      <c r="G3089" s="22">
        <v>473</v>
      </c>
      <c r="H3089" s="19">
        <f t="shared" si="141"/>
        <v>14.585299344000001</v>
      </c>
      <c r="I3089" s="16"/>
      <c r="J3089" s="16">
        <f t="shared" si="142"/>
        <v>0</v>
      </c>
      <c r="K3089" s="20" t="s">
        <v>13999</v>
      </c>
      <c r="L3089" s="20"/>
      <c r="M3089" s="20" t="s">
        <v>13999</v>
      </c>
      <c r="N3089" s="20" t="s">
        <v>13999</v>
      </c>
      <c r="O3089" s="20" t="s">
        <v>13999</v>
      </c>
      <c r="P3089" s="20" t="s">
        <v>13999</v>
      </c>
      <c r="Q3089" s="20"/>
      <c r="R3089" s="16"/>
      <c r="S3089" s="16"/>
      <c r="T3089" s="16"/>
      <c r="U3089" s="39">
        <f t="shared" si="143"/>
        <v>17.502359212800002</v>
      </c>
    </row>
    <row r="3090" spans="1:21" ht="23.25" customHeight="1">
      <c r="A3090" s="15"/>
      <c r="B3090" s="16" t="s">
        <v>19802</v>
      </c>
      <c r="C3090" s="16" t="s">
        <v>19701</v>
      </c>
      <c r="D3090" s="16" t="s">
        <v>19796</v>
      </c>
      <c r="E3090" s="16" t="s">
        <v>19803</v>
      </c>
      <c r="F3090" s="17"/>
      <c r="G3090" s="22">
        <v>609</v>
      </c>
      <c r="H3090" s="19">
        <f t="shared" si="141"/>
        <v>18.778958352</v>
      </c>
      <c r="I3090" s="16"/>
      <c r="J3090" s="16">
        <f t="shared" si="142"/>
        <v>0</v>
      </c>
      <c r="K3090" s="20" t="s">
        <v>13999</v>
      </c>
      <c r="L3090" s="20" t="s">
        <v>13999</v>
      </c>
      <c r="M3090" s="20" t="s">
        <v>13999</v>
      </c>
      <c r="N3090" s="20"/>
      <c r="O3090" s="20" t="s">
        <v>13999</v>
      </c>
      <c r="P3090" s="20" t="s">
        <v>13999</v>
      </c>
      <c r="Q3090" s="20"/>
      <c r="R3090" s="16"/>
      <c r="S3090" s="16"/>
      <c r="T3090" s="16"/>
      <c r="U3090" s="39">
        <f t="shared" si="143"/>
        <v>22.534750022400001</v>
      </c>
    </row>
    <row r="3091" spans="1:21" ht="23.25" customHeight="1">
      <c r="A3091" s="15"/>
      <c r="B3091" s="16" t="s">
        <v>19804</v>
      </c>
      <c r="C3091" s="16" t="s">
        <v>19701</v>
      </c>
      <c r="D3091" s="16" t="s">
        <v>19796</v>
      </c>
      <c r="E3091" s="16" t="s">
        <v>19805</v>
      </c>
      <c r="F3091" s="17"/>
      <c r="G3091" s="22">
        <v>173</v>
      </c>
      <c r="H3091" s="19">
        <f t="shared" si="141"/>
        <v>5.3345809439999998</v>
      </c>
      <c r="I3091" s="16"/>
      <c r="J3091" s="16">
        <f t="shared" si="142"/>
        <v>0</v>
      </c>
      <c r="K3091" s="20"/>
      <c r="L3091" s="20"/>
      <c r="M3091" s="20"/>
      <c r="N3091" s="20"/>
      <c r="O3091" s="20"/>
      <c r="P3091" s="20"/>
      <c r="Q3091" s="20"/>
      <c r="R3091" s="16"/>
      <c r="S3091" s="16"/>
      <c r="T3091" s="16"/>
      <c r="U3091" s="39">
        <f t="shared" si="143"/>
        <v>6.4014971327999994</v>
      </c>
    </row>
    <row r="3092" spans="1:21" ht="23.25" customHeight="1">
      <c r="A3092" s="15"/>
      <c r="B3092" s="16" t="s">
        <v>19806</v>
      </c>
      <c r="C3092" s="16" t="s">
        <v>19807</v>
      </c>
      <c r="D3092" s="16" t="s">
        <v>19808</v>
      </c>
      <c r="E3092" s="16" t="s">
        <v>19809</v>
      </c>
      <c r="F3092" s="17"/>
      <c r="G3092" s="22">
        <v>920</v>
      </c>
      <c r="H3092" s="19">
        <f t="shared" si="141"/>
        <v>28.368869760000003</v>
      </c>
      <c r="I3092" s="16"/>
      <c r="J3092" s="16">
        <f t="shared" si="142"/>
        <v>0</v>
      </c>
      <c r="K3092" s="20"/>
      <c r="L3092" s="20" t="s">
        <v>13999</v>
      </c>
      <c r="M3092" s="20" t="s">
        <v>13999</v>
      </c>
      <c r="N3092" s="20"/>
      <c r="O3092" s="20"/>
      <c r="P3092" s="20" t="s">
        <v>13999</v>
      </c>
      <c r="Q3092" s="20"/>
      <c r="R3092" s="16"/>
      <c r="S3092" s="16"/>
      <c r="T3092" s="16"/>
      <c r="U3092" s="39">
        <f t="shared" si="143"/>
        <v>34.042643712</v>
      </c>
    </row>
    <row r="3093" spans="1:21" ht="23.25" customHeight="1">
      <c r="A3093" s="15"/>
      <c r="B3093" s="16" t="s">
        <v>484</v>
      </c>
      <c r="C3093" s="16" t="s">
        <v>19807</v>
      </c>
      <c r="D3093" s="16" t="s">
        <v>19808</v>
      </c>
      <c r="E3093" s="16" t="s">
        <v>19810</v>
      </c>
      <c r="F3093" s="17"/>
      <c r="G3093" s="18">
        <v>2198</v>
      </c>
      <c r="H3093" s="19">
        <f t="shared" ref="H3093:H3156" si="144">IF(R3093="Мax скидка 20%",G3093*0.8*1.05/100*H$15,IF(R3093="От 3-х шт. скидка 50%.",G3093*0.5*1.05/100*H$15,G3093*0.6*1.05/100*H$15))*1.03*1.2*1.1</f>
        <v>67.776930144000005</v>
      </c>
      <c r="I3093" s="16"/>
      <c r="J3093" s="16">
        <f t="shared" si="142"/>
        <v>0</v>
      </c>
      <c r="K3093" s="20" t="s">
        <v>13999</v>
      </c>
      <c r="L3093" s="20" t="s">
        <v>13999</v>
      </c>
      <c r="M3093" s="20" t="s">
        <v>13999</v>
      </c>
      <c r="N3093" s="20" t="s">
        <v>13999</v>
      </c>
      <c r="O3093" s="20" t="s">
        <v>13999</v>
      </c>
      <c r="P3093" s="20" t="s">
        <v>13999</v>
      </c>
      <c r="Q3093" s="20" t="s">
        <v>13999</v>
      </c>
      <c r="R3093" s="16"/>
      <c r="S3093" s="16"/>
      <c r="T3093" s="16"/>
      <c r="U3093" s="39">
        <f t="shared" si="143"/>
        <v>81.332316172800006</v>
      </c>
    </row>
    <row r="3094" spans="1:21" ht="23.25" customHeight="1">
      <c r="A3094" s="15"/>
      <c r="B3094" s="16" t="s">
        <v>19811</v>
      </c>
      <c r="C3094" s="16" t="s">
        <v>19807</v>
      </c>
      <c r="D3094" s="16" t="s">
        <v>19808</v>
      </c>
      <c r="E3094" s="16" t="s">
        <v>19812</v>
      </c>
      <c r="F3094" s="17"/>
      <c r="G3094" s="22">
        <v>536</v>
      </c>
      <c r="H3094" s="19">
        <f t="shared" si="144"/>
        <v>16.527950208000004</v>
      </c>
      <c r="I3094" s="16"/>
      <c r="J3094" s="16">
        <f t="shared" ref="J3094:J3157" si="145">H3094*I3094</f>
        <v>0</v>
      </c>
      <c r="K3094" s="20" t="s">
        <v>13999</v>
      </c>
      <c r="L3094" s="20"/>
      <c r="M3094" s="20"/>
      <c r="N3094" s="20"/>
      <c r="O3094" s="20"/>
      <c r="P3094" s="20"/>
      <c r="Q3094" s="20"/>
      <c r="R3094" s="16"/>
      <c r="S3094" s="16"/>
      <c r="T3094" s="16"/>
      <c r="U3094" s="39">
        <f t="shared" ref="U3094:U3157" si="146">IF(H3094&gt;100,H3094*1.11+15,H3094*1.2)</f>
        <v>19.833540249600002</v>
      </c>
    </row>
    <row r="3095" spans="1:21" ht="23.25" customHeight="1">
      <c r="A3095" s="15"/>
      <c r="B3095" s="16" t="s">
        <v>19813</v>
      </c>
      <c r="C3095" s="16" t="s">
        <v>19807</v>
      </c>
      <c r="D3095" s="16" t="s">
        <v>19808</v>
      </c>
      <c r="E3095" s="16" t="s">
        <v>19814</v>
      </c>
      <c r="F3095" s="17"/>
      <c r="G3095" s="18">
        <v>4579</v>
      </c>
      <c r="H3095" s="19">
        <f t="shared" si="144"/>
        <v>141.19679851200004</v>
      </c>
      <c r="I3095" s="16"/>
      <c r="J3095" s="16">
        <f t="shared" si="145"/>
        <v>0</v>
      </c>
      <c r="K3095" s="20"/>
      <c r="L3095" s="20" t="s">
        <v>13999</v>
      </c>
      <c r="M3095" s="20" t="s">
        <v>13999</v>
      </c>
      <c r="N3095" s="20"/>
      <c r="O3095" s="20"/>
      <c r="P3095" s="20"/>
      <c r="Q3095" s="20"/>
      <c r="R3095" s="16"/>
      <c r="S3095" s="16"/>
      <c r="T3095" s="16"/>
      <c r="U3095" s="39">
        <f t="shared" si="146"/>
        <v>171.72844634832006</v>
      </c>
    </row>
    <row r="3096" spans="1:21" ht="23.25" customHeight="1">
      <c r="A3096" s="15"/>
      <c r="B3096" s="16" t="s">
        <v>19815</v>
      </c>
      <c r="C3096" s="16" t="s">
        <v>19807</v>
      </c>
      <c r="D3096" s="16" t="s">
        <v>19816</v>
      </c>
      <c r="E3096" s="16" t="s">
        <v>19817</v>
      </c>
      <c r="F3096" s="17"/>
      <c r="G3096" s="18">
        <v>1055</v>
      </c>
      <c r="H3096" s="19">
        <f t="shared" si="144"/>
        <v>32.53169304</v>
      </c>
      <c r="I3096" s="16"/>
      <c r="J3096" s="16">
        <f t="shared" si="145"/>
        <v>0</v>
      </c>
      <c r="K3096" s="20" t="s">
        <v>13999</v>
      </c>
      <c r="L3096" s="20"/>
      <c r="M3096" s="20" t="s">
        <v>13999</v>
      </c>
      <c r="N3096" s="20"/>
      <c r="O3096" s="20"/>
      <c r="P3096" s="20"/>
      <c r="Q3096" s="20"/>
      <c r="R3096" s="16"/>
      <c r="S3096" s="16"/>
      <c r="T3096" s="16"/>
      <c r="U3096" s="39">
        <f t="shared" si="146"/>
        <v>39.038031648</v>
      </c>
    </row>
    <row r="3097" spans="1:21" ht="23.25" customHeight="1">
      <c r="A3097" s="15"/>
      <c r="B3097" s="16" t="s">
        <v>19818</v>
      </c>
      <c r="C3097" s="16" t="s">
        <v>19807</v>
      </c>
      <c r="D3097" s="16" t="s">
        <v>19816</v>
      </c>
      <c r="E3097" s="16" t="s">
        <v>19819</v>
      </c>
      <c r="F3097" s="17"/>
      <c r="G3097" s="18">
        <v>1058</v>
      </c>
      <c r="H3097" s="19">
        <f t="shared" si="144"/>
        <v>32.624200223999999</v>
      </c>
      <c r="I3097" s="16"/>
      <c r="J3097" s="16">
        <f t="shared" si="145"/>
        <v>0</v>
      </c>
      <c r="K3097" s="20" t="s">
        <v>13999</v>
      </c>
      <c r="L3097" s="20"/>
      <c r="M3097" s="20" t="s">
        <v>13999</v>
      </c>
      <c r="N3097" s="20"/>
      <c r="O3097" s="20"/>
      <c r="P3097" s="20" t="s">
        <v>13999</v>
      </c>
      <c r="Q3097" s="20" t="s">
        <v>13999</v>
      </c>
      <c r="R3097" s="16"/>
      <c r="S3097" s="16"/>
      <c r="T3097" s="16"/>
      <c r="U3097" s="39">
        <f t="shared" si="146"/>
        <v>39.1490402688</v>
      </c>
    </row>
    <row r="3098" spans="1:21" ht="23.25" customHeight="1">
      <c r="A3098" s="15"/>
      <c r="B3098" s="16" t="s">
        <v>19820</v>
      </c>
      <c r="C3098" s="16" t="s">
        <v>19807</v>
      </c>
      <c r="D3098" s="16" t="s">
        <v>19816</v>
      </c>
      <c r="E3098" s="16" t="s">
        <v>19821</v>
      </c>
      <c r="F3098" s="17"/>
      <c r="G3098" s="18">
        <v>1270</v>
      </c>
      <c r="H3098" s="19">
        <f t="shared" si="144"/>
        <v>39.161374560000006</v>
      </c>
      <c r="I3098" s="16"/>
      <c r="J3098" s="16">
        <f t="shared" si="145"/>
        <v>0</v>
      </c>
      <c r="K3098" s="20" t="s">
        <v>13999</v>
      </c>
      <c r="L3098" s="20"/>
      <c r="M3098" s="20" t="s">
        <v>13999</v>
      </c>
      <c r="N3098" s="20"/>
      <c r="O3098" s="20"/>
      <c r="P3098" s="20" t="s">
        <v>13999</v>
      </c>
      <c r="Q3098" s="20" t="s">
        <v>13999</v>
      </c>
      <c r="R3098" s="16"/>
      <c r="S3098" s="16"/>
      <c r="T3098" s="16"/>
      <c r="U3098" s="39">
        <f t="shared" si="146"/>
        <v>46.993649472000008</v>
      </c>
    </row>
    <row r="3099" spans="1:21" ht="23.25" customHeight="1">
      <c r="A3099" s="15"/>
      <c r="B3099" s="16" t="s">
        <v>19822</v>
      </c>
      <c r="C3099" s="16" t="s">
        <v>19807</v>
      </c>
      <c r="D3099" s="16" t="s">
        <v>19816</v>
      </c>
      <c r="E3099" s="16" t="s">
        <v>19823</v>
      </c>
      <c r="F3099" s="17"/>
      <c r="G3099" s="18">
        <v>1416</v>
      </c>
      <c r="H3099" s="19">
        <f t="shared" si="144"/>
        <v>43.663390848000006</v>
      </c>
      <c r="I3099" s="16"/>
      <c r="J3099" s="16">
        <f t="shared" si="145"/>
        <v>0</v>
      </c>
      <c r="K3099" s="20" t="s">
        <v>13999</v>
      </c>
      <c r="L3099" s="20"/>
      <c r="M3099" s="20" t="s">
        <v>13999</v>
      </c>
      <c r="N3099" s="20"/>
      <c r="O3099" s="20"/>
      <c r="P3099" s="20" t="s">
        <v>13999</v>
      </c>
      <c r="Q3099" s="20"/>
      <c r="R3099" s="16"/>
      <c r="S3099" s="16"/>
      <c r="T3099" s="16"/>
      <c r="U3099" s="39">
        <f t="shared" si="146"/>
        <v>52.396069017600006</v>
      </c>
    </row>
    <row r="3100" spans="1:21" ht="23.25" customHeight="1">
      <c r="A3100" s="15"/>
      <c r="B3100" s="21" t="s">
        <v>19824</v>
      </c>
      <c r="C3100" s="16" t="s">
        <v>19807</v>
      </c>
      <c r="D3100" s="16" t="s">
        <v>19816</v>
      </c>
      <c r="E3100" s="16" t="s">
        <v>19825</v>
      </c>
      <c r="F3100" s="17"/>
      <c r="G3100" s="18">
        <v>11852</v>
      </c>
      <c r="H3100" s="19">
        <f t="shared" si="144"/>
        <v>365.4650482560001</v>
      </c>
      <c r="I3100" s="16"/>
      <c r="J3100" s="16">
        <f t="shared" si="145"/>
        <v>0</v>
      </c>
      <c r="K3100" s="20" t="s">
        <v>13999</v>
      </c>
      <c r="L3100" s="20" t="s">
        <v>13999</v>
      </c>
      <c r="M3100" s="20" t="s">
        <v>13999</v>
      </c>
      <c r="N3100" s="20" t="s">
        <v>13999</v>
      </c>
      <c r="O3100" s="20"/>
      <c r="P3100" s="20" t="s">
        <v>13999</v>
      </c>
      <c r="Q3100" s="20" t="s">
        <v>13999</v>
      </c>
      <c r="R3100" s="16"/>
      <c r="S3100" s="16" t="s">
        <v>14156</v>
      </c>
      <c r="T3100" s="16"/>
      <c r="U3100" s="39">
        <f t="shared" si="146"/>
        <v>420.66620356416013</v>
      </c>
    </row>
    <row r="3101" spans="1:21" ht="23.25" customHeight="1">
      <c r="A3101" s="15"/>
      <c r="B3101" s="16" t="s">
        <v>19826</v>
      </c>
      <c r="C3101" s="16" t="s">
        <v>19807</v>
      </c>
      <c r="D3101" s="16" t="s">
        <v>19816</v>
      </c>
      <c r="E3101" s="16" t="s">
        <v>19827</v>
      </c>
      <c r="F3101" s="17"/>
      <c r="G3101" s="18">
        <v>8092</v>
      </c>
      <c r="H3101" s="19">
        <f t="shared" si="144"/>
        <v>332.69694796800007</v>
      </c>
      <c r="I3101" s="16"/>
      <c r="J3101" s="16">
        <f t="shared" si="145"/>
        <v>0</v>
      </c>
      <c r="K3101" s="20" t="s">
        <v>13999</v>
      </c>
      <c r="L3101" s="20" t="s">
        <v>13999</v>
      </c>
      <c r="M3101" s="20"/>
      <c r="N3101" s="20" t="s">
        <v>13999</v>
      </c>
      <c r="O3101" s="20"/>
      <c r="P3101" s="20" t="s">
        <v>13999</v>
      </c>
      <c r="Q3101" s="20" t="s">
        <v>13999</v>
      </c>
      <c r="R3101" s="16" t="s">
        <v>14001</v>
      </c>
      <c r="S3101" s="16"/>
      <c r="T3101" s="16"/>
      <c r="U3101" s="39">
        <f t="shared" si="146"/>
        <v>384.29361224448013</v>
      </c>
    </row>
    <row r="3102" spans="1:21" ht="23.25" customHeight="1">
      <c r="A3102" s="15"/>
      <c r="B3102" s="16" t="s">
        <v>19828</v>
      </c>
      <c r="C3102" s="16" t="s">
        <v>19807</v>
      </c>
      <c r="D3102" s="16" t="s">
        <v>19816</v>
      </c>
      <c r="E3102" s="16" t="s">
        <v>19829</v>
      </c>
      <c r="F3102" s="17"/>
      <c r="G3102" s="18">
        <v>16215</v>
      </c>
      <c r="H3102" s="19">
        <f t="shared" si="144"/>
        <v>500.00132952000013</v>
      </c>
      <c r="I3102" s="16"/>
      <c r="J3102" s="16">
        <f t="shared" si="145"/>
        <v>0</v>
      </c>
      <c r="K3102" s="20"/>
      <c r="L3102" s="20" t="s">
        <v>13999</v>
      </c>
      <c r="M3102" s="20"/>
      <c r="N3102" s="20" t="s">
        <v>13999</v>
      </c>
      <c r="O3102" s="20"/>
      <c r="P3102" s="20" t="s">
        <v>13999</v>
      </c>
      <c r="Q3102" s="20" t="s">
        <v>13999</v>
      </c>
      <c r="R3102" s="16"/>
      <c r="S3102" s="16"/>
      <c r="T3102" s="16"/>
      <c r="U3102" s="39">
        <f t="shared" si="146"/>
        <v>570.00147576720019</v>
      </c>
    </row>
    <row r="3103" spans="1:21" ht="23.25" customHeight="1">
      <c r="A3103" s="15"/>
      <c r="B3103" s="16" t="s">
        <v>19830</v>
      </c>
      <c r="C3103" s="16" t="s">
        <v>19807</v>
      </c>
      <c r="D3103" s="16" t="s">
        <v>19816</v>
      </c>
      <c r="E3103" s="16" t="s">
        <v>19831</v>
      </c>
      <c r="F3103" s="17"/>
      <c r="G3103" s="18">
        <v>10227</v>
      </c>
      <c r="H3103" s="19">
        <f t="shared" si="144"/>
        <v>420.47598700800012</v>
      </c>
      <c r="I3103" s="16"/>
      <c r="J3103" s="16">
        <f t="shared" si="145"/>
        <v>0</v>
      </c>
      <c r="K3103" s="20" t="s">
        <v>13999</v>
      </c>
      <c r="L3103" s="20" t="s">
        <v>13999</v>
      </c>
      <c r="M3103" s="20"/>
      <c r="N3103" s="20"/>
      <c r="O3103" s="20" t="s">
        <v>13999</v>
      </c>
      <c r="P3103" s="20"/>
      <c r="Q3103" s="20" t="s">
        <v>13999</v>
      </c>
      <c r="R3103" s="16" t="s">
        <v>14001</v>
      </c>
      <c r="S3103" s="16"/>
      <c r="T3103" s="16"/>
      <c r="U3103" s="39">
        <f t="shared" si="146"/>
        <v>481.72834557888018</v>
      </c>
    </row>
    <row r="3104" spans="1:21" ht="23.25" customHeight="1">
      <c r="A3104" s="15"/>
      <c r="B3104" s="21" t="s">
        <v>19832</v>
      </c>
      <c r="C3104" s="16" t="s">
        <v>19807</v>
      </c>
      <c r="D3104" s="16" t="s">
        <v>19816</v>
      </c>
      <c r="E3104" s="16" t="s">
        <v>19833</v>
      </c>
      <c r="F3104" s="17"/>
      <c r="G3104" s="18">
        <v>21829</v>
      </c>
      <c r="H3104" s="19">
        <f t="shared" si="144"/>
        <v>673.11310651200017</v>
      </c>
      <c r="I3104" s="16"/>
      <c r="J3104" s="16">
        <f t="shared" si="145"/>
        <v>0</v>
      </c>
      <c r="K3104" s="20" t="s">
        <v>13999</v>
      </c>
      <c r="L3104" s="20" t="s">
        <v>13999</v>
      </c>
      <c r="M3104" s="20"/>
      <c r="N3104" s="20" t="s">
        <v>13999</v>
      </c>
      <c r="O3104" s="20"/>
      <c r="P3104" s="20" t="s">
        <v>13999</v>
      </c>
      <c r="Q3104" s="20" t="s">
        <v>13999</v>
      </c>
      <c r="R3104" s="16"/>
      <c r="S3104" s="16" t="s">
        <v>14156</v>
      </c>
      <c r="T3104" s="16"/>
      <c r="U3104" s="39">
        <f t="shared" si="146"/>
        <v>762.1555482283203</v>
      </c>
    </row>
    <row r="3105" spans="1:21" ht="23.25" customHeight="1">
      <c r="A3105" s="15"/>
      <c r="B3105" s="16" t="s">
        <v>19834</v>
      </c>
      <c r="C3105" s="16" t="s">
        <v>19807</v>
      </c>
      <c r="D3105" s="16" t="s">
        <v>19816</v>
      </c>
      <c r="E3105" s="16" t="s">
        <v>19835</v>
      </c>
      <c r="F3105" s="17"/>
      <c r="G3105" s="18">
        <v>13485</v>
      </c>
      <c r="H3105" s="19">
        <f t="shared" si="144"/>
        <v>554.42638944000009</v>
      </c>
      <c r="I3105" s="16"/>
      <c r="J3105" s="16">
        <f t="shared" si="145"/>
        <v>0</v>
      </c>
      <c r="K3105" s="20" t="s">
        <v>13999</v>
      </c>
      <c r="L3105" s="20" t="s">
        <v>13999</v>
      </c>
      <c r="M3105" s="20"/>
      <c r="N3105" s="20" t="s">
        <v>13999</v>
      </c>
      <c r="O3105" s="20"/>
      <c r="P3105" s="20" t="s">
        <v>13999</v>
      </c>
      <c r="Q3105" s="20" t="s">
        <v>13999</v>
      </c>
      <c r="R3105" s="16" t="s">
        <v>14001</v>
      </c>
      <c r="S3105" s="16"/>
      <c r="T3105" s="16"/>
      <c r="U3105" s="39">
        <f t="shared" si="146"/>
        <v>630.41329227840015</v>
      </c>
    </row>
    <row r="3106" spans="1:21" ht="23.25" customHeight="1">
      <c r="A3106" s="15"/>
      <c r="B3106" s="16" t="s">
        <v>19836</v>
      </c>
      <c r="C3106" s="16" t="s">
        <v>19807</v>
      </c>
      <c r="D3106" s="16" t="s">
        <v>19816</v>
      </c>
      <c r="E3106" s="16" t="s">
        <v>19837</v>
      </c>
      <c r="F3106" s="17"/>
      <c r="G3106" s="18">
        <v>15169</v>
      </c>
      <c r="H3106" s="19">
        <f t="shared" si="144"/>
        <v>623.6628773760001</v>
      </c>
      <c r="I3106" s="16"/>
      <c r="J3106" s="16">
        <f t="shared" si="145"/>
        <v>0</v>
      </c>
      <c r="K3106" s="20"/>
      <c r="L3106" s="20"/>
      <c r="M3106" s="20"/>
      <c r="N3106" s="20"/>
      <c r="O3106" s="20"/>
      <c r="P3106" s="20"/>
      <c r="Q3106" s="20" t="s">
        <v>13999</v>
      </c>
      <c r="R3106" s="16" t="s">
        <v>14001</v>
      </c>
      <c r="S3106" s="16"/>
      <c r="T3106" s="16"/>
      <c r="U3106" s="39">
        <f t="shared" si="146"/>
        <v>707.26579388736013</v>
      </c>
    </row>
    <row r="3107" spans="1:21" ht="23.25" customHeight="1">
      <c r="A3107" s="15"/>
      <c r="B3107" s="16" t="s">
        <v>19838</v>
      </c>
      <c r="C3107" s="16" t="s">
        <v>19807</v>
      </c>
      <c r="D3107" s="16" t="s">
        <v>19816</v>
      </c>
      <c r="E3107" s="16" t="s">
        <v>19839</v>
      </c>
      <c r="F3107" s="17"/>
      <c r="G3107" s="18">
        <v>28687</v>
      </c>
      <c r="H3107" s="19">
        <f t="shared" si="144"/>
        <v>884.58452913600001</v>
      </c>
      <c r="I3107" s="16"/>
      <c r="J3107" s="16">
        <f t="shared" si="145"/>
        <v>0</v>
      </c>
      <c r="K3107" s="20"/>
      <c r="L3107" s="20"/>
      <c r="M3107" s="20"/>
      <c r="N3107" s="20"/>
      <c r="O3107" s="20"/>
      <c r="P3107" s="20"/>
      <c r="Q3107" s="20"/>
      <c r="R3107" s="16"/>
      <c r="S3107" s="16"/>
      <c r="T3107" s="16"/>
      <c r="U3107" s="39">
        <f t="shared" si="146"/>
        <v>996.88882734096012</v>
      </c>
    </row>
    <row r="3108" spans="1:21" ht="23.25" customHeight="1">
      <c r="A3108" s="15"/>
      <c r="B3108" s="21" t="s">
        <v>19840</v>
      </c>
      <c r="C3108" s="16" t="s">
        <v>19807</v>
      </c>
      <c r="D3108" s="16" t="s">
        <v>19816</v>
      </c>
      <c r="E3108" s="16" t="s">
        <v>19841</v>
      </c>
      <c r="F3108" s="17"/>
      <c r="G3108" s="18">
        <v>18876</v>
      </c>
      <c r="H3108" s="19">
        <f t="shared" si="144"/>
        <v>776.07360230400002</v>
      </c>
      <c r="I3108" s="16"/>
      <c r="J3108" s="16">
        <f t="shared" si="145"/>
        <v>0</v>
      </c>
      <c r="K3108" s="20" t="s">
        <v>13999</v>
      </c>
      <c r="L3108" s="20"/>
      <c r="M3108" s="20" t="s">
        <v>13999</v>
      </c>
      <c r="N3108" s="20"/>
      <c r="O3108" s="20"/>
      <c r="P3108" s="20" t="s">
        <v>13999</v>
      </c>
      <c r="Q3108" s="20" t="s">
        <v>13999</v>
      </c>
      <c r="R3108" s="16" t="s">
        <v>14001</v>
      </c>
      <c r="S3108" s="16" t="s">
        <v>14156</v>
      </c>
      <c r="T3108" s="16"/>
      <c r="U3108" s="39">
        <f t="shared" si="146"/>
        <v>876.44169855744008</v>
      </c>
    </row>
    <row r="3109" spans="1:21" ht="23.25" customHeight="1">
      <c r="A3109" s="15"/>
      <c r="B3109" s="21" t="s">
        <v>19842</v>
      </c>
      <c r="C3109" s="16" t="s">
        <v>19807</v>
      </c>
      <c r="D3109" s="16" t="s">
        <v>19816</v>
      </c>
      <c r="E3109" s="16" t="s">
        <v>19843</v>
      </c>
      <c r="F3109" s="17"/>
      <c r="G3109" s="18">
        <v>25278</v>
      </c>
      <c r="H3109" s="19">
        <f t="shared" si="144"/>
        <v>1039.2873765120003</v>
      </c>
      <c r="I3109" s="16"/>
      <c r="J3109" s="16">
        <f t="shared" si="145"/>
        <v>0</v>
      </c>
      <c r="K3109" s="20" t="s">
        <v>13999</v>
      </c>
      <c r="L3109" s="20" t="s">
        <v>13999</v>
      </c>
      <c r="M3109" s="20" t="s">
        <v>13999</v>
      </c>
      <c r="N3109" s="20"/>
      <c r="O3109" s="20"/>
      <c r="P3109" s="20" t="s">
        <v>13999</v>
      </c>
      <c r="Q3109" s="20" t="s">
        <v>13999</v>
      </c>
      <c r="R3109" s="16" t="s">
        <v>14001</v>
      </c>
      <c r="S3109" s="16" t="s">
        <v>14156</v>
      </c>
      <c r="T3109" s="16"/>
      <c r="U3109" s="39">
        <f t="shared" si="146"/>
        <v>1168.6089879283204</v>
      </c>
    </row>
    <row r="3110" spans="1:21" ht="23.25" customHeight="1">
      <c r="A3110" s="15"/>
      <c r="B3110" s="16" t="s">
        <v>483</v>
      </c>
      <c r="C3110" s="16" t="s">
        <v>19807</v>
      </c>
      <c r="D3110" s="16" t="s">
        <v>19844</v>
      </c>
      <c r="E3110" s="16" t="s">
        <v>19845</v>
      </c>
      <c r="F3110" s="17"/>
      <c r="G3110" s="18">
        <v>31498</v>
      </c>
      <c r="H3110" s="19">
        <f t="shared" si="144"/>
        <v>1295.0183473920004</v>
      </c>
      <c r="I3110" s="16"/>
      <c r="J3110" s="16">
        <f t="shared" si="145"/>
        <v>0</v>
      </c>
      <c r="K3110" s="20"/>
      <c r="L3110" s="20"/>
      <c r="M3110" s="20"/>
      <c r="N3110" s="20"/>
      <c r="O3110" s="20"/>
      <c r="P3110" s="20"/>
      <c r="Q3110" s="20"/>
      <c r="R3110" s="16" t="s">
        <v>14001</v>
      </c>
      <c r="S3110" s="16"/>
      <c r="T3110" s="16"/>
      <c r="U3110" s="39">
        <f t="shared" si="146"/>
        <v>1452.4703656051206</v>
      </c>
    </row>
    <row r="3111" spans="1:21" ht="23.25" customHeight="1">
      <c r="A3111" s="15"/>
      <c r="B3111" s="16" t="s">
        <v>19846</v>
      </c>
      <c r="C3111" s="16" t="s">
        <v>19807</v>
      </c>
      <c r="D3111" s="16" t="s">
        <v>19844</v>
      </c>
      <c r="E3111" s="16" t="s">
        <v>19847</v>
      </c>
      <c r="F3111" s="17"/>
      <c r="G3111" s="18">
        <v>2319</v>
      </c>
      <c r="H3111" s="19">
        <f t="shared" si="144"/>
        <v>71.508053232000009</v>
      </c>
      <c r="I3111" s="16"/>
      <c r="J3111" s="16">
        <f t="shared" si="145"/>
        <v>0</v>
      </c>
      <c r="K3111" s="20" t="s">
        <v>13999</v>
      </c>
      <c r="L3111" s="20" t="s">
        <v>13999</v>
      </c>
      <c r="M3111" s="20" t="s">
        <v>13999</v>
      </c>
      <c r="N3111" s="20" t="s">
        <v>13999</v>
      </c>
      <c r="O3111" s="20" t="s">
        <v>13999</v>
      </c>
      <c r="P3111" s="20"/>
      <c r="Q3111" s="20" t="s">
        <v>13999</v>
      </c>
      <c r="R3111" s="16"/>
      <c r="S3111" s="16"/>
      <c r="T3111" s="16"/>
      <c r="U3111" s="39">
        <f t="shared" si="146"/>
        <v>85.809663878400002</v>
      </c>
    </row>
    <row r="3112" spans="1:21" ht="23.25" customHeight="1">
      <c r="A3112" s="15"/>
      <c r="B3112" s="21" t="s">
        <v>19848</v>
      </c>
      <c r="C3112" s="16" t="s">
        <v>19807</v>
      </c>
      <c r="D3112" s="16" t="s">
        <v>19844</v>
      </c>
      <c r="E3112" s="16" t="s">
        <v>19849</v>
      </c>
      <c r="F3112" s="17"/>
      <c r="G3112" s="18">
        <v>85496</v>
      </c>
      <c r="H3112" s="19">
        <f t="shared" si="144"/>
        <v>2636.3314010880003</v>
      </c>
      <c r="I3112" s="16"/>
      <c r="J3112" s="16">
        <f t="shared" si="145"/>
        <v>0</v>
      </c>
      <c r="K3112" s="20" t="s">
        <v>13999</v>
      </c>
      <c r="L3112" s="20"/>
      <c r="M3112" s="20" t="s">
        <v>13999</v>
      </c>
      <c r="N3112" s="20"/>
      <c r="O3112" s="20"/>
      <c r="P3112" s="20"/>
      <c r="Q3112" s="20"/>
      <c r="R3112" s="16"/>
      <c r="S3112" s="16" t="s">
        <v>14156</v>
      </c>
      <c r="T3112" s="16"/>
      <c r="U3112" s="39">
        <f t="shared" si="146"/>
        <v>2941.3278552076808</v>
      </c>
    </row>
    <row r="3113" spans="1:21" ht="34.5" customHeight="1">
      <c r="A3113" s="15"/>
      <c r="B3113" s="16" t="s">
        <v>19850</v>
      </c>
      <c r="C3113" s="16" t="s">
        <v>19851</v>
      </c>
      <c r="D3113" s="16" t="s">
        <v>19852</v>
      </c>
      <c r="E3113" s="16" t="s">
        <v>19853</v>
      </c>
      <c r="F3113" s="17"/>
      <c r="G3113" s="22">
        <v>996</v>
      </c>
      <c r="H3113" s="19">
        <f t="shared" si="144"/>
        <v>30.712385088000001</v>
      </c>
      <c r="I3113" s="16"/>
      <c r="J3113" s="16">
        <f t="shared" si="145"/>
        <v>0</v>
      </c>
      <c r="K3113" s="20"/>
      <c r="L3113" s="20"/>
      <c r="M3113" s="20"/>
      <c r="N3113" s="20"/>
      <c r="O3113" s="20"/>
      <c r="P3113" s="20" t="s">
        <v>13999</v>
      </c>
      <c r="Q3113" s="20"/>
      <c r="R3113" s="16"/>
      <c r="S3113" s="16"/>
      <c r="T3113" s="16"/>
      <c r="U3113" s="39">
        <f t="shared" si="146"/>
        <v>36.854862105599999</v>
      </c>
    </row>
    <row r="3114" spans="1:21" ht="34.5" customHeight="1">
      <c r="A3114" s="15"/>
      <c r="B3114" s="16" t="s">
        <v>19854</v>
      </c>
      <c r="C3114" s="16" t="s">
        <v>19851</v>
      </c>
      <c r="D3114" s="16" t="s">
        <v>19852</v>
      </c>
      <c r="E3114" s="16" t="s">
        <v>19853</v>
      </c>
      <c r="F3114" s="17"/>
      <c r="G3114" s="22">
        <v>391</v>
      </c>
      <c r="H3114" s="19">
        <f t="shared" si="144"/>
        <v>12.056769648000005</v>
      </c>
      <c r="I3114" s="16"/>
      <c r="J3114" s="16">
        <f t="shared" si="145"/>
        <v>0</v>
      </c>
      <c r="K3114" s="20"/>
      <c r="L3114" s="20" t="s">
        <v>13999</v>
      </c>
      <c r="M3114" s="20" t="s">
        <v>13999</v>
      </c>
      <c r="N3114" s="20"/>
      <c r="O3114" s="20" t="s">
        <v>13999</v>
      </c>
      <c r="P3114" s="20" t="s">
        <v>13999</v>
      </c>
      <c r="Q3114" s="20"/>
      <c r="R3114" s="16"/>
      <c r="S3114" s="16"/>
      <c r="T3114" s="16"/>
      <c r="U3114" s="39">
        <f t="shared" si="146"/>
        <v>14.468123577600005</v>
      </c>
    </row>
    <row r="3115" spans="1:21" ht="34.5" customHeight="1">
      <c r="A3115" s="15"/>
      <c r="B3115" s="16" t="s">
        <v>19855</v>
      </c>
      <c r="C3115" s="16" t="s">
        <v>19851</v>
      </c>
      <c r="D3115" s="16" t="s">
        <v>19852</v>
      </c>
      <c r="E3115" s="16" t="s">
        <v>19856</v>
      </c>
      <c r="F3115" s="17"/>
      <c r="G3115" s="18">
        <v>1369</v>
      </c>
      <c r="H3115" s="19">
        <f t="shared" si="144"/>
        <v>42.214111632000012</v>
      </c>
      <c r="I3115" s="16"/>
      <c r="J3115" s="16">
        <f t="shared" si="145"/>
        <v>0</v>
      </c>
      <c r="K3115" s="20" t="s">
        <v>13999</v>
      </c>
      <c r="L3115" s="20" t="s">
        <v>13999</v>
      </c>
      <c r="M3115" s="20"/>
      <c r="N3115" s="20"/>
      <c r="O3115" s="20" t="s">
        <v>13999</v>
      </c>
      <c r="P3115" s="20" t="s">
        <v>13999</v>
      </c>
      <c r="Q3115" s="20"/>
      <c r="R3115" s="16"/>
      <c r="S3115" s="16"/>
      <c r="T3115" s="16"/>
      <c r="U3115" s="39">
        <f t="shared" si="146"/>
        <v>50.65693395840001</v>
      </c>
    </row>
    <row r="3116" spans="1:21" ht="34.5" customHeight="1">
      <c r="A3116" s="15"/>
      <c r="B3116" s="16" t="s">
        <v>19857</v>
      </c>
      <c r="C3116" s="16" t="s">
        <v>19851</v>
      </c>
      <c r="D3116" s="16" t="s">
        <v>19852</v>
      </c>
      <c r="E3116" s="16" t="s">
        <v>19853</v>
      </c>
      <c r="F3116" s="17"/>
      <c r="G3116" s="22">
        <v>643</v>
      </c>
      <c r="H3116" s="19">
        <f t="shared" si="144"/>
        <v>19.827373104000007</v>
      </c>
      <c r="I3116" s="16"/>
      <c r="J3116" s="16">
        <f t="shared" si="145"/>
        <v>0</v>
      </c>
      <c r="K3116" s="20" t="s">
        <v>13999</v>
      </c>
      <c r="L3116" s="20" t="s">
        <v>13999</v>
      </c>
      <c r="M3116" s="20" t="s">
        <v>13999</v>
      </c>
      <c r="N3116" s="20"/>
      <c r="O3116" s="20" t="s">
        <v>13999</v>
      </c>
      <c r="P3116" s="20" t="s">
        <v>13999</v>
      </c>
      <c r="Q3116" s="20" t="s">
        <v>13999</v>
      </c>
      <c r="R3116" s="16"/>
      <c r="S3116" s="16"/>
      <c r="T3116" s="16"/>
      <c r="U3116" s="39">
        <f t="shared" si="146"/>
        <v>23.792847724800009</v>
      </c>
    </row>
    <row r="3117" spans="1:21" ht="34.5" customHeight="1">
      <c r="A3117" s="15"/>
      <c r="B3117" s="16" t="s">
        <v>19858</v>
      </c>
      <c r="C3117" s="16" t="s">
        <v>19851</v>
      </c>
      <c r="D3117" s="16" t="s">
        <v>19852</v>
      </c>
      <c r="E3117" s="16" t="s">
        <v>19859</v>
      </c>
      <c r="F3117" s="17"/>
      <c r="G3117" s="18">
        <v>1498</v>
      </c>
      <c r="H3117" s="19">
        <f t="shared" si="144"/>
        <v>46.191920544000006</v>
      </c>
      <c r="I3117" s="16"/>
      <c r="J3117" s="16">
        <f t="shared" si="145"/>
        <v>0</v>
      </c>
      <c r="K3117" s="20" t="s">
        <v>13999</v>
      </c>
      <c r="L3117" s="20" t="s">
        <v>13999</v>
      </c>
      <c r="M3117" s="20" t="s">
        <v>13999</v>
      </c>
      <c r="N3117" s="20"/>
      <c r="O3117" s="20"/>
      <c r="P3117" s="20" t="s">
        <v>13999</v>
      </c>
      <c r="Q3117" s="20" t="s">
        <v>13999</v>
      </c>
      <c r="R3117" s="16"/>
      <c r="S3117" s="16"/>
      <c r="T3117" s="16"/>
      <c r="U3117" s="39">
        <f t="shared" si="146"/>
        <v>55.430304652800004</v>
      </c>
    </row>
    <row r="3118" spans="1:21" ht="34.5" customHeight="1">
      <c r="A3118" s="15"/>
      <c r="B3118" s="16" t="s">
        <v>19860</v>
      </c>
      <c r="C3118" s="16" t="s">
        <v>19851</v>
      </c>
      <c r="D3118" s="16" t="s">
        <v>19852</v>
      </c>
      <c r="E3118" s="16" t="s">
        <v>19861</v>
      </c>
      <c r="F3118" s="17"/>
      <c r="G3118" s="18">
        <v>1746</v>
      </c>
      <c r="H3118" s="19">
        <f t="shared" si="144"/>
        <v>53.839181088000004</v>
      </c>
      <c r="I3118" s="16"/>
      <c r="J3118" s="16">
        <f t="shared" si="145"/>
        <v>0</v>
      </c>
      <c r="K3118" s="20"/>
      <c r="L3118" s="20"/>
      <c r="M3118" s="20"/>
      <c r="N3118" s="20"/>
      <c r="O3118" s="20"/>
      <c r="P3118" s="20"/>
      <c r="Q3118" s="20" t="s">
        <v>13999</v>
      </c>
      <c r="R3118" s="16"/>
      <c r="S3118" s="16"/>
      <c r="T3118" s="16"/>
      <c r="U3118" s="39">
        <f t="shared" si="146"/>
        <v>64.607017305599996</v>
      </c>
    </row>
    <row r="3119" spans="1:21" ht="34.5" customHeight="1">
      <c r="A3119" s="15"/>
      <c r="B3119" s="16" t="s">
        <v>19862</v>
      </c>
      <c r="C3119" s="16" t="s">
        <v>19851</v>
      </c>
      <c r="D3119" s="16" t="s">
        <v>19852</v>
      </c>
      <c r="E3119" s="16" t="s">
        <v>19863</v>
      </c>
      <c r="F3119" s="17"/>
      <c r="G3119" s="22">
        <v>864</v>
      </c>
      <c r="H3119" s="19">
        <f t="shared" si="144"/>
        <v>26.642068992000009</v>
      </c>
      <c r="I3119" s="16"/>
      <c r="J3119" s="16">
        <f t="shared" si="145"/>
        <v>0</v>
      </c>
      <c r="K3119" s="20" t="s">
        <v>13999</v>
      </c>
      <c r="L3119" s="20"/>
      <c r="M3119" s="20"/>
      <c r="N3119" s="20"/>
      <c r="O3119" s="20"/>
      <c r="P3119" s="20" t="s">
        <v>13999</v>
      </c>
      <c r="Q3119" s="20" t="s">
        <v>13999</v>
      </c>
      <c r="R3119" s="16"/>
      <c r="S3119" s="16"/>
      <c r="T3119" s="16"/>
      <c r="U3119" s="39">
        <f t="shared" si="146"/>
        <v>31.970482790400009</v>
      </c>
    </row>
    <row r="3120" spans="1:21" ht="34.5" customHeight="1">
      <c r="A3120" s="15"/>
      <c r="B3120" s="16" t="s">
        <v>19864</v>
      </c>
      <c r="C3120" s="16" t="s">
        <v>19851</v>
      </c>
      <c r="D3120" s="16" t="s">
        <v>19852</v>
      </c>
      <c r="E3120" s="16" t="s">
        <v>19865</v>
      </c>
      <c r="F3120" s="17"/>
      <c r="G3120" s="18">
        <v>1376</v>
      </c>
      <c r="H3120" s="19">
        <f t="shared" si="144"/>
        <v>42.429961728000002</v>
      </c>
      <c r="I3120" s="16"/>
      <c r="J3120" s="16">
        <f t="shared" si="145"/>
        <v>0</v>
      </c>
      <c r="K3120" s="20" t="s">
        <v>13999</v>
      </c>
      <c r="L3120" s="20" t="s">
        <v>13999</v>
      </c>
      <c r="M3120" s="20" t="s">
        <v>13999</v>
      </c>
      <c r="N3120" s="20"/>
      <c r="O3120" s="20"/>
      <c r="P3120" s="20" t="s">
        <v>13999</v>
      </c>
      <c r="Q3120" s="20" t="s">
        <v>13999</v>
      </c>
      <c r="R3120" s="16"/>
      <c r="S3120" s="16"/>
      <c r="T3120" s="16"/>
      <c r="U3120" s="39">
        <f t="shared" si="146"/>
        <v>50.915954073599998</v>
      </c>
    </row>
    <row r="3121" spans="1:21" ht="34.5" customHeight="1">
      <c r="A3121" s="15"/>
      <c r="B3121" s="16" t="s">
        <v>19866</v>
      </c>
      <c r="C3121" s="16" t="s">
        <v>19851</v>
      </c>
      <c r="D3121" s="16" t="s">
        <v>19852</v>
      </c>
      <c r="E3121" s="16" t="s">
        <v>19867</v>
      </c>
      <c r="F3121" s="17"/>
      <c r="G3121" s="18">
        <v>1852</v>
      </c>
      <c r="H3121" s="19">
        <f t="shared" si="144"/>
        <v>57.107768256000007</v>
      </c>
      <c r="I3121" s="16"/>
      <c r="J3121" s="16">
        <f t="shared" si="145"/>
        <v>0</v>
      </c>
      <c r="K3121" s="20" t="s">
        <v>13999</v>
      </c>
      <c r="L3121" s="20" t="s">
        <v>13999</v>
      </c>
      <c r="M3121" s="20" t="s">
        <v>13999</v>
      </c>
      <c r="N3121" s="20"/>
      <c r="O3121" s="20"/>
      <c r="P3121" s="20" t="s">
        <v>13999</v>
      </c>
      <c r="Q3121" s="20" t="s">
        <v>13999</v>
      </c>
      <c r="R3121" s="16"/>
      <c r="S3121" s="16"/>
      <c r="T3121" s="16"/>
      <c r="U3121" s="39">
        <f t="shared" si="146"/>
        <v>68.5293219072</v>
      </c>
    </row>
    <row r="3122" spans="1:21" ht="34.5" customHeight="1">
      <c r="A3122" s="15"/>
      <c r="B3122" s="16" t="s">
        <v>19868</v>
      </c>
      <c r="C3122" s="16" t="s">
        <v>19851</v>
      </c>
      <c r="D3122" s="16" t="s">
        <v>19852</v>
      </c>
      <c r="E3122" s="16" t="s">
        <v>19869</v>
      </c>
      <c r="F3122" s="17"/>
      <c r="G3122" s="18">
        <v>2539</v>
      </c>
      <c r="H3122" s="19">
        <f t="shared" si="144"/>
        <v>78.291913391999998</v>
      </c>
      <c r="I3122" s="16"/>
      <c r="J3122" s="16">
        <f t="shared" si="145"/>
        <v>0</v>
      </c>
      <c r="K3122" s="20" t="s">
        <v>13999</v>
      </c>
      <c r="L3122" s="20" t="s">
        <v>13999</v>
      </c>
      <c r="M3122" s="20"/>
      <c r="N3122" s="20"/>
      <c r="O3122" s="20"/>
      <c r="P3122" s="20"/>
      <c r="Q3122" s="20"/>
      <c r="R3122" s="16"/>
      <c r="S3122" s="16"/>
      <c r="T3122" s="16"/>
      <c r="U3122" s="39">
        <f t="shared" si="146"/>
        <v>93.9502960704</v>
      </c>
    </row>
    <row r="3123" spans="1:21" ht="34.5" customHeight="1">
      <c r="A3123" s="15"/>
      <c r="B3123" s="16" t="s">
        <v>19870</v>
      </c>
      <c r="C3123" s="16" t="s">
        <v>19851</v>
      </c>
      <c r="D3123" s="16" t="s">
        <v>19852</v>
      </c>
      <c r="E3123" s="16" t="s">
        <v>19869</v>
      </c>
      <c r="F3123" s="17"/>
      <c r="G3123" s="18">
        <v>2354</v>
      </c>
      <c r="H3123" s="19">
        <f t="shared" si="144"/>
        <v>72.587303712000008</v>
      </c>
      <c r="I3123" s="16"/>
      <c r="J3123" s="16">
        <f t="shared" si="145"/>
        <v>0</v>
      </c>
      <c r="K3123" s="20" t="s">
        <v>13999</v>
      </c>
      <c r="L3123" s="20" t="s">
        <v>13999</v>
      </c>
      <c r="M3123" s="20"/>
      <c r="N3123" s="20" t="s">
        <v>13999</v>
      </c>
      <c r="O3123" s="20" t="s">
        <v>13999</v>
      </c>
      <c r="P3123" s="20" t="s">
        <v>13999</v>
      </c>
      <c r="Q3123" s="20" t="s">
        <v>13999</v>
      </c>
      <c r="R3123" s="16"/>
      <c r="S3123" s="16"/>
      <c r="T3123" s="16"/>
      <c r="U3123" s="39">
        <f t="shared" si="146"/>
        <v>87.104764454400012</v>
      </c>
    </row>
    <row r="3124" spans="1:21" ht="34.5" customHeight="1">
      <c r="A3124" s="15"/>
      <c r="B3124" s="16" t="s">
        <v>19871</v>
      </c>
      <c r="C3124" s="16" t="s">
        <v>19851</v>
      </c>
      <c r="D3124" s="16" t="s">
        <v>19852</v>
      </c>
      <c r="E3124" s="16" t="s">
        <v>19869</v>
      </c>
      <c r="F3124" s="17"/>
      <c r="G3124" s="18">
        <v>1733</v>
      </c>
      <c r="H3124" s="19">
        <f t="shared" si="144"/>
        <v>53.438316624000009</v>
      </c>
      <c r="I3124" s="16"/>
      <c r="J3124" s="16">
        <f t="shared" si="145"/>
        <v>0</v>
      </c>
      <c r="K3124" s="20"/>
      <c r="L3124" s="20" t="s">
        <v>13999</v>
      </c>
      <c r="M3124" s="20"/>
      <c r="N3124" s="20"/>
      <c r="O3124" s="20"/>
      <c r="P3124" s="20" t="s">
        <v>13999</v>
      </c>
      <c r="Q3124" s="20"/>
      <c r="R3124" s="16"/>
      <c r="S3124" s="16"/>
      <c r="T3124" s="16"/>
      <c r="U3124" s="39">
        <f t="shared" si="146"/>
        <v>64.125979948800008</v>
      </c>
    </row>
    <row r="3125" spans="1:21" ht="34.5" customHeight="1">
      <c r="A3125" s="15"/>
      <c r="B3125" s="16" t="s">
        <v>19872</v>
      </c>
      <c r="C3125" s="16" t="s">
        <v>19851</v>
      </c>
      <c r="D3125" s="16" t="s">
        <v>19852</v>
      </c>
      <c r="E3125" s="16" t="s">
        <v>19873</v>
      </c>
      <c r="F3125" s="17"/>
      <c r="G3125" s="18">
        <v>1873</v>
      </c>
      <c r="H3125" s="19">
        <f t="shared" si="144"/>
        <v>57.755318544000005</v>
      </c>
      <c r="I3125" s="16"/>
      <c r="J3125" s="16">
        <f t="shared" si="145"/>
        <v>0</v>
      </c>
      <c r="K3125" s="20" t="s">
        <v>13999</v>
      </c>
      <c r="L3125" s="20" t="s">
        <v>13999</v>
      </c>
      <c r="M3125" s="20"/>
      <c r="N3125" s="20"/>
      <c r="O3125" s="20"/>
      <c r="P3125" s="20" t="s">
        <v>13999</v>
      </c>
      <c r="Q3125" s="20"/>
      <c r="R3125" s="16"/>
      <c r="S3125" s="16"/>
      <c r="T3125" s="16"/>
      <c r="U3125" s="39">
        <f t="shared" si="146"/>
        <v>69.306382252800006</v>
      </c>
    </row>
    <row r="3126" spans="1:21" ht="34.5" customHeight="1">
      <c r="A3126" s="15"/>
      <c r="B3126" s="16" t="s">
        <v>19874</v>
      </c>
      <c r="C3126" s="16" t="s">
        <v>19851</v>
      </c>
      <c r="D3126" s="16" t="s">
        <v>19852</v>
      </c>
      <c r="E3126" s="16" t="s">
        <v>19875</v>
      </c>
      <c r="F3126" s="17"/>
      <c r="G3126" s="18">
        <v>1338</v>
      </c>
      <c r="H3126" s="19">
        <f t="shared" si="144"/>
        <v>41.258204064000005</v>
      </c>
      <c r="I3126" s="16"/>
      <c r="J3126" s="16">
        <f t="shared" si="145"/>
        <v>0</v>
      </c>
      <c r="K3126" s="20" t="s">
        <v>13999</v>
      </c>
      <c r="L3126" s="20"/>
      <c r="M3126" s="20" t="s">
        <v>13999</v>
      </c>
      <c r="N3126" s="20" t="s">
        <v>13999</v>
      </c>
      <c r="O3126" s="20" t="s">
        <v>13999</v>
      </c>
      <c r="P3126" s="20"/>
      <c r="Q3126" s="20"/>
      <c r="R3126" s="16"/>
      <c r="S3126" s="16"/>
      <c r="T3126" s="16"/>
      <c r="U3126" s="39">
        <f t="shared" si="146"/>
        <v>49.509844876800003</v>
      </c>
    </row>
    <row r="3127" spans="1:21" ht="34.5" customHeight="1">
      <c r="A3127" s="15"/>
      <c r="B3127" s="16" t="s">
        <v>19876</v>
      </c>
      <c r="C3127" s="16" t="s">
        <v>19851</v>
      </c>
      <c r="D3127" s="16" t="s">
        <v>19852</v>
      </c>
      <c r="E3127" s="16" t="s">
        <v>19877</v>
      </c>
      <c r="F3127" s="17"/>
      <c r="G3127" s="18">
        <v>1350</v>
      </c>
      <c r="H3127" s="19">
        <f t="shared" si="144"/>
        <v>41.628232800000006</v>
      </c>
      <c r="I3127" s="16"/>
      <c r="J3127" s="16">
        <f t="shared" si="145"/>
        <v>0</v>
      </c>
      <c r="K3127" s="20" t="s">
        <v>13999</v>
      </c>
      <c r="L3127" s="20" t="s">
        <v>13999</v>
      </c>
      <c r="M3127" s="20" t="s">
        <v>13999</v>
      </c>
      <c r="N3127" s="20" t="s">
        <v>13999</v>
      </c>
      <c r="O3127" s="20" t="s">
        <v>13999</v>
      </c>
      <c r="P3127" s="20" t="s">
        <v>13999</v>
      </c>
      <c r="Q3127" s="20"/>
      <c r="R3127" s="16"/>
      <c r="S3127" s="16"/>
      <c r="T3127" s="16"/>
      <c r="U3127" s="39">
        <f t="shared" si="146"/>
        <v>49.953879360000009</v>
      </c>
    </row>
    <row r="3128" spans="1:21" ht="34.5" customHeight="1">
      <c r="A3128" s="15"/>
      <c r="B3128" s="16" t="s">
        <v>19878</v>
      </c>
      <c r="C3128" s="16" t="s">
        <v>19851</v>
      </c>
      <c r="D3128" s="16" t="s">
        <v>19852</v>
      </c>
      <c r="E3128" s="16" t="s">
        <v>19869</v>
      </c>
      <c r="F3128" s="17"/>
      <c r="G3128" s="18">
        <v>2498</v>
      </c>
      <c r="H3128" s="19">
        <f t="shared" si="144"/>
        <v>77.027648544000016</v>
      </c>
      <c r="I3128" s="16"/>
      <c r="J3128" s="16">
        <f t="shared" si="145"/>
        <v>0</v>
      </c>
      <c r="K3128" s="20"/>
      <c r="L3128" s="20" t="s">
        <v>13999</v>
      </c>
      <c r="M3128" s="20" t="s">
        <v>13999</v>
      </c>
      <c r="N3128" s="20" t="s">
        <v>13999</v>
      </c>
      <c r="O3128" s="20"/>
      <c r="P3128" s="20" t="s">
        <v>13999</v>
      </c>
      <c r="Q3128" s="20" t="s">
        <v>13999</v>
      </c>
      <c r="R3128" s="16"/>
      <c r="S3128" s="16"/>
      <c r="T3128" s="16"/>
      <c r="U3128" s="39">
        <f t="shared" si="146"/>
        <v>92.433178252800019</v>
      </c>
    </row>
    <row r="3129" spans="1:21" ht="34.5" customHeight="1">
      <c r="A3129" s="15"/>
      <c r="B3129" s="16" t="s">
        <v>19879</v>
      </c>
      <c r="C3129" s="16" t="s">
        <v>19851</v>
      </c>
      <c r="D3129" s="16" t="s">
        <v>19852</v>
      </c>
      <c r="E3129" s="16" t="s">
        <v>19880</v>
      </c>
      <c r="F3129" s="17"/>
      <c r="G3129" s="18">
        <v>2629</v>
      </c>
      <c r="H3129" s="19">
        <f t="shared" si="144"/>
        <v>81.067128912000015</v>
      </c>
      <c r="I3129" s="16"/>
      <c r="J3129" s="16">
        <f t="shared" si="145"/>
        <v>0</v>
      </c>
      <c r="K3129" s="20" t="s">
        <v>13999</v>
      </c>
      <c r="L3129" s="20" t="s">
        <v>13999</v>
      </c>
      <c r="M3129" s="20" t="s">
        <v>13999</v>
      </c>
      <c r="N3129" s="20"/>
      <c r="O3129" s="20" t="s">
        <v>13999</v>
      </c>
      <c r="P3129" s="20" t="s">
        <v>13999</v>
      </c>
      <c r="Q3129" s="20"/>
      <c r="R3129" s="16"/>
      <c r="S3129" s="16"/>
      <c r="T3129" s="16"/>
      <c r="U3129" s="39">
        <f t="shared" si="146"/>
        <v>97.28055469440001</v>
      </c>
    </row>
    <row r="3130" spans="1:21" ht="34.5" customHeight="1">
      <c r="A3130" s="15"/>
      <c r="B3130" s="16" t="s">
        <v>19881</v>
      </c>
      <c r="C3130" s="16" t="s">
        <v>19851</v>
      </c>
      <c r="D3130" s="16" t="s">
        <v>19852</v>
      </c>
      <c r="E3130" s="16" t="s">
        <v>19867</v>
      </c>
      <c r="F3130" s="17"/>
      <c r="G3130" s="22">
        <v>204</v>
      </c>
      <c r="H3130" s="19">
        <f t="shared" si="144"/>
        <v>6.2904885120000005</v>
      </c>
      <c r="I3130" s="16"/>
      <c r="J3130" s="16">
        <f t="shared" si="145"/>
        <v>0</v>
      </c>
      <c r="K3130" s="20" t="s">
        <v>13999</v>
      </c>
      <c r="L3130" s="20" t="s">
        <v>13999</v>
      </c>
      <c r="M3130" s="20"/>
      <c r="N3130" s="20" t="s">
        <v>13999</v>
      </c>
      <c r="O3130" s="20" t="s">
        <v>13999</v>
      </c>
      <c r="P3130" s="20" t="s">
        <v>13999</v>
      </c>
      <c r="Q3130" s="20" t="s">
        <v>13999</v>
      </c>
      <c r="R3130" s="16"/>
      <c r="S3130" s="16"/>
      <c r="T3130" s="16"/>
      <c r="U3130" s="39">
        <f t="shared" si="146"/>
        <v>7.5485862144000002</v>
      </c>
    </row>
    <row r="3131" spans="1:21" ht="34.5" customHeight="1">
      <c r="A3131" s="15"/>
      <c r="B3131" s="16" t="s">
        <v>19882</v>
      </c>
      <c r="C3131" s="16" t="s">
        <v>19851</v>
      </c>
      <c r="D3131" s="16" t="s">
        <v>19852</v>
      </c>
      <c r="E3131" s="16" t="s">
        <v>19867</v>
      </c>
      <c r="F3131" s="17"/>
      <c r="G3131" s="18">
        <v>1062</v>
      </c>
      <c r="H3131" s="19">
        <f t="shared" si="144"/>
        <v>32.747543135999997</v>
      </c>
      <c r="I3131" s="16"/>
      <c r="J3131" s="16">
        <f t="shared" si="145"/>
        <v>0</v>
      </c>
      <c r="K3131" s="20"/>
      <c r="L3131" s="20"/>
      <c r="M3131" s="20" t="s">
        <v>13999</v>
      </c>
      <c r="N3131" s="20" t="s">
        <v>13999</v>
      </c>
      <c r="O3131" s="20"/>
      <c r="P3131" s="20"/>
      <c r="Q3131" s="20" t="s">
        <v>13999</v>
      </c>
      <c r="R3131" s="16"/>
      <c r="S3131" s="16"/>
      <c r="T3131" s="16"/>
      <c r="U3131" s="39">
        <f t="shared" si="146"/>
        <v>39.297051763199995</v>
      </c>
    </row>
    <row r="3132" spans="1:21" ht="34.5" customHeight="1">
      <c r="A3132" s="15"/>
      <c r="B3132" s="16" t="s">
        <v>19883</v>
      </c>
      <c r="C3132" s="16" t="s">
        <v>19851</v>
      </c>
      <c r="D3132" s="16" t="s">
        <v>19852</v>
      </c>
      <c r="E3132" s="16" t="s">
        <v>19884</v>
      </c>
      <c r="F3132" s="17"/>
      <c r="G3132" s="18">
        <v>1436</v>
      </c>
      <c r="H3132" s="19">
        <f t="shared" si="144"/>
        <v>44.280105408000011</v>
      </c>
      <c r="I3132" s="16"/>
      <c r="J3132" s="16">
        <f t="shared" si="145"/>
        <v>0</v>
      </c>
      <c r="K3132" s="20" t="s">
        <v>13999</v>
      </c>
      <c r="L3132" s="20"/>
      <c r="M3132" s="20" t="s">
        <v>13999</v>
      </c>
      <c r="N3132" s="20" t="s">
        <v>13999</v>
      </c>
      <c r="O3132" s="20" t="s">
        <v>13999</v>
      </c>
      <c r="P3132" s="20"/>
      <c r="Q3132" s="20"/>
      <c r="R3132" s="16"/>
      <c r="S3132" s="16"/>
      <c r="T3132" s="16"/>
      <c r="U3132" s="39">
        <f t="shared" si="146"/>
        <v>53.136126489600009</v>
      </c>
    </row>
    <row r="3133" spans="1:21" ht="34.5" customHeight="1">
      <c r="A3133" s="15"/>
      <c r="B3133" s="16" t="s">
        <v>19885</v>
      </c>
      <c r="C3133" s="16" t="s">
        <v>19851</v>
      </c>
      <c r="D3133" s="16" t="s">
        <v>19852</v>
      </c>
      <c r="E3133" s="16" t="s">
        <v>19886</v>
      </c>
      <c r="F3133" s="17"/>
      <c r="G3133" s="18">
        <v>1135</v>
      </c>
      <c r="H3133" s="19">
        <f t="shared" si="144"/>
        <v>34.998551280000008</v>
      </c>
      <c r="I3133" s="16"/>
      <c r="J3133" s="16">
        <f t="shared" si="145"/>
        <v>0</v>
      </c>
      <c r="K3133" s="20" t="s">
        <v>13999</v>
      </c>
      <c r="L3133" s="20"/>
      <c r="M3133" s="20"/>
      <c r="N3133" s="20"/>
      <c r="O3133" s="20"/>
      <c r="P3133" s="20"/>
      <c r="Q3133" s="20"/>
      <c r="R3133" s="16"/>
      <c r="S3133" s="16"/>
      <c r="T3133" s="16"/>
      <c r="U3133" s="39">
        <f t="shared" si="146"/>
        <v>41.998261536000008</v>
      </c>
    </row>
    <row r="3134" spans="1:21" ht="34.5" customHeight="1">
      <c r="A3134" s="15"/>
      <c r="B3134" s="16" t="s">
        <v>19887</v>
      </c>
      <c r="C3134" s="16" t="s">
        <v>19851</v>
      </c>
      <c r="D3134" s="16" t="s">
        <v>19852</v>
      </c>
      <c r="E3134" s="16" t="s">
        <v>19888</v>
      </c>
      <c r="F3134" s="17"/>
      <c r="G3134" s="18">
        <v>1591</v>
      </c>
      <c r="H3134" s="19">
        <f t="shared" si="144"/>
        <v>49.059643248000008</v>
      </c>
      <c r="I3134" s="16"/>
      <c r="J3134" s="16">
        <f t="shared" si="145"/>
        <v>0</v>
      </c>
      <c r="K3134" s="20" t="s">
        <v>13999</v>
      </c>
      <c r="L3134" s="20"/>
      <c r="M3134" s="20" t="s">
        <v>13999</v>
      </c>
      <c r="N3134" s="20"/>
      <c r="O3134" s="20"/>
      <c r="P3134" s="20" t="s">
        <v>13999</v>
      </c>
      <c r="Q3134" s="20"/>
      <c r="R3134" s="16"/>
      <c r="S3134" s="16"/>
      <c r="T3134" s="16"/>
      <c r="U3134" s="39">
        <f t="shared" si="146"/>
        <v>58.871571897600006</v>
      </c>
    </row>
    <row r="3135" spans="1:21" ht="34.5" customHeight="1">
      <c r="A3135" s="15"/>
      <c r="B3135" s="16" t="s">
        <v>19889</v>
      </c>
      <c r="C3135" s="16" t="s">
        <v>19851</v>
      </c>
      <c r="D3135" s="16" t="s">
        <v>19852</v>
      </c>
      <c r="E3135" s="16" t="s">
        <v>19890</v>
      </c>
      <c r="F3135" s="17"/>
      <c r="G3135" s="22">
        <v>71</v>
      </c>
      <c r="H3135" s="19">
        <f t="shared" si="144"/>
        <v>2.1893366880000005</v>
      </c>
      <c r="I3135" s="16"/>
      <c r="J3135" s="16">
        <f t="shared" si="145"/>
        <v>0</v>
      </c>
      <c r="K3135" s="20" t="s">
        <v>13999</v>
      </c>
      <c r="L3135" s="20"/>
      <c r="M3135" s="20" t="s">
        <v>13999</v>
      </c>
      <c r="N3135" s="20" t="s">
        <v>13999</v>
      </c>
      <c r="O3135" s="20" t="s">
        <v>13999</v>
      </c>
      <c r="P3135" s="20"/>
      <c r="Q3135" s="20"/>
      <c r="R3135" s="16"/>
      <c r="S3135" s="16"/>
      <c r="T3135" s="16"/>
      <c r="U3135" s="39">
        <f t="shared" si="146"/>
        <v>2.6272040256000007</v>
      </c>
    </row>
    <row r="3136" spans="1:21" ht="34.5" customHeight="1">
      <c r="A3136" s="15"/>
      <c r="B3136" s="16" t="s">
        <v>19891</v>
      </c>
      <c r="C3136" s="16" t="s">
        <v>19851</v>
      </c>
      <c r="D3136" s="16" t="s">
        <v>19852</v>
      </c>
      <c r="E3136" s="16" t="s">
        <v>19892</v>
      </c>
      <c r="F3136" s="17"/>
      <c r="G3136" s="22">
        <v>255</v>
      </c>
      <c r="H3136" s="19">
        <f t="shared" si="144"/>
        <v>7.8631106400000013</v>
      </c>
      <c r="I3136" s="16"/>
      <c r="J3136" s="16">
        <f t="shared" si="145"/>
        <v>0</v>
      </c>
      <c r="K3136" s="20" t="s">
        <v>13999</v>
      </c>
      <c r="L3136" s="20" t="s">
        <v>13999</v>
      </c>
      <c r="M3136" s="20" t="s">
        <v>13999</v>
      </c>
      <c r="N3136" s="20" t="s">
        <v>13999</v>
      </c>
      <c r="O3136" s="20" t="s">
        <v>13999</v>
      </c>
      <c r="P3136" s="20" t="s">
        <v>13999</v>
      </c>
      <c r="Q3136" s="20" t="s">
        <v>13999</v>
      </c>
      <c r="R3136" s="16"/>
      <c r="S3136" s="16"/>
      <c r="T3136" s="16"/>
      <c r="U3136" s="39">
        <f t="shared" si="146"/>
        <v>9.4357327680000012</v>
      </c>
    </row>
    <row r="3137" spans="1:21" ht="34.5" customHeight="1">
      <c r="A3137" s="15"/>
      <c r="B3137" s="16" t="s">
        <v>19893</v>
      </c>
      <c r="C3137" s="16" t="s">
        <v>19851</v>
      </c>
      <c r="D3137" s="16" t="s">
        <v>19852</v>
      </c>
      <c r="E3137" s="16" t="s">
        <v>19894</v>
      </c>
      <c r="F3137" s="17"/>
      <c r="G3137" s="22">
        <v>797</v>
      </c>
      <c r="H3137" s="19">
        <f t="shared" si="144"/>
        <v>24.576075216000003</v>
      </c>
      <c r="I3137" s="16"/>
      <c r="J3137" s="16">
        <f t="shared" si="145"/>
        <v>0</v>
      </c>
      <c r="K3137" s="20" t="s">
        <v>13999</v>
      </c>
      <c r="L3137" s="20" t="s">
        <v>13999</v>
      </c>
      <c r="M3137" s="20" t="s">
        <v>13999</v>
      </c>
      <c r="N3137" s="20" t="s">
        <v>13999</v>
      </c>
      <c r="O3137" s="20" t="s">
        <v>13999</v>
      </c>
      <c r="P3137" s="20" t="s">
        <v>13999</v>
      </c>
      <c r="Q3137" s="20" t="s">
        <v>13999</v>
      </c>
      <c r="R3137" s="16"/>
      <c r="S3137" s="16"/>
      <c r="T3137" s="16"/>
      <c r="U3137" s="39">
        <f t="shared" si="146"/>
        <v>29.491290259200003</v>
      </c>
    </row>
    <row r="3138" spans="1:21" ht="34.5" customHeight="1">
      <c r="A3138" s="15"/>
      <c r="B3138" s="16" t="s">
        <v>19895</v>
      </c>
      <c r="C3138" s="16" t="s">
        <v>19851</v>
      </c>
      <c r="D3138" s="16" t="s">
        <v>19852</v>
      </c>
      <c r="E3138" s="16" t="s">
        <v>19853</v>
      </c>
      <c r="F3138" s="17"/>
      <c r="G3138" s="18">
        <v>5168</v>
      </c>
      <c r="H3138" s="19">
        <f t="shared" si="144"/>
        <v>159.35904230400001</v>
      </c>
      <c r="I3138" s="16"/>
      <c r="J3138" s="16">
        <f t="shared" si="145"/>
        <v>0</v>
      </c>
      <c r="K3138" s="20"/>
      <c r="L3138" s="20"/>
      <c r="M3138" s="20"/>
      <c r="N3138" s="20"/>
      <c r="O3138" s="20"/>
      <c r="P3138" s="20" t="s">
        <v>13999</v>
      </c>
      <c r="Q3138" s="20"/>
      <c r="R3138" s="16"/>
      <c r="S3138" s="16"/>
      <c r="T3138" s="16"/>
      <c r="U3138" s="39">
        <f t="shared" si="146"/>
        <v>191.88853695744004</v>
      </c>
    </row>
    <row r="3139" spans="1:21" ht="34.5" customHeight="1">
      <c r="A3139" s="15"/>
      <c r="B3139" s="16" t="s">
        <v>19896</v>
      </c>
      <c r="C3139" s="16" t="s">
        <v>19851</v>
      </c>
      <c r="D3139" s="16" t="s">
        <v>19852</v>
      </c>
      <c r="E3139" s="16" t="s">
        <v>19897</v>
      </c>
      <c r="F3139" s="17"/>
      <c r="G3139" s="18">
        <v>1763</v>
      </c>
      <c r="H3139" s="19">
        <f t="shared" si="144"/>
        <v>54.363388464000018</v>
      </c>
      <c r="I3139" s="16"/>
      <c r="J3139" s="16">
        <f t="shared" si="145"/>
        <v>0</v>
      </c>
      <c r="K3139" s="20" t="s">
        <v>13999</v>
      </c>
      <c r="L3139" s="20"/>
      <c r="M3139" s="20"/>
      <c r="N3139" s="20"/>
      <c r="O3139" s="20"/>
      <c r="P3139" s="20"/>
      <c r="Q3139" s="20"/>
      <c r="R3139" s="16"/>
      <c r="S3139" s="16"/>
      <c r="T3139" s="16"/>
      <c r="U3139" s="39">
        <f t="shared" si="146"/>
        <v>65.236066156800021</v>
      </c>
    </row>
    <row r="3140" spans="1:21" ht="34.5" customHeight="1">
      <c r="A3140" s="15"/>
      <c r="B3140" s="16" t="s">
        <v>19898</v>
      </c>
      <c r="C3140" s="16" t="s">
        <v>19851</v>
      </c>
      <c r="D3140" s="16" t="s">
        <v>19852</v>
      </c>
      <c r="E3140" s="16" t="s">
        <v>19899</v>
      </c>
      <c r="F3140" s="17"/>
      <c r="G3140" s="18">
        <v>2950</v>
      </c>
      <c r="H3140" s="19">
        <f t="shared" si="144"/>
        <v>90.965397600000017</v>
      </c>
      <c r="I3140" s="16"/>
      <c r="J3140" s="16">
        <f t="shared" si="145"/>
        <v>0</v>
      </c>
      <c r="K3140" s="20" t="s">
        <v>13999</v>
      </c>
      <c r="L3140" s="20" t="s">
        <v>13999</v>
      </c>
      <c r="M3140" s="20"/>
      <c r="N3140" s="20"/>
      <c r="O3140" s="20"/>
      <c r="P3140" s="20" t="s">
        <v>13999</v>
      </c>
      <c r="Q3140" s="20"/>
      <c r="R3140" s="16"/>
      <c r="S3140" s="16"/>
      <c r="T3140" s="16"/>
      <c r="U3140" s="39">
        <f t="shared" si="146"/>
        <v>109.15847712000001</v>
      </c>
    </row>
    <row r="3141" spans="1:21" ht="34.5" customHeight="1">
      <c r="A3141" s="15"/>
      <c r="B3141" s="16" t="s">
        <v>19900</v>
      </c>
      <c r="C3141" s="16" t="s">
        <v>19851</v>
      </c>
      <c r="D3141" s="16" t="s">
        <v>19852</v>
      </c>
      <c r="E3141" s="16" t="s">
        <v>19901</v>
      </c>
      <c r="F3141" s="17"/>
      <c r="G3141" s="22">
        <v>462</v>
      </c>
      <c r="H3141" s="19">
        <f t="shared" si="144"/>
        <v>14.246106336000002</v>
      </c>
      <c r="I3141" s="16"/>
      <c r="J3141" s="16">
        <f t="shared" si="145"/>
        <v>0</v>
      </c>
      <c r="K3141" s="20" t="s">
        <v>13999</v>
      </c>
      <c r="L3141" s="20"/>
      <c r="M3141" s="20"/>
      <c r="N3141" s="20"/>
      <c r="O3141" s="20"/>
      <c r="P3141" s="20" t="s">
        <v>13999</v>
      </c>
      <c r="Q3141" s="20"/>
      <c r="R3141" s="16"/>
      <c r="S3141" s="16"/>
      <c r="T3141" s="16"/>
      <c r="U3141" s="39">
        <f t="shared" si="146"/>
        <v>17.095327603200001</v>
      </c>
    </row>
    <row r="3142" spans="1:21" ht="34.5" customHeight="1">
      <c r="A3142" s="15"/>
      <c r="B3142" s="16" t="s">
        <v>19902</v>
      </c>
      <c r="C3142" s="16" t="s">
        <v>19851</v>
      </c>
      <c r="D3142" s="16" t="s">
        <v>19903</v>
      </c>
      <c r="E3142" s="16" t="s">
        <v>19904</v>
      </c>
      <c r="F3142" s="17"/>
      <c r="G3142" s="22">
        <v>998</v>
      </c>
      <c r="H3142" s="19">
        <f t="shared" si="144"/>
        <v>30.774056544000004</v>
      </c>
      <c r="I3142" s="16"/>
      <c r="J3142" s="16">
        <f t="shared" si="145"/>
        <v>0</v>
      </c>
      <c r="K3142" s="20" t="s">
        <v>13999</v>
      </c>
      <c r="L3142" s="20" t="s">
        <v>13999</v>
      </c>
      <c r="M3142" s="20" t="s">
        <v>13999</v>
      </c>
      <c r="N3142" s="20"/>
      <c r="O3142" s="20"/>
      <c r="P3142" s="20" t="s">
        <v>13999</v>
      </c>
      <c r="Q3142" s="20" t="s">
        <v>13999</v>
      </c>
      <c r="R3142" s="16"/>
      <c r="S3142" s="16"/>
      <c r="T3142" s="16" t="s">
        <v>19905</v>
      </c>
      <c r="U3142" s="39">
        <f t="shared" si="146"/>
        <v>36.928867852800003</v>
      </c>
    </row>
    <row r="3143" spans="1:21" ht="34.5" customHeight="1">
      <c r="A3143" s="15"/>
      <c r="B3143" s="16" t="s">
        <v>19905</v>
      </c>
      <c r="C3143" s="16" t="s">
        <v>19851</v>
      </c>
      <c r="D3143" s="16" t="s">
        <v>19903</v>
      </c>
      <c r="E3143" s="16" t="s">
        <v>19906</v>
      </c>
      <c r="F3143" s="17"/>
      <c r="G3143" s="22">
        <v>131</v>
      </c>
      <c r="H3143" s="19">
        <f t="shared" si="144"/>
        <v>4.0394803680000004</v>
      </c>
      <c r="I3143" s="16"/>
      <c r="J3143" s="16">
        <f t="shared" si="145"/>
        <v>0</v>
      </c>
      <c r="K3143" s="20"/>
      <c r="L3143" s="20" t="s">
        <v>13999</v>
      </c>
      <c r="M3143" s="20"/>
      <c r="N3143" s="20"/>
      <c r="O3143" s="20"/>
      <c r="P3143" s="20"/>
      <c r="Q3143" s="20" t="s">
        <v>13999</v>
      </c>
      <c r="R3143" s="16"/>
      <c r="S3143" s="16"/>
      <c r="T3143" s="16" t="s">
        <v>19907</v>
      </c>
      <c r="U3143" s="39">
        <f t="shared" si="146"/>
        <v>4.8473764416000007</v>
      </c>
    </row>
    <row r="3144" spans="1:21" ht="34.5" customHeight="1">
      <c r="A3144" s="15"/>
      <c r="B3144" s="16" t="s">
        <v>19908</v>
      </c>
      <c r="C3144" s="16" t="s">
        <v>19851</v>
      </c>
      <c r="D3144" s="16" t="s">
        <v>19903</v>
      </c>
      <c r="E3144" s="16" t="s">
        <v>19909</v>
      </c>
      <c r="F3144" s="17"/>
      <c r="G3144" s="22">
        <v>59</v>
      </c>
      <c r="H3144" s="19">
        <f t="shared" si="144"/>
        <v>1.8193079520000004</v>
      </c>
      <c r="I3144" s="16"/>
      <c r="J3144" s="16">
        <f t="shared" si="145"/>
        <v>0</v>
      </c>
      <c r="K3144" s="20" t="s">
        <v>13999</v>
      </c>
      <c r="L3144" s="20" t="s">
        <v>13999</v>
      </c>
      <c r="M3144" s="20"/>
      <c r="N3144" s="20"/>
      <c r="O3144" s="20" t="s">
        <v>13999</v>
      </c>
      <c r="P3144" s="20" t="s">
        <v>13999</v>
      </c>
      <c r="Q3144" s="20" t="s">
        <v>13999</v>
      </c>
      <c r="R3144" s="16"/>
      <c r="S3144" s="16"/>
      <c r="T3144" s="16"/>
      <c r="U3144" s="39">
        <f t="shared" si="146"/>
        <v>2.1831695424000004</v>
      </c>
    </row>
    <row r="3145" spans="1:21" ht="34.5" customHeight="1">
      <c r="A3145" s="15"/>
      <c r="B3145" s="16" t="s">
        <v>19910</v>
      </c>
      <c r="C3145" s="16" t="s">
        <v>19851</v>
      </c>
      <c r="D3145" s="16" t="s">
        <v>19903</v>
      </c>
      <c r="E3145" s="16" t="s">
        <v>19911</v>
      </c>
      <c r="F3145" s="17"/>
      <c r="G3145" s="22">
        <v>58</v>
      </c>
      <c r="H3145" s="19">
        <f t="shared" si="144"/>
        <v>1.7884722240000002</v>
      </c>
      <c r="I3145" s="16"/>
      <c r="J3145" s="16">
        <f t="shared" si="145"/>
        <v>0</v>
      </c>
      <c r="K3145" s="20"/>
      <c r="L3145" s="20" t="s">
        <v>13999</v>
      </c>
      <c r="M3145" s="20" t="s">
        <v>13999</v>
      </c>
      <c r="N3145" s="20" t="s">
        <v>13999</v>
      </c>
      <c r="O3145" s="20"/>
      <c r="P3145" s="20" t="s">
        <v>13999</v>
      </c>
      <c r="Q3145" s="20" t="s">
        <v>13999</v>
      </c>
      <c r="R3145" s="16"/>
      <c r="S3145" s="16"/>
      <c r="T3145" s="16"/>
      <c r="U3145" s="39">
        <f t="shared" si="146"/>
        <v>2.1461666688000003</v>
      </c>
    </row>
    <row r="3146" spans="1:21" ht="34.5" customHeight="1">
      <c r="A3146" s="15"/>
      <c r="B3146" s="16" t="s">
        <v>19912</v>
      </c>
      <c r="C3146" s="16" t="s">
        <v>19851</v>
      </c>
      <c r="D3146" s="16" t="s">
        <v>19903</v>
      </c>
      <c r="E3146" s="16" t="s">
        <v>19913</v>
      </c>
      <c r="F3146" s="17"/>
      <c r="G3146" s="22">
        <v>132</v>
      </c>
      <c r="H3146" s="19">
        <f t="shared" si="144"/>
        <v>4.0703160960000009</v>
      </c>
      <c r="I3146" s="16"/>
      <c r="J3146" s="16">
        <f t="shared" si="145"/>
        <v>0</v>
      </c>
      <c r="K3146" s="20" t="s">
        <v>13999</v>
      </c>
      <c r="L3146" s="20" t="s">
        <v>13999</v>
      </c>
      <c r="M3146" s="20"/>
      <c r="N3146" s="20" t="s">
        <v>13999</v>
      </c>
      <c r="O3146" s="20" t="s">
        <v>13999</v>
      </c>
      <c r="P3146" s="20" t="s">
        <v>13999</v>
      </c>
      <c r="Q3146" s="20" t="s">
        <v>13999</v>
      </c>
      <c r="R3146" s="16"/>
      <c r="S3146" s="16"/>
      <c r="T3146" s="16"/>
      <c r="U3146" s="39">
        <f t="shared" si="146"/>
        <v>4.8843793152000012</v>
      </c>
    </row>
    <row r="3147" spans="1:21" ht="34.5" customHeight="1">
      <c r="A3147" s="15"/>
      <c r="B3147" s="16" t="s">
        <v>19914</v>
      </c>
      <c r="C3147" s="16" t="s">
        <v>19851</v>
      </c>
      <c r="D3147" s="16" t="s">
        <v>19903</v>
      </c>
      <c r="E3147" s="16" t="s">
        <v>19915</v>
      </c>
      <c r="F3147" s="17"/>
      <c r="G3147" s="22">
        <v>63</v>
      </c>
      <c r="H3147" s="19">
        <f t="shared" si="144"/>
        <v>1.942650864</v>
      </c>
      <c r="I3147" s="16"/>
      <c r="J3147" s="16">
        <f t="shared" si="145"/>
        <v>0</v>
      </c>
      <c r="K3147" s="20" t="s">
        <v>13999</v>
      </c>
      <c r="L3147" s="20" t="s">
        <v>13999</v>
      </c>
      <c r="M3147" s="20" t="s">
        <v>13999</v>
      </c>
      <c r="N3147" s="20" t="s">
        <v>13999</v>
      </c>
      <c r="O3147" s="20" t="s">
        <v>13999</v>
      </c>
      <c r="P3147" s="20" t="s">
        <v>13999</v>
      </c>
      <c r="Q3147" s="20" t="s">
        <v>13999</v>
      </c>
      <c r="R3147" s="16"/>
      <c r="S3147" s="16"/>
      <c r="T3147" s="16"/>
      <c r="U3147" s="39">
        <f t="shared" si="146"/>
        <v>2.3311810367999999</v>
      </c>
    </row>
    <row r="3148" spans="1:21" ht="34.5" customHeight="1">
      <c r="A3148" s="15"/>
      <c r="B3148" s="16" t="s">
        <v>19916</v>
      </c>
      <c r="C3148" s="16" t="s">
        <v>19851</v>
      </c>
      <c r="D3148" s="16" t="s">
        <v>19903</v>
      </c>
      <c r="E3148" s="16" t="s">
        <v>19915</v>
      </c>
      <c r="F3148" s="17"/>
      <c r="G3148" s="22">
        <v>73</v>
      </c>
      <c r="H3148" s="19">
        <f t="shared" si="144"/>
        <v>2.2510081440000005</v>
      </c>
      <c r="I3148" s="16"/>
      <c r="J3148" s="16">
        <f t="shared" si="145"/>
        <v>0</v>
      </c>
      <c r="K3148" s="20" t="s">
        <v>13999</v>
      </c>
      <c r="L3148" s="20" t="s">
        <v>13999</v>
      </c>
      <c r="M3148" s="20"/>
      <c r="N3148" s="20" t="s">
        <v>13999</v>
      </c>
      <c r="O3148" s="20"/>
      <c r="P3148" s="20" t="s">
        <v>13999</v>
      </c>
      <c r="Q3148" s="20"/>
      <c r="R3148" s="16"/>
      <c r="S3148" s="16"/>
      <c r="T3148" s="16"/>
      <c r="U3148" s="39">
        <f t="shared" si="146"/>
        <v>2.7012097728000004</v>
      </c>
    </row>
    <row r="3149" spans="1:21" ht="34.5" customHeight="1">
      <c r="A3149" s="15"/>
      <c r="B3149" s="16" t="s">
        <v>19917</v>
      </c>
      <c r="C3149" s="16" t="s">
        <v>19851</v>
      </c>
      <c r="D3149" s="16" t="s">
        <v>19903</v>
      </c>
      <c r="E3149" s="16" t="s">
        <v>19918</v>
      </c>
      <c r="F3149" s="17"/>
      <c r="G3149" s="22">
        <v>38</v>
      </c>
      <c r="H3149" s="19">
        <f t="shared" si="144"/>
        <v>1.1717576640000003</v>
      </c>
      <c r="I3149" s="16"/>
      <c r="J3149" s="16">
        <f t="shared" si="145"/>
        <v>0</v>
      </c>
      <c r="K3149" s="20" t="s">
        <v>13999</v>
      </c>
      <c r="L3149" s="20"/>
      <c r="M3149" s="20"/>
      <c r="N3149" s="20" t="s">
        <v>13999</v>
      </c>
      <c r="O3149" s="20"/>
      <c r="P3149" s="20" t="s">
        <v>13999</v>
      </c>
      <c r="Q3149" s="20" t="s">
        <v>13999</v>
      </c>
      <c r="R3149" s="16"/>
      <c r="S3149" s="16"/>
      <c r="T3149" s="16"/>
      <c r="U3149" s="39">
        <f t="shared" si="146"/>
        <v>1.4061091968000003</v>
      </c>
    </row>
    <row r="3150" spans="1:21" ht="34.5" customHeight="1">
      <c r="A3150" s="15"/>
      <c r="B3150" s="16" t="s">
        <v>19919</v>
      </c>
      <c r="C3150" s="16" t="s">
        <v>19851</v>
      </c>
      <c r="D3150" s="16" t="s">
        <v>19903</v>
      </c>
      <c r="E3150" s="16" t="s">
        <v>19920</v>
      </c>
      <c r="F3150" s="17"/>
      <c r="G3150" s="22">
        <v>85</v>
      </c>
      <c r="H3150" s="19">
        <f t="shared" si="144"/>
        <v>2.621036880000001</v>
      </c>
      <c r="I3150" s="16"/>
      <c r="J3150" s="16">
        <f t="shared" si="145"/>
        <v>0</v>
      </c>
      <c r="K3150" s="20" t="s">
        <v>13999</v>
      </c>
      <c r="L3150" s="20"/>
      <c r="M3150" s="20"/>
      <c r="N3150" s="20"/>
      <c r="O3150" s="20"/>
      <c r="P3150" s="20" t="s">
        <v>13999</v>
      </c>
      <c r="Q3150" s="20"/>
      <c r="R3150" s="16"/>
      <c r="S3150" s="16"/>
      <c r="T3150" s="16"/>
      <c r="U3150" s="39">
        <f t="shared" si="146"/>
        <v>3.1452442560000011</v>
      </c>
    </row>
    <row r="3151" spans="1:21" ht="34.5" customHeight="1">
      <c r="A3151" s="15"/>
      <c r="B3151" s="16" t="s">
        <v>19907</v>
      </c>
      <c r="C3151" s="16" t="s">
        <v>19851</v>
      </c>
      <c r="D3151" s="16" t="s">
        <v>19903</v>
      </c>
      <c r="E3151" s="16" t="s">
        <v>19921</v>
      </c>
      <c r="F3151" s="17"/>
      <c r="G3151" s="22">
        <v>120</v>
      </c>
      <c r="H3151" s="19">
        <f t="shared" si="144"/>
        <v>3.7002873600000008</v>
      </c>
      <c r="I3151" s="16"/>
      <c r="J3151" s="16">
        <f t="shared" si="145"/>
        <v>0</v>
      </c>
      <c r="K3151" s="20" t="s">
        <v>14000</v>
      </c>
      <c r="L3151" s="20" t="s">
        <v>13999</v>
      </c>
      <c r="M3151" s="20" t="s">
        <v>14000</v>
      </c>
      <c r="N3151" s="20" t="s">
        <v>13999</v>
      </c>
      <c r="O3151" s="20" t="s">
        <v>13999</v>
      </c>
      <c r="P3151" s="20" t="s">
        <v>14045</v>
      </c>
      <c r="Q3151" s="20" t="s">
        <v>14000</v>
      </c>
      <c r="R3151" s="16"/>
      <c r="S3151" s="16"/>
      <c r="T3151" s="16"/>
      <c r="U3151" s="39">
        <f t="shared" si="146"/>
        <v>4.440344832000001</v>
      </c>
    </row>
    <row r="3152" spans="1:21" ht="34.5" customHeight="1">
      <c r="A3152" s="15"/>
      <c r="B3152" s="16" t="s">
        <v>19922</v>
      </c>
      <c r="C3152" s="16" t="s">
        <v>19851</v>
      </c>
      <c r="D3152" s="16" t="s">
        <v>19903</v>
      </c>
      <c r="E3152" s="16" t="s">
        <v>19923</v>
      </c>
      <c r="F3152" s="17"/>
      <c r="G3152" s="22">
        <v>707</v>
      </c>
      <c r="H3152" s="19">
        <f t="shared" si="144"/>
        <v>21.800859696000003</v>
      </c>
      <c r="I3152" s="16"/>
      <c r="J3152" s="16">
        <f t="shared" si="145"/>
        <v>0</v>
      </c>
      <c r="K3152" s="20"/>
      <c r="L3152" s="20"/>
      <c r="M3152" s="20" t="s">
        <v>13999</v>
      </c>
      <c r="N3152" s="20"/>
      <c r="O3152" s="20"/>
      <c r="P3152" s="20"/>
      <c r="Q3152" s="20"/>
      <c r="R3152" s="16"/>
      <c r="S3152" s="16"/>
      <c r="T3152" s="16"/>
      <c r="U3152" s="39">
        <f t="shared" si="146"/>
        <v>26.161031635200004</v>
      </c>
    </row>
    <row r="3153" spans="1:21" ht="34.5" customHeight="1">
      <c r="A3153" s="15"/>
      <c r="B3153" s="16" t="s">
        <v>1662</v>
      </c>
      <c r="C3153" s="16" t="s">
        <v>19851</v>
      </c>
      <c r="D3153" s="16" t="s">
        <v>19903</v>
      </c>
      <c r="E3153" s="16" t="s">
        <v>19924</v>
      </c>
      <c r="F3153" s="17"/>
      <c r="G3153" s="22">
        <v>143</v>
      </c>
      <c r="H3153" s="19">
        <f t="shared" si="144"/>
        <v>4.4095091040000005</v>
      </c>
      <c r="I3153" s="16"/>
      <c r="J3153" s="16">
        <f t="shared" si="145"/>
        <v>0</v>
      </c>
      <c r="K3153" s="20"/>
      <c r="L3153" s="20" t="s">
        <v>13999</v>
      </c>
      <c r="M3153" s="20"/>
      <c r="N3153" s="20"/>
      <c r="O3153" s="20"/>
      <c r="P3153" s="20"/>
      <c r="Q3153" s="20" t="s">
        <v>13999</v>
      </c>
      <c r="R3153" s="16"/>
      <c r="S3153" s="16"/>
      <c r="T3153" s="16"/>
      <c r="U3153" s="39">
        <f t="shared" si="146"/>
        <v>5.2914109248000001</v>
      </c>
    </row>
    <row r="3154" spans="1:21" ht="34.5" customHeight="1">
      <c r="A3154" s="15"/>
      <c r="B3154" s="21" t="s">
        <v>19925</v>
      </c>
      <c r="C3154" s="16" t="s">
        <v>19851</v>
      </c>
      <c r="D3154" s="16" t="s">
        <v>19903</v>
      </c>
      <c r="E3154" s="16" t="s">
        <v>19926</v>
      </c>
      <c r="F3154" s="17"/>
      <c r="G3154" s="18">
        <v>4274</v>
      </c>
      <c r="H3154" s="19">
        <f t="shared" si="144"/>
        <v>131.79190147200003</v>
      </c>
      <c r="I3154" s="16"/>
      <c r="J3154" s="16">
        <f t="shared" si="145"/>
        <v>0</v>
      </c>
      <c r="K3154" s="20" t="s">
        <v>13999</v>
      </c>
      <c r="L3154" s="20" t="s">
        <v>13999</v>
      </c>
      <c r="M3154" s="20" t="s">
        <v>13999</v>
      </c>
      <c r="N3154" s="20" t="s">
        <v>13999</v>
      </c>
      <c r="O3154" s="20" t="s">
        <v>13999</v>
      </c>
      <c r="P3154" s="20" t="s">
        <v>13999</v>
      </c>
      <c r="Q3154" s="20" t="s">
        <v>13999</v>
      </c>
      <c r="R3154" s="16"/>
      <c r="S3154" s="16" t="s">
        <v>14079</v>
      </c>
      <c r="T3154" s="16"/>
      <c r="U3154" s="39">
        <f t="shared" si="146"/>
        <v>161.28901063392004</v>
      </c>
    </row>
    <row r="3155" spans="1:21" ht="34.5" customHeight="1">
      <c r="A3155" s="15"/>
      <c r="B3155" s="16" t="s">
        <v>19927</v>
      </c>
      <c r="C3155" s="16" t="s">
        <v>19851</v>
      </c>
      <c r="D3155" s="16" t="s">
        <v>19928</v>
      </c>
      <c r="E3155" s="16" t="s">
        <v>19929</v>
      </c>
      <c r="F3155" s="17"/>
      <c r="G3155" s="18">
        <v>5653</v>
      </c>
      <c r="H3155" s="19">
        <f t="shared" si="144"/>
        <v>174.31437038400003</v>
      </c>
      <c r="I3155" s="16"/>
      <c r="J3155" s="16">
        <f t="shared" si="145"/>
        <v>0</v>
      </c>
      <c r="K3155" s="20" t="s">
        <v>13999</v>
      </c>
      <c r="L3155" s="20"/>
      <c r="M3155" s="20"/>
      <c r="N3155" s="20"/>
      <c r="O3155" s="20"/>
      <c r="P3155" s="20"/>
      <c r="Q3155" s="20" t="s">
        <v>13999</v>
      </c>
      <c r="R3155" s="16"/>
      <c r="S3155" s="16"/>
      <c r="T3155" s="16"/>
      <c r="U3155" s="39">
        <f t="shared" si="146"/>
        <v>208.48895112624004</v>
      </c>
    </row>
    <row r="3156" spans="1:21" ht="34.5" customHeight="1">
      <c r="A3156" s="15"/>
      <c r="B3156" s="16" t="s">
        <v>19930</v>
      </c>
      <c r="C3156" s="16" t="s">
        <v>19851</v>
      </c>
      <c r="D3156" s="16" t="s">
        <v>19928</v>
      </c>
      <c r="E3156" s="16" t="s">
        <v>19931</v>
      </c>
      <c r="F3156" s="17"/>
      <c r="G3156" s="22">
        <v>843</v>
      </c>
      <c r="H3156" s="19">
        <f t="shared" si="144"/>
        <v>25.994518703999997</v>
      </c>
      <c r="I3156" s="16"/>
      <c r="J3156" s="16">
        <f t="shared" si="145"/>
        <v>0</v>
      </c>
      <c r="K3156" s="20" t="s">
        <v>13999</v>
      </c>
      <c r="L3156" s="20"/>
      <c r="M3156" s="20" t="s">
        <v>13999</v>
      </c>
      <c r="N3156" s="20" t="s">
        <v>13999</v>
      </c>
      <c r="O3156" s="20"/>
      <c r="P3156" s="20" t="s">
        <v>13999</v>
      </c>
      <c r="Q3156" s="20"/>
      <c r="R3156" s="16"/>
      <c r="S3156" s="16"/>
      <c r="T3156" s="16"/>
      <c r="U3156" s="39">
        <f t="shared" si="146"/>
        <v>31.193422444799996</v>
      </c>
    </row>
    <row r="3157" spans="1:21" ht="34.5" customHeight="1">
      <c r="A3157" s="15"/>
      <c r="B3157" s="16" t="s">
        <v>19932</v>
      </c>
      <c r="C3157" s="16" t="s">
        <v>19851</v>
      </c>
      <c r="D3157" s="16" t="s">
        <v>19928</v>
      </c>
      <c r="E3157" s="16" t="s">
        <v>19933</v>
      </c>
      <c r="F3157" s="17"/>
      <c r="G3157" s="18">
        <v>1485</v>
      </c>
      <c r="H3157" s="19">
        <f t="shared" ref="H3157:H3220" si="147">IF(R3157="Мax скидка 20%",G3157*0.8*1.05/100*H$15,IF(R3157="От 3-х шт. скидка 50%.",G3157*0.5*1.05/100*H$15,G3157*0.6*1.05/100*H$15))*1.03*1.2*1.1</f>
        <v>45.791056080000011</v>
      </c>
      <c r="I3157" s="16"/>
      <c r="J3157" s="16">
        <f t="shared" si="145"/>
        <v>0</v>
      </c>
      <c r="K3157" s="20"/>
      <c r="L3157" s="20"/>
      <c r="M3157" s="20" t="s">
        <v>13999</v>
      </c>
      <c r="N3157" s="20"/>
      <c r="O3157" s="20"/>
      <c r="P3157" s="20"/>
      <c r="Q3157" s="20" t="s">
        <v>13999</v>
      </c>
      <c r="R3157" s="16"/>
      <c r="S3157" s="16"/>
      <c r="T3157" s="16"/>
      <c r="U3157" s="39">
        <f t="shared" si="146"/>
        <v>54.949267296000009</v>
      </c>
    </row>
    <row r="3158" spans="1:21" ht="34.5" customHeight="1">
      <c r="A3158" s="15"/>
      <c r="B3158" s="16" t="s">
        <v>19934</v>
      </c>
      <c r="C3158" s="16" t="s">
        <v>19851</v>
      </c>
      <c r="D3158" s="16" t="s">
        <v>19928</v>
      </c>
      <c r="E3158" s="16" t="s">
        <v>19935</v>
      </c>
      <c r="F3158" s="17"/>
      <c r="G3158" s="18">
        <v>2363</v>
      </c>
      <c r="H3158" s="19">
        <f t="shared" si="147"/>
        <v>72.864825264000004</v>
      </c>
      <c r="I3158" s="16"/>
      <c r="J3158" s="16">
        <f t="shared" ref="J3158:J3221" si="148">H3158*I3158</f>
        <v>0</v>
      </c>
      <c r="K3158" s="20" t="s">
        <v>13999</v>
      </c>
      <c r="L3158" s="20"/>
      <c r="M3158" s="20"/>
      <c r="N3158" s="20"/>
      <c r="O3158" s="20"/>
      <c r="P3158" s="20"/>
      <c r="Q3158" s="20" t="s">
        <v>13999</v>
      </c>
      <c r="R3158" s="16"/>
      <c r="S3158" s="16"/>
      <c r="T3158" s="16"/>
      <c r="U3158" s="39">
        <f t="shared" ref="U3158:U3221" si="149">IF(H3158&gt;100,H3158*1.11+15,H3158*1.2)</f>
        <v>87.437790316800005</v>
      </c>
    </row>
    <row r="3159" spans="1:21" ht="34.5" customHeight="1">
      <c r="A3159" s="15"/>
      <c r="B3159" s="16" t="s">
        <v>19936</v>
      </c>
      <c r="C3159" s="16" t="s">
        <v>19851</v>
      </c>
      <c r="D3159" s="16" t="s">
        <v>19928</v>
      </c>
      <c r="E3159" s="16" t="s">
        <v>19937</v>
      </c>
      <c r="F3159" s="17"/>
      <c r="G3159" s="18">
        <v>1349</v>
      </c>
      <c r="H3159" s="19">
        <f t="shared" si="147"/>
        <v>41.597397072</v>
      </c>
      <c r="I3159" s="16"/>
      <c r="J3159" s="16">
        <f t="shared" si="148"/>
        <v>0</v>
      </c>
      <c r="K3159" s="20" t="s">
        <v>13999</v>
      </c>
      <c r="L3159" s="20"/>
      <c r="M3159" s="20"/>
      <c r="N3159" s="20"/>
      <c r="O3159" s="20"/>
      <c r="P3159" s="20"/>
      <c r="Q3159" s="20" t="s">
        <v>13999</v>
      </c>
      <c r="R3159" s="16"/>
      <c r="S3159" s="16"/>
      <c r="T3159" s="16"/>
      <c r="U3159" s="39">
        <f t="shared" si="149"/>
        <v>49.9168764864</v>
      </c>
    </row>
    <row r="3160" spans="1:21" ht="34.5" customHeight="1">
      <c r="A3160" s="15"/>
      <c r="B3160" s="16" t="s">
        <v>19938</v>
      </c>
      <c r="C3160" s="16" t="s">
        <v>19851</v>
      </c>
      <c r="D3160" s="16" t="s">
        <v>19928</v>
      </c>
      <c r="E3160" s="16" t="s">
        <v>19939</v>
      </c>
      <c r="F3160" s="17"/>
      <c r="G3160" s="22">
        <v>689</v>
      </c>
      <c r="H3160" s="19">
        <f t="shared" si="147"/>
        <v>21.245816592000008</v>
      </c>
      <c r="I3160" s="16"/>
      <c r="J3160" s="16">
        <f t="shared" si="148"/>
        <v>0</v>
      </c>
      <c r="K3160" s="20" t="s">
        <v>14000</v>
      </c>
      <c r="L3160" s="20" t="s">
        <v>13999</v>
      </c>
      <c r="M3160" s="20" t="s">
        <v>13999</v>
      </c>
      <c r="N3160" s="20" t="s">
        <v>13999</v>
      </c>
      <c r="O3160" s="20"/>
      <c r="P3160" s="20" t="s">
        <v>13999</v>
      </c>
      <c r="Q3160" s="20" t="s">
        <v>13999</v>
      </c>
      <c r="R3160" s="16"/>
      <c r="S3160" s="16"/>
      <c r="T3160" s="16"/>
      <c r="U3160" s="39">
        <f t="shared" si="149"/>
        <v>25.494979910400009</v>
      </c>
    </row>
    <row r="3161" spans="1:21" ht="34.5" customHeight="1">
      <c r="A3161" s="15"/>
      <c r="B3161" s="16" t="s">
        <v>19940</v>
      </c>
      <c r="C3161" s="16" t="s">
        <v>19851</v>
      </c>
      <c r="D3161" s="16" t="s">
        <v>19928</v>
      </c>
      <c r="E3161" s="16" t="s">
        <v>19941</v>
      </c>
      <c r="F3161" s="17"/>
      <c r="G3161" s="22">
        <v>793</v>
      </c>
      <c r="H3161" s="19">
        <f t="shared" si="147"/>
        <v>24.452732304000005</v>
      </c>
      <c r="I3161" s="16"/>
      <c r="J3161" s="16">
        <f t="shared" si="148"/>
        <v>0</v>
      </c>
      <c r="K3161" s="20" t="s">
        <v>13999</v>
      </c>
      <c r="L3161" s="20" t="s">
        <v>13999</v>
      </c>
      <c r="M3161" s="20" t="s">
        <v>13999</v>
      </c>
      <c r="N3161" s="20" t="s">
        <v>13999</v>
      </c>
      <c r="O3161" s="20" t="s">
        <v>13999</v>
      </c>
      <c r="P3161" s="20" t="s">
        <v>13999</v>
      </c>
      <c r="Q3161" s="20" t="s">
        <v>13999</v>
      </c>
      <c r="R3161" s="16"/>
      <c r="S3161" s="16"/>
      <c r="T3161" s="16"/>
      <c r="U3161" s="39">
        <f t="shared" si="149"/>
        <v>29.343278764800004</v>
      </c>
    </row>
    <row r="3162" spans="1:21" ht="34.5" customHeight="1">
      <c r="A3162" s="15"/>
      <c r="B3162" s="21" t="s">
        <v>19942</v>
      </c>
      <c r="C3162" s="16" t="s">
        <v>19851</v>
      </c>
      <c r="D3162" s="16" t="s">
        <v>19928</v>
      </c>
      <c r="E3162" s="16" t="s">
        <v>19943</v>
      </c>
      <c r="F3162" s="17"/>
      <c r="G3162" s="18">
        <v>1890</v>
      </c>
      <c r="H3162" s="19">
        <f t="shared" si="147"/>
        <v>58.279525920000005</v>
      </c>
      <c r="I3162" s="16"/>
      <c r="J3162" s="16">
        <f t="shared" si="148"/>
        <v>0</v>
      </c>
      <c r="K3162" s="20" t="s">
        <v>14000</v>
      </c>
      <c r="L3162" s="20" t="s">
        <v>13999</v>
      </c>
      <c r="M3162" s="20" t="s">
        <v>13999</v>
      </c>
      <c r="N3162" s="20" t="s">
        <v>13999</v>
      </c>
      <c r="O3162" s="20" t="s">
        <v>13999</v>
      </c>
      <c r="P3162" s="20" t="s">
        <v>13999</v>
      </c>
      <c r="Q3162" s="20" t="s">
        <v>13999</v>
      </c>
      <c r="R3162" s="16"/>
      <c r="S3162" s="16" t="s">
        <v>14156</v>
      </c>
      <c r="T3162" s="16"/>
      <c r="U3162" s="39">
        <f t="shared" si="149"/>
        <v>69.935431104000003</v>
      </c>
    </row>
    <row r="3163" spans="1:21" ht="34.5" customHeight="1">
      <c r="A3163" s="15"/>
      <c r="B3163" s="16" t="s">
        <v>19944</v>
      </c>
      <c r="C3163" s="16" t="s">
        <v>19851</v>
      </c>
      <c r="D3163" s="16" t="s">
        <v>19928</v>
      </c>
      <c r="E3163" s="16" t="s">
        <v>19945</v>
      </c>
      <c r="F3163" s="17"/>
      <c r="G3163" s="18">
        <v>1475</v>
      </c>
      <c r="H3163" s="19">
        <f t="shared" si="147"/>
        <v>45.482698800000009</v>
      </c>
      <c r="I3163" s="16"/>
      <c r="J3163" s="16">
        <f t="shared" si="148"/>
        <v>0</v>
      </c>
      <c r="K3163" s="20" t="s">
        <v>13999</v>
      </c>
      <c r="L3163" s="20"/>
      <c r="M3163" s="20" t="s">
        <v>13999</v>
      </c>
      <c r="N3163" s="20"/>
      <c r="O3163" s="20"/>
      <c r="P3163" s="20" t="s">
        <v>13999</v>
      </c>
      <c r="Q3163" s="20"/>
      <c r="R3163" s="16"/>
      <c r="S3163" s="16"/>
      <c r="T3163" s="16"/>
      <c r="U3163" s="39">
        <f t="shared" si="149"/>
        <v>54.579238560000007</v>
      </c>
    </row>
    <row r="3164" spans="1:21" ht="34.5" customHeight="1">
      <c r="A3164" s="15"/>
      <c r="B3164" s="16" t="s">
        <v>19946</v>
      </c>
      <c r="C3164" s="16" t="s">
        <v>19851</v>
      </c>
      <c r="D3164" s="16" t="s">
        <v>19928</v>
      </c>
      <c r="E3164" s="16" t="s">
        <v>19947</v>
      </c>
      <c r="F3164" s="17"/>
      <c r="G3164" s="18">
        <v>1832</v>
      </c>
      <c r="H3164" s="19">
        <f t="shared" si="147"/>
        <v>56.491053696000016</v>
      </c>
      <c r="I3164" s="16"/>
      <c r="J3164" s="16">
        <f t="shared" si="148"/>
        <v>0</v>
      </c>
      <c r="K3164" s="20" t="s">
        <v>13999</v>
      </c>
      <c r="L3164" s="20"/>
      <c r="M3164" s="20"/>
      <c r="N3164" s="20"/>
      <c r="O3164" s="20"/>
      <c r="P3164" s="20"/>
      <c r="Q3164" s="20"/>
      <c r="R3164" s="16"/>
      <c r="S3164" s="16"/>
      <c r="T3164" s="16"/>
      <c r="U3164" s="39">
        <f t="shared" si="149"/>
        <v>67.78926443520001</v>
      </c>
    </row>
    <row r="3165" spans="1:21" ht="34.5" customHeight="1">
      <c r="A3165" s="15"/>
      <c r="B3165" s="16" t="s">
        <v>19948</v>
      </c>
      <c r="C3165" s="16" t="s">
        <v>19851</v>
      </c>
      <c r="D3165" s="16" t="s">
        <v>19928</v>
      </c>
      <c r="E3165" s="16" t="s">
        <v>19949</v>
      </c>
      <c r="F3165" s="17"/>
      <c r="G3165" s="18">
        <v>2220</v>
      </c>
      <c r="H3165" s="19">
        <f t="shared" si="147"/>
        <v>68.45531616000001</v>
      </c>
      <c r="I3165" s="16"/>
      <c r="J3165" s="16">
        <f t="shared" si="148"/>
        <v>0</v>
      </c>
      <c r="K3165" s="20" t="s">
        <v>13999</v>
      </c>
      <c r="L3165" s="20"/>
      <c r="M3165" s="20"/>
      <c r="N3165" s="20"/>
      <c r="O3165" s="20"/>
      <c r="P3165" s="20" t="s">
        <v>13999</v>
      </c>
      <c r="Q3165" s="20"/>
      <c r="R3165" s="16"/>
      <c r="S3165" s="16"/>
      <c r="T3165" s="16"/>
      <c r="U3165" s="39">
        <f t="shared" si="149"/>
        <v>82.146379392000014</v>
      </c>
    </row>
    <row r="3166" spans="1:21" ht="34.5" customHeight="1">
      <c r="A3166" s="15"/>
      <c r="B3166" s="16" t="s">
        <v>19950</v>
      </c>
      <c r="C3166" s="16" t="s">
        <v>19851</v>
      </c>
      <c r="D3166" s="16" t="s">
        <v>19951</v>
      </c>
      <c r="E3166" s="16" t="s">
        <v>19952</v>
      </c>
      <c r="F3166" s="17"/>
      <c r="G3166" s="18">
        <v>1704</v>
      </c>
      <c r="H3166" s="19">
        <f t="shared" si="147"/>
        <v>52.544080512000001</v>
      </c>
      <c r="I3166" s="16"/>
      <c r="J3166" s="16">
        <f t="shared" si="148"/>
        <v>0</v>
      </c>
      <c r="K3166" s="20" t="s">
        <v>13999</v>
      </c>
      <c r="L3166" s="20" t="s">
        <v>13999</v>
      </c>
      <c r="M3166" s="20"/>
      <c r="N3166" s="20"/>
      <c r="O3166" s="20"/>
      <c r="P3166" s="20" t="s">
        <v>13999</v>
      </c>
      <c r="Q3166" s="20" t="s">
        <v>13999</v>
      </c>
      <c r="R3166" s="16"/>
      <c r="S3166" s="16"/>
      <c r="T3166" s="16"/>
      <c r="U3166" s="39">
        <f t="shared" si="149"/>
        <v>63.052896614399998</v>
      </c>
    </row>
    <row r="3167" spans="1:21" ht="34.5" customHeight="1">
      <c r="A3167" s="15"/>
      <c r="B3167" s="16" t="s">
        <v>19953</v>
      </c>
      <c r="C3167" s="16" t="s">
        <v>19851</v>
      </c>
      <c r="D3167" s="16" t="s">
        <v>19951</v>
      </c>
      <c r="E3167" s="16" t="s">
        <v>19954</v>
      </c>
      <c r="F3167" s="17"/>
      <c r="G3167" s="22">
        <v>598</v>
      </c>
      <c r="H3167" s="19">
        <f t="shared" si="147"/>
        <v>18.439765344000005</v>
      </c>
      <c r="I3167" s="16"/>
      <c r="J3167" s="16">
        <f t="shared" si="148"/>
        <v>0</v>
      </c>
      <c r="K3167" s="20" t="s">
        <v>13999</v>
      </c>
      <c r="L3167" s="20" t="s">
        <v>13999</v>
      </c>
      <c r="M3167" s="20" t="s">
        <v>13999</v>
      </c>
      <c r="N3167" s="20" t="s">
        <v>13999</v>
      </c>
      <c r="O3167" s="20" t="s">
        <v>13999</v>
      </c>
      <c r="P3167" s="20" t="s">
        <v>14000</v>
      </c>
      <c r="Q3167" s="20" t="s">
        <v>13999</v>
      </c>
      <c r="R3167" s="16"/>
      <c r="S3167" s="16"/>
      <c r="T3167" s="16"/>
      <c r="U3167" s="39">
        <f t="shared" si="149"/>
        <v>22.127718412800004</v>
      </c>
    </row>
    <row r="3168" spans="1:21" ht="34.5" customHeight="1">
      <c r="A3168" s="15"/>
      <c r="B3168" s="16" t="s">
        <v>19955</v>
      </c>
      <c r="C3168" s="16" t="s">
        <v>19851</v>
      </c>
      <c r="D3168" s="16" t="s">
        <v>19951</v>
      </c>
      <c r="E3168" s="16" t="s">
        <v>19956</v>
      </c>
      <c r="F3168" s="17"/>
      <c r="G3168" s="18">
        <v>4342</v>
      </c>
      <c r="H3168" s="19">
        <f t="shared" si="147"/>
        <v>133.88873097600003</v>
      </c>
      <c r="I3168" s="16"/>
      <c r="J3168" s="16">
        <f t="shared" si="148"/>
        <v>0</v>
      </c>
      <c r="K3168" s="20"/>
      <c r="L3168" s="20" t="s">
        <v>13999</v>
      </c>
      <c r="M3168" s="20" t="s">
        <v>13999</v>
      </c>
      <c r="N3168" s="20" t="s">
        <v>13999</v>
      </c>
      <c r="O3168" s="20"/>
      <c r="P3168" s="20" t="s">
        <v>13999</v>
      </c>
      <c r="Q3168" s="20" t="s">
        <v>13999</v>
      </c>
      <c r="R3168" s="16"/>
      <c r="S3168" s="16"/>
      <c r="T3168" s="16"/>
      <c r="U3168" s="39">
        <f t="shared" si="149"/>
        <v>163.61649138336006</v>
      </c>
    </row>
    <row r="3169" spans="1:21" ht="34.5" customHeight="1">
      <c r="A3169" s="15"/>
      <c r="B3169" s="16" t="s">
        <v>19957</v>
      </c>
      <c r="C3169" s="16" t="s">
        <v>19851</v>
      </c>
      <c r="D3169" s="16" t="s">
        <v>19951</v>
      </c>
      <c r="E3169" s="16" t="s">
        <v>19958</v>
      </c>
      <c r="F3169" s="17"/>
      <c r="G3169" s="18">
        <v>6456</v>
      </c>
      <c r="H3169" s="19">
        <f t="shared" si="147"/>
        <v>199.07545996800005</v>
      </c>
      <c r="I3169" s="16"/>
      <c r="J3169" s="16">
        <f t="shared" si="148"/>
        <v>0</v>
      </c>
      <c r="K3169" s="20" t="s">
        <v>13999</v>
      </c>
      <c r="L3169" s="20"/>
      <c r="M3169" s="20"/>
      <c r="N3169" s="20"/>
      <c r="O3169" s="20"/>
      <c r="P3169" s="20"/>
      <c r="Q3169" s="20"/>
      <c r="R3169" s="16"/>
      <c r="S3169" s="16"/>
      <c r="T3169" s="16"/>
      <c r="U3169" s="39">
        <f t="shared" si="149"/>
        <v>235.97376056448007</v>
      </c>
    </row>
    <row r="3170" spans="1:21" ht="34.5" customHeight="1">
      <c r="A3170" s="15"/>
      <c r="B3170" s="16" t="s">
        <v>19959</v>
      </c>
      <c r="C3170" s="16" t="s">
        <v>19851</v>
      </c>
      <c r="D3170" s="16" t="s">
        <v>19951</v>
      </c>
      <c r="E3170" s="16" t="s">
        <v>19960</v>
      </c>
      <c r="F3170" s="17"/>
      <c r="G3170" s="18">
        <v>3111</v>
      </c>
      <c r="H3170" s="19">
        <f t="shared" si="147"/>
        <v>95.929949807999989</v>
      </c>
      <c r="I3170" s="16"/>
      <c r="J3170" s="16">
        <f t="shared" si="148"/>
        <v>0</v>
      </c>
      <c r="K3170" s="20" t="s">
        <v>13999</v>
      </c>
      <c r="L3170" s="20" t="s">
        <v>13999</v>
      </c>
      <c r="M3170" s="20" t="s">
        <v>13999</v>
      </c>
      <c r="N3170" s="20" t="s">
        <v>13999</v>
      </c>
      <c r="O3170" s="20" t="s">
        <v>13999</v>
      </c>
      <c r="P3170" s="20" t="s">
        <v>13999</v>
      </c>
      <c r="Q3170" s="20" t="s">
        <v>13999</v>
      </c>
      <c r="R3170" s="16"/>
      <c r="S3170" s="16"/>
      <c r="T3170" s="16"/>
      <c r="U3170" s="39">
        <f t="shared" si="149"/>
        <v>115.11593976959998</v>
      </c>
    </row>
    <row r="3171" spans="1:21" ht="34.5" customHeight="1">
      <c r="A3171" s="15"/>
      <c r="B3171" s="16" t="s">
        <v>19961</v>
      </c>
      <c r="C3171" s="16" t="s">
        <v>19851</v>
      </c>
      <c r="D3171" s="16" t="s">
        <v>19951</v>
      </c>
      <c r="E3171" s="16" t="s">
        <v>19956</v>
      </c>
      <c r="F3171" s="17"/>
      <c r="G3171" s="18">
        <v>5227</v>
      </c>
      <c r="H3171" s="19">
        <f t="shared" si="147"/>
        <v>161.17835025599999</v>
      </c>
      <c r="I3171" s="16"/>
      <c r="J3171" s="16">
        <f t="shared" si="148"/>
        <v>0</v>
      </c>
      <c r="K3171" s="20"/>
      <c r="L3171" s="20" t="s">
        <v>13999</v>
      </c>
      <c r="M3171" s="20" t="s">
        <v>13999</v>
      </c>
      <c r="N3171" s="20" t="s">
        <v>13999</v>
      </c>
      <c r="O3171" s="20" t="s">
        <v>13999</v>
      </c>
      <c r="P3171" s="20" t="s">
        <v>13999</v>
      </c>
      <c r="Q3171" s="20" t="s">
        <v>13999</v>
      </c>
      <c r="R3171" s="16"/>
      <c r="S3171" s="16"/>
      <c r="T3171" s="16"/>
      <c r="U3171" s="39">
        <f t="shared" si="149"/>
        <v>193.90796878416</v>
      </c>
    </row>
    <row r="3172" spans="1:21" ht="34.5" customHeight="1">
      <c r="A3172" s="15"/>
      <c r="B3172" s="16" t="s">
        <v>19962</v>
      </c>
      <c r="C3172" s="16" t="s">
        <v>19851</v>
      </c>
      <c r="D3172" s="16" t="s">
        <v>19951</v>
      </c>
      <c r="E3172" s="16" t="s">
        <v>19963</v>
      </c>
      <c r="F3172" s="17"/>
      <c r="G3172" s="22">
        <v>964</v>
      </c>
      <c r="H3172" s="19">
        <f t="shared" si="147"/>
        <v>29.725641792000008</v>
      </c>
      <c r="I3172" s="16"/>
      <c r="J3172" s="16">
        <f t="shared" si="148"/>
        <v>0</v>
      </c>
      <c r="K3172" s="20"/>
      <c r="L3172" s="20"/>
      <c r="M3172" s="20"/>
      <c r="N3172" s="20"/>
      <c r="O3172" s="20"/>
      <c r="P3172" s="20"/>
      <c r="Q3172" s="20"/>
      <c r="R3172" s="16"/>
      <c r="S3172" s="16"/>
      <c r="T3172" s="16"/>
      <c r="U3172" s="39">
        <f t="shared" si="149"/>
        <v>35.67077015040001</v>
      </c>
    </row>
    <row r="3173" spans="1:21" ht="34.5" customHeight="1">
      <c r="A3173" s="15"/>
      <c r="B3173" s="16" t="s">
        <v>19964</v>
      </c>
      <c r="C3173" s="16" t="s">
        <v>19851</v>
      </c>
      <c r="D3173" s="16" t="s">
        <v>19951</v>
      </c>
      <c r="E3173" s="16" t="s">
        <v>19965</v>
      </c>
      <c r="F3173" s="17"/>
      <c r="G3173" s="22">
        <v>779</v>
      </c>
      <c r="H3173" s="19">
        <f t="shared" si="147"/>
        <v>24.021032112000007</v>
      </c>
      <c r="I3173" s="16"/>
      <c r="J3173" s="16">
        <f t="shared" si="148"/>
        <v>0</v>
      </c>
      <c r="K3173" s="20" t="s">
        <v>13999</v>
      </c>
      <c r="L3173" s="20" t="s">
        <v>13999</v>
      </c>
      <c r="M3173" s="20" t="s">
        <v>13999</v>
      </c>
      <c r="N3173" s="20" t="s">
        <v>13999</v>
      </c>
      <c r="O3173" s="20"/>
      <c r="P3173" s="20" t="s">
        <v>13999</v>
      </c>
      <c r="Q3173" s="20"/>
      <c r="R3173" s="16"/>
      <c r="S3173" s="16"/>
      <c r="T3173" s="16"/>
      <c r="U3173" s="39">
        <f t="shared" si="149"/>
        <v>28.825238534400007</v>
      </c>
    </row>
    <row r="3174" spans="1:21" ht="34.5" customHeight="1">
      <c r="A3174" s="15"/>
      <c r="B3174" s="16" t="s">
        <v>19966</v>
      </c>
      <c r="C3174" s="16" t="s">
        <v>19851</v>
      </c>
      <c r="D3174" s="16" t="s">
        <v>19951</v>
      </c>
      <c r="E3174" s="16" t="s">
        <v>19967</v>
      </c>
      <c r="F3174" s="17"/>
      <c r="G3174" s="22">
        <v>289</v>
      </c>
      <c r="H3174" s="19">
        <f t="shared" si="147"/>
        <v>8.9115253920000015</v>
      </c>
      <c r="I3174" s="16"/>
      <c r="J3174" s="16">
        <f t="shared" si="148"/>
        <v>0</v>
      </c>
      <c r="K3174" s="20" t="s">
        <v>13999</v>
      </c>
      <c r="L3174" s="20" t="s">
        <v>13999</v>
      </c>
      <c r="M3174" s="20" t="s">
        <v>13999</v>
      </c>
      <c r="N3174" s="20" t="s">
        <v>13999</v>
      </c>
      <c r="O3174" s="20"/>
      <c r="P3174" s="20" t="s">
        <v>13999</v>
      </c>
      <c r="Q3174" s="20" t="s">
        <v>13999</v>
      </c>
      <c r="R3174" s="16"/>
      <c r="S3174" s="16"/>
      <c r="T3174" s="16"/>
      <c r="U3174" s="39">
        <f t="shared" si="149"/>
        <v>10.693830470400002</v>
      </c>
    </row>
    <row r="3175" spans="1:21" ht="34.5" customHeight="1">
      <c r="A3175" s="15"/>
      <c r="B3175" s="16" t="s">
        <v>19968</v>
      </c>
      <c r="C3175" s="16" t="s">
        <v>19851</v>
      </c>
      <c r="D3175" s="16" t="s">
        <v>19951</v>
      </c>
      <c r="E3175" s="16" t="s">
        <v>19969</v>
      </c>
      <c r="F3175" s="17"/>
      <c r="G3175" s="22">
        <v>282</v>
      </c>
      <c r="H3175" s="19">
        <f t="shared" si="147"/>
        <v>8.695675296000001</v>
      </c>
      <c r="I3175" s="16"/>
      <c r="J3175" s="16">
        <f t="shared" si="148"/>
        <v>0</v>
      </c>
      <c r="K3175" s="20" t="s">
        <v>13999</v>
      </c>
      <c r="L3175" s="20" t="s">
        <v>13999</v>
      </c>
      <c r="M3175" s="20" t="s">
        <v>13999</v>
      </c>
      <c r="N3175" s="20"/>
      <c r="O3175" s="20"/>
      <c r="P3175" s="20" t="s">
        <v>13999</v>
      </c>
      <c r="Q3175" s="20" t="s">
        <v>13999</v>
      </c>
      <c r="R3175" s="16"/>
      <c r="S3175" s="16"/>
      <c r="T3175" s="16"/>
      <c r="U3175" s="39">
        <f t="shared" si="149"/>
        <v>10.434810355200002</v>
      </c>
    </row>
    <row r="3176" spans="1:21" ht="34.5" customHeight="1">
      <c r="A3176" s="15"/>
      <c r="B3176" s="16" t="s">
        <v>19970</v>
      </c>
      <c r="C3176" s="16" t="s">
        <v>19851</v>
      </c>
      <c r="D3176" s="16" t="s">
        <v>19951</v>
      </c>
      <c r="E3176" s="16" t="s">
        <v>19971</v>
      </c>
      <c r="F3176" s="17"/>
      <c r="G3176" s="22">
        <v>469</v>
      </c>
      <c r="H3176" s="19">
        <f t="shared" si="147"/>
        <v>14.461956432000003</v>
      </c>
      <c r="I3176" s="16"/>
      <c r="J3176" s="16">
        <f t="shared" si="148"/>
        <v>0</v>
      </c>
      <c r="K3176" s="20" t="s">
        <v>13999</v>
      </c>
      <c r="L3176" s="20"/>
      <c r="M3176" s="20"/>
      <c r="N3176" s="20"/>
      <c r="O3176" s="20"/>
      <c r="P3176" s="20" t="s">
        <v>13999</v>
      </c>
      <c r="Q3176" s="20"/>
      <c r="R3176" s="16"/>
      <c r="S3176" s="16"/>
      <c r="T3176" s="16"/>
      <c r="U3176" s="39">
        <f t="shared" si="149"/>
        <v>17.354347718400003</v>
      </c>
    </row>
    <row r="3177" spans="1:21" ht="34.5" customHeight="1">
      <c r="A3177" s="15"/>
      <c r="B3177" s="16" t="s">
        <v>19972</v>
      </c>
      <c r="C3177" s="16" t="s">
        <v>19851</v>
      </c>
      <c r="D3177" s="16" t="s">
        <v>19951</v>
      </c>
      <c r="E3177" s="16" t="s">
        <v>19963</v>
      </c>
      <c r="F3177" s="17"/>
      <c r="G3177" s="22">
        <v>434</v>
      </c>
      <c r="H3177" s="19">
        <f t="shared" si="147"/>
        <v>13.382705952000002</v>
      </c>
      <c r="I3177" s="16"/>
      <c r="J3177" s="16">
        <f t="shared" si="148"/>
        <v>0</v>
      </c>
      <c r="K3177" s="20" t="s">
        <v>14000</v>
      </c>
      <c r="L3177" s="20" t="s">
        <v>13999</v>
      </c>
      <c r="M3177" s="20" t="s">
        <v>13999</v>
      </c>
      <c r="N3177" s="20" t="s">
        <v>13999</v>
      </c>
      <c r="O3177" s="20" t="s">
        <v>13999</v>
      </c>
      <c r="P3177" s="20" t="s">
        <v>13999</v>
      </c>
      <c r="Q3177" s="20" t="s">
        <v>13999</v>
      </c>
      <c r="R3177" s="16"/>
      <c r="S3177" s="16"/>
      <c r="T3177" s="16"/>
      <c r="U3177" s="39">
        <f t="shared" si="149"/>
        <v>16.0592471424</v>
      </c>
    </row>
    <row r="3178" spans="1:21" ht="34.5" customHeight="1">
      <c r="A3178" s="15"/>
      <c r="B3178" s="16" t="s">
        <v>19973</v>
      </c>
      <c r="C3178" s="16" t="s">
        <v>19851</v>
      </c>
      <c r="D3178" s="16" t="s">
        <v>19951</v>
      </c>
      <c r="E3178" s="16" t="s">
        <v>19974</v>
      </c>
      <c r="F3178" s="17"/>
      <c r="G3178" s="22">
        <v>558</v>
      </c>
      <c r="H3178" s="19">
        <f t="shared" si="147"/>
        <v>17.206336224000001</v>
      </c>
      <c r="I3178" s="16"/>
      <c r="J3178" s="16">
        <f t="shared" si="148"/>
        <v>0</v>
      </c>
      <c r="K3178" s="20" t="s">
        <v>13999</v>
      </c>
      <c r="L3178" s="20" t="s">
        <v>13999</v>
      </c>
      <c r="M3178" s="20"/>
      <c r="N3178" s="20"/>
      <c r="O3178" s="20"/>
      <c r="P3178" s="20"/>
      <c r="Q3178" s="20"/>
      <c r="R3178" s="16"/>
      <c r="S3178" s="16"/>
      <c r="T3178" s="16"/>
      <c r="U3178" s="39">
        <f t="shared" si="149"/>
        <v>20.6476034688</v>
      </c>
    </row>
    <row r="3179" spans="1:21" ht="34.5" customHeight="1">
      <c r="A3179" s="15"/>
      <c r="B3179" s="16" t="s">
        <v>19975</v>
      </c>
      <c r="C3179" s="16" t="s">
        <v>19851</v>
      </c>
      <c r="D3179" s="16" t="s">
        <v>19951</v>
      </c>
      <c r="E3179" s="16" t="s">
        <v>19963</v>
      </c>
      <c r="F3179" s="17"/>
      <c r="G3179" s="22">
        <v>562</v>
      </c>
      <c r="H3179" s="19">
        <f t="shared" si="147"/>
        <v>17.329679135999999</v>
      </c>
      <c r="I3179" s="16"/>
      <c r="J3179" s="16">
        <f t="shared" si="148"/>
        <v>0</v>
      </c>
      <c r="K3179" s="20" t="s">
        <v>13999</v>
      </c>
      <c r="L3179" s="20" t="s">
        <v>13999</v>
      </c>
      <c r="M3179" s="20" t="s">
        <v>13999</v>
      </c>
      <c r="N3179" s="20" t="s">
        <v>13999</v>
      </c>
      <c r="O3179" s="20" t="s">
        <v>13999</v>
      </c>
      <c r="P3179" s="20" t="s">
        <v>13999</v>
      </c>
      <c r="Q3179" s="20" t="s">
        <v>13999</v>
      </c>
      <c r="R3179" s="16"/>
      <c r="S3179" s="16"/>
      <c r="T3179" s="16" t="s">
        <v>19973</v>
      </c>
      <c r="U3179" s="39">
        <f t="shared" si="149"/>
        <v>20.795614963199998</v>
      </c>
    </row>
    <row r="3180" spans="1:21" ht="34.5" customHeight="1">
      <c r="A3180" s="15"/>
      <c r="B3180" s="16" t="s">
        <v>19976</v>
      </c>
      <c r="C3180" s="16" t="s">
        <v>19851</v>
      </c>
      <c r="D3180" s="16" t="s">
        <v>19951</v>
      </c>
      <c r="E3180" s="16" t="s">
        <v>19977</v>
      </c>
      <c r="F3180" s="17"/>
      <c r="G3180" s="18">
        <v>8364</v>
      </c>
      <c r="H3180" s="19">
        <f t="shared" si="147"/>
        <v>257.91002899199998</v>
      </c>
      <c r="I3180" s="16"/>
      <c r="J3180" s="16">
        <f t="shared" si="148"/>
        <v>0</v>
      </c>
      <c r="K3180" s="20"/>
      <c r="L3180" s="20" t="s">
        <v>13999</v>
      </c>
      <c r="M3180" s="20"/>
      <c r="N3180" s="20" t="s">
        <v>13999</v>
      </c>
      <c r="O3180" s="20"/>
      <c r="P3180" s="20" t="s">
        <v>13999</v>
      </c>
      <c r="Q3180" s="20" t="s">
        <v>13999</v>
      </c>
      <c r="R3180" s="16"/>
      <c r="S3180" s="16"/>
      <c r="T3180" s="16"/>
      <c r="U3180" s="39">
        <f t="shared" si="149"/>
        <v>301.28013218112</v>
      </c>
    </row>
    <row r="3181" spans="1:21" ht="34.5" customHeight="1">
      <c r="A3181" s="15"/>
      <c r="B3181" s="16" t="s">
        <v>19978</v>
      </c>
      <c r="C3181" s="16" t="s">
        <v>19851</v>
      </c>
      <c r="D3181" s="16" t="s">
        <v>19951</v>
      </c>
      <c r="E3181" s="16" t="s">
        <v>19979</v>
      </c>
      <c r="F3181" s="17"/>
      <c r="G3181" s="18">
        <v>8556</v>
      </c>
      <c r="H3181" s="19">
        <f t="shared" si="147"/>
        <v>263.83048876800007</v>
      </c>
      <c r="I3181" s="16"/>
      <c r="J3181" s="16">
        <f t="shared" si="148"/>
        <v>0</v>
      </c>
      <c r="K3181" s="20" t="s">
        <v>13999</v>
      </c>
      <c r="L3181" s="20" t="s">
        <v>13999</v>
      </c>
      <c r="M3181" s="20" t="s">
        <v>13999</v>
      </c>
      <c r="N3181" s="20" t="s">
        <v>13999</v>
      </c>
      <c r="O3181" s="20"/>
      <c r="P3181" s="20" t="s">
        <v>13999</v>
      </c>
      <c r="Q3181" s="20" t="s">
        <v>13999</v>
      </c>
      <c r="R3181" s="16"/>
      <c r="S3181" s="16"/>
      <c r="T3181" s="16"/>
      <c r="U3181" s="39">
        <f t="shared" si="149"/>
        <v>307.85184253248008</v>
      </c>
    </row>
    <row r="3182" spans="1:21" ht="34.5" customHeight="1">
      <c r="A3182" s="15"/>
      <c r="B3182" s="16" t="s">
        <v>19980</v>
      </c>
      <c r="C3182" s="16" t="s">
        <v>19851</v>
      </c>
      <c r="D3182" s="16" t="s">
        <v>19951</v>
      </c>
      <c r="E3182" s="16" t="s">
        <v>19960</v>
      </c>
      <c r="F3182" s="17"/>
      <c r="G3182" s="18">
        <v>5706</v>
      </c>
      <c r="H3182" s="19">
        <f t="shared" si="147"/>
        <v>175.94866396800003</v>
      </c>
      <c r="I3182" s="16"/>
      <c r="J3182" s="16">
        <f t="shared" si="148"/>
        <v>0</v>
      </c>
      <c r="K3182" s="20" t="s">
        <v>13999</v>
      </c>
      <c r="L3182" s="20" t="s">
        <v>13999</v>
      </c>
      <c r="M3182" s="20" t="s">
        <v>13999</v>
      </c>
      <c r="N3182" s="20" t="s">
        <v>13999</v>
      </c>
      <c r="O3182" s="20" t="s">
        <v>13999</v>
      </c>
      <c r="P3182" s="20" t="s">
        <v>13999</v>
      </c>
      <c r="Q3182" s="20" t="s">
        <v>13999</v>
      </c>
      <c r="R3182" s="16"/>
      <c r="S3182" s="16"/>
      <c r="T3182" s="16"/>
      <c r="U3182" s="39">
        <f t="shared" si="149"/>
        <v>210.30301700448007</v>
      </c>
    </row>
    <row r="3183" spans="1:21" ht="34.5" customHeight="1">
      <c r="A3183" s="15"/>
      <c r="B3183" s="16" t="s">
        <v>19981</v>
      </c>
      <c r="C3183" s="16" t="s">
        <v>19851</v>
      </c>
      <c r="D3183" s="16" t="s">
        <v>19951</v>
      </c>
      <c r="E3183" s="16" t="s">
        <v>19960</v>
      </c>
      <c r="F3183" s="17"/>
      <c r="G3183" s="18">
        <v>5403</v>
      </c>
      <c r="H3183" s="19">
        <f t="shared" si="147"/>
        <v>166.60543838400002</v>
      </c>
      <c r="I3183" s="16"/>
      <c r="J3183" s="16">
        <f t="shared" si="148"/>
        <v>0</v>
      </c>
      <c r="K3183" s="20"/>
      <c r="L3183" s="20" t="s">
        <v>13999</v>
      </c>
      <c r="M3183" s="20" t="s">
        <v>13999</v>
      </c>
      <c r="N3183" s="20"/>
      <c r="O3183" s="20"/>
      <c r="P3183" s="20" t="s">
        <v>13999</v>
      </c>
      <c r="Q3183" s="20"/>
      <c r="R3183" s="16"/>
      <c r="S3183" s="16"/>
      <c r="T3183" s="16"/>
      <c r="U3183" s="39">
        <f t="shared" si="149"/>
        <v>199.93203660624005</v>
      </c>
    </row>
    <row r="3184" spans="1:21" ht="34.5" customHeight="1">
      <c r="A3184" s="15"/>
      <c r="B3184" s="16" t="s">
        <v>19982</v>
      </c>
      <c r="C3184" s="16" t="s">
        <v>19851</v>
      </c>
      <c r="D3184" s="16" t="s">
        <v>19951</v>
      </c>
      <c r="E3184" s="16" t="s">
        <v>19983</v>
      </c>
      <c r="F3184" s="17"/>
      <c r="G3184" s="18">
        <v>2165</v>
      </c>
      <c r="H3184" s="19">
        <f t="shared" si="147"/>
        <v>66.759351120000005</v>
      </c>
      <c r="I3184" s="16"/>
      <c r="J3184" s="16">
        <f t="shared" si="148"/>
        <v>0</v>
      </c>
      <c r="K3184" s="20" t="s">
        <v>13999</v>
      </c>
      <c r="L3184" s="20"/>
      <c r="M3184" s="20"/>
      <c r="N3184" s="20" t="s">
        <v>13999</v>
      </c>
      <c r="O3184" s="20"/>
      <c r="P3184" s="20"/>
      <c r="Q3184" s="20"/>
      <c r="R3184" s="16"/>
      <c r="S3184" s="16"/>
      <c r="T3184" s="16"/>
      <c r="U3184" s="39">
        <f t="shared" si="149"/>
        <v>80.111221344</v>
      </c>
    </row>
    <row r="3185" spans="1:21" ht="34.5" customHeight="1">
      <c r="A3185" s="15"/>
      <c r="B3185" s="16" t="s">
        <v>19984</v>
      </c>
      <c r="C3185" s="16" t="s">
        <v>19851</v>
      </c>
      <c r="D3185" s="16" t="s">
        <v>19951</v>
      </c>
      <c r="E3185" s="16" t="s">
        <v>19985</v>
      </c>
      <c r="F3185" s="17"/>
      <c r="G3185" s="22">
        <v>704</v>
      </c>
      <c r="H3185" s="19">
        <f t="shared" si="147"/>
        <v>21.708352512000001</v>
      </c>
      <c r="I3185" s="16"/>
      <c r="J3185" s="16">
        <f t="shared" si="148"/>
        <v>0</v>
      </c>
      <c r="K3185" s="20" t="s">
        <v>13999</v>
      </c>
      <c r="L3185" s="20"/>
      <c r="M3185" s="20"/>
      <c r="N3185" s="20" t="s">
        <v>13999</v>
      </c>
      <c r="O3185" s="20" t="s">
        <v>13999</v>
      </c>
      <c r="P3185" s="20"/>
      <c r="Q3185" s="20"/>
      <c r="R3185" s="16"/>
      <c r="S3185" s="16"/>
      <c r="T3185" s="16" t="s">
        <v>12623</v>
      </c>
      <c r="U3185" s="39">
        <f t="shared" si="149"/>
        <v>26.050023014400001</v>
      </c>
    </row>
    <row r="3186" spans="1:21" ht="34.5" customHeight="1">
      <c r="A3186" s="15"/>
      <c r="B3186" s="16" t="s">
        <v>19986</v>
      </c>
      <c r="C3186" s="16" t="s">
        <v>19851</v>
      </c>
      <c r="D3186" s="16" t="s">
        <v>19951</v>
      </c>
      <c r="E3186" s="16" t="s">
        <v>19985</v>
      </c>
      <c r="F3186" s="17"/>
      <c r="G3186" s="18">
        <v>1130</v>
      </c>
      <c r="H3186" s="19">
        <f t="shared" si="147"/>
        <v>34.844372639999996</v>
      </c>
      <c r="I3186" s="16"/>
      <c r="J3186" s="16">
        <f t="shared" si="148"/>
        <v>0</v>
      </c>
      <c r="K3186" s="20" t="s">
        <v>13999</v>
      </c>
      <c r="L3186" s="20"/>
      <c r="M3186" s="20"/>
      <c r="N3186" s="20"/>
      <c r="O3186" s="20"/>
      <c r="P3186" s="20" t="s">
        <v>13999</v>
      </c>
      <c r="Q3186" s="20"/>
      <c r="R3186" s="16"/>
      <c r="S3186" s="16"/>
      <c r="T3186" s="16"/>
      <c r="U3186" s="39">
        <f t="shared" si="149"/>
        <v>41.813247167999997</v>
      </c>
    </row>
    <row r="3187" spans="1:21" ht="34.5" customHeight="1">
      <c r="A3187" s="15"/>
      <c r="B3187" s="16" t="s">
        <v>19987</v>
      </c>
      <c r="C3187" s="16" t="s">
        <v>19851</v>
      </c>
      <c r="D3187" s="16" t="s">
        <v>19951</v>
      </c>
      <c r="E3187" s="16" t="s">
        <v>19988</v>
      </c>
      <c r="F3187" s="17"/>
      <c r="G3187" s="18">
        <v>6088</v>
      </c>
      <c r="H3187" s="19">
        <f t="shared" si="147"/>
        <v>187.72791206400001</v>
      </c>
      <c r="I3187" s="16"/>
      <c r="J3187" s="16">
        <f t="shared" si="148"/>
        <v>0</v>
      </c>
      <c r="K3187" s="20" t="s">
        <v>13999</v>
      </c>
      <c r="L3187" s="20"/>
      <c r="M3187" s="20" t="s">
        <v>13999</v>
      </c>
      <c r="N3187" s="20"/>
      <c r="O3187" s="20"/>
      <c r="P3187" s="20"/>
      <c r="Q3187" s="20"/>
      <c r="R3187" s="16"/>
      <c r="S3187" s="16"/>
      <c r="T3187" s="16"/>
      <c r="U3187" s="39">
        <f t="shared" si="149"/>
        <v>223.37798239104004</v>
      </c>
    </row>
    <row r="3188" spans="1:21" ht="34.5" customHeight="1">
      <c r="A3188" s="15"/>
      <c r="B3188" s="16" t="s">
        <v>19989</v>
      </c>
      <c r="C3188" s="16" t="s">
        <v>19851</v>
      </c>
      <c r="D3188" s="16" t="s">
        <v>19951</v>
      </c>
      <c r="E3188" s="16" t="s">
        <v>19960</v>
      </c>
      <c r="F3188" s="17"/>
      <c r="G3188" s="22">
        <v>813</v>
      </c>
      <c r="H3188" s="19">
        <f t="shared" si="147"/>
        <v>25.069446863999996</v>
      </c>
      <c r="I3188" s="16"/>
      <c r="J3188" s="16">
        <f t="shared" si="148"/>
        <v>0</v>
      </c>
      <c r="K3188" s="20"/>
      <c r="L3188" s="20" t="s">
        <v>13999</v>
      </c>
      <c r="M3188" s="20"/>
      <c r="N3188" s="20"/>
      <c r="O3188" s="20"/>
      <c r="P3188" s="20" t="s">
        <v>13999</v>
      </c>
      <c r="Q3188" s="20"/>
      <c r="R3188" s="16"/>
      <c r="S3188" s="16"/>
      <c r="T3188" s="16"/>
      <c r="U3188" s="39">
        <f t="shared" si="149"/>
        <v>30.083336236799994</v>
      </c>
    </row>
    <row r="3189" spans="1:21" ht="34.5" customHeight="1">
      <c r="A3189" s="15"/>
      <c r="B3189" s="16" t="s">
        <v>19990</v>
      </c>
      <c r="C3189" s="16" t="s">
        <v>19851</v>
      </c>
      <c r="D3189" s="16" t="s">
        <v>19951</v>
      </c>
      <c r="E3189" s="16" t="s">
        <v>19960</v>
      </c>
      <c r="F3189" s="17"/>
      <c r="G3189" s="18">
        <v>2351</v>
      </c>
      <c r="H3189" s="19">
        <f t="shared" si="147"/>
        <v>72.494796527999995</v>
      </c>
      <c r="I3189" s="16"/>
      <c r="J3189" s="16">
        <f t="shared" si="148"/>
        <v>0</v>
      </c>
      <c r="K3189" s="20"/>
      <c r="L3189" s="20" t="s">
        <v>13999</v>
      </c>
      <c r="M3189" s="20" t="s">
        <v>13999</v>
      </c>
      <c r="N3189" s="20"/>
      <c r="O3189" s="20"/>
      <c r="P3189" s="20"/>
      <c r="Q3189" s="20"/>
      <c r="R3189" s="16"/>
      <c r="S3189" s="16"/>
      <c r="T3189" s="16" t="s">
        <v>19991</v>
      </c>
      <c r="U3189" s="39">
        <f t="shared" si="149"/>
        <v>86.993755833599991</v>
      </c>
    </row>
    <row r="3190" spans="1:21" ht="34.5" customHeight="1">
      <c r="A3190" s="15"/>
      <c r="B3190" s="16" t="s">
        <v>19992</v>
      </c>
      <c r="C3190" s="16" t="s">
        <v>19851</v>
      </c>
      <c r="D3190" s="16" t="s">
        <v>19951</v>
      </c>
      <c r="E3190" s="16" t="s">
        <v>19993</v>
      </c>
      <c r="F3190" s="17"/>
      <c r="G3190" s="18">
        <v>6203</v>
      </c>
      <c r="H3190" s="19">
        <f t="shared" si="147"/>
        <v>191.27402078399999</v>
      </c>
      <c r="I3190" s="16"/>
      <c r="J3190" s="16">
        <f t="shared" si="148"/>
        <v>0</v>
      </c>
      <c r="K3190" s="20"/>
      <c r="L3190" s="20"/>
      <c r="M3190" s="20" t="s">
        <v>13999</v>
      </c>
      <c r="N3190" s="20"/>
      <c r="O3190" s="20"/>
      <c r="P3190" s="20" t="s">
        <v>13999</v>
      </c>
      <c r="Q3190" s="20" t="s">
        <v>13999</v>
      </c>
      <c r="R3190" s="16"/>
      <c r="S3190" s="16"/>
      <c r="T3190" s="16"/>
      <c r="U3190" s="39">
        <f t="shared" si="149"/>
        <v>227.31416307024</v>
      </c>
    </row>
    <row r="3191" spans="1:21" ht="34.5" customHeight="1">
      <c r="A3191" s="15"/>
      <c r="B3191" s="16" t="s">
        <v>19994</v>
      </c>
      <c r="C3191" s="16" t="s">
        <v>19851</v>
      </c>
      <c r="D3191" s="16" t="s">
        <v>19951</v>
      </c>
      <c r="E3191" s="16" t="s">
        <v>19956</v>
      </c>
      <c r="F3191" s="17"/>
      <c r="G3191" s="18">
        <v>4957</v>
      </c>
      <c r="H3191" s="19">
        <f t="shared" si="147"/>
        <v>152.85270369599999</v>
      </c>
      <c r="I3191" s="16"/>
      <c r="J3191" s="16">
        <f t="shared" si="148"/>
        <v>0</v>
      </c>
      <c r="K3191" s="20"/>
      <c r="L3191" s="20"/>
      <c r="M3191" s="20" t="s">
        <v>13999</v>
      </c>
      <c r="N3191" s="20"/>
      <c r="O3191" s="20"/>
      <c r="P3191" s="20" t="s">
        <v>13999</v>
      </c>
      <c r="Q3191" s="20" t="s">
        <v>13999</v>
      </c>
      <c r="R3191" s="16"/>
      <c r="S3191" s="16"/>
      <c r="T3191" s="16"/>
      <c r="U3191" s="39">
        <f t="shared" si="149"/>
        <v>184.66650110256001</v>
      </c>
    </row>
    <row r="3192" spans="1:21" ht="34.5" customHeight="1">
      <c r="A3192" s="15"/>
      <c r="B3192" s="16" t="s">
        <v>19995</v>
      </c>
      <c r="C3192" s="16" t="s">
        <v>19851</v>
      </c>
      <c r="D3192" s="16" t="s">
        <v>19951</v>
      </c>
      <c r="E3192" s="16" t="s">
        <v>19996</v>
      </c>
      <c r="F3192" s="17"/>
      <c r="G3192" s="18">
        <v>2326</v>
      </c>
      <c r="H3192" s="19">
        <f t="shared" si="147"/>
        <v>71.723903328000006</v>
      </c>
      <c r="I3192" s="16"/>
      <c r="J3192" s="16">
        <f t="shared" si="148"/>
        <v>0</v>
      </c>
      <c r="K3192" s="20" t="s">
        <v>13999</v>
      </c>
      <c r="L3192" s="20"/>
      <c r="M3192" s="20"/>
      <c r="N3192" s="20"/>
      <c r="O3192" s="20"/>
      <c r="P3192" s="20" t="s">
        <v>13999</v>
      </c>
      <c r="Q3192" s="20"/>
      <c r="R3192" s="16"/>
      <c r="S3192" s="16"/>
      <c r="T3192" s="16"/>
      <c r="U3192" s="39">
        <f t="shared" si="149"/>
        <v>86.068683993600004</v>
      </c>
    </row>
    <row r="3193" spans="1:21" ht="34.5" customHeight="1">
      <c r="A3193" s="15"/>
      <c r="B3193" s="16" t="s">
        <v>19997</v>
      </c>
      <c r="C3193" s="16" t="s">
        <v>19851</v>
      </c>
      <c r="D3193" s="16" t="s">
        <v>19951</v>
      </c>
      <c r="E3193" s="16" t="s">
        <v>19998</v>
      </c>
      <c r="F3193" s="17"/>
      <c r="G3193" s="18">
        <v>5828</v>
      </c>
      <c r="H3193" s="19">
        <f t="shared" si="147"/>
        <v>179.71062278400001</v>
      </c>
      <c r="I3193" s="16"/>
      <c r="J3193" s="16">
        <f t="shared" si="148"/>
        <v>0</v>
      </c>
      <c r="K3193" s="20" t="s">
        <v>13999</v>
      </c>
      <c r="L3193" s="20"/>
      <c r="M3193" s="20"/>
      <c r="N3193" s="20" t="s">
        <v>13999</v>
      </c>
      <c r="O3193" s="20"/>
      <c r="P3193" s="20" t="s">
        <v>13999</v>
      </c>
      <c r="Q3193" s="20"/>
      <c r="R3193" s="16"/>
      <c r="S3193" s="16"/>
      <c r="T3193" s="16"/>
      <c r="U3193" s="39">
        <f t="shared" si="149"/>
        <v>214.47879129024003</v>
      </c>
    </row>
    <row r="3194" spans="1:21" ht="34.5" customHeight="1">
      <c r="A3194" s="15"/>
      <c r="B3194" s="16" t="s">
        <v>19991</v>
      </c>
      <c r="C3194" s="16" t="s">
        <v>19851</v>
      </c>
      <c r="D3194" s="16" t="s">
        <v>19951</v>
      </c>
      <c r="E3194" s="16" t="s">
        <v>19999</v>
      </c>
      <c r="F3194" s="17"/>
      <c r="G3194" s="18">
        <v>2968</v>
      </c>
      <c r="H3194" s="19">
        <f t="shared" si="147"/>
        <v>91.520440703999995</v>
      </c>
      <c r="I3194" s="16"/>
      <c r="J3194" s="16">
        <f t="shared" si="148"/>
        <v>0</v>
      </c>
      <c r="K3194" s="20"/>
      <c r="L3194" s="20"/>
      <c r="M3194" s="20"/>
      <c r="N3194" s="20"/>
      <c r="O3194" s="20"/>
      <c r="P3194" s="20" t="s">
        <v>13999</v>
      </c>
      <c r="Q3194" s="20"/>
      <c r="R3194" s="16"/>
      <c r="S3194" s="16"/>
      <c r="T3194" s="16"/>
      <c r="U3194" s="39">
        <f t="shared" si="149"/>
        <v>109.82452884479999</v>
      </c>
    </row>
    <row r="3195" spans="1:21" ht="34.5" customHeight="1">
      <c r="A3195" s="15"/>
      <c r="B3195" s="16" t="s">
        <v>12623</v>
      </c>
      <c r="C3195" s="16" t="s">
        <v>19851</v>
      </c>
      <c r="D3195" s="16" t="s">
        <v>19951</v>
      </c>
      <c r="E3195" s="16" t="s">
        <v>20000</v>
      </c>
      <c r="F3195" s="17"/>
      <c r="G3195" s="22">
        <v>649</v>
      </c>
      <c r="H3195" s="19">
        <f t="shared" si="147"/>
        <v>20.012387472000004</v>
      </c>
      <c r="I3195" s="16"/>
      <c r="J3195" s="16">
        <f t="shared" si="148"/>
        <v>0</v>
      </c>
      <c r="K3195" s="20" t="s">
        <v>13999</v>
      </c>
      <c r="L3195" s="20" t="s">
        <v>13999</v>
      </c>
      <c r="M3195" s="20" t="s">
        <v>13999</v>
      </c>
      <c r="N3195" s="20"/>
      <c r="O3195" s="20"/>
      <c r="P3195" s="20"/>
      <c r="Q3195" s="20"/>
      <c r="R3195" s="16"/>
      <c r="S3195" s="16"/>
      <c r="T3195" s="16"/>
      <c r="U3195" s="39">
        <f t="shared" si="149"/>
        <v>24.014864966400005</v>
      </c>
    </row>
    <row r="3196" spans="1:21" ht="34.5" customHeight="1">
      <c r="A3196" s="15"/>
      <c r="B3196" s="16" t="s">
        <v>13550</v>
      </c>
      <c r="C3196" s="16" t="s">
        <v>19851</v>
      </c>
      <c r="D3196" s="16" t="s">
        <v>19951</v>
      </c>
      <c r="E3196" s="16" t="s">
        <v>20001</v>
      </c>
      <c r="F3196" s="17"/>
      <c r="G3196" s="18">
        <v>9541</v>
      </c>
      <c r="H3196" s="19">
        <f t="shared" si="147"/>
        <v>294.20368084800003</v>
      </c>
      <c r="I3196" s="16"/>
      <c r="J3196" s="16">
        <f t="shared" si="148"/>
        <v>0</v>
      </c>
      <c r="K3196" s="20"/>
      <c r="L3196" s="20"/>
      <c r="M3196" s="20"/>
      <c r="N3196" s="20"/>
      <c r="O3196" s="20"/>
      <c r="P3196" s="20"/>
      <c r="Q3196" s="20"/>
      <c r="R3196" s="16"/>
      <c r="S3196" s="16"/>
      <c r="T3196" s="16"/>
      <c r="U3196" s="39">
        <f t="shared" si="149"/>
        <v>341.56608574128006</v>
      </c>
    </row>
    <row r="3197" spans="1:21" ht="34.5" customHeight="1">
      <c r="A3197" s="15"/>
      <c r="B3197" s="16" t="s">
        <v>13552</v>
      </c>
      <c r="C3197" s="16" t="s">
        <v>19851</v>
      </c>
      <c r="D3197" s="16" t="s">
        <v>19951</v>
      </c>
      <c r="E3197" s="16" t="s">
        <v>20002</v>
      </c>
      <c r="F3197" s="17"/>
      <c r="G3197" s="18">
        <v>9580</v>
      </c>
      <c r="H3197" s="19">
        <f t="shared" si="147"/>
        <v>295.40627424000007</v>
      </c>
      <c r="I3197" s="16"/>
      <c r="J3197" s="16">
        <f t="shared" si="148"/>
        <v>0</v>
      </c>
      <c r="K3197" s="20" t="s">
        <v>13999</v>
      </c>
      <c r="L3197" s="20"/>
      <c r="M3197" s="20" t="s">
        <v>13999</v>
      </c>
      <c r="N3197" s="20"/>
      <c r="O3197" s="20"/>
      <c r="P3197" s="20"/>
      <c r="Q3197" s="20"/>
      <c r="R3197" s="16"/>
      <c r="S3197" s="16"/>
      <c r="T3197" s="16"/>
      <c r="U3197" s="39">
        <f t="shared" si="149"/>
        <v>342.90096440640013</v>
      </c>
    </row>
    <row r="3198" spans="1:21" ht="34.5" customHeight="1">
      <c r="A3198" s="15"/>
      <c r="B3198" s="16" t="s">
        <v>20003</v>
      </c>
      <c r="C3198" s="16" t="s">
        <v>19851</v>
      </c>
      <c r="D3198" s="16" t="s">
        <v>19951</v>
      </c>
      <c r="E3198" s="16" t="s">
        <v>20004</v>
      </c>
      <c r="F3198" s="17"/>
      <c r="G3198" s="18">
        <v>2602</v>
      </c>
      <c r="H3198" s="19">
        <f t="shared" si="147"/>
        <v>80.234564256000013</v>
      </c>
      <c r="I3198" s="16"/>
      <c r="J3198" s="16">
        <f t="shared" si="148"/>
        <v>0</v>
      </c>
      <c r="K3198" s="20" t="s">
        <v>13999</v>
      </c>
      <c r="L3198" s="20"/>
      <c r="M3198" s="20"/>
      <c r="N3198" s="20"/>
      <c r="O3198" s="20"/>
      <c r="P3198" s="20"/>
      <c r="Q3198" s="20"/>
      <c r="R3198" s="16"/>
      <c r="S3198" s="16"/>
      <c r="T3198" s="16"/>
      <c r="U3198" s="39">
        <f t="shared" si="149"/>
        <v>96.281477107200018</v>
      </c>
    </row>
    <row r="3199" spans="1:21" ht="34.5" customHeight="1">
      <c r="A3199" s="15"/>
      <c r="B3199" s="16" t="s">
        <v>20005</v>
      </c>
      <c r="C3199" s="16" t="s">
        <v>19851</v>
      </c>
      <c r="D3199" s="16" t="s">
        <v>19951</v>
      </c>
      <c r="E3199" s="16" t="s">
        <v>20006</v>
      </c>
      <c r="F3199" s="17"/>
      <c r="G3199" s="22">
        <v>87</v>
      </c>
      <c r="H3199" s="19">
        <f t="shared" si="147"/>
        <v>2.6827083360000001</v>
      </c>
      <c r="I3199" s="16"/>
      <c r="J3199" s="16">
        <f t="shared" si="148"/>
        <v>0</v>
      </c>
      <c r="K3199" s="20" t="s">
        <v>13999</v>
      </c>
      <c r="L3199" s="20"/>
      <c r="M3199" s="20" t="s">
        <v>13999</v>
      </c>
      <c r="N3199" s="20" t="s">
        <v>13999</v>
      </c>
      <c r="O3199" s="20" t="s">
        <v>13999</v>
      </c>
      <c r="P3199" s="20" t="s">
        <v>13999</v>
      </c>
      <c r="Q3199" s="20" t="s">
        <v>13999</v>
      </c>
      <c r="R3199" s="16"/>
      <c r="S3199" s="16"/>
      <c r="T3199" s="16"/>
      <c r="U3199" s="39">
        <f t="shared" si="149"/>
        <v>3.2192500032</v>
      </c>
    </row>
    <row r="3200" spans="1:21" ht="34.5" customHeight="1">
      <c r="A3200" s="15"/>
      <c r="B3200" s="16" t="s">
        <v>20007</v>
      </c>
      <c r="C3200" s="16" t="s">
        <v>19851</v>
      </c>
      <c r="D3200" s="16" t="s">
        <v>19951</v>
      </c>
      <c r="E3200" s="16" t="s">
        <v>20006</v>
      </c>
      <c r="F3200" s="17"/>
      <c r="G3200" s="22">
        <v>140</v>
      </c>
      <c r="H3200" s="19">
        <f t="shared" si="147"/>
        <v>4.31700192</v>
      </c>
      <c r="I3200" s="16"/>
      <c r="J3200" s="16">
        <f t="shared" si="148"/>
        <v>0</v>
      </c>
      <c r="K3200" s="20" t="s">
        <v>13999</v>
      </c>
      <c r="L3200" s="20" t="s">
        <v>13999</v>
      </c>
      <c r="M3200" s="20" t="s">
        <v>13999</v>
      </c>
      <c r="N3200" s="20" t="s">
        <v>13999</v>
      </c>
      <c r="O3200" s="20" t="s">
        <v>13999</v>
      </c>
      <c r="P3200" s="20" t="s">
        <v>13999</v>
      </c>
      <c r="Q3200" s="20" t="s">
        <v>13999</v>
      </c>
      <c r="R3200" s="16"/>
      <c r="S3200" s="16"/>
      <c r="T3200" s="16"/>
      <c r="U3200" s="39">
        <f t="shared" si="149"/>
        <v>5.1804023040000002</v>
      </c>
    </row>
    <row r="3201" spans="1:21" ht="34.5" customHeight="1">
      <c r="A3201" s="15"/>
      <c r="B3201" s="16" t="s">
        <v>20008</v>
      </c>
      <c r="C3201" s="16" t="s">
        <v>19851</v>
      </c>
      <c r="D3201" s="16" t="s">
        <v>19951</v>
      </c>
      <c r="E3201" s="16" t="s">
        <v>20009</v>
      </c>
      <c r="F3201" s="17"/>
      <c r="G3201" s="22">
        <v>27</v>
      </c>
      <c r="H3201" s="19">
        <f t="shared" si="147"/>
        <v>0.83256465600000029</v>
      </c>
      <c r="I3201" s="16"/>
      <c r="J3201" s="16">
        <f t="shared" si="148"/>
        <v>0</v>
      </c>
      <c r="K3201" s="20" t="s">
        <v>13999</v>
      </c>
      <c r="L3201" s="20" t="s">
        <v>13999</v>
      </c>
      <c r="M3201" s="20" t="s">
        <v>14000</v>
      </c>
      <c r="N3201" s="20" t="s">
        <v>13999</v>
      </c>
      <c r="O3201" s="20" t="s">
        <v>13999</v>
      </c>
      <c r="P3201" s="20" t="s">
        <v>14000</v>
      </c>
      <c r="Q3201" s="20" t="s">
        <v>13999</v>
      </c>
      <c r="R3201" s="16"/>
      <c r="S3201" s="16"/>
      <c r="T3201" s="16"/>
      <c r="U3201" s="39">
        <f t="shared" si="149"/>
        <v>0.99907758720000028</v>
      </c>
    </row>
    <row r="3202" spans="1:21" ht="34.5" customHeight="1">
      <c r="A3202" s="15"/>
      <c r="B3202" s="16" t="s">
        <v>20010</v>
      </c>
      <c r="C3202" s="16" t="s">
        <v>19851</v>
      </c>
      <c r="D3202" s="16" t="s">
        <v>20011</v>
      </c>
      <c r="E3202" s="16" t="s">
        <v>20012</v>
      </c>
      <c r="F3202" s="17"/>
      <c r="G3202" s="22">
        <v>75</v>
      </c>
      <c r="H3202" s="19">
        <f t="shared" si="147"/>
        <v>2.3126796000000001</v>
      </c>
      <c r="I3202" s="16"/>
      <c r="J3202" s="16">
        <f t="shared" si="148"/>
        <v>0</v>
      </c>
      <c r="K3202" s="20" t="s">
        <v>13999</v>
      </c>
      <c r="L3202" s="20" t="s">
        <v>13999</v>
      </c>
      <c r="M3202" s="20"/>
      <c r="N3202" s="20" t="s">
        <v>13999</v>
      </c>
      <c r="O3202" s="20"/>
      <c r="P3202" s="20" t="s">
        <v>13999</v>
      </c>
      <c r="Q3202" s="20" t="s">
        <v>13999</v>
      </c>
      <c r="R3202" s="16"/>
      <c r="S3202" s="16"/>
      <c r="T3202" s="16"/>
      <c r="U3202" s="39">
        <f t="shared" si="149"/>
        <v>2.7752155200000002</v>
      </c>
    </row>
    <row r="3203" spans="1:21" ht="34.5" customHeight="1">
      <c r="A3203" s="15"/>
      <c r="B3203" s="16" t="s">
        <v>20013</v>
      </c>
      <c r="C3203" s="16" t="s">
        <v>19851</v>
      </c>
      <c r="D3203" s="16" t="s">
        <v>20011</v>
      </c>
      <c r="E3203" s="16" t="s">
        <v>20014</v>
      </c>
      <c r="F3203" s="17"/>
      <c r="G3203" s="22">
        <v>36</v>
      </c>
      <c r="H3203" s="19">
        <f t="shared" si="147"/>
        <v>1.1100862080000002</v>
      </c>
      <c r="I3203" s="16"/>
      <c r="J3203" s="16">
        <f t="shared" si="148"/>
        <v>0</v>
      </c>
      <c r="K3203" s="20" t="s">
        <v>13999</v>
      </c>
      <c r="L3203" s="20" t="s">
        <v>13999</v>
      </c>
      <c r="M3203" s="20"/>
      <c r="N3203" s="20"/>
      <c r="O3203" s="20" t="s">
        <v>13999</v>
      </c>
      <c r="P3203" s="20" t="s">
        <v>13999</v>
      </c>
      <c r="Q3203" s="20"/>
      <c r="R3203" s="16"/>
      <c r="S3203" s="16"/>
      <c r="T3203" s="16"/>
      <c r="U3203" s="39">
        <f t="shared" si="149"/>
        <v>1.3321034496000002</v>
      </c>
    </row>
    <row r="3204" spans="1:21" ht="34.5" customHeight="1">
      <c r="A3204" s="15"/>
      <c r="B3204" s="16" t="s">
        <v>20015</v>
      </c>
      <c r="C3204" s="16" t="s">
        <v>19851</v>
      </c>
      <c r="D3204" s="16" t="s">
        <v>20011</v>
      </c>
      <c r="E3204" s="16" t="s">
        <v>20016</v>
      </c>
      <c r="F3204" s="17"/>
      <c r="G3204" s="22">
        <v>112</v>
      </c>
      <c r="H3204" s="19">
        <f t="shared" si="147"/>
        <v>3.4536015360000007</v>
      </c>
      <c r="I3204" s="16"/>
      <c r="J3204" s="16">
        <f t="shared" si="148"/>
        <v>0</v>
      </c>
      <c r="K3204" s="20" t="s">
        <v>13999</v>
      </c>
      <c r="L3204" s="20" t="s">
        <v>13999</v>
      </c>
      <c r="M3204" s="20" t="s">
        <v>13999</v>
      </c>
      <c r="N3204" s="20"/>
      <c r="O3204" s="20"/>
      <c r="P3204" s="20" t="s">
        <v>13999</v>
      </c>
      <c r="Q3204" s="20" t="s">
        <v>13999</v>
      </c>
      <c r="R3204" s="16"/>
      <c r="S3204" s="16"/>
      <c r="T3204" s="16"/>
      <c r="U3204" s="39">
        <f t="shared" si="149"/>
        <v>4.1443218432000011</v>
      </c>
    </row>
    <row r="3205" spans="1:21" ht="34.5" customHeight="1">
      <c r="A3205" s="15"/>
      <c r="B3205" s="16" t="s">
        <v>20017</v>
      </c>
      <c r="C3205" s="16" t="s">
        <v>19851</v>
      </c>
      <c r="D3205" s="16" t="s">
        <v>20011</v>
      </c>
      <c r="E3205" s="16" t="s">
        <v>20016</v>
      </c>
      <c r="F3205" s="17"/>
      <c r="G3205" s="22">
        <v>36</v>
      </c>
      <c r="H3205" s="19">
        <f t="shared" si="147"/>
        <v>1.1100862080000002</v>
      </c>
      <c r="I3205" s="16"/>
      <c r="J3205" s="16">
        <f t="shared" si="148"/>
        <v>0</v>
      </c>
      <c r="K3205" s="20"/>
      <c r="L3205" s="20" t="s">
        <v>13999</v>
      </c>
      <c r="M3205" s="20" t="s">
        <v>13999</v>
      </c>
      <c r="N3205" s="20"/>
      <c r="O3205" s="20" t="s">
        <v>13999</v>
      </c>
      <c r="P3205" s="20" t="s">
        <v>13999</v>
      </c>
      <c r="Q3205" s="20" t="s">
        <v>13999</v>
      </c>
      <c r="R3205" s="16"/>
      <c r="S3205" s="16"/>
      <c r="T3205" s="16"/>
      <c r="U3205" s="39">
        <f t="shared" si="149"/>
        <v>1.3321034496000002</v>
      </c>
    </row>
    <row r="3206" spans="1:21" ht="34.5" customHeight="1">
      <c r="A3206" s="15"/>
      <c r="B3206" s="16" t="s">
        <v>20018</v>
      </c>
      <c r="C3206" s="16" t="s">
        <v>19851</v>
      </c>
      <c r="D3206" s="16" t="s">
        <v>20011</v>
      </c>
      <c r="E3206" s="16" t="s">
        <v>20016</v>
      </c>
      <c r="F3206" s="17"/>
      <c r="G3206" s="22">
        <v>137</v>
      </c>
      <c r="H3206" s="19">
        <f t="shared" si="147"/>
        <v>4.2244947360000005</v>
      </c>
      <c r="I3206" s="16"/>
      <c r="J3206" s="16">
        <f t="shared" si="148"/>
        <v>0</v>
      </c>
      <c r="K3206" s="20" t="s">
        <v>13999</v>
      </c>
      <c r="L3206" s="20"/>
      <c r="M3206" s="20"/>
      <c r="N3206" s="20"/>
      <c r="O3206" s="20" t="s">
        <v>13999</v>
      </c>
      <c r="P3206" s="20" t="s">
        <v>13999</v>
      </c>
      <c r="Q3206" s="20"/>
      <c r="R3206" s="16"/>
      <c r="S3206" s="16"/>
      <c r="T3206" s="16"/>
      <c r="U3206" s="39">
        <f t="shared" si="149"/>
        <v>5.0693936832000004</v>
      </c>
    </row>
    <row r="3207" spans="1:21" ht="34.5" customHeight="1">
      <c r="A3207" s="15"/>
      <c r="B3207" s="16" t="s">
        <v>20019</v>
      </c>
      <c r="C3207" s="16" t="s">
        <v>19851</v>
      </c>
      <c r="D3207" s="16" t="s">
        <v>20011</v>
      </c>
      <c r="E3207" s="16" t="s">
        <v>20016</v>
      </c>
      <c r="F3207" s="17"/>
      <c r="G3207" s="22">
        <v>251</v>
      </c>
      <c r="H3207" s="19">
        <f t="shared" si="147"/>
        <v>7.7397677280000012</v>
      </c>
      <c r="I3207" s="16"/>
      <c r="J3207" s="16">
        <f t="shared" si="148"/>
        <v>0</v>
      </c>
      <c r="K3207" s="20" t="s">
        <v>13999</v>
      </c>
      <c r="L3207" s="20" t="s">
        <v>13999</v>
      </c>
      <c r="M3207" s="20" t="s">
        <v>13999</v>
      </c>
      <c r="N3207" s="20"/>
      <c r="O3207" s="20"/>
      <c r="P3207" s="20" t="s">
        <v>13999</v>
      </c>
      <c r="Q3207" s="20"/>
      <c r="R3207" s="16"/>
      <c r="S3207" s="16"/>
      <c r="T3207" s="16"/>
      <c r="U3207" s="39">
        <f t="shared" si="149"/>
        <v>9.2877212736000008</v>
      </c>
    </row>
    <row r="3208" spans="1:21" ht="34.5" customHeight="1">
      <c r="A3208" s="15"/>
      <c r="B3208" s="16" t="s">
        <v>20020</v>
      </c>
      <c r="C3208" s="16" t="s">
        <v>19851</v>
      </c>
      <c r="D3208" s="16" t="s">
        <v>20021</v>
      </c>
      <c r="E3208" s="16" t="s">
        <v>20022</v>
      </c>
      <c r="F3208" s="17"/>
      <c r="G3208" s="18">
        <v>4373</v>
      </c>
      <c r="H3208" s="19">
        <f t="shared" si="147"/>
        <v>134.84463854400002</v>
      </c>
      <c r="I3208" s="16"/>
      <c r="J3208" s="16">
        <f t="shared" si="148"/>
        <v>0</v>
      </c>
      <c r="K3208" s="20" t="s">
        <v>13999</v>
      </c>
      <c r="L3208" s="20" t="s">
        <v>13999</v>
      </c>
      <c r="M3208" s="20"/>
      <c r="N3208" s="20"/>
      <c r="O3208" s="20" t="s">
        <v>13999</v>
      </c>
      <c r="P3208" s="20" t="s">
        <v>13999</v>
      </c>
      <c r="Q3208" s="20" t="s">
        <v>13999</v>
      </c>
      <c r="R3208" s="16"/>
      <c r="S3208" s="16"/>
      <c r="T3208" s="16"/>
      <c r="U3208" s="39">
        <f t="shared" si="149"/>
        <v>164.67754878384002</v>
      </c>
    </row>
    <row r="3209" spans="1:21" ht="34.5" customHeight="1">
      <c r="A3209" s="15"/>
      <c r="B3209" s="21" t="s">
        <v>20023</v>
      </c>
      <c r="C3209" s="16" t="s">
        <v>19851</v>
      </c>
      <c r="D3209" s="16" t="s">
        <v>20021</v>
      </c>
      <c r="E3209" s="16" t="s">
        <v>20024</v>
      </c>
      <c r="F3209" s="17"/>
      <c r="G3209" s="18">
        <v>4192</v>
      </c>
      <c r="H3209" s="19">
        <f t="shared" si="147"/>
        <v>129.26337177600001</v>
      </c>
      <c r="I3209" s="16"/>
      <c r="J3209" s="16">
        <f t="shared" si="148"/>
        <v>0</v>
      </c>
      <c r="K3209" s="20" t="s">
        <v>13999</v>
      </c>
      <c r="L3209" s="20" t="s">
        <v>13999</v>
      </c>
      <c r="M3209" s="20" t="s">
        <v>13999</v>
      </c>
      <c r="N3209" s="20" t="s">
        <v>13999</v>
      </c>
      <c r="O3209" s="20" t="s">
        <v>13999</v>
      </c>
      <c r="P3209" s="20" t="s">
        <v>13999</v>
      </c>
      <c r="Q3209" s="20" t="s">
        <v>13999</v>
      </c>
      <c r="R3209" s="16"/>
      <c r="S3209" s="16" t="s">
        <v>14156</v>
      </c>
      <c r="T3209" s="16"/>
      <c r="U3209" s="39">
        <f t="shared" si="149"/>
        <v>158.48234267136002</v>
      </c>
    </row>
    <row r="3210" spans="1:21" ht="34.5" customHeight="1">
      <c r="A3210" s="15"/>
      <c r="B3210" s="16" t="s">
        <v>545</v>
      </c>
      <c r="C3210" s="16" t="s">
        <v>19851</v>
      </c>
      <c r="D3210" s="16" t="s">
        <v>20021</v>
      </c>
      <c r="E3210" s="16" t="s">
        <v>20025</v>
      </c>
      <c r="F3210" s="17"/>
      <c r="G3210" s="18">
        <v>1462</v>
      </c>
      <c r="H3210" s="19">
        <f t="shared" si="147"/>
        <v>45.081834336000007</v>
      </c>
      <c r="I3210" s="16"/>
      <c r="J3210" s="16">
        <f t="shared" si="148"/>
        <v>0</v>
      </c>
      <c r="K3210" s="20" t="s">
        <v>14000</v>
      </c>
      <c r="L3210" s="20" t="s">
        <v>13999</v>
      </c>
      <c r="M3210" s="20" t="s">
        <v>13999</v>
      </c>
      <c r="N3210" s="20" t="s">
        <v>13999</v>
      </c>
      <c r="O3210" s="20" t="s">
        <v>13999</v>
      </c>
      <c r="P3210" s="20" t="s">
        <v>14000</v>
      </c>
      <c r="Q3210" s="20" t="s">
        <v>13999</v>
      </c>
      <c r="R3210" s="16"/>
      <c r="S3210" s="16"/>
      <c r="T3210" s="16"/>
      <c r="U3210" s="39">
        <f t="shared" si="149"/>
        <v>54.098201203200006</v>
      </c>
    </row>
    <row r="3211" spans="1:21" ht="34.5" customHeight="1">
      <c r="A3211" s="15"/>
      <c r="B3211" s="16" t="s">
        <v>20026</v>
      </c>
      <c r="C3211" s="16" t="s">
        <v>19851</v>
      </c>
      <c r="D3211" s="16" t="s">
        <v>20027</v>
      </c>
      <c r="E3211" s="16" t="s">
        <v>20028</v>
      </c>
      <c r="F3211" s="17"/>
      <c r="G3211" s="18">
        <v>1359</v>
      </c>
      <c r="H3211" s="19">
        <f t="shared" si="147"/>
        <v>41.90575435200001</v>
      </c>
      <c r="I3211" s="16"/>
      <c r="J3211" s="16">
        <f t="shared" si="148"/>
        <v>0</v>
      </c>
      <c r="K3211" s="20" t="s">
        <v>13999</v>
      </c>
      <c r="L3211" s="20" t="s">
        <v>13999</v>
      </c>
      <c r="M3211" s="20" t="s">
        <v>13999</v>
      </c>
      <c r="N3211" s="20" t="s">
        <v>13999</v>
      </c>
      <c r="O3211" s="20" t="s">
        <v>13999</v>
      </c>
      <c r="P3211" s="20"/>
      <c r="Q3211" s="20" t="s">
        <v>13999</v>
      </c>
      <c r="R3211" s="16"/>
      <c r="S3211" s="16"/>
      <c r="T3211" s="16" t="s">
        <v>20029</v>
      </c>
      <c r="U3211" s="39">
        <f t="shared" si="149"/>
        <v>50.286905222400009</v>
      </c>
    </row>
    <row r="3212" spans="1:21" ht="34.5" customHeight="1">
      <c r="A3212" s="15"/>
      <c r="B3212" s="16" t="s">
        <v>20030</v>
      </c>
      <c r="C3212" s="16" t="s">
        <v>19851</v>
      </c>
      <c r="D3212" s="16" t="s">
        <v>20027</v>
      </c>
      <c r="E3212" s="16" t="s">
        <v>20031</v>
      </c>
      <c r="F3212" s="17"/>
      <c r="G3212" s="18">
        <v>2209</v>
      </c>
      <c r="H3212" s="19">
        <f t="shared" si="147"/>
        <v>68.116123152</v>
      </c>
      <c r="I3212" s="16"/>
      <c r="J3212" s="16">
        <f t="shared" si="148"/>
        <v>0</v>
      </c>
      <c r="K3212" s="20" t="s">
        <v>13999</v>
      </c>
      <c r="L3212" s="20" t="s">
        <v>13999</v>
      </c>
      <c r="M3212" s="20" t="s">
        <v>13999</v>
      </c>
      <c r="N3212" s="20" t="s">
        <v>13999</v>
      </c>
      <c r="O3212" s="20"/>
      <c r="P3212" s="20" t="s">
        <v>13999</v>
      </c>
      <c r="Q3212" s="20" t="s">
        <v>13999</v>
      </c>
      <c r="R3212" s="16"/>
      <c r="S3212" s="16"/>
      <c r="T3212" s="16"/>
      <c r="U3212" s="39">
        <f t="shared" si="149"/>
        <v>81.739347782400003</v>
      </c>
    </row>
    <row r="3213" spans="1:21" ht="34.5" customHeight="1">
      <c r="A3213" s="15"/>
      <c r="B3213" s="16" t="s">
        <v>20032</v>
      </c>
      <c r="C3213" s="16" t="s">
        <v>19851</v>
      </c>
      <c r="D3213" s="16" t="s">
        <v>20027</v>
      </c>
      <c r="E3213" s="16" t="s">
        <v>20033</v>
      </c>
      <c r="F3213" s="17"/>
      <c r="G3213" s="18">
        <v>1047</v>
      </c>
      <c r="H3213" s="19">
        <f t="shared" si="147"/>
        <v>32.285007215999997</v>
      </c>
      <c r="I3213" s="16"/>
      <c r="J3213" s="16">
        <f t="shared" si="148"/>
        <v>0</v>
      </c>
      <c r="K3213" s="20"/>
      <c r="L3213" s="20"/>
      <c r="M3213" s="20"/>
      <c r="N3213" s="20"/>
      <c r="O3213" s="20"/>
      <c r="P3213" s="20"/>
      <c r="Q3213" s="20" t="s">
        <v>13999</v>
      </c>
      <c r="R3213" s="16"/>
      <c r="S3213" s="16"/>
      <c r="T3213" s="16" t="s">
        <v>20034</v>
      </c>
      <c r="U3213" s="39">
        <f t="shared" si="149"/>
        <v>38.742008659199996</v>
      </c>
    </row>
    <row r="3214" spans="1:21" ht="34.5" customHeight="1">
      <c r="A3214" s="15"/>
      <c r="B3214" s="16" t="s">
        <v>20035</v>
      </c>
      <c r="C3214" s="16" t="s">
        <v>19851</v>
      </c>
      <c r="D3214" s="16" t="s">
        <v>20027</v>
      </c>
      <c r="E3214" s="16" t="s">
        <v>20036</v>
      </c>
      <c r="F3214" s="17"/>
      <c r="G3214" s="18">
        <v>1726</v>
      </c>
      <c r="H3214" s="19">
        <f t="shared" si="147"/>
        <v>53.222466527999998</v>
      </c>
      <c r="I3214" s="16"/>
      <c r="J3214" s="16">
        <f t="shared" si="148"/>
        <v>0</v>
      </c>
      <c r="K3214" s="20" t="s">
        <v>13999</v>
      </c>
      <c r="L3214" s="20"/>
      <c r="M3214" s="20"/>
      <c r="N3214" s="20"/>
      <c r="O3214" s="20"/>
      <c r="P3214" s="20"/>
      <c r="Q3214" s="20"/>
      <c r="R3214" s="16"/>
      <c r="S3214" s="16"/>
      <c r="T3214" s="16"/>
      <c r="U3214" s="39">
        <f t="shared" si="149"/>
        <v>63.866959833599992</v>
      </c>
    </row>
    <row r="3215" spans="1:21" ht="34.5" customHeight="1">
      <c r="A3215" s="15"/>
      <c r="B3215" s="16" t="s">
        <v>20037</v>
      </c>
      <c r="C3215" s="16" t="s">
        <v>19851</v>
      </c>
      <c r="D3215" s="16" t="s">
        <v>20027</v>
      </c>
      <c r="E3215" s="16" t="s">
        <v>20038</v>
      </c>
      <c r="F3215" s="17"/>
      <c r="G3215" s="18">
        <v>1403</v>
      </c>
      <c r="H3215" s="19">
        <f t="shared" si="147"/>
        <v>43.262526384000012</v>
      </c>
      <c r="I3215" s="16"/>
      <c r="J3215" s="16">
        <f t="shared" si="148"/>
        <v>0</v>
      </c>
      <c r="K3215" s="20"/>
      <c r="L3215" s="20"/>
      <c r="M3215" s="20"/>
      <c r="N3215" s="20"/>
      <c r="O3215" s="20"/>
      <c r="P3215" s="20"/>
      <c r="Q3215" s="20" t="s">
        <v>13999</v>
      </c>
      <c r="R3215" s="16"/>
      <c r="S3215" s="16"/>
      <c r="T3215" s="16" t="s">
        <v>20039</v>
      </c>
      <c r="U3215" s="39">
        <f t="shared" si="149"/>
        <v>51.915031660800011</v>
      </c>
    </row>
    <row r="3216" spans="1:21" ht="34.5" customHeight="1">
      <c r="A3216" s="15"/>
      <c r="B3216" s="16" t="s">
        <v>20040</v>
      </c>
      <c r="C3216" s="16" t="s">
        <v>19851</v>
      </c>
      <c r="D3216" s="16" t="s">
        <v>20027</v>
      </c>
      <c r="E3216" s="16" t="s">
        <v>20041</v>
      </c>
      <c r="F3216" s="17"/>
      <c r="G3216" s="18">
        <v>2451</v>
      </c>
      <c r="H3216" s="19">
        <f t="shared" si="147"/>
        <v>75.578369327999994</v>
      </c>
      <c r="I3216" s="16"/>
      <c r="J3216" s="16">
        <f t="shared" si="148"/>
        <v>0</v>
      </c>
      <c r="K3216" s="20"/>
      <c r="L3216" s="20" t="s">
        <v>13999</v>
      </c>
      <c r="M3216" s="20" t="s">
        <v>13999</v>
      </c>
      <c r="N3216" s="20" t="s">
        <v>13999</v>
      </c>
      <c r="O3216" s="20" t="s">
        <v>13999</v>
      </c>
      <c r="P3216" s="20" t="s">
        <v>13999</v>
      </c>
      <c r="Q3216" s="20" t="s">
        <v>13999</v>
      </c>
      <c r="R3216" s="16"/>
      <c r="S3216" s="16"/>
      <c r="T3216" s="16"/>
      <c r="U3216" s="39">
        <f t="shared" si="149"/>
        <v>90.694043193599995</v>
      </c>
    </row>
    <row r="3217" spans="1:21" ht="34.5" customHeight="1">
      <c r="A3217" s="15"/>
      <c r="B3217" s="21" t="s">
        <v>20042</v>
      </c>
      <c r="C3217" s="16" t="s">
        <v>19851</v>
      </c>
      <c r="D3217" s="16" t="s">
        <v>20027</v>
      </c>
      <c r="E3217" s="16" t="s">
        <v>20043</v>
      </c>
      <c r="F3217" s="17"/>
      <c r="G3217" s="18">
        <v>3158</v>
      </c>
      <c r="H3217" s="19">
        <f t="shared" si="147"/>
        <v>97.379229024000011</v>
      </c>
      <c r="I3217" s="16"/>
      <c r="J3217" s="16">
        <f t="shared" si="148"/>
        <v>0</v>
      </c>
      <c r="K3217" s="20" t="s">
        <v>14000</v>
      </c>
      <c r="L3217" s="20" t="s">
        <v>13999</v>
      </c>
      <c r="M3217" s="20" t="s">
        <v>13999</v>
      </c>
      <c r="N3217" s="20" t="s">
        <v>13999</v>
      </c>
      <c r="O3217" s="20"/>
      <c r="P3217" s="20" t="s">
        <v>13999</v>
      </c>
      <c r="Q3217" s="20" t="s">
        <v>13999</v>
      </c>
      <c r="R3217" s="16"/>
      <c r="S3217" s="16" t="s">
        <v>14156</v>
      </c>
      <c r="T3217" s="16"/>
      <c r="U3217" s="39">
        <f t="shared" si="149"/>
        <v>116.85507482880001</v>
      </c>
    </row>
    <row r="3218" spans="1:21" ht="34.5" customHeight="1">
      <c r="A3218" s="15"/>
      <c r="B3218" s="16" t="s">
        <v>20044</v>
      </c>
      <c r="C3218" s="16" t="s">
        <v>19851</v>
      </c>
      <c r="D3218" s="16" t="s">
        <v>20027</v>
      </c>
      <c r="E3218" s="16" t="s">
        <v>20043</v>
      </c>
      <c r="F3218" s="17"/>
      <c r="G3218" s="18">
        <v>2605</v>
      </c>
      <c r="H3218" s="19">
        <f t="shared" si="147"/>
        <v>80.327071440000012</v>
      </c>
      <c r="I3218" s="16"/>
      <c r="J3218" s="16">
        <f t="shared" si="148"/>
        <v>0</v>
      </c>
      <c r="K3218" s="20" t="s">
        <v>13999</v>
      </c>
      <c r="L3218" s="20" t="s">
        <v>13999</v>
      </c>
      <c r="M3218" s="20"/>
      <c r="N3218" s="20"/>
      <c r="O3218" s="20" t="s">
        <v>13999</v>
      </c>
      <c r="P3218" s="20" t="s">
        <v>13999</v>
      </c>
      <c r="Q3218" s="20"/>
      <c r="R3218" s="16"/>
      <c r="S3218" s="16"/>
      <c r="T3218" s="16"/>
      <c r="U3218" s="39">
        <f t="shared" si="149"/>
        <v>96.392485728000011</v>
      </c>
    </row>
    <row r="3219" spans="1:21" ht="34.5" customHeight="1">
      <c r="A3219" s="15"/>
      <c r="B3219" s="21" t="s">
        <v>20045</v>
      </c>
      <c r="C3219" s="16" t="s">
        <v>19851</v>
      </c>
      <c r="D3219" s="16" t="s">
        <v>20027</v>
      </c>
      <c r="E3219" s="16" t="s">
        <v>20046</v>
      </c>
      <c r="F3219" s="17"/>
      <c r="G3219" s="18">
        <v>2115</v>
      </c>
      <c r="H3219" s="19">
        <f t="shared" si="147"/>
        <v>65.217564720000013</v>
      </c>
      <c r="I3219" s="16"/>
      <c r="J3219" s="16">
        <f t="shared" si="148"/>
        <v>0</v>
      </c>
      <c r="K3219" s="20" t="s">
        <v>14000</v>
      </c>
      <c r="L3219" s="20" t="s">
        <v>13999</v>
      </c>
      <c r="M3219" s="20" t="s">
        <v>13999</v>
      </c>
      <c r="N3219" s="20"/>
      <c r="O3219" s="20" t="s">
        <v>13999</v>
      </c>
      <c r="P3219" s="20" t="s">
        <v>13999</v>
      </c>
      <c r="Q3219" s="20" t="s">
        <v>13999</v>
      </c>
      <c r="R3219" s="16"/>
      <c r="S3219" s="16" t="s">
        <v>14156</v>
      </c>
      <c r="T3219" s="16"/>
      <c r="U3219" s="39">
        <f t="shared" si="149"/>
        <v>78.261077664000013</v>
      </c>
    </row>
    <row r="3220" spans="1:21" ht="34.5" customHeight="1">
      <c r="A3220" s="15"/>
      <c r="B3220" s="16" t="s">
        <v>20047</v>
      </c>
      <c r="C3220" s="16" t="s">
        <v>19851</v>
      </c>
      <c r="D3220" s="16" t="s">
        <v>20027</v>
      </c>
      <c r="E3220" s="16" t="s">
        <v>20048</v>
      </c>
      <c r="F3220" s="17"/>
      <c r="G3220" s="18">
        <v>1334</v>
      </c>
      <c r="H3220" s="19">
        <f t="shared" si="147"/>
        <v>41.134861151999999</v>
      </c>
      <c r="I3220" s="16"/>
      <c r="J3220" s="16">
        <f t="shared" si="148"/>
        <v>0</v>
      </c>
      <c r="K3220" s="20" t="s">
        <v>13999</v>
      </c>
      <c r="L3220" s="20" t="s">
        <v>13999</v>
      </c>
      <c r="M3220" s="20" t="s">
        <v>13999</v>
      </c>
      <c r="N3220" s="20"/>
      <c r="O3220" s="20"/>
      <c r="P3220" s="20"/>
      <c r="Q3220" s="20" t="s">
        <v>13999</v>
      </c>
      <c r="R3220" s="16"/>
      <c r="S3220" s="16"/>
      <c r="T3220" s="16"/>
      <c r="U3220" s="39">
        <f t="shared" si="149"/>
        <v>49.3618333824</v>
      </c>
    </row>
    <row r="3221" spans="1:21" ht="34.5" customHeight="1">
      <c r="A3221" s="15"/>
      <c r="B3221" s="16" t="s">
        <v>20049</v>
      </c>
      <c r="C3221" s="16" t="s">
        <v>19851</v>
      </c>
      <c r="D3221" s="16" t="s">
        <v>20027</v>
      </c>
      <c r="E3221" s="16" t="s">
        <v>20041</v>
      </c>
      <c r="F3221" s="17"/>
      <c r="G3221" s="18">
        <v>2149</v>
      </c>
      <c r="H3221" s="19">
        <f t="shared" ref="H3221:H3284" si="150">IF(R3221="Мax скидка 20%",G3221*0.8*1.05/100*H$15,IF(R3221="От 3-х шт. скидка 50%.",G3221*0.5*1.05/100*H$15,G3221*0.6*1.05/100*H$15))*1.03*1.2*1.1</f>
        <v>66.265979471999998</v>
      </c>
      <c r="I3221" s="16"/>
      <c r="J3221" s="16">
        <f t="shared" si="148"/>
        <v>0</v>
      </c>
      <c r="K3221" s="20" t="s">
        <v>14000</v>
      </c>
      <c r="L3221" s="20" t="s">
        <v>13999</v>
      </c>
      <c r="M3221" s="20" t="s">
        <v>13999</v>
      </c>
      <c r="N3221" s="20" t="s">
        <v>13999</v>
      </c>
      <c r="O3221" s="20" t="s">
        <v>13999</v>
      </c>
      <c r="P3221" s="20" t="s">
        <v>13999</v>
      </c>
      <c r="Q3221" s="20" t="s">
        <v>13999</v>
      </c>
      <c r="R3221" s="16"/>
      <c r="S3221" s="16"/>
      <c r="T3221" s="16"/>
      <c r="U3221" s="39">
        <f t="shared" si="149"/>
        <v>79.519175366399992</v>
      </c>
    </row>
    <row r="3222" spans="1:21" ht="34.5" customHeight="1">
      <c r="A3222" s="15"/>
      <c r="B3222" s="16" t="s">
        <v>20039</v>
      </c>
      <c r="C3222" s="16" t="s">
        <v>19851</v>
      </c>
      <c r="D3222" s="16" t="s">
        <v>20027</v>
      </c>
      <c r="E3222" s="16" t="s">
        <v>20050</v>
      </c>
      <c r="F3222" s="17"/>
      <c r="G3222" s="18">
        <v>1583</v>
      </c>
      <c r="H3222" s="19">
        <f t="shared" si="150"/>
        <v>48.812957423999997</v>
      </c>
      <c r="I3222" s="16"/>
      <c r="J3222" s="16">
        <f t="shared" ref="J3222:J3285" si="151">H3222*I3222</f>
        <v>0</v>
      </c>
      <c r="K3222" s="20"/>
      <c r="L3222" s="20" t="s">
        <v>13999</v>
      </c>
      <c r="M3222" s="20"/>
      <c r="N3222" s="20" t="s">
        <v>13999</v>
      </c>
      <c r="O3222" s="20"/>
      <c r="P3222" s="20"/>
      <c r="Q3222" s="20"/>
      <c r="R3222" s="16"/>
      <c r="S3222" s="16"/>
      <c r="T3222" s="16"/>
      <c r="U3222" s="39">
        <f t="shared" ref="U3222:U3285" si="152">IF(H3222&gt;100,H3222*1.11+15,H3222*1.2)</f>
        <v>58.575548908799995</v>
      </c>
    </row>
    <row r="3223" spans="1:21" ht="34.5" customHeight="1">
      <c r="A3223" s="15"/>
      <c r="B3223" s="21" t="s">
        <v>544</v>
      </c>
      <c r="C3223" s="16" t="s">
        <v>19851</v>
      </c>
      <c r="D3223" s="16" t="s">
        <v>20027</v>
      </c>
      <c r="E3223" s="16" t="s">
        <v>20051</v>
      </c>
      <c r="F3223" s="17"/>
      <c r="G3223" s="18">
        <v>4215</v>
      </c>
      <c r="H3223" s="19">
        <f t="shared" si="150"/>
        <v>129.97259352000003</v>
      </c>
      <c r="I3223" s="16"/>
      <c r="J3223" s="16">
        <f t="shared" si="151"/>
        <v>0</v>
      </c>
      <c r="K3223" s="20"/>
      <c r="L3223" s="20" t="s">
        <v>13999</v>
      </c>
      <c r="M3223" s="20" t="s">
        <v>13999</v>
      </c>
      <c r="N3223" s="20" t="s">
        <v>13999</v>
      </c>
      <c r="O3223" s="20" t="s">
        <v>13999</v>
      </c>
      <c r="P3223" s="20" t="s">
        <v>13999</v>
      </c>
      <c r="Q3223" s="20" t="s">
        <v>13999</v>
      </c>
      <c r="R3223" s="16"/>
      <c r="S3223" s="16" t="s">
        <v>14156</v>
      </c>
      <c r="T3223" s="16"/>
      <c r="U3223" s="39">
        <f t="shared" si="152"/>
        <v>159.26957880720005</v>
      </c>
    </row>
    <row r="3224" spans="1:21" ht="34.5" customHeight="1">
      <c r="A3224" s="15"/>
      <c r="B3224" s="16" t="s">
        <v>20052</v>
      </c>
      <c r="C3224" s="16" t="s">
        <v>19851</v>
      </c>
      <c r="D3224" s="16" t="s">
        <v>20027</v>
      </c>
      <c r="E3224" s="16" t="s">
        <v>20041</v>
      </c>
      <c r="F3224" s="17"/>
      <c r="G3224" s="18">
        <v>3529</v>
      </c>
      <c r="H3224" s="19">
        <f t="shared" si="150"/>
        <v>108.81928411200001</v>
      </c>
      <c r="I3224" s="16"/>
      <c r="J3224" s="16">
        <f t="shared" si="151"/>
        <v>0</v>
      </c>
      <c r="K3224" s="20" t="s">
        <v>13999</v>
      </c>
      <c r="L3224" s="20" t="s">
        <v>13999</v>
      </c>
      <c r="M3224" s="20" t="s">
        <v>13999</v>
      </c>
      <c r="N3224" s="20" t="s">
        <v>13999</v>
      </c>
      <c r="O3224" s="20" t="s">
        <v>13999</v>
      </c>
      <c r="P3224" s="20" t="s">
        <v>13999</v>
      </c>
      <c r="Q3224" s="20" t="s">
        <v>13999</v>
      </c>
      <c r="R3224" s="16"/>
      <c r="S3224" s="16"/>
      <c r="T3224" s="16"/>
      <c r="U3224" s="39">
        <f t="shared" si="152"/>
        <v>135.78940536432003</v>
      </c>
    </row>
    <row r="3225" spans="1:21" ht="34.5" customHeight="1">
      <c r="A3225" s="15"/>
      <c r="B3225" s="16" t="s">
        <v>20053</v>
      </c>
      <c r="C3225" s="16" t="s">
        <v>19851</v>
      </c>
      <c r="D3225" s="16" t="s">
        <v>20027</v>
      </c>
      <c r="E3225" s="16" t="s">
        <v>20051</v>
      </c>
      <c r="F3225" s="17"/>
      <c r="G3225" s="18">
        <v>4846</v>
      </c>
      <c r="H3225" s="19">
        <f t="shared" si="150"/>
        <v>149.42993788800004</v>
      </c>
      <c r="I3225" s="16"/>
      <c r="J3225" s="16">
        <f t="shared" si="151"/>
        <v>0</v>
      </c>
      <c r="K3225" s="20" t="s">
        <v>13999</v>
      </c>
      <c r="L3225" s="20" t="s">
        <v>13999</v>
      </c>
      <c r="M3225" s="20" t="s">
        <v>13999</v>
      </c>
      <c r="N3225" s="20"/>
      <c r="O3225" s="20"/>
      <c r="P3225" s="20" t="s">
        <v>13999</v>
      </c>
      <c r="Q3225" s="20" t="s">
        <v>13999</v>
      </c>
      <c r="R3225" s="16"/>
      <c r="S3225" s="16"/>
      <c r="T3225" s="16"/>
      <c r="U3225" s="39">
        <f t="shared" si="152"/>
        <v>180.86723105568007</v>
      </c>
    </row>
    <row r="3226" spans="1:21" ht="34.5" customHeight="1">
      <c r="A3226" s="15"/>
      <c r="B3226" s="16" t="s">
        <v>20054</v>
      </c>
      <c r="C3226" s="16" t="s">
        <v>19851</v>
      </c>
      <c r="D3226" s="16" t="s">
        <v>20027</v>
      </c>
      <c r="E3226" s="16" t="s">
        <v>20055</v>
      </c>
      <c r="F3226" s="17"/>
      <c r="G3226" s="18">
        <v>1172</v>
      </c>
      <c r="H3226" s="19">
        <f t="shared" si="150"/>
        <v>36.139473216000006</v>
      </c>
      <c r="I3226" s="16"/>
      <c r="J3226" s="16">
        <f t="shared" si="151"/>
        <v>0</v>
      </c>
      <c r="K3226" s="20" t="s">
        <v>13999</v>
      </c>
      <c r="L3226" s="20" t="s">
        <v>13999</v>
      </c>
      <c r="M3226" s="20" t="s">
        <v>13999</v>
      </c>
      <c r="N3226" s="20" t="s">
        <v>13999</v>
      </c>
      <c r="O3226" s="20" t="s">
        <v>13999</v>
      </c>
      <c r="P3226" s="20" t="s">
        <v>13999</v>
      </c>
      <c r="Q3226" s="20" t="s">
        <v>13999</v>
      </c>
      <c r="R3226" s="16"/>
      <c r="S3226" s="16"/>
      <c r="T3226" s="16"/>
      <c r="U3226" s="39">
        <f t="shared" si="152"/>
        <v>43.367367859200009</v>
      </c>
    </row>
    <row r="3227" spans="1:21" ht="34.5" customHeight="1">
      <c r="A3227" s="15"/>
      <c r="B3227" s="16" t="s">
        <v>20029</v>
      </c>
      <c r="C3227" s="16" t="s">
        <v>19851</v>
      </c>
      <c r="D3227" s="16" t="s">
        <v>20027</v>
      </c>
      <c r="E3227" s="16" t="s">
        <v>20056</v>
      </c>
      <c r="F3227" s="17"/>
      <c r="G3227" s="22">
        <v>942</v>
      </c>
      <c r="H3227" s="19">
        <f t="shared" si="150"/>
        <v>29.047255776000007</v>
      </c>
      <c r="I3227" s="16"/>
      <c r="J3227" s="16">
        <f t="shared" si="151"/>
        <v>0</v>
      </c>
      <c r="K3227" s="20" t="s">
        <v>14000</v>
      </c>
      <c r="L3227" s="20" t="s">
        <v>13999</v>
      </c>
      <c r="M3227" s="20" t="s">
        <v>13999</v>
      </c>
      <c r="N3227" s="20" t="s">
        <v>13999</v>
      </c>
      <c r="O3227" s="20" t="s">
        <v>13999</v>
      </c>
      <c r="P3227" s="20" t="s">
        <v>13999</v>
      </c>
      <c r="Q3227" s="20" t="s">
        <v>13999</v>
      </c>
      <c r="R3227" s="16"/>
      <c r="S3227" s="16"/>
      <c r="T3227" s="16"/>
      <c r="U3227" s="39">
        <f t="shared" si="152"/>
        <v>34.856706931200009</v>
      </c>
    </row>
    <row r="3228" spans="1:21" ht="34.5" customHeight="1">
      <c r="A3228" s="15"/>
      <c r="B3228" s="16" t="s">
        <v>20057</v>
      </c>
      <c r="C3228" s="16" t="s">
        <v>19851</v>
      </c>
      <c r="D3228" s="16" t="s">
        <v>20027</v>
      </c>
      <c r="E3228" s="16" t="s">
        <v>20058</v>
      </c>
      <c r="F3228" s="17"/>
      <c r="G3228" s="18">
        <v>1699</v>
      </c>
      <c r="H3228" s="19">
        <f t="shared" si="150"/>
        <v>52.38990187200001</v>
      </c>
      <c r="I3228" s="16"/>
      <c r="J3228" s="16">
        <f t="shared" si="151"/>
        <v>0</v>
      </c>
      <c r="K3228" s="20" t="s">
        <v>13999</v>
      </c>
      <c r="L3228" s="20" t="s">
        <v>13999</v>
      </c>
      <c r="M3228" s="20" t="s">
        <v>13999</v>
      </c>
      <c r="N3228" s="20"/>
      <c r="O3228" s="20"/>
      <c r="P3228" s="20"/>
      <c r="Q3228" s="20"/>
      <c r="R3228" s="16"/>
      <c r="S3228" s="16"/>
      <c r="T3228" s="16"/>
      <c r="U3228" s="39">
        <f t="shared" si="152"/>
        <v>62.867882246400008</v>
      </c>
    </row>
    <row r="3229" spans="1:21" ht="34.5" customHeight="1">
      <c r="A3229" s="15"/>
      <c r="B3229" s="16" t="s">
        <v>20059</v>
      </c>
      <c r="C3229" s="16" t="s">
        <v>19851</v>
      </c>
      <c r="D3229" s="16" t="s">
        <v>20027</v>
      </c>
      <c r="E3229" s="16" t="s">
        <v>20060</v>
      </c>
      <c r="F3229" s="17"/>
      <c r="G3229" s="18">
        <v>1797</v>
      </c>
      <c r="H3229" s="19">
        <f t="shared" si="150"/>
        <v>55.411803216000017</v>
      </c>
      <c r="I3229" s="16"/>
      <c r="J3229" s="16">
        <f t="shared" si="151"/>
        <v>0</v>
      </c>
      <c r="K3229" s="20" t="s">
        <v>13999</v>
      </c>
      <c r="L3229" s="20" t="s">
        <v>13999</v>
      </c>
      <c r="M3229" s="20"/>
      <c r="N3229" s="20" t="s">
        <v>13999</v>
      </c>
      <c r="O3229" s="20" t="s">
        <v>13999</v>
      </c>
      <c r="P3229" s="20" t="s">
        <v>13999</v>
      </c>
      <c r="Q3229" s="20"/>
      <c r="R3229" s="16"/>
      <c r="S3229" s="16"/>
      <c r="T3229" s="16" t="s">
        <v>20049</v>
      </c>
      <c r="U3229" s="39">
        <f t="shared" si="152"/>
        <v>66.494163859200015</v>
      </c>
    </row>
    <row r="3230" spans="1:21" ht="34.5" customHeight="1">
      <c r="A3230" s="15"/>
      <c r="B3230" s="16" t="s">
        <v>20061</v>
      </c>
      <c r="C3230" s="16" t="s">
        <v>19851</v>
      </c>
      <c r="D3230" s="16" t="s">
        <v>20027</v>
      </c>
      <c r="E3230" s="16" t="s">
        <v>20062</v>
      </c>
      <c r="F3230" s="17"/>
      <c r="G3230" s="18">
        <v>1400</v>
      </c>
      <c r="H3230" s="19">
        <f t="shared" si="150"/>
        <v>43.170019200000006</v>
      </c>
      <c r="I3230" s="16"/>
      <c r="J3230" s="16">
        <f t="shared" si="151"/>
        <v>0</v>
      </c>
      <c r="K3230" s="20" t="s">
        <v>13999</v>
      </c>
      <c r="L3230" s="20"/>
      <c r="M3230" s="20"/>
      <c r="N3230" s="20"/>
      <c r="O3230" s="20"/>
      <c r="P3230" s="20"/>
      <c r="Q3230" s="20"/>
      <c r="R3230" s="16"/>
      <c r="S3230" s="16"/>
      <c r="T3230" s="16"/>
      <c r="U3230" s="39">
        <f t="shared" si="152"/>
        <v>51.804023040000004</v>
      </c>
    </row>
    <row r="3231" spans="1:21" ht="34.5" customHeight="1">
      <c r="A3231" s="15"/>
      <c r="B3231" s="16" t="s">
        <v>20063</v>
      </c>
      <c r="C3231" s="16" t="s">
        <v>19851</v>
      </c>
      <c r="D3231" s="16" t="s">
        <v>20027</v>
      </c>
      <c r="E3231" s="16" t="s">
        <v>20064</v>
      </c>
      <c r="F3231" s="17"/>
      <c r="G3231" s="22">
        <v>419</v>
      </c>
      <c r="H3231" s="19">
        <f t="shared" si="150"/>
        <v>12.920170031999998</v>
      </c>
      <c r="I3231" s="16"/>
      <c r="J3231" s="16">
        <f t="shared" si="151"/>
        <v>0</v>
      </c>
      <c r="K3231" s="20" t="s">
        <v>13999</v>
      </c>
      <c r="L3231" s="20" t="s">
        <v>13999</v>
      </c>
      <c r="M3231" s="20" t="s">
        <v>13999</v>
      </c>
      <c r="N3231" s="20"/>
      <c r="O3231" s="20" t="s">
        <v>13999</v>
      </c>
      <c r="P3231" s="20" t="s">
        <v>13999</v>
      </c>
      <c r="Q3231" s="20"/>
      <c r="R3231" s="16"/>
      <c r="S3231" s="16"/>
      <c r="T3231" s="16"/>
      <c r="U3231" s="39">
        <f t="shared" si="152"/>
        <v>15.504204038399998</v>
      </c>
    </row>
    <row r="3232" spans="1:21" ht="34.5" customHeight="1">
      <c r="A3232" s="15"/>
      <c r="B3232" s="16" t="s">
        <v>20065</v>
      </c>
      <c r="C3232" s="16" t="s">
        <v>19851</v>
      </c>
      <c r="D3232" s="16" t="s">
        <v>20027</v>
      </c>
      <c r="E3232" s="16" t="s">
        <v>20041</v>
      </c>
      <c r="F3232" s="17"/>
      <c r="G3232" s="18">
        <v>1523</v>
      </c>
      <c r="H3232" s="19">
        <f t="shared" si="150"/>
        <v>46.962813744000009</v>
      </c>
      <c r="I3232" s="16"/>
      <c r="J3232" s="16">
        <f t="shared" si="151"/>
        <v>0</v>
      </c>
      <c r="K3232" s="20"/>
      <c r="L3232" s="20"/>
      <c r="M3232" s="20"/>
      <c r="N3232" s="20"/>
      <c r="O3232" s="20"/>
      <c r="P3232" s="20"/>
      <c r="Q3232" s="20"/>
      <c r="R3232" s="16"/>
      <c r="S3232" s="16"/>
      <c r="T3232" s="16" t="s">
        <v>20066</v>
      </c>
      <c r="U3232" s="39">
        <f t="shared" si="152"/>
        <v>56.355376492800012</v>
      </c>
    </row>
    <row r="3233" spans="1:21" ht="34.5" customHeight="1">
      <c r="A3233" s="15"/>
      <c r="B3233" s="16" t="s">
        <v>20067</v>
      </c>
      <c r="C3233" s="16" t="s">
        <v>19851</v>
      </c>
      <c r="D3233" s="16" t="s">
        <v>20027</v>
      </c>
      <c r="E3233" s="16" t="s">
        <v>20068</v>
      </c>
      <c r="F3233" s="17"/>
      <c r="G3233" s="22">
        <v>502</v>
      </c>
      <c r="H3233" s="19">
        <f t="shared" si="150"/>
        <v>15.479535456000002</v>
      </c>
      <c r="I3233" s="16"/>
      <c r="J3233" s="16">
        <f t="shared" si="151"/>
        <v>0</v>
      </c>
      <c r="K3233" s="20" t="s">
        <v>14000</v>
      </c>
      <c r="L3233" s="20" t="s">
        <v>13999</v>
      </c>
      <c r="M3233" s="20" t="s">
        <v>13999</v>
      </c>
      <c r="N3233" s="20" t="s">
        <v>13999</v>
      </c>
      <c r="O3233" s="20"/>
      <c r="P3233" s="20" t="s">
        <v>13999</v>
      </c>
      <c r="Q3233" s="20" t="s">
        <v>13999</v>
      </c>
      <c r="R3233" s="16"/>
      <c r="S3233" s="16"/>
      <c r="T3233" s="16"/>
      <c r="U3233" s="39">
        <f t="shared" si="152"/>
        <v>18.575442547200002</v>
      </c>
    </row>
    <row r="3234" spans="1:21" ht="34.5" customHeight="1">
      <c r="A3234" s="15"/>
      <c r="B3234" s="16" t="s">
        <v>20069</v>
      </c>
      <c r="C3234" s="16" t="s">
        <v>19851</v>
      </c>
      <c r="D3234" s="16" t="s">
        <v>20027</v>
      </c>
      <c r="E3234" s="16" t="s">
        <v>20070</v>
      </c>
      <c r="F3234" s="17"/>
      <c r="G3234" s="22">
        <v>533</v>
      </c>
      <c r="H3234" s="19">
        <f t="shared" si="150"/>
        <v>16.435443024000005</v>
      </c>
      <c r="I3234" s="16"/>
      <c r="J3234" s="16">
        <f t="shared" si="151"/>
        <v>0</v>
      </c>
      <c r="K3234" s="20" t="s">
        <v>13999</v>
      </c>
      <c r="L3234" s="20" t="s">
        <v>13999</v>
      </c>
      <c r="M3234" s="20" t="s">
        <v>13999</v>
      </c>
      <c r="N3234" s="20" t="s">
        <v>13999</v>
      </c>
      <c r="O3234" s="20" t="s">
        <v>13999</v>
      </c>
      <c r="P3234" s="20" t="s">
        <v>13999</v>
      </c>
      <c r="Q3234" s="20" t="s">
        <v>13999</v>
      </c>
      <c r="R3234" s="16"/>
      <c r="S3234" s="16"/>
      <c r="T3234" s="16"/>
      <c r="U3234" s="39">
        <f t="shared" si="152"/>
        <v>19.722531628800006</v>
      </c>
    </row>
    <row r="3235" spans="1:21" ht="34.5" customHeight="1">
      <c r="A3235" s="15"/>
      <c r="B3235" s="16" t="s">
        <v>20071</v>
      </c>
      <c r="C3235" s="16" t="s">
        <v>19851</v>
      </c>
      <c r="D3235" s="16" t="s">
        <v>20027</v>
      </c>
      <c r="E3235" s="16" t="s">
        <v>20072</v>
      </c>
      <c r="F3235" s="17"/>
      <c r="G3235" s="22">
        <v>801</v>
      </c>
      <c r="H3235" s="19">
        <f t="shared" si="150"/>
        <v>24.699418127999998</v>
      </c>
      <c r="I3235" s="16"/>
      <c r="J3235" s="16">
        <f t="shared" si="151"/>
        <v>0</v>
      </c>
      <c r="K3235" s="20" t="s">
        <v>13999</v>
      </c>
      <c r="L3235" s="20" t="s">
        <v>13999</v>
      </c>
      <c r="M3235" s="20" t="s">
        <v>13999</v>
      </c>
      <c r="N3235" s="20" t="s">
        <v>13999</v>
      </c>
      <c r="O3235" s="20" t="s">
        <v>13999</v>
      </c>
      <c r="P3235" s="20" t="s">
        <v>13999</v>
      </c>
      <c r="Q3235" s="20" t="s">
        <v>13999</v>
      </c>
      <c r="R3235" s="16"/>
      <c r="S3235" s="16"/>
      <c r="T3235" s="16"/>
      <c r="U3235" s="39">
        <f t="shared" si="152"/>
        <v>29.639301753599995</v>
      </c>
    </row>
    <row r="3236" spans="1:21" ht="34.5" customHeight="1">
      <c r="A3236" s="15"/>
      <c r="B3236" s="16" t="s">
        <v>20073</v>
      </c>
      <c r="C3236" s="16" t="s">
        <v>19851</v>
      </c>
      <c r="D3236" s="16" t="s">
        <v>20027</v>
      </c>
      <c r="E3236" s="16" t="s">
        <v>20074</v>
      </c>
      <c r="F3236" s="17"/>
      <c r="G3236" s="22">
        <v>786</v>
      </c>
      <c r="H3236" s="19">
        <f t="shared" si="150"/>
        <v>24.236882208000004</v>
      </c>
      <c r="I3236" s="16"/>
      <c r="J3236" s="16">
        <f t="shared" si="151"/>
        <v>0</v>
      </c>
      <c r="K3236" s="20" t="s">
        <v>14000</v>
      </c>
      <c r="L3236" s="20" t="s">
        <v>13999</v>
      </c>
      <c r="M3236" s="20" t="s">
        <v>14000</v>
      </c>
      <c r="N3236" s="20" t="s">
        <v>13999</v>
      </c>
      <c r="O3236" s="20" t="s">
        <v>13999</v>
      </c>
      <c r="P3236" s="20" t="s">
        <v>13999</v>
      </c>
      <c r="Q3236" s="20" t="s">
        <v>13999</v>
      </c>
      <c r="R3236" s="16"/>
      <c r="S3236" s="16"/>
      <c r="T3236" s="16"/>
      <c r="U3236" s="39">
        <f t="shared" si="152"/>
        <v>29.084258649600002</v>
      </c>
    </row>
    <row r="3237" spans="1:21" ht="34.5" customHeight="1">
      <c r="A3237" s="15"/>
      <c r="B3237" s="16" t="s">
        <v>20075</v>
      </c>
      <c r="C3237" s="16" t="s">
        <v>19851</v>
      </c>
      <c r="D3237" s="16" t="s">
        <v>20027</v>
      </c>
      <c r="E3237" s="16" t="s">
        <v>20076</v>
      </c>
      <c r="F3237" s="17"/>
      <c r="G3237" s="18">
        <v>1128</v>
      </c>
      <c r="H3237" s="19">
        <f t="shared" si="150"/>
        <v>34.782701184000004</v>
      </c>
      <c r="I3237" s="16"/>
      <c r="J3237" s="16">
        <f t="shared" si="151"/>
        <v>0</v>
      </c>
      <c r="K3237" s="20" t="s">
        <v>13999</v>
      </c>
      <c r="L3237" s="20" t="s">
        <v>13999</v>
      </c>
      <c r="M3237" s="20" t="s">
        <v>13999</v>
      </c>
      <c r="N3237" s="20" t="s">
        <v>13999</v>
      </c>
      <c r="O3237" s="20" t="s">
        <v>13999</v>
      </c>
      <c r="P3237" s="20" t="s">
        <v>13999</v>
      </c>
      <c r="Q3237" s="20" t="s">
        <v>13999</v>
      </c>
      <c r="R3237" s="16"/>
      <c r="S3237" s="16"/>
      <c r="T3237" s="16"/>
      <c r="U3237" s="39">
        <f t="shared" si="152"/>
        <v>41.739241420800006</v>
      </c>
    </row>
    <row r="3238" spans="1:21" ht="34.5" customHeight="1">
      <c r="A3238" s="15"/>
      <c r="B3238" s="16" t="s">
        <v>20077</v>
      </c>
      <c r="C3238" s="16" t="s">
        <v>19851</v>
      </c>
      <c r="D3238" s="16" t="s">
        <v>20027</v>
      </c>
      <c r="E3238" s="16" t="s">
        <v>20078</v>
      </c>
      <c r="F3238" s="17"/>
      <c r="G3238" s="18">
        <v>2024</v>
      </c>
      <c r="H3238" s="19">
        <f t="shared" si="150"/>
        <v>62.411513472000003</v>
      </c>
      <c r="I3238" s="16"/>
      <c r="J3238" s="16">
        <f t="shared" si="151"/>
        <v>0</v>
      </c>
      <c r="K3238" s="20"/>
      <c r="L3238" s="20"/>
      <c r="M3238" s="20"/>
      <c r="N3238" s="20"/>
      <c r="O3238" s="20"/>
      <c r="P3238" s="20"/>
      <c r="Q3238" s="20"/>
      <c r="R3238" s="16"/>
      <c r="S3238" s="16"/>
      <c r="T3238" s="16"/>
      <c r="U3238" s="39">
        <f t="shared" si="152"/>
        <v>74.893816166400001</v>
      </c>
    </row>
    <row r="3239" spans="1:21" ht="34.5" customHeight="1">
      <c r="A3239" s="15"/>
      <c r="B3239" s="16" t="s">
        <v>20079</v>
      </c>
      <c r="C3239" s="16" t="s">
        <v>19851</v>
      </c>
      <c r="D3239" s="16" t="s">
        <v>20027</v>
      </c>
      <c r="E3239" s="16" t="s">
        <v>20080</v>
      </c>
      <c r="F3239" s="17"/>
      <c r="G3239" s="18">
        <v>1781</v>
      </c>
      <c r="H3239" s="19">
        <f t="shared" si="150"/>
        <v>54.918431567999995</v>
      </c>
      <c r="I3239" s="16"/>
      <c r="J3239" s="16">
        <f t="shared" si="151"/>
        <v>0</v>
      </c>
      <c r="K3239" s="20"/>
      <c r="L3239" s="20"/>
      <c r="M3239" s="20"/>
      <c r="N3239" s="20"/>
      <c r="O3239" s="20"/>
      <c r="P3239" s="20"/>
      <c r="Q3239" s="20" t="s">
        <v>13999</v>
      </c>
      <c r="R3239" s="16"/>
      <c r="S3239" s="16"/>
      <c r="T3239" s="16"/>
      <c r="U3239" s="39">
        <f t="shared" si="152"/>
        <v>65.902117881599992</v>
      </c>
    </row>
    <row r="3240" spans="1:21" ht="34.5" customHeight="1">
      <c r="A3240" s="15"/>
      <c r="B3240" s="16" t="s">
        <v>20081</v>
      </c>
      <c r="C3240" s="16" t="s">
        <v>19851</v>
      </c>
      <c r="D3240" s="16" t="s">
        <v>20027</v>
      </c>
      <c r="E3240" s="16" t="s">
        <v>20082</v>
      </c>
      <c r="F3240" s="17"/>
      <c r="G3240" s="18">
        <v>1857</v>
      </c>
      <c r="H3240" s="19">
        <f t="shared" si="150"/>
        <v>57.261946896000019</v>
      </c>
      <c r="I3240" s="16"/>
      <c r="J3240" s="16">
        <f t="shared" si="151"/>
        <v>0</v>
      </c>
      <c r="K3240" s="20" t="s">
        <v>13999</v>
      </c>
      <c r="L3240" s="20" t="s">
        <v>13999</v>
      </c>
      <c r="M3240" s="20" t="s">
        <v>13999</v>
      </c>
      <c r="N3240" s="20"/>
      <c r="O3240" s="20"/>
      <c r="P3240" s="20" t="s">
        <v>13999</v>
      </c>
      <c r="Q3240" s="20"/>
      <c r="R3240" s="16"/>
      <c r="S3240" s="16"/>
      <c r="T3240" s="16"/>
      <c r="U3240" s="39">
        <f t="shared" si="152"/>
        <v>68.714336275200026</v>
      </c>
    </row>
    <row r="3241" spans="1:21" ht="34.5" customHeight="1">
      <c r="A3241" s="15"/>
      <c r="B3241" s="16" t="s">
        <v>20083</v>
      </c>
      <c r="C3241" s="16" t="s">
        <v>19851</v>
      </c>
      <c r="D3241" s="16" t="s">
        <v>20027</v>
      </c>
      <c r="E3241" s="16" t="s">
        <v>20084</v>
      </c>
      <c r="F3241" s="17"/>
      <c r="G3241" s="22">
        <v>440</v>
      </c>
      <c r="H3241" s="19">
        <f t="shared" si="150"/>
        <v>13.567720319999999</v>
      </c>
      <c r="I3241" s="16"/>
      <c r="J3241" s="16">
        <f t="shared" si="151"/>
        <v>0</v>
      </c>
      <c r="K3241" s="20"/>
      <c r="L3241" s="20"/>
      <c r="M3241" s="20"/>
      <c r="N3241" s="20"/>
      <c r="O3241" s="20"/>
      <c r="P3241" s="20"/>
      <c r="Q3241" s="20"/>
      <c r="R3241" s="16"/>
      <c r="S3241" s="16"/>
      <c r="T3241" s="16"/>
      <c r="U3241" s="39">
        <f t="shared" si="152"/>
        <v>16.281264384</v>
      </c>
    </row>
    <row r="3242" spans="1:21" ht="34.5" customHeight="1">
      <c r="A3242" s="15"/>
      <c r="B3242" s="16" t="s">
        <v>20085</v>
      </c>
      <c r="C3242" s="16" t="s">
        <v>19851</v>
      </c>
      <c r="D3242" s="16" t="s">
        <v>20027</v>
      </c>
      <c r="E3242" s="16" t="s">
        <v>20086</v>
      </c>
      <c r="F3242" s="17"/>
      <c r="G3242" s="22">
        <v>488</v>
      </c>
      <c r="H3242" s="19">
        <f t="shared" si="150"/>
        <v>15.047835264000001</v>
      </c>
      <c r="I3242" s="16"/>
      <c r="J3242" s="16">
        <f t="shared" si="151"/>
        <v>0</v>
      </c>
      <c r="K3242" s="20" t="s">
        <v>13999</v>
      </c>
      <c r="L3242" s="20"/>
      <c r="M3242" s="20"/>
      <c r="N3242" s="20"/>
      <c r="O3242" s="20" t="s">
        <v>13999</v>
      </c>
      <c r="P3242" s="20" t="s">
        <v>13999</v>
      </c>
      <c r="Q3242" s="20" t="s">
        <v>13999</v>
      </c>
      <c r="R3242" s="16"/>
      <c r="S3242" s="16"/>
      <c r="T3242" s="16"/>
      <c r="U3242" s="39">
        <f t="shared" si="152"/>
        <v>18.057402316800001</v>
      </c>
    </row>
    <row r="3243" spans="1:21" ht="34.5" customHeight="1">
      <c r="A3243" s="15"/>
      <c r="B3243" s="16" t="s">
        <v>20087</v>
      </c>
      <c r="C3243" s="16" t="s">
        <v>19851</v>
      </c>
      <c r="D3243" s="16" t="s">
        <v>20027</v>
      </c>
      <c r="E3243" s="16" t="s">
        <v>20088</v>
      </c>
      <c r="F3243" s="17"/>
      <c r="G3243" s="22">
        <v>555</v>
      </c>
      <c r="H3243" s="19">
        <f t="shared" si="150"/>
        <v>17.113829040000002</v>
      </c>
      <c r="I3243" s="16"/>
      <c r="J3243" s="16">
        <f t="shared" si="151"/>
        <v>0</v>
      </c>
      <c r="K3243" s="20" t="s">
        <v>13999</v>
      </c>
      <c r="L3243" s="20"/>
      <c r="M3243" s="20"/>
      <c r="N3243" s="20" t="s">
        <v>13999</v>
      </c>
      <c r="O3243" s="20" t="s">
        <v>13999</v>
      </c>
      <c r="P3243" s="20" t="s">
        <v>13999</v>
      </c>
      <c r="Q3243" s="20" t="s">
        <v>13999</v>
      </c>
      <c r="R3243" s="16"/>
      <c r="S3243" s="16"/>
      <c r="T3243" s="16"/>
      <c r="U3243" s="39">
        <f t="shared" si="152"/>
        <v>20.536594848000004</v>
      </c>
    </row>
    <row r="3244" spans="1:21" ht="34.5" customHeight="1">
      <c r="A3244" s="15"/>
      <c r="B3244" s="16" t="s">
        <v>20089</v>
      </c>
      <c r="C3244" s="16" t="s">
        <v>19851</v>
      </c>
      <c r="D3244" s="16" t="s">
        <v>20027</v>
      </c>
      <c r="E3244" s="16" t="s">
        <v>20090</v>
      </c>
      <c r="F3244" s="17"/>
      <c r="G3244" s="18">
        <v>1193</v>
      </c>
      <c r="H3244" s="19">
        <f t="shared" si="150"/>
        <v>36.787023504000004</v>
      </c>
      <c r="I3244" s="16"/>
      <c r="J3244" s="16">
        <f t="shared" si="151"/>
        <v>0</v>
      </c>
      <c r="K3244" s="20" t="s">
        <v>13999</v>
      </c>
      <c r="L3244" s="20" t="s">
        <v>13999</v>
      </c>
      <c r="M3244" s="20" t="s">
        <v>13999</v>
      </c>
      <c r="N3244" s="20" t="s">
        <v>13999</v>
      </c>
      <c r="O3244" s="20" t="s">
        <v>13999</v>
      </c>
      <c r="P3244" s="20"/>
      <c r="Q3244" s="20"/>
      <c r="R3244" s="16"/>
      <c r="S3244" s="16"/>
      <c r="T3244" s="16"/>
      <c r="U3244" s="39">
        <f t="shared" si="152"/>
        <v>44.144428204800001</v>
      </c>
    </row>
    <row r="3245" spans="1:21" ht="34.5" customHeight="1">
      <c r="A3245" s="15"/>
      <c r="B3245" s="16" t="s">
        <v>20091</v>
      </c>
      <c r="C3245" s="16" t="s">
        <v>19851</v>
      </c>
      <c r="D3245" s="16" t="s">
        <v>20027</v>
      </c>
      <c r="E3245" s="16" t="s">
        <v>20090</v>
      </c>
      <c r="F3245" s="17"/>
      <c r="G3245" s="18">
        <v>1422</v>
      </c>
      <c r="H3245" s="19">
        <f t="shared" si="150"/>
        <v>43.848405216000018</v>
      </c>
      <c r="I3245" s="16"/>
      <c r="J3245" s="16">
        <f t="shared" si="151"/>
        <v>0</v>
      </c>
      <c r="K3245" s="20"/>
      <c r="L3245" s="20" t="s">
        <v>13999</v>
      </c>
      <c r="M3245" s="20"/>
      <c r="N3245" s="20" t="s">
        <v>13999</v>
      </c>
      <c r="O3245" s="20"/>
      <c r="P3245" s="20" t="s">
        <v>13999</v>
      </c>
      <c r="Q3245" s="20"/>
      <c r="R3245" s="16"/>
      <c r="S3245" s="16"/>
      <c r="T3245" s="16"/>
      <c r="U3245" s="39">
        <f t="shared" si="152"/>
        <v>52.61808625920002</v>
      </c>
    </row>
    <row r="3246" spans="1:21" ht="34.5" customHeight="1">
      <c r="A3246" s="15"/>
      <c r="B3246" s="16" t="s">
        <v>20092</v>
      </c>
      <c r="C3246" s="16" t="s">
        <v>19851</v>
      </c>
      <c r="D3246" s="16" t="s">
        <v>20027</v>
      </c>
      <c r="E3246" s="16" t="s">
        <v>20048</v>
      </c>
      <c r="F3246" s="17"/>
      <c r="G3246" s="22">
        <v>786</v>
      </c>
      <c r="H3246" s="19">
        <f t="shared" si="150"/>
        <v>24.236882208000004</v>
      </c>
      <c r="I3246" s="16"/>
      <c r="J3246" s="16">
        <f t="shared" si="151"/>
        <v>0</v>
      </c>
      <c r="K3246" s="20" t="s">
        <v>14000</v>
      </c>
      <c r="L3246" s="20" t="s">
        <v>13999</v>
      </c>
      <c r="M3246" s="20" t="s">
        <v>13999</v>
      </c>
      <c r="N3246" s="20" t="s">
        <v>13999</v>
      </c>
      <c r="O3246" s="20" t="s">
        <v>13999</v>
      </c>
      <c r="P3246" s="20" t="s">
        <v>14000</v>
      </c>
      <c r="Q3246" s="20" t="s">
        <v>13999</v>
      </c>
      <c r="R3246" s="16"/>
      <c r="S3246" s="16"/>
      <c r="T3246" s="16"/>
      <c r="U3246" s="39">
        <f t="shared" si="152"/>
        <v>29.084258649600002</v>
      </c>
    </row>
    <row r="3247" spans="1:21" ht="34.5" customHeight="1">
      <c r="A3247" s="15"/>
      <c r="B3247" s="16" t="s">
        <v>20093</v>
      </c>
      <c r="C3247" s="16" t="s">
        <v>19851</v>
      </c>
      <c r="D3247" s="16" t="s">
        <v>20027</v>
      </c>
      <c r="E3247" s="16" t="s">
        <v>20094</v>
      </c>
      <c r="F3247" s="17"/>
      <c r="G3247" s="22">
        <v>917</v>
      </c>
      <c r="H3247" s="19">
        <f t="shared" si="150"/>
        <v>28.276362576</v>
      </c>
      <c r="I3247" s="16"/>
      <c r="J3247" s="16">
        <f t="shared" si="151"/>
        <v>0</v>
      </c>
      <c r="K3247" s="20" t="s">
        <v>13999</v>
      </c>
      <c r="L3247" s="20" t="s">
        <v>13999</v>
      </c>
      <c r="M3247" s="20" t="s">
        <v>13999</v>
      </c>
      <c r="N3247" s="20" t="s">
        <v>13999</v>
      </c>
      <c r="O3247" s="20" t="s">
        <v>13999</v>
      </c>
      <c r="P3247" s="20" t="s">
        <v>13999</v>
      </c>
      <c r="Q3247" s="20" t="s">
        <v>13999</v>
      </c>
      <c r="R3247" s="16"/>
      <c r="S3247" s="16"/>
      <c r="T3247" s="16"/>
      <c r="U3247" s="39">
        <f t="shared" si="152"/>
        <v>33.9316350912</v>
      </c>
    </row>
    <row r="3248" spans="1:21" ht="34.5" customHeight="1">
      <c r="A3248" s="15"/>
      <c r="B3248" s="16" t="s">
        <v>20095</v>
      </c>
      <c r="C3248" s="16" t="s">
        <v>19851</v>
      </c>
      <c r="D3248" s="16" t="s">
        <v>20027</v>
      </c>
      <c r="E3248" s="16" t="s">
        <v>20090</v>
      </c>
      <c r="F3248" s="17"/>
      <c r="G3248" s="18">
        <v>1195</v>
      </c>
      <c r="H3248" s="19">
        <f t="shared" si="150"/>
        <v>36.84869496000001</v>
      </c>
      <c r="I3248" s="16"/>
      <c r="J3248" s="16">
        <f t="shared" si="151"/>
        <v>0</v>
      </c>
      <c r="K3248" s="20"/>
      <c r="L3248" s="20"/>
      <c r="M3248" s="20"/>
      <c r="N3248" s="20" t="s">
        <v>13999</v>
      </c>
      <c r="O3248" s="20" t="s">
        <v>13999</v>
      </c>
      <c r="P3248" s="20"/>
      <c r="Q3248" s="20"/>
      <c r="R3248" s="16"/>
      <c r="S3248" s="16"/>
      <c r="T3248" s="16"/>
      <c r="U3248" s="39">
        <f t="shared" si="152"/>
        <v>44.218433952000012</v>
      </c>
    </row>
    <row r="3249" spans="1:21" ht="34.5" customHeight="1">
      <c r="A3249" s="15"/>
      <c r="B3249" s="16" t="s">
        <v>20096</v>
      </c>
      <c r="C3249" s="16" t="s">
        <v>19851</v>
      </c>
      <c r="D3249" s="16" t="s">
        <v>20027</v>
      </c>
      <c r="E3249" s="16" t="s">
        <v>20080</v>
      </c>
      <c r="F3249" s="17"/>
      <c r="G3249" s="18">
        <v>1077</v>
      </c>
      <c r="H3249" s="19">
        <f t="shared" si="150"/>
        <v>33.210079055999998</v>
      </c>
      <c r="I3249" s="16"/>
      <c r="J3249" s="16">
        <f t="shared" si="151"/>
        <v>0</v>
      </c>
      <c r="K3249" s="20" t="s">
        <v>13999</v>
      </c>
      <c r="L3249" s="20"/>
      <c r="M3249" s="20" t="s">
        <v>13999</v>
      </c>
      <c r="N3249" s="20" t="s">
        <v>13999</v>
      </c>
      <c r="O3249" s="20" t="s">
        <v>13999</v>
      </c>
      <c r="P3249" s="20" t="s">
        <v>13999</v>
      </c>
      <c r="Q3249" s="20"/>
      <c r="R3249" s="16"/>
      <c r="S3249" s="16"/>
      <c r="T3249" s="16"/>
      <c r="U3249" s="39">
        <f t="shared" si="152"/>
        <v>39.852094867199995</v>
      </c>
    </row>
    <row r="3250" spans="1:21" ht="34.5" customHeight="1">
      <c r="A3250" s="15"/>
      <c r="B3250" s="16" t="s">
        <v>20097</v>
      </c>
      <c r="C3250" s="16" t="s">
        <v>19851</v>
      </c>
      <c r="D3250" s="16" t="s">
        <v>20027</v>
      </c>
      <c r="E3250" s="16" t="s">
        <v>20098</v>
      </c>
      <c r="F3250" s="17"/>
      <c r="G3250" s="22">
        <v>786</v>
      </c>
      <c r="H3250" s="19">
        <f t="shared" si="150"/>
        <v>24.236882208000004</v>
      </c>
      <c r="I3250" s="16"/>
      <c r="J3250" s="16">
        <f t="shared" si="151"/>
        <v>0</v>
      </c>
      <c r="K3250" s="20" t="s">
        <v>13999</v>
      </c>
      <c r="L3250" s="20" t="s">
        <v>13999</v>
      </c>
      <c r="M3250" s="20" t="s">
        <v>13999</v>
      </c>
      <c r="N3250" s="20" t="s">
        <v>13999</v>
      </c>
      <c r="O3250" s="20" t="s">
        <v>13999</v>
      </c>
      <c r="P3250" s="20" t="s">
        <v>13999</v>
      </c>
      <c r="Q3250" s="20" t="s">
        <v>13999</v>
      </c>
      <c r="R3250" s="16"/>
      <c r="S3250" s="16"/>
      <c r="T3250" s="16"/>
      <c r="U3250" s="39">
        <f t="shared" si="152"/>
        <v>29.084258649600002</v>
      </c>
    </row>
    <row r="3251" spans="1:21" ht="34.5" customHeight="1">
      <c r="A3251" s="15"/>
      <c r="B3251" s="16" t="s">
        <v>20099</v>
      </c>
      <c r="C3251" s="16" t="s">
        <v>19851</v>
      </c>
      <c r="D3251" s="16" t="s">
        <v>20027</v>
      </c>
      <c r="E3251" s="16" t="s">
        <v>20090</v>
      </c>
      <c r="F3251" s="17"/>
      <c r="G3251" s="18">
        <v>1419</v>
      </c>
      <c r="H3251" s="19">
        <f t="shared" si="150"/>
        <v>43.755898032000005</v>
      </c>
      <c r="I3251" s="16"/>
      <c r="J3251" s="16">
        <f t="shared" si="151"/>
        <v>0</v>
      </c>
      <c r="K3251" s="20"/>
      <c r="L3251" s="20"/>
      <c r="M3251" s="20"/>
      <c r="N3251" s="20"/>
      <c r="O3251" s="20"/>
      <c r="P3251" s="20"/>
      <c r="Q3251" s="20"/>
      <c r="R3251" s="16"/>
      <c r="S3251" s="16"/>
      <c r="T3251" s="16" t="s">
        <v>20066</v>
      </c>
      <c r="U3251" s="39">
        <f t="shared" si="152"/>
        <v>52.507077638400006</v>
      </c>
    </row>
    <row r="3252" spans="1:21" ht="34.5" customHeight="1">
      <c r="A3252" s="15"/>
      <c r="B3252" s="16" t="s">
        <v>20100</v>
      </c>
      <c r="C3252" s="16" t="s">
        <v>19851</v>
      </c>
      <c r="D3252" s="16" t="s">
        <v>20027</v>
      </c>
      <c r="E3252" s="16" t="s">
        <v>20090</v>
      </c>
      <c r="F3252" s="17"/>
      <c r="G3252" s="18">
        <v>2172</v>
      </c>
      <c r="H3252" s="19">
        <f t="shared" si="150"/>
        <v>66.975201216000016</v>
      </c>
      <c r="I3252" s="16"/>
      <c r="J3252" s="16">
        <f t="shared" si="151"/>
        <v>0</v>
      </c>
      <c r="K3252" s="20"/>
      <c r="L3252" s="20"/>
      <c r="M3252" s="20"/>
      <c r="N3252" s="20" t="s">
        <v>13999</v>
      </c>
      <c r="O3252" s="20"/>
      <c r="P3252" s="20"/>
      <c r="Q3252" s="20"/>
      <c r="R3252" s="16"/>
      <c r="S3252" s="16"/>
      <c r="T3252" s="16" t="s">
        <v>20049</v>
      </c>
      <c r="U3252" s="39">
        <f t="shared" si="152"/>
        <v>80.370241459200017</v>
      </c>
    </row>
    <row r="3253" spans="1:21" ht="34.5" customHeight="1">
      <c r="A3253" s="15"/>
      <c r="B3253" s="16" t="s">
        <v>20101</v>
      </c>
      <c r="C3253" s="16" t="s">
        <v>19851</v>
      </c>
      <c r="D3253" s="16" t="s">
        <v>20027</v>
      </c>
      <c r="E3253" s="16" t="s">
        <v>20102</v>
      </c>
      <c r="F3253" s="17"/>
      <c r="G3253" s="22">
        <v>763</v>
      </c>
      <c r="H3253" s="19">
        <f t="shared" si="150"/>
        <v>23.527660464000004</v>
      </c>
      <c r="I3253" s="16"/>
      <c r="J3253" s="16">
        <f t="shared" si="151"/>
        <v>0</v>
      </c>
      <c r="K3253" s="20" t="s">
        <v>14000</v>
      </c>
      <c r="L3253" s="20"/>
      <c r="M3253" s="20" t="s">
        <v>13999</v>
      </c>
      <c r="N3253" s="20" t="s">
        <v>13999</v>
      </c>
      <c r="O3253" s="20" t="s">
        <v>13999</v>
      </c>
      <c r="P3253" s="20" t="s">
        <v>13999</v>
      </c>
      <c r="Q3253" s="20"/>
      <c r="R3253" s="16"/>
      <c r="S3253" s="16"/>
      <c r="T3253" s="16"/>
      <c r="U3253" s="39">
        <f t="shared" si="152"/>
        <v>28.233192556800002</v>
      </c>
    </row>
    <row r="3254" spans="1:21" ht="34.5" customHeight="1">
      <c r="A3254" s="15"/>
      <c r="B3254" s="16" t="s">
        <v>20103</v>
      </c>
      <c r="C3254" s="16" t="s">
        <v>19851</v>
      </c>
      <c r="D3254" s="16" t="s">
        <v>20027</v>
      </c>
      <c r="E3254" s="16" t="s">
        <v>20104</v>
      </c>
      <c r="F3254" s="17"/>
      <c r="G3254" s="18">
        <v>1072</v>
      </c>
      <c r="H3254" s="19">
        <f t="shared" si="150"/>
        <v>33.055900416000007</v>
      </c>
      <c r="I3254" s="16"/>
      <c r="J3254" s="16">
        <f t="shared" si="151"/>
        <v>0</v>
      </c>
      <c r="K3254" s="20" t="s">
        <v>13999</v>
      </c>
      <c r="L3254" s="20" t="s">
        <v>13999</v>
      </c>
      <c r="M3254" s="20" t="s">
        <v>13999</v>
      </c>
      <c r="N3254" s="20" t="s">
        <v>13999</v>
      </c>
      <c r="O3254" s="20"/>
      <c r="P3254" s="20" t="s">
        <v>13999</v>
      </c>
      <c r="Q3254" s="20" t="s">
        <v>13999</v>
      </c>
      <c r="R3254" s="16"/>
      <c r="S3254" s="16"/>
      <c r="T3254" s="16"/>
      <c r="U3254" s="39">
        <f t="shared" si="152"/>
        <v>39.667080499200004</v>
      </c>
    </row>
    <row r="3255" spans="1:21" ht="34.5" customHeight="1">
      <c r="A3255" s="15"/>
      <c r="B3255" s="16" t="s">
        <v>20105</v>
      </c>
      <c r="C3255" s="16" t="s">
        <v>19851</v>
      </c>
      <c r="D3255" s="16" t="s">
        <v>20027</v>
      </c>
      <c r="E3255" s="16" t="s">
        <v>20084</v>
      </c>
      <c r="F3255" s="17"/>
      <c r="G3255" s="18">
        <v>1309</v>
      </c>
      <c r="H3255" s="19">
        <f t="shared" si="150"/>
        <v>40.363967952000003</v>
      </c>
      <c r="I3255" s="16"/>
      <c r="J3255" s="16">
        <f t="shared" si="151"/>
        <v>0</v>
      </c>
      <c r="K3255" s="20"/>
      <c r="L3255" s="20"/>
      <c r="M3255" s="20"/>
      <c r="N3255" s="20" t="s">
        <v>13999</v>
      </c>
      <c r="O3255" s="20"/>
      <c r="P3255" s="20" t="s">
        <v>13999</v>
      </c>
      <c r="Q3255" s="20" t="s">
        <v>13999</v>
      </c>
      <c r="R3255" s="16"/>
      <c r="S3255" s="16"/>
      <c r="T3255" s="16"/>
      <c r="U3255" s="39">
        <f t="shared" si="152"/>
        <v>48.436761542399999</v>
      </c>
    </row>
    <row r="3256" spans="1:21" ht="34.5" customHeight="1">
      <c r="A3256" s="15"/>
      <c r="B3256" s="16" t="s">
        <v>20106</v>
      </c>
      <c r="C3256" s="16" t="s">
        <v>19851</v>
      </c>
      <c r="D3256" s="16" t="s">
        <v>20027</v>
      </c>
      <c r="E3256" s="16" t="s">
        <v>20107</v>
      </c>
      <c r="F3256" s="17"/>
      <c r="G3256" s="22">
        <v>323</v>
      </c>
      <c r="H3256" s="19">
        <f t="shared" si="150"/>
        <v>9.9599401440000008</v>
      </c>
      <c r="I3256" s="16"/>
      <c r="J3256" s="16">
        <f t="shared" si="151"/>
        <v>0</v>
      </c>
      <c r="K3256" s="20" t="s">
        <v>13999</v>
      </c>
      <c r="L3256" s="20"/>
      <c r="M3256" s="20" t="s">
        <v>13999</v>
      </c>
      <c r="N3256" s="20" t="s">
        <v>13999</v>
      </c>
      <c r="O3256" s="20"/>
      <c r="P3256" s="20"/>
      <c r="Q3256" s="20"/>
      <c r="R3256" s="16"/>
      <c r="S3256" s="16"/>
      <c r="T3256" s="16"/>
      <c r="U3256" s="39">
        <f t="shared" si="152"/>
        <v>11.951928172800001</v>
      </c>
    </row>
    <row r="3257" spans="1:21" ht="34.5" customHeight="1">
      <c r="A3257" s="15"/>
      <c r="B3257" s="16" t="s">
        <v>20066</v>
      </c>
      <c r="C3257" s="16" t="s">
        <v>19851</v>
      </c>
      <c r="D3257" s="16" t="s">
        <v>20027</v>
      </c>
      <c r="E3257" s="16" t="s">
        <v>20108</v>
      </c>
      <c r="F3257" s="17"/>
      <c r="G3257" s="18">
        <v>1132</v>
      </c>
      <c r="H3257" s="19">
        <f t="shared" si="150"/>
        <v>34.906044096000002</v>
      </c>
      <c r="I3257" s="16"/>
      <c r="J3257" s="16">
        <f t="shared" si="151"/>
        <v>0</v>
      </c>
      <c r="K3257" s="20" t="s">
        <v>14000</v>
      </c>
      <c r="L3257" s="20" t="s">
        <v>13999</v>
      </c>
      <c r="M3257" s="20"/>
      <c r="N3257" s="20" t="s">
        <v>13999</v>
      </c>
      <c r="O3257" s="20" t="s">
        <v>13999</v>
      </c>
      <c r="P3257" s="20" t="s">
        <v>13999</v>
      </c>
      <c r="Q3257" s="20"/>
      <c r="R3257" s="16"/>
      <c r="S3257" s="16"/>
      <c r="T3257" s="16"/>
      <c r="U3257" s="39">
        <f t="shared" si="152"/>
        <v>41.887252915200001</v>
      </c>
    </row>
    <row r="3258" spans="1:21" ht="34.5" customHeight="1">
      <c r="A3258" s="15"/>
      <c r="B3258" s="16" t="s">
        <v>20109</v>
      </c>
      <c r="C3258" s="16" t="s">
        <v>19851</v>
      </c>
      <c r="D3258" s="16" t="s">
        <v>20027</v>
      </c>
      <c r="E3258" s="16" t="s">
        <v>20110</v>
      </c>
      <c r="F3258" s="17"/>
      <c r="G3258" s="18">
        <v>1712</v>
      </c>
      <c r="H3258" s="19">
        <f t="shared" si="150"/>
        <v>52.790766336000026</v>
      </c>
      <c r="I3258" s="16"/>
      <c r="J3258" s="16">
        <f t="shared" si="151"/>
        <v>0</v>
      </c>
      <c r="K3258" s="20"/>
      <c r="L3258" s="20"/>
      <c r="M3258" s="20"/>
      <c r="N3258" s="20"/>
      <c r="O3258" s="20" t="s">
        <v>13999</v>
      </c>
      <c r="P3258" s="20"/>
      <c r="Q3258" s="20"/>
      <c r="R3258" s="16"/>
      <c r="S3258" s="16"/>
      <c r="T3258" s="16" t="s">
        <v>20111</v>
      </c>
      <c r="U3258" s="39">
        <f t="shared" si="152"/>
        <v>63.348919603200031</v>
      </c>
    </row>
    <row r="3259" spans="1:21" ht="34.5" customHeight="1">
      <c r="A3259" s="15"/>
      <c r="B3259" s="16" t="s">
        <v>20112</v>
      </c>
      <c r="C3259" s="16" t="s">
        <v>19851</v>
      </c>
      <c r="D3259" s="16" t="s">
        <v>20027</v>
      </c>
      <c r="E3259" s="16" t="s">
        <v>20113</v>
      </c>
      <c r="F3259" s="17"/>
      <c r="G3259" s="18">
        <v>2104</v>
      </c>
      <c r="H3259" s="19">
        <f t="shared" si="150"/>
        <v>64.878371712000003</v>
      </c>
      <c r="I3259" s="16"/>
      <c r="J3259" s="16">
        <f t="shared" si="151"/>
        <v>0</v>
      </c>
      <c r="K3259" s="20" t="s">
        <v>13999</v>
      </c>
      <c r="L3259" s="20" t="s">
        <v>13999</v>
      </c>
      <c r="M3259" s="20" t="s">
        <v>13999</v>
      </c>
      <c r="N3259" s="20" t="s">
        <v>13999</v>
      </c>
      <c r="O3259" s="20"/>
      <c r="P3259" s="20" t="s">
        <v>13999</v>
      </c>
      <c r="Q3259" s="20"/>
      <c r="R3259" s="16"/>
      <c r="S3259" s="16"/>
      <c r="T3259" s="16"/>
      <c r="U3259" s="39">
        <f t="shared" si="152"/>
        <v>77.854046054400001</v>
      </c>
    </row>
    <row r="3260" spans="1:21" ht="34.5" customHeight="1">
      <c r="A3260" s="15"/>
      <c r="B3260" s="16" t="s">
        <v>20114</v>
      </c>
      <c r="C3260" s="16" t="s">
        <v>19851</v>
      </c>
      <c r="D3260" s="16" t="s">
        <v>20115</v>
      </c>
      <c r="E3260" s="16" t="s">
        <v>20116</v>
      </c>
      <c r="F3260" s="17"/>
      <c r="G3260" s="18">
        <v>1638</v>
      </c>
      <c r="H3260" s="19">
        <f t="shared" si="150"/>
        <v>50.508922464000001</v>
      </c>
      <c r="I3260" s="16"/>
      <c r="J3260" s="16">
        <f t="shared" si="151"/>
        <v>0</v>
      </c>
      <c r="K3260" s="20" t="s">
        <v>13999</v>
      </c>
      <c r="L3260" s="20" t="s">
        <v>13999</v>
      </c>
      <c r="M3260" s="20" t="s">
        <v>13999</v>
      </c>
      <c r="N3260" s="20"/>
      <c r="O3260" s="20"/>
      <c r="P3260" s="20" t="s">
        <v>13999</v>
      </c>
      <c r="Q3260" s="20"/>
      <c r="R3260" s="16"/>
      <c r="S3260" s="16"/>
      <c r="T3260" s="16"/>
      <c r="U3260" s="39">
        <f t="shared" si="152"/>
        <v>60.610706956800001</v>
      </c>
    </row>
    <row r="3261" spans="1:21" ht="34.5" customHeight="1">
      <c r="A3261" s="15"/>
      <c r="B3261" s="16" t="s">
        <v>20117</v>
      </c>
      <c r="C3261" s="16" t="s">
        <v>19851</v>
      </c>
      <c r="D3261" s="16" t="s">
        <v>20115</v>
      </c>
      <c r="E3261" s="16" t="s">
        <v>13975</v>
      </c>
      <c r="F3261" s="17"/>
      <c r="G3261" s="18">
        <v>1219</v>
      </c>
      <c r="H3261" s="19">
        <f t="shared" si="150"/>
        <v>37.588752432</v>
      </c>
      <c r="I3261" s="16"/>
      <c r="J3261" s="16">
        <f t="shared" si="151"/>
        <v>0</v>
      </c>
      <c r="K3261" s="20" t="s">
        <v>13999</v>
      </c>
      <c r="L3261" s="20" t="s">
        <v>13999</v>
      </c>
      <c r="M3261" s="20" t="s">
        <v>13999</v>
      </c>
      <c r="N3261" s="20"/>
      <c r="O3261" s="20"/>
      <c r="P3261" s="20"/>
      <c r="Q3261" s="20" t="s">
        <v>13999</v>
      </c>
      <c r="R3261" s="16"/>
      <c r="S3261" s="16"/>
      <c r="T3261" s="16"/>
      <c r="U3261" s="39">
        <f t="shared" si="152"/>
        <v>45.106502918399997</v>
      </c>
    </row>
    <row r="3262" spans="1:21" ht="34.5" customHeight="1">
      <c r="A3262" s="15"/>
      <c r="B3262" s="16" t="s">
        <v>20118</v>
      </c>
      <c r="C3262" s="16" t="s">
        <v>19851</v>
      </c>
      <c r="D3262" s="16" t="s">
        <v>20115</v>
      </c>
      <c r="E3262" s="16" t="s">
        <v>20119</v>
      </c>
      <c r="F3262" s="17"/>
      <c r="G3262" s="18">
        <v>2283</v>
      </c>
      <c r="H3262" s="19">
        <f t="shared" si="150"/>
        <v>70.39796702400001</v>
      </c>
      <c r="I3262" s="16"/>
      <c r="J3262" s="16">
        <f t="shared" si="151"/>
        <v>0</v>
      </c>
      <c r="K3262" s="20" t="s">
        <v>13999</v>
      </c>
      <c r="L3262" s="20" t="s">
        <v>13999</v>
      </c>
      <c r="M3262" s="20" t="s">
        <v>13999</v>
      </c>
      <c r="N3262" s="20" t="s">
        <v>13999</v>
      </c>
      <c r="O3262" s="20" t="s">
        <v>13999</v>
      </c>
      <c r="P3262" s="20" t="s">
        <v>13999</v>
      </c>
      <c r="Q3262" s="20" t="s">
        <v>13999</v>
      </c>
      <c r="R3262" s="16"/>
      <c r="S3262" s="16"/>
      <c r="T3262" s="16"/>
      <c r="U3262" s="39">
        <f t="shared" si="152"/>
        <v>84.477560428800004</v>
      </c>
    </row>
    <row r="3263" spans="1:21" ht="34.5" customHeight="1">
      <c r="A3263" s="15"/>
      <c r="B3263" s="16" t="s">
        <v>20120</v>
      </c>
      <c r="C3263" s="16" t="s">
        <v>19851</v>
      </c>
      <c r="D3263" s="16" t="s">
        <v>20115</v>
      </c>
      <c r="E3263" s="16" t="s">
        <v>13975</v>
      </c>
      <c r="F3263" s="17"/>
      <c r="G3263" s="18">
        <v>3240</v>
      </c>
      <c r="H3263" s="19">
        <f t="shared" si="150"/>
        <v>99.907758720000004</v>
      </c>
      <c r="I3263" s="16"/>
      <c r="J3263" s="16">
        <f t="shared" si="151"/>
        <v>0</v>
      </c>
      <c r="K3263" s="20" t="s">
        <v>13999</v>
      </c>
      <c r="L3263" s="20" t="s">
        <v>13999</v>
      </c>
      <c r="M3263" s="20"/>
      <c r="N3263" s="20"/>
      <c r="O3263" s="20" t="s">
        <v>13999</v>
      </c>
      <c r="P3263" s="20" t="s">
        <v>13999</v>
      </c>
      <c r="Q3263" s="20" t="s">
        <v>13999</v>
      </c>
      <c r="R3263" s="16"/>
      <c r="S3263" s="16"/>
      <c r="T3263" s="16"/>
      <c r="U3263" s="39">
        <f t="shared" si="152"/>
        <v>119.889310464</v>
      </c>
    </row>
    <row r="3264" spans="1:21" ht="34.5" customHeight="1">
      <c r="A3264" s="15"/>
      <c r="B3264" s="16" t="s">
        <v>20121</v>
      </c>
      <c r="C3264" s="16" t="s">
        <v>19851</v>
      </c>
      <c r="D3264" s="16" t="s">
        <v>20115</v>
      </c>
      <c r="E3264" s="16" t="s">
        <v>13975</v>
      </c>
      <c r="F3264" s="17"/>
      <c r="G3264" s="18">
        <v>3605</v>
      </c>
      <c r="H3264" s="19">
        <f t="shared" si="150"/>
        <v>111.16279944000001</v>
      </c>
      <c r="I3264" s="16"/>
      <c r="J3264" s="16">
        <f t="shared" si="151"/>
        <v>0</v>
      </c>
      <c r="K3264" s="20" t="s">
        <v>13999</v>
      </c>
      <c r="L3264" s="20" t="s">
        <v>13999</v>
      </c>
      <c r="M3264" s="20" t="s">
        <v>13999</v>
      </c>
      <c r="N3264" s="20"/>
      <c r="O3264" s="20"/>
      <c r="P3264" s="20"/>
      <c r="Q3264" s="20"/>
      <c r="R3264" s="16"/>
      <c r="S3264" s="16"/>
      <c r="T3264" s="16"/>
      <c r="U3264" s="39">
        <f t="shared" si="152"/>
        <v>138.39070737840001</v>
      </c>
    </row>
    <row r="3265" spans="1:21" ht="34.5" customHeight="1">
      <c r="A3265" s="15"/>
      <c r="B3265" s="16" t="s">
        <v>20122</v>
      </c>
      <c r="C3265" s="16" t="s">
        <v>19851</v>
      </c>
      <c r="D3265" s="16" t="s">
        <v>20115</v>
      </c>
      <c r="E3265" s="16" t="s">
        <v>20123</v>
      </c>
      <c r="F3265" s="17"/>
      <c r="G3265" s="22">
        <v>615</v>
      </c>
      <c r="H3265" s="19">
        <f t="shared" si="150"/>
        <v>18.963972720000001</v>
      </c>
      <c r="I3265" s="16"/>
      <c r="J3265" s="16">
        <f t="shared" si="151"/>
        <v>0</v>
      </c>
      <c r="K3265" s="20" t="s">
        <v>13999</v>
      </c>
      <c r="L3265" s="20" t="s">
        <v>13999</v>
      </c>
      <c r="M3265" s="20" t="s">
        <v>13999</v>
      </c>
      <c r="N3265" s="20" t="s">
        <v>13999</v>
      </c>
      <c r="O3265" s="20" t="s">
        <v>13999</v>
      </c>
      <c r="P3265" s="20" t="s">
        <v>13999</v>
      </c>
      <c r="Q3265" s="20" t="s">
        <v>13999</v>
      </c>
      <c r="R3265" s="16"/>
      <c r="S3265" s="16"/>
      <c r="T3265" s="16"/>
      <c r="U3265" s="39">
        <f t="shared" si="152"/>
        <v>22.756767264</v>
      </c>
    </row>
    <row r="3266" spans="1:21" ht="34.5" customHeight="1">
      <c r="A3266" s="15"/>
      <c r="B3266" s="16" t="s">
        <v>20124</v>
      </c>
      <c r="C3266" s="16" t="s">
        <v>19851</v>
      </c>
      <c r="D3266" s="16" t="s">
        <v>20115</v>
      </c>
      <c r="E3266" s="16" t="s">
        <v>20125</v>
      </c>
      <c r="F3266" s="17"/>
      <c r="G3266" s="18">
        <v>1893</v>
      </c>
      <c r="H3266" s="19">
        <f t="shared" si="150"/>
        <v>58.372033103999996</v>
      </c>
      <c r="I3266" s="16"/>
      <c r="J3266" s="16">
        <f t="shared" si="151"/>
        <v>0</v>
      </c>
      <c r="K3266" s="20" t="s">
        <v>13999</v>
      </c>
      <c r="L3266" s="20" t="s">
        <v>13999</v>
      </c>
      <c r="M3266" s="20" t="s">
        <v>13999</v>
      </c>
      <c r="N3266" s="20" t="s">
        <v>13999</v>
      </c>
      <c r="O3266" s="20" t="s">
        <v>13999</v>
      </c>
      <c r="P3266" s="20" t="s">
        <v>13999</v>
      </c>
      <c r="Q3266" s="20" t="s">
        <v>13999</v>
      </c>
      <c r="R3266" s="16"/>
      <c r="S3266" s="16"/>
      <c r="T3266" s="16"/>
      <c r="U3266" s="39">
        <f t="shared" si="152"/>
        <v>70.046439724799995</v>
      </c>
    </row>
    <row r="3267" spans="1:21" ht="34.5" customHeight="1">
      <c r="A3267" s="15"/>
      <c r="B3267" s="16" t="s">
        <v>20126</v>
      </c>
      <c r="C3267" s="16" t="s">
        <v>19851</v>
      </c>
      <c r="D3267" s="16" t="s">
        <v>20115</v>
      </c>
      <c r="E3267" s="16" t="s">
        <v>20127</v>
      </c>
      <c r="F3267" s="17"/>
      <c r="G3267" s="18">
        <v>3186</v>
      </c>
      <c r="H3267" s="19">
        <f t="shared" si="150"/>
        <v>98.242629408000013</v>
      </c>
      <c r="I3267" s="16"/>
      <c r="J3267" s="16">
        <f t="shared" si="151"/>
        <v>0</v>
      </c>
      <c r="K3267" s="20" t="s">
        <v>13999</v>
      </c>
      <c r="L3267" s="20" t="s">
        <v>13999</v>
      </c>
      <c r="M3267" s="20" t="s">
        <v>13999</v>
      </c>
      <c r="N3267" s="20"/>
      <c r="O3267" s="20"/>
      <c r="P3267" s="20" t="s">
        <v>13999</v>
      </c>
      <c r="Q3267" s="20"/>
      <c r="R3267" s="16"/>
      <c r="S3267" s="16"/>
      <c r="T3267" s="16"/>
      <c r="U3267" s="39">
        <f t="shared" si="152"/>
        <v>117.89115528960001</v>
      </c>
    </row>
    <row r="3268" spans="1:21" ht="34.5" customHeight="1">
      <c r="A3268" s="15"/>
      <c r="B3268" s="16" t="s">
        <v>20128</v>
      </c>
      <c r="C3268" s="16" t="s">
        <v>19851</v>
      </c>
      <c r="D3268" s="16" t="s">
        <v>20115</v>
      </c>
      <c r="E3268" s="16" t="s">
        <v>20129</v>
      </c>
      <c r="F3268" s="17"/>
      <c r="G3268" s="22">
        <v>546</v>
      </c>
      <c r="H3268" s="19">
        <f t="shared" si="150"/>
        <v>16.836307487999999</v>
      </c>
      <c r="I3268" s="16"/>
      <c r="J3268" s="16">
        <f t="shared" si="151"/>
        <v>0</v>
      </c>
      <c r="K3268" s="20" t="s">
        <v>13999</v>
      </c>
      <c r="L3268" s="20" t="s">
        <v>13999</v>
      </c>
      <c r="M3268" s="20"/>
      <c r="N3268" s="20"/>
      <c r="O3268" s="20"/>
      <c r="P3268" s="20" t="s">
        <v>13999</v>
      </c>
      <c r="Q3268" s="20" t="s">
        <v>13999</v>
      </c>
      <c r="R3268" s="16"/>
      <c r="S3268" s="16"/>
      <c r="T3268" s="16"/>
      <c r="U3268" s="39">
        <f t="shared" si="152"/>
        <v>20.203568985599997</v>
      </c>
    </row>
    <row r="3269" spans="1:21" ht="34.5" customHeight="1">
      <c r="A3269" s="15"/>
      <c r="B3269" s="16" t="s">
        <v>20130</v>
      </c>
      <c r="C3269" s="16" t="s">
        <v>19851</v>
      </c>
      <c r="D3269" s="16" t="s">
        <v>20115</v>
      </c>
      <c r="E3269" s="16" t="s">
        <v>20131</v>
      </c>
      <c r="F3269" s="17"/>
      <c r="G3269" s="18">
        <v>1885</v>
      </c>
      <c r="H3269" s="19">
        <f t="shared" si="150"/>
        <v>58.125347279999993</v>
      </c>
      <c r="I3269" s="16"/>
      <c r="J3269" s="16">
        <f t="shared" si="151"/>
        <v>0</v>
      </c>
      <c r="K3269" s="20" t="s">
        <v>13999</v>
      </c>
      <c r="L3269" s="20" t="s">
        <v>13999</v>
      </c>
      <c r="M3269" s="20" t="s">
        <v>13999</v>
      </c>
      <c r="N3269" s="20" t="s">
        <v>13999</v>
      </c>
      <c r="O3269" s="20" t="s">
        <v>13999</v>
      </c>
      <c r="P3269" s="20" t="s">
        <v>13999</v>
      </c>
      <c r="Q3269" s="20" t="s">
        <v>13999</v>
      </c>
      <c r="R3269" s="16"/>
      <c r="S3269" s="16"/>
      <c r="T3269" s="16"/>
      <c r="U3269" s="39">
        <f t="shared" si="152"/>
        <v>69.750416735999991</v>
      </c>
    </row>
    <row r="3270" spans="1:21" ht="34.5" customHeight="1">
      <c r="A3270" s="15"/>
      <c r="B3270" s="16" t="s">
        <v>20132</v>
      </c>
      <c r="C3270" s="16" t="s">
        <v>19851</v>
      </c>
      <c r="D3270" s="16" t="s">
        <v>20115</v>
      </c>
      <c r="E3270" s="16" t="s">
        <v>20133</v>
      </c>
      <c r="F3270" s="17"/>
      <c r="G3270" s="22">
        <v>510</v>
      </c>
      <c r="H3270" s="19">
        <f t="shared" si="150"/>
        <v>20.968295040000008</v>
      </c>
      <c r="I3270" s="16"/>
      <c r="J3270" s="16">
        <f t="shared" si="151"/>
        <v>0</v>
      </c>
      <c r="K3270" s="20"/>
      <c r="L3270" s="20"/>
      <c r="M3270" s="20" t="s">
        <v>13999</v>
      </c>
      <c r="N3270" s="20" t="s">
        <v>13999</v>
      </c>
      <c r="O3270" s="20"/>
      <c r="P3270" s="20"/>
      <c r="Q3270" s="20" t="s">
        <v>13999</v>
      </c>
      <c r="R3270" s="16" t="s">
        <v>14001</v>
      </c>
      <c r="S3270" s="16"/>
      <c r="T3270" s="16"/>
      <c r="U3270" s="39">
        <f t="shared" si="152"/>
        <v>25.161954048000009</v>
      </c>
    </row>
    <row r="3271" spans="1:21" ht="34.5" customHeight="1">
      <c r="A3271" s="15"/>
      <c r="B3271" s="16" t="s">
        <v>20034</v>
      </c>
      <c r="C3271" s="16" t="s">
        <v>19851</v>
      </c>
      <c r="D3271" s="16" t="s">
        <v>20115</v>
      </c>
      <c r="E3271" s="16" t="s">
        <v>20134</v>
      </c>
      <c r="F3271" s="17"/>
      <c r="G3271" s="22">
        <v>545</v>
      </c>
      <c r="H3271" s="19">
        <f t="shared" si="150"/>
        <v>16.805471760000003</v>
      </c>
      <c r="I3271" s="16"/>
      <c r="J3271" s="16">
        <f t="shared" si="151"/>
        <v>0</v>
      </c>
      <c r="K3271" s="20" t="s">
        <v>14000</v>
      </c>
      <c r="L3271" s="20" t="s">
        <v>13999</v>
      </c>
      <c r="M3271" s="20" t="s">
        <v>13999</v>
      </c>
      <c r="N3271" s="20" t="s">
        <v>13999</v>
      </c>
      <c r="O3271" s="20" t="s">
        <v>13999</v>
      </c>
      <c r="P3271" s="20" t="s">
        <v>13999</v>
      </c>
      <c r="Q3271" s="20" t="s">
        <v>13999</v>
      </c>
      <c r="R3271" s="16"/>
      <c r="S3271" s="16"/>
      <c r="T3271" s="16"/>
      <c r="U3271" s="39">
        <f t="shared" si="152"/>
        <v>20.166566112000002</v>
      </c>
    </row>
    <row r="3272" spans="1:21" ht="34.5" customHeight="1">
      <c r="A3272" s="15"/>
      <c r="B3272" s="16" t="s">
        <v>20135</v>
      </c>
      <c r="C3272" s="16" t="s">
        <v>19851</v>
      </c>
      <c r="D3272" s="16" t="s">
        <v>20115</v>
      </c>
      <c r="E3272" s="16" t="s">
        <v>20136</v>
      </c>
      <c r="F3272" s="17"/>
      <c r="G3272" s="22">
        <v>755</v>
      </c>
      <c r="H3272" s="19">
        <f t="shared" si="150"/>
        <v>23.280974640000004</v>
      </c>
      <c r="I3272" s="16"/>
      <c r="J3272" s="16">
        <f t="shared" si="151"/>
        <v>0</v>
      </c>
      <c r="K3272" s="20"/>
      <c r="L3272" s="20"/>
      <c r="M3272" s="20" t="s">
        <v>13999</v>
      </c>
      <c r="N3272" s="20"/>
      <c r="O3272" s="20"/>
      <c r="P3272" s="20"/>
      <c r="Q3272" s="20"/>
      <c r="R3272" s="16"/>
      <c r="S3272" s="16"/>
      <c r="T3272" s="16"/>
      <c r="U3272" s="39">
        <f t="shared" si="152"/>
        <v>27.937169568000005</v>
      </c>
    </row>
    <row r="3273" spans="1:21" ht="34.5" customHeight="1">
      <c r="A3273" s="15"/>
      <c r="B3273" s="16" t="s">
        <v>20137</v>
      </c>
      <c r="C3273" s="16" t="s">
        <v>19851</v>
      </c>
      <c r="D3273" s="16" t="s">
        <v>20115</v>
      </c>
      <c r="E3273" s="16" t="s">
        <v>20138</v>
      </c>
      <c r="F3273" s="17"/>
      <c r="G3273" s="22">
        <v>737</v>
      </c>
      <c r="H3273" s="19">
        <f t="shared" si="150"/>
        <v>22.725931536000004</v>
      </c>
      <c r="I3273" s="16"/>
      <c r="J3273" s="16">
        <f t="shared" si="151"/>
        <v>0</v>
      </c>
      <c r="K3273" s="20"/>
      <c r="L3273" s="20"/>
      <c r="M3273" s="20"/>
      <c r="N3273" s="20"/>
      <c r="O3273" s="20"/>
      <c r="P3273" s="20"/>
      <c r="Q3273" s="20"/>
      <c r="R3273" s="16"/>
      <c r="S3273" s="16"/>
      <c r="T3273" s="16" t="s">
        <v>20139</v>
      </c>
      <c r="U3273" s="39">
        <f t="shared" si="152"/>
        <v>27.271117843200006</v>
      </c>
    </row>
    <row r="3274" spans="1:21" ht="34.5" customHeight="1">
      <c r="A3274" s="15"/>
      <c r="B3274" s="16" t="s">
        <v>20140</v>
      </c>
      <c r="C3274" s="16" t="s">
        <v>19851</v>
      </c>
      <c r="D3274" s="16" t="s">
        <v>20115</v>
      </c>
      <c r="E3274" s="16" t="s">
        <v>20141</v>
      </c>
      <c r="F3274" s="17"/>
      <c r="G3274" s="22">
        <v>436</v>
      </c>
      <c r="H3274" s="19">
        <f t="shared" si="150"/>
        <v>13.444377407999998</v>
      </c>
      <c r="I3274" s="16"/>
      <c r="J3274" s="16">
        <f t="shared" si="151"/>
        <v>0</v>
      </c>
      <c r="K3274" s="20" t="s">
        <v>13999</v>
      </c>
      <c r="L3274" s="20" t="s">
        <v>13999</v>
      </c>
      <c r="M3274" s="20" t="s">
        <v>13999</v>
      </c>
      <c r="N3274" s="20" t="s">
        <v>13999</v>
      </c>
      <c r="O3274" s="20" t="s">
        <v>13999</v>
      </c>
      <c r="P3274" s="20" t="s">
        <v>14000</v>
      </c>
      <c r="Q3274" s="20" t="s">
        <v>13999</v>
      </c>
      <c r="R3274" s="16"/>
      <c r="S3274" s="16"/>
      <c r="T3274" s="16"/>
      <c r="U3274" s="39">
        <f t="shared" si="152"/>
        <v>16.133252889599998</v>
      </c>
    </row>
    <row r="3275" spans="1:21" ht="34.5" customHeight="1">
      <c r="A3275" s="15"/>
      <c r="B3275" s="16" t="s">
        <v>20142</v>
      </c>
      <c r="C3275" s="16" t="s">
        <v>19851</v>
      </c>
      <c r="D3275" s="16" t="s">
        <v>20115</v>
      </c>
      <c r="E3275" s="16" t="s">
        <v>20143</v>
      </c>
      <c r="F3275" s="17"/>
      <c r="G3275" s="18">
        <v>2322</v>
      </c>
      <c r="H3275" s="19">
        <f t="shared" si="150"/>
        <v>71.600560416000022</v>
      </c>
      <c r="I3275" s="16"/>
      <c r="J3275" s="16">
        <f t="shared" si="151"/>
        <v>0</v>
      </c>
      <c r="K3275" s="20" t="s">
        <v>13999</v>
      </c>
      <c r="L3275" s="20" t="s">
        <v>13999</v>
      </c>
      <c r="M3275" s="20"/>
      <c r="N3275" s="20" t="s">
        <v>13999</v>
      </c>
      <c r="O3275" s="20" t="s">
        <v>13999</v>
      </c>
      <c r="P3275" s="20" t="s">
        <v>13999</v>
      </c>
      <c r="Q3275" s="20" t="s">
        <v>13999</v>
      </c>
      <c r="R3275" s="16"/>
      <c r="S3275" s="16"/>
      <c r="T3275" s="16"/>
      <c r="U3275" s="39">
        <f t="shared" si="152"/>
        <v>85.920672499200023</v>
      </c>
    </row>
    <row r="3276" spans="1:21" ht="34.5" customHeight="1">
      <c r="A3276" s="15"/>
      <c r="B3276" s="16" t="s">
        <v>20144</v>
      </c>
      <c r="C3276" s="16" t="s">
        <v>19851</v>
      </c>
      <c r="D3276" s="16" t="s">
        <v>20115</v>
      </c>
      <c r="E3276" s="16" t="s">
        <v>20145</v>
      </c>
      <c r="F3276" s="17"/>
      <c r="G3276" s="22">
        <v>133</v>
      </c>
      <c r="H3276" s="19">
        <f t="shared" si="150"/>
        <v>4.1011518240000004</v>
      </c>
      <c r="I3276" s="16"/>
      <c r="J3276" s="16">
        <f t="shared" si="151"/>
        <v>0</v>
      </c>
      <c r="K3276" s="20" t="s">
        <v>13999</v>
      </c>
      <c r="L3276" s="20" t="s">
        <v>13999</v>
      </c>
      <c r="M3276" s="20"/>
      <c r="N3276" s="20"/>
      <c r="O3276" s="20"/>
      <c r="P3276" s="20" t="s">
        <v>13999</v>
      </c>
      <c r="Q3276" s="20"/>
      <c r="R3276" s="16"/>
      <c r="S3276" s="16"/>
      <c r="T3276" s="16"/>
      <c r="U3276" s="39">
        <f t="shared" si="152"/>
        <v>4.9213821888</v>
      </c>
    </row>
    <row r="3277" spans="1:21" ht="34.5" customHeight="1">
      <c r="A3277" s="15"/>
      <c r="B3277" s="16" t="s">
        <v>20146</v>
      </c>
      <c r="C3277" s="16" t="s">
        <v>19851</v>
      </c>
      <c r="D3277" s="16" t="s">
        <v>20115</v>
      </c>
      <c r="E3277" s="16" t="s">
        <v>20145</v>
      </c>
      <c r="F3277" s="17"/>
      <c r="G3277" s="22">
        <v>218</v>
      </c>
      <c r="H3277" s="19">
        <f t="shared" si="150"/>
        <v>6.7221887039999988</v>
      </c>
      <c r="I3277" s="16"/>
      <c r="J3277" s="16">
        <f t="shared" si="151"/>
        <v>0</v>
      </c>
      <c r="K3277" s="20" t="s">
        <v>13999</v>
      </c>
      <c r="L3277" s="20"/>
      <c r="M3277" s="20"/>
      <c r="N3277" s="20" t="s">
        <v>13999</v>
      </c>
      <c r="O3277" s="20"/>
      <c r="P3277" s="20" t="s">
        <v>13999</v>
      </c>
      <c r="Q3277" s="20"/>
      <c r="R3277" s="16"/>
      <c r="S3277" s="16"/>
      <c r="T3277" s="16"/>
      <c r="U3277" s="39">
        <f t="shared" si="152"/>
        <v>8.0666264447999989</v>
      </c>
    </row>
    <row r="3278" spans="1:21" ht="34.5" customHeight="1">
      <c r="A3278" s="15"/>
      <c r="B3278" s="16" t="s">
        <v>20147</v>
      </c>
      <c r="C3278" s="16" t="s">
        <v>19851</v>
      </c>
      <c r="D3278" s="16" t="s">
        <v>20115</v>
      </c>
      <c r="E3278" s="16" t="s">
        <v>20148</v>
      </c>
      <c r="F3278" s="17"/>
      <c r="G3278" s="22">
        <v>54</v>
      </c>
      <c r="H3278" s="19">
        <f t="shared" si="150"/>
        <v>1.6651293120000006</v>
      </c>
      <c r="I3278" s="16"/>
      <c r="J3278" s="16">
        <f t="shared" si="151"/>
        <v>0</v>
      </c>
      <c r="K3278" s="20" t="s">
        <v>13999</v>
      </c>
      <c r="L3278" s="20" t="s">
        <v>13999</v>
      </c>
      <c r="M3278" s="20"/>
      <c r="N3278" s="20"/>
      <c r="O3278" s="20"/>
      <c r="P3278" s="20" t="s">
        <v>13999</v>
      </c>
      <c r="Q3278" s="20"/>
      <c r="R3278" s="16"/>
      <c r="S3278" s="16"/>
      <c r="T3278" s="16"/>
      <c r="U3278" s="39">
        <f t="shared" si="152"/>
        <v>1.9981551744000006</v>
      </c>
    </row>
    <row r="3279" spans="1:21" ht="34.5" customHeight="1">
      <c r="A3279" s="15"/>
      <c r="B3279" s="16" t="s">
        <v>20149</v>
      </c>
      <c r="C3279" s="16" t="s">
        <v>19851</v>
      </c>
      <c r="D3279" s="16" t="s">
        <v>20115</v>
      </c>
      <c r="E3279" s="16" t="s">
        <v>20145</v>
      </c>
      <c r="F3279" s="17"/>
      <c r="G3279" s="22">
        <v>36</v>
      </c>
      <c r="H3279" s="19">
        <f t="shared" si="150"/>
        <v>1.1100862080000002</v>
      </c>
      <c r="I3279" s="16"/>
      <c r="J3279" s="16">
        <f t="shared" si="151"/>
        <v>0</v>
      </c>
      <c r="K3279" s="20" t="s">
        <v>13999</v>
      </c>
      <c r="L3279" s="20"/>
      <c r="M3279" s="20" t="s">
        <v>13999</v>
      </c>
      <c r="N3279" s="20"/>
      <c r="O3279" s="20" t="s">
        <v>13999</v>
      </c>
      <c r="P3279" s="20"/>
      <c r="Q3279" s="20"/>
      <c r="R3279" s="16"/>
      <c r="S3279" s="16"/>
      <c r="T3279" s="16" t="s">
        <v>20150</v>
      </c>
      <c r="U3279" s="39">
        <f t="shared" si="152"/>
        <v>1.3321034496000002</v>
      </c>
    </row>
    <row r="3280" spans="1:21" ht="34.5" customHeight="1">
      <c r="A3280" s="15"/>
      <c r="B3280" s="16" t="s">
        <v>20150</v>
      </c>
      <c r="C3280" s="16" t="s">
        <v>19851</v>
      </c>
      <c r="D3280" s="16" t="s">
        <v>20115</v>
      </c>
      <c r="E3280" s="16" t="s">
        <v>20151</v>
      </c>
      <c r="F3280" s="17"/>
      <c r="G3280" s="22">
        <v>25</v>
      </c>
      <c r="H3280" s="19">
        <f t="shared" si="150"/>
        <v>0.77089320000000006</v>
      </c>
      <c r="I3280" s="16"/>
      <c r="J3280" s="16">
        <f t="shared" si="151"/>
        <v>0</v>
      </c>
      <c r="K3280" s="20" t="s">
        <v>13999</v>
      </c>
      <c r="L3280" s="20"/>
      <c r="M3280" s="20" t="s">
        <v>13999</v>
      </c>
      <c r="N3280" s="20" t="s">
        <v>13999</v>
      </c>
      <c r="O3280" s="20" t="s">
        <v>13999</v>
      </c>
      <c r="P3280" s="20" t="s">
        <v>13999</v>
      </c>
      <c r="Q3280" s="20" t="s">
        <v>13999</v>
      </c>
      <c r="R3280" s="16"/>
      <c r="S3280" s="16"/>
      <c r="T3280" s="16"/>
      <c r="U3280" s="39">
        <f t="shared" si="152"/>
        <v>0.92507183999999998</v>
      </c>
    </row>
    <row r="3281" spans="1:21" ht="34.5" customHeight="1">
      <c r="A3281" s="15"/>
      <c r="B3281" s="16" t="s">
        <v>20139</v>
      </c>
      <c r="C3281" s="16" t="s">
        <v>19851</v>
      </c>
      <c r="D3281" s="16" t="s">
        <v>20115</v>
      </c>
      <c r="E3281" s="16" t="s">
        <v>20152</v>
      </c>
      <c r="F3281" s="17"/>
      <c r="G3281" s="22">
        <v>516</v>
      </c>
      <c r="H3281" s="19">
        <f t="shared" si="150"/>
        <v>15.911235648000002</v>
      </c>
      <c r="I3281" s="16"/>
      <c r="J3281" s="16">
        <f t="shared" si="151"/>
        <v>0</v>
      </c>
      <c r="K3281" s="20"/>
      <c r="L3281" s="20"/>
      <c r="M3281" s="20"/>
      <c r="N3281" s="20"/>
      <c r="O3281" s="20"/>
      <c r="P3281" s="20"/>
      <c r="Q3281" s="20"/>
      <c r="R3281" s="16"/>
      <c r="S3281" s="16"/>
      <c r="T3281" s="16" t="s">
        <v>20034</v>
      </c>
      <c r="U3281" s="39">
        <f t="shared" si="152"/>
        <v>19.093482777600002</v>
      </c>
    </row>
    <row r="3282" spans="1:21" ht="34.5" customHeight="1">
      <c r="A3282" s="15"/>
      <c r="B3282" s="16" t="s">
        <v>20153</v>
      </c>
      <c r="C3282" s="16" t="s">
        <v>19851</v>
      </c>
      <c r="D3282" s="16" t="s">
        <v>20115</v>
      </c>
      <c r="E3282" s="16" t="s">
        <v>20145</v>
      </c>
      <c r="F3282" s="17"/>
      <c r="G3282" s="18">
        <v>2192</v>
      </c>
      <c r="H3282" s="19">
        <f t="shared" si="150"/>
        <v>67.591915776000008</v>
      </c>
      <c r="I3282" s="16"/>
      <c r="J3282" s="16">
        <f t="shared" si="151"/>
        <v>0</v>
      </c>
      <c r="K3282" s="20" t="s">
        <v>13999</v>
      </c>
      <c r="L3282" s="20"/>
      <c r="M3282" s="20"/>
      <c r="N3282" s="20"/>
      <c r="O3282" s="20" t="s">
        <v>13999</v>
      </c>
      <c r="P3282" s="20" t="s">
        <v>13999</v>
      </c>
      <c r="Q3282" s="20" t="s">
        <v>13999</v>
      </c>
      <c r="R3282" s="16"/>
      <c r="S3282" s="16"/>
      <c r="T3282" s="16"/>
      <c r="U3282" s="39">
        <f t="shared" si="152"/>
        <v>81.110298931200006</v>
      </c>
    </row>
    <row r="3283" spans="1:21" ht="34.5" customHeight="1">
      <c r="A3283" s="15"/>
      <c r="B3283" s="16" t="s">
        <v>20154</v>
      </c>
      <c r="C3283" s="16" t="s">
        <v>19851</v>
      </c>
      <c r="D3283" s="16" t="s">
        <v>20115</v>
      </c>
      <c r="E3283" s="16" t="s">
        <v>20155</v>
      </c>
      <c r="F3283" s="17"/>
      <c r="G3283" s="18">
        <v>1238</v>
      </c>
      <c r="H3283" s="19">
        <f t="shared" si="150"/>
        <v>38.174631263999999</v>
      </c>
      <c r="I3283" s="16"/>
      <c r="J3283" s="16">
        <f t="shared" si="151"/>
        <v>0</v>
      </c>
      <c r="K3283" s="20" t="s">
        <v>13999</v>
      </c>
      <c r="L3283" s="20" t="s">
        <v>13999</v>
      </c>
      <c r="M3283" s="20" t="s">
        <v>13999</v>
      </c>
      <c r="N3283" s="20" t="s">
        <v>13999</v>
      </c>
      <c r="O3283" s="20"/>
      <c r="P3283" s="20" t="s">
        <v>13999</v>
      </c>
      <c r="Q3283" s="20"/>
      <c r="R3283" s="16"/>
      <c r="S3283" s="16"/>
      <c r="T3283" s="16"/>
      <c r="U3283" s="39">
        <f t="shared" si="152"/>
        <v>45.809557516799998</v>
      </c>
    </row>
    <row r="3284" spans="1:21" ht="34.5" customHeight="1">
      <c r="A3284" s="15"/>
      <c r="B3284" s="21" t="s">
        <v>20156</v>
      </c>
      <c r="C3284" s="16" t="s">
        <v>19851</v>
      </c>
      <c r="D3284" s="16" t="s">
        <v>20157</v>
      </c>
      <c r="E3284" s="16" t="s">
        <v>20158</v>
      </c>
      <c r="F3284" s="17"/>
      <c r="G3284" s="18">
        <v>15447</v>
      </c>
      <c r="H3284" s="19">
        <f t="shared" si="150"/>
        <v>476.31949041599995</v>
      </c>
      <c r="I3284" s="16"/>
      <c r="J3284" s="16">
        <f t="shared" si="151"/>
        <v>0</v>
      </c>
      <c r="K3284" s="20"/>
      <c r="L3284" s="20"/>
      <c r="M3284" s="20"/>
      <c r="N3284" s="20"/>
      <c r="O3284" s="20" t="s">
        <v>13999</v>
      </c>
      <c r="P3284" s="20"/>
      <c r="Q3284" s="20"/>
      <c r="R3284" s="16"/>
      <c r="S3284" s="16" t="s">
        <v>14156</v>
      </c>
      <c r="T3284" s="16" t="s">
        <v>20159</v>
      </c>
      <c r="U3284" s="39">
        <f t="shared" si="152"/>
        <v>543.71463436175998</v>
      </c>
    </row>
    <row r="3285" spans="1:21" ht="34.5" customHeight="1">
      <c r="A3285" s="15"/>
      <c r="B3285" s="16" t="s">
        <v>20160</v>
      </c>
      <c r="C3285" s="16" t="s">
        <v>19851</v>
      </c>
      <c r="D3285" s="16" t="s">
        <v>20157</v>
      </c>
      <c r="E3285" s="16" t="s">
        <v>20161</v>
      </c>
      <c r="F3285" s="17"/>
      <c r="G3285" s="18">
        <v>1568</v>
      </c>
      <c r="H3285" s="19">
        <f t="shared" ref="H3285:H3348" si="153">IF(R3285="Мax скидка 20%",G3285*0.8*1.05/100*H$15,IF(R3285="От 3-х шт. скидка 50%.",G3285*0.5*1.05/100*H$15,G3285*0.6*1.05/100*H$15))*1.03*1.2*1.1</f>
        <v>48.35042150400001</v>
      </c>
      <c r="I3285" s="16"/>
      <c r="J3285" s="16">
        <f t="shared" si="151"/>
        <v>0</v>
      </c>
      <c r="K3285" s="20" t="s">
        <v>14000</v>
      </c>
      <c r="L3285" s="20" t="s">
        <v>13999</v>
      </c>
      <c r="M3285" s="20" t="s">
        <v>13999</v>
      </c>
      <c r="N3285" s="20" t="s">
        <v>13999</v>
      </c>
      <c r="O3285" s="20" t="s">
        <v>13999</v>
      </c>
      <c r="P3285" s="20"/>
      <c r="Q3285" s="20"/>
      <c r="R3285" s="16"/>
      <c r="S3285" s="16"/>
      <c r="T3285" s="16"/>
      <c r="U3285" s="39">
        <f t="shared" si="152"/>
        <v>58.02050580480001</v>
      </c>
    </row>
    <row r="3286" spans="1:21" ht="34.5" customHeight="1">
      <c r="A3286" s="15"/>
      <c r="B3286" s="16" t="s">
        <v>20162</v>
      </c>
      <c r="C3286" s="16" t="s">
        <v>19851</v>
      </c>
      <c r="D3286" s="16" t="s">
        <v>20157</v>
      </c>
      <c r="E3286" s="16" t="s">
        <v>20163</v>
      </c>
      <c r="F3286" s="17"/>
      <c r="G3286" s="18">
        <v>7299</v>
      </c>
      <c r="H3286" s="19">
        <f t="shared" si="153"/>
        <v>225.06997867200005</v>
      </c>
      <c r="I3286" s="16"/>
      <c r="J3286" s="16">
        <f t="shared" ref="J3286:J3349" si="154">H3286*I3286</f>
        <v>0</v>
      </c>
      <c r="K3286" s="20" t="s">
        <v>14000</v>
      </c>
      <c r="L3286" s="20"/>
      <c r="M3286" s="20" t="s">
        <v>13999</v>
      </c>
      <c r="N3286" s="20" t="s">
        <v>13999</v>
      </c>
      <c r="O3286" s="20" t="s">
        <v>13999</v>
      </c>
      <c r="P3286" s="20"/>
      <c r="Q3286" s="20" t="s">
        <v>13999</v>
      </c>
      <c r="R3286" s="16"/>
      <c r="S3286" s="16"/>
      <c r="T3286" s="16"/>
      <c r="U3286" s="39">
        <f t="shared" ref="U3286:U3349" si="155">IF(H3286&gt;100,H3286*1.11+15,H3286*1.2)</f>
        <v>264.82767632592004</v>
      </c>
    </row>
    <row r="3287" spans="1:21" ht="34.5" customHeight="1">
      <c r="A3287" s="15"/>
      <c r="B3287" s="16" t="s">
        <v>20164</v>
      </c>
      <c r="C3287" s="16" t="s">
        <v>19851</v>
      </c>
      <c r="D3287" s="16" t="s">
        <v>20157</v>
      </c>
      <c r="E3287" s="16" t="s">
        <v>20163</v>
      </c>
      <c r="F3287" s="17"/>
      <c r="G3287" s="18">
        <v>4786</v>
      </c>
      <c r="H3287" s="19">
        <f t="shared" si="153"/>
        <v>147.57979420799998</v>
      </c>
      <c r="I3287" s="16"/>
      <c r="J3287" s="16">
        <f t="shared" si="154"/>
        <v>0</v>
      </c>
      <c r="K3287" s="20"/>
      <c r="L3287" s="20"/>
      <c r="M3287" s="20"/>
      <c r="N3287" s="20"/>
      <c r="O3287" s="20"/>
      <c r="P3287" s="20"/>
      <c r="Q3287" s="20"/>
      <c r="R3287" s="16"/>
      <c r="S3287" s="16"/>
      <c r="T3287" s="16" t="s">
        <v>20165</v>
      </c>
      <c r="U3287" s="39">
        <f t="shared" si="155"/>
        <v>178.81357157087999</v>
      </c>
    </row>
    <row r="3288" spans="1:21" ht="34.5" customHeight="1">
      <c r="A3288" s="15"/>
      <c r="B3288" s="16" t="s">
        <v>20165</v>
      </c>
      <c r="C3288" s="16" t="s">
        <v>19851</v>
      </c>
      <c r="D3288" s="16" t="s">
        <v>20157</v>
      </c>
      <c r="E3288" s="16" t="s">
        <v>20163</v>
      </c>
      <c r="F3288" s="17"/>
      <c r="G3288" s="18">
        <v>4949</v>
      </c>
      <c r="H3288" s="19">
        <f t="shared" si="153"/>
        <v>152.60601787200002</v>
      </c>
      <c r="I3288" s="16"/>
      <c r="J3288" s="16">
        <f t="shared" si="154"/>
        <v>0</v>
      </c>
      <c r="K3288" s="20" t="s">
        <v>14000</v>
      </c>
      <c r="L3288" s="20" t="s">
        <v>13999</v>
      </c>
      <c r="M3288" s="20" t="s">
        <v>13999</v>
      </c>
      <c r="N3288" s="20" t="s">
        <v>13999</v>
      </c>
      <c r="O3288" s="20"/>
      <c r="P3288" s="20"/>
      <c r="Q3288" s="20"/>
      <c r="R3288" s="16"/>
      <c r="S3288" s="16"/>
      <c r="T3288" s="16"/>
      <c r="U3288" s="39">
        <f t="shared" si="155"/>
        <v>184.39267983792004</v>
      </c>
    </row>
    <row r="3289" spans="1:21" ht="34.5" customHeight="1">
      <c r="A3289" s="15"/>
      <c r="B3289" s="16" t="s">
        <v>20166</v>
      </c>
      <c r="C3289" s="16" t="s">
        <v>19851</v>
      </c>
      <c r="D3289" s="16" t="s">
        <v>20157</v>
      </c>
      <c r="E3289" s="16" t="s">
        <v>20167</v>
      </c>
      <c r="F3289" s="17"/>
      <c r="G3289" s="18">
        <v>1624</v>
      </c>
      <c r="H3289" s="19">
        <f t="shared" si="153"/>
        <v>50.077222272</v>
      </c>
      <c r="I3289" s="16"/>
      <c r="J3289" s="16">
        <f t="shared" si="154"/>
        <v>0</v>
      </c>
      <c r="K3289" s="20"/>
      <c r="L3289" s="20"/>
      <c r="M3289" s="20"/>
      <c r="N3289" s="20"/>
      <c r="O3289" s="20"/>
      <c r="P3289" s="20"/>
      <c r="Q3289" s="20"/>
      <c r="R3289" s="16"/>
      <c r="S3289" s="16"/>
      <c r="T3289" s="16" t="s">
        <v>20168</v>
      </c>
      <c r="U3289" s="39">
        <f t="shared" si="155"/>
        <v>60.092666726399997</v>
      </c>
    </row>
    <row r="3290" spans="1:21" ht="34.5" customHeight="1">
      <c r="A3290" s="15"/>
      <c r="B3290" s="16" t="s">
        <v>20168</v>
      </c>
      <c r="C3290" s="16" t="s">
        <v>19851</v>
      </c>
      <c r="D3290" s="16" t="s">
        <v>20157</v>
      </c>
      <c r="E3290" s="16" t="s">
        <v>20161</v>
      </c>
      <c r="F3290" s="17"/>
      <c r="G3290" s="18">
        <v>1703</v>
      </c>
      <c r="H3290" s="19">
        <f t="shared" si="153"/>
        <v>52.513244784000015</v>
      </c>
      <c r="I3290" s="16"/>
      <c r="J3290" s="16">
        <f t="shared" si="154"/>
        <v>0</v>
      </c>
      <c r="K3290" s="20" t="s">
        <v>14000</v>
      </c>
      <c r="L3290" s="20" t="s">
        <v>13999</v>
      </c>
      <c r="M3290" s="20" t="s">
        <v>13999</v>
      </c>
      <c r="N3290" s="20" t="s">
        <v>13999</v>
      </c>
      <c r="O3290" s="20" t="s">
        <v>13999</v>
      </c>
      <c r="P3290" s="20"/>
      <c r="Q3290" s="20"/>
      <c r="R3290" s="16"/>
      <c r="S3290" s="16"/>
      <c r="T3290" s="16"/>
      <c r="U3290" s="39">
        <f t="shared" si="155"/>
        <v>63.015893740800017</v>
      </c>
    </row>
    <row r="3291" spans="1:21" ht="34.5" customHeight="1">
      <c r="A3291" s="15"/>
      <c r="B3291" s="16" t="s">
        <v>20169</v>
      </c>
      <c r="C3291" s="16" t="s">
        <v>19851</v>
      </c>
      <c r="D3291" s="16" t="s">
        <v>20157</v>
      </c>
      <c r="E3291" s="16" t="s">
        <v>20170</v>
      </c>
      <c r="F3291" s="17"/>
      <c r="G3291" s="22">
        <v>207</v>
      </c>
      <c r="H3291" s="19">
        <f t="shared" si="153"/>
        <v>6.3829956960000001</v>
      </c>
      <c r="I3291" s="16"/>
      <c r="J3291" s="16">
        <f t="shared" si="154"/>
        <v>0</v>
      </c>
      <c r="K3291" s="20" t="s">
        <v>14000</v>
      </c>
      <c r="L3291" s="20" t="s">
        <v>13999</v>
      </c>
      <c r="M3291" s="20" t="s">
        <v>14000</v>
      </c>
      <c r="N3291" s="20" t="s">
        <v>13999</v>
      </c>
      <c r="O3291" s="20" t="s">
        <v>14000</v>
      </c>
      <c r="P3291" s="20" t="s">
        <v>14000</v>
      </c>
      <c r="Q3291" s="20" t="s">
        <v>13999</v>
      </c>
      <c r="R3291" s="16"/>
      <c r="S3291" s="16"/>
      <c r="T3291" s="16"/>
      <c r="U3291" s="39">
        <f t="shared" si="155"/>
        <v>7.6595948352000001</v>
      </c>
    </row>
    <row r="3292" spans="1:21" ht="34.5" customHeight="1">
      <c r="A3292" s="15"/>
      <c r="B3292" s="16" t="s">
        <v>20171</v>
      </c>
      <c r="C3292" s="16" t="s">
        <v>19851</v>
      </c>
      <c r="D3292" s="16" t="s">
        <v>20157</v>
      </c>
      <c r="E3292" s="16" t="s">
        <v>20172</v>
      </c>
      <c r="F3292" s="17"/>
      <c r="G3292" s="22">
        <v>197</v>
      </c>
      <c r="H3292" s="19">
        <f t="shared" si="153"/>
        <v>6.0746384160000009</v>
      </c>
      <c r="I3292" s="16"/>
      <c r="J3292" s="16">
        <f t="shared" si="154"/>
        <v>0</v>
      </c>
      <c r="K3292" s="20" t="s">
        <v>14000</v>
      </c>
      <c r="L3292" s="20" t="s">
        <v>13999</v>
      </c>
      <c r="M3292" s="20" t="s">
        <v>14000</v>
      </c>
      <c r="N3292" s="20" t="s">
        <v>13999</v>
      </c>
      <c r="O3292" s="20" t="s">
        <v>14000</v>
      </c>
      <c r="P3292" s="20"/>
      <c r="Q3292" s="20" t="s">
        <v>14000</v>
      </c>
      <c r="R3292" s="16"/>
      <c r="S3292" s="16"/>
      <c r="T3292" s="16" t="s">
        <v>20173</v>
      </c>
      <c r="U3292" s="39">
        <f t="shared" si="155"/>
        <v>7.2895660992000009</v>
      </c>
    </row>
    <row r="3293" spans="1:21" ht="34.5" customHeight="1">
      <c r="A3293" s="15"/>
      <c r="B3293" s="16" t="s">
        <v>20174</v>
      </c>
      <c r="C3293" s="16" t="s">
        <v>19851</v>
      </c>
      <c r="D3293" s="16" t="s">
        <v>20157</v>
      </c>
      <c r="E3293" s="16" t="s">
        <v>20175</v>
      </c>
      <c r="F3293" s="17"/>
      <c r="G3293" s="22">
        <v>275</v>
      </c>
      <c r="H3293" s="19">
        <f t="shared" si="153"/>
        <v>8.4798252000000023</v>
      </c>
      <c r="I3293" s="16"/>
      <c r="J3293" s="16">
        <f t="shared" si="154"/>
        <v>0</v>
      </c>
      <c r="K3293" s="20" t="s">
        <v>14045</v>
      </c>
      <c r="L3293" s="20" t="s">
        <v>14000</v>
      </c>
      <c r="M3293" s="20" t="s">
        <v>14000</v>
      </c>
      <c r="N3293" s="20" t="s">
        <v>14000</v>
      </c>
      <c r="O3293" s="20" t="s">
        <v>14000</v>
      </c>
      <c r="P3293" s="20"/>
      <c r="Q3293" s="20" t="s">
        <v>13999</v>
      </c>
      <c r="R3293" s="16"/>
      <c r="S3293" s="16"/>
      <c r="T3293" s="16"/>
      <c r="U3293" s="39">
        <f t="shared" si="155"/>
        <v>10.175790240000003</v>
      </c>
    </row>
    <row r="3294" spans="1:21" ht="34.5" customHeight="1">
      <c r="A3294" s="15"/>
      <c r="B3294" s="16" t="s">
        <v>20176</v>
      </c>
      <c r="C3294" s="16" t="s">
        <v>19851</v>
      </c>
      <c r="D3294" s="16" t="s">
        <v>20157</v>
      </c>
      <c r="E3294" s="16" t="s">
        <v>20177</v>
      </c>
      <c r="F3294" s="17"/>
      <c r="G3294" s="22">
        <v>133</v>
      </c>
      <c r="H3294" s="19">
        <f t="shared" si="153"/>
        <v>4.1011518240000004</v>
      </c>
      <c r="I3294" s="16"/>
      <c r="J3294" s="16">
        <f t="shared" si="154"/>
        <v>0</v>
      </c>
      <c r="K3294" s="20"/>
      <c r="L3294" s="20" t="s">
        <v>13999</v>
      </c>
      <c r="M3294" s="20" t="s">
        <v>13999</v>
      </c>
      <c r="N3294" s="20"/>
      <c r="O3294" s="20" t="s">
        <v>14000</v>
      </c>
      <c r="P3294" s="20" t="s">
        <v>13999</v>
      </c>
      <c r="Q3294" s="20" t="s">
        <v>13999</v>
      </c>
      <c r="R3294" s="16"/>
      <c r="S3294" s="16"/>
      <c r="T3294" s="16" t="s">
        <v>20178</v>
      </c>
      <c r="U3294" s="39">
        <f t="shared" si="155"/>
        <v>4.9213821888</v>
      </c>
    </row>
    <row r="3295" spans="1:21" ht="34.5" customHeight="1">
      <c r="A3295" s="15"/>
      <c r="B3295" s="16" t="s">
        <v>20179</v>
      </c>
      <c r="C3295" s="16" t="s">
        <v>19851</v>
      </c>
      <c r="D3295" s="16" t="s">
        <v>20157</v>
      </c>
      <c r="E3295" s="16" t="s">
        <v>20180</v>
      </c>
      <c r="F3295" s="17"/>
      <c r="G3295" s="22">
        <v>249</v>
      </c>
      <c r="H3295" s="19">
        <f t="shared" si="153"/>
        <v>7.6780962720000003</v>
      </c>
      <c r="I3295" s="16"/>
      <c r="J3295" s="16">
        <f t="shared" si="154"/>
        <v>0</v>
      </c>
      <c r="K3295" s="20" t="s">
        <v>14045</v>
      </c>
      <c r="L3295" s="20" t="s">
        <v>14000</v>
      </c>
      <c r="M3295" s="20" t="s">
        <v>13999</v>
      </c>
      <c r="N3295" s="20" t="s">
        <v>13999</v>
      </c>
      <c r="O3295" s="20" t="s">
        <v>13999</v>
      </c>
      <c r="P3295" s="20" t="s">
        <v>14045</v>
      </c>
      <c r="Q3295" s="20" t="s">
        <v>13999</v>
      </c>
      <c r="R3295" s="16"/>
      <c r="S3295" s="16"/>
      <c r="T3295" s="16" t="s">
        <v>20181</v>
      </c>
      <c r="U3295" s="39">
        <f t="shared" si="155"/>
        <v>9.2137155263999997</v>
      </c>
    </row>
    <row r="3296" spans="1:21" ht="34.5" customHeight="1">
      <c r="A3296" s="15"/>
      <c r="B3296" s="16" t="s">
        <v>559</v>
      </c>
      <c r="C3296" s="16" t="s">
        <v>19851</v>
      </c>
      <c r="D3296" s="16" t="s">
        <v>20157</v>
      </c>
      <c r="E3296" s="16" t="s">
        <v>11106</v>
      </c>
      <c r="F3296" s="17"/>
      <c r="G3296" s="22">
        <v>207</v>
      </c>
      <c r="H3296" s="19">
        <f t="shared" si="153"/>
        <v>6.3829956960000001</v>
      </c>
      <c r="I3296" s="16"/>
      <c r="J3296" s="16">
        <f t="shared" si="154"/>
        <v>0</v>
      </c>
      <c r="K3296" s="20"/>
      <c r="L3296" s="20" t="s">
        <v>14000</v>
      </c>
      <c r="M3296" s="20" t="s">
        <v>14045</v>
      </c>
      <c r="N3296" s="20" t="s">
        <v>14000</v>
      </c>
      <c r="O3296" s="20" t="s">
        <v>14000</v>
      </c>
      <c r="P3296" s="20" t="s">
        <v>14045</v>
      </c>
      <c r="Q3296" s="20" t="s">
        <v>14000</v>
      </c>
      <c r="R3296" s="16"/>
      <c r="S3296" s="16"/>
      <c r="T3296" s="16" t="s">
        <v>20182</v>
      </c>
      <c r="U3296" s="39">
        <f t="shared" si="155"/>
        <v>7.6595948352000001</v>
      </c>
    </row>
    <row r="3297" spans="1:21" ht="34.5" customHeight="1">
      <c r="A3297" s="15"/>
      <c r="B3297" s="16" t="s">
        <v>20183</v>
      </c>
      <c r="C3297" s="16" t="s">
        <v>19851</v>
      </c>
      <c r="D3297" s="16" t="s">
        <v>20157</v>
      </c>
      <c r="E3297" s="16" t="s">
        <v>20184</v>
      </c>
      <c r="F3297" s="17"/>
      <c r="G3297" s="22">
        <v>620</v>
      </c>
      <c r="H3297" s="19">
        <f t="shared" si="153"/>
        <v>19.118151360000002</v>
      </c>
      <c r="I3297" s="16"/>
      <c r="J3297" s="16">
        <f t="shared" si="154"/>
        <v>0</v>
      </c>
      <c r="K3297" s="20" t="s">
        <v>14000</v>
      </c>
      <c r="L3297" s="20"/>
      <c r="M3297" s="20"/>
      <c r="N3297" s="20" t="s">
        <v>13999</v>
      </c>
      <c r="O3297" s="20" t="s">
        <v>13999</v>
      </c>
      <c r="P3297" s="20"/>
      <c r="Q3297" s="20"/>
      <c r="R3297" s="16"/>
      <c r="S3297" s="16"/>
      <c r="T3297" s="16"/>
      <c r="U3297" s="39">
        <f t="shared" si="155"/>
        <v>22.941781632000001</v>
      </c>
    </row>
    <row r="3298" spans="1:21" ht="34.5" customHeight="1">
      <c r="A3298" s="15"/>
      <c r="B3298" s="16" t="s">
        <v>20185</v>
      </c>
      <c r="C3298" s="16" t="s">
        <v>19851</v>
      </c>
      <c r="D3298" s="16" t="s">
        <v>20157</v>
      </c>
      <c r="E3298" s="16" t="s">
        <v>20186</v>
      </c>
      <c r="F3298" s="17"/>
      <c r="G3298" s="22">
        <v>908</v>
      </c>
      <c r="H3298" s="19">
        <f t="shared" si="153"/>
        <v>27.998841024000004</v>
      </c>
      <c r="I3298" s="16"/>
      <c r="J3298" s="16">
        <f t="shared" si="154"/>
        <v>0</v>
      </c>
      <c r="K3298" s="20"/>
      <c r="L3298" s="20" t="s">
        <v>13999</v>
      </c>
      <c r="M3298" s="20"/>
      <c r="N3298" s="20"/>
      <c r="O3298" s="20"/>
      <c r="P3298" s="20"/>
      <c r="Q3298" s="20"/>
      <c r="R3298" s="16"/>
      <c r="S3298" s="16"/>
      <c r="T3298" s="16"/>
      <c r="U3298" s="39">
        <f t="shared" si="155"/>
        <v>33.598609228800001</v>
      </c>
    </row>
    <row r="3299" spans="1:21" ht="34.5" customHeight="1">
      <c r="A3299" s="15"/>
      <c r="B3299" s="16" t="s">
        <v>20187</v>
      </c>
      <c r="C3299" s="16" t="s">
        <v>19851</v>
      </c>
      <c r="D3299" s="16" t="s">
        <v>20157</v>
      </c>
      <c r="E3299" s="16" t="s">
        <v>20188</v>
      </c>
      <c r="F3299" s="17"/>
      <c r="G3299" s="22">
        <v>140</v>
      </c>
      <c r="H3299" s="19">
        <f t="shared" si="153"/>
        <v>4.31700192</v>
      </c>
      <c r="I3299" s="16"/>
      <c r="J3299" s="16">
        <f t="shared" si="154"/>
        <v>0</v>
      </c>
      <c r="K3299" s="20"/>
      <c r="L3299" s="20"/>
      <c r="M3299" s="20" t="s">
        <v>13999</v>
      </c>
      <c r="N3299" s="20" t="s">
        <v>14000</v>
      </c>
      <c r="O3299" s="20" t="s">
        <v>14000</v>
      </c>
      <c r="P3299" s="20"/>
      <c r="Q3299" s="20" t="s">
        <v>13999</v>
      </c>
      <c r="R3299" s="16"/>
      <c r="S3299" s="16"/>
      <c r="T3299" s="16"/>
      <c r="U3299" s="39">
        <f t="shared" si="155"/>
        <v>5.1804023040000002</v>
      </c>
    </row>
    <row r="3300" spans="1:21" ht="34.5" customHeight="1">
      <c r="A3300" s="15"/>
      <c r="B3300" s="16" t="s">
        <v>20189</v>
      </c>
      <c r="C3300" s="16" t="s">
        <v>19851</v>
      </c>
      <c r="D3300" s="16" t="s">
        <v>20190</v>
      </c>
      <c r="E3300" s="16" t="s">
        <v>20191</v>
      </c>
      <c r="F3300" s="17"/>
      <c r="G3300" s="18">
        <v>5135</v>
      </c>
      <c r="H3300" s="19">
        <f t="shared" si="153"/>
        <v>158.34146328000003</v>
      </c>
      <c r="I3300" s="16"/>
      <c r="J3300" s="16">
        <f t="shared" si="154"/>
        <v>0</v>
      </c>
      <c r="K3300" s="20" t="s">
        <v>13999</v>
      </c>
      <c r="L3300" s="20"/>
      <c r="M3300" s="20" t="s">
        <v>13999</v>
      </c>
      <c r="N3300" s="20"/>
      <c r="O3300" s="20"/>
      <c r="P3300" s="20" t="s">
        <v>13999</v>
      </c>
      <c r="Q3300" s="20"/>
      <c r="R3300" s="16"/>
      <c r="S3300" s="16"/>
      <c r="T3300" s="16"/>
      <c r="U3300" s="39">
        <f t="shared" si="155"/>
        <v>190.75902424080004</v>
      </c>
    </row>
    <row r="3301" spans="1:21" ht="34.5" customHeight="1">
      <c r="A3301" s="15"/>
      <c r="B3301" s="16" t="s">
        <v>20192</v>
      </c>
      <c r="C3301" s="16" t="s">
        <v>19851</v>
      </c>
      <c r="D3301" s="16" t="s">
        <v>20193</v>
      </c>
      <c r="E3301" s="16" t="s">
        <v>20194</v>
      </c>
      <c r="F3301" s="17"/>
      <c r="G3301" s="18">
        <v>4575</v>
      </c>
      <c r="H3301" s="19">
        <f t="shared" si="153"/>
        <v>141.07345560000005</v>
      </c>
      <c r="I3301" s="16"/>
      <c r="J3301" s="16">
        <f t="shared" si="154"/>
        <v>0</v>
      </c>
      <c r="K3301" s="20" t="s">
        <v>14000</v>
      </c>
      <c r="L3301" s="20"/>
      <c r="M3301" s="20"/>
      <c r="N3301" s="20"/>
      <c r="O3301" s="20"/>
      <c r="P3301" s="20"/>
      <c r="Q3301" s="20"/>
      <c r="R3301" s="16"/>
      <c r="S3301" s="16"/>
      <c r="T3301" s="16"/>
      <c r="U3301" s="39">
        <f t="shared" si="155"/>
        <v>171.59153571600007</v>
      </c>
    </row>
    <row r="3302" spans="1:21" ht="23.25" customHeight="1">
      <c r="A3302" s="15"/>
      <c r="B3302" s="16" t="s">
        <v>20195</v>
      </c>
      <c r="C3302" s="16" t="s">
        <v>20196</v>
      </c>
      <c r="D3302" s="16" t="s">
        <v>20197</v>
      </c>
      <c r="E3302" s="16" t="s">
        <v>20198</v>
      </c>
      <c r="F3302" s="17"/>
      <c r="G3302" s="22">
        <v>189</v>
      </c>
      <c r="H3302" s="19">
        <f t="shared" si="153"/>
        <v>5.827952591999999</v>
      </c>
      <c r="I3302" s="16"/>
      <c r="J3302" s="16">
        <f t="shared" si="154"/>
        <v>0</v>
      </c>
      <c r="K3302" s="20" t="s">
        <v>13999</v>
      </c>
      <c r="L3302" s="20"/>
      <c r="M3302" s="20"/>
      <c r="N3302" s="20"/>
      <c r="O3302" s="20"/>
      <c r="P3302" s="20"/>
      <c r="Q3302" s="20"/>
      <c r="R3302" s="16"/>
      <c r="S3302" s="16"/>
      <c r="T3302" s="16"/>
      <c r="U3302" s="39">
        <f t="shared" si="155"/>
        <v>6.9935431103999983</v>
      </c>
    </row>
    <row r="3303" spans="1:21" ht="23.25" customHeight="1">
      <c r="A3303" s="15"/>
      <c r="B3303" s="16" t="s">
        <v>20199</v>
      </c>
      <c r="C3303" s="16" t="s">
        <v>20196</v>
      </c>
      <c r="D3303" s="16" t="s">
        <v>20197</v>
      </c>
      <c r="E3303" s="16" t="s">
        <v>20200</v>
      </c>
      <c r="F3303" s="17"/>
      <c r="G3303" s="22">
        <v>923</v>
      </c>
      <c r="H3303" s="19">
        <f t="shared" si="153"/>
        <v>28.461376944000005</v>
      </c>
      <c r="I3303" s="16"/>
      <c r="J3303" s="16">
        <f t="shared" si="154"/>
        <v>0</v>
      </c>
      <c r="K3303" s="20"/>
      <c r="L3303" s="20"/>
      <c r="M3303" s="20"/>
      <c r="N3303" s="20"/>
      <c r="O3303" s="20"/>
      <c r="P3303" s="20"/>
      <c r="Q3303" s="20"/>
      <c r="R3303" s="16"/>
      <c r="S3303" s="16"/>
      <c r="T3303" s="16"/>
      <c r="U3303" s="39">
        <f t="shared" si="155"/>
        <v>34.153652332800007</v>
      </c>
    </row>
    <row r="3304" spans="1:21" ht="23.25" customHeight="1">
      <c r="A3304" s="15"/>
      <c r="B3304" s="16" t="s">
        <v>20201</v>
      </c>
      <c r="C3304" s="16" t="s">
        <v>20196</v>
      </c>
      <c r="D3304" s="16" t="s">
        <v>20197</v>
      </c>
      <c r="E3304" s="16" t="s">
        <v>20202</v>
      </c>
      <c r="F3304" s="17"/>
      <c r="G3304" s="22">
        <v>115</v>
      </c>
      <c r="H3304" s="19">
        <f t="shared" si="153"/>
        <v>3.5461087200000003</v>
      </c>
      <c r="I3304" s="16"/>
      <c r="J3304" s="16">
        <f t="shared" si="154"/>
        <v>0</v>
      </c>
      <c r="K3304" s="20"/>
      <c r="L3304" s="20"/>
      <c r="M3304" s="20"/>
      <c r="N3304" s="20"/>
      <c r="O3304" s="20"/>
      <c r="P3304" s="20"/>
      <c r="Q3304" s="20"/>
      <c r="R3304" s="16"/>
      <c r="S3304" s="16"/>
      <c r="T3304" s="16" t="s">
        <v>20203</v>
      </c>
      <c r="U3304" s="39">
        <f t="shared" si="155"/>
        <v>4.255330464</v>
      </c>
    </row>
    <row r="3305" spans="1:21" ht="23.25" customHeight="1">
      <c r="A3305" s="15"/>
      <c r="B3305" s="16" t="s">
        <v>20204</v>
      </c>
      <c r="C3305" s="16" t="s">
        <v>20196</v>
      </c>
      <c r="D3305" s="16" t="s">
        <v>20197</v>
      </c>
      <c r="E3305" s="16" t="s">
        <v>20205</v>
      </c>
      <c r="F3305" s="17"/>
      <c r="G3305" s="22">
        <v>81</v>
      </c>
      <c r="H3305" s="19">
        <f t="shared" si="153"/>
        <v>2.4976939680000005</v>
      </c>
      <c r="I3305" s="16"/>
      <c r="J3305" s="16">
        <f t="shared" si="154"/>
        <v>0</v>
      </c>
      <c r="K3305" s="20" t="s">
        <v>13999</v>
      </c>
      <c r="L3305" s="20"/>
      <c r="M3305" s="20"/>
      <c r="N3305" s="20"/>
      <c r="O3305" s="20"/>
      <c r="P3305" s="20"/>
      <c r="Q3305" s="20"/>
      <c r="R3305" s="16"/>
      <c r="S3305" s="16"/>
      <c r="T3305" s="16"/>
      <c r="U3305" s="39">
        <f t="shared" si="155"/>
        <v>2.9972327616000007</v>
      </c>
    </row>
    <row r="3306" spans="1:21" ht="23.25" customHeight="1">
      <c r="A3306" s="15"/>
      <c r="B3306" s="16" t="s">
        <v>20206</v>
      </c>
      <c r="C3306" s="16" t="s">
        <v>20207</v>
      </c>
      <c r="D3306" s="16" t="s">
        <v>20208</v>
      </c>
      <c r="E3306" s="16" t="s">
        <v>20209</v>
      </c>
      <c r="F3306" s="17"/>
      <c r="G3306" s="18">
        <v>1035</v>
      </c>
      <c r="H3306" s="19">
        <f t="shared" si="153"/>
        <v>31.914978480000009</v>
      </c>
      <c r="I3306" s="16"/>
      <c r="J3306" s="16">
        <f t="shared" si="154"/>
        <v>0</v>
      </c>
      <c r="K3306" s="20" t="s">
        <v>13999</v>
      </c>
      <c r="L3306" s="20"/>
      <c r="M3306" s="20"/>
      <c r="N3306" s="20"/>
      <c r="O3306" s="20"/>
      <c r="P3306" s="20"/>
      <c r="Q3306" s="20"/>
      <c r="R3306" s="16"/>
      <c r="S3306" s="16"/>
      <c r="T3306" s="16"/>
      <c r="U3306" s="39">
        <f t="shared" si="155"/>
        <v>38.297974176000011</v>
      </c>
    </row>
    <row r="3307" spans="1:21" ht="23.25" customHeight="1">
      <c r="A3307" s="15"/>
      <c r="B3307" s="16" t="s">
        <v>20210</v>
      </c>
      <c r="C3307" s="16" t="s">
        <v>20207</v>
      </c>
      <c r="D3307" s="16" t="s">
        <v>20211</v>
      </c>
      <c r="E3307" s="16" t="s">
        <v>20212</v>
      </c>
      <c r="F3307" s="17"/>
      <c r="G3307" s="18">
        <v>5718</v>
      </c>
      <c r="H3307" s="19">
        <f t="shared" si="153"/>
        <v>176.318692704</v>
      </c>
      <c r="I3307" s="16"/>
      <c r="J3307" s="16">
        <f t="shared" si="154"/>
        <v>0</v>
      </c>
      <c r="K3307" s="20" t="s">
        <v>13999</v>
      </c>
      <c r="L3307" s="20"/>
      <c r="M3307" s="20" t="s">
        <v>13999</v>
      </c>
      <c r="N3307" s="20"/>
      <c r="O3307" s="20"/>
      <c r="P3307" s="20"/>
      <c r="Q3307" s="20"/>
      <c r="R3307" s="16"/>
      <c r="S3307" s="16"/>
      <c r="T3307" s="16"/>
      <c r="U3307" s="39">
        <f t="shared" si="155"/>
        <v>210.71374890144003</v>
      </c>
    </row>
    <row r="3308" spans="1:21" ht="23.25" customHeight="1">
      <c r="A3308" s="15"/>
      <c r="B3308" s="16" t="s">
        <v>20213</v>
      </c>
      <c r="C3308" s="16" t="s">
        <v>20207</v>
      </c>
      <c r="D3308" s="16" t="s">
        <v>20211</v>
      </c>
      <c r="E3308" s="16" t="s">
        <v>20214</v>
      </c>
      <c r="F3308" s="17"/>
      <c r="G3308" s="18">
        <v>15207</v>
      </c>
      <c r="H3308" s="19">
        <f t="shared" si="153"/>
        <v>468.918915696</v>
      </c>
      <c r="I3308" s="16"/>
      <c r="J3308" s="16">
        <f t="shared" si="154"/>
        <v>0</v>
      </c>
      <c r="K3308" s="20"/>
      <c r="L3308" s="20"/>
      <c r="M3308" s="20"/>
      <c r="N3308" s="20"/>
      <c r="O3308" s="20"/>
      <c r="P3308" s="20" t="s">
        <v>13999</v>
      </c>
      <c r="Q3308" s="20"/>
      <c r="R3308" s="16"/>
      <c r="S3308" s="16"/>
      <c r="T3308" s="16" t="s">
        <v>20215</v>
      </c>
      <c r="U3308" s="39">
        <f t="shared" si="155"/>
        <v>535.49999642256</v>
      </c>
    </row>
    <row r="3309" spans="1:21" ht="23.25" customHeight="1">
      <c r="A3309" s="15"/>
      <c r="B3309" s="16" t="s">
        <v>20216</v>
      </c>
      <c r="C3309" s="16" t="s">
        <v>20217</v>
      </c>
      <c r="D3309" s="16" t="s">
        <v>20218</v>
      </c>
      <c r="E3309" s="16" t="s">
        <v>20219</v>
      </c>
      <c r="F3309" s="17"/>
      <c r="G3309" s="18">
        <v>4373</v>
      </c>
      <c r="H3309" s="19">
        <f t="shared" si="153"/>
        <v>134.84463854400002</v>
      </c>
      <c r="I3309" s="16"/>
      <c r="J3309" s="16">
        <f t="shared" si="154"/>
        <v>0</v>
      </c>
      <c r="K3309" s="20"/>
      <c r="L3309" s="20" t="s">
        <v>13999</v>
      </c>
      <c r="M3309" s="20" t="s">
        <v>13999</v>
      </c>
      <c r="N3309" s="20" t="s">
        <v>13999</v>
      </c>
      <c r="O3309" s="20"/>
      <c r="P3309" s="20" t="s">
        <v>13999</v>
      </c>
      <c r="Q3309" s="20" t="s">
        <v>13999</v>
      </c>
      <c r="R3309" s="16"/>
      <c r="S3309" s="16"/>
      <c r="T3309" s="16"/>
      <c r="U3309" s="39">
        <f t="shared" si="155"/>
        <v>164.67754878384002</v>
      </c>
    </row>
    <row r="3310" spans="1:21" ht="23.25" customHeight="1">
      <c r="A3310" s="15"/>
      <c r="B3310" s="16" t="s">
        <v>20220</v>
      </c>
      <c r="C3310" s="16" t="s">
        <v>20217</v>
      </c>
      <c r="D3310" s="16" t="s">
        <v>20218</v>
      </c>
      <c r="E3310" s="16" t="s">
        <v>20221</v>
      </c>
      <c r="F3310" s="17"/>
      <c r="G3310" s="18">
        <v>2167</v>
      </c>
      <c r="H3310" s="19">
        <f t="shared" si="153"/>
        <v>66.821022576000004</v>
      </c>
      <c r="I3310" s="16"/>
      <c r="J3310" s="16">
        <f t="shared" si="154"/>
        <v>0</v>
      </c>
      <c r="K3310" s="20" t="s">
        <v>13999</v>
      </c>
      <c r="L3310" s="20" t="s">
        <v>13999</v>
      </c>
      <c r="M3310" s="20" t="s">
        <v>13999</v>
      </c>
      <c r="N3310" s="20"/>
      <c r="O3310" s="20" t="s">
        <v>13999</v>
      </c>
      <c r="P3310" s="20" t="s">
        <v>13999</v>
      </c>
      <c r="Q3310" s="20" t="s">
        <v>13999</v>
      </c>
      <c r="R3310" s="16"/>
      <c r="S3310" s="16"/>
      <c r="T3310" s="16"/>
      <c r="U3310" s="39">
        <f t="shared" si="155"/>
        <v>80.185227091200005</v>
      </c>
    </row>
    <row r="3311" spans="1:21" ht="23.25" customHeight="1">
      <c r="A3311" s="15"/>
      <c r="B3311" s="16" t="s">
        <v>20222</v>
      </c>
      <c r="C3311" s="16" t="s">
        <v>20217</v>
      </c>
      <c r="D3311" s="16" t="s">
        <v>20218</v>
      </c>
      <c r="E3311" s="16" t="s">
        <v>20223</v>
      </c>
      <c r="F3311" s="17"/>
      <c r="G3311" s="18">
        <v>5080</v>
      </c>
      <c r="H3311" s="19">
        <f t="shared" si="153"/>
        <v>156.64549824000002</v>
      </c>
      <c r="I3311" s="16"/>
      <c r="J3311" s="16">
        <f t="shared" si="154"/>
        <v>0</v>
      </c>
      <c r="K3311" s="20"/>
      <c r="L3311" s="20" t="s">
        <v>13999</v>
      </c>
      <c r="M3311" s="20"/>
      <c r="N3311" s="20" t="s">
        <v>13999</v>
      </c>
      <c r="O3311" s="20" t="s">
        <v>13999</v>
      </c>
      <c r="P3311" s="20"/>
      <c r="Q3311" s="20" t="s">
        <v>13999</v>
      </c>
      <c r="R3311" s="16"/>
      <c r="S3311" s="16"/>
      <c r="T3311" s="16"/>
      <c r="U3311" s="39">
        <f t="shared" si="155"/>
        <v>188.87650304640005</v>
      </c>
    </row>
    <row r="3312" spans="1:21" ht="23.25" customHeight="1">
      <c r="A3312" s="15"/>
      <c r="B3312" s="16" t="s">
        <v>20224</v>
      </c>
      <c r="C3312" s="16" t="s">
        <v>20217</v>
      </c>
      <c r="D3312" s="16" t="s">
        <v>20218</v>
      </c>
      <c r="E3312" s="16" t="s">
        <v>20225</v>
      </c>
      <c r="F3312" s="17"/>
      <c r="G3312" s="18">
        <v>2322</v>
      </c>
      <c r="H3312" s="19">
        <f t="shared" si="153"/>
        <v>71.600560416000022</v>
      </c>
      <c r="I3312" s="16"/>
      <c r="J3312" s="16">
        <f t="shared" si="154"/>
        <v>0</v>
      </c>
      <c r="K3312" s="20"/>
      <c r="L3312" s="20"/>
      <c r="M3312" s="20" t="s">
        <v>13999</v>
      </c>
      <c r="N3312" s="20"/>
      <c r="O3312" s="20"/>
      <c r="P3312" s="20"/>
      <c r="Q3312" s="20" t="s">
        <v>13999</v>
      </c>
      <c r="R3312" s="16"/>
      <c r="S3312" s="16"/>
      <c r="T3312" s="16"/>
      <c r="U3312" s="39">
        <f t="shared" si="155"/>
        <v>85.920672499200023</v>
      </c>
    </row>
    <row r="3313" spans="1:21" ht="23.25" customHeight="1">
      <c r="A3313" s="15"/>
      <c r="B3313" s="16" t="s">
        <v>20226</v>
      </c>
      <c r="C3313" s="16" t="s">
        <v>20227</v>
      </c>
      <c r="D3313" s="16" t="s">
        <v>20228</v>
      </c>
      <c r="E3313" s="16" t="s">
        <v>20229</v>
      </c>
      <c r="F3313" s="17"/>
      <c r="G3313" s="18">
        <v>43535</v>
      </c>
      <c r="H3313" s="19">
        <f t="shared" si="153"/>
        <v>1342.4334184800002</v>
      </c>
      <c r="I3313" s="16"/>
      <c r="J3313" s="16">
        <f t="shared" si="154"/>
        <v>0</v>
      </c>
      <c r="K3313" s="20"/>
      <c r="L3313" s="20"/>
      <c r="M3313" s="20"/>
      <c r="N3313" s="20"/>
      <c r="O3313" s="20"/>
      <c r="P3313" s="20" t="s">
        <v>13999</v>
      </c>
      <c r="Q3313" s="20"/>
      <c r="R3313" s="16"/>
      <c r="S3313" s="16"/>
      <c r="T3313" s="16"/>
      <c r="U3313" s="39">
        <f t="shared" si="155"/>
        <v>1505.1010945128003</v>
      </c>
    </row>
    <row r="3314" spans="1:21" ht="23.25" customHeight="1">
      <c r="A3314" s="15"/>
      <c r="B3314" s="16" t="s">
        <v>20230</v>
      </c>
      <c r="C3314" s="16" t="s">
        <v>20227</v>
      </c>
      <c r="D3314" s="16" t="s">
        <v>20228</v>
      </c>
      <c r="E3314" s="16" t="s">
        <v>20229</v>
      </c>
      <c r="F3314" s="17"/>
      <c r="G3314" s="18">
        <v>24590</v>
      </c>
      <c r="H3314" s="19">
        <f t="shared" si="153"/>
        <v>758.25055152000004</v>
      </c>
      <c r="I3314" s="16"/>
      <c r="J3314" s="16">
        <f t="shared" si="154"/>
        <v>0</v>
      </c>
      <c r="K3314" s="20"/>
      <c r="L3314" s="20"/>
      <c r="M3314" s="20"/>
      <c r="N3314" s="20"/>
      <c r="O3314" s="20"/>
      <c r="P3314" s="20"/>
      <c r="Q3314" s="20"/>
      <c r="R3314" s="16"/>
      <c r="S3314" s="16"/>
      <c r="T3314" s="16" t="s">
        <v>20231</v>
      </c>
      <c r="U3314" s="39">
        <f t="shared" si="155"/>
        <v>856.65811218720012</v>
      </c>
    </row>
    <row r="3315" spans="1:21" ht="23.25" customHeight="1">
      <c r="A3315" s="15"/>
      <c r="B3315" s="16" t="s">
        <v>20232</v>
      </c>
      <c r="C3315" s="16" t="s">
        <v>20227</v>
      </c>
      <c r="D3315" s="16" t="s">
        <v>20228</v>
      </c>
      <c r="E3315" s="16" t="s">
        <v>20233</v>
      </c>
      <c r="F3315" s="17"/>
      <c r="G3315" s="18">
        <v>5666</v>
      </c>
      <c r="H3315" s="19">
        <f t="shared" si="153"/>
        <v>174.71523484799999</v>
      </c>
      <c r="I3315" s="16"/>
      <c r="J3315" s="16">
        <f t="shared" si="154"/>
        <v>0</v>
      </c>
      <c r="K3315" s="20"/>
      <c r="L3315" s="20"/>
      <c r="M3315" s="20"/>
      <c r="N3315" s="20" t="s">
        <v>13999</v>
      </c>
      <c r="O3315" s="20" t="s">
        <v>13999</v>
      </c>
      <c r="P3315" s="20" t="s">
        <v>13999</v>
      </c>
      <c r="Q3315" s="20" t="s">
        <v>13999</v>
      </c>
      <c r="R3315" s="16"/>
      <c r="S3315" s="16"/>
      <c r="T3315" s="16"/>
      <c r="U3315" s="39">
        <f t="shared" si="155"/>
        <v>208.93391068128</v>
      </c>
    </row>
    <row r="3316" spans="1:21" ht="23.25" customHeight="1">
      <c r="A3316" s="15"/>
      <c r="B3316" s="16" t="s">
        <v>20234</v>
      </c>
      <c r="C3316" s="16" t="s">
        <v>20227</v>
      </c>
      <c r="D3316" s="16" t="s">
        <v>20228</v>
      </c>
      <c r="E3316" s="16" t="s">
        <v>20235</v>
      </c>
      <c r="F3316" s="17"/>
      <c r="G3316" s="18">
        <v>1456</v>
      </c>
      <c r="H3316" s="19">
        <f t="shared" si="153"/>
        <v>44.896819968000003</v>
      </c>
      <c r="I3316" s="16"/>
      <c r="J3316" s="16">
        <f t="shared" si="154"/>
        <v>0</v>
      </c>
      <c r="K3316" s="20" t="s">
        <v>13999</v>
      </c>
      <c r="L3316" s="20"/>
      <c r="M3316" s="20" t="s">
        <v>13999</v>
      </c>
      <c r="N3316" s="20" t="s">
        <v>13999</v>
      </c>
      <c r="O3316" s="20" t="s">
        <v>13999</v>
      </c>
      <c r="P3316" s="20" t="s">
        <v>13999</v>
      </c>
      <c r="Q3316" s="20" t="s">
        <v>13999</v>
      </c>
      <c r="R3316" s="16"/>
      <c r="S3316" s="16"/>
      <c r="T3316" s="16"/>
      <c r="U3316" s="39">
        <f t="shared" si="155"/>
        <v>53.876183961599999</v>
      </c>
    </row>
    <row r="3317" spans="1:21" ht="23.25" customHeight="1">
      <c r="A3317" s="15"/>
      <c r="B3317" s="16" t="s">
        <v>20236</v>
      </c>
      <c r="C3317" s="16" t="s">
        <v>20227</v>
      </c>
      <c r="D3317" s="16" t="s">
        <v>20228</v>
      </c>
      <c r="E3317" s="16" t="s">
        <v>20237</v>
      </c>
      <c r="F3317" s="17"/>
      <c r="G3317" s="22">
        <v>873</v>
      </c>
      <c r="H3317" s="19">
        <f t="shared" si="153"/>
        <v>26.919590544000002</v>
      </c>
      <c r="I3317" s="16"/>
      <c r="J3317" s="16">
        <f t="shared" si="154"/>
        <v>0</v>
      </c>
      <c r="K3317" s="20" t="s">
        <v>13999</v>
      </c>
      <c r="L3317" s="20" t="s">
        <v>13999</v>
      </c>
      <c r="M3317" s="20" t="s">
        <v>13999</v>
      </c>
      <c r="N3317" s="20" t="s">
        <v>13999</v>
      </c>
      <c r="O3317" s="20"/>
      <c r="P3317" s="20" t="s">
        <v>13999</v>
      </c>
      <c r="Q3317" s="20" t="s">
        <v>13999</v>
      </c>
      <c r="R3317" s="16"/>
      <c r="S3317" s="16"/>
      <c r="T3317" s="16"/>
      <c r="U3317" s="39">
        <f t="shared" si="155"/>
        <v>32.303508652799998</v>
      </c>
    </row>
    <row r="3318" spans="1:21" ht="23.25" customHeight="1">
      <c r="A3318" s="15"/>
      <c r="B3318" s="16" t="s">
        <v>20238</v>
      </c>
      <c r="C3318" s="16" t="s">
        <v>20227</v>
      </c>
      <c r="D3318" s="16" t="s">
        <v>20228</v>
      </c>
      <c r="E3318" s="16" t="s">
        <v>20239</v>
      </c>
      <c r="F3318" s="17"/>
      <c r="G3318" s="18">
        <v>1456</v>
      </c>
      <c r="H3318" s="19">
        <f t="shared" si="153"/>
        <v>44.896819968000003</v>
      </c>
      <c r="I3318" s="16"/>
      <c r="J3318" s="16">
        <f t="shared" si="154"/>
        <v>0</v>
      </c>
      <c r="K3318" s="20" t="s">
        <v>13999</v>
      </c>
      <c r="L3318" s="20" t="s">
        <v>13999</v>
      </c>
      <c r="M3318" s="20"/>
      <c r="N3318" s="20"/>
      <c r="O3318" s="20"/>
      <c r="P3318" s="20" t="s">
        <v>13999</v>
      </c>
      <c r="Q3318" s="20"/>
      <c r="R3318" s="16"/>
      <c r="S3318" s="16"/>
      <c r="T3318" s="16"/>
      <c r="U3318" s="39">
        <f t="shared" si="155"/>
        <v>53.876183961599999</v>
      </c>
    </row>
    <row r="3319" spans="1:21" ht="45.75" customHeight="1">
      <c r="A3319" s="15"/>
      <c r="B3319" s="16" t="s">
        <v>20240</v>
      </c>
      <c r="C3319" s="16" t="s">
        <v>20227</v>
      </c>
      <c r="D3319" s="16" t="s">
        <v>20241</v>
      </c>
      <c r="E3319" s="16" t="s">
        <v>20242</v>
      </c>
      <c r="F3319" s="17"/>
      <c r="G3319" s="18">
        <v>1335</v>
      </c>
      <c r="H3319" s="19">
        <f t="shared" si="153"/>
        <v>41.165696880000006</v>
      </c>
      <c r="I3319" s="16"/>
      <c r="J3319" s="16">
        <f t="shared" si="154"/>
        <v>0</v>
      </c>
      <c r="K3319" s="20" t="s">
        <v>13999</v>
      </c>
      <c r="L3319" s="20" t="s">
        <v>13999</v>
      </c>
      <c r="M3319" s="20" t="s">
        <v>13999</v>
      </c>
      <c r="N3319" s="20"/>
      <c r="O3319" s="20" t="s">
        <v>13999</v>
      </c>
      <c r="P3319" s="20"/>
      <c r="Q3319" s="20" t="s">
        <v>13999</v>
      </c>
      <c r="R3319" s="16"/>
      <c r="S3319" s="16"/>
      <c r="T3319" s="16"/>
      <c r="U3319" s="39">
        <f t="shared" si="155"/>
        <v>49.398836256000003</v>
      </c>
    </row>
    <row r="3320" spans="1:21" ht="45.75" customHeight="1">
      <c r="A3320" s="15"/>
      <c r="B3320" s="16" t="s">
        <v>20243</v>
      </c>
      <c r="C3320" s="16" t="s">
        <v>20227</v>
      </c>
      <c r="D3320" s="16" t="s">
        <v>20241</v>
      </c>
      <c r="E3320" s="16" t="s">
        <v>20244</v>
      </c>
      <c r="F3320" s="17"/>
      <c r="G3320" s="18">
        <v>1335</v>
      </c>
      <c r="H3320" s="19">
        <f t="shared" si="153"/>
        <v>41.165696880000006</v>
      </c>
      <c r="I3320" s="16"/>
      <c r="J3320" s="16">
        <f t="shared" si="154"/>
        <v>0</v>
      </c>
      <c r="K3320" s="20" t="s">
        <v>14000</v>
      </c>
      <c r="L3320" s="20" t="s">
        <v>13999</v>
      </c>
      <c r="M3320" s="20"/>
      <c r="N3320" s="20" t="s">
        <v>13999</v>
      </c>
      <c r="O3320" s="20" t="s">
        <v>13999</v>
      </c>
      <c r="P3320" s="20" t="s">
        <v>13999</v>
      </c>
      <c r="Q3320" s="20" t="s">
        <v>13999</v>
      </c>
      <c r="R3320" s="16"/>
      <c r="S3320" s="16"/>
      <c r="T3320" s="16"/>
      <c r="U3320" s="39">
        <f t="shared" si="155"/>
        <v>49.398836256000003</v>
      </c>
    </row>
    <row r="3321" spans="1:21" ht="45.75" customHeight="1">
      <c r="A3321" s="15"/>
      <c r="B3321" s="16" t="s">
        <v>20245</v>
      </c>
      <c r="C3321" s="16" t="s">
        <v>20227</v>
      </c>
      <c r="D3321" s="16" t="s">
        <v>20241</v>
      </c>
      <c r="E3321" s="16" t="s">
        <v>20246</v>
      </c>
      <c r="F3321" s="17"/>
      <c r="G3321" s="18">
        <v>1335</v>
      </c>
      <c r="H3321" s="19">
        <f t="shared" si="153"/>
        <v>41.165696880000006</v>
      </c>
      <c r="I3321" s="16"/>
      <c r="J3321" s="16">
        <f t="shared" si="154"/>
        <v>0</v>
      </c>
      <c r="K3321" s="20" t="s">
        <v>13999</v>
      </c>
      <c r="L3321" s="20" t="s">
        <v>13999</v>
      </c>
      <c r="M3321" s="20"/>
      <c r="N3321" s="20"/>
      <c r="O3321" s="20" t="s">
        <v>13999</v>
      </c>
      <c r="P3321" s="20" t="s">
        <v>13999</v>
      </c>
      <c r="Q3321" s="20" t="s">
        <v>13999</v>
      </c>
      <c r="R3321" s="16"/>
      <c r="S3321" s="16"/>
      <c r="T3321" s="16"/>
      <c r="U3321" s="39">
        <f t="shared" si="155"/>
        <v>49.398836256000003</v>
      </c>
    </row>
    <row r="3322" spans="1:21" ht="45.75" customHeight="1">
      <c r="A3322" s="15"/>
      <c r="B3322" s="16" t="s">
        <v>20247</v>
      </c>
      <c r="C3322" s="16" t="s">
        <v>20227</v>
      </c>
      <c r="D3322" s="16" t="s">
        <v>20241</v>
      </c>
      <c r="E3322" s="16" t="s">
        <v>20248</v>
      </c>
      <c r="F3322" s="17"/>
      <c r="G3322" s="18">
        <v>2239</v>
      </c>
      <c r="H3322" s="19">
        <f t="shared" si="153"/>
        <v>69.041194992000001</v>
      </c>
      <c r="I3322" s="16"/>
      <c r="J3322" s="16">
        <f t="shared" si="154"/>
        <v>0</v>
      </c>
      <c r="K3322" s="20" t="s">
        <v>14000</v>
      </c>
      <c r="L3322" s="20" t="s">
        <v>13999</v>
      </c>
      <c r="M3322" s="20" t="s">
        <v>13999</v>
      </c>
      <c r="N3322" s="20" t="s">
        <v>13999</v>
      </c>
      <c r="O3322" s="20" t="s">
        <v>13999</v>
      </c>
      <c r="P3322" s="20" t="s">
        <v>13999</v>
      </c>
      <c r="Q3322" s="20" t="s">
        <v>13999</v>
      </c>
      <c r="R3322" s="16"/>
      <c r="S3322" s="16"/>
      <c r="T3322" s="16"/>
      <c r="U3322" s="39">
        <f t="shared" si="155"/>
        <v>82.849433990400001</v>
      </c>
    </row>
    <row r="3323" spans="1:21" ht="45.75" customHeight="1">
      <c r="A3323" s="15"/>
      <c r="B3323" s="16" t="s">
        <v>20249</v>
      </c>
      <c r="C3323" s="16" t="s">
        <v>20227</v>
      </c>
      <c r="D3323" s="16" t="s">
        <v>20241</v>
      </c>
      <c r="E3323" s="16" t="s">
        <v>20250</v>
      </c>
      <c r="F3323" s="17"/>
      <c r="G3323" s="18">
        <v>2173</v>
      </c>
      <c r="H3323" s="19">
        <f t="shared" si="153"/>
        <v>67.006036944000002</v>
      </c>
      <c r="I3323" s="16"/>
      <c r="J3323" s="16">
        <f t="shared" si="154"/>
        <v>0</v>
      </c>
      <c r="K3323" s="20"/>
      <c r="L3323" s="20" t="s">
        <v>13999</v>
      </c>
      <c r="M3323" s="20" t="s">
        <v>13999</v>
      </c>
      <c r="N3323" s="20"/>
      <c r="O3323" s="20" t="s">
        <v>13999</v>
      </c>
      <c r="P3323" s="20"/>
      <c r="Q3323" s="20" t="s">
        <v>13999</v>
      </c>
      <c r="R3323" s="16"/>
      <c r="S3323" s="16"/>
      <c r="T3323" s="16"/>
      <c r="U3323" s="39">
        <f t="shared" si="155"/>
        <v>80.407244332800005</v>
      </c>
    </row>
    <row r="3324" spans="1:21" ht="45.75" customHeight="1">
      <c r="A3324" s="15"/>
      <c r="B3324" s="16" t="s">
        <v>20251</v>
      </c>
      <c r="C3324" s="16" t="s">
        <v>20227</v>
      </c>
      <c r="D3324" s="16" t="s">
        <v>20241</v>
      </c>
      <c r="E3324" s="16" t="s">
        <v>20252</v>
      </c>
      <c r="F3324" s="17"/>
      <c r="G3324" s="18">
        <v>2239</v>
      </c>
      <c r="H3324" s="19">
        <f t="shared" si="153"/>
        <v>69.041194992000001</v>
      </c>
      <c r="I3324" s="16"/>
      <c r="J3324" s="16">
        <f t="shared" si="154"/>
        <v>0</v>
      </c>
      <c r="K3324" s="20" t="s">
        <v>13999</v>
      </c>
      <c r="L3324" s="20" t="s">
        <v>13999</v>
      </c>
      <c r="M3324" s="20" t="s">
        <v>13999</v>
      </c>
      <c r="N3324" s="20" t="s">
        <v>13999</v>
      </c>
      <c r="O3324" s="20"/>
      <c r="P3324" s="20" t="s">
        <v>13999</v>
      </c>
      <c r="Q3324" s="20" t="s">
        <v>13999</v>
      </c>
      <c r="R3324" s="16"/>
      <c r="S3324" s="16"/>
      <c r="T3324" s="16"/>
      <c r="U3324" s="39">
        <f t="shared" si="155"/>
        <v>82.849433990400001</v>
      </c>
    </row>
    <row r="3325" spans="1:21" ht="34.5" customHeight="1">
      <c r="A3325" s="15"/>
      <c r="B3325" s="16" t="s">
        <v>20253</v>
      </c>
      <c r="C3325" s="16" t="s">
        <v>20227</v>
      </c>
      <c r="D3325" s="16" t="s">
        <v>20241</v>
      </c>
      <c r="E3325" s="16" t="s">
        <v>20254</v>
      </c>
      <c r="F3325" s="17"/>
      <c r="G3325" s="18">
        <v>2239</v>
      </c>
      <c r="H3325" s="19">
        <f t="shared" si="153"/>
        <v>69.041194992000001</v>
      </c>
      <c r="I3325" s="16"/>
      <c r="J3325" s="16">
        <f t="shared" si="154"/>
        <v>0</v>
      </c>
      <c r="K3325" s="20"/>
      <c r="L3325" s="20"/>
      <c r="M3325" s="20" t="s">
        <v>13999</v>
      </c>
      <c r="N3325" s="20"/>
      <c r="O3325" s="20"/>
      <c r="P3325" s="20"/>
      <c r="Q3325" s="20" t="s">
        <v>13999</v>
      </c>
      <c r="R3325" s="16"/>
      <c r="S3325" s="16"/>
      <c r="T3325" s="16"/>
      <c r="U3325" s="39">
        <f t="shared" si="155"/>
        <v>82.849433990400001</v>
      </c>
    </row>
    <row r="3326" spans="1:21" ht="34.5" customHeight="1">
      <c r="A3326" s="15"/>
      <c r="B3326" s="16" t="s">
        <v>123</v>
      </c>
      <c r="C3326" s="16" t="s">
        <v>20227</v>
      </c>
      <c r="D3326" s="16" t="s">
        <v>20241</v>
      </c>
      <c r="E3326" s="16" t="s">
        <v>20255</v>
      </c>
      <c r="F3326" s="17"/>
      <c r="G3326" s="18">
        <v>3711</v>
      </c>
      <c r="H3326" s="19">
        <f t="shared" si="153"/>
        <v>114.431386608</v>
      </c>
      <c r="I3326" s="16"/>
      <c r="J3326" s="16">
        <f t="shared" si="154"/>
        <v>0</v>
      </c>
      <c r="K3326" s="20" t="s">
        <v>13999</v>
      </c>
      <c r="L3326" s="20" t="s">
        <v>13999</v>
      </c>
      <c r="M3326" s="20" t="s">
        <v>13999</v>
      </c>
      <c r="N3326" s="20" t="s">
        <v>13999</v>
      </c>
      <c r="O3326" s="20" t="s">
        <v>13999</v>
      </c>
      <c r="P3326" s="20" t="s">
        <v>13999</v>
      </c>
      <c r="Q3326" s="20" t="s">
        <v>13999</v>
      </c>
      <c r="R3326" s="16"/>
      <c r="S3326" s="16"/>
      <c r="T3326" s="16"/>
      <c r="U3326" s="39">
        <f t="shared" si="155"/>
        <v>142.01883913488001</v>
      </c>
    </row>
    <row r="3327" spans="1:21" ht="34.5" customHeight="1">
      <c r="A3327" s="15"/>
      <c r="B3327" s="16" t="s">
        <v>124</v>
      </c>
      <c r="C3327" s="16" t="s">
        <v>20227</v>
      </c>
      <c r="D3327" s="16" t="s">
        <v>20241</v>
      </c>
      <c r="E3327" s="16" t="s">
        <v>20256</v>
      </c>
      <c r="F3327" s="17"/>
      <c r="G3327" s="18">
        <v>3091</v>
      </c>
      <c r="H3327" s="19">
        <f t="shared" si="153"/>
        <v>95.313235247999998</v>
      </c>
      <c r="I3327" s="16"/>
      <c r="J3327" s="16">
        <f t="shared" si="154"/>
        <v>0</v>
      </c>
      <c r="K3327" s="20"/>
      <c r="L3327" s="20" t="s">
        <v>13999</v>
      </c>
      <c r="M3327" s="20" t="s">
        <v>13999</v>
      </c>
      <c r="N3327" s="20" t="s">
        <v>13999</v>
      </c>
      <c r="O3327" s="20" t="s">
        <v>13999</v>
      </c>
      <c r="P3327" s="20" t="s">
        <v>13999</v>
      </c>
      <c r="Q3327" s="20" t="s">
        <v>13999</v>
      </c>
      <c r="R3327" s="16"/>
      <c r="S3327" s="16"/>
      <c r="T3327" s="16"/>
      <c r="U3327" s="39">
        <f t="shared" si="155"/>
        <v>114.3758822976</v>
      </c>
    </row>
    <row r="3328" spans="1:21" ht="23.25" customHeight="1">
      <c r="A3328" s="15"/>
      <c r="B3328" s="16" t="s">
        <v>20257</v>
      </c>
      <c r="C3328" s="16" t="s">
        <v>20227</v>
      </c>
      <c r="D3328" s="16" t="s">
        <v>20241</v>
      </c>
      <c r="E3328" s="16" t="s">
        <v>20258</v>
      </c>
      <c r="F3328" s="17"/>
      <c r="G3328" s="18">
        <v>3091</v>
      </c>
      <c r="H3328" s="19">
        <f t="shared" si="153"/>
        <v>95.313235247999998</v>
      </c>
      <c r="I3328" s="16"/>
      <c r="J3328" s="16">
        <f t="shared" si="154"/>
        <v>0</v>
      </c>
      <c r="K3328" s="20"/>
      <c r="L3328" s="20" t="s">
        <v>13999</v>
      </c>
      <c r="M3328" s="20"/>
      <c r="N3328" s="20" t="s">
        <v>13999</v>
      </c>
      <c r="O3328" s="20" t="s">
        <v>13999</v>
      </c>
      <c r="P3328" s="20"/>
      <c r="Q3328" s="20" t="s">
        <v>13999</v>
      </c>
      <c r="R3328" s="16"/>
      <c r="S3328" s="16"/>
      <c r="T3328" s="16"/>
      <c r="U3328" s="39">
        <f t="shared" si="155"/>
        <v>114.3758822976</v>
      </c>
    </row>
    <row r="3329" spans="1:21" ht="34.5" customHeight="1">
      <c r="A3329" s="15"/>
      <c r="B3329" s="16" t="s">
        <v>20259</v>
      </c>
      <c r="C3329" s="16" t="s">
        <v>20227</v>
      </c>
      <c r="D3329" s="16" t="s">
        <v>20241</v>
      </c>
      <c r="E3329" s="16" t="s">
        <v>20260</v>
      </c>
      <c r="F3329" s="17"/>
      <c r="G3329" s="18">
        <v>4080</v>
      </c>
      <c r="H3329" s="19">
        <f t="shared" si="153"/>
        <v>125.80977024000002</v>
      </c>
      <c r="I3329" s="16"/>
      <c r="J3329" s="16">
        <f t="shared" si="154"/>
        <v>0</v>
      </c>
      <c r="K3329" s="20" t="s">
        <v>13999</v>
      </c>
      <c r="L3329" s="20" t="s">
        <v>13999</v>
      </c>
      <c r="M3329" s="20" t="s">
        <v>13999</v>
      </c>
      <c r="N3329" s="20" t="s">
        <v>13999</v>
      </c>
      <c r="O3329" s="20"/>
      <c r="P3329" s="20" t="s">
        <v>13999</v>
      </c>
      <c r="Q3329" s="20" t="s">
        <v>13999</v>
      </c>
      <c r="R3329" s="16"/>
      <c r="S3329" s="16"/>
      <c r="T3329" s="16"/>
      <c r="U3329" s="39">
        <f t="shared" si="155"/>
        <v>154.64884496640005</v>
      </c>
    </row>
    <row r="3330" spans="1:21" ht="34.5" customHeight="1">
      <c r="A3330" s="15"/>
      <c r="B3330" s="16" t="s">
        <v>20261</v>
      </c>
      <c r="C3330" s="16" t="s">
        <v>20227</v>
      </c>
      <c r="D3330" s="16" t="s">
        <v>20241</v>
      </c>
      <c r="E3330" s="16" t="s">
        <v>20262</v>
      </c>
      <c r="F3330" s="17"/>
      <c r="G3330" s="18">
        <v>3220</v>
      </c>
      <c r="H3330" s="19">
        <f t="shared" si="153"/>
        <v>99.291044160000013</v>
      </c>
      <c r="I3330" s="16"/>
      <c r="J3330" s="16">
        <f t="shared" si="154"/>
        <v>0</v>
      </c>
      <c r="K3330" s="20" t="s">
        <v>13999</v>
      </c>
      <c r="L3330" s="20"/>
      <c r="M3330" s="20" t="s">
        <v>13999</v>
      </c>
      <c r="N3330" s="20"/>
      <c r="O3330" s="20"/>
      <c r="P3330" s="20" t="s">
        <v>13999</v>
      </c>
      <c r="Q3330" s="20" t="s">
        <v>13999</v>
      </c>
      <c r="R3330" s="16"/>
      <c r="S3330" s="16"/>
      <c r="T3330" s="16"/>
      <c r="U3330" s="39">
        <f t="shared" si="155"/>
        <v>119.14925299200002</v>
      </c>
    </row>
    <row r="3331" spans="1:21" ht="34.5" customHeight="1">
      <c r="A3331" s="15"/>
      <c r="B3331" s="16" t="s">
        <v>20263</v>
      </c>
      <c r="C3331" s="16" t="s">
        <v>20227</v>
      </c>
      <c r="D3331" s="16" t="s">
        <v>20241</v>
      </c>
      <c r="E3331" s="16" t="s">
        <v>20264</v>
      </c>
      <c r="F3331" s="17"/>
      <c r="G3331" s="18">
        <v>3220</v>
      </c>
      <c r="H3331" s="19">
        <f t="shared" si="153"/>
        <v>99.291044160000013</v>
      </c>
      <c r="I3331" s="16"/>
      <c r="J3331" s="16">
        <f t="shared" si="154"/>
        <v>0</v>
      </c>
      <c r="K3331" s="20" t="s">
        <v>13999</v>
      </c>
      <c r="L3331" s="20"/>
      <c r="M3331" s="20" t="s">
        <v>13999</v>
      </c>
      <c r="N3331" s="20"/>
      <c r="O3331" s="20"/>
      <c r="P3331" s="20"/>
      <c r="Q3331" s="20"/>
      <c r="R3331" s="16"/>
      <c r="S3331" s="16"/>
      <c r="T3331" s="16"/>
      <c r="U3331" s="39">
        <f t="shared" si="155"/>
        <v>119.14925299200002</v>
      </c>
    </row>
    <row r="3332" spans="1:21" ht="34.5" customHeight="1">
      <c r="A3332" s="15"/>
      <c r="B3332" s="16" t="s">
        <v>20265</v>
      </c>
      <c r="C3332" s="16" t="s">
        <v>20227</v>
      </c>
      <c r="D3332" s="16" t="s">
        <v>20241</v>
      </c>
      <c r="E3332" s="16" t="s">
        <v>20266</v>
      </c>
      <c r="F3332" s="17"/>
      <c r="G3332" s="18">
        <v>3220</v>
      </c>
      <c r="H3332" s="19">
        <f t="shared" si="153"/>
        <v>99.291044160000013</v>
      </c>
      <c r="I3332" s="16"/>
      <c r="J3332" s="16">
        <f t="shared" si="154"/>
        <v>0</v>
      </c>
      <c r="K3332" s="20" t="s">
        <v>13999</v>
      </c>
      <c r="L3332" s="20"/>
      <c r="M3332" s="20" t="s">
        <v>13999</v>
      </c>
      <c r="N3332" s="20"/>
      <c r="O3332" s="20"/>
      <c r="P3332" s="20"/>
      <c r="Q3332" s="20"/>
      <c r="R3332" s="16"/>
      <c r="S3332" s="16"/>
      <c r="T3332" s="16"/>
      <c r="U3332" s="39">
        <f t="shared" si="155"/>
        <v>119.14925299200002</v>
      </c>
    </row>
    <row r="3333" spans="1:21" ht="23.25" customHeight="1">
      <c r="A3333" s="15"/>
      <c r="B3333" s="16" t="s">
        <v>447</v>
      </c>
      <c r="C3333" s="16" t="s">
        <v>20227</v>
      </c>
      <c r="D3333" s="16" t="s">
        <v>20241</v>
      </c>
      <c r="E3333" s="16" t="s">
        <v>20267</v>
      </c>
      <c r="F3333" s="17"/>
      <c r="G3333" s="18">
        <v>1717</v>
      </c>
      <c r="H3333" s="19">
        <f t="shared" si="153"/>
        <v>52.944944976000002</v>
      </c>
      <c r="I3333" s="16"/>
      <c r="J3333" s="16">
        <f t="shared" si="154"/>
        <v>0</v>
      </c>
      <c r="K3333" s="20" t="s">
        <v>13999</v>
      </c>
      <c r="L3333" s="20" t="s">
        <v>13999</v>
      </c>
      <c r="M3333" s="20" t="s">
        <v>13999</v>
      </c>
      <c r="N3333" s="20" t="s">
        <v>13999</v>
      </c>
      <c r="O3333" s="20"/>
      <c r="P3333" s="20" t="s">
        <v>13999</v>
      </c>
      <c r="Q3333" s="20" t="s">
        <v>13999</v>
      </c>
      <c r="R3333" s="16"/>
      <c r="S3333" s="16"/>
      <c r="T3333" s="16" t="s">
        <v>20257</v>
      </c>
      <c r="U3333" s="39">
        <f t="shared" si="155"/>
        <v>63.5339339712</v>
      </c>
    </row>
    <row r="3334" spans="1:21" ht="23.25" customHeight="1">
      <c r="A3334" s="15"/>
      <c r="B3334" s="16" t="s">
        <v>448</v>
      </c>
      <c r="C3334" s="16" t="s">
        <v>20227</v>
      </c>
      <c r="D3334" s="16" t="s">
        <v>20241</v>
      </c>
      <c r="E3334" s="16" t="s">
        <v>20268</v>
      </c>
      <c r="F3334" s="17"/>
      <c r="G3334" s="18">
        <v>1717</v>
      </c>
      <c r="H3334" s="19">
        <f t="shared" si="153"/>
        <v>52.944944976000002</v>
      </c>
      <c r="I3334" s="16"/>
      <c r="J3334" s="16">
        <f t="shared" si="154"/>
        <v>0</v>
      </c>
      <c r="K3334" s="20" t="s">
        <v>13999</v>
      </c>
      <c r="L3334" s="20"/>
      <c r="M3334" s="20" t="s">
        <v>13999</v>
      </c>
      <c r="N3334" s="20" t="s">
        <v>13999</v>
      </c>
      <c r="O3334" s="20"/>
      <c r="P3334" s="20"/>
      <c r="Q3334" s="20" t="s">
        <v>13999</v>
      </c>
      <c r="R3334" s="16"/>
      <c r="S3334" s="16"/>
      <c r="T3334" s="16" t="s">
        <v>124</v>
      </c>
      <c r="U3334" s="39">
        <f t="shared" si="155"/>
        <v>63.5339339712</v>
      </c>
    </row>
    <row r="3335" spans="1:21" ht="23.25" customHeight="1">
      <c r="A3335" s="15"/>
      <c r="B3335" s="16" t="s">
        <v>449</v>
      </c>
      <c r="C3335" s="16" t="s">
        <v>20227</v>
      </c>
      <c r="D3335" s="16" t="s">
        <v>20241</v>
      </c>
      <c r="E3335" s="16" t="s">
        <v>20269</v>
      </c>
      <c r="F3335" s="17"/>
      <c r="G3335" s="18">
        <v>1717</v>
      </c>
      <c r="H3335" s="19">
        <f t="shared" si="153"/>
        <v>52.944944976000002</v>
      </c>
      <c r="I3335" s="16"/>
      <c r="J3335" s="16">
        <f t="shared" si="154"/>
        <v>0</v>
      </c>
      <c r="K3335" s="20" t="s">
        <v>13999</v>
      </c>
      <c r="L3335" s="20" t="s">
        <v>13999</v>
      </c>
      <c r="M3335" s="20" t="s">
        <v>13999</v>
      </c>
      <c r="N3335" s="20" t="s">
        <v>13999</v>
      </c>
      <c r="O3335" s="20"/>
      <c r="P3335" s="20"/>
      <c r="Q3335" s="20" t="s">
        <v>13999</v>
      </c>
      <c r="R3335" s="16"/>
      <c r="S3335" s="16"/>
      <c r="T3335" s="16" t="s">
        <v>123</v>
      </c>
      <c r="U3335" s="39">
        <f t="shared" si="155"/>
        <v>63.5339339712</v>
      </c>
    </row>
    <row r="3336" spans="1:21" ht="23.25" customHeight="1">
      <c r="A3336" s="15"/>
      <c r="B3336" s="16" t="s">
        <v>450</v>
      </c>
      <c r="C3336" s="16" t="s">
        <v>20227</v>
      </c>
      <c r="D3336" s="16" t="s">
        <v>20241</v>
      </c>
      <c r="E3336" s="16" t="s">
        <v>20270</v>
      </c>
      <c r="F3336" s="17"/>
      <c r="G3336" s="18">
        <v>1717</v>
      </c>
      <c r="H3336" s="19">
        <f t="shared" si="153"/>
        <v>52.944944976000002</v>
      </c>
      <c r="I3336" s="16"/>
      <c r="J3336" s="16">
        <f t="shared" si="154"/>
        <v>0</v>
      </c>
      <c r="K3336" s="20" t="s">
        <v>14000</v>
      </c>
      <c r="L3336" s="20" t="s">
        <v>13999</v>
      </c>
      <c r="M3336" s="20" t="s">
        <v>13999</v>
      </c>
      <c r="N3336" s="20" t="s">
        <v>13999</v>
      </c>
      <c r="O3336" s="20"/>
      <c r="P3336" s="20" t="s">
        <v>13999</v>
      </c>
      <c r="Q3336" s="20" t="s">
        <v>13999</v>
      </c>
      <c r="R3336" s="16"/>
      <c r="S3336" s="16"/>
      <c r="T3336" s="16" t="s">
        <v>20259</v>
      </c>
      <c r="U3336" s="39">
        <f t="shared" si="155"/>
        <v>63.5339339712</v>
      </c>
    </row>
    <row r="3337" spans="1:21" ht="23.25" customHeight="1">
      <c r="A3337" s="15"/>
      <c r="B3337" s="16" t="s">
        <v>20271</v>
      </c>
      <c r="C3337" s="16" t="s">
        <v>20272</v>
      </c>
      <c r="D3337" s="16" t="s">
        <v>20273</v>
      </c>
      <c r="E3337" s="16" t="s">
        <v>20274</v>
      </c>
      <c r="F3337" s="17"/>
      <c r="G3337" s="22">
        <v>640</v>
      </c>
      <c r="H3337" s="19">
        <f t="shared" si="153"/>
        <v>19.734865920000001</v>
      </c>
      <c r="I3337" s="16"/>
      <c r="J3337" s="16">
        <f t="shared" si="154"/>
        <v>0</v>
      </c>
      <c r="K3337" s="20" t="s">
        <v>13999</v>
      </c>
      <c r="L3337" s="20" t="s">
        <v>13999</v>
      </c>
      <c r="M3337" s="20" t="s">
        <v>13999</v>
      </c>
      <c r="N3337" s="20" t="s">
        <v>13999</v>
      </c>
      <c r="O3337" s="20"/>
      <c r="P3337" s="20" t="s">
        <v>13999</v>
      </c>
      <c r="Q3337" s="20"/>
      <c r="R3337" s="16"/>
      <c r="S3337" s="16"/>
      <c r="T3337" s="16"/>
      <c r="U3337" s="39">
        <f t="shared" si="155"/>
        <v>23.681839104000002</v>
      </c>
    </row>
    <row r="3338" spans="1:21" ht="23.25" customHeight="1">
      <c r="A3338" s="15"/>
      <c r="B3338" s="16" t="s">
        <v>20275</v>
      </c>
      <c r="C3338" s="16" t="s">
        <v>20272</v>
      </c>
      <c r="D3338" s="16" t="s">
        <v>20273</v>
      </c>
      <c r="E3338" s="16" t="s">
        <v>20276</v>
      </c>
      <c r="F3338" s="17"/>
      <c r="G3338" s="22">
        <v>230</v>
      </c>
      <c r="H3338" s="19">
        <f t="shared" si="153"/>
        <v>7.0922174400000007</v>
      </c>
      <c r="I3338" s="16"/>
      <c r="J3338" s="16">
        <f t="shared" si="154"/>
        <v>0</v>
      </c>
      <c r="K3338" s="20" t="s">
        <v>13999</v>
      </c>
      <c r="L3338" s="20" t="s">
        <v>13999</v>
      </c>
      <c r="M3338" s="20" t="s">
        <v>13999</v>
      </c>
      <c r="N3338" s="20"/>
      <c r="O3338" s="20" t="s">
        <v>13999</v>
      </c>
      <c r="P3338" s="20" t="s">
        <v>13999</v>
      </c>
      <c r="Q3338" s="20" t="s">
        <v>13999</v>
      </c>
      <c r="R3338" s="16"/>
      <c r="S3338" s="16"/>
      <c r="T3338" s="16"/>
      <c r="U3338" s="39">
        <f t="shared" si="155"/>
        <v>8.5106609280000001</v>
      </c>
    </row>
    <row r="3339" spans="1:21" ht="23.25" customHeight="1">
      <c r="A3339" s="15"/>
      <c r="B3339" s="16" t="s">
        <v>20277</v>
      </c>
      <c r="C3339" s="16" t="s">
        <v>20272</v>
      </c>
      <c r="D3339" s="16" t="s">
        <v>20273</v>
      </c>
      <c r="E3339" s="16" t="s">
        <v>20278</v>
      </c>
      <c r="F3339" s="17"/>
      <c r="G3339" s="22">
        <v>336</v>
      </c>
      <c r="H3339" s="19">
        <f t="shared" si="153"/>
        <v>10.360804608000002</v>
      </c>
      <c r="I3339" s="16"/>
      <c r="J3339" s="16">
        <f t="shared" si="154"/>
        <v>0</v>
      </c>
      <c r="K3339" s="20"/>
      <c r="L3339" s="20" t="s">
        <v>13999</v>
      </c>
      <c r="M3339" s="20" t="s">
        <v>13999</v>
      </c>
      <c r="N3339" s="20" t="s">
        <v>13999</v>
      </c>
      <c r="O3339" s="20" t="s">
        <v>13999</v>
      </c>
      <c r="P3339" s="20" t="s">
        <v>13999</v>
      </c>
      <c r="Q3339" s="20" t="s">
        <v>13999</v>
      </c>
      <c r="R3339" s="16"/>
      <c r="S3339" s="16"/>
      <c r="T3339" s="16"/>
      <c r="U3339" s="39">
        <f t="shared" si="155"/>
        <v>12.432965529600002</v>
      </c>
    </row>
    <row r="3340" spans="1:21" ht="23.25" customHeight="1">
      <c r="A3340" s="15"/>
      <c r="B3340" s="16" t="s">
        <v>20279</v>
      </c>
      <c r="C3340" s="16" t="s">
        <v>20272</v>
      </c>
      <c r="D3340" s="16" t="s">
        <v>20273</v>
      </c>
      <c r="E3340" s="16" t="s">
        <v>20280</v>
      </c>
      <c r="F3340" s="17"/>
      <c r="G3340" s="22">
        <v>44</v>
      </c>
      <c r="H3340" s="19">
        <f t="shared" si="153"/>
        <v>1.3567720320000001</v>
      </c>
      <c r="I3340" s="16"/>
      <c r="J3340" s="16">
        <f t="shared" si="154"/>
        <v>0</v>
      </c>
      <c r="K3340" s="20" t="s">
        <v>13999</v>
      </c>
      <c r="L3340" s="20"/>
      <c r="M3340" s="20"/>
      <c r="N3340" s="20"/>
      <c r="O3340" s="20"/>
      <c r="P3340" s="20" t="s">
        <v>13999</v>
      </c>
      <c r="Q3340" s="20"/>
      <c r="R3340" s="16"/>
      <c r="S3340" s="16"/>
      <c r="T3340" s="16"/>
      <c r="U3340" s="39">
        <f t="shared" si="155"/>
        <v>1.6281264384</v>
      </c>
    </row>
    <row r="3341" spans="1:21" ht="23.25" customHeight="1">
      <c r="A3341" s="15"/>
      <c r="B3341" s="16" t="s">
        <v>20281</v>
      </c>
      <c r="C3341" s="16" t="s">
        <v>20272</v>
      </c>
      <c r="D3341" s="16" t="s">
        <v>20273</v>
      </c>
      <c r="E3341" s="16" t="s">
        <v>20282</v>
      </c>
      <c r="F3341" s="17"/>
      <c r="G3341" s="18">
        <v>7660</v>
      </c>
      <c r="H3341" s="19">
        <f t="shared" si="153"/>
        <v>236.20167648</v>
      </c>
      <c r="I3341" s="16"/>
      <c r="J3341" s="16">
        <f t="shared" si="154"/>
        <v>0</v>
      </c>
      <c r="K3341" s="20" t="s">
        <v>13999</v>
      </c>
      <c r="L3341" s="20"/>
      <c r="M3341" s="20"/>
      <c r="N3341" s="20"/>
      <c r="O3341" s="20"/>
      <c r="P3341" s="20" t="s">
        <v>13999</v>
      </c>
      <c r="Q3341" s="20"/>
      <c r="R3341" s="16"/>
      <c r="S3341" s="16"/>
      <c r="T3341" s="16"/>
      <c r="U3341" s="39">
        <f t="shared" si="155"/>
        <v>277.1838608928</v>
      </c>
    </row>
    <row r="3342" spans="1:21" ht="23.25" customHeight="1">
      <c r="A3342" s="15"/>
      <c r="B3342" s="16" t="s">
        <v>20283</v>
      </c>
      <c r="C3342" s="16" t="s">
        <v>20272</v>
      </c>
      <c r="D3342" s="16" t="s">
        <v>14431</v>
      </c>
      <c r="E3342" s="16" t="s">
        <v>20284</v>
      </c>
      <c r="F3342" s="17"/>
      <c r="G3342" s="22">
        <v>127</v>
      </c>
      <c r="H3342" s="19">
        <f t="shared" si="153"/>
        <v>3.9161374560000004</v>
      </c>
      <c r="I3342" s="16"/>
      <c r="J3342" s="16">
        <f t="shared" si="154"/>
        <v>0</v>
      </c>
      <c r="K3342" s="20" t="s">
        <v>13999</v>
      </c>
      <c r="L3342" s="20" t="s">
        <v>13999</v>
      </c>
      <c r="M3342" s="20"/>
      <c r="N3342" s="20"/>
      <c r="O3342" s="20"/>
      <c r="P3342" s="20"/>
      <c r="Q3342" s="20" t="s">
        <v>13999</v>
      </c>
      <c r="R3342" s="16"/>
      <c r="S3342" s="16"/>
      <c r="T3342" s="16"/>
      <c r="U3342" s="39">
        <f t="shared" si="155"/>
        <v>4.6993649472000003</v>
      </c>
    </row>
    <row r="3343" spans="1:21" ht="23.25" customHeight="1">
      <c r="A3343" s="15"/>
      <c r="B3343" s="16" t="s">
        <v>20285</v>
      </c>
      <c r="C3343" s="16" t="s">
        <v>20272</v>
      </c>
      <c r="D3343" s="16" t="s">
        <v>20286</v>
      </c>
      <c r="E3343" s="16" t="s">
        <v>20287</v>
      </c>
      <c r="F3343" s="17"/>
      <c r="G3343" s="22">
        <v>512</v>
      </c>
      <c r="H3343" s="19">
        <f t="shared" si="153"/>
        <v>15.787892736000002</v>
      </c>
      <c r="I3343" s="16"/>
      <c r="J3343" s="16">
        <f t="shared" si="154"/>
        <v>0</v>
      </c>
      <c r="K3343" s="20" t="s">
        <v>13999</v>
      </c>
      <c r="L3343" s="20" t="s">
        <v>13999</v>
      </c>
      <c r="M3343" s="20" t="s">
        <v>13999</v>
      </c>
      <c r="N3343" s="20" t="s">
        <v>13999</v>
      </c>
      <c r="O3343" s="20" t="s">
        <v>13999</v>
      </c>
      <c r="P3343" s="20" t="s">
        <v>13999</v>
      </c>
      <c r="Q3343" s="20" t="s">
        <v>13999</v>
      </c>
      <c r="R3343" s="16"/>
      <c r="S3343" s="16"/>
      <c r="T3343" s="16"/>
      <c r="U3343" s="39">
        <f t="shared" si="155"/>
        <v>18.9454712832</v>
      </c>
    </row>
    <row r="3344" spans="1:21" ht="23.25" customHeight="1">
      <c r="A3344" s="15"/>
      <c r="B3344" s="16" t="s">
        <v>20288</v>
      </c>
      <c r="C3344" s="16" t="s">
        <v>20272</v>
      </c>
      <c r="D3344" s="16" t="s">
        <v>20286</v>
      </c>
      <c r="E3344" s="16" t="s">
        <v>20289</v>
      </c>
      <c r="F3344" s="17"/>
      <c r="G3344" s="22">
        <v>829</v>
      </c>
      <c r="H3344" s="19">
        <f t="shared" si="153"/>
        <v>25.562818511999996</v>
      </c>
      <c r="I3344" s="16"/>
      <c r="J3344" s="16">
        <f t="shared" si="154"/>
        <v>0</v>
      </c>
      <c r="K3344" s="20"/>
      <c r="L3344" s="20"/>
      <c r="M3344" s="20"/>
      <c r="N3344" s="20"/>
      <c r="O3344" s="20"/>
      <c r="P3344" s="20" t="s">
        <v>13999</v>
      </c>
      <c r="Q3344" s="20"/>
      <c r="R3344" s="16"/>
      <c r="S3344" s="16"/>
      <c r="T3344" s="16"/>
      <c r="U3344" s="39">
        <f t="shared" si="155"/>
        <v>30.675382214399995</v>
      </c>
    </row>
    <row r="3345" spans="1:21" ht="23.25" customHeight="1">
      <c r="A3345" s="15"/>
      <c r="B3345" s="16" t="s">
        <v>20290</v>
      </c>
      <c r="C3345" s="16" t="s">
        <v>20272</v>
      </c>
      <c r="D3345" s="16" t="s">
        <v>20286</v>
      </c>
      <c r="E3345" s="16" t="s">
        <v>20291</v>
      </c>
      <c r="F3345" s="17"/>
      <c r="G3345" s="22">
        <v>59</v>
      </c>
      <c r="H3345" s="19">
        <f t="shared" si="153"/>
        <v>1.8193079520000004</v>
      </c>
      <c r="I3345" s="16"/>
      <c r="J3345" s="16">
        <f t="shared" si="154"/>
        <v>0</v>
      </c>
      <c r="K3345" s="20" t="s">
        <v>13999</v>
      </c>
      <c r="L3345" s="20"/>
      <c r="M3345" s="20" t="s">
        <v>13999</v>
      </c>
      <c r="N3345" s="20"/>
      <c r="O3345" s="20"/>
      <c r="P3345" s="20" t="s">
        <v>13999</v>
      </c>
      <c r="Q3345" s="20"/>
      <c r="R3345" s="16"/>
      <c r="S3345" s="16"/>
      <c r="T3345" s="16"/>
      <c r="U3345" s="39">
        <f t="shared" si="155"/>
        <v>2.1831695424000004</v>
      </c>
    </row>
    <row r="3346" spans="1:21" ht="23.25" customHeight="1">
      <c r="A3346" s="15"/>
      <c r="B3346" s="16" t="s">
        <v>20292</v>
      </c>
      <c r="C3346" s="16" t="s">
        <v>20293</v>
      </c>
      <c r="D3346" s="16" t="s">
        <v>20294</v>
      </c>
      <c r="E3346" s="16" t="s">
        <v>20295</v>
      </c>
      <c r="F3346" s="17"/>
      <c r="G3346" s="22">
        <v>240</v>
      </c>
      <c r="H3346" s="19">
        <f t="shared" si="153"/>
        <v>7.4005747200000016</v>
      </c>
      <c r="I3346" s="16"/>
      <c r="J3346" s="16">
        <f t="shared" si="154"/>
        <v>0</v>
      </c>
      <c r="K3346" s="20" t="s">
        <v>13999</v>
      </c>
      <c r="L3346" s="20" t="s">
        <v>13999</v>
      </c>
      <c r="M3346" s="20" t="s">
        <v>13999</v>
      </c>
      <c r="N3346" s="20"/>
      <c r="O3346" s="20"/>
      <c r="P3346" s="20" t="s">
        <v>13999</v>
      </c>
      <c r="Q3346" s="20"/>
      <c r="R3346" s="16"/>
      <c r="S3346" s="16"/>
      <c r="T3346" s="16"/>
      <c r="U3346" s="39">
        <f t="shared" si="155"/>
        <v>8.8806896640000019</v>
      </c>
    </row>
    <row r="3347" spans="1:21" ht="34.5" customHeight="1">
      <c r="A3347" s="15"/>
      <c r="B3347" s="16" t="s">
        <v>20296</v>
      </c>
      <c r="C3347" s="16" t="s">
        <v>20293</v>
      </c>
      <c r="D3347" s="16" t="s">
        <v>20294</v>
      </c>
      <c r="E3347" s="16" t="s">
        <v>20297</v>
      </c>
      <c r="F3347" s="17"/>
      <c r="G3347" s="22">
        <v>47</v>
      </c>
      <c r="H3347" s="19">
        <f t="shared" si="153"/>
        <v>1.4492792160000003</v>
      </c>
      <c r="I3347" s="16"/>
      <c r="J3347" s="16">
        <f t="shared" si="154"/>
        <v>0</v>
      </c>
      <c r="K3347" s="20"/>
      <c r="L3347" s="20" t="s">
        <v>13999</v>
      </c>
      <c r="M3347" s="20" t="s">
        <v>13999</v>
      </c>
      <c r="N3347" s="20"/>
      <c r="O3347" s="20" t="s">
        <v>13999</v>
      </c>
      <c r="P3347" s="20" t="s">
        <v>13999</v>
      </c>
      <c r="Q3347" s="20" t="s">
        <v>13999</v>
      </c>
      <c r="R3347" s="16"/>
      <c r="S3347" s="16"/>
      <c r="T3347" s="16"/>
      <c r="U3347" s="39">
        <f t="shared" si="155"/>
        <v>1.7391350592000003</v>
      </c>
    </row>
    <row r="3348" spans="1:21" ht="23.25" customHeight="1">
      <c r="A3348" s="15"/>
      <c r="B3348" s="16" t="s">
        <v>20298</v>
      </c>
      <c r="C3348" s="16" t="s">
        <v>20293</v>
      </c>
      <c r="D3348" s="16" t="s">
        <v>20299</v>
      </c>
      <c r="E3348" s="16" t="s">
        <v>20300</v>
      </c>
      <c r="F3348" s="17"/>
      <c r="G3348" s="22">
        <v>175</v>
      </c>
      <c r="H3348" s="19">
        <f t="shared" si="153"/>
        <v>5.3962524000000007</v>
      </c>
      <c r="I3348" s="16"/>
      <c r="J3348" s="16">
        <f t="shared" si="154"/>
        <v>0</v>
      </c>
      <c r="K3348" s="20" t="s">
        <v>13999</v>
      </c>
      <c r="L3348" s="20" t="s">
        <v>13999</v>
      </c>
      <c r="M3348" s="20"/>
      <c r="N3348" s="20"/>
      <c r="O3348" s="20"/>
      <c r="P3348" s="20"/>
      <c r="Q3348" s="20"/>
      <c r="R3348" s="16"/>
      <c r="S3348" s="16"/>
      <c r="T3348" s="16"/>
      <c r="U3348" s="39">
        <f t="shared" si="155"/>
        <v>6.4755028800000005</v>
      </c>
    </row>
    <row r="3349" spans="1:21" ht="23.25" customHeight="1">
      <c r="A3349" s="15"/>
      <c r="B3349" s="16" t="s">
        <v>20301</v>
      </c>
      <c r="C3349" s="16" t="s">
        <v>20293</v>
      </c>
      <c r="D3349" s="16" t="s">
        <v>20299</v>
      </c>
      <c r="E3349" s="16" t="s">
        <v>20302</v>
      </c>
      <c r="F3349" s="17"/>
      <c r="G3349" s="22">
        <v>295</v>
      </c>
      <c r="H3349" s="19">
        <f t="shared" ref="H3349:H3412" si="156">IF(R3349="Мax скидка 20%",G3349*0.8*1.05/100*H$15,IF(R3349="От 3-х шт. скидка 50%.",G3349*0.5*1.05/100*H$15,G3349*0.6*1.05/100*H$15))*1.03*1.2*1.1</f>
        <v>9.0965397600000006</v>
      </c>
      <c r="I3349" s="16"/>
      <c r="J3349" s="16">
        <f t="shared" si="154"/>
        <v>0</v>
      </c>
      <c r="K3349" s="20" t="s">
        <v>13999</v>
      </c>
      <c r="L3349" s="20" t="s">
        <v>13999</v>
      </c>
      <c r="M3349" s="20" t="s">
        <v>13999</v>
      </c>
      <c r="N3349" s="20" t="s">
        <v>13999</v>
      </c>
      <c r="O3349" s="20"/>
      <c r="P3349" s="20" t="s">
        <v>13999</v>
      </c>
      <c r="Q3349" s="20"/>
      <c r="R3349" s="16"/>
      <c r="S3349" s="16"/>
      <c r="T3349" s="16"/>
      <c r="U3349" s="39">
        <f t="shared" si="155"/>
        <v>10.915847712</v>
      </c>
    </row>
    <row r="3350" spans="1:21" ht="45.75" customHeight="1">
      <c r="A3350" s="15"/>
      <c r="B3350" s="16" t="s">
        <v>20303</v>
      </c>
      <c r="C3350" s="16" t="s">
        <v>20293</v>
      </c>
      <c r="D3350" s="16" t="s">
        <v>20299</v>
      </c>
      <c r="E3350" s="16" t="s">
        <v>20304</v>
      </c>
      <c r="F3350" s="17"/>
      <c r="G3350" s="22">
        <v>310</v>
      </c>
      <c r="H3350" s="19">
        <f t="shared" si="156"/>
        <v>9.5590756800000012</v>
      </c>
      <c r="I3350" s="16"/>
      <c r="J3350" s="16">
        <f t="shared" ref="J3350:J3413" si="157">H3350*I3350</f>
        <v>0</v>
      </c>
      <c r="K3350" s="20" t="s">
        <v>14000</v>
      </c>
      <c r="L3350" s="20" t="s">
        <v>13999</v>
      </c>
      <c r="M3350" s="20" t="s">
        <v>13999</v>
      </c>
      <c r="N3350" s="20" t="s">
        <v>13999</v>
      </c>
      <c r="O3350" s="20" t="s">
        <v>13999</v>
      </c>
      <c r="P3350" s="20" t="s">
        <v>13999</v>
      </c>
      <c r="Q3350" s="20" t="s">
        <v>13999</v>
      </c>
      <c r="R3350" s="16"/>
      <c r="S3350" s="16"/>
      <c r="T3350" s="16"/>
      <c r="U3350" s="39">
        <f t="shared" ref="U3350:U3413" si="158">IF(H3350&gt;100,H3350*1.11+15,H3350*1.2)</f>
        <v>11.470890816000001</v>
      </c>
    </row>
    <row r="3351" spans="1:21" ht="23.25" customHeight="1">
      <c r="A3351" s="15"/>
      <c r="B3351" s="16" t="s">
        <v>20305</v>
      </c>
      <c r="C3351" s="16" t="s">
        <v>20293</v>
      </c>
      <c r="D3351" s="16" t="s">
        <v>20299</v>
      </c>
      <c r="E3351" s="16" t="s">
        <v>20306</v>
      </c>
      <c r="F3351" s="17"/>
      <c r="G3351" s="22">
        <v>305</v>
      </c>
      <c r="H3351" s="19">
        <f t="shared" si="156"/>
        <v>9.4048970399999998</v>
      </c>
      <c r="I3351" s="16"/>
      <c r="J3351" s="16">
        <f t="shared" si="157"/>
        <v>0</v>
      </c>
      <c r="K3351" s="20" t="s">
        <v>14000</v>
      </c>
      <c r="L3351" s="20" t="s">
        <v>13999</v>
      </c>
      <c r="M3351" s="20" t="s">
        <v>13999</v>
      </c>
      <c r="N3351" s="20"/>
      <c r="O3351" s="20" t="s">
        <v>13999</v>
      </c>
      <c r="P3351" s="20" t="s">
        <v>13999</v>
      </c>
      <c r="Q3351" s="20" t="s">
        <v>13999</v>
      </c>
      <c r="R3351" s="16"/>
      <c r="S3351" s="16"/>
      <c r="T3351" s="16"/>
      <c r="U3351" s="39">
        <f t="shared" si="158"/>
        <v>11.285876448</v>
      </c>
    </row>
    <row r="3352" spans="1:21" ht="45.75" customHeight="1">
      <c r="A3352" s="15"/>
      <c r="B3352" s="16" t="s">
        <v>13930</v>
      </c>
      <c r="C3352" s="16" t="s">
        <v>20293</v>
      </c>
      <c r="D3352" s="16" t="s">
        <v>20299</v>
      </c>
      <c r="E3352" s="16" t="s">
        <v>20307</v>
      </c>
      <c r="F3352" s="17"/>
      <c r="G3352" s="22">
        <v>436</v>
      </c>
      <c r="H3352" s="19">
        <f t="shared" si="156"/>
        <v>13.444377407999998</v>
      </c>
      <c r="I3352" s="16"/>
      <c r="J3352" s="16">
        <f t="shared" si="157"/>
        <v>0</v>
      </c>
      <c r="K3352" s="20" t="s">
        <v>14000</v>
      </c>
      <c r="L3352" s="20" t="s">
        <v>13999</v>
      </c>
      <c r="M3352" s="20" t="s">
        <v>13999</v>
      </c>
      <c r="N3352" s="20" t="s">
        <v>13999</v>
      </c>
      <c r="O3352" s="20" t="s">
        <v>13999</v>
      </c>
      <c r="P3352" s="20" t="s">
        <v>13999</v>
      </c>
      <c r="Q3352" s="20" t="s">
        <v>13999</v>
      </c>
      <c r="R3352" s="16"/>
      <c r="S3352" s="16"/>
      <c r="T3352" s="16"/>
      <c r="U3352" s="39">
        <f t="shared" si="158"/>
        <v>16.133252889599998</v>
      </c>
    </row>
    <row r="3353" spans="1:21" ht="23.25" customHeight="1">
      <c r="A3353" s="15"/>
      <c r="B3353" s="16" t="s">
        <v>20308</v>
      </c>
      <c r="C3353" s="16" t="s">
        <v>20293</v>
      </c>
      <c r="D3353" s="16" t="s">
        <v>20299</v>
      </c>
      <c r="E3353" s="16" t="s">
        <v>20309</v>
      </c>
      <c r="F3353" s="17"/>
      <c r="G3353" s="22">
        <v>450</v>
      </c>
      <c r="H3353" s="19">
        <f t="shared" si="156"/>
        <v>13.876077599999999</v>
      </c>
      <c r="I3353" s="16"/>
      <c r="J3353" s="16">
        <f t="shared" si="157"/>
        <v>0</v>
      </c>
      <c r="K3353" s="20" t="s">
        <v>13999</v>
      </c>
      <c r="L3353" s="20"/>
      <c r="M3353" s="20" t="s">
        <v>13999</v>
      </c>
      <c r="N3353" s="20" t="s">
        <v>13999</v>
      </c>
      <c r="O3353" s="20" t="s">
        <v>13999</v>
      </c>
      <c r="P3353" s="20"/>
      <c r="Q3353" s="20"/>
      <c r="R3353" s="16"/>
      <c r="S3353" s="16"/>
      <c r="T3353" s="16" t="s">
        <v>20303</v>
      </c>
      <c r="U3353" s="39">
        <f t="shared" si="158"/>
        <v>16.651293119999998</v>
      </c>
    </row>
    <row r="3354" spans="1:21" ht="34.5" customHeight="1">
      <c r="A3354" s="15"/>
      <c r="B3354" s="16" t="s">
        <v>20310</v>
      </c>
      <c r="C3354" s="16" t="s">
        <v>20293</v>
      </c>
      <c r="D3354" s="16" t="s">
        <v>20299</v>
      </c>
      <c r="E3354" s="16" t="s">
        <v>20311</v>
      </c>
      <c r="F3354" s="17"/>
      <c r="G3354" s="22">
        <v>553</v>
      </c>
      <c r="H3354" s="19">
        <f t="shared" si="156"/>
        <v>17.052157584000003</v>
      </c>
      <c r="I3354" s="16"/>
      <c r="J3354" s="16">
        <f t="shared" si="157"/>
        <v>0</v>
      </c>
      <c r="K3354" s="20" t="s">
        <v>13999</v>
      </c>
      <c r="L3354" s="20" t="s">
        <v>13999</v>
      </c>
      <c r="M3354" s="20" t="s">
        <v>13999</v>
      </c>
      <c r="N3354" s="20"/>
      <c r="O3354" s="20" t="s">
        <v>13999</v>
      </c>
      <c r="P3354" s="20"/>
      <c r="Q3354" s="20" t="s">
        <v>13999</v>
      </c>
      <c r="R3354" s="16"/>
      <c r="S3354" s="16"/>
      <c r="T3354" s="16"/>
      <c r="U3354" s="39">
        <f t="shared" si="158"/>
        <v>20.462589100800002</v>
      </c>
    </row>
    <row r="3355" spans="1:21" ht="23.25" customHeight="1">
      <c r="A3355" s="15"/>
      <c r="B3355" s="16" t="s">
        <v>20312</v>
      </c>
      <c r="C3355" s="16" t="s">
        <v>20293</v>
      </c>
      <c r="D3355" s="16" t="s">
        <v>20299</v>
      </c>
      <c r="E3355" s="16" t="s">
        <v>20313</v>
      </c>
      <c r="F3355" s="17"/>
      <c r="G3355" s="22">
        <v>99</v>
      </c>
      <c r="H3355" s="19">
        <f t="shared" si="156"/>
        <v>3.0527370720000002</v>
      </c>
      <c r="I3355" s="16"/>
      <c r="J3355" s="16">
        <f t="shared" si="157"/>
        <v>0</v>
      </c>
      <c r="K3355" s="20" t="s">
        <v>13999</v>
      </c>
      <c r="L3355" s="20" t="s">
        <v>13999</v>
      </c>
      <c r="M3355" s="20"/>
      <c r="N3355" s="20"/>
      <c r="O3355" s="20"/>
      <c r="P3355" s="20" t="s">
        <v>13999</v>
      </c>
      <c r="Q3355" s="20"/>
      <c r="R3355" s="16"/>
      <c r="S3355" s="16"/>
      <c r="T3355" s="16"/>
      <c r="U3355" s="39">
        <f t="shared" si="158"/>
        <v>3.6632844864000003</v>
      </c>
    </row>
    <row r="3356" spans="1:21" ht="23.25" customHeight="1">
      <c r="A3356" s="15"/>
      <c r="B3356" s="16" t="s">
        <v>20314</v>
      </c>
      <c r="C3356" s="16" t="s">
        <v>20293</v>
      </c>
      <c r="D3356" s="16" t="s">
        <v>20299</v>
      </c>
      <c r="E3356" s="16" t="s">
        <v>20315</v>
      </c>
      <c r="F3356" s="17"/>
      <c r="G3356" s="22">
        <v>33</v>
      </c>
      <c r="H3356" s="19">
        <f t="shared" si="156"/>
        <v>1.0175790240000002</v>
      </c>
      <c r="I3356" s="16"/>
      <c r="J3356" s="16">
        <f t="shared" si="157"/>
        <v>0</v>
      </c>
      <c r="K3356" s="20"/>
      <c r="L3356" s="20"/>
      <c r="M3356" s="20"/>
      <c r="N3356" s="20" t="s">
        <v>13999</v>
      </c>
      <c r="O3356" s="20"/>
      <c r="P3356" s="20"/>
      <c r="Q3356" s="20"/>
      <c r="R3356" s="16"/>
      <c r="S3356" s="16"/>
      <c r="T3356" s="16" t="s">
        <v>20303</v>
      </c>
      <c r="U3356" s="39">
        <f t="shared" si="158"/>
        <v>1.2210948288000003</v>
      </c>
    </row>
    <row r="3357" spans="1:21" ht="23.25" customHeight="1">
      <c r="A3357" s="15"/>
      <c r="B3357" s="16" t="s">
        <v>20316</v>
      </c>
      <c r="C3357" s="16" t="s">
        <v>20293</v>
      </c>
      <c r="D3357" s="16" t="s">
        <v>20299</v>
      </c>
      <c r="E3357" s="16" t="s">
        <v>20317</v>
      </c>
      <c r="F3357" s="17"/>
      <c r="G3357" s="22">
        <v>150</v>
      </c>
      <c r="H3357" s="19">
        <f t="shared" si="156"/>
        <v>4.6253592000000001</v>
      </c>
      <c r="I3357" s="16"/>
      <c r="J3357" s="16">
        <f t="shared" si="157"/>
        <v>0</v>
      </c>
      <c r="K3357" s="20" t="s">
        <v>14000</v>
      </c>
      <c r="L3357" s="20" t="s">
        <v>13999</v>
      </c>
      <c r="M3357" s="20" t="s">
        <v>13999</v>
      </c>
      <c r="N3357" s="20" t="s">
        <v>13999</v>
      </c>
      <c r="O3357" s="20" t="s">
        <v>13999</v>
      </c>
      <c r="P3357" s="20" t="s">
        <v>13999</v>
      </c>
      <c r="Q3357" s="20" t="s">
        <v>13999</v>
      </c>
      <c r="R3357" s="16"/>
      <c r="S3357" s="16"/>
      <c r="T3357" s="16"/>
      <c r="U3357" s="39">
        <f t="shared" si="158"/>
        <v>5.5504310400000003</v>
      </c>
    </row>
    <row r="3358" spans="1:21" ht="23.25" customHeight="1">
      <c r="A3358" s="15"/>
      <c r="B3358" s="16" t="s">
        <v>20318</v>
      </c>
      <c r="C3358" s="16" t="s">
        <v>14856</v>
      </c>
      <c r="D3358" s="16" t="s">
        <v>20319</v>
      </c>
      <c r="E3358" s="16" t="s">
        <v>20320</v>
      </c>
      <c r="F3358" s="17"/>
      <c r="G3358" s="22">
        <v>409</v>
      </c>
      <c r="H3358" s="19">
        <f t="shared" si="156"/>
        <v>12.611812751999999</v>
      </c>
      <c r="I3358" s="16"/>
      <c r="J3358" s="16">
        <f t="shared" si="157"/>
        <v>0</v>
      </c>
      <c r="K3358" s="20"/>
      <c r="L3358" s="20"/>
      <c r="M3358" s="20" t="s">
        <v>13999</v>
      </c>
      <c r="N3358" s="20" t="s">
        <v>13999</v>
      </c>
      <c r="O3358" s="20" t="s">
        <v>13999</v>
      </c>
      <c r="P3358" s="20" t="s">
        <v>13999</v>
      </c>
      <c r="Q3358" s="20" t="s">
        <v>13999</v>
      </c>
      <c r="R3358" s="16"/>
      <c r="S3358" s="16"/>
      <c r="T3358" s="16"/>
      <c r="U3358" s="39">
        <f t="shared" si="158"/>
        <v>15.134175302399997</v>
      </c>
    </row>
    <row r="3359" spans="1:21" ht="23.25" customHeight="1">
      <c r="A3359" s="15"/>
      <c r="B3359" s="16" t="s">
        <v>20321</v>
      </c>
      <c r="C3359" s="16" t="s">
        <v>14856</v>
      </c>
      <c r="D3359" s="16" t="s">
        <v>20319</v>
      </c>
      <c r="E3359" s="16" t="s">
        <v>20322</v>
      </c>
      <c r="F3359" s="17"/>
      <c r="G3359" s="22">
        <v>229</v>
      </c>
      <c r="H3359" s="19">
        <f t="shared" si="156"/>
        <v>7.061381712000002</v>
      </c>
      <c r="I3359" s="16"/>
      <c r="J3359" s="16">
        <f t="shared" si="157"/>
        <v>0</v>
      </c>
      <c r="K3359" s="20" t="s">
        <v>13999</v>
      </c>
      <c r="L3359" s="20"/>
      <c r="M3359" s="20" t="s">
        <v>13999</v>
      </c>
      <c r="N3359" s="20"/>
      <c r="O3359" s="20" t="s">
        <v>13999</v>
      </c>
      <c r="P3359" s="20" t="s">
        <v>13999</v>
      </c>
      <c r="Q3359" s="20" t="s">
        <v>13999</v>
      </c>
      <c r="R3359" s="16"/>
      <c r="S3359" s="16"/>
      <c r="T3359" s="16"/>
      <c r="U3359" s="39">
        <f t="shared" si="158"/>
        <v>8.4736580544000013</v>
      </c>
    </row>
    <row r="3360" spans="1:21" ht="23.25" customHeight="1">
      <c r="A3360" s="15"/>
      <c r="B3360" s="16" t="s">
        <v>20323</v>
      </c>
      <c r="C3360" s="16" t="s">
        <v>14856</v>
      </c>
      <c r="D3360" s="16" t="s">
        <v>20319</v>
      </c>
      <c r="E3360" s="16" t="s">
        <v>20322</v>
      </c>
      <c r="F3360" s="17"/>
      <c r="G3360" s="22">
        <v>270</v>
      </c>
      <c r="H3360" s="19">
        <f t="shared" si="156"/>
        <v>8.3256465600000009</v>
      </c>
      <c r="I3360" s="16"/>
      <c r="J3360" s="16">
        <f t="shared" si="157"/>
        <v>0</v>
      </c>
      <c r="K3360" s="20" t="s">
        <v>13999</v>
      </c>
      <c r="L3360" s="20"/>
      <c r="M3360" s="20"/>
      <c r="N3360" s="20"/>
      <c r="O3360" s="20"/>
      <c r="P3360" s="20"/>
      <c r="Q3360" s="20"/>
      <c r="R3360" s="16"/>
      <c r="S3360" s="16"/>
      <c r="T3360" s="16"/>
      <c r="U3360" s="39">
        <f t="shared" si="158"/>
        <v>9.9907758720000004</v>
      </c>
    </row>
    <row r="3361" spans="1:21" ht="23.25" customHeight="1">
      <c r="A3361" s="15"/>
      <c r="B3361" s="16" t="s">
        <v>20324</v>
      </c>
      <c r="C3361" s="16" t="s">
        <v>14856</v>
      </c>
      <c r="D3361" s="16" t="s">
        <v>20325</v>
      </c>
      <c r="E3361" s="16" t="s">
        <v>20326</v>
      </c>
      <c r="F3361" s="17"/>
      <c r="G3361" s="22">
        <v>162</v>
      </c>
      <c r="H3361" s="19">
        <f t="shared" si="156"/>
        <v>4.9953879360000011</v>
      </c>
      <c r="I3361" s="16"/>
      <c r="J3361" s="16">
        <f t="shared" si="157"/>
        <v>0</v>
      </c>
      <c r="K3361" s="20" t="s">
        <v>13999</v>
      </c>
      <c r="L3361" s="20" t="s">
        <v>13999</v>
      </c>
      <c r="M3361" s="20" t="s">
        <v>13999</v>
      </c>
      <c r="N3361" s="20"/>
      <c r="O3361" s="20"/>
      <c r="P3361" s="20"/>
      <c r="Q3361" s="20"/>
      <c r="R3361" s="16"/>
      <c r="S3361" s="16"/>
      <c r="T3361" s="16"/>
      <c r="U3361" s="39">
        <f t="shared" si="158"/>
        <v>5.9944655232000015</v>
      </c>
    </row>
    <row r="3362" spans="1:21" ht="34.5" customHeight="1">
      <c r="A3362" s="15"/>
      <c r="B3362" s="21" t="s">
        <v>20327</v>
      </c>
      <c r="C3362" s="16" t="s">
        <v>14856</v>
      </c>
      <c r="D3362" s="16" t="s">
        <v>20325</v>
      </c>
      <c r="E3362" s="16" t="s">
        <v>20328</v>
      </c>
      <c r="F3362" s="17"/>
      <c r="G3362" s="18">
        <v>1851</v>
      </c>
      <c r="H3362" s="19">
        <f t="shared" si="156"/>
        <v>57.076932528000007</v>
      </c>
      <c r="I3362" s="16"/>
      <c r="J3362" s="16">
        <f t="shared" si="157"/>
        <v>0</v>
      </c>
      <c r="K3362" s="20" t="s">
        <v>14000</v>
      </c>
      <c r="L3362" s="20" t="s">
        <v>13999</v>
      </c>
      <c r="M3362" s="20" t="s">
        <v>14000</v>
      </c>
      <c r="N3362" s="20" t="s">
        <v>13999</v>
      </c>
      <c r="O3362" s="20" t="s">
        <v>13999</v>
      </c>
      <c r="P3362" s="20" t="s">
        <v>14000</v>
      </c>
      <c r="Q3362" s="20" t="s">
        <v>13999</v>
      </c>
      <c r="R3362" s="16"/>
      <c r="S3362" s="16" t="s">
        <v>14156</v>
      </c>
      <c r="T3362" s="16"/>
      <c r="U3362" s="39">
        <f t="shared" si="158"/>
        <v>68.492319033600012</v>
      </c>
    </row>
    <row r="3363" spans="1:21" ht="34.5" customHeight="1">
      <c r="A3363" s="15"/>
      <c r="B3363" s="21" t="s">
        <v>20329</v>
      </c>
      <c r="C3363" s="16" t="s">
        <v>14856</v>
      </c>
      <c r="D3363" s="16" t="s">
        <v>20325</v>
      </c>
      <c r="E3363" s="16" t="s">
        <v>20330</v>
      </c>
      <c r="F3363" s="17"/>
      <c r="G3363" s="18">
        <v>1628</v>
      </c>
      <c r="H3363" s="19">
        <f t="shared" si="156"/>
        <v>50.200565184000013</v>
      </c>
      <c r="I3363" s="16"/>
      <c r="J3363" s="16">
        <f t="shared" si="157"/>
        <v>0</v>
      </c>
      <c r="K3363" s="20" t="s">
        <v>13999</v>
      </c>
      <c r="L3363" s="20" t="s">
        <v>13999</v>
      </c>
      <c r="M3363" s="20" t="s">
        <v>13999</v>
      </c>
      <c r="N3363" s="20" t="s">
        <v>13999</v>
      </c>
      <c r="O3363" s="20" t="s">
        <v>13999</v>
      </c>
      <c r="P3363" s="20" t="s">
        <v>13999</v>
      </c>
      <c r="Q3363" s="20" t="s">
        <v>13999</v>
      </c>
      <c r="R3363" s="16"/>
      <c r="S3363" s="16" t="s">
        <v>14079</v>
      </c>
      <c r="T3363" s="16"/>
      <c r="U3363" s="39">
        <f t="shared" si="158"/>
        <v>60.240678220800014</v>
      </c>
    </row>
    <row r="3364" spans="1:21" ht="23.25" customHeight="1">
      <c r="A3364" s="15"/>
      <c r="B3364" s="21" t="s">
        <v>20331</v>
      </c>
      <c r="C3364" s="16" t="s">
        <v>14856</v>
      </c>
      <c r="D3364" s="16" t="s">
        <v>20325</v>
      </c>
      <c r="E3364" s="16" t="s">
        <v>20332</v>
      </c>
      <c r="F3364" s="17"/>
      <c r="G3364" s="18">
        <v>1628</v>
      </c>
      <c r="H3364" s="19">
        <f t="shared" si="156"/>
        <v>50.200565184000013</v>
      </c>
      <c r="I3364" s="16"/>
      <c r="J3364" s="16">
        <f t="shared" si="157"/>
        <v>0</v>
      </c>
      <c r="K3364" s="20" t="s">
        <v>14000</v>
      </c>
      <c r="L3364" s="20"/>
      <c r="M3364" s="20" t="s">
        <v>13999</v>
      </c>
      <c r="N3364" s="20" t="s">
        <v>13999</v>
      </c>
      <c r="O3364" s="20" t="s">
        <v>13999</v>
      </c>
      <c r="P3364" s="20" t="s">
        <v>14000</v>
      </c>
      <c r="Q3364" s="20" t="s">
        <v>13999</v>
      </c>
      <c r="R3364" s="16"/>
      <c r="S3364" s="16" t="s">
        <v>14156</v>
      </c>
      <c r="T3364" s="16"/>
      <c r="U3364" s="39">
        <f t="shared" si="158"/>
        <v>60.240678220800014</v>
      </c>
    </row>
    <row r="3365" spans="1:21" ht="23.25" customHeight="1">
      <c r="A3365" s="15"/>
      <c r="B3365" s="21" t="s">
        <v>20333</v>
      </c>
      <c r="C3365" s="16" t="s">
        <v>14856</v>
      </c>
      <c r="D3365" s="16" t="s">
        <v>20325</v>
      </c>
      <c r="E3365" s="16" t="s">
        <v>20334</v>
      </c>
      <c r="F3365" s="17"/>
      <c r="G3365" s="18">
        <v>1408</v>
      </c>
      <c r="H3365" s="19">
        <f t="shared" si="156"/>
        <v>43.416705024000002</v>
      </c>
      <c r="I3365" s="16"/>
      <c r="J3365" s="16">
        <f t="shared" si="157"/>
        <v>0</v>
      </c>
      <c r="K3365" s="20" t="s">
        <v>13999</v>
      </c>
      <c r="L3365" s="20"/>
      <c r="M3365" s="20" t="s">
        <v>14000</v>
      </c>
      <c r="N3365" s="20" t="s">
        <v>13999</v>
      </c>
      <c r="O3365" s="20"/>
      <c r="P3365" s="20" t="s">
        <v>13999</v>
      </c>
      <c r="Q3365" s="20" t="s">
        <v>13999</v>
      </c>
      <c r="R3365" s="16"/>
      <c r="S3365" s="16" t="s">
        <v>14079</v>
      </c>
      <c r="T3365" s="16"/>
      <c r="U3365" s="39">
        <f t="shared" si="158"/>
        <v>52.100046028800001</v>
      </c>
    </row>
    <row r="3366" spans="1:21" ht="34.5" customHeight="1">
      <c r="A3366" s="15"/>
      <c r="B3366" s="21" t="s">
        <v>20335</v>
      </c>
      <c r="C3366" s="16" t="s">
        <v>14856</v>
      </c>
      <c r="D3366" s="16" t="s">
        <v>20325</v>
      </c>
      <c r="E3366" s="16" t="s">
        <v>20336</v>
      </c>
      <c r="F3366" s="17"/>
      <c r="G3366" s="18">
        <v>1806</v>
      </c>
      <c r="H3366" s="19">
        <f t="shared" si="156"/>
        <v>55.689324768000006</v>
      </c>
      <c r="I3366" s="16"/>
      <c r="J3366" s="16">
        <f t="shared" si="157"/>
        <v>0</v>
      </c>
      <c r="K3366" s="20" t="s">
        <v>14000</v>
      </c>
      <c r="L3366" s="20" t="s">
        <v>13999</v>
      </c>
      <c r="M3366" s="20" t="s">
        <v>13999</v>
      </c>
      <c r="N3366" s="20" t="s">
        <v>13999</v>
      </c>
      <c r="O3366" s="20" t="s">
        <v>13999</v>
      </c>
      <c r="P3366" s="20" t="s">
        <v>14000</v>
      </c>
      <c r="Q3366" s="20" t="s">
        <v>13999</v>
      </c>
      <c r="R3366" s="16"/>
      <c r="S3366" s="16" t="s">
        <v>14156</v>
      </c>
      <c r="T3366" s="16"/>
      <c r="U3366" s="39">
        <f t="shared" si="158"/>
        <v>66.827189721600007</v>
      </c>
    </row>
    <row r="3367" spans="1:21" ht="34.5" customHeight="1">
      <c r="A3367" s="15"/>
      <c r="B3367" s="21" t="s">
        <v>20337</v>
      </c>
      <c r="C3367" s="16" t="s">
        <v>14856</v>
      </c>
      <c r="D3367" s="16" t="s">
        <v>20325</v>
      </c>
      <c r="E3367" s="16" t="s">
        <v>20338</v>
      </c>
      <c r="F3367" s="17"/>
      <c r="G3367" s="18">
        <v>1428</v>
      </c>
      <c r="H3367" s="19">
        <f t="shared" si="156"/>
        <v>44.033419583999994</v>
      </c>
      <c r="I3367" s="16"/>
      <c r="J3367" s="16">
        <f t="shared" si="157"/>
        <v>0</v>
      </c>
      <c r="K3367" s="20" t="s">
        <v>13999</v>
      </c>
      <c r="L3367" s="20" t="s">
        <v>13999</v>
      </c>
      <c r="M3367" s="20" t="s">
        <v>13999</v>
      </c>
      <c r="N3367" s="20" t="s">
        <v>13999</v>
      </c>
      <c r="O3367" s="20" t="s">
        <v>13999</v>
      </c>
      <c r="P3367" s="20" t="s">
        <v>13999</v>
      </c>
      <c r="Q3367" s="20"/>
      <c r="R3367" s="16"/>
      <c r="S3367" s="16" t="s">
        <v>14079</v>
      </c>
      <c r="T3367" s="16"/>
      <c r="U3367" s="39">
        <f t="shared" si="158"/>
        <v>52.840103500799991</v>
      </c>
    </row>
    <row r="3368" spans="1:21" ht="23.25" customHeight="1">
      <c r="A3368" s="15"/>
      <c r="B3368" s="21" t="s">
        <v>20339</v>
      </c>
      <c r="C3368" s="16" t="s">
        <v>14856</v>
      </c>
      <c r="D3368" s="16" t="s">
        <v>20325</v>
      </c>
      <c r="E3368" s="16" t="s">
        <v>20340</v>
      </c>
      <c r="F3368" s="17"/>
      <c r="G3368" s="18">
        <v>1055</v>
      </c>
      <c r="H3368" s="19">
        <f t="shared" si="156"/>
        <v>32.53169304</v>
      </c>
      <c r="I3368" s="16"/>
      <c r="J3368" s="16">
        <f t="shared" si="157"/>
        <v>0</v>
      </c>
      <c r="K3368" s="20" t="s">
        <v>14000</v>
      </c>
      <c r="L3368" s="20"/>
      <c r="M3368" s="20" t="s">
        <v>13999</v>
      </c>
      <c r="N3368" s="20" t="s">
        <v>13999</v>
      </c>
      <c r="O3368" s="20" t="s">
        <v>13999</v>
      </c>
      <c r="P3368" s="20" t="s">
        <v>14000</v>
      </c>
      <c r="Q3368" s="20" t="s">
        <v>13999</v>
      </c>
      <c r="R3368" s="16"/>
      <c r="S3368" s="16" t="s">
        <v>14156</v>
      </c>
      <c r="T3368" s="16"/>
      <c r="U3368" s="39">
        <f t="shared" si="158"/>
        <v>39.038031648</v>
      </c>
    </row>
    <row r="3369" spans="1:21" ht="34.5" customHeight="1">
      <c r="A3369" s="15"/>
      <c r="B3369" s="21" t="s">
        <v>20341</v>
      </c>
      <c r="C3369" s="16" t="s">
        <v>14856</v>
      </c>
      <c r="D3369" s="16" t="s">
        <v>20325</v>
      </c>
      <c r="E3369" s="16" t="s">
        <v>20342</v>
      </c>
      <c r="F3369" s="17"/>
      <c r="G3369" s="18">
        <v>1358</v>
      </c>
      <c r="H3369" s="19">
        <f t="shared" si="156"/>
        <v>41.874918623999996</v>
      </c>
      <c r="I3369" s="16"/>
      <c r="J3369" s="16">
        <f t="shared" si="157"/>
        <v>0</v>
      </c>
      <c r="K3369" s="20" t="s">
        <v>13999</v>
      </c>
      <c r="L3369" s="20"/>
      <c r="M3369" s="20" t="s">
        <v>13999</v>
      </c>
      <c r="N3369" s="20" t="s">
        <v>13999</v>
      </c>
      <c r="O3369" s="20" t="s">
        <v>13999</v>
      </c>
      <c r="P3369" s="20" t="s">
        <v>13999</v>
      </c>
      <c r="Q3369" s="20" t="s">
        <v>13999</v>
      </c>
      <c r="R3369" s="16"/>
      <c r="S3369" s="16" t="s">
        <v>14079</v>
      </c>
      <c r="T3369" s="16"/>
      <c r="U3369" s="39">
        <f t="shared" si="158"/>
        <v>50.249902348799992</v>
      </c>
    </row>
    <row r="3370" spans="1:21" ht="23.25" customHeight="1">
      <c r="A3370" s="15"/>
      <c r="B3370" s="21" t="s">
        <v>20343</v>
      </c>
      <c r="C3370" s="16" t="s">
        <v>14856</v>
      </c>
      <c r="D3370" s="16" t="s">
        <v>20325</v>
      </c>
      <c r="E3370" s="16" t="s">
        <v>20344</v>
      </c>
      <c r="F3370" s="17"/>
      <c r="G3370" s="18">
        <v>1055</v>
      </c>
      <c r="H3370" s="19">
        <f t="shared" si="156"/>
        <v>32.53169304</v>
      </c>
      <c r="I3370" s="16"/>
      <c r="J3370" s="16">
        <f t="shared" si="157"/>
        <v>0</v>
      </c>
      <c r="K3370" s="20"/>
      <c r="L3370" s="20"/>
      <c r="M3370" s="20"/>
      <c r="N3370" s="20"/>
      <c r="O3370" s="20"/>
      <c r="P3370" s="20"/>
      <c r="Q3370" s="20"/>
      <c r="R3370" s="16"/>
      <c r="S3370" s="16" t="s">
        <v>14079</v>
      </c>
      <c r="T3370" s="16"/>
      <c r="U3370" s="39">
        <f t="shared" si="158"/>
        <v>39.038031648</v>
      </c>
    </row>
    <row r="3371" spans="1:21" ht="23.25" customHeight="1">
      <c r="A3371" s="15"/>
      <c r="B3371" s="21" t="s">
        <v>20345</v>
      </c>
      <c r="C3371" s="16" t="s">
        <v>14856</v>
      </c>
      <c r="D3371" s="16" t="s">
        <v>20325</v>
      </c>
      <c r="E3371" s="16" t="s">
        <v>20346</v>
      </c>
      <c r="F3371" s="17"/>
      <c r="G3371" s="22">
        <v>622</v>
      </c>
      <c r="H3371" s="19">
        <f t="shared" si="156"/>
        <v>19.179822816000005</v>
      </c>
      <c r="I3371" s="16"/>
      <c r="J3371" s="16">
        <f t="shared" si="157"/>
        <v>0</v>
      </c>
      <c r="K3371" s="20" t="s">
        <v>13999</v>
      </c>
      <c r="L3371" s="20" t="s">
        <v>13999</v>
      </c>
      <c r="M3371" s="20" t="s">
        <v>13999</v>
      </c>
      <c r="N3371" s="20" t="s">
        <v>13999</v>
      </c>
      <c r="O3371" s="20" t="s">
        <v>13999</v>
      </c>
      <c r="P3371" s="20" t="s">
        <v>13999</v>
      </c>
      <c r="Q3371" s="20" t="s">
        <v>13999</v>
      </c>
      <c r="R3371" s="16"/>
      <c r="S3371" s="16" t="s">
        <v>14079</v>
      </c>
      <c r="T3371" s="16"/>
      <c r="U3371" s="39">
        <f t="shared" si="158"/>
        <v>23.015787379200006</v>
      </c>
    </row>
    <row r="3372" spans="1:21" ht="23.25" customHeight="1">
      <c r="A3372" s="15"/>
      <c r="B3372" s="21" t="s">
        <v>20347</v>
      </c>
      <c r="C3372" s="16" t="s">
        <v>14856</v>
      </c>
      <c r="D3372" s="16" t="s">
        <v>20325</v>
      </c>
      <c r="E3372" s="16" t="s">
        <v>20348</v>
      </c>
      <c r="F3372" s="17"/>
      <c r="G3372" s="22">
        <v>559</v>
      </c>
      <c r="H3372" s="19">
        <f t="shared" si="156"/>
        <v>17.237171952000001</v>
      </c>
      <c r="I3372" s="16"/>
      <c r="J3372" s="16">
        <f t="shared" si="157"/>
        <v>0</v>
      </c>
      <c r="K3372" s="20" t="s">
        <v>14000</v>
      </c>
      <c r="L3372" s="20"/>
      <c r="M3372" s="20" t="s">
        <v>13999</v>
      </c>
      <c r="N3372" s="20" t="s">
        <v>13999</v>
      </c>
      <c r="O3372" s="20"/>
      <c r="P3372" s="20" t="s">
        <v>13999</v>
      </c>
      <c r="Q3372" s="20" t="s">
        <v>13999</v>
      </c>
      <c r="R3372" s="16"/>
      <c r="S3372" s="16" t="s">
        <v>14079</v>
      </c>
      <c r="T3372" s="16"/>
      <c r="U3372" s="39">
        <f t="shared" si="158"/>
        <v>20.684606342399999</v>
      </c>
    </row>
    <row r="3373" spans="1:21" ht="23.25" customHeight="1">
      <c r="A3373" s="15"/>
      <c r="B3373" s="21" t="s">
        <v>20349</v>
      </c>
      <c r="C3373" s="16" t="s">
        <v>14856</v>
      </c>
      <c r="D3373" s="16" t="s">
        <v>20325</v>
      </c>
      <c r="E3373" s="16" t="s">
        <v>20350</v>
      </c>
      <c r="F3373" s="17"/>
      <c r="G3373" s="18">
        <v>1057</v>
      </c>
      <c r="H3373" s="19">
        <f t="shared" si="156"/>
        <v>32.593364496</v>
      </c>
      <c r="I3373" s="16"/>
      <c r="J3373" s="16">
        <f t="shared" si="157"/>
        <v>0</v>
      </c>
      <c r="K3373" s="20"/>
      <c r="L3373" s="20"/>
      <c r="M3373" s="20"/>
      <c r="N3373" s="20"/>
      <c r="O3373" s="20"/>
      <c r="P3373" s="20"/>
      <c r="Q3373" s="20"/>
      <c r="R3373" s="16"/>
      <c r="S3373" s="16" t="s">
        <v>14079</v>
      </c>
      <c r="T3373" s="16"/>
      <c r="U3373" s="39">
        <f t="shared" si="158"/>
        <v>39.112037395199998</v>
      </c>
    </row>
    <row r="3374" spans="1:21" ht="23.25" customHeight="1">
      <c r="A3374" s="15"/>
      <c r="B3374" s="21" t="s">
        <v>129</v>
      </c>
      <c r="C3374" s="16" t="s">
        <v>14856</v>
      </c>
      <c r="D3374" s="16" t="s">
        <v>20325</v>
      </c>
      <c r="E3374" s="16" t="s">
        <v>20351</v>
      </c>
      <c r="F3374" s="17"/>
      <c r="G3374" s="22">
        <v>622</v>
      </c>
      <c r="H3374" s="19">
        <f t="shared" si="156"/>
        <v>19.179822816000005</v>
      </c>
      <c r="I3374" s="16"/>
      <c r="J3374" s="16">
        <f t="shared" si="157"/>
        <v>0</v>
      </c>
      <c r="K3374" s="20"/>
      <c r="L3374" s="20"/>
      <c r="M3374" s="20"/>
      <c r="N3374" s="20"/>
      <c r="O3374" s="20"/>
      <c r="P3374" s="20"/>
      <c r="Q3374" s="20" t="s">
        <v>13999</v>
      </c>
      <c r="R3374" s="16"/>
      <c r="S3374" s="16" t="s">
        <v>14079</v>
      </c>
      <c r="T3374" s="16"/>
      <c r="U3374" s="39">
        <f t="shared" si="158"/>
        <v>23.015787379200006</v>
      </c>
    </row>
    <row r="3375" spans="1:21" ht="23.25" customHeight="1">
      <c r="A3375" s="15"/>
      <c r="B3375" s="21" t="s">
        <v>20352</v>
      </c>
      <c r="C3375" s="16" t="s">
        <v>14856</v>
      </c>
      <c r="D3375" s="16" t="s">
        <v>20325</v>
      </c>
      <c r="E3375" s="16" t="s">
        <v>20353</v>
      </c>
      <c r="F3375" s="17"/>
      <c r="G3375" s="22">
        <v>622</v>
      </c>
      <c r="H3375" s="19">
        <f t="shared" si="156"/>
        <v>19.179822816000005</v>
      </c>
      <c r="I3375" s="16"/>
      <c r="J3375" s="16">
        <f t="shared" si="157"/>
        <v>0</v>
      </c>
      <c r="K3375" s="20" t="s">
        <v>13999</v>
      </c>
      <c r="L3375" s="20"/>
      <c r="M3375" s="20" t="s">
        <v>13999</v>
      </c>
      <c r="N3375" s="20" t="s">
        <v>13999</v>
      </c>
      <c r="O3375" s="20"/>
      <c r="P3375" s="20" t="s">
        <v>13999</v>
      </c>
      <c r="Q3375" s="20" t="s">
        <v>13999</v>
      </c>
      <c r="R3375" s="16"/>
      <c r="S3375" s="16" t="s">
        <v>14079</v>
      </c>
      <c r="T3375" s="16"/>
      <c r="U3375" s="39">
        <f t="shared" si="158"/>
        <v>23.015787379200006</v>
      </c>
    </row>
    <row r="3376" spans="1:21" ht="23.25" customHeight="1">
      <c r="A3376" s="15"/>
      <c r="B3376" s="21" t="s">
        <v>20354</v>
      </c>
      <c r="C3376" s="16" t="s">
        <v>14856</v>
      </c>
      <c r="D3376" s="16" t="s">
        <v>20325</v>
      </c>
      <c r="E3376" s="16" t="s">
        <v>20355</v>
      </c>
      <c r="F3376" s="17"/>
      <c r="G3376" s="22">
        <v>622</v>
      </c>
      <c r="H3376" s="19">
        <f t="shared" si="156"/>
        <v>19.179822816000005</v>
      </c>
      <c r="I3376" s="16"/>
      <c r="J3376" s="16">
        <f t="shared" si="157"/>
        <v>0</v>
      </c>
      <c r="K3376" s="20" t="s">
        <v>14000</v>
      </c>
      <c r="L3376" s="20"/>
      <c r="M3376" s="20" t="s">
        <v>13999</v>
      </c>
      <c r="N3376" s="20" t="s">
        <v>13999</v>
      </c>
      <c r="O3376" s="20"/>
      <c r="P3376" s="20" t="s">
        <v>13999</v>
      </c>
      <c r="Q3376" s="20" t="s">
        <v>13999</v>
      </c>
      <c r="R3376" s="16"/>
      <c r="S3376" s="16" t="s">
        <v>14079</v>
      </c>
      <c r="T3376" s="16"/>
      <c r="U3376" s="39">
        <f t="shared" si="158"/>
        <v>23.015787379200006</v>
      </c>
    </row>
    <row r="3377" spans="1:21" ht="23.25" customHeight="1">
      <c r="A3377" s="15"/>
      <c r="B3377" s="21" t="s">
        <v>130</v>
      </c>
      <c r="C3377" s="16" t="s">
        <v>14856</v>
      </c>
      <c r="D3377" s="16" t="s">
        <v>20325</v>
      </c>
      <c r="E3377" s="16" t="s">
        <v>20356</v>
      </c>
      <c r="F3377" s="17"/>
      <c r="G3377" s="18">
        <v>2019</v>
      </c>
      <c r="H3377" s="19">
        <f t="shared" si="156"/>
        <v>62.257334831999991</v>
      </c>
      <c r="I3377" s="16"/>
      <c r="J3377" s="16">
        <f t="shared" si="157"/>
        <v>0</v>
      </c>
      <c r="K3377" s="20" t="s">
        <v>13999</v>
      </c>
      <c r="L3377" s="20" t="s">
        <v>13999</v>
      </c>
      <c r="M3377" s="20" t="s">
        <v>13999</v>
      </c>
      <c r="N3377" s="20" t="s">
        <v>13999</v>
      </c>
      <c r="O3377" s="20" t="s">
        <v>13999</v>
      </c>
      <c r="P3377" s="20" t="s">
        <v>13999</v>
      </c>
      <c r="Q3377" s="20" t="s">
        <v>13999</v>
      </c>
      <c r="R3377" s="16"/>
      <c r="S3377" s="16" t="s">
        <v>14079</v>
      </c>
      <c r="T3377" s="16"/>
      <c r="U3377" s="39">
        <f t="shared" si="158"/>
        <v>74.708801798399989</v>
      </c>
    </row>
    <row r="3378" spans="1:21" ht="23.25" customHeight="1">
      <c r="A3378" s="15"/>
      <c r="B3378" s="21" t="s">
        <v>20357</v>
      </c>
      <c r="C3378" s="16" t="s">
        <v>14856</v>
      </c>
      <c r="D3378" s="16" t="s">
        <v>20325</v>
      </c>
      <c r="E3378" s="16" t="s">
        <v>20358</v>
      </c>
      <c r="F3378" s="17"/>
      <c r="G3378" s="18">
        <v>1175</v>
      </c>
      <c r="H3378" s="19">
        <f t="shared" si="156"/>
        <v>36.231980400000005</v>
      </c>
      <c r="I3378" s="16"/>
      <c r="J3378" s="16">
        <f t="shared" si="157"/>
        <v>0</v>
      </c>
      <c r="K3378" s="20" t="s">
        <v>14000</v>
      </c>
      <c r="L3378" s="20"/>
      <c r="M3378" s="20" t="s">
        <v>13999</v>
      </c>
      <c r="N3378" s="20" t="s">
        <v>13999</v>
      </c>
      <c r="O3378" s="20" t="s">
        <v>13999</v>
      </c>
      <c r="P3378" s="20" t="s">
        <v>14000</v>
      </c>
      <c r="Q3378" s="20" t="s">
        <v>13999</v>
      </c>
      <c r="R3378" s="16"/>
      <c r="S3378" s="16" t="s">
        <v>14156</v>
      </c>
      <c r="T3378" s="16"/>
      <c r="U3378" s="39">
        <f t="shared" si="158"/>
        <v>43.478376480000001</v>
      </c>
    </row>
    <row r="3379" spans="1:21" ht="23.25" customHeight="1">
      <c r="A3379" s="15"/>
      <c r="B3379" s="21" t="s">
        <v>20359</v>
      </c>
      <c r="C3379" s="16" t="s">
        <v>14856</v>
      </c>
      <c r="D3379" s="16" t="s">
        <v>20325</v>
      </c>
      <c r="E3379" s="16" t="s">
        <v>20360</v>
      </c>
      <c r="F3379" s="17"/>
      <c r="G3379" s="18">
        <v>2961</v>
      </c>
      <c r="H3379" s="19">
        <f t="shared" si="156"/>
        <v>91.304590607999998</v>
      </c>
      <c r="I3379" s="16"/>
      <c r="J3379" s="16">
        <f t="shared" si="157"/>
        <v>0</v>
      </c>
      <c r="K3379" s="20" t="s">
        <v>14000</v>
      </c>
      <c r="L3379" s="20"/>
      <c r="M3379" s="20" t="s">
        <v>13999</v>
      </c>
      <c r="N3379" s="20" t="s">
        <v>13999</v>
      </c>
      <c r="O3379" s="20" t="s">
        <v>13999</v>
      </c>
      <c r="P3379" s="20" t="s">
        <v>14000</v>
      </c>
      <c r="Q3379" s="20" t="s">
        <v>13999</v>
      </c>
      <c r="R3379" s="16"/>
      <c r="S3379" s="16" t="s">
        <v>14156</v>
      </c>
      <c r="T3379" s="16"/>
      <c r="U3379" s="39">
        <f t="shared" si="158"/>
        <v>109.5655087296</v>
      </c>
    </row>
    <row r="3380" spans="1:21" ht="23.25" customHeight="1">
      <c r="A3380" s="15"/>
      <c r="B3380" s="21" t="s">
        <v>20361</v>
      </c>
      <c r="C3380" s="16" t="s">
        <v>14856</v>
      </c>
      <c r="D3380" s="16" t="s">
        <v>20325</v>
      </c>
      <c r="E3380" s="16" t="s">
        <v>20362</v>
      </c>
      <c r="F3380" s="17"/>
      <c r="G3380" s="18">
        <v>2049</v>
      </c>
      <c r="H3380" s="19">
        <f t="shared" si="156"/>
        <v>63.182406671999999</v>
      </c>
      <c r="I3380" s="16"/>
      <c r="J3380" s="16">
        <f t="shared" si="157"/>
        <v>0</v>
      </c>
      <c r="K3380" s="20" t="s">
        <v>14000</v>
      </c>
      <c r="L3380" s="20" t="s">
        <v>13999</v>
      </c>
      <c r="M3380" s="20" t="s">
        <v>13999</v>
      </c>
      <c r="N3380" s="20" t="s">
        <v>13999</v>
      </c>
      <c r="O3380" s="20" t="s">
        <v>13999</v>
      </c>
      <c r="P3380" s="20" t="s">
        <v>14000</v>
      </c>
      <c r="Q3380" s="20" t="s">
        <v>13999</v>
      </c>
      <c r="R3380" s="16"/>
      <c r="S3380" s="16" t="s">
        <v>14156</v>
      </c>
      <c r="T3380" s="16"/>
      <c r="U3380" s="39">
        <f t="shared" si="158"/>
        <v>75.818888006400002</v>
      </c>
    </row>
    <row r="3381" spans="1:21" ht="23.25" customHeight="1">
      <c r="A3381" s="15"/>
      <c r="B3381" s="21" t="s">
        <v>20363</v>
      </c>
      <c r="C3381" s="16" t="s">
        <v>14856</v>
      </c>
      <c r="D3381" s="16" t="s">
        <v>20325</v>
      </c>
      <c r="E3381" s="16" t="s">
        <v>20364</v>
      </c>
      <c r="F3381" s="17"/>
      <c r="G3381" s="18">
        <v>1648</v>
      </c>
      <c r="H3381" s="19">
        <f t="shared" si="156"/>
        <v>50.817279744000011</v>
      </c>
      <c r="I3381" s="16"/>
      <c r="J3381" s="16">
        <f t="shared" si="157"/>
        <v>0</v>
      </c>
      <c r="K3381" s="20" t="s">
        <v>14000</v>
      </c>
      <c r="L3381" s="20" t="s">
        <v>13999</v>
      </c>
      <c r="M3381" s="20" t="s">
        <v>13999</v>
      </c>
      <c r="N3381" s="20" t="s">
        <v>13999</v>
      </c>
      <c r="O3381" s="20" t="s">
        <v>13999</v>
      </c>
      <c r="P3381" s="20" t="s">
        <v>14000</v>
      </c>
      <c r="Q3381" s="20" t="s">
        <v>13999</v>
      </c>
      <c r="R3381" s="16"/>
      <c r="S3381" s="16" t="s">
        <v>14156</v>
      </c>
      <c r="T3381" s="16"/>
      <c r="U3381" s="39">
        <f t="shared" si="158"/>
        <v>60.98073569280001</v>
      </c>
    </row>
    <row r="3382" spans="1:21" ht="23.25" customHeight="1">
      <c r="A3382" s="15"/>
      <c r="B3382" s="21" t="s">
        <v>20365</v>
      </c>
      <c r="C3382" s="16" t="s">
        <v>14856</v>
      </c>
      <c r="D3382" s="16" t="s">
        <v>20325</v>
      </c>
      <c r="E3382" s="16" t="s">
        <v>20366</v>
      </c>
      <c r="F3382" s="17"/>
      <c r="G3382" s="18">
        <v>1616</v>
      </c>
      <c r="H3382" s="19">
        <f t="shared" si="156"/>
        <v>49.830536448000011</v>
      </c>
      <c r="I3382" s="16"/>
      <c r="J3382" s="16">
        <f t="shared" si="157"/>
        <v>0</v>
      </c>
      <c r="K3382" s="20" t="s">
        <v>14000</v>
      </c>
      <c r="L3382" s="20"/>
      <c r="M3382" s="20" t="s">
        <v>13999</v>
      </c>
      <c r="N3382" s="20" t="s">
        <v>13999</v>
      </c>
      <c r="O3382" s="20" t="s">
        <v>13999</v>
      </c>
      <c r="P3382" s="20" t="s">
        <v>14000</v>
      </c>
      <c r="Q3382" s="20" t="s">
        <v>13999</v>
      </c>
      <c r="R3382" s="16"/>
      <c r="S3382" s="16" t="s">
        <v>14156</v>
      </c>
      <c r="T3382" s="16"/>
      <c r="U3382" s="39">
        <f t="shared" si="158"/>
        <v>59.796643737600007</v>
      </c>
    </row>
    <row r="3383" spans="1:21" ht="23.25" customHeight="1">
      <c r="A3383" s="15"/>
      <c r="B3383" s="21" t="s">
        <v>20367</v>
      </c>
      <c r="C3383" s="16" t="s">
        <v>14856</v>
      </c>
      <c r="D3383" s="16" t="s">
        <v>20325</v>
      </c>
      <c r="E3383" s="16" t="s">
        <v>20368</v>
      </c>
      <c r="F3383" s="17"/>
      <c r="G3383" s="18">
        <v>3362</v>
      </c>
      <c r="H3383" s="19">
        <f t="shared" si="156"/>
        <v>103.66971753600001</v>
      </c>
      <c r="I3383" s="16"/>
      <c r="J3383" s="16">
        <f t="shared" si="157"/>
        <v>0</v>
      </c>
      <c r="K3383" s="20" t="s">
        <v>14000</v>
      </c>
      <c r="L3383" s="20" t="s">
        <v>13999</v>
      </c>
      <c r="M3383" s="20" t="s">
        <v>13999</v>
      </c>
      <c r="N3383" s="20" t="s">
        <v>13999</v>
      </c>
      <c r="O3383" s="20" t="s">
        <v>13999</v>
      </c>
      <c r="P3383" s="20" t="s">
        <v>14000</v>
      </c>
      <c r="Q3383" s="20" t="s">
        <v>13999</v>
      </c>
      <c r="R3383" s="16"/>
      <c r="S3383" s="16" t="s">
        <v>14156</v>
      </c>
      <c r="T3383" s="16"/>
      <c r="U3383" s="39">
        <f t="shared" si="158"/>
        <v>130.07338646496004</v>
      </c>
    </row>
    <row r="3384" spans="1:21" ht="23.25" customHeight="1">
      <c r="A3384" s="15"/>
      <c r="B3384" s="21" t="s">
        <v>20369</v>
      </c>
      <c r="C3384" s="16" t="s">
        <v>14856</v>
      </c>
      <c r="D3384" s="16" t="s">
        <v>20325</v>
      </c>
      <c r="E3384" s="16" t="s">
        <v>20370</v>
      </c>
      <c r="F3384" s="17"/>
      <c r="G3384" s="18">
        <v>4246</v>
      </c>
      <c r="H3384" s="19">
        <f t="shared" si="156"/>
        <v>130.92850108800002</v>
      </c>
      <c r="I3384" s="16"/>
      <c r="J3384" s="16">
        <f t="shared" si="157"/>
        <v>0</v>
      </c>
      <c r="K3384" s="20" t="s">
        <v>14000</v>
      </c>
      <c r="L3384" s="20" t="s">
        <v>13999</v>
      </c>
      <c r="M3384" s="20" t="s">
        <v>13999</v>
      </c>
      <c r="N3384" s="20" t="s">
        <v>13999</v>
      </c>
      <c r="O3384" s="20" t="s">
        <v>13999</v>
      </c>
      <c r="P3384" s="20" t="s">
        <v>14000</v>
      </c>
      <c r="Q3384" s="20" t="s">
        <v>13999</v>
      </c>
      <c r="R3384" s="16"/>
      <c r="S3384" s="16" t="s">
        <v>14156</v>
      </c>
      <c r="T3384" s="16"/>
      <c r="U3384" s="39">
        <f t="shared" si="158"/>
        <v>160.33063620768004</v>
      </c>
    </row>
    <row r="3385" spans="1:21" ht="23.25" customHeight="1">
      <c r="A3385" s="15"/>
      <c r="B3385" s="21" t="s">
        <v>20371</v>
      </c>
      <c r="C3385" s="16" t="s">
        <v>14856</v>
      </c>
      <c r="D3385" s="16" t="s">
        <v>20325</v>
      </c>
      <c r="E3385" s="16" t="s">
        <v>20372</v>
      </c>
      <c r="F3385" s="17"/>
      <c r="G3385" s="18">
        <v>4704</v>
      </c>
      <c r="H3385" s="19">
        <f t="shared" si="156"/>
        <v>145.05126451200005</v>
      </c>
      <c r="I3385" s="16"/>
      <c r="J3385" s="16">
        <f t="shared" si="157"/>
        <v>0</v>
      </c>
      <c r="K3385" s="20" t="s">
        <v>14000</v>
      </c>
      <c r="L3385" s="20" t="s">
        <v>13999</v>
      </c>
      <c r="M3385" s="20" t="s">
        <v>13999</v>
      </c>
      <c r="N3385" s="20" t="s">
        <v>13999</v>
      </c>
      <c r="O3385" s="20" t="s">
        <v>13999</v>
      </c>
      <c r="P3385" s="20" t="s">
        <v>14000</v>
      </c>
      <c r="Q3385" s="20" t="s">
        <v>13999</v>
      </c>
      <c r="R3385" s="16"/>
      <c r="S3385" s="16" t="s">
        <v>14156</v>
      </c>
      <c r="T3385" s="16"/>
      <c r="U3385" s="39">
        <f t="shared" si="158"/>
        <v>176.00690360832007</v>
      </c>
    </row>
    <row r="3386" spans="1:21" ht="23.25" customHeight="1">
      <c r="A3386" s="15"/>
      <c r="B3386" s="21" t="s">
        <v>20373</v>
      </c>
      <c r="C3386" s="16" t="s">
        <v>14856</v>
      </c>
      <c r="D3386" s="16" t="s">
        <v>20325</v>
      </c>
      <c r="E3386" s="16" t="s">
        <v>20372</v>
      </c>
      <c r="F3386" s="17"/>
      <c r="G3386" s="18">
        <v>3630</v>
      </c>
      <c r="H3386" s="19">
        <f t="shared" si="156"/>
        <v>111.93369264000002</v>
      </c>
      <c r="I3386" s="16"/>
      <c r="J3386" s="16">
        <f t="shared" si="157"/>
        <v>0</v>
      </c>
      <c r="K3386" s="20" t="s">
        <v>14000</v>
      </c>
      <c r="L3386" s="20" t="s">
        <v>13999</v>
      </c>
      <c r="M3386" s="20" t="s">
        <v>13999</v>
      </c>
      <c r="N3386" s="20" t="s">
        <v>13999</v>
      </c>
      <c r="O3386" s="20" t="s">
        <v>13999</v>
      </c>
      <c r="P3386" s="20" t="s">
        <v>14000</v>
      </c>
      <c r="Q3386" s="20" t="s">
        <v>13999</v>
      </c>
      <c r="R3386" s="16"/>
      <c r="S3386" s="16" t="s">
        <v>14156</v>
      </c>
      <c r="T3386" s="16"/>
      <c r="U3386" s="39">
        <f t="shared" si="158"/>
        <v>139.24639883040004</v>
      </c>
    </row>
    <row r="3387" spans="1:21" ht="23.25" customHeight="1">
      <c r="A3387" s="15"/>
      <c r="B3387" s="21" t="s">
        <v>20374</v>
      </c>
      <c r="C3387" s="16" t="s">
        <v>14856</v>
      </c>
      <c r="D3387" s="16" t="s">
        <v>20325</v>
      </c>
      <c r="E3387" s="16" t="s">
        <v>20372</v>
      </c>
      <c r="F3387" s="17"/>
      <c r="G3387" s="18">
        <v>3822</v>
      </c>
      <c r="H3387" s="19">
        <f t="shared" si="156"/>
        <v>117.85415241600002</v>
      </c>
      <c r="I3387" s="16"/>
      <c r="J3387" s="16">
        <f t="shared" si="157"/>
        <v>0</v>
      </c>
      <c r="K3387" s="20" t="s">
        <v>13999</v>
      </c>
      <c r="L3387" s="20" t="s">
        <v>13999</v>
      </c>
      <c r="M3387" s="20" t="s">
        <v>13999</v>
      </c>
      <c r="N3387" s="20" t="s">
        <v>13999</v>
      </c>
      <c r="O3387" s="20" t="s">
        <v>13999</v>
      </c>
      <c r="P3387" s="20" t="s">
        <v>14000</v>
      </c>
      <c r="Q3387" s="20" t="s">
        <v>13999</v>
      </c>
      <c r="R3387" s="16"/>
      <c r="S3387" s="16" t="s">
        <v>14156</v>
      </c>
      <c r="T3387" s="16"/>
      <c r="U3387" s="39">
        <f t="shared" si="158"/>
        <v>145.81810918176004</v>
      </c>
    </row>
    <row r="3388" spans="1:21" ht="23.25" customHeight="1">
      <c r="A3388" s="15"/>
      <c r="B3388" s="21" t="s">
        <v>20375</v>
      </c>
      <c r="C3388" s="16" t="s">
        <v>14856</v>
      </c>
      <c r="D3388" s="16" t="s">
        <v>20325</v>
      </c>
      <c r="E3388" s="16" t="s">
        <v>20372</v>
      </c>
      <c r="F3388" s="17"/>
      <c r="G3388" s="18">
        <v>3955</v>
      </c>
      <c r="H3388" s="19">
        <f t="shared" si="156"/>
        <v>121.95530424</v>
      </c>
      <c r="I3388" s="16"/>
      <c r="J3388" s="16">
        <f t="shared" si="157"/>
        <v>0</v>
      </c>
      <c r="K3388" s="20" t="s">
        <v>14000</v>
      </c>
      <c r="L3388" s="20" t="s">
        <v>13999</v>
      </c>
      <c r="M3388" s="20" t="s">
        <v>13999</v>
      </c>
      <c r="N3388" s="20" t="s">
        <v>13999</v>
      </c>
      <c r="O3388" s="20" t="s">
        <v>13999</v>
      </c>
      <c r="P3388" s="20" t="s">
        <v>13999</v>
      </c>
      <c r="Q3388" s="20" t="s">
        <v>13999</v>
      </c>
      <c r="R3388" s="16"/>
      <c r="S3388" s="16" t="s">
        <v>14156</v>
      </c>
      <c r="T3388" s="16"/>
      <c r="U3388" s="39">
        <f t="shared" si="158"/>
        <v>150.37038770640001</v>
      </c>
    </row>
    <row r="3389" spans="1:21" ht="23.25" customHeight="1">
      <c r="A3389" s="15"/>
      <c r="B3389" s="21" t="s">
        <v>20376</v>
      </c>
      <c r="C3389" s="16" t="s">
        <v>14856</v>
      </c>
      <c r="D3389" s="16" t="s">
        <v>20325</v>
      </c>
      <c r="E3389" s="16" t="s">
        <v>20372</v>
      </c>
      <c r="F3389" s="17"/>
      <c r="G3389" s="18">
        <v>4524</v>
      </c>
      <c r="H3389" s="19">
        <f t="shared" si="156"/>
        <v>139.50083347200004</v>
      </c>
      <c r="I3389" s="16"/>
      <c r="J3389" s="16">
        <f t="shared" si="157"/>
        <v>0</v>
      </c>
      <c r="K3389" s="20" t="s">
        <v>14000</v>
      </c>
      <c r="L3389" s="20"/>
      <c r="M3389" s="20" t="s">
        <v>13999</v>
      </c>
      <c r="N3389" s="20" t="s">
        <v>13999</v>
      </c>
      <c r="O3389" s="20" t="s">
        <v>13999</v>
      </c>
      <c r="P3389" s="20" t="s">
        <v>14000</v>
      </c>
      <c r="Q3389" s="20" t="s">
        <v>13999</v>
      </c>
      <c r="R3389" s="16"/>
      <c r="S3389" s="16" t="s">
        <v>14156</v>
      </c>
      <c r="T3389" s="16"/>
      <c r="U3389" s="39">
        <f t="shared" si="158"/>
        <v>169.84592515392006</v>
      </c>
    </row>
    <row r="3390" spans="1:21" ht="23.25" customHeight="1">
      <c r="A3390" s="15"/>
      <c r="B3390" s="21" t="s">
        <v>20377</v>
      </c>
      <c r="C3390" s="16" t="s">
        <v>14856</v>
      </c>
      <c r="D3390" s="16" t="s">
        <v>20325</v>
      </c>
      <c r="E3390" s="16" t="s">
        <v>20378</v>
      </c>
      <c r="F3390" s="17"/>
      <c r="G3390" s="18">
        <v>1658</v>
      </c>
      <c r="H3390" s="19">
        <f t="shared" si="156"/>
        <v>51.125637023999992</v>
      </c>
      <c r="I3390" s="16"/>
      <c r="J3390" s="16">
        <f t="shared" si="157"/>
        <v>0</v>
      </c>
      <c r="K3390" s="20" t="s">
        <v>14000</v>
      </c>
      <c r="L3390" s="20" t="s">
        <v>14000</v>
      </c>
      <c r="M3390" s="20" t="s">
        <v>13999</v>
      </c>
      <c r="N3390" s="20" t="s">
        <v>13999</v>
      </c>
      <c r="O3390" s="20" t="s">
        <v>13999</v>
      </c>
      <c r="P3390" s="20" t="s">
        <v>14000</v>
      </c>
      <c r="Q3390" s="20" t="s">
        <v>13999</v>
      </c>
      <c r="R3390" s="16"/>
      <c r="S3390" s="16" t="s">
        <v>14156</v>
      </c>
      <c r="T3390" s="16"/>
      <c r="U3390" s="39">
        <f t="shared" si="158"/>
        <v>61.350764428799991</v>
      </c>
    </row>
    <row r="3391" spans="1:21" ht="23.25" customHeight="1">
      <c r="A3391" s="15"/>
      <c r="B3391" s="21" t="s">
        <v>20379</v>
      </c>
      <c r="C3391" s="16" t="s">
        <v>14856</v>
      </c>
      <c r="D3391" s="16" t="s">
        <v>20325</v>
      </c>
      <c r="E3391" s="16" t="s">
        <v>20380</v>
      </c>
      <c r="F3391" s="17"/>
      <c r="G3391" s="18">
        <v>1320</v>
      </c>
      <c r="H3391" s="19">
        <f t="shared" si="156"/>
        <v>40.703160960000005</v>
      </c>
      <c r="I3391" s="16"/>
      <c r="J3391" s="16">
        <f t="shared" si="157"/>
        <v>0</v>
      </c>
      <c r="K3391" s="20" t="s">
        <v>14045</v>
      </c>
      <c r="L3391" s="20" t="s">
        <v>14000</v>
      </c>
      <c r="M3391" s="20" t="s">
        <v>14000</v>
      </c>
      <c r="N3391" s="20" t="s">
        <v>13999</v>
      </c>
      <c r="O3391" s="20" t="s">
        <v>13999</v>
      </c>
      <c r="P3391" s="20" t="s">
        <v>13999</v>
      </c>
      <c r="Q3391" s="20" t="s">
        <v>13999</v>
      </c>
      <c r="R3391" s="16"/>
      <c r="S3391" s="16" t="s">
        <v>14156</v>
      </c>
      <c r="T3391" s="16"/>
      <c r="U3391" s="39">
        <f t="shared" si="158"/>
        <v>48.843793152000003</v>
      </c>
    </row>
    <row r="3392" spans="1:21" ht="23.25" customHeight="1">
      <c r="A3392" s="15"/>
      <c r="B3392" s="21" t="s">
        <v>200</v>
      </c>
      <c r="C3392" s="16" t="s">
        <v>14856</v>
      </c>
      <c r="D3392" s="16" t="s">
        <v>20325</v>
      </c>
      <c r="E3392" s="16" t="s">
        <v>20381</v>
      </c>
      <c r="F3392" s="17"/>
      <c r="G3392" s="18">
        <v>1541</v>
      </c>
      <c r="H3392" s="19">
        <f t="shared" si="156"/>
        <v>47.517856848000001</v>
      </c>
      <c r="I3392" s="16"/>
      <c r="J3392" s="16">
        <f t="shared" si="157"/>
        <v>0</v>
      </c>
      <c r="K3392" s="20" t="s">
        <v>13999</v>
      </c>
      <c r="L3392" s="20"/>
      <c r="M3392" s="20" t="s">
        <v>13999</v>
      </c>
      <c r="N3392" s="20"/>
      <c r="O3392" s="20" t="s">
        <v>13999</v>
      </c>
      <c r="P3392" s="20" t="s">
        <v>13999</v>
      </c>
      <c r="Q3392" s="20" t="s">
        <v>13999</v>
      </c>
      <c r="R3392" s="16"/>
      <c r="S3392" s="16" t="s">
        <v>14079</v>
      </c>
      <c r="T3392" s="16"/>
      <c r="U3392" s="39">
        <f t="shared" si="158"/>
        <v>57.021428217599997</v>
      </c>
    </row>
    <row r="3393" spans="1:21" ht="23.25" customHeight="1">
      <c r="A3393" s="15"/>
      <c r="B3393" s="21" t="s">
        <v>20382</v>
      </c>
      <c r="C3393" s="16" t="s">
        <v>14856</v>
      </c>
      <c r="D3393" s="16" t="s">
        <v>20325</v>
      </c>
      <c r="E3393" s="16" t="s">
        <v>20383</v>
      </c>
      <c r="F3393" s="17"/>
      <c r="G3393" s="18">
        <v>1834</v>
      </c>
      <c r="H3393" s="19">
        <f t="shared" si="156"/>
        <v>56.552725152000001</v>
      </c>
      <c r="I3393" s="16"/>
      <c r="J3393" s="16">
        <f t="shared" si="157"/>
        <v>0</v>
      </c>
      <c r="K3393" s="20" t="s">
        <v>13999</v>
      </c>
      <c r="L3393" s="20" t="s">
        <v>13999</v>
      </c>
      <c r="M3393" s="20" t="s">
        <v>13999</v>
      </c>
      <c r="N3393" s="20" t="s">
        <v>13999</v>
      </c>
      <c r="O3393" s="20" t="s">
        <v>13999</v>
      </c>
      <c r="P3393" s="20" t="s">
        <v>13999</v>
      </c>
      <c r="Q3393" s="20" t="s">
        <v>13999</v>
      </c>
      <c r="R3393" s="16"/>
      <c r="S3393" s="16" t="s">
        <v>14079</v>
      </c>
      <c r="T3393" s="16"/>
      <c r="U3393" s="39">
        <f t="shared" si="158"/>
        <v>67.863270182400001</v>
      </c>
    </row>
    <row r="3394" spans="1:21" ht="23.25" customHeight="1">
      <c r="A3394" s="15"/>
      <c r="B3394" s="21" t="s">
        <v>20384</v>
      </c>
      <c r="C3394" s="16" t="s">
        <v>14856</v>
      </c>
      <c r="D3394" s="16" t="s">
        <v>20325</v>
      </c>
      <c r="E3394" s="16" t="s">
        <v>20385</v>
      </c>
      <c r="F3394" s="17"/>
      <c r="G3394" s="18">
        <v>1453</v>
      </c>
      <c r="H3394" s="19">
        <f t="shared" si="156"/>
        <v>44.804312784000011</v>
      </c>
      <c r="I3394" s="16"/>
      <c r="J3394" s="16">
        <f t="shared" si="157"/>
        <v>0</v>
      </c>
      <c r="K3394" s="20" t="s">
        <v>13999</v>
      </c>
      <c r="L3394" s="20" t="s">
        <v>13999</v>
      </c>
      <c r="M3394" s="20" t="s">
        <v>13999</v>
      </c>
      <c r="N3394" s="20" t="s">
        <v>13999</v>
      </c>
      <c r="O3394" s="20"/>
      <c r="P3394" s="20" t="s">
        <v>13999</v>
      </c>
      <c r="Q3394" s="20" t="s">
        <v>13999</v>
      </c>
      <c r="R3394" s="16"/>
      <c r="S3394" s="16" t="s">
        <v>14079</v>
      </c>
      <c r="T3394" s="16"/>
      <c r="U3394" s="39">
        <f t="shared" si="158"/>
        <v>53.765175340800013</v>
      </c>
    </row>
    <row r="3395" spans="1:21" ht="23.25" customHeight="1">
      <c r="A3395" s="15"/>
      <c r="B3395" s="21" t="s">
        <v>20386</v>
      </c>
      <c r="C3395" s="16" t="s">
        <v>14856</v>
      </c>
      <c r="D3395" s="16" t="s">
        <v>20325</v>
      </c>
      <c r="E3395" s="16" t="s">
        <v>20387</v>
      </c>
      <c r="F3395" s="17"/>
      <c r="G3395" s="22">
        <v>942</v>
      </c>
      <c r="H3395" s="19">
        <f t="shared" si="156"/>
        <v>29.047255776000007</v>
      </c>
      <c r="I3395" s="16"/>
      <c r="J3395" s="16">
        <f t="shared" si="157"/>
        <v>0</v>
      </c>
      <c r="K3395" s="20"/>
      <c r="L3395" s="20" t="s">
        <v>13999</v>
      </c>
      <c r="M3395" s="20"/>
      <c r="N3395" s="20" t="s">
        <v>13999</v>
      </c>
      <c r="O3395" s="20"/>
      <c r="P3395" s="20" t="s">
        <v>13999</v>
      </c>
      <c r="Q3395" s="20" t="s">
        <v>13999</v>
      </c>
      <c r="R3395" s="16"/>
      <c r="S3395" s="16" t="s">
        <v>14079</v>
      </c>
      <c r="T3395" s="16"/>
      <c r="U3395" s="39">
        <f t="shared" si="158"/>
        <v>34.856706931200009</v>
      </c>
    </row>
    <row r="3396" spans="1:21" ht="23.25" customHeight="1">
      <c r="A3396" s="15"/>
      <c r="B3396" s="21" t="s">
        <v>20388</v>
      </c>
      <c r="C3396" s="16" t="s">
        <v>14856</v>
      </c>
      <c r="D3396" s="16" t="s">
        <v>20325</v>
      </c>
      <c r="E3396" s="16" t="s">
        <v>20389</v>
      </c>
      <c r="F3396" s="17"/>
      <c r="G3396" s="18">
        <v>1148</v>
      </c>
      <c r="H3396" s="19">
        <f t="shared" si="156"/>
        <v>35.399415744000002</v>
      </c>
      <c r="I3396" s="16"/>
      <c r="J3396" s="16">
        <f t="shared" si="157"/>
        <v>0</v>
      </c>
      <c r="K3396" s="20" t="s">
        <v>13999</v>
      </c>
      <c r="L3396" s="20" t="s">
        <v>13999</v>
      </c>
      <c r="M3396" s="20" t="s">
        <v>13999</v>
      </c>
      <c r="N3396" s="20" t="s">
        <v>13999</v>
      </c>
      <c r="O3396" s="20"/>
      <c r="P3396" s="20" t="s">
        <v>13999</v>
      </c>
      <c r="Q3396" s="20" t="s">
        <v>13999</v>
      </c>
      <c r="R3396" s="16"/>
      <c r="S3396" s="16" t="s">
        <v>14079</v>
      </c>
      <c r="T3396" s="16"/>
      <c r="U3396" s="39">
        <f t="shared" si="158"/>
        <v>42.479298892800003</v>
      </c>
    </row>
    <row r="3397" spans="1:21" ht="34.5" customHeight="1">
      <c r="A3397" s="15"/>
      <c r="B3397" s="21" t="s">
        <v>20390</v>
      </c>
      <c r="C3397" s="16" t="s">
        <v>14856</v>
      </c>
      <c r="D3397" s="16" t="s">
        <v>20325</v>
      </c>
      <c r="E3397" s="16" t="s">
        <v>20391</v>
      </c>
      <c r="F3397" s="17"/>
      <c r="G3397" s="18">
        <v>1148</v>
      </c>
      <c r="H3397" s="19">
        <f t="shared" si="156"/>
        <v>35.399415744000002</v>
      </c>
      <c r="I3397" s="16"/>
      <c r="J3397" s="16">
        <f t="shared" si="157"/>
        <v>0</v>
      </c>
      <c r="K3397" s="20" t="s">
        <v>13999</v>
      </c>
      <c r="L3397" s="20"/>
      <c r="M3397" s="20" t="s">
        <v>13999</v>
      </c>
      <c r="N3397" s="20" t="s">
        <v>13999</v>
      </c>
      <c r="O3397" s="20"/>
      <c r="P3397" s="20" t="s">
        <v>13999</v>
      </c>
      <c r="Q3397" s="20" t="s">
        <v>13999</v>
      </c>
      <c r="R3397" s="16"/>
      <c r="S3397" s="16" t="s">
        <v>14079</v>
      </c>
      <c r="T3397" s="16"/>
      <c r="U3397" s="39">
        <f t="shared" si="158"/>
        <v>42.479298892800003</v>
      </c>
    </row>
    <row r="3398" spans="1:21" ht="23.25" customHeight="1">
      <c r="A3398" s="15"/>
      <c r="B3398" s="21" t="s">
        <v>20392</v>
      </c>
      <c r="C3398" s="16" t="s">
        <v>14856</v>
      </c>
      <c r="D3398" s="16" t="s">
        <v>20325</v>
      </c>
      <c r="E3398" s="16" t="s">
        <v>20393</v>
      </c>
      <c r="F3398" s="17"/>
      <c r="G3398" s="18">
        <v>1905</v>
      </c>
      <c r="H3398" s="19">
        <f t="shared" si="156"/>
        <v>58.742061840000012</v>
      </c>
      <c r="I3398" s="16"/>
      <c r="J3398" s="16">
        <f t="shared" si="157"/>
        <v>0</v>
      </c>
      <c r="K3398" s="20" t="s">
        <v>13999</v>
      </c>
      <c r="L3398" s="20" t="s">
        <v>13999</v>
      </c>
      <c r="M3398" s="20" t="s">
        <v>13999</v>
      </c>
      <c r="N3398" s="20" t="s">
        <v>13999</v>
      </c>
      <c r="O3398" s="20" t="s">
        <v>13999</v>
      </c>
      <c r="P3398" s="20" t="s">
        <v>13999</v>
      </c>
      <c r="Q3398" s="20" t="s">
        <v>13999</v>
      </c>
      <c r="R3398" s="16"/>
      <c r="S3398" s="16" t="s">
        <v>14079</v>
      </c>
      <c r="T3398" s="16"/>
      <c r="U3398" s="39">
        <f t="shared" si="158"/>
        <v>70.490474208000009</v>
      </c>
    </row>
    <row r="3399" spans="1:21" ht="23.25" customHeight="1">
      <c r="A3399" s="15"/>
      <c r="B3399" s="21" t="s">
        <v>20394</v>
      </c>
      <c r="C3399" s="16" t="s">
        <v>14856</v>
      </c>
      <c r="D3399" s="16" t="s">
        <v>20325</v>
      </c>
      <c r="E3399" s="16" t="s">
        <v>20395</v>
      </c>
      <c r="F3399" s="17"/>
      <c r="G3399" s="18">
        <v>1474</v>
      </c>
      <c r="H3399" s="19">
        <f t="shared" si="156"/>
        <v>45.451863072000009</v>
      </c>
      <c r="I3399" s="16"/>
      <c r="J3399" s="16">
        <f t="shared" si="157"/>
        <v>0</v>
      </c>
      <c r="K3399" s="20" t="s">
        <v>14000</v>
      </c>
      <c r="L3399" s="20"/>
      <c r="M3399" s="20" t="s">
        <v>13999</v>
      </c>
      <c r="N3399" s="20"/>
      <c r="O3399" s="20" t="s">
        <v>13999</v>
      </c>
      <c r="P3399" s="20" t="s">
        <v>13999</v>
      </c>
      <c r="Q3399" s="20" t="s">
        <v>13999</v>
      </c>
      <c r="R3399" s="16"/>
      <c r="S3399" s="16" t="s">
        <v>14079</v>
      </c>
      <c r="T3399" s="16"/>
      <c r="U3399" s="39">
        <f t="shared" si="158"/>
        <v>54.542235686400012</v>
      </c>
    </row>
    <row r="3400" spans="1:21" ht="34.5" customHeight="1">
      <c r="A3400" s="15"/>
      <c r="B3400" s="16" t="s">
        <v>20396</v>
      </c>
      <c r="C3400" s="16" t="s">
        <v>14856</v>
      </c>
      <c r="D3400" s="16" t="s">
        <v>20325</v>
      </c>
      <c r="E3400" s="16" t="s">
        <v>20397</v>
      </c>
      <c r="F3400" s="17"/>
      <c r="G3400" s="18">
        <v>3548</v>
      </c>
      <c r="H3400" s="19">
        <f t="shared" si="156"/>
        <v>109.405162944</v>
      </c>
      <c r="I3400" s="16"/>
      <c r="J3400" s="16">
        <f t="shared" si="157"/>
        <v>0</v>
      </c>
      <c r="K3400" s="20" t="s">
        <v>13999</v>
      </c>
      <c r="L3400" s="20"/>
      <c r="M3400" s="20" t="s">
        <v>13999</v>
      </c>
      <c r="N3400" s="20"/>
      <c r="O3400" s="20"/>
      <c r="P3400" s="20"/>
      <c r="Q3400" s="20"/>
      <c r="R3400" s="16"/>
      <c r="S3400" s="16"/>
      <c r="T3400" s="16"/>
      <c r="U3400" s="39">
        <f t="shared" si="158"/>
        <v>136.43973086784001</v>
      </c>
    </row>
    <row r="3401" spans="1:21" ht="23.25" customHeight="1">
      <c r="A3401" s="15"/>
      <c r="B3401" s="16" t="s">
        <v>20398</v>
      </c>
      <c r="C3401" s="16" t="s">
        <v>14856</v>
      </c>
      <c r="D3401" s="16" t="s">
        <v>20325</v>
      </c>
      <c r="E3401" s="16" t="s">
        <v>20399</v>
      </c>
      <c r="F3401" s="17"/>
      <c r="G3401" s="18">
        <v>3548</v>
      </c>
      <c r="H3401" s="19">
        <f t="shared" si="156"/>
        <v>109.405162944</v>
      </c>
      <c r="I3401" s="16"/>
      <c r="J3401" s="16">
        <f t="shared" si="157"/>
        <v>0</v>
      </c>
      <c r="K3401" s="20" t="s">
        <v>13999</v>
      </c>
      <c r="L3401" s="20"/>
      <c r="M3401" s="20" t="s">
        <v>13999</v>
      </c>
      <c r="N3401" s="20"/>
      <c r="O3401" s="20"/>
      <c r="P3401" s="20"/>
      <c r="Q3401" s="20"/>
      <c r="R3401" s="16"/>
      <c r="S3401" s="16"/>
      <c r="T3401" s="16"/>
      <c r="U3401" s="39">
        <f t="shared" si="158"/>
        <v>136.43973086784001</v>
      </c>
    </row>
    <row r="3402" spans="1:21" ht="23.25" customHeight="1">
      <c r="A3402" s="15"/>
      <c r="B3402" s="16" t="s">
        <v>20400</v>
      </c>
      <c r="C3402" s="16" t="s">
        <v>14856</v>
      </c>
      <c r="D3402" s="16" t="s">
        <v>20325</v>
      </c>
      <c r="E3402" s="16" t="s">
        <v>20401</v>
      </c>
      <c r="F3402" s="17"/>
      <c r="G3402" s="18">
        <v>2562</v>
      </c>
      <c r="H3402" s="19">
        <f t="shared" si="156"/>
        <v>79.001135136000016</v>
      </c>
      <c r="I3402" s="16"/>
      <c r="J3402" s="16">
        <f t="shared" si="157"/>
        <v>0</v>
      </c>
      <c r="K3402" s="20" t="s">
        <v>13999</v>
      </c>
      <c r="L3402" s="20"/>
      <c r="M3402" s="20"/>
      <c r="N3402" s="20"/>
      <c r="O3402" s="20" t="s">
        <v>13999</v>
      </c>
      <c r="P3402" s="20" t="s">
        <v>13999</v>
      </c>
      <c r="Q3402" s="20"/>
      <c r="R3402" s="16"/>
      <c r="S3402" s="16"/>
      <c r="T3402" s="16"/>
      <c r="U3402" s="39">
        <f t="shared" si="158"/>
        <v>94.801362163200011</v>
      </c>
    </row>
    <row r="3403" spans="1:21" ht="34.5" customHeight="1">
      <c r="A3403" s="15"/>
      <c r="B3403" s="16" t="s">
        <v>20402</v>
      </c>
      <c r="C3403" s="16" t="s">
        <v>14856</v>
      </c>
      <c r="D3403" s="16" t="s">
        <v>20325</v>
      </c>
      <c r="E3403" s="16" t="s">
        <v>20403</v>
      </c>
      <c r="F3403" s="17"/>
      <c r="G3403" s="18">
        <v>3560</v>
      </c>
      <c r="H3403" s="19">
        <f t="shared" si="156"/>
        <v>109.77519168000001</v>
      </c>
      <c r="I3403" s="16"/>
      <c r="J3403" s="16">
        <f t="shared" si="157"/>
        <v>0</v>
      </c>
      <c r="K3403" s="20" t="s">
        <v>13999</v>
      </c>
      <c r="L3403" s="20"/>
      <c r="M3403" s="20"/>
      <c r="N3403" s="20"/>
      <c r="O3403" s="20"/>
      <c r="P3403" s="20"/>
      <c r="Q3403" s="20"/>
      <c r="R3403" s="16"/>
      <c r="S3403" s="16"/>
      <c r="T3403" s="16"/>
      <c r="U3403" s="39">
        <f t="shared" si="158"/>
        <v>136.8504627648</v>
      </c>
    </row>
    <row r="3404" spans="1:21" ht="34.5" customHeight="1">
      <c r="A3404" s="15"/>
      <c r="B3404" s="16" t="s">
        <v>20404</v>
      </c>
      <c r="C3404" s="16" t="s">
        <v>14856</v>
      </c>
      <c r="D3404" s="16" t="s">
        <v>20325</v>
      </c>
      <c r="E3404" s="16" t="s">
        <v>20405</v>
      </c>
      <c r="F3404" s="17"/>
      <c r="G3404" s="18">
        <v>2571</v>
      </c>
      <c r="H3404" s="19">
        <f t="shared" si="156"/>
        <v>79.278656688000012</v>
      </c>
      <c r="I3404" s="16"/>
      <c r="J3404" s="16">
        <f t="shared" si="157"/>
        <v>0</v>
      </c>
      <c r="K3404" s="20" t="s">
        <v>13999</v>
      </c>
      <c r="L3404" s="20"/>
      <c r="M3404" s="20"/>
      <c r="N3404" s="20"/>
      <c r="O3404" s="20"/>
      <c r="P3404" s="20"/>
      <c r="Q3404" s="20"/>
      <c r="R3404" s="16"/>
      <c r="S3404" s="16"/>
      <c r="T3404" s="16"/>
      <c r="U3404" s="39">
        <f t="shared" si="158"/>
        <v>95.134388025600018</v>
      </c>
    </row>
    <row r="3405" spans="1:21" ht="23.25" customHeight="1">
      <c r="A3405" s="15"/>
      <c r="B3405" s="16" t="s">
        <v>20406</v>
      </c>
      <c r="C3405" s="16" t="s">
        <v>14856</v>
      </c>
      <c r="D3405" s="16" t="s">
        <v>20325</v>
      </c>
      <c r="E3405" s="16" t="s">
        <v>20407</v>
      </c>
      <c r="F3405" s="17"/>
      <c r="G3405" s="18">
        <v>3105</v>
      </c>
      <c r="H3405" s="19">
        <f t="shared" si="156"/>
        <v>95.74493544000002</v>
      </c>
      <c r="I3405" s="16"/>
      <c r="J3405" s="16">
        <f t="shared" si="157"/>
        <v>0</v>
      </c>
      <c r="K3405" s="20" t="s">
        <v>13999</v>
      </c>
      <c r="L3405" s="20"/>
      <c r="M3405" s="20"/>
      <c r="N3405" s="20"/>
      <c r="O3405" s="20" t="s">
        <v>13999</v>
      </c>
      <c r="P3405" s="20" t="s">
        <v>13999</v>
      </c>
      <c r="Q3405" s="20"/>
      <c r="R3405" s="16"/>
      <c r="S3405" s="16"/>
      <c r="T3405" s="16"/>
      <c r="U3405" s="39">
        <f t="shared" si="158"/>
        <v>114.89392252800002</v>
      </c>
    </row>
    <row r="3406" spans="1:21" ht="23.25" customHeight="1">
      <c r="A3406" s="15"/>
      <c r="B3406" s="16" t="s">
        <v>20408</v>
      </c>
      <c r="C3406" s="16" t="s">
        <v>14856</v>
      </c>
      <c r="D3406" s="16" t="s">
        <v>20325</v>
      </c>
      <c r="E3406" s="16" t="s">
        <v>20409</v>
      </c>
      <c r="F3406" s="17"/>
      <c r="G3406" s="18">
        <v>3913</v>
      </c>
      <c r="H3406" s="19">
        <f t="shared" si="156"/>
        <v>120.66020366400001</v>
      </c>
      <c r="I3406" s="16"/>
      <c r="J3406" s="16">
        <f t="shared" si="157"/>
        <v>0</v>
      </c>
      <c r="K3406" s="20" t="s">
        <v>13999</v>
      </c>
      <c r="L3406" s="20"/>
      <c r="M3406" s="20"/>
      <c r="N3406" s="20"/>
      <c r="O3406" s="20"/>
      <c r="P3406" s="20"/>
      <c r="Q3406" s="20"/>
      <c r="R3406" s="16"/>
      <c r="S3406" s="16"/>
      <c r="T3406" s="16"/>
      <c r="U3406" s="39">
        <f t="shared" si="158"/>
        <v>148.93282606704003</v>
      </c>
    </row>
    <row r="3407" spans="1:21" ht="34.5" customHeight="1">
      <c r="A3407" s="15"/>
      <c r="B3407" s="16" t="s">
        <v>20410</v>
      </c>
      <c r="C3407" s="16" t="s">
        <v>14856</v>
      </c>
      <c r="D3407" s="16" t="s">
        <v>20325</v>
      </c>
      <c r="E3407" s="16" t="s">
        <v>20411</v>
      </c>
      <c r="F3407" s="17"/>
      <c r="G3407" s="18">
        <v>3913</v>
      </c>
      <c r="H3407" s="19">
        <f t="shared" si="156"/>
        <v>120.66020366400001</v>
      </c>
      <c r="I3407" s="16"/>
      <c r="J3407" s="16">
        <f t="shared" si="157"/>
        <v>0</v>
      </c>
      <c r="K3407" s="20" t="s">
        <v>13999</v>
      </c>
      <c r="L3407" s="20"/>
      <c r="M3407" s="20"/>
      <c r="N3407" s="20"/>
      <c r="O3407" s="20"/>
      <c r="P3407" s="20" t="s">
        <v>13999</v>
      </c>
      <c r="Q3407" s="20"/>
      <c r="R3407" s="16"/>
      <c r="S3407" s="16"/>
      <c r="T3407" s="16"/>
      <c r="U3407" s="39">
        <f t="shared" si="158"/>
        <v>148.93282606704003</v>
      </c>
    </row>
    <row r="3408" spans="1:21" ht="34.5" customHeight="1">
      <c r="A3408" s="15"/>
      <c r="B3408" s="16" t="s">
        <v>20412</v>
      </c>
      <c r="C3408" s="16" t="s">
        <v>14856</v>
      </c>
      <c r="D3408" s="16" t="s">
        <v>20325</v>
      </c>
      <c r="E3408" s="16" t="s">
        <v>20413</v>
      </c>
      <c r="F3408" s="17"/>
      <c r="G3408" s="22">
        <v>927</v>
      </c>
      <c r="H3408" s="19">
        <f t="shared" si="156"/>
        <v>28.584719856000003</v>
      </c>
      <c r="I3408" s="16"/>
      <c r="J3408" s="16">
        <f t="shared" si="157"/>
        <v>0</v>
      </c>
      <c r="K3408" s="20" t="s">
        <v>13999</v>
      </c>
      <c r="L3408" s="20" t="s">
        <v>13999</v>
      </c>
      <c r="M3408" s="20" t="s">
        <v>13999</v>
      </c>
      <c r="N3408" s="20" t="s">
        <v>13999</v>
      </c>
      <c r="O3408" s="20" t="s">
        <v>13999</v>
      </c>
      <c r="P3408" s="20" t="s">
        <v>13999</v>
      </c>
      <c r="Q3408" s="20"/>
      <c r="R3408" s="16"/>
      <c r="S3408" s="16"/>
      <c r="T3408" s="16"/>
      <c r="U3408" s="39">
        <f t="shared" si="158"/>
        <v>34.301663827200002</v>
      </c>
    </row>
    <row r="3409" spans="1:21" ht="23.25" customHeight="1">
      <c r="A3409" s="15"/>
      <c r="B3409" s="16" t="s">
        <v>20414</v>
      </c>
      <c r="C3409" s="16" t="s">
        <v>14856</v>
      </c>
      <c r="D3409" s="16" t="s">
        <v>20325</v>
      </c>
      <c r="E3409" s="16" t="s">
        <v>20415</v>
      </c>
      <c r="F3409" s="17"/>
      <c r="G3409" s="22">
        <v>762</v>
      </c>
      <c r="H3409" s="19">
        <f t="shared" si="156"/>
        <v>23.496824736000004</v>
      </c>
      <c r="I3409" s="16"/>
      <c r="J3409" s="16">
        <f t="shared" si="157"/>
        <v>0</v>
      </c>
      <c r="K3409" s="20" t="s">
        <v>13999</v>
      </c>
      <c r="L3409" s="20"/>
      <c r="M3409" s="20" t="s">
        <v>13999</v>
      </c>
      <c r="N3409" s="20" t="s">
        <v>13999</v>
      </c>
      <c r="O3409" s="20"/>
      <c r="P3409" s="20" t="s">
        <v>13999</v>
      </c>
      <c r="Q3409" s="20"/>
      <c r="R3409" s="16"/>
      <c r="S3409" s="16"/>
      <c r="T3409" s="16"/>
      <c r="U3409" s="39">
        <f t="shared" si="158"/>
        <v>28.196189683200004</v>
      </c>
    </row>
    <row r="3410" spans="1:21" ht="23.25" customHeight="1">
      <c r="A3410" s="15"/>
      <c r="B3410" s="16" t="s">
        <v>20416</v>
      </c>
      <c r="C3410" s="16" t="s">
        <v>14856</v>
      </c>
      <c r="D3410" s="16" t="s">
        <v>20325</v>
      </c>
      <c r="E3410" s="16" t="s">
        <v>20417</v>
      </c>
      <c r="F3410" s="17"/>
      <c r="G3410" s="22">
        <v>733</v>
      </c>
      <c r="H3410" s="19">
        <f t="shared" si="156"/>
        <v>22.602588624000006</v>
      </c>
      <c r="I3410" s="16"/>
      <c r="J3410" s="16">
        <f t="shared" si="157"/>
        <v>0</v>
      </c>
      <c r="K3410" s="20" t="s">
        <v>13999</v>
      </c>
      <c r="L3410" s="20"/>
      <c r="M3410" s="20" t="s">
        <v>13999</v>
      </c>
      <c r="N3410" s="20" t="s">
        <v>13999</v>
      </c>
      <c r="O3410" s="20"/>
      <c r="P3410" s="20" t="s">
        <v>13999</v>
      </c>
      <c r="Q3410" s="20"/>
      <c r="R3410" s="16"/>
      <c r="S3410" s="16"/>
      <c r="T3410" s="16"/>
      <c r="U3410" s="39">
        <f t="shared" si="158"/>
        <v>27.123106348800007</v>
      </c>
    </row>
    <row r="3411" spans="1:21" ht="23.25" customHeight="1">
      <c r="A3411" s="15"/>
      <c r="B3411" s="16" t="s">
        <v>20418</v>
      </c>
      <c r="C3411" s="16" t="s">
        <v>14856</v>
      </c>
      <c r="D3411" s="16" t="s">
        <v>20325</v>
      </c>
      <c r="E3411" s="16" t="s">
        <v>20419</v>
      </c>
      <c r="F3411" s="17"/>
      <c r="G3411" s="22">
        <v>829</v>
      </c>
      <c r="H3411" s="19">
        <f t="shared" si="156"/>
        <v>25.562818511999996</v>
      </c>
      <c r="I3411" s="16"/>
      <c r="J3411" s="16">
        <f t="shared" si="157"/>
        <v>0</v>
      </c>
      <c r="K3411" s="20" t="s">
        <v>13999</v>
      </c>
      <c r="L3411" s="20"/>
      <c r="M3411" s="20" t="s">
        <v>13999</v>
      </c>
      <c r="N3411" s="20" t="s">
        <v>13999</v>
      </c>
      <c r="O3411" s="20" t="s">
        <v>13999</v>
      </c>
      <c r="P3411" s="20" t="s">
        <v>13999</v>
      </c>
      <c r="Q3411" s="20" t="s">
        <v>13999</v>
      </c>
      <c r="R3411" s="16"/>
      <c r="S3411" s="16"/>
      <c r="T3411" s="16"/>
      <c r="U3411" s="39">
        <f t="shared" si="158"/>
        <v>30.675382214399995</v>
      </c>
    </row>
    <row r="3412" spans="1:21" ht="23.25" customHeight="1">
      <c r="A3412" s="15"/>
      <c r="B3412" s="16" t="s">
        <v>20420</v>
      </c>
      <c r="C3412" s="16" t="s">
        <v>14856</v>
      </c>
      <c r="D3412" s="16" t="s">
        <v>20325</v>
      </c>
      <c r="E3412" s="16" t="s">
        <v>20421</v>
      </c>
      <c r="F3412" s="17"/>
      <c r="G3412" s="22">
        <v>847</v>
      </c>
      <c r="H3412" s="19">
        <f t="shared" si="156"/>
        <v>26.117861616000003</v>
      </c>
      <c r="I3412" s="16"/>
      <c r="J3412" s="16">
        <f t="shared" si="157"/>
        <v>0</v>
      </c>
      <c r="K3412" s="20"/>
      <c r="L3412" s="20" t="s">
        <v>13999</v>
      </c>
      <c r="M3412" s="20" t="s">
        <v>13999</v>
      </c>
      <c r="N3412" s="20" t="s">
        <v>13999</v>
      </c>
      <c r="O3412" s="20"/>
      <c r="P3412" s="20"/>
      <c r="Q3412" s="20" t="s">
        <v>13999</v>
      </c>
      <c r="R3412" s="16"/>
      <c r="S3412" s="16"/>
      <c r="T3412" s="16"/>
      <c r="U3412" s="39">
        <f t="shared" si="158"/>
        <v>31.341433939200002</v>
      </c>
    </row>
    <row r="3413" spans="1:21" ht="23.25" customHeight="1">
      <c r="A3413" s="15"/>
      <c r="B3413" s="16" t="s">
        <v>20422</v>
      </c>
      <c r="C3413" s="16" t="s">
        <v>14856</v>
      </c>
      <c r="D3413" s="16" t="s">
        <v>20325</v>
      </c>
      <c r="E3413" s="16" t="s">
        <v>20423</v>
      </c>
      <c r="F3413" s="17"/>
      <c r="G3413" s="22">
        <v>856</v>
      </c>
      <c r="H3413" s="19">
        <f t="shared" ref="H3413:H3476" si="159">IF(R3413="Мax скидка 20%",G3413*0.8*1.05/100*H$15,IF(R3413="От 3-х шт. скидка 50%.",G3413*0.5*1.05/100*H$15,G3413*0.6*1.05/100*H$15))*1.03*1.2*1.1</f>
        <v>26.395383168000013</v>
      </c>
      <c r="I3413" s="16"/>
      <c r="J3413" s="16">
        <f t="shared" si="157"/>
        <v>0</v>
      </c>
      <c r="K3413" s="20" t="s">
        <v>13999</v>
      </c>
      <c r="L3413" s="20"/>
      <c r="M3413" s="20" t="s">
        <v>13999</v>
      </c>
      <c r="N3413" s="20"/>
      <c r="O3413" s="20"/>
      <c r="P3413" s="20" t="s">
        <v>13999</v>
      </c>
      <c r="Q3413" s="20"/>
      <c r="R3413" s="16"/>
      <c r="S3413" s="16"/>
      <c r="T3413" s="16"/>
      <c r="U3413" s="39">
        <f t="shared" si="158"/>
        <v>31.674459801600015</v>
      </c>
    </row>
    <row r="3414" spans="1:21" ht="23.25" customHeight="1">
      <c r="A3414" s="15"/>
      <c r="B3414" s="16" t="s">
        <v>20424</v>
      </c>
      <c r="C3414" s="16" t="s">
        <v>14856</v>
      </c>
      <c r="D3414" s="16" t="s">
        <v>20325</v>
      </c>
      <c r="E3414" s="16" t="s">
        <v>20425</v>
      </c>
      <c r="F3414" s="23" t="s">
        <v>14135</v>
      </c>
      <c r="G3414" s="25">
        <v>592</v>
      </c>
      <c r="H3414" s="19">
        <f t="shared" si="159"/>
        <v>18.254750976</v>
      </c>
      <c r="I3414" s="16"/>
      <c r="J3414" s="16">
        <f t="shared" ref="J3414:J3477" si="160">H3414*I3414</f>
        <v>0</v>
      </c>
      <c r="K3414" s="20" t="s">
        <v>13999</v>
      </c>
      <c r="L3414" s="20"/>
      <c r="M3414" s="20"/>
      <c r="N3414" s="20"/>
      <c r="O3414" s="20"/>
      <c r="P3414" s="20"/>
      <c r="Q3414" s="20"/>
      <c r="R3414" s="16"/>
      <c r="S3414" s="16"/>
      <c r="T3414" s="16"/>
      <c r="U3414" s="39">
        <f t="shared" ref="U3414:U3477" si="161">IF(H3414&gt;100,H3414*1.11+15,H3414*1.2)</f>
        <v>21.9057011712</v>
      </c>
    </row>
    <row r="3415" spans="1:21" ht="23.25" customHeight="1">
      <c r="A3415" s="15"/>
      <c r="B3415" s="16" t="s">
        <v>20426</v>
      </c>
      <c r="C3415" s="16" t="s">
        <v>14856</v>
      </c>
      <c r="D3415" s="16" t="s">
        <v>20325</v>
      </c>
      <c r="E3415" s="16" t="s">
        <v>20427</v>
      </c>
      <c r="F3415" s="23" t="s">
        <v>14135</v>
      </c>
      <c r="G3415" s="25">
        <v>795</v>
      </c>
      <c r="H3415" s="19">
        <f t="shared" si="159"/>
        <v>24.514403760000008</v>
      </c>
      <c r="I3415" s="16"/>
      <c r="J3415" s="16">
        <f t="shared" si="160"/>
        <v>0</v>
      </c>
      <c r="K3415" s="20" t="s">
        <v>13999</v>
      </c>
      <c r="L3415" s="20"/>
      <c r="M3415" s="20"/>
      <c r="N3415" s="20"/>
      <c r="O3415" s="20"/>
      <c r="P3415" s="20"/>
      <c r="Q3415" s="20"/>
      <c r="R3415" s="16"/>
      <c r="S3415" s="16"/>
      <c r="T3415" s="16"/>
      <c r="U3415" s="39">
        <f t="shared" si="161"/>
        <v>29.417284512000009</v>
      </c>
    </row>
    <row r="3416" spans="1:21" ht="23.25" customHeight="1">
      <c r="A3416" s="15"/>
      <c r="B3416" s="16" t="s">
        <v>20428</v>
      </c>
      <c r="C3416" s="16" t="s">
        <v>14856</v>
      </c>
      <c r="D3416" s="16" t="s">
        <v>20325</v>
      </c>
      <c r="E3416" s="16" t="s">
        <v>20429</v>
      </c>
      <c r="F3416" s="23" t="s">
        <v>14135</v>
      </c>
      <c r="G3416" s="25">
        <v>492</v>
      </c>
      <c r="H3416" s="19">
        <f t="shared" si="159"/>
        <v>15.171178176000002</v>
      </c>
      <c r="I3416" s="16"/>
      <c r="J3416" s="16">
        <f t="shared" si="160"/>
        <v>0</v>
      </c>
      <c r="K3416" s="20" t="s">
        <v>13999</v>
      </c>
      <c r="L3416" s="20"/>
      <c r="M3416" s="20"/>
      <c r="N3416" s="20"/>
      <c r="O3416" s="20"/>
      <c r="P3416" s="20"/>
      <c r="Q3416" s="20"/>
      <c r="R3416" s="16"/>
      <c r="S3416" s="16"/>
      <c r="T3416" s="16"/>
      <c r="U3416" s="39">
        <f t="shared" si="161"/>
        <v>18.2054138112</v>
      </c>
    </row>
    <row r="3417" spans="1:21" ht="23.25" customHeight="1">
      <c r="A3417" s="15"/>
      <c r="B3417" s="16" t="s">
        <v>20430</v>
      </c>
      <c r="C3417" s="16" t="s">
        <v>14856</v>
      </c>
      <c r="D3417" s="16" t="s">
        <v>20325</v>
      </c>
      <c r="E3417" s="16" t="s">
        <v>20431</v>
      </c>
      <c r="F3417" s="23" t="s">
        <v>14135</v>
      </c>
      <c r="G3417" s="25">
        <v>831</v>
      </c>
      <c r="H3417" s="19">
        <f t="shared" si="159"/>
        <v>25.624489967999999</v>
      </c>
      <c r="I3417" s="16"/>
      <c r="J3417" s="16">
        <f t="shared" si="160"/>
        <v>0</v>
      </c>
      <c r="K3417" s="20" t="s">
        <v>13999</v>
      </c>
      <c r="L3417" s="20"/>
      <c r="M3417" s="20"/>
      <c r="N3417" s="20"/>
      <c r="O3417" s="20"/>
      <c r="P3417" s="20"/>
      <c r="Q3417" s="20"/>
      <c r="R3417" s="16"/>
      <c r="S3417" s="16"/>
      <c r="T3417" s="16"/>
      <c r="U3417" s="39">
        <f t="shared" si="161"/>
        <v>30.749387961599997</v>
      </c>
    </row>
    <row r="3418" spans="1:21" ht="23.25" customHeight="1">
      <c r="A3418" s="15"/>
      <c r="B3418" s="16" t="s">
        <v>20432</v>
      </c>
      <c r="C3418" s="16" t="s">
        <v>14856</v>
      </c>
      <c r="D3418" s="16" t="s">
        <v>20325</v>
      </c>
      <c r="E3418" s="16" t="s">
        <v>20433</v>
      </c>
      <c r="F3418" s="23" t="s">
        <v>14135</v>
      </c>
      <c r="G3418" s="24">
        <v>1319</v>
      </c>
      <c r="H3418" s="19">
        <f t="shared" si="159"/>
        <v>40.672325231999999</v>
      </c>
      <c r="I3418" s="16"/>
      <c r="J3418" s="16">
        <f t="shared" si="160"/>
        <v>0</v>
      </c>
      <c r="K3418" s="20" t="s">
        <v>13999</v>
      </c>
      <c r="L3418" s="20"/>
      <c r="M3418" s="20"/>
      <c r="N3418" s="20"/>
      <c r="O3418" s="20"/>
      <c r="P3418" s="20"/>
      <c r="Q3418" s="20"/>
      <c r="R3418" s="16"/>
      <c r="S3418" s="16"/>
      <c r="T3418" s="16"/>
      <c r="U3418" s="39">
        <f t="shared" si="161"/>
        <v>48.806790278399994</v>
      </c>
    </row>
    <row r="3419" spans="1:21" ht="23.25" customHeight="1">
      <c r="A3419" s="15"/>
      <c r="B3419" s="16" t="s">
        <v>20434</v>
      </c>
      <c r="C3419" s="16" t="s">
        <v>14856</v>
      </c>
      <c r="D3419" s="16" t="s">
        <v>20325</v>
      </c>
      <c r="E3419" s="16" t="s">
        <v>20435</v>
      </c>
      <c r="F3419" s="23" t="s">
        <v>14135</v>
      </c>
      <c r="G3419" s="24">
        <v>1258</v>
      </c>
      <c r="H3419" s="19">
        <f t="shared" si="159"/>
        <v>38.791345824000004</v>
      </c>
      <c r="I3419" s="16"/>
      <c r="J3419" s="16">
        <f t="shared" si="160"/>
        <v>0</v>
      </c>
      <c r="K3419" s="20" t="s">
        <v>13999</v>
      </c>
      <c r="L3419" s="20"/>
      <c r="M3419" s="20"/>
      <c r="N3419" s="20"/>
      <c r="O3419" s="20"/>
      <c r="P3419" s="20"/>
      <c r="Q3419" s="20"/>
      <c r="R3419" s="16"/>
      <c r="S3419" s="16"/>
      <c r="T3419" s="16"/>
      <c r="U3419" s="39">
        <f t="shared" si="161"/>
        <v>46.549614988800002</v>
      </c>
    </row>
    <row r="3420" spans="1:21" ht="23.25" customHeight="1">
      <c r="A3420" s="15"/>
      <c r="B3420" s="16" t="s">
        <v>20436</v>
      </c>
      <c r="C3420" s="16" t="s">
        <v>14856</v>
      </c>
      <c r="D3420" s="16" t="s">
        <v>20325</v>
      </c>
      <c r="E3420" s="16" t="s">
        <v>20437</v>
      </c>
      <c r="F3420" s="23" t="s">
        <v>14135</v>
      </c>
      <c r="G3420" s="24">
        <v>1242</v>
      </c>
      <c r="H3420" s="19">
        <f t="shared" si="159"/>
        <v>38.297974176000004</v>
      </c>
      <c r="I3420" s="16"/>
      <c r="J3420" s="16">
        <f t="shared" si="160"/>
        <v>0</v>
      </c>
      <c r="K3420" s="20" t="s">
        <v>13999</v>
      </c>
      <c r="L3420" s="20"/>
      <c r="M3420" s="20"/>
      <c r="N3420" s="20"/>
      <c r="O3420" s="20"/>
      <c r="P3420" s="20"/>
      <c r="Q3420" s="20"/>
      <c r="R3420" s="16"/>
      <c r="S3420" s="16"/>
      <c r="T3420" s="16"/>
      <c r="U3420" s="39">
        <f t="shared" si="161"/>
        <v>45.9575690112</v>
      </c>
    </row>
    <row r="3421" spans="1:21" ht="23.25" customHeight="1">
      <c r="A3421" s="15"/>
      <c r="B3421" s="16" t="s">
        <v>20438</v>
      </c>
      <c r="C3421" s="16" t="s">
        <v>14856</v>
      </c>
      <c r="D3421" s="16" t="s">
        <v>20325</v>
      </c>
      <c r="E3421" s="16" t="s">
        <v>20439</v>
      </c>
      <c r="F3421" s="23" t="s">
        <v>14135</v>
      </c>
      <c r="G3421" s="25">
        <v>677</v>
      </c>
      <c r="H3421" s="19">
        <f t="shared" si="159"/>
        <v>20.875787856000002</v>
      </c>
      <c r="I3421" s="16"/>
      <c r="J3421" s="16">
        <f t="shared" si="160"/>
        <v>0</v>
      </c>
      <c r="K3421" s="20" t="s">
        <v>13999</v>
      </c>
      <c r="L3421" s="20"/>
      <c r="M3421" s="20"/>
      <c r="N3421" s="20"/>
      <c r="O3421" s="20"/>
      <c r="P3421" s="20"/>
      <c r="Q3421" s="20"/>
      <c r="R3421" s="16"/>
      <c r="S3421" s="16"/>
      <c r="T3421" s="16"/>
      <c r="U3421" s="39">
        <f t="shared" si="161"/>
        <v>25.050945427200002</v>
      </c>
    </row>
    <row r="3422" spans="1:21" ht="23.25" customHeight="1">
      <c r="A3422" s="15"/>
      <c r="B3422" s="16" t="s">
        <v>537</v>
      </c>
      <c r="C3422" s="16" t="s">
        <v>20440</v>
      </c>
      <c r="D3422" s="16" t="s">
        <v>20441</v>
      </c>
      <c r="E3422" s="16" t="s">
        <v>20442</v>
      </c>
      <c r="F3422" s="17"/>
      <c r="G3422" s="18">
        <v>1854</v>
      </c>
      <c r="H3422" s="19">
        <f t="shared" si="159"/>
        <v>57.169439712000006</v>
      </c>
      <c r="I3422" s="16"/>
      <c r="J3422" s="16">
        <f t="shared" si="160"/>
        <v>0</v>
      </c>
      <c r="K3422" s="20" t="s">
        <v>13999</v>
      </c>
      <c r="L3422" s="20" t="s">
        <v>13999</v>
      </c>
      <c r="M3422" s="20" t="s">
        <v>13999</v>
      </c>
      <c r="N3422" s="20" t="s">
        <v>13999</v>
      </c>
      <c r="O3422" s="20" t="s">
        <v>13999</v>
      </c>
      <c r="P3422" s="20" t="s">
        <v>13999</v>
      </c>
      <c r="Q3422" s="20" t="s">
        <v>13999</v>
      </c>
      <c r="R3422" s="16"/>
      <c r="S3422" s="16"/>
      <c r="T3422" s="16"/>
      <c r="U3422" s="39">
        <f t="shared" si="161"/>
        <v>68.603327654400005</v>
      </c>
    </row>
    <row r="3423" spans="1:21" ht="23.25" customHeight="1">
      <c r="A3423" s="15"/>
      <c r="B3423" s="16" t="s">
        <v>20443</v>
      </c>
      <c r="C3423" s="16" t="s">
        <v>20440</v>
      </c>
      <c r="D3423" s="16" t="s">
        <v>20441</v>
      </c>
      <c r="E3423" s="16" t="s">
        <v>20444</v>
      </c>
      <c r="F3423" s="17"/>
      <c r="G3423" s="22">
        <v>23</v>
      </c>
      <c r="H3423" s="19">
        <f t="shared" si="159"/>
        <v>0.70922174400000015</v>
      </c>
      <c r="I3423" s="16"/>
      <c r="J3423" s="16">
        <f t="shared" si="160"/>
        <v>0</v>
      </c>
      <c r="K3423" s="20" t="s">
        <v>13999</v>
      </c>
      <c r="L3423" s="20"/>
      <c r="M3423" s="20"/>
      <c r="N3423" s="20"/>
      <c r="O3423" s="20"/>
      <c r="P3423" s="20" t="s">
        <v>13999</v>
      </c>
      <c r="Q3423" s="20"/>
      <c r="R3423" s="16"/>
      <c r="S3423" s="16"/>
      <c r="T3423" s="16"/>
      <c r="U3423" s="39">
        <f t="shared" si="161"/>
        <v>0.85106609280000012</v>
      </c>
    </row>
    <row r="3424" spans="1:21" ht="23.25" customHeight="1">
      <c r="A3424" s="15"/>
      <c r="B3424" s="16" t="s">
        <v>20445</v>
      </c>
      <c r="C3424" s="16" t="s">
        <v>20440</v>
      </c>
      <c r="D3424" s="16" t="s">
        <v>20441</v>
      </c>
      <c r="E3424" s="16" t="s">
        <v>20446</v>
      </c>
      <c r="F3424" s="17"/>
      <c r="G3424" s="22">
        <v>137</v>
      </c>
      <c r="H3424" s="19">
        <f t="shared" si="159"/>
        <v>4.2244947360000005</v>
      </c>
      <c r="I3424" s="16"/>
      <c r="J3424" s="16">
        <f t="shared" si="160"/>
        <v>0</v>
      </c>
      <c r="K3424" s="20" t="s">
        <v>13999</v>
      </c>
      <c r="L3424" s="20"/>
      <c r="M3424" s="20"/>
      <c r="N3424" s="20"/>
      <c r="O3424" s="20"/>
      <c r="P3424" s="20" t="s">
        <v>13999</v>
      </c>
      <c r="Q3424" s="20"/>
      <c r="R3424" s="16"/>
      <c r="S3424" s="16"/>
      <c r="T3424" s="16"/>
      <c r="U3424" s="39">
        <f t="shared" si="161"/>
        <v>5.0693936832000004</v>
      </c>
    </row>
    <row r="3425" spans="1:21" ht="23.25" customHeight="1">
      <c r="A3425" s="15"/>
      <c r="B3425" s="16" t="s">
        <v>20447</v>
      </c>
      <c r="C3425" s="16" t="s">
        <v>20440</v>
      </c>
      <c r="D3425" s="16" t="s">
        <v>20441</v>
      </c>
      <c r="E3425" s="16" t="s">
        <v>20448</v>
      </c>
      <c r="F3425" s="17"/>
      <c r="G3425" s="22">
        <v>196</v>
      </c>
      <c r="H3425" s="19">
        <f t="shared" si="159"/>
        <v>6.0438026880000013</v>
      </c>
      <c r="I3425" s="16"/>
      <c r="J3425" s="16">
        <f t="shared" si="160"/>
        <v>0</v>
      </c>
      <c r="K3425" s="20" t="s">
        <v>13999</v>
      </c>
      <c r="L3425" s="20"/>
      <c r="M3425" s="20"/>
      <c r="N3425" s="20" t="s">
        <v>13999</v>
      </c>
      <c r="O3425" s="20"/>
      <c r="P3425" s="20" t="s">
        <v>13999</v>
      </c>
      <c r="Q3425" s="20"/>
      <c r="R3425" s="16"/>
      <c r="S3425" s="16"/>
      <c r="T3425" s="16"/>
      <c r="U3425" s="39">
        <f t="shared" si="161"/>
        <v>7.2525632256000012</v>
      </c>
    </row>
    <row r="3426" spans="1:21" ht="23.25" customHeight="1">
      <c r="A3426" s="15"/>
      <c r="B3426" s="16" t="s">
        <v>20449</v>
      </c>
      <c r="C3426" s="16" t="s">
        <v>20440</v>
      </c>
      <c r="D3426" s="16" t="s">
        <v>20441</v>
      </c>
      <c r="E3426" s="16" t="s">
        <v>20450</v>
      </c>
      <c r="F3426" s="17"/>
      <c r="G3426" s="22">
        <v>174</v>
      </c>
      <c r="H3426" s="19">
        <f t="shared" si="159"/>
        <v>5.3654166720000003</v>
      </c>
      <c r="I3426" s="16"/>
      <c r="J3426" s="16">
        <f t="shared" si="160"/>
        <v>0</v>
      </c>
      <c r="K3426" s="20"/>
      <c r="L3426" s="20"/>
      <c r="M3426" s="20"/>
      <c r="N3426" s="20" t="s">
        <v>13999</v>
      </c>
      <c r="O3426" s="20"/>
      <c r="P3426" s="20" t="s">
        <v>13999</v>
      </c>
      <c r="Q3426" s="20"/>
      <c r="R3426" s="16"/>
      <c r="S3426" s="16"/>
      <c r="T3426" s="16"/>
      <c r="U3426" s="39">
        <f t="shared" si="161"/>
        <v>6.4385000064</v>
      </c>
    </row>
    <row r="3427" spans="1:21" ht="23.25" customHeight="1">
      <c r="A3427" s="15"/>
      <c r="B3427" s="16" t="s">
        <v>20451</v>
      </c>
      <c r="C3427" s="16" t="s">
        <v>20440</v>
      </c>
      <c r="D3427" s="16" t="s">
        <v>20441</v>
      </c>
      <c r="E3427" s="16" t="s">
        <v>20452</v>
      </c>
      <c r="F3427" s="17"/>
      <c r="G3427" s="22">
        <v>222</v>
      </c>
      <c r="H3427" s="19">
        <f t="shared" si="159"/>
        <v>6.8455316159999997</v>
      </c>
      <c r="I3427" s="16"/>
      <c r="J3427" s="16">
        <f t="shared" si="160"/>
        <v>0</v>
      </c>
      <c r="K3427" s="20" t="s">
        <v>13999</v>
      </c>
      <c r="L3427" s="20"/>
      <c r="M3427" s="20"/>
      <c r="N3427" s="20"/>
      <c r="O3427" s="20"/>
      <c r="P3427" s="20" t="s">
        <v>13999</v>
      </c>
      <c r="Q3427" s="20"/>
      <c r="R3427" s="16"/>
      <c r="S3427" s="16"/>
      <c r="T3427" s="16"/>
      <c r="U3427" s="39">
        <f t="shared" si="161"/>
        <v>8.2146379391999993</v>
      </c>
    </row>
    <row r="3428" spans="1:21" ht="23.25" customHeight="1">
      <c r="A3428" s="15"/>
      <c r="B3428" s="16" t="s">
        <v>20453</v>
      </c>
      <c r="C3428" s="16" t="s">
        <v>20440</v>
      </c>
      <c r="D3428" s="16" t="s">
        <v>20441</v>
      </c>
      <c r="E3428" s="16" t="s">
        <v>20454</v>
      </c>
      <c r="F3428" s="17"/>
      <c r="G3428" s="18">
        <v>5646</v>
      </c>
      <c r="H3428" s="19">
        <f t="shared" si="159"/>
        <v>174.098520288</v>
      </c>
      <c r="I3428" s="16"/>
      <c r="J3428" s="16">
        <f t="shared" si="160"/>
        <v>0</v>
      </c>
      <c r="K3428" s="20" t="s">
        <v>13999</v>
      </c>
      <c r="L3428" s="20" t="s">
        <v>13999</v>
      </c>
      <c r="M3428" s="20" t="s">
        <v>13999</v>
      </c>
      <c r="N3428" s="20"/>
      <c r="O3428" s="20"/>
      <c r="P3428" s="20"/>
      <c r="Q3428" s="20" t="s">
        <v>13999</v>
      </c>
      <c r="R3428" s="16"/>
      <c r="S3428" s="16"/>
      <c r="T3428" s="16"/>
      <c r="U3428" s="39">
        <f t="shared" si="161"/>
        <v>208.24935751968002</v>
      </c>
    </row>
    <row r="3429" spans="1:21" ht="23.25" customHeight="1">
      <c r="A3429" s="15"/>
      <c r="B3429" s="16" t="s">
        <v>20455</v>
      </c>
      <c r="C3429" s="16" t="s">
        <v>20440</v>
      </c>
      <c r="D3429" s="16" t="s">
        <v>20441</v>
      </c>
      <c r="E3429" s="16" t="s">
        <v>20456</v>
      </c>
      <c r="F3429" s="17"/>
      <c r="G3429" s="18">
        <v>2294</v>
      </c>
      <c r="H3429" s="19">
        <f t="shared" si="159"/>
        <v>70.737160032000006</v>
      </c>
      <c r="I3429" s="16"/>
      <c r="J3429" s="16">
        <f t="shared" si="160"/>
        <v>0</v>
      </c>
      <c r="K3429" s="20" t="s">
        <v>13999</v>
      </c>
      <c r="L3429" s="20" t="s">
        <v>13999</v>
      </c>
      <c r="M3429" s="20" t="s">
        <v>13999</v>
      </c>
      <c r="N3429" s="20"/>
      <c r="O3429" s="20" t="s">
        <v>13999</v>
      </c>
      <c r="P3429" s="20" t="s">
        <v>13999</v>
      </c>
      <c r="Q3429" s="20"/>
      <c r="R3429" s="16"/>
      <c r="S3429" s="16"/>
      <c r="T3429" s="16"/>
      <c r="U3429" s="39">
        <f t="shared" si="161"/>
        <v>84.884592038400001</v>
      </c>
    </row>
    <row r="3430" spans="1:21" ht="23.25" customHeight="1">
      <c r="A3430" s="15"/>
      <c r="B3430" s="16" t="s">
        <v>575</v>
      </c>
      <c r="C3430" s="16" t="s">
        <v>20440</v>
      </c>
      <c r="D3430" s="16" t="s">
        <v>20441</v>
      </c>
      <c r="E3430" s="16" t="s">
        <v>20457</v>
      </c>
      <c r="F3430" s="17"/>
      <c r="G3430" s="18">
        <v>2209</v>
      </c>
      <c r="H3430" s="19">
        <f t="shared" si="159"/>
        <v>68.116123152</v>
      </c>
      <c r="I3430" s="16"/>
      <c r="J3430" s="16">
        <f t="shared" si="160"/>
        <v>0</v>
      </c>
      <c r="K3430" s="20" t="s">
        <v>13999</v>
      </c>
      <c r="L3430" s="20" t="s">
        <v>13999</v>
      </c>
      <c r="M3430" s="20" t="s">
        <v>13999</v>
      </c>
      <c r="N3430" s="20" t="s">
        <v>13999</v>
      </c>
      <c r="O3430" s="20" t="s">
        <v>13999</v>
      </c>
      <c r="P3430" s="20" t="s">
        <v>13999</v>
      </c>
      <c r="Q3430" s="20" t="s">
        <v>13999</v>
      </c>
      <c r="R3430" s="16"/>
      <c r="S3430" s="16"/>
      <c r="T3430" s="16"/>
      <c r="U3430" s="39">
        <f t="shared" si="161"/>
        <v>81.739347782400003</v>
      </c>
    </row>
    <row r="3431" spans="1:21" ht="23.25" customHeight="1">
      <c r="A3431" s="15"/>
      <c r="B3431" s="16" t="s">
        <v>20458</v>
      </c>
      <c r="C3431" s="16" t="s">
        <v>20440</v>
      </c>
      <c r="D3431" s="16" t="s">
        <v>20441</v>
      </c>
      <c r="E3431" s="16" t="s">
        <v>20459</v>
      </c>
      <c r="F3431" s="17"/>
      <c r="G3431" s="18">
        <v>1624</v>
      </c>
      <c r="H3431" s="19">
        <f t="shared" si="159"/>
        <v>50.077222272</v>
      </c>
      <c r="I3431" s="16"/>
      <c r="J3431" s="16">
        <f t="shared" si="160"/>
        <v>0</v>
      </c>
      <c r="K3431" s="20"/>
      <c r="L3431" s="20" t="s">
        <v>13999</v>
      </c>
      <c r="M3431" s="20"/>
      <c r="N3431" s="20"/>
      <c r="O3431" s="20" t="s">
        <v>13999</v>
      </c>
      <c r="P3431" s="20" t="s">
        <v>13999</v>
      </c>
      <c r="Q3431" s="20" t="s">
        <v>13999</v>
      </c>
      <c r="R3431" s="16"/>
      <c r="S3431" s="16"/>
      <c r="T3431" s="16"/>
      <c r="U3431" s="39">
        <f t="shared" si="161"/>
        <v>60.092666726399997</v>
      </c>
    </row>
    <row r="3432" spans="1:21" ht="23.25" customHeight="1">
      <c r="A3432" s="15"/>
      <c r="B3432" s="16" t="s">
        <v>576</v>
      </c>
      <c r="C3432" s="16" t="s">
        <v>20440</v>
      </c>
      <c r="D3432" s="16" t="s">
        <v>20441</v>
      </c>
      <c r="E3432" s="16" t="s">
        <v>20460</v>
      </c>
      <c r="F3432" s="17"/>
      <c r="G3432" s="18">
        <v>2994</v>
      </c>
      <c r="H3432" s="19">
        <f t="shared" si="159"/>
        <v>92.322169632000026</v>
      </c>
      <c r="I3432" s="16"/>
      <c r="J3432" s="16">
        <f t="shared" si="160"/>
        <v>0</v>
      </c>
      <c r="K3432" s="20"/>
      <c r="L3432" s="20"/>
      <c r="M3432" s="20"/>
      <c r="N3432" s="20" t="s">
        <v>13999</v>
      </c>
      <c r="O3432" s="20"/>
      <c r="P3432" s="20"/>
      <c r="Q3432" s="20" t="s">
        <v>13999</v>
      </c>
      <c r="R3432" s="16"/>
      <c r="S3432" s="16"/>
      <c r="T3432" s="16"/>
      <c r="U3432" s="39">
        <f t="shared" si="161"/>
        <v>110.78660355840003</v>
      </c>
    </row>
    <row r="3433" spans="1:21" ht="23.25" customHeight="1">
      <c r="A3433" s="15"/>
      <c r="B3433" s="16" t="s">
        <v>577</v>
      </c>
      <c r="C3433" s="16" t="s">
        <v>20440</v>
      </c>
      <c r="D3433" s="16" t="s">
        <v>20441</v>
      </c>
      <c r="E3433" s="16" t="s">
        <v>20461</v>
      </c>
      <c r="F3433" s="17"/>
      <c r="G3433" s="18">
        <v>4119</v>
      </c>
      <c r="H3433" s="19">
        <f t="shared" si="159"/>
        <v>127.01236363200003</v>
      </c>
      <c r="I3433" s="16"/>
      <c r="J3433" s="16">
        <f t="shared" si="160"/>
        <v>0</v>
      </c>
      <c r="K3433" s="20"/>
      <c r="L3433" s="20"/>
      <c r="M3433" s="20"/>
      <c r="N3433" s="20" t="s">
        <v>13999</v>
      </c>
      <c r="O3433" s="20" t="s">
        <v>13999</v>
      </c>
      <c r="P3433" s="20"/>
      <c r="Q3433" s="20" t="s">
        <v>13999</v>
      </c>
      <c r="R3433" s="16"/>
      <c r="S3433" s="16"/>
      <c r="T3433" s="16"/>
      <c r="U3433" s="39">
        <f t="shared" si="161"/>
        <v>155.98372363152004</v>
      </c>
    </row>
    <row r="3434" spans="1:21" ht="23.25" customHeight="1">
      <c r="A3434" s="15"/>
      <c r="B3434" s="16" t="s">
        <v>578</v>
      </c>
      <c r="C3434" s="16" t="s">
        <v>20440</v>
      </c>
      <c r="D3434" s="16" t="s">
        <v>20441</v>
      </c>
      <c r="E3434" s="16" t="s">
        <v>20462</v>
      </c>
      <c r="F3434" s="17"/>
      <c r="G3434" s="18">
        <v>2994</v>
      </c>
      <c r="H3434" s="19">
        <f t="shared" si="159"/>
        <v>92.322169632000026</v>
      </c>
      <c r="I3434" s="16"/>
      <c r="J3434" s="16">
        <f t="shared" si="160"/>
        <v>0</v>
      </c>
      <c r="K3434" s="20" t="s">
        <v>13999</v>
      </c>
      <c r="L3434" s="20" t="s">
        <v>13999</v>
      </c>
      <c r="M3434" s="20" t="s">
        <v>13999</v>
      </c>
      <c r="N3434" s="20" t="s">
        <v>13999</v>
      </c>
      <c r="O3434" s="20" t="s">
        <v>13999</v>
      </c>
      <c r="P3434" s="20" t="s">
        <v>13999</v>
      </c>
      <c r="Q3434" s="20" t="s">
        <v>13999</v>
      </c>
      <c r="R3434" s="16"/>
      <c r="S3434" s="16"/>
      <c r="T3434" s="16"/>
      <c r="U3434" s="39">
        <f t="shared" si="161"/>
        <v>110.78660355840003</v>
      </c>
    </row>
    <row r="3435" spans="1:21" ht="23.25" customHeight="1">
      <c r="A3435" s="15"/>
      <c r="B3435" s="16" t="s">
        <v>579</v>
      </c>
      <c r="C3435" s="16" t="s">
        <v>20440</v>
      </c>
      <c r="D3435" s="16" t="s">
        <v>20441</v>
      </c>
      <c r="E3435" s="16" t="s">
        <v>20461</v>
      </c>
      <c r="F3435" s="17"/>
      <c r="G3435" s="18">
        <v>5376</v>
      </c>
      <c r="H3435" s="19">
        <f t="shared" si="159"/>
        <v>165.77287372800004</v>
      </c>
      <c r="I3435" s="16"/>
      <c r="J3435" s="16">
        <f t="shared" si="160"/>
        <v>0</v>
      </c>
      <c r="K3435" s="20"/>
      <c r="L3435" s="20"/>
      <c r="M3435" s="20"/>
      <c r="N3435" s="20" t="s">
        <v>13999</v>
      </c>
      <c r="O3435" s="20"/>
      <c r="P3435" s="20" t="s">
        <v>13999</v>
      </c>
      <c r="Q3435" s="20" t="s">
        <v>13999</v>
      </c>
      <c r="R3435" s="16"/>
      <c r="S3435" s="16"/>
      <c r="T3435" s="16"/>
      <c r="U3435" s="39">
        <f t="shared" si="161"/>
        <v>199.00788983808005</v>
      </c>
    </row>
    <row r="3436" spans="1:21" ht="23.25" customHeight="1">
      <c r="A3436" s="15"/>
      <c r="B3436" s="16" t="s">
        <v>20463</v>
      </c>
      <c r="C3436" s="16" t="s">
        <v>20440</v>
      </c>
      <c r="D3436" s="16" t="s">
        <v>20441</v>
      </c>
      <c r="E3436" s="16" t="s">
        <v>20464</v>
      </c>
      <c r="F3436" s="17"/>
      <c r="G3436" s="18">
        <v>1880</v>
      </c>
      <c r="H3436" s="19">
        <f t="shared" si="159"/>
        <v>57.971168640000009</v>
      </c>
      <c r="I3436" s="16"/>
      <c r="J3436" s="16">
        <f t="shared" si="160"/>
        <v>0</v>
      </c>
      <c r="K3436" s="20" t="s">
        <v>13999</v>
      </c>
      <c r="L3436" s="20" t="s">
        <v>13999</v>
      </c>
      <c r="M3436" s="20"/>
      <c r="N3436" s="20" t="s">
        <v>13999</v>
      </c>
      <c r="O3436" s="20" t="s">
        <v>13999</v>
      </c>
      <c r="P3436" s="20" t="s">
        <v>13999</v>
      </c>
      <c r="Q3436" s="20" t="s">
        <v>13999</v>
      </c>
      <c r="R3436" s="16"/>
      <c r="S3436" s="16"/>
      <c r="T3436" s="16"/>
      <c r="U3436" s="39">
        <f t="shared" si="161"/>
        <v>69.565402368000008</v>
      </c>
    </row>
    <row r="3437" spans="1:21" ht="23.25" customHeight="1">
      <c r="A3437" s="15"/>
      <c r="B3437" s="16" t="s">
        <v>58</v>
      </c>
      <c r="C3437" s="16" t="s">
        <v>20440</v>
      </c>
      <c r="D3437" s="16" t="s">
        <v>20441</v>
      </c>
      <c r="E3437" s="16" t="s">
        <v>20465</v>
      </c>
      <c r="F3437" s="17"/>
      <c r="G3437" s="18">
        <v>1179</v>
      </c>
      <c r="H3437" s="19">
        <f t="shared" si="159"/>
        <v>36.355323311999996</v>
      </c>
      <c r="I3437" s="16"/>
      <c r="J3437" s="16">
        <f t="shared" si="160"/>
        <v>0</v>
      </c>
      <c r="K3437" s="20" t="s">
        <v>14000</v>
      </c>
      <c r="L3437" s="20" t="s">
        <v>13999</v>
      </c>
      <c r="M3437" s="20" t="s">
        <v>13999</v>
      </c>
      <c r="N3437" s="20" t="s">
        <v>13999</v>
      </c>
      <c r="O3437" s="20" t="s">
        <v>13999</v>
      </c>
      <c r="P3437" s="20" t="s">
        <v>13999</v>
      </c>
      <c r="Q3437" s="20" t="s">
        <v>13999</v>
      </c>
      <c r="R3437" s="16"/>
      <c r="S3437" s="16"/>
      <c r="T3437" s="16"/>
      <c r="U3437" s="39">
        <f t="shared" si="161"/>
        <v>43.626387974399996</v>
      </c>
    </row>
    <row r="3438" spans="1:21" ht="23.25" customHeight="1">
      <c r="A3438" s="15"/>
      <c r="B3438" s="16" t="s">
        <v>60</v>
      </c>
      <c r="C3438" s="16" t="s">
        <v>20440</v>
      </c>
      <c r="D3438" s="16" t="s">
        <v>20441</v>
      </c>
      <c r="E3438" s="16" t="s">
        <v>20466</v>
      </c>
      <c r="F3438" s="17"/>
      <c r="G3438" s="18">
        <v>1788</v>
      </c>
      <c r="H3438" s="19">
        <f t="shared" si="159"/>
        <v>55.134281664</v>
      </c>
      <c r="I3438" s="16"/>
      <c r="J3438" s="16">
        <f t="shared" si="160"/>
        <v>0</v>
      </c>
      <c r="K3438" s="20" t="s">
        <v>14000</v>
      </c>
      <c r="L3438" s="20" t="s">
        <v>13999</v>
      </c>
      <c r="M3438" s="20" t="s">
        <v>13999</v>
      </c>
      <c r="N3438" s="20" t="s">
        <v>13999</v>
      </c>
      <c r="O3438" s="20" t="s">
        <v>13999</v>
      </c>
      <c r="P3438" s="20" t="s">
        <v>14000</v>
      </c>
      <c r="Q3438" s="20" t="s">
        <v>13999</v>
      </c>
      <c r="R3438" s="16"/>
      <c r="S3438" s="16"/>
      <c r="T3438" s="16"/>
      <c r="U3438" s="39">
        <f t="shared" si="161"/>
        <v>66.161137996799994</v>
      </c>
    </row>
    <row r="3439" spans="1:21" ht="23.25" customHeight="1">
      <c r="A3439" s="15"/>
      <c r="B3439" s="16" t="s">
        <v>20467</v>
      </c>
      <c r="C3439" s="16" t="s">
        <v>20440</v>
      </c>
      <c r="D3439" s="16" t="s">
        <v>20441</v>
      </c>
      <c r="E3439" s="16" t="s">
        <v>20468</v>
      </c>
      <c r="F3439" s="17"/>
      <c r="G3439" s="18">
        <v>6097</v>
      </c>
      <c r="H3439" s="19">
        <f t="shared" si="159"/>
        <v>188.00543361600003</v>
      </c>
      <c r="I3439" s="16"/>
      <c r="J3439" s="16">
        <f t="shared" si="160"/>
        <v>0</v>
      </c>
      <c r="K3439" s="20" t="s">
        <v>13999</v>
      </c>
      <c r="L3439" s="20" t="s">
        <v>13999</v>
      </c>
      <c r="M3439" s="20"/>
      <c r="N3439" s="20"/>
      <c r="O3439" s="20"/>
      <c r="P3439" s="20" t="s">
        <v>13999</v>
      </c>
      <c r="Q3439" s="20"/>
      <c r="R3439" s="16"/>
      <c r="S3439" s="16"/>
      <c r="T3439" s="16"/>
      <c r="U3439" s="39">
        <f t="shared" si="161"/>
        <v>223.68603131376005</v>
      </c>
    </row>
    <row r="3440" spans="1:21" ht="23.25" customHeight="1">
      <c r="A3440" s="15"/>
      <c r="B3440" s="16" t="s">
        <v>20469</v>
      </c>
      <c r="C3440" s="16" t="s">
        <v>20440</v>
      </c>
      <c r="D3440" s="16" t="s">
        <v>20441</v>
      </c>
      <c r="E3440" s="16" t="s">
        <v>20470</v>
      </c>
      <c r="F3440" s="17"/>
      <c r="G3440" s="18">
        <v>9796</v>
      </c>
      <c r="H3440" s="19">
        <f t="shared" si="159"/>
        <v>302.06679148800004</v>
      </c>
      <c r="I3440" s="16"/>
      <c r="J3440" s="16">
        <f t="shared" si="160"/>
        <v>0</v>
      </c>
      <c r="K3440" s="20" t="s">
        <v>13999</v>
      </c>
      <c r="L3440" s="20" t="s">
        <v>13999</v>
      </c>
      <c r="M3440" s="20"/>
      <c r="N3440" s="20"/>
      <c r="O3440" s="20"/>
      <c r="P3440" s="20"/>
      <c r="Q3440" s="20"/>
      <c r="R3440" s="16"/>
      <c r="S3440" s="16"/>
      <c r="T3440" s="16"/>
      <c r="U3440" s="39">
        <f t="shared" si="161"/>
        <v>350.29413855168008</v>
      </c>
    </row>
    <row r="3441" spans="1:21" ht="23.25" customHeight="1">
      <c r="A3441" s="15"/>
      <c r="B3441" s="16" t="s">
        <v>20471</v>
      </c>
      <c r="C3441" s="16" t="s">
        <v>20440</v>
      </c>
      <c r="D3441" s="16" t="s">
        <v>20441</v>
      </c>
      <c r="E3441" s="16" t="s">
        <v>20470</v>
      </c>
      <c r="F3441" s="17"/>
      <c r="G3441" s="18">
        <v>6097</v>
      </c>
      <c r="H3441" s="19">
        <f t="shared" si="159"/>
        <v>188.00543361600003</v>
      </c>
      <c r="I3441" s="16"/>
      <c r="J3441" s="16">
        <f t="shared" si="160"/>
        <v>0</v>
      </c>
      <c r="K3441" s="20" t="s">
        <v>13999</v>
      </c>
      <c r="L3441" s="20" t="s">
        <v>13999</v>
      </c>
      <c r="M3441" s="20" t="s">
        <v>13999</v>
      </c>
      <c r="N3441" s="20"/>
      <c r="O3441" s="20"/>
      <c r="P3441" s="20"/>
      <c r="Q3441" s="20"/>
      <c r="R3441" s="16"/>
      <c r="S3441" s="16"/>
      <c r="T3441" s="16"/>
      <c r="U3441" s="39">
        <f t="shared" si="161"/>
        <v>223.68603131376005</v>
      </c>
    </row>
    <row r="3442" spans="1:21" ht="23.25" customHeight="1">
      <c r="A3442" s="15"/>
      <c r="B3442" s="16" t="s">
        <v>20472</v>
      </c>
      <c r="C3442" s="16" t="s">
        <v>20440</v>
      </c>
      <c r="D3442" s="16" t="s">
        <v>20441</v>
      </c>
      <c r="E3442" s="16" t="s">
        <v>20473</v>
      </c>
      <c r="F3442" s="17"/>
      <c r="G3442" s="18">
        <v>17414</v>
      </c>
      <c r="H3442" s="19">
        <f t="shared" si="159"/>
        <v>536.973367392</v>
      </c>
      <c r="I3442" s="16"/>
      <c r="J3442" s="16">
        <f t="shared" si="160"/>
        <v>0</v>
      </c>
      <c r="K3442" s="20" t="s">
        <v>13999</v>
      </c>
      <c r="L3442" s="20" t="s">
        <v>13999</v>
      </c>
      <c r="M3442" s="20" t="s">
        <v>13999</v>
      </c>
      <c r="N3442" s="20" t="s">
        <v>13999</v>
      </c>
      <c r="O3442" s="20"/>
      <c r="P3442" s="20" t="s">
        <v>13999</v>
      </c>
      <c r="Q3442" s="20"/>
      <c r="R3442" s="16"/>
      <c r="S3442" s="16"/>
      <c r="T3442" s="16"/>
      <c r="U3442" s="39">
        <f t="shared" si="161"/>
        <v>611.04043780512006</v>
      </c>
    </row>
    <row r="3443" spans="1:21" ht="23.25" customHeight="1">
      <c r="A3443" s="15"/>
      <c r="B3443" s="16" t="s">
        <v>20474</v>
      </c>
      <c r="C3443" s="16" t="s">
        <v>20440</v>
      </c>
      <c r="D3443" s="16" t="s">
        <v>20441</v>
      </c>
      <c r="E3443" s="16" t="s">
        <v>20475</v>
      </c>
      <c r="F3443" s="17"/>
      <c r="G3443" s="18">
        <v>15179</v>
      </c>
      <c r="H3443" s="19">
        <f t="shared" si="159"/>
        <v>468.05551531200007</v>
      </c>
      <c r="I3443" s="16"/>
      <c r="J3443" s="16">
        <f t="shared" si="160"/>
        <v>0</v>
      </c>
      <c r="K3443" s="20"/>
      <c r="L3443" s="20" t="s">
        <v>13999</v>
      </c>
      <c r="M3443" s="20" t="s">
        <v>13999</v>
      </c>
      <c r="N3443" s="20"/>
      <c r="O3443" s="20"/>
      <c r="P3443" s="20"/>
      <c r="Q3443" s="20" t="s">
        <v>13999</v>
      </c>
      <c r="R3443" s="16"/>
      <c r="S3443" s="16"/>
      <c r="T3443" s="16"/>
      <c r="U3443" s="39">
        <f t="shared" si="161"/>
        <v>534.54162199632015</v>
      </c>
    </row>
    <row r="3444" spans="1:21" ht="23.25" customHeight="1">
      <c r="A3444" s="15"/>
      <c r="B3444" s="16" t="s">
        <v>20476</v>
      </c>
      <c r="C3444" s="16" t="s">
        <v>20477</v>
      </c>
      <c r="D3444" s="16" t="s">
        <v>20478</v>
      </c>
      <c r="E3444" s="16" t="s">
        <v>20479</v>
      </c>
      <c r="F3444" s="17"/>
      <c r="G3444" s="18">
        <v>14160</v>
      </c>
      <c r="H3444" s="19">
        <f t="shared" si="159"/>
        <v>436.63390848000017</v>
      </c>
      <c r="I3444" s="16"/>
      <c r="J3444" s="16">
        <f t="shared" si="160"/>
        <v>0</v>
      </c>
      <c r="K3444" s="20" t="s">
        <v>13999</v>
      </c>
      <c r="L3444" s="20" t="s">
        <v>13999</v>
      </c>
      <c r="M3444" s="20" t="s">
        <v>13999</v>
      </c>
      <c r="N3444" s="20" t="s">
        <v>13999</v>
      </c>
      <c r="O3444" s="20" t="s">
        <v>13999</v>
      </c>
      <c r="P3444" s="20"/>
      <c r="Q3444" s="20" t="s">
        <v>13999</v>
      </c>
      <c r="R3444" s="16"/>
      <c r="S3444" s="16"/>
      <c r="T3444" s="16"/>
      <c r="U3444" s="39">
        <f t="shared" si="161"/>
        <v>499.66363841280025</v>
      </c>
    </row>
    <row r="3445" spans="1:21" ht="23.25" customHeight="1">
      <c r="A3445" s="15"/>
      <c r="B3445" s="21" t="s">
        <v>20480</v>
      </c>
      <c r="C3445" s="16" t="s">
        <v>20477</v>
      </c>
      <c r="D3445" s="16" t="s">
        <v>20478</v>
      </c>
      <c r="E3445" s="16" t="s">
        <v>20481</v>
      </c>
      <c r="F3445" s="17"/>
      <c r="G3445" s="18">
        <v>15617</v>
      </c>
      <c r="H3445" s="19">
        <f t="shared" si="159"/>
        <v>481.56156417600005</v>
      </c>
      <c r="I3445" s="16"/>
      <c r="J3445" s="16">
        <f t="shared" si="160"/>
        <v>0</v>
      </c>
      <c r="K3445" s="20" t="s">
        <v>13999</v>
      </c>
      <c r="L3445" s="20" t="s">
        <v>13999</v>
      </c>
      <c r="M3445" s="20" t="s">
        <v>13999</v>
      </c>
      <c r="N3445" s="20" t="s">
        <v>13999</v>
      </c>
      <c r="O3445" s="20" t="s">
        <v>13999</v>
      </c>
      <c r="P3445" s="20" t="s">
        <v>13999</v>
      </c>
      <c r="Q3445" s="20" t="s">
        <v>13999</v>
      </c>
      <c r="R3445" s="16"/>
      <c r="S3445" s="16" t="s">
        <v>14156</v>
      </c>
      <c r="T3445" s="16"/>
      <c r="U3445" s="39">
        <f t="shared" si="161"/>
        <v>549.53333623536014</v>
      </c>
    </row>
    <row r="3446" spans="1:21" ht="23.25" customHeight="1">
      <c r="A3446" s="15"/>
      <c r="B3446" s="16" t="s">
        <v>20482</v>
      </c>
      <c r="C3446" s="16" t="s">
        <v>20483</v>
      </c>
      <c r="D3446" s="16" t="s">
        <v>20484</v>
      </c>
      <c r="E3446" s="16" t="s">
        <v>20485</v>
      </c>
      <c r="F3446" s="17"/>
      <c r="G3446" s="18">
        <v>2220</v>
      </c>
      <c r="H3446" s="19">
        <f t="shared" si="159"/>
        <v>68.45531616000001</v>
      </c>
      <c r="I3446" s="16"/>
      <c r="J3446" s="16">
        <f t="shared" si="160"/>
        <v>0</v>
      </c>
      <c r="K3446" s="20" t="s">
        <v>13999</v>
      </c>
      <c r="L3446" s="20" t="s">
        <v>13999</v>
      </c>
      <c r="M3446" s="20"/>
      <c r="N3446" s="20"/>
      <c r="O3446" s="20"/>
      <c r="P3446" s="20" t="s">
        <v>13999</v>
      </c>
      <c r="Q3446" s="20"/>
      <c r="R3446" s="16"/>
      <c r="S3446" s="16"/>
      <c r="T3446" s="16"/>
      <c r="U3446" s="39">
        <f t="shared" si="161"/>
        <v>82.146379392000014</v>
      </c>
    </row>
    <row r="3447" spans="1:21" ht="23.25" customHeight="1">
      <c r="A3447" s="15"/>
      <c r="B3447" s="16" t="s">
        <v>13541</v>
      </c>
      <c r="C3447" s="16" t="s">
        <v>20483</v>
      </c>
      <c r="D3447" s="16" t="s">
        <v>20484</v>
      </c>
      <c r="E3447" s="16" t="s">
        <v>20486</v>
      </c>
      <c r="F3447" s="17"/>
      <c r="G3447" s="18">
        <v>5908</v>
      </c>
      <c r="H3447" s="19">
        <f t="shared" si="159"/>
        <v>182.177481024</v>
      </c>
      <c r="I3447" s="16"/>
      <c r="J3447" s="16">
        <f t="shared" si="160"/>
        <v>0</v>
      </c>
      <c r="K3447" s="20" t="s">
        <v>13999</v>
      </c>
      <c r="L3447" s="20" t="s">
        <v>13999</v>
      </c>
      <c r="M3447" s="20" t="s">
        <v>13999</v>
      </c>
      <c r="N3447" s="20" t="s">
        <v>13999</v>
      </c>
      <c r="O3447" s="20" t="s">
        <v>13999</v>
      </c>
      <c r="P3447" s="20" t="s">
        <v>13999</v>
      </c>
      <c r="Q3447" s="20" t="s">
        <v>13999</v>
      </c>
      <c r="R3447" s="16"/>
      <c r="S3447" s="16"/>
      <c r="T3447" s="16"/>
      <c r="U3447" s="39">
        <f t="shared" si="161"/>
        <v>217.21700393664003</v>
      </c>
    </row>
    <row r="3448" spans="1:21" ht="23.25" customHeight="1">
      <c r="A3448" s="15"/>
      <c r="B3448" s="16" t="s">
        <v>12309</v>
      </c>
      <c r="C3448" s="16" t="s">
        <v>20483</v>
      </c>
      <c r="D3448" s="16" t="s">
        <v>20484</v>
      </c>
      <c r="E3448" s="16" t="s">
        <v>20487</v>
      </c>
      <c r="F3448" s="17"/>
      <c r="G3448" s="18">
        <v>4394</v>
      </c>
      <c r="H3448" s="19">
        <f t="shared" si="159"/>
        <v>135.49218883200001</v>
      </c>
      <c r="I3448" s="16"/>
      <c r="J3448" s="16">
        <f t="shared" si="160"/>
        <v>0</v>
      </c>
      <c r="K3448" s="20" t="s">
        <v>13999</v>
      </c>
      <c r="L3448" s="20"/>
      <c r="M3448" s="20" t="s">
        <v>13999</v>
      </c>
      <c r="N3448" s="20"/>
      <c r="O3448" s="20"/>
      <c r="P3448" s="20" t="s">
        <v>13999</v>
      </c>
      <c r="Q3448" s="20"/>
      <c r="R3448" s="16"/>
      <c r="S3448" s="16"/>
      <c r="T3448" s="16"/>
      <c r="U3448" s="39">
        <f t="shared" si="161"/>
        <v>165.39632960352003</v>
      </c>
    </row>
    <row r="3449" spans="1:21" ht="23.25" customHeight="1">
      <c r="A3449" s="15"/>
      <c r="B3449" s="16" t="s">
        <v>20488</v>
      </c>
      <c r="C3449" s="16" t="s">
        <v>20489</v>
      </c>
      <c r="D3449" s="16" t="s">
        <v>20490</v>
      </c>
      <c r="E3449" s="16" t="s">
        <v>20491</v>
      </c>
      <c r="F3449" s="17"/>
      <c r="G3449" s="18">
        <v>1259</v>
      </c>
      <c r="H3449" s="19">
        <f t="shared" si="159"/>
        <v>38.822181551999996</v>
      </c>
      <c r="I3449" s="16"/>
      <c r="J3449" s="16">
        <f t="shared" si="160"/>
        <v>0</v>
      </c>
      <c r="K3449" s="20"/>
      <c r="L3449" s="20" t="s">
        <v>13999</v>
      </c>
      <c r="M3449" s="20" t="s">
        <v>13999</v>
      </c>
      <c r="N3449" s="20"/>
      <c r="O3449" s="20"/>
      <c r="P3449" s="20" t="s">
        <v>13999</v>
      </c>
      <c r="Q3449" s="20"/>
      <c r="R3449" s="16"/>
      <c r="S3449" s="16"/>
      <c r="T3449" s="16"/>
      <c r="U3449" s="39">
        <f t="shared" si="161"/>
        <v>46.586617862399997</v>
      </c>
    </row>
    <row r="3450" spans="1:21" ht="23.25" customHeight="1">
      <c r="A3450" s="15"/>
      <c r="B3450" s="16" t="s">
        <v>20492</v>
      </c>
      <c r="C3450" s="16" t="s">
        <v>20489</v>
      </c>
      <c r="D3450" s="16" t="s">
        <v>20490</v>
      </c>
      <c r="E3450" s="16" t="s">
        <v>20493</v>
      </c>
      <c r="F3450" s="17"/>
      <c r="G3450" s="18">
        <v>3053</v>
      </c>
      <c r="H3450" s="19">
        <f t="shared" si="159"/>
        <v>94.141477584</v>
      </c>
      <c r="I3450" s="16"/>
      <c r="J3450" s="16">
        <f t="shared" si="160"/>
        <v>0</v>
      </c>
      <c r="K3450" s="20" t="s">
        <v>13999</v>
      </c>
      <c r="L3450" s="20"/>
      <c r="M3450" s="20"/>
      <c r="N3450" s="20"/>
      <c r="O3450" s="20"/>
      <c r="P3450" s="20"/>
      <c r="Q3450" s="20"/>
      <c r="R3450" s="16"/>
      <c r="S3450" s="16"/>
      <c r="T3450" s="16"/>
      <c r="U3450" s="39">
        <f t="shared" si="161"/>
        <v>112.9697731008</v>
      </c>
    </row>
    <row r="3451" spans="1:21" ht="23.25" customHeight="1">
      <c r="A3451" s="15"/>
      <c r="B3451" s="16" t="s">
        <v>20494</v>
      </c>
      <c r="C3451" s="16" t="s">
        <v>20489</v>
      </c>
      <c r="D3451" s="16" t="s">
        <v>20490</v>
      </c>
      <c r="E3451" s="16" t="s">
        <v>20495</v>
      </c>
      <c r="F3451" s="17"/>
      <c r="G3451" s="18">
        <v>1756</v>
      </c>
      <c r="H3451" s="19">
        <f t="shared" si="159"/>
        <v>54.147538367999999</v>
      </c>
      <c r="I3451" s="16"/>
      <c r="J3451" s="16">
        <f t="shared" si="160"/>
        <v>0</v>
      </c>
      <c r="K3451" s="20" t="s">
        <v>13999</v>
      </c>
      <c r="L3451" s="20"/>
      <c r="M3451" s="20"/>
      <c r="N3451" s="20"/>
      <c r="O3451" s="20"/>
      <c r="P3451" s="20" t="s">
        <v>13999</v>
      </c>
      <c r="Q3451" s="20"/>
      <c r="R3451" s="16"/>
      <c r="S3451" s="16"/>
      <c r="T3451" s="16"/>
      <c r="U3451" s="39">
        <f t="shared" si="161"/>
        <v>64.977046041599991</v>
      </c>
    </row>
    <row r="3452" spans="1:21" ht="23.25" customHeight="1">
      <c r="A3452" s="15"/>
      <c r="B3452" s="16" t="s">
        <v>20496</v>
      </c>
      <c r="C3452" s="16" t="s">
        <v>20489</v>
      </c>
      <c r="D3452" s="16" t="s">
        <v>20490</v>
      </c>
      <c r="E3452" s="16" t="s">
        <v>20497</v>
      </c>
      <c r="F3452" s="17"/>
      <c r="G3452" s="18">
        <v>7777</v>
      </c>
      <c r="H3452" s="19">
        <f t="shared" si="159"/>
        <v>239.80945665600004</v>
      </c>
      <c r="I3452" s="16"/>
      <c r="J3452" s="16">
        <f t="shared" si="160"/>
        <v>0</v>
      </c>
      <c r="K3452" s="20" t="s">
        <v>13999</v>
      </c>
      <c r="L3452" s="20" t="s">
        <v>13999</v>
      </c>
      <c r="M3452" s="20"/>
      <c r="N3452" s="20"/>
      <c r="O3452" s="20"/>
      <c r="P3452" s="20" t="s">
        <v>13999</v>
      </c>
      <c r="Q3452" s="20"/>
      <c r="R3452" s="16"/>
      <c r="S3452" s="16"/>
      <c r="T3452" s="16"/>
      <c r="U3452" s="39">
        <f t="shared" si="161"/>
        <v>281.18849688816005</v>
      </c>
    </row>
    <row r="3453" spans="1:21" ht="23.25" customHeight="1">
      <c r="A3453" s="15"/>
      <c r="B3453" s="16" t="s">
        <v>20498</v>
      </c>
      <c r="C3453" s="16" t="s">
        <v>20489</v>
      </c>
      <c r="D3453" s="16" t="s">
        <v>20490</v>
      </c>
      <c r="E3453" s="16" t="s">
        <v>20499</v>
      </c>
      <c r="F3453" s="17"/>
      <c r="G3453" s="18">
        <v>8113</v>
      </c>
      <c r="H3453" s="19">
        <f t="shared" si="159"/>
        <v>250.17026126400006</v>
      </c>
      <c r="I3453" s="16"/>
      <c r="J3453" s="16">
        <f t="shared" si="160"/>
        <v>0</v>
      </c>
      <c r="K3453" s="20" t="s">
        <v>13999</v>
      </c>
      <c r="L3453" s="20"/>
      <c r="M3453" s="20"/>
      <c r="N3453" s="20"/>
      <c r="O3453" s="20"/>
      <c r="P3453" s="20" t="s">
        <v>13999</v>
      </c>
      <c r="Q3453" s="20"/>
      <c r="R3453" s="16"/>
      <c r="S3453" s="16"/>
      <c r="T3453" s="16"/>
      <c r="U3453" s="39">
        <f t="shared" si="161"/>
        <v>292.68899000304009</v>
      </c>
    </row>
    <row r="3454" spans="1:21" ht="23.25" customHeight="1">
      <c r="A3454" s="15"/>
      <c r="B3454" s="16" t="s">
        <v>20500</v>
      </c>
      <c r="C3454" s="16" t="s">
        <v>20489</v>
      </c>
      <c r="D3454" s="16" t="s">
        <v>20490</v>
      </c>
      <c r="E3454" s="16" t="s">
        <v>20501</v>
      </c>
      <c r="F3454" s="17"/>
      <c r="G3454" s="18">
        <v>15452</v>
      </c>
      <c r="H3454" s="19">
        <f t="shared" si="159"/>
        <v>635.29822540800001</v>
      </c>
      <c r="I3454" s="16"/>
      <c r="J3454" s="16">
        <f t="shared" si="160"/>
        <v>0</v>
      </c>
      <c r="K3454" s="20" t="s">
        <v>13999</v>
      </c>
      <c r="L3454" s="20"/>
      <c r="M3454" s="20"/>
      <c r="N3454" s="20" t="s">
        <v>13999</v>
      </c>
      <c r="O3454" s="20" t="s">
        <v>13999</v>
      </c>
      <c r="P3454" s="20" t="s">
        <v>13999</v>
      </c>
      <c r="Q3454" s="20" t="s">
        <v>13999</v>
      </c>
      <c r="R3454" s="16" t="s">
        <v>14001</v>
      </c>
      <c r="S3454" s="16"/>
      <c r="T3454" s="16"/>
      <c r="U3454" s="39">
        <f t="shared" si="161"/>
        <v>720.18103020288004</v>
      </c>
    </row>
    <row r="3455" spans="1:21" ht="23.25" customHeight="1">
      <c r="A3455" s="15"/>
      <c r="B3455" s="16" t="s">
        <v>20502</v>
      </c>
      <c r="C3455" s="16" t="s">
        <v>20489</v>
      </c>
      <c r="D3455" s="16" t="s">
        <v>20490</v>
      </c>
      <c r="E3455" s="16" t="s">
        <v>20503</v>
      </c>
      <c r="F3455" s="17"/>
      <c r="G3455" s="18">
        <v>8207</v>
      </c>
      <c r="H3455" s="19">
        <f t="shared" si="159"/>
        <v>253.06881969599999</v>
      </c>
      <c r="I3455" s="16"/>
      <c r="J3455" s="16">
        <f t="shared" si="160"/>
        <v>0</v>
      </c>
      <c r="K3455" s="20"/>
      <c r="L3455" s="20"/>
      <c r="M3455" s="20"/>
      <c r="N3455" s="20"/>
      <c r="O3455" s="20"/>
      <c r="P3455" s="20" t="s">
        <v>13999</v>
      </c>
      <c r="Q3455" s="20"/>
      <c r="R3455" s="16"/>
      <c r="S3455" s="16"/>
      <c r="T3455" s="16"/>
      <c r="U3455" s="39">
        <f t="shared" si="161"/>
        <v>295.90638986255999</v>
      </c>
    </row>
    <row r="3456" spans="1:21" ht="23.25" customHeight="1">
      <c r="A3456" s="15"/>
      <c r="B3456" s="16" t="s">
        <v>20504</v>
      </c>
      <c r="C3456" s="16" t="s">
        <v>20489</v>
      </c>
      <c r="D3456" s="16" t="s">
        <v>20490</v>
      </c>
      <c r="E3456" s="16" t="s">
        <v>20505</v>
      </c>
      <c r="F3456" s="17"/>
      <c r="G3456" s="22">
        <v>158</v>
      </c>
      <c r="H3456" s="19">
        <f t="shared" si="159"/>
        <v>4.8720450240000002</v>
      </c>
      <c r="I3456" s="16"/>
      <c r="J3456" s="16">
        <f t="shared" si="160"/>
        <v>0</v>
      </c>
      <c r="K3456" s="20"/>
      <c r="L3456" s="20"/>
      <c r="M3456" s="20" t="s">
        <v>13999</v>
      </c>
      <c r="N3456" s="20" t="s">
        <v>13999</v>
      </c>
      <c r="O3456" s="20" t="s">
        <v>13999</v>
      </c>
      <c r="P3456" s="20" t="s">
        <v>13999</v>
      </c>
      <c r="Q3456" s="20"/>
      <c r="R3456" s="16"/>
      <c r="S3456" s="16"/>
      <c r="T3456" s="16"/>
      <c r="U3456" s="39">
        <f t="shared" si="161"/>
        <v>5.8464540288000002</v>
      </c>
    </row>
    <row r="3457" spans="1:21" ht="23.25" customHeight="1">
      <c r="A3457" s="15"/>
      <c r="B3457" s="16" t="s">
        <v>20506</v>
      </c>
      <c r="C3457" s="16" t="s">
        <v>20489</v>
      </c>
      <c r="D3457" s="16" t="s">
        <v>20490</v>
      </c>
      <c r="E3457" s="16" t="s">
        <v>20507</v>
      </c>
      <c r="F3457" s="17"/>
      <c r="G3457" s="22">
        <v>755</v>
      </c>
      <c r="H3457" s="19">
        <f t="shared" si="159"/>
        <v>23.280974640000004</v>
      </c>
      <c r="I3457" s="16"/>
      <c r="J3457" s="16">
        <f t="shared" si="160"/>
        <v>0</v>
      </c>
      <c r="K3457" s="20" t="s">
        <v>13999</v>
      </c>
      <c r="L3457" s="20"/>
      <c r="M3457" s="20" t="s">
        <v>13999</v>
      </c>
      <c r="N3457" s="20"/>
      <c r="O3457" s="20"/>
      <c r="P3457" s="20" t="s">
        <v>13999</v>
      </c>
      <c r="Q3457" s="20"/>
      <c r="R3457" s="16"/>
      <c r="S3457" s="16"/>
      <c r="T3457" s="16"/>
      <c r="U3457" s="39">
        <f t="shared" si="161"/>
        <v>27.937169568000005</v>
      </c>
    </row>
    <row r="3458" spans="1:21" ht="23.25" customHeight="1">
      <c r="A3458" s="15"/>
      <c r="B3458" s="16" t="s">
        <v>20508</v>
      </c>
      <c r="C3458" s="16" t="s">
        <v>20489</v>
      </c>
      <c r="D3458" s="16" t="s">
        <v>20490</v>
      </c>
      <c r="E3458" s="16" t="s">
        <v>20509</v>
      </c>
      <c r="F3458" s="17"/>
      <c r="G3458" s="22">
        <v>502</v>
      </c>
      <c r="H3458" s="19">
        <f t="shared" si="159"/>
        <v>15.479535456000002</v>
      </c>
      <c r="I3458" s="16"/>
      <c r="J3458" s="16">
        <f t="shared" si="160"/>
        <v>0</v>
      </c>
      <c r="K3458" s="20" t="s">
        <v>13999</v>
      </c>
      <c r="L3458" s="20" t="s">
        <v>13999</v>
      </c>
      <c r="M3458" s="20" t="s">
        <v>13999</v>
      </c>
      <c r="N3458" s="20"/>
      <c r="O3458" s="20" t="s">
        <v>13999</v>
      </c>
      <c r="P3458" s="20" t="s">
        <v>13999</v>
      </c>
      <c r="Q3458" s="20" t="s">
        <v>13999</v>
      </c>
      <c r="R3458" s="16"/>
      <c r="S3458" s="16"/>
      <c r="T3458" s="16"/>
      <c r="U3458" s="39">
        <f t="shared" si="161"/>
        <v>18.575442547200002</v>
      </c>
    </row>
    <row r="3459" spans="1:21" ht="23.25" customHeight="1">
      <c r="A3459" s="15"/>
      <c r="B3459" s="16" t="s">
        <v>20510</v>
      </c>
      <c r="C3459" s="16" t="s">
        <v>20489</v>
      </c>
      <c r="D3459" s="16" t="s">
        <v>20490</v>
      </c>
      <c r="E3459" s="16" t="s">
        <v>20509</v>
      </c>
      <c r="F3459" s="17"/>
      <c r="G3459" s="18">
        <v>2152</v>
      </c>
      <c r="H3459" s="19">
        <f t="shared" si="159"/>
        <v>66.358486656000011</v>
      </c>
      <c r="I3459" s="16"/>
      <c r="J3459" s="16">
        <f t="shared" si="160"/>
        <v>0</v>
      </c>
      <c r="K3459" s="20" t="s">
        <v>13999</v>
      </c>
      <c r="L3459" s="20"/>
      <c r="M3459" s="20"/>
      <c r="N3459" s="20"/>
      <c r="O3459" s="20"/>
      <c r="P3459" s="20" t="s">
        <v>13999</v>
      </c>
      <c r="Q3459" s="20"/>
      <c r="R3459" s="16"/>
      <c r="S3459" s="16"/>
      <c r="T3459" s="16"/>
      <c r="U3459" s="39">
        <f t="shared" si="161"/>
        <v>79.630183987200013</v>
      </c>
    </row>
    <row r="3460" spans="1:21" ht="23.25" customHeight="1">
      <c r="A3460" s="15"/>
      <c r="B3460" s="16" t="s">
        <v>20511</v>
      </c>
      <c r="C3460" s="16" t="s">
        <v>20489</v>
      </c>
      <c r="D3460" s="16" t="s">
        <v>20490</v>
      </c>
      <c r="E3460" s="16" t="s">
        <v>20512</v>
      </c>
      <c r="F3460" s="17"/>
      <c r="G3460" s="18">
        <v>2300</v>
      </c>
      <c r="H3460" s="19">
        <f t="shared" si="159"/>
        <v>70.922174400000003</v>
      </c>
      <c r="I3460" s="16"/>
      <c r="J3460" s="16">
        <f t="shared" si="160"/>
        <v>0</v>
      </c>
      <c r="K3460" s="20"/>
      <c r="L3460" s="20"/>
      <c r="M3460" s="20"/>
      <c r="N3460" s="20"/>
      <c r="O3460" s="20" t="s">
        <v>13999</v>
      </c>
      <c r="P3460" s="20" t="s">
        <v>13999</v>
      </c>
      <c r="Q3460" s="20"/>
      <c r="R3460" s="16"/>
      <c r="S3460" s="16"/>
      <c r="T3460" s="16"/>
      <c r="U3460" s="39">
        <f t="shared" si="161"/>
        <v>85.106609280000001</v>
      </c>
    </row>
    <row r="3461" spans="1:21" ht="23.25" customHeight="1">
      <c r="A3461" s="15"/>
      <c r="B3461" s="16" t="s">
        <v>20513</v>
      </c>
      <c r="C3461" s="16" t="s">
        <v>20489</v>
      </c>
      <c r="D3461" s="16" t="s">
        <v>20490</v>
      </c>
      <c r="E3461" s="16" t="s">
        <v>20514</v>
      </c>
      <c r="F3461" s="17"/>
      <c r="G3461" s="18">
        <v>16319</v>
      </c>
      <c r="H3461" s="19">
        <f t="shared" si="159"/>
        <v>503.20824523199997</v>
      </c>
      <c r="I3461" s="16"/>
      <c r="J3461" s="16">
        <f t="shared" si="160"/>
        <v>0</v>
      </c>
      <c r="K3461" s="20" t="s">
        <v>13999</v>
      </c>
      <c r="L3461" s="20"/>
      <c r="M3461" s="20" t="s">
        <v>13999</v>
      </c>
      <c r="N3461" s="20"/>
      <c r="O3461" s="20"/>
      <c r="P3461" s="20" t="s">
        <v>13999</v>
      </c>
      <c r="Q3461" s="20" t="s">
        <v>13999</v>
      </c>
      <c r="R3461" s="16"/>
      <c r="S3461" s="16"/>
      <c r="T3461" s="16"/>
      <c r="U3461" s="39">
        <f t="shared" si="161"/>
        <v>573.56115220751997</v>
      </c>
    </row>
    <row r="3462" spans="1:21" ht="23.25" customHeight="1">
      <c r="A3462" s="15"/>
      <c r="B3462" s="16" t="s">
        <v>20515</v>
      </c>
      <c r="C3462" s="16" t="s">
        <v>20489</v>
      </c>
      <c r="D3462" s="16" t="s">
        <v>20516</v>
      </c>
      <c r="E3462" s="16" t="s">
        <v>20517</v>
      </c>
      <c r="F3462" s="17"/>
      <c r="G3462" s="22">
        <v>404</v>
      </c>
      <c r="H3462" s="19">
        <f t="shared" si="159"/>
        <v>12.457634112000003</v>
      </c>
      <c r="I3462" s="16"/>
      <c r="J3462" s="16">
        <f t="shared" si="160"/>
        <v>0</v>
      </c>
      <c r="K3462" s="20" t="s">
        <v>13999</v>
      </c>
      <c r="L3462" s="20"/>
      <c r="M3462" s="20"/>
      <c r="N3462" s="20"/>
      <c r="O3462" s="20"/>
      <c r="P3462" s="20" t="s">
        <v>13999</v>
      </c>
      <c r="Q3462" s="20"/>
      <c r="R3462" s="16"/>
      <c r="S3462" s="16"/>
      <c r="T3462" s="16"/>
      <c r="U3462" s="39">
        <f t="shared" si="161"/>
        <v>14.949160934400002</v>
      </c>
    </row>
    <row r="3463" spans="1:21" ht="23.25" customHeight="1">
      <c r="A3463" s="15"/>
      <c r="B3463" s="16" t="s">
        <v>20518</v>
      </c>
      <c r="C3463" s="16" t="s">
        <v>20489</v>
      </c>
      <c r="D3463" s="16" t="s">
        <v>20516</v>
      </c>
      <c r="E3463" s="16" t="s">
        <v>20519</v>
      </c>
      <c r="F3463" s="17"/>
      <c r="G3463" s="22">
        <v>195</v>
      </c>
      <c r="H3463" s="19">
        <f t="shared" si="159"/>
        <v>6.0129669600000017</v>
      </c>
      <c r="I3463" s="16"/>
      <c r="J3463" s="16">
        <f t="shared" si="160"/>
        <v>0</v>
      </c>
      <c r="K3463" s="20" t="s">
        <v>13999</v>
      </c>
      <c r="L3463" s="20"/>
      <c r="M3463" s="20"/>
      <c r="N3463" s="20"/>
      <c r="O3463" s="20" t="s">
        <v>13999</v>
      </c>
      <c r="P3463" s="20" t="s">
        <v>13999</v>
      </c>
      <c r="Q3463" s="20"/>
      <c r="R3463" s="16"/>
      <c r="S3463" s="16"/>
      <c r="T3463" s="16"/>
      <c r="U3463" s="39">
        <f t="shared" si="161"/>
        <v>7.2155603520000016</v>
      </c>
    </row>
    <row r="3464" spans="1:21" ht="23.25" customHeight="1">
      <c r="A3464" s="15"/>
      <c r="B3464" s="16" t="s">
        <v>20520</v>
      </c>
      <c r="C3464" s="16" t="s">
        <v>20489</v>
      </c>
      <c r="D3464" s="16" t="s">
        <v>20516</v>
      </c>
      <c r="E3464" s="16" t="s">
        <v>20521</v>
      </c>
      <c r="F3464" s="17"/>
      <c r="G3464" s="22">
        <v>50</v>
      </c>
      <c r="H3464" s="19">
        <f t="shared" si="159"/>
        <v>1.5417864000000001</v>
      </c>
      <c r="I3464" s="16"/>
      <c r="J3464" s="16">
        <f t="shared" si="160"/>
        <v>0</v>
      </c>
      <c r="K3464" s="20" t="s">
        <v>13999</v>
      </c>
      <c r="L3464" s="20"/>
      <c r="M3464" s="20" t="s">
        <v>13999</v>
      </c>
      <c r="N3464" s="20"/>
      <c r="O3464" s="20"/>
      <c r="P3464" s="20" t="s">
        <v>13999</v>
      </c>
      <c r="Q3464" s="20" t="s">
        <v>13999</v>
      </c>
      <c r="R3464" s="16"/>
      <c r="S3464" s="16"/>
      <c r="T3464" s="16"/>
      <c r="U3464" s="39">
        <f t="shared" si="161"/>
        <v>1.85014368</v>
      </c>
    </row>
    <row r="3465" spans="1:21" ht="23.25" customHeight="1">
      <c r="A3465" s="15"/>
      <c r="B3465" s="16" t="s">
        <v>20522</v>
      </c>
      <c r="C3465" s="16" t="s">
        <v>20489</v>
      </c>
      <c r="D3465" s="16" t="s">
        <v>20523</v>
      </c>
      <c r="E3465" s="16" t="s">
        <v>20524</v>
      </c>
      <c r="F3465" s="17"/>
      <c r="G3465" s="18">
        <v>2500</v>
      </c>
      <c r="H3465" s="19">
        <f t="shared" si="159"/>
        <v>77.089320000000001</v>
      </c>
      <c r="I3465" s="16"/>
      <c r="J3465" s="16">
        <f t="shared" si="160"/>
        <v>0</v>
      </c>
      <c r="K3465" s="20" t="s">
        <v>13999</v>
      </c>
      <c r="L3465" s="20" t="s">
        <v>13999</v>
      </c>
      <c r="M3465" s="20" t="s">
        <v>13999</v>
      </c>
      <c r="N3465" s="20" t="s">
        <v>13999</v>
      </c>
      <c r="O3465" s="20"/>
      <c r="P3465" s="20" t="s">
        <v>13999</v>
      </c>
      <c r="Q3465" s="20" t="s">
        <v>13999</v>
      </c>
      <c r="R3465" s="16"/>
      <c r="S3465" s="16"/>
      <c r="T3465" s="16"/>
      <c r="U3465" s="39">
        <f t="shared" si="161"/>
        <v>92.507183999999995</v>
      </c>
    </row>
    <row r="3466" spans="1:21" ht="23.25" customHeight="1">
      <c r="A3466" s="15"/>
      <c r="B3466" s="16" t="s">
        <v>20525</v>
      </c>
      <c r="C3466" s="16" t="s">
        <v>20489</v>
      </c>
      <c r="D3466" s="16" t="s">
        <v>20523</v>
      </c>
      <c r="E3466" s="16" t="s">
        <v>20526</v>
      </c>
      <c r="F3466" s="17"/>
      <c r="G3466" s="18">
        <v>2379</v>
      </c>
      <c r="H3466" s="19">
        <f t="shared" si="159"/>
        <v>73.358196912000011</v>
      </c>
      <c r="I3466" s="16"/>
      <c r="J3466" s="16">
        <f t="shared" si="160"/>
        <v>0</v>
      </c>
      <c r="K3466" s="20" t="s">
        <v>13999</v>
      </c>
      <c r="L3466" s="20" t="s">
        <v>13999</v>
      </c>
      <c r="M3466" s="20"/>
      <c r="N3466" s="20"/>
      <c r="O3466" s="20"/>
      <c r="P3466" s="20" t="s">
        <v>13999</v>
      </c>
      <c r="Q3466" s="20"/>
      <c r="R3466" s="16"/>
      <c r="S3466" s="16"/>
      <c r="T3466" s="16"/>
      <c r="U3466" s="39">
        <f t="shared" si="161"/>
        <v>88.029836294400013</v>
      </c>
    </row>
    <row r="3467" spans="1:21" ht="23.25" customHeight="1">
      <c r="A3467" s="15"/>
      <c r="B3467" s="16" t="s">
        <v>20527</v>
      </c>
      <c r="C3467" s="16" t="s">
        <v>20489</v>
      </c>
      <c r="D3467" s="16" t="s">
        <v>20523</v>
      </c>
      <c r="E3467" s="16" t="s">
        <v>20528</v>
      </c>
      <c r="F3467" s="17"/>
      <c r="G3467" s="22">
        <v>753</v>
      </c>
      <c r="H3467" s="19">
        <f t="shared" si="159"/>
        <v>23.219303184000005</v>
      </c>
      <c r="I3467" s="16"/>
      <c r="J3467" s="16">
        <f t="shared" si="160"/>
        <v>0</v>
      </c>
      <c r="K3467" s="20"/>
      <c r="L3467" s="20"/>
      <c r="M3467" s="20"/>
      <c r="N3467" s="20"/>
      <c r="O3467" s="20"/>
      <c r="P3467" s="20" t="s">
        <v>13999</v>
      </c>
      <c r="Q3467" s="20"/>
      <c r="R3467" s="16"/>
      <c r="S3467" s="16"/>
      <c r="T3467" s="16"/>
      <c r="U3467" s="39">
        <f t="shared" si="161"/>
        <v>27.863163820800004</v>
      </c>
    </row>
    <row r="3468" spans="1:21" ht="23.25" customHeight="1">
      <c r="A3468" s="15"/>
      <c r="B3468" s="16" t="s">
        <v>20529</v>
      </c>
      <c r="C3468" s="16" t="s">
        <v>20530</v>
      </c>
      <c r="D3468" s="16" t="s">
        <v>20531</v>
      </c>
      <c r="E3468" s="16" t="s">
        <v>20532</v>
      </c>
      <c r="F3468" s="17"/>
      <c r="G3468" s="18">
        <v>4767</v>
      </c>
      <c r="H3468" s="19">
        <f t="shared" si="159"/>
        <v>146.99391537600002</v>
      </c>
      <c r="I3468" s="16"/>
      <c r="J3468" s="16">
        <f t="shared" si="160"/>
        <v>0</v>
      </c>
      <c r="K3468" s="20" t="s">
        <v>13999</v>
      </c>
      <c r="L3468" s="20" t="s">
        <v>13999</v>
      </c>
      <c r="M3468" s="20" t="s">
        <v>13999</v>
      </c>
      <c r="N3468" s="20"/>
      <c r="O3468" s="20"/>
      <c r="P3468" s="20" t="s">
        <v>13999</v>
      </c>
      <c r="Q3468" s="20"/>
      <c r="R3468" s="16"/>
      <c r="S3468" s="16"/>
      <c r="T3468" s="16"/>
      <c r="U3468" s="39">
        <f t="shared" si="161"/>
        <v>178.16324606736003</v>
      </c>
    </row>
    <row r="3469" spans="1:21" ht="23.25" customHeight="1">
      <c r="A3469" s="15"/>
      <c r="B3469" s="16" t="s">
        <v>20533</v>
      </c>
      <c r="C3469" s="16" t="s">
        <v>20530</v>
      </c>
      <c r="D3469" s="16" t="s">
        <v>20531</v>
      </c>
      <c r="E3469" s="16" t="s">
        <v>20534</v>
      </c>
      <c r="F3469" s="17"/>
      <c r="G3469" s="18">
        <v>4748</v>
      </c>
      <c r="H3469" s="19">
        <f t="shared" si="159"/>
        <v>146.40803654400003</v>
      </c>
      <c r="I3469" s="16"/>
      <c r="J3469" s="16">
        <f t="shared" si="160"/>
        <v>0</v>
      </c>
      <c r="K3469" s="20"/>
      <c r="L3469" s="20" t="s">
        <v>13999</v>
      </c>
      <c r="M3469" s="20"/>
      <c r="N3469" s="20"/>
      <c r="O3469" s="20" t="s">
        <v>13999</v>
      </c>
      <c r="P3469" s="20" t="s">
        <v>13999</v>
      </c>
      <c r="Q3469" s="20" t="s">
        <v>13999</v>
      </c>
      <c r="R3469" s="16"/>
      <c r="S3469" s="16"/>
      <c r="T3469" s="16"/>
      <c r="U3469" s="39">
        <f t="shared" si="161"/>
        <v>177.51292056384005</v>
      </c>
    </row>
    <row r="3470" spans="1:21" ht="23.25" customHeight="1">
      <c r="A3470" s="15"/>
      <c r="B3470" s="16" t="s">
        <v>20535</v>
      </c>
      <c r="C3470" s="16" t="s">
        <v>20530</v>
      </c>
      <c r="D3470" s="16" t="s">
        <v>20531</v>
      </c>
      <c r="E3470" s="16" t="s">
        <v>20536</v>
      </c>
      <c r="F3470" s="17"/>
      <c r="G3470" s="18">
        <v>4811</v>
      </c>
      <c r="H3470" s="19">
        <f t="shared" si="159"/>
        <v>148.350687408</v>
      </c>
      <c r="I3470" s="16"/>
      <c r="J3470" s="16">
        <f t="shared" si="160"/>
        <v>0</v>
      </c>
      <c r="K3470" s="20" t="s">
        <v>13999</v>
      </c>
      <c r="L3470" s="20" t="s">
        <v>13999</v>
      </c>
      <c r="M3470" s="20" t="s">
        <v>13999</v>
      </c>
      <c r="N3470" s="20" t="s">
        <v>13999</v>
      </c>
      <c r="O3470" s="20" t="s">
        <v>13999</v>
      </c>
      <c r="P3470" s="20" t="s">
        <v>13999</v>
      </c>
      <c r="Q3470" s="20" t="s">
        <v>13999</v>
      </c>
      <c r="R3470" s="16"/>
      <c r="S3470" s="16"/>
      <c r="T3470" s="16"/>
      <c r="U3470" s="39">
        <f t="shared" si="161"/>
        <v>179.66926302288002</v>
      </c>
    </row>
    <row r="3471" spans="1:21" ht="23.25" customHeight="1">
      <c r="A3471" s="15"/>
      <c r="B3471" s="16" t="s">
        <v>20537</v>
      </c>
      <c r="C3471" s="16" t="s">
        <v>20538</v>
      </c>
      <c r="D3471" s="16" t="s">
        <v>20539</v>
      </c>
      <c r="E3471" s="16" t="s">
        <v>20540</v>
      </c>
      <c r="F3471" s="17"/>
      <c r="G3471" s="22">
        <v>338</v>
      </c>
      <c r="H3471" s="19">
        <f t="shared" si="159"/>
        <v>10.422476064000001</v>
      </c>
      <c r="I3471" s="16"/>
      <c r="J3471" s="16">
        <f t="shared" si="160"/>
        <v>0</v>
      </c>
      <c r="K3471" s="20" t="s">
        <v>14000</v>
      </c>
      <c r="L3471" s="20" t="s">
        <v>13999</v>
      </c>
      <c r="M3471" s="20" t="s">
        <v>13999</v>
      </c>
      <c r="N3471" s="20" t="s">
        <v>13999</v>
      </c>
      <c r="O3471" s="20" t="s">
        <v>13999</v>
      </c>
      <c r="P3471" s="20" t="s">
        <v>14000</v>
      </c>
      <c r="Q3471" s="20" t="s">
        <v>13999</v>
      </c>
      <c r="R3471" s="16"/>
      <c r="S3471" s="16"/>
      <c r="T3471" s="16"/>
      <c r="U3471" s="39">
        <f t="shared" si="161"/>
        <v>12.506971276800002</v>
      </c>
    </row>
    <row r="3472" spans="1:21" ht="23.25" customHeight="1">
      <c r="A3472" s="15"/>
      <c r="B3472" s="16" t="s">
        <v>20541</v>
      </c>
      <c r="C3472" s="16" t="s">
        <v>20538</v>
      </c>
      <c r="D3472" s="16" t="s">
        <v>20539</v>
      </c>
      <c r="E3472" s="16" t="s">
        <v>20542</v>
      </c>
      <c r="F3472" s="17"/>
      <c r="G3472" s="22">
        <v>349</v>
      </c>
      <c r="H3472" s="19">
        <f t="shared" si="159"/>
        <v>10.761669072</v>
      </c>
      <c r="I3472" s="16"/>
      <c r="J3472" s="16">
        <f t="shared" si="160"/>
        <v>0</v>
      </c>
      <c r="K3472" s="20" t="s">
        <v>13999</v>
      </c>
      <c r="L3472" s="20"/>
      <c r="M3472" s="20" t="s">
        <v>13999</v>
      </c>
      <c r="N3472" s="20" t="s">
        <v>13999</v>
      </c>
      <c r="O3472" s="20" t="s">
        <v>13999</v>
      </c>
      <c r="P3472" s="20" t="s">
        <v>13999</v>
      </c>
      <c r="Q3472" s="20" t="s">
        <v>13999</v>
      </c>
      <c r="R3472" s="16"/>
      <c r="S3472" s="16"/>
      <c r="T3472" s="16"/>
      <c r="U3472" s="39">
        <f t="shared" si="161"/>
        <v>12.9140028864</v>
      </c>
    </row>
    <row r="3473" spans="1:21" ht="23.25" customHeight="1">
      <c r="A3473" s="15"/>
      <c r="B3473" s="16" t="s">
        <v>20543</v>
      </c>
      <c r="C3473" s="16" t="s">
        <v>20544</v>
      </c>
      <c r="D3473" s="16" t="s">
        <v>20545</v>
      </c>
      <c r="E3473" s="16" t="s">
        <v>20546</v>
      </c>
      <c r="F3473" s="17"/>
      <c r="G3473" s="18">
        <v>6813</v>
      </c>
      <c r="H3473" s="19">
        <f t="shared" si="159"/>
        <v>210.08381486399998</v>
      </c>
      <c r="I3473" s="16"/>
      <c r="J3473" s="16">
        <f t="shared" si="160"/>
        <v>0</v>
      </c>
      <c r="K3473" s="20" t="s">
        <v>13999</v>
      </c>
      <c r="L3473" s="20"/>
      <c r="M3473" s="20"/>
      <c r="N3473" s="20"/>
      <c r="O3473" s="20"/>
      <c r="P3473" s="20"/>
      <c r="Q3473" s="20"/>
      <c r="R3473" s="16"/>
      <c r="S3473" s="16"/>
      <c r="T3473" s="16"/>
      <c r="U3473" s="39">
        <f t="shared" si="161"/>
        <v>248.19303449903998</v>
      </c>
    </row>
    <row r="3474" spans="1:21" ht="23.25" customHeight="1">
      <c r="A3474" s="15"/>
      <c r="B3474" s="16" t="s">
        <v>1672</v>
      </c>
      <c r="C3474" s="16" t="s">
        <v>20544</v>
      </c>
      <c r="D3474" s="16" t="s">
        <v>20545</v>
      </c>
      <c r="E3474" s="16" t="s">
        <v>20547</v>
      </c>
      <c r="F3474" s="17"/>
      <c r="G3474" s="22">
        <v>688</v>
      </c>
      <c r="H3474" s="19">
        <f t="shared" si="159"/>
        <v>21.214980864000001</v>
      </c>
      <c r="I3474" s="16"/>
      <c r="J3474" s="16">
        <f t="shared" si="160"/>
        <v>0</v>
      </c>
      <c r="K3474" s="20"/>
      <c r="L3474" s="20"/>
      <c r="M3474" s="20"/>
      <c r="N3474" s="20"/>
      <c r="O3474" s="20"/>
      <c r="P3474" s="20"/>
      <c r="Q3474" s="20"/>
      <c r="R3474" s="16"/>
      <c r="S3474" s="16"/>
      <c r="T3474" s="16"/>
      <c r="U3474" s="39">
        <f t="shared" si="161"/>
        <v>25.457977036799999</v>
      </c>
    </row>
    <row r="3475" spans="1:21" ht="23.25" customHeight="1">
      <c r="A3475" s="15"/>
      <c r="B3475" s="16" t="s">
        <v>20548</v>
      </c>
      <c r="C3475" s="16" t="s">
        <v>20544</v>
      </c>
      <c r="D3475" s="16" t="s">
        <v>20545</v>
      </c>
      <c r="E3475" s="16" t="s">
        <v>20549</v>
      </c>
      <c r="F3475" s="17"/>
      <c r="G3475" s="22">
        <v>863</v>
      </c>
      <c r="H3475" s="19">
        <f t="shared" si="159"/>
        <v>26.611233263999999</v>
      </c>
      <c r="I3475" s="16"/>
      <c r="J3475" s="16">
        <f t="shared" si="160"/>
        <v>0</v>
      </c>
      <c r="K3475" s="20"/>
      <c r="L3475" s="20"/>
      <c r="M3475" s="20"/>
      <c r="N3475" s="20"/>
      <c r="O3475" s="20"/>
      <c r="P3475" s="20"/>
      <c r="Q3475" s="20"/>
      <c r="R3475" s="16"/>
      <c r="S3475" s="16"/>
      <c r="T3475" s="16"/>
      <c r="U3475" s="39">
        <f t="shared" si="161"/>
        <v>31.933479916799996</v>
      </c>
    </row>
    <row r="3476" spans="1:21" ht="23.25" customHeight="1">
      <c r="A3476" s="15"/>
      <c r="B3476" s="16" t="s">
        <v>20550</v>
      </c>
      <c r="C3476" s="16" t="s">
        <v>20544</v>
      </c>
      <c r="D3476" s="16" t="s">
        <v>20545</v>
      </c>
      <c r="E3476" s="16" t="s">
        <v>20551</v>
      </c>
      <c r="F3476" s="17"/>
      <c r="G3476" s="22">
        <v>962</v>
      </c>
      <c r="H3476" s="19">
        <f t="shared" si="159"/>
        <v>29.663970335999998</v>
      </c>
      <c r="I3476" s="16"/>
      <c r="J3476" s="16">
        <f t="shared" si="160"/>
        <v>0</v>
      </c>
      <c r="K3476" s="20"/>
      <c r="L3476" s="20"/>
      <c r="M3476" s="20"/>
      <c r="N3476" s="20"/>
      <c r="O3476" s="20"/>
      <c r="P3476" s="20"/>
      <c r="Q3476" s="20"/>
      <c r="R3476" s="16"/>
      <c r="S3476" s="16"/>
      <c r="T3476" s="16"/>
      <c r="U3476" s="39">
        <f t="shared" si="161"/>
        <v>35.596764403199998</v>
      </c>
    </row>
    <row r="3477" spans="1:21" ht="23.25" customHeight="1">
      <c r="A3477" s="15"/>
      <c r="B3477" s="16" t="s">
        <v>20552</v>
      </c>
      <c r="C3477" s="16" t="s">
        <v>20544</v>
      </c>
      <c r="D3477" s="16" t="s">
        <v>20545</v>
      </c>
      <c r="E3477" s="16" t="s">
        <v>20553</v>
      </c>
      <c r="F3477" s="17"/>
      <c r="G3477" s="18">
        <v>1101</v>
      </c>
      <c r="H3477" s="19">
        <f t="shared" ref="H3477:H3540" si="162">IF(R3477="Мax скидка 20%",G3477*0.8*1.05/100*H$15,IF(R3477="От 3-х шт. скидка 50%.",G3477*0.5*1.05/100*H$15,G3477*0.6*1.05/100*H$15))*1.03*1.2*1.1</f>
        <v>33.950136528000009</v>
      </c>
      <c r="I3477" s="16"/>
      <c r="J3477" s="16">
        <f t="shared" si="160"/>
        <v>0</v>
      </c>
      <c r="K3477" s="20"/>
      <c r="L3477" s="20"/>
      <c r="M3477" s="20"/>
      <c r="N3477" s="20"/>
      <c r="O3477" s="20"/>
      <c r="P3477" s="20"/>
      <c r="Q3477" s="20"/>
      <c r="R3477" s="16"/>
      <c r="S3477" s="16"/>
      <c r="T3477" s="16"/>
      <c r="U3477" s="39">
        <f t="shared" si="161"/>
        <v>40.740163833600008</v>
      </c>
    </row>
    <row r="3478" spans="1:21" ht="23.25" customHeight="1">
      <c r="A3478" s="15"/>
      <c r="B3478" s="16" t="s">
        <v>20554</v>
      </c>
      <c r="C3478" s="16" t="s">
        <v>20544</v>
      </c>
      <c r="D3478" s="16" t="s">
        <v>20545</v>
      </c>
      <c r="E3478" s="16" t="s">
        <v>20555</v>
      </c>
      <c r="F3478" s="17"/>
      <c r="G3478" s="22">
        <v>210</v>
      </c>
      <c r="H3478" s="19">
        <f t="shared" si="162"/>
        <v>6.4755028800000014</v>
      </c>
      <c r="I3478" s="16"/>
      <c r="J3478" s="16">
        <f t="shared" ref="J3478:J3541" si="163">H3478*I3478</f>
        <v>0</v>
      </c>
      <c r="K3478" s="20"/>
      <c r="L3478" s="20"/>
      <c r="M3478" s="20" t="s">
        <v>13999</v>
      </c>
      <c r="N3478" s="20"/>
      <c r="O3478" s="20"/>
      <c r="P3478" s="20"/>
      <c r="Q3478" s="20"/>
      <c r="R3478" s="16"/>
      <c r="S3478" s="16"/>
      <c r="T3478" s="16"/>
      <c r="U3478" s="39">
        <f t="shared" ref="U3478:U3541" si="164">IF(H3478&gt;100,H3478*1.11+15,H3478*1.2)</f>
        <v>7.7706034560000017</v>
      </c>
    </row>
    <row r="3479" spans="1:21" ht="23.25" customHeight="1">
      <c r="A3479" s="15"/>
      <c r="B3479" s="16" t="s">
        <v>20556</v>
      </c>
      <c r="C3479" s="16" t="s">
        <v>20544</v>
      </c>
      <c r="D3479" s="16" t="s">
        <v>20545</v>
      </c>
      <c r="E3479" s="16" t="s">
        <v>20557</v>
      </c>
      <c r="F3479" s="17"/>
      <c r="G3479" s="22">
        <v>210</v>
      </c>
      <c r="H3479" s="19">
        <f t="shared" si="162"/>
        <v>6.4755028800000014</v>
      </c>
      <c r="I3479" s="16"/>
      <c r="J3479" s="16">
        <f t="shared" si="163"/>
        <v>0</v>
      </c>
      <c r="K3479" s="20" t="s">
        <v>13999</v>
      </c>
      <c r="L3479" s="20"/>
      <c r="M3479" s="20" t="s">
        <v>13999</v>
      </c>
      <c r="N3479" s="20"/>
      <c r="O3479" s="20"/>
      <c r="P3479" s="20"/>
      <c r="Q3479" s="20"/>
      <c r="R3479" s="16"/>
      <c r="S3479" s="16"/>
      <c r="T3479" s="16"/>
      <c r="U3479" s="39">
        <f t="shared" si="164"/>
        <v>7.7706034560000017</v>
      </c>
    </row>
    <row r="3480" spans="1:21" ht="23.25" customHeight="1">
      <c r="A3480" s="15"/>
      <c r="B3480" s="16" t="s">
        <v>6069</v>
      </c>
      <c r="C3480" s="16" t="s">
        <v>20544</v>
      </c>
      <c r="D3480" s="16" t="s">
        <v>20545</v>
      </c>
      <c r="E3480" s="16" t="s">
        <v>20558</v>
      </c>
      <c r="F3480" s="17"/>
      <c r="G3480" s="18">
        <v>1905</v>
      </c>
      <c r="H3480" s="19">
        <f t="shared" si="162"/>
        <v>58.742061840000012</v>
      </c>
      <c r="I3480" s="16"/>
      <c r="J3480" s="16">
        <f t="shared" si="163"/>
        <v>0</v>
      </c>
      <c r="K3480" s="20" t="s">
        <v>13999</v>
      </c>
      <c r="L3480" s="20"/>
      <c r="M3480" s="20" t="s">
        <v>13999</v>
      </c>
      <c r="N3480" s="20"/>
      <c r="O3480" s="20"/>
      <c r="P3480" s="20" t="s">
        <v>13999</v>
      </c>
      <c r="Q3480" s="20"/>
      <c r="R3480" s="16"/>
      <c r="S3480" s="16"/>
      <c r="T3480" s="16"/>
      <c r="U3480" s="39">
        <f t="shared" si="164"/>
        <v>70.490474208000009</v>
      </c>
    </row>
    <row r="3481" spans="1:21" ht="23.25" customHeight="1">
      <c r="A3481" s="15"/>
      <c r="B3481" s="16" t="s">
        <v>13967</v>
      </c>
      <c r="C3481" s="16" t="s">
        <v>20544</v>
      </c>
      <c r="D3481" s="16" t="s">
        <v>20545</v>
      </c>
      <c r="E3481" s="16" t="s">
        <v>20559</v>
      </c>
      <c r="F3481" s="17"/>
      <c r="G3481" s="18">
        <v>2165</v>
      </c>
      <c r="H3481" s="19">
        <f t="shared" si="162"/>
        <v>66.759351120000005</v>
      </c>
      <c r="I3481" s="16"/>
      <c r="J3481" s="16">
        <f t="shared" si="163"/>
        <v>0</v>
      </c>
      <c r="K3481" s="20" t="s">
        <v>13999</v>
      </c>
      <c r="L3481" s="20" t="s">
        <v>13999</v>
      </c>
      <c r="M3481" s="20" t="s">
        <v>13999</v>
      </c>
      <c r="N3481" s="20"/>
      <c r="O3481" s="20"/>
      <c r="P3481" s="20" t="s">
        <v>13999</v>
      </c>
      <c r="Q3481" s="20"/>
      <c r="R3481" s="16"/>
      <c r="S3481" s="16"/>
      <c r="T3481" s="16"/>
      <c r="U3481" s="39">
        <f t="shared" si="164"/>
        <v>80.111221344</v>
      </c>
    </row>
    <row r="3482" spans="1:21" ht="23.25" customHeight="1">
      <c r="A3482" s="15"/>
      <c r="B3482" s="16" t="s">
        <v>445</v>
      </c>
      <c r="C3482" s="16" t="s">
        <v>20544</v>
      </c>
      <c r="D3482" s="16" t="s">
        <v>20545</v>
      </c>
      <c r="E3482" s="16" t="s">
        <v>20560</v>
      </c>
      <c r="F3482" s="17"/>
      <c r="G3482" s="18">
        <v>2445</v>
      </c>
      <c r="H3482" s="19">
        <f t="shared" si="162"/>
        <v>75.393354960000011</v>
      </c>
      <c r="I3482" s="16"/>
      <c r="J3482" s="16">
        <f t="shared" si="163"/>
        <v>0</v>
      </c>
      <c r="K3482" s="20" t="s">
        <v>13999</v>
      </c>
      <c r="L3482" s="20" t="s">
        <v>13999</v>
      </c>
      <c r="M3482" s="20" t="s">
        <v>13999</v>
      </c>
      <c r="N3482" s="20"/>
      <c r="O3482" s="20"/>
      <c r="P3482" s="20" t="s">
        <v>13999</v>
      </c>
      <c r="Q3482" s="20"/>
      <c r="R3482" s="16"/>
      <c r="S3482" s="16"/>
      <c r="T3482" s="16"/>
      <c r="U3482" s="39">
        <f t="shared" si="164"/>
        <v>90.47202595200001</v>
      </c>
    </row>
    <row r="3483" spans="1:21" ht="23.25" customHeight="1">
      <c r="A3483" s="15"/>
      <c r="B3483" s="16" t="s">
        <v>1673</v>
      </c>
      <c r="C3483" s="16" t="s">
        <v>20544</v>
      </c>
      <c r="D3483" s="16" t="s">
        <v>20545</v>
      </c>
      <c r="E3483" s="16" t="s">
        <v>20561</v>
      </c>
      <c r="F3483" s="17"/>
      <c r="G3483" s="18">
        <v>2839</v>
      </c>
      <c r="H3483" s="19">
        <f t="shared" si="162"/>
        <v>87.542631792000009</v>
      </c>
      <c r="I3483" s="16"/>
      <c r="J3483" s="16">
        <f t="shared" si="163"/>
        <v>0</v>
      </c>
      <c r="K3483" s="20" t="s">
        <v>13999</v>
      </c>
      <c r="L3483" s="20" t="s">
        <v>13999</v>
      </c>
      <c r="M3483" s="20" t="s">
        <v>13999</v>
      </c>
      <c r="N3483" s="20"/>
      <c r="O3483" s="20"/>
      <c r="P3483" s="20" t="s">
        <v>13999</v>
      </c>
      <c r="Q3483" s="20"/>
      <c r="R3483" s="16"/>
      <c r="S3483" s="16"/>
      <c r="T3483" s="16"/>
      <c r="U3483" s="39">
        <f t="shared" si="164"/>
        <v>105.05115815040001</v>
      </c>
    </row>
    <row r="3484" spans="1:21" ht="23.25" customHeight="1">
      <c r="A3484" s="15"/>
      <c r="B3484" s="16" t="s">
        <v>20562</v>
      </c>
      <c r="C3484" s="16" t="s">
        <v>20544</v>
      </c>
      <c r="D3484" s="16" t="s">
        <v>20545</v>
      </c>
      <c r="E3484" s="16" t="s">
        <v>20563</v>
      </c>
      <c r="F3484" s="17"/>
      <c r="G3484" s="22">
        <v>605</v>
      </c>
      <c r="H3484" s="19">
        <f t="shared" si="162"/>
        <v>18.655615440000005</v>
      </c>
      <c r="I3484" s="16"/>
      <c r="J3484" s="16">
        <f t="shared" si="163"/>
        <v>0</v>
      </c>
      <c r="K3484" s="20" t="s">
        <v>14000</v>
      </c>
      <c r="L3484" s="20"/>
      <c r="M3484" s="20" t="s">
        <v>13999</v>
      </c>
      <c r="N3484" s="20" t="s">
        <v>13999</v>
      </c>
      <c r="O3484" s="20"/>
      <c r="P3484" s="20" t="s">
        <v>13999</v>
      </c>
      <c r="Q3484" s="20"/>
      <c r="R3484" s="16"/>
      <c r="S3484" s="16"/>
      <c r="T3484" s="16"/>
      <c r="U3484" s="39">
        <f t="shared" si="164"/>
        <v>22.386738528000006</v>
      </c>
    </row>
    <row r="3485" spans="1:21" ht="23.25" customHeight="1">
      <c r="A3485" s="15"/>
      <c r="B3485" s="16" t="s">
        <v>20564</v>
      </c>
      <c r="C3485" s="16" t="s">
        <v>20544</v>
      </c>
      <c r="D3485" s="16" t="s">
        <v>20545</v>
      </c>
      <c r="E3485" s="16" t="s">
        <v>20565</v>
      </c>
      <c r="F3485" s="17"/>
      <c r="G3485" s="22">
        <v>781</v>
      </c>
      <c r="H3485" s="19">
        <f t="shared" si="162"/>
        <v>24.082703568000003</v>
      </c>
      <c r="I3485" s="16"/>
      <c r="J3485" s="16">
        <f t="shared" si="163"/>
        <v>0</v>
      </c>
      <c r="K3485" s="20" t="s">
        <v>14000</v>
      </c>
      <c r="L3485" s="20"/>
      <c r="M3485" s="20" t="s">
        <v>13999</v>
      </c>
      <c r="N3485" s="20" t="s">
        <v>13999</v>
      </c>
      <c r="O3485" s="20"/>
      <c r="P3485" s="20" t="s">
        <v>13999</v>
      </c>
      <c r="Q3485" s="20" t="s">
        <v>13999</v>
      </c>
      <c r="R3485" s="16"/>
      <c r="S3485" s="16"/>
      <c r="T3485" s="16"/>
      <c r="U3485" s="39">
        <f t="shared" si="164"/>
        <v>28.899244281600001</v>
      </c>
    </row>
    <row r="3486" spans="1:21" ht="23.25" customHeight="1">
      <c r="A3486" s="15"/>
      <c r="B3486" s="16" t="s">
        <v>20566</v>
      </c>
      <c r="C3486" s="16" t="s">
        <v>20544</v>
      </c>
      <c r="D3486" s="16" t="s">
        <v>20545</v>
      </c>
      <c r="E3486" s="16" t="s">
        <v>20567</v>
      </c>
      <c r="F3486" s="17"/>
      <c r="G3486" s="22">
        <v>878</v>
      </c>
      <c r="H3486" s="19">
        <f t="shared" si="162"/>
        <v>27.073769184</v>
      </c>
      <c r="I3486" s="16"/>
      <c r="J3486" s="16">
        <f t="shared" si="163"/>
        <v>0</v>
      </c>
      <c r="K3486" s="20"/>
      <c r="L3486" s="20"/>
      <c r="M3486" s="20"/>
      <c r="N3486" s="20"/>
      <c r="O3486" s="20"/>
      <c r="P3486" s="20"/>
      <c r="Q3486" s="20"/>
      <c r="R3486" s="16" t="s">
        <v>14071</v>
      </c>
      <c r="S3486" s="16"/>
      <c r="T3486" s="16"/>
      <c r="U3486" s="39">
        <f t="shared" si="164"/>
        <v>32.488523020799995</v>
      </c>
    </row>
    <row r="3487" spans="1:21" ht="23.25" customHeight="1">
      <c r="A3487" s="15"/>
      <c r="B3487" s="16" t="s">
        <v>1674</v>
      </c>
      <c r="C3487" s="16" t="s">
        <v>20544</v>
      </c>
      <c r="D3487" s="16" t="s">
        <v>20545</v>
      </c>
      <c r="E3487" s="16" t="s">
        <v>20568</v>
      </c>
      <c r="F3487" s="17"/>
      <c r="G3487" s="18">
        <v>1002</v>
      </c>
      <c r="H3487" s="19">
        <f t="shared" si="162"/>
        <v>30.897399455999999</v>
      </c>
      <c r="I3487" s="16"/>
      <c r="J3487" s="16">
        <f t="shared" si="163"/>
        <v>0</v>
      </c>
      <c r="K3487" s="20" t="s">
        <v>14000</v>
      </c>
      <c r="L3487" s="20" t="s">
        <v>14000</v>
      </c>
      <c r="M3487" s="20" t="s">
        <v>13999</v>
      </c>
      <c r="N3487" s="20"/>
      <c r="O3487" s="20"/>
      <c r="P3487" s="20" t="s">
        <v>13999</v>
      </c>
      <c r="Q3487" s="20"/>
      <c r="R3487" s="16"/>
      <c r="S3487" s="16"/>
      <c r="T3487" s="16"/>
      <c r="U3487" s="39">
        <f t="shared" si="164"/>
        <v>37.076879347199998</v>
      </c>
    </row>
    <row r="3488" spans="1:21" ht="23.25" customHeight="1">
      <c r="A3488" s="15"/>
      <c r="B3488" s="16" t="s">
        <v>20569</v>
      </c>
      <c r="C3488" s="16" t="s">
        <v>20544</v>
      </c>
      <c r="D3488" s="16" t="s">
        <v>20545</v>
      </c>
      <c r="E3488" s="16" t="s">
        <v>20570</v>
      </c>
      <c r="F3488" s="17"/>
      <c r="G3488" s="18">
        <v>1130</v>
      </c>
      <c r="H3488" s="19">
        <f t="shared" si="162"/>
        <v>34.844372639999996</v>
      </c>
      <c r="I3488" s="16"/>
      <c r="J3488" s="16">
        <f t="shared" si="163"/>
        <v>0</v>
      </c>
      <c r="K3488" s="20"/>
      <c r="L3488" s="20"/>
      <c r="M3488" s="20"/>
      <c r="N3488" s="20"/>
      <c r="O3488" s="20"/>
      <c r="P3488" s="20"/>
      <c r="Q3488" s="20"/>
      <c r="R3488" s="16"/>
      <c r="S3488" s="16"/>
      <c r="T3488" s="16"/>
      <c r="U3488" s="39">
        <f t="shared" si="164"/>
        <v>41.813247167999997</v>
      </c>
    </row>
    <row r="3489" spans="1:21" ht="23.25" customHeight="1">
      <c r="A3489" s="15"/>
      <c r="B3489" s="16" t="s">
        <v>20571</v>
      </c>
      <c r="C3489" s="16" t="s">
        <v>20544</v>
      </c>
      <c r="D3489" s="16" t="s">
        <v>20545</v>
      </c>
      <c r="E3489" s="16" t="s">
        <v>20572</v>
      </c>
      <c r="F3489" s="17"/>
      <c r="G3489" s="22">
        <v>531</v>
      </c>
      <c r="H3489" s="19">
        <f t="shared" si="162"/>
        <v>16.373771567999999</v>
      </c>
      <c r="I3489" s="16"/>
      <c r="J3489" s="16">
        <f t="shared" si="163"/>
        <v>0</v>
      </c>
      <c r="K3489" s="20" t="s">
        <v>13999</v>
      </c>
      <c r="L3489" s="20"/>
      <c r="M3489" s="20" t="s">
        <v>13999</v>
      </c>
      <c r="N3489" s="20"/>
      <c r="O3489" s="20"/>
      <c r="P3489" s="20" t="s">
        <v>13999</v>
      </c>
      <c r="Q3489" s="20"/>
      <c r="R3489" s="16"/>
      <c r="S3489" s="16"/>
      <c r="T3489" s="16"/>
      <c r="U3489" s="39">
        <f t="shared" si="164"/>
        <v>19.648525881599998</v>
      </c>
    </row>
    <row r="3490" spans="1:21" ht="23.25" customHeight="1">
      <c r="A3490" s="15"/>
      <c r="B3490" s="16" t="s">
        <v>20573</v>
      </c>
      <c r="C3490" s="16" t="s">
        <v>20544</v>
      </c>
      <c r="D3490" s="16" t="s">
        <v>20545</v>
      </c>
      <c r="E3490" s="16" t="s">
        <v>20574</v>
      </c>
      <c r="F3490" s="17"/>
      <c r="G3490" s="22">
        <v>585</v>
      </c>
      <c r="H3490" s="19">
        <f t="shared" si="162"/>
        <v>18.038900880000003</v>
      </c>
      <c r="I3490" s="16"/>
      <c r="J3490" s="16">
        <f t="shared" si="163"/>
        <v>0</v>
      </c>
      <c r="K3490" s="20" t="s">
        <v>13999</v>
      </c>
      <c r="L3490" s="20"/>
      <c r="M3490" s="20" t="s">
        <v>13999</v>
      </c>
      <c r="N3490" s="20"/>
      <c r="O3490" s="20"/>
      <c r="P3490" s="20" t="s">
        <v>13999</v>
      </c>
      <c r="Q3490" s="20"/>
      <c r="R3490" s="16"/>
      <c r="S3490" s="16"/>
      <c r="T3490" s="16"/>
      <c r="U3490" s="39">
        <f t="shared" si="164"/>
        <v>21.646681056000002</v>
      </c>
    </row>
    <row r="3491" spans="1:21" ht="23.25" customHeight="1">
      <c r="A3491" s="15"/>
      <c r="B3491" s="16" t="s">
        <v>6071</v>
      </c>
      <c r="C3491" s="16" t="s">
        <v>20544</v>
      </c>
      <c r="D3491" s="16" t="s">
        <v>20545</v>
      </c>
      <c r="E3491" s="16" t="s">
        <v>20575</v>
      </c>
      <c r="F3491" s="17"/>
      <c r="G3491" s="18">
        <v>1376</v>
      </c>
      <c r="H3491" s="19">
        <f t="shared" si="162"/>
        <v>42.429961728000002</v>
      </c>
      <c r="I3491" s="16"/>
      <c r="J3491" s="16">
        <f t="shared" si="163"/>
        <v>0</v>
      </c>
      <c r="K3491" s="20" t="s">
        <v>14000</v>
      </c>
      <c r="L3491" s="20"/>
      <c r="M3491" s="20" t="s">
        <v>13999</v>
      </c>
      <c r="N3491" s="20" t="s">
        <v>13999</v>
      </c>
      <c r="O3491" s="20"/>
      <c r="P3491" s="20"/>
      <c r="Q3491" s="20"/>
      <c r="R3491" s="16"/>
      <c r="S3491" s="16"/>
      <c r="T3491" s="16"/>
      <c r="U3491" s="39">
        <f t="shared" si="164"/>
        <v>50.915954073599998</v>
      </c>
    </row>
    <row r="3492" spans="1:21" ht="23.25" customHeight="1">
      <c r="A3492" s="15"/>
      <c r="B3492" s="16" t="s">
        <v>446</v>
      </c>
      <c r="C3492" s="16" t="s">
        <v>20544</v>
      </c>
      <c r="D3492" s="16" t="s">
        <v>20545</v>
      </c>
      <c r="E3492" s="16" t="s">
        <v>20576</v>
      </c>
      <c r="F3492" s="17"/>
      <c r="G3492" s="18">
        <v>1040</v>
      </c>
      <c r="H3492" s="19">
        <f t="shared" si="162"/>
        <v>32.069157120000007</v>
      </c>
      <c r="I3492" s="16"/>
      <c r="J3492" s="16">
        <f t="shared" si="163"/>
        <v>0</v>
      </c>
      <c r="K3492" s="20" t="s">
        <v>14000</v>
      </c>
      <c r="L3492" s="20"/>
      <c r="M3492" s="20" t="s">
        <v>13999</v>
      </c>
      <c r="N3492" s="20" t="s">
        <v>13999</v>
      </c>
      <c r="O3492" s="20"/>
      <c r="P3492" s="20"/>
      <c r="Q3492" s="20"/>
      <c r="R3492" s="16"/>
      <c r="S3492" s="16"/>
      <c r="T3492" s="16"/>
      <c r="U3492" s="39">
        <f t="shared" si="164"/>
        <v>38.482988544000008</v>
      </c>
    </row>
    <row r="3493" spans="1:21" ht="23.25" customHeight="1">
      <c r="A3493" s="15"/>
      <c r="B3493" s="16" t="s">
        <v>20577</v>
      </c>
      <c r="C3493" s="16" t="s">
        <v>20544</v>
      </c>
      <c r="D3493" s="16" t="s">
        <v>20545</v>
      </c>
      <c r="E3493" s="16" t="s">
        <v>20572</v>
      </c>
      <c r="F3493" s="17"/>
      <c r="G3493" s="22">
        <v>726</v>
      </c>
      <c r="H3493" s="19">
        <f t="shared" si="162"/>
        <v>22.386738528000009</v>
      </c>
      <c r="I3493" s="16"/>
      <c r="J3493" s="16">
        <f t="shared" si="163"/>
        <v>0</v>
      </c>
      <c r="K3493" s="20" t="s">
        <v>13999</v>
      </c>
      <c r="L3493" s="20" t="s">
        <v>13999</v>
      </c>
      <c r="M3493" s="20" t="s">
        <v>13999</v>
      </c>
      <c r="N3493" s="20"/>
      <c r="O3493" s="20"/>
      <c r="P3493" s="20" t="s">
        <v>13999</v>
      </c>
      <c r="Q3493" s="20" t="s">
        <v>13999</v>
      </c>
      <c r="R3493" s="16"/>
      <c r="S3493" s="16"/>
      <c r="T3493" s="16" t="s">
        <v>20571</v>
      </c>
      <c r="U3493" s="39">
        <f t="shared" si="164"/>
        <v>26.864086233600009</v>
      </c>
    </row>
    <row r="3494" spans="1:21" ht="23.25" customHeight="1">
      <c r="A3494" s="15"/>
      <c r="B3494" s="16" t="s">
        <v>20578</v>
      </c>
      <c r="C3494" s="16" t="s">
        <v>20544</v>
      </c>
      <c r="D3494" s="16" t="s">
        <v>20545</v>
      </c>
      <c r="E3494" s="16" t="s">
        <v>20574</v>
      </c>
      <c r="F3494" s="17"/>
      <c r="G3494" s="22">
        <v>792</v>
      </c>
      <c r="H3494" s="19">
        <f t="shared" si="162"/>
        <v>24.421896576000002</v>
      </c>
      <c r="I3494" s="16"/>
      <c r="J3494" s="16">
        <f t="shared" si="163"/>
        <v>0</v>
      </c>
      <c r="K3494" s="20" t="s">
        <v>13999</v>
      </c>
      <c r="L3494" s="20" t="s">
        <v>13999</v>
      </c>
      <c r="M3494" s="20" t="s">
        <v>13999</v>
      </c>
      <c r="N3494" s="20"/>
      <c r="O3494" s="20"/>
      <c r="P3494" s="20" t="s">
        <v>13999</v>
      </c>
      <c r="Q3494" s="20" t="s">
        <v>13999</v>
      </c>
      <c r="R3494" s="16"/>
      <c r="S3494" s="16"/>
      <c r="T3494" s="16" t="s">
        <v>20573</v>
      </c>
      <c r="U3494" s="39">
        <f t="shared" si="164"/>
        <v>29.306275891200002</v>
      </c>
    </row>
    <row r="3495" spans="1:21" ht="23.25" customHeight="1">
      <c r="A3495" s="15"/>
      <c r="B3495" s="16" t="s">
        <v>20579</v>
      </c>
      <c r="C3495" s="16" t="s">
        <v>20544</v>
      </c>
      <c r="D3495" s="16" t="s">
        <v>20545</v>
      </c>
      <c r="E3495" s="16" t="s">
        <v>20563</v>
      </c>
      <c r="F3495" s="17"/>
      <c r="G3495" s="22">
        <v>869</v>
      </c>
      <c r="H3495" s="19">
        <f t="shared" si="162"/>
        <v>26.796247632000011</v>
      </c>
      <c r="I3495" s="16"/>
      <c r="J3495" s="16">
        <f t="shared" si="163"/>
        <v>0</v>
      </c>
      <c r="K3495" s="20" t="s">
        <v>13999</v>
      </c>
      <c r="L3495" s="20"/>
      <c r="M3495" s="20"/>
      <c r="N3495" s="20"/>
      <c r="O3495" s="20"/>
      <c r="P3495" s="20"/>
      <c r="Q3495" s="20" t="s">
        <v>13999</v>
      </c>
      <c r="R3495" s="16"/>
      <c r="S3495" s="16"/>
      <c r="T3495" s="16" t="s">
        <v>20562</v>
      </c>
      <c r="U3495" s="39">
        <f t="shared" si="164"/>
        <v>32.15549715840001</v>
      </c>
    </row>
    <row r="3496" spans="1:21" ht="23.25" customHeight="1">
      <c r="A3496" s="15"/>
      <c r="B3496" s="16" t="s">
        <v>20580</v>
      </c>
      <c r="C3496" s="16" t="s">
        <v>20544</v>
      </c>
      <c r="D3496" s="16" t="s">
        <v>20545</v>
      </c>
      <c r="E3496" s="16" t="s">
        <v>20565</v>
      </c>
      <c r="F3496" s="17"/>
      <c r="G3496" s="22">
        <v>978</v>
      </c>
      <c r="H3496" s="19">
        <f t="shared" si="162"/>
        <v>30.157341983999999</v>
      </c>
      <c r="I3496" s="16"/>
      <c r="J3496" s="16">
        <f t="shared" si="163"/>
        <v>0</v>
      </c>
      <c r="K3496" s="20" t="s">
        <v>13999</v>
      </c>
      <c r="L3496" s="20"/>
      <c r="M3496" s="20"/>
      <c r="N3496" s="20"/>
      <c r="O3496" s="20" t="s">
        <v>13999</v>
      </c>
      <c r="P3496" s="20"/>
      <c r="Q3496" s="20" t="s">
        <v>13999</v>
      </c>
      <c r="R3496" s="16"/>
      <c r="S3496" s="16"/>
      <c r="T3496" s="16" t="s">
        <v>20564</v>
      </c>
      <c r="U3496" s="39">
        <f t="shared" si="164"/>
        <v>36.1888103808</v>
      </c>
    </row>
    <row r="3497" spans="1:21" ht="23.25" customHeight="1">
      <c r="A3497" s="15"/>
      <c r="B3497" s="16" t="s">
        <v>20581</v>
      </c>
      <c r="C3497" s="16" t="s">
        <v>20544</v>
      </c>
      <c r="D3497" s="16" t="s">
        <v>20545</v>
      </c>
      <c r="E3497" s="16" t="s">
        <v>20582</v>
      </c>
      <c r="F3497" s="17"/>
      <c r="G3497" s="18">
        <v>1088</v>
      </c>
      <c r="H3497" s="19">
        <f t="shared" si="162"/>
        <v>33.549272063999993</v>
      </c>
      <c r="I3497" s="16"/>
      <c r="J3497" s="16">
        <f t="shared" si="163"/>
        <v>0</v>
      </c>
      <c r="K3497" s="20"/>
      <c r="L3497" s="20"/>
      <c r="M3497" s="20"/>
      <c r="N3497" s="20"/>
      <c r="O3497" s="20"/>
      <c r="P3497" s="20"/>
      <c r="Q3497" s="20"/>
      <c r="R3497" s="16"/>
      <c r="S3497" s="16"/>
      <c r="T3497" s="16" t="s">
        <v>20566</v>
      </c>
      <c r="U3497" s="39">
        <f t="shared" si="164"/>
        <v>40.259126476799992</v>
      </c>
    </row>
    <row r="3498" spans="1:21" ht="23.25" customHeight="1">
      <c r="A3498" s="15"/>
      <c r="B3498" s="16" t="s">
        <v>20583</v>
      </c>
      <c r="C3498" s="16" t="s">
        <v>20544</v>
      </c>
      <c r="D3498" s="16" t="s">
        <v>20545</v>
      </c>
      <c r="E3498" s="16" t="s">
        <v>20568</v>
      </c>
      <c r="F3498" s="17"/>
      <c r="G3498" s="18">
        <v>1209</v>
      </c>
      <c r="H3498" s="19">
        <f t="shared" si="162"/>
        <v>37.280395152000004</v>
      </c>
      <c r="I3498" s="16"/>
      <c r="J3498" s="16">
        <f t="shared" si="163"/>
        <v>0</v>
      </c>
      <c r="K3498" s="20"/>
      <c r="L3498" s="20"/>
      <c r="M3498" s="20"/>
      <c r="N3498" s="20"/>
      <c r="O3498" s="20"/>
      <c r="P3498" s="20"/>
      <c r="Q3498" s="20" t="s">
        <v>13999</v>
      </c>
      <c r="R3498" s="16"/>
      <c r="S3498" s="16"/>
      <c r="T3498" s="16" t="s">
        <v>1674</v>
      </c>
      <c r="U3498" s="39">
        <f t="shared" si="164"/>
        <v>44.736474182400002</v>
      </c>
    </row>
    <row r="3499" spans="1:21" ht="23.25" customHeight="1">
      <c r="A3499" s="15"/>
      <c r="B3499" s="16" t="s">
        <v>20584</v>
      </c>
      <c r="C3499" s="16" t="s">
        <v>20585</v>
      </c>
      <c r="D3499" s="16" t="s">
        <v>20586</v>
      </c>
      <c r="E3499" s="16" t="s">
        <v>20587</v>
      </c>
      <c r="F3499" s="17"/>
      <c r="G3499" s="22">
        <v>556</v>
      </c>
      <c r="H3499" s="19">
        <f t="shared" si="162"/>
        <v>17.144664768000002</v>
      </c>
      <c r="I3499" s="16"/>
      <c r="J3499" s="16">
        <f t="shared" si="163"/>
        <v>0</v>
      </c>
      <c r="K3499" s="20" t="s">
        <v>14000</v>
      </c>
      <c r="L3499" s="20"/>
      <c r="M3499" s="20" t="s">
        <v>13999</v>
      </c>
      <c r="N3499" s="20" t="s">
        <v>13999</v>
      </c>
      <c r="O3499" s="20" t="s">
        <v>13999</v>
      </c>
      <c r="P3499" s="20" t="s">
        <v>13999</v>
      </c>
      <c r="Q3499" s="20" t="s">
        <v>13999</v>
      </c>
      <c r="R3499" s="16"/>
      <c r="S3499" s="16"/>
      <c r="T3499" s="16"/>
      <c r="U3499" s="39">
        <f t="shared" si="164"/>
        <v>20.573597721600002</v>
      </c>
    </row>
    <row r="3500" spans="1:21" ht="23.25" customHeight="1">
      <c r="A3500" s="15"/>
      <c r="B3500" s="16" t="s">
        <v>20588</v>
      </c>
      <c r="C3500" s="16" t="s">
        <v>20585</v>
      </c>
      <c r="D3500" s="16" t="s">
        <v>20586</v>
      </c>
      <c r="E3500" s="16" t="s">
        <v>20587</v>
      </c>
      <c r="F3500" s="17"/>
      <c r="G3500" s="22">
        <v>600</v>
      </c>
      <c r="H3500" s="19">
        <f t="shared" si="162"/>
        <v>18.5014368</v>
      </c>
      <c r="I3500" s="16"/>
      <c r="J3500" s="16">
        <f t="shared" si="163"/>
        <v>0</v>
      </c>
      <c r="K3500" s="20" t="s">
        <v>13999</v>
      </c>
      <c r="L3500" s="20"/>
      <c r="M3500" s="20"/>
      <c r="N3500" s="20" t="s">
        <v>13999</v>
      </c>
      <c r="O3500" s="20"/>
      <c r="P3500" s="20" t="s">
        <v>13999</v>
      </c>
      <c r="Q3500" s="20" t="s">
        <v>13999</v>
      </c>
      <c r="R3500" s="16"/>
      <c r="S3500" s="16"/>
      <c r="T3500" s="16"/>
      <c r="U3500" s="39">
        <f t="shared" si="164"/>
        <v>22.201724160000001</v>
      </c>
    </row>
    <row r="3501" spans="1:21" ht="23.25" customHeight="1">
      <c r="A3501" s="15"/>
      <c r="B3501" s="16" t="s">
        <v>20589</v>
      </c>
      <c r="C3501" s="16" t="s">
        <v>20585</v>
      </c>
      <c r="D3501" s="16" t="s">
        <v>20590</v>
      </c>
      <c r="E3501" s="16" t="s">
        <v>20591</v>
      </c>
      <c r="F3501" s="17"/>
      <c r="G3501" s="22">
        <v>734</v>
      </c>
      <c r="H3501" s="19">
        <f t="shared" si="162"/>
        <v>22.633424352000002</v>
      </c>
      <c r="I3501" s="16"/>
      <c r="J3501" s="16">
        <f t="shared" si="163"/>
        <v>0</v>
      </c>
      <c r="K3501" s="20" t="s">
        <v>13999</v>
      </c>
      <c r="L3501" s="20"/>
      <c r="M3501" s="20" t="s">
        <v>13999</v>
      </c>
      <c r="N3501" s="20" t="s">
        <v>13999</v>
      </c>
      <c r="O3501" s="20"/>
      <c r="P3501" s="20" t="s">
        <v>13999</v>
      </c>
      <c r="Q3501" s="20" t="s">
        <v>13999</v>
      </c>
      <c r="R3501" s="16"/>
      <c r="S3501" s="16"/>
      <c r="T3501" s="16"/>
      <c r="U3501" s="39">
        <f t="shared" si="164"/>
        <v>27.160109222400003</v>
      </c>
    </row>
    <row r="3502" spans="1:21" ht="23.25" customHeight="1">
      <c r="A3502" s="15"/>
      <c r="B3502" s="16" t="s">
        <v>20592</v>
      </c>
      <c r="C3502" s="16" t="s">
        <v>20585</v>
      </c>
      <c r="D3502" s="16" t="s">
        <v>20590</v>
      </c>
      <c r="E3502" s="16" t="s">
        <v>20593</v>
      </c>
      <c r="F3502" s="17"/>
      <c r="G3502" s="18">
        <v>1110</v>
      </c>
      <c r="H3502" s="19">
        <f t="shared" si="162"/>
        <v>34.227658080000005</v>
      </c>
      <c r="I3502" s="16"/>
      <c r="J3502" s="16">
        <f t="shared" si="163"/>
        <v>0</v>
      </c>
      <c r="K3502" s="20" t="s">
        <v>13999</v>
      </c>
      <c r="L3502" s="20"/>
      <c r="M3502" s="20"/>
      <c r="N3502" s="20"/>
      <c r="O3502" s="20" t="s">
        <v>13999</v>
      </c>
      <c r="P3502" s="20"/>
      <c r="Q3502" s="20"/>
      <c r="R3502" s="16"/>
      <c r="S3502" s="16"/>
      <c r="T3502" s="16"/>
      <c r="U3502" s="39">
        <f t="shared" si="164"/>
        <v>41.073189696000007</v>
      </c>
    </row>
    <row r="3503" spans="1:21" ht="23.25" customHeight="1">
      <c r="A3503" s="15"/>
      <c r="B3503" s="16" t="s">
        <v>20594</v>
      </c>
      <c r="C3503" s="16" t="s">
        <v>20585</v>
      </c>
      <c r="D3503" s="16" t="s">
        <v>20590</v>
      </c>
      <c r="E3503" s="16" t="s">
        <v>20595</v>
      </c>
      <c r="F3503" s="17"/>
      <c r="G3503" s="22">
        <v>517</v>
      </c>
      <c r="H3503" s="19">
        <f t="shared" si="162"/>
        <v>15.942071375999999</v>
      </c>
      <c r="I3503" s="16"/>
      <c r="J3503" s="16">
        <f t="shared" si="163"/>
        <v>0</v>
      </c>
      <c r="K3503" s="20" t="s">
        <v>13999</v>
      </c>
      <c r="L3503" s="20"/>
      <c r="M3503" s="20"/>
      <c r="N3503" s="20"/>
      <c r="O3503" s="20"/>
      <c r="P3503" s="20" t="s">
        <v>13999</v>
      </c>
      <c r="Q3503" s="20" t="s">
        <v>13999</v>
      </c>
      <c r="R3503" s="16"/>
      <c r="S3503" s="16"/>
      <c r="T3503" s="16"/>
      <c r="U3503" s="39">
        <f t="shared" si="164"/>
        <v>19.130485651199997</v>
      </c>
    </row>
    <row r="3504" spans="1:21" ht="23.25" customHeight="1">
      <c r="A3504" s="15"/>
      <c r="B3504" s="16" t="s">
        <v>20596</v>
      </c>
      <c r="C3504" s="16" t="s">
        <v>20585</v>
      </c>
      <c r="D3504" s="16" t="s">
        <v>20590</v>
      </c>
      <c r="E3504" s="16" t="s">
        <v>20591</v>
      </c>
      <c r="F3504" s="17"/>
      <c r="G3504" s="22">
        <v>418</v>
      </c>
      <c r="H3504" s="19">
        <f t="shared" si="162"/>
        <v>12.889334304000002</v>
      </c>
      <c r="I3504" s="16"/>
      <c r="J3504" s="16">
        <f t="shared" si="163"/>
        <v>0</v>
      </c>
      <c r="K3504" s="20" t="s">
        <v>13999</v>
      </c>
      <c r="L3504" s="20"/>
      <c r="M3504" s="20"/>
      <c r="N3504" s="20"/>
      <c r="O3504" s="20"/>
      <c r="P3504" s="20"/>
      <c r="Q3504" s="20"/>
      <c r="R3504" s="16"/>
      <c r="S3504" s="16"/>
      <c r="T3504" s="16"/>
      <c r="U3504" s="39">
        <f t="shared" si="164"/>
        <v>15.467201164800002</v>
      </c>
    </row>
    <row r="3505" spans="1:21" ht="23.25" customHeight="1">
      <c r="A3505" s="15"/>
      <c r="B3505" s="16" t="s">
        <v>20597</v>
      </c>
      <c r="C3505" s="16" t="s">
        <v>20585</v>
      </c>
      <c r="D3505" s="16" t="s">
        <v>20598</v>
      </c>
      <c r="E3505" s="16" t="s">
        <v>20599</v>
      </c>
      <c r="F3505" s="17"/>
      <c r="G3505" s="22">
        <v>500</v>
      </c>
      <c r="H3505" s="19">
        <f t="shared" si="162"/>
        <v>15.417864000000003</v>
      </c>
      <c r="I3505" s="16"/>
      <c r="J3505" s="16">
        <f t="shared" si="163"/>
        <v>0</v>
      </c>
      <c r="K3505" s="20"/>
      <c r="L3505" s="20" t="s">
        <v>13999</v>
      </c>
      <c r="M3505" s="20"/>
      <c r="N3505" s="20"/>
      <c r="O3505" s="20"/>
      <c r="P3505" s="20"/>
      <c r="Q3505" s="20"/>
      <c r="R3505" s="16"/>
      <c r="S3505" s="16"/>
      <c r="T3505" s="16"/>
      <c r="U3505" s="39">
        <f t="shared" si="164"/>
        <v>18.501436800000004</v>
      </c>
    </row>
    <row r="3506" spans="1:21" ht="23.25" customHeight="1">
      <c r="A3506" s="15"/>
      <c r="B3506" s="16" t="s">
        <v>20600</v>
      </c>
      <c r="C3506" s="16" t="s">
        <v>20585</v>
      </c>
      <c r="D3506" s="16" t="s">
        <v>20598</v>
      </c>
      <c r="E3506" s="16" t="s">
        <v>20601</v>
      </c>
      <c r="F3506" s="17"/>
      <c r="G3506" s="22">
        <v>626</v>
      </c>
      <c r="H3506" s="19">
        <f t="shared" si="162"/>
        <v>19.303165728</v>
      </c>
      <c r="I3506" s="16"/>
      <c r="J3506" s="16">
        <f t="shared" si="163"/>
        <v>0</v>
      </c>
      <c r="K3506" s="20"/>
      <c r="L3506" s="20"/>
      <c r="M3506" s="20"/>
      <c r="N3506" s="20"/>
      <c r="O3506" s="20"/>
      <c r="P3506" s="20"/>
      <c r="Q3506" s="20"/>
      <c r="R3506" s="16"/>
      <c r="S3506" s="16"/>
      <c r="T3506" s="16" t="s">
        <v>20602</v>
      </c>
      <c r="U3506" s="39">
        <f t="shared" si="164"/>
        <v>23.163798873599998</v>
      </c>
    </row>
    <row r="3507" spans="1:21" ht="23.25" customHeight="1">
      <c r="A3507" s="15"/>
      <c r="B3507" s="16" t="s">
        <v>20603</v>
      </c>
      <c r="C3507" s="16" t="s">
        <v>20585</v>
      </c>
      <c r="D3507" s="16" t="s">
        <v>20598</v>
      </c>
      <c r="E3507" s="16" t="s">
        <v>20604</v>
      </c>
      <c r="F3507" s="17"/>
      <c r="G3507" s="22">
        <v>260</v>
      </c>
      <c r="H3507" s="19">
        <f t="shared" si="162"/>
        <v>8.0172892800000017</v>
      </c>
      <c r="I3507" s="16"/>
      <c r="J3507" s="16">
        <f t="shared" si="163"/>
        <v>0</v>
      </c>
      <c r="K3507" s="20"/>
      <c r="L3507" s="20"/>
      <c r="M3507" s="20" t="s">
        <v>13999</v>
      </c>
      <c r="N3507" s="20"/>
      <c r="O3507" s="20"/>
      <c r="P3507" s="20"/>
      <c r="Q3507" s="20"/>
      <c r="R3507" s="16"/>
      <c r="S3507" s="16"/>
      <c r="T3507" s="16" t="s">
        <v>494</v>
      </c>
      <c r="U3507" s="39">
        <f t="shared" si="164"/>
        <v>9.6207471360000021</v>
      </c>
    </row>
    <row r="3508" spans="1:21" ht="23.25" customHeight="1">
      <c r="A3508" s="15"/>
      <c r="B3508" s="16" t="s">
        <v>20602</v>
      </c>
      <c r="C3508" s="16" t="s">
        <v>20585</v>
      </c>
      <c r="D3508" s="16" t="s">
        <v>20598</v>
      </c>
      <c r="E3508" s="16" t="s">
        <v>20605</v>
      </c>
      <c r="F3508" s="17"/>
      <c r="G3508" s="22">
        <v>466</v>
      </c>
      <c r="H3508" s="19">
        <f t="shared" si="162"/>
        <v>14.369449248000002</v>
      </c>
      <c r="I3508" s="16"/>
      <c r="J3508" s="16">
        <f t="shared" si="163"/>
        <v>0</v>
      </c>
      <c r="K3508" s="20" t="s">
        <v>13999</v>
      </c>
      <c r="L3508" s="20" t="s">
        <v>13999</v>
      </c>
      <c r="M3508" s="20" t="s">
        <v>13999</v>
      </c>
      <c r="N3508" s="20" t="s">
        <v>13999</v>
      </c>
      <c r="O3508" s="20" t="s">
        <v>13999</v>
      </c>
      <c r="P3508" s="20" t="s">
        <v>13999</v>
      </c>
      <c r="Q3508" s="20" t="s">
        <v>13999</v>
      </c>
      <c r="R3508" s="16"/>
      <c r="S3508" s="16"/>
      <c r="T3508" s="16"/>
      <c r="U3508" s="39">
        <f t="shared" si="164"/>
        <v>17.243339097600003</v>
      </c>
    </row>
    <row r="3509" spans="1:21" ht="23.25" customHeight="1">
      <c r="A3509" s="15"/>
      <c r="B3509" s="16" t="s">
        <v>493</v>
      </c>
      <c r="C3509" s="16" t="s">
        <v>20585</v>
      </c>
      <c r="D3509" s="16" t="s">
        <v>20598</v>
      </c>
      <c r="E3509" s="16" t="s">
        <v>20606</v>
      </c>
      <c r="F3509" s="17"/>
      <c r="G3509" s="22">
        <v>466</v>
      </c>
      <c r="H3509" s="19">
        <f t="shared" si="162"/>
        <v>14.369449248000002</v>
      </c>
      <c r="I3509" s="16"/>
      <c r="J3509" s="16">
        <f t="shared" si="163"/>
        <v>0</v>
      </c>
      <c r="K3509" s="20" t="s">
        <v>14000</v>
      </c>
      <c r="L3509" s="20" t="s">
        <v>13999</v>
      </c>
      <c r="M3509" s="20" t="s">
        <v>13999</v>
      </c>
      <c r="N3509" s="20" t="s">
        <v>13999</v>
      </c>
      <c r="O3509" s="20" t="s">
        <v>13999</v>
      </c>
      <c r="P3509" s="20" t="s">
        <v>13999</v>
      </c>
      <c r="Q3509" s="20" t="s">
        <v>13999</v>
      </c>
      <c r="R3509" s="16"/>
      <c r="S3509" s="16"/>
      <c r="T3509" s="16"/>
      <c r="U3509" s="39">
        <f t="shared" si="164"/>
        <v>17.243339097600003</v>
      </c>
    </row>
    <row r="3510" spans="1:21" ht="23.25" customHeight="1">
      <c r="A3510" s="15"/>
      <c r="B3510" s="16" t="s">
        <v>20607</v>
      </c>
      <c r="C3510" s="16" t="s">
        <v>20585</v>
      </c>
      <c r="D3510" s="16" t="s">
        <v>20598</v>
      </c>
      <c r="E3510" s="16" t="s">
        <v>20608</v>
      </c>
      <c r="F3510" s="17"/>
      <c r="G3510" s="22">
        <v>466</v>
      </c>
      <c r="H3510" s="19">
        <f t="shared" si="162"/>
        <v>14.369449248000002</v>
      </c>
      <c r="I3510" s="16"/>
      <c r="J3510" s="16">
        <f t="shared" si="163"/>
        <v>0</v>
      </c>
      <c r="K3510" s="20" t="s">
        <v>14000</v>
      </c>
      <c r="L3510" s="20" t="s">
        <v>13999</v>
      </c>
      <c r="M3510" s="20" t="s">
        <v>13999</v>
      </c>
      <c r="N3510" s="20" t="s">
        <v>13999</v>
      </c>
      <c r="O3510" s="20" t="s">
        <v>13999</v>
      </c>
      <c r="P3510" s="20" t="s">
        <v>13999</v>
      </c>
      <c r="Q3510" s="20" t="s">
        <v>13999</v>
      </c>
      <c r="R3510" s="16"/>
      <c r="S3510" s="16"/>
      <c r="T3510" s="16"/>
      <c r="U3510" s="39">
        <f t="shared" si="164"/>
        <v>17.243339097600003</v>
      </c>
    </row>
    <row r="3511" spans="1:21" ht="23.25" customHeight="1">
      <c r="A3511" s="15"/>
      <c r="B3511" s="16" t="s">
        <v>494</v>
      </c>
      <c r="C3511" s="16" t="s">
        <v>20585</v>
      </c>
      <c r="D3511" s="16" t="s">
        <v>20598</v>
      </c>
      <c r="E3511" s="16" t="s">
        <v>20604</v>
      </c>
      <c r="F3511" s="17"/>
      <c r="G3511" s="22">
        <v>466</v>
      </c>
      <c r="H3511" s="19">
        <f t="shared" si="162"/>
        <v>14.369449248000002</v>
      </c>
      <c r="I3511" s="16"/>
      <c r="J3511" s="16">
        <f t="shared" si="163"/>
        <v>0</v>
      </c>
      <c r="K3511" s="20" t="s">
        <v>14000</v>
      </c>
      <c r="L3511" s="20" t="s">
        <v>13999</v>
      </c>
      <c r="M3511" s="20" t="s">
        <v>13999</v>
      </c>
      <c r="N3511" s="20" t="s">
        <v>13999</v>
      </c>
      <c r="O3511" s="20" t="s">
        <v>13999</v>
      </c>
      <c r="P3511" s="20" t="s">
        <v>13999</v>
      </c>
      <c r="Q3511" s="20" t="s">
        <v>13999</v>
      </c>
      <c r="R3511" s="16"/>
      <c r="S3511" s="16"/>
      <c r="T3511" s="16"/>
      <c r="U3511" s="39">
        <f t="shared" si="164"/>
        <v>17.243339097600003</v>
      </c>
    </row>
    <row r="3512" spans="1:21" ht="23.25" customHeight="1">
      <c r="A3512" s="15"/>
      <c r="B3512" s="16" t="s">
        <v>495</v>
      </c>
      <c r="C3512" s="16" t="s">
        <v>20585</v>
      </c>
      <c r="D3512" s="16" t="s">
        <v>20598</v>
      </c>
      <c r="E3512" s="16" t="s">
        <v>20609</v>
      </c>
      <c r="F3512" s="17"/>
      <c r="G3512" s="22">
        <v>556</v>
      </c>
      <c r="H3512" s="19">
        <f t="shared" si="162"/>
        <v>17.144664768000002</v>
      </c>
      <c r="I3512" s="16"/>
      <c r="J3512" s="16">
        <f t="shared" si="163"/>
        <v>0</v>
      </c>
      <c r="K3512" s="20" t="s">
        <v>14000</v>
      </c>
      <c r="L3512" s="20" t="s">
        <v>13999</v>
      </c>
      <c r="M3512" s="20" t="s">
        <v>13999</v>
      </c>
      <c r="N3512" s="20" t="s">
        <v>13999</v>
      </c>
      <c r="O3512" s="20" t="s">
        <v>13999</v>
      </c>
      <c r="P3512" s="20" t="s">
        <v>13999</v>
      </c>
      <c r="Q3512" s="20" t="s">
        <v>13999</v>
      </c>
      <c r="R3512" s="16"/>
      <c r="S3512" s="16"/>
      <c r="T3512" s="16"/>
      <c r="U3512" s="39">
        <f t="shared" si="164"/>
        <v>20.573597721600002</v>
      </c>
    </row>
    <row r="3513" spans="1:21" ht="23.25" customHeight="1">
      <c r="A3513" s="15"/>
      <c r="B3513" s="16" t="s">
        <v>496</v>
      </c>
      <c r="C3513" s="16" t="s">
        <v>20585</v>
      </c>
      <c r="D3513" s="16" t="s">
        <v>20598</v>
      </c>
      <c r="E3513" s="16" t="s">
        <v>20610</v>
      </c>
      <c r="F3513" s="17"/>
      <c r="G3513" s="18">
        <v>1238</v>
      </c>
      <c r="H3513" s="19">
        <f t="shared" si="162"/>
        <v>38.174631263999999</v>
      </c>
      <c r="I3513" s="16"/>
      <c r="J3513" s="16">
        <f t="shared" si="163"/>
        <v>0</v>
      </c>
      <c r="K3513" s="20" t="s">
        <v>14000</v>
      </c>
      <c r="L3513" s="20" t="s">
        <v>13999</v>
      </c>
      <c r="M3513" s="20" t="s">
        <v>13999</v>
      </c>
      <c r="N3513" s="20" t="s">
        <v>13999</v>
      </c>
      <c r="O3513" s="20" t="s">
        <v>13999</v>
      </c>
      <c r="P3513" s="20" t="s">
        <v>13999</v>
      </c>
      <c r="Q3513" s="20" t="s">
        <v>13999</v>
      </c>
      <c r="R3513" s="16"/>
      <c r="S3513" s="16"/>
      <c r="T3513" s="16"/>
      <c r="U3513" s="39">
        <f t="shared" si="164"/>
        <v>45.809557516799998</v>
      </c>
    </row>
    <row r="3514" spans="1:21" ht="23.25" customHeight="1">
      <c r="A3514" s="15"/>
      <c r="B3514" s="16" t="s">
        <v>497</v>
      </c>
      <c r="C3514" s="16" t="s">
        <v>20585</v>
      </c>
      <c r="D3514" s="16" t="s">
        <v>20598</v>
      </c>
      <c r="E3514" s="16" t="s">
        <v>20611</v>
      </c>
      <c r="F3514" s="17"/>
      <c r="G3514" s="22">
        <v>556</v>
      </c>
      <c r="H3514" s="19">
        <f t="shared" si="162"/>
        <v>17.144664768000002</v>
      </c>
      <c r="I3514" s="16"/>
      <c r="J3514" s="16">
        <f t="shared" si="163"/>
        <v>0</v>
      </c>
      <c r="K3514" s="20" t="s">
        <v>14000</v>
      </c>
      <c r="L3514" s="20" t="s">
        <v>13999</v>
      </c>
      <c r="M3514" s="20" t="s">
        <v>13999</v>
      </c>
      <c r="N3514" s="20" t="s">
        <v>13999</v>
      </c>
      <c r="O3514" s="20" t="s">
        <v>13999</v>
      </c>
      <c r="P3514" s="20" t="s">
        <v>13999</v>
      </c>
      <c r="Q3514" s="20" t="s">
        <v>13999</v>
      </c>
      <c r="R3514" s="16"/>
      <c r="S3514" s="16"/>
      <c r="T3514" s="16"/>
      <c r="U3514" s="39">
        <f t="shared" si="164"/>
        <v>20.573597721600002</v>
      </c>
    </row>
    <row r="3515" spans="1:21" ht="23.25" customHeight="1">
      <c r="A3515" s="15"/>
      <c r="B3515" s="16" t="s">
        <v>20612</v>
      </c>
      <c r="C3515" s="16" t="s">
        <v>20585</v>
      </c>
      <c r="D3515" s="16" t="s">
        <v>20598</v>
      </c>
      <c r="E3515" s="16" t="s">
        <v>20604</v>
      </c>
      <c r="F3515" s="17"/>
      <c r="G3515" s="22">
        <v>556</v>
      </c>
      <c r="H3515" s="19">
        <f t="shared" si="162"/>
        <v>17.144664768000002</v>
      </c>
      <c r="I3515" s="16"/>
      <c r="J3515" s="16">
        <f t="shared" si="163"/>
        <v>0</v>
      </c>
      <c r="K3515" s="20" t="s">
        <v>13999</v>
      </c>
      <c r="L3515" s="20" t="s">
        <v>13999</v>
      </c>
      <c r="M3515" s="20" t="s">
        <v>13999</v>
      </c>
      <c r="N3515" s="20" t="s">
        <v>13999</v>
      </c>
      <c r="O3515" s="20"/>
      <c r="P3515" s="20" t="s">
        <v>13999</v>
      </c>
      <c r="Q3515" s="20" t="s">
        <v>13999</v>
      </c>
      <c r="R3515" s="16"/>
      <c r="S3515" s="16"/>
      <c r="T3515" s="16"/>
      <c r="U3515" s="39">
        <f t="shared" si="164"/>
        <v>20.573597721600002</v>
      </c>
    </row>
    <row r="3516" spans="1:21" ht="23.25" customHeight="1">
      <c r="A3516" s="15"/>
      <c r="B3516" s="16" t="s">
        <v>20613</v>
      </c>
      <c r="C3516" s="16" t="s">
        <v>20585</v>
      </c>
      <c r="D3516" s="16" t="s">
        <v>20598</v>
      </c>
      <c r="E3516" s="16" t="s">
        <v>20605</v>
      </c>
      <c r="F3516" s="17"/>
      <c r="G3516" s="22">
        <v>396</v>
      </c>
      <c r="H3516" s="19">
        <f t="shared" si="162"/>
        <v>12.210948288000001</v>
      </c>
      <c r="I3516" s="16"/>
      <c r="J3516" s="16">
        <f t="shared" si="163"/>
        <v>0</v>
      </c>
      <c r="K3516" s="20" t="s">
        <v>13999</v>
      </c>
      <c r="L3516" s="20" t="s">
        <v>13999</v>
      </c>
      <c r="M3516" s="20" t="s">
        <v>13999</v>
      </c>
      <c r="N3516" s="20" t="s">
        <v>13999</v>
      </c>
      <c r="O3516" s="20" t="s">
        <v>13999</v>
      </c>
      <c r="P3516" s="20" t="s">
        <v>13999</v>
      </c>
      <c r="Q3516" s="20" t="s">
        <v>13999</v>
      </c>
      <c r="R3516" s="16"/>
      <c r="S3516" s="16"/>
      <c r="T3516" s="16"/>
      <c r="U3516" s="39">
        <f t="shared" si="164"/>
        <v>14.653137945600001</v>
      </c>
    </row>
    <row r="3517" spans="1:21" ht="23.25" customHeight="1">
      <c r="A3517" s="15"/>
      <c r="B3517" s="16" t="s">
        <v>20614</v>
      </c>
      <c r="C3517" s="16" t="s">
        <v>20585</v>
      </c>
      <c r="D3517" s="16" t="s">
        <v>20598</v>
      </c>
      <c r="E3517" s="16" t="s">
        <v>20606</v>
      </c>
      <c r="F3517" s="17"/>
      <c r="G3517" s="22">
        <v>383</v>
      </c>
      <c r="H3517" s="19">
        <f t="shared" si="162"/>
        <v>11.810083824000001</v>
      </c>
      <c r="I3517" s="16"/>
      <c r="J3517" s="16">
        <f t="shared" si="163"/>
        <v>0</v>
      </c>
      <c r="K3517" s="20" t="s">
        <v>13999</v>
      </c>
      <c r="L3517" s="20" t="s">
        <v>13999</v>
      </c>
      <c r="M3517" s="20" t="s">
        <v>13999</v>
      </c>
      <c r="N3517" s="20" t="s">
        <v>13999</v>
      </c>
      <c r="O3517" s="20" t="s">
        <v>13999</v>
      </c>
      <c r="P3517" s="20" t="s">
        <v>13999</v>
      </c>
      <c r="Q3517" s="20" t="s">
        <v>13999</v>
      </c>
      <c r="R3517" s="16"/>
      <c r="S3517" s="16"/>
      <c r="T3517" s="16"/>
      <c r="U3517" s="39">
        <f t="shared" si="164"/>
        <v>14.172100588800001</v>
      </c>
    </row>
    <row r="3518" spans="1:21" ht="23.25" customHeight="1">
      <c r="A3518" s="15"/>
      <c r="B3518" s="16" t="s">
        <v>20615</v>
      </c>
      <c r="C3518" s="16" t="s">
        <v>20585</v>
      </c>
      <c r="D3518" s="16" t="s">
        <v>20598</v>
      </c>
      <c r="E3518" s="16" t="s">
        <v>20604</v>
      </c>
      <c r="F3518" s="17"/>
      <c r="G3518" s="22">
        <v>489</v>
      </c>
      <c r="H3518" s="19">
        <f t="shared" si="162"/>
        <v>15.078670991999999</v>
      </c>
      <c r="I3518" s="16"/>
      <c r="J3518" s="16">
        <f t="shared" si="163"/>
        <v>0</v>
      </c>
      <c r="K3518" s="20" t="s">
        <v>13999</v>
      </c>
      <c r="L3518" s="20" t="s">
        <v>13999</v>
      </c>
      <c r="M3518" s="20" t="s">
        <v>13999</v>
      </c>
      <c r="N3518" s="20" t="s">
        <v>13999</v>
      </c>
      <c r="O3518" s="20" t="s">
        <v>13999</v>
      </c>
      <c r="P3518" s="20" t="s">
        <v>13999</v>
      </c>
      <c r="Q3518" s="20" t="s">
        <v>13999</v>
      </c>
      <c r="R3518" s="16"/>
      <c r="S3518" s="16"/>
      <c r="T3518" s="16"/>
      <c r="U3518" s="39">
        <f t="shared" si="164"/>
        <v>18.0944051904</v>
      </c>
    </row>
    <row r="3519" spans="1:21" ht="23.25" customHeight="1">
      <c r="A3519" s="15"/>
      <c r="B3519" s="16" t="s">
        <v>20616</v>
      </c>
      <c r="C3519" s="16" t="s">
        <v>20585</v>
      </c>
      <c r="D3519" s="16" t="s">
        <v>20598</v>
      </c>
      <c r="E3519" s="16" t="s">
        <v>20608</v>
      </c>
      <c r="F3519" s="17"/>
      <c r="G3519" s="22">
        <v>414</v>
      </c>
      <c r="H3519" s="19">
        <f t="shared" si="162"/>
        <v>12.765991392</v>
      </c>
      <c r="I3519" s="16"/>
      <c r="J3519" s="16">
        <f t="shared" si="163"/>
        <v>0</v>
      </c>
      <c r="K3519" s="20" t="s">
        <v>13999</v>
      </c>
      <c r="L3519" s="20"/>
      <c r="M3519" s="20"/>
      <c r="N3519" s="20"/>
      <c r="O3519" s="20"/>
      <c r="P3519" s="20" t="s">
        <v>13999</v>
      </c>
      <c r="Q3519" s="20"/>
      <c r="R3519" s="16"/>
      <c r="S3519" s="16"/>
      <c r="T3519" s="16"/>
      <c r="U3519" s="39">
        <f t="shared" si="164"/>
        <v>15.3191896704</v>
      </c>
    </row>
    <row r="3520" spans="1:21" ht="23.25" customHeight="1">
      <c r="A3520" s="15"/>
      <c r="B3520" s="16" t="s">
        <v>20617</v>
      </c>
      <c r="C3520" s="16" t="s">
        <v>20585</v>
      </c>
      <c r="D3520" s="16" t="s">
        <v>20598</v>
      </c>
      <c r="E3520" s="16" t="s">
        <v>20611</v>
      </c>
      <c r="F3520" s="17"/>
      <c r="G3520" s="22">
        <v>899</v>
      </c>
      <c r="H3520" s="19">
        <f t="shared" si="162"/>
        <v>27.721319472000005</v>
      </c>
      <c r="I3520" s="16"/>
      <c r="J3520" s="16">
        <f t="shared" si="163"/>
        <v>0</v>
      </c>
      <c r="K3520" s="20" t="s">
        <v>13999</v>
      </c>
      <c r="L3520" s="20"/>
      <c r="M3520" s="20"/>
      <c r="N3520" s="20"/>
      <c r="O3520" s="20"/>
      <c r="P3520" s="20" t="s">
        <v>13999</v>
      </c>
      <c r="Q3520" s="20"/>
      <c r="R3520" s="16"/>
      <c r="S3520" s="16"/>
      <c r="T3520" s="16"/>
      <c r="U3520" s="39">
        <f t="shared" si="164"/>
        <v>33.265583366400001</v>
      </c>
    </row>
    <row r="3521" spans="1:21" ht="23.25" customHeight="1">
      <c r="A3521" s="15"/>
      <c r="B3521" s="16" t="s">
        <v>20618</v>
      </c>
      <c r="C3521" s="16" t="s">
        <v>20585</v>
      </c>
      <c r="D3521" s="16" t="s">
        <v>20598</v>
      </c>
      <c r="E3521" s="16" t="s">
        <v>20604</v>
      </c>
      <c r="F3521" s="17"/>
      <c r="G3521" s="18">
        <v>1079</v>
      </c>
      <c r="H3521" s="19">
        <f t="shared" si="162"/>
        <v>33.271750512000004</v>
      </c>
      <c r="I3521" s="16"/>
      <c r="J3521" s="16">
        <f t="shared" si="163"/>
        <v>0</v>
      </c>
      <c r="K3521" s="20" t="s">
        <v>13999</v>
      </c>
      <c r="L3521" s="20" t="s">
        <v>13999</v>
      </c>
      <c r="M3521" s="20" t="s">
        <v>13999</v>
      </c>
      <c r="N3521" s="20" t="s">
        <v>13999</v>
      </c>
      <c r="O3521" s="20" t="s">
        <v>13999</v>
      </c>
      <c r="P3521" s="20" t="s">
        <v>13999</v>
      </c>
      <c r="Q3521" s="20" t="s">
        <v>13999</v>
      </c>
      <c r="R3521" s="16"/>
      <c r="S3521" s="16"/>
      <c r="T3521" s="16"/>
      <c r="U3521" s="39">
        <f t="shared" si="164"/>
        <v>39.926100614400006</v>
      </c>
    </row>
    <row r="3522" spans="1:21" ht="23.25" customHeight="1">
      <c r="A3522" s="15"/>
      <c r="B3522" s="16" t="s">
        <v>20619</v>
      </c>
      <c r="C3522" s="16" t="s">
        <v>20585</v>
      </c>
      <c r="D3522" s="16" t="s">
        <v>20598</v>
      </c>
      <c r="E3522" s="16" t="s">
        <v>20609</v>
      </c>
      <c r="F3522" s="17"/>
      <c r="G3522" s="22">
        <v>385</v>
      </c>
      <c r="H3522" s="19">
        <f t="shared" si="162"/>
        <v>11.871755279999999</v>
      </c>
      <c r="I3522" s="16"/>
      <c r="J3522" s="16">
        <f t="shared" si="163"/>
        <v>0</v>
      </c>
      <c r="K3522" s="20" t="s">
        <v>13999</v>
      </c>
      <c r="L3522" s="20"/>
      <c r="M3522" s="20"/>
      <c r="N3522" s="20" t="s">
        <v>13999</v>
      </c>
      <c r="O3522" s="20"/>
      <c r="P3522" s="20" t="s">
        <v>13999</v>
      </c>
      <c r="Q3522" s="20" t="s">
        <v>13999</v>
      </c>
      <c r="R3522" s="16"/>
      <c r="S3522" s="16"/>
      <c r="T3522" s="16"/>
      <c r="U3522" s="39">
        <f t="shared" si="164"/>
        <v>14.246106335999999</v>
      </c>
    </row>
    <row r="3523" spans="1:21" ht="23.25" customHeight="1">
      <c r="A3523" s="15"/>
      <c r="B3523" s="16" t="s">
        <v>20620</v>
      </c>
      <c r="C3523" s="16" t="s">
        <v>20585</v>
      </c>
      <c r="D3523" s="16" t="s">
        <v>20598</v>
      </c>
      <c r="E3523" s="16" t="s">
        <v>20610</v>
      </c>
      <c r="F3523" s="17"/>
      <c r="G3523" s="22">
        <v>455</v>
      </c>
      <c r="H3523" s="19">
        <f t="shared" si="162"/>
        <v>14.030256240000003</v>
      </c>
      <c r="I3523" s="16"/>
      <c r="J3523" s="16">
        <f t="shared" si="163"/>
        <v>0</v>
      </c>
      <c r="K3523" s="20"/>
      <c r="L3523" s="20"/>
      <c r="M3523" s="20"/>
      <c r="N3523" s="20"/>
      <c r="O3523" s="20"/>
      <c r="P3523" s="20" t="s">
        <v>13999</v>
      </c>
      <c r="Q3523" s="20" t="s">
        <v>13999</v>
      </c>
      <c r="R3523" s="16"/>
      <c r="S3523" s="16"/>
      <c r="T3523" s="16"/>
      <c r="U3523" s="39">
        <f t="shared" si="164"/>
        <v>16.836307488000003</v>
      </c>
    </row>
    <row r="3524" spans="1:21" ht="23.25" customHeight="1">
      <c r="A3524" s="15"/>
      <c r="B3524" s="21" t="s">
        <v>20621</v>
      </c>
      <c r="C3524" s="16" t="s">
        <v>20585</v>
      </c>
      <c r="D3524" s="16" t="s">
        <v>20622</v>
      </c>
      <c r="E3524" s="16" t="s">
        <v>20623</v>
      </c>
      <c r="F3524" s="17"/>
      <c r="G3524" s="18">
        <v>1776</v>
      </c>
      <c r="H3524" s="19">
        <f t="shared" si="162"/>
        <v>54.764252927999998</v>
      </c>
      <c r="I3524" s="16"/>
      <c r="J3524" s="16">
        <f t="shared" si="163"/>
        <v>0</v>
      </c>
      <c r="K3524" s="20" t="s">
        <v>14000</v>
      </c>
      <c r="L3524" s="20"/>
      <c r="M3524" s="20" t="s">
        <v>13999</v>
      </c>
      <c r="N3524" s="20" t="s">
        <v>13999</v>
      </c>
      <c r="O3524" s="20"/>
      <c r="P3524" s="20" t="s">
        <v>13999</v>
      </c>
      <c r="Q3524" s="20" t="s">
        <v>13999</v>
      </c>
      <c r="R3524" s="16"/>
      <c r="S3524" s="16" t="s">
        <v>14156</v>
      </c>
      <c r="T3524" s="16"/>
      <c r="U3524" s="39">
        <f t="shared" si="164"/>
        <v>65.717103513599994</v>
      </c>
    </row>
    <row r="3525" spans="1:21" ht="23.25" customHeight="1">
      <c r="A3525" s="15"/>
      <c r="B3525" s="21" t="s">
        <v>20624</v>
      </c>
      <c r="C3525" s="16" t="s">
        <v>20585</v>
      </c>
      <c r="D3525" s="16" t="s">
        <v>20622</v>
      </c>
      <c r="E3525" s="16" t="s">
        <v>20625</v>
      </c>
      <c r="F3525" s="17"/>
      <c r="G3525" s="18">
        <v>1776</v>
      </c>
      <c r="H3525" s="19">
        <f t="shared" si="162"/>
        <v>54.764252927999998</v>
      </c>
      <c r="I3525" s="16"/>
      <c r="J3525" s="16">
        <f t="shared" si="163"/>
        <v>0</v>
      </c>
      <c r="K3525" s="20" t="s">
        <v>14045</v>
      </c>
      <c r="L3525" s="20"/>
      <c r="M3525" s="20" t="s">
        <v>13999</v>
      </c>
      <c r="N3525" s="20" t="s">
        <v>13999</v>
      </c>
      <c r="O3525" s="20"/>
      <c r="P3525" s="20" t="s">
        <v>13999</v>
      </c>
      <c r="Q3525" s="20" t="s">
        <v>13999</v>
      </c>
      <c r="R3525" s="16"/>
      <c r="S3525" s="16" t="s">
        <v>14156</v>
      </c>
      <c r="T3525" s="16"/>
      <c r="U3525" s="39">
        <f t="shared" si="164"/>
        <v>65.717103513599994</v>
      </c>
    </row>
    <row r="3526" spans="1:21" ht="23.25" customHeight="1">
      <c r="A3526" s="15"/>
      <c r="B3526" s="21" t="s">
        <v>20626</v>
      </c>
      <c r="C3526" s="16" t="s">
        <v>20585</v>
      </c>
      <c r="D3526" s="16" t="s">
        <v>20622</v>
      </c>
      <c r="E3526" s="16" t="s">
        <v>20627</v>
      </c>
      <c r="F3526" s="17"/>
      <c r="G3526" s="18">
        <v>1776</v>
      </c>
      <c r="H3526" s="19">
        <f t="shared" si="162"/>
        <v>54.764252927999998</v>
      </c>
      <c r="I3526" s="16"/>
      <c r="J3526" s="16">
        <f t="shared" si="163"/>
        <v>0</v>
      </c>
      <c r="K3526" s="20" t="s">
        <v>14000</v>
      </c>
      <c r="L3526" s="20"/>
      <c r="M3526" s="20" t="s">
        <v>13999</v>
      </c>
      <c r="N3526" s="20" t="s">
        <v>13999</v>
      </c>
      <c r="O3526" s="20"/>
      <c r="P3526" s="20" t="s">
        <v>13999</v>
      </c>
      <c r="Q3526" s="20" t="s">
        <v>13999</v>
      </c>
      <c r="R3526" s="16"/>
      <c r="S3526" s="16" t="s">
        <v>14156</v>
      </c>
      <c r="T3526" s="16"/>
      <c r="U3526" s="39">
        <f t="shared" si="164"/>
        <v>65.717103513599994</v>
      </c>
    </row>
    <row r="3527" spans="1:21" ht="23.25" customHeight="1">
      <c r="A3527" s="15"/>
      <c r="B3527" s="16" t="s">
        <v>20628</v>
      </c>
      <c r="C3527" s="16" t="s">
        <v>20585</v>
      </c>
      <c r="D3527" s="16" t="s">
        <v>20622</v>
      </c>
      <c r="E3527" s="16" t="s">
        <v>20629</v>
      </c>
      <c r="F3527" s="17"/>
      <c r="G3527" s="22">
        <v>619</v>
      </c>
      <c r="H3527" s="19">
        <f t="shared" si="162"/>
        <v>19.087315631999999</v>
      </c>
      <c r="I3527" s="16"/>
      <c r="J3527" s="16">
        <f t="shared" si="163"/>
        <v>0</v>
      </c>
      <c r="K3527" s="20" t="s">
        <v>13999</v>
      </c>
      <c r="L3527" s="20"/>
      <c r="M3527" s="20"/>
      <c r="N3527" s="20"/>
      <c r="O3527" s="20"/>
      <c r="P3527" s="20"/>
      <c r="Q3527" s="20"/>
      <c r="R3527" s="16"/>
      <c r="S3527" s="16"/>
      <c r="T3527" s="16"/>
      <c r="U3527" s="39">
        <f t="shared" si="164"/>
        <v>22.904778758399999</v>
      </c>
    </row>
    <row r="3528" spans="1:21" ht="23.25" customHeight="1">
      <c r="A3528" s="15"/>
      <c r="B3528" s="16" t="s">
        <v>20630</v>
      </c>
      <c r="C3528" s="16" t="s">
        <v>20585</v>
      </c>
      <c r="D3528" s="16" t="s">
        <v>20622</v>
      </c>
      <c r="E3528" s="16" t="s">
        <v>20625</v>
      </c>
      <c r="F3528" s="17"/>
      <c r="G3528" s="22">
        <v>555</v>
      </c>
      <c r="H3528" s="19">
        <f t="shared" si="162"/>
        <v>17.113829040000002</v>
      </c>
      <c r="I3528" s="16"/>
      <c r="J3528" s="16">
        <f t="shared" si="163"/>
        <v>0</v>
      </c>
      <c r="K3528" s="20" t="s">
        <v>13999</v>
      </c>
      <c r="L3528" s="20"/>
      <c r="M3528" s="20"/>
      <c r="N3528" s="20"/>
      <c r="O3528" s="20"/>
      <c r="P3528" s="20"/>
      <c r="Q3528" s="20"/>
      <c r="R3528" s="16"/>
      <c r="S3528" s="16"/>
      <c r="T3528" s="16"/>
      <c r="U3528" s="39">
        <f t="shared" si="164"/>
        <v>20.536594848000004</v>
      </c>
    </row>
    <row r="3529" spans="1:21" ht="23.25" customHeight="1">
      <c r="A3529" s="15"/>
      <c r="B3529" s="16" t="s">
        <v>20631</v>
      </c>
      <c r="C3529" s="16" t="s">
        <v>20585</v>
      </c>
      <c r="D3529" s="16" t="s">
        <v>20622</v>
      </c>
      <c r="E3529" s="16" t="s">
        <v>20623</v>
      </c>
      <c r="F3529" s="17"/>
      <c r="G3529" s="22">
        <v>555</v>
      </c>
      <c r="H3529" s="19">
        <f t="shared" si="162"/>
        <v>17.113829040000002</v>
      </c>
      <c r="I3529" s="16"/>
      <c r="J3529" s="16">
        <f t="shared" si="163"/>
        <v>0</v>
      </c>
      <c r="K3529" s="20" t="s">
        <v>13999</v>
      </c>
      <c r="L3529" s="20"/>
      <c r="M3529" s="20"/>
      <c r="N3529" s="20"/>
      <c r="O3529" s="20"/>
      <c r="P3529" s="20"/>
      <c r="Q3529" s="20"/>
      <c r="R3529" s="16"/>
      <c r="S3529" s="16"/>
      <c r="T3529" s="16"/>
      <c r="U3529" s="39">
        <f t="shared" si="164"/>
        <v>20.536594848000004</v>
      </c>
    </row>
    <row r="3530" spans="1:21" ht="23.25" customHeight="1">
      <c r="A3530" s="15"/>
      <c r="B3530" s="16" t="s">
        <v>20632</v>
      </c>
      <c r="C3530" s="16" t="s">
        <v>20633</v>
      </c>
      <c r="D3530" s="16" t="s">
        <v>20634</v>
      </c>
      <c r="E3530" s="16" t="s">
        <v>20635</v>
      </c>
      <c r="F3530" s="17"/>
      <c r="G3530" s="22">
        <v>175</v>
      </c>
      <c r="H3530" s="19">
        <f t="shared" si="162"/>
        <v>5.3962524000000007</v>
      </c>
      <c r="I3530" s="16"/>
      <c r="J3530" s="16">
        <f t="shared" si="163"/>
        <v>0</v>
      </c>
      <c r="K3530" s="20"/>
      <c r="L3530" s="20" t="s">
        <v>13999</v>
      </c>
      <c r="M3530" s="20"/>
      <c r="N3530" s="20" t="s">
        <v>13999</v>
      </c>
      <c r="O3530" s="20"/>
      <c r="P3530" s="20"/>
      <c r="Q3530" s="20"/>
      <c r="R3530" s="16"/>
      <c r="S3530" s="16"/>
      <c r="T3530" s="16"/>
      <c r="U3530" s="39">
        <f t="shared" si="164"/>
        <v>6.4755028800000005</v>
      </c>
    </row>
    <row r="3531" spans="1:21" ht="23.25" customHeight="1">
      <c r="A3531" s="15"/>
      <c r="B3531" s="16" t="s">
        <v>13929</v>
      </c>
      <c r="C3531" s="16" t="s">
        <v>20633</v>
      </c>
      <c r="D3531" s="16" t="s">
        <v>20634</v>
      </c>
      <c r="E3531" s="16" t="s">
        <v>20636</v>
      </c>
      <c r="F3531" s="17"/>
      <c r="G3531" s="22">
        <v>898</v>
      </c>
      <c r="H3531" s="19">
        <f t="shared" si="162"/>
        <v>27.690483744000005</v>
      </c>
      <c r="I3531" s="16"/>
      <c r="J3531" s="16">
        <f t="shared" si="163"/>
        <v>0</v>
      </c>
      <c r="K3531" s="20" t="s">
        <v>13999</v>
      </c>
      <c r="L3531" s="20" t="s">
        <v>13999</v>
      </c>
      <c r="M3531" s="20" t="s">
        <v>13999</v>
      </c>
      <c r="N3531" s="20" t="s">
        <v>13999</v>
      </c>
      <c r="O3531" s="20" t="s">
        <v>13999</v>
      </c>
      <c r="P3531" s="20" t="s">
        <v>13999</v>
      </c>
      <c r="Q3531" s="20" t="s">
        <v>13999</v>
      </c>
      <c r="R3531" s="16"/>
      <c r="S3531" s="16"/>
      <c r="T3531" s="16"/>
      <c r="U3531" s="39">
        <f t="shared" si="164"/>
        <v>33.228580492800006</v>
      </c>
    </row>
    <row r="3532" spans="1:21" ht="23.25" customHeight="1">
      <c r="A3532" s="15"/>
      <c r="B3532" s="16" t="s">
        <v>20637</v>
      </c>
      <c r="C3532" s="16" t="s">
        <v>20633</v>
      </c>
      <c r="D3532" s="16" t="s">
        <v>20634</v>
      </c>
      <c r="E3532" s="16" t="s">
        <v>20638</v>
      </c>
      <c r="F3532" s="17"/>
      <c r="G3532" s="22">
        <v>233</v>
      </c>
      <c r="H3532" s="19">
        <f t="shared" si="162"/>
        <v>7.1847246240000011</v>
      </c>
      <c r="I3532" s="16"/>
      <c r="J3532" s="16">
        <f t="shared" si="163"/>
        <v>0</v>
      </c>
      <c r="K3532" s="20" t="s">
        <v>13999</v>
      </c>
      <c r="L3532" s="20"/>
      <c r="M3532" s="20"/>
      <c r="N3532" s="20"/>
      <c r="O3532" s="20"/>
      <c r="P3532" s="20" t="s">
        <v>13999</v>
      </c>
      <c r="Q3532" s="20"/>
      <c r="R3532" s="16"/>
      <c r="S3532" s="16"/>
      <c r="T3532" s="16"/>
      <c r="U3532" s="39">
        <f t="shared" si="164"/>
        <v>8.6216695488000017</v>
      </c>
    </row>
    <row r="3533" spans="1:21" ht="23.25" customHeight="1">
      <c r="A3533" s="15"/>
      <c r="B3533" s="16" t="s">
        <v>20639</v>
      </c>
      <c r="C3533" s="16" t="s">
        <v>20633</v>
      </c>
      <c r="D3533" s="16" t="s">
        <v>20634</v>
      </c>
      <c r="E3533" s="16" t="s">
        <v>20640</v>
      </c>
      <c r="F3533" s="17"/>
      <c r="G3533" s="18">
        <v>2497</v>
      </c>
      <c r="H3533" s="19">
        <f t="shared" si="162"/>
        <v>76.996812816000002</v>
      </c>
      <c r="I3533" s="16"/>
      <c r="J3533" s="16">
        <f t="shared" si="163"/>
        <v>0</v>
      </c>
      <c r="K3533" s="20" t="s">
        <v>13999</v>
      </c>
      <c r="L3533" s="20" t="s">
        <v>13999</v>
      </c>
      <c r="M3533" s="20"/>
      <c r="N3533" s="20" t="s">
        <v>13999</v>
      </c>
      <c r="O3533" s="20" t="s">
        <v>13999</v>
      </c>
      <c r="P3533" s="20" t="s">
        <v>13999</v>
      </c>
      <c r="Q3533" s="20"/>
      <c r="R3533" s="16"/>
      <c r="S3533" s="16"/>
      <c r="T3533" s="16"/>
      <c r="U3533" s="39">
        <f t="shared" si="164"/>
        <v>92.396175379200002</v>
      </c>
    </row>
    <row r="3534" spans="1:21" ht="23.25" customHeight="1">
      <c r="A3534" s="15"/>
      <c r="B3534" s="16" t="s">
        <v>20641</v>
      </c>
      <c r="C3534" s="16" t="s">
        <v>20633</v>
      </c>
      <c r="D3534" s="16" t="s">
        <v>20634</v>
      </c>
      <c r="E3534" s="16" t="s">
        <v>20642</v>
      </c>
      <c r="F3534" s="17"/>
      <c r="G3534" s="18">
        <v>1834</v>
      </c>
      <c r="H3534" s="19">
        <f t="shared" si="162"/>
        <v>56.552725152000001</v>
      </c>
      <c r="I3534" s="16"/>
      <c r="J3534" s="16">
        <f t="shared" si="163"/>
        <v>0</v>
      </c>
      <c r="K3534" s="20" t="s">
        <v>13999</v>
      </c>
      <c r="L3534" s="20" t="s">
        <v>13999</v>
      </c>
      <c r="M3534" s="20" t="s">
        <v>13999</v>
      </c>
      <c r="N3534" s="20" t="s">
        <v>13999</v>
      </c>
      <c r="O3534" s="20" t="s">
        <v>13999</v>
      </c>
      <c r="P3534" s="20" t="s">
        <v>13999</v>
      </c>
      <c r="Q3534" s="20"/>
      <c r="R3534" s="16"/>
      <c r="S3534" s="16"/>
      <c r="T3534" s="16" t="s">
        <v>20643</v>
      </c>
      <c r="U3534" s="39">
        <f t="shared" si="164"/>
        <v>67.863270182400001</v>
      </c>
    </row>
    <row r="3535" spans="1:21" ht="23.25" customHeight="1">
      <c r="A3535" s="15"/>
      <c r="B3535" s="16" t="s">
        <v>20644</v>
      </c>
      <c r="C3535" s="16" t="s">
        <v>20633</v>
      </c>
      <c r="D3535" s="16" t="s">
        <v>20634</v>
      </c>
      <c r="E3535" s="16" t="s">
        <v>20645</v>
      </c>
      <c r="F3535" s="17"/>
      <c r="G3535" s="18">
        <v>1784</v>
      </c>
      <c r="H3535" s="19">
        <f t="shared" si="162"/>
        <v>55.010938752000001</v>
      </c>
      <c r="I3535" s="16"/>
      <c r="J3535" s="16">
        <f t="shared" si="163"/>
        <v>0</v>
      </c>
      <c r="K3535" s="20" t="s">
        <v>13999</v>
      </c>
      <c r="L3535" s="20"/>
      <c r="M3535" s="20"/>
      <c r="N3535" s="20"/>
      <c r="O3535" s="20"/>
      <c r="P3535" s="20" t="s">
        <v>13999</v>
      </c>
      <c r="Q3535" s="20"/>
      <c r="R3535" s="16"/>
      <c r="S3535" s="16"/>
      <c r="T3535" s="16"/>
      <c r="U3535" s="39">
        <f t="shared" si="164"/>
        <v>66.013126502399999</v>
      </c>
    </row>
    <row r="3536" spans="1:21" ht="34.5" customHeight="1">
      <c r="A3536" s="15"/>
      <c r="B3536" s="16" t="s">
        <v>20646</v>
      </c>
      <c r="C3536" s="16" t="s">
        <v>20633</v>
      </c>
      <c r="D3536" s="16" t="s">
        <v>20634</v>
      </c>
      <c r="E3536" s="16" t="s">
        <v>20647</v>
      </c>
      <c r="F3536" s="17"/>
      <c r="G3536" s="22">
        <v>496</v>
      </c>
      <c r="H3536" s="19">
        <f t="shared" si="162"/>
        <v>15.294521088</v>
      </c>
      <c r="I3536" s="16"/>
      <c r="J3536" s="16">
        <f t="shared" si="163"/>
        <v>0</v>
      </c>
      <c r="K3536" s="20"/>
      <c r="L3536" s="20"/>
      <c r="M3536" s="20"/>
      <c r="N3536" s="20"/>
      <c r="O3536" s="20"/>
      <c r="P3536" s="20" t="s">
        <v>13999</v>
      </c>
      <c r="Q3536" s="20" t="s">
        <v>13999</v>
      </c>
      <c r="R3536" s="16"/>
      <c r="S3536" s="16"/>
      <c r="T3536" s="16"/>
      <c r="U3536" s="39">
        <f t="shared" si="164"/>
        <v>18.353425305599998</v>
      </c>
    </row>
    <row r="3537" spans="1:21" ht="34.5" customHeight="1">
      <c r="A3537" s="15"/>
      <c r="B3537" s="16" t="s">
        <v>20648</v>
      </c>
      <c r="C3537" s="16" t="s">
        <v>20633</v>
      </c>
      <c r="D3537" s="16" t="s">
        <v>20634</v>
      </c>
      <c r="E3537" s="16" t="s">
        <v>20649</v>
      </c>
      <c r="F3537" s="17"/>
      <c r="G3537" s="18">
        <v>3994</v>
      </c>
      <c r="H3537" s="19">
        <f t="shared" si="162"/>
        <v>123.15789763200002</v>
      </c>
      <c r="I3537" s="16"/>
      <c r="J3537" s="16">
        <f t="shared" si="163"/>
        <v>0</v>
      </c>
      <c r="K3537" s="20"/>
      <c r="L3537" s="20"/>
      <c r="M3537" s="20"/>
      <c r="N3537" s="20"/>
      <c r="O3537" s="20"/>
      <c r="P3537" s="20" t="s">
        <v>13999</v>
      </c>
      <c r="Q3537" s="20" t="s">
        <v>13999</v>
      </c>
      <c r="R3537" s="16"/>
      <c r="S3537" s="16"/>
      <c r="T3537" s="16"/>
      <c r="U3537" s="39">
        <f t="shared" si="164"/>
        <v>151.70526637152003</v>
      </c>
    </row>
    <row r="3538" spans="1:21" ht="23.25" customHeight="1">
      <c r="A3538" s="15"/>
      <c r="B3538" s="16" t="s">
        <v>20650</v>
      </c>
      <c r="C3538" s="16" t="s">
        <v>20633</v>
      </c>
      <c r="D3538" s="16" t="s">
        <v>20634</v>
      </c>
      <c r="E3538" s="16" t="s">
        <v>20651</v>
      </c>
      <c r="F3538" s="17"/>
      <c r="G3538" s="18">
        <v>4557</v>
      </c>
      <c r="H3538" s="19">
        <f t="shared" si="162"/>
        <v>140.51841249600002</v>
      </c>
      <c r="I3538" s="16"/>
      <c r="J3538" s="16">
        <f t="shared" si="163"/>
        <v>0</v>
      </c>
      <c r="K3538" s="20" t="s">
        <v>13999</v>
      </c>
      <c r="L3538" s="20"/>
      <c r="M3538" s="20"/>
      <c r="N3538" s="20"/>
      <c r="O3538" s="20"/>
      <c r="P3538" s="20" t="s">
        <v>13999</v>
      </c>
      <c r="Q3538" s="20"/>
      <c r="R3538" s="16"/>
      <c r="S3538" s="16"/>
      <c r="T3538" s="16"/>
      <c r="U3538" s="39">
        <f t="shared" si="164"/>
        <v>170.97543787056003</v>
      </c>
    </row>
    <row r="3539" spans="1:21" ht="23.25" customHeight="1">
      <c r="A3539" s="15"/>
      <c r="B3539" s="16" t="s">
        <v>20652</v>
      </c>
      <c r="C3539" s="16" t="s">
        <v>20633</v>
      </c>
      <c r="D3539" s="16" t="s">
        <v>20634</v>
      </c>
      <c r="E3539" s="16" t="s">
        <v>20653</v>
      </c>
      <c r="F3539" s="17"/>
      <c r="G3539" s="18">
        <v>1232</v>
      </c>
      <c r="H3539" s="19">
        <f t="shared" si="162"/>
        <v>37.989616895999994</v>
      </c>
      <c r="I3539" s="16"/>
      <c r="J3539" s="16">
        <f t="shared" si="163"/>
        <v>0</v>
      </c>
      <c r="K3539" s="20" t="s">
        <v>13999</v>
      </c>
      <c r="L3539" s="20" t="s">
        <v>13999</v>
      </c>
      <c r="M3539" s="20"/>
      <c r="N3539" s="20"/>
      <c r="O3539" s="20"/>
      <c r="P3539" s="20" t="s">
        <v>13999</v>
      </c>
      <c r="Q3539" s="20"/>
      <c r="R3539" s="16"/>
      <c r="S3539" s="16"/>
      <c r="T3539" s="16"/>
      <c r="U3539" s="39">
        <f t="shared" si="164"/>
        <v>45.587540275199991</v>
      </c>
    </row>
    <row r="3540" spans="1:21" ht="23.25" customHeight="1">
      <c r="A3540" s="15"/>
      <c r="B3540" s="16" t="s">
        <v>20643</v>
      </c>
      <c r="C3540" s="16" t="s">
        <v>20633</v>
      </c>
      <c r="D3540" s="16" t="s">
        <v>20634</v>
      </c>
      <c r="E3540" s="16" t="s">
        <v>20654</v>
      </c>
      <c r="F3540" s="17"/>
      <c r="G3540" s="18">
        <v>1272</v>
      </c>
      <c r="H3540" s="19">
        <f t="shared" si="162"/>
        <v>39.223046016000005</v>
      </c>
      <c r="I3540" s="16"/>
      <c r="J3540" s="16">
        <f t="shared" si="163"/>
        <v>0</v>
      </c>
      <c r="K3540" s="20" t="s">
        <v>13999</v>
      </c>
      <c r="L3540" s="20" t="s">
        <v>13999</v>
      </c>
      <c r="M3540" s="20"/>
      <c r="N3540" s="20"/>
      <c r="O3540" s="20"/>
      <c r="P3540" s="20" t="s">
        <v>13999</v>
      </c>
      <c r="Q3540" s="20"/>
      <c r="R3540" s="16"/>
      <c r="S3540" s="16"/>
      <c r="T3540" s="16"/>
      <c r="U3540" s="39">
        <f t="shared" si="164"/>
        <v>47.067655219200006</v>
      </c>
    </row>
    <row r="3541" spans="1:21" ht="23.25" customHeight="1">
      <c r="A3541" s="15"/>
      <c r="B3541" s="16" t="s">
        <v>20655</v>
      </c>
      <c r="C3541" s="16" t="s">
        <v>20633</v>
      </c>
      <c r="D3541" s="16" t="s">
        <v>20634</v>
      </c>
      <c r="E3541" s="16" t="s">
        <v>20656</v>
      </c>
      <c r="F3541" s="17"/>
      <c r="G3541" s="22">
        <v>519</v>
      </c>
      <c r="H3541" s="19">
        <f t="shared" ref="H3541:H3604" si="165">IF(R3541="Мax скидка 20%",G3541*0.8*1.05/100*H$15,IF(R3541="От 3-х шт. скидка 50%.",G3541*0.5*1.05/100*H$15,G3541*0.6*1.05/100*H$15))*1.03*1.2*1.1</f>
        <v>16.003742832000004</v>
      </c>
      <c r="I3541" s="16"/>
      <c r="J3541" s="16">
        <f t="shared" si="163"/>
        <v>0</v>
      </c>
      <c r="K3541" s="20" t="s">
        <v>13999</v>
      </c>
      <c r="L3541" s="20"/>
      <c r="M3541" s="20"/>
      <c r="N3541" s="20"/>
      <c r="O3541" s="20"/>
      <c r="P3541" s="20" t="s">
        <v>13999</v>
      </c>
      <c r="Q3541" s="20"/>
      <c r="R3541" s="16"/>
      <c r="S3541" s="16"/>
      <c r="T3541" s="16"/>
      <c r="U3541" s="39">
        <f t="shared" si="164"/>
        <v>19.204491398400005</v>
      </c>
    </row>
    <row r="3542" spans="1:21" ht="23.25" customHeight="1">
      <c r="A3542" s="15"/>
      <c r="B3542" s="16" t="s">
        <v>20657</v>
      </c>
      <c r="C3542" s="16" t="s">
        <v>20633</v>
      </c>
      <c r="D3542" s="16" t="s">
        <v>20634</v>
      </c>
      <c r="E3542" s="16" t="s">
        <v>20658</v>
      </c>
      <c r="F3542" s="17"/>
      <c r="G3542" s="22">
        <v>40</v>
      </c>
      <c r="H3542" s="19">
        <f t="shared" si="165"/>
        <v>1.23342912</v>
      </c>
      <c r="I3542" s="16"/>
      <c r="J3542" s="16">
        <f t="shared" ref="J3542:J3605" si="166">H3542*I3542</f>
        <v>0</v>
      </c>
      <c r="K3542" s="20" t="s">
        <v>13999</v>
      </c>
      <c r="L3542" s="20" t="s">
        <v>13999</v>
      </c>
      <c r="M3542" s="20"/>
      <c r="N3542" s="20"/>
      <c r="O3542" s="20"/>
      <c r="P3542" s="20" t="s">
        <v>13999</v>
      </c>
      <c r="Q3542" s="20"/>
      <c r="R3542" s="16"/>
      <c r="S3542" s="16"/>
      <c r="T3542" s="16"/>
      <c r="U3542" s="39">
        <f t="shared" ref="U3542:U3605" si="167">IF(H3542&gt;100,H3542*1.11+15,H3542*1.2)</f>
        <v>1.4801149440000001</v>
      </c>
    </row>
    <row r="3543" spans="1:21" ht="23.25" customHeight="1">
      <c r="A3543" s="15"/>
      <c r="B3543" s="16" t="s">
        <v>20659</v>
      </c>
      <c r="C3543" s="16" t="s">
        <v>20633</v>
      </c>
      <c r="D3543" s="16" t="s">
        <v>20634</v>
      </c>
      <c r="E3543" s="16" t="s">
        <v>20660</v>
      </c>
      <c r="F3543" s="17"/>
      <c r="G3543" s="22">
        <v>34</v>
      </c>
      <c r="H3543" s="19">
        <f t="shared" si="165"/>
        <v>1.0484147519999998</v>
      </c>
      <c r="I3543" s="16"/>
      <c r="J3543" s="16">
        <f t="shared" si="166"/>
        <v>0</v>
      </c>
      <c r="K3543" s="20" t="s">
        <v>13999</v>
      </c>
      <c r="L3543" s="20" t="s">
        <v>13999</v>
      </c>
      <c r="M3543" s="20" t="s">
        <v>13999</v>
      </c>
      <c r="N3543" s="20" t="s">
        <v>13999</v>
      </c>
      <c r="O3543" s="20" t="s">
        <v>13999</v>
      </c>
      <c r="P3543" s="20" t="s">
        <v>13999</v>
      </c>
      <c r="Q3543" s="20" t="s">
        <v>13999</v>
      </c>
      <c r="R3543" s="16"/>
      <c r="S3543" s="16"/>
      <c r="T3543" s="16"/>
      <c r="U3543" s="39">
        <f t="shared" si="167"/>
        <v>1.2580977023999997</v>
      </c>
    </row>
    <row r="3544" spans="1:21" ht="23.25" customHeight="1">
      <c r="A3544" s="15"/>
      <c r="B3544" s="16" t="s">
        <v>20661</v>
      </c>
      <c r="C3544" s="16" t="s">
        <v>20633</v>
      </c>
      <c r="D3544" s="16" t="s">
        <v>20634</v>
      </c>
      <c r="E3544" s="16" t="s">
        <v>20662</v>
      </c>
      <c r="F3544" s="17"/>
      <c r="G3544" s="22">
        <v>32</v>
      </c>
      <c r="H3544" s="19">
        <f t="shared" si="165"/>
        <v>0.9867432960000001</v>
      </c>
      <c r="I3544" s="16"/>
      <c r="J3544" s="16">
        <f t="shared" si="166"/>
        <v>0</v>
      </c>
      <c r="K3544" s="20" t="s">
        <v>13999</v>
      </c>
      <c r="L3544" s="20" t="s">
        <v>13999</v>
      </c>
      <c r="M3544" s="20" t="s">
        <v>13999</v>
      </c>
      <c r="N3544" s="20" t="s">
        <v>13999</v>
      </c>
      <c r="O3544" s="20" t="s">
        <v>13999</v>
      </c>
      <c r="P3544" s="20" t="s">
        <v>13999</v>
      </c>
      <c r="Q3544" s="20"/>
      <c r="R3544" s="16"/>
      <c r="S3544" s="16"/>
      <c r="T3544" s="16"/>
      <c r="U3544" s="39">
        <f t="shared" si="167"/>
        <v>1.1840919552</v>
      </c>
    </row>
    <row r="3545" spans="1:21" ht="23.25" customHeight="1">
      <c r="A3545" s="15"/>
      <c r="B3545" s="16" t="s">
        <v>20663</v>
      </c>
      <c r="C3545" s="16" t="s">
        <v>20633</v>
      </c>
      <c r="D3545" s="16" t="s">
        <v>20634</v>
      </c>
      <c r="E3545" s="16" t="s">
        <v>20664</v>
      </c>
      <c r="F3545" s="17"/>
      <c r="G3545" s="22">
        <v>19</v>
      </c>
      <c r="H3545" s="19">
        <f t="shared" si="165"/>
        <v>0.58587883200000013</v>
      </c>
      <c r="I3545" s="16"/>
      <c r="J3545" s="16">
        <f t="shared" si="166"/>
        <v>0</v>
      </c>
      <c r="K3545" s="20" t="s">
        <v>13999</v>
      </c>
      <c r="L3545" s="20" t="s">
        <v>13999</v>
      </c>
      <c r="M3545" s="20"/>
      <c r="N3545" s="20"/>
      <c r="O3545" s="20"/>
      <c r="P3545" s="20" t="s">
        <v>13999</v>
      </c>
      <c r="Q3545" s="20"/>
      <c r="R3545" s="16"/>
      <c r="S3545" s="16"/>
      <c r="T3545" s="16"/>
      <c r="U3545" s="39">
        <f t="shared" si="167"/>
        <v>0.70305459840000017</v>
      </c>
    </row>
    <row r="3546" spans="1:21" ht="34.5" customHeight="1">
      <c r="A3546" s="15"/>
      <c r="B3546" s="16" t="s">
        <v>20665</v>
      </c>
      <c r="C3546" s="16" t="s">
        <v>20633</v>
      </c>
      <c r="D3546" s="16" t="s">
        <v>20634</v>
      </c>
      <c r="E3546" s="16" t="s">
        <v>20666</v>
      </c>
      <c r="F3546" s="17"/>
      <c r="G3546" s="22">
        <v>156</v>
      </c>
      <c r="H3546" s="19">
        <f t="shared" si="165"/>
        <v>4.8103735680000002</v>
      </c>
      <c r="I3546" s="16"/>
      <c r="J3546" s="16">
        <f t="shared" si="166"/>
        <v>0</v>
      </c>
      <c r="K3546" s="20" t="s">
        <v>13999</v>
      </c>
      <c r="L3546" s="20" t="s">
        <v>13999</v>
      </c>
      <c r="M3546" s="20" t="s">
        <v>13999</v>
      </c>
      <c r="N3546" s="20" t="s">
        <v>13999</v>
      </c>
      <c r="O3546" s="20" t="s">
        <v>13999</v>
      </c>
      <c r="P3546" s="20" t="s">
        <v>13999</v>
      </c>
      <c r="Q3546" s="20" t="s">
        <v>13999</v>
      </c>
      <c r="R3546" s="16"/>
      <c r="S3546" s="16"/>
      <c r="T3546" s="16"/>
      <c r="U3546" s="39">
        <f t="shared" si="167"/>
        <v>5.7724482816</v>
      </c>
    </row>
    <row r="3547" spans="1:21" ht="23.25" customHeight="1">
      <c r="A3547" s="15"/>
      <c r="B3547" s="16" t="s">
        <v>20667</v>
      </c>
      <c r="C3547" s="16" t="s">
        <v>20633</v>
      </c>
      <c r="D3547" s="16" t="s">
        <v>20634</v>
      </c>
      <c r="E3547" s="16" t="s">
        <v>20668</v>
      </c>
      <c r="F3547" s="17"/>
      <c r="G3547" s="22">
        <v>293</v>
      </c>
      <c r="H3547" s="19">
        <f t="shared" si="165"/>
        <v>9.0348683040000015</v>
      </c>
      <c r="I3547" s="16"/>
      <c r="J3547" s="16">
        <f t="shared" si="166"/>
        <v>0</v>
      </c>
      <c r="K3547" s="20" t="s">
        <v>13999</v>
      </c>
      <c r="L3547" s="20" t="s">
        <v>13999</v>
      </c>
      <c r="M3547" s="20" t="s">
        <v>13999</v>
      </c>
      <c r="N3547" s="20" t="s">
        <v>13999</v>
      </c>
      <c r="O3547" s="20" t="s">
        <v>13999</v>
      </c>
      <c r="P3547" s="20" t="s">
        <v>13999</v>
      </c>
      <c r="Q3547" s="20" t="s">
        <v>13999</v>
      </c>
      <c r="R3547" s="16"/>
      <c r="S3547" s="16"/>
      <c r="T3547" s="16"/>
      <c r="U3547" s="39">
        <f t="shared" si="167"/>
        <v>10.841841964800002</v>
      </c>
    </row>
    <row r="3548" spans="1:21" ht="23.25" customHeight="1">
      <c r="A3548" s="15"/>
      <c r="B3548" s="16" t="s">
        <v>20669</v>
      </c>
      <c r="C3548" s="16" t="s">
        <v>20633</v>
      </c>
      <c r="D3548" s="16" t="s">
        <v>20634</v>
      </c>
      <c r="E3548" s="16" t="s">
        <v>20670</v>
      </c>
      <c r="F3548" s="17"/>
      <c r="G3548" s="22">
        <v>729</v>
      </c>
      <c r="H3548" s="19">
        <f t="shared" si="165"/>
        <v>22.479245711999997</v>
      </c>
      <c r="I3548" s="16"/>
      <c r="J3548" s="16">
        <f t="shared" si="166"/>
        <v>0</v>
      </c>
      <c r="K3548" s="20" t="s">
        <v>13999</v>
      </c>
      <c r="L3548" s="20" t="s">
        <v>13999</v>
      </c>
      <c r="M3548" s="20"/>
      <c r="N3548" s="20"/>
      <c r="O3548" s="20"/>
      <c r="P3548" s="20"/>
      <c r="Q3548" s="20"/>
      <c r="R3548" s="16"/>
      <c r="S3548" s="16"/>
      <c r="T3548" s="16"/>
      <c r="U3548" s="39">
        <f t="shared" si="167"/>
        <v>26.975094854399995</v>
      </c>
    </row>
    <row r="3549" spans="1:21" ht="23.25" customHeight="1">
      <c r="A3549" s="15"/>
      <c r="B3549" s="16" t="s">
        <v>20671</v>
      </c>
      <c r="C3549" s="16" t="s">
        <v>20633</v>
      </c>
      <c r="D3549" s="16" t="s">
        <v>20634</v>
      </c>
      <c r="E3549" s="16" t="s">
        <v>20672</v>
      </c>
      <c r="F3549" s="17"/>
      <c r="G3549" s="22">
        <v>212</v>
      </c>
      <c r="H3549" s="19">
        <f t="shared" si="165"/>
        <v>6.5371743360000014</v>
      </c>
      <c r="I3549" s="16"/>
      <c r="J3549" s="16">
        <f t="shared" si="166"/>
        <v>0</v>
      </c>
      <c r="K3549" s="20" t="s">
        <v>13999</v>
      </c>
      <c r="L3549" s="20" t="s">
        <v>13999</v>
      </c>
      <c r="M3549" s="20" t="s">
        <v>13999</v>
      </c>
      <c r="N3549" s="20" t="s">
        <v>13999</v>
      </c>
      <c r="O3549" s="20"/>
      <c r="P3549" s="20" t="s">
        <v>13999</v>
      </c>
      <c r="Q3549" s="20"/>
      <c r="R3549" s="16"/>
      <c r="S3549" s="16"/>
      <c r="T3549" s="16"/>
      <c r="U3549" s="39">
        <f t="shared" si="167"/>
        <v>7.844609203200001</v>
      </c>
    </row>
    <row r="3550" spans="1:21" ht="23.25" customHeight="1">
      <c r="A3550" s="15"/>
      <c r="B3550" s="16" t="s">
        <v>20673</v>
      </c>
      <c r="C3550" s="16" t="s">
        <v>20633</v>
      </c>
      <c r="D3550" s="16" t="s">
        <v>20634</v>
      </c>
      <c r="E3550" s="16" t="s">
        <v>20674</v>
      </c>
      <c r="F3550" s="17"/>
      <c r="G3550" s="22">
        <v>260</v>
      </c>
      <c r="H3550" s="19">
        <f t="shared" si="165"/>
        <v>8.0172892800000017</v>
      </c>
      <c r="I3550" s="16"/>
      <c r="J3550" s="16">
        <f t="shared" si="166"/>
        <v>0</v>
      </c>
      <c r="K3550" s="20" t="s">
        <v>13999</v>
      </c>
      <c r="L3550" s="20" t="s">
        <v>13999</v>
      </c>
      <c r="M3550" s="20"/>
      <c r="N3550" s="20"/>
      <c r="O3550" s="20"/>
      <c r="P3550" s="20" t="s">
        <v>13999</v>
      </c>
      <c r="Q3550" s="20"/>
      <c r="R3550" s="16"/>
      <c r="S3550" s="16"/>
      <c r="T3550" s="16"/>
      <c r="U3550" s="39">
        <f t="shared" si="167"/>
        <v>9.6207471360000021</v>
      </c>
    </row>
    <row r="3551" spans="1:21" ht="23.25" customHeight="1">
      <c r="A3551" s="15"/>
      <c r="B3551" s="16" t="s">
        <v>20675</v>
      </c>
      <c r="C3551" s="16" t="s">
        <v>20633</v>
      </c>
      <c r="D3551" s="16" t="s">
        <v>20634</v>
      </c>
      <c r="E3551" s="16" t="s">
        <v>20676</v>
      </c>
      <c r="F3551" s="17"/>
      <c r="G3551" s="22">
        <v>245</v>
      </c>
      <c r="H3551" s="19">
        <f t="shared" si="165"/>
        <v>7.5547533600000003</v>
      </c>
      <c r="I3551" s="16"/>
      <c r="J3551" s="16">
        <f t="shared" si="166"/>
        <v>0</v>
      </c>
      <c r="K3551" s="20" t="s">
        <v>13999</v>
      </c>
      <c r="L3551" s="20"/>
      <c r="M3551" s="20"/>
      <c r="N3551" s="20"/>
      <c r="O3551" s="20"/>
      <c r="P3551" s="20"/>
      <c r="Q3551" s="20"/>
      <c r="R3551" s="16"/>
      <c r="S3551" s="16"/>
      <c r="T3551" s="16"/>
      <c r="U3551" s="39">
        <f t="shared" si="167"/>
        <v>9.0657040319999993</v>
      </c>
    </row>
    <row r="3552" spans="1:21" ht="23.25" customHeight="1">
      <c r="A3552" s="15"/>
      <c r="B3552" s="16" t="s">
        <v>20677</v>
      </c>
      <c r="C3552" s="16" t="s">
        <v>20633</v>
      </c>
      <c r="D3552" s="16" t="s">
        <v>20634</v>
      </c>
      <c r="E3552" s="16" t="s">
        <v>20678</v>
      </c>
      <c r="F3552" s="17"/>
      <c r="G3552" s="22">
        <v>366</v>
      </c>
      <c r="H3552" s="19">
        <f t="shared" si="165"/>
        <v>11.285876448000002</v>
      </c>
      <c r="I3552" s="16"/>
      <c r="J3552" s="16">
        <f t="shared" si="166"/>
        <v>0</v>
      </c>
      <c r="K3552" s="20" t="s">
        <v>13999</v>
      </c>
      <c r="L3552" s="20"/>
      <c r="M3552" s="20"/>
      <c r="N3552" s="20"/>
      <c r="O3552" s="20"/>
      <c r="P3552" s="20" t="s">
        <v>13999</v>
      </c>
      <c r="Q3552" s="20"/>
      <c r="R3552" s="16"/>
      <c r="S3552" s="16"/>
      <c r="T3552" s="16"/>
      <c r="U3552" s="39">
        <f t="shared" si="167"/>
        <v>13.543051737600001</v>
      </c>
    </row>
    <row r="3553" spans="1:21" ht="23.25" customHeight="1">
      <c r="A3553" s="15"/>
      <c r="B3553" s="16" t="s">
        <v>20679</v>
      </c>
      <c r="C3553" s="16" t="s">
        <v>20633</v>
      </c>
      <c r="D3553" s="16" t="s">
        <v>20634</v>
      </c>
      <c r="E3553" s="16" t="s">
        <v>20678</v>
      </c>
      <c r="F3553" s="17"/>
      <c r="G3553" s="22">
        <v>343</v>
      </c>
      <c r="H3553" s="19">
        <f t="shared" si="165"/>
        <v>10.576654703999999</v>
      </c>
      <c r="I3553" s="16"/>
      <c r="J3553" s="16">
        <f t="shared" si="166"/>
        <v>0</v>
      </c>
      <c r="K3553" s="20" t="s">
        <v>13999</v>
      </c>
      <c r="L3553" s="20"/>
      <c r="M3553" s="20"/>
      <c r="N3553" s="20"/>
      <c r="O3553" s="20"/>
      <c r="P3553" s="20" t="s">
        <v>13999</v>
      </c>
      <c r="Q3553" s="20"/>
      <c r="R3553" s="16"/>
      <c r="S3553" s="16"/>
      <c r="T3553" s="16"/>
      <c r="U3553" s="39">
        <f t="shared" si="167"/>
        <v>12.691985644799999</v>
      </c>
    </row>
    <row r="3554" spans="1:21" ht="23.25" customHeight="1">
      <c r="A3554" s="15"/>
      <c r="B3554" s="16" t="s">
        <v>20680</v>
      </c>
      <c r="C3554" s="16" t="s">
        <v>20633</v>
      </c>
      <c r="D3554" s="16" t="s">
        <v>20634</v>
      </c>
      <c r="E3554" s="16" t="s">
        <v>20681</v>
      </c>
      <c r="F3554" s="17"/>
      <c r="G3554" s="22">
        <v>235</v>
      </c>
      <c r="H3554" s="19">
        <f t="shared" si="165"/>
        <v>7.2463960800000011</v>
      </c>
      <c r="I3554" s="16"/>
      <c r="J3554" s="16">
        <f t="shared" si="166"/>
        <v>0</v>
      </c>
      <c r="K3554" s="20" t="s">
        <v>13999</v>
      </c>
      <c r="L3554" s="20" t="s">
        <v>13999</v>
      </c>
      <c r="M3554" s="20" t="s">
        <v>13999</v>
      </c>
      <c r="N3554" s="20"/>
      <c r="O3554" s="20" t="s">
        <v>13999</v>
      </c>
      <c r="P3554" s="20" t="s">
        <v>13999</v>
      </c>
      <c r="Q3554" s="20"/>
      <c r="R3554" s="16"/>
      <c r="S3554" s="16"/>
      <c r="T3554" s="16"/>
      <c r="U3554" s="39">
        <f t="shared" si="167"/>
        <v>8.695675296000001</v>
      </c>
    </row>
    <row r="3555" spans="1:21" ht="23.25" customHeight="1">
      <c r="A3555" s="15"/>
      <c r="B3555" s="16" t="s">
        <v>20682</v>
      </c>
      <c r="C3555" s="16" t="s">
        <v>20633</v>
      </c>
      <c r="D3555" s="16" t="s">
        <v>20634</v>
      </c>
      <c r="E3555" s="16" t="s">
        <v>20683</v>
      </c>
      <c r="F3555" s="17"/>
      <c r="G3555" s="22">
        <v>11</v>
      </c>
      <c r="H3555" s="19">
        <f t="shared" si="165"/>
        <v>0.33919300800000002</v>
      </c>
      <c r="I3555" s="16"/>
      <c r="J3555" s="16">
        <f t="shared" si="166"/>
        <v>0</v>
      </c>
      <c r="K3555" s="20" t="s">
        <v>13999</v>
      </c>
      <c r="L3555" s="20" t="s">
        <v>13999</v>
      </c>
      <c r="M3555" s="20" t="s">
        <v>13999</v>
      </c>
      <c r="N3555" s="20" t="s">
        <v>13999</v>
      </c>
      <c r="O3555" s="20" t="s">
        <v>13999</v>
      </c>
      <c r="P3555" s="20" t="s">
        <v>13999</v>
      </c>
      <c r="Q3555" s="20" t="s">
        <v>13999</v>
      </c>
      <c r="R3555" s="16"/>
      <c r="S3555" s="16"/>
      <c r="T3555" s="16"/>
      <c r="U3555" s="39">
        <f t="shared" si="167"/>
        <v>0.40703160960000001</v>
      </c>
    </row>
    <row r="3556" spans="1:21" ht="23.25" customHeight="1">
      <c r="A3556" s="15"/>
      <c r="B3556" s="16" t="s">
        <v>20684</v>
      </c>
      <c r="C3556" s="16" t="s">
        <v>20633</v>
      </c>
      <c r="D3556" s="16" t="s">
        <v>20634</v>
      </c>
      <c r="E3556" s="16" t="s">
        <v>20685</v>
      </c>
      <c r="F3556" s="17"/>
      <c r="G3556" s="22">
        <v>29</v>
      </c>
      <c r="H3556" s="19">
        <f t="shared" si="165"/>
        <v>0.89423611200000008</v>
      </c>
      <c r="I3556" s="16"/>
      <c r="J3556" s="16">
        <f t="shared" si="166"/>
        <v>0</v>
      </c>
      <c r="K3556" s="20" t="s">
        <v>13999</v>
      </c>
      <c r="L3556" s="20"/>
      <c r="M3556" s="20" t="s">
        <v>13999</v>
      </c>
      <c r="N3556" s="20" t="s">
        <v>13999</v>
      </c>
      <c r="O3556" s="20" t="s">
        <v>13999</v>
      </c>
      <c r="P3556" s="20" t="s">
        <v>13999</v>
      </c>
      <c r="Q3556" s="20" t="s">
        <v>13999</v>
      </c>
      <c r="R3556" s="16"/>
      <c r="S3556" s="16"/>
      <c r="T3556" s="16"/>
      <c r="U3556" s="39">
        <f t="shared" si="167"/>
        <v>1.0730833344000001</v>
      </c>
    </row>
    <row r="3557" spans="1:21" ht="23.25" customHeight="1">
      <c r="A3557" s="15"/>
      <c r="B3557" s="16" t="s">
        <v>20686</v>
      </c>
      <c r="C3557" s="16" t="s">
        <v>20633</v>
      </c>
      <c r="D3557" s="16" t="s">
        <v>20634</v>
      </c>
      <c r="E3557" s="16" t="s">
        <v>20687</v>
      </c>
      <c r="F3557" s="17"/>
      <c r="G3557" s="22">
        <v>11</v>
      </c>
      <c r="H3557" s="19">
        <f t="shared" si="165"/>
        <v>0.33919300800000002</v>
      </c>
      <c r="I3557" s="16"/>
      <c r="J3557" s="16">
        <f t="shared" si="166"/>
        <v>0</v>
      </c>
      <c r="K3557" s="20" t="s">
        <v>13999</v>
      </c>
      <c r="L3557" s="20" t="s">
        <v>13999</v>
      </c>
      <c r="M3557" s="20" t="s">
        <v>14000</v>
      </c>
      <c r="N3557" s="20" t="s">
        <v>13999</v>
      </c>
      <c r="O3557" s="20"/>
      <c r="P3557" s="20" t="s">
        <v>13999</v>
      </c>
      <c r="Q3557" s="20" t="s">
        <v>13999</v>
      </c>
      <c r="R3557" s="16"/>
      <c r="S3557" s="16"/>
      <c r="T3557" s="16"/>
      <c r="U3557" s="39">
        <f t="shared" si="167"/>
        <v>0.40703160960000001</v>
      </c>
    </row>
    <row r="3558" spans="1:21" ht="23.25" customHeight="1">
      <c r="A3558" s="15"/>
      <c r="B3558" s="16" t="s">
        <v>20688</v>
      </c>
      <c r="C3558" s="16" t="s">
        <v>20633</v>
      </c>
      <c r="D3558" s="16" t="s">
        <v>20634</v>
      </c>
      <c r="E3558" s="16" t="s">
        <v>20689</v>
      </c>
      <c r="F3558" s="17"/>
      <c r="G3558" s="22">
        <v>904</v>
      </c>
      <c r="H3558" s="19">
        <f t="shared" si="165"/>
        <v>27.875498112000002</v>
      </c>
      <c r="I3558" s="16"/>
      <c r="J3558" s="16">
        <f t="shared" si="166"/>
        <v>0</v>
      </c>
      <c r="K3558" s="20" t="s">
        <v>13999</v>
      </c>
      <c r="L3558" s="20" t="s">
        <v>13999</v>
      </c>
      <c r="M3558" s="20"/>
      <c r="N3558" s="20"/>
      <c r="O3558" s="20"/>
      <c r="P3558" s="20" t="s">
        <v>13999</v>
      </c>
      <c r="Q3558" s="20"/>
      <c r="R3558" s="16"/>
      <c r="S3558" s="16"/>
      <c r="T3558" s="16"/>
      <c r="U3558" s="39">
        <f t="shared" si="167"/>
        <v>33.450597734399999</v>
      </c>
    </row>
    <row r="3559" spans="1:21" ht="23.25" customHeight="1">
      <c r="A3559" s="15"/>
      <c r="B3559" s="16" t="s">
        <v>20690</v>
      </c>
      <c r="C3559" s="16" t="s">
        <v>20633</v>
      </c>
      <c r="D3559" s="16" t="s">
        <v>20634</v>
      </c>
      <c r="E3559" s="16" t="s">
        <v>20691</v>
      </c>
      <c r="F3559" s="17"/>
      <c r="G3559" s="22">
        <v>50</v>
      </c>
      <c r="H3559" s="19">
        <f t="shared" si="165"/>
        <v>1.5417864000000001</v>
      </c>
      <c r="I3559" s="16"/>
      <c r="J3559" s="16">
        <f t="shared" si="166"/>
        <v>0</v>
      </c>
      <c r="K3559" s="20"/>
      <c r="L3559" s="20"/>
      <c r="M3559" s="20" t="s">
        <v>13999</v>
      </c>
      <c r="N3559" s="20"/>
      <c r="O3559" s="20"/>
      <c r="P3559" s="20" t="s">
        <v>13999</v>
      </c>
      <c r="Q3559" s="20"/>
      <c r="R3559" s="16"/>
      <c r="S3559" s="16"/>
      <c r="T3559" s="16"/>
      <c r="U3559" s="39">
        <f t="shared" si="167"/>
        <v>1.85014368</v>
      </c>
    </row>
    <row r="3560" spans="1:21" ht="23.25" customHeight="1">
      <c r="A3560" s="15"/>
      <c r="B3560" s="16" t="s">
        <v>20692</v>
      </c>
      <c r="C3560" s="16" t="s">
        <v>20633</v>
      </c>
      <c r="D3560" s="16" t="s">
        <v>20634</v>
      </c>
      <c r="E3560" s="16" t="s">
        <v>20693</v>
      </c>
      <c r="F3560" s="17"/>
      <c r="G3560" s="18">
        <v>1891</v>
      </c>
      <c r="H3560" s="19">
        <f t="shared" si="165"/>
        <v>58.310361648000004</v>
      </c>
      <c r="I3560" s="16"/>
      <c r="J3560" s="16">
        <f t="shared" si="166"/>
        <v>0</v>
      </c>
      <c r="K3560" s="20" t="s">
        <v>13999</v>
      </c>
      <c r="L3560" s="20"/>
      <c r="M3560" s="20" t="s">
        <v>13999</v>
      </c>
      <c r="N3560" s="20" t="s">
        <v>13999</v>
      </c>
      <c r="O3560" s="20" t="s">
        <v>13999</v>
      </c>
      <c r="P3560" s="20" t="s">
        <v>13999</v>
      </c>
      <c r="Q3560" s="20"/>
      <c r="R3560" s="16"/>
      <c r="S3560" s="16"/>
      <c r="T3560" s="16"/>
      <c r="U3560" s="39">
        <f t="shared" si="167"/>
        <v>69.972433977600005</v>
      </c>
    </row>
    <row r="3561" spans="1:21" ht="23.25" customHeight="1">
      <c r="A3561" s="15"/>
      <c r="B3561" s="16" t="s">
        <v>20694</v>
      </c>
      <c r="C3561" s="16" t="s">
        <v>20633</v>
      </c>
      <c r="D3561" s="16" t="s">
        <v>20634</v>
      </c>
      <c r="E3561" s="16" t="s">
        <v>20695</v>
      </c>
      <c r="F3561" s="17"/>
      <c r="G3561" s="22">
        <v>523</v>
      </c>
      <c r="H3561" s="19">
        <f t="shared" si="165"/>
        <v>16.127085744000002</v>
      </c>
      <c r="I3561" s="16"/>
      <c r="J3561" s="16">
        <f t="shared" si="166"/>
        <v>0</v>
      </c>
      <c r="K3561" s="20" t="s">
        <v>13999</v>
      </c>
      <c r="L3561" s="20"/>
      <c r="M3561" s="20" t="s">
        <v>13999</v>
      </c>
      <c r="N3561" s="20"/>
      <c r="O3561" s="20"/>
      <c r="P3561" s="20"/>
      <c r="Q3561" s="20"/>
      <c r="R3561" s="16"/>
      <c r="S3561" s="16"/>
      <c r="T3561" s="16"/>
      <c r="U3561" s="39">
        <f t="shared" si="167"/>
        <v>19.3525028928</v>
      </c>
    </row>
    <row r="3562" spans="1:21" ht="23.25" customHeight="1">
      <c r="A3562" s="15"/>
      <c r="B3562" s="16" t="s">
        <v>20696</v>
      </c>
      <c r="C3562" s="16" t="s">
        <v>20633</v>
      </c>
      <c r="D3562" s="16" t="s">
        <v>20634</v>
      </c>
      <c r="E3562" s="16" t="s">
        <v>20697</v>
      </c>
      <c r="F3562" s="17"/>
      <c r="G3562" s="18">
        <v>1541.67</v>
      </c>
      <c r="H3562" s="19">
        <f t="shared" si="165"/>
        <v>47.538516785760017</v>
      </c>
      <c r="I3562" s="16"/>
      <c r="J3562" s="16">
        <f t="shared" si="166"/>
        <v>0</v>
      </c>
      <c r="K3562" s="20" t="s">
        <v>13999</v>
      </c>
      <c r="L3562" s="20" t="s">
        <v>13999</v>
      </c>
      <c r="M3562" s="20" t="s">
        <v>13999</v>
      </c>
      <c r="N3562" s="20"/>
      <c r="O3562" s="20" t="s">
        <v>13999</v>
      </c>
      <c r="P3562" s="20" t="s">
        <v>13999</v>
      </c>
      <c r="Q3562" s="20"/>
      <c r="R3562" s="16"/>
      <c r="S3562" s="16"/>
      <c r="T3562" s="16"/>
      <c r="U3562" s="39">
        <f t="shared" si="167"/>
        <v>57.04622014291202</v>
      </c>
    </row>
    <row r="3563" spans="1:21" ht="23.25" customHeight="1">
      <c r="A3563" s="15"/>
      <c r="B3563" s="16" t="s">
        <v>20698</v>
      </c>
      <c r="C3563" s="16" t="s">
        <v>20633</v>
      </c>
      <c r="D3563" s="16" t="s">
        <v>20634</v>
      </c>
      <c r="E3563" s="16" t="s">
        <v>20699</v>
      </c>
      <c r="F3563" s="17"/>
      <c r="G3563" s="18">
        <v>3490</v>
      </c>
      <c r="H3563" s="19">
        <f t="shared" si="165"/>
        <v>107.61669072000002</v>
      </c>
      <c r="I3563" s="16"/>
      <c r="J3563" s="16">
        <f t="shared" si="166"/>
        <v>0</v>
      </c>
      <c r="K3563" s="20"/>
      <c r="L3563" s="20"/>
      <c r="M3563" s="20"/>
      <c r="N3563" s="20" t="s">
        <v>13999</v>
      </c>
      <c r="O3563" s="20"/>
      <c r="P3563" s="20"/>
      <c r="Q3563" s="20"/>
      <c r="R3563" s="16"/>
      <c r="S3563" s="16"/>
      <c r="T3563" s="16"/>
      <c r="U3563" s="39">
        <f t="shared" si="167"/>
        <v>134.45452669920002</v>
      </c>
    </row>
    <row r="3564" spans="1:21" ht="23.25" customHeight="1">
      <c r="A3564" s="15"/>
      <c r="B3564" s="16" t="s">
        <v>20700</v>
      </c>
      <c r="C3564" s="16" t="s">
        <v>20633</v>
      </c>
      <c r="D3564" s="16" t="s">
        <v>20634</v>
      </c>
      <c r="E3564" s="16" t="s">
        <v>20699</v>
      </c>
      <c r="F3564" s="17"/>
      <c r="G3564" s="18">
        <v>2324</v>
      </c>
      <c r="H3564" s="19">
        <f t="shared" si="165"/>
        <v>71.662231872000007</v>
      </c>
      <c r="I3564" s="16"/>
      <c r="J3564" s="16">
        <f t="shared" si="166"/>
        <v>0</v>
      </c>
      <c r="K3564" s="20" t="s">
        <v>13999</v>
      </c>
      <c r="L3564" s="20" t="s">
        <v>13999</v>
      </c>
      <c r="M3564" s="20"/>
      <c r="N3564" s="20"/>
      <c r="O3564" s="20"/>
      <c r="P3564" s="20" t="s">
        <v>13999</v>
      </c>
      <c r="Q3564" s="20"/>
      <c r="R3564" s="16"/>
      <c r="S3564" s="16"/>
      <c r="T3564" s="16"/>
      <c r="U3564" s="39">
        <f t="shared" si="167"/>
        <v>85.994678246399999</v>
      </c>
    </row>
    <row r="3565" spans="1:21" ht="23.25" customHeight="1">
      <c r="A3565" s="15"/>
      <c r="B3565" s="16" t="s">
        <v>20701</v>
      </c>
      <c r="C3565" s="16" t="s">
        <v>20633</v>
      </c>
      <c r="D3565" s="16" t="s">
        <v>20634</v>
      </c>
      <c r="E3565" s="16" t="s">
        <v>20691</v>
      </c>
      <c r="F3565" s="17"/>
      <c r="G3565" s="22">
        <v>30</v>
      </c>
      <c r="H3565" s="19">
        <f t="shared" si="165"/>
        <v>0.9250718400000002</v>
      </c>
      <c r="I3565" s="16"/>
      <c r="J3565" s="16">
        <f t="shared" si="166"/>
        <v>0</v>
      </c>
      <c r="K3565" s="20" t="s">
        <v>13999</v>
      </c>
      <c r="L3565" s="20" t="s">
        <v>13999</v>
      </c>
      <c r="M3565" s="20"/>
      <c r="N3565" s="20"/>
      <c r="O3565" s="20"/>
      <c r="P3565" s="20" t="s">
        <v>13999</v>
      </c>
      <c r="Q3565" s="20"/>
      <c r="R3565" s="16"/>
      <c r="S3565" s="16"/>
      <c r="T3565" s="16"/>
      <c r="U3565" s="39">
        <f t="shared" si="167"/>
        <v>1.1100862080000002</v>
      </c>
    </row>
    <row r="3566" spans="1:21" ht="23.25" customHeight="1">
      <c r="A3566" s="15"/>
      <c r="B3566" s="16" t="s">
        <v>20702</v>
      </c>
      <c r="C3566" s="16" t="s">
        <v>20633</v>
      </c>
      <c r="D3566" s="16" t="s">
        <v>20286</v>
      </c>
      <c r="E3566" s="16" t="s">
        <v>20703</v>
      </c>
      <c r="F3566" s="17"/>
      <c r="G3566" s="22">
        <v>814</v>
      </c>
      <c r="H3566" s="19">
        <f t="shared" si="165"/>
        <v>25.100282592000006</v>
      </c>
      <c r="I3566" s="16"/>
      <c r="J3566" s="16">
        <f t="shared" si="166"/>
        <v>0</v>
      </c>
      <c r="K3566" s="20" t="s">
        <v>13999</v>
      </c>
      <c r="L3566" s="20" t="s">
        <v>13999</v>
      </c>
      <c r="M3566" s="20" t="s">
        <v>13999</v>
      </c>
      <c r="N3566" s="20" t="s">
        <v>13999</v>
      </c>
      <c r="O3566" s="20"/>
      <c r="P3566" s="20" t="s">
        <v>13999</v>
      </c>
      <c r="Q3566" s="20" t="s">
        <v>13999</v>
      </c>
      <c r="R3566" s="16"/>
      <c r="S3566" s="16"/>
      <c r="T3566" s="16"/>
      <c r="U3566" s="39">
        <f t="shared" si="167"/>
        <v>30.120339110400007</v>
      </c>
    </row>
    <row r="3567" spans="1:21" ht="23.25" customHeight="1">
      <c r="A3567" s="15"/>
      <c r="B3567" s="16" t="s">
        <v>20704</v>
      </c>
      <c r="C3567" s="16" t="s">
        <v>20633</v>
      </c>
      <c r="D3567" s="16" t="s">
        <v>20286</v>
      </c>
      <c r="E3567" s="16" t="s">
        <v>20705</v>
      </c>
      <c r="F3567" s="17"/>
      <c r="G3567" s="22">
        <v>222</v>
      </c>
      <c r="H3567" s="19">
        <f t="shared" si="165"/>
        <v>6.8455316159999997</v>
      </c>
      <c r="I3567" s="16"/>
      <c r="J3567" s="16">
        <f t="shared" si="166"/>
        <v>0</v>
      </c>
      <c r="K3567" s="20" t="s">
        <v>14000</v>
      </c>
      <c r="L3567" s="20" t="s">
        <v>13999</v>
      </c>
      <c r="M3567" s="20" t="s">
        <v>13999</v>
      </c>
      <c r="N3567" s="20" t="s">
        <v>13999</v>
      </c>
      <c r="O3567" s="20" t="s">
        <v>13999</v>
      </c>
      <c r="P3567" s="20" t="s">
        <v>13999</v>
      </c>
      <c r="Q3567" s="20"/>
      <c r="R3567" s="16"/>
      <c r="S3567" s="16"/>
      <c r="T3567" s="16"/>
      <c r="U3567" s="39">
        <f t="shared" si="167"/>
        <v>8.2146379391999993</v>
      </c>
    </row>
    <row r="3568" spans="1:21" ht="23.25" customHeight="1">
      <c r="A3568" s="15"/>
      <c r="B3568" s="16" t="s">
        <v>20706</v>
      </c>
      <c r="C3568" s="16" t="s">
        <v>20633</v>
      </c>
      <c r="D3568" s="16" t="s">
        <v>20286</v>
      </c>
      <c r="E3568" s="16" t="s">
        <v>20707</v>
      </c>
      <c r="F3568" s="17"/>
      <c r="G3568" s="18">
        <v>2439</v>
      </c>
      <c r="H3568" s="19">
        <f t="shared" si="165"/>
        <v>75.208340591999999</v>
      </c>
      <c r="I3568" s="16"/>
      <c r="J3568" s="16">
        <f t="shared" si="166"/>
        <v>0</v>
      </c>
      <c r="K3568" s="20"/>
      <c r="L3568" s="20"/>
      <c r="M3568" s="20"/>
      <c r="N3568" s="20"/>
      <c r="O3568" s="20"/>
      <c r="P3568" s="20" t="s">
        <v>13999</v>
      </c>
      <c r="Q3568" s="20"/>
      <c r="R3568" s="16"/>
      <c r="S3568" s="16"/>
      <c r="T3568" s="16"/>
      <c r="U3568" s="39">
        <f t="shared" si="167"/>
        <v>90.250008710399996</v>
      </c>
    </row>
    <row r="3569" spans="1:21" ht="23.25" customHeight="1">
      <c r="A3569" s="15"/>
      <c r="B3569" s="16" t="s">
        <v>20708</v>
      </c>
      <c r="C3569" s="16" t="s">
        <v>20633</v>
      </c>
      <c r="D3569" s="16" t="s">
        <v>20286</v>
      </c>
      <c r="E3569" s="16" t="s">
        <v>20709</v>
      </c>
      <c r="F3569" s="17"/>
      <c r="G3569" s="22">
        <v>25</v>
      </c>
      <c r="H3569" s="19">
        <f t="shared" si="165"/>
        <v>0.77089320000000006</v>
      </c>
      <c r="I3569" s="16"/>
      <c r="J3569" s="16">
        <f t="shared" si="166"/>
        <v>0</v>
      </c>
      <c r="K3569" s="20" t="s">
        <v>13999</v>
      </c>
      <c r="L3569" s="20" t="s">
        <v>13999</v>
      </c>
      <c r="M3569" s="20" t="s">
        <v>13999</v>
      </c>
      <c r="N3569" s="20" t="s">
        <v>13999</v>
      </c>
      <c r="O3569" s="20" t="s">
        <v>13999</v>
      </c>
      <c r="P3569" s="20" t="s">
        <v>13999</v>
      </c>
      <c r="Q3569" s="20" t="s">
        <v>13999</v>
      </c>
      <c r="R3569" s="16"/>
      <c r="S3569" s="16"/>
      <c r="T3569" s="16"/>
      <c r="U3569" s="39">
        <f t="shared" si="167"/>
        <v>0.92507183999999998</v>
      </c>
    </row>
    <row r="3570" spans="1:21" ht="23.25" customHeight="1">
      <c r="A3570" s="15"/>
      <c r="B3570" s="16" t="s">
        <v>20710</v>
      </c>
      <c r="C3570" s="16" t="s">
        <v>20633</v>
      </c>
      <c r="D3570" s="16" t="s">
        <v>20286</v>
      </c>
      <c r="E3570" s="16" t="s">
        <v>20711</v>
      </c>
      <c r="F3570" s="17"/>
      <c r="G3570" s="22">
        <v>71</v>
      </c>
      <c r="H3570" s="19">
        <f t="shared" si="165"/>
        <v>2.1893366880000005</v>
      </c>
      <c r="I3570" s="16"/>
      <c r="J3570" s="16">
        <f t="shared" si="166"/>
        <v>0</v>
      </c>
      <c r="K3570" s="20" t="s">
        <v>13999</v>
      </c>
      <c r="L3570" s="20" t="s">
        <v>13999</v>
      </c>
      <c r="M3570" s="20" t="s">
        <v>13999</v>
      </c>
      <c r="N3570" s="20" t="s">
        <v>13999</v>
      </c>
      <c r="O3570" s="20" t="s">
        <v>13999</v>
      </c>
      <c r="P3570" s="20" t="s">
        <v>13999</v>
      </c>
      <c r="Q3570" s="20"/>
      <c r="R3570" s="16"/>
      <c r="S3570" s="16"/>
      <c r="T3570" s="16"/>
      <c r="U3570" s="39">
        <f t="shared" si="167"/>
        <v>2.6272040256000007</v>
      </c>
    </row>
    <row r="3571" spans="1:21" ht="23.25" customHeight="1">
      <c r="A3571" s="15"/>
      <c r="B3571" s="16" t="s">
        <v>20712</v>
      </c>
      <c r="C3571" s="16" t="s">
        <v>20633</v>
      </c>
      <c r="D3571" s="16" t="s">
        <v>20286</v>
      </c>
      <c r="E3571" s="16" t="s">
        <v>20713</v>
      </c>
      <c r="F3571" s="17"/>
      <c r="G3571" s="22">
        <v>85</v>
      </c>
      <c r="H3571" s="19">
        <f t="shared" si="165"/>
        <v>2.621036880000001</v>
      </c>
      <c r="I3571" s="16"/>
      <c r="J3571" s="16">
        <f t="shared" si="166"/>
        <v>0</v>
      </c>
      <c r="K3571" s="20" t="s">
        <v>13999</v>
      </c>
      <c r="L3571" s="20"/>
      <c r="M3571" s="20"/>
      <c r="N3571" s="20"/>
      <c r="O3571" s="20" t="s">
        <v>13999</v>
      </c>
      <c r="P3571" s="20" t="s">
        <v>13999</v>
      </c>
      <c r="Q3571" s="20"/>
      <c r="R3571" s="16"/>
      <c r="S3571" s="16"/>
      <c r="T3571" s="16"/>
      <c r="U3571" s="39">
        <f t="shared" si="167"/>
        <v>3.1452442560000011</v>
      </c>
    </row>
    <row r="3572" spans="1:21" ht="23.25" customHeight="1">
      <c r="A3572" s="15"/>
      <c r="B3572" s="16" t="s">
        <v>20714</v>
      </c>
      <c r="C3572" s="16" t="s">
        <v>20633</v>
      </c>
      <c r="D3572" s="16" t="s">
        <v>20286</v>
      </c>
      <c r="E3572" s="16" t="s">
        <v>20715</v>
      </c>
      <c r="F3572" s="17"/>
      <c r="G3572" s="22">
        <v>218</v>
      </c>
      <c r="H3572" s="19">
        <f t="shared" si="165"/>
        <v>6.7221887039999988</v>
      </c>
      <c r="I3572" s="16"/>
      <c r="J3572" s="16">
        <f t="shared" si="166"/>
        <v>0</v>
      </c>
      <c r="K3572" s="20"/>
      <c r="L3572" s="20"/>
      <c r="M3572" s="20"/>
      <c r="N3572" s="20"/>
      <c r="O3572" s="20"/>
      <c r="P3572" s="20"/>
      <c r="Q3572" s="20"/>
      <c r="R3572" s="16"/>
      <c r="S3572" s="16"/>
      <c r="T3572" s="16"/>
      <c r="U3572" s="39">
        <f t="shared" si="167"/>
        <v>8.0666264447999989</v>
      </c>
    </row>
    <row r="3573" spans="1:21" ht="23.25" customHeight="1">
      <c r="A3573" s="15"/>
      <c r="B3573" s="16" t="s">
        <v>20716</v>
      </c>
      <c r="C3573" s="16" t="s">
        <v>20633</v>
      </c>
      <c r="D3573" s="16" t="s">
        <v>20286</v>
      </c>
      <c r="E3573" s="16" t="s">
        <v>20717</v>
      </c>
      <c r="F3573" s="17"/>
      <c r="G3573" s="22">
        <v>146</v>
      </c>
      <c r="H3573" s="19">
        <f t="shared" si="165"/>
        <v>4.502016288000001</v>
      </c>
      <c r="I3573" s="16"/>
      <c r="J3573" s="16">
        <f t="shared" si="166"/>
        <v>0</v>
      </c>
      <c r="K3573" s="20" t="s">
        <v>13999</v>
      </c>
      <c r="L3573" s="20"/>
      <c r="M3573" s="20"/>
      <c r="N3573" s="20"/>
      <c r="O3573" s="20"/>
      <c r="P3573" s="20" t="s">
        <v>13999</v>
      </c>
      <c r="Q3573" s="20"/>
      <c r="R3573" s="16"/>
      <c r="S3573" s="16"/>
      <c r="T3573" s="16"/>
      <c r="U3573" s="39">
        <f t="shared" si="167"/>
        <v>5.4024195456000008</v>
      </c>
    </row>
    <row r="3574" spans="1:21" ht="23.25" customHeight="1">
      <c r="A3574" s="15"/>
      <c r="B3574" s="16" t="s">
        <v>20718</v>
      </c>
      <c r="C3574" s="16" t="s">
        <v>20633</v>
      </c>
      <c r="D3574" s="16" t="s">
        <v>20286</v>
      </c>
      <c r="E3574" s="16" t="s">
        <v>20719</v>
      </c>
      <c r="F3574" s="17"/>
      <c r="G3574" s="22">
        <v>129</v>
      </c>
      <c r="H3574" s="19">
        <f t="shared" si="165"/>
        <v>3.9778089120000004</v>
      </c>
      <c r="I3574" s="16"/>
      <c r="J3574" s="16">
        <f t="shared" si="166"/>
        <v>0</v>
      </c>
      <c r="K3574" s="20"/>
      <c r="L3574" s="20"/>
      <c r="M3574" s="20"/>
      <c r="N3574" s="20"/>
      <c r="O3574" s="20"/>
      <c r="P3574" s="20"/>
      <c r="Q3574" s="20"/>
      <c r="R3574" s="16"/>
      <c r="S3574" s="16"/>
      <c r="T3574" s="16"/>
      <c r="U3574" s="39">
        <f t="shared" si="167"/>
        <v>4.7733706944000005</v>
      </c>
    </row>
    <row r="3575" spans="1:21" ht="23.25" customHeight="1">
      <c r="A3575" s="15"/>
      <c r="B3575" s="16" t="s">
        <v>20720</v>
      </c>
      <c r="C3575" s="16" t="s">
        <v>20633</v>
      </c>
      <c r="D3575" s="16" t="s">
        <v>20286</v>
      </c>
      <c r="E3575" s="16" t="s">
        <v>20721</v>
      </c>
      <c r="F3575" s="17"/>
      <c r="G3575" s="22">
        <v>320</v>
      </c>
      <c r="H3575" s="19">
        <f t="shared" si="165"/>
        <v>9.8674329600000004</v>
      </c>
      <c r="I3575" s="16"/>
      <c r="J3575" s="16">
        <f t="shared" si="166"/>
        <v>0</v>
      </c>
      <c r="K3575" s="20" t="s">
        <v>13999</v>
      </c>
      <c r="L3575" s="20"/>
      <c r="M3575" s="20" t="s">
        <v>13999</v>
      </c>
      <c r="N3575" s="20"/>
      <c r="O3575" s="20"/>
      <c r="P3575" s="20"/>
      <c r="Q3575" s="20"/>
      <c r="R3575" s="16"/>
      <c r="S3575" s="16"/>
      <c r="T3575" s="16"/>
      <c r="U3575" s="39">
        <f t="shared" si="167"/>
        <v>11.840919552000001</v>
      </c>
    </row>
    <row r="3576" spans="1:21" ht="23.25" customHeight="1">
      <c r="A3576" s="15"/>
      <c r="B3576" s="16" t="s">
        <v>20722</v>
      </c>
      <c r="C3576" s="16" t="s">
        <v>20633</v>
      </c>
      <c r="D3576" s="16" t="s">
        <v>20723</v>
      </c>
      <c r="E3576" s="16" t="s">
        <v>20724</v>
      </c>
      <c r="F3576" s="17"/>
      <c r="G3576" s="18">
        <v>2602</v>
      </c>
      <c r="H3576" s="19">
        <f t="shared" si="165"/>
        <v>80.234564256000013</v>
      </c>
      <c r="I3576" s="16"/>
      <c r="J3576" s="16">
        <f t="shared" si="166"/>
        <v>0</v>
      </c>
      <c r="K3576" s="20"/>
      <c r="L3576" s="20"/>
      <c r="M3576" s="20"/>
      <c r="N3576" s="20" t="s">
        <v>13999</v>
      </c>
      <c r="O3576" s="20"/>
      <c r="P3576" s="20"/>
      <c r="Q3576" s="20" t="s">
        <v>13999</v>
      </c>
      <c r="R3576" s="16"/>
      <c r="S3576" s="16"/>
      <c r="T3576" s="16"/>
      <c r="U3576" s="39">
        <f t="shared" si="167"/>
        <v>96.281477107200018</v>
      </c>
    </row>
    <row r="3577" spans="1:21" ht="34.5" customHeight="1">
      <c r="A3577" s="15"/>
      <c r="B3577" s="16" t="s">
        <v>20725</v>
      </c>
      <c r="C3577" s="16" t="s">
        <v>20633</v>
      </c>
      <c r="D3577" s="16" t="s">
        <v>20723</v>
      </c>
      <c r="E3577" s="16" t="s">
        <v>20726</v>
      </c>
      <c r="F3577" s="17"/>
      <c r="G3577" s="22">
        <v>272</v>
      </c>
      <c r="H3577" s="19">
        <f t="shared" si="165"/>
        <v>8.3873180159999983</v>
      </c>
      <c r="I3577" s="16"/>
      <c r="J3577" s="16">
        <f t="shared" si="166"/>
        <v>0</v>
      </c>
      <c r="K3577" s="20" t="s">
        <v>13999</v>
      </c>
      <c r="L3577" s="20" t="s">
        <v>13999</v>
      </c>
      <c r="M3577" s="20" t="s">
        <v>13999</v>
      </c>
      <c r="N3577" s="20" t="s">
        <v>13999</v>
      </c>
      <c r="O3577" s="20"/>
      <c r="P3577" s="20"/>
      <c r="Q3577" s="20" t="s">
        <v>13999</v>
      </c>
      <c r="R3577" s="16"/>
      <c r="S3577" s="16"/>
      <c r="T3577" s="16"/>
      <c r="U3577" s="39">
        <f t="shared" si="167"/>
        <v>10.064781619199998</v>
      </c>
    </row>
    <row r="3578" spans="1:21" ht="23.25" customHeight="1">
      <c r="A3578" s="15"/>
      <c r="B3578" s="16" t="s">
        <v>20727</v>
      </c>
      <c r="C3578" s="16" t="s">
        <v>20633</v>
      </c>
      <c r="D3578" s="16" t="s">
        <v>20728</v>
      </c>
      <c r="E3578" s="16" t="s">
        <v>20729</v>
      </c>
      <c r="F3578" s="17"/>
      <c r="G3578" s="18">
        <v>1806</v>
      </c>
      <c r="H3578" s="19">
        <f t="shared" si="165"/>
        <v>55.689324768000006</v>
      </c>
      <c r="I3578" s="16"/>
      <c r="J3578" s="16">
        <f t="shared" si="166"/>
        <v>0</v>
      </c>
      <c r="K3578" s="20"/>
      <c r="L3578" s="20"/>
      <c r="M3578" s="20"/>
      <c r="N3578" s="20"/>
      <c r="O3578" s="20"/>
      <c r="P3578" s="20" t="s">
        <v>13999</v>
      </c>
      <c r="Q3578" s="20"/>
      <c r="R3578" s="16"/>
      <c r="S3578" s="16"/>
      <c r="T3578" s="16"/>
      <c r="U3578" s="39">
        <f t="shared" si="167"/>
        <v>66.827189721600007</v>
      </c>
    </row>
    <row r="3579" spans="1:21" ht="23.25" customHeight="1">
      <c r="A3579" s="15"/>
      <c r="B3579" s="16" t="s">
        <v>20730</v>
      </c>
      <c r="C3579" s="16" t="s">
        <v>20633</v>
      </c>
      <c r="D3579" s="16" t="s">
        <v>20728</v>
      </c>
      <c r="E3579" s="16" t="s">
        <v>20731</v>
      </c>
      <c r="F3579" s="17"/>
      <c r="G3579" s="18">
        <v>1707</v>
      </c>
      <c r="H3579" s="19">
        <f t="shared" si="165"/>
        <v>52.636587696000014</v>
      </c>
      <c r="I3579" s="16"/>
      <c r="J3579" s="16">
        <f t="shared" si="166"/>
        <v>0</v>
      </c>
      <c r="K3579" s="20" t="s">
        <v>13999</v>
      </c>
      <c r="L3579" s="20"/>
      <c r="M3579" s="20"/>
      <c r="N3579" s="20"/>
      <c r="O3579" s="20"/>
      <c r="P3579" s="20"/>
      <c r="Q3579" s="20" t="s">
        <v>13999</v>
      </c>
      <c r="R3579" s="16"/>
      <c r="S3579" s="16"/>
      <c r="T3579" s="16"/>
      <c r="U3579" s="39">
        <f t="shared" si="167"/>
        <v>63.163905235200012</v>
      </c>
    </row>
    <row r="3580" spans="1:21" ht="23.25" customHeight="1">
      <c r="A3580" s="15"/>
      <c r="B3580" s="16" t="s">
        <v>543</v>
      </c>
      <c r="C3580" s="16" t="s">
        <v>20633</v>
      </c>
      <c r="D3580" s="16" t="s">
        <v>20728</v>
      </c>
      <c r="E3580" s="16" t="s">
        <v>20732</v>
      </c>
      <c r="F3580" s="17"/>
      <c r="G3580" s="18">
        <v>4788</v>
      </c>
      <c r="H3580" s="19">
        <f t="shared" si="165"/>
        <v>196.85528755200005</v>
      </c>
      <c r="I3580" s="16"/>
      <c r="J3580" s="16">
        <f t="shared" si="166"/>
        <v>0</v>
      </c>
      <c r="K3580" s="20" t="s">
        <v>13999</v>
      </c>
      <c r="L3580" s="20"/>
      <c r="M3580" s="20" t="s">
        <v>13999</v>
      </c>
      <c r="N3580" s="20" t="s">
        <v>13999</v>
      </c>
      <c r="O3580" s="20" t="s">
        <v>13999</v>
      </c>
      <c r="P3580" s="20" t="s">
        <v>13999</v>
      </c>
      <c r="Q3580" s="20" t="s">
        <v>13999</v>
      </c>
      <c r="R3580" s="16" t="s">
        <v>14001</v>
      </c>
      <c r="S3580" s="16"/>
      <c r="T3580" s="16" t="s">
        <v>20733</v>
      </c>
      <c r="U3580" s="39">
        <f t="shared" si="167"/>
        <v>233.50936918272006</v>
      </c>
    </row>
    <row r="3581" spans="1:21" ht="23.25" customHeight="1">
      <c r="A3581" s="15"/>
      <c r="B3581" s="16" t="s">
        <v>20734</v>
      </c>
      <c r="C3581" s="16" t="s">
        <v>20633</v>
      </c>
      <c r="D3581" s="16" t="s">
        <v>20728</v>
      </c>
      <c r="E3581" s="16" t="s">
        <v>20735</v>
      </c>
      <c r="F3581" s="17"/>
      <c r="G3581" s="18">
        <v>21613</v>
      </c>
      <c r="H3581" s="19">
        <f t="shared" si="165"/>
        <v>888.60345235200009</v>
      </c>
      <c r="I3581" s="16"/>
      <c r="J3581" s="16">
        <f t="shared" si="166"/>
        <v>0</v>
      </c>
      <c r="K3581" s="20"/>
      <c r="L3581" s="20" t="s">
        <v>13999</v>
      </c>
      <c r="M3581" s="20" t="s">
        <v>13999</v>
      </c>
      <c r="N3581" s="20" t="s">
        <v>13999</v>
      </c>
      <c r="O3581" s="20"/>
      <c r="P3581" s="20" t="s">
        <v>13999</v>
      </c>
      <c r="Q3581" s="20" t="s">
        <v>13999</v>
      </c>
      <c r="R3581" s="16" t="s">
        <v>14001</v>
      </c>
      <c r="S3581" s="16"/>
      <c r="T3581" s="16" t="s">
        <v>20736</v>
      </c>
      <c r="U3581" s="39">
        <f t="shared" si="167"/>
        <v>1001.3498321107202</v>
      </c>
    </row>
    <row r="3582" spans="1:21" ht="23.25" customHeight="1">
      <c r="A3582" s="15"/>
      <c r="B3582" s="16" t="s">
        <v>20733</v>
      </c>
      <c r="C3582" s="16" t="s">
        <v>20633</v>
      </c>
      <c r="D3582" s="16" t="s">
        <v>20728</v>
      </c>
      <c r="E3582" s="16" t="s">
        <v>20732</v>
      </c>
      <c r="F3582" s="23" t="s">
        <v>14135</v>
      </c>
      <c r="G3582" s="18">
        <v>8045</v>
      </c>
      <c r="H3582" s="19">
        <f t="shared" si="165"/>
        <v>330.76457568000006</v>
      </c>
      <c r="I3582" s="16"/>
      <c r="J3582" s="16">
        <f t="shared" si="166"/>
        <v>0</v>
      </c>
      <c r="K3582" s="20" t="s">
        <v>13999</v>
      </c>
      <c r="L3582" s="20"/>
      <c r="M3582" s="20"/>
      <c r="N3582" s="20"/>
      <c r="O3582" s="20"/>
      <c r="P3582" s="20"/>
      <c r="Q3582" s="20"/>
      <c r="R3582" s="16" t="s">
        <v>14001</v>
      </c>
      <c r="S3582" s="16"/>
      <c r="T3582" s="16"/>
      <c r="U3582" s="39">
        <f t="shared" si="167"/>
        <v>382.1486790048001</v>
      </c>
    </row>
    <row r="3583" spans="1:21" ht="45.75" customHeight="1">
      <c r="A3583" s="15"/>
      <c r="B3583" s="16" t="s">
        <v>20737</v>
      </c>
      <c r="C3583" s="16" t="s">
        <v>20633</v>
      </c>
      <c r="D3583" s="16" t="s">
        <v>20728</v>
      </c>
      <c r="E3583" s="16" t="s">
        <v>20738</v>
      </c>
      <c r="F3583" s="17"/>
      <c r="G3583" s="18">
        <v>1787</v>
      </c>
      <c r="H3583" s="19">
        <f t="shared" si="165"/>
        <v>55.103445936000021</v>
      </c>
      <c r="I3583" s="16"/>
      <c r="J3583" s="16">
        <f t="shared" si="166"/>
        <v>0</v>
      </c>
      <c r="K3583" s="20" t="s">
        <v>13999</v>
      </c>
      <c r="L3583" s="20"/>
      <c r="M3583" s="20" t="s">
        <v>13999</v>
      </c>
      <c r="N3583" s="20"/>
      <c r="O3583" s="20"/>
      <c r="P3583" s="20"/>
      <c r="Q3583" s="20"/>
      <c r="R3583" s="16"/>
      <c r="S3583" s="16"/>
      <c r="T3583" s="16"/>
      <c r="U3583" s="39">
        <f t="shared" si="167"/>
        <v>66.12413512320002</v>
      </c>
    </row>
    <row r="3584" spans="1:21" ht="23.25" customHeight="1">
      <c r="A3584" s="15"/>
      <c r="B3584" s="16" t="s">
        <v>20739</v>
      </c>
      <c r="C3584" s="16" t="s">
        <v>20633</v>
      </c>
      <c r="D3584" s="16" t="s">
        <v>20728</v>
      </c>
      <c r="E3584" s="16" t="s">
        <v>20740</v>
      </c>
      <c r="F3584" s="17"/>
      <c r="G3584" s="18">
        <v>19444</v>
      </c>
      <c r="H3584" s="19">
        <f t="shared" si="165"/>
        <v>599.56989523200002</v>
      </c>
      <c r="I3584" s="16"/>
      <c r="J3584" s="16">
        <f t="shared" si="166"/>
        <v>0</v>
      </c>
      <c r="K3584" s="20"/>
      <c r="L3584" s="20" t="s">
        <v>13999</v>
      </c>
      <c r="M3584" s="20" t="s">
        <v>13999</v>
      </c>
      <c r="N3584" s="20" t="s">
        <v>13999</v>
      </c>
      <c r="O3584" s="20" t="s">
        <v>13999</v>
      </c>
      <c r="P3584" s="20" t="s">
        <v>13999</v>
      </c>
      <c r="Q3584" s="20" t="s">
        <v>13999</v>
      </c>
      <c r="R3584" s="16"/>
      <c r="S3584" s="16"/>
      <c r="T3584" s="16"/>
      <c r="U3584" s="39">
        <f t="shared" si="167"/>
        <v>680.52258370752008</v>
      </c>
    </row>
    <row r="3585" spans="1:21" ht="23.25" customHeight="1">
      <c r="A3585" s="15"/>
      <c r="B3585" s="16" t="s">
        <v>444</v>
      </c>
      <c r="C3585" s="16" t="s">
        <v>20633</v>
      </c>
      <c r="D3585" s="16" t="s">
        <v>20728</v>
      </c>
      <c r="E3585" s="16" t="s">
        <v>20740</v>
      </c>
      <c r="F3585" s="17"/>
      <c r="G3585" s="18">
        <v>15440</v>
      </c>
      <c r="H3585" s="19">
        <f t="shared" si="165"/>
        <v>476.10364032000007</v>
      </c>
      <c r="I3585" s="16"/>
      <c r="J3585" s="16">
        <f t="shared" si="166"/>
        <v>0</v>
      </c>
      <c r="K3585" s="20" t="s">
        <v>13999</v>
      </c>
      <c r="L3585" s="20" t="s">
        <v>13999</v>
      </c>
      <c r="M3585" s="20" t="s">
        <v>13999</v>
      </c>
      <c r="N3585" s="20" t="s">
        <v>13999</v>
      </c>
      <c r="O3585" s="20" t="s">
        <v>13999</v>
      </c>
      <c r="P3585" s="20" t="s">
        <v>13999</v>
      </c>
      <c r="Q3585" s="20" t="s">
        <v>13999</v>
      </c>
      <c r="R3585" s="16"/>
      <c r="S3585" s="16"/>
      <c r="T3585" s="16"/>
      <c r="U3585" s="39">
        <f t="shared" si="167"/>
        <v>543.4750407552001</v>
      </c>
    </row>
    <row r="3586" spans="1:21" ht="23.25" customHeight="1">
      <c r="A3586" s="15"/>
      <c r="B3586" s="16" t="s">
        <v>20741</v>
      </c>
      <c r="C3586" s="16" t="s">
        <v>20633</v>
      </c>
      <c r="D3586" s="16" t="s">
        <v>20728</v>
      </c>
      <c r="E3586" s="16" t="s">
        <v>20742</v>
      </c>
      <c r="F3586" s="17"/>
      <c r="G3586" s="18">
        <v>4344</v>
      </c>
      <c r="H3586" s="19">
        <f t="shared" si="165"/>
        <v>133.95040243200003</v>
      </c>
      <c r="I3586" s="16"/>
      <c r="J3586" s="16">
        <f t="shared" si="166"/>
        <v>0</v>
      </c>
      <c r="K3586" s="20"/>
      <c r="L3586" s="20"/>
      <c r="M3586" s="20"/>
      <c r="N3586" s="20"/>
      <c r="O3586" s="20"/>
      <c r="P3586" s="20" t="s">
        <v>13999</v>
      </c>
      <c r="Q3586" s="20" t="s">
        <v>13999</v>
      </c>
      <c r="R3586" s="16"/>
      <c r="S3586" s="16"/>
      <c r="T3586" s="16"/>
      <c r="U3586" s="39">
        <f t="shared" si="167"/>
        <v>163.68494669952005</v>
      </c>
    </row>
    <row r="3587" spans="1:21" ht="34.5" customHeight="1">
      <c r="A3587" s="15"/>
      <c r="B3587" s="16" t="s">
        <v>20743</v>
      </c>
      <c r="C3587" s="16" t="s">
        <v>20633</v>
      </c>
      <c r="D3587" s="16" t="s">
        <v>20744</v>
      </c>
      <c r="E3587" s="16" t="s">
        <v>20745</v>
      </c>
      <c r="F3587" s="17"/>
      <c r="G3587" s="18">
        <v>5974</v>
      </c>
      <c r="H3587" s="19">
        <f t="shared" si="165"/>
        <v>184.21263907200006</v>
      </c>
      <c r="I3587" s="16"/>
      <c r="J3587" s="16">
        <f t="shared" si="166"/>
        <v>0</v>
      </c>
      <c r="K3587" s="20" t="s">
        <v>13999</v>
      </c>
      <c r="L3587" s="20"/>
      <c r="M3587" s="20"/>
      <c r="N3587" s="20"/>
      <c r="O3587" s="20"/>
      <c r="P3587" s="20" t="s">
        <v>13999</v>
      </c>
      <c r="Q3587" s="20"/>
      <c r="R3587" s="16"/>
      <c r="S3587" s="16"/>
      <c r="T3587" s="16"/>
      <c r="U3587" s="39">
        <f t="shared" si="167"/>
        <v>219.47602936992007</v>
      </c>
    </row>
    <row r="3588" spans="1:21" ht="23.25" customHeight="1">
      <c r="A3588" s="15"/>
      <c r="B3588" s="16" t="s">
        <v>20746</v>
      </c>
      <c r="C3588" s="16" t="s">
        <v>20633</v>
      </c>
      <c r="D3588" s="16" t="s">
        <v>20744</v>
      </c>
      <c r="E3588" s="16" t="s">
        <v>20747</v>
      </c>
      <c r="F3588" s="17"/>
      <c r="G3588" s="22">
        <v>622</v>
      </c>
      <c r="H3588" s="19">
        <f t="shared" si="165"/>
        <v>19.179822816000005</v>
      </c>
      <c r="I3588" s="16"/>
      <c r="J3588" s="16">
        <f t="shared" si="166"/>
        <v>0</v>
      </c>
      <c r="K3588" s="20"/>
      <c r="L3588" s="20" t="s">
        <v>13999</v>
      </c>
      <c r="M3588" s="20" t="s">
        <v>13999</v>
      </c>
      <c r="N3588" s="20" t="s">
        <v>13999</v>
      </c>
      <c r="O3588" s="20" t="s">
        <v>13999</v>
      </c>
      <c r="P3588" s="20" t="s">
        <v>13999</v>
      </c>
      <c r="Q3588" s="20" t="s">
        <v>13999</v>
      </c>
      <c r="R3588" s="16"/>
      <c r="S3588" s="16"/>
      <c r="T3588" s="16"/>
      <c r="U3588" s="39">
        <f t="shared" si="167"/>
        <v>23.015787379200006</v>
      </c>
    </row>
    <row r="3589" spans="1:21" ht="23.25" customHeight="1">
      <c r="A3589" s="15"/>
      <c r="B3589" s="16" t="s">
        <v>20748</v>
      </c>
      <c r="C3589" s="16" t="s">
        <v>20633</v>
      </c>
      <c r="D3589" s="16" t="s">
        <v>20744</v>
      </c>
      <c r="E3589" s="16" t="s">
        <v>20749</v>
      </c>
      <c r="F3589" s="17"/>
      <c r="G3589" s="22">
        <v>753</v>
      </c>
      <c r="H3589" s="19">
        <f t="shared" si="165"/>
        <v>23.219303184000005</v>
      </c>
      <c r="I3589" s="16"/>
      <c r="J3589" s="16">
        <f t="shared" si="166"/>
        <v>0</v>
      </c>
      <c r="K3589" s="20" t="s">
        <v>14000</v>
      </c>
      <c r="L3589" s="20" t="s">
        <v>13999</v>
      </c>
      <c r="M3589" s="20" t="s">
        <v>13999</v>
      </c>
      <c r="N3589" s="20" t="s">
        <v>13999</v>
      </c>
      <c r="O3589" s="20" t="s">
        <v>13999</v>
      </c>
      <c r="P3589" s="20" t="s">
        <v>13999</v>
      </c>
      <c r="Q3589" s="20" t="s">
        <v>13999</v>
      </c>
      <c r="R3589" s="16"/>
      <c r="S3589" s="16"/>
      <c r="T3589" s="16"/>
      <c r="U3589" s="39">
        <f t="shared" si="167"/>
        <v>27.863163820800004</v>
      </c>
    </row>
    <row r="3590" spans="1:21" ht="23.25" customHeight="1">
      <c r="A3590" s="15"/>
      <c r="B3590" s="16" t="s">
        <v>20750</v>
      </c>
      <c r="C3590" s="16" t="s">
        <v>20633</v>
      </c>
      <c r="D3590" s="16" t="s">
        <v>20744</v>
      </c>
      <c r="E3590" s="16" t="s">
        <v>20751</v>
      </c>
      <c r="F3590" s="17"/>
      <c r="G3590" s="22">
        <v>620</v>
      </c>
      <c r="H3590" s="19">
        <f t="shared" si="165"/>
        <v>19.118151360000002</v>
      </c>
      <c r="I3590" s="16"/>
      <c r="J3590" s="16">
        <f t="shared" si="166"/>
        <v>0</v>
      </c>
      <c r="K3590" s="20" t="s">
        <v>13999</v>
      </c>
      <c r="L3590" s="20" t="s">
        <v>13999</v>
      </c>
      <c r="M3590" s="20"/>
      <c r="N3590" s="20"/>
      <c r="O3590" s="20" t="s">
        <v>13999</v>
      </c>
      <c r="P3590" s="20" t="s">
        <v>13999</v>
      </c>
      <c r="Q3590" s="20"/>
      <c r="R3590" s="16"/>
      <c r="S3590" s="16"/>
      <c r="T3590" s="16"/>
      <c r="U3590" s="39">
        <f t="shared" si="167"/>
        <v>22.941781632000001</v>
      </c>
    </row>
    <row r="3591" spans="1:21" ht="34.5" customHeight="1">
      <c r="A3591" s="15"/>
      <c r="B3591" s="16" t="s">
        <v>20752</v>
      </c>
      <c r="C3591" s="16" t="s">
        <v>20633</v>
      </c>
      <c r="D3591" s="16" t="s">
        <v>20744</v>
      </c>
      <c r="E3591" s="16" t="s">
        <v>20753</v>
      </c>
      <c r="F3591" s="17"/>
      <c r="G3591" s="18">
        <v>5490</v>
      </c>
      <c r="H3591" s="19">
        <f t="shared" si="165"/>
        <v>169.28814672000001</v>
      </c>
      <c r="I3591" s="16"/>
      <c r="J3591" s="16">
        <f t="shared" si="166"/>
        <v>0</v>
      </c>
      <c r="K3591" s="20" t="s">
        <v>13999</v>
      </c>
      <c r="L3591" s="20" t="s">
        <v>13999</v>
      </c>
      <c r="M3591" s="20" t="s">
        <v>13999</v>
      </c>
      <c r="N3591" s="20" t="s">
        <v>13999</v>
      </c>
      <c r="O3591" s="20"/>
      <c r="P3591" s="20" t="s">
        <v>13999</v>
      </c>
      <c r="Q3591" s="20" t="s">
        <v>13999</v>
      </c>
      <c r="R3591" s="16"/>
      <c r="S3591" s="16"/>
      <c r="T3591" s="16"/>
      <c r="U3591" s="39">
        <f t="shared" si="167"/>
        <v>202.90984285920004</v>
      </c>
    </row>
    <row r="3592" spans="1:21" ht="23.25" customHeight="1">
      <c r="A3592" s="15"/>
      <c r="B3592" s="16" t="s">
        <v>20754</v>
      </c>
      <c r="C3592" s="16" t="s">
        <v>20633</v>
      </c>
      <c r="D3592" s="16" t="s">
        <v>20744</v>
      </c>
      <c r="E3592" s="16" t="s">
        <v>20755</v>
      </c>
      <c r="F3592" s="17"/>
      <c r="G3592" s="18">
        <v>2863</v>
      </c>
      <c r="H3592" s="19">
        <f t="shared" si="165"/>
        <v>88.282689264000012</v>
      </c>
      <c r="I3592" s="16"/>
      <c r="J3592" s="16">
        <f t="shared" si="166"/>
        <v>0</v>
      </c>
      <c r="K3592" s="20" t="s">
        <v>13999</v>
      </c>
      <c r="L3592" s="20"/>
      <c r="M3592" s="20"/>
      <c r="N3592" s="20"/>
      <c r="O3592" s="20"/>
      <c r="P3592" s="20" t="s">
        <v>13999</v>
      </c>
      <c r="Q3592" s="20" t="s">
        <v>13999</v>
      </c>
      <c r="R3592" s="16"/>
      <c r="S3592" s="16"/>
      <c r="T3592" s="16"/>
      <c r="U3592" s="39">
        <f t="shared" si="167"/>
        <v>105.93922711680001</v>
      </c>
    </row>
    <row r="3593" spans="1:21" ht="23.25" customHeight="1">
      <c r="A3593" s="15"/>
      <c r="B3593" s="16" t="s">
        <v>20756</v>
      </c>
      <c r="C3593" s="16" t="s">
        <v>20633</v>
      </c>
      <c r="D3593" s="16" t="s">
        <v>20744</v>
      </c>
      <c r="E3593" s="16" t="s">
        <v>20757</v>
      </c>
      <c r="F3593" s="17"/>
      <c r="G3593" s="22">
        <v>540</v>
      </c>
      <c r="H3593" s="19">
        <f t="shared" si="165"/>
        <v>16.651293120000002</v>
      </c>
      <c r="I3593" s="16"/>
      <c r="J3593" s="16">
        <f t="shared" si="166"/>
        <v>0</v>
      </c>
      <c r="K3593" s="20"/>
      <c r="L3593" s="20" t="s">
        <v>13999</v>
      </c>
      <c r="M3593" s="20" t="s">
        <v>13999</v>
      </c>
      <c r="N3593" s="20"/>
      <c r="O3593" s="20" t="s">
        <v>13999</v>
      </c>
      <c r="P3593" s="20" t="s">
        <v>13999</v>
      </c>
      <c r="Q3593" s="20"/>
      <c r="R3593" s="16"/>
      <c r="S3593" s="16"/>
      <c r="T3593" s="16"/>
      <c r="U3593" s="39">
        <f t="shared" si="167"/>
        <v>19.981551744000001</v>
      </c>
    </row>
    <row r="3594" spans="1:21" ht="23.25" customHeight="1">
      <c r="A3594" s="15"/>
      <c r="B3594" s="16" t="s">
        <v>20758</v>
      </c>
      <c r="C3594" s="16" t="s">
        <v>20633</v>
      </c>
      <c r="D3594" s="16" t="s">
        <v>20744</v>
      </c>
      <c r="E3594" s="16" t="s">
        <v>20759</v>
      </c>
      <c r="F3594" s="17"/>
      <c r="G3594" s="18">
        <v>1315</v>
      </c>
      <c r="H3594" s="19">
        <f t="shared" si="165"/>
        <v>40.548982320000007</v>
      </c>
      <c r="I3594" s="16"/>
      <c r="J3594" s="16">
        <f t="shared" si="166"/>
        <v>0</v>
      </c>
      <c r="K3594" s="20" t="s">
        <v>13999</v>
      </c>
      <c r="L3594" s="20"/>
      <c r="M3594" s="20"/>
      <c r="N3594" s="20"/>
      <c r="O3594" s="20"/>
      <c r="P3594" s="20"/>
      <c r="Q3594" s="20"/>
      <c r="R3594" s="16"/>
      <c r="S3594" s="16"/>
      <c r="T3594" s="16"/>
      <c r="U3594" s="39">
        <f t="shared" si="167"/>
        <v>48.658778784000006</v>
      </c>
    </row>
    <row r="3595" spans="1:21" ht="23.25" customHeight="1">
      <c r="A3595" s="15"/>
      <c r="B3595" s="16" t="s">
        <v>20760</v>
      </c>
      <c r="C3595" s="16" t="s">
        <v>20633</v>
      </c>
      <c r="D3595" s="16" t="s">
        <v>20744</v>
      </c>
      <c r="E3595" s="16" t="s">
        <v>20761</v>
      </c>
      <c r="F3595" s="17"/>
      <c r="G3595" s="18">
        <v>1400</v>
      </c>
      <c r="H3595" s="19">
        <f t="shared" si="165"/>
        <v>43.170019200000006</v>
      </c>
      <c r="I3595" s="16"/>
      <c r="J3595" s="16">
        <f t="shared" si="166"/>
        <v>0</v>
      </c>
      <c r="K3595" s="20" t="s">
        <v>13999</v>
      </c>
      <c r="L3595" s="20"/>
      <c r="M3595" s="20"/>
      <c r="N3595" s="20" t="s">
        <v>13999</v>
      </c>
      <c r="O3595" s="20" t="s">
        <v>13999</v>
      </c>
      <c r="P3595" s="20" t="s">
        <v>13999</v>
      </c>
      <c r="Q3595" s="20"/>
      <c r="R3595" s="16"/>
      <c r="S3595" s="16"/>
      <c r="T3595" s="16"/>
      <c r="U3595" s="39">
        <f t="shared" si="167"/>
        <v>51.804023040000004</v>
      </c>
    </row>
    <row r="3596" spans="1:21" ht="23.25" customHeight="1">
      <c r="A3596" s="15"/>
      <c r="B3596" s="16" t="s">
        <v>20762</v>
      </c>
      <c r="C3596" s="16" t="s">
        <v>20633</v>
      </c>
      <c r="D3596" s="16" t="s">
        <v>20744</v>
      </c>
      <c r="E3596" s="16" t="s">
        <v>20763</v>
      </c>
      <c r="F3596" s="17"/>
      <c r="G3596" s="18">
        <v>5416</v>
      </c>
      <c r="H3596" s="19">
        <f t="shared" si="165"/>
        <v>167.00630284800002</v>
      </c>
      <c r="I3596" s="16"/>
      <c r="J3596" s="16">
        <f t="shared" si="166"/>
        <v>0</v>
      </c>
      <c r="K3596" s="20" t="s">
        <v>13999</v>
      </c>
      <c r="L3596" s="20"/>
      <c r="M3596" s="20"/>
      <c r="N3596" s="20"/>
      <c r="O3596" s="20" t="s">
        <v>13999</v>
      </c>
      <c r="P3596" s="20" t="s">
        <v>13999</v>
      </c>
      <c r="Q3596" s="20"/>
      <c r="R3596" s="16"/>
      <c r="S3596" s="16"/>
      <c r="T3596" s="16"/>
      <c r="U3596" s="39">
        <f t="shared" si="167"/>
        <v>200.37699616128003</v>
      </c>
    </row>
    <row r="3597" spans="1:21" ht="23.25" customHeight="1">
      <c r="A3597" s="15"/>
      <c r="B3597" s="16" t="s">
        <v>20764</v>
      </c>
      <c r="C3597" s="16" t="s">
        <v>20633</v>
      </c>
      <c r="D3597" s="16" t="s">
        <v>20744</v>
      </c>
      <c r="E3597" s="16" t="s">
        <v>20765</v>
      </c>
      <c r="F3597" s="17"/>
      <c r="G3597" s="18">
        <v>1287</v>
      </c>
      <c r="H3597" s="19">
        <f t="shared" si="165"/>
        <v>39.685581936000005</v>
      </c>
      <c r="I3597" s="16"/>
      <c r="J3597" s="16">
        <f t="shared" si="166"/>
        <v>0</v>
      </c>
      <c r="K3597" s="20" t="s">
        <v>13999</v>
      </c>
      <c r="L3597" s="20"/>
      <c r="M3597" s="20"/>
      <c r="N3597" s="20"/>
      <c r="O3597" s="20"/>
      <c r="P3597" s="20" t="s">
        <v>13999</v>
      </c>
      <c r="Q3597" s="20"/>
      <c r="R3597" s="16"/>
      <c r="S3597" s="16"/>
      <c r="T3597" s="16"/>
      <c r="U3597" s="39">
        <f t="shared" si="167"/>
        <v>47.622698323200005</v>
      </c>
    </row>
    <row r="3598" spans="1:21" ht="23.25" customHeight="1">
      <c r="A3598" s="15"/>
      <c r="B3598" s="16" t="s">
        <v>538</v>
      </c>
      <c r="C3598" s="16" t="s">
        <v>20633</v>
      </c>
      <c r="D3598" s="16" t="s">
        <v>20744</v>
      </c>
      <c r="E3598" s="16" t="s">
        <v>20766</v>
      </c>
      <c r="F3598" s="17"/>
      <c r="G3598" s="22">
        <v>730</v>
      </c>
      <c r="H3598" s="19">
        <f t="shared" si="165"/>
        <v>22.51008144</v>
      </c>
      <c r="I3598" s="16"/>
      <c r="J3598" s="16">
        <f t="shared" si="166"/>
        <v>0</v>
      </c>
      <c r="K3598" s="20" t="s">
        <v>13999</v>
      </c>
      <c r="L3598" s="20" t="s">
        <v>13999</v>
      </c>
      <c r="M3598" s="20"/>
      <c r="N3598" s="20" t="s">
        <v>13999</v>
      </c>
      <c r="O3598" s="20" t="s">
        <v>13999</v>
      </c>
      <c r="P3598" s="20" t="s">
        <v>13999</v>
      </c>
      <c r="Q3598" s="20"/>
      <c r="R3598" s="16"/>
      <c r="S3598" s="16"/>
      <c r="T3598" s="16"/>
      <c r="U3598" s="39">
        <f t="shared" si="167"/>
        <v>27.012097728000001</v>
      </c>
    </row>
    <row r="3599" spans="1:21" ht="23.25" customHeight="1">
      <c r="A3599" s="15"/>
      <c r="B3599" s="16" t="s">
        <v>20767</v>
      </c>
      <c r="C3599" s="16" t="s">
        <v>20633</v>
      </c>
      <c r="D3599" s="16" t="s">
        <v>20744</v>
      </c>
      <c r="E3599" s="16" t="s">
        <v>20768</v>
      </c>
      <c r="F3599" s="17"/>
      <c r="G3599" s="22">
        <v>649</v>
      </c>
      <c r="H3599" s="19">
        <f t="shared" si="165"/>
        <v>20.012387472000004</v>
      </c>
      <c r="I3599" s="16"/>
      <c r="J3599" s="16">
        <f t="shared" si="166"/>
        <v>0</v>
      </c>
      <c r="K3599" s="20"/>
      <c r="L3599" s="20" t="s">
        <v>13999</v>
      </c>
      <c r="M3599" s="20"/>
      <c r="N3599" s="20"/>
      <c r="O3599" s="20"/>
      <c r="P3599" s="20" t="s">
        <v>13999</v>
      </c>
      <c r="Q3599" s="20" t="s">
        <v>13999</v>
      </c>
      <c r="R3599" s="16"/>
      <c r="S3599" s="16"/>
      <c r="T3599" s="16"/>
      <c r="U3599" s="39">
        <f t="shared" si="167"/>
        <v>24.014864966400005</v>
      </c>
    </row>
    <row r="3600" spans="1:21" ht="23.25" customHeight="1">
      <c r="A3600" s="15"/>
      <c r="B3600" s="16" t="s">
        <v>20769</v>
      </c>
      <c r="C3600" s="16" t="s">
        <v>20633</v>
      </c>
      <c r="D3600" s="16" t="s">
        <v>20744</v>
      </c>
      <c r="E3600" s="16" t="s">
        <v>20770</v>
      </c>
      <c r="F3600" s="17"/>
      <c r="G3600" s="22">
        <v>436</v>
      </c>
      <c r="H3600" s="19">
        <f t="shared" si="165"/>
        <v>13.444377407999998</v>
      </c>
      <c r="I3600" s="16"/>
      <c r="J3600" s="16">
        <f t="shared" si="166"/>
        <v>0</v>
      </c>
      <c r="K3600" s="20" t="s">
        <v>13999</v>
      </c>
      <c r="L3600" s="20" t="s">
        <v>13999</v>
      </c>
      <c r="M3600" s="20" t="s">
        <v>13999</v>
      </c>
      <c r="N3600" s="20"/>
      <c r="O3600" s="20" t="s">
        <v>13999</v>
      </c>
      <c r="P3600" s="20"/>
      <c r="Q3600" s="20"/>
      <c r="R3600" s="16"/>
      <c r="S3600" s="16"/>
      <c r="T3600" s="16"/>
      <c r="U3600" s="39">
        <f t="shared" si="167"/>
        <v>16.133252889599998</v>
      </c>
    </row>
    <row r="3601" spans="1:21" ht="23.25" customHeight="1">
      <c r="A3601" s="15"/>
      <c r="B3601" s="16" t="s">
        <v>20771</v>
      </c>
      <c r="C3601" s="16" t="s">
        <v>20772</v>
      </c>
      <c r="D3601" s="16" t="s">
        <v>20773</v>
      </c>
      <c r="E3601" s="16" t="s">
        <v>20774</v>
      </c>
      <c r="F3601" s="17"/>
      <c r="G3601" s="22">
        <v>573</v>
      </c>
      <c r="H3601" s="19">
        <f t="shared" si="165"/>
        <v>17.668872144000002</v>
      </c>
      <c r="I3601" s="16"/>
      <c r="J3601" s="16">
        <f t="shared" si="166"/>
        <v>0</v>
      </c>
      <c r="K3601" s="20" t="s">
        <v>13999</v>
      </c>
      <c r="L3601" s="20"/>
      <c r="M3601" s="20" t="s">
        <v>13999</v>
      </c>
      <c r="N3601" s="20"/>
      <c r="O3601" s="20"/>
      <c r="P3601" s="20" t="s">
        <v>13999</v>
      </c>
      <c r="Q3601" s="20"/>
      <c r="R3601" s="16"/>
      <c r="S3601" s="16"/>
      <c r="T3601" s="16"/>
      <c r="U3601" s="39">
        <f t="shared" si="167"/>
        <v>21.202646572800003</v>
      </c>
    </row>
    <row r="3602" spans="1:21" ht="34.5" customHeight="1">
      <c r="A3602" s="15"/>
      <c r="B3602" s="16" t="s">
        <v>20775</v>
      </c>
      <c r="C3602" s="16" t="s">
        <v>20776</v>
      </c>
      <c r="D3602" s="16" t="s">
        <v>20777</v>
      </c>
      <c r="E3602" s="16" t="s">
        <v>20778</v>
      </c>
      <c r="F3602" s="17"/>
      <c r="G3602" s="22">
        <v>71</v>
      </c>
      <c r="H3602" s="19">
        <f t="shared" si="165"/>
        <v>2.1893366880000005</v>
      </c>
      <c r="I3602" s="16"/>
      <c r="J3602" s="16">
        <f t="shared" si="166"/>
        <v>0</v>
      </c>
      <c r="K3602" s="20"/>
      <c r="L3602" s="20"/>
      <c r="M3602" s="20"/>
      <c r="N3602" s="20"/>
      <c r="O3602" s="20"/>
      <c r="P3602" s="20"/>
      <c r="Q3602" s="20"/>
      <c r="R3602" s="16"/>
      <c r="S3602" s="16"/>
      <c r="T3602" s="16" t="s">
        <v>20779</v>
      </c>
      <c r="U3602" s="39">
        <f t="shared" si="167"/>
        <v>2.6272040256000007</v>
      </c>
    </row>
    <row r="3603" spans="1:21" ht="34.5" customHeight="1">
      <c r="A3603" s="15"/>
      <c r="B3603" s="16" t="s">
        <v>20780</v>
      </c>
      <c r="C3603" s="16" t="s">
        <v>20776</v>
      </c>
      <c r="D3603" s="16" t="s">
        <v>20777</v>
      </c>
      <c r="E3603" s="16" t="s">
        <v>20781</v>
      </c>
      <c r="F3603" s="17"/>
      <c r="G3603" s="22">
        <v>80</v>
      </c>
      <c r="H3603" s="19">
        <f t="shared" si="165"/>
        <v>2.4668582400000001</v>
      </c>
      <c r="I3603" s="16"/>
      <c r="J3603" s="16">
        <f t="shared" si="166"/>
        <v>0</v>
      </c>
      <c r="K3603" s="20"/>
      <c r="L3603" s="20" t="s">
        <v>13999</v>
      </c>
      <c r="M3603" s="20" t="s">
        <v>13999</v>
      </c>
      <c r="N3603" s="20"/>
      <c r="O3603" s="20"/>
      <c r="P3603" s="20" t="s">
        <v>13999</v>
      </c>
      <c r="Q3603" s="20"/>
      <c r="R3603" s="16"/>
      <c r="S3603" s="16"/>
      <c r="T3603" s="16"/>
      <c r="U3603" s="39">
        <f t="shared" si="167"/>
        <v>2.9602298880000002</v>
      </c>
    </row>
    <row r="3604" spans="1:21" ht="34.5" customHeight="1">
      <c r="A3604" s="15"/>
      <c r="B3604" s="16" t="s">
        <v>20782</v>
      </c>
      <c r="C3604" s="16" t="s">
        <v>20776</v>
      </c>
      <c r="D3604" s="16" t="s">
        <v>20777</v>
      </c>
      <c r="E3604" s="16" t="s">
        <v>20783</v>
      </c>
      <c r="F3604" s="17"/>
      <c r="G3604" s="22">
        <v>88</v>
      </c>
      <c r="H3604" s="19">
        <f t="shared" si="165"/>
        <v>2.7135440640000001</v>
      </c>
      <c r="I3604" s="16"/>
      <c r="J3604" s="16">
        <f t="shared" si="166"/>
        <v>0</v>
      </c>
      <c r="K3604" s="20" t="s">
        <v>13999</v>
      </c>
      <c r="L3604" s="20" t="s">
        <v>13999</v>
      </c>
      <c r="M3604" s="20" t="s">
        <v>13999</v>
      </c>
      <c r="N3604" s="20" t="s">
        <v>13999</v>
      </c>
      <c r="O3604" s="20"/>
      <c r="P3604" s="20" t="s">
        <v>13999</v>
      </c>
      <c r="Q3604" s="20"/>
      <c r="R3604" s="16"/>
      <c r="S3604" s="16"/>
      <c r="T3604" s="16"/>
      <c r="U3604" s="39">
        <f t="shared" si="167"/>
        <v>3.2562528768000001</v>
      </c>
    </row>
    <row r="3605" spans="1:21" ht="34.5" customHeight="1">
      <c r="A3605" s="15"/>
      <c r="B3605" s="16" t="s">
        <v>20784</v>
      </c>
      <c r="C3605" s="16" t="s">
        <v>20776</v>
      </c>
      <c r="D3605" s="16" t="s">
        <v>20777</v>
      </c>
      <c r="E3605" s="16" t="s">
        <v>20785</v>
      </c>
      <c r="F3605" s="17"/>
      <c r="G3605" s="22">
        <v>126</v>
      </c>
      <c r="H3605" s="19">
        <f t="shared" ref="H3605:H3668" si="168">IF(R3605="Мax скидка 20%",G3605*0.8*1.05/100*H$15,IF(R3605="От 3-х шт. скидка 50%.",G3605*0.5*1.05/100*H$15,G3605*0.6*1.05/100*H$15))*1.03*1.2*1.1</f>
        <v>3.885301728</v>
      </c>
      <c r="I3605" s="16"/>
      <c r="J3605" s="16">
        <f t="shared" si="166"/>
        <v>0</v>
      </c>
      <c r="K3605" s="20" t="s">
        <v>13999</v>
      </c>
      <c r="L3605" s="20" t="s">
        <v>13999</v>
      </c>
      <c r="M3605" s="20"/>
      <c r="N3605" s="20"/>
      <c r="O3605" s="20"/>
      <c r="P3605" s="20" t="s">
        <v>13999</v>
      </c>
      <c r="Q3605" s="20"/>
      <c r="R3605" s="16"/>
      <c r="S3605" s="16"/>
      <c r="T3605" s="16"/>
      <c r="U3605" s="39">
        <f t="shared" si="167"/>
        <v>4.6623620735999998</v>
      </c>
    </row>
    <row r="3606" spans="1:21" ht="34.5" customHeight="1">
      <c r="A3606" s="15"/>
      <c r="B3606" s="16" t="s">
        <v>20786</v>
      </c>
      <c r="C3606" s="16" t="s">
        <v>20776</v>
      </c>
      <c r="D3606" s="16" t="s">
        <v>20777</v>
      </c>
      <c r="E3606" s="16" t="s">
        <v>20787</v>
      </c>
      <c r="F3606" s="17"/>
      <c r="G3606" s="22">
        <v>150</v>
      </c>
      <c r="H3606" s="19">
        <f t="shared" si="168"/>
        <v>4.6253592000000001</v>
      </c>
      <c r="I3606" s="16"/>
      <c r="J3606" s="16">
        <f t="shared" ref="J3606:J3669" si="169">H3606*I3606</f>
        <v>0</v>
      </c>
      <c r="K3606" s="20" t="s">
        <v>13999</v>
      </c>
      <c r="L3606" s="20"/>
      <c r="M3606" s="20"/>
      <c r="N3606" s="20" t="s">
        <v>13999</v>
      </c>
      <c r="O3606" s="20"/>
      <c r="P3606" s="20" t="s">
        <v>13999</v>
      </c>
      <c r="Q3606" s="20"/>
      <c r="R3606" s="16"/>
      <c r="S3606" s="16"/>
      <c r="T3606" s="16"/>
      <c r="U3606" s="39">
        <f t="shared" ref="U3606:U3669" si="170">IF(H3606&gt;100,H3606*1.11+15,H3606*1.2)</f>
        <v>5.5504310400000003</v>
      </c>
    </row>
    <row r="3607" spans="1:21" ht="34.5" customHeight="1">
      <c r="A3607" s="15"/>
      <c r="B3607" s="16" t="s">
        <v>20779</v>
      </c>
      <c r="C3607" s="16" t="s">
        <v>20776</v>
      </c>
      <c r="D3607" s="16" t="s">
        <v>20777</v>
      </c>
      <c r="E3607" s="16" t="s">
        <v>20788</v>
      </c>
      <c r="F3607" s="17"/>
      <c r="G3607" s="22">
        <v>48</v>
      </c>
      <c r="H3607" s="19">
        <f t="shared" si="168"/>
        <v>1.4801149440000003</v>
      </c>
      <c r="I3607" s="16"/>
      <c r="J3607" s="16">
        <f t="shared" si="169"/>
        <v>0</v>
      </c>
      <c r="K3607" s="20" t="s">
        <v>13999</v>
      </c>
      <c r="L3607" s="20"/>
      <c r="M3607" s="20"/>
      <c r="N3607" s="20"/>
      <c r="O3607" s="20"/>
      <c r="P3607" s="20" t="s">
        <v>13999</v>
      </c>
      <c r="Q3607" s="20"/>
      <c r="R3607" s="16"/>
      <c r="S3607" s="16"/>
      <c r="T3607" s="16"/>
      <c r="U3607" s="39">
        <f t="shared" si="170"/>
        <v>1.7761379328000004</v>
      </c>
    </row>
    <row r="3608" spans="1:21" ht="34.5" customHeight="1">
      <c r="A3608" s="15"/>
      <c r="B3608" s="16" t="s">
        <v>20789</v>
      </c>
      <c r="C3608" s="16" t="s">
        <v>20776</v>
      </c>
      <c r="D3608" s="16" t="s">
        <v>20777</v>
      </c>
      <c r="E3608" s="16" t="s">
        <v>20790</v>
      </c>
      <c r="F3608" s="17"/>
      <c r="G3608" s="22">
        <v>63</v>
      </c>
      <c r="H3608" s="19">
        <f t="shared" si="168"/>
        <v>1.942650864</v>
      </c>
      <c r="I3608" s="16"/>
      <c r="J3608" s="16">
        <f t="shared" si="169"/>
        <v>0</v>
      </c>
      <c r="K3608" s="20" t="s">
        <v>13999</v>
      </c>
      <c r="L3608" s="20"/>
      <c r="M3608" s="20"/>
      <c r="N3608" s="20"/>
      <c r="O3608" s="20"/>
      <c r="P3608" s="20" t="s">
        <v>13999</v>
      </c>
      <c r="Q3608" s="20"/>
      <c r="R3608" s="16"/>
      <c r="S3608" s="16"/>
      <c r="T3608" s="16"/>
      <c r="U3608" s="39">
        <f t="shared" si="170"/>
        <v>2.3311810367999999</v>
      </c>
    </row>
    <row r="3609" spans="1:21" ht="34.5" customHeight="1">
      <c r="A3609" s="15"/>
      <c r="B3609" s="16" t="s">
        <v>20791</v>
      </c>
      <c r="C3609" s="16" t="s">
        <v>20776</v>
      </c>
      <c r="D3609" s="16" t="s">
        <v>20777</v>
      </c>
      <c r="E3609" s="16" t="s">
        <v>20792</v>
      </c>
      <c r="F3609" s="17"/>
      <c r="G3609" s="22">
        <v>88</v>
      </c>
      <c r="H3609" s="19">
        <f t="shared" si="168"/>
        <v>2.7135440640000001</v>
      </c>
      <c r="I3609" s="16"/>
      <c r="J3609" s="16">
        <f t="shared" si="169"/>
        <v>0</v>
      </c>
      <c r="K3609" s="20" t="s">
        <v>13999</v>
      </c>
      <c r="L3609" s="20"/>
      <c r="M3609" s="20" t="s">
        <v>13999</v>
      </c>
      <c r="N3609" s="20"/>
      <c r="O3609" s="20"/>
      <c r="P3609" s="20" t="s">
        <v>13999</v>
      </c>
      <c r="Q3609" s="20"/>
      <c r="R3609" s="16"/>
      <c r="S3609" s="16"/>
      <c r="T3609" s="16"/>
      <c r="U3609" s="39">
        <f t="shared" si="170"/>
        <v>3.2562528768000001</v>
      </c>
    </row>
    <row r="3610" spans="1:21" ht="34.5" customHeight="1">
      <c r="A3610" s="15"/>
      <c r="B3610" s="16" t="s">
        <v>20793</v>
      </c>
      <c r="C3610" s="16" t="s">
        <v>20776</v>
      </c>
      <c r="D3610" s="16" t="s">
        <v>20777</v>
      </c>
      <c r="E3610" s="16" t="s">
        <v>20794</v>
      </c>
      <c r="F3610" s="17"/>
      <c r="G3610" s="22">
        <v>179</v>
      </c>
      <c r="H3610" s="19">
        <f t="shared" si="168"/>
        <v>5.5195953119999999</v>
      </c>
      <c r="I3610" s="16"/>
      <c r="J3610" s="16">
        <f t="shared" si="169"/>
        <v>0</v>
      </c>
      <c r="K3610" s="20" t="s">
        <v>13999</v>
      </c>
      <c r="L3610" s="20" t="s">
        <v>13999</v>
      </c>
      <c r="M3610" s="20" t="s">
        <v>13999</v>
      </c>
      <c r="N3610" s="20"/>
      <c r="O3610" s="20"/>
      <c r="P3610" s="20" t="s">
        <v>13999</v>
      </c>
      <c r="Q3610" s="20"/>
      <c r="R3610" s="16"/>
      <c r="S3610" s="16"/>
      <c r="T3610" s="16"/>
      <c r="U3610" s="39">
        <f t="shared" si="170"/>
        <v>6.6235143744</v>
      </c>
    </row>
    <row r="3611" spans="1:21" ht="45.75" customHeight="1">
      <c r="A3611" s="15"/>
      <c r="B3611" s="16" t="s">
        <v>20795</v>
      </c>
      <c r="C3611" s="16" t="s">
        <v>20776</v>
      </c>
      <c r="D3611" s="16" t="s">
        <v>20777</v>
      </c>
      <c r="E3611" s="16" t="s">
        <v>20796</v>
      </c>
      <c r="F3611" s="17"/>
      <c r="G3611" s="22">
        <v>141</v>
      </c>
      <c r="H3611" s="19">
        <f t="shared" si="168"/>
        <v>4.3478376480000005</v>
      </c>
      <c r="I3611" s="16"/>
      <c r="J3611" s="16">
        <f t="shared" si="169"/>
        <v>0</v>
      </c>
      <c r="K3611" s="20"/>
      <c r="L3611" s="20" t="s">
        <v>13999</v>
      </c>
      <c r="M3611" s="20" t="s">
        <v>13999</v>
      </c>
      <c r="N3611" s="20" t="s">
        <v>13999</v>
      </c>
      <c r="O3611" s="20"/>
      <c r="P3611" s="20" t="s">
        <v>13999</v>
      </c>
      <c r="Q3611" s="20" t="s">
        <v>13999</v>
      </c>
      <c r="R3611" s="16"/>
      <c r="S3611" s="16"/>
      <c r="T3611" s="16"/>
      <c r="U3611" s="39">
        <f t="shared" si="170"/>
        <v>5.2174051776000008</v>
      </c>
    </row>
    <row r="3612" spans="1:21" ht="34.5" customHeight="1">
      <c r="A3612" s="15"/>
      <c r="B3612" s="16" t="s">
        <v>571</v>
      </c>
      <c r="C3612" s="16" t="s">
        <v>20776</v>
      </c>
      <c r="D3612" s="16" t="s">
        <v>20777</v>
      </c>
      <c r="E3612" s="16" t="s">
        <v>20797</v>
      </c>
      <c r="F3612" s="17"/>
      <c r="G3612" s="22">
        <v>15</v>
      </c>
      <c r="H3612" s="19">
        <f t="shared" si="168"/>
        <v>0.4625359200000001</v>
      </c>
      <c r="I3612" s="16"/>
      <c r="J3612" s="16">
        <f t="shared" si="169"/>
        <v>0</v>
      </c>
      <c r="K3612" s="20" t="s">
        <v>13999</v>
      </c>
      <c r="L3612" s="20" t="s">
        <v>13999</v>
      </c>
      <c r="M3612" s="20" t="s">
        <v>13999</v>
      </c>
      <c r="N3612" s="20" t="s">
        <v>13999</v>
      </c>
      <c r="O3612" s="20"/>
      <c r="P3612" s="20" t="s">
        <v>13999</v>
      </c>
      <c r="Q3612" s="20" t="s">
        <v>13999</v>
      </c>
      <c r="R3612" s="16"/>
      <c r="S3612" s="16"/>
      <c r="T3612" s="16"/>
      <c r="U3612" s="39">
        <f t="shared" si="170"/>
        <v>0.55504310400000012</v>
      </c>
    </row>
    <row r="3613" spans="1:21" ht="34.5" customHeight="1">
      <c r="A3613" s="15"/>
      <c r="B3613" s="16" t="s">
        <v>20798</v>
      </c>
      <c r="C3613" s="16" t="s">
        <v>20776</v>
      </c>
      <c r="D3613" s="16" t="s">
        <v>20799</v>
      </c>
      <c r="E3613" s="16" t="s">
        <v>20800</v>
      </c>
      <c r="F3613" s="17"/>
      <c r="G3613" s="18">
        <v>2542</v>
      </c>
      <c r="H3613" s="19">
        <f t="shared" si="168"/>
        <v>78.384420576000011</v>
      </c>
      <c r="I3613" s="16"/>
      <c r="J3613" s="16">
        <f t="shared" si="169"/>
        <v>0</v>
      </c>
      <c r="K3613" s="20" t="s">
        <v>13999</v>
      </c>
      <c r="L3613" s="20" t="s">
        <v>13999</v>
      </c>
      <c r="M3613" s="20" t="s">
        <v>13999</v>
      </c>
      <c r="N3613" s="20"/>
      <c r="O3613" s="20" t="s">
        <v>13999</v>
      </c>
      <c r="P3613" s="20" t="s">
        <v>13999</v>
      </c>
      <c r="Q3613" s="20"/>
      <c r="R3613" s="16"/>
      <c r="S3613" s="16"/>
      <c r="T3613" s="16"/>
      <c r="U3613" s="39">
        <f t="shared" si="170"/>
        <v>94.061304691200007</v>
      </c>
    </row>
    <row r="3614" spans="1:21" ht="34.5" customHeight="1">
      <c r="A3614" s="15"/>
      <c r="B3614" s="16" t="s">
        <v>20801</v>
      </c>
      <c r="C3614" s="16" t="s">
        <v>20776</v>
      </c>
      <c r="D3614" s="16" t="s">
        <v>20799</v>
      </c>
      <c r="E3614" s="16" t="s">
        <v>20802</v>
      </c>
      <c r="F3614" s="17"/>
      <c r="G3614" s="22">
        <v>695</v>
      </c>
      <c r="H3614" s="19">
        <f t="shared" si="168"/>
        <v>21.430830960000002</v>
      </c>
      <c r="I3614" s="16"/>
      <c r="J3614" s="16">
        <f t="shared" si="169"/>
        <v>0</v>
      </c>
      <c r="K3614" s="20" t="s">
        <v>13999</v>
      </c>
      <c r="L3614" s="20" t="s">
        <v>13999</v>
      </c>
      <c r="M3614" s="20"/>
      <c r="N3614" s="20"/>
      <c r="O3614" s="20"/>
      <c r="P3614" s="20" t="s">
        <v>13999</v>
      </c>
      <c r="Q3614" s="20"/>
      <c r="R3614" s="16"/>
      <c r="S3614" s="16"/>
      <c r="T3614" s="16"/>
      <c r="U3614" s="39">
        <f t="shared" si="170"/>
        <v>25.716997152000001</v>
      </c>
    </row>
    <row r="3615" spans="1:21" ht="34.5" customHeight="1">
      <c r="A3615" s="15"/>
      <c r="B3615" s="16" t="s">
        <v>20803</v>
      </c>
      <c r="C3615" s="16" t="s">
        <v>20776</v>
      </c>
      <c r="D3615" s="16" t="s">
        <v>20799</v>
      </c>
      <c r="E3615" s="16" t="s">
        <v>20804</v>
      </c>
      <c r="F3615" s="17"/>
      <c r="G3615" s="18">
        <v>3508</v>
      </c>
      <c r="H3615" s="19">
        <f t="shared" si="168"/>
        <v>108.17173382400001</v>
      </c>
      <c r="I3615" s="16"/>
      <c r="J3615" s="16">
        <f t="shared" si="169"/>
        <v>0</v>
      </c>
      <c r="K3615" s="20" t="s">
        <v>13999</v>
      </c>
      <c r="L3615" s="20"/>
      <c r="M3615" s="20"/>
      <c r="N3615" s="20"/>
      <c r="O3615" s="20"/>
      <c r="P3615" s="20"/>
      <c r="Q3615" s="20" t="s">
        <v>13999</v>
      </c>
      <c r="R3615" s="16"/>
      <c r="S3615" s="16"/>
      <c r="T3615" s="16"/>
      <c r="U3615" s="39">
        <f t="shared" si="170"/>
        <v>135.07062454464003</v>
      </c>
    </row>
    <row r="3616" spans="1:21" ht="34.5" customHeight="1">
      <c r="A3616" s="15"/>
      <c r="B3616" s="16" t="s">
        <v>20805</v>
      </c>
      <c r="C3616" s="16" t="s">
        <v>20776</v>
      </c>
      <c r="D3616" s="16" t="s">
        <v>20799</v>
      </c>
      <c r="E3616" s="16" t="s">
        <v>20806</v>
      </c>
      <c r="F3616" s="17"/>
      <c r="G3616" s="18">
        <v>2587</v>
      </c>
      <c r="H3616" s="19">
        <f t="shared" si="168"/>
        <v>79.77202833600002</v>
      </c>
      <c r="I3616" s="16"/>
      <c r="J3616" s="16">
        <f t="shared" si="169"/>
        <v>0</v>
      </c>
      <c r="K3616" s="20" t="s">
        <v>13999</v>
      </c>
      <c r="L3616" s="20" t="s">
        <v>13999</v>
      </c>
      <c r="M3616" s="20" t="s">
        <v>13999</v>
      </c>
      <c r="N3616" s="20"/>
      <c r="O3616" s="20"/>
      <c r="P3616" s="20" t="s">
        <v>13999</v>
      </c>
      <c r="Q3616" s="20" t="s">
        <v>13999</v>
      </c>
      <c r="R3616" s="16"/>
      <c r="S3616" s="16"/>
      <c r="T3616" s="16"/>
      <c r="U3616" s="39">
        <f t="shared" si="170"/>
        <v>95.726434003200026</v>
      </c>
    </row>
    <row r="3617" spans="1:21" ht="34.5" customHeight="1">
      <c r="A3617" s="15"/>
      <c r="B3617" s="16" t="s">
        <v>20807</v>
      </c>
      <c r="C3617" s="16" t="s">
        <v>20776</v>
      </c>
      <c r="D3617" s="16" t="s">
        <v>20799</v>
      </c>
      <c r="E3617" s="16" t="s">
        <v>20808</v>
      </c>
      <c r="F3617" s="17"/>
      <c r="G3617" s="22">
        <v>340</v>
      </c>
      <c r="H3617" s="19">
        <f t="shared" si="168"/>
        <v>10.484147520000004</v>
      </c>
      <c r="I3617" s="16"/>
      <c r="J3617" s="16">
        <f t="shared" si="169"/>
        <v>0</v>
      </c>
      <c r="K3617" s="20" t="s">
        <v>13999</v>
      </c>
      <c r="L3617" s="20" t="s">
        <v>13999</v>
      </c>
      <c r="M3617" s="20" t="s">
        <v>13999</v>
      </c>
      <c r="N3617" s="20" t="s">
        <v>13999</v>
      </c>
      <c r="O3617" s="20" t="s">
        <v>13999</v>
      </c>
      <c r="P3617" s="20" t="s">
        <v>13999</v>
      </c>
      <c r="Q3617" s="20" t="s">
        <v>13999</v>
      </c>
      <c r="R3617" s="16"/>
      <c r="S3617" s="16"/>
      <c r="T3617" s="16"/>
      <c r="U3617" s="39">
        <f t="shared" si="170"/>
        <v>12.580977024000005</v>
      </c>
    </row>
    <row r="3618" spans="1:21" ht="34.5" customHeight="1">
      <c r="A3618" s="15"/>
      <c r="B3618" s="16" t="s">
        <v>20809</v>
      </c>
      <c r="C3618" s="16" t="s">
        <v>20776</v>
      </c>
      <c r="D3618" s="16" t="s">
        <v>20799</v>
      </c>
      <c r="E3618" s="16" t="s">
        <v>20810</v>
      </c>
      <c r="F3618" s="17"/>
      <c r="G3618" s="22">
        <v>967</v>
      </c>
      <c r="H3618" s="19">
        <f t="shared" si="168"/>
        <v>29.818148976</v>
      </c>
      <c r="I3618" s="16"/>
      <c r="J3618" s="16">
        <f t="shared" si="169"/>
        <v>0</v>
      </c>
      <c r="K3618" s="20" t="s">
        <v>13999</v>
      </c>
      <c r="L3618" s="20" t="s">
        <v>13999</v>
      </c>
      <c r="M3618" s="20" t="s">
        <v>13999</v>
      </c>
      <c r="N3618" s="20" t="s">
        <v>13999</v>
      </c>
      <c r="O3618" s="20" t="s">
        <v>13999</v>
      </c>
      <c r="P3618" s="20" t="s">
        <v>13999</v>
      </c>
      <c r="Q3618" s="20" t="s">
        <v>13999</v>
      </c>
      <c r="R3618" s="16"/>
      <c r="S3618" s="16"/>
      <c r="T3618" s="16"/>
      <c r="U3618" s="39">
        <f t="shared" si="170"/>
        <v>35.781778771199996</v>
      </c>
    </row>
    <row r="3619" spans="1:21" ht="34.5" customHeight="1">
      <c r="A3619" s="15"/>
      <c r="B3619" s="16" t="s">
        <v>20811</v>
      </c>
      <c r="C3619" s="16" t="s">
        <v>20776</v>
      </c>
      <c r="D3619" s="16" t="s">
        <v>20799</v>
      </c>
      <c r="E3619" s="16" t="s">
        <v>20812</v>
      </c>
      <c r="F3619" s="17"/>
      <c r="G3619" s="22">
        <v>266</v>
      </c>
      <c r="H3619" s="19">
        <f t="shared" si="168"/>
        <v>8.2023036480000009</v>
      </c>
      <c r="I3619" s="16"/>
      <c r="J3619" s="16">
        <f t="shared" si="169"/>
        <v>0</v>
      </c>
      <c r="K3619" s="20"/>
      <c r="L3619" s="20" t="s">
        <v>13999</v>
      </c>
      <c r="M3619" s="20" t="s">
        <v>13999</v>
      </c>
      <c r="N3619" s="20" t="s">
        <v>13999</v>
      </c>
      <c r="O3619" s="20" t="s">
        <v>13999</v>
      </c>
      <c r="P3619" s="20" t="s">
        <v>13999</v>
      </c>
      <c r="Q3619" s="20" t="s">
        <v>13999</v>
      </c>
      <c r="R3619" s="16"/>
      <c r="S3619" s="16"/>
      <c r="T3619" s="16"/>
      <c r="U3619" s="39">
        <f t="shared" si="170"/>
        <v>9.8427643776</v>
      </c>
    </row>
    <row r="3620" spans="1:21" ht="34.5" customHeight="1">
      <c r="A3620" s="15"/>
      <c r="B3620" s="16" t="s">
        <v>20813</v>
      </c>
      <c r="C3620" s="16" t="s">
        <v>20776</v>
      </c>
      <c r="D3620" s="16" t="s">
        <v>20799</v>
      </c>
      <c r="E3620" s="16" t="s">
        <v>20814</v>
      </c>
      <c r="F3620" s="17"/>
      <c r="G3620" s="22">
        <v>365</v>
      </c>
      <c r="H3620" s="19">
        <f t="shared" si="168"/>
        <v>11.25504072</v>
      </c>
      <c r="I3620" s="16"/>
      <c r="J3620" s="16">
        <f t="shared" si="169"/>
        <v>0</v>
      </c>
      <c r="K3620" s="20" t="s">
        <v>13999</v>
      </c>
      <c r="L3620" s="20"/>
      <c r="M3620" s="20" t="s">
        <v>13999</v>
      </c>
      <c r="N3620" s="20"/>
      <c r="O3620" s="20"/>
      <c r="P3620" s="20"/>
      <c r="Q3620" s="20"/>
      <c r="R3620" s="16"/>
      <c r="S3620" s="16"/>
      <c r="T3620" s="16"/>
      <c r="U3620" s="39">
        <f t="shared" si="170"/>
        <v>13.506048864</v>
      </c>
    </row>
    <row r="3621" spans="1:21" ht="34.5" customHeight="1">
      <c r="A3621" s="15"/>
      <c r="B3621" s="16" t="s">
        <v>20815</v>
      </c>
      <c r="C3621" s="16" t="s">
        <v>20776</v>
      </c>
      <c r="D3621" s="16" t="s">
        <v>20799</v>
      </c>
      <c r="E3621" s="16" t="s">
        <v>20816</v>
      </c>
      <c r="F3621" s="17"/>
      <c r="G3621" s="22">
        <v>244</v>
      </c>
      <c r="H3621" s="19">
        <f t="shared" si="168"/>
        <v>7.5239176320000007</v>
      </c>
      <c r="I3621" s="16"/>
      <c r="J3621" s="16">
        <f t="shared" si="169"/>
        <v>0</v>
      </c>
      <c r="K3621" s="20" t="s">
        <v>13999</v>
      </c>
      <c r="L3621" s="20" t="s">
        <v>13999</v>
      </c>
      <c r="M3621" s="20"/>
      <c r="N3621" s="20"/>
      <c r="O3621" s="20"/>
      <c r="P3621" s="20" t="s">
        <v>13999</v>
      </c>
      <c r="Q3621" s="20"/>
      <c r="R3621" s="16"/>
      <c r="S3621" s="16"/>
      <c r="T3621" s="16"/>
      <c r="U3621" s="39">
        <f t="shared" si="170"/>
        <v>9.0287011584000005</v>
      </c>
    </row>
    <row r="3622" spans="1:21" ht="34.5" customHeight="1">
      <c r="A3622" s="15"/>
      <c r="B3622" s="16" t="s">
        <v>20817</v>
      </c>
      <c r="C3622" s="16" t="s">
        <v>20776</v>
      </c>
      <c r="D3622" s="16" t="s">
        <v>20799</v>
      </c>
      <c r="E3622" s="16" t="s">
        <v>20818</v>
      </c>
      <c r="F3622" s="17"/>
      <c r="G3622" s="22">
        <v>336</v>
      </c>
      <c r="H3622" s="19">
        <f t="shared" si="168"/>
        <v>10.360804608000002</v>
      </c>
      <c r="I3622" s="16"/>
      <c r="J3622" s="16">
        <f t="shared" si="169"/>
        <v>0</v>
      </c>
      <c r="K3622" s="20" t="s">
        <v>13999</v>
      </c>
      <c r="L3622" s="20" t="s">
        <v>13999</v>
      </c>
      <c r="M3622" s="20"/>
      <c r="N3622" s="20"/>
      <c r="O3622" s="20"/>
      <c r="P3622" s="20"/>
      <c r="Q3622" s="20"/>
      <c r="R3622" s="16"/>
      <c r="S3622" s="16"/>
      <c r="T3622" s="16"/>
      <c r="U3622" s="39">
        <f t="shared" si="170"/>
        <v>12.432965529600002</v>
      </c>
    </row>
    <row r="3623" spans="1:21" ht="34.5" customHeight="1">
      <c r="A3623" s="15"/>
      <c r="B3623" s="16" t="s">
        <v>20819</v>
      </c>
      <c r="C3623" s="16" t="s">
        <v>20776</v>
      </c>
      <c r="D3623" s="16" t="s">
        <v>20799</v>
      </c>
      <c r="E3623" s="16" t="s">
        <v>20816</v>
      </c>
      <c r="F3623" s="17"/>
      <c r="G3623" s="22">
        <v>170</v>
      </c>
      <c r="H3623" s="19">
        <f t="shared" si="168"/>
        <v>5.242073760000002</v>
      </c>
      <c r="I3623" s="16"/>
      <c r="J3623" s="16">
        <f t="shared" si="169"/>
        <v>0</v>
      </c>
      <c r="K3623" s="20" t="s">
        <v>13999</v>
      </c>
      <c r="L3623" s="20" t="s">
        <v>13999</v>
      </c>
      <c r="M3623" s="20"/>
      <c r="N3623" s="20"/>
      <c r="O3623" s="20" t="s">
        <v>13999</v>
      </c>
      <c r="P3623" s="20"/>
      <c r="Q3623" s="20"/>
      <c r="R3623" s="16"/>
      <c r="S3623" s="16"/>
      <c r="T3623" s="16"/>
      <c r="U3623" s="39">
        <f t="shared" si="170"/>
        <v>6.2904885120000023</v>
      </c>
    </row>
    <row r="3624" spans="1:21" ht="34.5" customHeight="1">
      <c r="A3624" s="15"/>
      <c r="B3624" s="16" t="s">
        <v>20820</v>
      </c>
      <c r="C3624" s="16" t="s">
        <v>20776</v>
      </c>
      <c r="D3624" s="16" t="s">
        <v>20799</v>
      </c>
      <c r="E3624" s="16" t="s">
        <v>20821</v>
      </c>
      <c r="F3624" s="17"/>
      <c r="G3624" s="18">
        <v>1025</v>
      </c>
      <c r="H3624" s="19">
        <f t="shared" si="168"/>
        <v>31.606621200000006</v>
      </c>
      <c r="I3624" s="16"/>
      <c r="J3624" s="16">
        <f t="shared" si="169"/>
        <v>0</v>
      </c>
      <c r="K3624" s="20"/>
      <c r="L3624" s="20" t="s">
        <v>13999</v>
      </c>
      <c r="M3624" s="20" t="s">
        <v>13999</v>
      </c>
      <c r="N3624" s="20"/>
      <c r="O3624" s="20" t="s">
        <v>13999</v>
      </c>
      <c r="P3624" s="20" t="s">
        <v>13999</v>
      </c>
      <c r="Q3624" s="20" t="s">
        <v>13999</v>
      </c>
      <c r="R3624" s="16"/>
      <c r="S3624" s="16"/>
      <c r="T3624" s="16"/>
      <c r="U3624" s="39">
        <f t="shared" si="170"/>
        <v>37.927945440000009</v>
      </c>
    </row>
    <row r="3625" spans="1:21" ht="34.5" customHeight="1">
      <c r="A3625" s="15"/>
      <c r="B3625" s="16" t="s">
        <v>20822</v>
      </c>
      <c r="C3625" s="16" t="s">
        <v>20776</v>
      </c>
      <c r="D3625" s="16" t="s">
        <v>20799</v>
      </c>
      <c r="E3625" s="16" t="s">
        <v>20823</v>
      </c>
      <c r="F3625" s="17"/>
      <c r="G3625" s="22">
        <v>352</v>
      </c>
      <c r="H3625" s="19">
        <f t="shared" si="168"/>
        <v>10.854176256000001</v>
      </c>
      <c r="I3625" s="16"/>
      <c r="J3625" s="16">
        <f t="shared" si="169"/>
        <v>0</v>
      </c>
      <c r="K3625" s="20" t="s">
        <v>13999</v>
      </c>
      <c r="L3625" s="20" t="s">
        <v>13999</v>
      </c>
      <c r="M3625" s="20" t="s">
        <v>13999</v>
      </c>
      <c r="N3625" s="20"/>
      <c r="O3625" s="20"/>
      <c r="P3625" s="20" t="s">
        <v>13999</v>
      </c>
      <c r="Q3625" s="20" t="s">
        <v>13999</v>
      </c>
      <c r="R3625" s="16"/>
      <c r="S3625" s="16"/>
      <c r="T3625" s="16"/>
      <c r="U3625" s="39">
        <f t="shared" si="170"/>
        <v>13.0250115072</v>
      </c>
    </row>
    <row r="3626" spans="1:21" ht="34.5" customHeight="1">
      <c r="A3626" s="15"/>
      <c r="B3626" s="16" t="s">
        <v>20824</v>
      </c>
      <c r="C3626" s="16" t="s">
        <v>20776</v>
      </c>
      <c r="D3626" s="16" t="s">
        <v>20799</v>
      </c>
      <c r="E3626" s="16" t="s">
        <v>20825</v>
      </c>
      <c r="F3626" s="17"/>
      <c r="G3626" s="18">
        <v>2959</v>
      </c>
      <c r="H3626" s="19">
        <f t="shared" si="168"/>
        <v>91.242919152000013</v>
      </c>
      <c r="I3626" s="16"/>
      <c r="J3626" s="16">
        <f t="shared" si="169"/>
        <v>0</v>
      </c>
      <c r="K3626" s="20" t="s">
        <v>13999</v>
      </c>
      <c r="L3626" s="20" t="s">
        <v>13999</v>
      </c>
      <c r="M3626" s="20"/>
      <c r="N3626" s="20"/>
      <c r="O3626" s="20"/>
      <c r="P3626" s="20"/>
      <c r="Q3626" s="20" t="s">
        <v>13999</v>
      </c>
      <c r="R3626" s="16"/>
      <c r="S3626" s="16"/>
      <c r="T3626" s="16"/>
      <c r="U3626" s="39">
        <f t="shared" si="170"/>
        <v>109.49150298240001</v>
      </c>
    </row>
    <row r="3627" spans="1:21" ht="34.5" customHeight="1">
      <c r="A3627" s="15"/>
      <c r="B3627" s="16" t="s">
        <v>20826</v>
      </c>
      <c r="C3627" s="16" t="s">
        <v>20776</v>
      </c>
      <c r="D3627" s="16" t="s">
        <v>20799</v>
      </c>
      <c r="E3627" s="16" t="s">
        <v>20827</v>
      </c>
      <c r="F3627" s="17"/>
      <c r="G3627" s="18">
        <v>1634</v>
      </c>
      <c r="H3627" s="19">
        <f t="shared" si="168"/>
        <v>50.385579552000003</v>
      </c>
      <c r="I3627" s="16"/>
      <c r="J3627" s="16">
        <f t="shared" si="169"/>
        <v>0</v>
      </c>
      <c r="K3627" s="20"/>
      <c r="L3627" s="20" t="s">
        <v>13999</v>
      </c>
      <c r="M3627" s="20" t="s">
        <v>13999</v>
      </c>
      <c r="N3627" s="20" t="s">
        <v>13999</v>
      </c>
      <c r="O3627" s="20"/>
      <c r="P3627" s="20"/>
      <c r="Q3627" s="20" t="s">
        <v>13999</v>
      </c>
      <c r="R3627" s="16"/>
      <c r="S3627" s="16"/>
      <c r="T3627" s="16"/>
      <c r="U3627" s="39">
        <f t="shared" si="170"/>
        <v>60.462695462399999</v>
      </c>
    </row>
    <row r="3628" spans="1:21" ht="34.5" customHeight="1">
      <c r="A3628" s="15"/>
      <c r="B3628" s="16" t="s">
        <v>20828</v>
      </c>
      <c r="C3628" s="16" t="s">
        <v>20776</v>
      </c>
      <c r="D3628" s="16" t="s">
        <v>20799</v>
      </c>
      <c r="E3628" s="16" t="s">
        <v>20829</v>
      </c>
      <c r="F3628" s="17"/>
      <c r="G3628" s="18">
        <v>1830</v>
      </c>
      <c r="H3628" s="19">
        <f t="shared" si="168"/>
        <v>56.429382240000002</v>
      </c>
      <c r="I3628" s="16"/>
      <c r="J3628" s="16">
        <f t="shared" si="169"/>
        <v>0</v>
      </c>
      <c r="K3628" s="20" t="s">
        <v>13999</v>
      </c>
      <c r="L3628" s="20"/>
      <c r="M3628" s="20"/>
      <c r="N3628" s="20"/>
      <c r="O3628" s="20"/>
      <c r="P3628" s="20" t="s">
        <v>13999</v>
      </c>
      <c r="Q3628" s="20" t="s">
        <v>13999</v>
      </c>
      <c r="R3628" s="16"/>
      <c r="S3628" s="16"/>
      <c r="T3628" s="16"/>
      <c r="U3628" s="39">
        <f t="shared" si="170"/>
        <v>67.715258688000006</v>
      </c>
    </row>
    <row r="3629" spans="1:21" ht="34.5" customHeight="1">
      <c r="A3629" s="15"/>
      <c r="B3629" s="16" t="s">
        <v>20830</v>
      </c>
      <c r="C3629" s="16" t="s">
        <v>20776</v>
      </c>
      <c r="D3629" s="16" t="s">
        <v>20799</v>
      </c>
      <c r="E3629" s="16" t="s">
        <v>20831</v>
      </c>
      <c r="F3629" s="17"/>
      <c r="G3629" s="22">
        <v>179</v>
      </c>
      <c r="H3629" s="19">
        <f t="shared" si="168"/>
        <v>5.5195953119999999</v>
      </c>
      <c r="I3629" s="16"/>
      <c r="J3629" s="16">
        <f t="shared" si="169"/>
        <v>0</v>
      </c>
      <c r="K3629" s="20" t="s">
        <v>13999</v>
      </c>
      <c r="L3629" s="20" t="s">
        <v>13999</v>
      </c>
      <c r="M3629" s="20" t="s">
        <v>13999</v>
      </c>
      <c r="N3629" s="20" t="s">
        <v>13999</v>
      </c>
      <c r="O3629" s="20" t="s">
        <v>13999</v>
      </c>
      <c r="P3629" s="20" t="s">
        <v>13999</v>
      </c>
      <c r="Q3629" s="20"/>
      <c r="R3629" s="16"/>
      <c r="S3629" s="16"/>
      <c r="T3629" s="16"/>
      <c r="U3629" s="39">
        <f t="shared" si="170"/>
        <v>6.6235143744</v>
      </c>
    </row>
    <row r="3630" spans="1:21" ht="34.5" customHeight="1">
      <c r="A3630" s="15"/>
      <c r="B3630" s="16" t="s">
        <v>20832</v>
      </c>
      <c r="C3630" s="16" t="s">
        <v>20776</v>
      </c>
      <c r="D3630" s="16" t="s">
        <v>20799</v>
      </c>
      <c r="E3630" s="16" t="s">
        <v>20833</v>
      </c>
      <c r="F3630" s="17"/>
      <c r="G3630" s="22">
        <v>588</v>
      </c>
      <c r="H3630" s="19">
        <f t="shared" si="168"/>
        <v>18.131408064000006</v>
      </c>
      <c r="I3630" s="16"/>
      <c r="J3630" s="16">
        <f t="shared" si="169"/>
        <v>0</v>
      </c>
      <c r="K3630" s="20" t="s">
        <v>13999</v>
      </c>
      <c r="L3630" s="20" t="s">
        <v>13999</v>
      </c>
      <c r="M3630" s="20" t="s">
        <v>13999</v>
      </c>
      <c r="N3630" s="20" t="s">
        <v>13999</v>
      </c>
      <c r="O3630" s="20" t="s">
        <v>13999</v>
      </c>
      <c r="P3630" s="20"/>
      <c r="Q3630" s="20" t="s">
        <v>13999</v>
      </c>
      <c r="R3630" s="16"/>
      <c r="S3630" s="16"/>
      <c r="T3630" s="16"/>
      <c r="U3630" s="39">
        <f t="shared" si="170"/>
        <v>21.757689676800005</v>
      </c>
    </row>
    <row r="3631" spans="1:21" ht="34.5" customHeight="1">
      <c r="A3631" s="15"/>
      <c r="B3631" s="16" t="s">
        <v>20834</v>
      </c>
      <c r="C3631" s="16" t="s">
        <v>20776</v>
      </c>
      <c r="D3631" s="16" t="s">
        <v>20799</v>
      </c>
      <c r="E3631" s="16" t="s">
        <v>20835</v>
      </c>
      <c r="F3631" s="17"/>
      <c r="G3631" s="22">
        <v>170</v>
      </c>
      <c r="H3631" s="19">
        <f t="shared" si="168"/>
        <v>5.242073760000002</v>
      </c>
      <c r="I3631" s="16"/>
      <c r="J3631" s="16">
        <f t="shared" si="169"/>
        <v>0</v>
      </c>
      <c r="K3631" s="20" t="s">
        <v>13999</v>
      </c>
      <c r="L3631" s="20" t="s">
        <v>13999</v>
      </c>
      <c r="M3631" s="20"/>
      <c r="N3631" s="20"/>
      <c r="O3631" s="20"/>
      <c r="P3631" s="20"/>
      <c r="Q3631" s="20"/>
      <c r="R3631" s="16"/>
      <c r="S3631" s="16"/>
      <c r="T3631" s="16"/>
      <c r="U3631" s="39">
        <f t="shared" si="170"/>
        <v>6.2904885120000023</v>
      </c>
    </row>
    <row r="3632" spans="1:21" ht="34.5" customHeight="1">
      <c r="A3632" s="15"/>
      <c r="B3632" s="16" t="s">
        <v>20836</v>
      </c>
      <c r="C3632" s="16" t="s">
        <v>20776</v>
      </c>
      <c r="D3632" s="16" t="s">
        <v>20799</v>
      </c>
      <c r="E3632" s="16" t="s">
        <v>19963</v>
      </c>
      <c r="F3632" s="17"/>
      <c r="G3632" s="22">
        <v>591</v>
      </c>
      <c r="H3632" s="19">
        <f t="shared" si="168"/>
        <v>18.223915248000004</v>
      </c>
      <c r="I3632" s="16"/>
      <c r="J3632" s="16">
        <f t="shared" si="169"/>
        <v>0</v>
      </c>
      <c r="K3632" s="20"/>
      <c r="L3632" s="20"/>
      <c r="M3632" s="20" t="s">
        <v>13999</v>
      </c>
      <c r="N3632" s="20" t="s">
        <v>13999</v>
      </c>
      <c r="O3632" s="20" t="s">
        <v>13999</v>
      </c>
      <c r="P3632" s="20"/>
      <c r="Q3632" s="20" t="s">
        <v>13999</v>
      </c>
      <c r="R3632" s="16"/>
      <c r="S3632" s="16"/>
      <c r="T3632" s="16"/>
      <c r="U3632" s="39">
        <f t="shared" si="170"/>
        <v>21.868698297600005</v>
      </c>
    </row>
    <row r="3633" spans="1:21" ht="34.5" customHeight="1">
      <c r="A3633" s="15"/>
      <c r="B3633" s="16" t="s">
        <v>20837</v>
      </c>
      <c r="C3633" s="16" t="s">
        <v>20776</v>
      </c>
      <c r="D3633" s="16" t="s">
        <v>20799</v>
      </c>
      <c r="E3633" s="16" t="s">
        <v>20838</v>
      </c>
      <c r="F3633" s="17"/>
      <c r="G3633" s="22">
        <v>75</v>
      </c>
      <c r="H3633" s="19">
        <f t="shared" si="168"/>
        <v>2.3126796000000001</v>
      </c>
      <c r="I3633" s="16"/>
      <c r="J3633" s="16">
        <f t="shared" si="169"/>
        <v>0</v>
      </c>
      <c r="K3633" s="20"/>
      <c r="L3633" s="20" t="s">
        <v>13999</v>
      </c>
      <c r="M3633" s="20"/>
      <c r="N3633" s="20"/>
      <c r="O3633" s="20"/>
      <c r="P3633" s="20"/>
      <c r="Q3633" s="20"/>
      <c r="R3633" s="16"/>
      <c r="S3633" s="16"/>
      <c r="T3633" s="16"/>
      <c r="U3633" s="39">
        <f t="shared" si="170"/>
        <v>2.7752155200000002</v>
      </c>
    </row>
    <row r="3634" spans="1:21" ht="34.5" customHeight="1">
      <c r="A3634" s="15"/>
      <c r="B3634" s="16" t="s">
        <v>20839</v>
      </c>
      <c r="C3634" s="16" t="s">
        <v>20776</v>
      </c>
      <c r="D3634" s="16" t="s">
        <v>20799</v>
      </c>
      <c r="E3634" s="16" t="s">
        <v>20840</v>
      </c>
      <c r="F3634" s="17"/>
      <c r="G3634" s="22">
        <v>277</v>
      </c>
      <c r="H3634" s="19">
        <f t="shared" si="168"/>
        <v>8.5414966559999996</v>
      </c>
      <c r="I3634" s="16"/>
      <c r="J3634" s="16">
        <f t="shared" si="169"/>
        <v>0</v>
      </c>
      <c r="K3634" s="20" t="s">
        <v>13999</v>
      </c>
      <c r="L3634" s="20" t="s">
        <v>13999</v>
      </c>
      <c r="M3634" s="20"/>
      <c r="N3634" s="20" t="s">
        <v>13999</v>
      </c>
      <c r="O3634" s="20" t="s">
        <v>13999</v>
      </c>
      <c r="P3634" s="20" t="s">
        <v>13999</v>
      </c>
      <c r="Q3634" s="20" t="s">
        <v>13999</v>
      </c>
      <c r="R3634" s="16"/>
      <c r="S3634" s="16"/>
      <c r="T3634" s="16"/>
      <c r="U3634" s="39">
        <f t="shared" si="170"/>
        <v>10.249795987199999</v>
      </c>
    </row>
    <row r="3635" spans="1:21" ht="34.5" customHeight="1">
      <c r="A3635" s="15"/>
      <c r="B3635" s="16" t="s">
        <v>20841</v>
      </c>
      <c r="C3635" s="16" t="s">
        <v>20776</v>
      </c>
      <c r="D3635" s="16" t="s">
        <v>20799</v>
      </c>
      <c r="E3635" s="16" t="s">
        <v>20842</v>
      </c>
      <c r="F3635" s="17"/>
      <c r="G3635" s="22">
        <v>125</v>
      </c>
      <c r="H3635" s="19">
        <f t="shared" si="168"/>
        <v>3.8544660000000008</v>
      </c>
      <c r="I3635" s="16"/>
      <c r="J3635" s="16">
        <f t="shared" si="169"/>
        <v>0</v>
      </c>
      <c r="K3635" s="20" t="s">
        <v>13999</v>
      </c>
      <c r="L3635" s="20"/>
      <c r="M3635" s="20" t="s">
        <v>13999</v>
      </c>
      <c r="N3635" s="20" t="s">
        <v>13999</v>
      </c>
      <c r="O3635" s="20" t="s">
        <v>13999</v>
      </c>
      <c r="P3635" s="20" t="s">
        <v>13999</v>
      </c>
      <c r="Q3635" s="20" t="s">
        <v>13999</v>
      </c>
      <c r="R3635" s="16"/>
      <c r="S3635" s="16"/>
      <c r="T3635" s="16"/>
      <c r="U3635" s="39">
        <f t="shared" si="170"/>
        <v>4.625359200000001</v>
      </c>
    </row>
    <row r="3636" spans="1:21" ht="34.5" customHeight="1">
      <c r="A3636" s="15"/>
      <c r="B3636" s="16" t="s">
        <v>20843</v>
      </c>
      <c r="C3636" s="16" t="s">
        <v>20776</v>
      </c>
      <c r="D3636" s="16" t="s">
        <v>20799</v>
      </c>
      <c r="E3636" s="16" t="s">
        <v>20844</v>
      </c>
      <c r="F3636" s="17"/>
      <c r="G3636" s="22">
        <v>109</v>
      </c>
      <c r="H3636" s="19">
        <f t="shared" si="168"/>
        <v>3.3610943519999994</v>
      </c>
      <c r="I3636" s="16"/>
      <c r="J3636" s="16">
        <f t="shared" si="169"/>
        <v>0</v>
      </c>
      <c r="K3636" s="20" t="s">
        <v>13999</v>
      </c>
      <c r="L3636" s="20" t="s">
        <v>13999</v>
      </c>
      <c r="M3636" s="20"/>
      <c r="N3636" s="20"/>
      <c r="O3636" s="20"/>
      <c r="P3636" s="20" t="s">
        <v>13999</v>
      </c>
      <c r="Q3636" s="20"/>
      <c r="R3636" s="16"/>
      <c r="S3636" s="16"/>
      <c r="T3636" s="16"/>
      <c r="U3636" s="39">
        <f t="shared" si="170"/>
        <v>4.0333132223999995</v>
      </c>
    </row>
    <row r="3637" spans="1:21" ht="34.5" customHeight="1">
      <c r="A3637" s="15"/>
      <c r="B3637" s="16" t="s">
        <v>20845</v>
      </c>
      <c r="C3637" s="16" t="s">
        <v>20776</v>
      </c>
      <c r="D3637" s="16" t="s">
        <v>20799</v>
      </c>
      <c r="E3637" s="16" t="s">
        <v>20846</v>
      </c>
      <c r="F3637" s="17"/>
      <c r="G3637" s="22">
        <v>122</v>
      </c>
      <c r="H3637" s="19">
        <f t="shared" si="168"/>
        <v>3.7619588160000004</v>
      </c>
      <c r="I3637" s="16"/>
      <c r="J3637" s="16">
        <f t="shared" si="169"/>
        <v>0</v>
      </c>
      <c r="K3637" s="20" t="s">
        <v>13999</v>
      </c>
      <c r="L3637" s="20"/>
      <c r="M3637" s="20" t="s">
        <v>13999</v>
      </c>
      <c r="N3637" s="20" t="s">
        <v>13999</v>
      </c>
      <c r="O3637" s="20" t="s">
        <v>13999</v>
      </c>
      <c r="P3637" s="20" t="s">
        <v>13999</v>
      </c>
      <c r="Q3637" s="20" t="s">
        <v>13999</v>
      </c>
      <c r="R3637" s="16"/>
      <c r="S3637" s="16"/>
      <c r="T3637" s="16"/>
      <c r="U3637" s="39">
        <f t="shared" si="170"/>
        <v>4.5143505792000003</v>
      </c>
    </row>
    <row r="3638" spans="1:21" ht="34.5" customHeight="1">
      <c r="A3638" s="15"/>
      <c r="B3638" s="16" t="s">
        <v>20847</v>
      </c>
      <c r="C3638" s="16" t="s">
        <v>20776</v>
      </c>
      <c r="D3638" s="16" t="s">
        <v>20799</v>
      </c>
      <c r="E3638" s="16" t="s">
        <v>20848</v>
      </c>
      <c r="F3638" s="17"/>
      <c r="G3638" s="22">
        <v>331</v>
      </c>
      <c r="H3638" s="19">
        <f t="shared" si="168"/>
        <v>10.206625968000001</v>
      </c>
      <c r="I3638" s="16"/>
      <c r="J3638" s="16">
        <f t="shared" si="169"/>
        <v>0</v>
      </c>
      <c r="K3638" s="20"/>
      <c r="L3638" s="20" t="s">
        <v>13999</v>
      </c>
      <c r="M3638" s="20" t="s">
        <v>13999</v>
      </c>
      <c r="N3638" s="20"/>
      <c r="O3638" s="20"/>
      <c r="P3638" s="20"/>
      <c r="Q3638" s="20" t="s">
        <v>13999</v>
      </c>
      <c r="R3638" s="16"/>
      <c r="S3638" s="16"/>
      <c r="T3638" s="16"/>
      <c r="U3638" s="39">
        <f t="shared" si="170"/>
        <v>12.247951161600001</v>
      </c>
    </row>
    <row r="3639" spans="1:21" ht="57" customHeight="1">
      <c r="A3639" s="15"/>
      <c r="B3639" s="16" t="s">
        <v>20849</v>
      </c>
      <c r="C3639" s="16" t="s">
        <v>20776</v>
      </c>
      <c r="D3639" s="16" t="s">
        <v>20850</v>
      </c>
      <c r="E3639" s="16" t="s">
        <v>20851</v>
      </c>
      <c r="F3639" s="17"/>
      <c r="G3639" s="22">
        <v>657</v>
      </c>
      <c r="H3639" s="19">
        <f t="shared" si="168"/>
        <v>20.259073296</v>
      </c>
      <c r="I3639" s="16"/>
      <c r="J3639" s="16">
        <f t="shared" si="169"/>
        <v>0</v>
      </c>
      <c r="K3639" s="20" t="s">
        <v>13999</v>
      </c>
      <c r="L3639" s="20" t="s">
        <v>13999</v>
      </c>
      <c r="M3639" s="20" t="s">
        <v>13999</v>
      </c>
      <c r="N3639" s="20" t="s">
        <v>13999</v>
      </c>
      <c r="O3639" s="20" t="s">
        <v>13999</v>
      </c>
      <c r="P3639" s="20" t="s">
        <v>13999</v>
      </c>
      <c r="Q3639" s="20" t="s">
        <v>13999</v>
      </c>
      <c r="R3639" s="16"/>
      <c r="S3639" s="16"/>
      <c r="T3639" s="16"/>
      <c r="U3639" s="39">
        <f t="shared" si="170"/>
        <v>24.310887955199998</v>
      </c>
    </row>
    <row r="3640" spans="1:21" ht="57" customHeight="1">
      <c r="A3640" s="15"/>
      <c r="B3640" s="16" t="s">
        <v>20852</v>
      </c>
      <c r="C3640" s="16" t="s">
        <v>20776</v>
      </c>
      <c r="D3640" s="16" t="s">
        <v>20850</v>
      </c>
      <c r="E3640" s="16" t="s">
        <v>20853</v>
      </c>
      <c r="F3640" s="17"/>
      <c r="G3640" s="22">
        <v>802</v>
      </c>
      <c r="H3640" s="19">
        <f t="shared" si="168"/>
        <v>24.730253856000001</v>
      </c>
      <c r="I3640" s="16"/>
      <c r="J3640" s="16">
        <f t="shared" si="169"/>
        <v>0</v>
      </c>
      <c r="K3640" s="20" t="s">
        <v>13999</v>
      </c>
      <c r="L3640" s="20"/>
      <c r="M3640" s="20"/>
      <c r="N3640" s="20" t="s">
        <v>13999</v>
      </c>
      <c r="O3640" s="20" t="s">
        <v>13999</v>
      </c>
      <c r="P3640" s="20" t="s">
        <v>13999</v>
      </c>
      <c r="Q3640" s="20" t="s">
        <v>13999</v>
      </c>
      <c r="R3640" s="16"/>
      <c r="S3640" s="16"/>
      <c r="T3640" s="16"/>
      <c r="U3640" s="39">
        <f t="shared" si="170"/>
        <v>29.6763046272</v>
      </c>
    </row>
    <row r="3641" spans="1:21" ht="45.75" customHeight="1">
      <c r="A3641" s="15"/>
      <c r="B3641" s="16" t="s">
        <v>20854</v>
      </c>
      <c r="C3641" s="16" t="s">
        <v>20776</v>
      </c>
      <c r="D3641" s="16" t="s">
        <v>20850</v>
      </c>
      <c r="E3641" s="16" t="s">
        <v>20855</v>
      </c>
      <c r="F3641" s="17"/>
      <c r="G3641" s="22">
        <v>735</v>
      </c>
      <c r="H3641" s="19">
        <f t="shared" si="168"/>
        <v>22.664260080000002</v>
      </c>
      <c r="I3641" s="16"/>
      <c r="J3641" s="16">
        <f t="shared" si="169"/>
        <v>0</v>
      </c>
      <c r="K3641" s="20" t="s">
        <v>13999</v>
      </c>
      <c r="L3641" s="20" t="s">
        <v>13999</v>
      </c>
      <c r="M3641" s="20" t="s">
        <v>13999</v>
      </c>
      <c r="N3641" s="20" t="s">
        <v>13999</v>
      </c>
      <c r="O3641" s="20" t="s">
        <v>13999</v>
      </c>
      <c r="P3641" s="20" t="s">
        <v>13999</v>
      </c>
      <c r="Q3641" s="20" t="s">
        <v>13999</v>
      </c>
      <c r="R3641" s="16"/>
      <c r="S3641" s="16"/>
      <c r="T3641" s="16"/>
      <c r="U3641" s="39">
        <f t="shared" si="170"/>
        <v>27.197112096000001</v>
      </c>
    </row>
    <row r="3642" spans="1:21" ht="57" customHeight="1">
      <c r="A3642" s="15"/>
      <c r="B3642" s="16" t="s">
        <v>20856</v>
      </c>
      <c r="C3642" s="16" t="s">
        <v>20776</v>
      </c>
      <c r="D3642" s="16" t="s">
        <v>20850</v>
      </c>
      <c r="E3642" s="16" t="s">
        <v>20857</v>
      </c>
      <c r="F3642" s="17"/>
      <c r="G3642" s="22">
        <v>847</v>
      </c>
      <c r="H3642" s="19">
        <f t="shared" si="168"/>
        <v>26.117861616000003</v>
      </c>
      <c r="I3642" s="16"/>
      <c r="J3642" s="16">
        <f t="shared" si="169"/>
        <v>0</v>
      </c>
      <c r="K3642" s="20" t="s">
        <v>14000</v>
      </c>
      <c r="L3642" s="20" t="s">
        <v>13999</v>
      </c>
      <c r="M3642" s="20" t="s">
        <v>13999</v>
      </c>
      <c r="N3642" s="20" t="s">
        <v>13999</v>
      </c>
      <c r="O3642" s="20" t="s">
        <v>13999</v>
      </c>
      <c r="P3642" s="20" t="s">
        <v>13999</v>
      </c>
      <c r="Q3642" s="20" t="s">
        <v>13999</v>
      </c>
      <c r="R3642" s="16"/>
      <c r="S3642" s="16"/>
      <c r="T3642" s="16"/>
      <c r="U3642" s="39">
        <f t="shared" si="170"/>
        <v>31.341433939200002</v>
      </c>
    </row>
    <row r="3643" spans="1:21" ht="57" customHeight="1">
      <c r="A3643" s="15"/>
      <c r="B3643" s="16" t="s">
        <v>20858</v>
      </c>
      <c r="C3643" s="16" t="s">
        <v>20776</v>
      </c>
      <c r="D3643" s="16" t="s">
        <v>20850</v>
      </c>
      <c r="E3643" s="16" t="s">
        <v>20859</v>
      </c>
      <c r="F3643" s="17"/>
      <c r="G3643" s="22">
        <v>617</v>
      </c>
      <c r="H3643" s="19">
        <f t="shared" si="168"/>
        <v>19.025644175999997</v>
      </c>
      <c r="I3643" s="16"/>
      <c r="J3643" s="16">
        <f t="shared" si="169"/>
        <v>0</v>
      </c>
      <c r="K3643" s="20" t="s">
        <v>13999</v>
      </c>
      <c r="L3643" s="20" t="s">
        <v>13999</v>
      </c>
      <c r="M3643" s="20" t="s">
        <v>13999</v>
      </c>
      <c r="N3643" s="20" t="s">
        <v>13999</v>
      </c>
      <c r="O3643" s="20" t="s">
        <v>13999</v>
      </c>
      <c r="P3643" s="20" t="s">
        <v>13999</v>
      </c>
      <c r="Q3643" s="20" t="s">
        <v>13999</v>
      </c>
      <c r="R3643" s="16"/>
      <c r="S3643" s="16"/>
      <c r="T3643" s="16"/>
      <c r="U3643" s="39">
        <f t="shared" si="170"/>
        <v>22.830773011199994</v>
      </c>
    </row>
    <row r="3644" spans="1:21" ht="57" customHeight="1">
      <c r="A3644" s="15"/>
      <c r="B3644" s="16" t="s">
        <v>20860</v>
      </c>
      <c r="C3644" s="16" t="s">
        <v>20776</v>
      </c>
      <c r="D3644" s="16" t="s">
        <v>20850</v>
      </c>
      <c r="E3644" s="16" t="s">
        <v>20861</v>
      </c>
      <c r="F3644" s="17"/>
      <c r="G3644" s="22">
        <v>702</v>
      </c>
      <c r="H3644" s="19">
        <f t="shared" si="168"/>
        <v>21.646681056000002</v>
      </c>
      <c r="I3644" s="16"/>
      <c r="J3644" s="16">
        <f t="shared" si="169"/>
        <v>0</v>
      </c>
      <c r="K3644" s="20" t="s">
        <v>14000</v>
      </c>
      <c r="L3644" s="20" t="s">
        <v>13999</v>
      </c>
      <c r="M3644" s="20" t="s">
        <v>13999</v>
      </c>
      <c r="N3644" s="20" t="s">
        <v>13999</v>
      </c>
      <c r="O3644" s="20" t="s">
        <v>13999</v>
      </c>
      <c r="P3644" s="20" t="s">
        <v>13999</v>
      </c>
      <c r="Q3644" s="20" t="s">
        <v>13999</v>
      </c>
      <c r="R3644" s="16"/>
      <c r="S3644" s="16"/>
      <c r="T3644" s="16"/>
      <c r="U3644" s="39">
        <f t="shared" si="170"/>
        <v>25.976017267200003</v>
      </c>
    </row>
    <row r="3645" spans="1:21" ht="57" customHeight="1">
      <c r="A3645" s="15"/>
      <c r="B3645" s="16" t="s">
        <v>20862</v>
      </c>
      <c r="C3645" s="16" t="s">
        <v>20776</v>
      </c>
      <c r="D3645" s="16" t="s">
        <v>20850</v>
      </c>
      <c r="E3645" s="16" t="s">
        <v>20863</v>
      </c>
      <c r="F3645" s="17"/>
      <c r="G3645" s="22">
        <v>880</v>
      </c>
      <c r="H3645" s="19">
        <f t="shared" si="168"/>
        <v>27.135440639999999</v>
      </c>
      <c r="I3645" s="16"/>
      <c r="J3645" s="16">
        <f t="shared" si="169"/>
        <v>0</v>
      </c>
      <c r="K3645" s="20" t="s">
        <v>13999</v>
      </c>
      <c r="L3645" s="20"/>
      <c r="M3645" s="20" t="s">
        <v>13999</v>
      </c>
      <c r="N3645" s="20" t="s">
        <v>13999</v>
      </c>
      <c r="O3645" s="20" t="s">
        <v>13999</v>
      </c>
      <c r="P3645" s="20" t="s">
        <v>13999</v>
      </c>
      <c r="Q3645" s="20" t="s">
        <v>13999</v>
      </c>
      <c r="R3645" s="16"/>
      <c r="S3645" s="16"/>
      <c r="T3645" s="16"/>
      <c r="U3645" s="39">
        <f t="shared" si="170"/>
        <v>32.562528768</v>
      </c>
    </row>
    <row r="3646" spans="1:21" ht="45.75" customHeight="1">
      <c r="A3646" s="15"/>
      <c r="B3646" s="16" t="s">
        <v>20864</v>
      </c>
      <c r="C3646" s="16" t="s">
        <v>20776</v>
      </c>
      <c r="D3646" s="16" t="s">
        <v>20850</v>
      </c>
      <c r="E3646" s="16" t="s">
        <v>20865</v>
      </c>
      <c r="F3646" s="17"/>
      <c r="G3646" s="22">
        <v>813</v>
      </c>
      <c r="H3646" s="19">
        <f t="shared" si="168"/>
        <v>25.069446863999996</v>
      </c>
      <c r="I3646" s="16"/>
      <c r="J3646" s="16">
        <f t="shared" si="169"/>
        <v>0</v>
      </c>
      <c r="K3646" s="20" t="s">
        <v>13999</v>
      </c>
      <c r="L3646" s="20" t="s">
        <v>13999</v>
      </c>
      <c r="M3646" s="20" t="s">
        <v>13999</v>
      </c>
      <c r="N3646" s="20" t="s">
        <v>13999</v>
      </c>
      <c r="O3646" s="20" t="s">
        <v>13999</v>
      </c>
      <c r="P3646" s="20" t="s">
        <v>13999</v>
      </c>
      <c r="Q3646" s="20" t="s">
        <v>13999</v>
      </c>
      <c r="R3646" s="16"/>
      <c r="S3646" s="16"/>
      <c r="T3646" s="16"/>
      <c r="U3646" s="39">
        <f t="shared" si="170"/>
        <v>30.083336236799994</v>
      </c>
    </row>
    <row r="3647" spans="1:21" ht="57" customHeight="1">
      <c r="A3647" s="15"/>
      <c r="B3647" s="16" t="s">
        <v>20866</v>
      </c>
      <c r="C3647" s="16" t="s">
        <v>20776</v>
      </c>
      <c r="D3647" s="16" t="s">
        <v>20850</v>
      </c>
      <c r="E3647" s="16" t="s">
        <v>20867</v>
      </c>
      <c r="F3647" s="17"/>
      <c r="G3647" s="22">
        <v>813</v>
      </c>
      <c r="H3647" s="19">
        <f t="shared" si="168"/>
        <v>25.069446863999996</v>
      </c>
      <c r="I3647" s="16"/>
      <c r="J3647" s="16">
        <f t="shared" si="169"/>
        <v>0</v>
      </c>
      <c r="K3647" s="20" t="s">
        <v>13999</v>
      </c>
      <c r="L3647" s="20" t="s">
        <v>13999</v>
      </c>
      <c r="M3647" s="20" t="s">
        <v>13999</v>
      </c>
      <c r="N3647" s="20" t="s">
        <v>13999</v>
      </c>
      <c r="O3647" s="20" t="s">
        <v>13999</v>
      </c>
      <c r="P3647" s="20" t="s">
        <v>13999</v>
      </c>
      <c r="Q3647" s="20" t="s">
        <v>13999</v>
      </c>
      <c r="R3647" s="16"/>
      <c r="S3647" s="16"/>
      <c r="T3647" s="16"/>
      <c r="U3647" s="39">
        <f t="shared" si="170"/>
        <v>30.083336236799994</v>
      </c>
    </row>
    <row r="3648" spans="1:21" ht="57" customHeight="1">
      <c r="A3648" s="15"/>
      <c r="B3648" s="16" t="s">
        <v>20868</v>
      </c>
      <c r="C3648" s="16" t="s">
        <v>20776</v>
      </c>
      <c r="D3648" s="16" t="s">
        <v>20850</v>
      </c>
      <c r="E3648" s="16" t="s">
        <v>20863</v>
      </c>
      <c r="F3648" s="17"/>
      <c r="G3648" s="22">
        <v>766</v>
      </c>
      <c r="H3648" s="19">
        <f t="shared" si="168"/>
        <v>23.620167648000002</v>
      </c>
      <c r="I3648" s="16"/>
      <c r="J3648" s="16">
        <f t="shared" si="169"/>
        <v>0</v>
      </c>
      <c r="K3648" s="20" t="s">
        <v>13999</v>
      </c>
      <c r="L3648" s="20" t="s">
        <v>13999</v>
      </c>
      <c r="M3648" s="20" t="s">
        <v>13999</v>
      </c>
      <c r="N3648" s="20" t="s">
        <v>13999</v>
      </c>
      <c r="O3648" s="20" t="s">
        <v>13999</v>
      </c>
      <c r="P3648" s="20" t="s">
        <v>13999</v>
      </c>
      <c r="Q3648" s="20" t="s">
        <v>13999</v>
      </c>
      <c r="R3648" s="16"/>
      <c r="S3648" s="16"/>
      <c r="T3648" s="16"/>
      <c r="U3648" s="39">
        <f t="shared" si="170"/>
        <v>28.344201177600002</v>
      </c>
    </row>
    <row r="3649" spans="1:21" ht="57" customHeight="1">
      <c r="A3649" s="15"/>
      <c r="B3649" s="16" t="s">
        <v>20869</v>
      </c>
      <c r="C3649" s="16" t="s">
        <v>20776</v>
      </c>
      <c r="D3649" s="16" t="s">
        <v>20850</v>
      </c>
      <c r="E3649" s="16" t="s">
        <v>20870</v>
      </c>
      <c r="F3649" s="17"/>
      <c r="G3649" s="22">
        <v>828</v>
      </c>
      <c r="H3649" s="19">
        <f t="shared" si="168"/>
        <v>25.531982784</v>
      </c>
      <c r="I3649" s="16"/>
      <c r="J3649" s="16">
        <f t="shared" si="169"/>
        <v>0</v>
      </c>
      <c r="K3649" s="20" t="s">
        <v>13999</v>
      </c>
      <c r="L3649" s="20" t="s">
        <v>13999</v>
      </c>
      <c r="M3649" s="20" t="s">
        <v>13999</v>
      </c>
      <c r="N3649" s="20"/>
      <c r="O3649" s="20" t="s">
        <v>13999</v>
      </c>
      <c r="P3649" s="20" t="s">
        <v>13999</v>
      </c>
      <c r="Q3649" s="20" t="s">
        <v>13999</v>
      </c>
      <c r="R3649" s="16"/>
      <c r="S3649" s="16"/>
      <c r="T3649" s="16"/>
      <c r="U3649" s="39">
        <f t="shared" si="170"/>
        <v>30.6383793408</v>
      </c>
    </row>
    <row r="3650" spans="1:21" ht="34.5" customHeight="1">
      <c r="A3650" s="15"/>
      <c r="B3650" s="16" t="s">
        <v>20871</v>
      </c>
      <c r="C3650" s="16" t="s">
        <v>20776</v>
      </c>
      <c r="D3650" s="16" t="s">
        <v>20850</v>
      </c>
      <c r="E3650" s="16" t="s">
        <v>20872</v>
      </c>
      <c r="F3650" s="17"/>
      <c r="G3650" s="22">
        <v>780</v>
      </c>
      <c r="H3650" s="19">
        <f t="shared" si="168"/>
        <v>24.051867840000007</v>
      </c>
      <c r="I3650" s="16"/>
      <c r="J3650" s="16">
        <f t="shared" si="169"/>
        <v>0</v>
      </c>
      <c r="K3650" s="20" t="s">
        <v>13999</v>
      </c>
      <c r="L3650" s="20" t="s">
        <v>13999</v>
      </c>
      <c r="M3650" s="20" t="s">
        <v>13999</v>
      </c>
      <c r="N3650" s="20"/>
      <c r="O3650" s="20" t="s">
        <v>13999</v>
      </c>
      <c r="P3650" s="20" t="s">
        <v>13999</v>
      </c>
      <c r="Q3650" s="20" t="s">
        <v>13999</v>
      </c>
      <c r="R3650" s="16"/>
      <c r="S3650" s="16"/>
      <c r="T3650" s="16"/>
      <c r="U3650" s="39">
        <f t="shared" si="170"/>
        <v>28.862241408000006</v>
      </c>
    </row>
    <row r="3651" spans="1:21" ht="57" customHeight="1">
      <c r="A3651" s="15"/>
      <c r="B3651" s="16" t="s">
        <v>20873</v>
      </c>
      <c r="C3651" s="16" t="s">
        <v>20776</v>
      </c>
      <c r="D3651" s="16" t="s">
        <v>20850</v>
      </c>
      <c r="E3651" s="16" t="s">
        <v>20874</v>
      </c>
      <c r="F3651" s="17"/>
      <c r="G3651" s="22">
        <v>874</v>
      </c>
      <c r="H3651" s="19">
        <f t="shared" si="168"/>
        <v>26.950426272000001</v>
      </c>
      <c r="I3651" s="16"/>
      <c r="J3651" s="16">
        <f t="shared" si="169"/>
        <v>0</v>
      </c>
      <c r="K3651" s="20" t="s">
        <v>13999</v>
      </c>
      <c r="L3651" s="20" t="s">
        <v>13999</v>
      </c>
      <c r="M3651" s="20" t="s">
        <v>13999</v>
      </c>
      <c r="N3651" s="20" t="s">
        <v>13999</v>
      </c>
      <c r="O3651" s="20" t="s">
        <v>13999</v>
      </c>
      <c r="P3651" s="20" t="s">
        <v>13999</v>
      </c>
      <c r="Q3651" s="20" t="s">
        <v>13999</v>
      </c>
      <c r="R3651" s="16"/>
      <c r="S3651" s="16"/>
      <c r="T3651" s="16"/>
      <c r="U3651" s="39">
        <f t="shared" si="170"/>
        <v>32.3405115264</v>
      </c>
    </row>
    <row r="3652" spans="1:21" ht="34.5" customHeight="1">
      <c r="A3652" s="15"/>
      <c r="B3652" s="16" t="s">
        <v>20875</v>
      </c>
      <c r="C3652" s="16" t="s">
        <v>20776</v>
      </c>
      <c r="D3652" s="16" t="s">
        <v>20850</v>
      </c>
      <c r="E3652" s="16" t="s">
        <v>20876</v>
      </c>
      <c r="F3652" s="17"/>
      <c r="G3652" s="22">
        <v>874</v>
      </c>
      <c r="H3652" s="19">
        <f t="shared" si="168"/>
        <v>26.950426272000001</v>
      </c>
      <c r="I3652" s="16"/>
      <c r="J3652" s="16">
        <f t="shared" si="169"/>
        <v>0</v>
      </c>
      <c r="K3652" s="20" t="s">
        <v>14000</v>
      </c>
      <c r="L3652" s="20" t="s">
        <v>13999</v>
      </c>
      <c r="M3652" s="20" t="s">
        <v>13999</v>
      </c>
      <c r="N3652" s="20"/>
      <c r="O3652" s="20"/>
      <c r="P3652" s="20" t="s">
        <v>13999</v>
      </c>
      <c r="Q3652" s="20" t="s">
        <v>13999</v>
      </c>
      <c r="R3652" s="16"/>
      <c r="S3652" s="16"/>
      <c r="T3652" s="16"/>
      <c r="U3652" s="39">
        <f t="shared" si="170"/>
        <v>32.3405115264</v>
      </c>
    </row>
    <row r="3653" spans="1:21" ht="34.5" customHeight="1">
      <c r="A3653" s="15"/>
      <c r="B3653" s="16" t="s">
        <v>20877</v>
      </c>
      <c r="C3653" s="16" t="s">
        <v>20776</v>
      </c>
      <c r="D3653" s="16" t="s">
        <v>20850</v>
      </c>
      <c r="E3653" s="16" t="s">
        <v>20878</v>
      </c>
      <c r="F3653" s="17"/>
      <c r="G3653" s="22">
        <v>874</v>
      </c>
      <c r="H3653" s="19">
        <f t="shared" si="168"/>
        <v>26.950426272000001</v>
      </c>
      <c r="I3653" s="16"/>
      <c r="J3653" s="16">
        <f t="shared" si="169"/>
        <v>0</v>
      </c>
      <c r="K3653" s="20" t="s">
        <v>14000</v>
      </c>
      <c r="L3653" s="20" t="s">
        <v>13999</v>
      </c>
      <c r="M3653" s="20" t="s">
        <v>13999</v>
      </c>
      <c r="N3653" s="20" t="s">
        <v>13999</v>
      </c>
      <c r="O3653" s="20"/>
      <c r="P3653" s="20" t="s">
        <v>13999</v>
      </c>
      <c r="Q3653" s="20" t="s">
        <v>13999</v>
      </c>
      <c r="R3653" s="16"/>
      <c r="S3653" s="16"/>
      <c r="T3653" s="16"/>
      <c r="U3653" s="39">
        <f t="shared" si="170"/>
        <v>32.3405115264</v>
      </c>
    </row>
    <row r="3654" spans="1:21" ht="34.5" customHeight="1">
      <c r="A3654" s="15"/>
      <c r="B3654" s="16" t="s">
        <v>20879</v>
      </c>
      <c r="C3654" s="16" t="s">
        <v>20776</v>
      </c>
      <c r="D3654" s="16" t="s">
        <v>20850</v>
      </c>
      <c r="E3654" s="16" t="s">
        <v>20880</v>
      </c>
      <c r="F3654" s="17"/>
      <c r="G3654" s="22">
        <v>714</v>
      </c>
      <c r="H3654" s="19">
        <f t="shared" si="168"/>
        <v>22.016709791999997</v>
      </c>
      <c r="I3654" s="16"/>
      <c r="J3654" s="16">
        <f t="shared" si="169"/>
        <v>0</v>
      </c>
      <c r="K3654" s="20" t="s">
        <v>13999</v>
      </c>
      <c r="L3654" s="20" t="s">
        <v>13999</v>
      </c>
      <c r="M3654" s="20" t="s">
        <v>13999</v>
      </c>
      <c r="N3654" s="20" t="s">
        <v>13999</v>
      </c>
      <c r="O3654" s="20" t="s">
        <v>13999</v>
      </c>
      <c r="P3654" s="20" t="s">
        <v>13999</v>
      </c>
      <c r="Q3654" s="20" t="s">
        <v>13999</v>
      </c>
      <c r="R3654" s="16"/>
      <c r="S3654" s="16"/>
      <c r="T3654" s="16"/>
      <c r="U3654" s="39">
        <f t="shared" si="170"/>
        <v>26.420051750399995</v>
      </c>
    </row>
    <row r="3655" spans="1:21" ht="34.5" customHeight="1">
      <c r="A3655" s="15"/>
      <c r="B3655" s="16" t="s">
        <v>20881</v>
      </c>
      <c r="C3655" s="16" t="s">
        <v>20776</v>
      </c>
      <c r="D3655" s="16" t="s">
        <v>20850</v>
      </c>
      <c r="E3655" s="16" t="s">
        <v>20882</v>
      </c>
      <c r="F3655" s="17"/>
      <c r="G3655" s="22">
        <v>733</v>
      </c>
      <c r="H3655" s="19">
        <f t="shared" si="168"/>
        <v>22.602588624000006</v>
      </c>
      <c r="I3655" s="16"/>
      <c r="J3655" s="16">
        <f t="shared" si="169"/>
        <v>0</v>
      </c>
      <c r="K3655" s="20" t="s">
        <v>14000</v>
      </c>
      <c r="L3655" s="20" t="s">
        <v>13999</v>
      </c>
      <c r="M3655" s="20" t="s">
        <v>13999</v>
      </c>
      <c r="N3655" s="20"/>
      <c r="O3655" s="20"/>
      <c r="P3655" s="20" t="s">
        <v>13999</v>
      </c>
      <c r="Q3655" s="20" t="s">
        <v>13999</v>
      </c>
      <c r="R3655" s="16"/>
      <c r="S3655" s="16"/>
      <c r="T3655" s="16"/>
      <c r="U3655" s="39">
        <f t="shared" si="170"/>
        <v>27.123106348800007</v>
      </c>
    </row>
    <row r="3656" spans="1:21" ht="34.5" customHeight="1">
      <c r="A3656" s="15"/>
      <c r="B3656" s="16" t="s">
        <v>20883</v>
      </c>
      <c r="C3656" s="16" t="s">
        <v>20776</v>
      </c>
      <c r="D3656" s="16" t="s">
        <v>20850</v>
      </c>
      <c r="E3656" s="16" t="s">
        <v>20884</v>
      </c>
      <c r="F3656" s="17"/>
      <c r="G3656" s="22">
        <v>845</v>
      </c>
      <c r="H3656" s="19">
        <f t="shared" si="168"/>
        <v>26.056190160000003</v>
      </c>
      <c r="I3656" s="16"/>
      <c r="J3656" s="16">
        <f t="shared" si="169"/>
        <v>0</v>
      </c>
      <c r="K3656" s="20"/>
      <c r="L3656" s="20" t="s">
        <v>13999</v>
      </c>
      <c r="M3656" s="20" t="s">
        <v>13999</v>
      </c>
      <c r="N3656" s="20"/>
      <c r="O3656" s="20"/>
      <c r="P3656" s="20" t="s">
        <v>13999</v>
      </c>
      <c r="Q3656" s="20"/>
      <c r="R3656" s="16"/>
      <c r="S3656" s="16"/>
      <c r="T3656" s="16"/>
      <c r="U3656" s="39">
        <f t="shared" si="170"/>
        <v>31.267428192000004</v>
      </c>
    </row>
    <row r="3657" spans="1:21" ht="34.5" customHeight="1">
      <c r="A3657" s="15"/>
      <c r="B3657" s="16" t="s">
        <v>20885</v>
      </c>
      <c r="C3657" s="16" t="s">
        <v>20776</v>
      </c>
      <c r="D3657" s="16" t="s">
        <v>20850</v>
      </c>
      <c r="E3657" s="16" t="s">
        <v>20886</v>
      </c>
      <c r="F3657" s="17"/>
      <c r="G3657" s="18">
        <v>1091</v>
      </c>
      <c r="H3657" s="19">
        <f t="shared" si="168"/>
        <v>33.641779248000006</v>
      </c>
      <c r="I3657" s="16"/>
      <c r="J3657" s="16">
        <f t="shared" si="169"/>
        <v>0</v>
      </c>
      <c r="K3657" s="20" t="s">
        <v>13999</v>
      </c>
      <c r="L3657" s="20" t="s">
        <v>13999</v>
      </c>
      <c r="M3657" s="20" t="s">
        <v>13999</v>
      </c>
      <c r="N3657" s="20" t="s">
        <v>13999</v>
      </c>
      <c r="O3657" s="20" t="s">
        <v>13999</v>
      </c>
      <c r="P3657" s="20" t="s">
        <v>13999</v>
      </c>
      <c r="Q3657" s="20" t="s">
        <v>13999</v>
      </c>
      <c r="R3657" s="16"/>
      <c r="S3657" s="16"/>
      <c r="T3657" s="16"/>
      <c r="U3657" s="39">
        <f t="shared" si="170"/>
        <v>40.370135097600006</v>
      </c>
    </row>
    <row r="3658" spans="1:21" ht="34.5" customHeight="1">
      <c r="A3658" s="15"/>
      <c r="B3658" s="16" t="s">
        <v>20887</v>
      </c>
      <c r="C3658" s="16" t="s">
        <v>20776</v>
      </c>
      <c r="D3658" s="16" t="s">
        <v>20850</v>
      </c>
      <c r="E3658" s="16" t="s">
        <v>20888</v>
      </c>
      <c r="F3658" s="17"/>
      <c r="G3658" s="22">
        <v>852</v>
      </c>
      <c r="H3658" s="19">
        <f t="shared" si="168"/>
        <v>26.272040256</v>
      </c>
      <c r="I3658" s="16"/>
      <c r="J3658" s="16">
        <f t="shared" si="169"/>
        <v>0</v>
      </c>
      <c r="K3658" s="20" t="s">
        <v>13999</v>
      </c>
      <c r="L3658" s="20" t="s">
        <v>13999</v>
      </c>
      <c r="M3658" s="20" t="s">
        <v>13999</v>
      </c>
      <c r="N3658" s="20"/>
      <c r="O3658" s="20"/>
      <c r="P3658" s="20" t="s">
        <v>13999</v>
      </c>
      <c r="Q3658" s="20"/>
      <c r="R3658" s="16"/>
      <c r="S3658" s="16"/>
      <c r="T3658" s="16"/>
      <c r="U3658" s="39">
        <f t="shared" si="170"/>
        <v>31.526448307199999</v>
      </c>
    </row>
    <row r="3659" spans="1:21" ht="34.5" customHeight="1">
      <c r="A3659" s="15"/>
      <c r="B3659" s="16" t="s">
        <v>20889</v>
      </c>
      <c r="C3659" s="16" t="s">
        <v>20776</v>
      </c>
      <c r="D3659" s="16" t="s">
        <v>20850</v>
      </c>
      <c r="E3659" s="16" t="s">
        <v>20890</v>
      </c>
      <c r="F3659" s="17"/>
      <c r="G3659" s="18">
        <v>1206</v>
      </c>
      <c r="H3659" s="19">
        <f t="shared" si="168"/>
        <v>37.187887968000005</v>
      </c>
      <c r="I3659" s="16"/>
      <c r="J3659" s="16">
        <f t="shared" si="169"/>
        <v>0</v>
      </c>
      <c r="K3659" s="20" t="s">
        <v>14000</v>
      </c>
      <c r="L3659" s="20" t="s">
        <v>13999</v>
      </c>
      <c r="M3659" s="20" t="s">
        <v>13999</v>
      </c>
      <c r="N3659" s="20"/>
      <c r="O3659" s="20"/>
      <c r="P3659" s="20" t="s">
        <v>13999</v>
      </c>
      <c r="Q3659" s="20" t="s">
        <v>13999</v>
      </c>
      <c r="R3659" s="16"/>
      <c r="S3659" s="16"/>
      <c r="T3659" s="16"/>
      <c r="U3659" s="39">
        <f t="shared" si="170"/>
        <v>44.625465561600002</v>
      </c>
    </row>
    <row r="3660" spans="1:21" ht="34.5" customHeight="1">
      <c r="A3660" s="15"/>
      <c r="B3660" s="16" t="s">
        <v>20891</v>
      </c>
      <c r="C3660" s="16" t="s">
        <v>20776</v>
      </c>
      <c r="D3660" s="16" t="s">
        <v>20850</v>
      </c>
      <c r="E3660" s="16" t="s">
        <v>20892</v>
      </c>
      <c r="F3660" s="17"/>
      <c r="G3660" s="22">
        <v>949</v>
      </c>
      <c r="H3660" s="19">
        <f t="shared" si="168"/>
        <v>29.263105872000004</v>
      </c>
      <c r="I3660" s="16"/>
      <c r="J3660" s="16">
        <f t="shared" si="169"/>
        <v>0</v>
      </c>
      <c r="K3660" s="20" t="s">
        <v>14000</v>
      </c>
      <c r="L3660" s="20" t="s">
        <v>13999</v>
      </c>
      <c r="M3660" s="20" t="s">
        <v>13999</v>
      </c>
      <c r="N3660" s="20" t="s">
        <v>13999</v>
      </c>
      <c r="O3660" s="20"/>
      <c r="P3660" s="20" t="s">
        <v>13999</v>
      </c>
      <c r="Q3660" s="20" t="s">
        <v>13999</v>
      </c>
      <c r="R3660" s="16"/>
      <c r="S3660" s="16"/>
      <c r="T3660" s="16"/>
      <c r="U3660" s="39">
        <f t="shared" si="170"/>
        <v>35.115727046400004</v>
      </c>
    </row>
    <row r="3661" spans="1:21" ht="34.5" customHeight="1">
      <c r="A3661" s="15"/>
      <c r="B3661" s="16" t="s">
        <v>20893</v>
      </c>
      <c r="C3661" s="16" t="s">
        <v>20776</v>
      </c>
      <c r="D3661" s="16" t="s">
        <v>20850</v>
      </c>
      <c r="E3661" s="16" t="s">
        <v>20894</v>
      </c>
      <c r="F3661" s="17"/>
      <c r="G3661" s="22">
        <v>931</v>
      </c>
      <c r="H3661" s="19">
        <f t="shared" si="168"/>
        <v>28.708062768000012</v>
      </c>
      <c r="I3661" s="16"/>
      <c r="J3661" s="16">
        <f t="shared" si="169"/>
        <v>0</v>
      </c>
      <c r="K3661" s="20" t="s">
        <v>14000</v>
      </c>
      <c r="L3661" s="20" t="s">
        <v>13999</v>
      </c>
      <c r="M3661" s="20" t="s">
        <v>13999</v>
      </c>
      <c r="N3661" s="20"/>
      <c r="O3661" s="20"/>
      <c r="P3661" s="20" t="s">
        <v>13999</v>
      </c>
      <c r="Q3661" s="20" t="s">
        <v>13999</v>
      </c>
      <c r="R3661" s="16"/>
      <c r="S3661" s="16"/>
      <c r="T3661" s="16"/>
      <c r="U3661" s="39">
        <f t="shared" si="170"/>
        <v>34.449675321600012</v>
      </c>
    </row>
    <row r="3662" spans="1:21" ht="34.5" customHeight="1">
      <c r="A3662" s="15"/>
      <c r="B3662" s="16" t="s">
        <v>20895</v>
      </c>
      <c r="C3662" s="16" t="s">
        <v>20776</v>
      </c>
      <c r="D3662" s="16" t="s">
        <v>20850</v>
      </c>
      <c r="E3662" s="16" t="s">
        <v>20896</v>
      </c>
      <c r="F3662" s="17"/>
      <c r="G3662" s="22">
        <v>900</v>
      </c>
      <c r="H3662" s="19">
        <f t="shared" si="168"/>
        <v>27.752155199999997</v>
      </c>
      <c r="I3662" s="16"/>
      <c r="J3662" s="16">
        <f t="shared" si="169"/>
        <v>0</v>
      </c>
      <c r="K3662" s="20" t="s">
        <v>14000</v>
      </c>
      <c r="L3662" s="20" t="s">
        <v>13999</v>
      </c>
      <c r="M3662" s="20" t="s">
        <v>13999</v>
      </c>
      <c r="N3662" s="20" t="s">
        <v>13999</v>
      </c>
      <c r="O3662" s="20" t="s">
        <v>13999</v>
      </c>
      <c r="P3662" s="20"/>
      <c r="Q3662" s="20" t="s">
        <v>13999</v>
      </c>
      <c r="R3662" s="16"/>
      <c r="S3662" s="16"/>
      <c r="T3662" s="16"/>
      <c r="U3662" s="39">
        <f t="shared" si="170"/>
        <v>33.302586239999997</v>
      </c>
    </row>
    <row r="3663" spans="1:21" ht="34.5" customHeight="1">
      <c r="A3663" s="15"/>
      <c r="B3663" s="16" t="s">
        <v>20897</v>
      </c>
      <c r="C3663" s="16" t="s">
        <v>20776</v>
      </c>
      <c r="D3663" s="16" t="s">
        <v>20850</v>
      </c>
      <c r="E3663" s="16" t="s">
        <v>20898</v>
      </c>
      <c r="F3663" s="17"/>
      <c r="G3663" s="22">
        <v>150</v>
      </c>
      <c r="H3663" s="19">
        <f t="shared" si="168"/>
        <v>4.6253592000000001</v>
      </c>
      <c r="I3663" s="16"/>
      <c r="J3663" s="16">
        <f t="shared" si="169"/>
        <v>0</v>
      </c>
      <c r="K3663" s="20" t="s">
        <v>13999</v>
      </c>
      <c r="L3663" s="20"/>
      <c r="M3663" s="20"/>
      <c r="N3663" s="20"/>
      <c r="O3663" s="20"/>
      <c r="P3663" s="20" t="s">
        <v>13999</v>
      </c>
      <c r="Q3663" s="20"/>
      <c r="R3663" s="16"/>
      <c r="S3663" s="16"/>
      <c r="T3663" s="16"/>
      <c r="U3663" s="39">
        <f t="shared" si="170"/>
        <v>5.5504310400000003</v>
      </c>
    </row>
    <row r="3664" spans="1:21" ht="34.5" customHeight="1">
      <c r="A3664" s="15"/>
      <c r="B3664" s="16" t="s">
        <v>20899</v>
      </c>
      <c r="C3664" s="16" t="s">
        <v>20776</v>
      </c>
      <c r="D3664" s="16" t="s">
        <v>20850</v>
      </c>
      <c r="E3664" s="16" t="s">
        <v>20900</v>
      </c>
      <c r="F3664" s="17"/>
      <c r="G3664" s="18">
        <v>1034</v>
      </c>
      <c r="H3664" s="19">
        <f t="shared" si="168"/>
        <v>31.884142751999999</v>
      </c>
      <c r="I3664" s="16"/>
      <c r="J3664" s="16">
        <f t="shared" si="169"/>
        <v>0</v>
      </c>
      <c r="K3664" s="20" t="s">
        <v>13999</v>
      </c>
      <c r="L3664" s="20"/>
      <c r="M3664" s="20" t="s">
        <v>13999</v>
      </c>
      <c r="N3664" s="20"/>
      <c r="O3664" s="20"/>
      <c r="P3664" s="20" t="s">
        <v>13999</v>
      </c>
      <c r="Q3664" s="20"/>
      <c r="R3664" s="16"/>
      <c r="S3664" s="16"/>
      <c r="T3664" s="16"/>
      <c r="U3664" s="39">
        <f t="shared" si="170"/>
        <v>38.260971302399994</v>
      </c>
    </row>
    <row r="3665" spans="1:21" ht="34.5" customHeight="1">
      <c r="A3665" s="15"/>
      <c r="B3665" s="16" t="s">
        <v>20901</v>
      </c>
      <c r="C3665" s="16" t="s">
        <v>20776</v>
      </c>
      <c r="D3665" s="16" t="s">
        <v>20850</v>
      </c>
      <c r="E3665" s="16" t="s">
        <v>20902</v>
      </c>
      <c r="F3665" s="17"/>
      <c r="G3665" s="18">
        <v>1076</v>
      </c>
      <c r="H3665" s="19">
        <f t="shared" si="168"/>
        <v>33.179243328000005</v>
      </c>
      <c r="I3665" s="16"/>
      <c r="J3665" s="16">
        <f t="shared" si="169"/>
        <v>0</v>
      </c>
      <c r="K3665" s="20" t="s">
        <v>13999</v>
      </c>
      <c r="L3665" s="20"/>
      <c r="M3665" s="20" t="s">
        <v>13999</v>
      </c>
      <c r="N3665" s="20"/>
      <c r="O3665" s="20"/>
      <c r="P3665" s="20" t="s">
        <v>13999</v>
      </c>
      <c r="Q3665" s="20"/>
      <c r="R3665" s="16"/>
      <c r="S3665" s="16"/>
      <c r="T3665" s="16"/>
      <c r="U3665" s="39">
        <f t="shared" si="170"/>
        <v>39.815091993600007</v>
      </c>
    </row>
    <row r="3666" spans="1:21" ht="45.75" customHeight="1">
      <c r="A3666" s="15"/>
      <c r="B3666" s="16" t="s">
        <v>20903</v>
      </c>
      <c r="C3666" s="16" t="s">
        <v>20776</v>
      </c>
      <c r="D3666" s="16" t="s">
        <v>20850</v>
      </c>
      <c r="E3666" s="16" t="s">
        <v>20904</v>
      </c>
      <c r="F3666" s="17"/>
      <c r="G3666" s="18">
        <v>1190</v>
      </c>
      <c r="H3666" s="19">
        <f t="shared" si="168"/>
        <v>36.694516320000005</v>
      </c>
      <c r="I3666" s="16"/>
      <c r="J3666" s="16">
        <f t="shared" si="169"/>
        <v>0</v>
      </c>
      <c r="K3666" s="20" t="s">
        <v>13999</v>
      </c>
      <c r="L3666" s="20" t="s">
        <v>13999</v>
      </c>
      <c r="M3666" s="20" t="s">
        <v>13999</v>
      </c>
      <c r="N3666" s="20" t="s">
        <v>13999</v>
      </c>
      <c r="O3666" s="20"/>
      <c r="P3666" s="20" t="s">
        <v>13999</v>
      </c>
      <c r="Q3666" s="20" t="s">
        <v>13999</v>
      </c>
      <c r="R3666" s="16"/>
      <c r="S3666" s="16"/>
      <c r="T3666" s="16"/>
      <c r="U3666" s="39">
        <f t="shared" si="170"/>
        <v>44.033419584000008</v>
      </c>
    </row>
    <row r="3667" spans="1:21" ht="34.5" customHeight="1">
      <c r="A3667" s="15"/>
      <c r="B3667" s="16" t="s">
        <v>20905</v>
      </c>
      <c r="C3667" s="16" t="s">
        <v>20776</v>
      </c>
      <c r="D3667" s="16" t="s">
        <v>20850</v>
      </c>
      <c r="E3667" s="16" t="s">
        <v>20906</v>
      </c>
      <c r="F3667" s="17"/>
      <c r="G3667" s="22">
        <v>909</v>
      </c>
      <c r="H3667" s="19">
        <f t="shared" si="168"/>
        <v>28.029676752</v>
      </c>
      <c r="I3667" s="16"/>
      <c r="J3667" s="16">
        <f t="shared" si="169"/>
        <v>0</v>
      </c>
      <c r="K3667" s="20" t="s">
        <v>13999</v>
      </c>
      <c r="L3667" s="20"/>
      <c r="M3667" s="20" t="s">
        <v>13999</v>
      </c>
      <c r="N3667" s="20"/>
      <c r="O3667" s="20"/>
      <c r="P3667" s="20" t="s">
        <v>13999</v>
      </c>
      <c r="Q3667" s="20"/>
      <c r="R3667" s="16"/>
      <c r="S3667" s="16"/>
      <c r="T3667" s="16"/>
      <c r="U3667" s="39">
        <f t="shared" si="170"/>
        <v>33.635612102399996</v>
      </c>
    </row>
    <row r="3668" spans="1:21" ht="34.5" customHeight="1">
      <c r="A3668" s="15"/>
      <c r="B3668" s="16" t="s">
        <v>20907</v>
      </c>
      <c r="C3668" s="16" t="s">
        <v>20776</v>
      </c>
      <c r="D3668" s="16" t="s">
        <v>20850</v>
      </c>
      <c r="E3668" s="16" t="s">
        <v>20908</v>
      </c>
      <c r="F3668" s="17"/>
      <c r="G3668" s="22">
        <v>680</v>
      </c>
      <c r="H3668" s="19">
        <f t="shared" si="168"/>
        <v>20.968295040000008</v>
      </c>
      <c r="I3668" s="16"/>
      <c r="J3668" s="16">
        <f t="shared" si="169"/>
        <v>0</v>
      </c>
      <c r="K3668" s="20" t="s">
        <v>13999</v>
      </c>
      <c r="L3668" s="20"/>
      <c r="M3668" s="20" t="s">
        <v>13999</v>
      </c>
      <c r="N3668" s="20"/>
      <c r="O3668" s="20"/>
      <c r="P3668" s="20" t="s">
        <v>13999</v>
      </c>
      <c r="Q3668" s="20" t="s">
        <v>13999</v>
      </c>
      <c r="R3668" s="16"/>
      <c r="S3668" s="16"/>
      <c r="T3668" s="16"/>
      <c r="U3668" s="39">
        <f t="shared" si="170"/>
        <v>25.161954048000009</v>
      </c>
    </row>
    <row r="3669" spans="1:21" ht="34.5" customHeight="1">
      <c r="A3669" s="15"/>
      <c r="B3669" s="16" t="s">
        <v>20909</v>
      </c>
      <c r="C3669" s="16" t="s">
        <v>20776</v>
      </c>
      <c r="D3669" s="16" t="s">
        <v>20850</v>
      </c>
      <c r="E3669" s="16" t="s">
        <v>20910</v>
      </c>
      <c r="F3669" s="17"/>
      <c r="G3669" s="22">
        <v>382</v>
      </c>
      <c r="H3669" s="19">
        <f t="shared" ref="H3669:H3732" si="171">IF(R3669="Мax скидка 20%",G3669*0.8*1.05/100*H$15,IF(R3669="От 3-х шт. скидка 50%.",G3669*0.5*1.05/100*H$15,G3669*0.6*1.05/100*H$15))*1.03*1.2*1.1</f>
        <v>11.779248096000002</v>
      </c>
      <c r="I3669" s="16"/>
      <c r="J3669" s="16">
        <f t="shared" si="169"/>
        <v>0</v>
      </c>
      <c r="K3669" s="20" t="s">
        <v>13999</v>
      </c>
      <c r="L3669" s="20"/>
      <c r="M3669" s="20" t="s">
        <v>13999</v>
      </c>
      <c r="N3669" s="20"/>
      <c r="O3669" s="20"/>
      <c r="P3669" s="20" t="s">
        <v>13999</v>
      </c>
      <c r="Q3669" s="20" t="s">
        <v>13999</v>
      </c>
      <c r="R3669" s="16"/>
      <c r="S3669" s="16"/>
      <c r="T3669" s="16"/>
      <c r="U3669" s="39">
        <f t="shared" si="170"/>
        <v>14.135097715200002</v>
      </c>
    </row>
    <row r="3670" spans="1:21" ht="34.5" customHeight="1">
      <c r="A3670" s="15"/>
      <c r="B3670" s="16" t="s">
        <v>20911</v>
      </c>
      <c r="C3670" s="16" t="s">
        <v>20776</v>
      </c>
      <c r="D3670" s="16" t="s">
        <v>20850</v>
      </c>
      <c r="E3670" s="16" t="s">
        <v>20912</v>
      </c>
      <c r="F3670" s="17"/>
      <c r="G3670" s="18">
        <v>1070</v>
      </c>
      <c r="H3670" s="19">
        <f t="shared" si="171"/>
        <v>32.994228960000008</v>
      </c>
      <c r="I3670" s="16"/>
      <c r="J3670" s="16">
        <f t="shared" ref="J3670:J3733" si="172">H3670*I3670</f>
        <v>0</v>
      </c>
      <c r="K3670" s="20" t="s">
        <v>13999</v>
      </c>
      <c r="L3670" s="20"/>
      <c r="M3670" s="20" t="s">
        <v>13999</v>
      </c>
      <c r="N3670" s="20"/>
      <c r="O3670" s="20" t="s">
        <v>13999</v>
      </c>
      <c r="P3670" s="20" t="s">
        <v>13999</v>
      </c>
      <c r="Q3670" s="20"/>
      <c r="R3670" s="16"/>
      <c r="S3670" s="16"/>
      <c r="T3670" s="16"/>
      <c r="U3670" s="39">
        <f t="shared" ref="U3670:U3733" si="173">IF(H3670&gt;100,H3670*1.11+15,H3670*1.2)</f>
        <v>39.593074752000007</v>
      </c>
    </row>
    <row r="3671" spans="1:21" ht="34.5" customHeight="1">
      <c r="A3671" s="15"/>
      <c r="B3671" s="16" t="s">
        <v>20913</v>
      </c>
      <c r="C3671" s="16" t="s">
        <v>20776</v>
      </c>
      <c r="D3671" s="16" t="s">
        <v>20850</v>
      </c>
      <c r="E3671" s="16" t="s">
        <v>20914</v>
      </c>
      <c r="F3671" s="17"/>
      <c r="G3671" s="18">
        <v>1060</v>
      </c>
      <c r="H3671" s="19">
        <f t="shared" si="171"/>
        <v>32.685871680000005</v>
      </c>
      <c r="I3671" s="16"/>
      <c r="J3671" s="16">
        <f t="shared" si="172"/>
        <v>0</v>
      </c>
      <c r="K3671" s="20" t="s">
        <v>13999</v>
      </c>
      <c r="L3671" s="20"/>
      <c r="M3671" s="20" t="s">
        <v>13999</v>
      </c>
      <c r="N3671" s="20"/>
      <c r="O3671" s="20"/>
      <c r="P3671" s="20" t="s">
        <v>13999</v>
      </c>
      <c r="Q3671" s="20"/>
      <c r="R3671" s="16"/>
      <c r="S3671" s="16"/>
      <c r="T3671" s="16"/>
      <c r="U3671" s="39">
        <f t="shared" si="173"/>
        <v>39.223046016000005</v>
      </c>
    </row>
    <row r="3672" spans="1:21" ht="34.5" customHeight="1">
      <c r="A3672" s="15"/>
      <c r="B3672" s="16" t="s">
        <v>20915</v>
      </c>
      <c r="C3672" s="16" t="s">
        <v>20776</v>
      </c>
      <c r="D3672" s="16" t="s">
        <v>20850</v>
      </c>
      <c r="E3672" s="16" t="s">
        <v>20916</v>
      </c>
      <c r="F3672" s="17"/>
      <c r="G3672" s="22">
        <v>889</v>
      </c>
      <c r="H3672" s="19">
        <f t="shared" si="171"/>
        <v>27.412962192000006</v>
      </c>
      <c r="I3672" s="16"/>
      <c r="J3672" s="16">
        <f t="shared" si="172"/>
        <v>0</v>
      </c>
      <c r="K3672" s="20" t="s">
        <v>13999</v>
      </c>
      <c r="L3672" s="20"/>
      <c r="M3672" s="20" t="s">
        <v>13999</v>
      </c>
      <c r="N3672" s="20"/>
      <c r="O3672" s="20" t="s">
        <v>13999</v>
      </c>
      <c r="P3672" s="20" t="s">
        <v>13999</v>
      </c>
      <c r="Q3672" s="20"/>
      <c r="R3672" s="16"/>
      <c r="S3672" s="16"/>
      <c r="T3672" s="16"/>
      <c r="U3672" s="39">
        <f t="shared" si="173"/>
        <v>32.895554630400007</v>
      </c>
    </row>
    <row r="3673" spans="1:21" ht="34.5" customHeight="1">
      <c r="A3673" s="15"/>
      <c r="B3673" s="16" t="s">
        <v>20917</v>
      </c>
      <c r="C3673" s="16" t="s">
        <v>20776</v>
      </c>
      <c r="D3673" s="16" t="s">
        <v>20850</v>
      </c>
      <c r="E3673" s="16" t="s">
        <v>20918</v>
      </c>
      <c r="F3673" s="17"/>
      <c r="G3673" s="22">
        <v>34</v>
      </c>
      <c r="H3673" s="19">
        <f t="shared" si="171"/>
        <v>1.0484147519999998</v>
      </c>
      <c r="I3673" s="16"/>
      <c r="J3673" s="16">
        <f t="shared" si="172"/>
        <v>0</v>
      </c>
      <c r="K3673" s="20"/>
      <c r="L3673" s="20"/>
      <c r="M3673" s="20"/>
      <c r="N3673" s="20" t="s">
        <v>13999</v>
      </c>
      <c r="O3673" s="20" t="s">
        <v>13999</v>
      </c>
      <c r="P3673" s="20"/>
      <c r="Q3673" s="20"/>
      <c r="R3673" s="16"/>
      <c r="S3673" s="16"/>
      <c r="T3673" s="16"/>
      <c r="U3673" s="39">
        <f t="shared" si="173"/>
        <v>1.2580977023999997</v>
      </c>
    </row>
    <row r="3674" spans="1:21" ht="57" customHeight="1">
      <c r="A3674" s="15"/>
      <c r="B3674" s="16" t="s">
        <v>20919</v>
      </c>
      <c r="C3674" s="16" t="s">
        <v>20776</v>
      </c>
      <c r="D3674" s="16" t="s">
        <v>20850</v>
      </c>
      <c r="E3674" s="16" t="s">
        <v>20920</v>
      </c>
      <c r="F3674" s="17"/>
      <c r="G3674" s="22">
        <v>206</v>
      </c>
      <c r="H3674" s="19">
        <f t="shared" si="171"/>
        <v>6.3521599680000014</v>
      </c>
      <c r="I3674" s="16"/>
      <c r="J3674" s="16">
        <f t="shared" si="172"/>
        <v>0</v>
      </c>
      <c r="K3674" s="20" t="s">
        <v>13999</v>
      </c>
      <c r="L3674" s="20"/>
      <c r="M3674" s="20"/>
      <c r="N3674" s="20" t="s">
        <v>13999</v>
      </c>
      <c r="O3674" s="20" t="s">
        <v>13999</v>
      </c>
      <c r="P3674" s="20" t="s">
        <v>13999</v>
      </c>
      <c r="Q3674" s="20" t="s">
        <v>13999</v>
      </c>
      <c r="R3674" s="16"/>
      <c r="S3674" s="16"/>
      <c r="T3674" s="16"/>
      <c r="U3674" s="39">
        <f t="shared" si="173"/>
        <v>7.6225919616000013</v>
      </c>
    </row>
    <row r="3675" spans="1:21" ht="34.5" customHeight="1">
      <c r="A3675" s="15"/>
      <c r="B3675" s="16" t="s">
        <v>20921</v>
      </c>
      <c r="C3675" s="16" t="s">
        <v>20776</v>
      </c>
      <c r="D3675" s="16" t="s">
        <v>20850</v>
      </c>
      <c r="E3675" s="16" t="s">
        <v>20922</v>
      </c>
      <c r="F3675" s="17"/>
      <c r="G3675" s="22">
        <v>71</v>
      </c>
      <c r="H3675" s="19">
        <f t="shared" si="171"/>
        <v>2.1893366880000005</v>
      </c>
      <c r="I3675" s="16"/>
      <c r="J3675" s="16">
        <f t="shared" si="172"/>
        <v>0</v>
      </c>
      <c r="K3675" s="20" t="s">
        <v>13999</v>
      </c>
      <c r="L3675" s="20"/>
      <c r="M3675" s="20" t="s">
        <v>13999</v>
      </c>
      <c r="N3675" s="20"/>
      <c r="O3675" s="20"/>
      <c r="P3675" s="20" t="s">
        <v>13999</v>
      </c>
      <c r="Q3675" s="20"/>
      <c r="R3675" s="16"/>
      <c r="S3675" s="16"/>
      <c r="T3675" s="16"/>
      <c r="U3675" s="39">
        <f t="shared" si="173"/>
        <v>2.6272040256000007</v>
      </c>
    </row>
    <row r="3676" spans="1:21" ht="34.5" customHeight="1">
      <c r="A3676" s="15"/>
      <c r="B3676" s="16" t="s">
        <v>527</v>
      </c>
      <c r="C3676" s="16" t="s">
        <v>20776</v>
      </c>
      <c r="D3676" s="16" t="s">
        <v>20299</v>
      </c>
      <c r="E3676" s="16" t="s">
        <v>20923</v>
      </c>
      <c r="F3676" s="17"/>
      <c r="G3676" s="18">
        <v>1271</v>
      </c>
      <c r="H3676" s="19">
        <f t="shared" si="171"/>
        <v>39.192210288000005</v>
      </c>
      <c r="I3676" s="16"/>
      <c r="J3676" s="16">
        <f t="shared" si="172"/>
        <v>0</v>
      </c>
      <c r="K3676" s="20" t="s">
        <v>13999</v>
      </c>
      <c r="L3676" s="20"/>
      <c r="M3676" s="20" t="s">
        <v>13999</v>
      </c>
      <c r="N3676" s="20" t="s">
        <v>13999</v>
      </c>
      <c r="O3676" s="20" t="s">
        <v>13999</v>
      </c>
      <c r="P3676" s="20" t="s">
        <v>13999</v>
      </c>
      <c r="Q3676" s="20" t="s">
        <v>13999</v>
      </c>
      <c r="R3676" s="16"/>
      <c r="S3676" s="16"/>
      <c r="T3676" s="16"/>
      <c r="U3676" s="39">
        <f t="shared" si="173"/>
        <v>47.030652345600004</v>
      </c>
    </row>
    <row r="3677" spans="1:21" ht="34.5" customHeight="1">
      <c r="A3677" s="15"/>
      <c r="B3677" s="16" t="s">
        <v>20924</v>
      </c>
      <c r="C3677" s="16" t="s">
        <v>20776</v>
      </c>
      <c r="D3677" s="16" t="s">
        <v>20299</v>
      </c>
      <c r="E3677" s="16" t="s">
        <v>20925</v>
      </c>
      <c r="F3677" s="17"/>
      <c r="G3677" s="22">
        <v>371</v>
      </c>
      <c r="H3677" s="19">
        <f t="shared" si="171"/>
        <v>11.440055087999999</v>
      </c>
      <c r="I3677" s="16"/>
      <c r="J3677" s="16">
        <f t="shared" si="172"/>
        <v>0</v>
      </c>
      <c r="K3677" s="20"/>
      <c r="L3677" s="20" t="s">
        <v>13999</v>
      </c>
      <c r="M3677" s="20" t="s">
        <v>13999</v>
      </c>
      <c r="N3677" s="20" t="s">
        <v>13999</v>
      </c>
      <c r="O3677" s="20" t="s">
        <v>13999</v>
      </c>
      <c r="P3677" s="20" t="s">
        <v>13999</v>
      </c>
      <c r="Q3677" s="20"/>
      <c r="R3677" s="16"/>
      <c r="S3677" s="16"/>
      <c r="T3677" s="16"/>
      <c r="U3677" s="39">
        <f t="shared" si="173"/>
        <v>13.728066105599998</v>
      </c>
    </row>
    <row r="3678" spans="1:21" ht="34.5" customHeight="1">
      <c r="A3678" s="15"/>
      <c r="B3678" s="16" t="s">
        <v>20926</v>
      </c>
      <c r="C3678" s="16" t="s">
        <v>20776</v>
      </c>
      <c r="D3678" s="16" t="s">
        <v>20299</v>
      </c>
      <c r="E3678" s="16" t="s">
        <v>20927</v>
      </c>
      <c r="F3678" s="17"/>
      <c r="G3678" s="18">
        <v>2102</v>
      </c>
      <c r="H3678" s="19">
        <f t="shared" si="171"/>
        <v>64.816700256000004</v>
      </c>
      <c r="I3678" s="16"/>
      <c r="J3678" s="16">
        <f t="shared" si="172"/>
        <v>0</v>
      </c>
      <c r="K3678" s="20" t="s">
        <v>13999</v>
      </c>
      <c r="L3678" s="20" t="s">
        <v>13999</v>
      </c>
      <c r="M3678" s="20"/>
      <c r="N3678" s="20"/>
      <c r="O3678" s="20" t="s">
        <v>13999</v>
      </c>
      <c r="P3678" s="20" t="s">
        <v>13999</v>
      </c>
      <c r="Q3678" s="20"/>
      <c r="R3678" s="16"/>
      <c r="S3678" s="16"/>
      <c r="T3678" s="16"/>
      <c r="U3678" s="39">
        <f t="shared" si="173"/>
        <v>77.780040307199997</v>
      </c>
    </row>
    <row r="3679" spans="1:21" ht="34.5" customHeight="1">
      <c r="A3679" s="15"/>
      <c r="B3679" s="16" t="s">
        <v>20928</v>
      </c>
      <c r="C3679" s="16" t="s">
        <v>20776</v>
      </c>
      <c r="D3679" s="16" t="s">
        <v>20299</v>
      </c>
      <c r="E3679" s="16" t="s">
        <v>20929</v>
      </c>
      <c r="F3679" s="17"/>
      <c r="G3679" s="22">
        <v>181</v>
      </c>
      <c r="H3679" s="19">
        <f t="shared" si="171"/>
        <v>5.5812667680000008</v>
      </c>
      <c r="I3679" s="16"/>
      <c r="J3679" s="16">
        <f t="shared" si="172"/>
        <v>0</v>
      </c>
      <c r="K3679" s="20" t="s">
        <v>13999</v>
      </c>
      <c r="L3679" s="20" t="s">
        <v>13999</v>
      </c>
      <c r="M3679" s="20"/>
      <c r="N3679" s="20"/>
      <c r="O3679" s="20"/>
      <c r="P3679" s="20" t="s">
        <v>13999</v>
      </c>
      <c r="Q3679" s="20"/>
      <c r="R3679" s="16"/>
      <c r="S3679" s="16"/>
      <c r="T3679" s="16"/>
      <c r="U3679" s="39">
        <f t="shared" si="173"/>
        <v>6.6975201216000011</v>
      </c>
    </row>
    <row r="3680" spans="1:21" ht="34.5" customHeight="1">
      <c r="A3680" s="15"/>
      <c r="B3680" s="16" t="s">
        <v>20930</v>
      </c>
      <c r="C3680" s="16" t="s">
        <v>20776</v>
      </c>
      <c r="D3680" s="16" t="s">
        <v>20299</v>
      </c>
      <c r="E3680" s="16" t="s">
        <v>20931</v>
      </c>
      <c r="F3680" s="17"/>
      <c r="G3680" s="18">
        <v>1014</v>
      </c>
      <c r="H3680" s="19">
        <f t="shared" si="171"/>
        <v>31.267428192000008</v>
      </c>
      <c r="I3680" s="16"/>
      <c r="J3680" s="16">
        <f t="shared" si="172"/>
        <v>0</v>
      </c>
      <c r="K3680" s="20" t="s">
        <v>13999</v>
      </c>
      <c r="L3680" s="20" t="s">
        <v>13999</v>
      </c>
      <c r="M3680" s="20"/>
      <c r="N3680" s="20" t="s">
        <v>13999</v>
      </c>
      <c r="O3680" s="20" t="s">
        <v>13999</v>
      </c>
      <c r="P3680" s="20" t="s">
        <v>13999</v>
      </c>
      <c r="Q3680" s="20" t="s">
        <v>13999</v>
      </c>
      <c r="R3680" s="16"/>
      <c r="S3680" s="16"/>
      <c r="T3680" s="16"/>
      <c r="U3680" s="39">
        <f t="shared" si="173"/>
        <v>37.520913830400005</v>
      </c>
    </row>
    <row r="3681" spans="1:21" ht="34.5" customHeight="1">
      <c r="A3681" s="15"/>
      <c r="B3681" s="16" t="s">
        <v>20932</v>
      </c>
      <c r="C3681" s="16" t="s">
        <v>20776</v>
      </c>
      <c r="D3681" s="16" t="s">
        <v>20299</v>
      </c>
      <c r="E3681" s="16" t="s">
        <v>20933</v>
      </c>
      <c r="F3681" s="17"/>
      <c r="G3681" s="22">
        <v>320</v>
      </c>
      <c r="H3681" s="19">
        <f t="shared" si="171"/>
        <v>9.8674329600000004</v>
      </c>
      <c r="I3681" s="16"/>
      <c r="J3681" s="16">
        <f t="shared" si="172"/>
        <v>0</v>
      </c>
      <c r="K3681" s="20"/>
      <c r="L3681" s="20"/>
      <c r="M3681" s="20" t="s">
        <v>13999</v>
      </c>
      <c r="N3681" s="20"/>
      <c r="O3681" s="20"/>
      <c r="P3681" s="20" t="s">
        <v>13999</v>
      </c>
      <c r="Q3681" s="20" t="s">
        <v>13999</v>
      </c>
      <c r="R3681" s="16"/>
      <c r="S3681" s="16"/>
      <c r="T3681" s="16"/>
      <c r="U3681" s="39">
        <f t="shared" si="173"/>
        <v>11.840919552000001</v>
      </c>
    </row>
    <row r="3682" spans="1:21" ht="34.5" customHeight="1">
      <c r="A3682" s="15"/>
      <c r="B3682" s="16" t="s">
        <v>20934</v>
      </c>
      <c r="C3682" s="16" t="s">
        <v>20776</v>
      </c>
      <c r="D3682" s="16" t="s">
        <v>20299</v>
      </c>
      <c r="E3682" s="16" t="s">
        <v>20935</v>
      </c>
      <c r="F3682" s="17"/>
      <c r="G3682" s="22">
        <v>266</v>
      </c>
      <c r="H3682" s="19">
        <f t="shared" si="171"/>
        <v>8.2023036480000009</v>
      </c>
      <c r="I3682" s="16"/>
      <c r="J3682" s="16">
        <f t="shared" si="172"/>
        <v>0</v>
      </c>
      <c r="K3682" s="20" t="s">
        <v>13999</v>
      </c>
      <c r="L3682" s="20" t="s">
        <v>13999</v>
      </c>
      <c r="M3682" s="20"/>
      <c r="N3682" s="20"/>
      <c r="O3682" s="20"/>
      <c r="P3682" s="20" t="s">
        <v>13999</v>
      </c>
      <c r="Q3682" s="20"/>
      <c r="R3682" s="16"/>
      <c r="S3682" s="16"/>
      <c r="T3682" s="16"/>
      <c r="U3682" s="39">
        <f t="shared" si="173"/>
        <v>9.8427643776</v>
      </c>
    </row>
    <row r="3683" spans="1:21" ht="34.5" customHeight="1">
      <c r="A3683" s="15"/>
      <c r="B3683" s="16" t="s">
        <v>20936</v>
      </c>
      <c r="C3683" s="16" t="s">
        <v>20776</v>
      </c>
      <c r="D3683" s="16" t="s">
        <v>20299</v>
      </c>
      <c r="E3683" s="16" t="s">
        <v>20937</v>
      </c>
      <c r="F3683" s="17"/>
      <c r="G3683" s="22">
        <v>427</v>
      </c>
      <c r="H3683" s="19">
        <f t="shared" si="171"/>
        <v>13.166855856000002</v>
      </c>
      <c r="I3683" s="16"/>
      <c r="J3683" s="16">
        <f t="shared" si="172"/>
        <v>0</v>
      </c>
      <c r="K3683" s="20" t="s">
        <v>13999</v>
      </c>
      <c r="L3683" s="20" t="s">
        <v>13999</v>
      </c>
      <c r="M3683" s="20" t="s">
        <v>13999</v>
      </c>
      <c r="N3683" s="20"/>
      <c r="O3683" s="20"/>
      <c r="P3683" s="20" t="s">
        <v>13999</v>
      </c>
      <c r="Q3683" s="20" t="s">
        <v>13999</v>
      </c>
      <c r="R3683" s="16"/>
      <c r="S3683" s="16"/>
      <c r="T3683" s="16"/>
      <c r="U3683" s="39">
        <f t="shared" si="173"/>
        <v>15.800227027200002</v>
      </c>
    </row>
    <row r="3684" spans="1:21" ht="34.5" customHeight="1">
      <c r="A3684" s="15"/>
      <c r="B3684" s="16" t="s">
        <v>20938</v>
      </c>
      <c r="C3684" s="16" t="s">
        <v>20776</v>
      </c>
      <c r="D3684" s="16" t="s">
        <v>20299</v>
      </c>
      <c r="E3684" s="16" t="s">
        <v>20939</v>
      </c>
      <c r="F3684" s="17"/>
      <c r="G3684" s="18">
        <v>1877</v>
      </c>
      <c r="H3684" s="19">
        <f t="shared" si="171"/>
        <v>57.87866145600001</v>
      </c>
      <c r="I3684" s="16"/>
      <c r="J3684" s="16">
        <f t="shared" si="172"/>
        <v>0</v>
      </c>
      <c r="K3684" s="20"/>
      <c r="L3684" s="20" t="s">
        <v>13999</v>
      </c>
      <c r="M3684" s="20" t="s">
        <v>13999</v>
      </c>
      <c r="N3684" s="20" t="s">
        <v>13999</v>
      </c>
      <c r="O3684" s="20"/>
      <c r="P3684" s="20" t="s">
        <v>13999</v>
      </c>
      <c r="Q3684" s="20"/>
      <c r="R3684" s="16"/>
      <c r="S3684" s="16"/>
      <c r="T3684" s="16"/>
      <c r="U3684" s="39">
        <f t="shared" si="173"/>
        <v>69.454393747200015</v>
      </c>
    </row>
    <row r="3685" spans="1:21" ht="34.5" customHeight="1">
      <c r="A3685" s="15"/>
      <c r="B3685" s="16" t="s">
        <v>20940</v>
      </c>
      <c r="C3685" s="16" t="s">
        <v>20776</v>
      </c>
      <c r="D3685" s="16" t="s">
        <v>20299</v>
      </c>
      <c r="E3685" s="16" t="s">
        <v>20941</v>
      </c>
      <c r="F3685" s="17"/>
      <c r="G3685" s="22">
        <v>311</v>
      </c>
      <c r="H3685" s="19">
        <f t="shared" si="171"/>
        <v>9.5899114080000025</v>
      </c>
      <c r="I3685" s="16"/>
      <c r="J3685" s="16">
        <f t="shared" si="172"/>
        <v>0</v>
      </c>
      <c r="K3685" s="20" t="s">
        <v>13999</v>
      </c>
      <c r="L3685" s="20"/>
      <c r="M3685" s="20"/>
      <c r="N3685" s="20" t="s">
        <v>13999</v>
      </c>
      <c r="O3685" s="20" t="s">
        <v>13999</v>
      </c>
      <c r="P3685" s="20" t="s">
        <v>13999</v>
      </c>
      <c r="Q3685" s="20" t="s">
        <v>13999</v>
      </c>
      <c r="R3685" s="16"/>
      <c r="S3685" s="16"/>
      <c r="T3685" s="16"/>
      <c r="U3685" s="39">
        <f t="shared" si="173"/>
        <v>11.507893689600003</v>
      </c>
    </row>
    <row r="3686" spans="1:21" ht="34.5" customHeight="1">
      <c r="A3686" s="15"/>
      <c r="B3686" s="16" t="s">
        <v>20942</v>
      </c>
      <c r="C3686" s="16" t="s">
        <v>20776</v>
      </c>
      <c r="D3686" s="16" t="s">
        <v>20299</v>
      </c>
      <c r="E3686" s="16" t="s">
        <v>20943</v>
      </c>
      <c r="F3686" s="17"/>
      <c r="G3686" s="18">
        <v>1269</v>
      </c>
      <c r="H3686" s="19">
        <f t="shared" si="171"/>
        <v>39.130538832000006</v>
      </c>
      <c r="I3686" s="16"/>
      <c r="J3686" s="16">
        <f t="shared" si="172"/>
        <v>0</v>
      </c>
      <c r="K3686" s="20" t="s">
        <v>13999</v>
      </c>
      <c r="L3686" s="20"/>
      <c r="M3686" s="20"/>
      <c r="N3686" s="20"/>
      <c r="O3686" s="20"/>
      <c r="P3686" s="20" t="s">
        <v>13999</v>
      </c>
      <c r="Q3686" s="20"/>
      <c r="R3686" s="16"/>
      <c r="S3686" s="16"/>
      <c r="T3686" s="16"/>
      <c r="U3686" s="39">
        <f t="shared" si="173"/>
        <v>46.956646598400006</v>
      </c>
    </row>
    <row r="3687" spans="1:21" ht="34.5" customHeight="1">
      <c r="A3687" s="15"/>
      <c r="B3687" s="16" t="s">
        <v>20944</v>
      </c>
      <c r="C3687" s="16" t="s">
        <v>20776</v>
      </c>
      <c r="D3687" s="16" t="s">
        <v>20299</v>
      </c>
      <c r="E3687" s="16" t="s">
        <v>20945</v>
      </c>
      <c r="F3687" s="17"/>
      <c r="G3687" s="22">
        <v>802</v>
      </c>
      <c r="H3687" s="19">
        <f t="shared" si="171"/>
        <v>24.730253856000001</v>
      </c>
      <c r="I3687" s="16"/>
      <c r="J3687" s="16">
        <f t="shared" si="172"/>
        <v>0</v>
      </c>
      <c r="K3687" s="20"/>
      <c r="L3687" s="20"/>
      <c r="M3687" s="20"/>
      <c r="N3687" s="20"/>
      <c r="O3687" s="20"/>
      <c r="P3687" s="20"/>
      <c r="Q3687" s="20" t="s">
        <v>13999</v>
      </c>
      <c r="R3687" s="16"/>
      <c r="S3687" s="16"/>
      <c r="T3687" s="16"/>
      <c r="U3687" s="39">
        <f t="shared" si="173"/>
        <v>29.6763046272</v>
      </c>
    </row>
    <row r="3688" spans="1:21" ht="34.5" customHeight="1">
      <c r="A3688" s="15"/>
      <c r="B3688" s="16" t="s">
        <v>20946</v>
      </c>
      <c r="C3688" s="16" t="s">
        <v>20776</v>
      </c>
      <c r="D3688" s="16" t="s">
        <v>20299</v>
      </c>
      <c r="E3688" s="16" t="s">
        <v>20947</v>
      </c>
      <c r="F3688" s="17"/>
      <c r="G3688" s="22">
        <v>793</v>
      </c>
      <c r="H3688" s="19">
        <f t="shared" si="171"/>
        <v>24.452732304000005</v>
      </c>
      <c r="I3688" s="16"/>
      <c r="J3688" s="16">
        <f t="shared" si="172"/>
        <v>0</v>
      </c>
      <c r="K3688" s="20"/>
      <c r="L3688" s="20"/>
      <c r="M3688" s="20"/>
      <c r="N3688" s="20"/>
      <c r="O3688" s="20"/>
      <c r="P3688" s="20" t="s">
        <v>13999</v>
      </c>
      <c r="Q3688" s="20" t="s">
        <v>13999</v>
      </c>
      <c r="R3688" s="16"/>
      <c r="S3688" s="16"/>
      <c r="T3688" s="16"/>
      <c r="U3688" s="39">
        <f t="shared" si="173"/>
        <v>29.343278764800004</v>
      </c>
    </row>
    <row r="3689" spans="1:21" ht="34.5" customHeight="1">
      <c r="A3689" s="15"/>
      <c r="B3689" s="16" t="s">
        <v>529</v>
      </c>
      <c r="C3689" s="16" t="s">
        <v>20776</v>
      </c>
      <c r="D3689" s="16" t="s">
        <v>20299</v>
      </c>
      <c r="E3689" s="16" t="s">
        <v>20948</v>
      </c>
      <c r="F3689" s="17"/>
      <c r="G3689" s="18">
        <v>1052</v>
      </c>
      <c r="H3689" s="19">
        <f t="shared" si="171"/>
        <v>32.439185856000002</v>
      </c>
      <c r="I3689" s="16"/>
      <c r="J3689" s="16">
        <f t="shared" si="172"/>
        <v>0</v>
      </c>
      <c r="K3689" s="20"/>
      <c r="L3689" s="20"/>
      <c r="M3689" s="20"/>
      <c r="N3689" s="20"/>
      <c r="O3689" s="20" t="s">
        <v>13999</v>
      </c>
      <c r="P3689" s="20"/>
      <c r="Q3689" s="20"/>
      <c r="R3689" s="16"/>
      <c r="S3689" s="16"/>
      <c r="T3689" s="16"/>
      <c r="U3689" s="39">
        <f t="shared" si="173"/>
        <v>38.927023027200001</v>
      </c>
    </row>
    <row r="3690" spans="1:21" ht="34.5" customHeight="1">
      <c r="A3690" s="15"/>
      <c r="B3690" s="16" t="s">
        <v>20949</v>
      </c>
      <c r="C3690" s="16" t="s">
        <v>20776</v>
      </c>
      <c r="D3690" s="16" t="s">
        <v>20299</v>
      </c>
      <c r="E3690" s="16" t="s">
        <v>20950</v>
      </c>
      <c r="F3690" s="17"/>
      <c r="G3690" s="18">
        <v>1644</v>
      </c>
      <c r="H3690" s="19">
        <f t="shared" si="171"/>
        <v>50.693936832000006</v>
      </c>
      <c r="I3690" s="16"/>
      <c r="J3690" s="16">
        <f t="shared" si="172"/>
        <v>0</v>
      </c>
      <c r="K3690" s="20" t="s">
        <v>13999</v>
      </c>
      <c r="L3690" s="20"/>
      <c r="M3690" s="20" t="s">
        <v>13999</v>
      </c>
      <c r="N3690" s="20"/>
      <c r="O3690" s="20"/>
      <c r="P3690" s="20" t="s">
        <v>13999</v>
      </c>
      <c r="Q3690" s="20"/>
      <c r="R3690" s="16"/>
      <c r="S3690" s="16"/>
      <c r="T3690" s="16"/>
      <c r="U3690" s="39">
        <f t="shared" si="173"/>
        <v>60.832724198400001</v>
      </c>
    </row>
    <row r="3691" spans="1:21" ht="45.75" customHeight="1">
      <c r="A3691" s="15"/>
      <c r="B3691" s="16" t="s">
        <v>20951</v>
      </c>
      <c r="C3691" s="16" t="s">
        <v>20776</v>
      </c>
      <c r="D3691" s="16" t="s">
        <v>20299</v>
      </c>
      <c r="E3691" s="16" t="s">
        <v>20952</v>
      </c>
      <c r="F3691" s="17"/>
      <c r="G3691" s="22">
        <v>354</v>
      </c>
      <c r="H3691" s="19">
        <f t="shared" si="171"/>
        <v>10.915847712000001</v>
      </c>
      <c r="I3691" s="16"/>
      <c r="J3691" s="16">
        <f t="shared" si="172"/>
        <v>0</v>
      </c>
      <c r="K3691" s="20" t="s">
        <v>13999</v>
      </c>
      <c r="L3691" s="20" t="s">
        <v>13999</v>
      </c>
      <c r="M3691" s="20" t="s">
        <v>13999</v>
      </c>
      <c r="N3691" s="20"/>
      <c r="O3691" s="20" t="s">
        <v>13999</v>
      </c>
      <c r="P3691" s="20" t="s">
        <v>13999</v>
      </c>
      <c r="Q3691" s="20" t="s">
        <v>13999</v>
      </c>
      <c r="R3691" s="16"/>
      <c r="S3691" s="16"/>
      <c r="T3691" s="16"/>
      <c r="U3691" s="39">
        <f t="shared" si="173"/>
        <v>13.099017254400001</v>
      </c>
    </row>
    <row r="3692" spans="1:21" ht="34.5" customHeight="1">
      <c r="A3692" s="15"/>
      <c r="B3692" s="16" t="s">
        <v>20953</v>
      </c>
      <c r="C3692" s="16" t="s">
        <v>20776</v>
      </c>
      <c r="D3692" s="16" t="s">
        <v>20299</v>
      </c>
      <c r="E3692" s="16" t="s">
        <v>20954</v>
      </c>
      <c r="F3692" s="17"/>
      <c r="G3692" s="18">
        <v>1204</v>
      </c>
      <c r="H3692" s="19">
        <f t="shared" si="171"/>
        <v>37.126216511999999</v>
      </c>
      <c r="I3692" s="16"/>
      <c r="J3692" s="16">
        <f t="shared" si="172"/>
        <v>0</v>
      </c>
      <c r="K3692" s="20" t="s">
        <v>13999</v>
      </c>
      <c r="L3692" s="20"/>
      <c r="M3692" s="20"/>
      <c r="N3692" s="20"/>
      <c r="O3692" s="20"/>
      <c r="P3692" s="20"/>
      <c r="Q3692" s="20"/>
      <c r="R3692" s="16"/>
      <c r="S3692" s="16"/>
      <c r="T3692" s="16"/>
      <c r="U3692" s="39">
        <f t="shared" si="173"/>
        <v>44.551459814399998</v>
      </c>
    </row>
    <row r="3693" spans="1:21" ht="34.5" customHeight="1">
      <c r="A3693" s="15"/>
      <c r="B3693" s="16" t="s">
        <v>20955</v>
      </c>
      <c r="C3693" s="16" t="s">
        <v>20776</v>
      </c>
      <c r="D3693" s="16" t="s">
        <v>20299</v>
      </c>
      <c r="E3693" s="16" t="s">
        <v>20956</v>
      </c>
      <c r="F3693" s="17"/>
      <c r="G3693" s="18">
        <v>1037</v>
      </c>
      <c r="H3693" s="19">
        <f t="shared" si="171"/>
        <v>31.976649936000001</v>
      </c>
      <c r="I3693" s="16"/>
      <c r="J3693" s="16">
        <f t="shared" si="172"/>
        <v>0</v>
      </c>
      <c r="K3693" s="20"/>
      <c r="L3693" s="20"/>
      <c r="M3693" s="20"/>
      <c r="N3693" s="20"/>
      <c r="O3693" s="20"/>
      <c r="P3693" s="20" t="s">
        <v>13999</v>
      </c>
      <c r="Q3693" s="20" t="s">
        <v>13999</v>
      </c>
      <c r="R3693" s="16"/>
      <c r="S3693" s="16"/>
      <c r="T3693" s="16"/>
      <c r="U3693" s="39">
        <f t="shared" si="173"/>
        <v>38.371979923200001</v>
      </c>
    </row>
    <row r="3694" spans="1:21" ht="34.5" customHeight="1">
      <c r="A3694" s="15"/>
      <c r="B3694" s="16" t="s">
        <v>20957</v>
      </c>
      <c r="C3694" s="16" t="s">
        <v>20776</v>
      </c>
      <c r="D3694" s="16" t="s">
        <v>20299</v>
      </c>
      <c r="E3694" s="16" t="s">
        <v>20958</v>
      </c>
      <c r="F3694" s="17"/>
      <c r="G3694" s="22">
        <v>391</v>
      </c>
      <c r="H3694" s="19">
        <f t="shared" si="171"/>
        <v>12.056769648000005</v>
      </c>
      <c r="I3694" s="16"/>
      <c r="J3694" s="16">
        <f t="shared" si="172"/>
        <v>0</v>
      </c>
      <c r="K3694" s="20" t="s">
        <v>13999</v>
      </c>
      <c r="L3694" s="20" t="s">
        <v>13999</v>
      </c>
      <c r="M3694" s="20" t="s">
        <v>13999</v>
      </c>
      <c r="N3694" s="20"/>
      <c r="O3694" s="20" t="s">
        <v>13999</v>
      </c>
      <c r="P3694" s="20"/>
      <c r="Q3694" s="20"/>
      <c r="R3694" s="16"/>
      <c r="S3694" s="16"/>
      <c r="T3694" s="16"/>
      <c r="U3694" s="39">
        <f t="shared" si="173"/>
        <v>14.468123577600005</v>
      </c>
    </row>
    <row r="3695" spans="1:21" ht="34.5" customHeight="1">
      <c r="A3695" s="15"/>
      <c r="B3695" s="16" t="s">
        <v>20959</v>
      </c>
      <c r="C3695" s="16" t="s">
        <v>20776</v>
      </c>
      <c r="D3695" s="16" t="s">
        <v>20299</v>
      </c>
      <c r="E3695" s="16" t="s">
        <v>20960</v>
      </c>
      <c r="F3695" s="17"/>
      <c r="G3695" s="22">
        <v>282</v>
      </c>
      <c r="H3695" s="19">
        <f t="shared" si="171"/>
        <v>8.695675296000001</v>
      </c>
      <c r="I3695" s="16"/>
      <c r="J3695" s="16">
        <f t="shared" si="172"/>
        <v>0</v>
      </c>
      <c r="K3695" s="20" t="s">
        <v>13999</v>
      </c>
      <c r="L3695" s="20" t="s">
        <v>13999</v>
      </c>
      <c r="M3695" s="20" t="s">
        <v>13999</v>
      </c>
      <c r="N3695" s="20" t="s">
        <v>13999</v>
      </c>
      <c r="O3695" s="20" t="s">
        <v>13999</v>
      </c>
      <c r="P3695" s="20" t="s">
        <v>13999</v>
      </c>
      <c r="Q3695" s="20" t="s">
        <v>13999</v>
      </c>
      <c r="R3695" s="16"/>
      <c r="S3695" s="16"/>
      <c r="T3695" s="16"/>
      <c r="U3695" s="39">
        <f t="shared" si="173"/>
        <v>10.434810355200002</v>
      </c>
    </row>
    <row r="3696" spans="1:21" ht="34.5" customHeight="1">
      <c r="A3696" s="15"/>
      <c r="B3696" s="16" t="s">
        <v>20961</v>
      </c>
      <c r="C3696" s="16" t="s">
        <v>20776</v>
      </c>
      <c r="D3696" s="16" t="s">
        <v>20299</v>
      </c>
      <c r="E3696" s="16" t="s">
        <v>20962</v>
      </c>
      <c r="F3696" s="17"/>
      <c r="G3696" s="22">
        <v>555</v>
      </c>
      <c r="H3696" s="19">
        <f t="shared" si="171"/>
        <v>17.113829040000002</v>
      </c>
      <c r="I3696" s="16"/>
      <c r="J3696" s="16">
        <f t="shared" si="172"/>
        <v>0</v>
      </c>
      <c r="K3696" s="20" t="s">
        <v>13999</v>
      </c>
      <c r="L3696" s="20" t="s">
        <v>13999</v>
      </c>
      <c r="M3696" s="20" t="s">
        <v>13999</v>
      </c>
      <c r="N3696" s="20"/>
      <c r="O3696" s="20"/>
      <c r="P3696" s="20" t="s">
        <v>13999</v>
      </c>
      <c r="Q3696" s="20" t="s">
        <v>13999</v>
      </c>
      <c r="R3696" s="16"/>
      <c r="S3696" s="16"/>
      <c r="T3696" s="16"/>
      <c r="U3696" s="39">
        <f t="shared" si="173"/>
        <v>20.536594848000004</v>
      </c>
    </row>
    <row r="3697" spans="1:21" ht="34.5" customHeight="1">
      <c r="A3697" s="15"/>
      <c r="B3697" s="16" t="s">
        <v>20963</v>
      </c>
      <c r="C3697" s="16" t="s">
        <v>20776</v>
      </c>
      <c r="D3697" s="16" t="s">
        <v>20299</v>
      </c>
      <c r="E3697" s="16" t="s">
        <v>20964</v>
      </c>
      <c r="F3697" s="17"/>
      <c r="G3697" s="22">
        <v>214</v>
      </c>
      <c r="H3697" s="19">
        <f t="shared" si="171"/>
        <v>6.5988457920000032</v>
      </c>
      <c r="I3697" s="16"/>
      <c r="J3697" s="16">
        <f t="shared" si="172"/>
        <v>0</v>
      </c>
      <c r="K3697" s="20" t="s">
        <v>13999</v>
      </c>
      <c r="L3697" s="20" t="s">
        <v>13999</v>
      </c>
      <c r="M3697" s="20"/>
      <c r="N3697" s="20"/>
      <c r="O3697" s="20"/>
      <c r="P3697" s="20" t="s">
        <v>13999</v>
      </c>
      <c r="Q3697" s="20"/>
      <c r="R3697" s="16"/>
      <c r="S3697" s="16"/>
      <c r="T3697" s="16"/>
      <c r="U3697" s="39">
        <f t="shared" si="173"/>
        <v>7.9186149504000038</v>
      </c>
    </row>
    <row r="3698" spans="1:21" ht="34.5" customHeight="1">
      <c r="A3698" s="15"/>
      <c r="B3698" s="16" t="s">
        <v>20965</v>
      </c>
      <c r="C3698" s="16" t="s">
        <v>20776</v>
      </c>
      <c r="D3698" s="16" t="s">
        <v>20299</v>
      </c>
      <c r="E3698" s="16" t="s">
        <v>20966</v>
      </c>
      <c r="F3698" s="17"/>
      <c r="G3698" s="22">
        <v>347</v>
      </c>
      <c r="H3698" s="19">
        <f t="shared" si="171"/>
        <v>10.699997615999999</v>
      </c>
      <c r="I3698" s="16"/>
      <c r="J3698" s="16">
        <f t="shared" si="172"/>
        <v>0</v>
      </c>
      <c r="K3698" s="20" t="s">
        <v>13999</v>
      </c>
      <c r="L3698" s="20"/>
      <c r="M3698" s="20" t="s">
        <v>13999</v>
      </c>
      <c r="N3698" s="20"/>
      <c r="O3698" s="20" t="s">
        <v>13999</v>
      </c>
      <c r="P3698" s="20" t="s">
        <v>13999</v>
      </c>
      <c r="Q3698" s="20"/>
      <c r="R3698" s="16"/>
      <c r="S3698" s="16"/>
      <c r="T3698" s="16"/>
      <c r="U3698" s="39">
        <f t="shared" si="173"/>
        <v>12.839997139199999</v>
      </c>
    </row>
    <row r="3699" spans="1:21" ht="34.5" customHeight="1">
      <c r="A3699" s="15"/>
      <c r="B3699" s="16" t="s">
        <v>20967</v>
      </c>
      <c r="C3699" s="16" t="s">
        <v>20776</v>
      </c>
      <c r="D3699" s="16" t="s">
        <v>20299</v>
      </c>
      <c r="E3699" s="16" t="s">
        <v>20968</v>
      </c>
      <c r="F3699" s="17"/>
      <c r="G3699" s="22">
        <v>560</v>
      </c>
      <c r="H3699" s="19">
        <f t="shared" si="171"/>
        <v>17.26800768</v>
      </c>
      <c r="I3699" s="16"/>
      <c r="J3699" s="16">
        <f t="shared" si="172"/>
        <v>0</v>
      </c>
      <c r="K3699" s="20" t="s">
        <v>14000</v>
      </c>
      <c r="L3699" s="20" t="s">
        <v>13999</v>
      </c>
      <c r="M3699" s="20" t="s">
        <v>13999</v>
      </c>
      <c r="N3699" s="20" t="s">
        <v>13999</v>
      </c>
      <c r="O3699" s="20" t="s">
        <v>13999</v>
      </c>
      <c r="P3699" s="20" t="s">
        <v>13999</v>
      </c>
      <c r="Q3699" s="20" t="s">
        <v>13999</v>
      </c>
      <c r="R3699" s="16"/>
      <c r="S3699" s="16"/>
      <c r="T3699" s="16"/>
      <c r="U3699" s="39">
        <f t="shared" si="173"/>
        <v>20.721609216000001</v>
      </c>
    </row>
    <row r="3700" spans="1:21" ht="34.5" customHeight="1">
      <c r="A3700" s="15"/>
      <c r="B3700" s="16" t="s">
        <v>20969</v>
      </c>
      <c r="C3700" s="16" t="s">
        <v>20776</v>
      </c>
      <c r="D3700" s="16" t="s">
        <v>20299</v>
      </c>
      <c r="E3700" s="16" t="s">
        <v>20970</v>
      </c>
      <c r="F3700" s="17"/>
      <c r="G3700" s="22">
        <v>840</v>
      </c>
      <c r="H3700" s="19">
        <f t="shared" si="171"/>
        <v>25.902011520000006</v>
      </c>
      <c r="I3700" s="16"/>
      <c r="J3700" s="16">
        <f t="shared" si="172"/>
        <v>0</v>
      </c>
      <c r="K3700" s="20"/>
      <c r="L3700" s="20"/>
      <c r="M3700" s="20" t="s">
        <v>13999</v>
      </c>
      <c r="N3700" s="20"/>
      <c r="O3700" s="20"/>
      <c r="P3700" s="20" t="s">
        <v>13999</v>
      </c>
      <c r="Q3700" s="20" t="s">
        <v>13999</v>
      </c>
      <c r="R3700" s="16"/>
      <c r="S3700" s="16"/>
      <c r="T3700" s="16"/>
      <c r="U3700" s="39">
        <f t="shared" si="173"/>
        <v>31.082413824000007</v>
      </c>
    </row>
    <row r="3701" spans="1:21" ht="45.75" customHeight="1">
      <c r="A3701" s="15"/>
      <c r="B3701" s="16" t="s">
        <v>20971</v>
      </c>
      <c r="C3701" s="16" t="s">
        <v>20776</v>
      </c>
      <c r="D3701" s="16" t="s">
        <v>20299</v>
      </c>
      <c r="E3701" s="16" t="s">
        <v>20972</v>
      </c>
      <c r="F3701" s="17"/>
      <c r="G3701" s="18">
        <v>6447</v>
      </c>
      <c r="H3701" s="19">
        <f t="shared" si="171"/>
        <v>198.79793841600002</v>
      </c>
      <c r="I3701" s="16"/>
      <c r="J3701" s="16">
        <f t="shared" si="172"/>
        <v>0</v>
      </c>
      <c r="K3701" s="20"/>
      <c r="L3701" s="20"/>
      <c r="M3701" s="20" t="s">
        <v>13999</v>
      </c>
      <c r="N3701" s="20" t="s">
        <v>13999</v>
      </c>
      <c r="O3701" s="20" t="s">
        <v>13999</v>
      </c>
      <c r="P3701" s="20" t="s">
        <v>13999</v>
      </c>
      <c r="Q3701" s="20" t="s">
        <v>13999</v>
      </c>
      <c r="R3701" s="16"/>
      <c r="S3701" s="16"/>
      <c r="T3701" s="16"/>
      <c r="U3701" s="39">
        <f t="shared" si="173"/>
        <v>235.66571164176005</v>
      </c>
    </row>
    <row r="3702" spans="1:21" ht="34.5" customHeight="1">
      <c r="A3702" s="15"/>
      <c r="B3702" s="16" t="s">
        <v>20973</v>
      </c>
      <c r="C3702" s="16" t="s">
        <v>20776</v>
      </c>
      <c r="D3702" s="16" t="s">
        <v>20299</v>
      </c>
      <c r="E3702" s="16" t="s">
        <v>20974</v>
      </c>
      <c r="F3702" s="17"/>
      <c r="G3702" s="18">
        <v>1817</v>
      </c>
      <c r="H3702" s="19">
        <f t="shared" si="171"/>
        <v>56.028517776000008</v>
      </c>
      <c r="I3702" s="16"/>
      <c r="J3702" s="16">
        <f t="shared" si="172"/>
        <v>0</v>
      </c>
      <c r="K3702" s="20" t="s">
        <v>13999</v>
      </c>
      <c r="L3702" s="20"/>
      <c r="M3702" s="20"/>
      <c r="N3702" s="20"/>
      <c r="O3702" s="20"/>
      <c r="P3702" s="20"/>
      <c r="Q3702" s="20"/>
      <c r="R3702" s="16"/>
      <c r="S3702" s="16"/>
      <c r="T3702" s="16"/>
      <c r="U3702" s="39">
        <f t="shared" si="173"/>
        <v>67.234221331200004</v>
      </c>
    </row>
    <row r="3703" spans="1:21" ht="34.5" customHeight="1">
      <c r="A3703" s="15"/>
      <c r="B3703" s="16" t="s">
        <v>20975</v>
      </c>
      <c r="C3703" s="16" t="s">
        <v>20776</v>
      </c>
      <c r="D3703" s="16" t="s">
        <v>20299</v>
      </c>
      <c r="E3703" s="16" t="s">
        <v>20976</v>
      </c>
      <c r="F3703" s="17"/>
      <c r="G3703" s="18">
        <v>5092</v>
      </c>
      <c r="H3703" s="19">
        <f t="shared" si="171"/>
        <v>157.01552697600002</v>
      </c>
      <c r="I3703" s="16"/>
      <c r="J3703" s="16">
        <f t="shared" si="172"/>
        <v>0</v>
      </c>
      <c r="K3703" s="20" t="s">
        <v>13999</v>
      </c>
      <c r="L3703" s="20" t="s">
        <v>13999</v>
      </c>
      <c r="M3703" s="20" t="s">
        <v>13999</v>
      </c>
      <c r="N3703" s="20"/>
      <c r="O3703" s="20"/>
      <c r="P3703" s="20" t="s">
        <v>13999</v>
      </c>
      <c r="Q3703" s="20" t="s">
        <v>13999</v>
      </c>
      <c r="R3703" s="16"/>
      <c r="S3703" s="16"/>
      <c r="T3703" s="16"/>
      <c r="U3703" s="39">
        <f t="shared" si="173"/>
        <v>189.28723494336003</v>
      </c>
    </row>
    <row r="3704" spans="1:21" ht="34.5" customHeight="1">
      <c r="A3704" s="15"/>
      <c r="B3704" s="16" t="s">
        <v>20977</v>
      </c>
      <c r="C3704" s="16" t="s">
        <v>20776</v>
      </c>
      <c r="D3704" s="16" t="s">
        <v>20299</v>
      </c>
      <c r="E3704" s="16" t="s">
        <v>20976</v>
      </c>
      <c r="F3704" s="17"/>
      <c r="G3704" s="18">
        <v>8993</v>
      </c>
      <c r="H3704" s="19">
        <f t="shared" si="171"/>
        <v>277.30570190399999</v>
      </c>
      <c r="I3704" s="16"/>
      <c r="J3704" s="16">
        <f t="shared" si="172"/>
        <v>0</v>
      </c>
      <c r="K3704" s="20"/>
      <c r="L3704" s="20" t="s">
        <v>13999</v>
      </c>
      <c r="M3704" s="20" t="s">
        <v>13999</v>
      </c>
      <c r="N3704" s="20"/>
      <c r="O3704" s="20"/>
      <c r="P3704" s="20" t="s">
        <v>13999</v>
      </c>
      <c r="Q3704" s="20" t="s">
        <v>13999</v>
      </c>
      <c r="R3704" s="16"/>
      <c r="S3704" s="16"/>
      <c r="T3704" s="16" t="s">
        <v>20978</v>
      </c>
      <c r="U3704" s="39">
        <f t="shared" si="173"/>
        <v>322.80932911344001</v>
      </c>
    </row>
    <row r="3705" spans="1:21" ht="45.75" customHeight="1">
      <c r="A3705" s="15"/>
      <c r="B3705" s="16" t="s">
        <v>13932</v>
      </c>
      <c r="C3705" s="16" t="s">
        <v>20776</v>
      </c>
      <c r="D3705" s="16" t="s">
        <v>20299</v>
      </c>
      <c r="E3705" s="16" t="s">
        <v>20979</v>
      </c>
      <c r="F3705" s="17"/>
      <c r="G3705" s="18">
        <v>2501</v>
      </c>
      <c r="H3705" s="19">
        <f t="shared" si="171"/>
        <v>77.120155728</v>
      </c>
      <c r="I3705" s="16"/>
      <c r="J3705" s="16">
        <f t="shared" si="172"/>
        <v>0</v>
      </c>
      <c r="K3705" s="20" t="s">
        <v>13999</v>
      </c>
      <c r="L3705" s="20" t="s">
        <v>13999</v>
      </c>
      <c r="M3705" s="20" t="s">
        <v>13999</v>
      </c>
      <c r="N3705" s="20" t="s">
        <v>13999</v>
      </c>
      <c r="O3705" s="20" t="s">
        <v>13999</v>
      </c>
      <c r="P3705" s="20" t="s">
        <v>14000</v>
      </c>
      <c r="Q3705" s="20" t="s">
        <v>13999</v>
      </c>
      <c r="R3705" s="16"/>
      <c r="S3705" s="16"/>
      <c r="T3705" s="16"/>
      <c r="U3705" s="39">
        <f t="shared" si="173"/>
        <v>92.544186873599998</v>
      </c>
    </row>
    <row r="3706" spans="1:21" ht="34.5" customHeight="1">
      <c r="A3706" s="15"/>
      <c r="B3706" s="16" t="s">
        <v>20980</v>
      </c>
      <c r="C3706" s="16" t="s">
        <v>20776</v>
      </c>
      <c r="D3706" s="16" t="s">
        <v>20299</v>
      </c>
      <c r="E3706" s="16" t="s">
        <v>20981</v>
      </c>
      <c r="F3706" s="17"/>
      <c r="G3706" s="18">
        <v>3344</v>
      </c>
      <c r="H3706" s="19">
        <f t="shared" si="171"/>
        <v>103.11467443200002</v>
      </c>
      <c r="I3706" s="16"/>
      <c r="J3706" s="16">
        <f t="shared" si="172"/>
        <v>0</v>
      </c>
      <c r="K3706" s="20"/>
      <c r="L3706" s="20"/>
      <c r="M3706" s="20"/>
      <c r="N3706" s="20"/>
      <c r="O3706" s="20"/>
      <c r="P3706" s="20"/>
      <c r="Q3706" s="20"/>
      <c r="R3706" s="16"/>
      <c r="S3706" s="16"/>
      <c r="T3706" s="16"/>
      <c r="U3706" s="39">
        <f t="shared" si="173"/>
        <v>129.45728861952003</v>
      </c>
    </row>
    <row r="3707" spans="1:21" ht="34.5" customHeight="1">
      <c r="A3707" s="15"/>
      <c r="B3707" s="16" t="s">
        <v>13933</v>
      </c>
      <c r="C3707" s="16" t="s">
        <v>20776</v>
      </c>
      <c r="D3707" s="16" t="s">
        <v>20299</v>
      </c>
      <c r="E3707" s="16" t="s">
        <v>20947</v>
      </c>
      <c r="F3707" s="17"/>
      <c r="G3707" s="22">
        <v>593</v>
      </c>
      <c r="H3707" s="19">
        <f t="shared" si="171"/>
        <v>18.285586704000004</v>
      </c>
      <c r="I3707" s="16"/>
      <c r="J3707" s="16">
        <f t="shared" si="172"/>
        <v>0</v>
      </c>
      <c r="K3707" s="20" t="s">
        <v>13999</v>
      </c>
      <c r="L3707" s="20" t="s">
        <v>13999</v>
      </c>
      <c r="M3707" s="20" t="s">
        <v>13999</v>
      </c>
      <c r="N3707" s="20" t="s">
        <v>13999</v>
      </c>
      <c r="O3707" s="20" t="s">
        <v>13999</v>
      </c>
      <c r="P3707" s="20" t="s">
        <v>13999</v>
      </c>
      <c r="Q3707" s="20" t="s">
        <v>13999</v>
      </c>
      <c r="R3707" s="16"/>
      <c r="S3707" s="16"/>
      <c r="T3707" s="16"/>
      <c r="U3707" s="39">
        <f t="shared" si="173"/>
        <v>21.942704044800003</v>
      </c>
    </row>
    <row r="3708" spans="1:21" ht="45.75" customHeight="1">
      <c r="A3708" s="15"/>
      <c r="B3708" s="16" t="s">
        <v>554</v>
      </c>
      <c r="C3708" s="16" t="s">
        <v>20776</v>
      </c>
      <c r="D3708" s="16" t="s">
        <v>20299</v>
      </c>
      <c r="E3708" s="16" t="s">
        <v>20982</v>
      </c>
      <c r="F3708" s="17"/>
      <c r="G3708" s="18">
        <v>3477</v>
      </c>
      <c r="H3708" s="19">
        <f t="shared" si="171"/>
        <v>107.215826256</v>
      </c>
      <c r="I3708" s="16"/>
      <c r="J3708" s="16">
        <f t="shared" si="172"/>
        <v>0</v>
      </c>
      <c r="K3708" s="20" t="s">
        <v>13999</v>
      </c>
      <c r="L3708" s="20"/>
      <c r="M3708" s="20" t="s">
        <v>13999</v>
      </c>
      <c r="N3708" s="20"/>
      <c r="O3708" s="20" t="s">
        <v>13999</v>
      </c>
      <c r="P3708" s="20" t="s">
        <v>13999</v>
      </c>
      <c r="Q3708" s="20" t="s">
        <v>13999</v>
      </c>
      <c r="R3708" s="16"/>
      <c r="S3708" s="16"/>
      <c r="T3708" s="16"/>
      <c r="U3708" s="39">
        <f t="shared" si="173"/>
        <v>134.00956714416003</v>
      </c>
    </row>
    <row r="3709" spans="1:21" ht="34.5" customHeight="1">
      <c r="A3709" s="15"/>
      <c r="B3709" s="16" t="s">
        <v>20983</v>
      </c>
      <c r="C3709" s="16" t="s">
        <v>20776</v>
      </c>
      <c r="D3709" s="16" t="s">
        <v>20299</v>
      </c>
      <c r="E3709" s="16" t="s">
        <v>20984</v>
      </c>
      <c r="F3709" s="17"/>
      <c r="G3709" s="18">
        <v>4041</v>
      </c>
      <c r="H3709" s="19">
        <f t="shared" si="171"/>
        <v>124.60717684799999</v>
      </c>
      <c r="I3709" s="16"/>
      <c r="J3709" s="16">
        <f t="shared" si="172"/>
        <v>0</v>
      </c>
      <c r="K3709" s="20" t="s">
        <v>13999</v>
      </c>
      <c r="L3709" s="20"/>
      <c r="M3709" s="20"/>
      <c r="N3709" s="20"/>
      <c r="O3709" s="20"/>
      <c r="P3709" s="20" t="s">
        <v>13999</v>
      </c>
      <c r="Q3709" s="20" t="s">
        <v>13999</v>
      </c>
      <c r="R3709" s="16"/>
      <c r="S3709" s="16"/>
      <c r="T3709" s="16"/>
      <c r="U3709" s="39">
        <f t="shared" si="173"/>
        <v>153.31396630128</v>
      </c>
    </row>
    <row r="3710" spans="1:21" ht="34.5" customHeight="1">
      <c r="A3710" s="15"/>
      <c r="B3710" s="16" t="s">
        <v>20985</v>
      </c>
      <c r="C3710" s="16" t="s">
        <v>20776</v>
      </c>
      <c r="D3710" s="16" t="s">
        <v>20299</v>
      </c>
      <c r="E3710" s="16" t="s">
        <v>20986</v>
      </c>
      <c r="F3710" s="17"/>
      <c r="G3710" s="22">
        <v>61</v>
      </c>
      <c r="H3710" s="19">
        <f t="shared" si="171"/>
        <v>1.8809794080000002</v>
      </c>
      <c r="I3710" s="16"/>
      <c r="J3710" s="16">
        <f t="shared" si="172"/>
        <v>0</v>
      </c>
      <c r="K3710" s="20" t="s">
        <v>13999</v>
      </c>
      <c r="L3710" s="20"/>
      <c r="M3710" s="20"/>
      <c r="N3710" s="20"/>
      <c r="O3710" s="20"/>
      <c r="P3710" s="20" t="s">
        <v>13999</v>
      </c>
      <c r="Q3710" s="20"/>
      <c r="R3710" s="16"/>
      <c r="S3710" s="16"/>
      <c r="T3710" s="16"/>
      <c r="U3710" s="39">
        <f t="shared" si="173"/>
        <v>2.2571752896000001</v>
      </c>
    </row>
    <row r="3711" spans="1:21" ht="34.5" customHeight="1">
      <c r="A3711" s="15"/>
      <c r="B3711" s="16" t="s">
        <v>20987</v>
      </c>
      <c r="C3711" s="16" t="s">
        <v>20776</v>
      </c>
      <c r="D3711" s="16" t="s">
        <v>20299</v>
      </c>
      <c r="E3711" s="16" t="s">
        <v>20988</v>
      </c>
      <c r="F3711" s="17"/>
      <c r="G3711" s="18">
        <v>1570</v>
      </c>
      <c r="H3711" s="19">
        <f t="shared" si="171"/>
        <v>48.412092959999995</v>
      </c>
      <c r="I3711" s="16"/>
      <c r="J3711" s="16">
        <f t="shared" si="172"/>
        <v>0</v>
      </c>
      <c r="K3711" s="20" t="s">
        <v>13999</v>
      </c>
      <c r="L3711" s="20"/>
      <c r="M3711" s="20"/>
      <c r="N3711" s="20"/>
      <c r="O3711" s="20"/>
      <c r="P3711" s="20" t="s">
        <v>13999</v>
      </c>
      <c r="Q3711" s="20"/>
      <c r="R3711" s="16"/>
      <c r="S3711" s="16"/>
      <c r="T3711" s="16"/>
      <c r="U3711" s="39">
        <f t="shared" si="173"/>
        <v>58.094511551999993</v>
      </c>
    </row>
    <row r="3712" spans="1:21" ht="34.5" customHeight="1">
      <c r="A3712" s="15"/>
      <c r="B3712" s="16" t="s">
        <v>20989</v>
      </c>
      <c r="C3712" s="16" t="s">
        <v>20776</v>
      </c>
      <c r="D3712" s="16" t="s">
        <v>20299</v>
      </c>
      <c r="E3712" s="16" t="s">
        <v>15294</v>
      </c>
      <c r="F3712" s="17"/>
      <c r="G3712" s="22">
        <v>118</v>
      </c>
      <c r="H3712" s="19">
        <f t="shared" si="171"/>
        <v>3.6386159040000008</v>
      </c>
      <c r="I3712" s="16"/>
      <c r="J3712" s="16">
        <f t="shared" si="172"/>
        <v>0</v>
      </c>
      <c r="K3712" s="20" t="s">
        <v>13999</v>
      </c>
      <c r="L3712" s="20" t="s">
        <v>13999</v>
      </c>
      <c r="M3712" s="20" t="s">
        <v>13999</v>
      </c>
      <c r="N3712" s="20"/>
      <c r="O3712" s="20"/>
      <c r="P3712" s="20" t="s">
        <v>13999</v>
      </c>
      <c r="Q3712" s="20" t="s">
        <v>13999</v>
      </c>
      <c r="R3712" s="16"/>
      <c r="S3712" s="16"/>
      <c r="T3712" s="16"/>
      <c r="U3712" s="39">
        <f t="shared" si="173"/>
        <v>4.3663390848000008</v>
      </c>
    </row>
    <row r="3713" spans="1:21" ht="34.5" customHeight="1">
      <c r="A3713" s="15"/>
      <c r="B3713" s="16" t="s">
        <v>20990</v>
      </c>
      <c r="C3713" s="16" t="s">
        <v>20776</v>
      </c>
      <c r="D3713" s="16" t="s">
        <v>20299</v>
      </c>
      <c r="E3713" s="16" t="s">
        <v>20941</v>
      </c>
      <c r="F3713" s="17"/>
      <c r="G3713" s="22">
        <v>258</v>
      </c>
      <c r="H3713" s="19">
        <f t="shared" si="171"/>
        <v>7.9556178240000008</v>
      </c>
      <c r="I3713" s="16"/>
      <c r="J3713" s="16">
        <f t="shared" si="172"/>
        <v>0</v>
      </c>
      <c r="K3713" s="20" t="s">
        <v>13999</v>
      </c>
      <c r="L3713" s="20" t="s">
        <v>13999</v>
      </c>
      <c r="M3713" s="20" t="s">
        <v>13999</v>
      </c>
      <c r="N3713" s="20" t="s">
        <v>13999</v>
      </c>
      <c r="O3713" s="20" t="s">
        <v>13999</v>
      </c>
      <c r="P3713" s="20" t="s">
        <v>13999</v>
      </c>
      <c r="Q3713" s="20" t="s">
        <v>13999</v>
      </c>
      <c r="R3713" s="16"/>
      <c r="S3713" s="16"/>
      <c r="T3713" s="16"/>
      <c r="U3713" s="39">
        <f t="shared" si="173"/>
        <v>9.546741388800001</v>
      </c>
    </row>
    <row r="3714" spans="1:21" ht="34.5" customHeight="1">
      <c r="A3714" s="15"/>
      <c r="B3714" s="16" t="s">
        <v>20991</v>
      </c>
      <c r="C3714" s="16" t="s">
        <v>20776</v>
      </c>
      <c r="D3714" s="16" t="s">
        <v>20299</v>
      </c>
      <c r="E3714" s="16" t="s">
        <v>20992</v>
      </c>
      <c r="F3714" s="17"/>
      <c r="G3714" s="22">
        <v>46</v>
      </c>
      <c r="H3714" s="19">
        <f t="shared" si="171"/>
        <v>1.4184434880000003</v>
      </c>
      <c r="I3714" s="16"/>
      <c r="J3714" s="16">
        <f t="shared" si="172"/>
        <v>0</v>
      </c>
      <c r="K3714" s="20" t="s">
        <v>13999</v>
      </c>
      <c r="L3714" s="20"/>
      <c r="M3714" s="20" t="s">
        <v>13999</v>
      </c>
      <c r="N3714" s="20"/>
      <c r="O3714" s="20"/>
      <c r="P3714" s="20" t="s">
        <v>13999</v>
      </c>
      <c r="Q3714" s="20"/>
      <c r="R3714" s="16"/>
      <c r="S3714" s="16"/>
      <c r="T3714" s="16"/>
      <c r="U3714" s="39">
        <f t="shared" si="173"/>
        <v>1.7021321856000002</v>
      </c>
    </row>
    <row r="3715" spans="1:21" ht="34.5" customHeight="1">
      <c r="A3715" s="15"/>
      <c r="B3715" s="16" t="s">
        <v>20993</v>
      </c>
      <c r="C3715" s="16" t="s">
        <v>20776</v>
      </c>
      <c r="D3715" s="16" t="s">
        <v>20299</v>
      </c>
      <c r="E3715" s="16" t="s">
        <v>20994</v>
      </c>
      <c r="F3715" s="17"/>
      <c r="G3715" s="18">
        <v>5322</v>
      </c>
      <c r="H3715" s="19">
        <f t="shared" si="171"/>
        <v>164.10774441600003</v>
      </c>
      <c r="I3715" s="16"/>
      <c r="J3715" s="16">
        <f t="shared" si="172"/>
        <v>0</v>
      </c>
      <c r="K3715" s="20" t="s">
        <v>13999</v>
      </c>
      <c r="L3715" s="20"/>
      <c r="M3715" s="20"/>
      <c r="N3715" s="20"/>
      <c r="O3715" s="20"/>
      <c r="P3715" s="20"/>
      <c r="Q3715" s="20"/>
      <c r="R3715" s="16"/>
      <c r="S3715" s="16"/>
      <c r="T3715" s="16"/>
      <c r="U3715" s="39">
        <f t="shared" si="173"/>
        <v>197.15959630176005</v>
      </c>
    </row>
    <row r="3716" spans="1:21" ht="34.5" customHeight="1">
      <c r="A3716" s="15"/>
      <c r="B3716" s="16" t="s">
        <v>20995</v>
      </c>
      <c r="C3716" s="16" t="s">
        <v>20776</v>
      </c>
      <c r="D3716" s="16" t="s">
        <v>20299</v>
      </c>
      <c r="E3716" s="16" t="s">
        <v>20996</v>
      </c>
      <c r="F3716" s="17"/>
      <c r="G3716" s="18">
        <v>2010</v>
      </c>
      <c r="H3716" s="19">
        <f t="shared" si="171"/>
        <v>61.979813280000009</v>
      </c>
      <c r="I3716" s="16"/>
      <c r="J3716" s="16">
        <f t="shared" si="172"/>
        <v>0</v>
      </c>
      <c r="K3716" s="20" t="s">
        <v>13999</v>
      </c>
      <c r="L3716" s="20" t="s">
        <v>13999</v>
      </c>
      <c r="M3716" s="20" t="s">
        <v>13999</v>
      </c>
      <c r="N3716" s="20" t="s">
        <v>13999</v>
      </c>
      <c r="O3716" s="20"/>
      <c r="P3716" s="20" t="s">
        <v>13999</v>
      </c>
      <c r="Q3716" s="20" t="s">
        <v>13999</v>
      </c>
      <c r="R3716" s="16"/>
      <c r="S3716" s="16"/>
      <c r="T3716" s="16"/>
      <c r="U3716" s="39">
        <f t="shared" si="173"/>
        <v>74.375775936000011</v>
      </c>
    </row>
    <row r="3717" spans="1:21" ht="34.5" customHeight="1">
      <c r="A3717" s="15"/>
      <c r="B3717" s="16" t="s">
        <v>20997</v>
      </c>
      <c r="C3717" s="16" t="s">
        <v>20776</v>
      </c>
      <c r="D3717" s="16" t="s">
        <v>20998</v>
      </c>
      <c r="E3717" s="16" t="s">
        <v>20999</v>
      </c>
      <c r="F3717" s="17"/>
      <c r="G3717" s="22">
        <v>69</v>
      </c>
      <c r="H3717" s="19">
        <f t="shared" si="171"/>
        <v>2.127665232</v>
      </c>
      <c r="I3717" s="16"/>
      <c r="J3717" s="16">
        <f t="shared" si="172"/>
        <v>0</v>
      </c>
      <c r="K3717" s="20" t="s">
        <v>13999</v>
      </c>
      <c r="L3717" s="20" t="s">
        <v>13999</v>
      </c>
      <c r="M3717" s="20"/>
      <c r="N3717" s="20"/>
      <c r="O3717" s="20"/>
      <c r="P3717" s="20" t="s">
        <v>13999</v>
      </c>
      <c r="Q3717" s="20" t="s">
        <v>13999</v>
      </c>
      <c r="R3717" s="16"/>
      <c r="S3717" s="16"/>
      <c r="T3717" s="16"/>
      <c r="U3717" s="39">
        <f t="shared" si="173"/>
        <v>2.5531982784</v>
      </c>
    </row>
    <row r="3718" spans="1:21" ht="45.75" customHeight="1">
      <c r="A3718" s="15"/>
      <c r="B3718" s="16" t="s">
        <v>21000</v>
      </c>
      <c r="C3718" s="16" t="s">
        <v>20776</v>
      </c>
      <c r="D3718" s="16" t="s">
        <v>20998</v>
      </c>
      <c r="E3718" s="16" t="s">
        <v>21001</v>
      </c>
      <c r="F3718" s="17"/>
      <c r="G3718" s="22">
        <v>172</v>
      </c>
      <c r="H3718" s="19">
        <f t="shared" si="171"/>
        <v>5.3037452160000003</v>
      </c>
      <c r="I3718" s="16"/>
      <c r="J3718" s="16">
        <f t="shared" si="172"/>
        <v>0</v>
      </c>
      <c r="K3718" s="20" t="s">
        <v>13999</v>
      </c>
      <c r="L3718" s="20" t="s">
        <v>13999</v>
      </c>
      <c r="M3718" s="20" t="s">
        <v>13999</v>
      </c>
      <c r="N3718" s="20" t="s">
        <v>13999</v>
      </c>
      <c r="O3718" s="20" t="s">
        <v>13999</v>
      </c>
      <c r="P3718" s="20" t="s">
        <v>13999</v>
      </c>
      <c r="Q3718" s="20" t="s">
        <v>13999</v>
      </c>
      <c r="R3718" s="16"/>
      <c r="S3718" s="16"/>
      <c r="T3718" s="16"/>
      <c r="U3718" s="39">
        <f t="shared" si="173"/>
        <v>6.3644942591999998</v>
      </c>
    </row>
    <row r="3719" spans="1:21" ht="34.5" customHeight="1">
      <c r="A3719" s="15"/>
      <c r="B3719" s="16" t="s">
        <v>21002</v>
      </c>
      <c r="C3719" s="16" t="s">
        <v>20776</v>
      </c>
      <c r="D3719" s="16" t="s">
        <v>20998</v>
      </c>
      <c r="E3719" s="16" t="s">
        <v>21003</v>
      </c>
      <c r="F3719" s="17"/>
      <c r="G3719" s="22">
        <v>333</v>
      </c>
      <c r="H3719" s="19">
        <f t="shared" si="171"/>
        <v>10.268297424000002</v>
      </c>
      <c r="I3719" s="16"/>
      <c r="J3719" s="16">
        <f t="shared" si="172"/>
        <v>0</v>
      </c>
      <c r="K3719" s="20" t="s">
        <v>13999</v>
      </c>
      <c r="L3719" s="20"/>
      <c r="M3719" s="20" t="s">
        <v>13999</v>
      </c>
      <c r="N3719" s="20"/>
      <c r="O3719" s="20"/>
      <c r="P3719" s="20" t="s">
        <v>13999</v>
      </c>
      <c r="Q3719" s="20" t="s">
        <v>13999</v>
      </c>
      <c r="R3719" s="16"/>
      <c r="S3719" s="16"/>
      <c r="T3719" s="16"/>
      <c r="U3719" s="39">
        <f t="shared" si="173"/>
        <v>12.321956908800002</v>
      </c>
    </row>
    <row r="3720" spans="1:21" ht="34.5" customHeight="1">
      <c r="A3720" s="15"/>
      <c r="B3720" s="16" t="s">
        <v>21004</v>
      </c>
      <c r="C3720" s="16" t="s">
        <v>20776</v>
      </c>
      <c r="D3720" s="16" t="s">
        <v>20998</v>
      </c>
      <c r="E3720" s="16" t="s">
        <v>21005</v>
      </c>
      <c r="F3720" s="17"/>
      <c r="G3720" s="22">
        <v>190</v>
      </c>
      <c r="H3720" s="19">
        <f t="shared" si="171"/>
        <v>5.8587883200000004</v>
      </c>
      <c r="I3720" s="16"/>
      <c r="J3720" s="16">
        <f t="shared" si="172"/>
        <v>0</v>
      </c>
      <c r="K3720" s="20" t="s">
        <v>13999</v>
      </c>
      <c r="L3720" s="20" t="s">
        <v>13999</v>
      </c>
      <c r="M3720" s="20" t="s">
        <v>13999</v>
      </c>
      <c r="N3720" s="20" t="s">
        <v>13999</v>
      </c>
      <c r="O3720" s="20" t="s">
        <v>13999</v>
      </c>
      <c r="P3720" s="20" t="s">
        <v>13999</v>
      </c>
      <c r="Q3720" s="20" t="s">
        <v>13999</v>
      </c>
      <c r="R3720" s="16"/>
      <c r="S3720" s="16"/>
      <c r="T3720" s="16"/>
      <c r="U3720" s="39">
        <f t="shared" si="173"/>
        <v>7.0305459840000006</v>
      </c>
    </row>
    <row r="3721" spans="1:21" ht="34.5" customHeight="1">
      <c r="A3721" s="15"/>
      <c r="B3721" s="16" t="s">
        <v>21006</v>
      </c>
      <c r="C3721" s="16" t="s">
        <v>20776</v>
      </c>
      <c r="D3721" s="16" t="s">
        <v>20998</v>
      </c>
      <c r="E3721" s="16" t="s">
        <v>21007</v>
      </c>
      <c r="F3721" s="17"/>
      <c r="G3721" s="22">
        <v>153</v>
      </c>
      <c r="H3721" s="19">
        <f t="shared" si="171"/>
        <v>4.7178663840000006</v>
      </c>
      <c r="I3721" s="16"/>
      <c r="J3721" s="16">
        <f t="shared" si="172"/>
        <v>0</v>
      </c>
      <c r="K3721" s="20" t="s">
        <v>13999</v>
      </c>
      <c r="L3721" s="20" t="s">
        <v>13999</v>
      </c>
      <c r="M3721" s="20" t="s">
        <v>13999</v>
      </c>
      <c r="N3721" s="20" t="s">
        <v>13999</v>
      </c>
      <c r="O3721" s="20" t="s">
        <v>13999</v>
      </c>
      <c r="P3721" s="20" t="s">
        <v>13999</v>
      </c>
      <c r="Q3721" s="20" t="s">
        <v>13999</v>
      </c>
      <c r="R3721" s="16"/>
      <c r="S3721" s="16"/>
      <c r="T3721" s="16"/>
      <c r="U3721" s="39">
        <f t="shared" si="173"/>
        <v>5.6614396608000002</v>
      </c>
    </row>
    <row r="3722" spans="1:21" ht="34.5" customHeight="1">
      <c r="A3722" s="15"/>
      <c r="B3722" s="16" t="s">
        <v>21008</v>
      </c>
      <c r="C3722" s="16" t="s">
        <v>20776</v>
      </c>
      <c r="D3722" s="16" t="s">
        <v>20998</v>
      </c>
      <c r="E3722" s="16" t="s">
        <v>21009</v>
      </c>
      <c r="F3722" s="17"/>
      <c r="G3722" s="22">
        <v>72</v>
      </c>
      <c r="H3722" s="19">
        <f t="shared" si="171"/>
        <v>2.2201724160000005</v>
      </c>
      <c r="I3722" s="16"/>
      <c r="J3722" s="16">
        <f t="shared" si="172"/>
        <v>0</v>
      </c>
      <c r="K3722" s="20" t="s">
        <v>13999</v>
      </c>
      <c r="L3722" s="20" t="s">
        <v>13999</v>
      </c>
      <c r="M3722" s="20"/>
      <c r="N3722" s="20"/>
      <c r="O3722" s="20" t="s">
        <v>13999</v>
      </c>
      <c r="P3722" s="20" t="s">
        <v>13999</v>
      </c>
      <c r="Q3722" s="20" t="s">
        <v>13999</v>
      </c>
      <c r="R3722" s="16"/>
      <c r="S3722" s="16"/>
      <c r="T3722" s="16"/>
      <c r="U3722" s="39">
        <f t="shared" si="173"/>
        <v>2.6642068992000003</v>
      </c>
    </row>
    <row r="3723" spans="1:21" ht="34.5" customHeight="1">
      <c r="A3723" s="15"/>
      <c r="B3723" s="16" t="s">
        <v>21010</v>
      </c>
      <c r="C3723" s="16" t="s">
        <v>20776</v>
      </c>
      <c r="D3723" s="16" t="s">
        <v>20998</v>
      </c>
      <c r="E3723" s="16" t="s">
        <v>21011</v>
      </c>
      <c r="F3723" s="17"/>
      <c r="G3723" s="22">
        <v>34</v>
      </c>
      <c r="H3723" s="19">
        <f t="shared" si="171"/>
        <v>1.0484147519999998</v>
      </c>
      <c r="I3723" s="16"/>
      <c r="J3723" s="16">
        <f t="shared" si="172"/>
        <v>0</v>
      </c>
      <c r="K3723" s="20" t="s">
        <v>13999</v>
      </c>
      <c r="L3723" s="20" t="s">
        <v>13999</v>
      </c>
      <c r="M3723" s="20" t="s">
        <v>13999</v>
      </c>
      <c r="N3723" s="20" t="s">
        <v>13999</v>
      </c>
      <c r="O3723" s="20" t="s">
        <v>13999</v>
      </c>
      <c r="P3723" s="20"/>
      <c r="Q3723" s="20" t="s">
        <v>13999</v>
      </c>
      <c r="R3723" s="16"/>
      <c r="S3723" s="16"/>
      <c r="T3723" s="16"/>
      <c r="U3723" s="39">
        <f t="shared" si="173"/>
        <v>1.2580977023999997</v>
      </c>
    </row>
    <row r="3724" spans="1:21" ht="34.5" customHeight="1">
      <c r="A3724" s="15"/>
      <c r="B3724" s="16" t="s">
        <v>21012</v>
      </c>
      <c r="C3724" s="16" t="s">
        <v>20776</v>
      </c>
      <c r="D3724" s="16" t="s">
        <v>20998</v>
      </c>
      <c r="E3724" s="16" t="s">
        <v>21013</v>
      </c>
      <c r="F3724" s="17"/>
      <c r="G3724" s="18">
        <v>1436</v>
      </c>
      <c r="H3724" s="19">
        <f t="shared" si="171"/>
        <v>44.280105408000011</v>
      </c>
      <c r="I3724" s="16"/>
      <c r="J3724" s="16">
        <f t="shared" si="172"/>
        <v>0</v>
      </c>
      <c r="K3724" s="20" t="s">
        <v>13999</v>
      </c>
      <c r="L3724" s="20"/>
      <c r="M3724" s="20" t="s">
        <v>13999</v>
      </c>
      <c r="N3724" s="20" t="s">
        <v>13999</v>
      </c>
      <c r="O3724" s="20" t="s">
        <v>13999</v>
      </c>
      <c r="P3724" s="20" t="s">
        <v>13999</v>
      </c>
      <c r="Q3724" s="20" t="s">
        <v>13999</v>
      </c>
      <c r="R3724" s="16"/>
      <c r="S3724" s="16"/>
      <c r="T3724" s="16"/>
      <c r="U3724" s="39">
        <f t="shared" si="173"/>
        <v>53.136126489600009</v>
      </c>
    </row>
    <row r="3725" spans="1:21" ht="34.5" customHeight="1">
      <c r="A3725" s="15"/>
      <c r="B3725" s="16" t="s">
        <v>13939</v>
      </c>
      <c r="C3725" s="16" t="s">
        <v>20776</v>
      </c>
      <c r="D3725" s="16" t="s">
        <v>20998</v>
      </c>
      <c r="E3725" s="16" t="s">
        <v>21014</v>
      </c>
      <c r="F3725" s="17"/>
      <c r="G3725" s="22">
        <v>564</v>
      </c>
      <c r="H3725" s="19">
        <f t="shared" si="171"/>
        <v>17.391350592000002</v>
      </c>
      <c r="I3725" s="16"/>
      <c r="J3725" s="16">
        <f t="shared" si="172"/>
        <v>0</v>
      </c>
      <c r="K3725" s="20" t="s">
        <v>13999</v>
      </c>
      <c r="L3725" s="20"/>
      <c r="M3725" s="20" t="s">
        <v>13999</v>
      </c>
      <c r="N3725" s="20" t="s">
        <v>13999</v>
      </c>
      <c r="O3725" s="20" t="s">
        <v>13999</v>
      </c>
      <c r="P3725" s="20" t="s">
        <v>13999</v>
      </c>
      <c r="Q3725" s="20" t="s">
        <v>13999</v>
      </c>
      <c r="R3725" s="16"/>
      <c r="S3725" s="16"/>
      <c r="T3725" s="16"/>
      <c r="U3725" s="39">
        <f t="shared" si="173"/>
        <v>20.869620710400003</v>
      </c>
    </row>
    <row r="3726" spans="1:21" ht="34.5" customHeight="1">
      <c r="A3726" s="15"/>
      <c r="B3726" s="16" t="s">
        <v>21015</v>
      </c>
      <c r="C3726" s="16" t="s">
        <v>20776</v>
      </c>
      <c r="D3726" s="16" t="s">
        <v>20998</v>
      </c>
      <c r="E3726" s="16" t="s">
        <v>21016</v>
      </c>
      <c r="F3726" s="17"/>
      <c r="G3726" s="18">
        <v>1529</v>
      </c>
      <c r="H3726" s="19">
        <f t="shared" si="171"/>
        <v>47.147828112000006</v>
      </c>
      <c r="I3726" s="16"/>
      <c r="J3726" s="16">
        <f t="shared" si="172"/>
        <v>0</v>
      </c>
      <c r="K3726" s="20" t="s">
        <v>13999</v>
      </c>
      <c r="L3726" s="20" t="s">
        <v>13999</v>
      </c>
      <c r="M3726" s="20" t="s">
        <v>13999</v>
      </c>
      <c r="N3726" s="20" t="s">
        <v>13999</v>
      </c>
      <c r="O3726" s="20"/>
      <c r="P3726" s="20" t="s">
        <v>13999</v>
      </c>
      <c r="Q3726" s="20"/>
      <c r="R3726" s="16"/>
      <c r="S3726" s="16"/>
      <c r="T3726" s="16"/>
      <c r="U3726" s="39">
        <f t="shared" si="173"/>
        <v>56.577393734400005</v>
      </c>
    </row>
    <row r="3727" spans="1:21" ht="34.5" customHeight="1">
      <c r="A3727" s="15"/>
      <c r="B3727" s="16" t="s">
        <v>21017</v>
      </c>
      <c r="C3727" s="16" t="s">
        <v>20776</v>
      </c>
      <c r="D3727" s="16" t="s">
        <v>20998</v>
      </c>
      <c r="E3727" s="16" t="s">
        <v>21018</v>
      </c>
      <c r="F3727" s="17"/>
      <c r="G3727" s="22">
        <v>38</v>
      </c>
      <c r="H3727" s="19">
        <f t="shared" si="171"/>
        <v>1.1717576640000003</v>
      </c>
      <c r="I3727" s="16"/>
      <c r="J3727" s="16">
        <f t="shared" si="172"/>
        <v>0</v>
      </c>
      <c r="K3727" s="20" t="s">
        <v>13999</v>
      </c>
      <c r="L3727" s="20"/>
      <c r="M3727" s="20"/>
      <c r="N3727" s="20" t="s">
        <v>13999</v>
      </c>
      <c r="O3727" s="20" t="s">
        <v>13999</v>
      </c>
      <c r="P3727" s="20" t="s">
        <v>13999</v>
      </c>
      <c r="Q3727" s="20" t="s">
        <v>13999</v>
      </c>
      <c r="R3727" s="16"/>
      <c r="S3727" s="16"/>
      <c r="T3727" s="16"/>
      <c r="U3727" s="39">
        <f t="shared" si="173"/>
        <v>1.4061091968000003</v>
      </c>
    </row>
    <row r="3728" spans="1:21" ht="34.5" customHeight="1">
      <c r="A3728" s="15"/>
      <c r="B3728" s="16" t="s">
        <v>21019</v>
      </c>
      <c r="C3728" s="16" t="s">
        <v>20776</v>
      </c>
      <c r="D3728" s="16" t="s">
        <v>20998</v>
      </c>
      <c r="E3728" s="16" t="s">
        <v>21020</v>
      </c>
      <c r="F3728" s="17"/>
      <c r="G3728" s="22">
        <v>251</v>
      </c>
      <c r="H3728" s="19">
        <f t="shared" si="171"/>
        <v>7.7397677280000012</v>
      </c>
      <c r="I3728" s="16"/>
      <c r="J3728" s="16">
        <f t="shared" si="172"/>
        <v>0</v>
      </c>
      <c r="K3728" s="20" t="s">
        <v>13999</v>
      </c>
      <c r="L3728" s="20" t="s">
        <v>13999</v>
      </c>
      <c r="M3728" s="20" t="s">
        <v>13999</v>
      </c>
      <c r="N3728" s="20" t="s">
        <v>13999</v>
      </c>
      <c r="O3728" s="20" t="s">
        <v>13999</v>
      </c>
      <c r="P3728" s="20"/>
      <c r="Q3728" s="20" t="s">
        <v>13999</v>
      </c>
      <c r="R3728" s="16"/>
      <c r="S3728" s="16"/>
      <c r="T3728" s="16"/>
      <c r="U3728" s="39">
        <f t="shared" si="173"/>
        <v>9.2877212736000008</v>
      </c>
    </row>
    <row r="3729" spans="1:21" ht="34.5" customHeight="1">
      <c r="A3729" s="15"/>
      <c r="B3729" s="16" t="s">
        <v>21021</v>
      </c>
      <c r="C3729" s="16" t="s">
        <v>20776</v>
      </c>
      <c r="D3729" s="16" t="s">
        <v>20998</v>
      </c>
      <c r="E3729" s="16" t="s">
        <v>21022</v>
      </c>
      <c r="F3729" s="17"/>
      <c r="G3729" s="22">
        <v>194</v>
      </c>
      <c r="H3729" s="19">
        <f t="shared" si="171"/>
        <v>5.9821312319999995</v>
      </c>
      <c r="I3729" s="16"/>
      <c r="J3729" s="16">
        <f t="shared" si="172"/>
        <v>0</v>
      </c>
      <c r="K3729" s="20"/>
      <c r="L3729" s="20" t="s">
        <v>13999</v>
      </c>
      <c r="M3729" s="20" t="s">
        <v>13999</v>
      </c>
      <c r="N3729" s="20" t="s">
        <v>13999</v>
      </c>
      <c r="O3729" s="20" t="s">
        <v>13999</v>
      </c>
      <c r="P3729" s="20" t="s">
        <v>13999</v>
      </c>
      <c r="Q3729" s="20" t="s">
        <v>13999</v>
      </c>
      <c r="R3729" s="16"/>
      <c r="S3729" s="16"/>
      <c r="T3729" s="16"/>
      <c r="U3729" s="39">
        <f t="shared" si="173"/>
        <v>7.1785574783999992</v>
      </c>
    </row>
    <row r="3730" spans="1:21" ht="34.5" customHeight="1">
      <c r="A3730" s="15"/>
      <c r="B3730" s="21" t="s">
        <v>580</v>
      </c>
      <c r="C3730" s="16" t="s">
        <v>20776</v>
      </c>
      <c r="D3730" s="16" t="s">
        <v>20998</v>
      </c>
      <c r="E3730" s="16" t="s">
        <v>21023</v>
      </c>
      <c r="F3730" s="17"/>
      <c r="G3730" s="22">
        <v>917</v>
      </c>
      <c r="H3730" s="19">
        <f t="shared" si="171"/>
        <v>28.276362576</v>
      </c>
      <c r="I3730" s="16"/>
      <c r="J3730" s="16">
        <f t="shared" si="172"/>
        <v>0</v>
      </c>
      <c r="K3730" s="20" t="s">
        <v>13999</v>
      </c>
      <c r="L3730" s="20" t="s">
        <v>13999</v>
      </c>
      <c r="M3730" s="20" t="s">
        <v>13999</v>
      </c>
      <c r="N3730" s="20" t="s">
        <v>13999</v>
      </c>
      <c r="O3730" s="20" t="s">
        <v>13999</v>
      </c>
      <c r="P3730" s="20" t="s">
        <v>13999</v>
      </c>
      <c r="Q3730" s="20" t="s">
        <v>13999</v>
      </c>
      <c r="R3730" s="16"/>
      <c r="S3730" s="16" t="s">
        <v>14079</v>
      </c>
      <c r="T3730" s="16"/>
      <c r="U3730" s="39">
        <f t="shared" si="173"/>
        <v>33.9316350912</v>
      </c>
    </row>
    <row r="3731" spans="1:21" ht="34.5" customHeight="1">
      <c r="A3731" s="15"/>
      <c r="B3731" s="21" t="s">
        <v>581</v>
      </c>
      <c r="C3731" s="16" t="s">
        <v>20776</v>
      </c>
      <c r="D3731" s="16" t="s">
        <v>20998</v>
      </c>
      <c r="E3731" s="16" t="s">
        <v>21024</v>
      </c>
      <c r="F3731" s="17"/>
      <c r="G3731" s="18">
        <v>1007</v>
      </c>
      <c r="H3731" s="19">
        <f t="shared" si="171"/>
        <v>31.051578096000004</v>
      </c>
      <c r="I3731" s="16"/>
      <c r="J3731" s="16">
        <f t="shared" si="172"/>
        <v>0</v>
      </c>
      <c r="K3731" s="20" t="s">
        <v>14000</v>
      </c>
      <c r="L3731" s="20" t="s">
        <v>13999</v>
      </c>
      <c r="M3731" s="20" t="s">
        <v>13999</v>
      </c>
      <c r="N3731" s="20" t="s">
        <v>13999</v>
      </c>
      <c r="O3731" s="20" t="s">
        <v>14000</v>
      </c>
      <c r="P3731" s="20" t="s">
        <v>14000</v>
      </c>
      <c r="Q3731" s="20" t="s">
        <v>14000</v>
      </c>
      <c r="R3731" s="16"/>
      <c r="S3731" s="16" t="s">
        <v>14079</v>
      </c>
      <c r="T3731" s="16"/>
      <c r="U3731" s="39">
        <f t="shared" si="173"/>
        <v>37.261893715200003</v>
      </c>
    </row>
    <row r="3732" spans="1:21" ht="34.5" customHeight="1">
      <c r="A3732" s="15"/>
      <c r="B3732" s="16" t="s">
        <v>582</v>
      </c>
      <c r="C3732" s="16" t="s">
        <v>20776</v>
      </c>
      <c r="D3732" s="16" t="s">
        <v>20998</v>
      </c>
      <c r="E3732" s="16" t="s">
        <v>21025</v>
      </c>
      <c r="F3732" s="17"/>
      <c r="G3732" s="18">
        <v>2569</v>
      </c>
      <c r="H3732" s="19">
        <f t="shared" si="171"/>
        <v>79.216985231999999</v>
      </c>
      <c r="I3732" s="16"/>
      <c r="J3732" s="16">
        <f t="shared" si="172"/>
        <v>0</v>
      </c>
      <c r="K3732" s="20" t="s">
        <v>14045</v>
      </c>
      <c r="L3732" s="20" t="s">
        <v>13999</v>
      </c>
      <c r="M3732" s="20" t="s">
        <v>13999</v>
      </c>
      <c r="N3732" s="20" t="s">
        <v>13999</v>
      </c>
      <c r="O3732" s="20" t="s">
        <v>14000</v>
      </c>
      <c r="P3732" s="20" t="s">
        <v>14000</v>
      </c>
      <c r="Q3732" s="20" t="s">
        <v>13999</v>
      </c>
      <c r="R3732" s="16"/>
      <c r="S3732" s="16"/>
      <c r="T3732" s="16"/>
      <c r="U3732" s="39">
        <f t="shared" si="173"/>
        <v>95.060382278399999</v>
      </c>
    </row>
    <row r="3733" spans="1:21" ht="34.5" customHeight="1">
      <c r="A3733" s="15"/>
      <c r="B3733" s="16" t="s">
        <v>583</v>
      </c>
      <c r="C3733" s="16" t="s">
        <v>20776</v>
      </c>
      <c r="D3733" s="16" t="s">
        <v>20998</v>
      </c>
      <c r="E3733" s="16" t="s">
        <v>21025</v>
      </c>
      <c r="F3733" s="17"/>
      <c r="G3733" s="18">
        <v>4648</v>
      </c>
      <c r="H3733" s="19">
        <f t="shared" ref="H3733:H3796" si="174">IF(R3733="Мax скидка 20%",G3733*0.8*1.05/100*H$15,IF(R3733="От 3-х шт. скидка 50%.",G3733*0.5*1.05/100*H$15,G3733*0.6*1.05/100*H$15))*1.03*1.2*1.1</f>
        <v>143.32446374400001</v>
      </c>
      <c r="I3733" s="16"/>
      <c r="J3733" s="16">
        <f t="shared" si="172"/>
        <v>0</v>
      </c>
      <c r="K3733" s="20" t="s">
        <v>13999</v>
      </c>
      <c r="L3733" s="20" t="s">
        <v>13999</v>
      </c>
      <c r="M3733" s="20"/>
      <c r="N3733" s="20" t="s">
        <v>13999</v>
      </c>
      <c r="O3733" s="20" t="s">
        <v>13999</v>
      </c>
      <c r="P3733" s="20" t="s">
        <v>13999</v>
      </c>
      <c r="Q3733" s="20" t="s">
        <v>13999</v>
      </c>
      <c r="R3733" s="16"/>
      <c r="S3733" s="16"/>
      <c r="T3733" s="16" t="s">
        <v>21026</v>
      </c>
      <c r="U3733" s="39">
        <f t="shared" si="173"/>
        <v>174.09015475584002</v>
      </c>
    </row>
    <row r="3734" spans="1:21" ht="34.5" customHeight="1">
      <c r="A3734" s="15"/>
      <c r="B3734" s="16" t="s">
        <v>21027</v>
      </c>
      <c r="C3734" s="16" t="s">
        <v>20776</v>
      </c>
      <c r="D3734" s="16" t="s">
        <v>20998</v>
      </c>
      <c r="E3734" s="16" t="s">
        <v>21028</v>
      </c>
      <c r="F3734" s="17"/>
      <c r="G3734" s="22">
        <v>744</v>
      </c>
      <c r="H3734" s="19">
        <f t="shared" si="174"/>
        <v>22.941781631999998</v>
      </c>
      <c r="I3734" s="16"/>
      <c r="J3734" s="16">
        <f t="shared" ref="J3734:J3797" si="175">H3734*I3734</f>
        <v>0</v>
      </c>
      <c r="K3734" s="20" t="s">
        <v>13999</v>
      </c>
      <c r="L3734" s="20"/>
      <c r="M3734" s="20" t="s">
        <v>13999</v>
      </c>
      <c r="N3734" s="20"/>
      <c r="O3734" s="20" t="s">
        <v>13999</v>
      </c>
      <c r="P3734" s="20"/>
      <c r="Q3734" s="20" t="s">
        <v>13999</v>
      </c>
      <c r="R3734" s="16"/>
      <c r="S3734" s="16"/>
      <c r="T3734" s="16"/>
      <c r="U3734" s="39">
        <f t="shared" ref="U3734:U3797" si="176">IF(H3734&gt;100,H3734*1.11+15,H3734*1.2)</f>
        <v>27.530137958399997</v>
      </c>
    </row>
    <row r="3735" spans="1:21" ht="57" customHeight="1">
      <c r="A3735" s="15"/>
      <c r="B3735" s="16" t="s">
        <v>77</v>
      </c>
      <c r="C3735" s="16" t="s">
        <v>20776</v>
      </c>
      <c r="D3735" s="16" t="s">
        <v>20998</v>
      </c>
      <c r="E3735" s="16" t="s">
        <v>21029</v>
      </c>
      <c r="F3735" s="17"/>
      <c r="G3735" s="22">
        <v>223</v>
      </c>
      <c r="H3735" s="19">
        <f t="shared" si="174"/>
        <v>6.8763673440000002</v>
      </c>
      <c r="I3735" s="16"/>
      <c r="J3735" s="16">
        <f t="shared" si="175"/>
        <v>0</v>
      </c>
      <c r="K3735" s="20" t="s">
        <v>14000</v>
      </c>
      <c r="L3735" s="20" t="s">
        <v>13999</v>
      </c>
      <c r="M3735" s="20" t="s">
        <v>13999</v>
      </c>
      <c r="N3735" s="20" t="s">
        <v>13999</v>
      </c>
      <c r="O3735" s="20" t="s">
        <v>14000</v>
      </c>
      <c r="P3735" s="20" t="s">
        <v>13999</v>
      </c>
      <c r="Q3735" s="20" t="s">
        <v>13999</v>
      </c>
      <c r="R3735" s="16"/>
      <c r="S3735" s="16"/>
      <c r="T3735" s="16"/>
      <c r="U3735" s="39">
        <f t="shared" si="176"/>
        <v>8.2516408127999998</v>
      </c>
    </row>
    <row r="3736" spans="1:21" ht="34.5" customHeight="1">
      <c r="A3736" s="15"/>
      <c r="B3736" s="16" t="s">
        <v>21030</v>
      </c>
      <c r="C3736" s="16" t="s">
        <v>20776</v>
      </c>
      <c r="D3736" s="16" t="s">
        <v>20998</v>
      </c>
      <c r="E3736" s="16" t="s">
        <v>21031</v>
      </c>
      <c r="F3736" s="17"/>
      <c r="G3736" s="18">
        <v>1397</v>
      </c>
      <c r="H3736" s="19">
        <f t="shared" si="174"/>
        <v>43.077512015999993</v>
      </c>
      <c r="I3736" s="16"/>
      <c r="J3736" s="16">
        <f t="shared" si="175"/>
        <v>0</v>
      </c>
      <c r="K3736" s="20" t="s">
        <v>13999</v>
      </c>
      <c r="L3736" s="20"/>
      <c r="M3736" s="20"/>
      <c r="N3736" s="20"/>
      <c r="O3736" s="20"/>
      <c r="P3736" s="20"/>
      <c r="Q3736" s="20"/>
      <c r="R3736" s="16"/>
      <c r="S3736" s="16"/>
      <c r="T3736" s="16"/>
      <c r="U3736" s="39">
        <f t="shared" si="176"/>
        <v>51.69301441919999</v>
      </c>
    </row>
    <row r="3737" spans="1:21" ht="34.5" customHeight="1">
      <c r="A3737" s="15"/>
      <c r="B3737" s="16" t="s">
        <v>21032</v>
      </c>
      <c r="C3737" s="16" t="s">
        <v>20776</v>
      </c>
      <c r="D3737" s="16" t="s">
        <v>20998</v>
      </c>
      <c r="E3737" s="16" t="s">
        <v>21033</v>
      </c>
      <c r="F3737" s="17"/>
      <c r="G3737" s="18">
        <v>2496</v>
      </c>
      <c r="H3737" s="19">
        <f t="shared" si="174"/>
        <v>76.965977088000002</v>
      </c>
      <c r="I3737" s="16"/>
      <c r="J3737" s="16">
        <f t="shared" si="175"/>
        <v>0</v>
      </c>
      <c r="K3737" s="20" t="s">
        <v>14000</v>
      </c>
      <c r="L3737" s="20" t="s">
        <v>13999</v>
      </c>
      <c r="M3737" s="20" t="s">
        <v>13999</v>
      </c>
      <c r="N3737" s="20" t="s">
        <v>13999</v>
      </c>
      <c r="O3737" s="20" t="s">
        <v>13999</v>
      </c>
      <c r="P3737" s="20" t="s">
        <v>13999</v>
      </c>
      <c r="Q3737" s="20" t="s">
        <v>13999</v>
      </c>
      <c r="R3737" s="16"/>
      <c r="S3737" s="16"/>
      <c r="T3737" s="16"/>
      <c r="U3737" s="39">
        <f t="shared" si="176"/>
        <v>92.3591725056</v>
      </c>
    </row>
    <row r="3738" spans="1:21" ht="34.5" customHeight="1">
      <c r="A3738" s="15"/>
      <c r="B3738" s="16" t="s">
        <v>21034</v>
      </c>
      <c r="C3738" s="16" t="s">
        <v>20776</v>
      </c>
      <c r="D3738" s="16" t="s">
        <v>20998</v>
      </c>
      <c r="E3738" s="16" t="s">
        <v>21035</v>
      </c>
      <c r="F3738" s="17"/>
      <c r="G3738" s="18">
        <v>1366</v>
      </c>
      <c r="H3738" s="19">
        <f t="shared" si="174"/>
        <v>42.121604448000006</v>
      </c>
      <c r="I3738" s="16"/>
      <c r="J3738" s="16">
        <f t="shared" si="175"/>
        <v>0</v>
      </c>
      <c r="K3738" s="20"/>
      <c r="L3738" s="20"/>
      <c r="M3738" s="20"/>
      <c r="N3738" s="20"/>
      <c r="O3738" s="20"/>
      <c r="P3738" s="20"/>
      <c r="Q3738" s="20"/>
      <c r="R3738" s="16"/>
      <c r="S3738" s="16"/>
      <c r="T3738" s="16" t="s">
        <v>21036</v>
      </c>
      <c r="U3738" s="39">
        <f t="shared" si="176"/>
        <v>50.545925337600004</v>
      </c>
    </row>
    <row r="3739" spans="1:21" ht="45.75" customHeight="1">
      <c r="A3739" s="15"/>
      <c r="B3739" s="21" t="s">
        <v>13954</v>
      </c>
      <c r="C3739" s="16" t="s">
        <v>20776</v>
      </c>
      <c r="D3739" s="16" t="s">
        <v>20998</v>
      </c>
      <c r="E3739" s="16" t="s">
        <v>21037</v>
      </c>
      <c r="F3739" s="17"/>
      <c r="G3739" s="22">
        <v>794</v>
      </c>
      <c r="H3739" s="19">
        <f t="shared" si="174"/>
        <v>24.483568032000001</v>
      </c>
      <c r="I3739" s="16"/>
      <c r="J3739" s="16">
        <f t="shared" si="175"/>
        <v>0</v>
      </c>
      <c r="K3739" s="20" t="s">
        <v>14045</v>
      </c>
      <c r="L3739" s="20" t="s">
        <v>13999</v>
      </c>
      <c r="M3739" s="20" t="s">
        <v>14000</v>
      </c>
      <c r="N3739" s="20" t="s">
        <v>13999</v>
      </c>
      <c r="O3739" s="20" t="s">
        <v>14000</v>
      </c>
      <c r="P3739" s="20" t="s">
        <v>14000</v>
      </c>
      <c r="Q3739" s="20" t="s">
        <v>14000</v>
      </c>
      <c r="R3739" s="16"/>
      <c r="S3739" s="16" t="s">
        <v>14079</v>
      </c>
      <c r="T3739" s="16"/>
      <c r="U3739" s="39">
        <f t="shared" si="176"/>
        <v>29.3802816384</v>
      </c>
    </row>
    <row r="3740" spans="1:21" ht="34.5" customHeight="1">
      <c r="A3740" s="15"/>
      <c r="B3740" s="21" t="s">
        <v>21038</v>
      </c>
      <c r="C3740" s="16" t="s">
        <v>20776</v>
      </c>
      <c r="D3740" s="16" t="s">
        <v>20998</v>
      </c>
      <c r="E3740" s="16" t="s">
        <v>21028</v>
      </c>
      <c r="F3740" s="17"/>
      <c r="G3740" s="22">
        <v>975</v>
      </c>
      <c r="H3740" s="19">
        <f t="shared" si="174"/>
        <v>30.0648348</v>
      </c>
      <c r="I3740" s="16"/>
      <c r="J3740" s="16">
        <f t="shared" si="175"/>
        <v>0</v>
      </c>
      <c r="K3740" s="20" t="s">
        <v>14000</v>
      </c>
      <c r="L3740" s="20" t="s">
        <v>13999</v>
      </c>
      <c r="M3740" s="20" t="s">
        <v>13999</v>
      </c>
      <c r="N3740" s="20" t="s">
        <v>13999</v>
      </c>
      <c r="O3740" s="20" t="s">
        <v>13999</v>
      </c>
      <c r="P3740" s="20" t="s">
        <v>13999</v>
      </c>
      <c r="Q3740" s="20" t="s">
        <v>13999</v>
      </c>
      <c r="R3740" s="16"/>
      <c r="S3740" s="16" t="s">
        <v>14156</v>
      </c>
      <c r="T3740" s="16"/>
      <c r="U3740" s="39">
        <f t="shared" si="176"/>
        <v>36.07780176</v>
      </c>
    </row>
    <row r="3741" spans="1:21" ht="34.5" customHeight="1">
      <c r="A3741" s="15"/>
      <c r="B3741" s="21" t="s">
        <v>21039</v>
      </c>
      <c r="C3741" s="16" t="s">
        <v>20776</v>
      </c>
      <c r="D3741" s="16" t="s">
        <v>20998</v>
      </c>
      <c r="E3741" s="16" t="s">
        <v>21040</v>
      </c>
      <c r="F3741" s="17"/>
      <c r="G3741" s="18">
        <v>1263</v>
      </c>
      <c r="H3741" s="19">
        <f t="shared" si="174"/>
        <v>38.945524463999995</v>
      </c>
      <c r="I3741" s="16"/>
      <c r="J3741" s="16">
        <f t="shared" si="175"/>
        <v>0</v>
      </c>
      <c r="K3741" s="20" t="s">
        <v>14045</v>
      </c>
      <c r="L3741" s="20" t="s">
        <v>13999</v>
      </c>
      <c r="M3741" s="20" t="s">
        <v>14000</v>
      </c>
      <c r="N3741" s="20" t="s">
        <v>13999</v>
      </c>
      <c r="O3741" s="20" t="s">
        <v>13999</v>
      </c>
      <c r="P3741" s="20" t="s">
        <v>14045</v>
      </c>
      <c r="Q3741" s="20" t="s">
        <v>14000</v>
      </c>
      <c r="R3741" s="16"/>
      <c r="S3741" s="16" t="s">
        <v>14156</v>
      </c>
      <c r="T3741" s="16"/>
      <c r="U3741" s="39">
        <f t="shared" si="176"/>
        <v>46.734629356799992</v>
      </c>
    </row>
    <row r="3742" spans="1:21" ht="34.5" customHeight="1">
      <c r="A3742" s="15"/>
      <c r="B3742" s="21" t="s">
        <v>21041</v>
      </c>
      <c r="C3742" s="16" t="s">
        <v>20776</v>
      </c>
      <c r="D3742" s="16" t="s">
        <v>20998</v>
      </c>
      <c r="E3742" s="16" t="s">
        <v>21042</v>
      </c>
      <c r="F3742" s="17"/>
      <c r="G3742" s="18">
        <v>2037</v>
      </c>
      <c r="H3742" s="19">
        <f t="shared" si="174"/>
        <v>62.812377936000011</v>
      </c>
      <c r="I3742" s="16"/>
      <c r="J3742" s="16">
        <f t="shared" si="175"/>
        <v>0</v>
      </c>
      <c r="K3742" s="20"/>
      <c r="L3742" s="20" t="s">
        <v>13999</v>
      </c>
      <c r="M3742" s="20" t="s">
        <v>14000</v>
      </c>
      <c r="N3742" s="20" t="s">
        <v>13999</v>
      </c>
      <c r="O3742" s="20" t="s">
        <v>13999</v>
      </c>
      <c r="P3742" s="20" t="s">
        <v>14000</v>
      </c>
      <c r="Q3742" s="20" t="s">
        <v>13999</v>
      </c>
      <c r="R3742" s="16"/>
      <c r="S3742" s="16" t="s">
        <v>14079</v>
      </c>
      <c r="T3742" s="16"/>
      <c r="U3742" s="39">
        <f t="shared" si="176"/>
        <v>75.374853523200017</v>
      </c>
    </row>
    <row r="3743" spans="1:21" ht="34.5" customHeight="1">
      <c r="A3743" s="15"/>
      <c r="B3743" s="21" t="s">
        <v>21043</v>
      </c>
      <c r="C3743" s="16" t="s">
        <v>20776</v>
      </c>
      <c r="D3743" s="16" t="s">
        <v>20998</v>
      </c>
      <c r="E3743" s="16" t="s">
        <v>21028</v>
      </c>
      <c r="F3743" s="17"/>
      <c r="G3743" s="22">
        <v>541</v>
      </c>
      <c r="H3743" s="19">
        <f t="shared" si="174"/>
        <v>16.682128848000001</v>
      </c>
      <c r="I3743" s="16"/>
      <c r="J3743" s="16">
        <f t="shared" si="175"/>
        <v>0</v>
      </c>
      <c r="K3743" s="20" t="s">
        <v>14000</v>
      </c>
      <c r="L3743" s="20" t="s">
        <v>13999</v>
      </c>
      <c r="M3743" s="20" t="s">
        <v>13999</v>
      </c>
      <c r="N3743" s="20" t="s">
        <v>13999</v>
      </c>
      <c r="O3743" s="20" t="s">
        <v>13999</v>
      </c>
      <c r="P3743" s="20" t="s">
        <v>14000</v>
      </c>
      <c r="Q3743" s="20" t="s">
        <v>13999</v>
      </c>
      <c r="R3743" s="16"/>
      <c r="S3743" s="16" t="s">
        <v>14079</v>
      </c>
      <c r="T3743" s="16"/>
      <c r="U3743" s="39">
        <f t="shared" si="176"/>
        <v>20.0185546176</v>
      </c>
    </row>
    <row r="3744" spans="1:21" ht="34.5" customHeight="1">
      <c r="A3744" s="15"/>
      <c r="B3744" s="16" t="s">
        <v>12050</v>
      </c>
      <c r="C3744" s="16" t="s">
        <v>20776</v>
      </c>
      <c r="D3744" s="16" t="s">
        <v>20998</v>
      </c>
      <c r="E3744" s="16" t="s">
        <v>21044</v>
      </c>
      <c r="F3744" s="17"/>
      <c r="G3744" s="18">
        <v>1514</v>
      </c>
      <c r="H3744" s="19">
        <f t="shared" si="174"/>
        <v>46.685292191999999</v>
      </c>
      <c r="I3744" s="16"/>
      <c r="J3744" s="16">
        <f t="shared" si="175"/>
        <v>0</v>
      </c>
      <c r="K3744" s="20" t="s">
        <v>14045</v>
      </c>
      <c r="L3744" s="20" t="s">
        <v>13999</v>
      </c>
      <c r="M3744" s="20" t="s">
        <v>13999</v>
      </c>
      <c r="N3744" s="20" t="s">
        <v>13999</v>
      </c>
      <c r="O3744" s="20" t="s">
        <v>13999</v>
      </c>
      <c r="P3744" s="20" t="s">
        <v>14000</v>
      </c>
      <c r="Q3744" s="20" t="s">
        <v>13999</v>
      </c>
      <c r="R3744" s="16"/>
      <c r="S3744" s="16"/>
      <c r="T3744" s="16"/>
      <c r="U3744" s="39">
        <f t="shared" si="176"/>
        <v>56.022350630399998</v>
      </c>
    </row>
    <row r="3745" spans="1:21" ht="34.5" customHeight="1">
      <c r="A3745" s="15"/>
      <c r="B3745" s="16" t="s">
        <v>21045</v>
      </c>
      <c r="C3745" s="16" t="s">
        <v>20776</v>
      </c>
      <c r="D3745" s="16" t="s">
        <v>20998</v>
      </c>
      <c r="E3745" s="16" t="s">
        <v>21046</v>
      </c>
      <c r="F3745" s="17"/>
      <c r="G3745" s="22">
        <v>324</v>
      </c>
      <c r="H3745" s="19">
        <f t="shared" si="174"/>
        <v>9.9907758720000022</v>
      </c>
      <c r="I3745" s="16"/>
      <c r="J3745" s="16">
        <f t="shared" si="175"/>
        <v>0</v>
      </c>
      <c r="K3745" s="20" t="s">
        <v>14000</v>
      </c>
      <c r="L3745" s="20" t="s">
        <v>13999</v>
      </c>
      <c r="M3745" s="20" t="s">
        <v>13999</v>
      </c>
      <c r="N3745" s="20" t="s">
        <v>13999</v>
      </c>
      <c r="O3745" s="20" t="s">
        <v>13999</v>
      </c>
      <c r="P3745" s="20" t="s">
        <v>13999</v>
      </c>
      <c r="Q3745" s="20" t="s">
        <v>13999</v>
      </c>
      <c r="R3745" s="16"/>
      <c r="S3745" s="16"/>
      <c r="T3745" s="16"/>
      <c r="U3745" s="39">
        <f t="shared" si="176"/>
        <v>11.988931046400003</v>
      </c>
    </row>
    <row r="3746" spans="1:21" ht="34.5" customHeight="1">
      <c r="A3746" s="15"/>
      <c r="B3746" s="16" t="s">
        <v>21047</v>
      </c>
      <c r="C3746" s="16" t="s">
        <v>20776</v>
      </c>
      <c r="D3746" s="16" t="s">
        <v>20998</v>
      </c>
      <c r="E3746" s="16" t="s">
        <v>21048</v>
      </c>
      <c r="F3746" s="17"/>
      <c r="G3746" s="18">
        <v>2235</v>
      </c>
      <c r="H3746" s="19">
        <f t="shared" si="174"/>
        <v>68.917852080000003</v>
      </c>
      <c r="I3746" s="16"/>
      <c r="J3746" s="16">
        <f t="shared" si="175"/>
        <v>0</v>
      </c>
      <c r="K3746" s="20"/>
      <c r="L3746" s="20"/>
      <c r="M3746" s="20"/>
      <c r="N3746" s="20"/>
      <c r="O3746" s="20"/>
      <c r="P3746" s="20"/>
      <c r="Q3746" s="20"/>
      <c r="R3746" s="16"/>
      <c r="S3746" s="16"/>
      <c r="T3746" s="16"/>
      <c r="U3746" s="39">
        <f t="shared" si="176"/>
        <v>82.701422496000006</v>
      </c>
    </row>
    <row r="3747" spans="1:21" ht="34.5" customHeight="1">
      <c r="A3747" s="15"/>
      <c r="B3747" s="16" t="s">
        <v>21049</v>
      </c>
      <c r="C3747" s="16" t="s">
        <v>20776</v>
      </c>
      <c r="D3747" s="16" t="s">
        <v>20998</v>
      </c>
      <c r="E3747" s="16" t="s">
        <v>21050</v>
      </c>
      <c r="F3747" s="17"/>
      <c r="G3747" s="18">
        <v>8494</v>
      </c>
      <c r="H3747" s="19">
        <f t="shared" si="174"/>
        <v>261.91867363200004</v>
      </c>
      <c r="I3747" s="16"/>
      <c r="J3747" s="16">
        <f t="shared" si="175"/>
        <v>0</v>
      </c>
      <c r="K3747" s="20" t="s">
        <v>13999</v>
      </c>
      <c r="L3747" s="20"/>
      <c r="M3747" s="20"/>
      <c r="N3747" s="20"/>
      <c r="O3747" s="20"/>
      <c r="P3747" s="20"/>
      <c r="Q3747" s="20"/>
      <c r="R3747" s="16"/>
      <c r="S3747" s="16"/>
      <c r="T3747" s="16"/>
      <c r="U3747" s="39">
        <f t="shared" si="176"/>
        <v>305.72972773152009</v>
      </c>
    </row>
    <row r="3748" spans="1:21" ht="34.5" customHeight="1">
      <c r="A3748" s="15"/>
      <c r="B3748" s="16" t="s">
        <v>21051</v>
      </c>
      <c r="C3748" s="16" t="s">
        <v>20776</v>
      </c>
      <c r="D3748" s="16" t="s">
        <v>21052</v>
      </c>
      <c r="E3748" s="16" t="s">
        <v>21053</v>
      </c>
      <c r="F3748" s="17"/>
      <c r="G3748" s="18">
        <v>1842</v>
      </c>
      <c r="H3748" s="19">
        <f t="shared" si="174"/>
        <v>56.799410975999997</v>
      </c>
      <c r="I3748" s="16"/>
      <c r="J3748" s="16">
        <f t="shared" si="175"/>
        <v>0</v>
      </c>
      <c r="K3748" s="20" t="s">
        <v>13999</v>
      </c>
      <c r="L3748" s="20" t="s">
        <v>13999</v>
      </c>
      <c r="M3748" s="20"/>
      <c r="N3748" s="20"/>
      <c r="O3748" s="20"/>
      <c r="P3748" s="20" t="s">
        <v>13999</v>
      </c>
      <c r="Q3748" s="20"/>
      <c r="R3748" s="16"/>
      <c r="S3748" s="16"/>
      <c r="T3748" s="16"/>
      <c r="U3748" s="39">
        <f t="shared" si="176"/>
        <v>68.159293171199991</v>
      </c>
    </row>
    <row r="3749" spans="1:21" ht="34.5" customHeight="1">
      <c r="A3749" s="15"/>
      <c r="B3749" s="16" t="s">
        <v>21054</v>
      </c>
      <c r="C3749" s="16" t="s">
        <v>20776</v>
      </c>
      <c r="D3749" s="16" t="s">
        <v>21052</v>
      </c>
      <c r="E3749" s="16" t="s">
        <v>21055</v>
      </c>
      <c r="F3749" s="17"/>
      <c r="G3749" s="22">
        <v>965</v>
      </c>
      <c r="H3749" s="19">
        <f t="shared" si="174"/>
        <v>29.756477520000004</v>
      </c>
      <c r="I3749" s="16"/>
      <c r="J3749" s="16">
        <f t="shared" si="175"/>
        <v>0</v>
      </c>
      <c r="K3749" s="20" t="s">
        <v>13999</v>
      </c>
      <c r="L3749" s="20" t="s">
        <v>13999</v>
      </c>
      <c r="M3749" s="20" t="s">
        <v>13999</v>
      </c>
      <c r="N3749" s="20" t="s">
        <v>13999</v>
      </c>
      <c r="O3749" s="20"/>
      <c r="P3749" s="20" t="s">
        <v>13999</v>
      </c>
      <c r="Q3749" s="20"/>
      <c r="R3749" s="16"/>
      <c r="S3749" s="16"/>
      <c r="T3749" s="16"/>
      <c r="U3749" s="39">
        <f t="shared" si="176"/>
        <v>35.707773024000005</v>
      </c>
    </row>
    <row r="3750" spans="1:21" ht="34.5" customHeight="1">
      <c r="A3750" s="15"/>
      <c r="B3750" s="16" t="s">
        <v>21056</v>
      </c>
      <c r="C3750" s="16" t="s">
        <v>20776</v>
      </c>
      <c r="D3750" s="16" t="s">
        <v>21052</v>
      </c>
      <c r="E3750" s="16" t="s">
        <v>21055</v>
      </c>
      <c r="F3750" s="17"/>
      <c r="G3750" s="22">
        <v>848</v>
      </c>
      <c r="H3750" s="19">
        <f t="shared" si="174"/>
        <v>26.148697344000006</v>
      </c>
      <c r="I3750" s="16"/>
      <c r="J3750" s="16">
        <f t="shared" si="175"/>
        <v>0</v>
      </c>
      <c r="K3750" s="20" t="s">
        <v>13999</v>
      </c>
      <c r="L3750" s="20" t="s">
        <v>13999</v>
      </c>
      <c r="M3750" s="20" t="s">
        <v>13999</v>
      </c>
      <c r="N3750" s="20" t="s">
        <v>13999</v>
      </c>
      <c r="O3750" s="20"/>
      <c r="P3750" s="20"/>
      <c r="Q3750" s="20"/>
      <c r="R3750" s="16"/>
      <c r="S3750" s="16"/>
      <c r="T3750" s="16"/>
      <c r="U3750" s="39">
        <f t="shared" si="176"/>
        <v>31.378436812800004</v>
      </c>
    </row>
    <row r="3751" spans="1:21" ht="34.5" customHeight="1">
      <c r="A3751" s="15"/>
      <c r="B3751" s="16" t="s">
        <v>21057</v>
      </c>
      <c r="C3751" s="16" t="s">
        <v>20776</v>
      </c>
      <c r="D3751" s="16" t="s">
        <v>21052</v>
      </c>
      <c r="E3751" s="16" t="s">
        <v>21055</v>
      </c>
      <c r="F3751" s="17"/>
      <c r="G3751" s="18">
        <v>3544</v>
      </c>
      <c r="H3751" s="19">
        <f t="shared" si="174"/>
        <v>109.28182003200001</v>
      </c>
      <c r="I3751" s="16"/>
      <c r="J3751" s="16">
        <f t="shared" si="175"/>
        <v>0</v>
      </c>
      <c r="K3751" s="20" t="s">
        <v>13999</v>
      </c>
      <c r="L3751" s="20"/>
      <c r="M3751" s="20" t="s">
        <v>13999</v>
      </c>
      <c r="N3751" s="20"/>
      <c r="O3751" s="20"/>
      <c r="P3751" s="20" t="s">
        <v>13999</v>
      </c>
      <c r="Q3751" s="20"/>
      <c r="R3751" s="16"/>
      <c r="S3751" s="16"/>
      <c r="T3751" s="16"/>
      <c r="U3751" s="39">
        <f t="shared" si="176"/>
        <v>136.30282023552002</v>
      </c>
    </row>
    <row r="3752" spans="1:21" ht="34.5" customHeight="1">
      <c r="A3752" s="15"/>
      <c r="B3752" s="16" t="s">
        <v>21058</v>
      </c>
      <c r="C3752" s="16" t="s">
        <v>20776</v>
      </c>
      <c r="D3752" s="16" t="s">
        <v>21052</v>
      </c>
      <c r="E3752" s="16" t="s">
        <v>21055</v>
      </c>
      <c r="F3752" s="17"/>
      <c r="G3752" s="18">
        <v>3429</v>
      </c>
      <c r="H3752" s="19">
        <f t="shared" si="174"/>
        <v>105.73571131200001</v>
      </c>
      <c r="I3752" s="16"/>
      <c r="J3752" s="16">
        <f t="shared" si="175"/>
        <v>0</v>
      </c>
      <c r="K3752" s="20" t="s">
        <v>13999</v>
      </c>
      <c r="L3752" s="20" t="s">
        <v>13999</v>
      </c>
      <c r="M3752" s="20" t="s">
        <v>13999</v>
      </c>
      <c r="N3752" s="20"/>
      <c r="O3752" s="20"/>
      <c r="P3752" s="20" t="s">
        <v>13999</v>
      </c>
      <c r="Q3752" s="20"/>
      <c r="R3752" s="16"/>
      <c r="S3752" s="16"/>
      <c r="T3752" s="16"/>
      <c r="U3752" s="39">
        <f t="shared" si="176"/>
        <v>132.36663955632002</v>
      </c>
    </row>
    <row r="3753" spans="1:21" ht="34.5" customHeight="1">
      <c r="A3753" s="15"/>
      <c r="B3753" s="16" t="s">
        <v>21059</v>
      </c>
      <c r="C3753" s="16" t="s">
        <v>20776</v>
      </c>
      <c r="D3753" s="16" t="s">
        <v>21052</v>
      </c>
      <c r="E3753" s="16" t="s">
        <v>21060</v>
      </c>
      <c r="F3753" s="17"/>
      <c r="G3753" s="22">
        <v>870</v>
      </c>
      <c r="H3753" s="19">
        <f t="shared" si="174"/>
        <v>26.827083360000007</v>
      </c>
      <c r="I3753" s="16"/>
      <c r="J3753" s="16">
        <f t="shared" si="175"/>
        <v>0</v>
      </c>
      <c r="K3753" s="20"/>
      <c r="L3753" s="20"/>
      <c r="M3753" s="20"/>
      <c r="N3753" s="20"/>
      <c r="O3753" s="20"/>
      <c r="P3753" s="20"/>
      <c r="Q3753" s="20"/>
      <c r="R3753" s="16"/>
      <c r="S3753" s="16"/>
      <c r="T3753" s="16" t="s">
        <v>21061</v>
      </c>
      <c r="U3753" s="39">
        <f t="shared" si="176"/>
        <v>32.192500032000005</v>
      </c>
    </row>
    <row r="3754" spans="1:21" ht="34.5" customHeight="1">
      <c r="A3754" s="15"/>
      <c r="B3754" s="16" t="s">
        <v>21062</v>
      </c>
      <c r="C3754" s="16" t="s">
        <v>20776</v>
      </c>
      <c r="D3754" s="16" t="s">
        <v>21052</v>
      </c>
      <c r="E3754" s="16" t="s">
        <v>21063</v>
      </c>
      <c r="F3754" s="17"/>
      <c r="G3754" s="18">
        <v>2142</v>
      </c>
      <c r="H3754" s="19">
        <f t="shared" si="174"/>
        <v>66.050129376000001</v>
      </c>
      <c r="I3754" s="16"/>
      <c r="J3754" s="16">
        <f t="shared" si="175"/>
        <v>0</v>
      </c>
      <c r="K3754" s="20"/>
      <c r="L3754" s="20"/>
      <c r="M3754" s="20" t="s">
        <v>13999</v>
      </c>
      <c r="N3754" s="20" t="s">
        <v>13999</v>
      </c>
      <c r="O3754" s="20"/>
      <c r="P3754" s="20"/>
      <c r="Q3754" s="20" t="s">
        <v>13999</v>
      </c>
      <c r="R3754" s="16"/>
      <c r="S3754" s="16"/>
      <c r="T3754" s="16" t="s">
        <v>21064</v>
      </c>
      <c r="U3754" s="39">
        <f t="shared" si="176"/>
        <v>79.260155251200004</v>
      </c>
    </row>
    <row r="3755" spans="1:21" ht="34.5" customHeight="1">
      <c r="A3755" s="15"/>
      <c r="B3755" s="21" t="s">
        <v>21065</v>
      </c>
      <c r="C3755" s="16" t="s">
        <v>20776</v>
      </c>
      <c r="D3755" s="16" t="s">
        <v>21052</v>
      </c>
      <c r="E3755" s="16" t="s">
        <v>21060</v>
      </c>
      <c r="F3755" s="17"/>
      <c r="G3755" s="18">
        <v>7854</v>
      </c>
      <c r="H3755" s="19">
        <f t="shared" si="174"/>
        <v>242.183807712</v>
      </c>
      <c r="I3755" s="16"/>
      <c r="J3755" s="16">
        <f t="shared" si="175"/>
        <v>0</v>
      </c>
      <c r="K3755" s="20" t="s">
        <v>13999</v>
      </c>
      <c r="L3755" s="20" t="s">
        <v>13999</v>
      </c>
      <c r="M3755" s="20" t="s">
        <v>13999</v>
      </c>
      <c r="N3755" s="20" t="s">
        <v>13999</v>
      </c>
      <c r="O3755" s="20" t="s">
        <v>13999</v>
      </c>
      <c r="P3755" s="20" t="s">
        <v>13999</v>
      </c>
      <c r="Q3755" s="20" t="s">
        <v>13999</v>
      </c>
      <c r="R3755" s="16"/>
      <c r="S3755" s="16" t="s">
        <v>14156</v>
      </c>
      <c r="T3755" s="16"/>
      <c r="U3755" s="39">
        <f t="shared" si="176"/>
        <v>283.82402656032002</v>
      </c>
    </row>
    <row r="3756" spans="1:21" ht="34.5" customHeight="1">
      <c r="A3756" s="15"/>
      <c r="B3756" s="16" t="s">
        <v>21066</v>
      </c>
      <c r="C3756" s="16" t="s">
        <v>20776</v>
      </c>
      <c r="D3756" s="16" t="s">
        <v>21052</v>
      </c>
      <c r="E3756" s="16" t="s">
        <v>21067</v>
      </c>
      <c r="F3756" s="17"/>
      <c r="G3756" s="18">
        <v>6278</v>
      </c>
      <c r="H3756" s="19">
        <f t="shared" si="174"/>
        <v>193.58670038400004</v>
      </c>
      <c r="I3756" s="16"/>
      <c r="J3756" s="16">
        <f t="shared" si="175"/>
        <v>0</v>
      </c>
      <c r="K3756" s="20"/>
      <c r="L3756" s="20" t="s">
        <v>13999</v>
      </c>
      <c r="M3756" s="20" t="s">
        <v>13999</v>
      </c>
      <c r="N3756" s="20" t="s">
        <v>13999</v>
      </c>
      <c r="O3756" s="20" t="s">
        <v>13999</v>
      </c>
      <c r="P3756" s="20"/>
      <c r="Q3756" s="20" t="s">
        <v>13999</v>
      </c>
      <c r="R3756" s="16"/>
      <c r="S3756" s="16"/>
      <c r="T3756" s="16"/>
      <c r="U3756" s="39">
        <f t="shared" si="176"/>
        <v>229.88123742624006</v>
      </c>
    </row>
    <row r="3757" spans="1:21" ht="34.5" customHeight="1">
      <c r="A3757" s="15"/>
      <c r="B3757" s="16" t="s">
        <v>21061</v>
      </c>
      <c r="C3757" s="16" t="s">
        <v>20776</v>
      </c>
      <c r="D3757" s="16" t="s">
        <v>21052</v>
      </c>
      <c r="E3757" s="16" t="s">
        <v>21068</v>
      </c>
      <c r="F3757" s="17"/>
      <c r="G3757" s="18">
        <v>1985</v>
      </c>
      <c r="H3757" s="19">
        <f t="shared" si="174"/>
        <v>61.208920079999999</v>
      </c>
      <c r="I3757" s="16"/>
      <c r="J3757" s="16">
        <f t="shared" si="175"/>
        <v>0</v>
      </c>
      <c r="K3757" s="20" t="s">
        <v>13999</v>
      </c>
      <c r="L3757" s="20"/>
      <c r="M3757" s="20"/>
      <c r="N3757" s="20"/>
      <c r="O3757" s="20"/>
      <c r="P3757" s="20" t="s">
        <v>13999</v>
      </c>
      <c r="Q3757" s="20"/>
      <c r="R3757" s="16"/>
      <c r="S3757" s="16"/>
      <c r="T3757" s="16"/>
      <c r="U3757" s="39">
        <f t="shared" si="176"/>
        <v>73.450704095999996</v>
      </c>
    </row>
    <row r="3758" spans="1:21" ht="34.5" customHeight="1">
      <c r="A3758" s="15"/>
      <c r="B3758" s="16" t="s">
        <v>21069</v>
      </c>
      <c r="C3758" s="16" t="s">
        <v>20776</v>
      </c>
      <c r="D3758" s="16" t="s">
        <v>21052</v>
      </c>
      <c r="E3758" s="16" t="s">
        <v>21068</v>
      </c>
      <c r="F3758" s="17"/>
      <c r="G3758" s="18">
        <v>1866</v>
      </c>
      <c r="H3758" s="19">
        <f t="shared" si="174"/>
        <v>57.539468448000001</v>
      </c>
      <c r="I3758" s="16"/>
      <c r="J3758" s="16">
        <f t="shared" si="175"/>
        <v>0</v>
      </c>
      <c r="K3758" s="20" t="s">
        <v>13999</v>
      </c>
      <c r="L3758" s="20"/>
      <c r="M3758" s="20"/>
      <c r="N3758" s="20"/>
      <c r="O3758" s="20" t="s">
        <v>13999</v>
      </c>
      <c r="P3758" s="20" t="s">
        <v>13999</v>
      </c>
      <c r="Q3758" s="20"/>
      <c r="R3758" s="16"/>
      <c r="S3758" s="16"/>
      <c r="T3758" s="16"/>
      <c r="U3758" s="39">
        <f t="shared" si="176"/>
        <v>69.047362137600004</v>
      </c>
    </row>
    <row r="3759" spans="1:21" ht="34.5" customHeight="1">
      <c r="A3759" s="15"/>
      <c r="B3759" s="16" t="s">
        <v>21070</v>
      </c>
      <c r="C3759" s="16" t="s">
        <v>20776</v>
      </c>
      <c r="D3759" s="16" t="s">
        <v>21052</v>
      </c>
      <c r="E3759" s="16" t="s">
        <v>21071</v>
      </c>
      <c r="F3759" s="17"/>
      <c r="G3759" s="18">
        <v>3499</v>
      </c>
      <c r="H3759" s="19">
        <f t="shared" si="174"/>
        <v>107.89421227200003</v>
      </c>
      <c r="I3759" s="16"/>
      <c r="J3759" s="16">
        <f t="shared" si="175"/>
        <v>0</v>
      </c>
      <c r="K3759" s="20" t="s">
        <v>13999</v>
      </c>
      <c r="L3759" s="20"/>
      <c r="M3759" s="20"/>
      <c r="N3759" s="20"/>
      <c r="O3759" s="20"/>
      <c r="P3759" s="20" t="s">
        <v>13999</v>
      </c>
      <c r="Q3759" s="20"/>
      <c r="R3759" s="16"/>
      <c r="S3759" s="16"/>
      <c r="T3759" s="16"/>
      <c r="U3759" s="39">
        <f t="shared" si="176"/>
        <v>134.76257562192006</v>
      </c>
    </row>
    <row r="3760" spans="1:21" ht="34.5" customHeight="1">
      <c r="A3760" s="15"/>
      <c r="B3760" s="16" t="s">
        <v>21064</v>
      </c>
      <c r="C3760" s="16" t="s">
        <v>20776</v>
      </c>
      <c r="D3760" s="16" t="s">
        <v>21052</v>
      </c>
      <c r="E3760" s="16" t="s">
        <v>21063</v>
      </c>
      <c r="F3760" s="23" t="s">
        <v>14135</v>
      </c>
      <c r="G3760" s="24">
        <v>2017</v>
      </c>
      <c r="H3760" s="19">
        <f t="shared" si="174"/>
        <v>62.195663376000006</v>
      </c>
      <c r="I3760" s="16"/>
      <c r="J3760" s="16">
        <f t="shared" si="175"/>
        <v>0</v>
      </c>
      <c r="K3760" s="20" t="s">
        <v>13999</v>
      </c>
      <c r="L3760" s="20"/>
      <c r="M3760" s="20"/>
      <c r="N3760" s="20"/>
      <c r="O3760" s="20"/>
      <c r="P3760" s="20"/>
      <c r="Q3760" s="20"/>
      <c r="R3760" s="16"/>
      <c r="S3760" s="16"/>
      <c r="T3760" s="16"/>
      <c r="U3760" s="39">
        <f t="shared" si="176"/>
        <v>74.634796051199999</v>
      </c>
    </row>
    <row r="3761" spans="1:21" ht="34.5" customHeight="1">
      <c r="A3761" s="15"/>
      <c r="B3761" s="16" t="s">
        <v>21072</v>
      </c>
      <c r="C3761" s="16" t="s">
        <v>20776</v>
      </c>
      <c r="D3761" s="16" t="s">
        <v>21052</v>
      </c>
      <c r="E3761" s="16" t="s">
        <v>21073</v>
      </c>
      <c r="F3761" s="17"/>
      <c r="G3761" s="18">
        <v>1251</v>
      </c>
      <c r="H3761" s="19">
        <f t="shared" si="174"/>
        <v>38.575495728000007</v>
      </c>
      <c r="I3761" s="16"/>
      <c r="J3761" s="16">
        <f t="shared" si="175"/>
        <v>0</v>
      </c>
      <c r="K3761" s="20" t="s">
        <v>13999</v>
      </c>
      <c r="L3761" s="20"/>
      <c r="M3761" s="20"/>
      <c r="N3761" s="20"/>
      <c r="O3761" s="20"/>
      <c r="P3761" s="20"/>
      <c r="Q3761" s="20"/>
      <c r="R3761" s="16"/>
      <c r="S3761" s="16"/>
      <c r="T3761" s="16"/>
      <c r="U3761" s="39">
        <f t="shared" si="176"/>
        <v>46.290594873600007</v>
      </c>
    </row>
    <row r="3762" spans="1:21" ht="34.5" customHeight="1">
      <c r="A3762" s="15"/>
      <c r="B3762" s="16" t="s">
        <v>21074</v>
      </c>
      <c r="C3762" s="16" t="s">
        <v>20776</v>
      </c>
      <c r="D3762" s="16" t="s">
        <v>21052</v>
      </c>
      <c r="E3762" s="16" t="s">
        <v>21075</v>
      </c>
      <c r="F3762" s="17"/>
      <c r="G3762" s="22">
        <v>309</v>
      </c>
      <c r="H3762" s="19">
        <f t="shared" si="174"/>
        <v>9.5282399520000016</v>
      </c>
      <c r="I3762" s="16"/>
      <c r="J3762" s="16">
        <f t="shared" si="175"/>
        <v>0</v>
      </c>
      <c r="K3762" s="20" t="s">
        <v>13999</v>
      </c>
      <c r="L3762" s="20"/>
      <c r="M3762" s="20"/>
      <c r="N3762" s="20"/>
      <c r="O3762" s="20"/>
      <c r="P3762" s="20" t="s">
        <v>13999</v>
      </c>
      <c r="Q3762" s="20" t="s">
        <v>13999</v>
      </c>
      <c r="R3762" s="16"/>
      <c r="S3762" s="16"/>
      <c r="T3762" s="16"/>
      <c r="U3762" s="39">
        <f t="shared" si="176"/>
        <v>11.433887942400002</v>
      </c>
    </row>
    <row r="3763" spans="1:21" ht="34.5" customHeight="1">
      <c r="A3763" s="15"/>
      <c r="B3763" s="16" t="s">
        <v>21076</v>
      </c>
      <c r="C3763" s="16" t="s">
        <v>20776</v>
      </c>
      <c r="D3763" s="16" t="s">
        <v>21052</v>
      </c>
      <c r="E3763" s="16" t="s">
        <v>21077</v>
      </c>
      <c r="F3763" s="17"/>
      <c r="G3763" s="22">
        <v>40</v>
      </c>
      <c r="H3763" s="19">
        <f t="shared" si="174"/>
        <v>1.23342912</v>
      </c>
      <c r="I3763" s="16"/>
      <c r="J3763" s="16">
        <f t="shared" si="175"/>
        <v>0</v>
      </c>
      <c r="K3763" s="20" t="s">
        <v>13999</v>
      </c>
      <c r="L3763" s="20"/>
      <c r="M3763" s="20"/>
      <c r="N3763" s="20"/>
      <c r="O3763" s="20"/>
      <c r="P3763" s="20" t="s">
        <v>13999</v>
      </c>
      <c r="Q3763" s="20"/>
      <c r="R3763" s="16"/>
      <c r="S3763" s="16"/>
      <c r="T3763" s="16"/>
      <c r="U3763" s="39">
        <f t="shared" si="176"/>
        <v>1.4801149440000001</v>
      </c>
    </row>
    <row r="3764" spans="1:21" ht="34.5" customHeight="1">
      <c r="A3764" s="15"/>
      <c r="B3764" s="16" t="s">
        <v>21078</v>
      </c>
      <c r="C3764" s="16" t="s">
        <v>20776</v>
      </c>
      <c r="D3764" s="16" t="s">
        <v>21052</v>
      </c>
      <c r="E3764" s="16" t="s">
        <v>21079</v>
      </c>
      <c r="F3764" s="17"/>
      <c r="G3764" s="22">
        <v>134</v>
      </c>
      <c r="H3764" s="19">
        <f t="shared" si="174"/>
        <v>4.1319875520000009</v>
      </c>
      <c r="I3764" s="16"/>
      <c r="J3764" s="16">
        <f t="shared" si="175"/>
        <v>0</v>
      </c>
      <c r="K3764" s="20" t="s">
        <v>13999</v>
      </c>
      <c r="L3764" s="20" t="s">
        <v>13999</v>
      </c>
      <c r="M3764" s="20" t="s">
        <v>13999</v>
      </c>
      <c r="N3764" s="20" t="s">
        <v>13999</v>
      </c>
      <c r="O3764" s="20" t="s">
        <v>13999</v>
      </c>
      <c r="P3764" s="20" t="s">
        <v>13999</v>
      </c>
      <c r="Q3764" s="20" t="s">
        <v>13999</v>
      </c>
      <c r="R3764" s="16"/>
      <c r="S3764" s="16"/>
      <c r="T3764" s="16"/>
      <c r="U3764" s="39">
        <f t="shared" si="176"/>
        <v>4.9583850624000005</v>
      </c>
    </row>
    <row r="3765" spans="1:21" ht="34.5" customHeight="1">
      <c r="A3765" s="15"/>
      <c r="B3765" s="16" t="s">
        <v>21080</v>
      </c>
      <c r="C3765" s="16" t="s">
        <v>20776</v>
      </c>
      <c r="D3765" s="16" t="s">
        <v>21081</v>
      </c>
      <c r="E3765" s="16" t="s">
        <v>21082</v>
      </c>
      <c r="F3765" s="17"/>
      <c r="G3765" s="22">
        <v>798</v>
      </c>
      <c r="H3765" s="19">
        <f t="shared" si="174"/>
        <v>24.606910943999996</v>
      </c>
      <c r="I3765" s="16"/>
      <c r="J3765" s="16">
        <f t="shared" si="175"/>
        <v>0</v>
      </c>
      <c r="K3765" s="20"/>
      <c r="L3765" s="20"/>
      <c r="M3765" s="20" t="s">
        <v>13999</v>
      </c>
      <c r="N3765" s="20" t="s">
        <v>13999</v>
      </c>
      <c r="O3765" s="20"/>
      <c r="P3765" s="20"/>
      <c r="Q3765" s="20" t="s">
        <v>13999</v>
      </c>
      <c r="R3765" s="16"/>
      <c r="S3765" s="16"/>
      <c r="T3765" s="16"/>
      <c r="U3765" s="39">
        <f t="shared" si="176"/>
        <v>29.528293132799995</v>
      </c>
    </row>
    <row r="3766" spans="1:21" ht="34.5" customHeight="1">
      <c r="A3766" s="15"/>
      <c r="B3766" s="16" t="s">
        <v>21083</v>
      </c>
      <c r="C3766" s="16" t="s">
        <v>20776</v>
      </c>
      <c r="D3766" s="16" t="s">
        <v>21081</v>
      </c>
      <c r="E3766" s="16" t="s">
        <v>21084</v>
      </c>
      <c r="F3766" s="17"/>
      <c r="G3766" s="22">
        <v>669</v>
      </c>
      <c r="H3766" s="19">
        <f t="shared" si="174"/>
        <v>20.629102032000002</v>
      </c>
      <c r="I3766" s="16"/>
      <c r="J3766" s="16">
        <f t="shared" si="175"/>
        <v>0</v>
      </c>
      <c r="K3766" s="20" t="s">
        <v>14000</v>
      </c>
      <c r="L3766" s="20" t="s">
        <v>13999</v>
      </c>
      <c r="M3766" s="20" t="s">
        <v>13999</v>
      </c>
      <c r="N3766" s="20" t="s">
        <v>13999</v>
      </c>
      <c r="O3766" s="20" t="s">
        <v>13999</v>
      </c>
      <c r="P3766" s="20" t="s">
        <v>14000</v>
      </c>
      <c r="Q3766" s="20" t="s">
        <v>13999</v>
      </c>
      <c r="R3766" s="16"/>
      <c r="S3766" s="16"/>
      <c r="T3766" s="16"/>
      <c r="U3766" s="39">
        <f t="shared" si="176"/>
        <v>24.754922438400001</v>
      </c>
    </row>
    <row r="3767" spans="1:21" ht="34.5" customHeight="1">
      <c r="A3767" s="15"/>
      <c r="B3767" s="16" t="s">
        <v>21085</v>
      </c>
      <c r="C3767" s="16" t="s">
        <v>20776</v>
      </c>
      <c r="D3767" s="16" t="s">
        <v>21081</v>
      </c>
      <c r="E3767" s="16" t="s">
        <v>21084</v>
      </c>
      <c r="F3767" s="17"/>
      <c r="G3767" s="22">
        <v>383</v>
      </c>
      <c r="H3767" s="19">
        <f t="shared" si="174"/>
        <v>11.810083824000001</v>
      </c>
      <c r="I3767" s="16"/>
      <c r="J3767" s="16">
        <f t="shared" si="175"/>
        <v>0</v>
      </c>
      <c r="K3767" s="20" t="s">
        <v>13999</v>
      </c>
      <c r="L3767" s="20" t="s">
        <v>13999</v>
      </c>
      <c r="M3767" s="20" t="s">
        <v>13999</v>
      </c>
      <c r="N3767" s="20" t="s">
        <v>13999</v>
      </c>
      <c r="O3767" s="20" t="s">
        <v>13999</v>
      </c>
      <c r="P3767" s="20"/>
      <c r="Q3767" s="20" t="s">
        <v>13999</v>
      </c>
      <c r="R3767" s="16"/>
      <c r="S3767" s="16"/>
      <c r="T3767" s="16"/>
      <c r="U3767" s="39">
        <f t="shared" si="176"/>
        <v>14.172100588800001</v>
      </c>
    </row>
    <row r="3768" spans="1:21" ht="34.5" customHeight="1">
      <c r="A3768" s="15"/>
      <c r="B3768" s="16" t="s">
        <v>21086</v>
      </c>
      <c r="C3768" s="16" t="s">
        <v>20776</v>
      </c>
      <c r="D3768" s="16" t="s">
        <v>21087</v>
      </c>
      <c r="E3768" s="16" t="s">
        <v>21088</v>
      </c>
      <c r="F3768" s="17"/>
      <c r="G3768" s="18">
        <v>1386</v>
      </c>
      <c r="H3768" s="19">
        <f t="shared" si="174"/>
        <v>42.738319008000005</v>
      </c>
      <c r="I3768" s="16"/>
      <c r="J3768" s="16">
        <f t="shared" si="175"/>
        <v>0</v>
      </c>
      <c r="K3768" s="20" t="s">
        <v>13999</v>
      </c>
      <c r="L3768" s="20" t="s">
        <v>13999</v>
      </c>
      <c r="M3768" s="20" t="s">
        <v>13999</v>
      </c>
      <c r="N3768" s="20" t="s">
        <v>13999</v>
      </c>
      <c r="O3768" s="20" t="s">
        <v>13999</v>
      </c>
      <c r="P3768" s="20" t="s">
        <v>13999</v>
      </c>
      <c r="Q3768" s="20" t="s">
        <v>13999</v>
      </c>
      <c r="R3768" s="16"/>
      <c r="S3768" s="16"/>
      <c r="T3768" s="16"/>
      <c r="U3768" s="39">
        <f t="shared" si="176"/>
        <v>51.285982809600007</v>
      </c>
    </row>
    <row r="3769" spans="1:21" ht="34.5" customHeight="1">
      <c r="A3769" s="15"/>
      <c r="B3769" s="16" t="s">
        <v>21089</v>
      </c>
      <c r="C3769" s="16" t="s">
        <v>20776</v>
      </c>
      <c r="D3769" s="16" t="s">
        <v>21087</v>
      </c>
      <c r="E3769" s="16" t="s">
        <v>21090</v>
      </c>
      <c r="F3769" s="17"/>
      <c r="G3769" s="18">
        <v>1676</v>
      </c>
      <c r="H3769" s="19">
        <f t="shared" si="174"/>
        <v>51.680680127999992</v>
      </c>
      <c r="I3769" s="16"/>
      <c r="J3769" s="16">
        <f t="shared" si="175"/>
        <v>0</v>
      </c>
      <c r="K3769" s="20" t="s">
        <v>13999</v>
      </c>
      <c r="L3769" s="20"/>
      <c r="M3769" s="20" t="s">
        <v>13999</v>
      </c>
      <c r="N3769" s="20"/>
      <c r="O3769" s="20" t="s">
        <v>13999</v>
      </c>
      <c r="P3769" s="20" t="s">
        <v>13999</v>
      </c>
      <c r="Q3769" s="20" t="s">
        <v>13999</v>
      </c>
      <c r="R3769" s="16"/>
      <c r="S3769" s="16"/>
      <c r="T3769" s="16"/>
      <c r="U3769" s="39">
        <f t="shared" si="176"/>
        <v>62.01681615359999</v>
      </c>
    </row>
    <row r="3770" spans="1:21" ht="34.5" customHeight="1">
      <c r="A3770" s="15"/>
      <c r="B3770" s="16" t="s">
        <v>21091</v>
      </c>
      <c r="C3770" s="16" t="s">
        <v>20776</v>
      </c>
      <c r="D3770" s="16" t="s">
        <v>21087</v>
      </c>
      <c r="E3770" s="16" t="s">
        <v>21092</v>
      </c>
      <c r="F3770" s="17"/>
      <c r="G3770" s="18">
        <v>1408</v>
      </c>
      <c r="H3770" s="19">
        <f t="shared" si="174"/>
        <v>43.416705024000002</v>
      </c>
      <c r="I3770" s="16"/>
      <c r="J3770" s="16">
        <f t="shared" si="175"/>
        <v>0</v>
      </c>
      <c r="K3770" s="20" t="s">
        <v>13999</v>
      </c>
      <c r="L3770" s="20" t="s">
        <v>13999</v>
      </c>
      <c r="M3770" s="20" t="s">
        <v>13999</v>
      </c>
      <c r="N3770" s="20" t="s">
        <v>13999</v>
      </c>
      <c r="O3770" s="20" t="s">
        <v>13999</v>
      </c>
      <c r="P3770" s="20" t="s">
        <v>13999</v>
      </c>
      <c r="Q3770" s="20" t="s">
        <v>13999</v>
      </c>
      <c r="R3770" s="16"/>
      <c r="S3770" s="16"/>
      <c r="T3770" s="16"/>
      <c r="U3770" s="39">
        <f t="shared" si="176"/>
        <v>52.100046028800001</v>
      </c>
    </row>
    <row r="3771" spans="1:21" ht="34.5" customHeight="1">
      <c r="A3771" s="15"/>
      <c r="B3771" s="16" t="s">
        <v>21093</v>
      </c>
      <c r="C3771" s="16" t="s">
        <v>20776</v>
      </c>
      <c r="D3771" s="16" t="s">
        <v>21087</v>
      </c>
      <c r="E3771" s="16" t="s">
        <v>21094</v>
      </c>
      <c r="F3771" s="17"/>
      <c r="G3771" s="22">
        <v>144</v>
      </c>
      <c r="H3771" s="19">
        <f t="shared" si="174"/>
        <v>4.440344832000001</v>
      </c>
      <c r="I3771" s="16"/>
      <c r="J3771" s="16">
        <f t="shared" si="175"/>
        <v>0</v>
      </c>
      <c r="K3771" s="20" t="s">
        <v>13999</v>
      </c>
      <c r="L3771" s="20" t="s">
        <v>13999</v>
      </c>
      <c r="M3771" s="20"/>
      <c r="N3771" s="20"/>
      <c r="O3771" s="20"/>
      <c r="P3771" s="20"/>
      <c r="Q3771" s="20"/>
      <c r="R3771" s="16"/>
      <c r="S3771" s="16"/>
      <c r="T3771" s="16"/>
      <c r="U3771" s="39">
        <f t="shared" si="176"/>
        <v>5.3284137984000006</v>
      </c>
    </row>
    <row r="3772" spans="1:21" ht="34.5" customHeight="1">
      <c r="A3772" s="15"/>
      <c r="B3772" s="16" t="s">
        <v>21095</v>
      </c>
      <c r="C3772" s="16" t="s">
        <v>20776</v>
      </c>
      <c r="D3772" s="16" t="s">
        <v>21087</v>
      </c>
      <c r="E3772" s="16" t="s">
        <v>21096</v>
      </c>
      <c r="F3772" s="17"/>
      <c r="G3772" s="22">
        <v>589</v>
      </c>
      <c r="H3772" s="19">
        <f t="shared" si="174"/>
        <v>18.162243792000002</v>
      </c>
      <c r="I3772" s="16"/>
      <c r="J3772" s="16">
        <f t="shared" si="175"/>
        <v>0</v>
      </c>
      <c r="K3772" s="20" t="s">
        <v>13999</v>
      </c>
      <c r="L3772" s="20"/>
      <c r="M3772" s="20" t="s">
        <v>13999</v>
      </c>
      <c r="N3772" s="20"/>
      <c r="O3772" s="20"/>
      <c r="P3772" s="20" t="s">
        <v>13999</v>
      </c>
      <c r="Q3772" s="20" t="s">
        <v>13999</v>
      </c>
      <c r="R3772" s="16"/>
      <c r="S3772" s="16"/>
      <c r="T3772" s="16"/>
      <c r="U3772" s="39">
        <f t="shared" si="176"/>
        <v>21.794692550400001</v>
      </c>
    </row>
    <row r="3773" spans="1:21" ht="34.5" customHeight="1">
      <c r="A3773" s="15"/>
      <c r="B3773" s="16" t="s">
        <v>21097</v>
      </c>
      <c r="C3773" s="16" t="s">
        <v>20776</v>
      </c>
      <c r="D3773" s="16" t="s">
        <v>21087</v>
      </c>
      <c r="E3773" s="16" t="s">
        <v>21098</v>
      </c>
      <c r="F3773" s="17"/>
      <c r="G3773" s="22">
        <v>583</v>
      </c>
      <c r="H3773" s="19">
        <f t="shared" si="174"/>
        <v>17.977229424000001</v>
      </c>
      <c r="I3773" s="16"/>
      <c r="J3773" s="16">
        <f t="shared" si="175"/>
        <v>0</v>
      </c>
      <c r="K3773" s="20" t="s">
        <v>13999</v>
      </c>
      <c r="L3773" s="20" t="s">
        <v>13999</v>
      </c>
      <c r="M3773" s="20"/>
      <c r="N3773" s="20"/>
      <c r="O3773" s="20"/>
      <c r="P3773" s="20" t="s">
        <v>13999</v>
      </c>
      <c r="Q3773" s="20"/>
      <c r="R3773" s="16"/>
      <c r="S3773" s="16"/>
      <c r="T3773" s="16"/>
      <c r="U3773" s="39">
        <f t="shared" si="176"/>
        <v>21.572675308800001</v>
      </c>
    </row>
    <row r="3774" spans="1:21" ht="34.5" customHeight="1">
      <c r="A3774" s="15"/>
      <c r="B3774" s="16" t="s">
        <v>21099</v>
      </c>
      <c r="C3774" s="16" t="s">
        <v>20776</v>
      </c>
      <c r="D3774" s="16" t="s">
        <v>21087</v>
      </c>
      <c r="E3774" s="16" t="s">
        <v>21100</v>
      </c>
      <c r="F3774" s="17"/>
      <c r="G3774" s="18">
        <v>1549</v>
      </c>
      <c r="H3774" s="19">
        <f t="shared" si="174"/>
        <v>47.764542671999997</v>
      </c>
      <c r="I3774" s="16"/>
      <c r="J3774" s="16">
        <f t="shared" si="175"/>
        <v>0</v>
      </c>
      <c r="K3774" s="20"/>
      <c r="L3774" s="20"/>
      <c r="M3774" s="20"/>
      <c r="N3774" s="20"/>
      <c r="O3774" s="20"/>
      <c r="P3774" s="20" t="s">
        <v>13999</v>
      </c>
      <c r="Q3774" s="20"/>
      <c r="R3774" s="16"/>
      <c r="S3774" s="16"/>
      <c r="T3774" s="16"/>
      <c r="U3774" s="39">
        <f t="shared" si="176"/>
        <v>57.317451206399994</v>
      </c>
    </row>
    <row r="3775" spans="1:21" ht="34.5" customHeight="1">
      <c r="A3775" s="15"/>
      <c r="B3775" s="16" t="s">
        <v>21101</v>
      </c>
      <c r="C3775" s="16" t="s">
        <v>20776</v>
      </c>
      <c r="D3775" s="16" t="s">
        <v>21087</v>
      </c>
      <c r="E3775" s="16" t="s">
        <v>21102</v>
      </c>
      <c r="F3775" s="17"/>
      <c r="G3775" s="18">
        <v>1549</v>
      </c>
      <c r="H3775" s="19">
        <f t="shared" si="174"/>
        <v>47.764542671999997</v>
      </c>
      <c r="I3775" s="16"/>
      <c r="J3775" s="16">
        <f t="shared" si="175"/>
        <v>0</v>
      </c>
      <c r="K3775" s="20" t="s">
        <v>13999</v>
      </c>
      <c r="L3775" s="20"/>
      <c r="M3775" s="20"/>
      <c r="N3775" s="20"/>
      <c r="O3775" s="20"/>
      <c r="P3775" s="20" t="s">
        <v>13999</v>
      </c>
      <c r="Q3775" s="20"/>
      <c r="R3775" s="16"/>
      <c r="S3775" s="16"/>
      <c r="T3775" s="16"/>
      <c r="U3775" s="39">
        <f t="shared" si="176"/>
        <v>57.317451206399994</v>
      </c>
    </row>
    <row r="3776" spans="1:21" ht="34.5" customHeight="1">
      <c r="A3776" s="15"/>
      <c r="B3776" s="16" t="s">
        <v>21103</v>
      </c>
      <c r="C3776" s="16" t="s">
        <v>20776</v>
      </c>
      <c r="D3776" s="16" t="s">
        <v>21087</v>
      </c>
      <c r="E3776" s="16" t="s">
        <v>21104</v>
      </c>
      <c r="F3776" s="17"/>
      <c r="G3776" s="22">
        <v>187</v>
      </c>
      <c r="H3776" s="19">
        <f t="shared" si="174"/>
        <v>5.7662811359999999</v>
      </c>
      <c r="I3776" s="16"/>
      <c r="J3776" s="16">
        <f t="shared" si="175"/>
        <v>0</v>
      </c>
      <c r="K3776" s="20"/>
      <c r="L3776" s="20"/>
      <c r="M3776" s="20"/>
      <c r="N3776" s="20" t="s">
        <v>13999</v>
      </c>
      <c r="O3776" s="20" t="s">
        <v>13999</v>
      </c>
      <c r="P3776" s="20" t="s">
        <v>13999</v>
      </c>
      <c r="Q3776" s="20" t="s">
        <v>13999</v>
      </c>
      <c r="R3776" s="16"/>
      <c r="S3776" s="16"/>
      <c r="T3776" s="16"/>
      <c r="U3776" s="39">
        <f t="shared" si="176"/>
        <v>6.9195373631999999</v>
      </c>
    </row>
    <row r="3777" spans="1:21" ht="34.5" customHeight="1">
      <c r="A3777" s="15"/>
      <c r="B3777" s="16" t="s">
        <v>21105</v>
      </c>
      <c r="C3777" s="16" t="s">
        <v>20776</v>
      </c>
      <c r="D3777" s="16" t="s">
        <v>21087</v>
      </c>
      <c r="E3777" s="16" t="s">
        <v>21106</v>
      </c>
      <c r="F3777" s="17"/>
      <c r="G3777" s="22">
        <v>158</v>
      </c>
      <c r="H3777" s="19">
        <f t="shared" si="174"/>
        <v>4.8720450240000002</v>
      </c>
      <c r="I3777" s="16"/>
      <c r="J3777" s="16">
        <f t="shared" si="175"/>
        <v>0</v>
      </c>
      <c r="K3777" s="20"/>
      <c r="L3777" s="20" t="s">
        <v>13999</v>
      </c>
      <c r="M3777" s="20" t="s">
        <v>13999</v>
      </c>
      <c r="N3777" s="20" t="s">
        <v>13999</v>
      </c>
      <c r="O3777" s="20" t="s">
        <v>13999</v>
      </c>
      <c r="P3777" s="20"/>
      <c r="Q3777" s="20"/>
      <c r="R3777" s="16"/>
      <c r="S3777" s="16"/>
      <c r="T3777" s="16"/>
      <c r="U3777" s="39">
        <f t="shared" si="176"/>
        <v>5.8464540288000002</v>
      </c>
    </row>
    <row r="3778" spans="1:21" ht="34.5" customHeight="1">
      <c r="A3778" s="15"/>
      <c r="B3778" s="16" t="s">
        <v>21107</v>
      </c>
      <c r="C3778" s="16" t="s">
        <v>20776</v>
      </c>
      <c r="D3778" s="16" t="s">
        <v>21087</v>
      </c>
      <c r="E3778" s="16" t="s">
        <v>21108</v>
      </c>
      <c r="F3778" s="17"/>
      <c r="G3778" s="22">
        <v>155</v>
      </c>
      <c r="H3778" s="19">
        <f t="shared" si="174"/>
        <v>4.7795378400000006</v>
      </c>
      <c r="I3778" s="16"/>
      <c r="J3778" s="16">
        <f t="shared" si="175"/>
        <v>0</v>
      </c>
      <c r="K3778" s="20"/>
      <c r="L3778" s="20" t="s">
        <v>13999</v>
      </c>
      <c r="M3778" s="20" t="s">
        <v>13999</v>
      </c>
      <c r="N3778" s="20" t="s">
        <v>13999</v>
      </c>
      <c r="O3778" s="20" t="s">
        <v>13999</v>
      </c>
      <c r="P3778" s="20"/>
      <c r="Q3778" s="20" t="s">
        <v>13999</v>
      </c>
      <c r="R3778" s="16"/>
      <c r="S3778" s="16"/>
      <c r="T3778" s="16"/>
      <c r="U3778" s="39">
        <f t="shared" si="176"/>
        <v>5.7354454080000004</v>
      </c>
    </row>
    <row r="3779" spans="1:21" ht="34.5" customHeight="1">
      <c r="A3779" s="15"/>
      <c r="B3779" s="16" t="s">
        <v>21109</v>
      </c>
      <c r="C3779" s="16" t="s">
        <v>20776</v>
      </c>
      <c r="D3779" s="16" t="s">
        <v>21087</v>
      </c>
      <c r="E3779" s="16" t="s">
        <v>21110</v>
      </c>
      <c r="F3779" s="17"/>
      <c r="G3779" s="22">
        <v>77</v>
      </c>
      <c r="H3779" s="19">
        <f t="shared" si="174"/>
        <v>2.3743510559999996</v>
      </c>
      <c r="I3779" s="16"/>
      <c r="J3779" s="16">
        <f t="shared" si="175"/>
        <v>0</v>
      </c>
      <c r="K3779" s="20" t="s">
        <v>13999</v>
      </c>
      <c r="L3779" s="20"/>
      <c r="M3779" s="20"/>
      <c r="N3779" s="20" t="s">
        <v>13999</v>
      </c>
      <c r="O3779" s="20" t="s">
        <v>13999</v>
      </c>
      <c r="P3779" s="20" t="s">
        <v>13999</v>
      </c>
      <c r="Q3779" s="20" t="s">
        <v>13999</v>
      </c>
      <c r="R3779" s="16"/>
      <c r="S3779" s="16"/>
      <c r="T3779" s="16"/>
      <c r="U3779" s="39">
        <f t="shared" si="176"/>
        <v>2.8492212671999995</v>
      </c>
    </row>
    <row r="3780" spans="1:21" ht="34.5" customHeight="1">
      <c r="A3780" s="15"/>
      <c r="B3780" s="16" t="s">
        <v>568</v>
      </c>
      <c r="C3780" s="16" t="s">
        <v>20776</v>
      </c>
      <c r="D3780" s="16" t="s">
        <v>21087</v>
      </c>
      <c r="E3780" s="16" t="s">
        <v>21111</v>
      </c>
      <c r="F3780" s="17"/>
      <c r="G3780" s="22">
        <v>83</v>
      </c>
      <c r="H3780" s="19">
        <f t="shared" si="174"/>
        <v>2.5593654240000006</v>
      </c>
      <c r="I3780" s="16"/>
      <c r="J3780" s="16">
        <f t="shared" si="175"/>
        <v>0</v>
      </c>
      <c r="K3780" s="20" t="s">
        <v>14000</v>
      </c>
      <c r="L3780" s="20" t="s">
        <v>13999</v>
      </c>
      <c r="M3780" s="20" t="s">
        <v>13999</v>
      </c>
      <c r="N3780" s="20" t="s">
        <v>13999</v>
      </c>
      <c r="O3780" s="20" t="s">
        <v>13999</v>
      </c>
      <c r="P3780" s="20" t="s">
        <v>13999</v>
      </c>
      <c r="Q3780" s="20" t="s">
        <v>13999</v>
      </c>
      <c r="R3780" s="16"/>
      <c r="S3780" s="16"/>
      <c r="T3780" s="16"/>
      <c r="U3780" s="39">
        <f t="shared" si="176"/>
        <v>3.0712385088000005</v>
      </c>
    </row>
    <row r="3781" spans="1:21" ht="34.5" customHeight="1">
      <c r="A3781" s="15"/>
      <c r="B3781" s="16" t="s">
        <v>569</v>
      </c>
      <c r="C3781" s="16" t="s">
        <v>20776</v>
      </c>
      <c r="D3781" s="16" t="s">
        <v>21087</v>
      </c>
      <c r="E3781" s="16" t="s">
        <v>21112</v>
      </c>
      <c r="F3781" s="17"/>
      <c r="G3781" s="22">
        <v>140</v>
      </c>
      <c r="H3781" s="19">
        <f t="shared" si="174"/>
        <v>4.31700192</v>
      </c>
      <c r="I3781" s="16"/>
      <c r="J3781" s="16">
        <f t="shared" si="175"/>
        <v>0</v>
      </c>
      <c r="K3781" s="20" t="s">
        <v>13999</v>
      </c>
      <c r="L3781" s="20"/>
      <c r="M3781" s="20"/>
      <c r="N3781" s="20"/>
      <c r="O3781" s="20"/>
      <c r="P3781" s="20"/>
      <c r="Q3781" s="20" t="s">
        <v>13999</v>
      </c>
      <c r="R3781" s="16"/>
      <c r="S3781" s="16"/>
      <c r="T3781" s="16"/>
      <c r="U3781" s="39">
        <f t="shared" si="176"/>
        <v>5.1804023040000002</v>
      </c>
    </row>
    <row r="3782" spans="1:21" ht="34.5" customHeight="1">
      <c r="A3782" s="15"/>
      <c r="B3782" s="16" t="s">
        <v>21113</v>
      </c>
      <c r="C3782" s="16" t="s">
        <v>20776</v>
      </c>
      <c r="D3782" s="16" t="s">
        <v>21087</v>
      </c>
      <c r="E3782" s="16" t="s">
        <v>21114</v>
      </c>
      <c r="F3782" s="17"/>
      <c r="G3782" s="18">
        <v>1435</v>
      </c>
      <c r="H3782" s="19">
        <f t="shared" si="174"/>
        <v>44.249269680000012</v>
      </c>
      <c r="I3782" s="16"/>
      <c r="J3782" s="16">
        <f t="shared" si="175"/>
        <v>0</v>
      </c>
      <c r="K3782" s="20" t="s">
        <v>13999</v>
      </c>
      <c r="L3782" s="20" t="s">
        <v>13999</v>
      </c>
      <c r="M3782" s="20" t="s">
        <v>13999</v>
      </c>
      <c r="N3782" s="20" t="s">
        <v>13999</v>
      </c>
      <c r="O3782" s="20" t="s">
        <v>13999</v>
      </c>
      <c r="P3782" s="20" t="s">
        <v>13999</v>
      </c>
      <c r="Q3782" s="20" t="s">
        <v>13999</v>
      </c>
      <c r="R3782" s="16"/>
      <c r="S3782" s="16"/>
      <c r="T3782" s="16"/>
      <c r="U3782" s="39">
        <f t="shared" si="176"/>
        <v>53.099123616000014</v>
      </c>
    </row>
    <row r="3783" spans="1:21" ht="34.5" customHeight="1">
      <c r="A3783" s="15"/>
      <c r="B3783" s="16" t="s">
        <v>21115</v>
      </c>
      <c r="C3783" s="16" t="s">
        <v>20776</v>
      </c>
      <c r="D3783" s="16" t="s">
        <v>21087</v>
      </c>
      <c r="E3783" s="16" t="s">
        <v>21116</v>
      </c>
      <c r="F3783" s="17"/>
      <c r="G3783" s="22">
        <v>883</v>
      </c>
      <c r="H3783" s="19">
        <f t="shared" si="174"/>
        <v>27.227947824000005</v>
      </c>
      <c r="I3783" s="16"/>
      <c r="J3783" s="16">
        <f t="shared" si="175"/>
        <v>0</v>
      </c>
      <c r="K3783" s="20" t="s">
        <v>13999</v>
      </c>
      <c r="L3783" s="20" t="s">
        <v>13999</v>
      </c>
      <c r="M3783" s="20" t="s">
        <v>13999</v>
      </c>
      <c r="N3783" s="20" t="s">
        <v>14000</v>
      </c>
      <c r="O3783" s="20" t="s">
        <v>13999</v>
      </c>
      <c r="P3783" s="20" t="s">
        <v>13999</v>
      </c>
      <c r="Q3783" s="20" t="s">
        <v>13999</v>
      </c>
      <c r="R3783" s="16"/>
      <c r="S3783" s="16"/>
      <c r="T3783" s="16"/>
      <c r="U3783" s="39">
        <f t="shared" si="176"/>
        <v>32.673537388800007</v>
      </c>
    </row>
    <row r="3784" spans="1:21" ht="34.5" customHeight="1">
      <c r="A3784" s="15"/>
      <c r="B3784" s="16" t="s">
        <v>21117</v>
      </c>
      <c r="C3784" s="16" t="s">
        <v>20776</v>
      </c>
      <c r="D3784" s="16" t="s">
        <v>21087</v>
      </c>
      <c r="E3784" s="16" t="s">
        <v>21118</v>
      </c>
      <c r="F3784" s="17"/>
      <c r="G3784" s="22">
        <v>216</v>
      </c>
      <c r="H3784" s="19">
        <f t="shared" si="174"/>
        <v>6.6605172480000023</v>
      </c>
      <c r="I3784" s="16"/>
      <c r="J3784" s="16">
        <f t="shared" si="175"/>
        <v>0</v>
      </c>
      <c r="K3784" s="20" t="s">
        <v>14000</v>
      </c>
      <c r="L3784" s="20" t="s">
        <v>13999</v>
      </c>
      <c r="M3784" s="20" t="s">
        <v>13999</v>
      </c>
      <c r="N3784" s="20" t="s">
        <v>13999</v>
      </c>
      <c r="O3784" s="20" t="s">
        <v>13999</v>
      </c>
      <c r="P3784" s="20"/>
      <c r="Q3784" s="20" t="s">
        <v>13999</v>
      </c>
      <c r="R3784" s="16"/>
      <c r="S3784" s="16"/>
      <c r="T3784" s="16"/>
      <c r="U3784" s="39">
        <f t="shared" si="176"/>
        <v>7.9926206976000023</v>
      </c>
    </row>
    <row r="3785" spans="1:21" ht="34.5" customHeight="1">
      <c r="A3785" s="15"/>
      <c r="B3785" s="16" t="s">
        <v>21119</v>
      </c>
      <c r="C3785" s="16" t="s">
        <v>20776</v>
      </c>
      <c r="D3785" s="16" t="s">
        <v>21087</v>
      </c>
      <c r="E3785" s="16" t="s">
        <v>21120</v>
      </c>
      <c r="F3785" s="17"/>
      <c r="G3785" s="18">
        <v>1516</v>
      </c>
      <c r="H3785" s="19">
        <f t="shared" si="174"/>
        <v>46.746963648000005</v>
      </c>
      <c r="I3785" s="16"/>
      <c r="J3785" s="16">
        <f t="shared" si="175"/>
        <v>0</v>
      </c>
      <c r="K3785" s="20" t="s">
        <v>13999</v>
      </c>
      <c r="L3785" s="20" t="s">
        <v>13999</v>
      </c>
      <c r="M3785" s="20" t="s">
        <v>13999</v>
      </c>
      <c r="N3785" s="20"/>
      <c r="O3785" s="20"/>
      <c r="P3785" s="20" t="s">
        <v>13999</v>
      </c>
      <c r="Q3785" s="20" t="s">
        <v>13999</v>
      </c>
      <c r="R3785" s="16"/>
      <c r="S3785" s="16"/>
      <c r="T3785" s="16"/>
      <c r="U3785" s="39">
        <f t="shared" si="176"/>
        <v>56.096356377600003</v>
      </c>
    </row>
    <row r="3786" spans="1:21" ht="34.5" customHeight="1">
      <c r="A3786" s="15"/>
      <c r="B3786" s="16" t="s">
        <v>21121</v>
      </c>
      <c r="C3786" s="16" t="s">
        <v>20776</v>
      </c>
      <c r="D3786" s="16" t="s">
        <v>21087</v>
      </c>
      <c r="E3786" s="16" t="s">
        <v>21122</v>
      </c>
      <c r="F3786" s="17"/>
      <c r="G3786" s="22">
        <v>954</v>
      </c>
      <c r="H3786" s="19">
        <f t="shared" si="174"/>
        <v>29.417284512000005</v>
      </c>
      <c r="I3786" s="16"/>
      <c r="J3786" s="16">
        <f t="shared" si="175"/>
        <v>0</v>
      </c>
      <c r="K3786" s="20" t="s">
        <v>13999</v>
      </c>
      <c r="L3786" s="20" t="s">
        <v>13999</v>
      </c>
      <c r="M3786" s="20"/>
      <c r="N3786" s="20"/>
      <c r="O3786" s="20"/>
      <c r="P3786" s="20" t="s">
        <v>13999</v>
      </c>
      <c r="Q3786" s="20" t="s">
        <v>13999</v>
      </c>
      <c r="R3786" s="16"/>
      <c r="S3786" s="16"/>
      <c r="T3786" s="16"/>
      <c r="U3786" s="39">
        <f t="shared" si="176"/>
        <v>35.300741414400008</v>
      </c>
    </row>
    <row r="3787" spans="1:21" ht="34.5" customHeight="1">
      <c r="A3787" s="15"/>
      <c r="B3787" s="16" t="s">
        <v>21123</v>
      </c>
      <c r="C3787" s="16" t="s">
        <v>20776</v>
      </c>
      <c r="D3787" s="16" t="s">
        <v>21087</v>
      </c>
      <c r="E3787" s="16" t="s">
        <v>21124</v>
      </c>
      <c r="F3787" s="17"/>
      <c r="G3787" s="22">
        <v>944</v>
      </c>
      <c r="H3787" s="19">
        <f t="shared" si="174"/>
        <v>29.108927232000006</v>
      </c>
      <c r="I3787" s="16"/>
      <c r="J3787" s="16">
        <f t="shared" si="175"/>
        <v>0</v>
      </c>
      <c r="K3787" s="20"/>
      <c r="L3787" s="20"/>
      <c r="M3787" s="20"/>
      <c r="N3787" s="20" t="s">
        <v>13999</v>
      </c>
      <c r="O3787" s="20"/>
      <c r="P3787" s="20"/>
      <c r="Q3787" s="20"/>
      <c r="R3787" s="16"/>
      <c r="S3787" s="16"/>
      <c r="T3787" s="16"/>
      <c r="U3787" s="39">
        <f t="shared" si="176"/>
        <v>34.930712678400006</v>
      </c>
    </row>
    <row r="3788" spans="1:21" ht="34.5" customHeight="1">
      <c r="A3788" s="15"/>
      <c r="B3788" s="16" t="s">
        <v>21125</v>
      </c>
      <c r="C3788" s="16" t="s">
        <v>20776</v>
      </c>
      <c r="D3788" s="16" t="s">
        <v>21087</v>
      </c>
      <c r="E3788" s="16" t="s">
        <v>21126</v>
      </c>
      <c r="F3788" s="17"/>
      <c r="G3788" s="22">
        <v>206</v>
      </c>
      <c r="H3788" s="19">
        <f t="shared" si="174"/>
        <v>6.3521599680000014</v>
      </c>
      <c r="I3788" s="16"/>
      <c r="J3788" s="16">
        <f t="shared" si="175"/>
        <v>0</v>
      </c>
      <c r="K3788" s="20" t="s">
        <v>13999</v>
      </c>
      <c r="L3788" s="20"/>
      <c r="M3788" s="20" t="s">
        <v>13999</v>
      </c>
      <c r="N3788" s="20" t="s">
        <v>13999</v>
      </c>
      <c r="O3788" s="20" t="s">
        <v>13999</v>
      </c>
      <c r="P3788" s="20" t="s">
        <v>13999</v>
      </c>
      <c r="Q3788" s="20" t="s">
        <v>13999</v>
      </c>
      <c r="R3788" s="16"/>
      <c r="S3788" s="16"/>
      <c r="T3788" s="16"/>
      <c r="U3788" s="39">
        <f t="shared" si="176"/>
        <v>7.6225919616000013</v>
      </c>
    </row>
    <row r="3789" spans="1:21" ht="34.5" customHeight="1">
      <c r="A3789" s="15"/>
      <c r="B3789" s="16" t="s">
        <v>21127</v>
      </c>
      <c r="C3789" s="16" t="s">
        <v>20776</v>
      </c>
      <c r="D3789" s="16" t="s">
        <v>21087</v>
      </c>
      <c r="E3789" s="16" t="s">
        <v>21128</v>
      </c>
      <c r="F3789" s="17"/>
      <c r="G3789" s="22">
        <v>226</v>
      </c>
      <c r="H3789" s="19">
        <f t="shared" si="174"/>
        <v>6.9688745280000006</v>
      </c>
      <c r="I3789" s="16"/>
      <c r="J3789" s="16">
        <f t="shared" si="175"/>
        <v>0</v>
      </c>
      <c r="K3789" s="20"/>
      <c r="L3789" s="20"/>
      <c r="M3789" s="20" t="s">
        <v>13999</v>
      </c>
      <c r="N3789" s="20" t="s">
        <v>13999</v>
      </c>
      <c r="O3789" s="20"/>
      <c r="P3789" s="20"/>
      <c r="Q3789" s="20" t="s">
        <v>13999</v>
      </c>
      <c r="R3789" s="16"/>
      <c r="S3789" s="16"/>
      <c r="T3789" s="16"/>
      <c r="U3789" s="39">
        <f t="shared" si="176"/>
        <v>8.3626494335999997</v>
      </c>
    </row>
    <row r="3790" spans="1:21" ht="34.5" customHeight="1">
      <c r="A3790" s="15"/>
      <c r="B3790" s="16" t="s">
        <v>21129</v>
      </c>
      <c r="C3790" s="16" t="s">
        <v>20776</v>
      </c>
      <c r="D3790" s="16" t="s">
        <v>21087</v>
      </c>
      <c r="E3790" s="16" t="s">
        <v>21130</v>
      </c>
      <c r="F3790" s="17"/>
      <c r="G3790" s="22">
        <v>226</v>
      </c>
      <c r="H3790" s="19">
        <f t="shared" si="174"/>
        <v>6.9688745280000006</v>
      </c>
      <c r="I3790" s="16"/>
      <c r="J3790" s="16">
        <f t="shared" si="175"/>
        <v>0</v>
      </c>
      <c r="K3790" s="20"/>
      <c r="L3790" s="20" t="s">
        <v>13999</v>
      </c>
      <c r="M3790" s="20" t="s">
        <v>13999</v>
      </c>
      <c r="N3790" s="20" t="s">
        <v>13999</v>
      </c>
      <c r="O3790" s="20"/>
      <c r="P3790" s="20"/>
      <c r="Q3790" s="20"/>
      <c r="R3790" s="16"/>
      <c r="S3790" s="16"/>
      <c r="T3790" s="16"/>
      <c r="U3790" s="39">
        <f t="shared" si="176"/>
        <v>8.3626494335999997</v>
      </c>
    </row>
    <row r="3791" spans="1:21" ht="34.5" customHeight="1">
      <c r="A3791" s="15"/>
      <c r="B3791" s="16" t="s">
        <v>21131</v>
      </c>
      <c r="C3791" s="16" t="s">
        <v>20776</v>
      </c>
      <c r="D3791" s="16" t="s">
        <v>21087</v>
      </c>
      <c r="E3791" s="16" t="s">
        <v>21132</v>
      </c>
      <c r="F3791" s="17"/>
      <c r="G3791" s="22">
        <v>346</v>
      </c>
      <c r="H3791" s="19">
        <f t="shared" si="174"/>
        <v>10.669161888</v>
      </c>
      <c r="I3791" s="16"/>
      <c r="J3791" s="16">
        <f t="shared" si="175"/>
        <v>0</v>
      </c>
      <c r="K3791" s="20" t="s">
        <v>13999</v>
      </c>
      <c r="L3791" s="20" t="s">
        <v>13999</v>
      </c>
      <c r="M3791" s="20" t="s">
        <v>13999</v>
      </c>
      <c r="N3791" s="20" t="s">
        <v>13999</v>
      </c>
      <c r="O3791" s="20" t="s">
        <v>13999</v>
      </c>
      <c r="P3791" s="20" t="s">
        <v>13999</v>
      </c>
      <c r="Q3791" s="20" t="s">
        <v>13999</v>
      </c>
      <c r="R3791" s="16"/>
      <c r="S3791" s="16"/>
      <c r="T3791" s="16"/>
      <c r="U3791" s="39">
        <f t="shared" si="176"/>
        <v>12.802994265599999</v>
      </c>
    </row>
    <row r="3792" spans="1:21" ht="34.5" customHeight="1">
      <c r="A3792" s="15"/>
      <c r="B3792" s="16" t="s">
        <v>21133</v>
      </c>
      <c r="C3792" s="16" t="s">
        <v>20776</v>
      </c>
      <c r="D3792" s="16" t="s">
        <v>21087</v>
      </c>
      <c r="E3792" s="16" t="s">
        <v>21134</v>
      </c>
      <c r="F3792" s="17"/>
      <c r="G3792" s="22">
        <v>983</v>
      </c>
      <c r="H3792" s="19">
        <f t="shared" si="174"/>
        <v>30.311520624000003</v>
      </c>
      <c r="I3792" s="16"/>
      <c r="J3792" s="16">
        <f t="shared" si="175"/>
        <v>0</v>
      </c>
      <c r="K3792" s="20" t="s">
        <v>13999</v>
      </c>
      <c r="L3792" s="20"/>
      <c r="M3792" s="20"/>
      <c r="N3792" s="20"/>
      <c r="O3792" s="20" t="s">
        <v>13999</v>
      </c>
      <c r="P3792" s="20" t="s">
        <v>13999</v>
      </c>
      <c r="Q3792" s="20"/>
      <c r="R3792" s="16"/>
      <c r="S3792" s="16"/>
      <c r="T3792" s="16"/>
      <c r="U3792" s="39">
        <f t="shared" si="176"/>
        <v>36.373824748800004</v>
      </c>
    </row>
    <row r="3793" spans="1:21" ht="34.5" customHeight="1">
      <c r="A3793" s="15"/>
      <c r="B3793" s="16" t="s">
        <v>21135</v>
      </c>
      <c r="C3793" s="16" t="s">
        <v>20776</v>
      </c>
      <c r="D3793" s="16" t="s">
        <v>21087</v>
      </c>
      <c r="E3793" s="16" t="s">
        <v>21136</v>
      </c>
      <c r="F3793" s="17"/>
      <c r="G3793" s="22">
        <v>710</v>
      </c>
      <c r="H3793" s="19">
        <f t="shared" si="174"/>
        <v>21.893366879999999</v>
      </c>
      <c r="I3793" s="16"/>
      <c r="J3793" s="16">
        <f t="shared" si="175"/>
        <v>0</v>
      </c>
      <c r="K3793" s="20" t="s">
        <v>13999</v>
      </c>
      <c r="L3793" s="20"/>
      <c r="M3793" s="20"/>
      <c r="N3793" s="20"/>
      <c r="O3793" s="20"/>
      <c r="P3793" s="20"/>
      <c r="Q3793" s="20"/>
      <c r="R3793" s="16"/>
      <c r="S3793" s="16"/>
      <c r="T3793" s="16"/>
      <c r="U3793" s="39">
        <f t="shared" si="176"/>
        <v>26.272040255999997</v>
      </c>
    </row>
    <row r="3794" spans="1:21" ht="45.75" customHeight="1">
      <c r="A3794" s="15"/>
      <c r="B3794" s="16" t="s">
        <v>21137</v>
      </c>
      <c r="C3794" s="16" t="s">
        <v>20776</v>
      </c>
      <c r="D3794" s="16" t="s">
        <v>21087</v>
      </c>
      <c r="E3794" s="16" t="s">
        <v>21138</v>
      </c>
      <c r="F3794" s="17"/>
      <c r="G3794" s="22">
        <v>187</v>
      </c>
      <c r="H3794" s="19">
        <f t="shared" si="174"/>
        <v>5.7662811359999999</v>
      </c>
      <c r="I3794" s="16"/>
      <c r="J3794" s="16">
        <f t="shared" si="175"/>
        <v>0</v>
      </c>
      <c r="K3794" s="20" t="s">
        <v>14000</v>
      </c>
      <c r="L3794" s="20" t="s">
        <v>13999</v>
      </c>
      <c r="M3794" s="20" t="s">
        <v>13999</v>
      </c>
      <c r="N3794" s="20" t="s">
        <v>13999</v>
      </c>
      <c r="O3794" s="20" t="s">
        <v>13999</v>
      </c>
      <c r="P3794" s="20" t="s">
        <v>13999</v>
      </c>
      <c r="Q3794" s="20" t="s">
        <v>13999</v>
      </c>
      <c r="R3794" s="16"/>
      <c r="S3794" s="16"/>
      <c r="T3794" s="16"/>
      <c r="U3794" s="39">
        <f t="shared" si="176"/>
        <v>6.9195373631999999</v>
      </c>
    </row>
    <row r="3795" spans="1:21" ht="45.75" customHeight="1">
      <c r="A3795" s="15"/>
      <c r="B3795" s="16" t="s">
        <v>21139</v>
      </c>
      <c r="C3795" s="16" t="s">
        <v>20776</v>
      </c>
      <c r="D3795" s="16" t="s">
        <v>21087</v>
      </c>
      <c r="E3795" s="16" t="s">
        <v>21140</v>
      </c>
      <c r="F3795" s="17"/>
      <c r="G3795" s="22">
        <v>168</v>
      </c>
      <c r="H3795" s="19">
        <f t="shared" si="174"/>
        <v>5.1804023040000011</v>
      </c>
      <c r="I3795" s="16"/>
      <c r="J3795" s="16">
        <f t="shared" si="175"/>
        <v>0</v>
      </c>
      <c r="K3795" s="20" t="s">
        <v>13999</v>
      </c>
      <c r="L3795" s="20" t="s">
        <v>13999</v>
      </c>
      <c r="M3795" s="20" t="s">
        <v>13999</v>
      </c>
      <c r="N3795" s="20" t="s">
        <v>13999</v>
      </c>
      <c r="O3795" s="20" t="s">
        <v>13999</v>
      </c>
      <c r="P3795" s="20" t="s">
        <v>13999</v>
      </c>
      <c r="Q3795" s="20" t="s">
        <v>13999</v>
      </c>
      <c r="R3795" s="16"/>
      <c r="S3795" s="16"/>
      <c r="T3795" s="16"/>
      <c r="U3795" s="39">
        <f t="shared" si="176"/>
        <v>6.2164827648000012</v>
      </c>
    </row>
    <row r="3796" spans="1:21" ht="45.75" customHeight="1">
      <c r="A3796" s="15"/>
      <c r="B3796" s="16" t="s">
        <v>21141</v>
      </c>
      <c r="C3796" s="16" t="s">
        <v>20776</v>
      </c>
      <c r="D3796" s="16" t="s">
        <v>21087</v>
      </c>
      <c r="E3796" s="16" t="s">
        <v>21138</v>
      </c>
      <c r="F3796" s="17"/>
      <c r="G3796" s="22">
        <v>179</v>
      </c>
      <c r="H3796" s="19">
        <f t="shared" si="174"/>
        <v>5.5195953119999999</v>
      </c>
      <c r="I3796" s="16"/>
      <c r="J3796" s="16">
        <f t="shared" si="175"/>
        <v>0</v>
      </c>
      <c r="K3796" s="20" t="s">
        <v>14000</v>
      </c>
      <c r="L3796" s="20" t="s">
        <v>13999</v>
      </c>
      <c r="M3796" s="20" t="s">
        <v>13999</v>
      </c>
      <c r="N3796" s="20" t="s">
        <v>14000</v>
      </c>
      <c r="O3796" s="20" t="s">
        <v>13999</v>
      </c>
      <c r="P3796" s="20" t="s">
        <v>14000</v>
      </c>
      <c r="Q3796" s="20" t="s">
        <v>13999</v>
      </c>
      <c r="R3796" s="16"/>
      <c r="S3796" s="16"/>
      <c r="T3796" s="16"/>
      <c r="U3796" s="39">
        <f t="shared" si="176"/>
        <v>6.6235143744</v>
      </c>
    </row>
    <row r="3797" spans="1:21" ht="45.75" customHeight="1">
      <c r="A3797" s="15"/>
      <c r="B3797" s="16" t="s">
        <v>21142</v>
      </c>
      <c r="C3797" s="16" t="s">
        <v>20776</v>
      </c>
      <c r="D3797" s="16" t="s">
        <v>21087</v>
      </c>
      <c r="E3797" s="16" t="s">
        <v>21143</v>
      </c>
      <c r="F3797" s="17"/>
      <c r="G3797" s="22">
        <v>168</v>
      </c>
      <c r="H3797" s="19">
        <f t="shared" ref="H3797:H3860" si="177">IF(R3797="Мax скидка 20%",G3797*0.8*1.05/100*H$15,IF(R3797="От 3-х шт. скидка 50%.",G3797*0.5*1.05/100*H$15,G3797*0.6*1.05/100*H$15))*1.03*1.2*1.1</f>
        <v>5.1804023040000011</v>
      </c>
      <c r="I3797" s="16"/>
      <c r="J3797" s="16">
        <f t="shared" si="175"/>
        <v>0</v>
      </c>
      <c r="K3797" s="20" t="s">
        <v>13999</v>
      </c>
      <c r="L3797" s="20" t="s">
        <v>13999</v>
      </c>
      <c r="M3797" s="20" t="s">
        <v>13999</v>
      </c>
      <c r="N3797" s="20"/>
      <c r="O3797" s="20" t="s">
        <v>13999</v>
      </c>
      <c r="P3797" s="20" t="s">
        <v>13999</v>
      </c>
      <c r="Q3797" s="20" t="s">
        <v>13999</v>
      </c>
      <c r="R3797" s="16"/>
      <c r="S3797" s="16"/>
      <c r="T3797" s="16"/>
      <c r="U3797" s="39">
        <f t="shared" si="176"/>
        <v>6.2164827648000012</v>
      </c>
    </row>
    <row r="3798" spans="1:21" ht="45.75" customHeight="1">
      <c r="A3798" s="15"/>
      <c r="B3798" s="16" t="s">
        <v>21144</v>
      </c>
      <c r="C3798" s="16" t="s">
        <v>20776</v>
      </c>
      <c r="D3798" s="16" t="s">
        <v>21087</v>
      </c>
      <c r="E3798" s="16" t="s">
        <v>21143</v>
      </c>
      <c r="F3798" s="17"/>
      <c r="G3798" s="22">
        <v>216</v>
      </c>
      <c r="H3798" s="19">
        <f t="shared" si="177"/>
        <v>6.6605172480000023</v>
      </c>
      <c r="I3798" s="16"/>
      <c r="J3798" s="16">
        <f t="shared" ref="J3798:J3861" si="178">H3798*I3798</f>
        <v>0</v>
      </c>
      <c r="K3798" s="20"/>
      <c r="L3798" s="20"/>
      <c r="M3798" s="20" t="s">
        <v>13999</v>
      </c>
      <c r="N3798" s="20" t="s">
        <v>13999</v>
      </c>
      <c r="O3798" s="20"/>
      <c r="P3798" s="20" t="s">
        <v>13999</v>
      </c>
      <c r="Q3798" s="20" t="s">
        <v>13999</v>
      </c>
      <c r="R3798" s="16"/>
      <c r="S3798" s="16"/>
      <c r="T3798" s="16"/>
      <c r="U3798" s="39">
        <f t="shared" ref="U3798:U3861" si="179">IF(H3798&gt;100,H3798*1.11+15,H3798*1.2)</f>
        <v>7.9926206976000023</v>
      </c>
    </row>
    <row r="3799" spans="1:21" ht="45.75" customHeight="1">
      <c r="A3799" s="15"/>
      <c r="B3799" s="16" t="s">
        <v>21145</v>
      </c>
      <c r="C3799" s="16" t="s">
        <v>20776</v>
      </c>
      <c r="D3799" s="16" t="s">
        <v>21087</v>
      </c>
      <c r="E3799" s="16" t="s">
        <v>21138</v>
      </c>
      <c r="F3799" s="17"/>
      <c r="G3799" s="22">
        <v>216</v>
      </c>
      <c r="H3799" s="19">
        <f t="shared" si="177"/>
        <v>6.6605172480000023</v>
      </c>
      <c r="I3799" s="16"/>
      <c r="J3799" s="16">
        <f t="shared" si="178"/>
        <v>0</v>
      </c>
      <c r="K3799" s="20" t="s">
        <v>13999</v>
      </c>
      <c r="L3799" s="20" t="s">
        <v>13999</v>
      </c>
      <c r="M3799" s="20" t="s">
        <v>13999</v>
      </c>
      <c r="N3799" s="20" t="s">
        <v>13999</v>
      </c>
      <c r="O3799" s="20" t="s">
        <v>13999</v>
      </c>
      <c r="P3799" s="20" t="s">
        <v>13999</v>
      </c>
      <c r="Q3799" s="20" t="s">
        <v>13999</v>
      </c>
      <c r="R3799" s="16"/>
      <c r="S3799" s="16"/>
      <c r="T3799" s="16"/>
      <c r="U3799" s="39">
        <f t="shared" si="179"/>
        <v>7.9926206976000023</v>
      </c>
    </row>
    <row r="3800" spans="1:21" ht="45.75" customHeight="1">
      <c r="A3800" s="15"/>
      <c r="B3800" s="16" t="s">
        <v>21146</v>
      </c>
      <c r="C3800" s="16" t="s">
        <v>20776</v>
      </c>
      <c r="D3800" s="16" t="s">
        <v>21087</v>
      </c>
      <c r="E3800" s="16" t="s">
        <v>21138</v>
      </c>
      <c r="F3800" s="17"/>
      <c r="G3800" s="22">
        <v>216</v>
      </c>
      <c r="H3800" s="19">
        <f t="shared" si="177"/>
        <v>6.6605172480000023</v>
      </c>
      <c r="I3800" s="16"/>
      <c r="J3800" s="16">
        <f t="shared" si="178"/>
        <v>0</v>
      </c>
      <c r="K3800" s="20"/>
      <c r="L3800" s="20" t="s">
        <v>13999</v>
      </c>
      <c r="M3800" s="20" t="s">
        <v>13999</v>
      </c>
      <c r="N3800" s="20" t="s">
        <v>13999</v>
      </c>
      <c r="O3800" s="20" t="s">
        <v>13999</v>
      </c>
      <c r="P3800" s="20" t="s">
        <v>13999</v>
      </c>
      <c r="Q3800" s="20" t="s">
        <v>13999</v>
      </c>
      <c r="R3800" s="16"/>
      <c r="S3800" s="16"/>
      <c r="T3800" s="16"/>
      <c r="U3800" s="39">
        <f t="shared" si="179"/>
        <v>7.9926206976000023</v>
      </c>
    </row>
    <row r="3801" spans="1:21" ht="34.5" customHeight="1">
      <c r="A3801" s="15"/>
      <c r="B3801" s="16" t="s">
        <v>21147</v>
      </c>
      <c r="C3801" s="16" t="s">
        <v>20776</v>
      </c>
      <c r="D3801" s="16" t="s">
        <v>21087</v>
      </c>
      <c r="E3801" s="16" t="s">
        <v>21148</v>
      </c>
      <c r="F3801" s="17"/>
      <c r="G3801" s="22">
        <v>226</v>
      </c>
      <c r="H3801" s="19">
        <f t="shared" si="177"/>
        <v>6.9688745280000006</v>
      </c>
      <c r="I3801" s="16"/>
      <c r="J3801" s="16">
        <f t="shared" si="178"/>
        <v>0</v>
      </c>
      <c r="K3801" s="20" t="s">
        <v>13999</v>
      </c>
      <c r="L3801" s="20" t="s">
        <v>13999</v>
      </c>
      <c r="M3801" s="20" t="s">
        <v>13999</v>
      </c>
      <c r="N3801" s="20"/>
      <c r="O3801" s="20"/>
      <c r="P3801" s="20" t="s">
        <v>13999</v>
      </c>
      <c r="Q3801" s="20" t="s">
        <v>13999</v>
      </c>
      <c r="R3801" s="16"/>
      <c r="S3801" s="16"/>
      <c r="T3801" s="16"/>
      <c r="U3801" s="39">
        <f t="shared" si="179"/>
        <v>8.3626494335999997</v>
      </c>
    </row>
    <row r="3802" spans="1:21" ht="34.5" customHeight="1">
      <c r="A3802" s="15"/>
      <c r="B3802" s="16" t="s">
        <v>21149</v>
      </c>
      <c r="C3802" s="16" t="s">
        <v>20776</v>
      </c>
      <c r="D3802" s="16" t="s">
        <v>21087</v>
      </c>
      <c r="E3802" s="16" t="s">
        <v>21150</v>
      </c>
      <c r="F3802" s="17"/>
      <c r="G3802" s="22">
        <v>206</v>
      </c>
      <c r="H3802" s="19">
        <f t="shared" si="177"/>
        <v>6.3521599680000014</v>
      </c>
      <c r="I3802" s="16"/>
      <c r="J3802" s="16">
        <f t="shared" si="178"/>
        <v>0</v>
      </c>
      <c r="K3802" s="20" t="s">
        <v>13999</v>
      </c>
      <c r="L3802" s="20" t="s">
        <v>13999</v>
      </c>
      <c r="M3802" s="20" t="s">
        <v>13999</v>
      </c>
      <c r="N3802" s="20" t="s">
        <v>13999</v>
      </c>
      <c r="O3802" s="20" t="s">
        <v>13999</v>
      </c>
      <c r="P3802" s="20" t="s">
        <v>13999</v>
      </c>
      <c r="Q3802" s="20" t="s">
        <v>13999</v>
      </c>
      <c r="R3802" s="16"/>
      <c r="S3802" s="16"/>
      <c r="T3802" s="16"/>
      <c r="U3802" s="39">
        <f t="shared" si="179"/>
        <v>7.6225919616000013</v>
      </c>
    </row>
    <row r="3803" spans="1:21" ht="34.5" customHeight="1">
      <c r="A3803" s="15"/>
      <c r="B3803" s="16" t="s">
        <v>21151</v>
      </c>
      <c r="C3803" s="16" t="s">
        <v>20776</v>
      </c>
      <c r="D3803" s="16" t="s">
        <v>21087</v>
      </c>
      <c r="E3803" s="16" t="s">
        <v>21152</v>
      </c>
      <c r="F3803" s="17"/>
      <c r="G3803" s="22">
        <v>75</v>
      </c>
      <c r="H3803" s="19">
        <f t="shared" si="177"/>
        <v>2.3126796000000001</v>
      </c>
      <c r="I3803" s="16"/>
      <c r="J3803" s="16">
        <f t="shared" si="178"/>
        <v>0</v>
      </c>
      <c r="K3803" s="20" t="s">
        <v>13999</v>
      </c>
      <c r="L3803" s="20" t="s">
        <v>13999</v>
      </c>
      <c r="M3803" s="20" t="s">
        <v>14000</v>
      </c>
      <c r="N3803" s="20" t="s">
        <v>13999</v>
      </c>
      <c r="O3803" s="20" t="s">
        <v>13999</v>
      </c>
      <c r="P3803" s="20" t="s">
        <v>13999</v>
      </c>
      <c r="Q3803" s="20" t="s">
        <v>13999</v>
      </c>
      <c r="R3803" s="16"/>
      <c r="S3803" s="16"/>
      <c r="T3803" s="16"/>
      <c r="U3803" s="39">
        <f t="shared" si="179"/>
        <v>2.7752155200000002</v>
      </c>
    </row>
    <row r="3804" spans="1:21" ht="34.5" customHeight="1">
      <c r="A3804" s="15"/>
      <c r="B3804" s="16" t="s">
        <v>21153</v>
      </c>
      <c r="C3804" s="16" t="s">
        <v>20776</v>
      </c>
      <c r="D3804" s="16" t="s">
        <v>21087</v>
      </c>
      <c r="E3804" s="16" t="s">
        <v>21154</v>
      </c>
      <c r="F3804" s="17"/>
      <c r="G3804" s="22">
        <v>760</v>
      </c>
      <c r="H3804" s="19">
        <f t="shared" si="177"/>
        <v>23.435153280000002</v>
      </c>
      <c r="I3804" s="16"/>
      <c r="J3804" s="16">
        <f t="shared" si="178"/>
        <v>0</v>
      </c>
      <c r="K3804" s="20"/>
      <c r="L3804" s="20"/>
      <c r="M3804" s="20"/>
      <c r="N3804" s="20"/>
      <c r="O3804" s="20"/>
      <c r="P3804" s="20"/>
      <c r="Q3804" s="20"/>
      <c r="R3804" s="16"/>
      <c r="S3804" s="16"/>
      <c r="T3804" s="16"/>
      <c r="U3804" s="39">
        <f t="shared" si="179"/>
        <v>28.122183936000003</v>
      </c>
    </row>
    <row r="3805" spans="1:21" ht="34.5" customHeight="1">
      <c r="A3805" s="15"/>
      <c r="B3805" s="16" t="s">
        <v>21155</v>
      </c>
      <c r="C3805" s="16" t="s">
        <v>20776</v>
      </c>
      <c r="D3805" s="16" t="s">
        <v>21156</v>
      </c>
      <c r="E3805" s="16" t="s">
        <v>21157</v>
      </c>
      <c r="F3805" s="17"/>
      <c r="G3805" s="22">
        <v>486</v>
      </c>
      <c r="H3805" s="19">
        <f t="shared" si="177"/>
        <v>14.986163807999997</v>
      </c>
      <c r="I3805" s="16"/>
      <c r="J3805" s="16">
        <f t="shared" si="178"/>
        <v>0</v>
      </c>
      <c r="K3805" s="20" t="s">
        <v>14000</v>
      </c>
      <c r="L3805" s="20"/>
      <c r="M3805" s="20"/>
      <c r="N3805" s="20"/>
      <c r="O3805" s="20" t="s">
        <v>13999</v>
      </c>
      <c r="P3805" s="20" t="s">
        <v>13999</v>
      </c>
      <c r="Q3805" s="20"/>
      <c r="R3805" s="16"/>
      <c r="S3805" s="16"/>
      <c r="T3805" s="16"/>
      <c r="U3805" s="39">
        <f t="shared" si="179"/>
        <v>17.983396569599996</v>
      </c>
    </row>
    <row r="3806" spans="1:21" ht="34.5" customHeight="1">
      <c r="A3806" s="15"/>
      <c r="B3806" s="16" t="s">
        <v>11726</v>
      </c>
      <c r="C3806" s="16" t="s">
        <v>20776</v>
      </c>
      <c r="D3806" s="16" t="s">
        <v>21156</v>
      </c>
      <c r="E3806" s="16" t="s">
        <v>21158</v>
      </c>
      <c r="F3806" s="17"/>
      <c r="G3806" s="22">
        <v>486</v>
      </c>
      <c r="H3806" s="19">
        <f t="shared" si="177"/>
        <v>14.986163807999997</v>
      </c>
      <c r="I3806" s="16"/>
      <c r="J3806" s="16">
        <f t="shared" si="178"/>
        <v>0</v>
      </c>
      <c r="K3806" s="20" t="s">
        <v>14000</v>
      </c>
      <c r="L3806" s="20" t="s">
        <v>13999</v>
      </c>
      <c r="M3806" s="20" t="s">
        <v>13999</v>
      </c>
      <c r="N3806" s="20"/>
      <c r="O3806" s="20" t="s">
        <v>13999</v>
      </c>
      <c r="P3806" s="20" t="s">
        <v>13999</v>
      </c>
      <c r="Q3806" s="20"/>
      <c r="R3806" s="16"/>
      <c r="S3806" s="16"/>
      <c r="T3806" s="16"/>
      <c r="U3806" s="39">
        <f t="shared" si="179"/>
        <v>17.983396569599996</v>
      </c>
    </row>
    <row r="3807" spans="1:21" ht="34.5" customHeight="1">
      <c r="A3807" s="15"/>
      <c r="B3807" s="16" t="s">
        <v>11727</v>
      </c>
      <c r="C3807" s="16" t="s">
        <v>20776</v>
      </c>
      <c r="D3807" s="16" t="s">
        <v>21156</v>
      </c>
      <c r="E3807" s="16" t="s">
        <v>21159</v>
      </c>
      <c r="F3807" s="17"/>
      <c r="G3807" s="22">
        <v>460</v>
      </c>
      <c r="H3807" s="19">
        <f t="shared" si="177"/>
        <v>14.184434880000001</v>
      </c>
      <c r="I3807" s="16"/>
      <c r="J3807" s="16">
        <f t="shared" si="178"/>
        <v>0</v>
      </c>
      <c r="K3807" s="20" t="s">
        <v>14045</v>
      </c>
      <c r="L3807" s="20" t="s">
        <v>13999</v>
      </c>
      <c r="M3807" s="20"/>
      <c r="N3807" s="20" t="s">
        <v>13999</v>
      </c>
      <c r="O3807" s="20" t="s">
        <v>13999</v>
      </c>
      <c r="P3807" s="20" t="s">
        <v>14000</v>
      </c>
      <c r="Q3807" s="20" t="s">
        <v>13999</v>
      </c>
      <c r="R3807" s="16"/>
      <c r="S3807" s="16"/>
      <c r="T3807" s="16"/>
      <c r="U3807" s="39">
        <f t="shared" si="179"/>
        <v>17.021321856</v>
      </c>
    </row>
    <row r="3808" spans="1:21" ht="34.5" customHeight="1">
      <c r="A3808" s="15"/>
      <c r="B3808" s="16" t="s">
        <v>21160</v>
      </c>
      <c r="C3808" s="16" t="s">
        <v>20776</v>
      </c>
      <c r="D3808" s="16" t="s">
        <v>21156</v>
      </c>
      <c r="E3808" s="16" t="s">
        <v>21161</v>
      </c>
      <c r="F3808" s="17"/>
      <c r="G3808" s="18">
        <v>3914</v>
      </c>
      <c r="H3808" s="19">
        <f t="shared" si="177"/>
        <v>120.69103939200002</v>
      </c>
      <c r="I3808" s="16"/>
      <c r="J3808" s="16">
        <f t="shared" si="178"/>
        <v>0</v>
      </c>
      <c r="K3808" s="20"/>
      <c r="L3808" s="20"/>
      <c r="M3808" s="20"/>
      <c r="N3808" s="20" t="s">
        <v>13999</v>
      </c>
      <c r="O3808" s="20"/>
      <c r="P3808" s="20"/>
      <c r="Q3808" s="20"/>
      <c r="R3808" s="16"/>
      <c r="S3808" s="16"/>
      <c r="T3808" s="16" t="s">
        <v>11726</v>
      </c>
      <c r="U3808" s="39">
        <f t="shared" si="179"/>
        <v>148.96705372512002</v>
      </c>
    </row>
    <row r="3809" spans="1:21" ht="23.25" customHeight="1">
      <c r="A3809" s="15"/>
      <c r="B3809" s="16" t="s">
        <v>21162</v>
      </c>
      <c r="C3809" s="16" t="s">
        <v>21163</v>
      </c>
      <c r="D3809" s="16" t="s">
        <v>21164</v>
      </c>
      <c r="E3809" s="16" t="s">
        <v>21165</v>
      </c>
      <c r="F3809" s="17"/>
      <c r="G3809" s="18">
        <v>1626</v>
      </c>
      <c r="H3809" s="19">
        <f t="shared" si="177"/>
        <v>50.138893727999992</v>
      </c>
      <c r="I3809" s="16"/>
      <c r="J3809" s="16">
        <f t="shared" si="178"/>
        <v>0</v>
      </c>
      <c r="K3809" s="20" t="s">
        <v>13999</v>
      </c>
      <c r="L3809" s="20"/>
      <c r="M3809" s="20" t="s">
        <v>13999</v>
      </c>
      <c r="N3809" s="20"/>
      <c r="O3809" s="20"/>
      <c r="P3809" s="20" t="s">
        <v>13999</v>
      </c>
      <c r="Q3809" s="20" t="s">
        <v>13999</v>
      </c>
      <c r="R3809" s="16"/>
      <c r="S3809" s="16"/>
      <c r="T3809" s="16"/>
      <c r="U3809" s="39">
        <f t="shared" si="179"/>
        <v>60.166672473599988</v>
      </c>
    </row>
    <row r="3810" spans="1:21" ht="23.25" customHeight="1">
      <c r="A3810" s="15"/>
      <c r="B3810" s="16" t="s">
        <v>21166</v>
      </c>
      <c r="C3810" s="16" t="s">
        <v>21163</v>
      </c>
      <c r="D3810" s="16" t="s">
        <v>21164</v>
      </c>
      <c r="E3810" s="16" t="s">
        <v>21167</v>
      </c>
      <c r="F3810" s="17"/>
      <c r="G3810" s="22">
        <v>703</v>
      </c>
      <c r="H3810" s="19">
        <f t="shared" si="177"/>
        <v>21.677516784000005</v>
      </c>
      <c r="I3810" s="16"/>
      <c r="J3810" s="16">
        <f t="shared" si="178"/>
        <v>0</v>
      </c>
      <c r="K3810" s="20"/>
      <c r="L3810" s="20"/>
      <c r="M3810" s="20"/>
      <c r="N3810" s="20"/>
      <c r="O3810" s="20" t="s">
        <v>13999</v>
      </c>
      <c r="P3810" s="20" t="s">
        <v>13999</v>
      </c>
      <c r="Q3810" s="20" t="s">
        <v>13999</v>
      </c>
      <c r="R3810" s="16"/>
      <c r="S3810" s="16"/>
      <c r="T3810" s="16"/>
      <c r="U3810" s="39">
        <f t="shared" si="179"/>
        <v>26.013020140800005</v>
      </c>
    </row>
    <row r="3811" spans="1:21" ht="23.25" customHeight="1">
      <c r="A3811" s="15"/>
      <c r="B3811" s="16" t="s">
        <v>21168</v>
      </c>
      <c r="C3811" s="16" t="s">
        <v>21163</v>
      </c>
      <c r="D3811" s="16" t="s">
        <v>21164</v>
      </c>
      <c r="E3811" s="16" t="s">
        <v>21169</v>
      </c>
      <c r="F3811" s="17"/>
      <c r="G3811" s="22">
        <v>829</v>
      </c>
      <c r="H3811" s="19">
        <f t="shared" si="177"/>
        <v>25.562818511999996</v>
      </c>
      <c r="I3811" s="16"/>
      <c r="J3811" s="16">
        <f t="shared" si="178"/>
        <v>0</v>
      </c>
      <c r="K3811" s="20" t="s">
        <v>13999</v>
      </c>
      <c r="L3811" s="20"/>
      <c r="M3811" s="20"/>
      <c r="N3811" s="20"/>
      <c r="O3811" s="20"/>
      <c r="P3811" s="20" t="s">
        <v>13999</v>
      </c>
      <c r="Q3811" s="20"/>
      <c r="R3811" s="16"/>
      <c r="S3811" s="16"/>
      <c r="T3811" s="16"/>
      <c r="U3811" s="39">
        <f t="shared" si="179"/>
        <v>30.675382214399995</v>
      </c>
    </row>
    <row r="3812" spans="1:21" ht="23.25" customHeight="1">
      <c r="A3812" s="15"/>
      <c r="B3812" s="16" t="s">
        <v>21170</v>
      </c>
      <c r="C3812" s="16" t="s">
        <v>21163</v>
      </c>
      <c r="D3812" s="16" t="s">
        <v>21164</v>
      </c>
      <c r="E3812" s="16" t="s">
        <v>21171</v>
      </c>
      <c r="F3812" s="17"/>
      <c r="G3812" s="22">
        <v>311</v>
      </c>
      <c r="H3812" s="19">
        <f t="shared" si="177"/>
        <v>9.5899114080000025</v>
      </c>
      <c r="I3812" s="16"/>
      <c r="J3812" s="16">
        <f t="shared" si="178"/>
        <v>0</v>
      </c>
      <c r="K3812" s="20" t="s">
        <v>13999</v>
      </c>
      <c r="L3812" s="20"/>
      <c r="M3812" s="20" t="s">
        <v>13999</v>
      </c>
      <c r="N3812" s="20" t="s">
        <v>13999</v>
      </c>
      <c r="O3812" s="20" t="s">
        <v>13999</v>
      </c>
      <c r="P3812" s="20"/>
      <c r="Q3812" s="20" t="s">
        <v>13999</v>
      </c>
      <c r="R3812" s="16"/>
      <c r="S3812" s="16"/>
      <c r="T3812" s="16"/>
      <c r="U3812" s="39">
        <f t="shared" si="179"/>
        <v>11.507893689600003</v>
      </c>
    </row>
    <row r="3813" spans="1:21" ht="23.25" customHeight="1">
      <c r="A3813" s="15"/>
      <c r="B3813" s="16" t="s">
        <v>21172</v>
      </c>
      <c r="C3813" s="16" t="s">
        <v>21163</v>
      </c>
      <c r="D3813" s="16" t="s">
        <v>21164</v>
      </c>
      <c r="E3813" s="16" t="s">
        <v>21173</v>
      </c>
      <c r="F3813" s="17"/>
      <c r="G3813" s="22">
        <v>326</v>
      </c>
      <c r="H3813" s="19">
        <f t="shared" si="177"/>
        <v>10.052447328</v>
      </c>
      <c r="I3813" s="16"/>
      <c r="J3813" s="16">
        <f t="shared" si="178"/>
        <v>0</v>
      </c>
      <c r="K3813" s="20" t="s">
        <v>14000</v>
      </c>
      <c r="L3813" s="20" t="s">
        <v>13999</v>
      </c>
      <c r="M3813" s="20" t="s">
        <v>13999</v>
      </c>
      <c r="N3813" s="20" t="s">
        <v>13999</v>
      </c>
      <c r="O3813" s="20" t="s">
        <v>13999</v>
      </c>
      <c r="P3813" s="20" t="s">
        <v>14000</v>
      </c>
      <c r="Q3813" s="20" t="s">
        <v>13999</v>
      </c>
      <c r="R3813" s="16"/>
      <c r="S3813" s="16"/>
      <c r="T3813" s="16"/>
      <c r="U3813" s="39">
        <f t="shared" si="179"/>
        <v>12.062936793599999</v>
      </c>
    </row>
    <row r="3814" spans="1:21" ht="23.25" customHeight="1">
      <c r="A3814" s="15"/>
      <c r="B3814" s="16" t="s">
        <v>21174</v>
      </c>
      <c r="C3814" s="16" t="s">
        <v>21163</v>
      </c>
      <c r="D3814" s="16" t="s">
        <v>21164</v>
      </c>
      <c r="E3814" s="16" t="s">
        <v>21175</v>
      </c>
      <c r="F3814" s="17"/>
      <c r="G3814" s="22">
        <v>529</v>
      </c>
      <c r="H3814" s="19">
        <f t="shared" si="177"/>
        <v>16.312100112</v>
      </c>
      <c r="I3814" s="16"/>
      <c r="J3814" s="16">
        <f t="shared" si="178"/>
        <v>0</v>
      </c>
      <c r="K3814" s="20"/>
      <c r="L3814" s="20"/>
      <c r="M3814" s="20"/>
      <c r="N3814" s="20"/>
      <c r="O3814" s="20" t="s">
        <v>13999</v>
      </c>
      <c r="P3814" s="20"/>
      <c r="Q3814" s="20"/>
      <c r="R3814" s="16"/>
      <c r="S3814" s="16"/>
      <c r="T3814" s="16" t="s">
        <v>21176</v>
      </c>
      <c r="U3814" s="39">
        <f t="shared" si="179"/>
        <v>19.5745201344</v>
      </c>
    </row>
    <row r="3815" spans="1:21" ht="23.25" customHeight="1">
      <c r="A3815" s="15"/>
      <c r="B3815" s="16" t="s">
        <v>21177</v>
      </c>
      <c r="C3815" s="16" t="s">
        <v>21163</v>
      </c>
      <c r="D3815" s="16" t="s">
        <v>21164</v>
      </c>
      <c r="E3815" s="16" t="s">
        <v>21178</v>
      </c>
      <c r="F3815" s="17"/>
      <c r="G3815" s="22">
        <v>508</v>
      </c>
      <c r="H3815" s="19">
        <f t="shared" si="177"/>
        <v>15.664549824000002</v>
      </c>
      <c r="I3815" s="16"/>
      <c r="J3815" s="16">
        <f t="shared" si="178"/>
        <v>0</v>
      </c>
      <c r="K3815" s="20" t="s">
        <v>13999</v>
      </c>
      <c r="L3815" s="20" t="s">
        <v>13999</v>
      </c>
      <c r="M3815" s="20" t="s">
        <v>13999</v>
      </c>
      <c r="N3815" s="20"/>
      <c r="O3815" s="20"/>
      <c r="P3815" s="20" t="s">
        <v>13999</v>
      </c>
      <c r="Q3815" s="20"/>
      <c r="R3815" s="16"/>
      <c r="S3815" s="16"/>
      <c r="T3815" s="16"/>
      <c r="U3815" s="39">
        <f t="shared" si="179"/>
        <v>18.797459788800001</v>
      </c>
    </row>
    <row r="3816" spans="1:21" ht="23.25" customHeight="1">
      <c r="A3816" s="15"/>
      <c r="B3816" s="16" t="s">
        <v>21179</v>
      </c>
      <c r="C3816" s="16" t="s">
        <v>21163</v>
      </c>
      <c r="D3816" s="16" t="s">
        <v>21164</v>
      </c>
      <c r="E3816" s="16" t="s">
        <v>21180</v>
      </c>
      <c r="F3816" s="17"/>
      <c r="G3816" s="22">
        <v>680</v>
      </c>
      <c r="H3816" s="19">
        <f t="shared" si="177"/>
        <v>20.968295040000008</v>
      </c>
      <c r="I3816" s="16"/>
      <c r="J3816" s="16">
        <f t="shared" si="178"/>
        <v>0</v>
      </c>
      <c r="K3816" s="20"/>
      <c r="L3816" s="20"/>
      <c r="M3816" s="20"/>
      <c r="N3816" s="20" t="s">
        <v>13999</v>
      </c>
      <c r="O3816" s="20"/>
      <c r="P3816" s="20"/>
      <c r="Q3816" s="20" t="s">
        <v>13999</v>
      </c>
      <c r="R3816" s="16"/>
      <c r="S3816" s="16"/>
      <c r="T3816" s="16" t="s">
        <v>530</v>
      </c>
      <c r="U3816" s="39">
        <f t="shared" si="179"/>
        <v>25.161954048000009</v>
      </c>
    </row>
    <row r="3817" spans="1:21" ht="23.25" customHeight="1">
      <c r="A3817" s="15"/>
      <c r="B3817" s="16" t="s">
        <v>21181</v>
      </c>
      <c r="C3817" s="16" t="s">
        <v>21163</v>
      </c>
      <c r="D3817" s="16" t="s">
        <v>21164</v>
      </c>
      <c r="E3817" s="16" t="s">
        <v>21182</v>
      </c>
      <c r="F3817" s="17"/>
      <c r="G3817" s="22">
        <v>658</v>
      </c>
      <c r="H3817" s="19">
        <f t="shared" si="177"/>
        <v>20.289909024000007</v>
      </c>
      <c r="I3817" s="16"/>
      <c r="J3817" s="16">
        <f t="shared" si="178"/>
        <v>0</v>
      </c>
      <c r="K3817" s="20" t="s">
        <v>13999</v>
      </c>
      <c r="L3817" s="20" t="s">
        <v>13999</v>
      </c>
      <c r="M3817" s="20" t="s">
        <v>13999</v>
      </c>
      <c r="N3817" s="20" t="s">
        <v>13999</v>
      </c>
      <c r="O3817" s="20"/>
      <c r="P3817" s="20" t="s">
        <v>13999</v>
      </c>
      <c r="Q3817" s="20" t="s">
        <v>13999</v>
      </c>
      <c r="R3817" s="16"/>
      <c r="S3817" s="16"/>
      <c r="T3817" s="16"/>
      <c r="U3817" s="39">
        <f t="shared" si="179"/>
        <v>24.347890828800008</v>
      </c>
    </row>
    <row r="3818" spans="1:21" ht="23.25" customHeight="1">
      <c r="A3818" s="15"/>
      <c r="B3818" s="16" t="s">
        <v>21183</v>
      </c>
      <c r="C3818" s="16" t="s">
        <v>21163</v>
      </c>
      <c r="D3818" s="16" t="s">
        <v>21164</v>
      </c>
      <c r="E3818" s="16" t="s">
        <v>21184</v>
      </c>
      <c r="F3818" s="17"/>
      <c r="G3818" s="22">
        <v>563</v>
      </c>
      <c r="H3818" s="19">
        <f t="shared" si="177"/>
        <v>17.360514864000002</v>
      </c>
      <c r="I3818" s="16"/>
      <c r="J3818" s="16">
        <f t="shared" si="178"/>
        <v>0</v>
      </c>
      <c r="K3818" s="20"/>
      <c r="L3818" s="20"/>
      <c r="M3818" s="20"/>
      <c r="N3818" s="20"/>
      <c r="O3818" s="20" t="s">
        <v>13999</v>
      </c>
      <c r="P3818" s="20" t="s">
        <v>13999</v>
      </c>
      <c r="Q3818" s="20" t="s">
        <v>13999</v>
      </c>
      <c r="R3818" s="16"/>
      <c r="S3818" s="16"/>
      <c r="T3818" s="16" t="s">
        <v>21185</v>
      </c>
      <c r="U3818" s="39">
        <f t="shared" si="179"/>
        <v>20.832617836800001</v>
      </c>
    </row>
    <row r="3819" spans="1:21" ht="23.25" customHeight="1">
      <c r="A3819" s="15"/>
      <c r="B3819" s="16" t="s">
        <v>21186</v>
      </c>
      <c r="C3819" s="16" t="s">
        <v>21163</v>
      </c>
      <c r="D3819" s="16" t="s">
        <v>21164</v>
      </c>
      <c r="E3819" s="16" t="s">
        <v>21187</v>
      </c>
      <c r="F3819" s="17"/>
      <c r="G3819" s="22">
        <v>620</v>
      </c>
      <c r="H3819" s="19">
        <f t="shared" si="177"/>
        <v>19.118151360000002</v>
      </c>
      <c r="I3819" s="16"/>
      <c r="J3819" s="16">
        <f t="shared" si="178"/>
        <v>0</v>
      </c>
      <c r="K3819" s="20" t="s">
        <v>14000</v>
      </c>
      <c r="L3819" s="20"/>
      <c r="M3819" s="20"/>
      <c r="N3819" s="20"/>
      <c r="O3819" s="20"/>
      <c r="P3819" s="20" t="s">
        <v>13999</v>
      </c>
      <c r="Q3819" s="20"/>
      <c r="R3819" s="16"/>
      <c r="S3819" s="16"/>
      <c r="T3819" s="16"/>
      <c r="U3819" s="39">
        <f t="shared" si="179"/>
        <v>22.941781632000001</v>
      </c>
    </row>
    <row r="3820" spans="1:21" ht="23.25" customHeight="1">
      <c r="A3820" s="15"/>
      <c r="B3820" s="16" t="s">
        <v>21188</v>
      </c>
      <c r="C3820" s="16" t="s">
        <v>21163</v>
      </c>
      <c r="D3820" s="16" t="s">
        <v>21164</v>
      </c>
      <c r="E3820" s="16" t="s">
        <v>21189</v>
      </c>
      <c r="F3820" s="17"/>
      <c r="G3820" s="22">
        <v>457</v>
      </c>
      <c r="H3820" s="19">
        <f t="shared" si="177"/>
        <v>14.091927696000001</v>
      </c>
      <c r="I3820" s="16"/>
      <c r="J3820" s="16">
        <f t="shared" si="178"/>
        <v>0</v>
      </c>
      <c r="K3820" s="20" t="s">
        <v>13999</v>
      </c>
      <c r="L3820" s="20" t="s">
        <v>13999</v>
      </c>
      <c r="M3820" s="20" t="s">
        <v>13999</v>
      </c>
      <c r="N3820" s="20" t="s">
        <v>13999</v>
      </c>
      <c r="O3820" s="20"/>
      <c r="P3820" s="20" t="s">
        <v>13999</v>
      </c>
      <c r="Q3820" s="20" t="s">
        <v>13999</v>
      </c>
      <c r="R3820" s="16"/>
      <c r="S3820" s="16"/>
      <c r="T3820" s="16"/>
      <c r="U3820" s="39">
        <f t="shared" si="179"/>
        <v>16.9103132352</v>
      </c>
    </row>
    <row r="3821" spans="1:21" ht="23.25" customHeight="1">
      <c r="A3821" s="15"/>
      <c r="B3821" s="16" t="s">
        <v>21190</v>
      </c>
      <c r="C3821" s="16" t="s">
        <v>21163</v>
      </c>
      <c r="D3821" s="16" t="s">
        <v>21164</v>
      </c>
      <c r="E3821" s="16" t="s">
        <v>21191</v>
      </c>
      <c r="F3821" s="17"/>
      <c r="G3821" s="22">
        <v>477</v>
      </c>
      <c r="H3821" s="19">
        <f t="shared" si="177"/>
        <v>14.708642256000003</v>
      </c>
      <c r="I3821" s="16"/>
      <c r="J3821" s="16">
        <f t="shared" si="178"/>
        <v>0</v>
      </c>
      <c r="K3821" s="20" t="s">
        <v>13999</v>
      </c>
      <c r="L3821" s="20"/>
      <c r="M3821" s="20" t="s">
        <v>13999</v>
      </c>
      <c r="N3821" s="20"/>
      <c r="O3821" s="20" t="s">
        <v>13999</v>
      </c>
      <c r="P3821" s="20" t="s">
        <v>13999</v>
      </c>
      <c r="Q3821" s="20" t="s">
        <v>13999</v>
      </c>
      <c r="R3821" s="16"/>
      <c r="S3821" s="16"/>
      <c r="T3821" s="16"/>
      <c r="U3821" s="39">
        <f t="shared" si="179"/>
        <v>17.650370707200004</v>
      </c>
    </row>
    <row r="3822" spans="1:21" ht="23.25" customHeight="1">
      <c r="A3822" s="15"/>
      <c r="B3822" s="16" t="s">
        <v>21192</v>
      </c>
      <c r="C3822" s="16" t="s">
        <v>21163</v>
      </c>
      <c r="D3822" s="16" t="s">
        <v>21164</v>
      </c>
      <c r="E3822" s="16" t="s">
        <v>21193</v>
      </c>
      <c r="F3822" s="17"/>
      <c r="G3822" s="22">
        <v>614</v>
      </c>
      <c r="H3822" s="19">
        <f t="shared" si="177"/>
        <v>18.933136992000001</v>
      </c>
      <c r="I3822" s="16"/>
      <c r="J3822" s="16">
        <f t="shared" si="178"/>
        <v>0</v>
      </c>
      <c r="K3822" s="20" t="s">
        <v>13999</v>
      </c>
      <c r="L3822" s="20" t="s">
        <v>13999</v>
      </c>
      <c r="M3822" s="20" t="s">
        <v>13999</v>
      </c>
      <c r="N3822" s="20" t="s">
        <v>13999</v>
      </c>
      <c r="O3822" s="20" t="s">
        <v>13999</v>
      </c>
      <c r="P3822" s="20" t="s">
        <v>13999</v>
      </c>
      <c r="Q3822" s="20" t="s">
        <v>13999</v>
      </c>
      <c r="R3822" s="16"/>
      <c r="S3822" s="16"/>
      <c r="T3822" s="16"/>
      <c r="U3822" s="39">
        <f t="shared" si="179"/>
        <v>22.719764390400002</v>
      </c>
    </row>
    <row r="3823" spans="1:21" ht="23.25" customHeight="1">
      <c r="A3823" s="15"/>
      <c r="B3823" s="16" t="s">
        <v>21194</v>
      </c>
      <c r="C3823" s="16" t="s">
        <v>21163</v>
      </c>
      <c r="D3823" s="16" t="s">
        <v>21164</v>
      </c>
      <c r="E3823" s="16" t="s">
        <v>21195</v>
      </c>
      <c r="F3823" s="17"/>
      <c r="G3823" s="18">
        <v>1101</v>
      </c>
      <c r="H3823" s="19">
        <f t="shared" si="177"/>
        <v>33.950136528000009</v>
      </c>
      <c r="I3823" s="16"/>
      <c r="J3823" s="16">
        <f t="shared" si="178"/>
        <v>0</v>
      </c>
      <c r="K3823" s="20" t="s">
        <v>13999</v>
      </c>
      <c r="L3823" s="20" t="s">
        <v>13999</v>
      </c>
      <c r="M3823" s="20" t="s">
        <v>13999</v>
      </c>
      <c r="N3823" s="20" t="s">
        <v>13999</v>
      </c>
      <c r="O3823" s="20"/>
      <c r="P3823" s="20" t="s">
        <v>13999</v>
      </c>
      <c r="Q3823" s="20" t="s">
        <v>13999</v>
      </c>
      <c r="R3823" s="16"/>
      <c r="S3823" s="16"/>
      <c r="T3823" s="16"/>
      <c r="U3823" s="39">
        <f t="shared" si="179"/>
        <v>40.740163833600008</v>
      </c>
    </row>
    <row r="3824" spans="1:21" ht="23.25" customHeight="1">
      <c r="A3824" s="15"/>
      <c r="B3824" s="16" t="s">
        <v>21196</v>
      </c>
      <c r="C3824" s="16" t="s">
        <v>21163</v>
      </c>
      <c r="D3824" s="16" t="s">
        <v>21164</v>
      </c>
      <c r="E3824" s="16" t="s">
        <v>21189</v>
      </c>
      <c r="F3824" s="17"/>
      <c r="G3824" s="22">
        <v>332</v>
      </c>
      <c r="H3824" s="19">
        <f t="shared" si="177"/>
        <v>10.237461696000002</v>
      </c>
      <c r="I3824" s="16"/>
      <c r="J3824" s="16">
        <f t="shared" si="178"/>
        <v>0</v>
      </c>
      <c r="K3824" s="20" t="s">
        <v>13999</v>
      </c>
      <c r="L3824" s="20" t="s">
        <v>13999</v>
      </c>
      <c r="M3824" s="20"/>
      <c r="N3824" s="20"/>
      <c r="O3824" s="20" t="s">
        <v>13999</v>
      </c>
      <c r="P3824" s="20" t="s">
        <v>13999</v>
      </c>
      <c r="Q3824" s="20" t="s">
        <v>13999</v>
      </c>
      <c r="R3824" s="16"/>
      <c r="S3824" s="16"/>
      <c r="T3824" s="16"/>
      <c r="U3824" s="39">
        <f t="shared" si="179"/>
        <v>12.284954035200002</v>
      </c>
    </row>
    <row r="3825" spans="1:21" ht="23.25" customHeight="1">
      <c r="A3825" s="15"/>
      <c r="B3825" s="16" t="s">
        <v>528</v>
      </c>
      <c r="C3825" s="16" t="s">
        <v>21163</v>
      </c>
      <c r="D3825" s="16" t="s">
        <v>21164</v>
      </c>
      <c r="E3825" s="16" t="s">
        <v>21197</v>
      </c>
      <c r="F3825" s="17"/>
      <c r="G3825" s="22">
        <v>382</v>
      </c>
      <c r="H3825" s="19">
        <f t="shared" si="177"/>
        <v>11.779248096000002</v>
      </c>
      <c r="I3825" s="16"/>
      <c r="J3825" s="16">
        <f t="shared" si="178"/>
        <v>0</v>
      </c>
      <c r="K3825" s="20" t="s">
        <v>14000</v>
      </c>
      <c r="L3825" s="20" t="s">
        <v>13999</v>
      </c>
      <c r="M3825" s="20" t="s">
        <v>13999</v>
      </c>
      <c r="N3825" s="20" t="s">
        <v>13999</v>
      </c>
      <c r="O3825" s="20" t="s">
        <v>13999</v>
      </c>
      <c r="P3825" s="20" t="s">
        <v>13999</v>
      </c>
      <c r="Q3825" s="20" t="s">
        <v>13999</v>
      </c>
      <c r="R3825" s="16"/>
      <c r="S3825" s="16"/>
      <c r="T3825" s="16"/>
      <c r="U3825" s="39">
        <f t="shared" si="179"/>
        <v>14.135097715200002</v>
      </c>
    </row>
    <row r="3826" spans="1:21" ht="23.25" customHeight="1">
      <c r="A3826" s="15"/>
      <c r="B3826" s="16" t="s">
        <v>21185</v>
      </c>
      <c r="C3826" s="16" t="s">
        <v>21163</v>
      </c>
      <c r="D3826" s="16" t="s">
        <v>21164</v>
      </c>
      <c r="E3826" s="16" t="s">
        <v>21198</v>
      </c>
      <c r="F3826" s="17"/>
      <c r="G3826" s="22">
        <v>506</v>
      </c>
      <c r="H3826" s="19">
        <f t="shared" si="177"/>
        <v>15.602878368000001</v>
      </c>
      <c r="I3826" s="16"/>
      <c r="J3826" s="16">
        <f t="shared" si="178"/>
        <v>0</v>
      </c>
      <c r="K3826" s="20" t="s">
        <v>14000</v>
      </c>
      <c r="L3826" s="20"/>
      <c r="M3826" s="20"/>
      <c r="N3826" s="20"/>
      <c r="O3826" s="20" t="s">
        <v>13999</v>
      </c>
      <c r="P3826" s="20" t="s">
        <v>13999</v>
      </c>
      <c r="Q3826" s="20" t="s">
        <v>13999</v>
      </c>
      <c r="R3826" s="16"/>
      <c r="S3826" s="16"/>
      <c r="T3826" s="16"/>
      <c r="U3826" s="39">
        <f t="shared" si="179"/>
        <v>18.7234540416</v>
      </c>
    </row>
    <row r="3827" spans="1:21" ht="23.25" customHeight="1">
      <c r="A3827" s="15"/>
      <c r="B3827" s="16" t="s">
        <v>21199</v>
      </c>
      <c r="C3827" s="16" t="s">
        <v>21163</v>
      </c>
      <c r="D3827" s="16" t="s">
        <v>21164</v>
      </c>
      <c r="E3827" s="16" t="s">
        <v>21167</v>
      </c>
      <c r="F3827" s="17"/>
      <c r="G3827" s="22">
        <v>585</v>
      </c>
      <c r="H3827" s="19">
        <f t="shared" si="177"/>
        <v>18.038900880000003</v>
      </c>
      <c r="I3827" s="16"/>
      <c r="J3827" s="16">
        <f t="shared" si="178"/>
        <v>0</v>
      </c>
      <c r="K3827" s="20" t="s">
        <v>13999</v>
      </c>
      <c r="L3827" s="20" t="s">
        <v>13999</v>
      </c>
      <c r="M3827" s="20" t="s">
        <v>13999</v>
      </c>
      <c r="N3827" s="20" t="s">
        <v>13999</v>
      </c>
      <c r="O3827" s="20"/>
      <c r="P3827" s="20" t="s">
        <v>13999</v>
      </c>
      <c r="Q3827" s="20" t="s">
        <v>13999</v>
      </c>
      <c r="R3827" s="16"/>
      <c r="S3827" s="16"/>
      <c r="T3827" s="16"/>
      <c r="U3827" s="39">
        <f t="shared" si="179"/>
        <v>21.646681056000002</v>
      </c>
    </row>
    <row r="3828" spans="1:21" ht="23.25" customHeight="1">
      <c r="A3828" s="15"/>
      <c r="B3828" s="16" t="s">
        <v>21200</v>
      </c>
      <c r="C3828" s="16" t="s">
        <v>21163</v>
      </c>
      <c r="D3828" s="16" t="s">
        <v>21164</v>
      </c>
      <c r="E3828" s="16" t="s">
        <v>21201</v>
      </c>
      <c r="F3828" s="17"/>
      <c r="G3828" s="22">
        <v>436</v>
      </c>
      <c r="H3828" s="19">
        <f t="shared" si="177"/>
        <v>13.444377407999998</v>
      </c>
      <c r="I3828" s="16"/>
      <c r="J3828" s="16">
        <f t="shared" si="178"/>
        <v>0</v>
      </c>
      <c r="K3828" s="20" t="s">
        <v>13999</v>
      </c>
      <c r="L3828" s="20"/>
      <c r="M3828" s="20" t="s">
        <v>13999</v>
      </c>
      <c r="N3828" s="20" t="s">
        <v>13999</v>
      </c>
      <c r="O3828" s="20"/>
      <c r="P3828" s="20" t="s">
        <v>13999</v>
      </c>
      <c r="Q3828" s="20" t="s">
        <v>13999</v>
      </c>
      <c r="R3828" s="16"/>
      <c r="S3828" s="16"/>
      <c r="T3828" s="16"/>
      <c r="U3828" s="39">
        <f t="shared" si="179"/>
        <v>16.133252889599998</v>
      </c>
    </row>
    <row r="3829" spans="1:21" ht="23.25" customHeight="1">
      <c r="A3829" s="15"/>
      <c r="B3829" s="16" t="s">
        <v>21202</v>
      </c>
      <c r="C3829" s="16" t="s">
        <v>21163</v>
      </c>
      <c r="D3829" s="16" t="s">
        <v>21164</v>
      </c>
      <c r="E3829" s="16" t="s">
        <v>21203</v>
      </c>
      <c r="F3829" s="17"/>
      <c r="G3829" s="22">
        <v>286</v>
      </c>
      <c r="H3829" s="19">
        <f t="shared" si="177"/>
        <v>8.819018208000001</v>
      </c>
      <c r="I3829" s="16"/>
      <c r="J3829" s="16">
        <f t="shared" si="178"/>
        <v>0</v>
      </c>
      <c r="K3829" s="20"/>
      <c r="L3829" s="20" t="s">
        <v>13999</v>
      </c>
      <c r="M3829" s="20" t="s">
        <v>13999</v>
      </c>
      <c r="N3829" s="20" t="s">
        <v>13999</v>
      </c>
      <c r="O3829" s="20" t="s">
        <v>13999</v>
      </c>
      <c r="P3829" s="20" t="s">
        <v>13999</v>
      </c>
      <c r="Q3829" s="20" t="s">
        <v>13999</v>
      </c>
      <c r="R3829" s="16"/>
      <c r="S3829" s="16"/>
      <c r="T3829" s="16"/>
      <c r="U3829" s="39">
        <f t="shared" si="179"/>
        <v>10.5828218496</v>
      </c>
    </row>
    <row r="3830" spans="1:21" ht="23.25" customHeight="1">
      <c r="A3830" s="15"/>
      <c r="B3830" s="16" t="s">
        <v>21204</v>
      </c>
      <c r="C3830" s="16" t="s">
        <v>21163</v>
      </c>
      <c r="D3830" s="16" t="s">
        <v>21164</v>
      </c>
      <c r="E3830" s="16" t="s">
        <v>21189</v>
      </c>
      <c r="F3830" s="17"/>
      <c r="G3830" s="22">
        <v>214</v>
      </c>
      <c r="H3830" s="19">
        <f t="shared" si="177"/>
        <v>6.5988457920000032</v>
      </c>
      <c r="I3830" s="16"/>
      <c r="J3830" s="16">
        <f t="shared" si="178"/>
        <v>0</v>
      </c>
      <c r="K3830" s="20" t="s">
        <v>13999</v>
      </c>
      <c r="L3830" s="20" t="s">
        <v>13999</v>
      </c>
      <c r="M3830" s="20" t="s">
        <v>13999</v>
      </c>
      <c r="N3830" s="20" t="s">
        <v>13999</v>
      </c>
      <c r="O3830" s="20" t="s">
        <v>13999</v>
      </c>
      <c r="P3830" s="20" t="s">
        <v>13999</v>
      </c>
      <c r="Q3830" s="20" t="s">
        <v>13999</v>
      </c>
      <c r="R3830" s="16"/>
      <c r="S3830" s="16"/>
      <c r="T3830" s="16"/>
      <c r="U3830" s="39">
        <f t="shared" si="179"/>
        <v>7.9186149504000038</v>
      </c>
    </row>
    <row r="3831" spans="1:21" ht="23.25" customHeight="1">
      <c r="A3831" s="15"/>
      <c r="B3831" s="16" t="s">
        <v>21205</v>
      </c>
      <c r="C3831" s="16" t="s">
        <v>21163</v>
      </c>
      <c r="D3831" s="16" t="s">
        <v>21164</v>
      </c>
      <c r="E3831" s="16" t="s">
        <v>21206</v>
      </c>
      <c r="F3831" s="17"/>
      <c r="G3831" s="22">
        <v>382</v>
      </c>
      <c r="H3831" s="19">
        <f t="shared" si="177"/>
        <v>11.779248096000002</v>
      </c>
      <c r="I3831" s="16"/>
      <c r="J3831" s="16">
        <f t="shared" si="178"/>
        <v>0</v>
      </c>
      <c r="K3831" s="20" t="s">
        <v>13999</v>
      </c>
      <c r="L3831" s="20" t="s">
        <v>13999</v>
      </c>
      <c r="M3831" s="20" t="s">
        <v>13999</v>
      </c>
      <c r="N3831" s="20" t="s">
        <v>13999</v>
      </c>
      <c r="O3831" s="20" t="s">
        <v>13999</v>
      </c>
      <c r="P3831" s="20" t="s">
        <v>13999</v>
      </c>
      <c r="Q3831" s="20" t="s">
        <v>13999</v>
      </c>
      <c r="R3831" s="16"/>
      <c r="S3831" s="16"/>
      <c r="T3831" s="16"/>
      <c r="U3831" s="39">
        <f t="shared" si="179"/>
        <v>14.135097715200002</v>
      </c>
    </row>
    <row r="3832" spans="1:21" ht="23.25" customHeight="1">
      <c r="A3832" s="15"/>
      <c r="B3832" s="16" t="s">
        <v>21207</v>
      </c>
      <c r="C3832" s="16" t="s">
        <v>21163</v>
      </c>
      <c r="D3832" s="16" t="s">
        <v>21164</v>
      </c>
      <c r="E3832" s="16" t="s">
        <v>21208</v>
      </c>
      <c r="F3832" s="17"/>
      <c r="G3832" s="22">
        <v>593</v>
      </c>
      <c r="H3832" s="19">
        <f t="shared" si="177"/>
        <v>18.285586704000004</v>
      </c>
      <c r="I3832" s="16"/>
      <c r="J3832" s="16">
        <f t="shared" si="178"/>
        <v>0</v>
      </c>
      <c r="K3832" s="20" t="s">
        <v>13999</v>
      </c>
      <c r="L3832" s="20"/>
      <c r="M3832" s="20" t="s">
        <v>13999</v>
      </c>
      <c r="N3832" s="20" t="s">
        <v>13999</v>
      </c>
      <c r="O3832" s="20" t="s">
        <v>13999</v>
      </c>
      <c r="P3832" s="20"/>
      <c r="Q3832" s="20" t="s">
        <v>13999</v>
      </c>
      <c r="R3832" s="16"/>
      <c r="S3832" s="16"/>
      <c r="T3832" s="16"/>
      <c r="U3832" s="39">
        <f t="shared" si="179"/>
        <v>21.942704044800003</v>
      </c>
    </row>
    <row r="3833" spans="1:21" ht="23.25" customHeight="1">
      <c r="A3833" s="15"/>
      <c r="B3833" s="16" t="s">
        <v>21209</v>
      </c>
      <c r="C3833" s="16" t="s">
        <v>21163</v>
      </c>
      <c r="D3833" s="16" t="s">
        <v>21164</v>
      </c>
      <c r="E3833" s="16" t="s">
        <v>21175</v>
      </c>
      <c r="F3833" s="17"/>
      <c r="G3833" s="18">
        <v>6900</v>
      </c>
      <c r="H3833" s="19">
        <f t="shared" si="177"/>
        <v>212.76652319999999</v>
      </c>
      <c r="I3833" s="16"/>
      <c r="J3833" s="16">
        <f t="shared" si="178"/>
        <v>0</v>
      </c>
      <c r="K3833" s="20" t="s">
        <v>13999</v>
      </c>
      <c r="L3833" s="20"/>
      <c r="M3833" s="20"/>
      <c r="N3833" s="20"/>
      <c r="O3833" s="20"/>
      <c r="P3833" s="20" t="s">
        <v>13999</v>
      </c>
      <c r="Q3833" s="20"/>
      <c r="R3833" s="16"/>
      <c r="S3833" s="16"/>
      <c r="T3833" s="16"/>
      <c r="U3833" s="39">
        <f t="shared" si="179"/>
        <v>251.170840752</v>
      </c>
    </row>
    <row r="3834" spans="1:21" ht="23.25" customHeight="1">
      <c r="A3834" s="15"/>
      <c r="B3834" s="16" t="s">
        <v>530</v>
      </c>
      <c r="C3834" s="16" t="s">
        <v>21163</v>
      </c>
      <c r="D3834" s="16" t="s">
        <v>21164</v>
      </c>
      <c r="E3834" s="16" t="s">
        <v>21210</v>
      </c>
      <c r="F3834" s="17"/>
      <c r="G3834" s="22">
        <v>502</v>
      </c>
      <c r="H3834" s="19">
        <f t="shared" si="177"/>
        <v>15.479535456000002</v>
      </c>
      <c r="I3834" s="16"/>
      <c r="J3834" s="16">
        <f t="shared" si="178"/>
        <v>0</v>
      </c>
      <c r="K3834" s="20" t="s">
        <v>14000</v>
      </c>
      <c r="L3834" s="20"/>
      <c r="M3834" s="20" t="s">
        <v>13999</v>
      </c>
      <c r="N3834" s="20" t="s">
        <v>13999</v>
      </c>
      <c r="O3834" s="20" t="s">
        <v>13999</v>
      </c>
      <c r="P3834" s="20"/>
      <c r="Q3834" s="20" t="s">
        <v>13999</v>
      </c>
      <c r="R3834" s="16"/>
      <c r="S3834" s="16"/>
      <c r="T3834" s="16"/>
      <c r="U3834" s="39">
        <f t="shared" si="179"/>
        <v>18.575442547200002</v>
      </c>
    </row>
    <row r="3835" spans="1:21" ht="23.25" customHeight="1">
      <c r="A3835" s="15"/>
      <c r="B3835" s="16" t="s">
        <v>21176</v>
      </c>
      <c r="C3835" s="16" t="s">
        <v>21163</v>
      </c>
      <c r="D3835" s="16" t="s">
        <v>21164</v>
      </c>
      <c r="E3835" s="16" t="s">
        <v>21211</v>
      </c>
      <c r="F3835" s="17"/>
      <c r="G3835" s="22">
        <v>349</v>
      </c>
      <c r="H3835" s="19">
        <f t="shared" si="177"/>
        <v>10.761669072</v>
      </c>
      <c r="I3835" s="16"/>
      <c r="J3835" s="16">
        <f t="shared" si="178"/>
        <v>0</v>
      </c>
      <c r="K3835" s="20"/>
      <c r="L3835" s="20" t="s">
        <v>13999</v>
      </c>
      <c r="M3835" s="20" t="s">
        <v>13999</v>
      </c>
      <c r="N3835" s="20" t="s">
        <v>13999</v>
      </c>
      <c r="O3835" s="20" t="s">
        <v>13999</v>
      </c>
      <c r="P3835" s="20" t="s">
        <v>13999</v>
      </c>
      <c r="Q3835" s="20" t="s">
        <v>13999</v>
      </c>
      <c r="R3835" s="16"/>
      <c r="S3835" s="16"/>
      <c r="T3835" s="16"/>
      <c r="U3835" s="39">
        <f t="shared" si="179"/>
        <v>12.9140028864</v>
      </c>
    </row>
    <row r="3836" spans="1:21" ht="23.25" customHeight="1">
      <c r="A3836" s="15"/>
      <c r="B3836" s="16" t="s">
        <v>21212</v>
      </c>
      <c r="C3836" s="16" t="s">
        <v>21163</v>
      </c>
      <c r="D3836" s="16" t="s">
        <v>21164</v>
      </c>
      <c r="E3836" s="16" t="s">
        <v>21213</v>
      </c>
      <c r="F3836" s="17"/>
      <c r="G3836" s="18">
        <v>2202</v>
      </c>
      <c r="H3836" s="19">
        <f t="shared" si="177"/>
        <v>67.900273056000017</v>
      </c>
      <c r="I3836" s="16"/>
      <c r="J3836" s="16">
        <f t="shared" si="178"/>
        <v>0</v>
      </c>
      <c r="K3836" s="20" t="s">
        <v>13999</v>
      </c>
      <c r="L3836" s="20" t="s">
        <v>13999</v>
      </c>
      <c r="M3836" s="20" t="s">
        <v>13999</v>
      </c>
      <c r="N3836" s="20" t="s">
        <v>13999</v>
      </c>
      <c r="O3836" s="20"/>
      <c r="P3836" s="20" t="s">
        <v>13999</v>
      </c>
      <c r="Q3836" s="20"/>
      <c r="R3836" s="16"/>
      <c r="S3836" s="16"/>
      <c r="T3836" s="16"/>
      <c r="U3836" s="39">
        <f t="shared" si="179"/>
        <v>81.480327667200015</v>
      </c>
    </row>
    <row r="3837" spans="1:21" ht="23.25" customHeight="1">
      <c r="A3837" s="15"/>
      <c r="B3837" s="16" t="s">
        <v>21214</v>
      </c>
      <c r="C3837" s="16" t="s">
        <v>21163</v>
      </c>
      <c r="D3837" s="16" t="s">
        <v>21164</v>
      </c>
      <c r="E3837" s="16" t="s">
        <v>21215</v>
      </c>
      <c r="F3837" s="17"/>
      <c r="G3837" s="22">
        <v>958</v>
      </c>
      <c r="H3837" s="19">
        <f t="shared" si="177"/>
        <v>29.540627423999997</v>
      </c>
      <c r="I3837" s="16"/>
      <c r="J3837" s="16">
        <f t="shared" si="178"/>
        <v>0</v>
      </c>
      <c r="K3837" s="20" t="s">
        <v>14000</v>
      </c>
      <c r="L3837" s="20" t="s">
        <v>13999</v>
      </c>
      <c r="M3837" s="20" t="s">
        <v>13999</v>
      </c>
      <c r="N3837" s="20" t="s">
        <v>13999</v>
      </c>
      <c r="O3837" s="20" t="s">
        <v>13999</v>
      </c>
      <c r="P3837" s="20" t="s">
        <v>13999</v>
      </c>
      <c r="Q3837" s="20"/>
      <c r="R3837" s="16"/>
      <c r="S3837" s="16"/>
      <c r="T3837" s="16"/>
      <c r="U3837" s="39">
        <f t="shared" si="179"/>
        <v>35.448752908799996</v>
      </c>
    </row>
    <row r="3838" spans="1:21" ht="23.25" customHeight="1">
      <c r="A3838" s="15"/>
      <c r="B3838" s="16" t="s">
        <v>21216</v>
      </c>
      <c r="C3838" s="16" t="s">
        <v>21163</v>
      </c>
      <c r="D3838" s="16" t="s">
        <v>21164</v>
      </c>
      <c r="E3838" s="16" t="s">
        <v>21217</v>
      </c>
      <c r="F3838" s="17"/>
      <c r="G3838" s="22">
        <v>603</v>
      </c>
      <c r="H3838" s="19">
        <f t="shared" si="177"/>
        <v>18.593943984000003</v>
      </c>
      <c r="I3838" s="16"/>
      <c r="J3838" s="16">
        <f t="shared" si="178"/>
        <v>0</v>
      </c>
      <c r="K3838" s="20"/>
      <c r="L3838" s="20"/>
      <c r="M3838" s="20" t="s">
        <v>13999</v>
      </c>
      <c r="N3838" s="20"/>
      <c r="O3838" s="20"/>
      <c r="P3838" s="20"/>
      <c r="Q3838" s="20"/>
      <c r="R3838" s="16"/>
      <c r="S3838" s="16"/>
      <c r="T3838" s="16" t="s">
        <v>21218</v>
      </c>
      <c r="U3838" s="39">
        <f t="shared" si="179"/>
        <v>22.312732780800001</v>
      </c>
    </row>
    <row r="3839" spans="1:21" ht="23.25" customHeight="1">
      <c r="A3839" s="15"/>
      <c r="B3839" s="16" t="s">
        <v>21219</v>
      </c>
      <c r="C3839" s="16" t="s">
        <v>21163</v>
      </c>
      <c r="D3839" s="16" t="s">
        <v>21164</v>
      </c>
      <c r="E3839" s="16" t="s">
        <v>21220</v>
      </c>
      <c r="F3839" s="17"/>
      <c r="G3839" s="22">
        <v>351</v>
      </c>
      <c r="H3839" s="19">
        <f t="shared" si="177"/>
        <v>10.823340528000001</v>
      </c>
      <c r="I3839" s="16"/>
      <c r="J3839" s="16">
        <f t="shared" si="178"/>
        <v>0</v>
      </c>
      <c r="K3839" s="20" t="s">
        <v>13999</v>
      </c>
      <c r="L3839" s="20" t="s">
        <v>13999</v>
      </c>
      <c r="M3839" s="20"/>
      <c r="N3839" s="20"/>
      <c r="O3839" s="20"/>
      <c r="P3839" s="20" t="s">
        <v>13999</v>
      </c>
      <c r="Q3839" s="20" t="s">
        <v>13999</v>
      </c>
      <c r="R3839" s="16"/>
      <c r="S3839" s="16"/>
      <c r="T3839" s="16"/>
      <c r="U3839" s="39">
        <f t="shared" si="179"/>
        <v>12.988008633600002</v>
      </c>
    </row>
    <row r="3840" spans="1:21" ht="23.25" customHeight="1">
      <c r="A3840" s="15"/>
      <c r="B3840" s="16" t="s">
        <v>21221</v>
      </c>
      <c r="C3840" s="16" t="s">
        <v>21163</v>
      </c>
      <c r="D3840" s="16" t="s">
        <v>21164</v>
      </c>
      <c r="E3840" s="16" t="s">
        <v>21222</v>
      </c>
      <c r="F3840" s="17"/>
      <c r="G3840" s="18">
        <v>2077</v>
      </c>
      <c r="H3840" s="19">
        <f t="shared" si="177"/>
        <v>64.045807056000015</v>
      </c>
      <c r="I3840" s="16"/>
      <c r="J3840" s="16">
        <f t="shared" si="178"/>
        <v>0</v>
      </c>
      <c r="K3840" s="20"/>
      <c r="L3840" s="20"/>
      <c r="M3840" s="20"/>
      <c r="N3840" s="20"/>
      <c r="O3840" s="20"/>
      <c r="P3840" s="20"/>
      <c r="Q3840" s="20"/>
      <c r="R3840" s="16"/>
      <c r="S3840" s="16"/>
      <c r="T3840" s="16"/>
      <c r="U3840" s="39">
        <f t="shared" si="179"/>
        <v>76.85496846720001</v>
      </c>
    </row>
    <row r="3841" spans="1:21" ht="23.25" customHeight="1">
      <c r="A3841" s="15"/>
      <c r="B3841" s="16" t="s">
        <v>21223</v>
      </c>
      <c r="C3841" s="16" t="s">
        <v>21163</v>
      </c>
      <c r="D3841" s="16" t="s">
        <v>21164</v>
      </c>
      <c r="E3841" s="16" t="s">
        <v>21167</v>
      </c>
      <c r="F3841" s="17"/>
      <c r="G3841" s="18">
        <v>4357</v>
      </c>
      <c r="H3841" s="19">
        <f t="shared" si="177"/>
        <v>134.351266896</v>
      </c>
      <c r="I3841" s="16"/>
      <c r="J3841" s="16">
        <f t="shared" si="178"/>
        <v>0</v>
      </c>
      <c r="K3841" s="20"/>
      <c r="L3841" s="20" t="s">
        <v>13999</v>
      </c>
      <c r="M3841" s="20" t="s">
        <v>13999</v>
      </c>
      <c r="N3841" s="20"/>
      <c r="O3841" s="20"/>
      <c r="P3841" s="20"/>
      <c r="Q3841" s="20"/>
      <c r="R3841" s="16"/>
      <c r="S3841" s="16"/>
      <c r="T3841" s="16" t="s">
        <v>21224</v>
      </c>
      <c r="U3841" s="39">
        <f t="shared" si="179"/>
        <v>164.12990625456001</v>
      </c>
    </row>
    <row r="3842" spans="1:21" ht="23.25" customHeight="1">
      <c r="A3842" s="15"/>
      <c r="B3842" s="16" t="s">
        <v>21225</v>
      </c>
      <c r="C3842" s="16" t="s">
        <v>21163</v>
      </c>
      <c r="D3842" s="16" t="s">
        <v>21164</v>
      </c>
      <c r="E3842" s="16" t="s">
        <v>21226</v>
      </c>
      <c r="F3842" s="17"/>
      <c r="G3842" s="18">
        <v>8455</v>
      </c>
      <c r="H3842" s="19">
        <f t="shared" si="177"/>
        <v>260.71608024000005</v>
      </c>
      <c r="I3842" s="16"/>
      <c r="J3842" s="16">
        <f t="shared" si="178"/>
        <v>0</v>
      </c>
      <c r="K3842" s="20" t="s">
        <v>13999</v>
      </c>
      <c r="L3842" s="20" t="s">
        <v>13999</v>
      </c>
      <c r="M3842" s="20" t="s">
        <v>13999</v>
      </c>
      <c r="N3842" s="20" t="s">
        <v>13999</v>
      </c>
      <c r="O3842" s="20" t="s">
        <v>13999</v>
      </c>
      <c r="P3842" s="20" t="s">
        <v>13999</v>
      </c>
      <c r="Q3842" s="20" t="s">
        <v>13999</v>
      </c>
      <c r="R3842" s="16"/>
      <c r="S3842" s="16"/>
      <c r="T3842" s="16"/>
      <c r="U3842" s="39">
        <f t="shared" si="179"/>
        <v>304.39484906640007</v>
      </c>
    </row>
    <row r="3843" spans="1:21" ht="23.25" customHeight="1">
      <c r="A3843" s="15"/>
      <c r="B3843" s="16" t="s">
        <v>21227</v>
      </c>
      <c r="C3843" s="16" t="s">
        <v>21163</v>
      </c>
      <c r="D3843" s="16" t="s">
        <v>21164</v>
      </c>
      <c r="E3843" s="16" t="s">
        <v>21228</v>
      </c>
      <c r="F3843" s="17"/>
      <c r="G3843" s="18">
        <v>9509</v>
      </c>
      <c r="H3843" s="19">
        <f t="shared" si="177"/>
        <v>390.95591673600006</v>
      </c>
      <c r="I3843" s="16"/>
      <c r="J3843" s="16">
        <f t="shared" si="178"/>
        <v>0</v>
      </c>
      <c r="K3843" s="20" t="s">
        <v>13999</v>
      </c>
      <c r="L3843" s="20" t="s">
        <v>13999</v>
      </c>
      <c r="M3843" s="20" t="s">
        <v>13999</v>
      </c>
      <c r="N3843" s="20" t="s">
        <v>13999</v>
      </c>
      <c r="O3843" s="20"/>
      <c r="P3843" s="20" t="s">
        <v>13999</v>
      </c>
      <c r="Q3843" s="20" t="s">
        <v>13999</v>
      </c>
      <c r="R3843" s="16" t="s">
        <v>14001</v>
      </c>
      <c r="S3843" s="16"/>
      <c r="T3843" s="16"/>
      <c r="U3843" s="39">
        <f t="shared" si="179"/>
        <v>448.96106757696009</v>
      </c>
    </row>
    <row r="3844" spans="1:21" ht="23.25" customHeight="1">
      <c r="A3844" s="15"/>
      <c r="B3844" s="16" t="s">
        <v>555</v>
      </c>
      <c r="C3844" s="16" t="s">
        <v>21163</v>
      </c>
      <c r="D3844" s="16" t="s">
        <v>21164</v>
      </c>
      <c r="E3844" s="16" t="s">
        <v>21229</v>
      </c>
      <c r="F3844" s="17"/>
      <c r="G3844" s="18">
        <v>3900</v>
      </c>
      <c r="H3844" s="19">
        <f t="shared" si="177"/>
        <v>120.2593392</v>
      </c>
      <c r="I3844" s="16"/>
      <c r="J3844" s="16">
        <f t="shared" si="178"/>
        <v>0</v>
      </c>
      <c r="K3844" s="20" t="s">
        <v>13999</v>
      </c>
      <c r="L3844" s="20" t="s">
        <v>13999</v>
      </c>
      <c r="M3844" s="20"/>
      <c r="N3844" s="20" t="s">
        <v>13999</v>
      </c>
      <c r="O3844" s="20" t="s">
        <v>13999</v>
      </c>
      <c r="P3844" s="20" t="s">
        <v>13999</v>
      </c>
      <c r="Q3844" s="20" t="s">
        <v>13999</v>
      </c>
      <c r="R3844" s="16"/>
      <c r="S3844" s="16"/>
      <c r="T3844" s="16"/>
      <c r="U3844" s="39">
        <f t="shared" si="179"/>
        <v>148.48786651200001</v>
      </c>
    </row>
    <row r="3845" spans="1:21" ht="23.25" customHeight="1">
      <c r="A3845" s="15"/>
      <c r="B3845" s="16" t="s">
        <v>21230</v>
      </c>
      <c r="C3845" s="16" t="s">
        <v>21163</v>
      </c>
      <c r="D3845" s="16" t="s">
        <v>21164</v>
      </c>
      <c r="E3845" s="16" t="s">
        <v>21231</v>
      </c>
      <c r="F3845" s="17"/>
      <c r="G3845" s="18">
        <v>4779</v>
      </c>
      <c r="H3845" s="19">
        <f t="shared" si="177"/>
        <v>147.36394411200004</v>
      </c>
      <c r="I3845" s="16"/>
      <c r="J3845" s="16">
        <f t="shared" si="178"/>
        <v>0</v>
      </c>
      <c r="K3845" s="20" t="s">
        <v>13999</v>
      </c>
      <c r="L3845" s="20" t="s">
        <v>13999</v>
      </c>
      <c r="M3845" s="20" t="s">
        <v>13999</v>
      </c>
      <c r="N3845" s="20" t="s">
        <v>13999</v>
      </c>
      <c r="O3845" s="20" t="s">
        <v>13999</v>
      </c>
      <c r="P3845" s="20"/>
      <c r="Q3845" s="20" t="s">
        <v>13999</v>
      </c>
      <c r="R3845" s="16"/>
      <c r="S3845" s="16"/>
      <c r="T3845" s="16"/>
      <c r="U3845" s="39">
        <f t="shared" si="179"/>
        <v>178.57397796432005</v>
      </c>
    </row>
    <row r="3846" spans="1:21" ht="23.25" customHeight="1">
      <c r="A3846" s="15"/>
      <c r="B3846" s="16" t="s">
        <v>21232</v>
      </c>
      <c r="C3846" s="16" t="s">
        <v>21163</v>
      </c>
      <c r="D3846" s="16" t="s">
        <v>21164</v>
      </c>
      <c r="E3846" s="16" t="s">
        <v>21233</v>
      </c>
      <c r="F3846" s="17"/>
      <c r="G3846" s="18">
        <v>4369</v>
      </c>
      <c r="H3846" s="19">
        <f t="shared" si="177"/>
        <v>134.72129563200005</v>
      </c>
      <c r="I3846" s="16"/>
      <c r="J3846" s="16">
        <f t="shared" si="178"/>
        <v>0</v>
      </c>
      <c r="K3846" s="20" t="s">
        <v>13999</v>
      </c>
      <c r="L3846" s="20" t="s">
        <v>13999</v>
      </c>
      <c r="M3846" s="20"/>
      <c r="N3846" s="20"/>
      <c r="O3846" s="20" t="s">
        <v>13999</v>
      </c>
      <c r="P3846" s="20" t="s">
        <v>13999</v>
      </c>
      <c r="Q3846" s="20" t="s">
        <v>13999</v>
      </c>
      <c r="R3846" s="16"/>
      <c r="S3846" s="16"/>
      <c r="T3846" s="16"/>
      <c r="U3846" s="39">
        <f t="shared" si="179"/>
        <v>164.54063815152006</v>
      </c>
    </row>
    <row r="3847" spans="1:21" ht="23.25" customHeight="1">
      <c r="A3847" s="15"/>
      <c r="B3847" s="16" t="s">
        <v>1677</v>
      </c>
      <c r="C3847" s="16" t="s">
        <v>21163</v>
      </c>
      <c r="D3847" s="16" t="s">
        <v>21164</v>
      </c>
      <c r="E3847" s="16" t="s">
        <v>21234</v>
      </c>
      <c r="F3847" s="17"/>
      <c r="G3847" s="18">
        <v>5888</v>
      </c>
      <c r="H3847" s="19">
        <f t="shared" si="177"/>
        <v>181.56076646400004</v>
      </c>
      <c r="I3847" s="16"/>
      <c r="J3847" s="16">
        <f t="shared" si="178"/>
        <v>0</v>
      </c>
      <c r="K3847" s="20" t="s">
        <v>13999</v>
      </c>
      <c r="L3847" s="20" t="s">
        <v>13999</v>
      </c>
      <c r="M3847" s="20"/>
      <c r="N3847" s="20" t="s">
        <v>13999</v>
      </c>
      <c r="O3847" s="20"/>
      <c r="P3847" s="20"/>
      <c r="Q3847" s="20"/>
      <c r="R3847" s="16"/>
      <c r="S3847" s="16"/>
      <c r="T3847" s="16"/>
      <c r="U3847" s="39">
        <f t="shared" si="179"/>
        <v>216.53245077504008</v>
      </c>
    </row>
    <row r="3848" spans="1:21" ht="23.25" customHeight="1">
      <c r="A3848" s="15"/>
      <c r="B3848" s="16" t="s">
        <v>21235</v>
      </c>
      <c r="C3848" s="16" t="s">
        <v>21163</v>
      </c>
      <c r="D3848" s="16" t="s">
        <v>21164</v>
      </c>
      <c r="E3848" s="16" t="s">
        <v>21236</v>
      </c>
      <c r="F3848" s="17"/>
      <c r="G3848" s="18">
        <v>9120</v>
      </c>
      <c r="H3848" s="19">
        <f t="shared" si="177"/>
        <v>281.22183936000005</v>
      </c>
      <c r="I3848" s="16"/>
      <c r="J3848" s="16">
        <f t="shared" si="178"/>
        <v>0</v>
      </c>
      <c r="K3848" s="20"/>
      <c r="L3848" s="20"/>
      <c r="M3848" s="20"/>
      <c r="N3848" s="20"/>
      <c r="O3848" s="20"/>
      <c r="P3848" s="20"/>
      <c r="Q3848" s="20"/>
      <c r="R3848" s="16"/>
      <c r="S3848" s="16"/>
      <c r="T3848" s="16"/>
      <c r="U3848" s="39">
        <f t="shared" si="179"/>
        <v>327.15624168960005</v>
      </c>
    </row>
    <row r="3849" spans="1:21" ht="23.25" customHeight="1">
      <c r="A3849" s="15"/>
      <c r="B3849" s="16" t="s">
        <v>21224</v>
      </c>
      <c r="C3849" s="16" t="s">
        <v>21163</v>
      </c>
      <c r="D3849" s="16" t="s">
        <v>21164</v>
      </c>
      <c r="E3849" s="16" t="s">
        <v>21237</v>
      </c>
      <c r="F3849" s="17"/>
      <c r="G3849" s="18">
        <v>4321</v>
      </c>
      <c r="H3849" s="19">
        <f t="shared" si="177"/>
        <v>133.24118068800001</v>
      </c>
      <c r="I3849" s="16"/>
      <c r="J3849" s="16">
        <f t="shared" si="178"/>
        <v>0</v>
      </c>
      <c r="K3849" s="20" t="s">
        <v>13999</v>
      </c>
      <c r="L3849" s="20"/>
      <c r="M3849" s="20"/>
      <c r="N3849" s="20"/>
      <c r="O3849" s="20"/>
      <c r="P3849" s="20" t="s">
        <v>13999</v>
      </c>
      <c r="Q3849" s="20" t="s">
        <v>13999</v>
      </c>
      <c r="R3849" s="16"/>
      <c r="S3849" s="16"/>
      <c r="T3849" s="16"/>
      <c r="U3849" s="39">
        <f t="shared" si="179"/>
        <v>162.89771056368002</v>
      </c>
    </row>
    <row r="3850" spans="1:21" ht="23.25" customHeight="1">
      <c r="A3850" s="15"/>
      <c r="B3850" s="16" t="s">
        <v>21238</v>
      </c>
      <c r="C3850" s="16" t="s">
        <v>21163</v>
      </c>
      <c r="D3850" s="16" t="s">
        <v>21164</v>
      </c>
      <c r="E3850" s="16" t="s">
        <v>21239</v>
      </c>
      <c r="F3850" s="17"/>
      <c r="G3850" s="22">
        <v>422</v>
      </c>
      <c r="H3850" s="19">
        <f t="shared" si="177"/>
        <v>13.012677216</v>
      </c>
      <c r="I3850" s="16"/>
      <c r="J3850" s="16">
        <f t="shared" si="178"/>
        <v>0</v>
      </c>
      <c r="K3850" s="20" t="s">
        <v>13999</v>
      </c>
      <c r="L3850" s="20" t="s">
        <v>13999</v>
      </c>
      <c r="M3850" s="20" t="s">
        <v>13999</v>
      </c>
      <c r="N3850" s="20" t="s">
        <v>13999</v>
      </c>
      <c r="O3850" s="20" t="s">
        <v>13999</v>
      </c>
      <c r="P3850" s="20" t="s">
        <v>13999</v>
      </c>
      <c r="Q3850" s="20" t="s">
        <v>13999</v>
      </c>
      <c r="R3850" s="16"/>
      <c r="S3850" s="16"/>
      <c r="T3850" s="16"/>
      <c r="U3850" s="39">
        <f t="shared" si="179"/>
        <v>15.615212659199999</v>
      </c>
    </row>
    <row r="3851" spans="1:21" ht="23.25" customHeight="1">
      <c r="A3851" s="15"/>
      <c r="B3851" s="16" t="s">
        <v>21240</v>
      </c>
      <c r="C3851" s="16" t="s">
        <v>21163</v>
      </c>
      <c r="D3851" s="16" t="s">
        <v>21164</v>
      </c>
      <c r="E3851" s="16" t="s">
        <v>21241</v>
      </c>
      <c r="F3851" s="17"/>
      <c r="G3851" s="22">
        <v>195</v>
      </c>
      <c r="H3851" s="19">
        <f t="shared" si="177"/>
        <v>6.0129669600000017</v>
      </c>
      <c r="I3851" s="16"/>
      <c r="J3851" s="16">
        <f t="shared" si="178"/>
        <v>0</v>
      </c>
      <c r="K3851" s="20" t="s">
        <v>13999</v>
      </c>
      <c r="L3851" s="20"/>
      <c r="M3851" s="20"/>
      <c r="N3851" s="20"/>
      <c r="O3851" s="20"/>
      <c r="P3851" s="20"/>
      <c r="Q3851" s="20"/>
      <c r="R3851" s="16"/>
      <c r="S3851" s="16"/>
      <c r="T3851" s="16"/>
      <c r="U3851" s="39">
        <f t="shared" si="179"/>
        <v>7.2155603520000016</v>
      </c>
    </row>
    <row r="3852" spans="1:21" ht="23.25" customHeight="1">
      <c r="A3852" s="15"/>
      <c r="B3852" s="16" t="s">
        <v>21242</v>
      </c>
      <c r="C3852" s="16" t="s">
        <v>21163</v>
      </c>
      <c r="D3852" s="16" t="s">
        <v>21164</v>
      </c>
      <c r="E3852" s="16" t="s">
        <v>21189</v>
      </c>
      <c r="F3852" s="17"/>
      <c r="G3852" s="22">
        <v>108</v>
      </c>
      <c r="H3852" s="19">
        <f t="shared" si="177"/>
        <v>3.3302586240000012</v>
      </c>
      <c r="I3852" s="16"/>
      <c r="J3852" s="16">
        <f t="shared" si="178"/>
        <v>0</v>
      </c>
      <c r="K3852" s="20"/>
      <c r="L3852" s="20"/>
      <c r="M3852" s="20"/>
      <c r="N3852" s="20"/>
      <c r="O3852" s="20" t="s">
        <v>13999</v>
      </c>
      <c r="P3852" s="20" t="s">
        <v>13999</v>
      </c>
      <c r="Q3852" s="20"/>
      <c r="R3852" s="16"/>
      <c r="S3852" s="16"/>
      <c r="T3852" s="16"/>
      <c r="U3852" s="39">
        <f t="shared" si="179"/>
        <v>3.9963103488000011</v>
      </c>
    </row>
    <row r="3853" spans="1:21" ht="23.25" customHeight="1">
      <c r="A3853" s="15"/>
      <c r="B3853" s="16" t="s">
        <v>21243</v>
      </c>
      <c r="C3853" s="16" t="s">
        <v>21163</v>
      </c>
      <c r="D3853" s="16" t="s">
        <v>21164</v>
      </c>
      <c r="E3853" s="16" t="s">
        <v>21244</v>
      </c>
      <c r="F3853" s="17"/>
      <c r="G3853" s="22">
        <v>480</v>
      </c>
      <c r="H3853" s="19">
        <f t="shared" si="177"/>
        <v>14.801149440000003</v>
      </c>
      <c r="I3853" s="16"/>
      <c r="J3853" s="16">
        <f t="shared" si="178"/>
        <v>0</v>
      </c>
      <c r="K3853" s="20" t="s">
        <v>13999</v>
      </c>
      <c r="L3853" s="20" t="s">
        <v>13999</v>
      </c>
      <c r="M3853" s="20" t="s">
        <v>13999</v>
      </c>
      <c r="N3853" s="20"/>
      <c r="O3853" s="20"/>
      <c r="P3853" s="20" t="s">
        <v>13999</v>
      </c>
      <c r="Q3853" s="20" t="s">
        <v>13999</v>
      </c>
      <c r="R3853" s="16"/>
      <c r="S3853" s="16"/>
      <c r="T3853" s="16"/>
      <c r="U3853" s="39">
        <f t="shared" si="179"/>
        <v>17.761379328000004</v>
      </c>
    </row>
    <row r="3854" spans="1:21" ht="23.25" customHeight="1">
      <c r="A3854" s="15"/>
      <c r="B3854" s="16" t="s">
        <v>21245</v>
      </c>
      <c r="C3854" s="16" t="s">
        <v>21163</v>
      </c>
      <c r="D3854" s="16" t="s">
        <v>21164</v>
      </c>
      <c r="E3854" s="16" t="s">
        <v>21246</v>
      </c>
      <c r="F3854" s="17"/>
      <c r="G3854" s="22">
        <v>374</v>
      </c>
      <c r="H3854" s="19">
        <f t="shared" si="177"/>
        <v>11.532562272</v>
      </c>
      <c r="I3854" s="16"/>
      <c r="J3854" s="16">
        <f t="shared" si="178"/>
        <v>0</v>
      </c>
      <c r="K3854" s="20" t="s">
        <v>13999</v>
      </c>
      <c r="L3854" s="20" t="s">
        <v>13999</v>
      </c>
      <c r="M3854" s="20" t="s">
        <v>13999</v>
      </c>
      <c r="N3854" s="20" t="s">
        <v>13999</v>
      </c>
      <c r="O3854" s="20"/>
      <c r="P3854" s="20" t="s">
        <v>13999</v>
      </c>
      <c r="Q3854" s="20"/>
      <c r="R3854" s="16"/>
      <c r="S3854" s="16"/>
      <c r="T3854" s="16"/>
      <c r="U3854" s="39">
        <f t="shared" si="179"/>
        <v>13.8390747264</v>
      </c>
    </row>
    <row r="3855" spans="1:21" ht="23.25" customHeight="1">
      <c r="A3855" s="15"/>
      <c r="B3855" s="16" t="s">
        <v>21247</v>
      </c>
      <c r="C3855" s="16" t="s">
        <v>21163</v>
      </c>
      <c r="D3855" s="16" t="s">
        <v>21164</v>
      </c>
      <c r="E3855" s="16" t="s">
        <v>21248</v>
      </c>
      <c r="F3855" s="17"/>
      <c r="G3855" s="22">
        <v>930</v>
      </c>
      <c r="H3855" s="19">
        <f t="shared" si="177"/>
        <v>28.677227040000002</v>
      </c>
      <c r="I3855" s="16"/>
      <c r="J3855" s="16">
        <f t="shared" si="178"/>
        <v>0</v>
      </c>
      <c r="K3855" s="20" t="s">
        <v>14000</v>
      </c>
      <c r="L3855" s="20"/>
      <c r="M3855" s="20"/>
      <c r="N3855" s="20" t="s">
        <v>13999</v>
      </c>
      <c r="O3855" s="20"/>
      <c r="P3855" s="20"/>
      <c r="Q3855" s="20" t="s">
        <v>13999</v>
      </c>
      <c r="R3855" s="16"/>
      <c r="S3855" s="16"/>
      <c r="T3855" s="16"/>
      <c r="U3855" s="39">
        <f t="shared" si="179"/>
        <v>34.412672448000002</v>
      </c>
    </row>
    <row r="3856" spans="1:21" ht="23.25" customHeight="1">
      <c r="A3856" s="15"/>
      <c r="B3856" s="16" t="s">
        <v>21249</v>
      </c>
      <c r="C3856" s="16" t="s">
        <v>21163</v>
      </c>
      <c r="D3856" s="16" t="s">
        <v>21164</v>
      </c>
      <c r="E3856" s="16" t="s">
        <v>21250</v>
      </c>
      <c r="F3856" s="17"/>
      <c r="G3856" s="22">
        <v>881</v>
      </c>
      <c r="H3856" s="19">
        <f t="shared" si="177"/>
        <v>27.166276368000005</v>
      </c>
      <c r="I3856" s="16"/>
      <c r="J3856" s="16">
        <f t="shared" si="178"/>
        <v>0</v>
      </c>
      <c r="K3856" s="20" t="s">
        <v>14000</v>
      </c>
      <c r="L3856" s="20"/>
      <c r="M3856" s="20"/>
      <c r="N3856" s="20"/>
      <c r="O3856" s="20"/>
      <c r="P3856" s="20"/>
      <c r="Q3856" s="20" t="s">
        <v>13999</v>
      </c>
      <c r="R3856" s="16"/>
      <c r="S3856" s="16"/>
      <c r="T3856" s="16"/>
      <c r="U3856" s="39">
        <f t="shared" si="179"/>
        <v>32.599531641600002</v>
      </c>
    </row>
    <row r="3857" spans="1:21" ht="23.25" customHeight="1">
      <c r="A3857" s="15"/>
      <c r="B3857" s="16" t="s">
        <v>21251</v>
      </c>
      <c r="C3857" s="16" t="s">
        <v>21163</v>
      </c>
      <c r="D3857" s="16" t="s">
        <v>21164</v>
      </c>
      <c r="E3857" s="16" t="s">
        <v>21252</v>
      </c>
      <c r="F3857" s="17"/>
      <c r="G3857" s="18">
        <v>1128</v>
      </c>
      <c r="H3857" s="19">
        <f t="shared" si="177"/>
        <v>34.782701184000004</v>
      </c>
      <c r="I3857" s="16"/>
      <c r="J3857" s="16">
        <f t="shared" si="178"/>
        <v>0</v>
      </c>
      <c r="K3857" s="20" t="s">
        <v>13999</v>
      </c>
      <c r="L3857" s="20"/>
      <c r="M3857" s="20" t="s">
        <v>13999</v>
      </c>
      <c r="N3857" s="20"/>
      <c r="O3857" s="20"/>
      <c r="P3857" s="20" t="s">
        <v>13999</v>
      </c>
      <c r="Q3857" s="20" t="s">
        <v>13999</v>
      </c>
      <c r="R3857" s="16"/>
      <c r="S3857" s="16"/>
      <c r="T3857" s="16"/>
      <c r="U3857" s="39">
        <f t="shared" si="179"/>
        <v>41.739241420800006</v>
      </c>
    </row>
    <row r="3858" spans="1:21" ht="23.25" customHeight="1">
      <c r="A3858" s="15"/>
      <c r="B3858" s="16" t="s">
        <v>21253</v>
      </c>
      <c r="C3858" s="16" t="s">
        <v>21163</v>
      </c>
      <c r="D3858" s="16" t="s">
        <v>21164</v>
      </c>
      <c r="E3858" s="16" t="s">
        <v>21254</v>
      </c>
      <c r="F3858" s="17"/>
      <c r="G3858" s="22">
        <v>521</v>
      </c>
      <c r="H3858" s="19">
        <f t="shared" si="177"/>
        <v>16.065414287999999</v>
      </c>
      <c r="I3858" s="16"/>
      <c r="J3858" s="16">
        <f t="shared" si="178"/>
        <v>0</v>
      </c>
      <c r="K3858" s="20" t="s">
        <v>13999</v>
      </c>
      <c r="L3858" s="20"/>
      <c r="M3858" s="20" t="s">
        <v>13999</v>
      </c>
      <c r="N3858" s="20"/>
      <c r="O3858" s="20"/>
      <c r="P3858" s="20" t="s">
        <v>13999</v>
      </c>
      <c r="Q3858" s="20" t="s">
        <v>13999</v>
      </c>
      <c r="R3858" s="16"/>
      <c r="S3858" s="16"/>
      <c r="T3858" s="16"/>
      <c r="U3858" s="39">
        <f t="shared" si="179"/>
        <v>19.278497145599999</v>
      </c>
    </row>
    <row r="3859" spans="1:21" ht="23.25" customHeight="1">
      <c r="A3859" s="15"/>
      <c r="B3859" s="16" t="s">
        <v>21255</v>
      </c>
      <c r="C3859" s="16" t="s">
        <v>21163</v>
      </c>
      <c r="D3859" s="16" t="s">
        <v>21164</v>
      </c>
      <c r="E3859" s="16" t="s">
        <v>21256</v>
      </c>
      <c r="F3859" s="17"/>
      <c r="G3859" s="22">
        <v>923</v>
      </c>
      <c r="H3859" s="19">
        <f t="shared" si="177"/>
        <v>28.461376944000005</v>
      </c>
      <c r="I3859" s="16"/>
      <c r="J3859" s="16">
        <f t="shared" si="178"/>
        <v>0</v>
      </c>
      <c r="K3859" s="20" t="s">
        <v>13999</v>
      </c>
      <c r="L3859" s="20"/>
      <c r="M3859" s="20" t="s">
        <v>13999</v>
      </c>
      <c r="N3859" s="20" t="s">
        <v>13999</v>
      </c>
      <c r="O3859" s="20" t="s">
        <v>13999</v>
      </c>
      <c r="P3859" s="20" t="s">
        <v>13999</v>
      </c>
      <c r="Q3859" s="20" t="s">
        <v>13999</v>
      </c>
      <c r="R3859" s="16"/>
      <c r="S3859" s="16"/>
      <c r="T3859" s="16"/>
      <c r="U3859" s="39">
        <f t="shared" si="179"/>
        <v>34.153652332800007</v>
      </c>
    </row>
    <row r="3860" spans="1:21" ht="23.25" customHeight="1">
      <c r="A3860" s="15"/>
      <c r="B3860" s="16" t="s">
        <v>21257</v>
      </c>
      <c r="C3860" s="16" t="s">
        <v>21163</v>
      </c>
      <c r="D3860" s="16" t="s">
        <v>21164</v>
      </c>
      <c r="E3860" s="16" t="s">
        <v>21258</v>
      </c>
      <c r="F3860" s="17"/>
      <c r="G3860" s="22">
        <v>513</v>
      </c>
      <c r="H3860" s="19">
        <f t="shared" si="177"/>
        <v>15.818728464000003</v>
      </c>
      <c r="I3860" s="16"/>
      <c r="J3860" s="16">
        <f t="shared" si="178"/>
        <v>0</v>
      </c>
      <c r="K3860" s="20" t="s">
        <v>13999</v>
      </c>
      <c r="L3860" s="20"/>
      <c r="M3860" s="20" t="s">
        <v>13999</v>
      </c>
      <c r="N3860" s="20" t="s">
        <v>13999</v>
      </c>
      <c r="O3860" s="20" t="s">
        <v>13999</v>
      </c>
      <c r="P3860" s="20"/>
      <c r="Q3860" s="20" t="s">
        <v>13999</v>
      </c>
      <c r="R3860" s="16"/>
      <c r="S3860" s="16"/>
      <c r="T3860" s="16"/>
      <c r="U3860" s="39">
        <f t="shared" si="179"/>
        <v>18.982474156800002</v>
      </c>
    </row>
    <row r="3861" spans="1:21" ht="23.25" customHeight="1">
      <c r="A3861" s="15"/>
      <c r="B3861" s="16" t="s">
        <v>21259</v>
      </c>
      <c r="C3861" s="16" t="s">
        <v>21163</v>
      </c>
      <c r="D3861" s="16" t="s">
        <v>21260</v>
      </c>
      <c r="E3861" s="16" t="s">
        <v>21261</v>
      </c>
      <c r="F3861" s="17"/>
      <c r="G3861" s="22">
        <v>829</v>
      </c>
      <c r="H3861" s="19">
        <f t="shared" ref="H3861:H3924" si="180">IF(R3861="Мax скидка 20%",G3861*0.8*1.05/100*H$15,IF(R3861="От 3-х шт. скидка 50%.",G3861*0.5*1.05/100*H$15,G3861*0.6*1.05/100*H$15))*1.03*1.2*1.1</f>
        <v>25.562818511999996</v>
      </c>
      <c r="I3861" s="16"/>
      <c r="J3861" s="16">
        <f t="shared" si="178"/>
        <v>0</v>
      </c>
      <c r="K3861" s="20" t="s">
        <v>13999</v>
      </c>
      <c r="L3861" s="20"/>
      <c r="M3861" s="20" t="s">
        <v>13999</v>
      </c>
      <c r="N3861" s="20"/>
      <c r="O3861" s="20" t="s">
        <v>13999</v>
      </c>
      <c r="P3861" s="20" t="s">
        <v>13999</v>
      </c>
      <c r="Q3861" s="20"/>
      <c r="R3861" s="16"/>
      <c r="S3861" s="16"/>
      <c r="T3861" s="16" t="s">
        <v>21262</v>
      </c>
      <c r="U3861" s="39">
        <f t="shared" si="179"/>
        <v>30.675382214399995</v>
      </c>
    </row>
    <row r="3862" spans="1:21" ht="23.25" customHeight="1">
      <c r="A3862" s="15"/>
      <c r="B3862" s="16" t="s">
        <v>21263</v>
      </c>
      <c r="C3862" s="16" t="s">
        <v>21163</v>
      </c>
      <c r="D3862" s="16" t="s">
        <v>21260</v>
      </c>
      <c r="E3862" s="16" t="s">
        <v>21264</v>
      </c>
      <c r="F3862" s="17"/>
      <c r="G3862" s="22">
        <v>636</v>
      </c>
      <c r="H3862" s="19">
        <f t="shared" si="180"/>
        <v>19.611523008000002</v>
      </c>
      <c r="I3862" s="16"/>
      <c r="J3862" s="16">
        <f t="shared" ref="J3862:J3925" si="181">H3862*I3862</f>
        <v>0</v>
      </c>
      <c r="K3862" s="20" t="s">
        <v>13999</v>
      </c>
      <c r="L3862" s="20" t="s">
        <v>13999</v>
      </c>
      <c r="M3862" s="20" t="s">
        <v>13999</v>
      </c>
      <c r="N3862" s="20"/>
      <c r="O3862" s="20"/>
      <c r="P3862" s="20" t="s">
        <v>13999</v>
      </c>
      <c r="Q3862" s="20" t="s">
        <v>13999</v>
      </c>
      <c r="R3862" s="16"/>
      <c r="S3862" s="16"/>
      <c r="T3862" s="16"/>
      <c r="U3862" s="39">
        <f t="shared" ref="U3862:U3925" si="182">IF(H3862&gt;100,H3862*1.11+15,H3862*1.2)</f>
        <v>23.533827609600003</v>
      </c>
    </row>
    <row r="3863" spans="1:21" ht="23.25" customHeight="1">
      <c r="A3863" s="15"/>
      <c r="B3863" s="16" t="s">
        <v>21265</v>
      </c>
      <c r="C3863" s="16" t="s">
        <v>21163</v>
      </c>
      <c r="D3863" s="16" t="s">
        <v>21260</v>
      </c>
      <c r="E3863" s="16" t="s">
        <v>21266</v>
      </c>
      <c r="F3863" s="17"/>
      <c r="G3863" s="22">
        <v>604</v>
      </c>
      <c r="H3863" s="19">
        <f t="shared" si="180"/>
        <v>18.624779712000002</v>
      </c>
      <c r="I3863" s="16"/>
      <c r="J3863" s="16">
        <f t="shared" si="181"/>
        <v>0</v>
      </c>
      <c r="K3863" s="20"/>
      <c r="L3863" s="20"/>
      <c r="M3863" s="20" t="s">
        <v>13999</v>
      </c>
      <c r="N3863" s="20"/>
      <c r="O3863" s="20" t="s">
        <v>13999</v>
      </c>
      <c r="P3863" s="20"/>
      <c r="Q3863" s="20"/>
      <c r="R3863" s="16"/>
      <c r="S3863" s="16"/>
      <c r="T3863" s="16"/>
      <c r="U3863" s="39">
        <f t="shared" si="182"/>
        <v>22.349735654400003</v>
      </c>
    </row>
    <row r="3864" spans="1:21" ht="23.25" customHeight="1">
      <c r="A3864" s="15"/>
      <c r="B3864" s="16" t="s">
        <v>21267</v>
      </c>
      <c r="C3864" s="16" t="s">
        <v>21163</v>
      </c>
      <c r="D3864" s="16" t="s">
        <v>21260</v>
      </c>
      <c r="E3864" s="16" t="s">
        <v>21268</v>
      </c>
      <c r="F3864" s="17"/>
      <c r="G3864" s="22">
        <v>766</v>
      </c>
      <c r="H3864" s="19">
        <f t="shared" si="180"/>
        <v>23.620167648000002</v>
      </c>
      <c r="I3864" s="16"/>
      <c r="J3864" s="16">
        <f t="shared" si="181"/>
        <v>0</v>
      </c>
      <c r="K3864" s="20" t="s">
        <v>13999</v>
      </c>
      <c r="L3864" s="20"/>
      <c r="M3864" s="20"/>
      <c r="N3864" s="20"/>
      <c r="O3864" s="20"/>
      <c r="P3864" s="20"/>
      <c r="Q3864" s="20" t="s">
        <v>13999</v>
      </c>
      <c r="R3864" s="16"/>
      <c r="S3864" s="16"/>
      <c r="T3864" s="16"/>
      <c r="U3864" s="39">
        <f t="shared" si="182"/>
        <v>28.344201177600002</v>
      </c>
    </row>
    <row r="3865" spans="1:21" ht="23.25" customHeight="1">
      <c r="A3865" s="15"/>
      <c r="B3865" s="16" t="s">
        <v>21269</v>
      </c>
      <c r="C3865" s="16" t="s">
        <v>21163</v>
      </c>
      <c r="D3865" s="16" t="s">
        <v>21260</v>
      </c>
      <c r="E3865" s="16" t="s">
        <v>21270</v>
      </c>
      <c r="F3865" s="17"/>
      <c r="G3865" s="22">
        <v>349</v>
      </c>
      <c r="H3865" s="19">
        <f t="shared" si="180"/>
        <v>10.761669072</v>
      </c>
      <c r="I3865" s="16"/>
      <c r="J3865" s="16">
        <f t="shared" si="181"/>
        <v>0</v>
      </c>
      <c r="K3865" s="20" t="s">
        <v>14000</v>
      </c>
      <c r="L3865" s="20" t="s">
        <v>13999</v>
      </c>
      <c r="M3865" s="20" t="s">
        <v>13999</v>
      </c>
      <c r="N3865" s="20" t="s">
        <v>13999</v>
      </c>
      <c r="O3865" s="20" t="s">
        <v>13999</v>
      </c>
      <c r="P3865" s="20" t="s">
        <v>13999</v>
      </c>
      <c r="Q3865" s="20" t="s">
        <v>13999</v>
      </c>
      <c r="R3865" s="16"/>
      <c r="S3865" s="16"/>
      <c r="T3865" s="16"/>
      <c r="U3865" s="39">
        <f t="shared" si="182"/>
        <v>12.9140028864</v>
      </c>
    </row>
    <row r="3866" spans="1:21" ht="23.25" customHeight="1">
      <c r="A3866" s="15"/>
      <c r="B3866" s="16" t="s">
        <v>21271</v>
      </c>
      <c r="C3866" s="16" t="s">
        <v>21163</v>
      </c>
      <c r="D3866" s="16" t="s">
        <v>21260</v>
      </c>
      <c r="E3866" s="16" t="s">
        <v>21272</v>
      </c>
      <c r="F3866" s="17"/>
      <c r="G3866" s="22">
        <v>994</v>
      </c>
      <c r="H3866" s="19">
        <f t="shared" si="180"/>
        <v>30.650713632000006</v>
      </c>
      <c r="I3866" s="16"/>
      <c r="J3866" s="16">
        <f t="shared" si="181"/>
        <v>0</v>
      </c>
      <c r="K3866" s="20" t="s">
        <v>13999</v>
      </c>
      <c r="L3866" s="20" t="s">
        <v>13999</v>
      </c>
      <c r="M3866" s="20" t="s">
        <v>13999</v>
      </c>
      <c r="N3866" s="20" t="s">
        <v>13999</v>
      </c>
      <c r="O3866" s="20" t="s">
        <v>13999</v>
      </c>
      <c r="P3866" s="20" t="s">
        <v>13999</v>
      </c>
      <c r="Q3866" s="20" t="s">
        <v>13999</v>
      </c>
      <c r="R3866" s="16"/>
      <c r="S3866" s="16"/>
      <c r="T3866" s="16"/>
      <c r="U3866" s="39">
        <f t="shared" si="182"/>
        <v>36.780856358400008</v>
      </c>
    </row>
    <row r="3867" spans="1:21" ht="23.25" customHeight="1">
      <c r="A3867" s="15"/>
      <c r="B3867" s="16" t="s">
        <v>21273</v>
      </c>
      <c r="C3867" s="16" t="s">
        <v>21163</v>
      </c>
      <c r="D3867" s="16" t="s">
        <v>21260</v>
      </c>
      <c r="E3867" s="16" t="s">
        <v>21274</v>
      </c>
      <c r="F3867" s="17"/>
      <c r="G3867" s="22">
        <v>708</v>
      </c>
      <c r="H3867" s="19">
        <f t="shared" si="180"/>
        <v>21.831695424000003</v>
      </c>
      <c r="I3867" s="16"/>
      <c r="J3867" s="16">
        <f t="shared" si="181"/>
        <v>0</v>
      </c>
      <c r="K3867" s="20" t="s">
        <v>14000</v>
      </c>
      <c r="L3867" s="20" t="s">
        <v>13999</v>
      </c>
      <c r="M3867" s="20" t="s">
        <v>13999</v>
      </c>
      <c r="N3867" s="20" t="s">
        <v>13999</v>
      </c>
      <c r="O3867" s="20" t="s">
        <v>13999</v>
      </c>
      <c r="P3867" s="20" t="s">
        <v>13999</v>
      </c>
      <c r="Q3867" s="20" t="s">
        <v>13999</v>
      </c>
      <c r="R3867" s="16"/>
      <c r="S3867" s="16"/>
      <c r="T3867" s="16"/>
      <c r="U3867" s="39">
        <f t="shared" si="182"/>
        <v>26.198034508800003</v>
      </c>
    </row>
    <row r="3868" spans="1:21" ht="23.25" customHeight="1">
      <c r="A3868" s="15"/>
      <c r="B3868" s="16" t="s">
        <v>21275</v>
      </c>
      <c r="C3868" s="16" t="s">
        <v>21163</v>
      </c>
      <c r="D3868" s="16" t="s">
        <v>21260</v>
      </c>
      <c r="E3868" s="16" t="s">
        <v>21276</v>
      </c>
      <c r="F3868" s="17"/>
      <c r="G3868" s="22">
        <v>355</v>
      </c>
      <c r="H3868" s="19">
        <f t="shared" si="180"/>
        <v>10.946683439999999</v>
      </c>
      <c r="I3868" s="16"/>
      <c r="J3868" s="16">
        <f t="shared" si="181"/>
        <v>0</v>
      </c>
      <c r="K3868" s="20" t="s">
        <v>13999</v>
      </c>
      <c r="L3868" s="20" t="s">
        <v>13999</v>
      </c>
      <c r="M3868" s="20" t="s">
        <v>13999</v>
      </c>
      <c r="N3868" s="20" t="s">
        <v>13999</v>
      </c>
      <c r="O3868" s="20" t="s">
        <v>13999</v>
      </c>
      <c r="P3868" s="20" t="s">
        <v>13999</v>
      </c>
      <c r="Q3868" s="20"/>
      <c r="R3868" s="16"/>
      <c r="S3868" s="16"/>
      <c r="T3868" s="16"/>
      <c r="U3868" s="39">
        <f t="shared" si="182"/>
        <v>13.136020127999998</v>
      </c>
    </row>
    <row r="3869" spans="1:21" ht="23.25" customHeight="1">
      <c r="A3869" s="15"/>
      <c r="B3869" s="16" t="s">
        <v>21262</v>
      </c>
      <c r="C3869" s="16" t="s">
        <v>21163</v>
      </c>
      <c r="D3869" s="16" t="s">
        <v>21260</v>
      </c>
      <c r="E3869" s="16" t="s">
        <v>21261</v>
      </c>
      <c r="F3869" s="17"/>
      <c r="G3869" s="22">
        <v>791</v>
      </c>
      <c r="H3869" s="19">
        <f t="shared" si="180"/>
        <v>24.391060847999999</v>
      </c>
      <c r="I3869" s="16"/>
      <c r="J3869" s="16">
        <f t="shared" si="181"/>
        <v>0</v>
      </c>
      <c r="K3869" s="20" t="s">
        <v>13999</v>
      </c>
      <c r="L3869" s="20" t="s">
        <v>13999</v>
      </c>
      <c r="M3869" s="20" t="s">
        <v>13999</v>
      </c>
      <c r="N3869" s="20"/>
      <c r="O3869" s="20" t="s">
        <v>13999</v>
      </c>
      <c r="P3869" s="20" t="s">
        <v>13999</v>
      </c>
      <c r="Q3869" s="20"/>
      <c r="R3869" s="16"/>
      <c r="S3869" s="16"/>
      <c r="T3869" s="16"/>
      <c r="U3869" s="39">
        <f t="shared" si="182"/>
        <v>29.269273017599996</v>
      </c>
    </row>
    <row r="3870" spans="1:21" ht="23.25" customHeight="1">
      <c r="A3870" s="15"/>
      <c r="B3870" s="16" t="s">
        <v>21277</v>
      </c>
      <c r="C3870" s="16" t="s">
        <v>21163</v>
      </c>
      <c r="D3870" s="16" t="s">
        <v>21260</v>
      </c>
      <c r="E3870" s="16" t="s">
        <v>21278</v>
      </c>
      <c r="F3870" s="17"/>
      <c r="G3870" s="22">
        <v>262</v>
      </c>
      <c r="H3870" s="19">
        <f t="shared" si="180"/>
        <v>8.0789607360000009</v>
      </c>
      <c r="I3870" s="16"/>
      <c r="J3870" s="16">
        <f t="shared" si="181"/>
        <v>0</v>
      </c>
      <c r="K3870" s="20" t="s">
        <v>13999</v>
      </c>
      <c r="L3870" s="20" t="s">
        <v>13999</v>
      </c>
      <c r="M3870" s="20" t="s">
        <v>13999</v>
      </c>
      <c r="N3870" s="20" t="s">
        <v>13999</v>
      </c>
      <c r="O3870" s="20"/>
      <c r="P3870" s="20"/>
      <c r="Q3870" s="20"/>
      <c r="R3870" s="16"/>
      <c r="S3870" s="16"/>
      <c r="T3870" s="16"/>
      <c r="U3870" s="39">
        <f t="shared" si="182"/>
        <v>9.6947528832000014</v>
      </c>
    </row>
    <row r="3871" spans="1:21" ht="23.25" customHeight="1">
      <c r="A3871" s="15"/>
      <c r="B3871" s="16" t="s">
        <v>21279</v>
      </c>
      <c r="C3871" s="16" t="s">
        <v>21163</v>
      </c>
      <c r="D3871" s="16" t="s">
        <v>21260</v>
      </c>
      <c r="E3871" s="16" t="s">
        <v>21280</v>
      </c>
      <c r="F3871" s="17"/>
      <c r="G3871" s="22">
        <v>305</v>
      </c>
      <c r="H3871" s="19">
        <f t="shared" si="180"/>
        <v>9.4048970399999998</v>
      </c>
      <c r="I3871" s="16"/>
      <c r="J3871" s="16">
        <f t="shared" si="181"/>
        <v>0</v>
      </c>
      <c r="K3871" s="20" t="s">
        <v>14000</v>
      </c>
      <c r="L3871" s="20" t="s">
        <v>13999</v>
      </c>
      <c r="M3871" s="20" t="s">
        <v>13999</v>
      </c>
      <c r="N3871" s="20" t="s">
        <v>13999</v>
      </c>
      <c r="O3871" s="20" t="s">
        <v>13999</v>
      </c>
      <c r="P3871" s="20" t="s">
        <v>13999</v>
      </c>
      <c r="Q3871" s="20" t="s">
        <v>13999</v>
      </c>
      <c r="R3871" s="16"/>
      <c r="S3871" s="16"/>
      <c r="T3871" s="16"/>
      <c r="U3871" s="39">
        <f t="shared" si="182"/>
        <v>11.285876448</v>
      </c>
    </row>
    <row r="3872" spans="1:21" ht="23.25" customHeight="1">
      <c r="A3872" s="15"/>
      <c r="B3872" s="16" t="s">
        <v>21281</v>
      </c>
      <c r="C3872" s="16" t="s">
        <v>21163</v>
      </c>
      <c r="D3872" s="16" t="s">
        <v>21260</v>
      </c>
      <c r="E3872" s="16" t="s">
        <v>21282</v>
      </c>
      <c r="F3872" s="17"/>
      <c r="G3872" s="22">
        <v>440</v>
      </c>
      <c r="H3872" s="19">
        <f t="shared" si="180"/>
        <v>13.567720319999999</v>
      </c>
      <c r="I3872" s="16"/>
      <c r="J3872" s="16">
        <f t="shared" si="181"/>
        <v>0</v>
      </c>
      <c r="K3872" s="20"/>
      <c r="L3872" s="20" t="s">
        <v>13999</v>
      </c>
      <c r="M3872" s="20"/>
      <c r="N3872" s="20" t="s">
        <v>13999</v>
      </c>
      <c r="O3872" s="20"/>
      <c r="P3872" s="20" t="s">
        <v>13999</v>
      </c>
      <c r="Q3872" s="20"/>
      <c r="R3872" s="16"/>
      <c r="S3872" s="16"/>
      <c r="T3872" s="16"/>
      <c r="U3872" s="39">
        <f t="shared" si="182"/>
        <v>16.281264384</v>
      </c>
    </row>
    <row r="3873" spans="1:21" ht="23.25" customHeight="1">
      <c r="A3873" s="15"/>
      <c r="B3873" s="16" t="s">
        <v>21283</v>
      </c>
      <c r="C3873" s="16" t="s">
        <v>21163</v>
      </c>
      <c r="D3873" s="16" t="s">
        <v>21260</v>
      </c>
      <c r="E3873" s="16" t="s">
        <v>21284</v>
      </c>
      <c r="F3873" s="17"/>
      <c r="G3873" s="22">
        <v>156</v>
      </c>
      <c r="H3873" s="19">
        <f t="shared" si="180"/>
        <v>4.8103735680000002</v>
      </c>
      <c r="I3873" s="16"/>
      <c r="J3873" s="16">
        <f t="shared" si="181"/>
        <v>0</v>
      </c>
      <c r="K3873" s="20" t="s">
        <v>14000</v>
      </c>
      <c r="L3873" s="20" t="s">
        <v>13999</v>
      </c>
      <c r="M3873" s="20" t="s">
        <v>13999</v>
      </c>
      <c r="N3873" s="20" t="s">
        <v>13999</v>
      </c>
      <c r="O3873" s="20" t="s">
        <v>13999</v>
      </c>
      <c r="P3873" s="20" t="s">
        <v>13999</v>
      </c>
      <c r="Q3873" s="20" t="s">
        <v>13999</v>
      </c>
      <c r="R3873" s="16"/>
      <c r="S3873" s="16"/>
      <c r="T3873" s="16"/>
      <c r="U3873" s="39">
        <f t="shared" si="182"/>
        <v>5.7724482816</v>
      </c>
    </row>
    <row r="3874" spans="1:21" ht="23.25" customHeight="1">
      <c r="A3874" s="15"/>
      <c r="B3874" s="16" t="s">
        <v>21285</v>
      </c>
      <c r="C3874" s="16" t="s">
        <v>21163</v>
      </c>
      <c r="D3874" s="16" t="s">
        <v>21260</v>
      </c>
      <c r="E3874" s="16" t="s">
        <v>21286</v>
      </c>
      <c r="F3874" s="17"/>
      <c r="G3874" s="22">
        <v>152</v>
      </c>
      <c r="H3874" s="19">
        <f t="shared" si="180"/>
        <v>4.687030656000001</v>
      </c>
      <c r="I3874" s="16"/>
      <c r="J3874" s="16">
        <f t="shared" si="181"/>
        <v>0</v>
      </c>
      <c r="K3874" s="20" t="s">
        <v>13999</v>
      </c>
      <c r="L3874" s="20"/>
      <c r="M3874" s="20"/>
      <c r="N3874" s="20" t="s">
        <v>13999</v>
      </c>
      <c r="O3874" s="20"/>
      <c r="P3874" s="20" t="s">
        <v>13999</v>
      </c>
      <c r="Q3874" s="20"/>
      <c r="R3874" s="16"/>
      <c r="S3874" s="16"/>
      <c r="T3874" s="16"/>
      <c r="U3874" s="39">
        <f t="shared" si="182"/>
        <v>5.6244367872000014</v>
      </c>
    </row>
    <row r="3875" spans="1:21" ht="23.25" customHeight="1">
      <c r="A3875" s="15"/>
      <c r="B3875" s="16" t="s">
        <v>21287</v>
      </c>
      <c r="C3875" s="16" t="s">
        <v>21163</v>
      </c>
      <c r="D3875" s="16" t="s">
        <v>21260</v>
      </c>
      <c r="E3875" s="16" t="s">
        <v>21288</v>
      </c>
      <c r="F3875" s="17"/>
      <c r="G3875" s="22">
        <v>572</v>
      </c>
      <c r="H3875" s="19">
        <f t="shared" si="180"/>
        <v>17.638036416000002</v>
      </c>
      <c r="I3875" s="16"/>
      <c r="J3875" s="16">
        <f t="shared" si="181"/>
        <v>0</v>
      </c>
      <c r="K3875" s="20" t="s">
        <v>13999</v>
      </c>
      <c r="L3875" s="20" t="s">
        <v>13999</v>
      </c>
      <c r="M3875" s="20" t="s">
        <v>13999</v>
      </c>
      <c r="N3875" s="20" t="s">
        <v>13999</v>
      </c>
      <c r="O3875" s="20"/>
      <c r="P3875" s="20" t="s">
        <v>13999</v>
      </c>
      <c r="Q3875" s="20" t="s">
        <v>13999</v>
      </c>
      <c r="R3875" s="16"/>
      <c r="S3875" s="16"/>
      <c r="T3875" s="16"/>
      <c r="U3875" s="39">
        <f t="shared" si="182"/>
        <v>21.1656436992</v>
      </c>
    </row>
    <row r="3876" spans="1:21" ht="23.25" customHeight="1">
      <c r="A3876" s="15"/>
      <c r="B3876" s="16" t="s">
        <v>21289</v>
      </c>
      <c r="C3876" s="16" t="s">
        <v>21163</v>
      </c>
      <c r="D3876" s="16" t="s">
        <v>21260</v>
      </c>
      <c r="E3876" s="16" t="s">
        <v>21290</v>
      </c>
      <c r="F3876" s="17"/>
      <c r="G3876" s="22">
        <v>98</v>
      </c>
      <c r="H3876" s="19">
        <f t="shared" si="180"/>
        <v>3.0219013440000007</v>
      </c>
      <c r="I3876" s="16"/>
      <c r="J3876" s="16">
        <f t="shared" si="181"/>
        <v>0</v>
      </c>
      <c r="K3876" s="20" t="s">
        <v>14000</v>
      </c>
      <c r="L3876" s="20" t="s">
        <v>13999</v>
      </c>
      <c r="M3876" s="20" t="s">
        <v>13999</v>
      </c>
      <c r="N3876" s="20" t="s">
        <v>13999</v>
      </c>
      <c r="O3876" s="20" t="s">
        <v>13999</v>
      </c>
      <c r="P3876" s="20" t="s">
        <v>13999</v>
      </c>
      <c r="Q3876" s="20" t="s">
        <v>13999</v>
      </c>
      <c r="R3876" s="16"/>
      <c r="S3876" s="16"/>
      <c r="T3876" s="16"/>
      <c r="U3876" s="39">
        <f t="shared" si="182"/>
        <v>3.6262816128000006</v>
      </c>
    </row>
    <row r="3877" spans="1:21" ht="23.25" customHeight="1">
      <c r="A3877" s="15"/>
      <c r="B3877" s="16" t="s">
        <v>21291</v>
      </c>
      <c r="C3877" s="16" t="s">
        <v>21163</v>
      </c>
      <c r="D3877" s="16" t="s">
        <v>21260</v>
      </c>
      <c r="E3877" s="16" t="s">
        <v>21292</v>
      </c>
      <c r="F3877" s="17"/>
      <c r="G3877" s="18">
        <v>1065</v>
      </c>
      <c r="H3877" s="19">
        <f t="shared" si="180"/>
        <v>32.840050320000003</v>
      </c>
      <c r="I3877" s="16"/>
      <c r="J3877" s="16">
        <f t="shared" si="181"/>
        <v>0</v>
      </c>
      <c r="K3877" s="20" t="s">
        <v>14000</v>
      </c>
      <c r="L3877" s="20" t="s">
        <v>13999</v>
      </c>
      <c r="M3877" s="20" t="s">
        <v>13999</v>
      </c>
      <c r="N3877" s="20" t="s">
        <v>13999</v>
      </c>
      <c r="O3877" s="20" t="s">
        <v>13999</v>
      </c>
      <c r="P3877" s="20" t="s">
        <v>13999</v>
      </c>
      <c r="Q3877" s="20" t="s">
        <v>13999</v>
      </c>
      <c r="R3877" s="16"/>
      <c r="S3877" s="16"/>
      <c r="T3877" s="16"/>
      <c r="U3877" s="39">
        <f t="shared" si="182"/>
        <v>39.408060384000002</v>
      </c>
    </row>
    <row r="3878" spans="1:21" ht="23.25" customHeight="1">
      <c r="A3878" s="15"/>
      <c r="B3878" s="16" t="s">
        <v>21293</v>
      </c>
      <c r="C3878" s="16" t="s">
        <v>21163</v>
      </c>
      <c r="D3878" s="16" t="s">
        <v>21260</v>
      </c>
      <c r="E3878" s="16" t="s">
        <v>21294</v>
      </c>
      <c r="F3878" s="17"/>
      <c r="G3878" s="22">
        <v>227</v>
      </c>
      <c r="H3878" s="19">
        <f t="shared" si="180"/>
        <v>6.9997102560000011</v>
      </c>
      <c r="I3878" s="16"/>
      <c r="J3878" s="16">
        <f t="shared" si="181"/>
        <v>0</v>
      </c>
      <c r="K3878" s="20" t="s">
        <v>13999</v>
      </c>
      <c r="L3878" s="20" t="s">
        <v>13999</v>
      </c>
      <c r="M3878" s="20" t="s">
        <v>13999</v>
      </c>
      <c r="N3878" s="20" t="s">
        <v>13999</v>
      </c>
      <c r="O3878" s="20" t="s">
        <v>13999</v>
      </c>
      <c r="P3878" s="20" t="s">
        <v>13999</v>
      </c>
      <c r="Q3878" s="20" t="s">
        <v>13999</v>
      </c>
      <c r="R3878" s="16"/>
      <c r="S3878" s="16"/>
      <c r="T3878" s="16"/>
      <c r="U3878" s="39">
        <f t="shared" si="182"/>
        <v>8.3996523072000002</v>
      </c>
    </row>
    <row r="3879" spans="1:21" ht="23.25" customHeight="1">
      <c r="A3879" s="15"/>
      <c r="B3879" s="16" t="s">
        <v>21295</v>
      </c>
      <c r="C3879" s="16" t="s">
        <v>21163</v>
      </c>
      <c r="D3879" s="16" t="s">
        <v>21260</v>
      </c>
      <c r="E3879" s="16" t="s">
        <v>21296</v>
      </c>
      <c r="F3879" s="17"/>
      <c r="G3879" s="22">
        <v>364</v>
      </c>
      <c r="H3879" s="19">
        <f t="shared" si="180"/>
        <v>11.224204992000001</v>
      </c>
      <c r="I3879" s="16"/>
      <c r="J3879" s="16">
        <f t="shared" si="181"/>
        <v>0</v>
      </c>
      <c r="K3879" s="20"/>
      <c r="L3879" s="20"/>
      <c r="M3879" s="20"/>
      <c r="N3879" s="20"/>
      <c r="O3879" s="20"/>
      <c r="P3879" s="20"/>
      <c r="Q3879" s="20" t="s">
        <v>13999</v>
      </c>
      <c r="R3879" s="16"/>
      <c r="S3879" s="16"/>
      <c r="T3879" s="16" t="s">
        <v>21297</v>
      </c>
      <c r="U3879" s="39">
        <f t="shared" si="182"/>
        <v>13.4690459904</v>
      </c>
    </row>
    <row r="3880" spans="1:21" ht="23.25" customHeight="1">
      <c r="A3880" s="15"/>
      <c r="B3880" s="16" t="s">
        <v>21297</v>
      </c>
      <c r="C3880" s="16" t="s">
        <v>21163</v>
      </c>
      <c r="D3880" s="16" t="s">
        <v>21260</v>
      </c>
      <c r="E3880" s="16" t="s">
        <v>21296</v>
      </c>
      <c r="F3880" s="17"/>
      <c r="G3880" s="22">
        <v>158</v>
      </c>
      <c r="H3880" s="19">
        <f t="shared" si="180"/>
        <v>4.8720450240000002</v>
      </c>
      <c r="I3880" s="16"/>
      <c r="J3880" s="16">
        <f t="shared" si="181"/>
        <v>0</v>
      </c>
      <c r="K3880" s="20" t="s">
        <v>13999</v>
      </c>
      <c r="L3880" s="20"/>
      <c r="M3880" s="20"/>
      <c r="N3880" s="20"/>
      <c r="O3880" s="20" t="s">
        <v>13999</v>
      </c>
      <c r="P3880" s="20"/>
      <c r="Q3880" s="20"/>
      <c r="R3880" s="16"/>
      <c r="S3880" s="16"/>
      <c r="T3880" s="16"/>
      <c r="U3880" s="39">
        <f t="shared" si="182"/>
        <v>5.8464540288000002</v>
      </c>
    </row>
    <row r="3881" spans="1:21" ht="23.25" customHeight="1">
      <c r="A3881" s="15"/>
      <c r="B3881" s="16" t="s">
        <v>21298</v>
      </c>
      <c r="C3881" s="16" t="s">
        <v>21163</v>
      </c>
      <c r="D3881" s="16" t="s">
        <v>21260</v>
      </c>
      <c r="E3881" s="16" t="s">
        <v>21299</v>
      </c>
      <c r="F3881" s="17"/>
      <c r="G3881" s="22">
        <v>150</v>
      </c>
      <c r="H3881" s="19">
        <f t="shared" si="180"/>
        <v>4.6253592000000001</v>
      </c>
      <c r="I3881" s="16"/>
      <c r="J3881" s="16">
        <f t="shared" si="181"/>
        <v>0</v>
      </c>
      <c r="K3881" s="20" t="s">
        <v>13999</v>
      </c>
      <c r="L3881" s="20"/>
      <c r="M3881" s="20"/>
      <c r="N3881" s="20"/>
      <c r="O3881" s="20" t="s">
        <v>13999</v>
      </c>
      <c r="P3881" s="20" t="s">
        <v>13999</v>
      </c>
      <c r="Q3881" s="20"/>
      <c r="R3881" s="16"/>
      <c r="S3881" s="16"/>
      <c r="T3881" s="16"/>
      <c r="U3881" s="39">
        <f t="shared" si="182"/>
        <v>5.5504310400000003</v>
      </c>
    </row>
    <row r="3882" spans="1:21" ht="23.25" customHeight="1">
      <c r="A3882" s="15"/>
      <c r="B3882" s="16" t="s">
        <v>21300</v>
      </c>
      <c r="C3882" s="16" t="s">
        <v>21163</v>
      </c>
      <c r="D3882" s="16" t="s">
        <v>21260</v>
      </c>
      <c r="E3882" s="16" t="s">
        <v>21301</v>
      </c>
      <c r="F3882" s="17"/>
      <c r="G3882" s="18">
        <v>1033</v>
      </c>
      <c r="H3882" s="19">
        <f t="shared" si="180"/>
        <v>31.853307023999999</v>
      </c>
      <c r="I3882" s="16"/>
      <c r="J3882" s="16">
        <f t="shared" si="181"/>
        <v>0</v>
      </c>
      <c r="K3882" s="20" t="s">
        <v>13999</v>
      </c>
      <c r="L3882" s="20" t="s">
        <v>13999</v>
      </c>
      <c r="M3882" s="20" t="s">
        <v>13999</v>
      </c>
      <c r="N3882" s="20"/>
      <c r="O3882" s="20"/>
      <c r="P3882" s="20" t="s">
        <v>13999</v>
      </c>
      <c r="Q3882" s="20"/>
      <c r="R3882" s="16"/>
      <c r="S3882" s="16"/>
      <c r="T3882" s="16"/>
      <c r="U3882" s="39">
        <f t="shared" si="182"/>
        <v>38.223968428799999</v>
      </c>
    </row>
    <row r="3883" spans="1:21" ht="23.25" customHeight="1">
      <c r="A3883" s="15"/>
      <c r="B3883" s="16" t="s">
        <v>541</v>
      </c>
      <c r="C3883" s="16" t="s">
        <v>21163</v>
      </c>
      <c r="D3883" s="16" t="s">
        <v>21260</v>
      </c>
      <c r="E3883" s="16" t="s">
        <v>21302</v>
      </c>
      <c r="F3883" s="17"/>
      <c r="G3883" s="22">
        <v>384</v>
      </c>
      <c r="H3883" s="19">
        <f t="shared" si="180"/>
        <v>11.840919552000003</v>
      </c>
      <c r="I3883" s="16"/>
      <c r="J3883" s="16">
        <f t="shared" si="181"/>
        <v>0</v>
      </c>
      <c r="K3883" s="20" t="s">
        <v>14000</v>
      </c>
      <c r="L3883" s="20" t="s">
        <v>13999</v>
      </c>
      <c r="M3883" s="20" t="s">
        <v>13999</v>
      </c>
      <c r="N3883" s="20" t="s">
        <v>13999</v>
      </c>
      <c r="O3883" s="20" t="s">
        <v>13999</v>
      </c>
      <c r="P3883" s="20" t="s">
        <v>14000</v>
      </c>
      <c r="Q3883" s="20" t="s">
        <v>13999</v>
      </c>
      <c r="R3883" s="16"/>
      <c r="S3883" s="16"/>
      <c r="T3883" s="16"/>
      <c r="U3883" s="39">
        <f t="shared" si="182"/>
        <v>14.209103462400003</v>
      </c>
    </row>
    <row r="3884" spans="1:21" ht="23.25" customHeight="1">
      <c r="A3884" s="15"/>
      <c r="B3884" s="16" t="s">
        <v>21303</v>
      </c>
      <c r="C3884" s="16" t="s">
        <v>21163</v>
      </c>
      <c r="D3884" s="16" t="s">
        <v>21260</v>
      </c>
      <c r="E3884" s="16" t="s">
        <v>21304</v>
      </c>
      <c r="F3884" s="17"/>
      <c r="G3884" s="22">
        <v>731</v>
      </c>
      <c r="H3884" s="19">
        <f t="shared" si="180"/>
        <v>22.540917168000004</v>
      </c>
      <c r="I3884" s="16"/>
      <c r="J3884" s="16">
        <f t="shared" si="181"/>
        <v>0</v>
      </c>
      <c r="K3884" s="20" t="s">
        <v>13999</v>
      </c>
      <c r="L3884" s="20" t="s">
        <v>13999</v>
      </c>
      <c r="M3884" s="20" t="s">
        <v>13999</v>
      </c>
      <c r="N3884" s="20" t="s">
        <v>13999</v>
      </c>
      <c r="O3884" s="20"/>
      <c r="P3884" s="20" t="s">
        <v>13999</v>
      </c>
      <c r="Q3884" s="20" t="s">
        <v>13999</v>
      </c>
      <c r="R3884" s="16"/>
      <c r="S3884" s="16"/>
      <c r="T3884" s="16"/>
      <c r="U3884" s="39">
        <f t="shared" si="182"/>
        <v>27.049100601600003</v>
      </c>
    </row>
    <row r="3885" spans="1:21" ht="23.25" customHeight="1">
      <c r="A3885" s="15"/>
      <c r="B3885" s="16" t="s">
        <v>21305</v>
      </c>
      <c r="C3885" s="16" t="s">
        <v>21163</v>
      </c>
      <c r="D3885" s="16" t="s">
        <v>21260</v>
      </c>
      <c r="E3885" s="16" t="s">
        <v>21302</v>
      </c>
      <c r="F3885" s="17"/>
      <c r="G3885" s="22">
        <v>353</v>
      </c>
      <c r="H3885" s="19">
        <f t="shared" si="180"/>
        <v>10.885011984000002</v>
      </c>
      <c r="I3885" s="16"/>
      <c r="J3885" s="16">
        <f t="shared" si="181"/>
        <v>0</v>
      </c>
      <c r="K3885" s="20" t="s">
        <v>14000</v>
      </c>
      <c r="L3885" s="20" t="s">
        <v>13999</v>
      </c>
      <c r="M3885" s="20" t="s">
        <v>13999</v>
      </c>
      <c r="N3885" s="20"/>
      <c r="O3885" s="20" t="s">
        <v>13999</v>
      </c>
      <c r="P3885" s="20" t="s">
        <v>13999</v>
      </c>
      <c r="Q3885" s="20" t="s">
        <v>13999</v>
      </c>
      <c r="R3885" s="16"/>
      <c r="S3885" s="16"/>
      <c r="T3885" s="16"/>
      <c r="U3885" s="39">
        <f t="shared" si="182"/>
        <v>13.062014380800003</v>
      </c>
    </row>
    <row r="3886" spans="1:21" ht="23.25" customHeight="1">
      <c r="A3886" s="15"/>
      <c r="B3886" s="16" t="s">
        <v>21306</v>
      </c>
      <c r="C3886" s="16" t="s">
        <v>21163</v>
      </c>
      <c r="D3886" s="16" t="s">
        <v>21260</v>
      </c>
      <c r="E3886" s="16" t="s">
        <v>21307</v>
      </c>
      <c r="F3886" s="17"/>
      <c r="G3886" s="22">
        <v>663</v>
      </c>
      <c r="H3886" s="19">
        <f t="shared" si="180"/>
        <v>20.444087664000008</v>
      </c>
      <c r="I3886" s="16"/>
      <c r="J3886" s="16">
        <f t="shared" si="181"/>
        <v>0</v>
      </c>
      <c r="K3886" s="20" t="s">
        <v>13999</v>
      </c>
      <c r="L3886" s="20" t="s">
        <v>13999</v>
      </c>
      <c r="M3886" s="20" t="s">
        <v>13999</v>
      </c>
      <c r="N3886" s="20" t="s">
        <v>13999</v>
      </c>
      <c r="O3886" s="20" t="s">
        <v>13999</v>
      </c>
      <c r="P3886" s="20" t="s">
        <v>13999</v>
      </c>
      <c r="Q3886" s="20" t="s">
        <v>13999</v>
      </c>
      <c r="R3886" s="16"/>
      <c r="S3886" s="16"/>
      <c r="T3886" s="16"/>
      <c r="U3886" s="39">
        <f t="shared" si="182"/>
        <v>24.532905196800009</v>
      </c>
    </row>
    <row r="3887" spans="1:21" ht="23.25" customHeight="1">
      <c r="A3887" s="15"/>
      <c r="B3887" s="16" t="s">
        <v>21308</v>
      </c>
      <c r="C3887" s="16" t="s">
        <v>21163</v>
      </c>
      <c r="D3887" s="16" t="s">
        <v>21260</v>
      </c>
      <c r="E3887" s="16" t="s">
        <v>21309</v>
      </c>
      <c r="F3887" s="17"/>
      <c r="G3887" s="22">
        <v>583</v>
      </c>
      <c r="H3887" s="19">
        <f t="shared" si="180"/>
        <v>17.977229424000001</v>
      </c>
      <c r="I3887" s="16"/>
      <c r="J3887" s="16">
        <f t="shared" si="181"/>
        <v>0</v>
      </c>
      <c r="K3887" s="20" t="s">
        <v>13999</v>
      </c>
      <c r="L3887" s="20" t="s">
        <v>13999</v>
      </c>
      <c r="M3887" s="20"/>
      <c r="N3887" s="20"/>
      <c r="O3887" s="20" t="s">
        <v>13999</v>
      </c>
      <c r="P3887" s="20" t="s">
        <v>13999</v>
      </c>
      <c r="Q3887" s="20" t="s">
        <v>13999</v>
      </c>
      <c r="R3887" s="16"/>
      <c r="S3887" s="16"/>
      <c r="T3887" s="16"/>
      <c r="U3887" s="39">
        <f t="shared" si="182"/>
        <v>21.572675308800001</v>
      </c>
    </row>
    <row r="3888" spans="1:21" ht="23.25" customHeight="1">
      <c r="A3888" s="15"/>
      <c r="B3888" s="16" t="s">
        <v>21310</v>
      </c>
      <c r="C3888" s="16" t="s">
        <v>21163</v>
      </c>
      <c r="D3888" s="16" t="s">
        <v>21260</v>
      </c>
      <c r="E3888" s="16" t="s">
        <v>21309</v>
      </c>
      <c r="F3888" s="17"/>
      <c r="G3888" s="22">
        <v>148</v>
      </c>
      <c r="H3888" s="19">
        <f t="shared" si="180"/>
        <v>4.5636877440000001</v>
      </c>
      <c r="I3888" s="16"/>
      <c r="J3888" s="16">
        <f t="shared" si="181"/>
        <v>0</v>
      </c>
      <c r="K3888" s="20" t="s">
        <v>13999</v>
      </c>
      <c r="L3888" s="20" t="s">
        <v>13999</v>
      </c>
      <c r="M3888" s="20" t="s">
        <v>13999</v>
      </c>
      <c r="N3888" s="20" t="s">
        <v>13999</v>
      </c>
      <c r="O3888" s="20" t="s">
        <v>13999</v>
      </c>
      <c r="P3888" s="20" t="s">
        <v>13999</v>
      </c>
      <c r="Q3888" s="20" t="s">
        <v>13999</v>
      </c>
      <c r="R3888" s="16"/>
      <c r="S3888" s="16"/>
      <c r="T3888" s="16"/>
      <c r="U3888" s="39">
        <f t="shared" si="182"/>
        <v>5.4764252928000001</v>
      </c>
    </row>
    <row r="3889" spans="1:21" ht="23.25" customHeight="1">
      <c r="A3889" s="15"/>
      <c r="B3889" s="16" t="s">
        <v>21311</v>
      </c>
      <c r="C3889" s="16" t="s">
        <v>21163</v>
      </c>
      <c r="D3889" s="16" t="s">
        <v>21260</v>
      </c>
      <c r="E3889" s="16" t="s">
        <v>21302</v>
      </c>
      <c r="F3889" s="17"/>
      <c r="G3889" s="22">
        <v>359</v>
      </c>
      <c r="H3889" s="19">
        <f t="shared" si="180"/>
        <v>11.070026352000003</v>
      </c>
      <c r="I3889" s="16"/>
      <c r="J3889" s="16">
        <f t="shared" si="181"/>
        <v>0</v>
      </c>
      <c r="K3889" s="20" t="s">
        <v>14000</v>
      </c>
      <c r="L3889" s="20" t="s">
        <v>13999</v>
      </c>
      <c r="M3889" s="20" t="s">
        <v>13999</v>
      </c>
      <c r="N3889" s="20"/>
      <c r="O3889" s="20" t="s">
        <v>13999</v>
      </c>
      <c r="P3889" s="20" t="s">
        <v>13999</v>
      </c>
      <c r="Q3889" s="20" t="s">
        <v>13999</v>
      </c>
      <c r="R3889" s="16"/>
      <c r="S3889" s="16"/>
      <c r="T3889" s="16"/>
      <c r="U3889" s="39">
        <f t="shared" si="182"/>
        <v>13.284031622400002</v>
      </c>
    </row>
    <row r="3890" spans="1:21" ht="23.25" customHeight="1">
      <c r="A3890" s="15"/>
      <c r="B3890" s="16" t="s">
        <v>21312</v>
      </c>
      <c r="C3890" s="16" t="s">
        <v>21163</v>
      </c>
      <c r="D3890" s="16" t="s">
        <v>21260</v>
      </c>
      <c r="E3890" s="16" t="s">
        <v>21313</v>
      </c>
      <c r="F3890" s="17"/>
      <c r="G3890" s="22">
        <v>540</v>
      </c>
      <c r="H3890" s="19">
        <f t="shared" si="180"/>
        <v>16.651293120000002</v>
      </c>
      <c r="I3890" s="16"/>
      <c r="J3890" s="16">
        <f t="shared" si="181"/>
        <v>0</v>
      </c>
      <c r="K3890" s="20" t="s">
        <v>13999</v>
      </c>
      <c r="L3890" s="20"/>
      <c r="M3890" s="20"/>
      <c r="N3890" s="20"/>
      <c r="O3890" s="20"/>
      <c r="P3890" s="20"/>
      <c r="Q3890" s="20"/>
      <c r="R3890" s="16"/>
      <c r="S3890" s="16"/>
      <c r="T3890" s="16"/>
      <c r="U3890" s="39">
        <f t="shared" si="182"/>
        <v>19.981551744000001</v>
      </c>
    </row>
    <row r="3891" spans="1:21" ht="23.25" customHeight="1">
      <c r="A3891" s="15"/>
      <c r="B3891" s="16" t="s">
        <v>21314</v>
      </c>
      <c r="C3891" s="16" t="s">
        <v>21163</v>
      </c>
      <c r="D3891" s="16" t="s">
        <v>21260</v>
      </c>
      <c r="E3891" s="16" t="s">
        <v>21315</v>
      </c>
      <c r="F3891" s="17"/>
      <c r="G3891" s="22">
        <v>73</v>
      </c>
      <c r="H3891" s="19">
        <f t="shared" si="180"/>
        <v>2.2510081440000005</v>
      </c>
      <c r="I3891" s="16"/>
      <c r="J3891" s="16">
        <f t="shared" si="181"/>
        <v>0</v>
      </c>
      <c r="K3891" s="20" t="s">
        <v>13999</v>
      </c>
      <c r="L3891" s="20" t="s">
        <v>13999</v>
      </c>
      <c r="M3891" s="20" t="s">
        <v>13999</v>
      </c>
      <c r="N3891" s="20" t="s">
        <v>13999</v>
      </c>
      <c r="O3891" s="20"/>
      <c r="P3891" s="20" t="s">
        <v>13999</v>
      </c>
      <c r="Q3891" s="20" t="s">
        <v>13999</v>
      </c>
      <c r="R3891" s="16"/>
      <c r="S3891" s="16"/>
      <c r="T3891" s="16"/>
      <c r="U3891" s="39">
        <f t="shared" si="182"/>
        <v>2.7012097728000004</v>
      </c>
    </row>
    <row r="3892" spans="1:21" ht="23.25" customHeight="1">
      <c r="A3892" s="15"/>
      <c r="B3892" s="16" t="s">
        <v>21316</v>
      </c>
      <c r="C3892" s="16" t="s">
        <v>21163</v>
      </c>
      <c r="D3892" s="16" t="s">
        <v>21260</v>
      </c>
      <c r="E3892" s="16" t="s">
        <v>21282</v>
      </c>
      <c r="F3892" s="17"/>
      <c r="G3892" s="22">
        <v>141</v>
      </c>
      <c r="H3892" s="19">
        <f t="shared" si="180"/>
        <v>4.3478376480000005</v>
      </c>
      <c r="I3892" s="16"/>
      <c r="J3892" s="16">
        <f t="shared" si="181"/>
        <v>0</v>
      </c>
      <c r="K3892" s="20"/>
      <c r="L3892" s="20" t="s">
        <v>13999</v>
      </c>
      <c r="M3892" s="20"/>
      <c r="N3892" s="20"/>
      <c r="O3892" s="20"/>
      <c r="P3892" s="20" t="s">
        <v>13999</v>
      </c>
      <c r="Q3892" s="20"/>
      <c r="R3892" s="16"/>
      <c r="S3892" s="16"/>
      <c r="T3892" s="16"/>
      <c r="U3892" s="39">
        <f t="shared" si="182"/>
        <v>5.2174051776000008</v>
      </c>
    </row>
    <row r="3893" spans="1:21" ht="23.25" customHeight="1">
      <c r="A3893" s="15"/>
      <c r="B3893" s="16" t="s">
        <v>21317</v>
      </c>
      <c r="C3893" s="16" t="s">
        <v>21163</v>
      </c>
      <c r="D3893" s="16" t="s">
        <v>21318</v>
      </c>
      <c r="E3893" s="16" t="s">
        <v>21319</v>
      </c>
      <c r="F3893" s="17"/>
      <c r="G3893" s="22">
        <v>328</v>
      </c>
      <c r="H3893" s="19">
        <f t="shared" si="180"/>
        <v>10.114118784</v>
      </c>
      <c r="I3893" s="16"/>
      <c r="J3893" s="16">
        <f t="shared" si="181"/>
        <v>0</v>
      </c>
      <c r="K3893" s="20"/>
      <c r="L3893" s="20"/>
      <c r="M3893" s="20"/>
      <c r="N3893" s="20"/>
      <c r="O3893" s="20"/>
      <c r="P3893" s="20"/>
      <c r="Q3893" s="20"/>
      <c r="R3893" s="16"/>
      <c r="S3893" s="16"/>
      <c r="T3893" s="16"/>
      <c r="U3893" s="39">
        <f t="shared" si="182"/>
        <v>12.1369425408</v>
      </c>
    </row>
    <row r="3894" spans="1:21" ht="23.25" customHeight="1">
      <c r="A3894" s="15"/>
      <c r="B3894" s="16" t="s">
        <v>21320</v>
      </c>
      <c r="C3894" s="16" t="s">
        <v>21163</v>
      </c>
      <c r="D3894" s="16" t="s">
        <v>21318</v>
      </c>
      <c r="E3894" s="16" t="s">
        <v>21321</v>
      </c>
      <c r="F3894" s="17"/>
      <c r="G3894" s="22">
        <v>277</v>
      </c>
      <c r="H3894" s="19">
        <f t="shared" si="180"/>
        <v>8.5414966559999996</v>
      </c>
      <c r="I3894" s="16"/>
      <c r="J3894" s="16">
        <f t="shared" si="181"/>
        <v>0</v>
      </c>
      <c r="K3894" s="20"/>
      <c r="L3894" s="20"/>
      <c r="M3894" s="20" t="s">
        <v>13999</v>
      </c>
      <c r="N3894" s="20" t="s">
        <v>13999</v>
      </c>
      <c r="O3894" s="20" t="s">
        <v>13999</v>
      </c>
      <c r="P3894" s="20" t="s">
        <v>13999</v>
      </c>
      <c r="Q3894" s="20" t="s">
        <v>13999</v>
      </c>
      <c r="R3894" s="16"/>
      <c r="S3894" s="16"/>
      <c r="T3894" s="16"/>
      <c r="U3894" s="39">
        <f t="shared" si="182"/>
        <v>10.249795987199999</v>
      </c>
    </row>
    <row r="3895" spans="1:21" ht="23.25" customHeight="1">
      <c r="A3895" s="15"/>
      <c r="B3895" s="16" t="s">
        <v>21322</v>
      </c>
      <c r="C3895" s="16" t="s">
        <v>21163</v>
      </c>
      <c r="D3895" s="16" t="s">
        <v>21318</v>
      </c>
      <c r="E3895" s="16" t="s">
        <v>21319</v>
      </c>
      <c r="F3895" s="17"/>
      <c r="G3895" s="22">
        <v>378</v>
      </c>
      <c r="H3895" s="19">
        <f t="shared" si="180"/>
        <v>11.655905183999998</v>
      </c>
      <c r="I3895" s="16"/>
      <c r="J3895" s="16">
        <f t="shared" si="181"/>
        <v>0</v>
      </c>
      <c r="K3895" s="20" t="s">
        <v>13999</v>
      </c>
      <c r="L3895" s="20"/>
      <c r="M3895" s="20"/>
      <c r="N3895" s="20" t="s">
        <v>13999</v>
      </c>
      <c r="O3895" s="20" t="s">
        <v>13999</v>
      </c>
      <c r="P3895" s="20"/>
      <c r="Q3895" s="20"/>
      <c r="R3895" s="16"/>
      <c r="S3895" s="16"/>
      <c r="T3895" s="16"/>
      <c r="U3895" s="39">
        <f t="shared" si="182"/>
        <v>13.987086220799997</v>
      </c>
    </row>
    <row r="3896" spans="1:21" ht="23.25" customHeight="1">
      <c r="A3896" s="15"/>
      <c r="B3896" s="16" t="s">
        <v>21323</v>
      </c>
      <c r="C3896" s="16" t="s">
        <v>21163</v>
      </c>
      <c r="D3896" s="16" t="s">
        <v>21318</v>
      </c>
      <c r="E3896" s="16" t="s">
        <v>21324</v>
      </c>
      <c r="F3896" s="17"/>
      <c r="G3896" s="18">
        <v>1479</v>
      </c>
      <c r="H3896" s="19">
        <f t="shared" si="180"/>
        <v>45.606041712000007</v>
      </c>
      <c r="I3896" s="16"/>
      <c r="J3896" s="16">
        <f t="shared" si="181"/>
        <v>0</v>
      </c>
      <c r="K3896" s="20" t="s">
        <v>13999</v>
      </c>
      <c r="L3896" s="20" t="s">
        <v>13999</v>
      </c>
      <c r="M3896" s="20"/>
      <c r="N3896" s="20" t="s">
        <v>13999</v>
      </c>
      <c r="O3896" s="20" t="s">
        <v>13999</v>
      </c>
      <c r="P3896" s="20" t="s">
        <v>13999</v>
      </c>
      <c r="Q3896" s="20" t="s">
        <v>13999</v>
      </c>
      <c r="R3896" s="16"/>
      <c r="S3896" s="16"/>
      <c r="T3896" s="16"/>
      <c r="U3896" s="39">
        <f t="shared" si="182"/>
        <v>54.72725005440001</v>
      </c>
    </row>
    <row r="3897" spans="1:21" ht="23.25" customHeight="1">
      <c r="A3897" s="15"/>
      <c r="B3897" s="16" t="s">
        <v>21325</v>
      </c>
      <c r="C3897" s="16" t="s">
        <v>21163</v>
      </c>
      <c r="D3897" s="16" t="s">
        <v>21318</v>
      </c>
      <c r="E3897" s="16" t="s">
        <v>21326</v>
      </c>
      <c r="F3897" s="17"/>
      <c r="G3897" s="22">
        <v>448</v>
      </c>
      <c r="H3897" s="19">
        <f t="shared" si="180"/>
        <v>13.814406144000003</v>
      </c>
      <c r="I3897" s="16"/>
      <c r="J3897" s="16">
        <f t="shared" si="181"/>
        <v>0</v>
      </c>
      <c r="K3897" s="20" t="s">
        <v>13999</v>
      </c>
      <c r="L3897" s="20" t="s">
        <v>13999</v>
      </c>
      <c r="M3897" s="20" t="s">
        <v>13999</v>
      </c>
      <c r="N3897" s="20" t="s">
        <v>13999</v>
      </c>
      <c r="O3897" s="20"/>
      <c r="P3897" s="20"/>
      <c r="Q3897" s="20"/>
      <c r="R3897" s="16"/>
      <c r="S3897" s="16"/>
      <c r="T3897" s="16"/>
      <c r="U3897" s="39">
        <f t="shared" si="182"/>
        <v>16.577287372800004</v>
      </c>
    </row>
    <row r="3898" spans="1:21" ht="23.25" customHeight="1">
      <c r="A3898" s="15"/>
      <c r="B3898" s="16" t="s">
        <v>21327</v>
      </c>
      <c r="C3898" s="16" t="s">
        <v>21163</v>
      </c>
      <c r="D3898" s="16" t="s">
        <v>21318</v>
      </c>
      <c r="E3898" s="16" t="s">
        <v>21328</v>
      </c>
      <c r="F3898" s="17"/>
      <c r="G3898" s="18">
        <v>1450</v>
      </c>
      <c r="H3898" s="19">
        <f t="shared" si="180"/>
        <v>44.711805600000012</v>
      </c>
      <c r="I3898" s="16"/>
      <c r="J3898" s="16">
        <f t="shared" si="181"/>
        <v>0</v>
      </c>
      <c r="K3898" s="20" t="s">
        <v>14000</v>
      </c>
      <c r="L3898" s="20" t="s">
        <v>13999</v>
      </c>
      <c r="M3898" s="20" t="s">
        <v>13999</v>
      </c>
      <c r="N3898" s="20" t="s">
        <v>13999</v>
      </c>
      <c r="O3898" s="20" t="s">
        <v>13999</v>
      </c>
      <c r="P3898" s="20" t="s">
        <v>13999</v>
      </c>
      <c r="Q3898" s="20" t="s">
        <v>13999</v>
      </c>
      <c r="R3898" s="16"/>
      <c r="S3898" s="16"/>
      <c r="T3898" s="16"/>
      <c r="U3898" s="39">
        <f t="shared" si="182"/>
        <v>53.654166720000013</v>
      </c>
    </row>
    <row r="3899" spans="1:21" ht="23.25" customHeight="1">
      <c r="A3899" s="15"/>
      <c r="B3899" s="16" t="s">
        <v>21329</v>
      </c>
      <c r="C3899" s="16" t="s">
        <v>21163</v>
      </c>
      <c r="D3899" s="16" t="s">
        <v>21318</v>
      </c>
      <c r="E3899" s="16" t="s">
        <v>21330</v>
      </c>
      <c r="F3899" s="17"/>
      <c r="G3899" s="22">
        <v>222</v>
      </c>
      <c r="H3899" s="19">
        <f t="shared" si="180"/>
        <v>6.8455316159999997</v>
      </c>
      <c r="I3899" s="16"/>
      <c r="J3899" s="16">
        <f t="shared" si="181"/>
        <v>0</v>
      </c>
      <c r="K3899" s="20" t="s">
        <v>14000</v>
      </c>
      <c r="L3899" s="20" t="s">
        <v>13999</v>
      </c>
      <c r="M3899" s="20" t="s">
        <v>13999</v>
      </c>
      <c r="N3899" s="20" t="s">
        <v>13999</v>
      </c>
      <c r="O3899" s="20" t="s">
        <v>13999</v>
      </c>
      <c r="P3899" s="20"/>
      <c r="Q3899" s="20" t="s">
        <v>13999</v>
      </c>
      <c r="R3899" s="16"/>
      <c r="S3899" s="16"/>
      <c r="T3899" s="16"/>
      <c r="U3899" s="39">
        <f t="shared" si="182"/>
        <v>8.2146379391999993</v>
      </c>
    </row>
    <row r="3900" spans="1:21" ht="23.25" customHeight="1">
      <c r="A3900" s="15"/>
      <c r="B3900" s="16" t="s">
        <v>21331</v>
      </c>
      <c r="C3900" s="16" t="s">
        <v>21163</v>
      </c>
      <c r="D3900" s="16" t="s">
        <v>21318</v>
      </c>
      <c r="E3900" s="16" t="s">
        <v>21332</v>
      </c>
      <c r="F3900" s="17"/>
      <c r="G3900" s="22">
        <v>410</v>
      </c>
      <c r="H3900" s="19">
        <f t="shared" si="180"/>
        <v>12.642648480000004</v>
      </c>
      <c r="I3900" s="16"/>
      <c r="J3900" s="16">
        <f t="shared" si="181"/>
        <v>0</v>
      </c>
      <c r="K3900" s="20" t="s">
        <v>13999</v>
      </c>
      <c r="L3900" s="20" t="s">
        <v>13999</v>
      </c>
      <c r="M3900" s="20" t="s">
        <v>13999</v>
      </c>
      <c r="N3900" s="20" t="s">
        <v>13999</v>
      </c>
      <c r="O3900" s="20" t="s">
        <v>13999</v>
      </c>
      <c r="P3900" s="20" t="s">
        <v>13999</v>
      </c>
      <c r="Q3900" s="20" t="s">
        <v>13999</v>
      </c>
      <c r="R3900" s="16"/>
      <c r="S3900" s="16"/>
      <c r="T3900" s="16"/>
      <c r="U3900" s="39">
        <f t="shared" si="182"/>
        <v>15.171178176000003</v>
      </c>
    </row>
    <row r="3901" spans="1:21" ht="23.25" customHeight="1">
      <c r="A3901" s="15"/>
      <c r="B3901" s="16" t="s">
        <v>21333</v>
      </c>
      <c r="C3901" s="16" t="s">
        <v>21163</v>
      </c>
      <c r="D3901" s="16" t="s">
        <v>21318</v>
      </c>
      <c r="E3901" s="16" t="s">
        <v>21334</v>
      </c>
      <c r="F3901" s="17"/>
      <c r="G3901" s="22">
        <v>456</v>
      </c>
      <c r="H3901" s="19">
        <f t="shared" si="180"/>
        <v>14.061091968000001</v>
      </c>
      <c r="I3901" s="16"/>
      <c r="J3901" s="16">
        <f t="shared" si="181"/>
        <v>0</v>
      </c>
      <c r="K3901" s="20" t="s">
        <v>13999</v>
      </c>
      <c r="L3901" s="20" t="s">
        <v>13999</v>
      </c>
      <c r="M3901" s="20" t="s">
        <v>13999</v>
      </c>
      <c r="N3901" s="20" t="s">
        <v>13999</v>
      </c>
      <c r="O3901" s="20" t="s">
        <v>13999</v>
      </c>
      <c r="P3901" s="20" t="s">
        <v>13999</v>
      </c>
      <c r="Q3901" s="20" t="s">
        <v>13999</v>
      </c>
      <c r="R3901" s="16"/>
      <c r="S3901" s="16"/>
      <c r="T3901" s="16"/>
      <c r="U3901" s="39">
        <f t="shared" si="182"/>
        <v>16.873310361600002</v>
      </c>
    </row>
    <row r="3902" spans="1:21" ht="23.25" customHeight="1">
      <c r="A3902" s="15"/>
      <c r="B3902" s="16" t="s">
        <v>21335</v>
      </c>
      <c r="C3902" s="16" t="s">
        <v>21163</v>
      </c>
      <c r="D3902" s="16" t="s">
        <v>21318</v>
      </c>
      <c r="E3902" s="16" t="s">
        <v>21336</v>
      </c>
      <c r="F3902" s="17"/>
      <c r="G3902" s="22">
        <v>368</v>
      </c>
      <c r="H3902" s="19">
        <f t="shared" si="180"/>
        <v>11.347547904000002</v>
      </c>
      <c r="I3902" s="16"/>
      <c r="J3902" s="16">
        <f t="shared" si="181"/>
        <v>0</v>
      </c>
      <c r="K3902" s="20" t="s">
        <v>13999</v>
      </c>
      <c r="L3902" s="20" t="s">
        <v>13999</v>
      </c>
      <c r="M3902" s="20"/>
      <c r="N3902" s="20" t="s">
        <v>13999</v>
      </c>
      <c r="O3902" s="20" t="s">
        <v>13999</v>
      </c>
      <c r="P3902" s="20" t="s">
        <v>13999</v>
      </c>
      <c r="Q3902" s="20" t="s">
        <v>13999</v>
      </c>
      <c r="R3902" s="16"/>
      <c r="S3902" s="16"/>
      <c r="T3902" s="16"/>
      <c r="U3902" s="39">
        <f t="shared" si="182"/>
        <v>13.617057484800002</v>
      </c>
    </row>
    <row r="3903" spans="1:21" ht="23.25" customHeight="1">
      <c r="A3903" s="15"/>
      <c r="B3903" s="16" t="s">
        <v>21337</v>
      </c>
      <c r="C3903" s="16" t="s">
        <v>21163</v>
      </c>
      <c r="D3903" s="16" t="s">
        <v>21318</v>
      </c>
      <c r="E3903" s="16" t="s">
        <v>21338</v>
      </c>
      <c r="F3903" s="17"/>
      <c r="G3903" s="22">
        <v>399</v>
      </c>
      <c r="H3903" s="19">
        <f t="shared" si="180"/>
        <v>12.303455471999998</v>
      </c>
      <c r="I3903" s="16"/>
      <c r="J3903" s="16">
        <f t="shared" si="181"/>
        <v>0</v>
      </c>
      <c r="K3903" s="20" t="s">
        <v>14000</v>
      </c>
      <c r="L3903" s="20" t="s">
        <v>14000</v>
      </c>
      <c r="M3903" s="20" t="s">
        <v>14000</v>
      </c>
      <c r="N3903" s="20" t="s">
        <v>14000</v>
      </c>
      <c r="O3903" s="20" t="s">
        <v>13999</v>
      </c>
      <c r="P3903" s="20" t="s">
        <v>14000</v>
      </c>
      <c r="Q3903" s="20" t="s">
        <v>13999</v>
      </c>
      <c r="R3903" s="16"/>
      <c r="S3903" s="16"/>
      <c r="T3903" s="16"/>
      <c r="U3903" s="39">
        <f t="shared" si="182"/>
        <v>14.764146566399997</v>
      </c>
    </row>
    <row r="3904" spans="1:21" ht="23.25" customHeight="1">
      <c r="A3904" s="15"/>
      <c r="B3904" s="16" t="s">
        <v>21339</v>
      </c>
      <c r="C3904" s="16" t="s">
        <v>21163</v>
      </c>
      <c r="D3904" s="16" t="s">
        <v>21318</v>
      </c>
      <c r="E3904" s="16" t="s">
        <v>21340</v>
      </c>
      <c r="F3904" s="17"/>
      <c r="G3904" s="22">
        <v>329</v>
      </c>
      <c r="H3904" s="19">
        <f t="shared" si="180"/>
        <v>10.144954512000004</v>
      </c>
      <c r="I3904" s="16"/>
      <c r="J3904" s="16">
        <f t="shared" si="181"/>
        <v>0</v>
      </c>
      <c r="K3904" s="20" t="s">
        <v>14000</v>
      </c>
      <c r="L3904" s="20" t="s">
        <v>14000</v>
      </c>
      <c r="M3904" s="20" t="s">
        <v>14000</v>
      </c>
      <c r="N3904" s="20" t="s">
        <v>13999</v>
      </c>
      <c r="O3904" s="20" t="s">
        <v>13999</v>
      </c>
      <c r="P3904" s="20" t="s">
        <v>14000</v>
      </c>
      <c r="Q3904" s="20" t="s">
        <v>13999</v>
      </c>
      <c r="R3904" s="16"/>
      <c r="S3904" s="16"/>
      <c r="T3904" s="16"/>
      <c r="U3904" s="39">
        <f t="shared" si="182"/>
        <v>12.173945414400004</v>
      </c>
    </row>
    <row r="3905" spans="1:21" ht="23.25" customHeight="1">
      <c r="A3905" s="15"/>
      <c r="B3905" s="16" t="s">
        <v>21341</v>
      </c>
      <c r="C3905" s="16" t="s">
        <v>21163</v>
      </c>
      <c r="D3905" s="16" t="s">
        <v>21318</v>
      </c>
      <c r="E3905" s="16" t="s">
        <v>21342</v>
      </c>
      <c r="F3905" s="17"/>
      <c r="G3905" s="18">
        <v>1571</v>
      </c>
      <c r="H3905" s="19">
        <f t="shared" si="180"/>
        <v>48.442928687999995</v>
      </c>
      <c r="I3905" s="16"/>
      <c r="J3905" s="16">
        <f t="shared" si="181"/>
        <v>0</v>
      </c>
      <c r="K3905" s="20" t="s">
        <v>13999</v>
      </c>
      <c r="L3905" s="20" t="s">
        <v>13999</v>
      </c>
      <c r="M3905" s="20" t="s">
        <v>13999</v>
      </c>
      <c r="N3905" s="20" t="s">
        <v>13999</v>
      </c>
      <c r="O3905" s="20"/>
      <c r="P3905" s="20"/>
      <c r="Q3905" s="20" t="s">
        <v>13999</v>
      </c>
      <c r="R3905" s="16"/>
      <c r="S3905" s="16"/>
      <c r="T3905" s="16"/>
      <c r="U3905" s="39">
        <f t="shared" si="182"/>
        <v>58.131514425599988</v>
      </c>
    </row>
    <row r="3906" spans="1:21" ht="23.25" customHeight="1">
      <c r="A3906" s="15"/>
      <c r="B3906" s="16" t="s">
        <v>21343</v>
      </c>
      <c r="C3906" s="16" t="s">
        <v>21163</v>
      </c>
      <c r="D3906" s="16" t="s">
        <v>21318</v>
      </c>
      <c r="E3906" s="16" t="s">
        <v>21344</v>
      </c>
      <c r="F3906" s="17"/>
      <c r="G3906" s="22">
        <v>812</v>
      </c>
      <c r="H3906" s="19">
        <f t="shared" si="180"/>
        <v>25.038611136</v>
      </c>
      <c r="I3906" s="16"/>
      <c r="J3906" s="16">
        <f t="shared" si="181"/>
        <v>0</v>
      </c>
      <c r="K3906" s="20" t="s">
        <v>13999</v>
      </c>
      <c r="L3906" s="20" t="s">
        <v>13999</v>
      </c>
      <c r="M3906" s="20" t="s">
        <v>13999</v>
      </c>
      <c r="N3906" s="20" t="s">
        <v>13999</v>
      </c>
      <c r="O3906" s="20" t="s">
        <v>13999</v>
      </c>
      <c r="P3906" s="20" t="s">
        <v>13999</v>
      </c>
      <c r="Q3906" s="20" t="s">
        <v>13999</v>
      </c>
      <c r="R3906" s="16"/>
      <c r="S3906" s="16"/>
      <c r="T3906" s="16"/>
      <c r="U3906" s="39">
        <f t="shared" si="182"/>
        <v>30.046333363199999</v>
      </c>
    </row>
    <row r="3907" spans="1:21" ht="23.25" customHeight="1">
      <c r="A3907" s="15"/>
      <c r="B3907" s="16" t="s">
        <v>21345</v>
      </c>
      <c r="C3907" s="16" t="s">
        <v>21163</v>
      </c>
      <c r="D3907" s="16" t="s">
        <v>21318</v>
      </c>
      <c r="E3907" s="16" t="s">
        <v>21346</v>
      </c>
      <c r="F3907" s="17"/>
      <c r="G3907" s="18">
        <v>2095</v>
      </c>
      <c r="H3907" s="19">
        <f t="shared" si="180"/>
        <v>64.600850160000007</v>
      </c>
      <c r="I3907" s="16"/>
      <c r="J3907" s="16">
        <f t="shared" si="181"/>
        <v>0</v>
      </c>
      <c r="K3907" s="20"/>
      <c r="L3907" s="20" t="s">
        <v>13999</v>
      </c>
      <c r="M3907" s="20"/>
      <c r="N3907" s="20"/>
      <c r="O3907" s="20"/>
      <c r="P3907" s="20"/>
      <c r="Q3907" s="20"/>
      <c r="R3907" s="16"/>
      <c r="S3907" s="16"/>
      <c r="T3907" s="16"/>
      <c r="U3907" s="39">
        <f t="shared" si="182"/>
        <v>77.521020192000009</v>
      </c>
    </row>
    <row r="3908" spans="1:21" ht="23.25" customHeight="1">
      <c r="A3908" s="15"/>
      <c r="B3908" s="16" t="s">
        <v>21347</v>
      </c>
      <c r="C3908" s="16" t="s">
        <v>21163</v>
      </c>
      <c r="D3908" s="16" t="s">
        <v>21318</v>
      </c>
      <c r="E3908" s="16" t="s">
        <v>21348</v>
      </c>
      <c r="F3908" s="17"/>
      <c r="G3908" s="18">
        <v>1613</v>
      </c>
      <c r="H3908" s="19">
        <f t="shared" si="180"/>
        <v>49.738029263999998</v>
      </c>
      <c r="I3908" s="16"/>
      <c r="J3908" s="16">
        <f t="shared" si="181"/>
        <v>0</v>
      </c>
      <c r="K3908" s="20" t="s">
        <v>13999</v>
      </c>
      <c r="L3908" s="20" t="s">
        <v>13999</v>
      </c>
      <c r="M3908" s="20" t="s">
        <v>13999</v>
      </c>
      <c r="N3908" s="20" t="s">
        <v>13999</v>
      </c>
      <c r="O3908" s="20" t="s">
        <v>13999</v>
      </c>
      <c r="P3908" s="20" t="s">
        <v>14000</v>
      </c>
      <c r="Q3908" s="20" t="s">
        <v>13999</v>
      </c>
      <c r="R3908" s="16"/>
      <c r="S3908" s="16"/>
      <c r="T3908" s="16"/>
      <c r="U3908" s="39">
        <f t="shared" si="182"/>
        <v>59.685635116799993</v>
      </c>
    </row>
    <row r="3909" spans="1:21" ht="23.25" customHeight="1">
      <c r="A3909" s="15"/>
      <c r="B3909" s="16" t="s">
        <v>21349</v>
      </c>
      <c r="C3909" s="16" t="s">
        <v>21163</v>
      </c>
      <c r="D3909" s="16" t="s">
        <v>21318</v>
      </c>
      <c r="E3909" s="16" t="s">
        <v>21350</v>
      </c>
      <c r="F3909" s="17"/>
      <c r="G3909" s="18">
        <v>2892</v>
      </c>
      <c r="H3909" s="19">
        <f t="shared" si="180"/>
        <v>89.176925376</v>
      </c>
      <c r="I3909" s="16"/>
      <c r="J3909" s="16">
        <f t="shared" si="181"/>
        <v>0</v>
      </c>
      <c r="K3909" s="20" t="s">
        <v>14045</v>
      </c>
      <c r="L3909" s="20" t="s">
        <v>13999</v>
      </c>
      <c r="M3909" s="20" t="s">
        <v>13999</v>
      </c>
      <c r="N3909" s="20" t="s">
        <v>13999</v>
      </c>
      <c r="O3909" s="20" t="s">
        <v>13999</v>
      </c>
      <c r="P3909" s="20" t="s">
        <v>14000</v>
      </c>
      <c r="Q3909" s="20" t="s">
        <v>13999</v>
      </c>
      <c r="R3909" s="16"/>
      <c r="S3909" s="16"/>
      <c r="T3909" s="16"/>
      <c r="U3909" s="39">
        <f t="shared" si="182"/>
        <v>107.01231045119999</v>
      </c>
    </row>
    <row r="3910" spans="1:21" ht="23.25" customHeight="1">
      <c r="A3910" s="15"/>
      <c r="B3910" s="16" t="s">
        <v>21351</v>
      </c>
      <c r="C3910" s="16" t="s">
        <v>21163</v>
      </c>
      <c r="D3910" s="16" t="s">
        <v>21318</v>
      </c>
      <c r="E3910" s="16" t="s">
        <v>21352</v>
      </c>
      <c r="F3910" s="17"/>
      <c r="G3910" s="18">
        <v>2625</v>
      </c>
      <c r="H3910" s="19">
        <f t="shared" si="180"/>
        <v>80.943786000000017</v>
      </c>
      <c r="I3910" s="16"/>
      <c r="J3910" s="16">
        <f t="shared" si="181"/>
        <v>0</v>
      </c>
      <c r="K3910" s="20" t="s">
        <v>13999</v>
      </c>
      <c r="L3910" s="20" t="s">
        <v>13999</v>
      </c>
      <c r="M3910" s="20" t="s">
        <v>13999</v>
      </c>
      <c r="N3910" s="20" t="s">
        <v>13999</v>
      </c>
      <c r="O3910" s="20" t="s">
        <v>13999</v>
      </c>
      <c r="P3910" s="20" t="s">
        <v>13999</v>
      </c>
      <c r="Q3910" s="20" t="s">
        <v>13999</v>
      </c>
      <c r="R3910" s="16"/>
      <c r="S3910" s="16"/>
      <c r="T3910" s="16"/>
      <c r="U3910" s="39">
        <f t="shared" si="182"/>
        <v>97.132543200000015</v>
      </c>
    </row>
    <row r="3911" spans="1:21" ht="23.25" customHeight="1">
      <c r="A3911" s="15"/>
      <c r="B3911" s="16" t="s">
        <v>558</v>
      </c>
      <c r="C3911" s="16" t="s">
        <v>21163</v>
      </c>
      <c r="D3911" s="16" t="s">
        <v>21318</v>
      </c>
      <c r="E3911" s="16" t="s">
        <v>21350</v>
      </c>
      <c r="F3911" s="17"/>
      <c r="G3911" s="18">
        <v>3038</v>
      </c>
      <c r="H3911" s="19">
        <f t="shared" si="180"/>
        <v>93.678941664000007</v>
      </c>
      <c r="I3911" s="16"/>
      <c r="J3911" s="16">
        <f t="shared" si="181"/>
        <v>0</v>
      </c>
      <c r="K3911" s="20" t="s">
        <v>13999</v>
      </c>
      <c r="L3911" s="20" t="s">
        <v>13999</v>
      </c>
      <c r="M3911" s="20" t="s">
        <v>13999</v>
      </c>
      <c r="N3911" s="20" t="s">
        <v>13999</v>
      </c>
      <c r="O3911" s="20" t="s">
        <v>13999</v>
      </c>
      <c r="P3911" s="20" t="s">
        <v>13999</v>
      </c>
      <c r="Q3911" s="20" t="s">
        <v>13999</v>
      </c>
      <c r="R3911" s="16"/>
      <c r="S3911" s="16"/>
      <c r="T3911" s="16"/>
      <c r="U3911" s="39">
        <f t="shared" si="182"/>
        <v>112.41472999680001</v>
      </c>
    </row>
    <row r="3912" spans="1:21" ht="23.25" customHeight="1">
      <c r="A3912" s="15"/>
      <c r="B3912" s="16" t="s">
        <v>21353</v>
      </c>
      <c r="C3912" s="16" t="s">
        <v>21163</v>
      </c>
      <c r="D3912" s="16" t="s">
        <v>21318</v>
      </c>
      <c r="E3912" s="16" t="s">
        <v>21354</v>
      </c>
      <c r="F3912" s="17"/>
      <c r="G3912" s="18">
        <v>2968</v>
      </c>
      <c r="H3912" s="19">
        <f t="shared" si="180"/>
        <v>91.520440703999995</v>
      </c>
      <c r="I3912" s="16"/>
      <c r="J3912" s="16">
        <f t="shared" si="181"/>
        <v>0</v>
      </c>
      <c r="K3912" s="20" t="s">
        <v>13999</v>
      </c>
      <c r="L3912" s="20" t="s">
        <v>13999</v>
      </c>
      <c r="M3912" s="20" t="s">
        <v>13999</v>
      </c>
      <c r="N3912" s="20" t="s">
        <v>13999</v>
      </c>
      <c r="O3912" s="20" t="s">
        <v>13999</v>
      </c>
      <c r="P3912" s="20" t="s">
        <v>13999</v>
      </c>
      <c r="Q3912" s="20" t="s">
        <v>13999</v>
      </c>
      <c r="R3912" s="16"/>
      <c r="S3912" s="16"/>
      <c r="T3912" s="16"/>
      <c r="U3912" s="39">
        <f t="shared" si="182"/>
        <v>109.82452884479999</v>
      </c>
    </row>
    <row r="3913" spans="1:21" ht="23.25" customHeight="1">
      <c r="A3913" s="15"/>
      <c r="B3913" s="16" t="s">
        <v>21355</v>
      </c>
      <c r="C3913" s="16" t="s">
        <v>21163</v>
      </c>
      <c r="D3913" s="16" t="s">
        <v>21318</v>
      </c>
      <c r="E3913" s="16" t="s">
        <v>21354</v>
      </c>
      <c r="F3913" s="17"/>
      <c r="G3913" s="18">
        <v>3618</v>
      </c>
      <c r="H3913" s="19">
        <f t="shared" si="180"/>
        <v>111.56366390400001</v>
      </c>
      <c r="I3913" s="16"/>
      <c r="J3913" s="16">
        <f t="shared" si="181"/>
        <v>0</v>
      </c>
      <c r="K3913" s="20"/>
      <c r="L3913" s="20"/>
      <c r="M3913" s="20"/>
      <c r="N3913" s="20"/>
      <c r="O3913" s="20"/>
      <c r="P3913" s="20"/>
      <c r="Q3913" s="20"/>
      <c r="R3913" s="16"/>
      <c r="S3913" s="16"/>
      <c r="T3913" s="16"/>
      <c r="U3913" s="39">
        <f t="shared" si="182"/>
        <v>138.83566693344002</v>
      </c>
    </row>
    <row r="3914" spans="1:21" ht="23.25" customHeight="1">
      <c r="A3914" s="15"/>
      <c r="B3914" s="16" t="s">
        <v>21356</v>
      </c>
      <c r="C3914" s="16" t="s">
        <v>21163</v>
      </c>
      <c r="D3914" s="16" t="s">
        <v>21318</v>
      </c>
      <c r="E3914" s="16" t="s">
        <v>21354</v>
      </c>
      <c r="F3914" s="17"/>
      <c r="G3914" s="18">
        <v>3503</v>
      </c>
      <c r="H3914" s="19">
        <f t="shared" si="180"/>
        <v>108.01755518400002</v>
      </c>
      <c r="I3914" s="16"/>
      <c r="J3914" s="16">
        <f t="shared" si="181"/>
        <v>0</v>
      </c>
      <c r="K3914" s="20" t="s">
        <v>13999</v>
      </c>
      <c r="L3914" s="20"/>
      <c r="M3914" s="20"/>
      <c r="N3914" s="20" t="s">
        <v>13999</v>
      </c>
      <c r="O3914" s="20"/>
      <c r="P3914" s="20"/>
      <c r="Q3914" s="20"/>
      <c r="R3914" s="16"/>
      <c r="S3914" s="16"/>
      <c r="T3914" s="16"/>
      <c r="U3914" s="39">
        <f t="shared" si="182"/>
        <v>134.89948625424003</v>
      </c>
    </row>
    <row r="3915" spans="1:21" ht="23.25" customHeight="1">
      <c r="A3915" s="15"/>
      <c r="B3915" s="16" t="s">
        <v>21357</v>
      </c>
      <c r="C3915" s="16" t="s">
        <v>21163</v>
      </c>
      <c r="D3915" s="16" t="s">
        <v>21318</v>
      </c>
      <c r="E3915" s="16" t="s">
        <v>21358</v>
      </c>
      <c r="F3915" s="17"/>
      <c r="G3915" s="18">
        <v>3003</v>
      </c>
      <c r="H3915" s="19">
        <f t="shared" si="180"/>
        <v>92.599691184000008</v>
      </c>
      <c r="I3915" s="16"/>
      <c r="J3915" s="16">
        <f t="shared" si="181"/>
        <v>0</v>
      </c>
      <c r="K3915" s="20" t="s">
        <v>13999</v>
      </c>
      <c r="L3915" s="20"/>
      <c r="M3915" s="20" t="s">
        <v>13999</v>
      </c>
      <c r="N3915" s="20" t="s">
        <v>13999</v>
      </c>
      <c r="O3915" s="20"/>
      <c r="P3915" s="20" t="s">
        <v>13999</v>
      </c>
      <c r="Q3915" s="20"/>
      <c r="R3915" s="16"/>
      <c r="S3915" s="16"/>
      <c r="T3915" s="16"/>
      <c r="U3915" s="39">
        <f t="shared" si="182"/>
        <v>111.11962942080001</v>
      </c>
    </row>
    <row r="3916" spans="1:21" ht="23.25" customHeight="1">
      <c r="A3916" s="15"/>
      <c r="B3916" s="16" t="s">
        <v>21359</v>
      </c>
      <c r="C3916" s="16" t="s">
        <v>21163</v>
      </c>
      <c r="D3916" s="16" t="s">
        <v>21318</v>
      </c>
      <c r="E3916" s="16" t="s">
        <v>21360</v>
      </c>
      <c r="F3916" s="17"/>
      <c r="G3916" s="18">
        <v>4050</v>
      </c>
      <c r="H3916" s="19">
        <f t="shared" si="180"/>
        <v>124.88469840000002</v>
      </c>
      <c r="I3916" s="16"/>
      <c r="J3916" s="16">
        <f t="shared" si="181"/>
        <v>0</v>
      </c>
      <c r="K3916" s="20" t="s">
        <v>14000</v>
      </c>
      <c r="L3916" s="20" t="s">
        <v>13999</v>
      </c>
      <c r="M3916" s="20" t="s">
        <v>13999</v>
      </c>
      <c r="N3916" s="20"/>
      <c r="O3916" s="20"/>
      <c r="P3916" s="20" t="s">
        <v>13999</v>
      </c>
      <c r="Q3916" s="20"/>
      <c r="R3916" s="16"/>
      <c r="S3916" s="16"/>
      <c r="T3916" s="16"/>
      <c r="U3916" s="39">
        <f t="shared" si="182"/>
        <v>153.62201522400002</v>
      </c>
    </row>
    <row r="3917" spans="1:21" ht="23.25" customHeight="1">
      <c r="A3917" s="15"/>
      <c r="B3917" s="16" t="s">
        <v>21361</v>
      </c>
      <c r="C3917" s="16" t="s">
        <v>21163</v>
      </c>
      <c r="D3917" s="16" t="s">
        <v>21318</v>
      </c>
      <c r="E3917" s="16" t="s">
        <v>21362</v>
      </c>
      <c r="F3917" s="17"/>
      <c r="G3917" s="18">
        <v>4950</v>
      </c>
      <c r="H3917" s="19">
        <f t="shared" si="180"/>
        <v>152.63685359999999</v>
      </c>
      <c r="I3917" s="16"/>
      <c r="J3917" s="16">
        <f t="shared" si="181"/>
        <v>0</v>
      </c>
      <c r="K3917" s="20" t="s">
        <v>13999</v>
      </c>
      <c r="L3917" s="20"/>
      <c r="M3917" s="20" t="s">
        <v>13999</v>
      </c>
      <c r="N3917" s="20"/>
      <c r="O3917" s="20"/>
      <c r="P3917" s="20"/>
      <c r="Q3917" s="20" t="s">
        <v>13999</v>
      </c>
      <c r="R3917" s="16"/>
      <c r="S3917" s="16"/>
      <c r="T3917" s="16"/>
      <c r="U3917" s="39">
        <f t="shared" si="182"/>
        <v>184.42690749600001</v>
      </c>
    </row>
    <row r="3918" spans="1:21" ht="23.25" customHeight="1">
      <c r="A3918" s="15"/>
      <c r="B3918" s="16" t="s">
        <v>21363</v>
      </c>
      <c r="C3918" s="16" t="s">
        <v>21163</v>
      </c>
      <c r="D3918" s="16" t="s">
        <v>21318</v>
      </c>
      <c r="E3918" s="16" t="s">
        <v>21364</v>
      </c>
      <c r="F3918" s="17"/>
      <c r="G3918" s="22">
        <v>140</v>
      </c>
      <c r="H3918" s="19">
        <f t="shared" si="180"/>
        <v>4.31700192</v>
      </c>
      <c r="I3918" s="16"/>
      <c r="J3918" s="16">
        <f t="shared" si="181"/>
        <v>0</v>
      </c>
      <c r="K3918" s="20" t="s">
        <v>13999</v>
      </c>
      <c r="L3918" s="20" t="s">
        <v>13999</v>
      </c>
      <c r="M3918" s="20"/>
      <c r="N3918" s="20"/>
      <c r="O3918" s="20"/>
      <c r="P3918" s="20"/>
      <c r="Q3918" s="20"/>
      <c r="R3918" s="16"/>
      <c r="S3918" s="16"/>
      <c r="T3918" s="16"/>
      <c r="U3918" s="39">
        <f t="shared" si="182"/>
        <v>5.1804023040000002</v>
      </c>
    </row>
    <row r="3919" spans="1:21" ht="23.25" customHeight="1">
      <c r="A3919" s="15"/>
      <c r="B3919" s="16" t="s">
        <v>21365</v>
      </c>
      <c r="C3919" s="16" t="s">
        <v>21163</v>
      </c>
      <c r="D3919" s="16" t="s">
        <v>21318</v>
      </c>
      <c r="E3919" s="16" t="s">
        <v>21364</v>
      </c>
      <c r="F3919" s="17"/>
      <c r="G3919" s="22">
        <v>138</v>
      </c>
      <c r="H3919" s="19">
        <f t="shared" si="180"/>
        <v>4.255330464</v>
      </c>
      <c r="I3919" s="16"/>
      <c r="J3919" s="16">
        <f t="shared" si="181"/>
        <v>0</v>
      </c>
      <c r="K3919" s="20" t="s">
        <v>13999</v>
      </c>
      <c r="L3919" s="20"/>
      <c r="M3919" s="20"/>
      <c r="N3919" s="20"/>
      <c r="O3919" s="20"/>
      <c r="P3919" s="20"/>
      <c r="Q3919" s="20"/>
      <c r="R3919" s="16"/>
      <c r="S3919" s="16"/>
      <c r="T3919" s="16"/>
      <c r="U3919" s="39">
        <f t="shared" si="182"/>
        <v>5.1063965568</v>
      </c>
    </row>
    <row r="3920" spans="1:21" ht="23.25" customHeight="1">
      <c r="A3920" s="15"/>
      <c r="B3920" s="16" t="s">
        <v>21366</v>
      </c>
      <c r="C3920" s="16" t="s">
        <v>21163</v>
      </c>
      <c r="D3920" s="16" t="s">
        <v>21318</v>
      </c>
      <c r="E3920" s="16" t="s">
        <v>21367</v>
      </c>
      <c r="F3920" s="17"/>
      <c r="G3920" s="22">
        <v>125</v>
      </c>
      <c r="H3920" s="19">
        <f t="shared" si="180"/>
        <v>3.8544660000000008</v>
      </c>
      <c r="I3920" s="16"/>
      <c r="J3920" s="16">
        <f t="shared" si="181"/>
        <v>0</v>
      </c>
      <c r="K3920" s="20" t="s">
        <v>13999</v>
      </c>
      <c r="L3920" s="20"/>
      <c r="M3920" s="20"/>
      <c r="N3920" s="20"/>
      <c r="O3920" s="20"/>
      <c r="P3920" s="20"/>
      <c r="Q3920" s="20"/>
      <c r="R3920" s="16"/>
      <c r="S3920" s="16"/>
      <c r="T3920" s="16"/>
      <c r="U3920" s="39">
        <f t="shared" si="182"/>
        <v>4.625359200000001</v>
      </c>
    </row>
    <row r="3921" spans="1:21" ht="23.25" customHeight="1">
      <c r="A3921" s="15"/>
      <c r="B3921" s="16" t="s">
        <v>21368</v>
      </c>
      <c r="C3921" s="16" t="s">
        <v>21163</v>
      </c>
      <c r="D3921" s="16" t="s">
        <v>21318</v>
      </c>
      <c r="E3921" s="16" t="s">
        <v>21369</v>
      </c>
      <c r="F3921" s="17"/>
      <c r="G3921" s="22">
        <v>70</v>
      </c>
      <c r="H3921" s="19">
        <f t="shared" si="180"/>
        <v>2.15850096</v>
      </c>
      <c r="I3921" s="16"/>
      <c r="J3921" s="16">
        <f t="shared" si="181"/>
        <v>0</v>
      </c>
      <c r="K3921" s="20" t="s">
        <v>13999</v>
      </c>
      <c r="L3921" s="20"/>
      <c r="M3921" s="20" t="s">
        <v>13999</v>
      </c>
      <c r="N3921" s="20"/>
      <c r="O3921" s="20"/>
      <c r="P3921" s="20"/>
      <c r="Q3921" s="20" t="s">
        <v>13999</v>
      </c>
      <c r="R3921" s="16"/>
      <c r="S3921" s="16"/>
      <c r="T3921" s="16"/>
      <c r="U3921" s="39">
        <f t="shared" si="182"/>
        <v>2.5902011520000001</v>
      </c>
    </row>
    <row r="3922" spans="1:21" ht="23.25" customHeight="1">
      <c r="A3922" s="15"/>
      <c r="B3922" s="16" t="s">
        <v>21370</v>
      </c>
      <c r="C3922" s="16" t="s">
        <v>21163</v>
      </c>
      <c r="D3922" s="16" t="s">
        <v>21318</v>
      </c>
      <c r="E3922" s="16" t="s">
        <v>21371</v>
      </c>
      <c r="F3922" s="17"/>
      <c r="G3922" s="22">
        <v>151</v>
      </c>
      <c r="H3922" s="19">
        <f t="shared" si="180"/>
        <v>4.6561949280000006</v>
      </c>
      <c r="I3922" s="16"/>
      <c r="J3922" s="16">
        <f t="shared" si="181"/>
        <v>0</v>
      </c>
      <c r="K3922" s="20" t="s">
        <v>14000</v>
      </c>
      <c r="L3922" s="20" t="s">
        <v>13999</v>
      </c>
      <c r="M3922" s="20" t="s">
        <v>13999</v>
      </c>
      <c r="N3922" s="20" t="s">
        <v>13999</v>
      </c>
      <c r="O3922" s="20" t="s">
        <v>13999</v>
      </c>
      <c r="P3922" s="20" t="s">
        <v>13999</v>
      </c>
      <c r="Q3922" s="20" t="s">
        <v>13999</v>
      </c>
      <c r="R3922" s="16"/>
      <c r="S3922" s="16"/>
      <c r="T3922" s="16"/>
      <c r="U3922" s="39">
        <f t="shared" si="182"/>
        <v>5.5874339136000009</v>
      </c>
    </row>
    <row r="3923" spans="1:21" ht="23.25" customHeight="1">
      <c r="A3923" s="15"/>
      <c r="B3923" s="16" t="s">
        <v>21372</v>
      </c>
      <c r="C3923" s="16" t="s">
        <v>21163</v>
      </c>
      <c r="D3923" s="16" t="s">
        <v>21318</v>
      </c>
      <c r="E3923" s="16" t="s">
        <v>21373</v>
      </c>
      <c r="F3923" s="17"/>
      <c r="G3923" s="22">
        <v>142</v>
      </c>
      <c r="H3923" s="19">
        <f t="shared" si="180"/>
        <v>4.3786733760000009</v>
      </c>
      <c r="I3923" s="16"/>
      <c r="J3923" s="16">
        <f t="shared" si="181"/>
        <v>0</v>
      </c>
      <c r="K3923" s="20" t="s">
        <v>13999</v>
      </c>
      <c r="L3923" s="20" t="s">
        <v>13999</v>
      </c>
      <c r="M3923" s="20" t="s">
        <v>13999</v>
      </c>
      <c r="N3923" s="20" t="s">
        <v>13999</v>
      </c>
      <c r="O3923" s="20" t="s">
        <v>13999</v>
      </c>
      <c r="P3923" s="20" t="s">
        <v>13999</v>
      </c>
      <c r="Q3923" s="20" t="s">
        <v>13999</v>
      </c>
      <c r="R3923" s="16"/>
      <c r="S3923" s="16"/>
      <c r="T3923" s="16"/>
      <c r="U3923" s="39">
        <f t="shared" si="182"/>
        <v>5.2544080512000013</v>
      </c>
    </row>
    <row r="3924" spans="1:21" ht="23.25" customHeight="1">
      <c r="A3924" s="15"/>
      <c r="B3924" s="16" t="s">
        <v>21374</v>
      </c>
      <c r="C3924" s="16" t="s">
        <v>21163</v>
      </c>
      <c r="D3924" s="16" t="s">
        <v>21318</v>
      </c>
      <c r="E3924" s="16" t="s">
        <v>21375</v>
      </c>
      <c r="F3924" s="17"/>
      <c r="G3924" s="22">
        <v>179</v>
      </c>
      <c r="H3924" s="19">
        <f t="shared" si="180"/>
        <v>5.5195953119999999</v>
      </c>
      <c r="I3924" s="16"/>
      <c r="J3924" s="16">
        <f t="shared" si="181"/>
        <v>0</v>
      </c>
      <c r="K3924" s="20" t="s">
        <v>14000</v>
      </c>
      <c r="L3924" s="20" t="s">
        <v>13999</v>
      </c>
      <c r="M3924" s="20" t="s">
        <v>13999</v>
      </c>
      <c r="N3924" s="20" t="s">
        <v>13999</v>
      </c>
      <c r="O3924" s="20"/>
      <c r="P3924" s="20" t="s">
        <v>14000</v>
      </c>
      <c r="Q3924" s="20" t="s">
        <v>13999</v>
      </c>
      <c r="R3924" s="16"/>
      <c r="S3924" s="16"/>
      <c r="T3924" s="16"/>
      <c r="U3924" s="39">
        <f t="shared" si="182"/>
        <v>6.6235143744</v>
      </c>
    </row>
    <row r="3925" spans="1:21" ht="23.25" customHeight="1">
      <c r="A3925" s="15"/>
      <c r="B3925" s="16" t="s">
        <v>21376</v>
      </c>
      <c r="C3925" s="16" t="s">
        <v>21163</v>
      </c>
      <c r="D3925" s="16" t="s">
        <v>21318</v>
      </c>
      <c r="E3925" s="16" t="s">
        <v>21377</v>
      </c>
      <c r="F3925" s="17"/>
      <c r="G3925" s="22">
        <v>126</v>
      </c>
      <c r="H3925" s="19">
        <f t="shared" ref="H3925:H3988" si="183">IF(R3925="Мax скидка 20%",G3925*0.8*1.05/100*H$15,IF(R3925="От 3-х шт. скидка 50%.",G3925*0.5*1.05/100*H$15,G3925*0.6*1.05/100*H$15))*1.03*1.2*1.1</f>
        <v>3.885301728</v>
      </c>
      <c r="I3925" s="16"/>
      <c r="J3925" s="16">
        <f t="shared" si="181"/>
        <v>0</v>
      </c>
      <c r="K3925" s="20" t="s">
        <v>13999</v>
      </c>
      <c r="L3925" s="20" t="s">
        <v>13999</v>
      </c>
      <c r="M3925" s="20" t="s">
        <v>13999</v>
      </c>
      <c r="N3925" s="20" t="s">
        <v>13999</v>
      </c>
      <c r="O3925" s="20" t="s">
        <v>13999</v>
      </c>
      <c r="P3925" s="20"/>
      <c r="Q3925" s="20" t="s">
        <v>13999</v>
      </c>
      <c r="R3925" s="16"/>
      <c r="S3925" s="16"/>
      <c r="T3925" s="16"/>
      <c r="U3925" s="39">
        <f t="shared" si="182"/>
        <v>4.6623620735999998</v>
      </c>
    </row>
    <row r="3926" spans="1:21" ht="23.25" customHeight="1">
      <c r="A3926" s="15"/>
      <c r="B3926" s="16" t="s">
        <v>21378</v>
      </c>
      <c r="C3926" s="16" t="s">
        <v>21163</v>
      </c>
      <c r="D3926" s="16" t="s">
        <v>21318</v>
      </c>
      <c r="E3926" s="16" t="s">
        <v>21379</v>
      </c>
      <c r="F3926" s="17"/>
      <c r="G3926" s="22">
        <v>144</v>
      </c>
      <c r="H3926" s="19">
        <f t="shared" si="183"/>
        <v>4.440344832000001</v>
      </c>
      <c r="I3926" s="16"/>
      <c r="J3926" s="16">
        <f t="shared" ref="J3926:J3989" si="184">H3926*I3926</f>
        <v>0</v>
      </c>
      <c r="K3926" s="20" t="s">
        <v>13999</v>
      </c>
      <c r="L3926" s="20" t="s">
        <v>13999</v>
      </c>
      <c r="M3926" s="20" t="s">
        <v>13999</v>
      </c>
      <c r="N3926" s="20" t="s">
        <v>13999</v>
      </c>
      <c r="O3926" s="20"/>
      <c r="P3926" s="20" t="s">
        <v>13999</v>
      </c>
      <c r="Q3926" s="20" t="s">
        <v>13999</v>
      </c>
      <c r="R3926" s="16"/>
      <c r="S3926" s="16"/>
      <c r="T3926" s="16"/>
      <c r="U3926" s="39">
        <f t="shared" ref="U3926:U3989" si="185">IF(H3926&gt;100,H3926*1.11+15,H3926*1.2)</f>
        <v>5.3284137984000006</v>
      </c>
    </row>
    <row r="3927" spans="1:21" ht="23.25" customHeight="1">
      <c r="A3927" s="15"/>
      <c r="B3927" s="16" t="s">
        <v>21380</v>
      </c>
      <c r="C3927" s="16" t="s">
        <v>21163</v>
      </c>
      <c r="D3927" s="16" t="s">
        <v>21318</v>
      </c>
      <c r="E3927" s="16" t="s">
        <v>21381</v>
      </c>
      <c r="F3927" s="17"/>
      <c r="G3927" s="22">
        <v>115</v>
      </c>
      <c r="H3927" s="19">
        <f t="shared" si="183"/>
        <v>3.5461087200000003</v>
      </c>
      <c r="I3927" s="16"/>
      <c r="J3927" s="16">
        <f t="shared" si="184"/>
        <v>0</v>
      </c>
      <c r="K3927" s="20" t="s">
        <v>13999</v>
      </c>
      <c r="L3927" s="20" t="s">
        <v>13999</v>
      </c>
      <c r="M3927" s="20" t="s">
        <v>13999</v>
      </c>
      <c r="N3927" s="20" t="s">
        <v>13999</v>
      </c>
      <c r="O3927" s="20" t="s">
        <v>13999</v>
      </c>
      <c r="P3927" s="20" t="s">
        <v>13999</v>
      </c>
      <c r="Q3927" s="20" t="s">
        <v>13999</v>
      </c>
      <c r="R3927" s="16"/>
      <c r="S3927" s="16"/>
      <c r="T3927" s="16"/>
      <c r="U3927" s="39">
        <f t="shared" si="185"/>
        <v>4.255330464</v>
      </c>
    </row>
    <row r="3928" spans="1:21" ht="23.25" customHeight="1">
      <c r="A3928" s="15"/>
      <c r="B3928" s="16" t="s">
        <v>21382</v>
      </c>
      <c r="C3928" s="16" t="s">
        <v>21163</v>
      </c>
      <c r="D3928" s="16" t="s">
        <v>21318</v>
      </c>
      <c r="E3928" s="16" t="s">
        <v>21383</v>
      </c>
      <c r="F3928" s="17"/>
      <c r="G3928" s="22">
        <v>100</v>
      </c>
      <c r="H3928" s="19">
        <f t="shared" si="183"/>
        <v>3.0835728000000002</v>
      </c>
      <c r="I3928" s="16"/>
      <c r="J3928" s="16">
        <f t="shared" si="184"/>
        <v>0</v>
      </c>
      <c r="K3928" s="20" t="s">
        <v>13999</v>
      </c>
      <c r="L3928" s="20" t="s">
        <v>13999</v>
      </c>
      <c r="M3928" s="20" t="s">
        <v>13999</v>
      </c>
      <c r="N3928" s="20" t="s">
        <v>13999</v>
      </c>
      <c r="O3928" s="20" t="s">
        <v>13999</v>
      </c>
      <c r="P3928" s="20"/>
      <c r="Q3928" s="20" t="s">
        <v>13999</v>
      </c>
      <c r="R3928" s="16"/>
      <c r="S3928" s="16"/>
      <c r="T3928" s="16"/>
      <c r="U3928" s="39">
        <f t="shared" si="185"/>
        <v>3.7002873599999999</v>
      </c>
    </row>
    <row r="3929" spans="1:21" ht="23.25" customHeight="1">
      <c r="A3929" s="15"/>
      <c r="B3929" s="16" t="s">
        <v>21384</v>
      </c>
      <c r="C3929" s="16" t="s">
        <v>21163</v>
      </c>
      <c r="D3929" s="16" t="s">
        <v>21318</v>
      </c>
      <c r="E3929" s="16" t="s">
        <v>21385</v>
      </c>
      <c r="F3929" s="17"/>
      <c r="G3929" s="22">
        <v>133</v>
      </c>
      <c r="H3929" s="19">
        <f t="shared" si="183"/>
        <v>4.1011518240000004</v>
      </c>
      <c r="I3929" s="16"/>
      <c r="J3929" s="16">
        <f t="shared" si="184"/>
        <v>0</v>
      </c>
      <c r="K3929" s="20" t="s">
        <v>13999</v>
      </c>
      <c r="L3929" s="20" t="s">
        <v>13999</v>
      </c>
      <c r="M3929" s="20" t="s">
        <v>13999</v>
      </c>
      <c r="N3929" s="20" t="s">
        <v>13999</v>
      </c>
      <c r="O3929" s="20" t="s">
        <v>13999</v>
      </c>
      <c r="P3929" s="20" t="s">
        <v>13999</v>
      </c>
      <c r="Q3929" s="20" t="s">
        <v>13999</v>
      </c>
      <c r="R3929" s="16"/>
      <c r="S3929" s="16"/>
      <c r="T3929" s="16"/>
      <c r="U3929" s="39">
        <f t="shared" si="185"/>
        <v>4.9213821888</v>
      </c>
    </row>
    <row r="3930" spans="1:21" ht="23.25" customHeight="1">
      <c r="A3930" s="15"/>
      <c r="B3930" s="16" t="s">
        <v>21386</v>
      </c>
      <c r="C3930" s="16" t="s">
        <v>21163</v>
      </c>
      <c r="D3930" s="16" t="s">
        <v>21318</v>
      </c>
      <c r="E3930" s="16" t="s">
        <v>21387</v>
      </c>
      <c r="F3930" s="17"/>
      <c r="G3930" s="22">
        <v>169</v>
      </c>
      <c r="H3930" s="19">
        <f t="shared" si="183"/>
        <v>5.2112380320000007</v>
      </c>
      <c r="I3930" s="16"/>
      <c r="J3930" s="16">
        <f t="shared" si="184"/>
        <v>0</v>
      </c>
      <c r="K3930" s="20" t="s">
        <v>14045</v>
      </c>
      <c r="L3930" s="20" t="s">
        <v>13999</v>
      </c>
      <c r="M3930" s="20" t="s">
        <v>14000</v>
      </c>
      <c r="N3930" s="20" t="s">
        <v>14000</v>
      </c>
      <c r="O3930" s="20" t="s">
        <v>13999</v>
      </c>
      <c r="P3930" s="20" t="s">
        <v>14000</v>
      </c>
      <c r="Q3930" s="20" t="s">
        <v>13999</v>
      </c>
      <c r="R3930" s="16"/>
      <c r="S3930" s="16"/>
      <c r="T3930" s="16"/>
      <c r="U3930" s="39">
        <f t="shared" si="185"/>
        <v>6.2534856384000008</v>
      </c>
    </row>
    <row r="3931" spans="1:21" ht="23.25" customHeight="1">
      <c r="A3931" s="15"/>
      <c r="B3931" s="16" t="s">
        <v>21388</v>
      </c>
      <c r="C3931" s="16" t="s">
        <v>21163</v>
      </c>
      <c r="D3931" s="16" t="s">
        <v>21318</v>
      </c>
      <c r="E3931" s="16" t="s">
        <v>21389</v>
      </c>
      <c r="F3931" s="17"/>
      <c r="G3931" s="22">
        <v>119</v>
      </c>
      <c r="H3931" s="19">
        <f t="shared" si="183"/>
        <v>3.6694516320000004</v>
      </c>
      <c r="I3931" s="16"/>
      <c r="J3931" s="16">
        <f t="shared" si="184"/>
        <v>0</v>
      </c>
      <c r="K3931" s="20" t="s">
        <v>13999</v>
      </c>
      <c r="L3931" s="20" t="s">
        <v>13999</v>
      </c>
      <c r="M3931" s="20" t="s">
        <v>13999</v>
      </c>
      <c r="N3931" s="20"/>
      <c r="O3931" s="20"/>
      <c r="P3931" s="20" t="s">
        <v>13999</v>
      </c>
      <c r="Q3931" s="20"/>
      <c r="R3931" s="16"/>
      <c r="S3931" s="16"/>
      <c r="T3931" s="16"/>
      <c r="U3931" s="39">
        <f t="shared" si="185"/>
        <v>4.4033419584000004</v>
      </c>
    </row>
    <row r="3932" spans="1:21" ht="23.25" customHeight="1">
      <c r="A3932" s="15"/>
      <c r="B3932" s="16" t="s">
        <v>21390</v>
      </c>
      <c r="C3932" s="16" t="s">
        <v>21163</v>
      </c>
      <c r="D3932" s="16" t="s">
        <v>21318</v>
      </c>
      <c r="E3932" s="16" t="s">
        <v>21391</v>
      </c>
      <c r="F3932" s="17"/>
      <c r="G3932" s="22">
        <v>141</v>
      </c>
      <c r="H3932" s="19">
        <f t="shared" si="183"/>
        <v>4.3478376480000005</v>
      </c>
      <c r="I3932" s="16"/>
      <c r="J3932" s="16">
        <f t="shared" si="184"/>
        <v>0</v>
      </c>
      <c r="K3932" s="20"/>
      <c r="L3932" s="20" t="s">
        <v>13999</v>
      </c>
      <c r="M3932" s="20" t="s">
        <v>13999</v>
      </c>
      <c r="N3932" s="20" t="s">
        <v>13999</v>
      </c>
      <c r="O3932" s="20" t="s">
        <v>13999</v>
      </c>
      <c r="P3932" s="20" t="s">
        <v>13999</v>
      </c>
      <c r="Q3932" s="20" t="s">
        <v>13999</v>
      </c>
      <c r="R3932" s="16"/>
      <c r="S3932" s="16"/>
      <c r="T3932" s="16"/>
      <c r="U3932" s="39">
        <f t="shared" si="185"/>
        <v>5.2174051776000008</v>
      </c>
    </row>
    <row r="3933" spans="1:21" ht="23.25" customHeight="1">
      <c r="A3933" s="15"/>
      <c r="B3933" s="16" t="s">
        <v>561</v>
      </c>
      <c r="C3933" s="16" t="s">
        <v>21163</v>
      </c>
      <c r="D3933" s="16" t="s">
        <v>21318</v>
      </c>
      <c r="E3933" s="16" t="s">
        <v>21392</v>
      </c>
      <c r="F3933" s="17"/>
      <c r="G3933" s="22">
        <v>198</v>
      </c>
      <c r="H3933" s="19">
        <f t="shared" si="183"/>
        <v>6.1054741440000004</v>
      </c>
      <c r="I3933" s="16"/>
      <c r="J3933" s="16">
        <f t="shared" si="184"/>
        <v>0</v>
      </c>
      <c r="K3933" s="20" t="s">
        <v>14045</v>
      </c>
      <c r="L3933" s="20" t="s">
        <v>13999</v>
      </c>
      <c r="M3933" s="20" t="s">
        <v>14000</v>
      </c>
      <c r="N3933" s="20" t="s">
        <v>13999</v>
      </c>
      <c r="O3933" s="20" t="s">
        <v>13999</v>
      </c>
      <c r="P3933" s="20" t="s">
        <v>14000</v>
      </c>
      <c r="Q3933" s="20" t="s">
        <v>13999</v>
      </c>
      <c r="R3933" s="16"/>
      <c r="S3933" s="16"/>
      <c r="T3933" s="16"/>
      <c r="U3933" s="39">
        <f t="shared" si="185"/>
        <v>7.3265689728000005</v>
      </c>
    </row>
    <row r="3934" spans="1:21" ht="23.25" customHeight="1">
      <c r="A3934" s="15"/>
      <c r="B3934" s="16" t="s">
        <v>21393</v>
      </c>
      <c r="C3934" s="16" t="s">
        <v>21163</v>
      </c>
      <c r="D3934" s="16" t="s">
        <v>21318</v>
      </c>
      <c r="E3934" s="16" t="s">
        <v>21394</v>
      </c>
      <c r="F3934" s="17"/>
      <c r="G3934" s="22">
        <v>71</v>
      </c>
      <c r="H3934" s="19">
        <f t="shared" si="183"/>
        <v>2.1893366880000005</v>
      </c>
      <c r="I3934" s="16"/>
      <c r="J3934" s="16">
        <f t="shared" si="184"/>
        <v>0</v>
      </c>
      <c r="K3934" s="20" t="s">
        <v>13999</v>
      </c>
      <c r="L3934" s="20"/>
      <c r="M3934" s="20"/>
      <c r="N3934" s="20" t="s">
        <v>13999</v>
      </c>
      <c r="O3934" s="20" t="s">
        <v>13999</v>
      </c>
      <c r="P3934" s="20" t="s">
        <v>13999</v>
      </c>
      <c r="Q3934" s="20" t="s">
        <v>13999</v>
      </c>
      <c r="R3934" s="16"/>
      <c r="S3934" s="16"/>
      <c r="T3934" s="16"/>
      <c r="U3934" s="39">
        <f t="shared" si="185"/>
        <v>2.6272040256000007</v>
      </c>
    </row>
    <row r="3935" spans="1:21" ht="23.25" customHeight="1">
      <c r="A3935" s="15"/>
      <c r="B3935" s="16" t="s">
        <v>21395</v>
      </c>
      <c r="C3935" s="16" t="s">
        <v>21163</v>
      </c>
      <c r="D3935" s="16" t="s">
        <v>21318</v>
      </c>
      <c r="E3935" s="16" t="s">
        <v>21396</v>
      </c>
      <c r="F3935" s="17"/>
      <c r="G3935" s="22">
        <v>65</v>
      </c>
      <c r="H3935" s="19">
        <f t="shared" si="183"/>
        <v>2.0043223200000004</v>
      </c>
      <c r="I3935" s="16"/>
      <c r="J3935" s="16">
        <f t="shared" si="184"/>
        <v>0</v>
      </c>
      <c r="K3935" s="20" t="s">
        <v>13999</v>
      </c>
      <c r="L3935" s="20"/>
      <c r="M3935" s="20" t="s">
        <v>13999</v>
      </c>
      <c r="N3935" s="20" t="s">
        <v>13999</v>
      </c>
      <c r="O3935" s="20" t="s">
        <v>13999</v>
      </c>
      <c r="P3935" s="20" t="s">
        <v>13999</v>
      </c>
      <c r="Q3935" s="20" t="s">
        <v>13999</v>
      </c>
      <c r="R3935" s="16"/>
      <c r="S3935" s="16"/>
      <c r="T3935" s="16"/>
      <c r="U3935" s="39">
        <f t="shared" si="185"/>
        <v>2.4051867840000005</v>
      </c>
    </row>
    <row r="3936" spans="1:21" ht="23.25" customHeight="1">
      <c r="A3936" s="15"/>
      <c r="B3936" s="16" t="s">
        <v>21397</v>
      </c>
      <c r="C3936" s="16" t="s">
        <v>21163</v>
      </c>
      <c r="D3936" s="16" t="s">
        <v>21318</v>
      </c>
      <c r="E3936" s="16" t="s">
        <v>21398</v>
      </c>
      <c r="F3936" s="17"/>
      <c r="G3936" s="22">
        <v>54</v>
      </c>
      <c r="H3936" s="19">
        <f t="shared" si="183"/>
        <v>1.6651293120000006</v>
      </c>
      <c r="I3936" s="16"/>
      <c r="J3936" s="16">
        <f t="shared" si="184"/>
        <v>0</v>
      </c>
      <c r="K3936" s="20" t="s">
        <v>13999</v>
      </c>
      <c r="L3936" s="20" t="s">
        <v>13999</v>
      </c>
      <c r="M3936" s="20"/>
      <c r="N3936" s="20"/>
      <c r="O3936" s="20"/>
      <c r="P3936" s="20" t="s">
        <v>13999</v>
      </c>
      <c r="Q3936" s="20"/>
      <c r="R3936" s="16"/>
      <c r="S3936" s="16"/>
      <c r="T3936" s="16"/>
      <c r="U3936" s="39">
        <f t="shared" si="185"/>
        <v>1.9981551744000006</v>
      </c>
    </row>
    <row r="3937" spans="1:21" ht="23.25" customHeight="1">
      <c r="A3937" s="15"/>
      <c r="B3937" s="16" t="s">
        <v>566</v>
      </c>
      <c r="C3937" s="16" t="s">
        <v>21163</v>
      </c>
      <c r="D3937" s="16" t="s">
        <v>21318</v>
      </c>
      <c r="E3937" s="16" t="s">
        <v>21399</v>
      </c>
      <c r="F3937" s="17"/>
      <c r="G3937" s="22">
        <v>978</v>
      </c>
      <c r="H3937" s="19">
        <f t="shared" si="183"/>
        <v>30.157341983999999</v>
      </c>
      <c r="I3937" s="16"/>
      <c r="J3937" s="16">
        <f t="shared" si="184"/>
        <v>0</v>
      </c>
      <c r="K3937" s="20" t="s">
        <v>13999</v>
      </c>
      <c r="L3937" s="20" t="s">
        <v>13999</v>
      </c>
      <c r="M3937" s="20" t="s">
        <v>13999</v>
      </c>
      <c r="N3937" s="20"/>
      <c r="O3937" s="20" t="s">
        <v>13999</v>
      </c>
      <c r="P3937" s="20" t="s">
        <v>13999</v>
      </c>
      <c r="Q3937" s="20" t="s">
        <v>13999</v>
      </c>
      <c r="R3937" s="16"/>
      <c r="S3937" s="16"/>
      <c r="T3937" s="16"/>
      <c r="U3937" s="39">
        <f t="shared" si="185"/>
        <v>36.1888103808</v>
      </c>
    </row>
    <row r="3938" spans="1:21" ht="23.25" customHeight="1">
      <c r="A3938" s="15"/>
      <c r="B3938" s="16" t="s">
        <v>21400</v>
      </c>
      <c r="C3938" s="16" t="s">
        <v>21163</v>
      </c>
      <c r="D3938" s="16" t="s">
        <v>21318</v>
      </c>
      <c r="E3938" s="16" t="s">
        <v>21401</v>
      </c>
      <c r="F3938" s="17"/>
      <c r="G3938" s="22">
        <v>228</v>
      </c>
      <c r="H3938" s="19">
        <f t="shared" si="183"/>
        <v>7.0305459840000006</v>
      </c>
      <c r="I3938" s="16"/>
      <c r="J3938" s="16">
        <f t="shared" si="184"/>
        <v>0</v>
      </c>
      <c r="K3938" s="20" t="s">
        <v>13999</v>
      </c>
      <c r="L3938" s="20"/>
      <c r="M3938" s="20" t="s">
        <v>13999</v>
      </c>
      <c r="N3938" s="20" t="s">
        <v>13999</v>
      </c>
      <c r="O3938" s="20" t="s">
        <v>13999</v>
      </c>
      <c r="P3938" s="20" t="s">
        <v>13999</v>
      </c>
      <c r="Q3938" s="20" t="s">
        <v>13999</v>
      </c>
      <c r="R3938" s="16"/>
      <c r="S3938" s="16"/>
      <c r="T3938" s="16"/>
      <c r="U3938" s="39">
        <f t="shared" si="185"/>
        <v>8.4366551808000008</v>
      </c>
    </row>
    <row r="3939" spans="1:21" ht="23.25" customHeight="1">
      <c r="A3939" s="15"/>
      <c r="B3939" s="16" t="s">
        <v>21402</v>
      </c>
      <c r="C3939" s="16" t="s">
        <v>21163</v>
      </c>
      <c r="D3939" s="16" t="s">
        <v>21318</v>
      </c>
      <c r="E3939" s="16" t="s">
        <v>21403</v>
      </c>
      <c r="F3939" s="17"/>
      <c r="G3939" s="18">
        <v>1166</v>
      </c>
      <c r="H3939" s="19">
        <f t="shared" si="183"/>
        <v>35.954458848000002</v>
      </c>
      <c r="I3939" s="16"/>
      <c r="J3939" s="16">
        <f t="shared" si="184"/>
        <v>0</v>
      </c>
      <c r="K3939" s="20" t="s">
        <v>14000</v>
      </c>
      <c r="L3939" s="20" t="s">
        <v>13999</v>
      </c>
      <c r="M3939" s="20" t="s">
        <v>13999</v>
      </c>
      <c r="N3939" s="20" t="s">
        <v>13999</v>
      </c>
      <c r="O3939" s="20" t="s">
        <v>13999</v>
      </c>
      <c r="P3939" s="20" t="s">
        <v>13999</v>
      </c>
      <c r="Q3939" s="20" t="s">
        <v>13999</v>
      </c>
      <c r="R3939" s="16"/>
      <c r="S3939" s="16"/>
      <c r="T3939" s="16"/>
      <c r="U3939" s="39">
        <f t="shared" si="185"/>
        <v>43.145350617600002</v>
      </c>
    </row>
    <row r="3940" spans="1:21" ht="23.25" customHeight="1">
      <c r="A3940" s="15"/>
      <c r="B3940" s="16" t="s">
        <v>21404</v>
      </c>
      <c r="C3940" s="16" t="s">
        <v>21163</v>
      </c>
      <c r="D3940" s="16" t="s">
        <v>21318</v>
      </c>
      <c r="E3940" s="16" t="s">
        <v>21405</v>
      </c>
      <c r="F3940" s="17"/>
      <c r="G3940" s="18">
        <v>1015</v>
      </c>
      <c r="H3940" s="19">
        <f t="shared" si="183"/>
        <v>31.298263920000004</v>
      </c>
      <c r="I3940" s="16"/>
      <c r="J3940" s="16">
        <f t="shared" si="184"/>
        <v>0</v>
      </c>
      <c r="K3940" s="20"/>
      <c r="L3940" s="20"/>
      <c r="M3940" s="20"/>
      <c r="N3940" s="20"/>
      <c r="O3940" s="20"/>
      <c r="P3940" s="20" t="s">
        <v>13999</v>
      </c>
      <c r="Q3940" s="20"/>
      <c r="R3940" s="16"/>
      <c r="S3940" s="16"/>
      <c r="T3940" s="16"/>
      <c r="U3940" s="39">
        <f t="shared" si="185"/>
        <v>37.557916704</v>
      </c>
    </row>
    <row r="3941" spans="1:21" ht="23.25" customHeight="1">
      <c r="A3941" s="15"/>
      <c r="B3941" s="16" t="s">
        <v>21406</v>
      </c>
      <c r="C3941" s="16" t="s">
        <v>21163</v>
      </c>
      <c r="D3941" s="16" t="s">
        <v>21318</v>
      </c>
      <c r="E3941" s="16" t="s">
        <v>21407</v>
      </c>
      <c r="F3941" s="17"/>
      <c r="G3941" s="18">
        <v>1762</v>
      </c>
      <c r="H3941" s="19">
        <f t="shared" si="183"/>
        <v>54.332552736000011</v>
      </c>
      <c r="I3941" s="16"/>
      <c r="J3941" s="16">
        <f t="shared" si="184"/>
        <v>0</v>
      </c>
      <c r="K3941" s="20" t="s">
        <v>13999</v>
      </c>
      <c r="L3941" s="20" t="s">
        <v>13999</v>
      </c>
      <c r="M3941" s="20" t="s">
        <v>13999</v>
      </c>
      <c r="N3941" s="20" t="s">
        <v>13999</v>
      </c>
      <c r="O3941" s="20" t="s">
        <v>13999</v>
      </c>
      <c r="P3941" s="20" t="s">
        <v>13999</v>
      </c>
      <c r="Q3941" s="20" t="s">
        <v>13999</v>
      </c>
      <c r="R3941" s="16"/>
      <c r="S3941" s="16"/>
      <c r="T3941" s="16"/>
      <c r="U3941" s="39">
        <f t="shared" si="185"/>
        <v>65.199063283200005</v>
      </c>
    </row>
    <row r="3942" spans="1:21" ht="23.25" customHeight="1">
      <c r="A3942" s="15"/>
      <c r="B3942" s="16" t="s">
        <v>567</v>
      </c>
      <c r="C3942" s="16" t="s">
        <v>21163</v>
      </c>
      <c r="D3942" s="16" t="s">
        <v>21318</v>
      </c>
      <c r="E3942" s="16" t="s">
        <v>21408</v>
      </c>
      <c r="F3942" s="17"/>
      <c r="G3942" s="22">
        <v>596</v>
      </c>
      <c r="H3942" s="19">
        <f t="shared" si="183"/>
        <v>24.504125184000006</v>
      </c>
      <c r="I3942" s="16"/>
      <c r="J3942" s="16">
        <f t="shared" si="184"/>
        <v>0</v>
      </c>
      <c r="K3942" s="20" t="s">
        <v>14045</v>
      </c>
      <c r="L3942" s="20" t="s">
        <v>14045</v>
      </c>
      <c r="M3942" s="20" t="s">
        <v>14000</v>
      </c>
      <c r="N3942" s="20" t="s">
        <v>14000</v>
      </c>
      <c r="O3942" s="20" t="s">
        <v>14000</v>
      </c>
      <c r="P3942" s="20" t="s">
        <v>14045</v>
      </c>
      <c r="Q3942" s="20" t="s">
        <v>14000</v>
      </c>
      <c r="R3942" s="16" t="s">
        <v>14001</v>
      </c>
      <c r="S3942" s="16"/>
      <c r="T3942" s="16"/>
      <c r="U3942" s="39">
        <f t="shared" si="185"/>
        <v>29.404950220800007</v>
      </c>
    </row>
    <row r="3943" spans="1:21" ht="23.25" customHeight="1">
      <c r="A3943" s="15"/>
      <c r="B3943" s="16" t="s">
        <v>21409</v>
      </c>
      <c r="C3943" s="16" t="s">
        <v>21163</v>
      </c>
      <c r="D3943" s="16" t="s">
        <v>21318</v>
      </c>
      <c r="E3943" s="16" t="s">
        <v>21410</v>
      </c>
      <c r="F3943" s="17"/>
      <c r="G3943" s="22">
        <v>164</v>
      </c>
      <c r="H3943" s="19">
        <f t="shared" si="183"/>
        <v>5.0570593920000002</v>
      </c>
      <c r="I3943" s="16"/>
      <c r="J3943" s="16">
        <f t="shared" si="184"/>
        <v>0</v>
      </c>
      <c r="K3943" s="20" t="s">
        <v>13999</v>
      </c>
      <c r="L3943" s="20" t="s">
        <v>13999</v>
      </c>
      <c r="M3943" s="20" t="s">
        <v>13999</v>
      </c>
      <c r="N3943" s="20"/>
      <c r="O3943" s="20"/>
      <c r="P3943" s="20"/>
      <c r="Q3943" s="20"/>
      <c r="R3943" s="16"/>
      <c r="S3943" s="16"/>
      <c r="T3943" s="16"/>
      <c r="U3943" s="39">
        <f t="shared" si="185"/>
        <v>6.0684712703999999</v>
      </c>
    </row>
    <row r="3944" spans="1:21" ht="23.25" customHeight="1">
      <c r="A3944" s="15"/>
      <c r="B3944" s="16" t="s">
        <v>82</v>
      </c>
      <c r="C3944" s="16" t="s">
        <v>21163</v>
      </c>
      <c r="D3944" s="16" t="s">
        <v>21318</v>
      </c>
      <c r="E3944" s="16" t="s">
        <v>21352</v>
      </c>
      <c r="F3944" s="17"/>
      <c r="G3944" s="18">
        <v>2122</v>
      </c>
      <c r="H3944" s="19">
        <f t="shared" si="183"/>
        <v>65.43341481600001</v>
      </c>
      <c r="I3944" s="16"/>
      <c r="J3944" s="16">
        <f t="shared" si="184"/>
        <v>0</v>
      </c>
      <c r="K3944" s="20"/>
      <c r="L3944" s="20"/>
      <c r="M3944" s="20"/>
      <c r="N3944" s="20"/>
      <c r="O3944" s="20"/>
      <c r="P3944" s="20"/>
      <c r="Q3944" s="20"/>
      <c r="R3944" s="16"/>
      <c r="S3944" s="16"/>
      <c r="T3944" s="16" t="s">
        <v>21351</v>
      </c>
      <c r="U3944" s="39">
        <f t="shared" si="185"/>
        <v>78.520097779200015</v>
      </c>
    </row>
    <row r="3945" spans="1:21" ht="23.25" customHeight="1">
      <c r="A3945" s="15"/>
      <c r="B3945" s="16" t="s">
        <v>83</v>
      </c>
      <c r="C3945" s="16" t="s">
        <v>21163</v>
      </c>
      <c r="D3945" s="16" t="s">
        <v>21318</v>
      </c>
      <c r="E3945" s="16" t="s">
        <v>21411</v>
      </c>
      <c r="F3945" s="17"/>
      <c r="G3945" s="18">
        <v>2468</v>
      </c>
      <c r="H3945" s="19">
        <f t="shared" si="183"/>
        <v>76.102576703999986</v>
      </c>
      <c r="I3945" s="16"/>
      <c r="J3945" s="16">
        <f t="shared" si="184"/>
        <v>0</v>
      </c>
      <c r="K3945" s="20"/>
      <c r="L3945" s="20"/>
      <c r="M3945" s="20"/>
      <c r="N3945" s="20"/>
      <c r="O3945" s="20"/>
      <c r="P3945" s="20"/>
      <c r="Q3945" s="20"/>
      <c r="R3945" s="16"/>
      <c r="S3945" s="16"/>
      <c r="T3945" s="16" t="s">
        <v>21349</v>
      </c>
      <c r="U3945" s="39">
        <f t="shared" si="185"/>
        <v>91.323092044799978</v>
      </c>
    </row>
    <row r="3946" spans="1:21" ht="23.25" customHeight="1">
      <c r="A3946" s="15"/>
      <c r="B3946" s="16" t="s">
        <v>21412</v>
      </c>
      <c r="C3946" s="16" t="s">
        <v>21163</v>
      </c>
      <c r="D3946" s="16" t="s">
        <v>21318</v>
      </c>
      <c r="E3946" s="16" t="s">
        <v>21413</v>
      </c>
      <c r="F3946" s="17"/>
      <c r="G3946" s="18">
        <v>2503</v>
      </c>
      <c r="H3946" s="19">
        <f t="shared" si="183"/>
        <v>77.181827184000014</v>
      </c>
      <c r="I3946" s="16"/>
      <c r="J3946" s="16">
        <f t="shared" si="184"/>
        <v>0</v>
      </c>
      <c r="K3946" s="20"/>
      <c r="L3946" s="20"/>
      <c r="M3946" s="20"/>
      <c r="N3946" s="20"/>
      <c r="O3946" s="20"/>
      <c r="P3946" s="20"/>
      <c r="Q3946" s="20"/>
      <c r="R3946" s="16"/>
      <c r="S3946" s="16"/>
      <c r="T3946" s="16" t="s">
        <v>558</v>
      </c>
      <c r="U3946" s="39">
        <f t="shared" si="185"/>
        <v>92.618192620800016</v>
      </c>
    </row>
    <row r="3947" spans="1:21" ht="23.25" customHeight="1">
      <c r="A3947" s="15"/>
      <c r="B3947" s="16" t="s">
        <v>21414</v>
      </c>
      <c r="C3947" s="16" t="s">
        <v>21163</v>
      </c>
      <c r="D3947" s="16" t="s">
        <v>21318</v>
      </c>
      <c r="E3947" s="16" t="s">
        <v>21415</v>
      </c>
      <c r="F3947" s="17"/>
      <c r="G3947" s="22">
        <v>80</v>
      </c>
      <c r="H3947" s="19">
        <f t="shared" si="183"/>
        <v>2.4668582400000001</v>
      </c>
      <c r="I3947" s="16"/>
      <c r="J3947" s="16">
        <f t="shared" si="184"/>
        <v>0</v>
      </c>
      <c r="K3947" s="20" t="s">
        <v>13999</v>
      </c>
      <c r="L3947" s="20" t="s">
        <v>13999</v>
      </c>
      <c r="M3947" s="20"/>
      <c r="N3947" s="20"/>
      <c r="O3947" s="20"/>
      <c r="P3947" s="20"/>
      <c r="Q3947" s="20"/>
      <c r="R3947" s="16"/>
      <c r="S3947" s="16"/>
      <c r="T3947" s="16"/>
      <c r="U3947" s="39">
        <f t="shared" si="185"/>
        <v>2.9602298880000002</v>
      </c>
    </row>
    <row r="3948" spans="1:21" ht="23.25" customHeight="1">
      <c r="A3948" s="15"/>
      <c r="B3948" s="16" t="s">
        <v>21416</v>
      </c>
      <c r="C3948" s="16" t="s">
        <v>21163</v>
      </c>
      <c r="D3948" s="16" t="s">
        <v>21318</v>
      </c>
      <c r="E3948" s="16" t="s">
        <v>21417</v>
      </c>
      <c r="F3948" s="17"/>
      <c r="G3948" s="22">
        <v>387</v>
      </c>
      <c r="H3948" s="19">
        <f t="shared" si="183"/>
        <v>11.933426736000001</v>
      </c>
      <c r="I3948" s="16"/>
      <c r="J3948" s="16">
        <f t="shared" si="184"/>
        <v>0</v>
      </c>
      <c r="K3948" s="20"/>
      <c r="L3948" s="20" t="s">
        <v>13999</v>
      </c>
      <c r="M3948" s="20"/>
      <c r="N3948" s="20" t="s">
        <v>13999</v>
      </c>
      <c r="O3948" s="20" t="s">
        <v>13999</v>
      </c>
      <c r="P3948" s="20"/>
      <c r="Q3948" s="20" t="s">
        <v>13999</v>
      </c>
      <c r="R3948" s="16"/>
      <c r="S3948" s="16"/>
      <c r="T3948" s="16"/>
      <c r="U3948" s="39">
        <f t="shared" si="185"/>
        <v>14.320112083200002</v>
      </c>
    </row>
    <row r="3949" spans="1:21" ht="23.25" customHeight="1">
      <c r="A3949" s="15"/>
      <c r="B3949" s="16" t="s">
        <v>21418</v>
      </c>
      <c r="C3949" s="16" t="s">
        <v>21163</v>
      </c>
      <c r="D3949" s="16" t="s">
        <v>21318</v>
      </c>
      <c r="E3949" s="16" t="s">
        <v>21419</v>
      </c>
      <c r="F3949" s="17"/>
      <c r="G3949" s="22">
        <v>952</v>
      </c>
      <c r="H3949" s="19">
        <f t="shared" si="183"/>
        <v>29.355613056000003</v>
      </c>
      <c r="I3949" s="16"/>
      <c r="J3949" s="16">
        <f t="shared" si="184"/>
        <v>0</v>
      </c>
      <c r="K3949" s="20" t="s">
        <v>13999</v>
      </c>
      <c r="L3949" s="20" t="s">
        <v>13999</v>
      </c>
      <c r="M3949" s="20" t="s">
        <v>13999</v>
      </c>
      <c r="N3949" s="20" t="s">
        <v>13999</v>
      </c>
      <c r="O3949" s="20"/>
      <c r="P3949" s="20" t="s">
        <v>13999</v>
      </c>
      <c r="Q3949" s="20"/>
      <c r="R3949" s="16"/>
      <c r="S3949" s="16"/>
      <c r="T3949" s="16"/>
      <c r="U3949" s="39">
        <f t="shared" si="185"/>
        <v>35.226735667200003</v>
      </c>
    </row>
    <row r="3950" spans="1:21" ht="23.25" customHeight="1">
      <c r="A3950" s="15"/>
      <c r="B3950" s="16" t="s">
        <v>21420</v>
      </c>
      <c r="C3950" s="16" t="s">
        <v>21163</v>
      </c>
      <c r="D3950" s="16" t="s">
        <v>21318</v>
      </c>
      <c r="E3950" s="16" t="s">
        <v>21421</v>
      </c>
      <c r="F3950" s="17"/>
      <c r="G3950" s="22">
        <v>411</v>
      </c>
      <c r="H3950" s="19">
        <f t="shared" si="183"/>
        <v>12.673484208000001</v>
      </c>
      <c r="I3950" s="16"/>
      <c r="J3950" s="16">
        <f t="shared" si="184"/>
        <v>0</v>
      </c>
      <c r="K3950" s="20" t="s">
        <v>13999</v>
      </c>
      <c r="L3950" s="20" t="s">
        <v>13999</v>
      </c>
      <c r="M3950" s="20"/>
      <c r="N3950" s="20"/>
      <c r="O3950" s="20" t="s">
        <v>13999</v>
      </c>
      <c r="P3950" s="20" t="s">
        <v>13999</v>
      </c>
      <c r="Q3950" s="20" t="s">
        <v>13999</v>
      </c>
      <c r="R3950" s="16"/>
      <c r="S3950" s="16"/>
      <c r="T3950" s="16"/>
      <c r="U3950" s="39">
        <f t="shared" si="185"/>
        <v>15.2081810496</v>
      </c>
    </row>
    <row r="3951" spans="1:21" ht="23.25" customHeight="1">
      <c r="A3951" s="15"/>
      <c r="B3951" s="16" t="s">
        <v>21422</v>
      </c>
      <c r="C3951" s="16" t="s">
        <v>21163</v>
      </c>
      <c r="D3951" s="16" t="s">
        <v>21318</v>
      </c>
      <c r="E3951" s="16" t="s">
        <v>21423</v>
      </c>
      <c r="F3951" s="17"/>
      <c r="G3951" s="18">
        <v>1542</v>
      </c>
      <c r="H3951" s="19">
        <f t="shared" si="183"/>
        <v>47.548692575999993</v>
      </c>
      <c r="I3951" s="16"/>
      <c r="J3951" s="16">
        <f t="shared" si="184"/>
        <v>0</v>
      </c>
      <c r="K3951" s="20" t="s">
        <v>14000</v>
      </c>
      <c r="L3951" s="20" t="s">
        <v>13999</v>
      </c>
      <c r="M3951" s="20" t="s">
        <v>13999</v>
      </c>
      <c r="N3951" s="20" t="s">
        <v>13999</v>
      </c>
      <c r="O3951" s="20"/>
      <c r="P3951" s="20" t="s">
        <v>13999</v>
      </c>
      <c r="Q3951" s="20" t="s">
        <v>13999</v>
      </c>
      <c r="R3951" s="16"/>
      <c r="S3951" s="16"/>
      <c r="T3951" s="16"/>
      <c r="U3951" s="39">
        <f t="shared" si="185"/>
        <v>57.058431091199992</v>
      </c>
    </row>
    <row r="3952" spans="1:21" ht="34.5" customHeight="1">
      <c r="A3952" s="15"/>
      <c r="B3952" s="16" t="s">
        <v>21424</v>
      </c>
      <c r="C3952" s="16" t="s">
        <v>21163</v>
      </c>
      <c r="D3952" s="16" t="s">
        <v>21318</v>
      </c>
      <c r="E3952" s="16" t="s">
        <v>21425</v>
      </c>
      <c r="F3952" s="17"/>
      <c r="G3952" s="22">
        <v>636</v>
      </c>
      <c r="H3952" s="19">
        <f t="shared" si="183"/>
        <v>19.611523008000002</v>
      </c>
      <c r="I3952" s="16"/>
      <c r="J3952" s="16">
        <f t="shared" si="184"/>
        <v>0</v>
      </c>
      <c r="K3952" s="20" t="s">
        <v>13999</v>
      </c>
      <c r="L3952" s="20"/>
      <c r="M3952" s="20" t="s">
        <v>13999</v>
      </c>
      <c r="N3952" s="20" t="s">
        <v>13999</v>
      </c>
      <c r="O3952" s="20" t="s">
        <v>13999</v>
      </c>
      <c r="P3952" s="20" t="s">
        <v>13999</v>
      </c>
      <c r="Q3952" s="20"/>
      <c r="R3952" s="16"/>
      <c r="S3952" s="16"/>
      <c r="T3952" s="16"/>
      <c r="U3952" s="39">
        <f t="shared" si="185"/>
        <v>23.533827609600003</v>
      </c>
    </row>
    <row r="3953" spans="1:21" ht="23.25" customHeight="1">
      <c r="A3953" s="15"/>
      <c r="B3953" s="16" t="s">
        <v>21426</v>
      </c>
      <c r="C3953" s="16" t="s">
        <v>21163</v>
      </c>
      <c r="D3953" s="16" t="s">
        <v>21427</v>
      </c>
      <c r="E3953" s="16" t="s">
        <v>21428</v>
      </c>
      <c r="F3953" s="17"/>
      <c r="G3953" s="22">
        <v>215</v>
      </c>
      <c r="H3953" s="19">
        <f t="shared" si="183"/>
        <v>6.6296815200000019</v>
      </c>
      <c r="I3953" s="16"/>
      <c r="J3953" s="16">
        <f t="shared" si="184"/>
        <v>0</v>
      </c>
      <c r="K3953" s="20" t="s">
        <v>13999</v>
      </c>
      <c r="L3953" s="20" t="s">
        <v>13999</v>
      </c>
      <c r="M3953" s="20"/>
      <c r="N3953" s="20"/>
      <c r="O3953" s="20"/>
      <c r="P3953" s="20" t="s">
        <v>13999</v>
      </c>
      <c r="Q3953" s="20" t="s">
        <v>13999</v>
      </c>
      <c r="R3953" s="16"/>
      <c r="S3953" s="16"/>
      <c r="T3953" s="16"/>
      <c r="U3953" s="39">
        <f t="shared" si="185"/>
        <v>7.9556178240000017</v>
      </c>
    </row>
    <row r="3954" spans="1:21" ht="23.25" customHeight="1">
      <c r="A3954" s="15"/>
      <c r="B3954" s="16" t="s">
        <v>21429</v>
      </c>
      <c r="C3954" s="16" t="s">
        <v>21163</v>
      </c>
      <c r="D3954" s="16" t="s">
        <v>21427</v>
      </c>
      <c r="E3954" s="16" t="s">
        <v>21430</v>
      </c>
      <c r="F3954" s="17"/>
      <c r="G3954" s="22">
        <v>175</v>
      </c>
      <c r="H3954" s="19">
        <f t="shared" si="183"/>
        <v>5.3962524000000007</v>
      </c>
      <c r="I3954" s="16"/>
      <c r="J3954" s="16">
        <f t="shared" si="184"/>
        <v>0</v>
      </c>
      <c r="K3954" s="20" t="s">
        <v>13999</v>
      </c>
      <c r="L3954" s="20" t="s">
        <v>13999</v>
      </c>
      <c r="M3954" s="20" t="s">
        <v>13999</v>
      </c>
      <c r="N3954" s="20"/>
      <c r="O3954" s="20"/>
      <c r="P3954" s="20" t="s">
        <v>13999</v>
      </c>
      <c r="Q3954" s="20" t="s">
        <v>13999</v>
      </c>
      <c r="R3954" s="16"/>
      <c r="S3954" s="16"/>
      <c r="T3954" s="16"/>
      <c r="U3954" s="39">
        <f t="shared" si="185"/>
        <v>6.4755028800000005</v>
      </c>
    </row>
    <row r="3955" spans="1:21" ht="23.25" customHeight="1">
      <c r="A3955" s="15"/>
      <c r="B3955" s="16" t="s">
        <v>21431</v>
      </c>
      <c r="C3955" s="16" t="s">
        <v>21163</v>
      </c>
      <c r="D3955" s="16" t="s">
        <v>21427</v>
      </c>
      <c r="E3955" s="16" t="s">
        <v>21432</v>
      </c>
      <c r="F3955" s="17"/>
      <c r="G3955" s="22">
        <v>795</v>
      </c>
      <c r="H3955" s="19">
        <f t="shared" si="183"/>
        <v>24.514403760000008</v>
      </c>
      <c r="I3955" s="16"/>
      <c r="J3955" s="16">
        <f t="shared" si="184"/>
        <v>0</v>
      </c>
      <c r="K3955" s="20"/>
      <c r="L3955" s="20" t="s">
        <v>13999</v>
      </c>
      <c r="M3955" s="20" t="s">
        <v>13999</v>
      </c>
      <c r="N3955" s="20"/>
      <c r="O3955" s="20" t="s">
        <v>13999</v>
      </c>
      <c r="P3955" s="20"/>
      <c r="Q3955" s="20"/>
      <c r="R3955" s="16"/>
      <c r="S3955" s="16"/>
      <c r="T3955" s="16"/>
      <c r="U3955" s="39">
        <f t="shared" si="185"/>
        <v>29.417284512000009</v>
      </c>
    </row>
    <row r="3956" spans="1:21" ht="23.25" customHeight="1">
      <c r="A3956" s="15"/>
      <c r="B3956" s="16" t="s">
        <v>21433</v>
      </c>
      <c r="C3956" s="16" t="s">
        <v>21163</v>
      </c>
      <c r="D3956" s="16" t="s">
        <v>21427</v>
      </c>
      <c r="E3956" s="16" t="s">
        <v>19894</v>
      </c>
      <c r="F3956" s="17"/>
      <c r="G3956" s="22">
        <v>166</v>
      </c>
      <c r="H3956" s="19">
        <f t="shared" si="183"/>
        <v>5.1187308480000011</v>
      </c>
      <c r="I3956" s="16"/>
      <c r="J3956" s="16">
        <f t="shared" si="184"/>
        <v>0</v>
      </c>
      <c r="K3956" s="20"/>
      <c r="L3956" s="20" t="s">
        <v>13999</v>
      </c>
      <c r="M3956" s="20"/>
      <c r="N3956" s="20"/>
      <c r="O3956" s="20"/>
      <c r="P3956" s="20" t="s">
        <v>13999</v>
      </c>
      <c r="Q3956" s="20"/>
      <c r="R3956" s="16"/>
      <c r="S3956" s="16"/>
      <c r="T3956" s="16" t="s">
        <v>21434</v>
      </c>
      <c r="U3956" s="39">
        <f t="shared" si="185"/>
        <v>6.142477017600001</v>
      </c>
    </row>
    <row r="3957" spans="1:21" ht="23.25" customHeight="1">
      <c r="A3957" s="15"/>
      <c r="B3957" s="16" t="s">
        <v>21435</v>
      </c>
      <c r="C3957" s="16" t="s">
        <v>21163</v>
      </c>
      <c r="D3957" s="16" t="s">
        <v>21427</v>
      </c>
      <c r="E3957" s="16" t="s">
        <v>19894</v>
      </c>
      <c r="F3957" s="17"/>
      <c r="G3957" s="22">
        <v>172</v>
      </c>
      <c r="H3957" s="19">
        <f t="shared" si="183"/>
        <v>5.3037452160000003</v>
      </c>
      <c r="I3957" s="16"/>
      <c r="J3957" s="16">
        <f t="shared" si="184"/>
        <v>0</v>
      </c>
      <c r="K3957" s="20" t="s">
        <v>13999</v>
      </c>
      <c r="L3957" s="20" t="s">
        <v>13999</v>
      </c>
      <c r="M3957" s="20" t="s">
        <v>13999</v>
      </c>
      <c r="N3957" s="20"/>
      <c r="O3957" s="20"/>
      <c r="P3957" s="20" t="s">
        <v>13999</v>
      </c>
      <c r="Q3957" s="20"/>
      <c r="R3957" s="16"/>
      <c r="S3957" s="16"/>
      <c r="T3957" s="16"/>
      <c r="U3957" s="39">
        <f t="shared" si="185"/>
        <v>6.3644942591999998</v>
      </c>
    </row>
    <row r="3958" spans="1:21" ht="23.25" customHeight="1">
      <c r="A3958" s="15"/>
      <c r="B3958" s="16" t="s">
        <v>21436</v>
      </c>
      <c r="C3958" s="16" t="s">
        <v>21163</v>
      </c>
      <c r="D3958" s="16" t="s">
        <v>21427</v>
      </c>
      <c r="E3958" s="16" t="s">
        <v>19894</v>
      </c>
      <c r="F3958" s="17"/>
      <c r="G3958" s="22">
        <v>183</v>
      </c>
      <c r="H3958" s="19">
        <f t="shared" si="183"/>
        <v>5.6429382240000008</v>
      </c>
      <c r="I3958" s="16"/>
      <c r="J3958" s="16">
        <f t="shared" si="184"/>
        <v>0</v>
      </c>
      <c r="K3958" s="20" t="s">
        <v>13999</v>
      </c>
      <c r="L3958" s="20" t="s">
        <v>13999</v>
      </c>
      <c r="M3958" s="20" t="s">
        <v>13999</v>
      </c>
      <c r="N3958" s="20" t="s">
        <v>13999</v>
      </c>
      <c r="O3958" s="20" t="s">
        <v>13999</v>
      </c>
      <c r="P3958" s="20" t="s">
        <v>13999</v>
      </c>
      <c r="Q3958" s="20" t="s">
        <v>13999</v>
      </c>
      <c r="R3958" s="16"/>
      <c r="S3958" s="16"/>
      <c r="T3958" s="16"/>
      <c r="U3958" s="39">
        <f t="shared" si="185"/>
        <v>6.7715258688000004</v>
      </c>
    </row>
    <row r="3959" spans="1:21" ht="23.25" customHeight="1">
      <c r="A3959" s="15"/>
      <c r="B3959" s="16" t="s">
        <v>21437</v>
      </c>
      <c r="C3959" s="16" t="s">
        <v>21163</v>
      </c>
      <c r="D3959" s="16" t="s">
        <v>21427</v>
      </c>
      <c r="E3959" s="16" t="s">
        <v>19894</v>
      </c>
      <c r="F3959" s="17"/>
      <c r="G3959" s="22">
        <v>125</v>
      </c>
      <c r="H3959" s="19">
        <f t="shared" si="183"/>
        <v>3.8544660000000008</v>
      </c>
      <c r="I3959" s="16"/>
      <c r="J3959" s="16">
        <f t="shared" si="184"/>
        <v>0</v>
      </c>
      <c r="K3959" s="20" t="s">
        <v>14000</v>
      </c>
      <c r="L3959" s="20"/>
      <c r="M3959" s="20"/>
      <c r="N3959" s="20" t="s">
        <v>13999</v>
      </c>
      <c r="O3959" s="20" t="s">
        <v>13999</v>
      </c>
      <c r="P3959" s="20" t="s">
        <v>13999</v>
      </c>
      <c r="Q3959" s="20"/>
      <c r="R3959" s="16"/>
      <c r="S3959" s="16"/>
      <c r="T3959" s="16"/>
      <c r="U3959" s="39">
        <f t="shared" si="185"/>
        <v>4.625359200000001</v>
      </c>
    </row>
    <row r="3960" spans="1:21" ht="23.25" customHeight="1">
      <c r="A3960" s="15"/>
      <c r="B3960" s="16" t="s">
        <v>21434</v>
      </c>
      <c r="C3960" s="16" t="s">
        <v>21163</v>
      </c>
      <c r="D3960" s="16" t="s">
        <v>21427</v>
      </c>
      <c r="E3960" s="16" t="s">
        <v>21438</v>
      </c>
      <c r="F3960" s="17"/>
      <c r="G3960" s="22">
        <v>83</v>
      </c>
      <c r="H3960" s="19">
        <f t="shared" si="183"/>
        <v>2.5593654240000006</v>
      </c>
      <c r="I3960" s="16"/>
      <c r="J3960" s="16">
        <f t="shared" si="184"/>
        <v>0</v>
      </c>
      <c r="K3960" s="20" t="s">
        <v>14000</v>
      </c>
      <c r="L3960" s="20" t="s">
        <v>14000</v>
      </c>
      <c r="M3960" s="20" t="s">
        <v>14000</v>
      </c>
      <c r="N3960" s="20" t="s">
        <v>13999</v>
      </c>
      <c r="O3960" s="20" t="s">
        <v>13999</v>
      </c>
      <c r="P3960" s="20" t="s">
        <v>14000</v>
      </c>
      <c r="Q3960" s="20" t="s">
        <v>13999</v>
      </c>
      <c r="R3960" s="16"/>
      <c r="S3960" s="16"/>
      <c r="T3960" s="16"/>
      <c r="U3960" s="39">
        <f t="shared" si="185"/>
        <v>3.0712385088000005</v>
      </c>
    </row>
    <row r="3961" spans="1:21" ht="23.25" customHeight="1">
      <c r="A3961" s="15"/>
      <c r="B3961" s="16" t="s">
        <v>21439</v>
      </c>
      <c r="C3961" s="16" t="s">
        <v>21163</v>
      </c>
      <c r="D3961" s="16" t="s">
        <v>21427</v>
      </c>
      <c r="E3961" s="16" t="s">
        <v>21440</v>
      </c>
      <c r="F3961" s="17"/>
      <c r="G3961" s="22">
        <v>123</v>
      </c>
      <c r="H3961" s="19">
        <f t="shared" si="183"/>
        <v>3.7927945440000004</v>
      </c>
      <c r="I3961" s="16"/>
      <c r="J3961" s="16">
        <f t="shared" si="184"/>
        <v>0</v>
      </c>
      <c r="K3961" s="20" t="s">
        <v>13999</v>
      </c>
      <c r="L3961" s="20" t="s">
        <v>13999</v>
      </c>
      <c r="M3961" s="20" t="s">
        <v>13999</v>
      </c>
      <c r="N3961" s="20" t="s">
        <v>13999</v>
      </c>
      <c r="O3961" s="20" t="s">
        <v>13999</v>
      </c>
      <c r="P3961" s="20" t="s">
        <v>13999</v>
      </c>
      <c r="Q3961" s="20" t="s">
        <v>13999</v>
      </c>
      <c r="R3961" s="16"/>
      <c r="S3961" s="16"/>
      <c r="T3961" s="16"/>
      <c r="U3961" s="39">
        <f t="shared" si="185"/>
        <v>4.5513534527999999</v>
      </c>
    </row>
    <row r="3962" spans="1:21" ht="23.25" customHeight="1">
      <c r="A3962" s="15"/>
      <c r="B3962" s="16" t="s">
        <v>21441</v>
      </c>
      <c r="C3962" s="16" t="s">
        <v>21163</v>
      </c>
      <c r="D3962" s="16" t="s">
        <v>21427</v>
      </c>
      <c r="E3962" s="16" t="s">
        <v>21442</v>
      </c>
      <c r="F3962" s="17"/>
      <c r="G3962" s="22">
        <v>250</v>
      </c>
      <c r="H3962" s="19">
        <f t="shared" si="183"/>
        <v>7.7089320000000017</v>
      </c>
      <c r="I3962" s="16"/>
      <c r="J3962" s="16">
        <f t="shared" si="184"/>
        <v>0</v>
      </c>
      <c r="K3962" s="20"/>
      <c r="L3962" s="20"/>
      <c r="M3962" s="20"/>
      <c r="N3962" s="20"/>
      <c r="O3962" s="20" t="s">
        <v>13999</v>
      </c>
      <c r="P3962" s="20"/>
      <c r="Q3962" s="20"/>
      <c r="R3962" s="16"/>
      <c r="S3962" s="16"/>
      <c r="T3962" s="16"/>
      <c r="U3962" s="39">
        <f t="shared" si="185"/>
        <v>9.250718400000002</v>
      </c>
    </row>
    <row r="3963" spans="1:21" ht="23.25" customHeight="1">
      <c r="A3963" s="15"/>
      <c r="B3963" s="16" t="s">
        <v>21443</v>
      </c>
      <c r="C3963" s="16" t="s">
        <v>21163</v>
      </c>
      <c r="D3963" s="16" t="s">
        <v>21427</v>
      </c>
      <c r="E3963" s="16" t="s">
        <v>21444</v>
      </c>
      <c r="F3963" s="17"/>
      <c r="G3963" s="18">
        <v>3110</v>
      </c>
      <c r="H3963" s="19">
        <f t="shared" si="183"/>
        <v>95.899114080000032</v>
      </c>
      <c r="I3963" s="16"/>
      <c r="J3963" s="16">
        <f t="shared" si="184"/>
        <v>0</v>
      </c>
      <c r="K3963" s="20" t="s">
        <v>13999</v>
      </c>
      <c r="L3963" s="20" t="s">
        <v>13999</v>
      </c>
      <c r="M3963" s="20" t="s">
        <v>13999</v>
      </c>
      <c r="N3963" s="20" t="s">
        <v>13999</v>
      </c>
      <c r="O3963" s="20" t="s">
        <v>13999</v>
      </c>
      <c r="P3963" s="20" t="s">
        <v>13999</v>
      </c>
      <c r="Q3963" s="20" t="s">
        <v>13999</v>
      </c>
      <c r="R3963" s="16"/>
      <c r="S3963" s="16"/>
      <c r="T3963" s="16"/>
      <c r="U3963" s="39">
        <f t="shared" si="185"/>
        <v>115.07893689600003</v>
      </c>
    </row>
    <row r="3964" spans="1:21" ht="23.25" customHeight="1">
      <c r="A3964" s="15"/>
      <c r="B3964" s="16" t="s">
        <v>21445</v>
      </c>
      <c r="C3964" s="16" t="s">
        <v>21163</v>
      </c>
      <c r="D3964" s="16" t="s">
        <v>21427</v>
      </c>
      <c r="E3964" s="16" t="s">
        <v>21446</v>
      </c>
      <c r="F3964" s="17"/>
      <c r="G3964" s="22">
        <v>642</v>
      </c>
      <c r="H3964" s="19">
        <f t="shared" si="183"/>
        <v>19.796537376</v>
      </c>
      <c r="I3964" s="16"/>
      <c r="J3964" s="16">
        <f t="shared" si="184"/>
        <v>0</v>
      </c>
      <c r="K3964" s="20"/>
      <c r="L3964" s="20" t="s">
        <v>13999</v>
      </c>
      <c r="M3964" s="20" t="s">
        <v>13999</v>
      </c>
      <c r="N3964" s="20"/>
      <c r="O3964" s="20"/>
      <c r="P3964" s="20"/>
      <c r="Q3964" s="20"/>
      <c r="R3964" s="16"/>
      <c r="S3964" s="16"/>
      <c r="T3964" s="16"/>
      <c r="U3964" s="39">
        <f t="shared" si="185"/>
        <v>23.755844851199999</v>
      </c>
    </row>
    <row r="3965" spans="1:21" ht="23.25" customHeight="1">
      <c r="A3965" s="15"/>
      <c r="B3965" s="16" t="s">
        <v>21447</v>
      </c>
      <c r="C3965" s="16" t="s">
        <v>21163</v>
      </c>
      <c r="D3965" s="16" t="s">
        <v>21427</v>
      </c>
      <c r="E3965" s="16" t="s">
        <v>21448</v>
      </c>
      <c r="F3965" s="17"/>
      <c r="G3965" s="22">
        <v>562</v>
      </c>
      <c r="H3965" s="19">
        <f t="shared" si="183"/>
        <v>17.329679135999999</v>
      </c>
      <c r="I3965" s="16"/>
      <c r="J3965" s="16">
        <f t="shared" si="184"/>
        <v>0</v>
      </c>
      <c r="K3965" s="20" t="s">
        <v>13999</v>
      </c>
      <c r="L3965" s="20" t="s">
        <v>13999</v>
      </c>
      <c r="M3965" s="20"/>
      <c r="N3965" s="20"/>
      <c r="O3965" s="20"/>
      <c r="P3965" s="20"/>
      <c r="Q3965" s="20" t="s">
        <v>13999</v>
      </c>
      <c r="R3965" s="16"/>
      <c r="S3965" s="16"/>
      <c r="T3965" s="16"/>
      <c r="U3965" s="39">
        <f t="shared" si="185"/>
        <v>20.795614963199998</v>
      </c>
    </row>
    <row r="3966" spans="1:21" ht="23.25" customHeight="1">
      <c r="A3966" s="15"/>
      <c r="B3966" s="16" t="s">
        <v>21449</v>
      </c>
      <c r="C3966" s="16" t="s">
        <v>21163</v>
      </c>
      <c r="D3966" s="16" t="s">
        <v>21427</v>
      </c>
      <c r="E3966" s="16" t="s">
        <v>21450</v>
      </c>
      <c r="F3966" s="17"/>
      <c r="G3966" s="18">
        <v>1139</v>
      </c>
      <c r="H3966" s="19">
        <f t="shared" si="183"/>
        <v>35.121894192000006</v>
      </c>
      <c r="I3966" s="16"/>
      <c r="J3966" s="16">
        <f t="shared" si="184"/>
        <v>0</v>
      </c>
      <c r="K3966" s="20" t="s">
        <v>13999</v>
      </c>
      <c r="L3966" s="20" t="s">
        <v>13999</v>
      </c>
      <c r="M3966" s="20" t="s">
        <v>13999</v>
      </c>
      <c r="N3966" s="20" t="s">
        <v>13999</v>
      </c>
      <c r="O3966" s="20" t="s">
        <v>13999</v>
      </c>
      <c r="P3966" s="20"/>
      <c r="Q3966" s="20" t="s">
        <v>13999</v>
      </c>
      <c r="R3966" s="16"/>
      <c r="S3966" s="16"/>
      <c r="T3966" s="16"/>
      <c r="U3966" s="39">
        <f t="shared" si="185"/>
        <v>42.146273030400003</v>
      </c>
    </row>
    <row r="3967" spans="1:21" ht="23.25" customHeight="1">
      <c r="A3967" s="15"/>
      <c r="B3967" s="16" t="s">
        <v>21451</v>
      </c>
      <c r="C3967" s="16" t="s">
        <v>21163</v>
      </c>
      <c r="D3967" s="16" t="s">
        <v>21427</v>
      </c>
      <c r="E3967" s="16" t="s">
        <v>21450</v>
      </c>
      <c r="F3967" s="17"/>
      <c r="G3967" s="18">
        <v>1099</v>
      </c>
      <c r="H3967" s="19">
        <f t="shared" si="183"/>
        <v>33.888465072000002</v>
      </c>
      <c r="I3967" s="16"/>
      <c r="J3967" s="16">
        <f t="shared" si="184"/>
        <v>0</v>
      </c>
      <c r="K3967" s="20" t="s">
        <v>13999</v>
      </c>
      <c r="L3967" s="20"/>
      <c r="M3967" s="20" t="s">
        <v>13999</v>
      </c>
      <c r="N3967" s="20" t="s">
        <v>13999</v>
      </c>
      <c r="O3967" s="20" t="s">
        <v>13999</v>
      </c>
      <c r="P3967" s="20" t="s">
        <v>13999</v>
      </c>
      <c r="Q3967" s="20" t="s">
        <v>13999</v>
      </c>
      <c r="R3967" s="16"/>
      <c r="S3967" s="16"/>
      <c r="T3967" s="16"/>
      <c r="U3967" s="39">
        <f t="shared" si="185"/>
        <v>40.666158086400003</v>
      </c>
    </row>
    <row r="3968" spans="1:21" ht="23.25" customHeight="1">
      <c r="A3968" s="15"/>
      <c r="B3968" s="16" t="s">
        <v>21452</v>
      </c>
      <c r="C3968" s="16" t="s">
        <v>21163</v>
      </c>
      <c r="D3968" s="16" t="s">
        <v>21427</v>
      </c>
      <c r="E3968" s="16" t="s">
        <v>21453</v>
      </c>
      <c r="F3968" s="17"/>
      <c r="G3968" s="22">
        <v>952</v>
      </c>
      <c r="H3968" s="19">
        <f t="shared" si="183"/>
        <v>29.355613056000003</v>
      </c>
      <c r="I3968" s="16"/>
      <c r="J3968" s="16">
        <f t="shared" si="184"/>
        <v>0</v>
      </c>
      <c r="K3968" s="20" t="s">
        <v>13999</v>
      </c>
      <c r="L3968" s="20" t="s">
        <v>13999</v>
      </c>
      <c r="M3968" s="20"/>
      <c r="N3968" s="20"/>
      <c r="O3968" s="20"/>
      <c r="P3968" s="20"/>
      <c r="Q3968" s="20"/>
      <c r="R3968" s="16"/>
      <c r="S3968" s="16"/>
      <c r="T3968" s="16"/>
      <c r="U3968" s="39">
        <f t="shared" si="185"/>
        <v>35.226735667200003</v>
      </c>
    </row>
    <row r="3969" spans="1:21" ht="23.25" customHeight="1">
      <c r="A3969" s="15"/>
      <c r="B3969" s="16" t="s">
        <v>21454</v>
      </c>
      <c r="C3969" s="16" t="s">
        <v>21163</v>
      </c>
      <c r="D3969" s="16" t="s">
        <v>21427</v>
      </c>
      <c r="E3969" s="16" t="s">
        <v>21455</v>
      </c>
      <c r="F3969" s="17"/>
      <c r="G3969" s="22">
        <v>277</v>
      </c>
      <c r="H3969" s="19">
        <f t="shared" si="183"/>
        <v>8.5414966559999996</v>
      </c>
      <c r="I3969" s="16"/>
      <c r="J3969" s="16">
        <f t="shared" si="184"/>
        <v>0</v>
      </c>
      <c r="K3969" s="20" t="s">
        <v>13999</v>
      </c>
      <c r="L3969" s="20"/>
      <c r="M3969" s="20"/>
      <c r="N3969" s="20"/>
      <c r="O3969" s="20"/>
      <c r="P3969" s="20" t="s">
        <v>13999</v>
      </c>
      <c r="Q3969" s="20"/>
      <c r="R3969" s="16"/>
      <c r="S3969" s="16"/>
      <c r="T3969" s="16"/>
      <c r="U3969" s="39">
        <f t="shared" si="185"/>
        <v>10.249795987199999</v>
      </c>
    </row>
    <row r="3970" spans="1:21" ht="23.25" customHeight="1">
      <c r="A3970" s="15"/>
      <c r="B3970" s="16" t="s">
        <v>21456</v>
      </c>
      <c r="C3970" s="16" t="s">
        <v>21163</v>
      </c>
      <c r="D3970" s="16" t="s">
        <v>21427</v>
      </c>
      <c r="E3970" s="16" t="s">
        <v>21457</v>
      </c>
      <c r="F3970" s="17"/>
      <c r="G3970" s="22">
        <v>702</v>
      </c>
      <c r="H3970" s="19">
        <f t="shared" si="183"/>
        <v>21.646681056000002</v>
      </c>
      <c r="I3970" s="16"/>
      <c r="J3970" s="16">
        <f t="shared" si="184"/>
        <v>0</v>
      </c>
      <c r="K3970" s="20"/>
      <c r="L3970" s="20"/>
      <c r="M3970" s="20" t="s">
        <v>13999</v>
      </c>
      <c r="N3970" s="20" t="s">
        <v>13999</v>
      </c>
      <c r="O3970" s="20" t="s">
        <v>13999</v>
      </c>
      <c r="P3970" s="20" t="s">
        <v>13999</v>
      </c>
      <c r="Q3970" s="20" t="s">
        <v>13999</v>
      </c>
      <c r="R3970" s="16"/>
      <c r="S3970" s="16"/>
      <c r="T3970" s="16"/>
      <c r="U3970" s="39">
        <f t="shared" si="185"/>
        <v>25.976017267200003</v>
      </c>
    </row>
    <row r="3971" spans="1:21" ht="23.25" customHeight="1">
      <c r="A3971" s="15"/>
      <c r="B3971" s="16" t="s">
        <v>21458</v>
      </c>
      <c r="C3971" s="16" t="s">
        <v>21163</v>
      </c>
      <c r="D3971" s="16" t="s">
        <v>21427</v>
      </c>
      <c r="E3971" s="16" t="s">
        <v>21459</v>
      </c>
      <c r="F3971" s="17"/>
      <c r="G3971" s="18">
        <v>1139</v>
      </c>
      <c r="H3971" s="19">
        <f t="shared" si="183"/>
        <v>35.121894192000006</v>
      </c>
      <c r="I3971" s="16"/>
      <c r="J3971" s="16">
        <f t="shared" si="184"/>
        <v>0</v>
      </c>
      <c r="K3971" s="20" t="s">
        <v>13999</v>
      </c>
      <c r="L3971" s="20" t="s">
        <v>13999</v>
      </c>
      <c r="M3971" s="20" t="s">
        <v>13999</v>
      </c>
      <c r="N3971" s="20" t="s">
        <v>13999</v>
      </c>
      <c r="O3971" s="20"/>
      <c r="P3971" s="20" t="s">
        <v>13999</v>
      </c>
      <c r="Q3971" s="20"/>
      <c r="R3971" s="16"/>
      <c r="S3971" s="16"/>
      <c r="T3971" s="16"/>
      <c r="U3971" s="39">
        <f t="shared" si="185"/>
        <v>42.146273030400003</v>
      </c>
    </row>
    <row r="3972" spans="1:21" ht="23.25" customHeight="1">
      <c r="A3972" s="15"/>
      <c r="B3972" s="16" t="s">
        <v>21460</v>
      </c>
      <c r="C3972" s="16" t="s">
        <v>21163</v>
      </c>
      <c r="D3972" s="16" t="s">
        <v>21461</v>
      </c>
      <c r="E3972" s="16" t="s">
        <v>21462</v>
      </c>
      <c r="F3972" s="17"/>
      <c r="G3972" s="18">
        <v>2623</v>
      </c>
      <c r="H3972" s="19">
        <f t="shared" si="183"/>
        <v>80.88211454399999</v>
      </c>
      <c r="I3972" s="16"/>
      <c r="J3972" s="16">
        <f t="shared" si="184"/>
        <v>0</v>
      </c>
      <c r="K3972" s="20" t="s">
        <v>13999</v>
      </c>
      <c r="L3972" s="20" t="s">
        <v>13999</v>
      </c>
      <c r="M3972" s="20" t="s">
        <v>13999</v>
      </c>
      <c r="N3972" s="20"/>
      <c r="O3972" s="20" t="s">
        <v>13999</v>
      </c>
      <c r="P3972" s="20" t="s">
        <v>13999</v>
      </c>
      <c r="Q3972" s="20" t="s">
        <v>13999</v>
      </c>
      <c r="R3972" s="16"/>
      <c r="S3972" s="16"/>
      <c r="T3972" s="16"/>
      <c r="U3972" s="39">
        <f t="shared" si="185"/>
        <v>97.058537452799982</v>
      </c>
    </row>
    <row r="3973" spans="1:21" ht="23.25" customHeight="1">
      <c r="A3973" s="15"/>
      <c r="B3973" s="16" t="s">
        <v>21463</v>
      </c>
      <c r="C3973" s="16" t="s">
        <v>21163</v>
      </c>
      <c r="D3973" s="16" t="s">
        <v>21461</v>
      </c>
      <c r="E3973" s="16" t="s">
        <v>21464</v>
      </c>
      <c r="F3973" s="17"/>
      <c r="G3973" s="18">
        <v>5643</v>
      </c>
      <c r="H3973" s="19">
        <f t="shared" si="183"/>
        <v>174.006013104</v>
      </c>
      <c r="I3973" s="16"/>
      <c r="J3973" s="16">
        <f t="shared" si="184"/>
        <v>0</v>
      </c>
      <c r="K3973" s="20" t="s">
        <v>13999</v>
      </c>
      <c r="L3973" s="20" t="s">
        <v>13999</v>
      </c>
      <c r="M3973" s="20" t="s">
        <v>13999</v>
      </c>
      <c r="N3973" s="20" t="s">
        <v>13999</v>
      </c>
      <c r="O3973" s="20" t="s">
        <v>13999</v>
      </c>
      <c r="P3973" s="20" t="s">
        <v>13999</v>
      </c>
      <c r="Q3973" s="20" t="s">
        <v>13999</v>
      </c>
      <c r="R3973" s="16"/>
      <c r="S3973" s="16"/>
      <c r="T3973" s="16"/>
      <c r="U3973" s="39">
        <f t="shared" si="185"/>
        <v>208.14667454544002</v>
      </c>
    </row>
    <row r="3974" spans="1:21" ht="23.25" customHeight="1">
      <c r="A3974" s="15"/>
      <c r="B3974" s="16" t="s">
        <v>540</v>
      </c>
      <c r="C3974" s="16" t="s">
        <v>21163</v>
      </c>
      <c r="D3974" s="16" t="s">
        <v>21461</v>
      </c>
      <c r="E3974" s="16" t="s">
        <v>21465</v>
      </c>
      <c r="F3974" s="17"/>
      <c r="G3974" s="18">
        <v>5020</v>
      </c>
      <c r="H3974" s="19">
        <f t="shared" si="183"/>
        <v>154.79535456000002</v>
      </c>
      <c r="I3974" s="16"/>
      <c r="J3974" s="16">
        <f t="shared" si="184"/>
        <v>0</v>
      </c>
      <c r="K3974" s="20"/>
      <c r="L3974" s="20" t="s">
        <v>13999</v>
      </c>
      <c r="M3974" s="20"/>
      <c r="N3974" s="20"/>
      <c r="O3974" s="20"/>
      <c r="P3974" s="20"/>
      <c r="Q3974" s="20"/>
      <c r="R3974" s="16"/>
      <c r="S3974" s="16"/>
      <c r="T3974" s="16"/>
      <c r="U3974" s="39">
        <f t="shared" si="185"/>
        <v>186.82284356160005</v>
      </c>
    </row>
    <row r="3975" spans="1:21" ht="23.25" customHeight="1">
      <c r="A3975" s="15"/>
      <c r="B3975" s="16" t="s">
        <v>21466</v>
      </c>
      <c r="C3975" s="16" t="s">
        <v>21163</v>
      </c>
      <c r="D3975" s="16" t="s">
        <v>21461</v>
      </c>
      <c r="E3975" s="16" t="s">
        <v>21467</v>
      </c>
      <c r="F3975" s="17"/>
      <c r="G3975" s="18">
        <v>4980</v>
      </c>
      <c r="H3975" s="19">
        <f t="shared" si="183"/>
        <v>153.56192544000004</v>
      </c>
      <c r="I3975" s="16"/>
      <c r="J3975" s="16">
        <f t="shared" si="184"/>
        <v>0</v>
      </c>
      <c r="K3975" s="20" t="s">
        <v>13999</v>
      </c>
      <c r="L3975" s="20" t="s">
        <v>13999</v>
      </c>
      <c r="M3975" s="20" t="s">
        <v>13999</v>
      </c>
      <c r="N3975" s="20"/>
      <c r="O3975" s="20"/>
      <c r="P3975" s="20"/>
      <c r="Q3975" s="20"/>
      <c r="R3975" s="16"/>
      <c r="S3975" s="16"/>
      <c r="T3975" s="16"/>
      <c r="U3975" s="39">
        <f t="shared" si="185"/>
        <v>185.45373723840007</v>
      </c>
    </row>
    <row r="3976" spans="1:21" ht="23.25" customHeight="1">
      <c r="A3976" s="15"/>
      <c r="B3976" s="16" t="s">
        <v>21468</v>
      </c>
      <c r="C3976" s="16" t="s">
        <v>21163</v>
      </c>
      <c r="D3976" s="16" t="s">
        <v>21461</v>
      </c>
      <c r="E3976" s="16" t="s">
        <v>21469</v>
      </c>
      <c r="F3976" s="17"/>
      <c r="G3976" s="18">
        <v>3618</v>
      </c>
      <c r="H3976" s="19">
        <f t="shared" si="183"/>
        <v>148.75155187200002</v>
      </c>
      <c r="I3976" s="16"/>
      <c r="J3976" s="16">
        <f t="shared" si="184"/>
        <v>0</v>
      </c>
      <c r="K3976" s="20"/>
      <c r="L3976" s="20" t="s">
        <v>13999</v>
      </c>
      <c r="M3976" s="20" t="s">
        <v>13999</v>
      </c>
      <c r="N3976" s="20" t="s">
        <v>13999</v>
      </c>
      <c r="O3976" s="20" t="s">
        <v>13999</v>
      </c>
      <c r="P3976" s="20" t="s">
        <v>13999</v>
      </c>
      <c r="Q3976" s="20" t="s">
        <v>13999</v>
      </c>
      <c r="R3976" s="16" t="s">
        <v>14001</v>
      </c>
      <c r="S3976" s="16"/>
      <c r="T3976" s="16"/>
      <c r="U3976" s="39">
        <f t="shared" si="185"/>
        <v>180.11422257792003</v>
      </c>
    </row>
    <row r="3977" spans="1:21" ht="23.25" customHeight="1">
      <c r="A3977" s="15"/>
      <c r="B3977" s="16" t="s">
        <v>21470</v>
      </c>
      <c r="C3977" s="16" t="s">
        <v>21163</v>
      </c>
      <c r="D3977" s="16" t="s">
        <v>21461</v>
      </c>
      <c r="E3977" s="16" t="s">
        <v>21471</v>
      </c>
      <c r="F3977" s="17"/>
      <c r="G3977" s="18">
        <v>3600</v>
      </c>
      <c r="H3977" s="19">
        <f t="shared" si="183"/>
        <v>111.00862079999999</v>
      </c>
      <c r="I3977" s="16"/>
      <c r="J3977" s="16">
        <f t="shared" si="184"/>
        <v>0</v>
      </c>
      <c r="K3977" s="20" t="s">
        <v>13999</v>
      </c>
      <c r="L3977" s="20"/>
      <c r="M3977" s="20"/>
      <c r="N3977" s="20"/>
      <c r="O3977" s="20"/>
      <c r="P3977" s="20" t="s">
        <v>13999</v>
      </c>
      <c r="Q3977" s="20"/>
      <c r="R3977" s="16"/>
      <c r="S3977" s="16"/>
      <c r="T3977" s="16"/>
      <c r="U3977" s="39">
        <f t="shared" si="185"/>
        <v>138.21956908800001</v>
      </c>
    </row>
    <row r="3978" spans="1:21" ht="23.25" customHeight="1">
      <c r="A3978" s="15"/>
      <c r="B3978" s="16" t="s">
        <v>21472</v>
      </c>
      <c r="C3978" s="16" t="s">
        <v>21163</v>
      </c>
      <c r="D3978" s="16" t="s">
        <v>21461</v>
      </c>
      <c r="E3978" s="16" t="s">
        <v>21473</v>
      </c>
      <c r="F3978" s="17"/>
      <c r="G3978" s="22">
        <v>123</v>
      </c>
      <c r="H3978" s="19">
        <f t="shared" si="183"/>
        <v>3.7927945440000004</v>
      </c>
      <c r="I3978" s="16"/>
      <c r="J3978" s="16">
        <f t="shared" si="184"/>
        <v>0</v>
      </c>
      <c r="K3978" s="20" t="s">
        <v>13999</v>
      </c>
      <c r="L3978" s="20"/>
      <c r="M3978" s="20"/>
      <c r="N3978" s="20"/>
      <c r="O3978" s="20"/>
      <c r="P3978" s="20" t="s">
        <v>13999</v>
      </c>
      <c r="Q3978" s="20"/>
      <c r="R3978" s="16"/>
      <c r="S3978" s="16"/>
      <c r="T3978" s="16"/>
      <c r="U3978" s="39">
        <f t="shared" si="185"/>
        <v>4.5513534527999999</v>
      </c>
    </row>
    <row r="3979" spans="1:21" ht="23.25" customHeight="1">
      <c r="A3979" s="15"/>
      <c r="B3979" s="16" t="s">
        <v>21474</v>
      </c>
      <c r="C3979" s="16" t="s">
        <v>21163</v>
      </c>
      <c r="D3979" s="16" t="s">
        <v>21461</v>
      </c>
      <c r="E3979" s="16" t="s">
        <v>21475</v>
      </c>
      <c r="F3979" s="17"/>
      <c r="G3979" s="22">
        <v>264</v>
      </c>
      <c r="H3979" s="19">
        <f t="shared" si="183"/>
        <v>8.1406321920000018</v>
      </c>
      <c r="I3979" s="16"/>
      <c r="J3979" s="16">
        <f t="shared" si="184"/>
        <v>0</v>
      </c>
      <c r="K3979" s="20"/>
      <c r="L3979" s="20" t="s">
        <v>13999</v>
      </c>
      <c r="M3979" s="20"/>
      <c r="N3979" s="20"/>
      <c r="O3979" s="20"/>
      <c r="P3979" s="20"/>
      <c r="Q3979" s="20" t="s">
        <v>13999</v>
      </c>
      <c r="R3979" s="16"/>
      <c r="S3979" s="16"/>
      <c r="T3979" s="16"/>
      <c r="U3979" s="39">
        <f t="shared" si="185"/>
        <v>9.7687586304000025</v>
      </c>
    </row>
    <row r="3980" spans="1:21" ht="23.25" customHeight="1">
      <c r="A3980" s="15"/>
      <c r="B3980" s="16" t="s">
        <v>21476</v>
      </c>
      <c r="C3980" s="16" t="s">
        <v>21163</v>
      </c>
      <c r="D3980" s="16" t="s">
        <v>21477</v>
      </c>
      <c r="E3980" s="16" t="s">
        <v>21478</v>
      </c>
      <c r="F3980" s="17"/>
      <c r="G3980" s="22">
        <v>587</v>
      </c>
      <c r="H3980" s="19">
        <f t="shared" si="183"/>
        <v>18.100572336000003</v>
      </c>
      <c r="I3980" s="16"/>
      <c r="J3980" s="16">
        <f t="shared" si="184"/>
        <v>0</v>
      </c>
      <c r="K3980" s="20"/>
      <c r="L3980" s="20"/>
      <c r="M3980" s="20"/>
      <c r="N3980" s="20"/>
      <c r="O3980" s="20"/>
      <c r="P3980" s="20"/>
      <c r="Q3980" s="20"/>
      <c r="R3980" s="16"/>
      <c r="S3980" s="16"/>
      <c r="T3980" s="16"/>
      <c r="U3980" s="39">
        <f t="shared" si="185"/>
        <v>21.720686803200003</v>
      </c>
    </row>
    <row r="3981" spans="1:21" ht="23.25" customHeight="1">
      <c r="A3981" s="15"/>
      <c r="B3981" s="16" t="s">
        <v>21479</v>
      </c>
      <c r="C3981" s="16" t="s">
        <v>21163</v>
      </c>
      <c r="D3981" s="16" t="s">
        <v>21477</v>
      </c>
      <c r="E3981" s="16" t="s">
        <v>21480</v>
      </c>
      <c r="F3981" s="17"/>
      <c r="G3981" s="22">
        <v>843</v>
      </c>
      <c r="H3981" s="19">
        <f t="shared" si="183"/>
        <v>25.994518703999997</v>
      </c>
      <c r="I3981" s="16"/>
      <c r="J3981" s="16">
        <f t="shared" si="184"/>
        <v>0</v>
      </c>
      <c r="K3981" s="20" t="s">
        <v>13999</v>
      </c>
      <c r="L3981" s="20" t="s">
        <v>13999</v>
      </c>
      <c r="M3981" s="20" t="s">
        <v>13999</v>
      </c>
      <c r="N3981" s="20" t="s">
        <v>13999</v>
      </c>
      <c r="O3981" s="20" t="s">
        <v>13999</v>
      </c>
      <c r="P3981" s="20" t="s">
        <v>13999</v>
      </c>
      <c r="Q3981" s="20" t="s">
        <v>13999</v>
      </c>
      <c r="R3981" s="16"/>
      <c r="S3981" s="16"/>
      <c r="T3981" s="16"/>
      <c r="U3981" s="39">
        <f t="shared" si="185"/>
        <v>31.193422444799996</v>
      </c>
    </row>
    <row r="3982" spans="1:21" ht="23.25" customHeight="1">
      <c r="A3982" s="15"/>
      <c r="B3982" s="16" t="s">
        <v>21481</v>
      </c>
      <c r="C3982" s="16" t="s">
        <v>21163</v>
      </c>
      <c r="D3982" s="16" t="s">
        <v>21477</v>
      </c>
      <c r="E3982" s="16" t="s">
        <v>21482</v>
      </c>
      <c r="F3982" s="17"/>
      <c r="G3982" s="22">
        <v>788</v>
      </c>
      <c r="H3982" s="19">
        <f t="shared" si="183"/>
        <v>24.298553664000003</v>
      </c>
      <c r="I3982" s="16"/>
      <c r="J3982" s="16">
        <f t="shared" si="184"/>
        <v>0</v>
      </c>
      <c r="K3982" s="20" t="s">
        <v>14000</v>
      </c>
      <c r="L3982" s="20" t="s">
        <v>13999</v>
      </c>
      <c r="M3982" s="20" t="s">
        <v>13999</v>
      </c>
      <c r="N3982" s="20" t="s">
        <v>13999</v>
      </c>
      <c r="O3982" s="20" t="s">
        <v>13999</v>
      </c>
      <c r="P3982" s="20" t="s">
        <v>13999</v>
      </c>
      <c r="Q3982" s="20" t="s">
        <v>13999</v>
      </c>
      <c r="R3982" s="16"/>
      <c r="S3982" s="16"/>
      <c r="T3982" s="16"/>
      <c r="U3982" s="39">
        <f t="shared" si="185"/>
        <v>29.158264396800003</v>
      </c>
    </row>
    <row r="3983" spans="1:21" ht="23.25" customHeight="1">
      <c r="A3983" s="15"/>
      <c r="B3983" s="16" t="s">
        <v>21483</v>
      </c>
      <c r="C3983" s="16" t="s">
        <v>21163</v>
      </c>
      <c r="D3983" s="16" t="s">
        <v>21477</v>
      </c>
      <c r="E3983" s="16" t="s">
        <v>21484</v>
      </c>
      <c r="F3983" s="17"/>
      <c r="G3983" s="18">
        <v>4553</v>
      </c>
      <c r="H3983" s="19">
        <f t="shared" si="183"/>
        <v>140.395069584</v>
      </c>
      <c r="I3983" s="16"/>
      <c r="J3983" s="16">
        <f t="shared" si="184"/>
        <v>0</v>
      </c>
      <c r="K3983" s="20" t="s">
        <v>13999</v>
      </c>
      <c r="L3983" s="20" t="s">
        <v>13999</v>
      </c>
      <c r="M3983" s="20" t="s">
        <v>13999</v>
      </c>
      <c r="N3983" s="20" t="s">
        <v>13999</v>
      </c>
      <c r="O3983" s="20" t="s">
        <v>13999</v>
      </c>
      <c r="P3983" s="20"/>
      <c r="Q3983" s="20"/>
      <c r="R3983" s="16"/>
      <c r="S3983" s="16"/>
      <c r="T3983" s="16"/>
      <c r="U3983" s="39">
        <f t="shared" si="185"/>
        <v>170.83852723824</v>
      </c>
    </row>
    <row r="3984" spans="1:21" ht="23.25" customHeight="1">
      <c r="A3984" s="15"/>
      <c r="B3984" s="16" t="s">
        <v>21485</v>
      </c>
      <c r="C3984" s="16" t="s">
        <v>21163</v>
      </c>
      <c r="D3984" s="16" t="s">
        <v>21477</v>
      </c>
      <c r="E3984" s="16" t="s">
        <v>21482</v>
      </c>
      <c r="F3984" s="17"/>
      <c r="G3984" s="18">
        <v>3245</v>
      </c>
      <c r="H3984" s="19">
        <f t="shared" si="183"/>
        <v>100.06193736000002</v>
      </c>
      <c r="I3984" s="16"/>
      <c r="J3984" s="16">
        <f t="shared" si="184"/>
        <v>0</v>
      </c>
      <c r="K3984" s="20"/>
      <c r="L3984" s="20" t="s">
        <v>13999</v>
      </c>
      <c r="M3984" s="20"/>
      <c r="N3984" s="20"/>
      <c r="O3984" s="20" t="s">
        <v>13999</v>
      </c>
      <c r="P3984" s="20" t="s">
        <v>13999</v>
      </c>
      <c r="Q3984" s="20" t="s">
        <v>13999</v>
      </c>
      <c r="R3984" s="16"/>
      <c r="S3984" s="16"/>
      <c r="T3984" s="16"/>
      <c r="U3984" s="39">
        <f t="shared" si="185"/>
        <v>126.06875046960003</v>
      </c>
    </row>
    <row r="3985" spans="1:21" ht="23.25" customHeight="1">
      <c r="A3985" s="15"/>
      <c r="B3985" s="16" t="s">
        <v>21486</v>
      </c>
      <c r="C3985" s="16" t="s">
        <v>21163</v>
      </c>
      <c r="D3985" s="16" t="s">
        <v>21477</v>
      </c>
      <c r="E3985" s="16" t="s">
        <v>21487</v>
      </c>
      <c r="F3985" s="17"/>
      <c r="G3985" s="22">
        <v>143</v>
      </c>
      <c r="H3985" s="19">
        <f t="shared" si="183"/>
        <v>4.4095091040000005</v>
      </c>
      <c r="I3985" s="16"/>
      <c r="J3985" s="16">
        <f t="shared" si="184"/>
        <v>0</v>
      </c>
      <c r="K3985" s="20" t="s">
        <v>13999</v>
      </c>
      <c r="L3985" s="20"/>
      <c r="M3985" s="20"/>
      <c r="N3985" s="20"/>
      <c r="O3985" s="20"/>
      <c r="P3985" s="20"/>
      <c r="Q3985" s="20"/>
      <c r="R3985" s="16"/>
      <c r="S3985" s="16"/>
      <c r="T3985" s="16"/>
      <c r="U3985" s="39">
        <f t="shared" si="185"/>
        <v>5.2914109248000001</v>
      </c>
    </row>
    <row r="3986" spans="1:21" ht="23.25" customHeight="1">
      <c r="A3986" s="15"/>
      <c r="B3986" s="16" t="s">
        <v>21488</v>
      </c>
      <c r="C3986" s="16" t="s">
        <v>21163</v>
      </c>
      <c r="D3986" s="16" t="s">
        <v>21477</v>
      </c>
      <c r="E3986" s="16" t="s">
        <v>21489</v>
      </c>
      <c r="F3986" s="17"/>
      <c r="G3986" s="22">
        <v>92</v>
      </c>
      <c r="H3986" s="19">
        <f t="shared" si="183"/>
        <v>2.8368869760000006</v>
      </c>
      <c r="I3986" s="16"/>
      <c r="J3986" s="16">
        <f t="shared" si="184"/>
        <v>0</v>
      </c>
      <c r="K3986" s="20" t="s">
        <v>14000</v>
      </c>
      <c r="L3986" s="20" t="s">
        <v>14000</v>
      </c>
      <c r="M3986" s="20" t="s">
        <v>14000</v>
      </c>
      <c r="N3986" s="20" t="s">
        <v>14000</v>
      </c>
      <c r="O3986" s="20" t="s">
        <v>14000</v>
      </c>
      <c r="P3986" s="20" t="s">
        <v>14000</v>
      </c>
      <c r="Q3986" s="20" t="s">
        <v>14000</v>
      </c>
      <c r="R3986" s="16"/>
      <c r="S3986" s="16"/>
      <c r="T3986" s="16"/>
      <c r="U3986" s="39">
        <f t="shared" si="185"/>
        <v>3.4042643712000005</v>
      </c>
    </row>
    <row r="3987" spans="1:21" ht="23.25" customHeight="1">
      <c r="A3987" s="15"/>
      <c r="B3987" s="16" t="s">
        <v>21490</v>
      </c>
      <c r="C3987" s="16" t="s">
        <v>21163</v>
      </c>
      <c r="D3987" s="16" t="s">
        <v>21477</v>
      </c>
      <c r="E3987" s="16" t="s">
        <v>21491</v>
      </c>
      <c r="F3987" s="17"/>
      <c r="G3987" s="22">
        <v>280</v>
      </c>
      <c r="H3987" s="19">
        <f t="shared" si="183"/>
        <v>8.6340038400000001</v>
      </c>
      <c r="I3987" s="16"/>
      <c r="J3987" s="16">
        <f t="shared" si="184"/>
        <v>0</v>
      </c>
      <c r="K3987" s="20" t="s">
        <v>13999</v>
      </c>
      <c r="L3987" s="20" t="s">
        <v>13999</v>
      </c>
      <c r="M3987" s="20"/>
      <c r="N3987" s="20" t="s">
        <v>13999</v>
      </c>
      <c r="O3987" s="20" t="s">
        <v>13999</v>
      </c>
      <c r="P3987" s="20" t="s">
        <v>13999</v>
      </c>
      <c r="Q3987" s="20" t="s">
        <v>13999</v>
      </c>
      <c r="R3987" s="16"/>
      <c r="S3987" s="16"/>
      <c r="T3987" s="16"/>
      <c r="U3987" s="39">
        <f t="shared" si="185"/>
        <v>10.360804608</v>
      </c>
    </row>
    <row r="3988" spans="1:21" ht="23.25" customHeight="1">
      <c r="A3988" s="15"/>
      <c r="B3988" s="16" t="s">
        <v>21492</v>
      </c>
      <c r="C3988" s="16" t="s">
        <v>21163</v>
      </c>
      <c r="D3988" s="16" t="s">
        <v>21477</v>
      </c>
      <c r="E3988" s="16" t="s">
        <v>21493</v>
      </c>
      <c r="F3988" s="17"/>
      <c r="G3988" s="22">
        <v>137</v>
      </c>
      <c r="H3988" s="19">
        <f t="shared" si="183"/>
        <v>4.2244947360000005</v>
      </c>
      <c r="I3988" s="16"/>
      <c r="J3988" s="16">
        <f t="shared" si="184"/>
        <v>0</v>
      </c>
      <c r="K3988" s="20" t="s">
        <v>14000</v>
      </c>
      <c r="L3988" s="20" t="s">
        <v>13999</v>
      </c>
      <c r="M3988" s="20" t="s">
        <v>13999</v>
      </c>
      <c r="N3988" s="20"/>
      <c r="O3988" s="20"/>
      <c r="P3988" s="20" t="s">
        <v>13999</v>
      </c>
      <c r="Q3988" s="20" t="s">
        <v>13999</v>
      </c>
      <c r="R3988" s="16"/>
      <c r="S3988" s="16"/>
      <c r="T3988" s="16"/>
      <c r="U3988" s="39">
        <f t="shared" si="185"/>
        <v>5.0693936832000004</v>
      </c>
    </row>
    <row r="3989" spans="1:21" ht="23.25" customHeight="1">
      <c r="A3989" s="15"/>
      <c r="B3989" s="16" t="s">
        <v>21494</v>
      </c>
      <c r="C3989" s="16" t="s">
        <v>21163</v>
      </c>
      <c r="D3989" s="16" t="s">
        <v>21477</v>
      </c>
      <c r="E3989" s="16" t="s">
        <v>21495</v>
      </c>
      <c r="F3989" s="17"/>
      <c r="G3989" s="22">
        <v>91</v>
      </c>
      <c r="H3989" s="19">
        <f t="shared" ref="H3989:H4052" si="186">IF(R3989="Мax скидка 20%",G3989*0.8*1.05/100*H$15,IF(R3989="От 3-х шт. скидка 50%.",G3989*0.5*1.05/100*H$15,G3989*0.6*1.05/100*H$15))*1.03*1.2*1.1</f>
        <v>2.8060512480000002</v>
      </c>
      <c r="I3989" s="16"/>
      <c r="J3989" s="16">
        <f t="shared" si="184"/>
        <v>0</v>
      </c>
      <c r="K3989" s="20"/>
      <c r="L3989" s="20"/>
      <c r="M3989" s="20"/>
      <c r="N3989" s="20"/>
      <c r="O3989" s="20"/>
      <c r="P3989" s="20" t="s">
        <v>13999</v>
      </c>
      <c r="Q3989" s="20"/>
      <c r="R3989" s="16"/>
      <c r="S3989" s="16"/>
      <c r="T3989" s="16"/>
      <c r="U3989" s="39">
        <f t="shared" si="185"/>
        <v>3.3672614975999999</v>
      </c>
    </row>
    <row r="3990" spans="1:21" ht="23.25" customHeight="1">
      <c r="A3990" s="15"/>
      <c r="B3990" s="16" t="s">
        <v>21496</v>
      </c>
      <c r="C3990" s="16" t="s">
        <v>21163</v>
      </c>
      <c r="D3990" s="16" t="s">
        <v>21477</v>
      </c>
      <c r="E3990" s="16" t="s">
        <v>21497</v>
      </c>
      <c r="F3990" s="17"/>
      <c r="G3990" s="22">
        <v>224</v>
      </c>
      <c r="H3990" s="19">
        <f t="shared" si="186"/>
        <v>6.9072030720000015</v>
      </c>
      <c r="I3990" s="16"/>
      <c r="J3990" s="16">
        <f t="shared" ref="J3990:J4053" si="187">H3990*I3990</f>
        <v>0</v>
      </c>
      <c r="K3990" s="20"/>
      <c r="L3990" s="20" t="s">
        <v>13999</v>
      </c>
      <c r="M3990" s="20" t="s">
        <v>13999</v>
      </c>
      <c r="N3990" s="20" t="s">
        <v>13999</v>
      </c>
      <c r="O3990" s="20" t="s">
        <v>13999</v>
      </c>
      <c r="P3990" s="20" t="s">
        <v>13999</v>
      </c>
      <c r="Q3990" s="20"/>
      <c r="R3990" s="16"/>
      <c r="S3990" s="16"/>
      <c r="T3990" s="16"/>
      <c r="U3990" s="39">
        <f t="shared" ref="U3990:U4053" si="188">IF(H3990&gt;100,H3990*1.11+15,H3990*1.2)</f>
        <v>8.2886436864000022</v>
      </c>
    </row>
    <row r="3991" spans="1:21" ht="23.25" customHeight="1">
      <c r="A3991" s="15"/>
      <c r="B3991" s="16" t="s">
        <v>21498</v>
      </c>
      <c r="C3991" s="16" t="s">
        <v>21163</v>
      </c>
      <c r="D3991" s="16" t="s">
        <v>21477</v>
      </c>
      <c r="E3991" s="16" t="s">
        <v>21499</v>
      </c>
      <c r="F3991" s="17"/>
      <c r="G3991" s="22">
        <v>152</v>
      </c>
      <c r="H3991" s="19">
        <f t="shared" si="186"/>
        <v>4.687030656000001</v>
      </c>
      <c r="I3991" s="16"/>
      <c r="J3991" s="16">
        <f t="shared" si="187"/>
        <v>0</v>
      </c>
      <c r="K3991" s="20" t="s">
        <v>14045</v>
      </c>
      <c r="L3991" s="20" t="s">
        <v>14000</v>
      </c>
      <c r="M3991" s="20" t="s">
        <v>14000</v>
      </c>
      <c r="N3991" s="20" t="s">
        <v>13999</v>
      </c>
      <c r="O3991" s="20" t="s">
        <v>14000</v>
      </c>
      <c r="P3991" s="20" t="s">
        <v>14000</v>
      </c>
      <c r="Q3991" s="20" t="s">
        <v>14000</v>
      </c>
      <c r="R3991" s="16"/>
      <c r="S3991" s="16"/>
      <c r="T3991" s="16"/>
      <c r="U3991" s="39">
        <f t="shared" si="188"/>
        <v>5.6244367872000014</v>
      </c>
    </row>
    <row r="3992" spans="1:21" ht="23.25" customHeight="1">
      <c r="A3992" s="15"/>
      <c r="B3992" s="16" t="s">
        <v>21500</v>
      </c>
      <c r="C3992" s="16" t="s">
        <v>21163</v>
      </c>
      <c r="D3992" s="16" t="s">
        <v>21477</v>
      </c>
      <c r="E3992" s="16" t="s">
        <v>21499</v>
      </c>
      <c r="F3992" s="17"/>
      <c r="G3992" s="22">
        <v>137</v>
      </c>
      <c r="H3992" s="19">
        <f t="shared" si="186"/>
        <v>4.2244947360000005</v>
      </c>
      <c r="I3992" s="16"/>
      <c r="J3992" s="16">
        <f t="shared" si="187"/>
        <v>0</v>
      </c>
      <c r="K3992" s="20" t="s">
        <v>14000</v>
      </c>
      <c r="L3992" s="20"/>
      <c r="M3992" s="20"/>
      <c r="N3992" s="20" t="s">
        <v>14000</v>
      </c>
      <c r="O3992" s="20"/>
      <c r="P3992" s="20"/>
      <c r="Q3992" s="20"/>
      <c r="R3992" s="16"/>
      <c r="S3992" s="16"/>
      <c r="T3992" s="16"/>
      <c r="U3992" s="39">
        <f t="shared" si="188"/>
        <v>5.0693936832000004</v>
      </c>
    </row>
    <row r="3993" spans="1:21" ht="23.25" customHeight="1">
      <c r="A3993" s="15"/>
      <c r="B3993" s="16" t="s">
        <v>21501</v>
      </c>
      <c r="C3993" s="16" t="s">
        <v>21163</v>
      </c>
      <c r="D3993" s="16" t="s">
        <v>21477</v>
      </c>
      <c r="E3993" s="16" t="s">
        <v>21502</v>
      </c>
      <c r="F3993" s="17"/>
      <c r="G3993" s="22">
        <v>150</v>
      </c>
      <c r="H3993" s="19">
        <f t="shared" si="186"/>
        <v>4.6253592000000001</v>
      </c>
      <c r="I3993" s="16"/>
      <c r="J3993" s="16">
        <f t="shared" si="187"/>
        <v>0</v>
      </c>
      <c r="K3993" s="20" t="s">
        <v>13999</v>
      </c>
      <c r="L3993" s="20"/>
      <c r="M3993" s="20"/>
      <c r="N3993" s="20"/>
      <c r="O3993" s="20"/>
      <c r="P3993" s="20"/>
      <c r="Q3993" s="20"/>
      <c r="R3993" s="16"/>
      <c r="S3993" s="16"/>
      <c r="T3993" s="16"/>
      <c r="U3993" s="39">
        <f t="shared" si="188"/>
        <v>5.5504310400000003</v>
      </c>
    </row>
    <row r="3994" spans="1:21" ht="23.25" customHeight="1">
      <c r="A3994" s="15"/>
      <c r="B3994" s="16" t="s">
        <v>21503</v>
      </c>
      <c r="C3994" s="16" t="s">
        <v>21163</v>
      </c>
      <c r="D3994" s="16" t="s">
        <v>21477</v>
      </c>
      <c r="E3994" s="16" t="s">
        <v>21504</v>
      </c>
      <c r="F3994" s="17"/>
      <c r="G3994" s="22">
        <v>34</v>
      </c>
      <c r="H3994" s="19">
        <f t="shared" si="186"/>
        <v>1.0484147519999998</v>
      </c>
      <c r="I3994" s="16"/>
      <c r="J3994" s="16">
        <f t="shared" si="187"/>
        <v>0</v>
      </c>
      <c r="K3994" s="20"/>
      <c r="L3994" s="20"/>
      <c r="M3994" s="20"/>
      <c r="N3994" s="20"/>
      <c r="O3994" s="20"/>
      <c r="P3994" s="20" t="s">
        <v>13999</v>
      </c>
      <c r="Q3994" s="20"/>
      <c r="R3994" s="16"/>
      <c r="S3994" s="16"/>
      <c r="T3994" s="16"/>
      <c r="U3994" s="39">
        <f t="shared" si="188"/>
        <v>1.2580977023999997</v>
      </c>
    </row>
    <row r="3995" spans="1:21" ht="23.25" customHeight="1">
      <c r="A3995" s="15"/>
      <c r="B3995" s="16" t="s">
        <v>21505</v>
      </c>
      <c r="C3995" s="16" t="s">
        <v>21163</v>
      </c>
      <c r="D3995" s="16" t="s">
        <v>21477</v>
      </c>
      <c r="E3995" s="16" t="s">
        <v>21506</v>
      </c>
      <c r="F3995" s="17"/>
      <c r="G3995" s="22">
        <v>20</v>
      </c>
      <c r="H3995" s="19">
        <f t="shared" si="186"/>
        <v>0.61671456000000002</v>
      </c>
      <c r="I3995" s="16"/>
      <c r="J3995" s="16">
        <f t="shared" si="187"/>
        <v>0</v>
      </c>
      <c r="K3995" s="20"/>
      <c r="L3995" s="20"/>
      <c r="M3995" s="20"/>
      <c r="N3995" s="20"/>
      <c r="O3995" s="20"/>
      <c r="P3995" s="20" t="s">
        <v>13999</v>
      </c>
      <c r="Q3995" s="20"/>
      <c r="R3995" s="16"/>
      <c r="S3995" s="16"/>
      <c r="T3995" s="16"/>
      <c r="U3995" s="39">
        <f t="shared" si="188"/>
        <v>0.74005747200000005</v>
      </c>
    </row>
    <row r="3996" spans="1:21" ht="23.25" customHeight="1">
      <c r="A3996" s="15"/>
      <c r="B3996" s="16" t="s">
        <v>21507</v>
      </c>
      <c r="C3996" s="16" t="s">
        <v>21163</v>
      </c>
      <c r="D3996" s="16" t="s">
        <v>21477</v>
      </c>
      <c r="E3996" s="16" t="s">
        <v>21508</v>
      </c>
      <c r="F3996" s="17"/>
      <c r="G3996" s="22">
        <v>303</v>
      </c>
      <c r="H3996" s="19">
        <f t="shared" si="186"/>
        <v>9.3432255839999989</v>
      </c>
      <c r="I3996" s="16"/>
      <c r="J3996" s="16">
        <f t="shared" si="187"/>
        <v>0</v>
      </c>
      <c r="K3996" s="20"/>
      <c r="L3996" s="20"/>
      <c r="M3996" s="20" t="s">
        <v>13999</v>
      </c>
      <c r="N3996" s="20" t="s">
        <v>13999</v>
      </c>
      <c r="O3996" s="20" t="s">
        <v>13999</v>
      </c>
      <c r="P3996" s="20" t="s">
        <v>13999</v>
      </c>
      <c r="Q3996" s="20" t="s">
        <v>13999</v>
      </c>
      <c r="R3996" s="16"/>
      <c r="S3996" s="16"/>
      <c r="T3996" s="16"/>
      <c r="U3996" s="39">
        <f t="shared" si="188"/>
        <v>11.211870700799999</v>
      </c>
    </row>
    <row r="3997" spans="1:21" ht="23.25" customHeight="1">
      <c r="A3997" s="15"/>
      <c r="B3997" s="16" t="s">
        <v>21509</v>
      </c>
      <c r="C3997" s="16" t="s">
        <v>21163</v>
      </c>
      <c r="D3997" s="16" t="s">
        <v>21477</v>
      </c>
      <c r="E3997" s="16" t="s">
        <v>21510</v>
      </c>
      <c r="F3997" s="17"/>
      <c r="G3997" s="22">
        <v>115</v>
      </c>
      <c r="H3997" s="19">
        <f t="shared" si="186"/>
        <v>3.5461087200000003</v>
      </c>
      <c r="I3997" s="16"/>
      <c r="J3997" s="16">
        <f t="shared" si="187"/>
        <v>0</v>
      </c>
      <c r="K3997" s="20" t="s">
        <v>13999</v>
      </c>
      <c r="L3997" s="20" t="s">
        <v>13999</v>
      </c>
      <c r="M3997" s="20" t="s">
        <v>13999</v>
      </c>
      <c r="N3997" s="20"/>
      <c r="O3997" s="20"/>
      <c r="P3997" s="20"/>
      <c r="Q3997" s="20"/>
      <c r="R3997" s="16"/>
      <c r="S3997" s="16"/>
      <c r="T3997" s="16"/>
      <c r="U3997" s="39">
        <f t="shared" si="188"/>
        <v>4.255330464</v>
      </c>
    </row>
    <row r="3998" spans="1:21" ht="23.25" customHeight="1">
      <c r="A3998" s="15"/>
      <c r="B3998" s="16" t="s">
        <v>21511</v>
      </c>
      <c r="C3998" s="16" t="s">
        <v>21163</v>
      </c>
      <c r="D3998" s="16" t="s">
        <v>21477</v>
      </c>
      <c r="E3998" s="16" t="s">
        <v>21512</v>
      </c>
      <c r="F3998" s="17"/>
      <c r="G3998" s="22">
        <v>81</v>
      </c>
      <c r="H3998" s="19">
        <f t="shared" si="186"/>
        <v>2.4976939680000005</v>
      </c>
      <c r="I3998" s="16"/>
      <c r="J3998" s="16">
        <f t="shared" si="187"/>
        <v>0</v>
      </c>
      <c r="K3998" s="20" t="s">
        <v>13999</v>
      </c>
      <c r="L3998" s="20" t="s">
        <v>13999</v>
      </c>
      <c r="M3998" s="20"/>
      <c r="N3998" s="20"/>
      <c r="O3998" s="20"/>
      <c r="P3998" s="20" t="s">
        <v>13999</v>
      </c>
      <c r="Q3998" s="20"/>
      <c r="R3998" s="16"/>
      <c r="S3998" s="16"/>
      <c r="T3998" s="16"/>
      <c r="U3998" s="39">
        <f t="shared" si="188"/>
        <v>2.9972327616000007</v>
      </c>
    </row>
    <row r="3999" spans="1:21" ht="23.25" customHeight="1">
      <c r="A3999" s="15"/>
      <c r="B3999" s="16" t="s">
        <v>21513</v>
      </c>
      <c r="C3999" s="16" t="s">
        <v>21163</v>
      </c>
      <c r="D3999" s="16" t="s">
        <v>21477</v>
      </c>
      <c r="E3999" s="16" t="s">
        <v>21514</v>
      </c>
      <c r="F3999" s="17"/>
      <c r="G3999" s="22">
        <v>130</v>
      </c>
      <c r="H3999" s="19">
        <f t="shared" si="186"/>
        <v>4.0086446400000009</v>
      </c>
      <c r="I3999" s="16"/>
      <c r="J3999" s="16">
        <f t="shared" si="187"/>
        <v>0</v>
      </c>
      <c r="K3999" s="20" t="s">
        <v>14000</v>
      </c>
      <c r="L3999" s="20" t="s">
        <v>13999</v>
      </c>
      <c r="M3999" s="20" t="s">
        <v>13999</v>
      </c>
      <c r="N3999" s="20" t="s">
        <v>13999</v>
      </c>
      <c r="O3999" s="20" t="s">
        <v>13999</v>
      </c>
      <c r="P3999" s="20" t="s">
        <v>13999</v>
      </c>
      <c r="Q3999" s="20" t="s">
        <v>13999</v>
      </c>
      <c r="R3999" s="16"/>
      <c r="S3999" s="16"/>
      <c r="T3999" s="16"/>
      <c r="U3999" s="39">
        <f t="shared" si="188"/>
        <v>4.810373568000001</v>
      </c>
    </row>
    <row r="4000" spans="1:21" ht="23.25" customHeight="1">
      <c r="A4000" s="15"/>
      <c r="B4000" s="16" t="s">
        <v>570</v>
      </c>
      <c r="C4000" s="16" t="s">
        <v>21163</v>
      </c>
      <c r="D4000" s="16" t="s">
        <v>21477</v>
      </c>
      <c r="E4000" s="16" t="s">
        <v>21515</v>
      </c>
      <c r="F4000" s="17"/>
      <c r="G4000" s="22">
        <v>162</v>
      </c>
      <c r="H4000" s="19">
        <f t="shared" si="186"/>
        <v>4.9953879360000011</v>
      </c>
      <c r="I4000" s="16"/>
      <c r="J4000" s="16">
        <f t="shared" si="187"/>
        <v>0</v>
      </c>
      <c r="K4000" s="20" t="s">
        <v>14045</v>
      </c>
      <c r="L4000" s="20" t="s">
        <v>13999</v>
      </c>
      <c r="M4000" s="20" t="s">
        <v>14000</v>
      </c>
      <c r="N4000" s="20" t="s">
        <v>13999</v>
      </c>
      <c r="O4000" s="20" t="s">
        <v>14000</v>
      </c>
      <c r="P4000" s="20" t="s">
        <v>14000</v>
      </c>
      <c r="Q4000" s="20" t="s">
        <v>14000</v>
      </c>
      <c r="R4000" s="16"/>
      <c r="S4000" s="16"/>
      <c r="T4000" s="16"/>
      <c r="U4000" s="39">
        <f t="shared" si="188"/>
        <v>5.9944655232000015</v>
      </c>
    </row>
    <row r="4001" spans="1:21" ht="23.25" customHeight="1">
      <c r="A4001" s="15"/>
      <c r="B4001" s="16" t="s">
        <v>21516</v>
      </c>
      <c r="C4001" s="16" t="s">
        <v>21163</v>
      </c>
      <c r="D4001" s="16" t="s">
        <v>21477</v>
      </c>
      <c r="E4001" s="16" t="s">
        <v>21514</v>
      </c>
      <c r="F4001" s="17"/>
      <c r="G4001" s="22">
        <v>144</v>
      </c>
      <c r="H4001" s="19">
        <f t="shared" si="186"/>
        <v>4.440344832000001</v>
      </c>
      <c r="I4001" s="16"/>
      <c r="J4001" s="16">
        <f t="shared" si="187"/>
        <v>0</v>
      </c>
      <c r="K4001" s="20" t="s">
        <v>13999</v>
      </c>
      <c r="L4001" s="20" t="s">
        <v>13999</v>
      </c>
      <c r="M4001" s="20" t="s">
        <v>13999</v>
      </c>
      <c r="N4001" s="20" t="s">
        <v>13999</v>
      </c>
      <c r="O4001" s="20"/>
      <c r="P4001" s="20" t="s">
        <v>13999</v>
      </c>
      <c r="Q4001" s="20" t="s">
        <v>13999</v>
      </c>
      <c r="R4001" s="16"/>
      <c r="S4001" s="16"/>
      <c r="T4001" s="16"/>
      <c r="U4001" s="39">
        <f t="shared" si="188"/>
        <v>5.3284137984000006</v>
      </c>
    </row>
    <row r="4002" spans="1:21" ht="23.25" customHeight="1">
      <c r="A4002" s="15"/>
      <c r="B4002" s="16" t="s">
        <v>21517</v>
      </c>
      <c r="C4002" s="16" t="s">
        <v>21163</v>
      </c>
      <c r="D4002" s="16" t="s">
        <v>21477</v>
      </c>
      <c r="E4002" s="16" t="s">
        <v>21518</v>
      </c>
      <c r="F4002" s="17"/>
      <c r="G4002" s="22">
        <v>90</v>
      </c>
      <c r="H4002" s="19">
        <f t="shared" si="186"/>
        <v>2.775215520000001</v>
      </c>
      <c r="I4002" s="16"/>
      <c r="J4002" s="16">
        <f t="shared" si="187"/>
        <v>0</v>
      </c>
      <c r="K4002" s="20" t="s">
        <v>14000</v>
      </c>
      <c r="L4002" s="20" t="s">
        <v>13999</v>
      </c>
      <c r="M4002" s="20" t="s">
        <v>13999</v>
      </c>
      <c r="N4002" s="20" t="s">
        <v>13999</v>
      </c>
      <c r="O4002" s="20" t="s">
        <v>13999</v>
      </c>
      <c r="P4002" s="20" t="s">
        <v>13999</v>
      </c>
      <c r="Q4002" s="20" t="s">
        <v>13999</v>
      </c>
      <c r="R4002" s="16"/>
      <c r="S4002" s="16"/>
      <c r="T4002" s="16"/>
      <c r="U4002" s="39">
        <f t="shared" si="188"/>
        <v>3.3302586240000012</v>
      </c>
    </row>
    <row r="4003" spans="1:21" ht="23.25" customHeight="1">
      <c r="A4003" s="15"/>
      <c r="B4003" s="16" t="s">
        <v>21519</v>
      </c>
      <c r="C4003" s="16" t="s">
        <v>21163</v>
      </c>
      <c r="D4003" s="16" t="s">
        <v>21520</v>
      </c>
      <c r="E4003" s="16" t="s">
        <v>21521</v>
      </c>
      <c r="F4003" s="17"/>
      <c r="G4003" s="18">
        <v>1623</v>
      </c>
      <c r="H4003" s="19">
        <f t="shared" si="186"/>
        <v>50.046386544000008</v>
      </c>
      <c r="I4003" s="16"/>
      <c r="J4003" s="16">
        <f t="shared" si="187"/>
        <v>0</v>
      </c>
      <c r="K4003" s="20"/>
      <c r="L4003" s="20"/>
      <c r="M4003" s="20" t="s">
        <v>13999</v>
      </c>
      <c r="N4003" s="20" t="s">
        <v>13999</v>
      </c>
      <c r="O4003" s="20" t="s">
        <v>13999</v>
      </c>
      <c r="P4003" s="20" t="s">
        <v>13999</v>
      </c>
      <c r="Q4003" s="20" t="s">
        <v>13999</v>
      </c>
      <c r="R4003" s="16"/>
      <c r="S4003" s="16"/>
      <c r="T4003" s="16"/>
      <c r="U4003" s="39">
        <f t="shared" si="188"/>
        <v>60.055663852800009</v>
      </c>
    </row>
    <row r="4004" spans="1:21" ht="23.25" customHeight="1">
      <c r="A4004" s="15"/>
      <c r="B4004" s="16" t="s">
        <v>539</v>
      </c>
      <c r="C4004" s="16" t="s">
        <v>21163</v>
      </c>
      <c r="D4004" s="16" t="s">
        <v>21520</v>
      </c>
      <c r="E4004" s="16" t="s">
        <v>21522</v>
      </c>
      <c r="F4004" s="17"/>
      <c r="G4004" s="18">
        <v>1568</v>
      </c>
      <c r="H4004" s="19">
        <f t="shared" si="186"/>
        <v>48.35042150400001</v>
      </c>
      <c r="I4004" s="16"/>
      <c r="J4004" s="16">
        <f t="shared" si="187"/>
        <v>0</v>
      </c>
      <c r="K4004" s="20"/>
      <c r="L4004" s="20"/>
      <c r="M4004" s="20" t="s">
        <v>13999</v>
      </c>
      <c r="N4004" s="20" t="s">
        <v>13999</v>
      </c>
      <c r="O4004" s="20" t="s">
        <v>13999</v>
      </c>
      <c r="P4004" s="20" t="s">
        <v>13999</v>
      </c>
      <c r="Q4004" s="20"/>
      <c r="R4004" s="16"/>
      <c r="S4004" s="16"/>
      <c r="T4004" s="16"/>
      <c r="U4004" s="39">
        <f t="shared" si="188"/>
        <v>58.02050580480001</v>
      </c>
    </row>
    <row r="4005" spans="1:21" ht="23.25" customHeight="1">
      <c r="A4005" s="15"/>
      <c r="B4005" s="16" t="s">
        <v>21523</v>
      </c>
      <c r="C4005" s="16" t="s">
        <v>21163</v>
      </c>
      <c r="D4005" s="16" t="s">
        <v>21520</v>
      </c>
      <c r="E4005" s="16" t="s">
        <v>21524</v>
      </c>
      <c r="F4005" s="17"/>
      <c r="G4005" s="18">
        <v>1212</v>
      </c>
      <c r="H4005" s="19">
        <f t="shared" si="186"/>
        <v>37.372902335999996</v>
      </c>
      <c r="I4005" s="16"/>
      <c r="J4005" s="16">
        <f t="shared" si="187"/>
        <v>0</v>
      </c>
      <c r="K4005" s="20" t="s">
        <v>13999</v>
      </c>
      <c r="L4005" s="20" t="s">
        <v>13999</v>
      </c>
      <c r="M4005" s="20" t="s">
        <v>13999</v>
      </c>
      <c r="N4005" s="20" t="s">
        <v>13999</v>
      </c>
      <c r="O4005" s="20" t="s">
        <v>13999</v>
      </c>
      <c r="P4005" s="20" t="s">
        <v>13999</v>
      </c>
      <c r="Q4005" s="20" t="s">
        <v>13999</v>
      </c>
      <c r="R4005" s="16"/>
      <c r="S4005" s="16"/>
      <c r="T4005" s="16"/>
      <c r="U4005" s="39">
        <f t="shared" si="188"/>
        <v>44.847482803199995</v>
      </c>
    </row>
    <row r="4006" spans="1:21" ht="23.25" customHeight="1">
      <c r="A4006" s="15"/>
      <c r="B4006" s="16" t="s">
        <v>21525</v>
      </c>
      <c r="C4006" s="16" t="s">
        <v>21163</v>
      </c>
      <c r="D4006" s="16" t="s">
        <v>21520</v>
      </c>
      <c r="E4006" s="16" t="s">
        <v>21526</v>
      </c>
      <c r="F4006" s="17"/>
      <c r="G4006" s="18">
        <v>1623</v>
      </c>
      <c r="H4006" s="19">
        <f t="shared" si="186"/>
        <v>50.046386544000008</v>
      </c>
      <c r="I4006" s="16"/>
      <c r="J4006" s="16">
        <f t="shared" si="187"/>
        <v>0</v>
      </c>
      <c r="K4006" s="20" t="s">
        <v>13999</v>
      </c>
      <c r="L4006" s="20"/>
      <c r="M4006" s="20" t="s">
        <v>13999</v>
      </c>
      <c r="N4006" s="20"/>
      <c r="O4006" s="20" t="s">
        <v>13999</v>
      </c>
      <c r="P4006" s="20" t="s">
        <v>13999</v>
      </c>
      <c r="Q4006" s="20"/>
      <c r="R4006" s="16"/>
      <c r="S4006" s="16"/>
      <c r="T4006" s="16"/>
      <c r="U4006" s="39">
        <f t="shared" si="188"/>
        <v>60.055663852800009</v>
      </c>
    </row>
    <row r="4007" spans="1:21" ht="23.25" customHeight="1">
      <c r="A4007" s="15"/>
      <c r="B4007" s="16" t="s">
        <v>21527</v>
      </c>
      <c r="C4007" s="16" t="s">
        <v>21163</v>
      </c>
      <c r="D4007" s="16" t="s">
        <v>21520</v>
      </c>
      <c r="E4007" s="16" t="s">
        <v>21528</v>
      </c>
      <c r="F4007" s="17"/>
      <c r="G4007" s="22">
        <v>138</v>
      </c>
      <c r="H4007" s="19">
        <f t="shared" si="186"/>
        <v>4.255330464</v>
      </c>
      <c r="I4007" s="16"/>
      <c r="J4007" s="16">
        <f t="shared" si="187"/>
        <v>0</v>
      </c>
      <c r="K4007" s="20"/>
      <c r="L4007" s="20" t="s">
        <v>13999</v>
      </c>
      <c r="M4007" s="20" t="s">
        <v>13999</v>
      </c>
      <c r="N4007" s="20"/>
      <c r="O4007" s="20" t="s">
        <v>13999</v>
      </c>
      <c r="P4007" s="20" t="s">
        <v>13999</v>
      </c>
      <c r="Q4007" s="20"/>
      <c r="R4007" s="16"/>
      <c r="S4007" s="16"/>
      <c r="T4007" s="16"/>
      <c r="U4007" s="39">
        <f t="shared" si="188"/>
        <v>5.1063965568</v>
      </c>
    </row>
    <row r="4008" spans="1:21" ht="23.25" customHeight="1">
      <c r="A4008" s="15"/>
      <c r="B4008" s="16" t="s">
        <v>21529</v>
      </c>
      <c r="C4008" s="16" t="s">
        <v>21163</v>
      </c>
      <c r="D4008" s="16" t="s">
        <v>21520</v>
      </c>
      <c r="E4008" s="16" t="s">
        <v>21530</v>
      </c>
      <c r="F4008" s="17"/>
      <c r="G4008" s="22">
        <v>884</v>
      </c>
      <c r="H4008" s="19">
        <f t="shared" si="186"/>
        <v>27.258783552000001</v>
      </c>
      <c r="I4008" s="16"/>
      <c r="J4008" s="16">
        <f t="shared" si="187"/>
        <v>0</v>
      </c>
      <c r="K4008" s="20"/>
      <c r="L4008" s="20"/>
      <c r="M4008" s="20"/>
      <c r="N4008" s="20" t="s">
        <v>13999</v>
      </c>
      <c r="O4008" s="20" t="s">
        <v>13999</v>
      </c>
      <c r="P4008" s="20" t="s">
        <v>13999</v>
      </c>
      <c r="Q4008" s="20" t="s">
        <v>13999</v>
      </c>
      <c r="R4008" s="16"/>
      <c r="S4008" s="16"/>
      <c r="T4008" s="16"/>
      <c r="U4008" s="39">
        <f t="shared" si="188"/>
        <v>32.710540262400002</v>
      </c>
    </row>
    <row r="4009" spans="1:21" ht="23.25" customHeight="1">
      <c r="A4009" s="15"/>
      <c r="B4009" s="16" t="s">
        <v>21531</v>
      </c>
      <c r="C4009" s="16" t="s">
        <v>21163</v>
      </c>
      <c r="D4009" s="16" t="s">
        <v>21520</v>
      </c>
      <c r="E4009" s="16" t="s">
        <v>21532</v>
      </c>
      <c r="F4009" s="17"/>
      <c r="G4009" s="22">
        <v>927</v>
      </c>
      <c r="H4009" s="19">
        <f t="shared" si="186"/>
        <v>28.584719856000003</v>
      </c>
      <c r="I4009" s="16"/>
      <c r="J4009" s="16">
        <f t="shared" si="187"/>
        <v>0</v>
      </c>
      <c r="K4009" s="20"/>
      <c r="L4009" s="20"/>
      <c r="M4009" s="20"/>
      <c r="N4009" s="20"/>
      <c r="O4009" s="20"/>
      <c r="P4009" s="20"/>
      <c r="Q4009" s="20"/>
      <c r="R4009" s="16"/>
      <c r="S4009" s="16"/>
      <c r="T4009" s="16"/>
      <c r="U4009" s="39">
        <f t="shared" si="188"/>
        <v>34.301663827200002</v>
      </c>
    </row>
    <row r="4010" spans="1:21" ht="23.25" customHeight="1">
      <c r="A4010" s="15"/>
      <c r="B4010" s="16" t="s">
        <v>21533</v>
      </c>
      <c r="C4010" s="16" t="s">
        <v>21163</v>
      </c>
      <c r="D4010" s="16" t="s">
        <v>21520</v>
      </c>
      <c r="E4010" s="16" t="s">
        <v>21534</v>
      </c>
      <c r="F4010" s="17"/>
      <c r="G4010" s="22">
        <v>623</v>
      </c>
      <c r="H4010" s="19">
        <f t="shared" si="186"/>
        <v>19.210658544000001</v>
      </c>
      <c r="I4010" s="16"/>
      <c r="J4010" s="16">
        <f t="shared" si="187"/>
        <v>0</v>
      </c>
      <c r="K4010" s="20" t="s">
        <v>13999</v>
      </c>
      <c r="L4010" s="20"/>
      <c r="M4010" s="20" t="s">
        <v>13999</v>
      </c>
      <c r="N4010" s="20" t="s">
        <v>13999</v>
      </c>
      <c r="O4010" s="20"/>
      <c r="P4010" s="20" t="s">
        <v>13999</v>
      </c>
      <c r="Q4010" s="20"/>
      <c r="R4010" s="16"/>
      <c r="S4010" s="16"/>
      <c r="T4010" s="16"/>
      <c r="U4010" s="39">
        <f t="shared" si="188"/>
        <v>23.052790252800001</v>
      </c>
    </row>
    <row r="4011" spans="1:21" ht="23.25" customHeight="1">
      <c r="A4011" s="15"/>
      <c r="B4011" s="16" t="s">
        <v>21535</v>
      </c>
      <c r="C4011" s="16" t="s">
        <v>21163</v>
      </c>
      <c r="D4011" s="16" t="s">
        <v>21520</v>
      </c>
      <c r="E4011" s="16" t="s">
        <v>21536</v>
      </c>
      <c r="F4011" s="17"/>
      <c r="G4011" s="22">
        <v>672</v>
      </c>
      <c r="H4011" s="19">
        <f t="shared" si="186"/>
        <v>20.721609216000004</v>
      </c>
      <c r="I4011" s="16"/>
      <c r="J4011" s="16">
        <f t="shared" si="187"/>
        <v>0</v>
      </c>
      <c r="K4011" s="20" t="s">
        <v>14000</v>
      </c>
      <c r="L4011" s="20" t="s">
        <v>13999</v>
      </c>
      <c r="M4011" s="20" t="s">
        <v>13999</v>
      </c>
      <c r="N4011" s="20" t="s">
        <v>13999</v>
      </c>
      <c r="O4011" s="20" t="s">
        <v>13999</v>
      </c>
      <c r="P4011" s="20"/>
      <c r="Q4011" s="20" t="s">
        <v>13999</v>
      </c>
      <c r="R4011" s="16"/>
      <c r="S4011" s="16"/>
      <c r="T4011" s="16"/>
      <c r="U4011" s="39">
        <f t="shared" si="188"/>
        <v>24.865931059200005</v>
      </c>
    </row>
    <row r="4012" spans="1:21" ht="23.25" customHeight="1">
      <c r="A4012" s="15"/>
      <c r="B4012" s="16" t="s">
        <v>21537</v>
      </c>
      <c r="C4012" s="16" t="s">
        <v>21163</v>
      </c>
      <c r="D4012" s="16" t="s">
        <v>21520</v>
      </c>
      <c r="E4012" s="16" t="s">
        <v>21538</v>
      </c>
      <c r="F4012" s="17"/>
      <c r="G4012" s="22">
        <v>143</v>
      </c>
      <c r="H4012" s="19">
        <f t="shared" si="186"/>
        <v>4.4095091040000005</v>
      </c>
      <c r="I4012" s="16"/>
      <c r="J4012" s="16">
        <f t="shared" si="187"/>
        <v>0</v>
      </c>
      <c r="K4012" s="20"/>
      <c r="L4012" s="20"/>
      <c r="M4012" s="20"/>
      <c r="N4012" s="20"/>
      <c r="O4012" s="20"/>
      <c r="P4012" s="20"/>
      <c r="Q4012" s="20" t="s">
        <v>13999</v>
      </c>
      <c r="R4012" s="16"/>
      <c r="S4012" s="16"/>
      <c r="T4012" s="16"/>
      <c r="U4012" s="39">
        <f t="shared" si="188"/>
        <v>5.2914109248000001</v>
      </c>
    </row>
    <row r="4013" spans="1:21" ht="23.25" customHeight="1">
      <c r="A4013" s="15"/>
      <c r="B4013" s="16" t="s">
        <v>21539</v>
      </c>
      <c r="C4013" s="16" t="s">
        <v>21163</v>
      </c>
      <c r="D4013" s="16" t="s">
        <v>21520</v>
      </c>
      <c r="E4013" s="16" t="s">
        <v>21528</v>
      </c>
      <c r="F4013" s="17"/>
      <c r="G4013" s="22">
        <v>90</v>
      </c>
      <c r="H4013" s="19">
        <f t="shared" si="186"/>
        <v>2.775215520000001</v>
      </c>
      <c r="I4013" s="16"/>
      <c r="J4013" s="16">
        <f t="shared" si="187"/>
        <v>0</v>
      </c>
      <c r="K4013" s="20" t="s">
        <v>13999</v>
      </c>
      <c r="L4013" s="20" t="s">
        <v>13999</v>
      </c>
      <c r="M4013" s="20" t="s">
        <v>13999</v>
      </c>
      <c r="N4013" s="20" t="s">
        <v>13999</v>
      </c>
      <c r="O4013" s="20" t="s">
        <v>13999</v>
      </c>
      <c r="P4013" s="20" t="s">
        <v>13999</v>
      </c>
      <c r="Q4013" s="20" t="s">
        <v>13999</v>
      </c>
      <c r="R4013" s="16"/>
      <c r="S4013" s="16"/>
      <c r="T4013" s="16"/>
      <c r="U4013" s="39">
        <f t="shared" si="188"/>
        <v>3.3302586240000012</v>
      </c>
    </row>
    <row r="4014" spans="1:21" ht="23.25" customHeight="1">
      <c r="A4014" s="15"/>
      <c r="B4014" s="16" t="s">
        <v>21540</v>
      </c>
      <c r="C4014" s="16" t="s">
        <v>21163</v>
      </c>
      <c r="D4014" s="16" t="s">
        <v>21520</v>
      </c>
      <c r="E4014" s="16" t="s">
        <v>21541</v>
      </c>
      <c r="F4014" s="17"/>
      <c r="G4014" s="22">
        <v>251</v>
      </c>
      <c r="H4014" s="19">
        <f t="shared" si="186"/>
        <v>7.7397677280000012</v>
      </c>
      <c r="I4014" s="16"/>
      <c r="J4014" s="16">
        <f t="shared" si="187"/>
        <v>0</v>
      </c>
      <c r="K4014" s="20" t="s">
        <v>13999</v>
      </c>
      <c r="L4014" s="20" t="s">
        <v>13999</v>
      </c>
      <c r="M4014" s="20" t="s">
        <v>13999</v>
      </c>
      <c r="N4014" s="20" t="s">
        <v>13999</v>
      </c>
      <c r="O4014" s="20" t="s">
        <v>13999</v>
      </c>
      <c r="P4014" s="20" t="s">
        <v>13999</v>
      </c>
      <c r="Q4014" s="20" t="s">
        <v>13999</v>
      </c>
      <c r="R4014" s="16"/>
      <c r="S4014" s="16"/>
      <c r="T4014" s="16"/>
      <c r="U4014" s="39">
        <f t="shared" si="188"/>
        <v>9.2877212736000008</v>
      </c>
    </row>
    <row r="4015" spans="1:21" ht="23.25" customHeight="1">
      <c r="A4015" s="15"/>
      <c r="B4015" s="16" t="s">
        <v>21542</v>
      </c>
      <c r="C4015" s="16" t="s">
        <v>21163</v>
      </c>
      <c r="D4015" s="16" t="s">
        <v>21520</v>
      </c>
      <c r="E4015" s="16" t="s">
        <v>21543</v>
      </c>
      <c r="F4015" s="17"/>
      <c r="G4015" s="22">
        <v>90</v>
      </c>
      <c r="H4015" s="19">
        <f t="shared" si="186"/>
        <v>2.775215520000001</v>
      </c>
      <c r="I4015" s="16"/>
      <c r="J4015" s="16">
        <f t="shared" si="187"/>
        <v>0</v>
      </c>
      <c r="K4015" s="20"/>
      <c r="L4015" s="20" t="s">
        <v>13999</v>
      </c>
      <c r="M4015" s="20" t="s">
        <v>13999</v>
      </c>
      <c r="N4015" s="20"/>
      <c r="O4015" s="20" t="s">
        <v>13999</v>
      </c>
      <c r="P4015" s="20" t="s">
        <v>13999</v>
      </c>
      <c r="Q4015" s="20" t="s">
        <v>13999</v>
      </c>
      <c r="R4015" s="16"/>
      <c r="S4015" s="16"/>
      <c r="T4015" s="16"/>
      <c r="U4015" s="39">
        <f t="shared" si="188"/>
        <v>3.3302586240000012</v>
      </c>
    </row>
    <row r="4016" spans="1:21" ht="23.25" customHeight="1">
      <c r="A4016" s="15"/>
      <c r="B4016" s="16" t="s">
        <v>21544</v>
      </c>
      <c r="C4016" s="16" t="s">
        <v>21163</v>
      </c>
      <c r="D4016" s="16" t="s">
        <v>21520</v>
      </c>
      <c r="E4016" s="16" t="s">
        <v>21536</v>
      </c>
      <c r="F4016" s="17"/>
      <c r="G4016" s="18">
        <v>1043</v>
      </c>
      <c r="H4016" s="19">
        <f t="shared" si="186"/>
        <v>32.161664304000006</v>
      </c>
      <c r="I4016" s="16"/>
      <c r="J4016" s="16">
        <f t="shared" si="187"/>
        <v>0</v>
      </c>
      <c r="K4016" s="20" t="s">
        <v>13999</v>
      </c>
      <c r="L4016" s="20" t="s">
        <v>13999</v>
      </c>
      <c r="M4016" s="20" t="s">
        <v>13999</v>
      </c>
      <c r="N4016" s="20" t="s">
        <v>13999</v>
      </c>
      <c r="O4016" s="20" t="s">
        <v>13999</v>
      </c>
      <c r="P4016" s="20" t="s">
        <v>13999</v>
      </c>
      <c r="Q4016" s="20" t="s">
        <v>13999</v>
      </c>
      <c r="R4016" s="16"/>
      <c r="S4016" s="16"/>
      <c r="T4016" s="16"/>
      <c r="U4016" s="39">
        <f t="shared" si="188"/>
        <v>38.593997164800008</v>
      </c>
    </row>
    <row r="4017" spans="1:21" ht="23.25" customHeight="1">
      <c r="A4017" s="15"/>
      <c r="B4017" s="16" t="s">
        <v>21545</v>
      </c>
      <c r="C4017" s="16" t="s">
        <v>21163</v>
      </c>
      <c r="D4017" s="16" t="s">
        <v>21520</v>
      </c>
      <c r="E4017" s="16" t="s">
        <v>21530</v>
      </c>
      <c r="F4017" s="17"/>
      <c r="G4017" s="22">
        <v>590</v>
      </c>
      <c r="H4017" s="19">
        <f t="shared" si="186"/>
        <v>18.193079520000001</v>
      </c>
      <c r="I4017" s="16"/>
      <c r="J4017" s="16">
        <f t="shared" si="187"/>
        <v>0</v>
      </c>
      <c r="K4017" s="20"/>
      <c r="L4017" s="20"/>
      <c r="M4017" s="20"/>
      <c r="N4017" s="20"/>
      <c r="O4017" s="20"/>
      <c r="P4017" s="20"/>
      <c r="Q4017" s="20"/>
      <c r="R4017" s="16"/>
      <c r="S4017" s="16"/>
      <c r="T4017" s="16"/>
      <c r="U4017" s="39">
        <f t="shared" si="188"/>
        <v>21.831695423999999</v>
      </c>
    </row>
    <row r="4018" spans="1:21" ht="23.25" customHeight="1">
      <c r="A4018" s="15"/>
      <c r="B4018" s="16" t="s">
        <v>21546</v>
      </c>
      <c r="C4018" s="16" t="s">
        <v>21163</v>
      </c>
      <c r="D4018" s="16" t="s">
        <v>21520</v>
      </c>
      <c r="E4018" s="16" t="s">
        <v>21547</v>
      </c>
      <c r="F4018" s="17"/>
      <c r="G4018" s="18">
        <v>1042</v>
      </c>
      <c r="H4018" s="19">
        <f t="shared" si="186"/>
        <v>32.130828575999999</v>
      </c>
      <c r="I4018" s="16"/>
      <c r="J4018" s="16">
        <f t="shared" si="187"/>
        <v>0</v>
      </c>
      <c r="K4018" s="20"/>
      <c r="L4018" s="20"/>
      <c r="M4018" s="20"/>
      <c r="N4018" s="20"/>
      <c r="O4018" s="20"/>
      <c r="P4018" s="20"/>
      <c r="Q4018" s="20"/>
      <c r="R4018" s="16"/>
      <c r="S4018" s="16"/>
      <c r="T4018" s="16"/>
      <c r="U4018" s="39">
        <f t="shared" si="188"/>
        <v>38.556994291199999</v>
      </c>
    </row>
    <row r="4019" spans="1:21" ht="23.25" customHeight="1">
      <c r="A4019" s="15"/>
      <c r="B4019" s="16" t="s">
        <v>21548</v>
      </c>
      <c r="C4019" s="16" t="s">
        <v>21163</v>
      </c>
      <c r="D4019" s="16" t="s">
        <v>21549</v>
      </c>
      <c r="E4019" s="16" t="s">
        <v>21550</v>
      </c>
      <c r="F4019" s="17"/>
      <c r="G4019" s="22">
        <v>664</v>
      </c>
      <c r="H4019" s="19">
        <f t="shared" si="186"/>
        <v>20.474923392000004</v>
      </c>
      <c r="I4019" s="16"/>
      <c r="J4019" s="16">
        <f t="shared" si="187"/>
        <v>0</v>
      </c>
      <c r="K4019" s="20"/>
      <c r="L4019" s="20" t="s">
        <v>13999</v>
      </c>
      <c r="M4019" s="20"/>
      <c r="N4019" s="20"/>
      <c r="O4019" s="20" t="s">
        <v>13999</v>
      </c>
      <c r="P4019" s="20" t="s">
        <v>13999</v>
      </c>
      <c r="Q4019" s="20" t="s">
        <v>13999</v>
      </c>
      <c r="R4019" s="16"/>
      <c r="S4019" s="16"/>
      <c r="T4019" s="16"/>
      <c r="U4019" s="39">
        <f t="shared" si="188"/>
        <v>24.569908070400004</v>
      </c>
    </row>
    <row r="4020" spans="1:21" ht="23.25" customHeight="1">
      <c r="A4020" s="15"/>
      <c r="B4020" s="16" t="s">
        <v>21551</v>
      </c>
      <c r="C4020" s="16" t="s">
        <v>21163</v>
      </c>
      <c r="D4020" s="16" t="s">
        <v>21549</v>
      </c>
      <c r="E4020" s="16" t="s">
        <v>21552</v>
      </c>
      <c r="F4020" s="17"/>
      <c r="G4020" s="22">
        <v>351</v>
      </c>
      <c r="H4020" s="19">
        <f t="shared" si="186"/>
        <v>10.823340528000001</v>
      </c>
      <c r="I4020" s="16"/>
      <c r="J4020" s="16">
        <f t="shared" si="187"/>
        <v>0</v>
      </c>
      <c r="K4020" s="20" t="s">
        <v>14000</v>
      </c>
      <c r="L4020" s="20" t="s">
        <v>13999</v>
      </c>
      <c r="M4020" s="20" t="s">
        <v>13999</v>
      </c>
      <c r="N4020" s="20" t="s">
        <v>13999</v>
      </c>
      <c r="O4020" s="20" t="s">
        <v>13999</v>
      </c>
      <c r="P4020" s="20" t="s">
        <v>13999</v>
      </c>
      <c r="Q4020" s="20" t="s">
        <v>13999</v>
      </c>
      <c r="R4020" s="16"/>
      <c r="S4020" s="16"/>
      <c r="T4020" s="16"/>
      <c r="U4020" s="39">
        <f t="shared" si="188"/>
        <v>12.988008633600002</v>
      </c>
    </row>
    <row r="4021" spans="1:21" ht="23.25" customHeight="1">
      <c r="A4021" s="15"/>
      <c r="B4021" s="16" t="s">
        <v>21553</v>
      </c>
      <c r="C4021" s="16" t="s">
        <v>21163</v>
      </c>
      <c r="D4021" s="16" t="s">
        <v>21549</v>
      </c>
      <c r="E4021" s="16" t="s">
        <v>21552</v>
      </c>
      <c r="F4021" s="17"/>
      <c r="G4021" s="22">
        <v>191</v>
      </c>
      <c r="H4021" s="19">
        <f t="shared" si="186"/>
        <v>5.8896240480000008</v>
      </c>
      <c r="I4021" s="16"/>
      <c r="J4021" s="16">
        <f t="shared" si="187"/>
        <v>0</v>
      </c>
      <c r="K4021" s="20" t="s">
        <v>13999</v>
      </c>
      <c r="L4021" s="20" t="s">
        <v>13999</v>
      </c>
      <c r="M4021" s="20" t="s">
        <v>13999</v>
      </c>
      <c r="N4021" s="20" t="s">
        <v>13999</v>
      </c>
      <c r="O4021" s="20" t="s">
        <v>13999</v>
      </c>
      <c r="P4021" s="20" t="s">
        <v>13999</v>
      </c>
      <c r="Q4021" s="20" t="s">
        <v>13999</v>
      </c>
      <c r="R4021" s="16"/>
      <c r="S4021" s="16"/>
      <c r="T4021" s="16"/>
      <c r="U4021" s="39">
        <f t="shared" si="188"/>
        <v>7.0675488576000012</v>
      </c>
    </row>
    <row r="4022" spans="1:21" ht="23.25" customHeight="1">
      <c r="A4022" s="15"/>
      <c r="B4022" s="16" t="s">
        <v>21554</v>
      </c>
      <c r="C4022" s="16" t="s">
        <v>15374</v>
      </c>
      <c r="D4022" s="16" t="s">
        <v>21555</v>
      </c>
      <c r="E4022" s="16" t="s">
        <v>21556</v>
      </c>
      <c r="F4022" s="17"/>
      <c r="G4022" s="22">
        <v>880</v>
      </c>
      <c r="H4022" s="19">
        <f t="shared" si="186"/>
        <v>27.135440639999999</v>
      </c>
      <c r="I4022" s="16"/>
      <c r="J4022" s="16">
        <f t="shared" si="187"/>
        <v>0</v>
      </c>
      <c r="K4022" s="20" t="s">
        <v>13999</v>
      </c>
      <c r="L4022" s="20" t="s">
        <v>13999</v>
      </c>
      <c r="M4022" s="20"/>
      <c r="N4022" s="20"/>
      <c r="O4022" s="20"/>
      <c r="P4022" s="20" t="s">
        <v>13999</v>
      </c>
      <c r="Q4022" s="20"/>
      <c r="R4022" s="16"/>
      <c r="S4022" s="16"/>
      <c r="T4022" s="16"/>
      <c r="U4022" s="39">
        <f t="shared" si="188"/>
        <v>32.562528768</v>
      </c>
    </row>
    <row r="4023" spans="1:21" ht="45.75" customHeight="1">
      <c r="A4023" s="15"/>
      <c r="B4023" s="16" t="s">
        <v>21557</v>
      </c>
      <c r="C4023" s="16" t="s">
        <v>15374</v>
      </c>
      <c r="D4023" s="16" t="s">
        <v>21555</v>
      </c>
      <c r="E4023" s="16" t="s">
        <v>21558</v>
      </c>
      <c r="F4023" s="17"/>
      <c r="G4023" s="18">
        <v>7371</v>
      </c>
      <c r="H4023" s="19">
        <f t="shared" si="186"/>
        <v>227.29015108799999</v>
      </c>
      <c r="I4023" s="16"/>
      <c r="J4023" s="16">
        <f t="shared" si="187"/>
        <v>0</v>
      </c>
      <c r="K4023" s="20" t="s">
        <v>13999</v>
      </c>
      <c r="L4023" s="20"/>
      <c r="M4023" s="20"/>
      <c r="N4023" s="20"/>
      <c r="O4023" s="20"/>
      <c r="P4023" s="20"/>
      <c r="Q4023" s="20"/>
      <c r="R4023" s="16"/>
      <c r="S4023" s="16"/>
      <c r="T4023" s="16"/>
      <c r="U4023" s="39">
        <f t="shared" si="188"/>
        <v>267.29206770768002</v>
      </c>
    </row>
    <row r="4024" spans="1:21" ht="23.25" customHeight="1">
      <c r="A4024" s="15"/>
      <c r="B4024" s="16" t="s">
        <v>21559</v>
      </c>
      <c r="C4024" s="16" t="s">
        <v>15374</v>
      </c>
      <c r="D4024" s="16" t="s">
        <v>21555</v>
      </c>
      <c r="E4024" s="16" t="s">
        <v>21560</v>
      </c>
      <c r="F4024" s="17"/>
      <c r="G4024" s="18">
        <v>1931</v>
      </c>
      <c r="H4024" s="19">
        <f t="shared" si="186"/>
        <v>59.543790768000001</v>
      </c>
      <c r="I4024" s="16"/>
      <c r="J4024" s="16">
        <f t="shared" si="187"/>
        <v>0</v>
      </c>
      <c r="K4024" s="20" t="s">
        <v>13999</v>
      </c>
      <c r="L4024" s="20" t="s">
        <v>13999</v>
      </c>
      <c r="M4024" s="20" t="s">
        <v>13999</v>
      </c>
      <c r="N4024" s="20"/>
      <c r="O4024" s="20"/>
      <c r="P4024" s="20"/>
      <c r="Q4024" s="20"/>
      <c r="R4024" s="16"/>
      <c r="S4024" s="16"/>
      <c r="T4024" s="16"/>
      <c r="U4024" s="39">
        <f t="shared" si="188"/>
        <v>71.452548921599998</v>
      </c>
    </row>
    <row r="4025" spans="1:21" ht="23.25" customHeight="1">
      <c r="A4025" s="15"/>
      <c r="B4025" s="16" t="s">
        <v>21561</v>
      </c>
      <c r="C4025" s="16" t="s">
        <v>15374</v>
      </c>
      <c r="D4025" s="16" t="s">
        <v>21555</v>
      </c>
      <c r="E4025" s="16" t="s">
        <v>21562</v>
      </c>
      <c r="F4025" s="17"/>
      <c r="G4025" s="18">
        <v>6293</v>
      </c>
      <c r="H4025" s="19">
        <f t="shared" si="186"/>
        <v>194.04923630400003</v>
      </c>
      <c r="I4025" s="16"/>
      <c r="J4025" s="16">
        <f t="shared" si="187"/>
        <v>0</v>
      </c>
      <c r="K4025" s="20" t="s">
        <v>13999</v>
      </c>
      <c r="L4025" s="20"/>
      <c r="M4025" s="20" t="s">
        <v>13999</v>
      </c>
      <c r="N4025" s="20" t="s">
        <v>13999</v>
      </c>
      <c r="O4025" s="20"/>
      <c r="P4025" s="20"/>
      <c r="Q4025" s="20"/>
      <c r="R4025" s="16"/>
      <c r="S4025" s="16"/>
      <c r="T4025" s="16"/>
      <c r="U4025" s="39">
        <f t="shared" si="188"/>
        <v>230.39465229744005</v>
      </c>
    </row>
    <row r="4026" spans="1:21" ht="23.25" customHeight="1">
      <c r="A4026" s="15"/>
      <c r="B4026" s="16" t="s">
        <v>12483</v>
      </c>
      <c r="C4026" s="16" t="s">
        <v>15374</v>
      </c>
      <c r="D4026" s="16" t="s">
        <v>21555</v>
      </c>
      <c r="E4026" s="16" t="s">
        <v>21563</v>
      </c>
      <c r="F4026" s="17"/>
      <c r="G4026" s="18">
        <v>2720</v>
      </c>
      <c r="H4026" s="19">
        <f t="shared" si="186"/>
        <v>83.873180160000032</v>
      </c>
      <c r="I4026" s="16"/>
      <c r="J4026" s="16">
        <f t="shared" si="187"/>
        <v>0</v>
      </c>
      <c r="K4026" s="20" t="s">
        <v>14045</v>
      </c>
      <c r="L4026" s="20" t="s">
        <v>13999</v>
      </c>
      <c r="M4026" s="20"/>
      <c r="N4026" s="20" t="s">
        <v>13999</v>
      </c>
      <c r="O4026" s="20"/>
      <c r="P4026" s="20" t="s">
        <v>13999</v>
      </c>
      <c r="Q4026" s="20"/>
      <c r="R4026" s="16"/>
      <c r="S4026" s="16"/>
      <c r="T4026" s="16"/>
      <c r="U4026" s="39">
        <f t="shared" si="188"/>
        <v>100.64781619200004</v>
      </c>
    </row>
    <row r="4027" spans="1:21" ht="23.25" customHeight="1">
      <c r="A4027" s="15"/>
      <c r="B4027" s="16" t="s">
        <v>21564</v>
      </c>
      <c r="C4027" s="16" t="s">
        <v>15374</v>
      </c>
      <c r="D4027" s="16" t="s">
        <v>21555</v>
      </c>
      <c r="E4027" s="16" t="s">
        <v>21565</v>
      </c>
      <c r="F4027" s="17"/>
      <c r="G4027" s="22">
        <v>487</v>
      </c>
      <c r="H4027" s="19">
        <f t="shared" si="186"/>
        <v>15.016999536</v>
      </c>
      <c r="I4027" s="16"/>
      <c r="J4027" s="16">
        <f t="shared" si="187"/>
        <v>0</v>
      </c>
      <c r="K4027" s="20" t="s">
        <v>13999</v>
      </c>
      <c r="L4027" s="20"/>
      <c r="M4027" s="20"/>
      <c r="N4027" s="20"/>
      <c r="O4027" s="20"/>
      <c r="P4027" s="20"/>
      <c r="Q4027" s="20"/>
      <c r="R4027" s="16"/>
      <c r="S4027" s="16"/>
      <c r="T4027" s="16"/>
      <c r="U4027" s="39">
        <f t="shared" si="188"/>
        <v>18.020399443199999</v>
      </c>
    </row>
    <row r="4028" spans="1:21" ht="23.25" customHeight="1">
      <c r="A4028" s="15"/>
      <c r="B4028" s="16" t="s">
        <v>21566</v>
      </c>
      <c r="C4028" s="16" t="s">
        <v>15374</v>
      </c>
      <c r="D4028" s="16" t="s">
        <v>21555</v>
      </c>
      <c r="E4028" s="16" t="s">
        <v>21567</v>
      </c>
      <c r="F4028" s="17"/>
      <c r="G4028" s="22">
        <v>148</v>
      </c>
      <c r="H4028" s="19">
        <f t="shared" si="186"/>
        <v>4.5636877440000001</v>
      </c>
      <c r="I4028" s="16"/>
      <c r="J4028" s="16">
        <f t="shared" si="187"/>
        <v>0</v>
      </c>
      <c r="K4028" s="20" t="s">
        <v>13999</v>
      </c>
      <c r="L4028" s="20" t="s">
        <v>13999</v>
      </c>
      <c r="M4028" s="20" t="s">
        <v>13999</v>
      </c>
      <c r="N4028" s="20" t="s">
        <v>13999</v>
      </c>
      <c r="O4028" s="20" t="s">
        <v>13999</v>
      </c>
      <c r="P4028" s="20" t="s">
        <v>13999</v>
      </c>
      <c r="Q4028" s="20"/>
      <c r="R4028" s="16"/>
      <c r="S4028" s="16"/>
      <c r="T4028" s="16"/>
      <c r="U4028" s="39">
        <f t="shared" si="188"/>
        <v>5.4764252928000001</v>
      </c>
    </row>
    <row r="4029" spans="1:21" ht="23.25" customHeight="1">
      <c r="A4029" s="15"/>
      <c r="B4029" s="16" t="s">
        <v>21568</v>
      </c>
      <c r="C4029" s="16" t="s">
        <v>15374</v>
      </c>
      <c r="D4029" s="16" t="s">
        <v>21555</v>
      </c>
      <c r="E4029" s="16" t="s">
        <v>21569</v>
      </c>
      <c r="F4029" s="17"/>
      <c r="G4029" s="22">
        <v>15</v>
      </c>
      <c r="H4029" s="19">
        <f t="shared" si="186"/>
        <v>0.4625359200000001</v>
      </c>
      <c r="I4029" s="16"/>
      <c r="J4029" s="16">
        <f t="shared" si="187"/>
        <v>0</v>
      </c>
      <c r="K4029" s="20" t="s">
        <v>13999</v>
      </c>
      <c r="L4029" s="20" t="s">
        <v>13999</v>
      </c>
      <c r="M4029" s="20"/>
      <c r="N4029" s="20"/>
      <c r="O4029" s="20"/>
      <c r="P4029" s="20" t="s">
        <v>13999</v>
      </c>
      <c r="Q4029" s="20" t="s">
        <v>13999</v>
      </c>
      <c r="R4029" s="16"/>
      <c r="S4029" s="16"/>
      <c r="T4029" s="16"/>
      <c r="U4029" s="39">
        <f t="shared" si="188"/>
        <v>0.55504310400000012</v>
      </c>
    </row>
    <row r="4030" spans="1:21" ht="23.25" customHeight="1">
      <c r="A4030" s="15"/>
      <c r="B4030" s="16" t="s">
        <v>21570</v>
      </c>
      <c r="C4030" s="16" t="s">
        <v>15374</v>
      </c>
      <c r="D4030" s="16" t="s">
        <v>21555</v>
      </c>
      <c r="E4030" s="16" t="s">
        <v>21571</v>
      </c>
      <c r="F4030" s="17"/>
      <c r="G4030" s="22">
        <v>494</v>
      </c>
      <c r="H4030" s="19">
        <f t="shared" si="186"/>
        <v>15.232849631999997</v>
      </c>
      <c r="I4030" s="16"/>
      <c r="J4030" s="16">
        <f t="shared" si="187"/>
        <v>0</v>
      </c>
      <c r="K4030" s="20"/>
      <c r="L4030" s="20" t="s">
        <v>13999</v>
      </c>
      <c r="M4030" s="20"/>
      <c r="N4030" s="20"/>
      <c r="O4030" s="20"/>
      <c r="P4030" s="20"/>
      <c r="Q4030" s="20"/>
      <c r="R4030" s="16"/>
      <c r="S4030" s="16"/>
      <c r="T4030" s="16"/>
      <c r="U4030" s="39">
        <f t="shared" si="188"/>
        <v>18.279419558399997</v>
      </c>
    </row>
    <row r="4031" spans="1:21" ht="23.25" customHeight="1">
      <c r="A4031" s="15"/>
      <c r="B4031" s="16" t="s">
        <v>21572</v>
      </c>
      <c r="C4031" s="16" t="s">
        <v>15374</v>
      </c>
      <c r="D4031" s="16" t="s">
        <v>21555</v>
      </c>
      <c r="E4031" s="16" t="s">
        <v>21573</v>
      </c>
      <c r="F4031" s="17"/>
      <c r="G4031" s="22">
        <v>494</v>
      </c>
      <c r="H4031" s="19">
        <f t="shared" si="186"/>
        <v>15.232849631999997</v>
      </c>
      <c r="I4031" s="16"/>
      <c r="J4031" s="16">
        <f t="shared" si="187"/>
        <v>0</v>
      </c>
      <c r="K4031" s="20"/>
      <c r="L4031" s="20" t="s">
        <v>13999</v>
      </c>
      <c r="M4031" s="20"/>
      <c r="N4031" s="20"/>
      <c r="O4031" s="20"/>
      <c r="P4031" s="20" t="s">
        <v>13999</v>
      </c>
      <c r="Q4031" s="20"/>
      <c r="R4031" s="16"/>
      <c r="S4031" s="16"/>
      <c r="T4031" s="16"/>
      <c r="U4031" s="39">
        <f t="shared" si="188"/>
        <v>18.279419558399997</v>
      </c>
    </row>
    <row r="4032" spans="1:21" ht="23.25" customHeight="1">
      <c r="A4032" s="15"/>
      <c r="B4032" s="16" t="s">
        <v>21574</v>
      </c>
      <c r="C4032" s="16" t="s">
        <v>15374</v>
      </c>
      <c r="D4032" s="16" t="s">
        <v>21555</v>
      </c>
      <c r="E4032" s="16" t="s">
        <v>21575</v>
      </c>
      <c r="F4032" s="17"/>
      <c r="G4032" s="22">
        <v>494</v>
      </c>
      <c r="H4032" s="19">
        <f t="shared" si="186"/>
        <v>15.232849631999997</v>
      </c>
      <c r="I4032" s="16"/>
      <c r="J4032" s="16">
        <f t="shared" si="187"/>
        <v>0</v>
      </c>
      <c r="K4032" s="20"/>
      <c r="L4032" s="20" t="s">
        <v>13999</v>
      </c>
      <c r="M4032" s="20"/>
      <c r="N4032" s="20"/>
      <c r="O4032" s="20"/>
      <c r="P4032" s="20"/>
      <c r="Q4032" s="20"/>
      <c r="R4032" s="16"/>
      <c r="S4032" s="16"/>
      <c r="T4032" s="16"/>
      <c r="U4032" s="39">
        <f t="shared" si="188"/>
        <v>18.279419558399997</v>
      </c>
    </row>
    <row r="4033" spans="1:21" ht="23.25" customHeight="1">
      <c r="A4033" s="15"/>
      <c r="B4033" s="16" t="s">
        <v>21576</v>
      </c>
      <c r="C4033" s="16" t="s">
        <v>15374</v>
      </c>
      <c r="D4033" s="16" t="s">
        <v>21555</v>
      </c>
      <c r="E4033" s="16" t="s">
        <v>21577</v>
      </c>
      <c r="F4033" s="17"/>
      <c r="G4033" s="22">
        <v>48</v>
      </c>
      <c r="H4033" s="19">
        <f t="shared" si="186"/>
        <v>1.4801149440000003</v>
      </c>
      <c r="I4033" s="16"/>
      <c r="J4033" s="16">
        <f t="shared" si="187"/>
        <v>0</v>
      </c>
      <c r="K4033" s="20"/>
      <c r="L4033" s="20"/>
      <c r="M4033" s="20"/>
      <c r="N4033" s="20"/>
      <c r="O4033" s="20"/>
      <c r="P4033" s="20" t="s">
        <v>13999</v>
      </c>
      <c r="Q4033" s="20" t="s">
        <v>13999</v>
      </c>
      <c r="R4033" s="16"/>
      <c r="S4033" s="16"/>
      <c r="T4033" s="16"/>
      <c r="U4033" s="39">
        <f t="shared" si="188"/>
        <v>1.7761379328000004</v>
      </c>
    </row>
    <row r="4034" spans="1:21" ht="23.25" customHeight="1">
      <c r="A4034" s="15"/>
      <c r="B4034" s="16" t="s">
        <v>21578</v>
      </c>
      <c r="C4034" s="16" t="s">
        <v>15374</v>
      </c>
      <c r="D4034" s="16" t="s">
        <v>21555</v>
      </c>
      <c r="E4034" s="16" t="s">
        <v>21579</v>
      </c>
      <c r="F4034" s="17"/>
      <c r="G4034" s="22">
        <v>119</v>
      </c>
      <c r="H4034" s="19">
        <f t="shared" si="186"/>
        <v>3.6694516320000004</v>
      </c>
      <c r="I4034" s="16"/>
      <c r="J4034" s="16">
        <f t="shared" si="187"/>
        <v>0</v>
      </c>
      <c r="K4034" s="20" t="s">
        <v>13999</v>
      </c>
      <c r="L4034" s="20"/>
      <c r="M4034" s="20"/>
      <c r="N4034" s="20" t="s">
        <v>13999</v>
      </c>
      <c r="O4034" s="20"/>
      <c r="P4034" s="20" t="s">
        <v>13999</v>
      </c>
      <c r="Q4034" s="20"/>
      <c r="R4034" s="16"/>
      <c r="S4034" s="16"/>
      <c r="T4034" s="16"/>
      <c r="U4034" s="39">
        <f t="shared" si="188"/>
        <v>4.4033419584000004</v>
      </c>
    </row>
    <row r="4035" spans="1:21" ht="23.25" customHeight="1">
      <c r="A4035" s="15"/>
      <c r="B4035" s="16" t="s">
        <v>21580</v>
      </c>
      <c r="C4035" s="16" t="s">
        <v>15374</v>
      </c>
      <c r="D4035" s="16" t="s">
        <v>21555</v>
      </c>
      <c r="E4035" s="16" t="s">
        <v>21581</v>
      </c>
      <c r="F4035" s="17"/>
      <c r="G4035" s="18">
        <v>1242</v>
      </c>
      <c r="H4035" s="19">
        <f t="shared" si="186"/>
        <v>38.297974176000004</v>
      </c>
      <c r="I4035" s="16"/>
      <c r="J4035" s="16">
        <f t="shared" si="187"/>
        <v>0</v>
      </c>
      <c r="K4035" s="20" t="s">
        <v>13999</v>
      </c>
      <c r="L4035" s="20"/>
      <c r="M4035" s="20"/>
      <c r="N4035" s="20"/>
      <c r="O4035" s="20"/>
      <c r="P4035" s="20" t="s">
        <v>13999</v>
      </c>
      <c r="Q4035" s="20"/>
      <c r="R4035" s="16"/>
      <c r="S4035" s="16"/>
      <c r="T4035" s="16"/>
      <c r="U4035" s="39">
        <f t="shared" si="188"/>
        <v>45.9575690112</v>
      </c>
    </row>
    <row r="4036" spans="1:21" ht="34.5" customHeight="1">
      <c r="A4036" s="15"/>
      <c r="B4036" s="16" t="s">
        <v>573</v>
      </c>
      <c r="C4036" s="16" t="s">
        <v>15374</v>
      </c>
      <c r="D4036" s="16" t="s">
        <v>21555</v>
      </c>
      <c r="E4036" s="16" t="s">
        <v>21582</v>
      </c>
      <c r="F4036" s="17"/>
      <c r="G4036" s="22">
        <v>150</v>
      </c>
      <c r="H4036" s="19">
        <f t="shared" si="186"/>
        <v>4.6253592000000001</v>
      </c>
      <c r="I4036" s="16"/>
      <c r="J4036" s="16">
        <f t="shared" si="187"/>
        <v>0</v>
      </c>
      <c r="K4036" s="20" t="s">
        <v>14000</v>
      </c>
      <c r="L4036" s="20" t="s">
        <v>13999</v>
      </c>
      <c r="M4036" s="20" t="s">
        <v>13999</v>
      </c>
      <c r="N4036" s="20" t="s">
        <v>13999</v>
      </c>
      <c r="O4036" s="20" t="s">
        <v>13999</v>
      </c>
      <c r="P4036" s="20" t="s">
        <v>14000</v>
      </c>
      <c r="Q4036" s="20" t="s">
        <v>13999</v>
      </c>
      <c r="R4036" s="16"/>
      <c r="S4036" s="16"/>
      <c r="T4036" s="16"/>
      <c r="U4036" s="39">
        <f t="shared" si="188"/>
        <v>5.5504310400000003</v>
      </c>
    </row>
    <row r="4037" spans="1:21" ht="23.25" customHeight="1">
      <c r="A4037" s="15"/>
      <c r="B4037" s="16" t="s">
        <v>21583</v>
      </c>
      <c r="C4037" s="16" t="s">
        <v>15374</v>
      </c>
      <c r="D4037" s="16" t="s">
        <v>21555</v>
      </c>
      <c r="E4037" s="16" t="s">
        <v>21584</v>
      </c>
      <c r="F4037" s="17"/>
      <c r="G4037" s="22">
        <v>460</v>
      </c>
      <c r="H4037" s="19">
        <f t="shared" si="186"/>
        <v>14.184434880000001</v>
      </c>
      <c r="I4037" s="16"/>
      <c r="J4037" s="16">
        <f t="shared" si="187"/>
        <v>0</v>
      </c>
      <c r="K4037" s="20" t="s">
        <v>13999</v>
      </c>
      <c r="L4037" s="20"/>
      <c r="M4037" s="20"/>
      <c r="N4037" s="20"/>
      <c r="O4037" s="20"/>
      <c r="P4037" s="20" t="s">
        <v>13999</v>
      </c>
      <c r="Q4037" s="20"/>
      <c r="R4037" s="16"/>
      <c r="S4037" s="16"/>
      <c r="T4037" s="16"/>
      <c r="U4037" s="39">
        <f t="shared" si="188"/>
        <v>17.021321856</v>
      </c>
    </row>
    <row r="4038" spans="1:21" ht="23.25" customHeight="1">
      <c r="A4038" s="15"/>
      <c r="B4038" s="21" t="s">
        <v>585</v>
      </c>
      <c r="C4038" s="16" t="s">
        <v>15374</v>
      </c>
      <c r="D4038" s="16" t="s">
        <v>21555</v>
      </c>
      <c r="E4038" s="16" t="s">
        <v>21585</v>
      </c>
      <c r="F4038" s="17"/>
      <c r="G4038" s="22">
        <v>233</v>
      </c>
      <c r="H4038" s="19">
        <f t="shared" si="186"/>
        <v>7.1847246240000011</v>
      </c>
      <c r="I4038" s="16"/>
      <c r="J4038" s="16">
        <f t="shared" si="187"/>
        <v>0</v>
      </c>
      <c r="K4038" s="20" t="s">
        <v>14045</v>
      </c>
      <c r="L4038" s="20" t="s">
        <v>14000</v>
      </c>
      <c r="M4038" s="20" t="s">
        <v>14000</v>
      </c>
      <c r="N4038" s="20" t="s">
        <v>13999</v>
      </c>
      <c r="O4038" s="20" t="s">
        <v>13999</v>
      </c>
      <c r="P4038" s="20" t="s">
        <v>14000</v>
      </c>
      <c r="Q4038" s="20" t="s">
        <v>13999</v>
      </c>
      <c r="R4038" s="16"/>
      <c r="S4038" s="16" t="s">
        <v>14156</v>
      </c>
      <c r="T4038" s="16"/>
      <c r="U4038" s="39">
        <f t="shared" si="188"/>
        <v>8.6216695488000017</v>
      </c>
    </row>
    <row r="4039" spans="1:21" ht="34.5" customHeight="1">
      <c r="A4039" s="15"/>
      <c r="B4039" s="16" t="s">
        <v>21586</v>
      </c>
      <c r="C4039" s="16" t="s">
        <v>15374</v>
      </c>
      <c r="D4039" s="16" t="s">
        <v>21587</v>
      </c>
      <c r="E4039" s="16" t="s">
        <v>21588</v>
      </c>
      <c r="F4039" s="17"/>
      <c r="G4039" s="18">
        <v>1190</v>
      </c>
      <c r="H4039" s="19">
        <f t="shared" si="186"/>
        <v>36.694516320000005</v>
      </c>
      <c r="I4039" s="16"/>
      <c r="J4039" s="16">
        <f t="shared" si="187"/>
        <v>0</v>
      </c>
      <c r="K4039" s="20" t="s">
        <v>13999</v>
      </c>
      <c r="L4039" s="20" t="s">
        <v>13999</v>
      </c>
      <c r="M4039" s="20" t="s">
        <v>13999</v>
      </c>
      <c r="N4039" s="20" t="s">
        <v>13999</v>
      </c>
      <c r="O4039" s="20" t="s">
        <v>13999</v>
      </c>
      <c r="P4039" s="20" t="s">
        <v>13999</v>
      </c>
      <c r="Q4039" s="20" t="s">
        <v>13999</v>
      </c>
      <c r="R4039" s="16"/>
      <c r="S4039" s="16"/>
      <c r="T4039" s="16"/>
      <c r="U4039" s="39">
        <f t="shared" si="188"/>
        <v>44.033419584000008</v>
      </c>
    </row>
    <row r="4040" spans="1:21" ht="34.5" customHeight="1">
      <c r="A4040" s="15"/>
      <c r="B4040" s="16" t="s">
        <v>21589</v>
      </c>
      <c r="C4040" s="16" t="s">
        <v>15374</v>
      </c>
      <c r="D4040" s="16" t="s">
        <v>21587</v>
      </c>
      <c r="E4040" s="16" t="s">
        <v>21590</v>
      </c>
      <c r="F4040" s="17"/>
      <c r="G4040" s="18">
        <v>1302</v>
      </c>
      <c r="H4040" s="19">
        <f t="shared" si="186"/>
        <v>40.148117856000006</v>
      </c>
      <c r="I4040" s="16"/>
      <c r="J4040" s="16">
        <f t="shared" si="187"/>
        <v>0</v>
      </c>
      <c r="K4040" s="20" t="s">
        <v>14000</v>
      </c>
      <c r="L4040" s="20" t="s">
        <v>13999</v>
      </c>
      <c r="M4040" s="20" t="s">
        <v>13999</v>
      </c>
      <c r="N4040" s="20" t="s">
        <v>13999</v>
      </c>
      <c r="O4040" s="20" t="s">
        <v>13999</v>
      </c>
      <c r="P4040" s="20" t="s">
        <v>13999</v>
      </c>
      <c r="Q4040" s="20" t="s">
        <v>13999</v>
      </c>
      <c r="R4040" s="16"/>
      <c r="S4040" s="16"/>
      <c r="T4040" s="16"/>
      <c r="U4040" s="39">
        <f t="shared" si="188"/>
        <v>48.177741427200004</v>
      </c>
    </row>
    <row r="4041" spans="1:21" ht="34.5" customHeight="1">
      <c r="A4041" s="15"/>
      <c r="B4041" s="16" t="s">
        <v>21591</v>
      </c>
      <c r="C4041" s="16" t="s">
        <v>15374</v>
      </c>
      <c r="D4041" s="16" t="s">
        <v>21587</v>
      </c>
      <c r="E4041" s="16" t="s">
        <v>21592</v>
      </c>
      <c r="F4041" s="17"/>
      <c r="G4041" s="18">
        <v>1600</v>
      </c>
      <c r="H4041" s="19">
        <f t="shared" si="186"/>
        <v>49.337164800000004</v>
      </c>
      <c r="I4041" s="16"/>
      <c r="J4041" s="16">
        <f t="shared" si="187"/>
        <v>0</v>
      </c>
      <c r="K4041" s="20" t="s">
        <v>14000</v>
      </c>
      <c r="L4041" s="20" t="s">
        <v>13999</v>
      </c>
      <c r="M4041" s="20" t="s">
        <v>13999</v>
      </c>
      <c r="N4041" s="20" t="s">
        <v>13999</v>
      </c>
      <c r="O4041" s="20" t="s">
        <v>13999</v>
      </c>
      <c r="P4041" s="20" t="s">
        <v>13999</v>
      </c>
      <c r="Q4041" s="20" t="s">
        <v>13999</v>
      </c>
      <c r="R4041" s="16"/>
      <c r="S4041" s="16"/>
      <c r="T4041" s="16"/>
      <c r="U4041" s="39">
        <f t="shared" si="188"/>
        <v>59.204597759999999</v>
      </c>
    </row>
    <row r="4042" spans="1:21" s="35" customFormat="1" ht="34.5" customHeight="1">
      <c r="A4042" s="31"/>
      <c r="B4042" s="32" t="s">
        <v>6072</v>
      </c>
      <c r="C4042" s="32" t="s">
        <v>15374</v>
      </c>
      <c r="D4042" s="32" t="s">
        <v>21587</v>
      </c>
      <c r="E4042" s="32" t="s">
        <v>21593</v>
      </c>
      <c r="F4042" s="28"/>
      <c r="G4042" s="33">
        <v>1866</v>
      </c>
      <c r="H4042" s="19">
        <f t="shared" si="186"/>
        <v>57.539468448000001</v>
      </c>
      <c r="I4042" s="32"/>
      <c r="J4042" s="16">
        <f t="shared" si="187"/>
        <v>0</v>
      </c>
      <c r="K4042" s="34" t="s">
        <v>14000</v>
      </c>
      <c r="L4042" s="34"/>
      <c r="M4042" s="34" t="s">
        <v>13999</v>
      </c>
      <c r="N4042" s="34" t="s">
        <v>13999</v>
      </c>
      <c r="O4042" s="34"/>
      <c r="P4042" s="34" t="s">
        <v>13999</v>
      </c>
      <c r="Q4042" s="34" t="s">
        <v>13999</v>
      </c>
      <c r="R4042" s="32"/>
      <c r="S4042" s="32"/>
      <c r="T4042" s="32"/>
      <c r="U4042" s="39">
        <f t="shared" si="188"/>
        <v>69.047362137600004</v>
      </c>
    </row>
    <row r="4043" spans="1:21" ht="34.5" customHeight="1">
      <c r="A4043" s="15"/>
      <c r="B4043" s="16" t="s">
        <v>21594</v>
      </c>
      <c r="C4043" s="16" t="s">
        <v>15374</v>
      </c>
      <c r="D4043" s="16" t="s">
        <v>21587</v>
      </c>
      <c r="E4043" s="16" t="s">
        <v>21595</v>
      </c>
      <c r="F4043" s="17"/>
      <c r="G4043" s="18">
        <v>1315</v>
      </c>
      <c r="H4043" s="19">
        <f t="shared" si="186"/>
        <v>40.548982320000007</v>
      </c>
      <c r="I4043" s="16"/>
      <c r="J4043" s="16">
        <f t="shared" si="187"/>
        <v>0</v>
      </c>
      <c r="K4043" s="20" t="s">
        <v>13999</v>
      </c>
      <c r="L4043" s="20" t="s">
        <v>13999</v>
      </c>
      <c r="M4043" s="20"/>
      <c r="N4043" s="20" t="s">
        <v>13999</v>
      </c>
      <c r="O4043" s="20" t="s">
        <v>13999</v>
      </c>
      <c r="P4043" s="20" t="s">
        <v>13999</v>
      </c>
      <c r="Q4043" s="20"/>
      <c r="R4043" s="16"/>
      <c r="S4043" s="16"/>
      <c r="T4043" s="16"/>
      <c r="U4043" s="39">
        <f t="shared" si="188"/>
        <v>48.658778784000006</v>
      </c>
    </row>
    <row r="4044" spans="1:21" ht="34.5" customHeight="1">
      <c r="A4044" s="15"/>
      <c r="B4044" s="16" t="s">
        <v>21596</v>
      </c>
      <c r="C4044" s="16" t="s">
        <v>15374</v>
      </c>
      <c r="D4044" s="16" t="s">
        <v>21587</v>
      </c>
      <c r="E4044" s="16" t="s">
        <v>21597</v>
      </c>
      <c r="F4044" s="17"/>
      <c r="G4044" s="18">
        <v>1512</v>
      </c>
      <c r="H4044" s="19">
        <f t="shared" si="186"/>
        <v>46.623620735999992</v>
      </c>
      <c r="I4044" s="16"/>
      <c r="J4044" s="16">
        <f t="shared" si="187"/>
        <v>0</v>
      </c>
      <c r="K4044" s="20" t="s">
        <v>14000</v>
      </c>
      <c r="L4044" s="20"/>
      <c r="M4044" s="20" t="s">
        <v>13999</v>
      </c>
      <c r="N4044" s="20" t="s">
        <v>13999</v>
      </c>
      <c r="O4044" s="20"/>
      <c r="P4044" s="20" t="s">
        <v>13999</v>
      </c>
      <c r="Q4044" s="20"/>
      <c r="R4044" s="16"/>
      <c r="S4044" s="16"/>
      <c r="T4044" s="16"/>
      <c r="U4044" s="39">
        <f t="shared" si="188"/>
        <v>55.948344883199987</v>
      </c>
    </row>
    <row r="4045" spans="1:21" ht="34.5" customHeight="1">
      <c r="A4045" s="15"/>
      <c r="B4045" s="16" t="s">
        <v>21598</v>
      </c>
      <c r="C4045" s="16" t="s">
        <v>15374</v>
      </c>
      <c r="D4045" s="16" t="s">
        <v>21587</v>
      </c>
      <c r="E4045" s="16" t="s">
        <v>21599</v>
      </c>
      <c r="F4045" s="17"/>
      <c r="G4045" s="18">
        <v>1824</v>
      </c>
      <c r="H4045" s="19">
        <f t="shared" si="186"/>
        <v>56.244367872000005</v>
      </c>
      <c r="I4045" s="16"/>
      <c r="J4045" s="16">
        <f t="shared" si="187"/>
        <v>0</v>
      </c>
      <c r="K4045" s="20" t="s">
        <v>14000</v>
      </c>
      <c r="L4045" s="20" t="s">
        <v>13999</v>
      </c>
      <c r="M4045" s="20" t="s">
        <v>13999</v>
      </c>
      <c r="N4045" s="20"/>
      <c r="O4045" s="20"/>
      <c r="P4045" s="20" t="s">
        <v>13999</v>
      </c>
      <c r="Q4045" s="20" t="s">
        <v>13999</v>
      </c>
      <c r="R4045" s="16"/>
      <c r="S4045" s="16"/>
      <c r="T4045" s="16"/>
      <c r="U4045" s="39">
        <f t="shared" si="188"/>
        <v>67.493241446400006</v>
      </c>
    </row>
    <row r="4046" spans="1:21" ht="34.5" customHeight="1">
      <c r="A4046" s="15"/>
      <c r="B4046" s="16" t="s">
        <v>21600</v>
      </c>
      <c r="C4046" s="16" t="s">
        <v>15374</v>
      </c>
      <c r="D4046" s="16" t="s">
        <v>21587</v>
      </c>
      <c r="E4046" s="16" t="s">
        <v>21601</v>
      </c>
      <c r="F4046" s="17"/>
      <c r="G4046" s="18">
        <v>2364</v>
      </c>
      <c r="H4046" s="19">
        <f t="shared" si="186"/>
        <v>72.895660992000018</v>
      </c>
      <c r="I4046" s="16"/>
      <c r="J4046" s="16">
        <f t="shared" si="187"/>
        <v>0</v>
      </c>
      <c r="K4046" s="20" t="s">
        <v>14000</v>
      </c>
      <c r="L4046" s="20"/>
      <c r="M4046" s="20" t="s">
        <v>13999</v>
      </c>
      <c r="N4046" s="20"/>
      <c r="O4046" s="20"/>
      <c r="P4046" s="20" t="s">
        <v>13999</v>
      </c>
      <c r="Q4046" s="20" t="s">
        <v>13999</v>
      </c>
      <c r="R4046" s="16"/>
      <c r="S4046" s="16"/>
      <c r="T4046" s="16"/>
      <c r="U4046" s="39">
        <f t="shared" si="188"/>
        <v>87.474793190400021</v>
      </c>
    </row>
    <row r="4047" spans="1:21" ht="34.5" customHeight="1">
      <c r="A4047" s="15"/>
      <c r="B4047" s="16" t="s">
        <v>21602</v>
      </c>
      <c r="C4047" s="16" t="s">
        <v>15374</v>
      </c>
      <c r="D4047" s="16" t="s">
        <v>21587</v>
      </c>
      <c r="E4047" s="16" t="s">
        <v>21603</v>
      </c>
      <c r="F4047" s="17"/>
      <c r="G4047" s="22">
        <v>934</v>
      </c>
      <c r="H4047" s="19">
        <f t="shared" si="186"/>
        <v>28.800569952</v>
      </c>
      <c r="I4047" s="16"/>
      <c r="J4047" s="16">
        <f t="shared" si="187"/>
        <v>0</v>
      </c>
      <c r="K4047" s="20" t="s">
        <v>13999</v>
      </c>
      <c r="L4047" s="20"/>
      <c r="M4047" s="20" t="s">
        <v>13999</v>
      </c>
      <c r="N4047" s="20" t="s">
        <v>13999</v>
      </c>
      <c r="O4047" s="20"/>
      <c r="P4047" s="20" t="s">
        <v>13999</v>
      </c>
      <c r="Q4047" s="20"/>
      <c r="R4047" s="16"/>
      <c r="S4047" s="16"/>
      <c r="T4047" s="16"/>
      <c r="U4047" s="39">
        <f t="shared" si="188"/>
        <v>34.560683942399997</v>
      </c>
    </row>
    <row r="4048" spans="1:21" ht="34.5" customHeight="1">
      <c r="A4048" s="15"/>
      <c r="B4048" s="16" t="s">
        <v>21604</v>
      </c>
      <c r="C4048" s="16" t="s">
        <v>15374</v>
      </c>
      <c r="D4048" s="16" t="s">
        <v>21587</v>
      </c>
      <c r="E4048" s="16" t="s">
        <v>21605</v>
      </c>
      <c r="F4048" s="17"/>
      <c r="G4048" s="18">
        <v>1358</v>
      </c>
      <c r="H4048" s="19">
        <f t="shared" si="186"/>
        <v>41.874918623999996</v>
      </c>
      <c r="I4048" s="16"/>
      <c r="J4048" s="16">
        <f t="shared" si="187"/>
        <v>0</v>
      </c>
      <c r="K4048" s="20" t="s">
        <v>14000</v>
      </c>
      <c r="L4048" s="20"/>
      <c r="M4048" s="20" t="s">
        <v>13999</v>
      </c>
      <c r="N4048" s="20" t="s">
        <v>13999</v>
      </c>
      <c r="O4048" s="20"/>
      <c r="P4048" s="20" t="s">
        <v>13999</v>
      </c>
      <c r="Q4048" s="20"/>
      <c r="R4048" s="16"/>
      <c r="S4048" s="16"/>
      <c r="T4048" s="16"/>
      <c r="U4048" s="39">
        <f t="shared" si="188"/>
        <v>50.249902348799992</v>
      </c>
    </row>
    <row r="4049" spans="1:21" ht="34.5" customHeight="1">
      <c r="A4049" s="15"/>
      <c r="B4049" s="16" t="s">
        <v>21606</v>
      </c>
      <c r="C4049" s="16" t="s">
        <v>15374</v>
      </c>
      <c r="D4049" s="16" t="s">
        <v>21587</v>
      </c>
      <c r="E4049" s="16" t="s">
        <v>21607</v>
      </c>
      <c r="F4049" s="17"/>
      <c r="G4049" s="18">
        <v>1675</v>
      </c>
      <c r="H4049" s="19">
        <f t="shared" si="186"/>
        <v>51.649844400000006</v>
      </c>
      <c r="I4049" s="16"/>
      <c r="J4049" s="16">
        <f t="shared" si="187"/>
        <v>0</v>
      </c>
      <c r="K4049" s="20" t="s">
        <v>13999</v>
      </c>
      <c r="L4049" s="20"/>
      <c r="M4049" s="20" t="s">
        <v>13999</v>
      </c>
      <c r="N4049" s="20"/>
      <c r="O4049" s="20"/>
      <c r="P4049" s="20" t="s">
        <v>13999</v>
      </c>
      <c r="Q4049" s="20"/>
      <c r="R4049" s="16"/>
      <c r="S4049" s="16"/>
      <c r="T4049" s="16"/>
      <c r="U4049" s="39">
        <f t="shared" si="188"/>
        <v>61.979813280000002</v>
      </c>
    </row>
    <row r="4050" spans="1:21" ht="23.25" customHeight="1">
      <c r="A4050" s="15"/>
      <c r="B4050" s="16" t="s">
        <v>21608</v>
      </c>
      <c r="C4050" s="16" t="s">
        <v>15374</v>
      </c>
      <c r="D4050" s="16" t="s">
        <v>21587</v>
      </c>
      <c r="E4050" s="16" t="s">
        <v>21609</v>
      </c>
      <c r="F4050" s="17"/>
      <c r="G4050" s="18">
        <v>1440</v>
      </c>
      <c r="H4050" s="19">
        <f t="shared" si="186"/>
        <v>44.403448320000017</v>
      </c>
      <c r="I4050" s="16"/>
      <c r="J4050" s="16">
        <f t="shared" si="187"/>
        <v>0</v>
      </c>
      <c r="K4050" s="20" t="s">
        <v>14000</v>
      </c>
      <c r="L4050" s="20"/>
      <c r="M4050" s="20" t="s">
        <v>13999</v>
      </c>
      <c r="N4050" s="20"/>
      <c r="O4050" s="20"/>
      <c r="P4050" s="20" t="s">
        <v>13999</v>
      </c>
      <c r="Q4050" s="20"/>
      <c r="R4050" s="16"/>
      <c r="S4050" s="16"/>
      <c r="T4050" s="16"/>
      <c r="U4050" s="39">
        <f t="shared" si="188"/>
        <v>53.284137984000019</v>
      </c>
    </row>
    <row r="4051" spans="1:21" ht="23.25" customHeight="1">
      <c r="A4051" s="15"/>
      <c r="B4051" s="16" t="s">
        <v>21610</v>
      </c>
      <c r="C4051" s="16" t="s">
        <v>15374</v>
      </c>
      <c r="D4051" s="16" t="s">
        <v>21587</v>
      </c>
      <c r="E4051" s="16" t="s">
        <v>21611</v>
      </c>
      <c r="F4051" s="17"/>
      <c r="G4051" s="18">
        <v>1663</v>
      </c>
      <c r="H4051" s="19">
        <f t="shared" si="186"/>
        <v>51.279815664000004</v>
      </c>
      <c r="I4051" s="16"/>
      <c r="J4051" s="16">
        <f t="shared" si="187"/>
        <v>0</v>
      </c>
      <c r="K4051" s="20" t="s">
        <v>14000</v>
      </c>
      <c r="L4051" s="20"/>
      <c r="M4051" s="20" t="s">
        <v>13999</v>
      </c>
      <c r="N4051" s="20"/>
      <c r="O4051" s="20"/>
      <c r="P4051" s="20" t="s">
        <v>13999</v>
      </c>
      <c r="Q4051" s="20"/>
      <c r="R4051" s="16"/>
      <c r="S4051" s="16"/>
      <c r="T4051" s="16"/>
      <c r="U4051" s="39">
        <f t="shared" si="188"/>
        <v>61.535778796800003</v>
      </c>
    </row>
    <row r="4052" spans="1:21" ht="34.5" customHeight="1">
      <c r="A4052" s="15"/>
      <c r="B4052" s="16" t="s">
        <v>21612</v>
      </c>
      <c r="C4052" s="16" t="s">
        <v>15374</v>
      </c>
      <c r="D4052" s="16" t="s">
        <v>21587</v>
      </c>
      <c r="E4052" s="16" t="s">
        <v>21613</v>
      </c>
      <c r="F4052" s="17"/>
      <c r="G4052" s="18">
        <v>1107</v>
      </c>
      <c r="H4052" s="19">
        <f t="shared" si="186"/>
        <v>34.135150896000006</v>
      </c>
      <c r="I4052" s="16"/>
      <c r="J4052" s="16">
        <f t="shared" si="187"/>
        <v>0</v>
      </c>
      <c r="K4052" s="20" t="s">
        <v>13999</v>
      </c>
      <c r="L4052" s="20"/>
      <c r="M4052" s="20"/>
      <c r="N4052" s="20"/>
      <c r="O4052" s="20"/>
      <c r="P4052" s="20"/>
      <c r="Q4052" s="20"/>
      <c r="R4052" s="16"/>
      <c r="S4052" s="16"/>
      <c r="T4052" s="16"/>
      <c r="U4052" s="39">
        <f t="shared" si="188"/>
        <v>40.962181075200007</v>
      </c>
    </row>
    <row r="4053" spans="1:21" ht="34.5" customHeight="1">
      <c r="A4053" s="15"/>
      <c r="B4053" s="16" t="s">
        <v>21614</v>
      </c>
      <c r="C4053" s="16" t="s">
        <v>15374</v>
      </c>
      <c r="D4053" s="16" t="s">
        <v>21587</v>
      </c>
      <c r="E4053" s="16" t="s">
        <v>21615</v>
      </c>
      <c r="F4053" s="17"/>
      <c r="G4053" s="18">
        <v>1292</v>
      </c>
      <c r="H4053" s="19">
        <f t="shared" ref="H4053:H4116" si="189">IF(R4053="Мax скидка 20%",G4053*0.8*1.05/100*H$15,IF(R4053="От 3-х шт. скидка 50%.",G4053*0.5*1.05/100*H$15,G4053*0.6*1.05/100*H$15))*1.03*1.2*1.1</f>
        <v>39.839760576000003</v>
      </c>
      <c r="I4053" s="16"/>
      <c r="J4053" s="16">
        <f t="shared" si="187"/>
        <v>0</v>
      </c>
      <c r="K4053" s="20" t="s">
        <v>13999</v>
      </c>
      <c r="L4053" s="20"/>
      <c r="M4053" s="20"/>
      <c r="N4053" s="20"/>
      <c r="O4053" s="20"/>
      <c r="P4053" s="20"/>
      <c r="Q4053" s="20"/>
      <c r="R4053" s="16"/>
      <c r="S4053" s="16"/>
      <c r="T4053" s="16"/>
      <c r="U4053" s="39">
        <f t="shared" si="188"/>
        <v>47.807712691200003</v>
      </c>
    </row>
    <row r="4054" spans="1:21" ht="34.5" customHeight="1">
      <c r="A4054" s="15"/>
      <c r="B4054" s="16" t="s">
        <v>21616</v>
      </c>
      <c r="C4054" s="16" t="s">
        <v>15374</v>
      </c>
      <c r="D4054" s="16" t="s">
        <v>21587</v>
      </c>
      <c r="E4054" s="16" t="s">
        <v>21617</v>
      </c>
      <c r="F4054" s="17"/>
      <c r="G4054" s="18">
        <v>1583</v>
      </c>
      <c r="H4054" s="19">
        <f t="shared" si="189"/>
        <v>48.812957423999997</v>
      </c>
      <c r="I4054" s="16"/>
      <c r="J4054" s="16">
        <f t="shared" ref="J4054:J4117" si="190">H4054*I4054</f>
        <v>0</v>
      </c>
      <c r="K4054" s="20"/>
      <c r="L4054" s="20"/>
      <c r="M4054" s="20"/>
      <c r="N4054" s="20"/>
      <c r="O4054" s="20"/>
      <c r="P4054" s="20"/>
      <c r="Q4054" s="20"/>
      <c r="R4054" s="16"/>
      <c r="S4054" s="16"/>
      <c r="T4054" s="16"/>
      <c r="U4054" s="39">
        <f t="shared" ref="U4054:U4117" si="191">IF(H4054&gt;100,H4054*1.11+15,H4054*1.2)</f>
        <v>58.575548908799995</v>
      </c>
    </row>
    <row r="4055" spans="1:21" ht="34.5" customHeight="1">
      <c r="A4055" s="15"/>
      <c r="B4055" s="16" t="s">
        <v>21618</v>
      </c>
      <c r="C4055" s="16" t="s">
        <v>15374</v>
      </c>
      <c r="D4055" s="16" t="s">
        <v>21587</v>
      </c>
      <c r="E4055" s="16" t="s">
        <v>21615</v>
      </c>
      <c r="F4055" s="17"/>
      <c r="G4055" s="18">
        <v>1165</v>
      </c>
      <c r="H4055" s="19">
        <f t="shared" si="189"/>
        <v>35.923623120000002</v>
      </c>
      <c r="I4055" s="16"/>
      <c r="J4055" s="16">
        <f t="shared" si="190"/>
        <v>0</v>
      </c>
      <c r="K4055" s="20" t="s">
        <v>13999</v>
      </c>
      <c r="L4055" s="20"/>
      <c r="M4055" s="20" t="s">
        <v>13999</v>
      </c>
      <c r="N4055" s="20"/>
      <c r="O4055" s="20"/>
      <c r="P4055" s="20"/>
      <c r="Q4055" s="20"/>
      <c r="R4055" s="16"/>
      <c r="S4055" s="16"/>
      <c r="T4055" s="16"/>
      <c r="U4055" s="39">
        <f t="shared" si="191"/>
        <v>43.108347744</v>
      </c>
    </row>
    <row r="4056" spans="1:21" ht="34.5" customHeight="1">
      <c r="A4056" s="15"/>
      <c r="B4056" s="16" t="s">
        <v>21619</v>
      </c>
      <c r="C4056" s="16" t="s">
        <v>15374</v>
      </c>
      <c r="D4056" s="16" t="s">
        <v>21587</v>
      </c>
      <c r="E4056" s="16" t="s">
        <v>21613</v>
      </c>
      <c r="F4056" s="17"/>
      <c r="G4056" s="18">
        <v>1093</v>
      </c>
      <c r="H4056" s="19">
        <f t="shared" si="189"/>
        <v>33.703450704000005</v>
      </c>
      <c r="I4056" s="16"/>
      <c r="J4056" s="16">
        <f t="shared" si="190"/>
        <v>0</v>
      </c>
      <c r="K4056" s="20" t="s">
        <v>13999</v>
      </c>
      <c r="L4056" s="20"/>
      <c r="M4056" s="20"/>
      <c r="N4056" s="20"/>
      <c r="O4056" s="20"/>
      <c r="P4056" s="20"/>
      <c r="Q4056" s="20"/>
      <c r="R4056" s="16"/>
      <c r="S4056" s="16"/>
      <c r="T4056" s="16"/>
      <c r="U4056" s="39">
        <f t="shared" si="191"/>
        <v>40.444140844800003</v>
      </c>
    </row>
    <row r="4057" spans="1:21" ht="34.5" customHeight="1">
      <c r="A4057" s="15"/>
      <c r="B4057" s="16" t="s">
        <v>21620</v>
      </c>
      <c r="C4057" s="16" t="s">
        <v>15374</v>
      </c>
      <c r="D4057" s="16" t="s">
        <v>21587</v>
      </c>
      <c r="E4057" s="16" t="s">
        <v>21621</v>
      </c>
      <c r="F4057" s="17"/>
      <c r="G4057" s="18">
        <v>4275</v>
      </c>
      <c r="H4057" s="19">
        <f t="shared" si="189"/>
        <v>131.82273720000001</v>
      </c>
      <c r="I4057" s="16"/>
      <c r="J4057" s="16">
        <f t="shared" si="190"/>
        <v>0</v>
      </c>
      <c r="K4057" s="20" t="s">
        <v>13999</v>
      </c>
      <c r="L4057" s="20"/>
      <c r="M4057" s="20"/>
      <c r="N4057" s="20"/>
      <c r="O4057" s="20"/>
      <c r="P4057" s="20"/>
      <c r="Q4057" s="20"/>
      <c r="R4057" s="16"/>
      <c r="S4057" s="16"/>
      <c r="T4057" s="16"/>
      <c r="U4057" s="39">
        <f t="shared" si="191"/>
        <v>161.32323829200001</v>
      </c>
    </row>
    <row r="4058" spans="1:21" ht="34.5" customHeight="1">
      <c r="A4058" s="15"/>
      <c r="B4058" s="16" t="s">
        <v>21622</v>
      </c>
      <c r="C4058" s="16" t="s">
        <v>15374</v>
      </c>
      <c r="D4058" s="16" t="s">
        <v>21587</v>
      </c>
      <c r="E4058" s="16" t="s">
        <v>21617</v>
      </c>
      <c r="F4058" s="17"/>
      <c r="G4058" s="18">
        <v>1616</v>
      </c>
      <c r="H4058" s="19">
        <f t="shared" si="189"/>
        <v>49.830536448000011</v>
      </c>
      <c r="I4058" s="16"/>
      <c r="J4058" s="16">
        <f t="shared" si="190"/>
        <v>0</v>
      </c>
      <c r="K4058" s="20" t="s">
        <v>13999</v>
      </c>
      <c r="L4058" s="20"/>
      <c r="M4058" s="20" t="s">
        <v>13999</v>
      </c>
      <c r="N4058" s="20"/>
      <c r="O4058" s="20"/>
      <c r="P4058" s="20"/>
      <c r="Q4058" s="20"/>
      <c r="R4058" s="16"/>
      <c r="S4058" s="16"/>
      <c r="T4058" s="16"/>
      <c r="U4058" s="39">
        <f t="shared" si="191"/>
        <v>59.796643737600007</v>
      </c>
    </row>
    <row r="4059" spans="1:21" ht="23.25" customHeight="1">
      <c r="A4059" s="15"/>
      <c r="B4059" s="21" t="s">
        <v>21623</v>
      </c>
      <c r="C4059" s="16" t="s">
        <v>15374</v>
      </c>
      <c r="D4059" s="16" t="s">
        <v>21587</v>
      </c>
      <c r="E4059" s="16" t="s">
        <v>21624</v>
      </c>
      <c r="F4059" s="17"/>
      <c r="G4059" s="18">
        <v>5390</v>
      </c>
      <c r="H4059" s="19">
        <f t="shared" si="189"/>
        <v>166.20457392000003</v>
      </c>
      <c r="I4059" s="16"/>
      <c r="J4059" s="16">
        <f t="shared" si="190"/>
        <v>0</v>
      </c>
      <c r="K4059" s="20" t="s">
        <v>13999</v>
      </c>
      <c r="L4059" s="20"/>
      <c r="M4059" s="20" t="s">
        <v>13999</v>
      </c>
      <c r="N4059" s="20"/>
      <c r="O4059" s="20"/>
      <c r="P4059" s="20"/>
      <c r="Q4059" s="20"/>
      <c r="R4059" s="16"/>
      <c r="S4059" s="16" t="s">
        <v>14156</v>
      </c>
      <c r="T4059" s="16"/>
      <c r="U4059" s="39">
        <f t="shared" si="191"/>
        <v>199.48707705120006</v>
      </c>
    </row>
    <row r="4060" spans="1:21" ht="23.25" customHeight="1">
      <c r="A4060" s="15"/>
      <c r="B4060" s="16" t="s">
        <v>21625</v>
      </c>
      <c r="C4060" s="16" t="s">
        <v>15374</v>
      </c>
      <c r="D4060" s="16" t="s">
        <v>21587</v>
      </c>
      <c r="E4060" s="16" t="s">
        <v>21626</v>
      </c>
      <c r="F4060" s="17"/>
      <c r="G4060" s="18">
        <v>6814</v>
      </c>
      <c r="H4060" s="19">
        <f t="shared" si="189"/>
        <v>210.11465059199998</v>
      </c>
      <c r="I4060" s="16"/>
      <c r="J4060" s="16">
        <f t="shared" si="190"/>
        <v>0</v>
      </c>
      <c r="K4060" s="20" t="s">
        <v>13999</v>
      </c>
      <c r="L4060" s="20"/>
      <c r="M4060" s="20"/>
      <c r="N4060" s="20"/>
      <c r="O4060" s="20"/>
      <c r="P4060" s="20"/>
      <c r="Q4060" s="20"/>
      <c r="R4060" s="16"/>
      <c r="S4060" s="16"/>
      <c r="T4060" s="16"/>
      <c r="U4060" s="39">
        <f t="shared" si="191"/>
        <v>248.22726215711998</v>
      </c>
    </row>
    <row r="4061" spans="1:21" ht="23.25" customHeight="1">
      <c r="A4061" s="15"/>
      <c r="B4061" s="16" t="s">
        <v>21627</v>
      </c>
      <c r="C4061" s="16" t="s">
        <v>15374</v>
      </c>
      <c r="D4061" s="16" t="s">
        <v>21587</v>
      </c>
      <c r="E4061" s="16" t="s">
        <v>21628</v>
      </c>
      <c r="F4061" s="17"/>
      <c r="G4061" s="18">
        <v>1152</v>
      </c>
      <c r="H4061" s="19">
        <f t="shared" si="189"/>
        <v>35.522758656000008</v>
      </c>
      <c r="I4061" s="16"/>
      <c r="J4061" s="16">
        <f t="shared" si="190"/>
        <v>0</v>
      </c>
      <c r="K4061" s="20" t="s">
        <v>13999</v>
      </c>
      <c r="L4061" s="20"/>
      <c r="M4061" s="20"/>
      <c r="N4061" s="20"/>
      <c r="O4061" s="20"/>
      <c r="P4061" s="20"/>
      <c r="Q4061" s="20"/>
      <c r="R4061" s="16"/>
      <c r="S4061" s="16"/>
      <c r="T4061" s="16"/>
      <c r="U4061" s="39">
        <f t="shared" si="191"/>
        <v>42.627310387200005</v>
      </c>
    </row>
    <row r="4062" spans="1:21" ht="23.25" customHeight="1">
      <c r="A4062" s="15"/>
      <c r="B4062" s="16" t="s">
        <v>21629</v>
      </c>
      <c r="C4062" s="16" t="s">
        <v>15374</v>
      </c>
      <c r="D4062" s="16" t="s">
        <v>21587</v>
      </c>
      <c r="E4062" s="16" t="s">
        <v>21630</v>
      </c>
      <c r="F4062" s="17"/>
      <c r="G4062" s="18">
        <v>1379</v>
      </c>
      <c r="H4062" s="19">
        <f t="shared" si="189"/>
        <v>42.522468912000008</v>
      </c>
      <c r="I4062" s="16"/>
      <c r="J4062" s="16">
        <f t="shared" si="190"/>
        <v>0</v>
      </c>
      <c r="K4062" s="20" t="s">
        <v>13999</v>
      </c>
      <c r="L4062" s="20"/>
      <c r="M4062" s="20" t="s">
        <v>13999</v>
      </c>
      <c r="N4062" s="20"/>
      <c r="O4062" s="20"/>
      <c r="P4062" s="20"/>
      <c r="Q4062" s="20"/>
      <c r="R4062" s="16"/>
      <c r="S4062" s="16"/>
      <c r="T4062" s="16"/>
      <c r="U4062" s="39">
        <f t="shared" si="191"/>
        <v>51.026962694400005</v>
      </c>
    </row>
    <row r="4063" spans="1:21" ht="23.25" customHeight="1">
      <c r="A4063" s="15"/>
      <c r="B4063" s="16" t="s">
        <v>21631</v>
      </c>
      <c r="C4063" s="16" t="s">
        <v>15374</v>
      </c>
      <c r="D4063" s="16" t="s">
        <v>21587</v>
      </c>
      <c r="E4063" s="16" t="s">
        <v>21632</v>
      </c>
      <c r="F4063" s="17"/>
      <c r="G4063" s="18">
        <v>1675</v>
      </c>
      <c r="H4063" s="19">
        <f t="shared" si="189"/>
        <v>51.649844400000006</v>
      </c>
      <c r="I4063" s="16"/>
      <c r="J4063" s="16">
        <f t="shared" si="190"/>
        <v>0</v>
      </c>
      <c r="K4063" s="20"/>
      <c r="L4063" s="20"/>
      <c r="M4063" s="20" t="s">
        <v>13999</v>
      </c>
      <c r="N4063" s="20"/>
      <c r="O4063" s="20"/>
      <c r="P4063" s="20"/>
      <c r="Q4063" s="20"/>
      <c r="R4063" s="16"/>
      <c r="S4063" s="16"/>
      <c r="T4063" s="16"/>
      <c r="U4063" s="39">
        <f t="shared" si="191"/>
        <v>61.979813280000002</v>
      </c>
    </row>
    <row r="4064" spans="1:21" ht="34.5" customHeight="1">
      <c r="A4064" s="15"/>
      <c r="B4064" s="16" t="s">
        <v>21633</v>
      </c>
      <c r="C4064" s="16" t="s">
        <v>15374</v>
      </c>
      <c r="D4064" s="16" t="s">
        <v>21587</v>
      </c>
      <c r="E4064" s="16" t="s">
        <v>21634</v>
      </c>
      <c r="F4064" s="17"/>
      <c r="G4064" s="18">
        <v>2093</v>
      </c>
      <c r="H4064" s="19">
        <f t="shared" si="189"/>
        <v>64.539178703999994</v>
      </c>
      <c r="I4064" s="16"/>
      <c r="J4064" s="16">
        <f t="shared" si="190"/>
        <v>0</v>
      </c>
      <c r="K4064" s="20" t="s">
        <v>13999</v>
      </c>
      <c r="L4064" s="20"/>
      <c r="M4064" s="20"/>
      <c r="N4064" s="20"/>
      <c r="O4064" s="20" t="s">
        <v>13999</v>
      </c>
      <c r="P4064" s="20"/>
      <c r="Q4064" s="20"/>
      <c r="R4064" s="16"/>
      <c r="S4064" s="16"/>
      <c r="T4064" s="16"/>
      <c r="U4064" s="39">
        <f t="shared" si="191"/>
        <v>77.44701444479999</v>
      </c>
    </row>
    <row r="4065" spans="1:21" ht="23.25" customHeight="1">
      <c r="A4065" s="15"/>
      <c r="B4065" s="16" t="s">
        <v>21635</v>
      </c>
      <c r="C4065" s="16" t="s">
        <v>15374</v>
      </c>
      <c r="D4065" s="16" t="s">
        <v>21587</v>
      </c>
      <c r="E4065" s="16" t="s">
        <v>21636</v>
      </c>
      <c r="F4065" s="17"/>
      <c r="G4065" s="18">
        <v>1118</v>
      </c>
      <c r="H4065" s="19">
        <f t="shared" si="189"/>
        <v>34.474343904000001</v>
      </c>
      <c r="I4065" s="16"/>
      <c r="J4065" s="16">
        <f t="shared" si="190"/>
        <v>0</v>
      </c>
      <c r="K4065" s="20" t="s">
        <v>13999</v>
      </c>
      <c r="L4065" s="20"/>
      <c r="M4065" s="20"/>
      <c r="N4065" s="20"/>
      <c r="O4065" s="20"/>
      <c r="P4065" s="20"/>
      <c r="Q4065" s="20"/>
      <c r="R4065" s="16"/>
      <c r="S4065" s="16"/>
      <c r="T4065" s="16"/>
      <c r="U4065" s="39">
        <f t="shared" si="191"/>
        <v>41.369212684799997</v>
      </c>
    </row>
    <row r="4066" spans="1:21" ht="23.25" customHeight="1">
      <c r="A4066" s="15"/>
      <c r="B4066" s="16" t="s">
        <v>21637</v>
      </c>
      <c r="C4066" s="16" t="s">
        <v>15374</v>
      </c>
      <c r="D4066" s="16" t="s">
        <v>21587</v>
      </c>
      <c r="E4066" s="16" t="s">
        <v>21638</v>
      </c>
      <c r="F4066" s="17"/>
      <c r="G4066" s="18">
        <v>1628</v>
      </c>
      <c r="H4066" s="19">
        <f t="shared" si="189"/>
        <v>50.200565184000013</v>
      </c>
      <c r="I4066" s="16"/>
      <c r="J4066" s="16">
        <f t="shared" si="190"/>
        <v>0</v>
      </c>
      <c r="K4066" s="20" t="s">
        <v>13999</v>
      </c>
      <c r="L4066" s="20"/>
      <c r="M4066" s="20" t="s">
        <v>13999</v>
      </c>
      <c r="N4066" s="20"/>
      <c r="O4066" s="20"/>
      <c r="P4066" s="20"/>
      <c r="Q4066" s="20"/>
      <c r="R4066" s="16"/>
      <c r="S4066" s="16"/>
      <c r="T4066" s="16"/>
      <c r="U4066" s="39">
        <f t="shared" si="191"/>
        <v>60.240678220800014</v>
      </c>
    </row>
    <row r="4067" spans="1:21" ht="23.25" customHeight="1">
      <c r="A4067" s="15"/>
      <c r="B4067" s="16" t="s">
        <v>21639</v>
      </c>
      <c r="C4067" s="16" t="s">
        <v>15374</v>
      </c>
      <c r="D4067" s="16" t="s">
        <v>21587</v>
      </c>
      <c r="E4067" s="16" t="s">
        <v>21640</v>
      </c>
      <c r="F4067" s="17"/>
      <c r="G4067" s="18">
        <v>6264</v>
      </c>
      <c r="H4067" s="19">
        <f t="shared" si="189"/>
        <v>193.15500019200005</v>
      </c>
      <c r="I4067" s="16"/>
      <c r="J4067" s="16">
        <f t="shared" si="190"/>
        <v>0</v>
      </c>
      <c r="K4067" s="20"/>
      <c r="L4067" s="20"/>
      <c r="M4067" s="20"/>
      <c r="N4067" s="20"/>
      <c r="O4067" s="20"/>
      <c r="P4067" s="20"/>
      <c r="Q4067" s="20"/>
      <c r="R4067" s="16"/>
      <c r="S4067" s="16"/>
      <c r="T4067" s="16"/>
      <c r="U4067" s="39">
        <f t="shared" si="191"/>
        <v>229.40205021312008</v>
      </c>
    </row>
    <row r="4068" spans="1:21" ht="23.25" customHeight="1">
      <c r="A4068" s="15"/>
      <c r="B4068" s="16" t="s">
        <v>21641</v>
      </c>
      <c r="C4068" s="16" t="s">
        <v>15374</v>
      </c>
      <c r="D4068" s="16" t="s">
        <v>21587</v>
      </c>
      <c r="E4068" s="16" t="s">
        <v>21642</v>
      </c>
      <c r="F4068" s="17"/>
      <c r="G4068" s="18">
        <v>8513</v>
      </c>
      <c r="H4068" s="19">
        <f t="shared" si="189"/>
        <v>262.50455246400003</v>
      </c>
      <c r="I4068" s="16"/>
      <c r="J4068" s="16">
        <f t="shared" si="190"/>
        <v>0</v>
      </c>
      <c r="K4068" s="20" t="s">
        <v>13999</v>
      </c>
      <c r="L4068" s="20"/>
      <c r="M4068" s="20"/>
      <c r="N4068" s="20"/>
      <c r="O4068" s="20"/>
      <c r="P4068" s="20"/>
      <c r="Q4068" s="20"/>
      <c r="R4068" s="16"/>
      <c r="S4068" s="16"/>
      <c r="T4068" s="16"/>
      <c r="U4068" s="39">
        <f t="shared" si="191"/>
        <v>306.38005323504007</v>
      </c>
    </row>
    <row r="4069" spans="1:21" ht="23.25" customHeight="1">
      <c r="A4069" s="15"/>
      <c r="B4069" s="16" t="s">
        <v>451</v>
      </c>
      <c r="C4069" s="16" t="s">
        <v>15374</v>
      </c>
      <c r="D4069" s="16" t="s">
        <v>21587</v>
      </c>
      <c r="E4069" s="16" t="s">
        <v>21643</v>
      </c>
      <c r="F4069" s="17"/>
      <c r="G4069" s="18">
        <v>1238</v>
      </c>
      <c r="H4069" s="19">
        <f t="shared" si="189"/>
        <v>38.174631263999999</v>
      </c>
      <c r="I4069" s="16"/>
      <c r="J4069" s="16">
        <f t="shared" si="190"/>
        <v>0</v>
      </c>
      <c r="K4069" s="20"/>
      <c r="L4069" s="20"/>
      <c r="M4069" s="20" t="s">
        <v>13999</v>
      </c>
      <c r="N4069" s="20" t="s">
        <v>13999</v>
      </c>
      <c r="O4069" s="20" t="s">
        <v>13999</v>
      </c>
      <c r="P4069" s="20" t="s">
        <v>13999</v>
      </c>
      <c r="Q4069" s="20"/>
      <c r="R4069" s="16"/>
      <c r="S4069" s="16"/>
      <c r="T4069" s="16"/>
      <c r="U4069" s="39">
        <f t="shared" si="191"/>
        <v>45.809557516799998</v>
      </c>
    </row>
    <row r="4070" spans="1:21" ht="23.25" customHeight="1">
      <c r="A4070" s="15"/>
      <c r="B4070" s="16" t="s">
        <v>21644</v>
      </c>
      <c r="C4070" s="16" t="s">
        <v>15374</v>
      </c>
      <c r="D4070" s="16" t="s">
        <v>21587</v>
      </c>
      <c r="E4070" s="16" t="s">
        <v>21645</v>
      </c>
      <c r="F4070" s="17"/>
      <c r="G4070" s="18">
        <v>1380</v>
      </c>
      <c r="H4070" s="19">
        <f t="shared" si="189"/>
        <v>42.553304640000015</v>
      </c>
      <c r="I4070" s="16"/>
      <c r="J4070" s="16">
        <f t="shared" si="190"/>
        <v>0</v>
      </c>
      <c r="K4070" s="20"/>
      <c r="L4070" s="20"/>
      <c r="M4070" s="20"/>
      <c r="N4070" s="20"/>
      <c r="O4070" s="20"/>
      <c r="P4070" s="20"/>
      <c r="Q4070" s="20"/>
      <c r="R4070" s="16"/>
      <c r="S4070" s="16"/>
      <c r="T4070" s="16" t="s">
        <v>21594</v>
      </c>
      <c r="U4070" s="39">
        <f t="shared" si="191"/>
        <v>51.063965568000015</v>
      </c>
    </row>
    <row r="4071" spans="1:21" ht="23.25" customHeight="1">
      <c r="A4071" s="15"/>
      <c r="B4071" s="16" t="s">
        <v>21646</v>
      </c>
      <c r="C4071" s="16" t="s">
        <v>15374</v>
      </c>
      <c r="D4071" s="16" t="s">
        <v>21587</v>
      </c>
      <c r="E4071" s="16" t="s">
        <v>21647</v>
      </c>
      <c r="F4071" s="17"/>
      <c r="G4071" s="22">
        <v>957</v>
      </c>
      <c r="H4071" s="19">
        <f t="shared" si="189"/>
        <v>29.509791696000004</v>
      </c>
      <c r="I4071" s="16"/>
      <c r="J4071" s="16">
        <f t="shared" si="190"/>
        <v>0</v>
      </c>
      <c r="K4071" s="20"/>
      <c r="L4071" s="20" t="s">
        <v>13999</v>
      </c>
      <c r="M4071" s="20"/>
      <c r="N4071" s="20" t="s">
        <v>13999</v>
      </c>
      <c r="O4071" s="20" t="s">
        <v>13999</v>
      </c>
      <c r="P4071" s="20" t="s">
        <v>13999</v>
      </c>
      <c r="Q4071" s="20" t="s">
        <v>13999</v>
      </c>
      <c r="R4071" s="16"/>
      <c r="S4071" s="16"/>
      <c r="T4071" s="16"/>
      <c r="U4071" s="39">
        <f t="shared" si="191"/>
        <v>35.411750035200001</v>
      </c>
    </row>
    <row r="4072" spans="1:21" ht="23.25" customHeight="1">
      <c r="A4072" s="15"/>
      <c r="B4072" s="16" t="s">
        <v>21648</v>
      </c>
      <c r="C4072" s="16" t="s">
        <v>15374</v>
      </c>
      <c r="D4072" s="16" t="s">
        <v>21587</v>
      </c>
      <c r="E4072" s="16" t="s">
        <v>21649</v>
      </c>
      <c r="F4072" s="17"/>
      <c r="G4072" s="18">
        <v>1934</v>
      </c>
      <c r="H4072" s="19">
        <f t="shared" si="189"/>
        <v>59.636297952</v>
      </c>
      <c r="I4072" s="16"/>
      <c r="J4072" s="16">
        <f t="shared" si="190"/>
        <v>0</v>
      </c>
      <c r="K4072" s="20" t="s">
        <v>13999</v>
      </c>
      <c r="L4072" s="20"/>
      <c r="M4072" s="20" t="s">
        <v>13999</v>
      </c>
      <c r="N4072" s="20" t="s">
        <v>13999</v>
      </c>
      <c r="O4072" s="20"/>
      <c r="P4072" s="20" t="s">
        <v>13999</v>
      </c>
      <c r="Q4072" s="20" t="s">
        <v>13999</v>
      </c>
      <c r="R4072" s="16"/>
      <c r="S4072" s="16"/>
      <c r="T4072" s="16"/>
      <c r="U4072" s="39">
        <f t="shared" si="191"/>
        <v>71.563557542399991</v>
      </c>
    </row>
    <row r="4073" spans="1:21" ht="23.25" customHeight="1">
      <c r="A4073" s="15"/>
      <c r="B4073" s="16" t="s">
        <v>452</v>
      </c>
      <c r="C4073" s="16" t="s">
        <v>15374</v>
      </c>
      <c r="D4073" s="16" t="s">
        <v>21587</v>
      </c>
      <c r="E4073" s="16" t="s">
        <v>21645</v>
      </c>
      <c r="F4073" s="17"/>
      <c r="G4073" s="18">
        <v>2991</v>
      </c>
      <c r="H4073" s="19">
        <f t="shared" si="189"/>
        <v>92.229662448000013</v>
      </c>
      <c r="I4073" s="16"/>
      <c r="J4073" s="16">
        <f t="shared" si="190"/>
        <v>0</v>
      </c>
      <c r="K4073" s="20"/>
      <c r="L4073" s="20"/>
      <c r="M4073" s="20" t="s">
        <v>13999</v>
      </c>
      <c r="N4073" s="20"/>
      <c r="O4073" s="20"/>
      <c r="P4073" s="20" t="s">
        <v>13999</v>
      </c>
      <c r="Q4073" s="20" t="s">
        <v>13999</v>
      </c>
      <c r="R4073" s="16"/>
      <c r="S4073" s="16"/>
      <c r="T4073" s="16"/>
      <c r="U4073" s="39">
        <f t="shared" si="191"/>
        <v>110.67559493760001</v>
      </c>
    </row>
    <row r="4074" spans="1:21" ht="23.25" customHeight="1">
      <c r="A4074" s="15"/>
      <c r="B4074" s="16" t="s">
        <v>21650</v>
      </c>
      <c r="C4074" s="16" t="s">
        <v>15374</v>
      </c>
      <c r="D4074" s="16" t="s">
        <v>21587</v>
      </c>
      <c r="E4074" s="16" t="s">
        <v>21651</v>
      </c>
      <c r="F4074" s="17"/>
      <c r="G4074" s="18">
        <v>3091</v>
      </c>
      <c r="H4074" s="19">
        <f t="shared" si="189"/>
        <v>95.313235247999998</v>
      </c>
      <c r="I4074" s="16"/>
      <c r="J4074" s="16">
        <f t="shared" si="190"/>
        <v>0</v>
      </c>
      <c r="K4074" s="20"/>
      <c r="L4074" s="20"/>
      <c r="M4074" s="20" t="s">
        <v>13999</v>
      </c>
      <c r="N4074" s="20"/>
      <c r="O4074" s="20"/>
      <c r="P4074" s="20" t="s">
        <v>13999</v>
      </c>
      <c r="Q4074" s="20" t="s">
        <v>13999</v>
      </c>
      <c r="R4074" s="16"/>
      <c r="S4074" s="16"/>
      <c r="T4074" s="16"/>
      <c r="U4074" s="39">
        <f t="shared" si="191"/>
        <v>114.3758822976</v>
      </c>
    </row>
    <row r="4075" spans="1:21" ht="23.25" customHeight="1">
      <c r="A4075" s="15"/>
      <c r="B4075" s="16" t="s">
        <v>466</v>
      </c>
      <c r="C4075" s="16" t="s">
        <v>15374</v>
      </c>
      <c r="D4075" s="16" t="s">
        <v>21587</v>
      </c>
      <c r="E4075" s="16" t="s">
        <v>21652</v>
      </c>
      <c r="F4075" s="17"/>
      <c r="G4075" s="18">
        <v>2468</v>
      </c>
      <c r="H4075" s="19">
        <f t="shared" si="189"/>
        <v>76.102576703999986</v>
      </c>
      <c r="I4075" s="16"/>
      <c r="J4075" s="16">
        <f t="shared" si="190"/>
        <v>0</v>
      </c>
      <c r="K4075" s="20" t="s">
        <v>13999</v>
      </c>
      <c r="L4075" s="20"/>
      <c r="M4075" s="20"/>
      <c r="N4075" s="20" t="s">
        <v>13999</v>
      </c>
      <c r="O4075" s="20"/>
      <c r="P4075" s="20"/>
      <c r="Q4075" s="20" t="s">
        <v>13999</v>
      </c>
      <c r="R4075" s="16"/>
      <c r="S4075" s="16"/>
      <c r="T4075" s="16"/>
      <c r="U4075" s="39">
        <f t="shared" si="191"/>
        <v>91.323092044799978</v>
      </c>
    </row>
    <row r="4076" spans="1:21" ht="12" customHeight="1">
      <c r="A4076" s="15"/>
      <c r="B4076" s="16" t="s">
        <v>21653</v>
      </c>
      <c r="C4076" s="16" t="s">
        <v>21654</v>
      </c>
      <c r="D4076" s="16" t="s">
        <v>21655</v>
      </c>
      <c r="E4076" s="16" t="s">
        <v>21656</v>
      </c>
      <c r="F4076" s="17"/>
      <c r="G4076" s="18">
        <v>1043</v>
      </c>
      <c r="H4076" s="19">
        <f t="shared" si="189"/>
        <v>32.161664304000006</v>
      </c>
      <c r="I4076" s="16"/>
      <c r="J4076" s="16">
        <f t="shared" si="190"/>
        <v>0</v>
      </c>
      <c r="K4076" s="20"/>
      <c r="L4076" s="20"/>
      <c r="M4076" s="20"/>
      <c r="N4076" s="20"/>
      <c r="O4076" s="20"/>
      <c r="P4076" s="20" t="s">
        <v>13999</v>
      </c>
      <c r="Q4076" s="20"/>
      <c r="R4076" s="16"/>
      <c r="S4076" s="16"/>
      <c r="T4076" s="16"/>
      <c r="U4076" s="39">
        <f t="shared" si="191"/>
        <v>38.593997164800008</v>
      </c>
    </row>
    <row r="4077" spans="1:21" ht="23.25" customHeight="1">
      <c r="A4077" s="15"/>
      <c r="B4077" s="21" t="s">
        <v>21657</v>
      </c>
      <c r="C4077" s="16" t="s">
        <v>21654</v>
      </c>
      <c r="D4077" s="16" t="s">
        <v>21655</v>
      </c>
      <c r="E4077" s="16" t="s">
        <v>21658</v>
      </c>
      <c r="F4077" s="17"/>
      <c r="G4077" s="22">
        <v>293</v>
      </c>
      <c r="H4077" s="19">
        <f t="shared" si="189"/>
        <v>9.0348683040000015</v>
      </c>
      <c r="I4077" s="16"/>
      <c r="J4077" s="16">
        <f t="shared" si="190"/>
        <v>0</v>
      </c>
      <c r="K4077" s="20" t="s">
        <v>13999</v>
      </c>
      <c r="L4077" s="20"/>
      <c r="M4077" s="20"/>
      <c r="N4077" s="20"/>
      <c r="O4077" s="20"/>
      <c r="P4077" s="20"/>
      <c r="Q4077" s="20"/>
      <c r="R4077" s="16"/>
      <c r="S4077" s="16" t="s">
        <v>14655</v>
      </c>
      <c r="T4077" s="16"/>
      <c r="U4077" s="39">
        <f t="shared" si="191"/>
        <v>10.841841964800002</v>
      </c>
    </row>
    <row r="4078" spans="1:21" ht="23.25" customHeight="1">
      <c r="A4078" s="15"/>
      <c r="B4078" s="21" t="s">
        <v>21659</v>
      </c>
      <c r="C4078" s="16" t="s">
        <v>21654</v>
      </c>
      <c r="D4078" s="16" t="s">
        <v>21655</v>
      </c>
      <c r="E4078" s="16" t="s">
        <v>21658</v>
      </c>
      <c r="F4078" s="17"/>
      <c r="G4078" s="22">
        <v>583</v>
      </c>
      <c r="H4078" s="19">
        <f t="shared" si="189"/>
        <v>17.977229424000001</v>
      </c>
      <c r="I4078" s="16"/>
      <c r="J4078" s="16">
        <f t="shared" si="190"/>
        <v>0</v>
      </c>
      <c r="K4078" s="20" t="s">
        <v>13999</v>
      </c>
      <c r="L4078" s="20"/>
      <c r="M4078" s="20"/>
      <c r="N4078" s="20"/>
      <c r="O4078" s="20"/>
      <c r="P4078" s="20" t="s">
        <v>13999</v>
      </c>
      <c r="Q4078" s="20"/>
      <c r="R4078" s="16"/>
      <c r="S4078" s="16" t="s">
        <v>14655</v>
      </c>
      <c r="T4078" s="16"/>
      <c r="U4078" s="39">
        <f t="shared" si="191"/>
        <v>21.572675308800001</v>
      </c>
    </row>
    <row r="4079" spans="1:21" ht="23.25" customHeight="1">
      <c r="A4079" s="15"/>
      <c r="B4079" s="21" t="s">
        <v>21660</v>
      </c>
      <c r="C4079" s="16" t="s">
        <v>21654</v>
      </c>
      <c r="D4079" s="16" t="s">
        <v>21655</v>
      </c>
      <c r="E4079" s="16" t="s">
        <v>21661</v>
      </c>
      <c r="F4079" s="17"/>
      <c r="G4079" s="18">
        <v>3099</v>
      </c>
      <c r="H4079" s="19">
        <f t="shared" si="189"/>
        <v>95.559921072000023</v>
      </c>
      <c r="I4079" s="16"/>
      <c r="J4079" s="16">
        <f t="shared" si="190"/>
        <v>0</v>
      </c>
      <c r="K4079" s="20"/>
      <c r="L4079" s="20" t="s">
        <v>13999</v>
      </c>
      <c r="M4079" s="20"/>
      <c r="N4079" s="20"/>
      <c r="O4079" s="20"/>
      <c r="P4079" s="20"/>
      <c r="Q4079" s="20"/>
      <c r="R4079" s="16"/>
      <c r="S4079" s="16" t="s">
        <v>14655</v>
      </c>
      <c r="T4079" s="16"/>
      <c r="U4079" s="39">
        <f t="shared" si="191"/>
        <v>114.67190528640002</v>
      </c>
    </row>
    <row r="4080" spans="1:21" ht="23.25" customHeight="1">
      <c r="A4080" s="15"/>
      <c r="B4080" s="21" t="s">
        <v>21662</v>
      </c>
      <c r="C4080" s="16" t="s">
        <v>21654</v>
      </c>
      <c r="D4080" s="16" t="s">
        <v>21655</v>
      </c>
      <c r="E4080" s="16" t="s">
        <v>21663</v>
      </c>
      <c r="F4080" s="17"/>
      <c r="G4080" s="22">
        <v>207</v>
      </c>
      <c r="H4080" s="19">
        <f t="shared" si="189"/>
        <v>6.3829956960000001</v>
      </c>
      <c r="I4080" s="16"/>
      <c r="J4080" s="16">
        <f t="shared" si="190"/>
        <v>0</v>
      </c>
      <c r="K4080" s="20" t="s">
        <v>13999</v>
      </c>
      <c r="L4080" s="20" t="s">
        <v>13999</v>
      </c>
      <c r="M4080" s="20"/>
      <c r="N4080" s="20"/>
      <c r="O4080" s="20"/>
      <c r="P4080" s="20" t="s">
        <v>13999</v>
      </c>
      <c r="Q4080" s="20"/>
      <c r="R4080" s="16"/>
      <c r="S4080" s="16" t="s">
        <v>14655</v>
      </c>
      <c r="T4080" s="16"/>
      <c r="U4080" s="39">
        <f t="shared" si="191"/>
        <v>7.6595948352000001</v>
      </c>
    </row>
    <row r="4081" spans="1:21" ht="12" customHeight="1">
      <c r="A4081" s="15"/>
      <c r="B4081" s="16" t="s">
        <v>21664</v>
      </c>
      <c r="C4081" s="16" t="s">
        <v>21654</v>
      </c>
      <c r="D4081" s="16" t="s">
        <v>21655</v>
      </c>
      <c r="E4081" s="16" t="s">
        <v>21661</v>
      </c>
      <c r="F4081" s="17"/>
      <c r="G4081" s="22">
        <v>117</v>
      </c>
      <c r="H4081" s="19">
        <f t="shared" si="189"/>
        <v>3.6077801760000008</v>
      </c>
      <c r="I4081" s="16"/>
      <c r="J4081" s="16">
        <f t="shared" si="190"/>
        <v>0</v>
      </c>
      <c r="K4081" s="20" t="s">
        <v>13999</v>
      </c>
      <c r="L4081" s="20"/>
      <c r="M4081" s="20" t="s">
        <v>13999</v>
      </c>
      <c r="N4081" s="20"/>
      <c r="O4081" s="20"/>
      <c r="P4081" s="20" t="s">
        <v>13999</v>
      </c>
      <c r="Q4081" s="20"/>
      <c r="R4081" s="16"/>
      <c r="S4081" s="16"/>
      <c r="T4081" s="16"/>
      <c r="U4081" s="39">
        <f t="shared" si="191"/>
        <v>4.3293362112000011</v>
      </c>
    </row>
    <row r="4082" spans="1:21" ht="23.25" customHeight="1">
      <c r="A4082" s="15"/>
      <c r="B4082" s="21" t="s">
        <v>21665</v>
      </c>
      <c r="C4082" s="16" t="s">
        <v>21654</v>
      </c>
      <c r="D4082" s="16" t="s">
        <v>21655</v>
      </c>
      <c r="E4082" s="16" t="s">
        <v>21661</v>
      </c>
      <c r="F4082" s="17"/>
      <c r="G4082" s="22">
        <v>277</v>
      </c>
      <c r="H4082" s="19">
        <f t="shared" si="189"/>
        <v>8.5414966559999996</v>
      </c>
      <c r="I4082" s="16"/>
      <c r="J4082" s="16">
        <f t="shared" si="190"/>
        <v>0</v>
      </c>
      <c r="K4082" s="20" t="s">
        <v>13999</v>
      </c>
      <c r="L4082" s="20" t="s">
        <v>13999</v>
      </c>
      <c r="M4082" s="20"/>
      <c r="N4082" s="20"/>
      <c r="O4082" s="20"/>
      <c r="P4082" s="20" t="s">
        <v>13999</v>
      </c>
      <c r="Q4082" s="20"/>
      <c r="R4082" s="16"/>
      <c r="S4082" s="16" t="s">
        <v>14655</v>
      </c>
      <c r="T4082" s="16"/>
      <c r="U4082" s="39">
        <f t="shared" si="191"/>
        <v>10.249795987199999</v>
      </c>
    </row>
    <row r="4083" spans="1:21" ht="12" customHeight="1">
      <c r="A4083" s="15"/>
      <c r="B4083" s="16" t="s">
        <v>21666</v>
      </c>
      <c r="C4083" s="16" t="s">
        <v>21654</v>
      </c>
      <c r="D4083" s="16" t="s">
        <v>21655</v>
      </c>
      <c r="E4083" s="16" t="s">
        <v>21667</v>
      </c>
      <c r="F4083" s="17"/>
      <c r="G4083" s="22">
        <v>785</v>
      </c>
      <c r="H4083" s="19">
        <f t="shared" si="189"/>
        <v>24.206046479999998</v>
      </c>
      <c r="I4083" s="16"/>
      <c r="J4083" s="16">
        <f t="shared" si="190"/>
        <v>0</v>
      </c>
      <c r="K4083" s="20" t="s">
        <v>13999</v>
      </c>
      <c r="L4083" s="20"/>
      <c r="M4083" s="20" t="s">
        <v>13999</v>
      </c>
      <c r="N4083" s="20"/>
      <c r="O4083" s="20"/>
      <c r="P4083" s="20"/>
      <c r="Q4083" s="20" t="s">
        <v>13999</v>
      </c>
      <c r="R4083" s="16"/>
      <c r="S4083" s="16"/>
      <c r="T4083" s="16"/>
      <c r="U4083" s="39">
        <f t="shared" si="191"/>
        <v>29.047255775999997</v>
      </c>
    </row>
    <row r="4084" spans="1:21" ht="12" customHeight="1">
      <c r="A4084" s="15"/>
      <c r="B4084" s="16" t="s">
        <v>21668</v>
      </c>
      <c r="C4084" s="16" t="s">
        <v>21654</v>
      </c>
      <c r="D4084" s="16" t="s">
        <v>21655</v>
      </c>
      <c r="E4084" s="16" t="s">
        <v>21669</v>
      </c>
      <c r="F4084" s="17"/>
      <c r="G4084" s="22">
        <v>63</v>
      </c>
      <c r="H4084" s="19">
        <f t="shared" si="189"/>
        <v>1.942650864</v>
      </c>
      <c r="I4084" s="16"/>
      <c r="J4084" s="16">
        <f t="shared" si="190"/>
        <v>0</v>
      </c>
      <c r="K4084" s="20" t="s">
        <v>13999</v>
      </c>
      <c r="L4084" s="20"/>
      <c r="M4084" s="20"/>
      <c r="N4084" s="20"/>
      <c r="O4084" s="20"/>
      <c r="P4084" s="20" t="s">
        <v>13999</v>
      </c>
      <c r="Q4084" s="20"/>
      <c r="R4084" s="16"/>
      <c r="S4084" s="16"/>
      <c r="T4084" s="16"/>
      <c r="U4084" s="39">
        <f t="shared" si="191"/>
        <v>2.3311810367999999</v>
      </c>
    </row>
    <row r="4085" spans="1:21" ht="12" customHeight="1">
      <c r="A4085" s="15"/>
      <c r="B4085" s="16" t="s">
        <v>21670</v>
      </c>
      <c r="C4085" s="16" t="s">
        <v>21654</v>
      </c>
      <c r="D4085" s="16" t="s">
        <v>21655</v>
      </c>
      <c r="E4085" s="16" t="s">
        <v>21671</v>
      </c>
      <c r="F4085" s="17"/>
      <c r="G4085" s="22">
        <v>148</v>
      </c>
      <c r="H4085" s="19">
        <f t="shared" si="189"/>
        <v>4.5636877440000001</v>
      </c>
      <c r="I4085" s="16"/>
      <c r="J4085" s="16">
        <f t="shared" si="190"/>
        <v>0</v>
      </c>
      <c r="K4085" s="20"/>
      <c r="L4085" s="20" t="s">
        <v>13999</v>
      </c>
      <c r="M4085" s="20"/>
      <c r="N4085" s="20"/>
      <c r="O4085" s="20"/>
      <c r="P4085" s="20" t="s">
        <v>13999</v>
      </c>
      <c r="Q4085" s="20"/>
      <c r="R4085" s="16"/>
      <c r="S4085" s="16"/>
      <c r="T4085" s="16"/>
      <c r="U4085" s="39">
        <f t="shared" si="191"/>
        <v>5.4764252928000001</v>
      </c>
    </row>
    <row r="4086" spans="1:21" ht="12" customHeight="1">
      <c r="A4086" s="15"/>
      <c r="B4086" s="16" t="s">
        <v>21672</v>
      </c>
      <c r="C4086" s="16" t="s">
        <v>21654</v>
      </c>
      <c r="D4086" s="16" t="s">
        <v>21655</v>
      </c>
      <c r="E4086" s="16" t="s">
        <v>21673</v>
      </c>
      <c r="F4086" s="17"/>
      <c r="G4086" s="22">
        <v>220</v>
      </c>
      <c r="H4086" s="19">
        <f t="shared" si="189"/>
        <v>6.7838601599999997</v>
      </c>
      <c r="I4086" s="16"/>
      <c r="J4086" s="16">
        <f t="shared" si="190"/>
        <v>0</v>
      </c>
      <c r="K4086" s="20" t="s">
        <v>13999</v>
      </c>
      <c r="L4086" s="20"/>
      <c r="M4086" s="20" t="s">
        <v>13999</v>
      </c>
      <c r="N4086" s="20"/>
      <c r="O4086" s="20"/>
      <c r="P4086" s="20" t="s">
        <v>13999</v>
      </c>
      <c r="Q4086" s="20"/>
      <c r="R4086" s="16"/>
      <c r="S4086" s="16"/>
      <c r="T4086" s="16"/>
      <c r="U4086" s="39">
        <f t="shared" si="191"/>
        <v>8.140632192</v>
      </c>
    </row>
    <row r="4087" spans="1:21" ht="12" customHeight="1">
      <c r="A4087" s="15"/>
      <c r="B4087" s="16" t="s">
        <v>21674</v>
      </c>
      <c r="C4087" s="16" t="s">
        <v>21654</v>
      </c>
      <c r="D4087" s="16" t="s">
        <v>21655</v>
      </c>
      <c r="E4087" s="16" t="s">
        <v>21669</v>
      </c>
      <c r="F4087" s="17"/>
      <c r="G4087" s="22">
        <v>42</v>
      </c>
      <c r="H4087" s="19">
        <f t="shared" si="189"/>
        <v>1.2951005760000003</v>
      </c>
      <c r="I4087" s="16"/>
      <c r="J4087" s="16">
        <f t="shared" si="190"/>
        <v>0</v>
      </c>
      <c r="K4087" s="20" t="s">
        <v>13999</v>
      </c>
      <c r="L4087" s="20"/>
      <c r="M4087" s="20"/>
      <c r="N4087" s="20"/>
      <c r="O4087" s="20"/>
      <c r="P4087" s="20" t="s">
        <v>13999</v>
      </c>
      <c r="Q4087" s="20"/>
      <c r="R4087" s="16"/>
      <c r="S4087" s="16"/>
      <c r="T4087" s="16"/>
      <c r="U4087" s="39">
        <f t="shared" si="191"/>
        <v>1.5541206912000003</v>
      </c>
    </row>
    <row r="4088" spans="1:21" ht="12" customHeight="1">
      <c r="A4088" s="15"/>
      <c r="B4088" s="16" t="s">
        <v>21675</v>
      </c>
      <c r="C4088" s="16" t="s">
        <v>21654</v>
      </c>
      <c r="D4088" s="16" t="s">
        <v>21655</v>
      </c>
      <c r="E4088" s="16" t="s">
        <v>21676</v>
      </c>
      <c r="F4088" s="17"/>
      <c r="G4088" s="22">
        <v>44</v>
      </c>
      <c r="H4088" s="19">
        <f t="shared" si="189"/>
        <v>1.3567720320000001</v>
      </c>
      <c r="I4088" s="16"/>
      <c r="J4088" s="16">
        <f t="shared" si="190"/>
        <v>0</v>
      </c>
      <c r="K4088" s="20"/>
      <c r="L4088" s="20"/>
      <c r="M4088" s="20"/>
      <c r="N4088" s="20"/>
      <c r="O4088" s="20"/>
      <c r="P4088" s="20" t="s">
        <v>13999</v>
      </c>
      <c r="Q4088" s="20"/>
      <c r="R4088" s="16"/>
      <c r="S4088" s="16"/>
      <c r="T4088" s="16"/>
      <c r="U4088" s="39">
        <f t="shared" si="191"/>
        <v>1.6281264384</v>
      </c>
    </row>
    <row r="4089" spans="1:21" ht="12" customHeight="1">
      <c r="A4089" s="15"/>
      <c r="B4089" s="16" t="s">
        <v>21677</v>
      </c>
      <c r="C4089" s="16" t="s">
        <v>21654</v>
      </c>
      <c r="D4089" s="16" t="s">
        <v>21655</v>
      </c>
      <c r="E4089" s="16" t="s">
        <v>21678</v>
      </c>
      <c r="F4089" s="17"/>
      <c r="G4089" s="22">
        <v>181</v>
      </c>
      <c r="H4089" s="19">
        <f t="shared" si="189"/>
        <v>5.5812667680000008</v>
      </c>
      <c r="I4089" s="16"/>
      <c r="J4089" s="16">
        <f t="shared" si="190"/>
        <v>0</v>
      </c>
      <c r="K4089" s="20"/>
      <c r="L4089" s="20"/>
      <c r="M4089" s="20"/>
      <c r="N4089" s="20"/>
      <c r="O4089" s="20"/>
      <c r="P4089" s="20" t="s">
        <v>13999</v>
      </c>
      <c r="Q4089" s="20"/>
      <c r="R4089" s="16"/>
      <c r="S4089" s="16"/>
      <c r="T4089" s="16"/>
      <c r="U4089" s="39">
        <f t="shared" si="191"/>
        <v>6.6975201216000011</v>
      </c>
    </row>
    <row r="4090" spans="1:21" ht="12" customHeight="1">
      <c r="A4090" s="15"/>
      <c r="B4090" s="16" t="s">
        <v>21679</v>
      </c>
      <c r="C4090" s="16" t="s">
        <v>21654</v>
      </c>
      <c r="D4090" s="16" t="s">
        <v>21655</v>
      </c>
      <c r="E4090" s="16" t="s">
        <v>21680</v>
      </c>
      <c r="F4090" s="17"/>
      <c r="G4090" s="22">
        <v>220</v>
      </c>
      <c r="H4090" s="19">
        <f t="shared" si="189"/>
        <v>6.7838601599999997</v>
      </c>
      <c r="I4090" s="16"/>
      <c r="J4090" s="16">
        <f t="shared" si="190"/>
        <v>0</v>
      </c>
      <c r="K4090" s="20" t="s">
        <v>13999</v>
      </c>
      <c r="L4090" s="20"/>
      <c r="M4090" s="20" t="s">
        <v>13999</v>
      </c>
      <c r="N4090" s="20"/>
      <c r="O4090" s="20"/>
      <c r="P4090" s="20" t="s">
        <v>13999</v>
      </c>
      <c r="Q4090" s="20"/>
      <c r="R4090" s="16"/>
      <c r="S4090" s="16"/>
      <c r="T4090" s="16"/>
      <c r="U4090" s="39">
        <f t="shared" si="191"/>
        <v>8.140632192</v>
      </c>
    </row>
    <row r="4091" spans="1:21" ht="12" customHeight="1">
      <c r="A4091" s="15"/>
      <c r="B4091" s="16" t="s">
        <v>21681</v>
      </c>
      <c r="C4091" s="16" t="s">
        <v>21654</v>
      </c>
      <c r="D4091" s="16" t="s">
        <v>21655</v>
      </c>
      <c r="E4091" s="16" t="s">
        <v>21682</v>
      </c>
      <c r="F4091" s="17"/>
      <c r="G4091" s="22">
        <v>117</v>
      </c>
      <c r="H4091" s="19">
        <f t="shared" si="189"/>
        <v>3.6077801760000008</v>
      </c>
      <c r="I4091" s="16"/>
      <c r="J4091" s="16">
        <f t="shared" si="190"/>
        <v>0</v>
      </c>
      <c r="K4091" s="20" t="s">
        <v>13999</v>
      </c>
      <c r="L4091" s="20" t="s">
        <v>13999</v>
      </c>
      <c r="M4091" s="20"/>
      <c r="N4091" s="20" t="s">
        <v>13999</v>
      </c>
      <c r="O4091" s="20" t="s">
        <v>13999</v>
      </c>
      <c r="P4091" s="20" t="s">
        <v>13999</v>
      </c>
      <c r="Q4091" s="20"/>
      <c r="R4091" s="16"/>
      <c r="S4091" s="16"/>
      <c r="T4091" s="16"/>
      <c r="U4091" s="39">
        <f t="shared" si="191"/>
        <v>4.3293362112000011</v>
      </c>
    </row>
    <row r="4092" spans="1:21" ht="12" customHeight="1">
      <c r="A4092" s="15"/>
      <c r="B4092" s="16" t="s">
        <v>21683</v>
      </c>
      <c r="C4092" s="16" t="s">
        <v>21654</v>
      </c>
      <c r="D4092" s="16" t="s">
        <v>21655</v>
      </c>
      <c r="E4092" s="16" t="s">
        <v>21684</v>
      </c>
      <c r="F4092" s="17"/>
      <c r="G4092" s="22">
        <v>71</v>
      </c>
      <c r="H4092" s="19">
        <f t="shared" si="189"/>
        <v>2.1893366880000005</v>
      </c>
      <c r="I4092" s="16"/>
      <c r="J4092" s="16">
        <f t="shared" si="190"/>
        <v>0</v>
      </c>
      <c r="K4092" s="20" t="s">
        <v>13999</v>
      </c>
      <c r="L4092" s="20" t="s">
        <v>13999</v>
      </c>
      <c r="M4092" s="20"/>
      <c r="N4092" s="20"/>
      <c r="O4092" s="20"/>
      <c r="P4092" s="20" t="s">
        <v>13999</v>
      </c>
      <c r="Q4092" s="20"/>
      <c r="R4092" s="16"/>
      <c r="S4092" s="16"/>
      <c r="T4092" s="16"/>
      <c r="U4092" s="39">
        <f t="shared" si="191"/>
        <v>2.6272040256000007</v>
      </c>
    </row>
    <row r="4093" spans="1:21" ht="12" customHeight="1">
      <c r="A4093" s="15"/>
      <c r="B4093" s="16" t="s">
        <v>21685</v>
      </c>
      <c r="C4093" s="16" t="s">
        <v>21654</v>
      </c>
      <c r="D4093" s="16" t="s">
        <v>21655</v>
      </c>
      <c r="E4093" s="16" t="s">
        <v>21686</v>
      </c>
      <c r="F4093" s="17"/>
      <c r="G4093" s="22">
        <v>429</v>
      </c>
      <c r="H4093" s="19">
        <f t="shared" si="189"/>
        <v>13.228527311999999</v>
      </c>
      <c r="I4093" s="16"/>
      <c r="J4093" s="16">
        <f t="shared" si="190"/>
        <v>0</v>
      </c>
      <c r="K4093" s="20"/>
      <c r="L4093" s="20"/>
      <c r="M4093" s="20"/>
      <c r="N4093" s="20"/>
      <c r="O4093" s="20"/>
      <c r="P4093" s="20" t="s">
        <v>13999</v>
      </c>
      <c r="Q4093" s="20"/>
      <c r="R4093" s="16"/>
      <c r="S4093" s="16"/>
      <c r="T4093" s="16"/>
      <c r="U4093" s="39">
        <f t="shared" si="191"/>
        <v>15.874232774399998</v>
      </c>
    </row>
    <row r="4094" spans="1:21" ht="12" customHeight="1">
      <c r="A4094" s="15"/>
      <c r="B4094" s="16" t="s">
        <v>21687</v>
      </c>
      <c r="C4094" s="16" t="s">
        <v>21654</v>
      </c>
      <c r="D4094" s="16" t="s">
        <v>21655</v>
      </c>
      <c r="E4094" s="16" t="s">
        <v>21678</v>
      </c>
      <c r="F4094" s="17"/>
      <c r="G4094" s="22">
        <v>348</v>
      </c>
      <c r="H4094" s="19">
        <f t="shared" si="189"/>
        <v>10.730833344000001</v>
      </c>
      <c r="I4094" s="16"/>
      <c r="J4094" s="16">
        <f t="shared" si="190"/>
        <v>0</v>
      </c>
      <c r="K4094" s="20" t="s">
        <v>13999</v>
      </c>
      <c r="L4094" s="20"/>
      <c r="M4094" s="20"/>
      <c r="N4094" s="20"/>
      <c r="O4094" s="20"/>
      <c r="P4094" s="20"/>
      <c r="Q4094" s="20"/>
      <c r="R4094" s="16"/>
      <c r="S4094" s="16"/>
      <c r="T4094" s="16"/>
      <c r="U4094" s="39">
        <f t="shared" si="191"/>
        <v>12.8770000128</v>
      </c>
    </row>
    <row r="4095" spans="1:21" ht="12" customHeight="1">
      <c r="A4095" s="15"/>
      <c r="B4095" s="16" t="s">
        <v>21688</v>
      </c>
      <c r="C4095" s="16" t="s">
        <v>21654</v>
      </c>
      <c r="D4095" s="16" t="s">
        <v>21655</v>
      </c>
      <c r="E4095" s="16" t="s">
        <v>21689</v>
      </c>
      <c r="F4095" s="17"/>
      <c r="G4095" s="22">
        <v>141</v>
      </c>
      <c r="H4095" s="19">
        <f t="shared" si="189"/>
        <v>4.3478376480000005</v>
      </c>
      <c r="I4095" s="16"/>
      <c r="J4095" s="16">
        <f t="shared" si="190"/>
        <v>0</v>
      </c>
      <c r="K4095" s="20" t="s">
        <v>13999</v>
      </c>
      <c r="L4095" s="20"/>
      <c r="M4095" s="20"/>
      <c r="N4095" s="20"/>
      <c r="O4095" s="20"/>
      <c r="P4095" s="20" t="s">
        <v>13999</v>
      </c>
      <c r="Q4095" s="20"/>
      <c r="R4095" s="16"/>
      <c r="S4095" s="16"/>
      <c r="T4095" s="16"/>
      <c r="U4095" s="39">
        <f t="shared" si="191"/>
        <v>5.2174051776000008</v>
      </c>
    </row>
    <row r="4096" spans="1:21" ht="12" customHeight="1">
      <c r="A4096" s="15"/>
      <c r="B4096" s="16" t="s">
        <v>21690</v>
      </c>
      <c r="C4096" s="16" t="s">
        <v>21654</v>
      </c>
      <c r="D4096" s="16" t="s">
        <v>21655</v>
      </c>
      <c r="E4096" s="16" t="s">
        <v>21691</v>
      </c>
      <c r="F4096" s="17"/>
      <c r="G4096" s="22">
        <v>36</v>
      </c>
      <c r="H4096" s="19">
        <f t="shared" si="189"/>
        <v>1.1100862080000002</v>
      </c>
      <c r="I4096" s="16"/>
      <c r="J4096" s="16">
        <f t="shared" si="190"/>
        <v>0</v>
      </c>
      <c r="K4096" s="20" t="s">
        <v>13999</v>
      </c>
      <c r="L4096" s="20"/>
      <c r="M4096" s="20"/>
      <c r="N4096" s="20"/>
      <c r="O4096" s="20"/>
      <c r="P4096" s="20" t="s">
        <v>13999</v>
      </c>
      <c r="Q4096" s="20"/>
      <c r="R4096" s="16"/>
      <c r="S4096" s="16"/>
      <c r="T4096" s="16"/>
      <c r="U4096" s="39">
        <f t="shared" si="191"/>
        <v>1.3321034496000002</v>
      </c>
    </row>
    <row r="4097" spans="1:21" ht="12" customHeight="1">
      <c r="A4097" s="15"/>
      <c r="B4097" s="16" t="s">
        <v>21692</v>
      </c>
      <c r="C4097" s="16" t="s">
        <v>21654</v>
      </c>
      <c r="D4097" s="16" t="s">
        <v>21655</v>
      </c>
      <c r="E4097" s="16" t="s">
        <v>21693</v>
      </c>
      <c r="F4097" s="17"/>
      <c r="G4097" s="22">
        <v>206</v>
      </c>
      <c r="H4097" s="19">
        <f t="shared" si="189"/>
        <v>6.3521599680000014</v>
      </c>
      <c r="I4097" s="16"/>
      <c r="J4097" s="16">
        <f t="shared" si="190"/>
        <v>0</v>
      </c>
      <c r="K4097" s="20"/>
      <c r="L4097" s="20" t="s">
        <v>13999</v>
      </c>
      <c r="M4097" s="20" t="s">
        <v>13999</v>
      </c>
      <c r="N4097" s="20" t="s">
        <v>13999</v>
      </c>
      <c r="O4097" s="20" t="s">
        <v>13999</v>
      </c>
      <c r="P4097" s="20" t="s">
        <v>13999</v>
      </c>
      <c r="Q4097" s="20"/>
      <c r="R4097" s="16"/>
      <c r="S4097" s="16"/>
      <c r="T4097" s="16" t="s">
        <v>21694</v>
      </c>
      <c r="U4097" s="39">
        <f t="shared" si="191"/>
        <v>7.6225919616000013</v>
      </c>
    </row>
    <row r="4098" spans="1:21" ht="12" customHeight="1">
      <c r="A4098" s="15"/>
      <c r="B4098" s="16" t="s">
        <v>21694</v>
      </c>
      <c r="C4098" s="16" t="s">
        <v>21654</v>
      </c>
      <c r="D4098" s="16" t="s">
        <v>21655</v>
      </c>
      <c r="E4098" s="16" t="s">
        <v>21693</v>
      </c>
      <c r="F4098" s="23" t="s">
        <v>14135</v>
      </c>
      <c r="G4098" s="22">
        <v>201</v>
      </c>
      <c r="H4098" s="19">
        <f t="shared" si="189"/>
        <v>6.197981328</v>
      </c>
      <c r="I4098" s="16"/>
      <c r="J4098" s="16">
        <f t="shared" si="190"/>
        <v>0</v>
      </c>
      <c r="K4098" s="20" t="s">
        <v>13999</v>
      </c>
      <c r="L4098" s="20"/>
      <c r="M4098" s="20"/>
      <c r="N4098" s="20"/>
      <c r="O4098" s="20"/>
      <c r="P4098" s="20"/>
      <c r="Q4098" s="20"/>
      <c r="R4098" s="16"/>
      <c r="S4098" s="16"/>
      <c r="T4098" s="16"/>
      <c r="U4098" s="39">
        <f t="shared" si="191"/>
        <v>7.4375775935999995</v>
      </c>
    </row>
    <row r="4099" spans="1:21" ht="12" customHeight="1">
      <c r="A4099" s="15"/>
      <c r="B4099" s="16" t="s">
        <v>21695</v>
      </c>
      <c r="C4099" s="16" t="s">
        <v>21654</v>
      </c>
      <c r="D4099" s="16" t="s">
        <v>21655</v>
      </c>
      <c r="E4099" s="16" t="s">
        <v>21696</v>
      </c>
      <c r="F4099" s="17"/>
      <c r="G4099" s="22">
        <v>340</v>
      </c>
      <c r="H4099" s="19">
        <f t="shared" si="189"/>
        <v>10.484147520000004</v>
      </c>
      <c r="I4099" s="16"/>
      <c r="J4099" s="16">
        <f t="shared" si="190"/>
        <v>0</v>
      </c>
      <c r="K4099" s="20"/>
      <c r="L4099" s="20" t="s">
        <v>13999</v>
      </c>
      <c r="M4099" s="20"/>
      <c r="N4099" s="20"/>
      <c r="O4099" s="20"/>
      <c r="P4099" s="20"/>
      <c r="Q4099" s="20"/>
      <c r="R4099" s="16"/>
      <c r="S4099" s="16"/>
      <c r="T4099" s="16"/>
      <c r="U4099" s="39">
        <f t="shared" si="191"/>
        <v>12.580977024000005</v>
      </c>
    </row>
    <row r="4100" spans="1:21" ht="12" customHeight="1">
      <c r="A4100" s="15"/>
      <c r="B4100" s="16" t="s">
        <v>21697</v>
      </c>
      <c r="C4100" s="16" t="s">
        <v>21654</v>
      </c>
      <c r="D4100" s="16" t="s">
        <v>21655</v>
      </c>
      <c r="E4100" s="16" t="s">
        <v>21698</v>
      </c>
      <c r="F4100" s="17"/>
      <c r="G4100" s="22">
        <v>215</v>
      </c>
      <c r="H4100" s="19">
        <f t="shared" si="189"/>
        <v>6.6296815200000019</v>
      </c>
      <c r="I4100" s="16"/>
      <c r="J4100" s="16">
        <f t="shared" si="190"/>
        <v>0</v>
      </c>
      <c r="K4100" s="20" t="s">
        <v>13999</v>
      </c>
      <c r="L4100" s="20" t="s">
        <v>13999</v>
      </c>
      <c r="M4100" s="20" t="s">
        <v>13999</v>
      </c>
      <c r="N4100" s="20" t="s">
        <v>13999</v>
      </c>
      <c r="O4100" s="20"/>
      <c r="P4100" s="20" t="s">
        <v>13999</v>
      </c>
      <c r="Q4100" s="20"/>
      <c r="R4100" s="16"/>
      <c r="S4100" s="16"/>
      <c r="T4100" s="16" t="s">
        <v>21699</v>
      </c>
      <c r="U4100" s="39">
        <f t="shared" si="191"/>
        <v>7.9556178240000017</v>
      </c>
    </row>
    <row r="4101" spans="1:21" ht="12" customHeight="1">
      <c r="A4101" s="15"/>
      <c r="B4101" s="16" t="s">
        <v>21700</v>
      </c>
      <c r="C4101" s="16" t="s">
        <v>21654</v>
      </c>
      <c r="D4101" s="16" t="s">
        <v>21655</v>
      </c>
      <c r="E4101" s="16" t="s">
        <v>21701</v>
      </c>
      <c r="F4101" s="17"/>
      <c r="G4101" s="22">
        <v>225</v>
      </c>
      <c r="H4101" s="19">
        <f t="shared" si="189"/>
        <v>6.9380387999999993</v>
      </c>
      <c r="I4101" s="16"/>
      <c r="J4101" s="16">
        <f t="shared" si="190"/>
        <v>0</v>
      </c>
      <c r="K4101" s="20"/>
      <c r="L4101" s="20"/>
      <c r="M4101" s="20" t="s">
        <v>13999</v>
      </c>
      <c r="N4101" s="20" t="s">
        <v>13999</v>
      </c>
      <c r="O4101" s="20"/>
      <c r="P4101" s="20"/>
      <c r="Q4101" s="20"/>
      <c r="R4101" s="16"/>
      <c r="S4101" s="16"/>
      <c r="T4101" s="16" t="s">
        <v>21702</v>
      </c>
      <c r="U4101" s="39">
        <f t="shared" si="191"/>
        <v>8.3256465599999991</v>
      </c>
    </row>
    <row r="4102" spans="1:21" ht="12" customHeight="1">
      <c r="A4102" s="15"/>
      <c r="B4102" s="16" t="s">
        <v>21702</v>
      </c>
      <c r="C4102" s="16" t="s">
        <v>21654</v>
      </c>
      <c r="D4102" s="16" t="s">
        <v>21655</v>
      </c>
      <c r="E4102" s="16" t="s">
        <v>21701</v>
      </c>
      <c r="F4102" s="17"/>
      <c r="G4102" s="22">
        <v>225</v>
      </c>
      <c r="H4102" s="19">
        <f t="shared" si="189"/>
        <v>6.9380387999999993</v>
      </c>
      <c r="I4102" s="16"/>
      <c r="J4102" s="16">
        <f t="shared" si="190"/>
        <v>0</v>
      </c>
      <c r="K4102" s="20" t="s">
        <v>13999</v>
      </c>
      <c r="L4102" s="20"/>
      <c r="M4102" s="20" t="s">
        <v>13999</v>
      </c>
      <c r="N4102" s="20" t="s">
        <v>13999</v>
      </c>
      <c r="O4102" s="20"/>
      <c r="P4102" s="20" t="s">
        <v>13999</v>
      </c>
      <c r="Q4102" s="20" t="s">
        <v>13999</v>
      </c>
      <c r="R4102" s="16"/>
      <c r="S4102" s="16"/>
      <c r="T4102" s="16"/>
      <c r="U4102" s="39">
        <f t="shared" si="191"/>
        <v>8.3256465599999991</v>
      </c>
    </row>
    <row r="4103" spans="1:21" ht="23.25" customHeight="1">
      <c r="A4103" s="15"/>
      <c r="B4103" s="21" t="s">
        <v>21703</v>
      </c>
      <c r="C4103" s="16" t="s">
        <v>21654</v>
      </c>
      <c r="D4103" s="16" t="s">
        <v>21655</v>
      </c>
      <c r="E4103" s="16" t="s">
        <v>21661</v>
      </c>
      <c r="F4103" s="17"/>
      <c r="G4103" s="22">
        <v>776</v>
      </c>
      <c r="H4103" s="19">
        <f t="shared" si="189"/>
        <v>23.928524927999998</v>
      </c>
      <c r="I4103" s="16"/>
      <c r="J4103" s="16">
        <f t="shared" si="190"/>
        <v>0</v>
      </c>
      <c r="K4103" s="20"/>
      <c r="L4103" s="20" t="s">
        <v>13999</v>
      </c>
      <c r="M4103" s="20"/>
      <c r="N4103" s="20"/>
      <c r="O4103" s="20"/>
      <c r="P4103" s="20"/>
      <c r="Q4103" s="20"/>
      <c r="R4103" s="16"/>
      <c r="S4103" s="16" t="s">
        <v>14655</v>
      </c>
      <c r="T4103" s="16"/>
      <c r="U4103" s="39">
        <f t="shared" si="191"/>
        <v>28.714229913599997</v>
      </c>
    </row>
    <row r="4104" spans="1:21" ht="23.25" customHeight="1">
      <c r="A4104" s="15"/>
      <c r="B4104" s="21" t="s">
        <v>21704</v>
      </c>
      <c r="C4104" s="16" t="s">
        <v>21654</v>
      </c>
      <c r="D4104" s="16" t="s">
        <v>21655</v>
      </c>
      <c r="E4104" s="16" t="s">
        <v>21661</v>
      </c>
      <c r="F4104" s="17"/>
      <c r="G4104" s="18">
        <v>2849</v>
      </c>
      <c r="H4104" s="19">
        <f t="shared" si="189"/>
        <v>87.85098907199999</v>
      </c>
      <c r="I4104" s="16"/>
      <c r="J4104" s="16">
        <f t="shared" si="190"/>
        <v>0</v>
      </c>
      <c r="K4104" s="20"/>
      <c r="L4104" s="20" t="s">
        <v>13999</v>
      </c>
      <c r="M4104" s="20"/>
      <c r="N4104" s="20"/>
      <c r="O4104" s="20"/>
      <c r="P4104" s="20"/>
      <c r="Q4104" s="20"/>
      <c r="R4104" s="16"/>
      <c r="S4104" s="16" t="s">
        <v>14655</v>
      </c>
      <c r="T4104" s="16"/>
      <c r="U4104" s="39">
        <f t="shared" si="191"/>
        <v>105.42118688639998</v>
      </c>
    </row>
    <row r="4105" spans="1:21" ht="23.25" customHeight="1">
      <c r="A4105" s="15"/>
      <c r="B4105" s="21" t="s">
        <v>21705</v>
      </c>
      <c r="C4105" s="16" t="s">
        <v>21654</v>
      </c>
      <c r="D4105" s="16" t="s">
        <v>21655</v>
      </c>
      <c r="E4105" s="16" t="s">
        <v>21661</v>
      </c>
      <c r="F4105" s="17"/>
      <c r="G4105" s="18">
        <v>2941</v>
      </c>
      <c r="H4105" s="19">
        <f t="shared" si="189"/>
        <v>90.687876047999993</v>
      </c>
      <c r="I4105" s="16"/>
      <c r="J4105" s="16">
        <f t="shared" si="190"/>
        <v>0</v>
      </c>
      <c r="K4105" s="20"/>
      <c r="L4105" s="20" t="s">
        <v>13999</v>
      </c>
      <c r="M4105" s="20"/>
      <c r="N4105" s="20"/>
      <c r="O4105" s="20"/>
      <c r="P4105" s="20"/>
      <c r="Q4105" s="20"/>
      <c r="R4105" s="16"/>
      <c r="S4105" s="16" t="s">
        <v>14655</v>
      </c>
      <c r="T4105" s="16"/>
      <c r="U4105" s="39">
        <f t="shared" si="191"/>
        <v>108.82545125759999</v>
      </c>
    </row>
    <row r="4106" spans="1:21" ht="12" customHeight="1">
      <c r="A4106" s="15"/>
      <c r="B4106" s="16" t="s">
        <v>21706</v>
      </c>
      <c r="C4106" s="16" t="s">
        <v>21654</v>
      </c>
      <c r="D4106" s="16" t="s">
        <v>21655</v>
      </c>
      <c r="E4106" s="16" t="s">
        <v>21686</v>
      </c>
      <c r="F4106" s="17"/>
      <c r="G4106" s="22">
        <v>583</v>
      </c>
      <c r="H4106" s="19">
        <f t="shared" si="189"/>
        <v>17.977229424000001</v>
      </c>
      <c r="I4106" s="16"/>
      <c r="J4106" s="16">
        <f t="shared" si="190"/>
        <v>0</v>
      </c>
      <c r="K4106" s="20" t="s">
        <v>13999</v>
      </c>
      <c r="L4106" s="20"/>
      <c r="M4106" s="20"/>
      <c r="N4106" s="20" t="s">
        <v>13999</v>
      </c>
      <c r="O4106" s="20"/>
      <c r="P4106" s="20" t="s">
        <v>13999</v>
      </c>
      <c r="Q4106" s="20"/>
      <c r="R4106" s="16"/>
      <c r="S4106" s="16"/>
      <c r="T4106" s="16"/>
      <c r="U4106" s="39">
        <f t="shared" si="191"/>
        <v>21.572675308800001</v>
      </c>
    </row>
    <row r="4107" spans="1:21" ht="12" customHeight="1">
      <c r="A4107" s="15"/>
      <c r="B4107" s="16" t="s">
        <v>21707</v>
      </c>
      <c r="C4107" s="16" t="s">
        <v>21654</v>
      </c>
      <c r="D4107" s="16" t="s">
        <v>21655</v>
      </c>
      <c r="E4107" s="16" t="s">
        <v>21661</v>
      </c>
      <c r="F4107" s="17"/>
      <c r="G4107" s="22">
        <v>77</v>
      </c>
      <c r="H4107" s="19">
        <f t="shared" si="189"/>
        <v>2.3743510559999996</v>
      </c>
      <c r="I4107" s="16"/>
      <c r="J4107" s="16">
        <f t="shared" si="190"/>
        <v>0</v>
      </c>
      <c r="K4107" s="20" t="s">
        <v>13999</v>
      </c>
      <c r="L4107" s="20"/>
      <c r="M4107" s="20"/>
      <c r="N4107" s="20"/>
      <c r="O4107" s="20"/>
      <c r="P4107" s="20" t="s">
        <v>13999</v>
      </c>
      <c r="Q4107" s="20"/>
      <c r="R4107" s="16"/>
      <c r="S4107" s="16"/>
      <c r="T4107" s="16"/>
      <c r="U4107" s="39">
        <f t="shared" si="191"/>
        <v>2.8492212671999995</v>
      </c>
    </row>
    <row r="4108" spans="1:21" ht="12" customHeight="1">
      <c r="A4108" s="15"/>
      <c r="B4108" s="16" t="s">
        <v>21708</v>
      </c>
      <c r="C4108" s="16" t="s">
        <v>21654</v>
      </c>
      <c r="D4108" s="16" t="s">
        <v>21655</v>
      </c>
      <c r="E4108" s="16" t="s">
        <v>21661</v>
      </c>
      <c r="F4108" s="17"/>
      <c r="G4108" s="22">
        <v>152</v>
      </c>
      <c r="H4108" s="19">
        <f t="shared" si="189"/>
        <v>4.687030656000001</v>
      </c>
      <c r="I4108" s="16"/>
      <c r="J4108" s="16">
        <f t="shared" si="190"/>
        <v>0</v>
      </c>
      <c r="K4108" s="20"/>
      <c r="L4108" s="20" t="s">
        <v>13999</v>
      </c>
      <c r="M4108" s="20" t="s">
        <v>13999</v>
      </c>
      <c r="N4108" s="20"/>
      <c r="O4108" s="20"/>
      <c r="P4108" s="20" t="s">
        <v>13999</v>
      </c>
      <c r="Q4108" s="20"/>
      <c r="R4108" s="16"/>
      <c r="S4108" s="16"/>
      <c r="T4108" s="16"/>
      <c r="U4108" s="39">
        <f t="shared" si="191"/>
        <v>5.6244367872000014</v>
      </c>
    </row>
    <row r="4109" spans="1:21" ht="12" customHeight="1">
      <c r="A4109" s="15"/>
      <c r="B4109" s="16" t="s">
        <v>21709</v>
      </c>
      <c r="C4109" s="16" t="s">
        <v>21654</v>
      </c>
      <c r="D4109" s="16" t="s">
        <v>21655</v>
      </c>
      <c r="E4109" s="16" t="s">
        <v>21661</v>
      </c>
      <c r="F4109" s="17"/>
      <c r="G4109" s="22">
        <v>42</v>
      </c>
      <c r="H4109" s="19">
        <f t="shared" si="189"/>
        <v>1.2951005760000003</v>
      </c>
      <c r="I4109" s="16"/>
      <c r="J4109" s="16">
        <f t="shared" si="190"/>
        <v>0</v>
      </c>
      <c r="K4109" s="20" t="s">
        <v>13999</v>
      </c>
      <c r="L4109" s="20"/>
      <c r="M4109" s="20"/>
      <c r="N4109" s="20"/>
      <c r="O4109" s="20"/>
      <c r="P4109" s="20" t="s">
        <v>13999</v>
      </c>
      <c r="Q4109" s="20"/>
      <c r="R4109" s="16"/>
      <c r="S4109" s="16"/>
      <c r="T4109" s="16"/>
      <c r="U4109" s="39">
        <f t="shared" si="191"/>
        <v>1.5541206912000003</v>
      </c>
    </row>
    <row r="4110" spans="1:21" ht="12" customHeight="1">
      <c r="A4110" s="15"/>
      <c r="B4110" s="16" t="s">
        <v>21710</v>
      </c>
      <c r="C4110" s="16" t="s">
        <v>21654</v>
      </c>
      <c r="D4110" s="16" t="s">
        <v>21655</v>
      </c>
      <c r="E4110" s="16" t="s">
        <v>21661</v>
      </c>
      <c r="F4110" s="17"/>
      <c r="G4110" s="22">
        <v>233</v>
      </c>
      <c r="H4110" s="19">
        <f t="shared" si="189"/>
        <v>7.1847246240000011</v>
      </c>
      <c r="I4110" s="16"/>
      <c r="J4110" s="16">
        <f t="shared" si="190"/>
        <v>0</v>
      </c>
      <c r="K4110" s="20" t="s">
        <v>13999</v>
      </c>
      <c r="L4110" s="20"/>
      <c r="M4110" s="20"/>
      <c r="N4110" s="20"/>
      <c r="O4110" s="20"/>
      <c r="P4110" s="20" t="s">
        <v>13999</v>
      </c>
      <c r="Q4110" s="20"/>
      <c r="R4110" s="16"/>
      <c r="S4110" s="16"/>
      <c r="T4110" s="16"/>
      <c r="U4110" s="39">
        <f t="shared" si="191"/>
        <v>8.6216695488000017</v>
      </c>
    </row>
    <row r="4111" spans="1:21" ht="12" customHeight="1">
      <c r="A4111" s="15"/>
      <c r="B4111" s="16" t="s">
        <v>21711</v>
      </c>
      <c r="C4111" s="16" t="s">
        <v>21654</v>
      </c>
      <c r="D4111" s="16" t="s">
        <v>21655</v>
      </c>
      <c r="E4111" s="16" t="s">
        <v>21712</v>
      </c>
      <c r="F4111" s="17"/>
      <c r="G4111" s="22">
        <v>463</v>
      </c>
      <c r="H4111" s="19">
        <f t="shared" si="189"/>
        <v>14.276942064000002</v>
      </c>
      <c r="I4111" s="16"/>
      <c r="J4111" s="16">
        <f t="shared" si="190"/>
        <v>0</v>
      </c>
      <c r="K4111" s="20" t="s">
        <v>13999</v>
      </c>
      <c r="L4111" s="20"/>
      <c r="M4111" s="20"/>
      <c r="N4111" s="20"/>
      <c r="O4111" s="20"/>
      <c r="P4111" s="20" t="s">
        <v>13999</v>
      </c>
      <c r="Q4111" s="20"/>
      <c r="R4111" s="16"/>
      <c r="S4111" s="16"/>
      <c r="T4111" s="16"/>
      <c r="U4111" s="39">
        <f t="shared" si="191"/>
        <v>17.1323304768</v>
      </c>
    </row>
    <row r="4112" spans="1:21" ht="12" customHeight="1">
      <c r="A4112" s="15"/>
      <c r="B4112" s="16" t="s">
        <v>21713</v>
      </c>
      <c r="C4112" s="16" t="s">
        <v>21654</v>
      </c>
      <c r="D4112" s="16" t="s">
        <v>21714</v>
      </c>
      <c r="E4112" s="16" t="s">
        <v>21715</v>
      </c>
      <c r="F4112" s="17"/>
      <c r="G4112" s="22">
        <v>15</v>
      </c>
      <c r="H4112" s="19">
        <f t="shared" si="189"/>
        <v>0.4625359200000001</v>
      </c>
      <c r="I4112" s="16"/>
      <c r="J4112" s="16">
        <f t="shared" si="190"/>
        <v>0</v>
      </c>
      <c r="K4112" s="20" t="s">
        <v>13999</v>
      </c>
      <c r="L4112" s="20" t="s">
        <v>13999</v>
      </c>
      <c r="M4112" s="20" t="s">
        <v>13999</v>
      </c>
      <c r="N4112" s="20" t="s">
        <v>13999</v>
      </c>
      <c r="O4112" s="20"/>
      <c r="P4112" s="20" t="s">
        <v>13999</v>
      </c>
      <c r="Q4112" s="20" t="s">
        <v>13999</v>
      </c>
      <c r="R4112" s="16"/>
      <c r="S4112" s="16"/>
      <c r="T4112" s="16"/>
      <c r="U4112" s="39">
        <f t="shared" si="191"/>
        <v>0.55504310400000012</v>
      </c>
    </row>
    <row r="4113" spans="1:21" ht="12" customHeight="1">
      <c r="A4113" s="15"/>
      <c r="B4113" s="16" t="s">
        <v>21716</v>
      </c>
      <c r="C4113" s="16" t="s">
        <v>21654</v>
      </c>
      <c r="D4113" s="16" t="s">
        <v>21714</v>
      </c>
      <c r="E4113" s="16" t="s">
        <v>21717</v>
      </c>
      <c r="F4113" s="17"/>
      <c r="G4113" s="22">
        <v>15</v>
      </c>
      <c r="H4113" s="19">
        <f t="shared" si="189"/>
        <v>0.4625359200000001</v>
      </c>
      <c r="I4113" s="16"/>
      <c r="J4113" s="16">
        <f t="shared" si="190"/>
        <v>0</v>
      </c>
      <c r="K4113" s="20" t="s">
        <v>14000</v>
      </c>
      <c r="L4113" s="20" t="s">
        <v>13999</v>
      </c>
      <c r="M4113" s="20" t="s">
        <v>13999</v>
      </c>
      <c r="N4113" s="20" t="s">
        <v>13999</v>
      </c>
      <c r="O4113" s="20" t="s">
        <v>13999</v>
      </c>
      <c r="P4113" s="20" t="s">
        <v>13999</v>
      </c>
      <c r="Q4113" s="20" t="s">
        <v>13999</v>
      </c>
      <c r="R4113" s="16"/>
      <c r="S4113" s="16"/>
      <c r="T4113" s="16"/>
      <c r="U4113" s="39">
        <f t="shared" si="191"/>
        <v>0.55504310400000012</v>
      </c>
    </row>
    <row r="4114" spans="1:21" ht="12" customHeight="1">
      <c r="A4114" s="15"/>
      <c r="B4114" s="16" t="s">
        <v>21718</v>
      </c>
      <c r="C4114" s="16" t="s">
        <v>21654</v>
      </c>
      <c r="D4114" s="16" t="s">
        <v>21714</v>
      </c>
      <c r="E4114" s="16" t="s">
        <v>21719</v>
      </c>
      <c r="F4114" s="17"/>
      <c r="G4114" s="22">
        <v>21</v>
      </c>
      <c r="H4114" s="19">
        <f t="shared" si="189"/>
        <v>0.64755028800000014</v>
      </c>
      <c r="I4114" s="16"/>
      <c r="J4114" s="16">
        <f t="shared" si="190"/>
        <v>0</v>
      </c>
      <c r="K4114" s="20" t="s">
        <v>13999</v>
      </c>
      <c r="L4114" s="20" t="s">
        <v>13999</v>
      </c>
      <c r="M4114" s="20" t="s">
        <v>13999</v>
      </c>
      <c r="N4114" s="20" t="s">
        <v>13999</v>
      </c>
      <c r="O4114" s="20"/>
      <c r="P4114" s="20" t="s">
        <v>13999</v>
      </c>
      <c r="Q4114" s="20" t="s">
        <v>13999</v>
      </c>
      <c r="R4114" s="16"/>
      <c r="S4114" s="16"/>
      <c r="T4114" s="16"/>
      <c r="U4114" s="39">
        <f t="shared" si="191"/>
        <v>0.77706034560000015</v>
      </c>
    </row>
    <row r="4115" spans="1:21" ht="12" customHeight="1">
      <c r="A4115" s="15"/>
      <c r="B4115" s="16" t="s">
        <v>21720</v>
      </c>
      <c r="C4115" s="16" t="s">
        <v>21654</v>
      </c>
      <c r="D4115" s="16" t="s">
        <v>21714</v>
      </c>
      <c r="E4115" s="16" t="s">
        <v>21721</v>
      </c>
      <c r="F4115" s="17"/>
      <c r="G4115" s="22">
        <v>32</v>
      </c>
      <c r="H4115" s="19">
        <f t="shared" si="189"/>
        <v>0.9867432960000001</v>
      </c>
      <c r="I4115" s="16"/>
      <c r="J4115" s="16">
        <f t="shared" si="190"/>
        <v>0</v>
      </c>
      <c r="K4115" s="20" t="s">
        <v>13999</v>
      </c>
      <c r="L4115" s="20" t="s">
        <v>13999</v>
      </c>
      <c r="M4115" s="20" t="s">
        <v>13999</v>
      </c>
      <c r="N4115" s="20" t="s">
        <v>13999</v>
      </c>
      <c r="O4115" s="20"/>
      <c r="P4115" s="20" t="s">
        <v>13999</v>
      </c>
      <c r="Q4115" s="20" t="s">
        <v>13999</v>
      </c>
      <c r="R4115" s="16"/>
      <c r="S4115" s="16"/>
      <c r="T4115" s="16"/>
      <c r="U4115" s="39">
        <f t="shared" si="191"/>
        <v>1.1840919552</v>
      </c>
    </row>
    <row r="4116" spans="1:21" ht="12" customHeight="1">
      <c r="A4116" s="15"/>
      <c r="B4116" s="16" t="s">
        <v>21722</v>
      </c>
      <c r="C4116" s="16" t="s">
        <v>21654</v>
      </c>
      <c r="D4116" s="16" t="s">
        <v>21714</v>
      </c>
      <c r="E4116" s="16" t="s">
        <v>21719</v>
      </c>
      <c r="F4116" s="17"/>
      <c r="G4116" s="22">
        <v>17</v>
      </c>
      <c r="H4116" s="19">
        <f t="shared" si="189"/>
        <v>0.52420737599999989</v>
      </c>
      <c r="I4116" s="16"/>
      <c r="J4116" s="16">
        <f t="shared" si="190"/>
        <v>0</v>
      </c>
      <c r="K4116" s="20" t="s">
        <v>13999</v>
      </c>
      <c r="L4116" s="20" t="s">
        <v>13999</v>
      </c>
      <c r="M4116" s="20" t="s">
        <v>13999</v>
      </c>
      <c r="N4116" s="20"/>
      <c r="O4116" s="20"/>
      <c r="P4116" s="20"/>
      <c r="Q4116" s="20"/>
      <c r="R4116" s="16"/>
      <c r="S4116" s="16"/>
      <c r="T4116" s="16"/>
      <c r="U4116" s="39">
        <f t="shared" si="191"/>
        <v>0.62904885119999987</v>
      </c>
    </row>
    <row r="4117" spans="1:21" ht="12" customHeight="1">
      <c r="A4117" s="15"/>
      <c r="B4117" s="16" t="s">
        <v>21723</v>
      </c>
      <c r="C4117" s="16" t="s">
        <v>21654</v>
      </c>
      <c r="D4117" s="16" t="s">
        <v>21714</v>
      </c>
      <c r="E4117" s="16" t="s">
        <v>21724</v>
      </c>
      <c r="F4117" s="17"/>
      <c r="G4117" s="22">
        <v>521</v>
      </c>
      <c r="H4117" s="19">
        <f t="shared" ref="H4117:H4180" si="192">IF(R4117="Мax скидка 20%",G4117*0.8*1.05/100*H$15,IF(R4117="От 3-х шт. скидка 50%.",G4117*0.5*1.05/100*H$15,G4117*0.6*1.05/100*H$15))*1.03*1.2*1.1</f>
        <v>16.065414287999999</v>
      </c>
      <c r="I4117" s="16"/>
      <c r="J4117" s="16">
        <f t="shared" si="190"/>
        <v>0</v>
      </c>
      <c r="K4117" s="20"/>
      <c r="L4117" s="20" t="s">
        <v>13999</v>
      </c>
      <c r="M4117" s="20"/>
      <c r="N4117" s="20"/>
      <c r="O4117" s="20"/>
      <c r="P4117" s="20"/>
      <c r="Q4117" s="20"/>
      <c r="R4117" s="16"/>
      <c r="S4117" s="16"/>
      <c r="T4117" s="16"/>
      <c r="U4117" s="39">
        <f t="shared" si="191"/>
        <v>19.278497145599999</v>
      </c>
    </row>
    <row r="4118" spans="1:21" ht="23.25" customHeight="1">
      <c r="A4118" s="15"/>
      <c r="B4118" s="16" t="s">
        <v>21725</v>
      </c>
      <c r="C4118" s="16" t="s">
        <v>21654</v>
      </c>
      <c r="D4118" s="16" t="s">
        <v>20531</v>
      </c>
      <c r="E4118" s="16" t="s">
        <v>21726</v>
      </c>
      <c r="F4118" s="17"/>
      <c r="G4118" s="22">
        <v>445</v>
      </c>
      <c r="H4118" s="19">
        <f t="shared" si="192"/>
        <v>13.721898960000001</v>
      </c>
      <c r="I4118" s="16"/>
      <c r="J4118" s="16">
        <f t="shared" ref="J4118:J4181" si="193">H4118*I4118</f>
        <v>0</v>
      </c>
      <c r="K4118" s="20" t="s">
        <v>14000</v>
      </c>
      <c r="L4118" s="20" t="s">
        <v>13999</v>
      </c>
      <c r="M4118" s="20" t="s">
        <v>13999</v>
      </c>
      <c r="N4118" s="20" t="s">
        <v>13999</v>
      </c>
      <c r="O4118" s="20"/>
      <c r="P4118" s="20" t="s">
        <v>13999</v>
      </c>
      <c r="Q4118" s="20" t="s">
        <v>13999</v>
      </c>
      <c r="R4118" s="16"/>
      <c r="S4118" s="16"/>
      <c r="T4118" s="16"/>
      <c r="U4118" s="39">
        <f t="shared" ref="U4118:U4181" si="194">IF(H4118&gt;100,H4118*1.11+15,H4118*1.2)</f>
        <v>16.466278752000001</v>
      </c>
    </row>
    <row r="4119" spans="1:21" ht="12" customHeight="1">
      <c r="A4119" s="15"/>
      <c r="B4119" s="16" t="s">
        <v>21727</v>
      </c>
      <c r="C4119" s="16" t="s">
        <v>21654</v>
      </c>
      <c r="D4119" s="16" t="s">
        <v>21728</v>
      </c>
      <c r="E4119" s="16" t="s">
        <v>21729</v>
      </c>
      <c r="F4119" s="17"/>
      <c r="G4119" s="22">
        <v>187</v>
      </c>
      <c r="H4119" s="19">
        <f t="shared" si="192"/>
        <v>5.7662811359999999</v>
      </c>
      <c r="I4119" s="16"/>
      <c r="J4119" s="16">
        <f t="shared" si="193"/>
        <v>0</v>
      </c>
      <c r="K4119" s="20" t="s">
        <v>13999</v>
      </c>
      <c r="L4119" s="20"/>
      <c r="M4119" s="20"/>
      <c r="N4119" s="20"/>
      <c r="O4119" s="20"/>
      <c r="P4119" s="20" t="s">
        <v>13999</v>
      </c>
      <c r="Q4119" s="20"/>
      <c r="R4119" s="16"/>
      <c r="S4119" s="16"/>
      <c r="T4119" s="16"/>
      <c r="U4119" s="39">
        <f t="shared" si="194"/>
        <v>6.9195373631999999</v>
      </c>
    </row>
    <row r="4120" spans="1:21" ht="12" customHeight="1">
      <c r="A4120" s="15"/>
      <c r="B4120" s="16" t="s">
        <v>21730</v>
      </c>
      <c r="C4120" s="16" t="s">
        <v>21654</v>
      </c>
      <c r="D4120" s="16" t="s">
        <v>21728</v>
      </c>
      <c r="E4120" s="16" t="s">
        <v>21731</v>
      </c>
      <c r="F4120" s="17"/>
      <c r="G4120" s="22">
        <v>111</v>
      </c>
      <c r="H4120" s="19">
        <f t="shared" si="192"/>
        <v>3.4227658079999999</v>
      </c>
      <c r="I4120" s="16"/>
      <c r="J4120" s="16">
        <f t="shared" si="193"/>
        <v>0</v>
      </c>
      <c r="K4120" s="20" t="s">
        <v>13999</v>
      </c>
      <c r="L4120" s="20" t="s">
        <v>13999</v>
      </c>
      <c r="M4120" s="20"/>
      <c r="N4120" s="20"/>
      <c r="O4120" s="20"/>
      <c r="P4120" s="20" t="s">
        <v>13999</v>
      </c>
      <c r="Q4120" s="20"/>
      <c r="R4120" s="16"/>
      <c r="S4120" s="16"/>
      <c r="T4120" s="16"/>
      <c r="U4120" s="39">
        <f t="shared" si="194"/>
        <v>4.1073189695999996</v>
      </c>
    </row>
    <row r="4121" spans="1:21" ht="12" customHeight="1">
      <c r="A4121" s="15"/>
      <c r="B4121" s="16" t="s">
        <v>21732</v>
      </c>
      <c r="C4121" s="16" t="s">
        <v>21654</v>
      </c>
      <c r="D4121" s="16" t="s">
        <v>21728</v>
      </c>
      <c r="E4121" s="16" t="s">
        <v>21733</v>
      </c>
      <c r="F4121" s="17"/>
      <c r="G4121" s="22">
        <v>110</v>
      </c>
      <c r="H4121" s="19">
        <f t="shared" si="192"/>
        <v>3.3919300799999998</v>
      </c>
      <c r="I4121" s="16"/>
      <c r="J4121" s="16">
        <f t="shared" si="193"/>
        <v>0</v>
      </c>
      <c r="K4121" s="20"/>
      <c r="L4121" s="20"/>
      <c r="M4121" s="20"/>
      <c r="N4121" s="20"/>
      <c r="O4121" s="20"/>
      <c r="P4121" s="20"/>
      <c r="Q4121" s="20"/>
      <c r="R4121" s="16"/>
      <c r="S4121" s="16"/>
      <c r="T4121" s="16"/>
      <c r="U4121" s="39">
        <f t="shared" si="194"/>
        <v>4.070316096</v>
      </c>
    </row>
    <row r="4122" spans="1:21" ht="12" customHeight="1">
      <c r="A4122" s="15"/>
      <c r="B4122" s="16" t="s">
        <v>21734</v>
      </c>
      <c r="C4122" s="16" t="s">
        <v>21654</v>
      </c>
      <c r="D4122" s="16" t="s">
        <v>21728</v>
      </c>
      <c r="E4122" s="16" t="s">
        <v>21735</v>
      </c>
      <c r="F4122" s="17"/>
      <c r="G4122" s="22">
        <v>40</v>
      </c>
      <c r="H4122" s="19">
        <f t="shared" si="192"/>
        <v>1.23342912</v>
      </c>
      <c r="I4122" s="16"/>
      <c r="J4122" s="16">
        <f t="shared" si="193"/>
        <v>0</v>
      </c>
      <c r="K4122" s="20"/>
      <c r="L4122" s="20" t="s">
        <v>13999</v>
      </c>
      <c r="M4122" s="20" t="s">
        <v>13999</v>
      </c>
      <c r="N4122" s="20"/>
      <c r="O4122" s="20" t="s">
        <v>13999</v>
      </c>
      <c r="P4122" s="20" t="s">
        <v>13999</v>
      </c>
      <c r="Q4122" s="20"/>
      <c r="R4122" s="16"/>
      <c r="S4122" s="16"/>
      <c r="T4122" s="16"/>
      <c r="U4122" s="39">
        <f t="shared" si="194"/>
        <v>1.4801149440000001</v>
      </c>
    </row>
    <row r="4123" spans="1:21" ht="12" customHeight="1">
      <c r="A4123" s="15"/>
      <c r="B4123" s="16" t="s">
        <v>21736</v>
      </c>
      <c r="C4123" s="16" t="s">
        <v>21654</v>
      </c>
      <c r="D4123" s="16" t="s">
        <v>21728</v>
      </c>
      <c r="E4123" s="16" t="s">
        <v>21735</v>
      </c>
      <c r="F4123" s="17"/>
      <c r="G4123" s="22">
        <v>139</v>
      </c>
      <c r="H4123" s="19">
        <f t="shared" si="192"/>
        <v>4.2861661920000005</v>
      </c>
      <c r="I4123" s="16"/>
      <c r="J4123" s="16">
        <f t="shared" si="193"/>
        <v>0</v>
      </c>
      <c r="K4123" s="20" t="s">
        <v>13999</v>
      </c>
      <c r="L4123" s="20" t="s">
        <v>13999</v>
      </c>
      <c r="M4123" s="20" t="s">
        <v>13999</v>
      </c>
      <c r="N4123" s="20"/>
      <c r="O4123" s="20"/>
      <c r="P4123" s="20" t="s">
        <v>13999</v>
      </c>
      <c r="Q4123" s="20"/>
      <c r="R4123" s="16"/>
      <c r="S4123" s="16"/>
      <c r="T4123" s="16"/>
      <c r="U4123" s="39">
        <f t="shared" si="194"/>
        <v>5.1433994304000006</v>
      </c>
    </row>
    <row r="4124" spans="1:21" ht="12" customHeight="1">
      <c r="A4124" s="15"/>
      <c r="B4124" s="16" t="s">
        <v>21737</v>
      </c>
      <c r="C4124" s="16" t="s">
        <v>21654</v>
      </c>
      <c r="D4124" s="16" t="s">
        <v>21728</v>
      </c>
      <c r="E4124" s="16" t="s">
        <v>21735</v>
      </c>
      <c r="F4124" s="17"/>
      <c r="G4124" s="22">
        <v>152</v>
      </c>
      <c r="H4124" s="19">
        <f t="shared" si="192"/>
        <v>4.687030656000001</v>
      </c>
      <c r="I4124" s="16"/>
      <c r="J4124" s="16">
        <f t="shared" si="193"/>
        <v>0</v>
      </c>
      <c r="K4124" s="20"/>
      <c r="L4124" s="20" t="s">
        <v>13999</v>
      </c>
      <c r="M4124" s="20" t="s">
        <v>13999</v>
      </c>
      <c r="N4124" s="20"/>
      <c r="O4124" s="20" t="s">
        <v>13999</v>
      </c>
      <c r="P4124" s="20" t="s">
        <v>13999</v>
      </c>
      <c r="Q4124" s="20"/>
      <c r="R4124" s="16"/>
      <c r="S4124" s="16"/>
      <c r="T4124" s="16" t="s">
        <v>21734</v>
      </c>
      <c r="U4124" s="39">
        <f t="shared" si="194"/>
        <v>5.6244367872000014</v>
      </c>
    </row>
    <row r="4125" spans="1:21" ht="23.25" customHeight="1">
      <c r="A4125" s="15"/>
      <c r="B4125" s="21" t="s">
        <v>21738</v>
      </c>
      <c r="C4125" s="16" t="s">
        <v>21654</v>
      </c>
      <c r="D4125" s="16" t="s">
        <v>21728</v>
      </c>
      <c r="E4125" s="16" t="s">
        <v>21739</v>
      </c>
      <c r="F4125" s="17"/>
      <c r="G4125" s="18">
        <v>1251</v>
      </c>
      <c r="H4125" s="19">
        <f t="shared" si="192"/>
        <v>38.575495728000007</v>
      </c>
      <c r="I4125" s="16"/>
      <c r="J4125" s="16">
        <f t="shared" si="193"/>
        <v>0</v>
      </c>
      <c r="K4125" s="20"/>
      <c r="L4125" s="20"/>
      <c r="M4125" s="20"/>
      <c r="N4125" s="20"/>
      <c r="O4125" s="20"/>
      <c r="P4125" s="20"/>
      <c r="Q4125" s="20"/>
      <c r="R4125" s="16"/>
      <c r="S4125" s="16" t="s">
        <v>14655</v>
      </c>
      <c r="T4125" s="16"/>
      <c r="U4125" s="39">
        <f t="shared" si="194"/>
        <v>46.290594873600007</v>
      </c>
    </row>
    <row r="4126" spans="1:21" ht="23.25" customHeight="1">
      <c r="A4126" s="15"/>
      <c r="B4126" s="21" t="s">
        <v>21740</v>
      </c>
      <c r="C4126" s="16" t="s">
        <v>21654</v>
      </c>
      <c r="D4126" s="16" t="s">
        <v>21728</v>
      </c>
      <c r="E4126" s="16" t="s">
        <v>21741</v>
      </c>
      <c r="F4126" s="17"/>
      <c r="G4126" s="22">
        <v>682</v>
      </c>
      <c r="H4126" s="19">
        <f t="shared" si="192"/>
        <v>21.029966496000004</v>
      </c>
      <c r="I4126" s="16"/>
      <c r="J4126" s="16">
        <f t="shared" si="193"/>
        <v>0</v>
      </c>
      <c r="K4126" s="20"/>
      <c r="L4126" s="20" t="s">
        <v>13999</v>
      </c>
      <c r="M4126" s="20"/>
      <c r="N4126" s="20"/>
      <c r="O4126" s="20"/>
      <c r="P4126" s="20"/>
      <c r="Q4126" s="20"/>
      <c r="R4126" s="16"/>
      <c r="S4126" s="16" t="s">
        <v>14655</v>
      </c>
      <c r="T4126" s="16"/>
      <c r="U4126" s="39">
        <f t="shared" si="194"/>
        <v>25.235959795200003</v>
      </c>
    </row>
    <row r="4127" spans="1:21" ht="23.25" customHeight="1">
      <c r="A4127" s="15"/>
      <c r="B4127" s="21" t="s">
        <v>21742</v>
      </c>
      <c r="C4127" s="16" t="s">
        <v>21654</v>
      </c>
      <c r="D4127" s="16" t="s">
        <v>21728</v>
      </c>
      <c r="E4127" s="16" t="s">
        <v>21741</v>
      </c>
      <c r="F4127" s="17"/>
      <c r="G4127" s="22">
        <v>636</v>
      </c>
      <c r="H4127" s="19">
        <f t="shared" si="192"/>
        <v>19.611523008000002</v>
      </c>
      <c r="I4127" s="16"/>
      <c r="J4127" s="16">
        <f t="shared" si="193"/>
        <v>0</v>
      </c>
      <c r="K4127" s="20"/>
      <c r="L4127" s="20" t="s">
        <v>13999</v>
      </c>
      <c r="M4127" s="20"/>
      <c r="N4127" s="20"/>
      <c r="O4127" s="20"/>
      <c r="P4127" s="20"/>
      <c r="Q4127" s="20"/>
      <c r="R4127" s="16"/>
      <c r="S4127" s="16" t="s">
        <v>14655</v>
      </c>
      <c r="T4127" s="16"/>
      <c r="U4127" s="39">
        <f t="shared" si="194"/>
        <v>23.533827609600003</v>
      </c>
    </row>
    <row r="4128" spans="1:21" ht="23.25" customHeight="1">
      <c r="A4128" s="15"/>
      <c r="B4128" s="21" t="s">
        <v>21743</v>
      </c>
      <c r="C4128" s="16" t="s">
        <v>21654</v>
      </c>
      <c r="D4128" s="16" t="s">
        <v>21728</v>
      </c>
      <c r="E4128" s="16" t="s">
        <v>21741</v>
      </c>
      <c r="F4128" s="17"/>
      <c r="G4128" s="22">
        <v>915</v>
      </c>
      <c r="H4128" s="19">
        <f t="shared" si="192"/>
        <v>28.214691120000001</v>
      </c>
      <c r="I4128" s="16"/>
      <c r="J4128" s="16">
        <f t="shared" si="193"/>
        <v>0</v>
      </c>
      <c r="K4128" s="20"/>
      <c r="L4128" s="20" t="s">
        <v>13999</v>
      </c>
      <c r="M4128" s="20"/>
      <c r="N4128" s="20"/>
      <c r="O4128" s="20"/>
      <c r="P4128" s="20"/>
      <c r="Q4128" s="20"/>
      <c r="R4128" s="16"/>
      <c r="S4128" s="16" t="s">
        <v>14655</v>
      </c>
      <c r="T4128" s="16"/>
      <c r="U4128" s="39">
        <f t="shared" si="194"/>
        <v>33.857629344000003</v>
      </c>
    </row>
    <row r="4129" spans="1:21" ht="12" customHeight="1">
      <c r="A4129" s="15"/>
      <c r="B4129" s="16" t="s">
        <v>21744</v>
      </c>
      <c r="C4129" s="16" t="s">
        <v>21654</v>
      </c>
      <c r="D4129" s="16" t="s">
        <v>21728</v>
      </c>
      <c r="E4129" s="16" t="s">
        <v>21745</v>
      </c>
      <c r="F4129" s="17"/>
      <c r="G4129" s="22">
        <v>383</v>
      </c>
      <c r="H4129" s="19">
        <f t="shared" si="192"/>
        <v>11.810083824000001</v>
      </c>
      <c r="I4129" s="16"/>
      <c r="J4129" s="16">
        <f t="shared" si="193"/>
        <v>0</v>
      </c>
      <c r="K4129" s="20"/>
      <c r="L4129" s="20"/>
      <c r="M4129" s="20"/>
      <c r="N4129" s="20"/>
      <c r="O4129" s="20"/>
      <c r="P4129" s="20"/>
      <c r="Q4129" s="20"/>
      <c r="R4129" s="16"/>
      <c r="S4129" s="16"/>
      <c r="T4129" s="16"/>
      <c r="U4129" s="39">
        <f t="shared" si="194"/>
        <v>14.172100588800001</v>
      </c>
    </row>
    <row r="4130" spans="1:21" ht="12" customHeight="1">
      <c r="A4130" s="15"/>
      <c r="B4130" s="16" t="s">
        <v>21746</v>
      </c>
      <c r="C4130" s="16" t="s">
        <v>21654</v>
      </c>
      <c r="D4130" s="16" t="s">
        <v>21747</v>
      </c>
      <c r="E4130" s="16" t="s">
        <v>21748</v>
      </c>
      <c r="F4130" s="17"/>
      <c r="G4130" s="22">
        <v>49</v>
      </c>
      <c r="H4130" s="19">
        <f t="shared" si="192"/>
        <v>1.5109506720000003</v>
      </c>
      <c r="I4130" s="16"/>
      <c r="J4130" s="16">
        <f t="shared" si="193"/>
        <v>0</v>
      </c>
      <c r="K4130" s="20"/>
      <c r="L4130" s="20"/>
      <c r="M4130" s="20"/>
      <c r="N4130" s="20"/>
      <c r="O4130" s="20"/>
      <c r="P4130" s="20"/>
      <c r="Q4130" s="20"/>
      <c r="R4130" s="16"/>
      <c r="S4130" s="16"/>
      <c r="T4130" s="16"/>
      <c r="U4130" s="39">
        <f t="shared" si="194"/>
        <v>1.8131408064000003</v>
      </c>
    </row>
    <row r="4131" spans="1:21" ht="12" customHeight="1">
      <c r="A4131" s="15"/>
      <c r="B4131" s="16" t="s">
        <v>21749</v>
      </c>
      <c r="C4131" s="16" t="s">
        <v>21654</v>
      </c>
      <c r="D4131" s="16" t="s">
        <v>21747</v>
      </c>
      <c r="E4131" s="16" t="s">
        <v>21750</v>
      </c>
      <c r="F4131" s="17"/>
      <c r="G4131" s="18">
        <v>1661</v>
      </c>
      <c r="H4131" s="19">
        <f t="shared" si="192"/>
        <v>51.218144207999998</v>
      </c>
      <c r="I4131" s="16"/>
      <c r="J4131" s="16">
        <f t="shared" si="193"/>
        <v>0</v>
      </c>
      <c r="K4131" s="20" t="s">
        <v>14000</v>
      </c>
      <c r="L4131" s="20" t="s">
        <v>13999</v>
      </c>
      <c r="M4131" s="20" t="s">
        <v>13999</v>
      </c>
      <c r="N4131" s="20" t="s">
        <v>13999</v>
      </c>
      <c r="O4131" s="20" t="s">
        <v>13999</v>
      </c>
      <c r="P4131" s="20" t="s">
        <v>13999</v>
      </c>
      <c r="Q4131" s="20" t="s">
        <v>13999</v>
      </c>
      <c r="R4131" s="16"/>
      <c r="S4131" s="16"/>
      <c r="T4131" s="16"/>
      <c r="U4131" s="39">
        <f t="shared" si="194"/>
        <v>61.461773049599998</v>
      </c>
    </row>
    <row r="4132" spans="1:21" ht="12" customHeight="1">
      <c r="A4132" s="15"/>
      <c r="B4132" s="16" t="s">
        <v>21751</v>
      </c>
      <c r="C4132" s="16" t="s">
        <v>21654</v>
      </c>
      <c r="D4132" s="16" t="s">
        <v>21747</v>
      </c>
      <c r="E4132" s="16" t="s">
        <v>21748</v>
      </c>
      <c r="F4132" s="17"/>
      <c r="G4132" s="18">
        <v>3100</v>
      </c>
      <c r="H4132" s="19">
        <f t="shared" si="192"/>
        <v>95.590756800000008</v>
      </c>
      <c r="I4132" s="16"/>
      <c r="J4132" s="16">
        <f t="shared" si="193"/>
        <v>0</v>
      </c>
      <c r="K4132" s="20" t="s">
        <v>13999</v>
      </c>
      <c r="L4132" s="20" t="s">
        <v>13999</v>
      </c>
      <c r="M4132" s="20" t="s">
        <v>13999</v>
      </c>
      <c r="N4132" s="20"/>
      <c r="O4132" s="20" t="s">
        <v>13999</v>
      </c>
      <c r="P4132" s="20" t="s">
        <v>13999</v>
      </c>
      <c r="Q4132" s="20" t="s">
        <v>13999</v>
      </c>
      <c r="R4132" s="16"/>
      <c r="S4132" s="16"/>
      <c r="T4132" s="16"/>
      <c r="U4132" s="39">
        <f t="shared" si="194"/>
        <v>114.70890816000001</v>
      </c>
    </row>
    <row r="4133" spans="1:21" ht="23.25" customHeight="1">
      <c r="A4133" s="15"/>
      <c r="B4133" s="16" t="s">
        <v>21752</v>
      </c>
      <c r="C4133" s="16" t="s">
        <v>21654</v>
      </c>
      <c r="D4133" s="16" t="s">
        <v>21747</v>
      </c>
      <c r="E4133" s="16" t="s">
        <v>21753</v>
      </c>
      <c r="F4133" s="17"/>
      <c r="G4133" s="18">
        <v>3100</v>
      </c>
      <c r="H4133" s="19">
        <f t="shared" si="192"/>
        <v>95.590756800000008</v>
      </c>
      <c r="I4133" s="16"/>
      <c r="J4133" s="16">
        <f t="shared" si="193"/>
        <v>0</v>
      </c>
      <c r="K4133" s="20" t="s">
        <v>13999</v>
      </c>
      <c r="L4133" s="20"/>
      <c r="M4133" s="20"/>
      <c r="N4133" s="20"/>
      <c r="O4133" s="20"/>
      <c r="P4133" s="20" t="s">
        <v>13999</v>
      </c>
      <c r="Q4133" s="20"/>
      <c r="R4133" s="16"/>
      <c r="S4133" s="16"/>
      <c r="T4133" s="16"/>
      <c r="U4133" s="39">
        <f t="shared" si="194"/>
        <v>114.70890816000001</v>
      </c>
    </row>
    <row r="4134" spans="1:21" ht="12" customHeight="1">
      <c r="A4134" s="15"/>
      <c r="B4134" s="21" t="s">
        <v>249</v>
      </c>
      <c r="C4134" s="16" t="s">
        <v>21754</v>
      </c>
      <c r="D4134" s="16" t="s">
        <v>21755</v>
      </c>
      <c r="E4134" s="16" t="s">
        <v>21756</v>
      </c>
      <c r="F4134" s="17"/>
      <c r="G4134" s="22">
        <v>35</v>
      </c>
      <c r="H4134" s="19">
        <f t="shared" si="192"/>
        <v>1.07925048</v>
      </c>
      <c r="I4134" s="16"/>
      <c r="J4134" s="16">
        <f t="shared" si="193"/>
        <v>0</v>
      </c>
      <c r="K4134" s="20" t="s">
        <v>14000</v>
      </c>
      <c r="L4134" s="20" t="s">
        <v>14000</v>
      </c>
      <c r="M4134" s="20" t="s">
        <v>13999</v>
      </c>
      <c r="N4134" s="20" t="s">
        <v>13999</v>
      </c>
      <c r="O4134" s="20" t="s">
        <v>14000</v>
      </c>
      <c r="P4134" s="20" t="s">
        <v>14000</v>
      </c>
      <c r="Q4134" s="20" t="s">
        <v>13999</v>
      </c>
      <c r="R4134" s="16"/>
      <c r="S4134" s="16" t="s">
        <v>14079</v>
      </c>
      <c r="T4134" s="16"/>
      <c r="U4134" s="39">
        <f t="shared" si="194"/>
        <v>1.2951005760000001</v>
      </c>
    </row>
    <row r="4135" spans="1:21" ht="12" customHeight="1">
      <c r="A4135" s="15"/>
      <c r="B4135" s="21" t="s">
        <v>250</v>
      </c>
      <c r="C4135" s="16" t="s">
        <v>21754</v>
      </c>
      <c r="D4135" s="16" t="s">
        <v>21755</v>
      </c>
      <c r="E4135" s="16" t="s">
        <v>21757</v>
      </c>
      <c r="F4135" s="17"/>
      <c r="G4135" s="22">
        <v>35</v>
      </c>
      <c r="H4135" s="19">
        <f t="shared" si="192"/>
        <v>1.07925048</v>
      </c>
      <c r="I4135" s="16"/>
      <c r="J4135" s="16">
        <f t="shared" si="193"/>
        <v>0</v>
      </c>
      <c r="K4135" s="20" t="s">
        <v>14045</v>
      </c>
      <c r="L4135" s="20" t="s">
        <v>14000</v>
      </c>
      <c r="M4135" s="20" t="s">
        <v>13999</v>
      </c>
      <c r="N4135" s="20" t="s">
        <v>13999</v>
      </c>
      <c r="O4135" s="20" t="s">
        <v>14000</v>
      </c>
      <c r="P4135" s="20" t="s">
        <v>14000</v>
      </c>
      <c r="Q4135" s="20" t="s">
        <v>13999</v>
      </c>
      <c r="R4135" s="16"/>
      <c r="S4135" s="16" t="s">
        <v>14079</v>
      </c>
      <c r="T4135" s="16"/>
      <c r="U4135" s="39">
        <f t="shared" si="194"/>
        <v>1.2951005760000001</v>
      </c>
    </row>
    <row r="4136" spans="1:21" ht="12" customHeight="1">
      <c r="A4136" s="15"/>
      <c r="B4136" s="21" t="s">
        <v>251</v>
      </c>
      <c r="C4136" s="16" t="s">
        <v>21754</v>
      </c>
      <c r="D4136" s="16" t="s">
        <v>21755</v>
      </c>
      <c r="E4136" s="16" t="s">
        <v>21758</v>
      </c>
      <c r="F4136" s="17"/>
      <c r="G4136" s="22">
        <v>38</v>
      </c>
      <c r="H4136" s="19">
        <f t="shared" si="192"/>
        <v>1.1717576640000003</v>
      </c>
      <c r="I4136" s="16"/>
      <c r="J4136" s="16">
        <f t="shared" si="193"/>
        <v>0</v>
      </c>
      <c r="K4136" s="20"/>
      <c r="L4136" s="20" t="s">
        <v>13999</v>
      </c>
      <c r="M4136" s="20" t="s">
        <v>13999</v>
      </c>
      <c r="N4136" s="20" t="s">
        <v>13999</v>
      </c>
      <c r="O4136" s="20" t="s">
        <v>14000</v>
      </c>
      <c r="P4136" s="20" t="s">
        <v>13999</v>
      </c>
      <c r="Q4136" s="20" t="s">
        <v>13999</v>
      </c>
      <c r="R4136" s="16"/>
      <c r="S4136" s="16" t="s">
        <v>14079</v>
      </c>
      <c r="T4136" s="16"/>
      <c r="U4136" s="39">
        <f t="shared" si="194"/>
        <v>1.4061091968000003</v>
      </c>
    </row>
    <row r="4137" spans="1:21" ht="12" customHeight="1">
      <c r="A4137" s="15"/>
      <c r="B4137" s="21" t="s">
        <v>252</v>
      </c>
      <c r="C4137" s="16" t="s">
        <v>21754</v>
      </c>
      <c r="D4137" s="16" t="s">
        <v>21755</v>
      </c>
      <c r="E4137" s="16" t="s">
        <v>21759</v>
      </c>
      <c r="F4137" s="17"/>
      <c r="G4137" s="22">
        <v>43</v>
      </c>
      <c r="H4137" s="19">
        <f t="shared" si="192"/>
        <v>1.3259363040000001</v>
      </c>
      <c r="I4137" s="16"/>
      <c r="J4137" s="16">
        <f t="shared" si="193"/>
        <v>0</v>
      </c>
      <c r="K4137" s="20" t="s">
        <v>14000</v>
      </c>
      <c r="L4137" s="20" t="s">
        <v>13999</v>
      </c>
      <c r="M4137" s="20" t="s">
        <v>13999</v>
      </c>
      <c r="N4137" s="20" t="s">
        <v>13999</v>
      </c>
      <c r="O4137" s="20" t="s">
        <v>13999</v>
      </c>
      <c r="P4137" s="20" t="s">
        <v>13999</v>
      </c>
      <c r="Q4137" s="20" t="s">
        <v>13999</v>
      </c>
      <c r="R4137" s="16"/>
      <c r="S4137" s="16" t="s">
        <v>14079</v>
      </c>
      <c r="T4137" s="16"/>
      <c r="U4137" s="39">
        <f t="shared" si="194"/>
        <v>1.5911235647999999</v>
      </c>
    </row>
    <row r="4138" spans="1:21" ht="12" customHeight="1">
      <c r="A4138" s="15"/>
      <c r="B4138" s="21" t="s">
        <v>21760</v>
      </c>
      <c r="C4138" s="16" t="s">
        <v>21754</v>
      </c>
      <c r="D4138" s="16" t="s">
        <v>21755</v>
      </c>
      <c r="E4138" s="16" t="s">
        <v>21761</v>
      </c>
      <c r="F4138" s="17"/>
      <c r="G4138" s="22">
        <v>53</v>
      </c>
      <c r="H4138" s="19">
        <f t="shared" si="192"/>
        <v>1.6342935840000004</v>
      </c>
      <c r="I4138" s="16"/>
      <c r="J4138" s="16">
        <f t="shared" si="193"/>
        <v>0</v>
      </c>
      <c r="K4138" s="20" t="s">
        <v>14045</v>
      </c>
      <c r="L4138" s="20" t="s">
        <v>13999</v>
      </c>
      <c r="M4138" s="20" t="s">
        <v>14000</v>
      </c>
      <c r="N4138" s="20" t="s">
        <v>13999</v>
      </c>
      <c r="O4138" s="20" t="s">
        <v>13999</v>
      </c>
      <c r="P4138" s="20" t="s">
        <v>13999</v>
      </c>
      <c r="Q4138" s="20" t="s">
        <v>14000</v>
      </c>
      <c r="R4138" s="16"/>
      <c r="S4138" s="16" t="s">
        <v>14079</v>
      </c>
      <c r="T4138" s="16"/>
      <c r="U4138" s="39">
        <f t="shared" si="194"/>
        <v>1.9611523008000002</v>
      </c>
    </row>
    <row r="4139" spans="1:21" ht="12" customHeight="1">
      <c r="A4139" s="15"/>
      <c r="B4139" s="21" t="s">
        <v>253</v>
      </c>
      <c r="C4139" s="16" t="s">
        <v>21754</v>
      </c>
      <c r="D4139" s="16" t="s">
        <v>21755</v>
      </c>
      <c r="E4139" s="16" t="s">
        <v>21762</v>
      </c>
      <c r="F4139" s="17"/>
      <c r="G4139" s="22">
        <v>59</v>
      </c>
      <c r="H4139" s="19">
        <f t="shared" si="192"/>
        <v>1.8193079520000004</v>
      </c>
      <c r="I4139" s="16"/>
      <c r="J4139" s="16">
        <f t="shared" si="193"/>
        <v>0</v>
      </c>
      <c r="K4139" s="20" t="s">
        <v>14000</v>
      </c>
      <c r="L4139" s="20" t="s">
        <v>13999</v>
      </c>
      <c r="M4139" s="20" t="s">
        <v>13999</v>
      </c>
      <c r="N4139" s="20" t="s">
        <v>13999</v>
      </c>
      <c r="O4139" s="20" t="s">
        <v>14000</v>
      </c>
      <c r="P4139" s="20" t="s">
        <v>14000</v>
      </c>
      <c r="Q4139" s="20" t="s">
        <v>14000</v>
      </c>
      <c r="R4139" s="16"/>
      <c r="S4139" s="16" t="s">
        <v>14079</v>
      </c>
      <c r="T4139" s="16"/>
      <c r="U4139" s="39">
        <f t="shared" si="194"/>
        <v>2.1831695424000004</v>
      </c>
    </row>
    <row r="4140" spans="1:21" ht="12" customHeight="1">
      <c r="A4140" s="15"/>
      <c r="B4140" s="21" t="s">
        <v>21763</v>
      </c>
      <c r="C4140" s="16" t="s">
        <v>21754</v>
      </c>
      <c r="D4140" s="16" t="s">
        <v>21755</v>
      </c>
      <c r="E4140" s="16" t="s">
        <v>21764</v>
      </c>
      <c r="F4140" s="17"/>
      <c r="G4140" s="22">
        <v>70</v>
      </c>
      <c r="H4140" s="19">
        <f t="shared" si="192"/>
        <v>2.15850096</v>
      </c>
      <c r="I4140" s="16"/>
      <c r="J4140" s="16">
        <f t="shared" si="193"/>
        <v>0</v>
      </c>
      <c r="K4140" s="20" t="s">
        <v>14045</v>
      </c>
      <c r="L4140" s="20" t="s">
        <v>13999</v>
      </c>
      <c r="M4140" s="20" t="s">
        <v>13999</v>
      </c>
      <c r="N4140" s="20" t="s">
        <v>13999</v>
      </c>
      <c r="O4140" s="20" t="s">
        <v>13999</v>
      </c>
      <c r="P4140" s="20" t="s">
        <v>14000</v>
      </c>
      <c r="Q4140" s="20" t="s">
        <v>13999</v>
      </c>
      <c r="R4140" s="16"/>
      <c r="S4140" s="16" t="s">
        <v>14079</v>
      </c>
      <c r="T4140" s="16"/>
      <c r="U4140" s="39">
        <f t="shared" si="194"/>
        <v>2.5902011520000001</v>
      </c>
    </row>
    <row r="4141" spans="1:21" ht="12" customHeight="1">
      <c r="A4141" s="15"/>
      <c r="B4141" s="21" t="s">
        <v>21765</v>
      </c>
      <c r="C4141" s="16" t="s">
        <v>21754</v>
      </c>
      <c r="D4141" s="16" t="s">
        <v>21755</v>
      </c>
      <c r="E4141" s="16" t="s">
        <v>21766</v>
      </c>
      <c r="F4141" s="17"/>
      <c r="G4141" s="22">
        <v>76</v>
      </c>
      <c r="H4141" s="19">
        <f t="shared" si="192"/>
        <v>2.3435153280000005</v>
      </c>
      <c r="I4141" s="16"/>
      <c r="J4141" s="16">
        <f t="shared" si="193"/>
        <v>0</v>
      </c>
      <c r="K4141" s="20"/>
      <c r="L4141" s="20" t="s">
        <v>13999</v>
      </c>
      <c r="M4141" s="20" t="s">
        <v>13999</v>
      </c>
      <c r="N4141" s="20" t="s">
        <v>13999</v>
      </c>
      <c r="O4141" s="20" t="s">
        <v>13999</v>
      </c>
      <c r="P4141" s="20" t="s">
        <v>14000</v>
      </c>
      <c r="Q4141" s="20" t="s">
        <v>14000</v>
      </c>
      <c r="R4141" s="16"/>
      <c r="S4141" s="16" t="s">
        <v>14079</v>
      </c>
      <c r="T4141" s="16"/>
      <c r="U4141" s="39">
        <f t="shared" si="194"/>
        <v>2.8122183936000007</v>
      </c>
    </row>
    <row r="4142" spans="1:21" ht="12" customHeight="1">
      <c r="A4142" s="15"/>
      <c r="B4142" s="21" t="s">
        <v>254</v>
      </c>
      <c r="C4142" s="16" t="s">
        <v>21754</v>
      </c>
      <c r="D4142" s="16" t="s">
        <v>21755</v>
      </c>
      <c r="E4142" s="16" t="s">
        <v>21767</v>
      </c>
      <c r="F4142" s="17"/>
      <c r="G4142" s="22">
        <v>99</v>
      </c>
      <c r="H4142" s="19">
        <f t="shared" si="192"/>
        <v>3.0527370720000002</v>
      </c>
      <c r="I4142" s="16"/>
      <c r="J4142" s="16">
        <f t="shared" si="193"/>
        <v>0</v>
      </c>
      <c r="K4142" s="20" t="s">
        <v>14045</v>
      </c>
      <c r="L4142" s="20" t="s">
        <v>14000</v>
      </c>
      <c r="M4142" s="20" t="s">
        <v>13999</v>
      </c>
      <c r="N4142" s="20" t="s">
        <v>13999</v>
      </c>
      <c r="O4142" s="20" t="s">
        <v>14000</v>
      </c>
      <c r="P4142" s="20" t="s">
        <v>13999</v>
      </c>
      <c r="Q4142" s="20" t="s">
        <v>13999</v>
      </c>
      <c r="R4142" s="16"/>
      <c r="S4142" s="16" t="s">
        <v>14079</v>
      </c>
      <c r="T4142" s="16"/>
      <c r="U4142" s="39">
        <f t="shared" si="194"/>
        <v>3.6632844864000003</v>
      </c>
    </row>
    <row r="4143" spans="1:21" ht="12" customHeight="1">
      <c r="A4143" s="15"/>
      <c r="B4143" s="21" t="s">
        <v>21768</v>
      </c>
      <c r="C4143" s="16" t="s">
        <v>21754</v>
      </c>
      <c r="D4143" s="16" t="s">
        <v>21755</v>
      </c>
      <c r="E4143" s="16" t="s">
        <v>21769</v>
      </c>
      <c r="F4143" s="17"/>
      <c r="G4143" s="22">
        <v>134</v>
      </c>
      <c r="H4143" s="19">
        <f t="shared" si="192"/>
        <v>4.1319875520000009</v>
      </c>
      <c r="I4143" s="16"/>
      <c r="J4143" s="16">
        <f t="shared" si="193"/>
        <v>0</v>
      </c>
      <c r="K4143" s="20" t="s">
        <v>14045</v>
      </c>
      <c r="L4143" s="20" t="s">
        <v>13999</v>
      </c>
      <c r="M4143" s="20" t="s">
        <v>14000</v>
      </c>
      <c r="N4143" s="20" t="s">
        <v>13999</v>
      </c>
      <c r="O4143" s="20" t="s">
        <v>13999</v>
      </c>
      <c r="P4143" s="20" t="s">
        <v>14000</v>
      </c>
      <c r="Q4143" s="20" t="s">
        <v>13999</v>
      </c>
      <c r="R4143" s="16"/>
      <c r="S4143" s="16" t="s">
        <v>14079</v>
      </c>
      <c r="T4143" s="16"/>
      <c r="U4143" s="39">
        <f t="shared" si="194"/>
        <v>4.9583850624000005</v>
      </c>
    </row>
    <row r="4144" spans="1:21" ht="12" customHeight="1">
      <c r="A4144" s="15"/>
      <c r="B4144" s="21" t="s">
        <v>21770</v>
      </c>
      <c r="C4144" s="16" t="s">
        <v>21754</v>
      </c>
      <c r="D4144" s="16" t="s">
        <v>21755</v>
      </c>
      <c r="E4144" s="16" t="s">
        <v>21771</v>
      </c>
      <c r="F4144" s="17"/>
      <c r="G4144" s="22">
        <v>171</v>
      </c>
      <c r="H4144" s="19">
        <f t="shared" si="192"/>
        <v>5.2729094880000016</v>
      </c>
      <c r="I4144" s="16"/>
      <c r="J4144" s="16">
        <f t="shared" si="193"/>
        <v>0</v>
      </c>
      <c r="K4144" s="20" t="s">
        <v>14045</v>
      </c>
      <c r="L4144" s="20" t="s">
        <v>13999</v>
      </c>
      <c r="M4144" s="20" t="s">
        <v>13999</v>
      </c>
      <c r="N4144" s="20" t="s">
        <v>13999</v>
      </c>
      <c r="O4144" s="20" t="s">
        <v>13999</v>
      </c>
      <c r="P4144" s="20" t="s">
        <v>13999</v>
      </c>
      <c r="Q4144" s="20" t="s">
        <v>13999</v>
      </c>
      <c r="R4144" s="16"/>
      <c r="S4144" s="16" t="s">
        <v>14079</v>
      </c>
      <c r="T4144" s="16"/>
      <c r="U4144" s="39">
        <f t="shared" si="194"/>
        <v>6.3274913856000019</v>
      </c>
    </row>
    <row r="4145" spans="1:21" ht="12" customHeight="1">
      <c r="A4145" s="15"/>
      <c r="B4145" s="21" t="s">
        <v>21772</v>
      </c>
      <c r="C4145" s="16" t="s">
        <v>21754</v>
      </c>
      <c r="D4145" s="16" t="s">
        <v>21755</v>
      </c>
      <c r="E4145" s="16" t="s">
        <v>21773</v>
      </c>
      <c r="F4145" s="17"/>
      <c r="G4145" s="22">
        <v>265</v>
      </c>
      <c r="H4145" s="19">
        <f t="shared" si="192"/>
        <v>8.1714679200000013</v>
      </c>
      <c r="I4145" s="16"/>
      <c r="J4145" s="16">
        <f t="shared" si="193"/>
        <v>0</v>
      </c>
      <c r="K4145" s="20" t="s">
        <v>14045</v>
      </c>
      <c r="L4145" s="20" t="s">
        <v>13999</v>
      </c>
      <c r="M4145" s="20" t="s">
        <v>13999</v>
      </c>
      <c r="N4145" s="20" t="s">
        <v>13999</v>
      </c>
      <c r="O4145" s="20" t="s">
        <v>13999</v>
      </c>
      <c r="P4145" s="20" t="s">
        <v>14000</v>
      </c>
      <c r="Q4145" s="20" t="s">
        <v>13999</v>
      </c>
      <c r="R4145" s="16"/>
      <c r="S4145" s="16" t="s">
        <v>14156</v>
      </c>
      <c r="T4145" s="16"/>
      <c r="U4145" s="39">
        <f t="shared" si="194"/>
        <v>9.8057615040000012</v>
      </c>
    </row>
    <row r="4146" spans="1:21" ht="12" customHeight="1">
      <c r="A4146" s="15"/>
      <c r="B4146" s="21" t="s">
        <v>21774</v>
      </c>
      <c r="C4146" s="16" t="s">
        <v>21754</v>
      </c>
      <c r="D4146" s="16" t="s">
        <v>21755</v>
      </c>
      <c r="E4146" s="16" t="s">
        <v>21775</v>
      </c>
      <c r="F4146" s="17"/>
      <c r="G4146" s="22">
        <v>286</v>
      </c>
      <c r="H4146" s="19">
        <f t="shared" si="192"/>
        <v>8.819018208000001</v>
      </c>
      <c r="I4146" s="16"/>
      <c r="J4146" s="16">
        <f t="shared" si="193"/>
        <v>0</v>
      </c>
      <c r="K4146" s="20" t="s">
        <v>14045</v>
      </c>
      <c r="L4146" s="20" t="s">
        <v>13999</v>
      </c>
      <c r="M4146" s="20" t="s">
        <v>13999</v>
      </c>
      <c r="N4146" s="20" t="s">
        <v>13999</v>
      </c>
      <c r="O4146" s="20" t="s">
        <v>13999</v>
      </c>
      <c r="P4146" s="20" t="s">
        <v>14000</v>
      </c>
      <c r="Q4146" s="20" t="s">
        <v>13999</v>
      </c>
      <c r="R4146" s="16"/>
      <c r="S4146" s="16" t="s">
        <v>14079</v>
      </c>
      <c r="T4146" s="16"/>
      <c r="U4146" s="39">
        <f t="shared" si="194"/>
        <v>10.5828218496</v>
      </c>
    </row>
    <row r="4147" spans="1:21" ht="12" customHeight="1">
      <c r="A4147" s="15"/>
      <c r="B4147" s="21" t="s">
        <v>21776</v>
      </c>
      <c r="C4147" s="16" t="s">
        <v>21754</v>
      </c>
      <c r="D4147" s="16" t="s">
        <v>21755</v>
      </c>
      <c r="E4147" s="16" t="s">
        <v>21777</v>
      </c>
      <c r="F4147" s="17"/>
      <c r="G4147" s="22">
        <v>182</v>
      </c>
      <c r="H4147" s="19">
        <f t="shared" si="192"/>
        <v>5.6121024960000003</v>
      </c>
      <c r="I4147" s="16"/>
      <c r="J4147" s="16">
        <f t="shared" si="193"/>
        <v>0</v>
      </c>
      <c r="K4147" s="20" t="s">
        <v>14000</v>
      </c>
      <c r="L4147" s="20" t="s">
        <v>13999</v>
      </c>
      <c r="M4147" s="20" t="s">
        <v>14000</v>
      </c>
      <c r="N4147" s="20" t="s">
        <v>13999</v>
      </c>
      <c r="O4147" s="20" t="s">
        <v>13999</v>
      </c>
      <c r="P4147" s="20" t="s">
        <v>14000</v>
      </c>
      <c r="Q4147" s="20" t="s">
        <v>13999</v>
      </c>
      <c r="R4147" s="16"/>
      <c r="S4147" s="16" t="s">
        <v>14079</v>
      </c>
      <c r="T4147" s="16"/>
      <c r="U4147" s="39">
        <f t="shared" si="194"/>
        <v>6.7345229951999999</v>
      </c>
    </row>
    <row r="4148" spans="1:21" ht="12" customHeight="1">
      <c r="A4148" s="15"/>
      <c r="B4148" s="21" t="s">
        <v>21778</v>
      </c>
      <c r="C4148" s="16" t="s">
        <v>21754</v>
      </c>
      <c r="D4148" s="16" t="s">
        <v>21755</v>
      </c>
      <c r="E4148" s="16" t="s">
        <v>21779</v>
      </c>
      <c r="F4148" s="17"/>
      <c r="G4148" s="22">
        <v>214</v>
      </c>
      <c r="H4148" s="19">
        <f t="shared" si="192"/>
        <v>6.5988457920000032</v>
      </c>
      <c r="I4148" s="16"/>
      <c r="J4148" s="16">
        <f t="shared" si="193"/>
        <v>0</v>
      </c>
      <c r="K4148" s="20" t="s">
        <v>14000</v>
      </c>
      <c r="L4148" s="20" t="s">
        <v>13999</v>
      </c>
      <c r="M4148" s="20" t="s">
        <v>13999</v>
      </c>
      <c r="N4148" s="20" t="s">
        <v>13999</v>
      </c>
      <c r="O4148" s="20" t="s">
        <v>13999</v>
      </c>
      <c r="P4148" s="20" t="s">
        <v>13999</v>
      </c>
      <c r="Q4148" s="20" t="s">
        <v>13999</v>
      </c>
      <c r="R4148" s="16"/>
      <c r="S4148" s="16" t="s">
        <v>14079</v>
      </c>
      <c r="T4148" s="16"/>
      <c r="U4148" s="39">
        <f t="shared" si="194"/>
        <v>7.9186149504000038</v>
      </c>
    </row>
    <row r="4149" spans="1:21" ht="12" customHeight="1">
      <c r="A4149" s="15"/>
      <c r="B4149" s="21" t="s">
        <v>21780</v>
      </c>
      <c r="C4149" s="16" t="s">
        <v>21754</v>
      </c>
      <c r="D4149" s="16" t="s">
        <v>21755</v>
      </c>
      <c r="E4149" s="16" t="s">
        <v>21781</v>
      </c>
      <c r="F4149" s="17"/>
      <c r="G4149" s="22">
        <v>235</v>
      </c>
      <c r="H4149" s="19">
        <f t="shared" si="192"/>
        <v>7.2463960800000011</v>
      </c>
      <c r="I4149" s="16"/>
      <c r="J4149" s="16">
        <f t="shared" si="193"/>
        <v>0</v>
      </c>
      <c r="K4149" s="20" t="s">
        <v>14000</v>
      </c>
      <c r="L4149" s="20" t="s">
        <v>13999</v>
      </c>
      <c r="M4149" s="20" t="s">
        <v>13999</v>
      </c>
      <c r="N4149" s="20" t="s">
        <v>13999</v>
      </c>
      <c r="O4149" s="20" t="s">
        <v>13999</v>
      </c>
      <c r="P4149" s="20" t="s">
        <v>14000</v>
      </c>
      <c r="Q4149" s="20" t="s">
        <v>13999</v>
      </c>
      <c r="R4149" s="16"/>
      <c r="S4149" s="16" t="s">
        <v>14079</v>
      </c>
      <c r="T4149" s="16"/>
      <c r="U4149" s="39">
        <f t="shared" si="194"/>
        <v>8.695675296000001</v>
      </c>
    </row>
    <row r="4150" spans="1:21" ht="12" customHeight="1">
      <c r="A4150" s="15"/>
      <c r="B4150" s="21" t="s">
        <v>21782</v>
      </c>
      <c r="C4150" s="16" t="s">
        <v>21754</v>
      </c>
      <c r="D4150" s="16" t="s">
        <v>21755</v>
      </c>
      <c r="E4150" s="16" t="s">
        <v>21783</v>
      </c>
      <c r="F4150" s="17"/>
      <c r="G4150" s="22">
        <v>315</v>
      </c>
      <c r="H4150" s="19">
        <f t="shared" si="192"/>
        <v>9.7132543200000008</v>
      </c>
      <c r="I4150" s="16"/>
      <c r="J4150" s="16">
        <f t="shared" si="193"/>
        <v>0</v>
      </c>
      <c r="K4150" s="20" t="s">
        <v>14000</v>
      </c>
      <c r="L4150" s="20" t="s">
        <v>13999</v>
      </c>
      <c r="M4150" s="20" t="s">
        <v>13999</v>
      </c>
      <c r="N4150" s="20" t="s">
        <v>13999</v>
      </c>
      <c r="O4150" s="20" t="s">
        <v>13999</v>
      </c>
      <c r="P4150" s="20" t="s">
        <v>14000</v>
      </c>
      <c r="Q4150" s="20" t="s">
        <v>13999</v>
      </c>
      <c r="R4150" s="16"/>
      <c r="S4150" s="16" t="s">
        <v>14079</v>
      </c>
      <c r="T4150" s="16"/>
      <c r="U4150" s="39">
        <f t="shared" si="194"/>
        <v>11.655905184</v>
      </c>
    </row>
    <row r="4151" spans="1:21" ht="12" customHeight="1">
      <c r="A4151" s="15"/>
      <c r="B4151" s="21" t="s">
        <v>21784</v>
      </c>
      <c r="C4151" s="16" t="s">
        <v>21754</v>
      </c>
      <c r="D4151" s="16" t="s">
        <v>21755</v>
      </c>
      <c r="E4151" s="16" t="s">
        <v>21785</v>
      </c>
      <c r="F4151" s="17"/>
      <c r="G4151" s="22">
        <v>376</v>
      </c>
      <c r="H4151" s="19">
        <f t="shared" si="192"/>
        <v>11.594233728000003</v>
      </c>
      <c r="I4151" s="16"/>
      <c r="J4151" s="16">
        <f t="shared" si="193"/>
        <v>0</v>
      </c>
      <c r="K4151" s="20" t="s">
        <v>14000</v>
      </c>
      <c r="L4151" s="20" t="s">
        <v>13999</v>
      </c>
      <c r="M4151" s="20" t="s">
        <v>13999</v>
      </c>
      <c r="N4151" s="20" t="s">
        <v>13999</v>
      </c>
      <c r="O4151" s="20" t="s">
        <v>13999</v>
      </c>
      <c r="P4151" s="20" t="s">
        <v>13999</v>
      </c>
      <c r="Q4151" s="20" t="s">
        <v>13999</v>
      </c>
      <c r="R4151" s="16"/>
      <c r="S4151" s="16" t="s">
        <v>15937</v>
      </c>
      <c r="T4151" s="16"/>
      <c r="U4151" s="39">
        <f t="shared" si="194"/>
        <v>13.913080473600003</v>
      </c>
    </row>
    <row r="4152" spans="1:21" ht="12" customHeight="1">
      <c r="A4152" s="15"/>
      <c r="B4152" s="21" t="s">
        <v>21786</v>
      </c>
      <c r="C4152" s="16" t="s">
        <v>21754</v>
      </c>
      <c r="D4152" s="16" t="s">
        <v>21755</v>
      </c>
      <c r="E4152" s="16" t="s">
        <v>21787</v>
      </c>
      <c r="F4152" s="17"/>
      <c r="G4152" s="22">
        <v>473</v>
      </c>
      <c r="H4152" s="19">
        <f t="shared" si="192"/>
        <v>14.585299344000001</v>
      </c>
      <c r="I4152" s="16"/>
      <c r="J4152" s="16">
        <f t="shared" si="193"/>
        <v>0</v>
      </c>
      <c r="K4152" s="20" t="s">
        <v>14000</v>
      </c>
      <c r="L4152" s="20" t="s">
        <v>13999</v>
      </c>
      <c r="M4152" s="20" t="s">
        <v>13999</v>
      </c>
      <c r="N4152" s="20"/>
      <c r="O4152" s="20" t="s">
        <v>13999</v>
      </c>
      <c r="P4152" s="20" t="s">
        <v>13999</v>
      </c>
      <c r="Q4152" s="20" t="s">
        <v>13999</v>
      </c>
      <c r="R4152" s="16"/>
      <c r="S4152" s="16" t="s">
        <v>15937</v>
      </c>
      <c r="T4152" s="16"/>
      <c r="U4152" s="39">
        <f t="shared" si="194"/>
        <v>17.502359212800002</v>
      </c>
    </row>
    <row r="4153" spans="1:21" ht="12" customHeight="1">
      <c r="A4153" s="15"/>
      <c r="B4153" s="21" t="s">
        <v>21788</v>
      </c>
      <c r="C4153" s="16" t="s">
        <v>21754</v>
      </c>
      <c r="D4153" s="16" t="s">
        <v>21755</v>
      </c>
      <c r="E4153" s="16" t="s">
        <v>21789</v>
      </c>
      <c r="F4153" s="17"/>
      <c r="G4153" s="22">
        <v>602</v>
      </c>
      <c r="H4153" s="19">
        <f t="shared" si="192"/>
        <v>18.563108256</v>
      </c>
      <c r="I4153" s="16"/>
      <c r="J4153" s="16">
        <f t="shared" si="193"/>
        <v>0</v>
      </c>
      <c r="K4153" s="20" t="s">
        <v>14000</v>
      </c>
      <c r="L4153" s="20" t="s">
        <v>13999</v>
      </c>
      <c r="M4153" s="20" t="s">
        <v>13999</v>
      </c>
      <c r="N4153" s="20"/>
      <c r="O4153" s="20" t="s">
        <v>13999</v>
      </c>
      <c r="P4153" s="20" t="s">
        <v>13999</v>
      </c>
      <c r="Q4153" s="20" t="s">
        <v>13999</v>
      </c>
      <c r="R4153" s="16"/>
      <c r="S4153" s="16" t="s">
        <v>15937</v>
      </c>
      <c r="T4153" s="16"/>
      <c r="U4153" s="39">
        <f t="shared" si="194"/>
        <v>22.275729907199999</v>
      </c>
    </row>
    <row r="4154" spans="1:21" ht="12" customHeight="1">
      <c r="A4154" s="15"/>
      <c r="B4154" s="21" t="s">
        <v>21790</v>
      </c>
      <c r="C4154" s="16" t="s">
        <v>21754</v>
      </c>
      <c r="D4154" s="16" t="s">
        <v>21755</v>
      </c>
      <c r="E4154" s="16" t="s">
        <v>21791</v>
      </c>
      <c r="F4154" s="17"/>
      <c r="G4154" s="22">
        <v>726</v>
      </c>
      <c r="H4154" s="19">
        <f t="shared" si="192"/>
        <v>22.386738528000009</v>
      </c>
      <c r="I4154" s="16"/>
      <c r="J4154" s="16">
        <f t="shared" si="193"/>
        <v>0</v>
      </c>
      <c r="K4154" s="20" t="s">
        <v>14000</v>
      </c>
      <c r="L4154" s="20" t="s">
        <v>13999</v>
      </c>
      <c r="M4154" s="20" t="s">
        <v>13999</v>
      </c>
      <c r="N4154" s="20"/>
      <c r="O4154" s="20" t="s">
        <v>13999</v>
      </c>
      <c r="P4154" s="20" t="s">
        <v>13999</v>
      </c>
      <c r="Q4154" s="20" t="s">
        <v>13999</v>
      </c>
      <c r="R4154" s="16"/>
      <c r="S4154" s="16" t="s">
        <v>15937</v>
      </c>
      <c r="T4154" s="16"/>
      <c r="U4154" s="39">
        <f t="shared" si="194"/>
        <v>26.864086233600009</v>
      </c>
    </row>
    <row r="4155" spans="1:21" ht="12" customHeight="1">
      <c r="A4155" s="15"/>
      <c r="B4155" s="21" t="s">
        <v>21792</v>
      </c>
      <c r="C4155" s="16" t="s">
        <v>21754</v>
      </c>
      <c r="D4155" s="16" t="s">
        <v>21755</v>
      </c>
      <c r="E4155" s="16" t="s">
        <v>21793</v>
      </c>
      <c r="F4155" s="17"/>
      <c r="G4155" s="22">
        <v>121</v>
      </c>
      <c r="H4155" s="19">
        <f t="shared" si="192"/>
        <v>3.7311230880000008</v>
      </c>
      <c r="I4155" s="16"/>
      <c r="J4155" s="16">
        <f t="shared" si="193"/>
        <v>0</v>
      </c>
      <c r="K4155" s="20" t="s">
        <v>13999</v>
      </c>
      <c r="L4155" s="20" t="s">
        <v>13999</v>
      </c>
      <c r="M4155" s="20" t="s">
        <v>13999</v>
      </c>
      <c r="N4155" s="20" t="s">
        <v>13999</v>
      </c>
      <c r="O4155" s="20" t="s">
        <v>13999</v>
      </c>
      <c r="P4155" s="20" t="s">
        <v>13999</v>
      </c>
      <c r="Q4155" s="20" t="s">
        <v>13999</v>
      </c>
      <c r="R4155" s="16"/>
      <c r="S4155" s="16" t="s">
        <v>14079</v>
      </c>
      <c r="T4155" s="16"/>
      <c r="U4155" s="39">
        <f t="shared" si="194"/>
        <v>4.4773477056000006</v>
      </c>
    </row>
    <row r="4156" spans="1:21" ht="12" customHeight="1">
      <c r="A4156" s="15"/>
      <c r="B4156" s="21" t="s">
        <v>21794</v>
      </c>
      <c r="C4156" s="16" t="s">
        <v>21754</v>
      </c>
      <c r="D4156" s="16" t="s">
        <v>21755</v>
      </c>
      <c r="E4156" s="16" t="s">
        <v>21795</v>
      </c>
      <c r="F4156" s="17"/>
      <c r="G4156" s="22">
        <v>152</v>
      </c>
      <c r="H4156" s="19">
        <f t="shared" si="192"/>
        <v>4.687030656000001</v>
      </c>
      <c r="I4156" s="16"/>
      <c r="J4156" s="16">
        <f t="shared" si="193"/>
        <v>0</v>
      </c>
      <c r="K4156" s="20" t="s">
        <v>13999</v>
      </c>
      <c r="L4156" s="20" t="s">
        <v>13999</v>
      </c>
      <c r="M4156" s="20" t="s">
        <v>13999</v>
      </c>
      <c r="N4156" s="20"/>
      <c r="O4156" s="20" t="s">
        <v>13999</v>
      </c>
      <c r="P4156" s="20" t="s">
        <v>13999</v>
      </c>
      <c r="Q4156" s="20" t="s">
        <v>13999</v>
      </c>
      <c r="R4156" s="16"/>
      <c r="S4156" s="16" t="s">
        <v>14079</v>
      </c>
      <c r="T4156" s="16"/>
      <c r="U4156" s="39">
        <f t="shared" si="194"/>
        <v>5.6244367872000014</v>
      </c>
    </row>
    <row r="4157" spans="1:21" ht="23.25" customHeight="1">
      <c r="A4157" s="15"/>
      <c r="B4157" s="21" t="s">
        <v>21796</v>
      </c>
      <c r="C4157" s="16" t="s">
        <v>21754</v>
      </c>
      <c r="D4157" s="16" t="s">
        <v>21797</v>
      </c>
      <c r="E4157" s="16" t="s">
        <v>21798</v>
      </c>
      <c r="F4157" s="17"/>
      <c r="G4157" s="22">
        <v>69</v>
      </c>
      <c r="H4157" s="19">
        <f t="shared" si="192"/>
        <v>2.127665232</v>
      </c>
      <c r="I4157" s="16"/>
      <c r="J4157" s="16">
        <f t="shared" si="193"/>
        <v>0</v>
      </c>
      <c r="K4157" s="20"/>
      <c r="L4157" s="20" t="s">
        <v>13999</v>
      </c>
      <c r="M4157" s="20"/>
      <c r="N4157" s="20" t="s">
        <v>13999</v>
      </c>
      <c r="O4157" s="20"/>
      <c r="P4157" s="20"/>
      <c r="Q4157" s="20" t="s">
        <v>14000</v>
      </c>
      <c r="R4157" s="16"/>
      <c r="S4157" s="16" t="s">
        <v>14079</v>
      </c>
      <c r="T4157" s="16"/>
      <c r="U4157" s="39">
        <f t="shared" si="194"/>
        <v>2.5531982784</v>
      </c>
    </row>
    <row r="4158" spans="1:21" ht="23.25" customHeight="1">
      <c r="A4158" s="15"/>
      <c r="B4158" s="21" t="s">
        <v>294</v>
      </c>
      <c r="C4158" s="16" t="s">
        <v>21754</v>
      </c>
      <c r="D4158" s="16" t="s">
        <v>21797</v>
      </c>
      <c r="E4158" s="16" t="s">
        <v>21799</v>
      </c>
      <c r="F4158" s="17"/>
      <c r="G4158" s="22">
        <v>71</v>
      </c>
      <c r="H4158" s="19">
        <f t="shared" si="192"/>
        <v>2.1893366880000005</v>
      </c>
      <c r="I4158" s="16"/>
      <c r="J4158" s="16">
        <f t="shared" si="193"/>
        <v>0</v>
      </c>
      <c r="K4158" s="20" t="s">
        <v>14000</v>
      </c>
      <c r="L4158" s="20" t="s">
        <v>13999</v>
      </c>
      <c r="M4158" s="20" t="s">
        <v>13999</v>
      </c>
      <c r="N4158" s="20" t="s">
        <v>13999</v>
      </c>
      <c r="O4158" s="20" t="s">
        <v>13999</v>
      </c>
      <c r="P4158" s="20" t="s">
        <v>13999</v>
      </c>
      <c r="Q4158" s="20" t="s">
        <v>13999</v>
      </c>
      <c r="R4158" s="16"/>
      <c r="S4158" s="16" t="s">
        <v>14079</v>
      </c>
      <c r="T4158" s="16"/>
      <c r="U4158" s="39">
        <f t="shared" si="194"/>
        <v>2.6272040256000007</v>
      </c>
    </row>
    <row r="4159" spans="1:21" ht="23.25" customHeight="1">
      <c r="A4159" s="15"/>
      <c r="B4159" s="21" t="s">
        <v>21800</v>
      </c>
      <c r="C4159" s="16" t="s">
        <v>21754</v>
      </c>
      <c r="D4159" s="16" t="s">
        <v>21797</v>
      </c>
      <c r="E4159" s="16" t="s">
        <v>21801</v>
      </c>
      <c r="F4159" s="17"/>
      <c r="G4159" s="22">
        <v>80</v>
      </c>
      <c r="H4159" s="19">
        <f t="shared" si="192"/>
        <v>2.4668582400000001</v>
      </c>
      <c r="I4159" s="16"/>
      <c r="J4159" s="16">
        <f t="shared" si="193"/>
        <v>0</v>
      </c>
      <c r="K4159" s="20" t="s">
        <v>14000</v>
      </c>
      <c r="L4159" s="20" t="s">
        <v>14000</v>
      </c>
      <c r="M4159" s="20" t="s">
        <v>14000</v>
      </c>
      <c r="N4159" s="20" t="s">
        <v>13999</v>
      </c>
      <c r="O4159" s="20"/>
      <c r="P4159" s="20" t="s">
        <v>14000</v>
      </c>
      <c r="Q4159" s="20" t="s">
        <v>14000</v>
      </c>
      <c r="R4159" s="16"/>
      <c r="S4159" s="16" t="s">
        <v>14079</v>
      </c>
      <c r="T4159" s="16"/>
      <c r="U4159" s="39">
        <f t="shared" si="194"/>
        <v>2.9602298880000002</v>
      </c>
    </row>
    <row r="4160" spans="1:21" ht="23.25" customHeight="1">
      <c r="A4160" s="15"/>
      <c r="B4160" s="21" t="s">
        <v>21802</v>
      </c>
      <c r="C4160" s="16" t="s">
        <v>21754</v>
      </c>
      <c r="D4160" s="16" t="s">
        <v>21797</v>
      </c>
      <c r="E4160" s="16" t="s">
        <v>21803</v>
      </c>
      <c r="F4160" s="17"/>
      <c r="G4160" s="22">
        <v>86</v>
      </c>
      <c r="H4160" s="19">
        <f t="shared" si="192"/>
        <v>2.6518726080000001</v>
      </c>
      <c r="I4160" s="16"/>
      <c r="J4160" s="16">
        <f t="shared" si="193"/>
        <v>0</v>
      </c>
      <c r="K4160" s="20" t="s">
        <v>14000</v>
      </c>
      <c r="L4160" s="20" t="s">
        <v>14000</v>
      </c>
      <c r="M4160" s="20" t="s">
        <v>13999</v>
      </c>
      <c r="N4160" s="20" t="s">
        <v>13999</v>
      </c>
      <c r="O4160" s="20"/>
      <c r="P4160" s="20" t="s">
        <v>14000</v>
      </c>
      <c r="Q4160" s="20" t="s">
        <v>14000</v>
      </c>
      <c r="R4160" s="16"/>
      <c r="S4160" s="16" t="s">
        <v>14079</v>
      </c>
      <c r="T4160" s="16"/>
      <c r="U4160" s="39">
        <f t="shared" si="194"/>
        <v>3.1822471295999999</v>
      </c>
    </row>
    <row r="4161" spans="1:21" ht="23.25" customHeight="1">
      <c r="A4161" s="15"/>
      <c r="B4161" s="21" t="s">
        <v>21804</v>
      </c>
      <c r="C4161" s="16" t="s">
        <v>21754</v>
      </c>
      <c r="D4161" s="16" t="s">
        <v>21797</v>
      </c>
      <c r="E4161" s="16" t="s">
        <v>21805</v>
      </c>
      <c r="F4161" s="17"/>
      <c r="G4161" s="22">
        <v>104</v>
      </c>
      <c r="H4161" s="19">
        <f t="shared" si="192"/>
        <v>3.2069157119999998</v>
      </c>
      <c r="I4161" s="16"/>
      <c r="J4161" s="16">
        <f t="shared" si="193"/>
        <v>0</v>
      </c>
      <c r="K4161" s="20" t="s">
        <v>14000</v>
      </c>
      <c r="L4161" s="20" t="s">
        <v>14000</v>
      </c>
      <c r="M4161" s="20" t="s">
        <v>14000</v>
      </c>
      <c r="N4161" s="20" t="s">
        <v>13999</v>
      </c>
      <c r="O4161" s="20" t="s">
        <v>13999</v>
      </c>
      <c r="P4161" s="20" t="s">
        <v>14000</v>
      </c>
      <c r="Q4161" s="20" t="s">
        <v>13999</v>
      </c>
      <c r="R4161" s="16"/>
      <c r="S4161" s="16" t="s">
        <v>14079</v>
      </c>
      <c r="T4161" s="16"/>
      <c r="U4161" s="39">
        <f t="shared" si="194"/>
        <v>3.8482988543999994</v>
      </c>
    </row>
    <row r="4162" spans="1:21" ht="23.25" customHeight="1">
      <c r="A4162" s="15"/>
      <c r="B4162" s="21" t="s">
        <v>21806</v>
      </c>
      <c r="C4162" s="16" t="s">
        <v>21754</v>
      </c>
      <c r="D4162" s="16" t="s">
        <v>21797</v>
      </c>
      <c r="E4162" s="16" t="s">
        <v>21807</v>
      </c>
      <c r="F4162" s="17"/>
      <c r="G4162" s="22">
        <v>117</v>
      </c>
      <c r="H4162" s="19">
        <f t="shared" si="192"/>
        <v>3.6077801760000008</v>
      </c>
      <c r="I4162" s="16"/>
      <c r="J4162" s="16">
        <f t="shared" si="193"/>
        <v>0</v>
      </c>
      <c r="K4162" s="20" t="s">
        <v>14000</v>
      </c>
      <c r="L4162" s="20" t="s">
        <v>13999</v>
      </c>
      <c r="M4162" s="20" t="s">
        <v>13999</v>
      </c>
      <c r="N4162" s="20" t="s">
        <v>13999</v>
      </c>
      <c r="O4162" s="20"/>
      <c r="P4162" s="20" t="s">
        <v>14000</v>
      </c>
      <c r="Q4162" s="20" t="s">
        <v>13999</v>
      </c>
      <c r="R4162" s="16"/>
      <c r="S4162" s="16" t="s">
        <v>14079</v>
      </c>
      <c r="T4162" s="16"/>
      <c r="U4162" s="39">
        <f t="shared" si="194"/>
        <v>4.3293362112000011</v>
      </c>
    </row>
    <row r="4163" spans="1:21" ht="23.25" customHeight="1">
      <c r="A4163" s="15"/>
      <c r="B4163" s="21" t="s">
        <v>21808</v>
      </c>
      <c r="C4163" s="16" t="s">
        <v>21754</v>
      </c>
      <c r="D4163" s="16" t="s">
        <v>21797</v>
      </c>
      <c r="E4163" s="16" t="s">
        <v>21809</v>
      </c>
      <c r="F4163" s="17"/>
      <c r="G4163" s="22">
        <v>150</v>
      </c>
      <c r="H4163" s="19">
        <f t="shared" si="192"/>
        <v>4.6253592000000001</v>
      </c>
      <c r="I4163" s="16"/>
      <c r="J4163" s="16">
        <f t="shared" si="193"/>
        <v>0</v>
      </c>
      <c r="K4163" s="20" t="s">
        <v>13999</v>
      </c>
      <c r="L4163" s="20" t="s">
        <v>13999</v>
      </c>
      <c r="M4163" s="20" t="s">
        <v>13999</v>
      </c>
      <c r="N4163" s="20" t="s">
        <v>13999</v>
      </c>
      <c r="O4163" s="20"/>
      <c r="P4163" s="20" t="s">
        <v>13999</v>
      </c>
      <c r="Q4163" s="20" t="s">
        <v>14000</v>
      </c>
      <c r="R4163" s="16"/>
      <c r="S4163" s="16" t="s">
        <v>14079</v>
      </c>
      <c r="T4163" s="16"/>
      <c r="U4163" s="39">
        <f t="shared" si="194"/>
        <v>5.5504310400000003</v>
      </c>
    </row>
    <row r="4164" spans="1:21" ht="23.25" customHeight="1">
      <c r="A4164" s="15"/>
      <c r="B4164" s="21" t="s">
        <v>21810</v>
      </c>
      <c r="C4164" s="16" t="s">
        <v>21754</v>
      </c>
      <c r="D4164" s="16" t="s">
        <v>21797</v>
      </c>
      <c r="E4164" s="16" t="s">
        <v>21811</v>
      </c>
      <c r="F4164" s="17"/>
      <c r="G4164" s="22">
        <v>207</v>
      </c>
      <c r="H4164" s="19">
        <f t="shared" si="192"/>
        <v>6.3829956960000001</v>
      </c>
      <c r="I4164" s="16"/>
      <c r="J4164" s="16">
        <f t="shared" si="193"/>
        <v>0</v>
      </c>
      <c r="K4164" s="20" t="s">
        <v>14000</v>
      </c>
      <c r="L4164" s="20" t="s">
        <v>13999</v>
      </c>
      <c r="M4164" s="20" t="s">
        <v>13999</v>
      </c>
      <c r="N4164" s="20" t="s">
        <v>13999</v>
      </c>
      <c r="O4164" s="20" t="s">
        <v>13999</v>
      </c>
      <c r="P4164" s="20" t="s">
        <v>13999</v>
      </c>
      <c r="Q4164" s="20" t="s">
        <v>14000</v>
      </c>
      <c r="R4164" s="16"/>
      <c r="S4164" s="16" t="s">
        <v>14079</v>
      </c>
      <c r="T4164" s="16"/>
      <c r="U4164" s="39">
        <f t="shared" si="194"/>
        <v>7.6595948352000001</v>
      </c>
    </row>
    <row r="4165" spans="1:21" ht="23.25" customHeight="1">
      <c r="A4165" s="15"/>
      <c r="B4165" s="21" t="s">
        <v>21812</v>
      </c>
      <c r="C4165" s="16" t="s">
        <v>21754</v>
      </c>
      <c r="D4165" s="16" t="s">
        <v>21797</v>
      </c>
      <c r="E4165" s="16" t="s">
        <v>21813</v>
      </c>
      <c r="F4165" s="17"/>
      <c r="G4165" s="22">
        <v>220</v>
      </c>
      <c r="H4165" s="19">
        <f t="shared" si="192"/>
        <v>6.7838601599999997</v>
      </c>
      <c r="I4165" s="16"/>
      <c r="J4165" s="16">
        <f t="shared" si="193"/>
        <v>0</v>
      </c>
      <c r="K4165" s="20" t="s">
        <v>14000</v>
      </c>
      <c r="L4165" s="20" t="s">
        <v>14000</v>
      </c>
      <c r="M4165" s="20" t="s">
        <v>14000</v>
      </c>
      <c r="N4165" s="20" t="s">
        <v>13999</v>
      </c>
      <c r="O4165" s="20"/>
      <c r="P4165" s="20" t="s">
        <v>13999</v>
      </c>
      <c r="Q4165" s="20" t="s">
        <v>13999</v>
      </c>
      <c r="R4165" s="16"/>
      <c r="S4165" s="16" t="s">
        <v>14079</v>
      </c>
      <c r="T4165" s="16"/>
      <c r="U4165" s="39">
        <f t="shared" si="194"/>
        <v>8.140632192</v>
      </c>
    </row>
    <row r="4166" spans="1:21" ht="23.25" customHeight="1">
      <c r="A4166" s="15"/>
      <c r="B4166" s="21" t="s">
        <v>21814</v>
      </c>
      <c r="C4166" s="16" t="s">
        <v>21754</v>
      </c>
      <c r="D4166" s="16" t="s">
        <v>21797</v>
      </c>
      <c r="E4166" s="16" t="s">
        <v>21815</v>
      </c>
      <c r="F4166" s="17"/>
      <c r="G4166" s="22">
        <v>240</v>
      </c>
      <c r="H4166" s="19">
        <f t="shared" si="192"/>
        <v>7.4005747200000016</v>
      </c>
      <c r="I4166" s="16"/>
      <c r="J4166" s="16">
        <f t="shared" si="193"/>
        <v>0</v>
      </c>
      <c r="K4166" s="20" t="s">
        <v>13999</v>
      </c>
      <c r="L4166" s="20" t="s">
        <v>14000</v>
      </c>
      <c r="M4166" s="20" t="s">
        <v>13999</v>
      </c>
      <c r="N4166" s="20" t="s">
        <v>13999</v>
      </c>
      <c r="O4166" s="20"/>
      <c r="P4166" s="20" t="s">
        <v>13999</v>
      </c>
      <c r="Q4166" s="20" t="s">
        <v>13999</v>
      </c>
      <c r="R4166" s="16"/>
      <c r="S4166" s="16" t="s">
        <v>14079</v>
      </c>
      <c r="T4166" s="16"/>
      <c r="U4166" s="39">
        <f t="shared" si="194"/>
        <v>8.8806896640000019</v>
      </c>
    </row>
    <row r="4167" spans="1:21" ht="23.25" customHeight="1">
      <c r="A4167" s="15"/>
      <c r="B4167" s="21" t="s">
        <v>21816</v>
      </c>
      <c r="C4167" s="16" t="s">
        <v>21754</v>
      </c>
      <c r="D4167" s="16" t="s">
        <v>21797</v>
      </c>
      <c r="E4167" s="16" t="s">
        <v>21817</v>
      </c>
      <c r="F4167" s="17"/>
      <c r="G4167" s="22">
        <v>280</v>
      </c>
      <c r="H4167" s="19">
        <f t="shared" si="192"/>
        <v>8.6340038400000001</v>
      </c>
      <c r="I4167" s="16"/>
      <c r="J4167" s="16">
        <f t="shared" si="193"/>
        <v>0</v>
      </c>
      <c r="K4167" s="20" t="s">
        <v>13999</v>
      </c>
      <c r="L4167" s="20" t="s">
        <v>14000</v>
      </c>
      <c r="M4167" s="20" t="s">
        <v>13999</v>
      </c>
      <c r="N4167" s="20" t="s">
        <v>13999</v>
      </c>
      <c r="O4167" s="20" t="s">
        <v>13999</v>
      </c>
      <c r="P4167" s="20" t="s">
        <v>13999</v>
      </c>
      <c r="Q4167" s="20" t="s">
        <v>13999</v>
      </c>
      <c r="R4167" s="16"/>
      <c r="S4167" s="16" t="s">
        <v>14079</v>
      </c>
      <c r="T4167" s="16"/>
      <c r="U4167" s="39">
        <f t="shared" si="194"/>
        <v>10.360804608</v>
      </c>
    </row>
    <row r="4168" spans="1:21" ht="23.25" customHeight="1">
      <c r="A4168" s="15"/>
      <c r="B4168" s="21" t="s">
        <v>21818</v>
      </c>
      <c r="C4168" s="16" t="s">
        <v>21754</v>
      </c>
      <c r="D4168" s="16" t="s">
        <v>21797</v>
      </c>
      <c r="E4168" s="16" t="s">
        <v>21819</v>
      </c>
      <c r="F4168" s="17"/>
      <c r="G4168" s="22">
        <v>317</v>
      </c>
      <c r="H4168" s="19">
        <f t="shared" si="192"/>
        <v>9.7749257760000017</v>
      </c>
      <c r="I4168" s="16"/>
      <c r="J4168" s="16">
        <f t="shared" si="193"/>
        <v>0</v>
      </c>
      <c r="K4168" s="20" t="s">
        <v>14000</v>
      </c>
      <c r="L4168" s="20" t="s">
        <v>13999</v>
      </c>
      <c r="M4168" s="20" t="s">
        <v>13999</v>
      </c>
      <c r="N4168" s="20" t="s">
        <v>13999</v>
      </c>
      <c r="O4168" s="20" t="s">
        <v>13999</v>
      </c>
      <c r="P4168" s="20" t="s">
        <v>13999</v>
      </c>
      <c r="Q4168" s="20" t="s">
        <v>13999</v>
      </c>
      <c r="R4168" s="16"/>
      <c r="S4168" s="16" t="s">
        <v>14079</v>
      </c>
      <c r="T4168" s="16"/>
      <c r="U4168" s="39">
        <f t="shared" si="194"/>
        <v>11.729910931200001</v>
      </c>
    </row>
    <row r="4169" spans="1:21" ht="23.25" customHeight="1">
      <c r="A4169" s="15"/>
      <c r="B4169" s="21" t="s">
        <v>21820</v>
      </c>
      <c r="C4169" s="16" t="s">
        <v>21754</v>
      </c>
      <c r="D4169" s="16" t="s">
        <v>21797</v>
      </c>
      <c r="E4169" s="16" t="s">
        <v>21821</v>
      </c>
      <c r="F4169" s="17"/>
      <c r="G4169" s="22">
        <v>330</v>
      </c>
      <c r="H4169" s="19">
        <f t="shared" si="192"/>
        <v>10.175790240000001</v>
      </c>
      <c r="I4169" s="16"/>
      <c r="J4169" s="16">
        <f t="shared" si="193"/>
        <v>0</v>
      </c>
      <c r="K4169" s="20" t="s">
        <v>14000</v>
      </c>
      <c r="L4169" s="20" t="s">
        <v>13999</v>
      </c>
      <c r="M4169" s="20" t="s">
        <v>13999</v>
      </c>
      <c r="N4169" s="20" t="s">
        <v>13999</v>
      </c>
      <c r="O4169" s="20"/>
      <c r="P4169" s="20" t="s">
        <v>13999</v>
      </c>
      <c r="Q4169" s="20" t="s">
        <v>13999</v>
      </c>
      <c r="R4169" s="16"/>
      <c r="S4169" s="16" t="s">
        <v>14079</v>
      </c>
      <c r="T4169" s="16"/>
      <c r="U4169" s="39">
        <f t="shared" si="194"/>
        <v>12.210948288000001</v>
      </c>
    </row>
    <row r="4170" spans="1:21" ht="23.25" customHeight="1">
      <c r="A4170" s="15"/>
      <c r="B4170" s="21" t="s">
        <v>21822</v>
      </c>
      <c r="C4170" s="16" t="s">
        <v>21754</v>
      </c>
      <c r="D4170" s="16" t="s">
        <v>21797</v>
      </c>
      <c r="E4170" s="16" t="s">
        <v>21823</v>
      </c>
      <c r="F4170" s="17"/>
      <c r="G4170" s="22">
        <v>335</v>
      </c>
      <c r="H4170" s="19">
        <f t="shared" si="192"/>
        <v>10.329968880000001</v>
      </c>
      <c r="I4170" s="16"/>
      <c r="J4170" s="16">
        <f t="shared" si="193"/>
        <v>0</v>
      </c>
      <c r="K4170" s="20" t="s">
        <v>14000</v>
      </c>
      <c r="L4170" s="20" t="s">
        <v>13999</v>
      </c>
      <c r="M4170" s="20" t="s">
        <v>13999</v>
      </c>
      <c r="N4170" s="20" t="s">
        <v>13999</v>
      </c>
      <c r="O4170" s="20"/>
      <c r="P4170" s="20" t="s">
        <v>13999</v>
      </c>
      <c r="Q4170" s="20" t="s">
        <v>13999</v>
      </c>
      <c r="R4170" s="16"/>
      <c r="S4170" s="16" t="s">
        <v>14079</v>
      </c>
      <c r="T4170" s="16"/>
      <c r="U4170" s="39">
        <f t="shared" si="194"/>
        <v>12.395962656</v>
      </c>
    </row>
    <row r="4171" spans="1:21" ht="23.25" customHeight="1">
      <c r="A4171" s="15"/>
      <c r="B4171" s="21" t="s">
        <v>21824</v>
      </c>
      <c r="C4171" s="16" t="s">
        <v>21754</v>
      </c>
      <c r="D4171" s="16" t="s">
        <v>21797</v>
      </c>
      <c r="E4171" s="16" t="s">
        <v>21825</v>
      </c>
      <c r="F4171" s="17"/>
      <c r="G4171" s="22">
        <v>394</v>
      </c>
      <c r="H4171" s="19">
        <f t="shared" si="192"/>
        <v>12.149276832000002</v>
      </c>
      <c r="I4171" s="16"/>
      <c r="J4171" s="16">
        <f t="shared" si="193"/>
        <v>0</v>
      </c>
      <c r="K4171" s="20" t="s">
        <v>13999</v>
      </c>
      <c r="L4171" s="20" t="s">
        <v>13999</v>
      </c>
      <c r="M4171" s="20" t="s">
        <v>13999</v>
      </c>
      <c r="N4171" s="20" t="s">
        <v>13999</v>
      </c>
      <c r="O4171" s="20"/>
      <c r="P4171" s="20" t="s">
        <v>13999</v>
      </c>
      <c r="Q4171" s="20" t="s">
        <v>14000</v>
      </c>
      <c r="R4171" s="16"/>
      <c r="S4171" s="16" t="s">
        <v>14079</v>
      </c>
      <c r="T4171" s="16"/>
      <c r="U4171" s="39">
        <f t="shared" si="194"/>
        <v>14.579132198400002</v>
      </c>
    </row>
    <row r="4172" spans="1:21" ht="23.25" customHeight="1">
      <c r="A4172" s="15"/>
      <c r="B4172" s="21" t="s">
        <v>21826</v>
      </c>
      <c r="C4172" s="16" t="s">
        <v>21754</v>
      </c>
      <c r="D4172" s="16" t="s">
        <v>21797</v>
      </c>
      <c r="E4172" s="16" t="s">
        <v>21827</v>
      </c>
      <c r="F4172" s="17"/>
      <c r="G4172" s="22">
        <v>414</v>
      </c>
      <c r="H4172" s="19">
        <f t="shared" si="192"/>
        <v>12.765991392</v>
      </c>
      <c r="I4172" s="16"/>
      <c r="J4172" s="16">
        <f t="shared" si="193"/>
        <v>0</v>
      </c>
      <c r="K4172" s="20" t="s">
        <v>13999</v>
      </c>
      <c r="L4172" s="20" t="s">
        <v>13999</v>
      </c>
      <c r="M4172" s="20" t="s">
        <v>13999</v>
      </c>
      <c r="N4172" s="20" t="s">
        <v>13999</v>
      </c>
      <c r="O4172" s="20" t="s">
        <v>13999</v>
      </c>
      <c r="P4172" s="20" t="s">
        <v>13999</v>
      </c>
      <c r="Q4172" s="20" t="s">
        <v>13999</v>
      </c>
      <c r="R4172" s="16"/>
      <c r="S4172" s="16" t="s">
        <v>14079</v>
      </c>
      <c r="T4172" s="16"/>
      <c r="U4172" s="39">
        <f t="shared" si="194"/>
        <v>15.3191896704</v>
      </c>
    </row>
    <row r="4173" spans="1:21" ht="23.25" customHeight="1">
      <c r="A4173" s="15"/>
      <c r="B4173" s="21" t="s">
        <v>21828</v>
      </c>
      <c r="C4173" s="16" t="s">
        <v>21754</v>
      </c>
      <c r="D4173" s="16" t="s">
        <v>21797</v>
      </c>
      <c r="E4173" s="16" t="s">
        <v>21829</v>
      </c>
      <c r="F4173" s="17"/>
      <c r="G4173" s="22">
        <v>438</v>
      </c>
      <c r="H4173" s="19">
        <f t="shared" si="192"/>
        <v>13.506048864000002</v>
      </c>
      <c r="I4173" s="16"/>
      <c r="J4173" s="16">
        <f t="shared" si="193"/>
        <v>0</v>
      </c>
      <c r="K4173" s="20" t="s">
        <v>13999</v>
      </c>
      <c r="L4173" s="20" t="s">
        <v>13999</v>
      </c>
      <c r="M4173" s="20" t="s">
        <v>13999</v>
      </c>
      <c r="N4173" s="20" t="s">
        <v>13999</v>
      </c>
      <c r="O4173" s="20"/>
      <c r="P4173" s="20" t="s">
        <v>13999</v>
      </c>
      <c r="Q4173" s="20" t="s">
        <v>13999</v>
      </c>
      <c r="R4173" s="16"/>
      <c r="S4173" s="16" t="s">
        <v>14079</v>
      </c>
      <c r="T4173" s="16"/>
      <c r="U4173" s="39">
        <f t="shared" si="194"/>
        <v>16.207258636800002</v>
      </c>
    </row>
    <row r="4174" spans="1:21" ht="23.25" customHeight="1">
      <c r="A4174" s="15"/>
      <c r="B4174" s="21" t="s">
        <v>21830</v>
      </c>
      <c r="C4174" s="16" t="s">
        <v>21754</v>
      </c>
      <c r="D4174" s="16" t="s">
        <v>21831</v>
      </c>
      <c r="E4174" s="16" t="s">
        <v>21832</v>
      </c>
      <c r="F4174" s="17"/>
      <c r="G4174" s="22">
        <v>486</v>
      </c>
      <c r="H4174" s="19">
        <f t="shared" si="192"/>
        <v>14.986163807999997</v>
      </c>
      <c r="I4174" s="16"/>
      <c r="J4174" s="16">
        <f t="shared" si="193"/>
        <v>0</v>
      </c>
      <c r="K4174" s="20"/>
      <c r="L4174" s="20" t="s">
        <v>13999</v>
      </c>
      <c r="M4174" s="20"/>
      <c r="N4174" s="20"/>
      <c r="O4174" s="20"/>
      <c r="P4174" s="20"/>
      <c r="Q4174" s="20"/>
      <c r="R4174" s="16"/>
      <c r="S4174" s="16" t="s">
        <v>15937</v>
      </c>
      <c r="T4174" s="16"/>
      <c r="U4174" s="39">
        <f t="shared" si="194"/>
        <v>17.983396569599996</v>
      </c>
    </row>
    <row r="4175" spans="1:21" ht="23.25" customHeight="1">
      <c r="A4175" s="15"/>
      <c r="B4175" s="16" t="s">
        <v>21833</v>
      </c>
      <c r="C4175" s="16" t="s">
        <v>21754</v>
      </c>
      <c r="D4175" s="16" t="s">
        <v>21831</v>
      </c>
      <c r="E4175" s="16" t="s">
        <v>21834</v>
      </c>
      <c r="F4175" s="17"/>
      <c r="G4175" s="22">
        <v>700</v>
      </c>
      <c r="H4175" s="19">
        <f t="shared" si="192"/>
        <v>21.585009600000003</v>
      </c>
      <c r="I4175" s="16"/>
      <c r="J4175" s="16">
        <f t="shared" si="193"/>
        <v>0</v>
      </c>
      <c r="K4175" s="20" t="s">
        <v>14000</v>
      </c>
      <c r="L4175" s="20" t="s">
        <v>13999</v>
      </c>
      <c r="M4175" s="20" t="s">
        <v>13999</v>
      </c>
      <c r="N4175" s="20" t="s">
        <v>13999</v>
      </c>
      <c r="O4175" s="20" t="s">
        <v>13999</v>
      </c>
      <c r="P4175" s="20" t="s">
        <v>13999</v>
      </c>
      <c r="Q4175" s="20" t="s">
        <v>13999</v>
      </c>
      <c r="R4175" s="16"/>
      <c r="S4175" s="16"/>
      <c r="T4175" s="16"/>
      <c r="U4175" s="39">
        <f t="shared" si="194"/>
        <v>25.902011520000002</v>
      </c>
    </row>
    <row r="4176" spans="1:21" ht="12" customHeight="1">
      <c r="A4176" s="15"/>
      <c r="B4176" s="21" t="s">
        <v>244</v>
      </c>
      <c r="C4176" s="16" t="s">
        <v>21754</v>
      </c>
      <c r="D4176" s="16" t="s">
        <v>21831</v>
      </c>
      <c r="E4176" s="16" t="s">
        <v>21835</v>
      </c>
      <c r="F4176" s="17"/>
      <c r="G4176" s="22">
        <v>324</v>
      </c>
      <c r="H4176" s="19">
        <f t="shared" si="192"/>
        <v>9.9907758720000022</v>
      </c>
      <c r="I4176" s="16"/>
      <c r="J4176" s="16">
        <f t="shared" si="193"/>
        <v>0</v>
      </c>
      <c r="K4176" s="20" t="s">
        <v>14000</v>
      </c>
      <c r="L4176" s="20" t="s">
        <v>13999</v>
      </c>
      <c r="M4176" s="20" t="s">
        <v>14000</v>
      </c>
      <c r="N4176" s="20" t="s">
        <v>14000</v>
      </c>
      <c r="O4176" s="20" t="s">
        <v>13999</v>
      </c>
      <c r="P4176" s="20" t="s">
        <v>14000</v>
      </c>
      <c r="Q4176" s="20" t="s">
        <v>13999</v>
      </c>
      <c r="R4176" s="16"/>
      <c r="S4176" s="16" t="s">
        <v>14079</v>
      </c>
      <c r="T4176" s="16"/>
      <c r="U4176" s="39">
        <f t="shared" si="194"/>
        <v>11.988931046400003</v>
      </c>
    </row>
    <row r="4177" spans="1:21" ht="23.25" customHeight="1">
      <c r="A4177" s="15"/>
      <c r="B4177" s="21" t="s">
        <v>268</v>
      </c>
      <c r="C4177" s="16" t="s">
        <v>21754</v>
      </c>
      <c r="D4177" s="16" t="s">
        <v>21831</v>
      </c>
      <c r="E4177" s="16" t="s">
        <v>21836</v>
      </c>
      <c r="F4177" s="17"/>
      <c r="G4177" s="22">
        <v>699</v>
      </c>
      <c r="H4177" s="19">
        <f t="shared" si="192"/>
        <v>21.554173872</v>
      </c>
      <c r="I4177" s="16"/>
      <c r="J4177" s="16">
        <f t="shared" si="193"/>
        <v>0</v>
      </c>
      <c r="K4177" s="20"/>
      <c r="L4177" s="20" t="s">
        <v>14000</v>
      </c>
      <c r="M4177" s="20" t="s">
        <v>14000</v>
      </c>
      <c r="N4177" s="20" t="s">
        <v>13999</v>
      </c>
      <c r="O4177" s="20" t="s">
        <v>13999</v>
      </c>
      <c r="P4177" s="20" t="s">
        <v>13999</v>
      </c>
      <c r="Q4177" s="20" t="s">
        <v>13999</v>
      </c>
      <c r="R4177" s="16"/>
      <c r="S4177" s="16" t="s">
        <v>14079</v>
      </c>
      <c r="T4177" s="16"/>
      <c r="U4177" s="39">
        <f t="shared" si="194"/>
        <v>25.8650086464</v>
      </c>
    </row>
    <row r="4178" spans="1:21" ht="23.25" customHeight="1">
      <c r="A4178" s="15"/>
      <c r="B4178" s="16" t="s">
        <v>21837</v>
      </c>
      <c r="C4178" s="16" t="s">
        <v>21754</v>
      </c>
      <c r="D4178" s="16" t="s">
        <v>21831</v>
      </c>
      <c r="E4178" s="16" t="s">
        <v>21838</v>
      </c>
      <c r="F4178" s="17"/>
      <c r="G4178" s="22">
        <v>775</v>
      </c>
      <c r="H4178" s="19">
        <f t="shared" si="192"/>
        <v>23.897689200000002</v>
      </c>
      <c r="I4178" s="16"/>
      <c r="J4178" s="16">
        <f t="shared" si="193"/>
        <v>0</v>
      </c>
      <c r="K4178" s="20" t="s">
        <v>13999</v>
      </c>
      <c r="L4178" s="20" t="s">
        <v>13999</v>
      </c>
      <c r="M4178" s="20" t="s">
        <v>13999</v>
      </c>
      <c r="N4178" s="20" t="s">
        <v>13999</v>
      </c>
      <c r="O4178" s="20" t="s">
        <v>13999</v>
      </c>
      <c r="P4178" s="20" t="s">
        <v>13999</v>
      </c>
      <c r="Q4178" s="20" t="s">
        <v>13999</v>
      </c>
      <c r="R4178" s="16"/>
      <c r="S4178" s="16"/>
      <c r="T4178" s="16"/>
      <c r="U4178" s="39">
        <f t="shared" si="194"/>
        <v>28.677227040000002</v>
      </c>
    </row>
    <row r="4179" spans="1:21" ht="12" customHeight="1">
      <c r="A4179" s="15"/>
      <c r="B4179" s="16" t="s">
        <v>21839</v>
      </c>
      <c r="C4179" s="16" t="s">
        <v>21754</v>
      </c>
      <c r="D4179" s="16" t="s">
        <v>21831</v>
      </c>
      <c r="E4179" s="16" t="s">
        <v>21840</v>
      </c>
      <c r="F4179" s="17"/>
      <c r="G4179" s="18">
        <v>4650</v>
      </c>
      <c r="H4179" s="19">
        <f t="shared" si="192"/>
        <v>143.38613520000001</v>
      </c>
      <c r="I4179" s="16"/>
      <c r="J4179" s="16">
        <f t="shared" si="193"/>
        <v>0</v>
      </c>
      <c r="K4179" s="20" t="s">
        <v>13999</v>
      </c>
      <c r="L4179" s="20" t="s">
        <v>13999</v>
      </c>
      <c r="M4179" s="20"/>
      <c r="N4179" s="20"/>
      <c r="O4179" s="20"/>
      <c r="P4179" s="20" t="s">
        <v>13999</v>
      </c>
      <c r="Q4179" s="20" t="s">
        <v>13999</v>
      </c>
      <c r="R4179" s="16"/>
      <c r="S4179" s="16"/>
      <c r="T4179" s="16"/>
      <c r="U4179" s="39">
        <f t="shared" si="194"/>
        <v>174.15861007200002</v>
      </c>
    </row>
    <row r="4180" spans="1:21" ht="23.25" customHeight="1">
      <c r="A4180" s="15"/>
      <c r="B4180" s="21" t="s">
        <v>21841</v>
      </c>
      <c r="C4180" s="16" t="s">
        <v>21754</v>
      </c>
      <c r="D4180" s="16" t="s">
        <v>21831</v>
      </c>
      <c r="E4180" s="16" t="s">
        <v>21842</v>
      </c>
      <c r="F4180" s="17"/>
      <c r="G4180" s="18">
        <v>20304</v>
      </c>
      <c r="H4180" s="19">
        <f t="shared" si="192"/>
        <v>626.0886213120001</v>
      </c>
      <c r="I4180" s="16"/>
      <c r="J4180" s="16">
        <f t="shared" si="193"/>
        <v>0</v>
      </c>
      <c r="K4180" s="20" t="s">
        <v>13999</v>
      </c>
      <c r="L4180" s="20"/>
      <c r="M4180" s="20" t="s">
        <v>13999</v>
      </c>
      <c r="N4180" s="20" t="s">
        <v>13999</v>
      </c>
      <c r="O4180" s="20" t="s">
        <v>13999</v>
      </c>
      <c r="P4180" s="20" t="s">
        <v>14000</v>
      </c>
      <c r="Q4180" s="20" t="s">
        <v>14000</v>
      </c>
      <c r="R4180" s="16"/>
      <c r="S4180" s="16" t="s">
        <v>14156</v>
      </c>
      <c r="T4180" s="16"/>
      <c r="U4180" s="39">
        <f t="shared" si="194"/>
        <v>709.9583696563202</v>
      </c>
    </row>
    <row r="4181" spans="1:21" ht="12" customHeight="1">
      <c r="A4181" s="15"/>
      <c r="B4181" s="21" t="s">
        <v>21843</v>
      </c>
      <c r="C4181" s="16" t="s">
        <v>21754</v>
      </c>
      <c r="D4181" s="16" t="s">
        <v>21831</v>
      </c>
      <c r="E4181" s="16" t="s">
        <v>21844</v>
      </c>
      <c r="F4181" s="17"/>
      <c r="G4181" s="18">
        <v>27484</v>
      </c>
      <c r="H4181" s="19">
        <f t="shared" ref="H4181:H4244" si="195">IF(R4181="Мax скидка 20%",G4181*0.8*1.05/100*H$15,IF(R4181="От 3-х шт. скидка 50%.",G4181*0.5*1.05/100*H$15,G4181*0.6*1.05/100*H$15))*1.03*1.2*1.1</f>
        <v>847.48914835199992</v>
      </c>
      <c r="I4181" s="16"/>
      <c r="J4181" s="16">
        <f t="shared" si="193"/>
        <v>0</v>
      </c>
      <c r="K4181" s="20" t="s">
        <v>14000</v>
      </c>
      <c r="L4181" s="20"/>
      <c r="M4181" s="20" t="s">
        <v>13999</v>
      </c>
      <c r="N4181" s="20"/>
      <c r="O4181" s="20" t="s">
        <v>13999</v>
      </c>
      <c r="P4181" s="20" t="s">
        <v>13999</v>
      </c>
      <c r="Q4181" s="20" t="s">
        <v>13999</v>
      </c>
      <c r="R4181" s="16"/>
      <c r="S4181" s="16" t="s">
        <v>14156</v>
      </c>
      <c r="T4181" s="16"/>
      <c r="U4181" s="39">
        <f t="shared" si="194"/>
        <v>955.71295467072002</v>
      </c>
    </row>
    <row r="4182" spans="1:21" ht="23.25" customHeight="1">
      <c r="A4182" s="15"/>
      <c r="B4182" s="16" t="s">
        <v>21845</v>
      </c>
      <c r="C4182" s="16" t="s">
        <v>21754</v>
      </c>
      <c r="D4182" s="16" t="s">
        <v>21831</v>
      </c>
      <c r="E4182" s="16" t="s">
        <v>21846</v>
      </c>
      <c r="F4182" s="17"/>
      <c r="G4182" s="22">
        <v>125</v>
      </c>
      <c r="H4182" s="19">
        <f t="shared" si="195"/>
        <v>3.8544660000000008</v>
      </c>
      <c r="I4182" s="16"/>
      <c r="J4182" s="16">
        <f t="shared" ref="J4182:J4245" si="196">H4182*I4182</f>
        <v>0</v>
      </c>
      <c r="K4182" s="20" t="s">
        <v>14000</v>
      </c>
      <c r="L4182" s="20" t="s">
        <v>13999</v>
      </c>
      <c r="M4182" s="20" t="s">
        <v>14000</v>
      </c>
      <c r="N4182" s="20"/>
      <c r="O4182" s="20" t="s">
        <v>13999</v>
      </c>
      <c r="P4182" s="20" t="s">
        <v>14000</v>
      </c>
      <c r="Q4182" s="20" t="s">
        <v>13999</v>
      </c>
      <c r="R4182" s="16"/>
      <c r="S4182" s="16"/>
      <c r="T4182" s="16"/>
      <c r="U4182" s="39">
        <f t="shared" ref="U4182:U4245" si="197">IF(H4182&gt;100,H4182*1.11+15,H4182*1.2)</f>
        <v>4.625359200000001</v>
      </c>
    </row>
    <row r="4183" spans="1:21" ht="23.25" customHeight="1">
      <c r="A4183" s="15"/>
      <c r="B4183" s="16" t="s">
        <v>21847</v>
      </c>
      <c r="C4183" s="16" t="s">
        <v>21754</v>
      </c>
      <c r="D4183" s="16" t="s">
        <v>21831</v>
      </c>
      <c r="E4183" s="16" t="s">
        <v>21848</v>
      </c>
      <c r="F4183" s="17"/>
      <c r="G4183" s="22">
        <v>360</v>
      </c>
      <c r="H4183" s="19">
        <f t="shared" si="195"/>
        <v>11.100862080000004</v>
      </c>
      <c r="I4183" s="16"/>
      <c r="J4183" s="16">
        <f t="shared" si="196"/>
        <v>0</v>
      </c>
      <c r="K4183" s="20" t="s">
        <v>13999</v>
      </c>
      <c r="L4183" s="20" t="s">
        <v>13999</v>
      </c>
      <c r="M4183" s="20" t="s">
        <v>13999</v>
      </c>
      <c r="N4183" s="20"/>
      <c r="O4183" s="20" t="s">
        <v>13999</v>
      </c>
      <c r="P4183" s="20" t="s">
        <v>13999</v>
      </c>
      <c r="Q4183" s="20" t="s">
        <v>13999</v>
      </c>
      <c r="R4183" s="16"/>
      <c r="S4183" s="16"/>
      <c r="T4183" s="16"/>
      <c r="U4183" s="39">
        <f t="shared" si="197"/>
        <v>13.321034496000005</v>
      </c>
    </row>
    <row r="4184" spans="1:21" ht="23.25" customHeight="1">
      <c r="A4184" s="15"/>
      <c r="B4184" s="16" t="s">
        <v>21849</v>
      </c>
      <c r="C4184" s="16" t="s">
        <v>21754</v>
      </c>
      <c r="D4184" s="16" t="s">
        <v>21831</v>
      </c>
      <c r="E4184" s="16" t="s">
        <v>21850</v>
      </c>
      <c r="F4184" s="17"/>
      <c r="G4184" s="22">
        <v>530</v>
      </c>
      <c r="H4184" s="19">
        <f t="shared" si="195"/>
        <v>16.342935840000003</v>
      </c>
      <c r="I4184" s="16"/>
      <c r="J4184" s="16">
        <f t="shared" si="196"/>
        <v>0</v>
      </c>
      <c r="K4184" s="20" t="s">
        <v>13999</v>
      </c>
      <c r="L4184" s="20" t="s">
        <v>13999</v>
      </c>
      <c r="M4184" s="20" t="s">
        <v>13999</v>
      </c>
      <c r="N4184" s="20"/>
      <c r="O4184" s="20" t="s">
        <v>13999</v>
      </c>
      <c r="P4184" s="20" t="s">
        <v>13999</v>
      </c>
      <c r="Q4184" s="20" t="s">
        <v>13999</v>
      </c>
      <c r="R4184" s="16"/>
      <c r="S4184" s="16"/>
      <c r="T4184" s="16"/>
      <c r="U4184" s="39">
        <f t="shared" si="197"/>
        <v>19.611523008000002</v>
      </c>
    </row>
    <row r="4185" spans="1:21" ht="12" customHeight="1">
      <c r="A4185" s="15"/>
      <c r="B4185" s="16" t="s">
        <v>21851</v>
      </c>
      <c r="C4185" s="16" t="s">
        <v>21754</v>
      </c>
      <c r="D4185" s="16" t="s">
        <v>21831</v>
      </c>
      <c r="E4185" s="16" t="s">
        <v>21852</v>
      </c>
      <c r="F4185" s="17"/>
      <c r="G4185" s="18">
        <v>1218</v>
      </c>
      <c r="H4185" s="19">
        <f t="shared" si="195"/>
        <v>37.557916704</v>
      </c>
      <c r="I4185" s="16"/>
      <c r="J4185" s="16">
        <f t="shared" si="196"/>
        <v>0</v>
      </c>
      <c r="K4185" s="20" t="s">
        <v>13999</v>
      </c>
      <c r="L4185" s="20" t="s">
        <v>13999</v>
      </c>
      <c r="M4185" s="20" t="s">
        <v>13999</v>
      </c>
      <c r="N4185" s="20" t="s">
        <v>13999</v>
      </c>
      <c r="O4185" s="20" t="s">
        <v>13999</v>
      </c>
      <c r="P4185" s="20" t="s">
        <v>13999</v>
      </c>
      <c r="Q4185" s="20" t="s">
        <v>13999</v>
      </c>
      <c r="R4185" s="16"/>
      <c r="S4185" s="16"/>
      <c r="T4185" s="16"/>
      <c r="U4185" s="39">
        <f t="shared" si="197"/>
        <v>45.069500044800002</v>
      </c>
    </row>
    <row r="4186" spans="1:21" ht="12" customHeight="1">
      <c r="A4186" s="15"/>
      <c r="B4186" s="21" t="s">
        <v>21853</v>
      </c>
      <c r="C4186" s="16" t="s">
        <v>21754</v>
      </c>
      <c r="D4186" s="16" t="s">
        <v>21854</v>
      </c>
      <c r="E4186" s="16" t="s">
        <v>21855</v>
      </c>
      <c r="F4186" s="17"/>
      <c r="G4186" s="22">
        <v>164</v>
      </c>
      <c r="H4186" s="19">
        <f t="shared" si="195"/>
        <v>5.0570593920000002</v>
      </c>
      <c r="I4186" s="16"/>
      <c r="J4186" s="16">
        <f t="shared" si="196"/>
        <v>0</v>
      </c>
      <c r="K4186" s="20"/>
      <c r="L4186" s="20" t="s">
        <v>13999</v>
      </c>
      <c r="M4186" s="20" t="s">
        <v>13999</v>
      </c>
      <c r="N4186" s="20" t="s">
        <v>13999</v>
      </c>
      <c r="O4186" s="20" t="s">
        <v>13999</v>
      </c>
      <c r="P4186" s="20" t="s">
        <v>13999</v>
      </c>
      <c r="Q4186" s="20" t="s">
        <v>13999</v>
      </c>
      <c r="R4186" s="16"/>
      <c r="S4186" s="16" t="s">
        <v>14079</v>
      </c>
      <c r="T4186" s="16"/>
      <c r="U4186" s="39">
        <f t="shared" si="197"/>
        <v>6.0684712703999999</v>
      </c>
    </row>
    <row r="4187" spans="1:21" ht="12" customHeight="1">
      <c r="A4187" s="15"/>
      <c r="B4187" s="21" t="s">
        <v>21856</v>
      </c>
      <c r="C4187" s="16" t="s">
        <v>21754</v>
      </c>
      <c r="D4187" s="16" t="s">
        <v>21854</v>
      </c>
      <c r="E4187" s="16" t="s">
        <v>21857</v>
      </c>
      <c r="F4187" s="17"/>
      <c r="G4187" s="22">
        <v>181</v>
      </c>
      <c r="H4187" s="19">
        <f t="shared" si="195"/>
        <v>5.5812667680000008</v>
      </c>
      <c r="I4187" s="16"/>
      <c r="J4187" s="16">
        <f t="shared" si="196"/>
        <v>0</v>
      </c>
      <c r="K4187" s="20" t="s">
        <v>13999</v>
      </c>
      <c r="L4187" s="20" t="s">
        <v>13999</v>
      </c>
      <c r="M4187" s="20" t="s">
        <v>13999</v>
      </c>
      <c r="N4187" s="20" t="s">
        <v>13999</v>
      </c>
      <c r="O4187" s="20" t="s">
        <v>13999</v>
      </c>
      <c r="P4187" s="20" t="s">
        <v>13999</v>
      </c>
      <c r="Q4187" s="20" t="s">
        <v>13999</v>
      </c>
      <c r="R4187" s="16"/>
      <c r="S4187" s="16" t="s">
        <v>14079</v>
      </c>
      <c r="T4187" s="16"/>
      <c r="U4187" s="39">
        <f t="shared" si="197"/>
        <v>6.6975201216000011</v>
      </c>
    </row>
    <row r="4188" spans="1:21" ht="12" customHeight="1">
      <c r="A4188" s="15"/>
      <c r="B4188" s="21" t="s">
        <v>21858</v>
      </c>
      <c r="C4188" s="16" t="s">
        <v>21754</v>
      </c>
      <c r="D4188" s="16" t="s">
        <v>21854</v>
      </c>
      <c r="E4188" s="16" t="s">
        <v>21859</v>
      </c>
      <c r="F4188" s="17"/>
      <c r="G4188" s="22">
        <v>218</v>
      </c>
      <c r="H4188" s="19">
        <f t="shared" si="195"/>
        <v>6.7221887039999988</v>
      </c>
      <c r="I4188" s="16"/>
      <c r="J4188" s="16">
        <f t="shared" si="196"/>
        <v>0</v>
      </c>
      <c r="K4188" s="20" t="s">
        <v>13999</v>
      </c>
      <c r="L4188" s="20" t="s">
        <v>13999</v>
      </c>
      <c r="M4188" s="20" t="s">
        <v>13999</v>
      </c>
      <c r="N4188" s="20" t="s">
        <v>13999</v>
      </c>
      <c r="O4188" s="20" t="s">
        <v>13999</v>
      </c>
      <c r="P4188" s="20" t="s">
        <v>13999</v>
      </c>
      <c r="Q4188" s="20" t="s">
        <v>13999</v>
      </c>
      <c r="R4188" s="16"/>
      <c r="S4188" s="16" t="s">
        <v>14079</v>
      </c>
      <c r="T4188" s="16"/>
      <c r="U4188" s="39">
        <f t="shared" si="197"/>
        <v>8.0666264447999989</v>
      </c>
    </row>
    <row r="4189" spans="1:21" ht="12" customHeight="1">
      <c r="A4189" s="15"/>
      <c r="B4189" s="21" t="s">
        <v>21860</v>
      </c>
      <c r="C4189" s="16" t="s">
        <v>21754</v>
      </c>
      <c r="D4189" s="16" t="s">
        <v>21854</v>
      </c>
      <c r="E4189" s="16" t="s">
        <v>21861</v>
      </c>
      <c r="F4189" s="17"/>
      <c r="G4189" s="22">
        <v>231</v>
      </c>
      <c r="H4189" s="19">
        <f t="shared" si="195"/>
        <v>7.1230531680000011</v>
      </c>
      <c r="I4189" s="16"/>
      <c r="J4189" s="16">
        <f t="shared" si="196"/>
        <v>0</v>
      </c>
      <c r="K4189" s="20" t="s">
        <v>13999</v>
      </c>
      <c r="L4189" s="20" t="s">
        <v>13999</v>
      </c>
      <c r="M4189" s="20" t="s">
        <v>13999</v>
      </c>
      <c r="N4189" s="20" t="s">
        <v>13999</v>
      </c>
      <c r="O4189" s="20" t="s">
        <v>13999</v>
      </c>
      <c r="P4189" s="20" t="s">
        <v>13999</v>
      </c>
      <c r="Q4189" s="20" t="s">
        <v>13999</v>
      </c>
      <c r="R4189" s="16"/>
      <c r="S4189" s="16" t="s">
        <v>14079</v>
      </c>
      <c r="T4189" s="16"/>
      <c r="U4189" s="39">
        <f t="shared" si="197"/>
        <v>8.5476638016000006</v>
      </c>
    </row>
    <row r="4190" spans="1:21" ht="12" customHeight="1">
      <c r="A4190" s="15"/>
      <c r="B4190" s="21" t="s">
        <v>21862</v>
      </c>
      <c r="C4190" s="16" t="s">
        <v>21754</v>
      </c>
      <c r="D4190" s="16" t="s">
        <v>21854</v>
      </c>
      <c r="E4190" s="16" t="s">
        <v>21863</v>
      </c>
      <c r="F4190" s="17"/>
      <c r="G4190" s="22">
        <v>259</v>
      </c>
      <c r="H4190" s="19">
        <f t="shared" si="195"/>
        <v>7.9864535520000013</v>
      </c>
      <c r="I4190" s="16"/>
      <c r="J4190" s="16">
        <f t="shared" si="196"/>
        <v>0</v>
      </c>
      <c r="K4190" s="20"/>
      <c r="L4190" s="20" t="s">
        <v>13999</v>
      </c>
      <c r="M4190" s="20" t="s">
        <v>13999</v>
      </c>
      <c r="N4190" s="20" t="s">
        <v>13999</v>
      </c>
      <c r="O4190" s="20" t="s">
        <v>13999</v>
      </c>
      <c r="P4190" s="20"/>
      <c r="Q4190" s="20" t="s">
        <v>13999</v>
      </c>
      <c r="R4190" s="16"/>
      <c r="S4190" s="16" t="s">
        <v>14079</v>
      </c>
      <c r="T4190" s="16"/>
      <c r="U4190" s="39">
        <f t="shared" si="197"/>
        <v>9.5837442624000015</v>
      </c>
    </row>
    <row r="4191" spans="1:21" ht="12" customHeight="1">
      <c r="A4191" s="15"/>
      <c r="B4191" s="21" t="s">
        <v>21864</v>
      </c>
      <c r="C4191" s="16" t="s">
        <v>21754</v>
      </c>
      <c r="D4191" s="16" t="s">
        <v>21854</v>
      </c>
      <c r="E4191" s="16" t="s">
        <v>21865</v>
      </c>
      <c r="F4191" s="17"/>
      <c r="G4191" s="22">
        <v>284</v>
      </c>
      <c r="H4191" s="19">
        <f t="shared" si="195"/>
        <v>8.7573467520000019</v>
      </c>
      <c r="I4191" s="16"/>
      <c r="J4191" s="16">
        <f t="shared" si="196"/>
        <v>0</v>
      </c>
      <c r="K4191" s="20" t="s">
        <v>13999</v>
      </c>
      <c r="L4191" s="20" t="s">
        <v>13999</v>
      </c>
      <c r="M4191" s="20" t="s">
        <v>13999</v>
      </c>
      <c r="N4191" s="20" t="s">
        <v>13999</v>
      </c>
      <c r="O4191" s="20" t="s">
        <v>13999</v>
      </c>
      <c r="P4191" s="20"/>
      <c r="Q4191" s="20" t="s">
        <v>13999</v>
      </c>
      <c r="R4191" s="16"/>
      <c r="S4191" s="16" t="s">
        <v>14079</v>
      </c>
      <c r="T4191" s="16"/>
      <c r="U4191" s="39">
        <f t="shared" si="197"/>
        <v>10.508816102400003</v>
      </c>
    </row>
    <row r="4192" spans="1:21" ht="12" customHeight="1">
      <c r="A4192" s="15"/>
      <c r="B4192" s="21" t="s">
        <v>21866</v>
      </c>
      <c r="C4192" s="16" t="s">
        <v>21754</v>
      </c>
      <c r="D4192" s="16" t="s">
        <v>21854</v>
      </c>
      <c r="E4192" s="16" t="s">
        <v>21867</v>
      </c>
      <c r="F4192" s="17"/>
      <c r="G4192" s="22">
        <v>312</v>
      </c>
      <c r="H4192" s="19">
        <f t="shared" si="195"/>
        <v>9.6207471360000003</v>
      </c>
      <c r="I4192" s="16"/>
      <c r="J4192" s="16">
        <f t="shared" si="196"/>
        <v>0</v>
      </c>
      <c r="K4192" s="20" t="s">
        <v>14000</v>
      </c>
      <c r="L4192" s="20" t="s">
        <v>13999</v>
      </c>
      <c r="M4192" s="20" t="s">
        <v>13999</v>
      </c>
      <c r="N4192" s="20"/>
      <c r="O4192" s="20" t="s">
        <v>13999</v>
      </c>
      <c r="P4192" s="20" t="s">
        <v>13999</v>
      </c>
      <c r="Q4192" s="20" t="s">
        <v>13999</v>
      </c>
      <c r="R4192" s="16"/>
      <c r="S4192" s="16" t="s">
        <v>14079</v>
      </c>
      <c r="T4192" s="16"/>
      <c r="U4192" s="39">
        <f t="shared" si="197"/>
        <v>11.5448965632</v>
      </c>
    </row>
    <row r="4193" spans="1:21" ht="12" customHeight="1">
      <c r="A4193" s="15"/>
      <c r="B4193" s="21" t="s">
        <v>255</v>
      </c>
      <c r="C4193" s="16" t="s">
        <v>21754</v>
      </c>
      <c r="D4193" s="16" t="s">
        <v>21854</v>
      </c>
      <c r="E4193" s="16" t="s">
        <v>21868</v>
      </c>
      <c r="F4193" s="17"/>
      <c r="G4193" s="22">
        <v>344</v>
      </c>
      <c r="H4193" s="19">
        <f t="shared" si="195"/>
        <v>10.607490432000001</v>
      </c>
      <c r="I4193" s="16"/>
      <c r="J4193" s="16">
        <f t="shared" si="196"/>
        <v>0</v>
      </c>
      <c r="K4193" s="20" t="s">
        <v>14000</v>
      </c>
      <c r="L4193" s="20" t="s">
        <v>13999</v>
      </c>
      <c r="M4193" s="20" t="s">
        <v>13999</v>
      </c>
      <c r="N4193" s="20" t="s">
        <v>13999</v>
      </c>
      <c r="O4193" s="20" t="s">
        <v>13999</v>
      </c>
      <c r="P4193" s="20" t="s">
        <v>13999</v>
      </c>
      <c r="Q4193" s="20" t="s">
        <v>13999</v>
      </c>
      <c r="R4193" s="16"/>
      <c r="S4193" s="16" t="s">
        <v>14079</v>
      </c>
      <c r="T4193" s="16"/>
      <c r="U4193" s="39">
        <f t="shared" si="197"/>
        <v>12.7289885184</v>
      </c>
    </row>
    <row r="4194" spans="1:21" ht="12" customHeight="1">
      <c r="A4194" s="15"/>
      <c r="B4194" s="21" t="s">
        <v>21869</v>
      </c>
      <c r="C4194" s="16" t="s">
        <v>21754</v>
      </c>
      <c r="D4194" s="16" t="s">
        <v>21854</v>
      </c>
      <c r="E4194" s="16" t="s">
        <v>21870</v>
      </c>
      <c r="F4194" s="17"/>
      <c r="G4194" s="22">
        <v>415</v>
      </c>
      <c r="H4194" s="19">
        <f t="shared" si="195"/>
        <v>12.796827120000001</v>
      </c>
      <c r="I4194" s="16"/>
      <c r="J4194" s="16">
        <f t="shared" si="196"/>
        <v>0</v>
      </c>
      <c r="K4194" s="20" t="s">
        <v>14000</v>
      </c>
      <c r="L4194" s="20" t="s">
        <v>13999</v>
      </c>
      <c r="M4194" s="20" t="s">
        <v>13999</v>
      </c>
      <c r="N4194" s="20" t="s">
        <v>13999</v>
      </c>
      <c r="O4194" s="20" t="s">
        <v>13999</v>
      </c>
      <c r="P4194" s="20" t="s">
        <v>13999</v>
      </c>
      <c r="Q4194" s="20" t="s">
        <v>13999</v>
      </c>
      <c r="R4194" s="16"/>
      <c r="S4194" s="16" t="s">
        <v>14079</v>
      </c>
      <c r="T4194" s="16"/>
      <c r="U4194" s="39">
        <f t="shared" si="197"/>
        <v>15.356192544000001</v>
      </c>
    </row>
    <row r="4195" spans="1:21" ht="12" customHeight="1">
      <c r="A4195" s="15"/>
      <c r="B4195" s="21" t="s">
        <v>21871</v>
      </c>
      <c r="C4195" s="16" t="s">
        <v>21754</v>
      </c>
      <c r="D4195" s="16" t="s">
        <v>21854</v>
      </c>
      <c r="E4195" s="16" t="s">
        <v>21872</v>
      </c>
      <c r="F4195" s="17"/>
      <c r="G4195" s="22">
        <v>451</v>
      </c>
      <c r="H4195" s="19">
        <f t="shared" si="195"/>
        <v>13.906913328000002</v>
      </c>
      <c r="I4195" s="16"/>
      <c r="J4195" s="16">
        <f t="shared" si="196"/>
        <v>0</v>
      </c>
      <c r="K4195" s="20" t="s">
        <v>14000</v>
      </c>
      <c r="L4195" s="20" t="s">
        <v>13999</v>
      </c>
      <c r="M4195" s="20" t="s">
        <v>14000</v>
      </c>
      <c r="N4195" s="20"/>
      <c r="O4195" s="20" t="s">
        <v>13999</v>
      </c>
      <c r="P4195" s="20" t="s">
        <v>14000</v>
      </c>
      <c r="Q4195" s="20" t="s">
        <v>13999</v>
      </c>
      <c r="R4195" s="16"/>
      <c r="S4195" s="16" t="s">
        <v>14079</v>
      </c>
      <c r="T4195" s="16"/>
      <c r="U4195" s="39">
        <f t="shared" si="197"/>
        <v>16.688295993600001</v>
      </c>
    </row>
    <row r="4196" spans="1:21" ht="12" customHeight="1">
      <c r="A4196" s="15"/>
      <c r="B4196" s="21" t="s">
        <v>21873</v>
      </c>
      <c r="C4196" s="16" t="s">
        <v>21754</v>
      </c>
      <c r="D4196" s="16" t="s">
        <v>21854</v>
      </c>
      <c r="E4196" s="16" t="s">
        <v>21874</v>
      </c>
      <c r="F4196" s="17"/>
      <c r="G4196" s="22">
        <v>173</v>
      </c>
      <c r="H4196" s="19">
        <f t="shared" si="195"/>
        <v>5.3345809439999998</v>
      </c>
      <c r="I4196" s="16"/>
      <c r="J4196" s="16">
        <f t="shared" si="196"/>
        <v>0</v>
      </c>
      <c r="K4196" s="20" t="s">
        <v>14045</v>
      </c>
      <c r="L4196" s="20" t="s">
        <v>14000</v>
      </c>
      <c r="M4196" s="20" t="s">
        <v>13999</v>
      </c>
      <c r="N4196" s="20" t="s">
        <v>13999</v>
      </c>
      <c r="O4196" s="20" t="s">
        <v>13999</v>
      </c>
      <c r="P4196" s="20" t="s">
        <v>13999</v>
      </c>
      <c r="Q4196" s="20" t="s">
        <v>13999</v>
      </c>
      <c r="R4196" s="16"/>
      <c r="S4196" s="16" t="s">
        <v>14079</v>
      </c>
      <c r="T4196" s="16"/>
      <c r="U4196" s="39">
        <f t="shared" si="197"/>
        <v>6.4014971327999994</v>
      </c>
    </row>
    <row r="4197" spans="1:21" ht="12" customHeight="1">
      <c r="A4197" s="15"/>
      <c r="B4197" s="21" t="s">
        <v>21875</v>
      </c>
      <c r="C4197" s="16" t="s">
        <v>21754</v>
      </c>
      <c r="D4197" s="16" t="s">
        <v>21854</v>
      </c>
      <c r="E4197" s="16" t="s">
        <v>21876</v>
      </c>
      <c r="F4197" s="17"/>
      <c r="G4197" s="22">
        <v>197</v>
      </c>
      <c r="H4197" s="19">
        <f t="shared" si="195"/>
        <v>6.0746384160000009</v>
      </c>
      <c r="I4197" s="16"/>
      <c r="J4197" s="16">
        <f t="shared" si="196"/>
        <v>0</v>
      </c>
      <c r="K4197" s="20" t="s">
        <v>14045</v>
      </c>
      <c r="L4197" s="20" t="s">
        <v>14000</v>
      </c>
      <c r="M4197" s="20" t="s">
        <v>14000</v>
      </c>
      <c r="N4197" s="20" t="s">
        <v>13999</v>
      </c>
      <c r="O4197" s="20" t="s">
        <v>13999</v>
      </c>
      <c r="P4197" s="20" t="s">
        <v>13999</v>
      </c>
      <c r="Q4197" s="20" t="s">
        <v>13999</v>
      </c>
      <c r="R4197" s="16"/>
      <c r="S4197" s="16" t="s">
        <v>14156</v>
      </c>
      <c r="T4197" s="16"/>
      <c r="U4197" s="39">
        <f t="shared" si="197"/>
        <v>7.2895660992000009</v>
      </c>
    </row>
    <row r="4198" spans="1:21" ht="12" customHeight="1">
      <c r="A4198" s="15"/>
      <c r="B4198" s="21" t="s">
        <v>21877</v>
      </c>
      <c r="C4198" s="16" t="s">
        <v>21754</v>
      </c>
      <c r="D4198" s="16" t="s">
        <v>21854</v>
      </c>
      <c r="E4198" s="16" t="s">
        <v>21878</v>
      </c>
      <c r="F4198" s="17"/>
      <c r="G4198" s="22">
        <v>231</v>
      </c>
      <c r="H4198" s="19">
        <f t="shared" si="195"/>
        <v>7.1230531680000011</v>
      </c>
      <c r="I4198" s="16"/>
      <c r="J4198" s="16">
        <f t="shared" si="196"/>
        <v>0</v>
      </c>
      <c r="K4198" s="20" t="s">
        <v>14000</v>
      </c>
      <c r="L4198" s="20" t="s">
        <v>13999</v>
      </c>
      <c r="M4198" s="20" t="s">
        <v>13999</v>
      </c>
      <c r="N4198" s="20" t="s">
        <v>13999</v>
      </c>
      <c r="O4198" s="20" t="s">
        <v>13999</v>
      </c>
      <c r="P4198" s="20" t="s">
        <v>14000</v>
      </c>
      <c r="Q4198" s="20" t="s">
        <v>13999</v>
      </c>
      <c r="R4198" s="16"/>
      <c r="S4198" s="16" t="s">
        <v>14079</v>
      </c>
      <c r="T4198" s="16"/>
      <c r="U4198" s="39">
        <f t="shared" si="197"/>
        <v>8.5476638016000006</v>
      </c>
    </row>
    <row r="4199" spans="1:21" ht="12" customHeight="1">
      <c r="A4199" s="15"/>
      <c r="B4199" s="21" t="s">
        <v>21879</v>
      </c>
      <c r="C4199" s="16" t="s">
        <v>21754</v>
      </c>
      <c r="D4199" s="16" t="s">
        <v>21854</v>
      </c>
      <c r="E4199" s="16" t="s">
        <v>21880</v>
      </c>
      <c r="F4199" s="17"/>
      <c r="G4199" s="22">
        <v>250</v>
      </c>
      <c r="H4199" s="19">
        <f t="shared" si="195"/>
        <v>7.7089320000000017</v>
      </c>
      <c r="I4199" s="16"/>
      <c r="J4199" s="16">
        <f t="shared" si="196"/>
        <v>0</v>
      </c>
      <c r="K4199" s="20" t="s">
        <v>14045</v>
      </c>
      <c r="L4199" s="20" t="s">
        <v>13999</v>
      </c>
      <c r="M4199" s="20" t="s">
        <v>13999</v>
      </c>
      <c r="N4199" s="20" t="s">
        <v>13999</v>
      </c>
      <c r="O4199" s="20" t="s">
        <v>13999</v>
      </c>
      <c r="P4199" s="20" t="s">
        <v>13999</v>
      </c>
      <c r="Q4199" s="20" t="s">
        <v>13999</v>
      </c>
      <c r="R4199" s="16"/>
      <c r="S4199" s="16" t="s">
        <v>14079</v>
      </c>
      <c r="T4199" s="16"/>
      <c r="U4199" s="39">
        <f t="shared" si="197"/>
        <v>9.250718400000002</v>
      </c>
    </row>
    <row r="4200" spans="1:21" ht="12" customHeight="1">
      <c r="A4200" s="15"/>
      <c r="B4200" s="21" t="s">
        <v>21881</v>
      </c>
      <c r="C4200" s="16" t="s">
        <v>21754</v>
      </c>
      <c r="D4200" s="16" t="s">
        <v>21854</v>
      </c>
      <c r="E4200" s="16" t="s">
        <v>21882</v>
      </c>
      <c r="F4200" s="17"/>
      <c r="G4200" s="22">
        <v>295</v>
      </c>
      <c r="H4200" s="19">
        <f t="shared" si="195"/>
        <v>9.0965397600000006</v>
      </c>
      <c r="I4200" s="16"/>
      <c r="J4200" s="16">
        <f t="shared" si="196"/>
        <v>0</v>
      </c>
      <c r="K4200" s="20" t="s">
        <v>14045</v>
      </c>
      <c r="L4200" s="20" t="s">
        <v>13999</v>
      </c>
      <c r="M4200" s="20" t="s">
        <v>14000</v>
      </c>
      <c r="N4200" s="20" t="s">
        <v>13999</v>
      </c>
      <c r="O4200" s="20" t="s">
        <v>13999</v>
      </c>
      <c r="P4200" s="20" t="s">
        <v>13999</v>
      </c>
      <c r="Q4200" s="20" t="s">
        <v>13999</v>
      </c>
      <c r="R4200" s="16"/>
      <c r="S4200" s="16" t="s">
        <v>14156</v>
      </c>
      <c r="T4200" s="16"/>
      <c r="U4200" s="39">
        <f t="shared" si="197"/>
        <v>10.915847712</v>
      </c>
    </row>
    <row r="4201" spans="1:21" ht="12" customHeight="1">
      <c r="A4201" s="15"/>
      <c r="B4201" s="21" t="s">
        <v>21883</v>
      </c>
      <c r="C4201" s="16" t="s">
        <v>21754</v>
      </c>
      <c r="D4201" s="16" t="s">
        <v>21854</v>
      </c>
      <c r="E4201" s="16" t="s">
        <v>21884</v>
      </c>
      <c r="F4201" s="17"/>
      <c r="G4201" s="22">
        <v>317</v>
      </c>
      <c r="H4201" s="19">
        <f t="shared" si="195"/>
        <v>9.7749257760000017</v>
      </c>
      <c r="I4201" s="16"/>
      <c r="J4201" s="16">
        <f t="shared" si="196"/>
        <v>0</v>
      </c>
      <c r="K4201" s="20" t="s">
        <v>14045</v>
      </c>
      <c r="L4201" s="20" t="s">
        <v>14000</v>
      </c>
      <c r="M4201" s="20" t="s">
        <v>13999</v>
      </c>
      <c r="N4201" s="20" t="s">
        <v>13999</v>
      </c>
      <c r="O4201" s="20" t="s">
        <v>13999</v>
      </c>
      <c r="P4201" s="20" t="s">
        <v>14000</v>
      </c>
      <c r="Q4201" s="20" t="s">
        <v>13999</v>
      </c>
      <c r="R4201" s="16"/>
      <c r="S4201" s="16" t="s">
        <v>14156</v>
      </c>
      <c r="T4201" s="16"/>
      <c r="U4201" s="39">
        <f t="shared" si="197"/>
        <v>11.729910931200001</v>
      </c>
    </row>
    <row r="4202" spans="1:21" ht="12" customHeight="1">
      <c r="A4202" s="15"/>
      <c r="B4202" s="21" t="s">
        <v>21885</v>
      </c>
      <c r="C4202" s="16" t="s">
        <v>21754</v>
      </c>
      <c r="D4202" s="16" t="s">
        <v>21854</v>
      </c>
      <c r="E4202" s="16" t="s">
        <v>21886</v>
      </c>
      <c r="F4202" s="17"/>
      <c r="G4202" s="22">
        <v>364</v>
      </c>
      <c r="H4202" s="19">
        <f t="shared" si="195"/>
        <v>11.224204992000001</v>
      </c>
      <c r="I4202" s="16"/>
      <c r="J4202" s="16">
        <f t="shared" si="196"/>
        <v>0</v>
      </c>
      <c r="K4202" s="20" t="s">
        <v>14000</v>
      </c>
      <c r="L4202" s="20" t="s">
        <v>14000</v>
      </c>
      <c r="M4202" s="20" t="s">
        <v>13999</v>
      </c>
      <c r="N4202" s="20" t="s">
        <v>13999</v>
      </c>
      <c r="O4202" s="20" t="s">
        <v>13999</v>
      </c>
      <c r="P4202" s="20" t="s">
        <v>14000</v>
      </c>
      <c r="Q4202" s="20" t="s">
        <v>13999</v>
      </c>
      <c r="R4202" s="16"/>
      <c r="S4202" s="16" t="s">
        <v>14079</v>
      </c>
      <c r="T4202" s="16"/>
      <c r="U4202" s="39">
        <f t="shared" si="197"/>
        <v>13.4690459904</v>
      </c>
    </row>
    <row r="4203" spans="1:21" ht="12" customHeight="1">
      <c r="A4203" s="15"/>
      <c r="B4203" s="21" t="s">
        <v>21887</v>
      </c>
      <c r="C4203" s="16" t="s">
        <v>21754</v>
      </c>
      <c r="D4203" s="16" t="s">
        <v>21854</v>
      </c>
      <c r="E4203" s="16" t="s">
        <v>21888</v>
      </c>
      <c r="F4203" s="17"/>
      <c r="G4203" s="22">
        <v>398</v>
      </c>
      <c r="H4203" s="19">
        <f t="shared" si="195"/>
        <v>12.272619744</v>
      </c>
      <c r="I4203" s="16"/>
      <c r="J4203" s="16">
        <f t="shared" si="196"/>
        <v>0</v>
      </c>
      <c r="K4203" s="20" t="s">
        <v>14000</v>
      </c>
      <c r="L4203" s="20" t="s">
        <v>14000</v>
      </c>
      <c r="M4203" s="20" t="s">
        <v>13999</v>
      </c>
      <c r="N4203" s="20" t="s">
        <v>13999</v>
      </c>
      <c r="O4203" s="20" t="s">
        <v>13999</v>
      </c>
      <c r="P4203" s="20" t="s">
        <v>14000</v>
      </c>
      <c r="Q4203" s="20" t="s">
        <v>13999</v>
      </c>
      <c r="R4203" s="16"/>
      <c r="S4203" s="16" t="s">
        <v>14079</v>
      </c>
      <c r="T4203" s="16"/>
      <c r="U4203" s="39">
        <f t="shared" si="197"/>
        <v>14.727143692799999</v>
      </c>
    </row>
    <row r="4204" spans="1:21" ht="12" customHeight="1">
      <c r="A4204" s="15"/>
      <c r="B4204" s="21" t="s">
        <v>21889</v>
      </c>
      <c r="C4204" s="16" t="s">
        <v>21754</v>
      </c>
      <c r="D4204" s="16" t="s">
        <v>21854</v>
      </c>
      <c r="E4204" s="16" t="s">
        <v>21890</v>
      </c>
      <c r="F4204" s="17"/>
      <c r="G4204" s="22">
        <v>464</v>
      </c>
      <c r="H4204" s="19">
        <f t="shared" si="195"/>
        <v>14.307777792000001</v>
      </c>
      <c r="I4204" s="16"/>
      <c r="J4204" s="16">
        <f t="shared" si="196"/>
        <v>0</v>
      </c>
      <c r="K4204" s="20" t="s">
        <v>14000</v>
      </c>
      <c r="L4204" s="20" t="s">
        <v>14000</v>
      </c>
      <c r="M4204" s="20" t="s">
        <v>13999</v>
      </c>
      <c r="N4204" s="20" t="s">
        <v>13999</v>
      </c>
      <c r="O4204" s="20" t="s">
        <v>13999</v>
      </c>
      <c r="P4204" s="20" t="s">
        <v>14000</v>
      </c>
      <c r="Q4204" s="20" t="s">
        <v>13999</v>
      </c>
      <c r="R4204" s="16"/>
      <c r="S4204" s="16" t="s">
        <v>14156</v>
      </c>
      <c r="T4204" s="16"/>
      <c r="U4204" s="39">
        <f t="shared" si="197"/>
        <v>17.169333350400002</v>
      </c>
    </row>
    <row r="4205" spans="1:21" ht="12" customHeight="1">
      <c r="A4205" s="15"/>
      <c r="B4205" s="21" t="s">
        <v>21891</v>
      </c>
      <c r="C4205" s="16" t="s">
        <v>21754</v>
      </c>
      <c r="D4205" s="16" t="s">
        <v>21854</v>
      </c>
      <c r="E4205" s="16" t="s">
        <v>21892</v>
      </c>
      <c r="F4205" s="17"/>
      <c r="G4205" s="22">
        <v>526</v>
      </c>
      <c r="H4205" s="19">
        <f t="shared" si="195"/>
        <v>16.219592928000001</v>
      </c>
      <c r="I4205" s="16"/>
      <c r="J4205" s="16">
        <f t="shared" si="196"/>
        <v>0</v>
      </c>
      <c r="K4205" s="20" t="s">
        <v>14000</v>
      </c>
      <c r="L4205" s="20" t="s">
        <v>14000</v>
      </c>
      <c r="M4205" s="20" t="s">
        <v>13999</v>
      </c>
      <c r="N4205" s="20" t="s">
        <v>13999</v>
      </c>
      <c r="O4205" s="20" t="s">
        <v>13999</v>
      </c>
      <c r="P4205" s="20" t="s">
        <v>14000</v>
      </c>
      <c r="Q4205" s="20" t="s">
        <v>13999</v>
      </c>
      <c r="R4205" s="16"/>
      <c r="S4205" s="16" t="s">
        <v>14156</v>
      </c>
      <c r="T4205" s="16"/>
      <c r="U4205" s="39">
        <f t="shared" si="197"/>
        <v>19.4635115136</v>
      </c>
    </row>
    <row r="4206" spans="1:21" ht="12" customHeight="1">
      <c r="A4206" s="15"/>
      <c r="B4206" s="21" t="s">
        <v>21893</v>
      </c>
      <c r="C4206" s="16" t="s">
        <v>21754</v>
      </c>
      <c r="D4206" s="16" t="s">
        <v>21854</v>
      </c>
      <c r="E4206" s="16" t="s">
        <v>21894</v>
      </c>
      <c r="F4206" s="17"/>
      <c r="G4206" s="22">
        <v>370</v>
      </c>
      <c r="H4206" s="19">
        <f t="shared" si="195"/>
        <v>11.409219360000005</v>
      </c>
      <c r="I4206" s="16"/>
      <c r="J4206" s="16">
        <f t="shared" si="196"/>
        <v>0</v>
      </c>
      <c r="K4206" s="20" t="s">
        <v>14000</v>
      </c>
      <c r="L4206" s="20" t="s">
        <v>13999</v>
      </c>
      <c r="M4206" s="20" t="s">
        <v>14000</v>
      </c>
      <c r="N4206" s="20" t="s">
        <v>13999</v>
      </c>
      <c r="O4206" s="20" t="s">
        <v>13999</v>
      </c>
      <c r="P4206" s="20" t="s">
        <v>13999</v>
      </c>
      <c r="Q4206" s="20" t="s">
        <v>13999</v>
      </c>
      <c r="R4206" s="16"/>
      <c r="S4206" s="16" t="s">
        <v>14156</v>
      </c>
      <c r="T4206" s="16"/>
      <c r="U4206" s="39">
        <f t="shared" si="197"/>
        <v>13.691063232000007</v>
      </c>
    </row>
    <row r="4207" spans="1:21" ht="12" customHeight="1">
      <c r="A4207" s="15"/>
      <c r="B4207" s="21" t="s">
        <v>21895</v>
      </c>
      <c r="C4207" s="16" t="s">
        <v>21754</v>
      </c>
      <c r="D4207" s="16" t="s">
        <v>21854</v>
      </c>
      <c r="E4207" s="16" t="s">
        <v>21896</v>
      </c>
      <c r="F4207" s="17"/>
      <c r="G4207" s="22">
        <v>385</v>
      </c>
      <c r="H4207" s="19">
        <f t="shared" si="195"/>
        <v>11.871755279999999</v>
      </c>
      <c r="I4207" s="16"/>
      <c r="J4207" s="16">
        <f t="shared" si="196"/>
        <v>0</v>
      </c>
      <c r="K4207" s="20" t="s">
        <v>13999</v>
      </c>
      <c r="L4207" s="20" t="s">
        <v>14000</v>
      </c>
      <c r="M4207" s="20" t="s">
        <v>14000</v>
      </c>
      <c r="N4207" s="20" t="s">
        <v>13999</v>
      </c>
      <c r="O4207" s="20" t="s">
        <v>13999</v>
      </c>
      <c r="P4207" s="20" t="s">
        <v>14000</v>
      </c>
      <c r="Q4207" s="20" t="s">
        <v>13999</v>
      </c>
      <c r="R4207" s="16"/>
      <c r="S4207" s="16" t="s">
        <v>14079</v>
      </c>
      <c r="T4207" s="16"/>
      <c r="U4207" s="39">
        <f t="shared" si="197"/>
        <v>14.246106335999999</v>
      </c>
    </row>
    <row r="4208" spans="1:21" ht="12" customHeight="1">
      <c r="A4208" s="15"/>
      <c r="B4208" s="21" t="s">
        <v>21897</v>
      </c>
      <c r="C4208" s="16" t="s">
        <v>21754</v>
      </c>
      <c r="D4208" s="16" t="s">
        <v>21854</v>
      </c>
      <c r="E4208" s="16" t="s">
        <v>21898</v>
      </c>
      <c r="F4208" s="17"/>
      <c r="G4208" s="22">
        <v>452</v>
      </c>
      <c r="H4208" s="19">
        <f t="shared" si="195"/>
        <v>13.937749056000001</v>
      </c>
      <c r="I4208" s="16"/>
      <c r="J4208" s="16">
        <f t="shared" si="196"/>
        <v>0</v>
      </c>
      <c r="K4208" s="20" t="s">
        <v>13999</v>
      </c>
      <c r="L4208" s="20" t="s">
        <v>14000</v>
      </c>
      <c r="M4208" s="20" t="s">
        <v>13999</v>
      </c>
      <c r="N4208" s="20" t="s">
        <v>13999</v>
      </c>
      <c r="O4208" s="20" t="s">
        <v>13999</v>
      </c>
      <c r="P4208" s="20" t="s">
        <v>13999</v>
      </c>
      <c r="Q4208" s="20" t="s">
        <v>13999</v>
      </c>
      <c r="R4208" s="16"/>
      <c r="S4208" s="16" t="s">
        <v>14079</v>
      </c>
      <c r="T4208" s="16"/>
      <c r="U4208" s="39">
        <f t="shared" si="197"/>
        <v>16.725298867199999</v>
      </c>
    </row>
    <row r="4209" spans="1:21" ht="12" customHeight="1">
      <c r="A4209" s="15"/>
      <c r="B4209" s="21" t="s">
        <v>21899</v>
      </c>
      <c r="C4209" s="16" t="s">
        <v>21754</v>
      </c>
      <c r="D4209" s="16" t="s">
        <v>21854</v>
      </c>
      <c r="E4209" s="16" t="s">
        <v>21900</v>
      </c>
      <c r="F4209" s="17"/>
      <c r="G4209" s="22">
        <v>494</v>
      </c>
      <c r="H4209" s="19">
        <f t="shared" si="195"/>
        <v>15.232849631999997</v>
      </c>
      <c r="I4209" s="16"/>
      <c r="J4209" s="16">
        <f t="shared" si="196"/>
        <v>0</v>
      </c>
      <c r="K4209" s="20" t="s">
        <v>13999</v>
      </c>
      <c r="L4209" s="20" t="s">
        <v>13999</v>
      </c>
      <c r="M4209" s="20" t="s">
        <v>14000</v>
      </c>
      <c r="N4209" s="20" t="s">
        <v>13999</v>
      </c>
      <c r="O4209" s="20" t="s">
        <v>13999</v>
      </c>
      <c r="P4209" s="20" t="s">
        <v>13999</v>
      </c>
      <c r="Q4209" s="20" t="s">
        <v>13999</v>
      </c>
      <c r="R4209" s="16"/>
      <c r="S4209" s="16" t="s">
        <v>14079</v>
      </c>
      <c r="T4209" s="16"/>
      <c r="U4209" s="39">
        <f t="shared" si="197"/>
        <v>18.279419558399997</v>
      </c>
    </row>
    <row r="4210" spans="1:21" ht="12" customHeight="1">
      <c r="A4210" s="15"/>
      <c r="B4210" s="21" t="s">
        <v>21901</v>
      </c>
      <c r="C4210" s="16" t="s">
        <v>21754</v>
      </c>
      <c r="D4210" s="16" t="s">
        <v>21854</v>
      </c>
      <c r="E4210" s="16" t="s">
        <v>21902</v>
      </c>
      <c r="F4210" s="17"/>
      <c r="G4210" s="22">
        <v>550</v>
      </c>
      <c r="H4210" s="19">
        <f t="shared" si="195"/>
        <v>16.959650400000005</v>
      </c>
      <c r="I4210" s="16"/>
      <c r="J4210" s="16">
        <f t="shared" si="196"/>
        <v>0</v>
      </c>
      <c r="K4210" s="20" t="s">
        <v>13999</v>
      </c>
      <c r="L4210" s="20" t="s">
        <v>13999</v>
      </c>
      <c r="M4210" s="20" t="s">
        <v>13999</v>
      </c>
      <c r="N4210" s="20" t="s">
        <v>13999</v>
      </c>
      <c r="O4210" s="20" t="s">
        <v>13999</v>
      </c>
      <c r="P4210" s="20" t="s">
        <v>13999</v>
      </c>
      <c r="Q4210" s="20" t="s">
        <v>13999</v>
      </c>
      <c r="R4210" s="16"/>
      <c r="S4210" s="16" t="s">
        <v>14079</v>
      </c>
      <c r="T4210" s="16"/>
      <c r="U4210" s="39">
        <f t="shared" si="197"/>
        <v>20.351580480000006</v>
      </c>
    </row>
    <row r="4211" spans="1:21" ht="12" customHeight="1">
      <c r="A4211" s="15"/>
      <c r="B4211" s="21" t="s">
        <v>21903</v>
      </c>
      <c r="C4211" s="16" t="s">
        <v>21754</v>
      </c>
      <c r="D4211" s="16" t="s">
        <v>21854</v>
      </c>
      <c r="E4211" s="16" t="s">
        <v>21904</v>
      </c>
      <c r="F4211" s="17"/>
      <c r="G4211" s="22">
        <v>663</v>
      </c>
      <c r="H4211" s="19">
        <f t="shared" si="195"/>
        <v>20.444087664000008</v>
      </c>
      <c r="I4211" s="16"/>
      <c r="J4211" s="16">
        <f t="shared" si="196"/>
        <v>0</v>
      </c>
      <c r="K4211" s="20" t="s">
        <v>14000</v>
      </c>
      <c r="L4211" s="20" t="s">
        <v>14000</v>
      </c>
      <c r="M4211" s="20" t="s">
        <v>14000</v>
      </c>
      <c r="N4211" s="20" t="s">
        <v>13999</v>
      </c>
      <c r="O4211" s="20" t="s">
        <v>13999</v>
      </c>
      <c r="P4211" s="20" t="s">
        <v>13999</v>
      </c>
      <c r="Q4211" s="20" t="s">
        <v>13999</v>
      </c>
      <c r="R4211" s="16"/>
      <c r="S4211" s="16" t="s">
        <v>14079</v>
      </c>
      <c r="T4211" s="16"/>
      <c r="U4211" s="39">
        <f t="shared" si="197"/>
        <v>24.532905196800009</v>
      </c>
    </row>
    <row r="4212" spans="1:21" ht="12" customHeight="1">
      <c r="A4212" s="15"/>
      <c r="B4212" s="21" t="s">
        <v>21905</v>
      </c>
      <c r="C4212" s="16" t="s">
        <v>21754</v>
      </c>
      <c r="D4212" s="16" t="s">
        <v>21854</v>
      </c>
      <c r="E4212" s="16" t="s">
        <v>21906</v>
      </c>
      <c r="F4212" s="17"/>
      <c r="G4212" s="22">
        <v>723</v>
      </c>
      <c r="H4212" s="19">
        <f t="shared" si="195"/>
        <v>22.294231344</v>
      </c>
      <c r="I4212" s="16"/>
      <c r="J4212" s="16">
        <f t="shared" si="196"/>
        <v>0</v>
      </c>
      <c r="K4212" s="20" t="s">
        <v>14000</v>
      </c>
      <c r="L4212" s="20" t="s">
        <v>13999</v>
      </c>
      <c r="M4212" s="20" t="s">
        <v>13999</v>
      </c>
      <c r="N4212" s="20" t="s">
        <v>13999</v>
      </c>
      <c r="O4212" s="20" t="s">
        <v>13999</v>
      </c>
      <c r="P4212" s="20" t="s">
        <v>13999</v>
      </c>
      <c r="Q4212" s="20" t="s">
        <v>13999</v>
      </c>
      <c r="R4212" s="16"/>
      <c r="S4212" s="16" t="s">
        <v>14156</v>
      </c>
      <c r="T4212" s="16"/>
      <c r="U4212" s="39">
        <f t="shared" si="197"/>
        <v>26.753077612799999</v>
      </c>
    </row>
    <row r="4213" spans="1:21" ht="12" customHeight="1">
      <c r="A4213" s="15"/>
      <c r="B4213" s="21" t="s">
        <v>21907</v>
      </c>
      <c r="C4213" s="16" t="s">
        <v>21754</v>
      </c>
      <c r="D4213" s="16" t="s">
        <v>21854</v>
      </c>
      <c r="E4213" s="16" t="s">
        <v>21908</v>
      </c>
      <c r="F4213" s="17"/>
      <c r="G4213" s="22">
        <v>799</v>
      </c>
      <c r="H4213" s="19">
        <f t="shared" si="195"/>
        <v>24.637746672000002</v>
      </c>
      <c r="I4213" s="16"/>
      <c r="J4213" s="16">
        <f t="shared" si="196"/>
        <v>0</v>
      </c>
      <c r="K4213" s="20" t="s">
        <v>13999</v>
      </c>
      <c r="L4213" s="20" t="s">
        <v>13999</v>
      </c>
      <c r="M4213" s="20" t="s">
        <v>14000</v>
      </c>
      <c r="N4213" s="20" t="s">
        <v>13999</v>
      </c>
      <c r="O4213" s="20" t="s">
        <v>13999</v>
      </c>
      <c r="P4213" s="20" t="s">
        <v>14000</v>
      </c>
      <c r="Q4213" s="20" t="s">
        <v>13999</v>
      </c>
      <c r="R4213" s="16"/>
      <c r="S4213" s="16" t="s">
        <v>14079</v>
      </c>
      <c r="T4213" s="16"/>
      <c r="U4213" s="39">
        <f t="shared" si="197"/>
        <v>29.565296006400001</v>
      </c>
    </row>
    <row r="4214" spans="1:21" ht="12" customHeight="1">
      <c r="A4214" s="15"/>
      <c r="B4214" s="21" t="s">
        <v>21909</v>
      </c>
      <c r="C4214" s="16" t="s">
        <v>21754</v>
      </c>
      <c r="D4214" s="16" t="s">
        <v>21854</v>
      </c>
      <c r="E4214" s="16" t="s">
        <v>21910</v>
      </c>
      <c r="F4214" s="17"/>
      <c r="G4214" s="18">
        <v>1017</v>
      </c>
      <c r="H4214" s="19">
        <f t="shared" si="195"/>
        <v>31.359935375999999</v>
      </c>
      <c r="I4214" s="16"/>
      <c r="J4214" s="16">
        <f t="shared" si="196"/>
        <v>0</v>
      </c>
      <c r="K4214" s="20" t="s">
        <v>14000</v>
      </c>
      <c r="L4214" s="20" t="s">
        <v>14000</v>
      </c>
      <c r="M4214" s="20" t="s">
        <v>13999</v>
      </c>
      <c r="N4214" s="20" t="s">
        <v>13999</v>
      </c>
      <c r="O4214" s="20" t="s">
        <v>13999</v>
      </c>
      <c r="P4214" s="20" t="s">
        <v>14000</v>
      </c>
      <c r="Q4214" s="20" t="s">
        <v>13999</v>
      </c>
      <c r="R4214" s="16"/>
      <c r="S4214" s="16" t="s">
        <v>14079</v>
      </c>
      <c r="T4214" s="16"/>
      <c r="U4214" s="39">
        <f t="shared" si="197"/>
        <v>37.631922451199998</v>
      </c>
    </row>
    <row r="4215" spans="1:21" ht="12" customHeight="1">
      <c r="A4215" s="15"/>
      <c r="B4215" s="21" t="s">
        <v>21911</v>
      </c>
      <c r="C4215" s="16" t="s">
        <v>21754</v>
      </c>
      <c r="D4215" s="16" t="s">
        <v>21854</v>
      </c>
      <c r="E4215" s="16" t="s">
        <v>21912</v>
      </c>
      <c r="F4215" s="17"/>
      <c r="G4215" s="18">
        <v>1103</v>
      </c>
      <c r="H4215" s="19">
        <f t="shared" si="195"/>
        <v>34.011807984000001</v>
      </c>
      <c r="I4215" s="16"/>
      <c r="J4215" s="16">
        <f t="shared" si="196"/>
        <v>0</v>
      </c>
      <c r="K4215" s="20" t="s">
        <v>14000</v>
      </c>
      <c r="L4215" s="20" t="s">
        <v>13999</v>
      </c>
      <c r="M4215" s="20" t="s">
        <v>13999</v>
      </c>
      <c r="N4215" s="20" t="s">
        <v>13999</v>
      </c>
      <c r="O4215" s="20" t="s">
        <v>13999</v>
      </c>
      <c r="P4215" s="20" t="s">
        <v>14000</v>
      </c>
      <c r="Q4215" s="20" t="s">
        <v>13999</v>
      </c>
      <c r="R4215" s="16"/>
      <c r="S4215" s="16" t="s">
        <v>14156</v>
      </c>
      <c r="T4215" s="16"/>
      <c r="U4215" s="39">
        <f t="shared" si="197"/>
        <v>40.814169580799998</v>
      </c>
    </row>
    <row r="4216" spans="1:21" ht="12" customHeight="1">
      <c r="A4216" s="15"/>
      <c r="B4216" s="21" t="s">
        <v>256</v>
      </c>
      <c r="C4216" s="16" t="s">
        <v>21754</v>
      </c>
      <c r="D4216" s="16" t="s">
        <v>21854</v>
      </c>
      <c r="E4216" s="16" t="s">
        <v>21913</v>
      </c>
      <c r="F4216" s="17"/>
      <c r="G4216" s="18">
        <v>1321</v>
      </c>
      <c r="H4216" s="19">
        <f t="shared" si="195"/>
        <v>40.733996688000005</v>
      </c>
      <c r="I4216" s="16"/>
      <c r="J4216" s="16">
        <f t="shared" si="196"/>
        <v>0</v>
      </c>
      <c r="K4216" s="20" t="s">
        <v>13999</v>
      </c>
      <c r="L4216" s="20" t="s">
        <v>13999</v>
      </c>
      <c r="M4216" s="20" t="s">
        <v>13999</v>
      </c>
      <c r="N4216" s="20" t="s">
        <v>13999</v>
      </c>
      <c r="O4216" s="20" t="s">
        <v>13999</v>
      </c>
      <c r="P4216" s="20" t="s">
        <v>14000</v>
      </c>
      <c r="Q4216" s="20" t="s">
        <v>13999</v>
      </c>
      <c r="R4216" s="16"/>
      <c r="S4216" s="16" t="s">
        <v>14156</v>
      </c>
      <c r="T4216" s="16"/>
      <c r="U4216" s="39">
        <f t="shared" si="197"/>
        <v>48.880796025600006</v>
      </c>
    </row>
    <row r="4217" spans="1:21" ht="12" customHeight="1">
      <c r="A4217" s="15"/>
      <c r="B4217" s="21" t="s">
        <v>21914</v>
      </c>
      <c r="C4217" s="16" t="s">
        <v>21754</v>
      </c>
      <c r="D4217" s="16" t="s">
        <v>21854</v>
      </c>
      <c r="E4217" s="16" t="s">
        <v>21915</v>
      </c>
      <c r="F4217" s="17"/>
      <c r="G4217" s="18">
        <v>1488</v>
      </c>
      <c r="H4217" s="19">
        <f t="shared" si="195"/>
        <v>45.883563263999996</v>
      </c>
      <c r="I4217" s="16"/>
      <c r="J4217" s="16">
        <f t="shared" si="196"/>
        <v>0</v>
      </c>
      <c r="K4217" s="20" t="s">
        <v>14000</v>
      </c>
      <c r="L4217" s="20" t="s">
        <v>13999</v>
      </c>
      <c r="M4217" s="20" t="s">
        <v>13999</v>
      </c>
      <c r="N4217" s="20" t="s">
        <v>13999</v>
      </c>
      <c r="O4217" s="20" t="s">
        <v>13999</v>
      </c>
      <c r="P4217" s="20" t="s">
        <v>14000</v>
      </c>
      <c r="Q4217" s="20" t="s">
        <v>13999</v>
      </c>
      <c r="R4217" s="16"/>
      <c r="S4217" s="16" t="s">
        <v>14156</v>
      </c>
      <c r="T4217" s="16"/>
      <c r="U4217" s="39">
        <f t="shared" si="197"/>
        <v>55.060275916799995</v>
      </c>
    </row>
    <row r="4218" spans="1:21" ht="12" customHeight="1">
      <c r="A4218" s="15"/>
      <c r="B4218" s="21" t="s">
        <v>21916</v>
      </c>
      <c r="C4218" s="16" t="s">
        <v>21754</v>
      </c>
      <c r="D4218" s="16" t="s">
        <v>21854</v>
      </c>
      <c r="E4218" s="16" t="s">
        <v>21917</v>
      </c>
      <c r="F4218" s="17"/>
      <c r="G4218" s="22">
        <v>469</v>
      </c>
      <c r="H4218" s="19">
        <f t="shared" si="195"/>
        <v>14.461956432000003</v>
      </c>
      <c r="I4218" s="16"/>
      <c r="J4218" s="16">
        <f t="shared" si="196"/>
        <v>0</v>
      </c>
      <c r="K4218" s="20" t="s">
        <v>14045</v>
      </c>
      <c r="L4218" s="20" t="s">
        <v>14000</v>
      </c>
      <c r="M4218" s="20" t="s">
        <v>13999</v>
      </c>
      <c r="N4218" s="20" t="s">
        <v>13999</v>
      </c>
      <c r="O4218" s="20" t="s">
        <v>13999</v>
      </c>
      <c r="P4218" s="20" t="s">
        <v>14000</v>
      </c>
      <c r="Q4218" s="20" t="s">
        <v>13999</v>
      </c>
      <c r="R4218" s="16"/>
      <c r="S4218" s="16" t="s">
        <v>14156</v>
      </c>
      <c r="T4218" s="16"/>
      <c r="U4218" s="39">
        <f t="shared" si="197"/>
        <v>17.354347718400003</v>
      </c>
    </row>
    <row r="4219" spans="1:21" ht="12" customHeight="1">
      <c r="A4219" s="15"/>
      <c r="B4219" s="21" t="s">
        <v>257</v>
      </c>
      <c r="C4219" s="16" t="s">
        <v>21754</v>
      </c>
      <c r="D4219" s="16" t="s">
        <v>21854</v>
      </c>
      <c r="E4219" s="16" t="s">
        <v>21918</v>
      </c>
      <c r="F4219" s="17"/>
      <c r="G4219" s="22">
        <v>481</v>
      </c>
      <c r="H4219" s="19">
        <f t="shared" si="195"/>
        <v>14.831985167999999</v>
      </c>
      <c r="I4219" s="16"/>
      <c r="J4219" s="16">
        <f t="shared" si="196"/>
        <v>0</v>
      </c>
      <c r="K4219" s="20" t="s">
        <v>14045</v>
      </c>
      <c r="L4219" s="20" t="s">
        <v>14000</v>
      </c>
      <c r="M4219" s="20" t="s">
        <v>14000</v>
      </c>
      <c r="N4219" s="20" t="s">
        <v>13999</v>
      </c>
      <c r="O4219" s="20" t="s">
        <v>13999</v>
      </c>
      <c r="P4219" s="20" t="s">
        <v>14000</v>
      </c>
      <c r="Q4219" s="20" t="s">
        <v>13999</v>
      </c>
      <c r="R4219" s="16"/>
      <c r="S4219" s="16" t="s">
        <v>14156</v>
      </c>
      <c r="T4219" s="16"/>
      <c r="U4219" s="39">
        <f t="shared" si="197"/>
        <v>17.798382201599999</v>
      </c>
    </row>
    <row r="4220" spans="1:21" ht="12" customHeight="1">
      <c r="A4220" s="15"/>
      <c r="B4220" s="21" t="s">
        <v>258</v>
      </c>
      <c r="C4220" s="16" t="s">
        <v>21754</v>
      </c>
      <c r="D4220" s="16" t="s">
        <v>21854</v>
      </c>
      <c r="E4220" s="16" t="s">
        <v>21919</v>
      </c>
      <c r="F4220" s="17"/>
      <c r="G4220" s="22">
        <v>559</v>
      </c>
      <c r="H4220" s="19">
        <f t="shared" si="195"/>
        <v>17.237171952000001</v>
      </c>
      <c r="I4220" s="16"/>
      <c r="J4220" s="16">
        <f t="shared" si="196"/>
        <v>0</v>
      </c>
      <c r="K4220" s="20" t="s">
        <v>14045</v>
      </c>
      <c r="L4220" s="20" t="s">
        <v>13999</v>
      </c>
      <c r="M4220" s="20" t="s">
        <v>14000</v>
      </c>
      <c r="N4220" s="20" t="s">
        <v>13999</v>
      </c>
      <c r="O4220" s="20" t="s">
        <v>13999</v>
      </c>
      <c r="P4220" s="20" t="s">
        <v>14000</v>
      </c>
      <c r="Q4220" s="20" t="s">
        <v>13999</v>
      </c>
      <c r="R4220" s="16"/>
      <c r="S4220" s="16" t="s">
        <v>14156</v>
      </c>
      <c r="T4220" s="16"/>
      <c r="U4220" s="39">
        <f t="shared" si="197"/>
        <v>20.684606342399999</v>
      </c>
    </row>
    <row r="4221" spans="1:21" ht="12" customHeight="1">
      <c r="A4221" s="15"/>
      <c r="B4221" s="21" t="s">
        <v>259</v>
      </c>
      <c r="C4221" s="16" t="s">
        <v>21754</v>
      </c>
      <c r="D4221" s="16" t="s">
        <v>21854</v>
      </c>
      <c r="E4221" s="16" t="s">
        <v>21920</v>
      </c>
      <c r="F4221" s="17"/>
      <c r="G4221" s="22">
        <v>601</v>
      </c>
      <c r="H4221" s="19">
        <f t="shared" si="195"/>
        <v>18.532272528</v>
      </c>
      <c r="I4221" s="16"/>
      <c r="J4221" s="16">
        <f t="shared" si="196"/>
        <v>0</v>
      </c>
      <c r="K4221" s="20" t="s">
        <v>14045</v>
      </c>
      <c r="L4221" s="20" t="s">
        <v>13999</v>
      </c>
      <c r="M4221" s="20" t="s">
        <v>13999</v>
      </c>
      <c r="N4221" s="20" t="s">
        <v>13999</v>
      </c>
      <c r="O4221" s="20" t="s">
        <v>13999</v>
      </c>
      <c r="P4221" s="20" t="s">
        <v>14000</v>
      </c>
      <c r="Q4221" s="20" t="s">
        <v>13999</v>
      </c>
      <c r="R4221" s="16"/>
      <c r="S4221" s="16" t="s">
        <v>14156</v>
      </c>
      <c r="T4221" s="16"/>
      <c r="U4221" s="39">
        <f t="shared" si="197"/>
        <v>22.2387270336</v>
      </c>
    </row>
    <row r="4222" spans="1:21" ht="12" customHeight="1">
      <c r="A4222" s="15"/>
      <c r="B4222" s="21" t="s">
        <v>260</v>
      </c>
      <c r="C4222" s="16" t="s">
        <v>21754</v>
      </c>
      <c r="D4222" s="16" t="s">
        <v>21854</v>
      </c>
      <c r="E4222" s="16" t="s">
        <v>21921</v>
      </c>
      <c r="F4222" s="17"/>
      <c r="G4222" s="22">
        <v>736</v>
      </c>
      <c r="H4222" s="19">
        <f t="shared" si="195"/>
        <v>22.695095808000005</v>
      </c>
      <c r="I4222" s="16"/>
      <c r="J4222" s="16">
        <f t="shared" si="196"/>
        <v>0</v>
      </c>
      <c r="K4222" s="20" t="s">
        <v>14045</v>
      </c>
      <c r="L4222" s="20" t="s">
        <v>13999</v>
      </c>
      <c r="M4222" s="20" t="s">
        <v>13999</v>
      </c>
      <c r="N4222" s="20" t="s">
        <v>13999</v>
      </c>
      <c r="O4222" s="20" t="s">
        <v>13999</v>
      </c>
      <c r="P4222" s="20" t="s">
        <v>14000</v>
      </c>
      <c r="Q4222" s="20" t="s">
        <v>13999</v>
      </c>
      <c r="R4222" s="16"/>
      <c r="S4222" s="16" t="s">
        <v>14156</v>
      </c>
      <c r="T4222" s="16"/>
      <c r="U4222" s="39">
        <f t="shared" si="197"/>
        <v>27.234114969600004</v>
      </c>
    </row>
    <row r="4223" spans="1:21" ht="12" customHeight="1">
      <c r="A4223" s="15"/>
      <c r="B4223" s="21" t="s">
        <v>261</v>
      </c>
      <c r="C4223" s="16" t="s">
        <v>21754</v>
      </c>
      <c r="D4223" s="16" t="s">
        <v>21854</v>
      </c>
      <c r="E4223" s="16" t="s">
        <v>21922</v>
      </c>
      <c r="F4223" s="17"/>
      <c r="G4223" s="22">
        <v>801</v>
      </c>
      <c r="H4223" s="19">
        <f t="shared" si="195"/>
        <v>24.699418127999998</v>
      </c>
      <c r="I4223" s="16"/>
      <c r="J4223" s="16">
        <f t="shared" si="196"/>
        <v>0</v>
      </c>
      <c r="K4223" s="20" t="s">
        <v>14045</v>
      </c>
      <c r="L4223" s="20" t="s">
        <v>13999</v>
      </c>
      <c r="M4223" s="20" t="s">
        <v>14000</v>
      </c>
      <c r="N4223" s="20" t="s">
        <v>13999</v>
      </c>
      <c r="O4223" s="20" t="s">
        <v>13999</v>
      </c>
      <c r="P4223" s="20" t="s">
        <v>14000</v>
      </c>
      <c r="Q4223" s="20" t="s">
        <v>13999</v>
      </c>
      <c r="R4223" s="16"/>
      <c r="S4223" s="16" t="s">
        <v>14156</v>
      </c>
      <c r="T4223" s="16"/>
      <c r="U4223" s="39">
        <f t="shared" si="197"/>
        <v>29.639301753599995</v>
      </c>
    </row>
    <row r="4224" spans="1:21" ht="12" customHeight="1">
      <c r="A4224" s="15"/>
      <c r="B4224" s="21" t="s">
        <v>262</v>
      </c>
      <c r="C4224" s="16" t="s">
        <v>21754</v>
      </c>
      <c r="D4224" s="16" t="s">
        <v>21854</v>
      </c>
      <c r="E4224" s="16" t="s">
        <v>21923</v>
      </c>
      <c r="F4224" s="17"/>
      <c r="G4224" s="22">
        <v>897</v>
      </c>
      <c r="H4224" s="19">
        <f t="shared" si="195"/>
        <v>27.659648015999998</v>
      </c>
      <c r="I4224" s="16"/>
      <c r="J4224" s="16">
        <f t="shared" si="196"/>
        <v>0</v>
      </c>
      <c r="K4224" s="20" t="s">
        <v>14045</v>
      </c>
      <c r="L4224" s="20" t="s">
        <v>14000</v>
      </c>
      <c r="M4224" s="20" t="s">
        <v>14000</v>
      </c>
      <c r="N4224" s="20" t="s">
        <v>13999</v>
      </c>
      <c r="O4224" s="20" t="s">
        <v>13999</v>
      </c>
      <c r="P4224" s="20" t="s">
        <v>14045</v>
      </c>
      <c r="Q4224" s="20" t="s">
        <v>14000</v>
      </c>
      <c r="R4224" s="16"/>
      <c r="S4224" s="16" t="s">
        <v>14156</v>
      </c>
      <c r="T4224" s="16"/>
      <c r="U4224" s="39">
        <f t="shared" si="197"/>
        <v>33.191577619199997</v>
      </c>
    </row>
    <row r="4225" spans="1:21" ht="12" customHeight="1">
      <c r="A4225" s="15"/>
      <c r="B4225" s="21" t="s">
        <v>263</v>
      </c>
      <c r="C4225" s="16" t="s">
        <v>21754</v>
      </c>
      <c r="D4225" s="16" t="s">
        <v>21854</v>
      </c>
      <c r="E4225" s="16" t="s">
        <v>21924</v>
      </c>
      <c r="F4225" s="17"/>
      <c r="G4225" s="18">
        <v>1011</v>
      </c>
      <c r="H4225" s="19">
        <f t="shared" si="195"/>
        <v>31.174921008000009</v>
      </c>
      <c r="I4225" s="16"/>
      <c r="J4225" s="16">
        <f t="shared" si="196"/>
        <v>0</v>
      </c>
      <c r="K4225" s="20" t="s">
        <v>14045</v>
      </c>
      <c r="L4225" s="20" t="s">
        <v>13999</v>
      </c>
      <c r="M4225" s="20" t="s">
        <v>14000</v>
      </c>
      <c r="N4225" s="20" t="s">
        <v>13999</v>
      </c>
      <c r="O4225" s="20" t="s">
        <v>13999</v>
      </c>
      <c r="P4225" s="20" t="s">
        <v>14000</v>
      </c>
      <c r="Q4225" s="20" t="s">
        <v>13999</v>
      </c>
      <c r="R4225" s="16"/>
      <c r="S4225" s="16" t="s">
        <v>14156</v>
      </c>
      <c r="T4225" s="16"/>
      <c r="U4225" s="39">
        <f t="shared" si="197"/>
        <v>37.409905209600012</v>
      </c>
    </row>
    <row r="4226" spans="1:21" ht="12" customHeight="1">
      <c r="A4226" s="15"/>
      <c r="B4226" s="21" t="s">
        <v>264</v>
      </c>
      <c r="C4226" s="16" t="s">
        <v>21754</v>
      </c>
      <c r="D4226" s="16" t="s">
        <v>21854</v>
      </c>
      <c r="E4226" s="16" t="s">
        <v>21925</v>
      </c>
      <c r="F4226" s="17"/>
      <c r="G4226" s="18">
        <v>1158</v>
      </c>
      <c r="H4226" s="19">
        <f t="shared" si="195"/>
        <v>35.707773024000005</v>
      </c>
      <c r="I4226" s="16"/>
      <c r="J4226" s="16">
        <f t="shared" si="196"/>
        <v>0</v>
      </c>
      <c r="K4226" s="20" t="s">
        <v>14045</v>
      </c>
      <c r="L4226" s="20" t="s">
        <v>13999</v>
      </c>
      <c r="M4226" s="20" t="s">
        <v>14000</v>
      </c>
      <c r="N4226" s="20" t="s">
        <v>13999</v>
      </c>
      <c r="O4226" s="20" t="s">
        <v>13999</v>
      </c>
      <c r="P4226" s="20" t="s">
        <v>14000</v>
      </c>
      <c r="Q4226" s="20" t="s">
        <v>13999</v>
      </c>
      <c r="R4226" s="16"/>
      <c r="S4226" s="16" t="s">
        <v>14156</v>
      </c>
      <c r="T4226" s="16"/>
      <c r="U4226" s="39">
        <f t="shared" si="197"/>
        <v>42.849327628800005</v>
      </c>
    </row>
    <row r="4227" spans="1:21" ht="12" customHeight="1">
      <c r="A4227" s="15"/>
      <c r="B4227" s="21" t="s">
        <v>265</v>
      </c>
      <c r="C4227" s="16" t="s">
        <v>21754</v>
      </c>
      <c r="D4227" s="16" t="s">
        <v>21854</v>
      </c>
      <c r="E4227" s="16" t="s">
        <v>21926</v>
      </c>
      <c r="F4227" s="17"/>
      <c r="G4227" s="18">
        <v>1283</v>
      </c>
      <c r="H4227" s="19">
        <f t="shared" si="195"/>
        <v>39.562239024000007</v>
      </c>
      <c r="I4227" s="16"/>
      <c r="J4227" s="16">
        <f t="shared" si="196"/>
        <v>0</v>
      </c>
      <c r="K4227" s="20" t="s">
        <v>14045</v>
      </c>
      <c r="L4227" s="20" t="s">
        <v>13999</v>
      </c>
      <c r="M4227" s="20" t="s">
        <v>13999</v>
      </c>
      <c r="N4227" s="20" t="s">
        <v>13999</v>
      </c>
      <c r="O4227" s="20" t="s">
        <v>13999</v>
      </c>
      <c r="P4227" s="20" t="s">
        <v>14000</v>
      </c>
      <c r="Q4227" s="20" t="s">
        <v>13999</v>
      </c>
      <c r="R4227" s="16"/>
      <c r="S4227" s="16" t="s">
        <v>14156</v>
      </c>
      <c r="T4227" s="16"/>
      <c r="U4227" s="39">
        <f t="shared" si="197"/>
        <v>47.47468682880001</v>
      </c>
    </row>
    <row r="4228" spans="1:21" ht="12" customHeight="1">
      <c r="A4228" s="15"/>
      <c r="B4228" s="21" t="s">
        <v>266</v>
      </c>
      <c r="C4228" s="16" t="s">
        <v>21754</v>
      </c>
      <c r="D4228" s="16" t="s">
        <v>21854</v>
      </c>
      <c r="E4228" s="16" t="s">
        <v>21927</v>
      </c>
      <c r="F4228" s="17"/>
      <c r="G4228" s="18">
        <v>1501</v>
      </c>
      <c r="H4228" s="19">
        <f t="shared" si="195"/>
        <v>46.284427728000004</v>
      </c>
      <c r="I4228" s="16"/>
      <c r="J4228" s="16">
        <f t="shared" si="196"/>
        <v>0</v>
      </c>
      <c r="K4228" s="20" t="s">
        <v>14045</v>
      </c>
      <c r="L4228" s="20" t="s">
        <v>13999</v>
      </c>
      <c r="M4228" s="20" t="s">
        <v>13999</v>
      </c>
      <c r="N4228" s="20" t="s">
        <v>13999</v>
      </c>
      <c r="O4228" s="20" t="s">
        <v>13999</v>
      </c>
      <c r="P4228" s="20" t="s">
        <v>14000</v>
      </c>
      <c r="Q4228" s="20" t="s">
        <v>13999</v>
      </c>
      <c r="R4228" s="16"/>
      <c r="S4228" s="16" t="s">
        <v>14156</v>
      </c>
      <c r="T4228" s="16"/>
      <c r="U4228" s="39">
        <f t="shared" si="197"/>
        <v>55.541313273600004</v>
      </c>
    </row>
    <row r="4229" spans="1:21" ht="12" customHeight="1">
      <c r="A4229" s="15"/>
      <c r="B4229" s="21" t="s">
        <v>267</v>
      </c>
      <c r="C4229" s="16" t="s">
        <v>21754</v>
      </c>
      <c r="D4229" s="16" t="s">
        <v>21854</v>
      </c>
      <c r="E4229" s="16" t="s">
        <v>21928</v>
      </c>
      <c r="F4229" s="17"/>
      <c r="G4229" s="18">
        <v>1743</v>
      </c>
      <c r="H4229" s="19">
        <f t="shared" si="195"/>
        <v>53.746673903999998</v>
      </c>
      <c r="I4229" s="16"/>
      <c r="J4229" s="16">
        <f t="shared" si="196"/>
        <v>0</v>
      </c>
      <c r="K4229" s="20" t="s">
        <v>14045</v>
      </c>
      <c r="L4229" s="20" t="s">
        <v>13999</v>
      </c>
      <c r="M4229" s="20" t="s">
        <v>13999</v>
      </c>
      <c r="N4229" s="20" t="s">
        <v>13999</v>
      </c>
      <c r="O4229" s="20" t="s">
        <v>13999</v>
      </c>
      <c r="P4229" s="20" t="s">
        <v>14000</v>
      </c>
      <c r="Q4229" s="20" t="s">
        <v>13999</v>
      </c>
      <c r="R4229" s="16"/>
      <c r="S4229" s="16" t="s">
        <v>14156</v>
      </c>
      <c r="T4229" s="16"/>
      <c r="U4229" s="39">
        <f t="shared" si="197"/>
        <v>64.496008684799989</v>
      </c>
    </row>
    <row r="4230" spans="1:21" ht="23.25" customHeight="1">
      <c r="A4230" s="15"/>
      <c r="B4230" s="21" t="s">
        <v>21929</v>
      </c>
      <c r="C4230" s="16" t="s">
        <v>21754</v>
      </c>
      <c r="D4230" s="16" t="s">
        <v>21930</v>
      </c>
      <c r="E4230" s="16" t="s">
        <v>21931</v>
      </c>
      <c r="F4230" s="17"/>
      <c r="G4230" s="22">
        <v>854</v>
      </c>
      <c r="H4230" s="19">
        <f t="shared" si="195"/>
        <v>26.333711712000003</v>
      </c>
      <c r="I4230" s="16"/>
      <c r="J4230" s="16">
        <f t="shared" si="196"/>
        <v>0</v>
      </c>
      <c r="K4230" s="20" t="s">
        <v>13999</v>
      </c>
      <c r="L4230" s="20" t="s">
        <v>13999</v>
      </c>
      <c r="M4230" s="20" t="s">
        <v>13999</v>
      </c>
      <c r="N4230" s="20" t="s">
        <v>13999</v>
      </c>
      <c r="O4230" s="20" t="s">
        <v>13999</v>
      </c>
      <c r="P4230" s="20" t="s">
        <v>13999</v>
      </c>
      <c r="Q4230" s="20" t="s">
        <v>13999</v>
      </c>
      <c r="R4230" s="16"/>
      <c r="S4230" s="16" t="s">
        <v>15937</v>
      </c>
      <c r="T4230" s="16"/>
      <c r="U4230" s="39">
        <f t="shared" si="197"/>
        <v>31.600454054400004</v>
      </c>
    </row>
    <row r="4231" spans="1:21" ht="23.25" customHeight="1">
      <c r="A4231" s="15"/>
      <c r="B4231" s="21" t="s">
        <v>21932</v>
      </c>
      <c r="C4231" s="16" t="s">
        <v>21754</v>
      </c>
      <c r="D4231" s="16" t="s">
        <v>21930</v>
      </c>
      <c r="E4231" s="16" t="s">
        <v>21933</v>
      </c>
      <c r="F4231" s="17"/>
      <c r="G4231" s="22">
        <v>890</v>
      </c>
      <c r="H4231" s="19">
        <f t="shared" si="195"/>
        <v>27.443797920000002</v>
      </c>
      <c r="I4231" s="16"/>
      <c r="J4231" s="16">
        <f t="shared" si="196"/>
        <v>0</v>
      </c>
      <c r="K4231" s="20" t="s">
        <v>13999</v>
      </c>
      <c r="L4231" s="20" t="s">
        <v>13999</v>
      </c>
      <c r="M4231" s="20" t="s">
        <v>13999</v>
      </c>
      <c r="N4231" s="20" t="s">
        <v>13999</v>
      </c>
      <c r="O4231" s="20" t="s">
        <v>13999</v>
      </c>
      <c r="P4231" s="20" t="s">
        <v>13999</v>
      </c>
      <c r="Q4231" s="20" t="s">
        <v>13999</v>
      </c>
      <c r="R4231" s="16"/>
      <c r="S4231" s="16" t="s">
        <v>15937</v>
      </c>
      <c r="T4231" s="16"/>
      <c r="U4231" s="39">
        <f t="shared" si="197"/>
        <v>32.932557504000002</v>
      </c>
    </row>
    <row r="4232" spans="1:21" ht="23.25" customHeight="1">
      <c r="A4232" s="15"/>
      <c r="B4232" s="21" t="s">
        <v>21934</v>
      </c>
      <c r="C4232" s="16" t="s">
        <v>21754</v>
      </c>
      <c r="D4232" s="16" t="s">
        <v>21930</v>
      </c>
      <c r="E4232" s="16" t="s">
        <v>21935</v>
      </c>
      <c r="F4232" s="17"/>
      <c r="G4232" s="18">
        <v>1044</v>
      </c>
      <c r="H4232" s="19">
        <f t="shared" si="195"/>
        <v>32.192500031999998</v>
      </c>
      <c r="I4232" s="16"/>
      <c r="J4232" s="16">
        <f t="shared" si="196"/>
        <v>0</v>
      </c>
      <c r="K4232" s="20" t="s">
        <v>14000</v>
      </c>
      <c r="L4232" s="20" t="s">
        <v>13999</v>
      </c>
      <c r="M4232" s="20" t="s">
        <v>13999</v>
      </c>
      <c r="N4232" s="20"/>
      <c r="O4232" s="20" t="s">
        <v>13999</v>
      </c>
      <c r="P4232" s="20" t="s">
        <v>13999</v>
      </c>
      <c r="Q4232" s="20" t="s">
        <v>13999</v>
      </c>
      <c r="R4232" s="16"/>
      <c r="S4232" s="16" t="s">
        <v>15937</v>
      </c>
      <c r="T4232" s="16"/>
      <c r="U4232" s="39">
        <f t="shared" si="197"/>
        <v>38.631000038399996</v>
      </c>
    </row>
    <row r="4233" spans="1:21" ht="23.25" customHeight="1">
      <c r="A4233" s="15"/>
      <c r="B4233" s="21" t="s">
        <v>21936</v>
      </c>
      <c r="C4233" s="16" t="s">
        <v>21754</v>
      </c>
      <c r="D4233" s="16" t="s">
        <v>21930</v>
      </c>
      <c r="E4233" s="16" t="s">
        <v>21937</v>
      </c>
      <c r="F4233" s="17"/>
      <c r="G4233" s="18">
        <v>1268</v>
      </c>
      <c r="H4233" s="19">
        <f t="shared" si="195"/>
        <v>39.099703104000007</v>
      </c>
      <c r="I4233" s="16"/>
      <c r="J4233" s="16">
        <f t="shared" si="196"/>
        <v>0</v>
      </c>
      <c r="K4233" s="20" t="s">
        <v>13999</v>
      </c>
      <c r="L4233" s="20" t="s">
        <v>13999</v>
      </c>
      <c r="M4233" s="20" t="s">
        <v>13999</v>
      </c>
      <c r="N4233" s="20" t="s">
        <v>13999</v>
      </c>
      <c r="O4233" s="20" t="s">
        <v>13999</v>
      </c>
      <c r="P4233" s="20" t="s">
        <v>13999</v>
      </c>
      <c r="Q4233" s="20" t="s">
        <v>13999</v>
      </c>
      <c r="R4233" s="16"/>
      <c r="S4233" s="16" t="s">
        <v>15937</v>
      </c>
      <c r="T4233" s="16"/>
      <c r="U4233" s="39">
        <f t="shared" si="197"/>
        <v>46.919643724800004</v>
      </c>
    </row>
    <row r="4234" spans="1:21" ht="23.25" customHeight="1">
      <c r="A4234" s="15"/>
      <c r="B4234" s="21" t="s">
        <v>21938</v>
      </c>
      <c r="C4234" s="16" t="s">
        <v>21754</v>
      </c>
      <c r="D4234" s="16" t="s">
        <v>21930</v>
      </c>
      <c r="E4234" s="16" t="s">
        <v>21939</v>
      </c>
      <c r="F4234" s="17"/>
      <c r="G4234" s="18">
        <v>1436</v>
      </c>
      <c r="H4234" s="19">
        <f t="shared" si="195"/>
        <v>44.280105408000011</v>
      </c>
      <c r="I4234" s="16"/>
      <c r="J4234" s="16">
        <f t="shared" si="196"/>
        <v>0</v>
      </c>
      <c r="K4234" s="20" t="s">
        <v>14000</v>
      </c>
      <c r="L4234" s="20" t="s">
        <v>13999</v>
      </c>
      <c r="M4234" s="20" t="s">
        <v>13999</v>
      </c>
      <c r="N4234" s="20"/>
      <c r="O4234" s="20" t="s">
        <v>13999</v>
      </c>
      <c r="P4234" s="20" t="s">
        <v>13999</v>
      </c>
      <c r="Q4234" s="20" t="s">
        <v>13999</v>
      </c>
      <c r="R4234" s="16"/>
      <c r="S4234" s="16" t="s">
        <v>15937</v>
      </c>
      <c r="T4234" s="16"/>
      <c r="U4234" s="39">
        <f t="shared" si="197"/>
        <v>53.136126489600009</v>
      </c>
    </row>
    <row r="4235" spans="1:21" ht="23.25" customHeight="1">
      <c r="A4235" s="15"/>
      <c r="B4235" s="21" t="s">
        <v>21940</v>
      </c>
      <c r="C4235" s="16" t="s">
        <v>21754</v>
      </c>
      <c r="D4235" s="16" t="s">
        <v>21930</v>
      </c>
      <c r="E4235" s="16" t="s">
        <v>21941</v>
      </c>
      <c r="F4235" s="17"/>
      <c r="G4235" s="18">
        <v>1802</v>
      </c>
      <c r="H4235" s="19">
        <f t="shared" si="195"/>
        <v>55.565981856000008</v>
      </c>
      <c r="I4235" s="16"/>
      <c r="J4235" s="16">
        <f t="shared" si="196"/>
        <v>0</v>
      </c>
      <c r="K4235" s="20" t="s">
        <v>14000</v>
      </c>
      <c r="L4235" s="20" t="s">
        <v>13999</v>
      </c>
      <c r="M4235" s="20" t="s">
        <v>13999</v>
      </c>
      <c r="N4235" s="20" t="s">
        <v>13999</v>
      </c>
      <c r="O4235" s="20" t="s">
        <v>13999</v>
      </c>
      <c r="P4235" s="20" t="s">
        <v>13999</v>
      </c>
      <c r="Q4235" s="20" t="s">
        <v>13999</v>
      </c>
      <c r="R4235" s="16"/>
      <c r="S4235" s="16" t="s">
        <v>15937</v>
      </c>
      <c r="T4235" s="16"/>
      <c r="U4235" s="39">
        <f t="shared" si="197"/>
        <v>66.679178227200012</v>
      </c>
    </row>
    <row r="4236" spans="1:21" ht="23.25" customHeight="1">
      <c r="A4236" s="15"/>
      <c r="B4236" s="21" t="s">
        <v>21942</v>
      </c>
      <c r="C4236" s="16" t="s">
        <v>21754</v>
      </c>
      <c r="D4236" s="16" t="s">
        <v>21930</v>
      </c>
      <c r="E4236" s="16" t="s">
        <v>21943</v>
      </c>
      <c r="F4236" s="17"/>
      <c r="G4236" s="18">
        <v>1957</v>
      </c>
      <c r="H4236" s="19">
        <f t="shared" si="195"/>
        <v>60.345519696000011</v>
      </c>
      <c r="I4236" s="16"/>
      <c r="J4236" s="16">
        <f t="shared" si="196"/>
        <v>0</v>
      </c>
      <c r="K4236" s="20" t="s">
        <v>13999</v>
      </c>
      <c r="L4236" s="20" t="s">
        <v>13999</v>
      </c>
      <c r="M4236" s="20" t="s">
        <v>13999</v>
      </c>
      <c r="N4236" s="20"/>
      <c r="O4236" s="20" t="s">
        <v>13999</v>
      </c>
      <c r="P4236" s="20" t="s">
        <v>13999</v>
      </c>
      <c r="Q4236" s="20" t="s">
        <v>13999</v>
      </c>
      <c r="R4236" s="16"/>
      <c r="S4236" s="16" t="s">
        <v>15937</v>
      </c>
      <c r="T4236" s="16"/>
      <c r="U4236" s="39">
        <f t="shared" si="197"/>
        <v>72.414623635200016</v>
      </c>
    </row>
    <row r="4237" spans="1:21" ht="23.25" customHeight="1">
      <c r="A4237" s="15"/>
      <c r="B4237" s="21" t="s">
        <v>21944</v>
      </c>
      <c r="C4237" s="16" t="s">
        <v>21754</v>
      </c>
      <c r="D4237" s="16" t="s">
        <v>21930</v>
      </c>
      <c r="E4237" s="16" t="s">
        <v>21945</v>
      </c>
      <c r="F4237" s="17"/>
      <c r="G4237" s="18">
        <v>1977</v>
      </c>
      <c r="H4237" s="19">
        <f t="shared" si="195"/>
        <v>60.962234256000002</v>
      </c>
      <c r="I4237" s="16"/>
      <c r="J4237" s="16">
        <f t="shared" si="196"/>
        <v>0</v>
      </c>
      <c r="K4237" s="20" t="s">
        <v>14000</v>
      </c>
      <c r="L4237" s="20" t="s">
        <v>13999</v>
      </c>
      <c r="M4237" s="20" t="s">
        <v>13999</v>
      </c>
      <c r="N4237" s="20" t="s">
        <v>13999</v>
      </c>
      <c r="O4237" s="20" t="s">
        <v>13999</v>
      </c>
      <c r="P4237" s="20" t="s">
        <v>13999</v>
      </c>
      <c r="Q4237" s="20" t="s">
        <v>13999</v>
      </c>
      <c r="R4237" s="16"/>
      <c r="S4237" s="16" t="s">
        <v>15937</v>
      </c>
      <c r="T4237" s="16"/>
      <c r="U4237" s="39">
        <f t="shared" si="197"/>
        <v>73.154681107200005</v>
      </c>
    </row>
    <row r="4238" spans="1:21" ht="23.25" customHeight="1">
      <c r="A4238" s="15"/>
      <c r="B4238" s="21" t="s">
        <v>21946</v>
      </c>
      <c r="C4238" s="16" t="s">
        <v>21754</v>
      </c>
      <c r="D4238" s="16" t="s">
        <v>21930</v>
      </c>
      <c r="E4238" s="16" t="s">
        <v>21947</v>
      </c>
      <c r="F4238" s="17"/>
      <c r="G4238" s="18">
        <v>2130</v>
      </c>
      <c r="H4238" s="19">
        <f t="shared" si="195"/>
        <v>65.680100640000006</v>
      </c>
      <c r="I4238" s="16"/>
      <c r="J4238" s="16">
        <f t="shared" si="196"/>
        <v>0</v>
      </c>
      <c r="K4238" s="20" t="s">
        <v>14000</v>
      </c>
      <c r="L4238" s="20" t="s">
        <v>13999</v>
      </c>
      <c r="M4238" s="20" t="s">
        <v>14000</v>
      </c>
      <c r="N4238" s="20"/>
      <c r="O4238" s="20" t="s">
        <v>13999</v>
      </c>
      <c r="P4238" s="20" t="s">
        <v>14000</v>
      </c>
      <c r="Q4238" s="20" t="s">
        <v>13999</v>
      </c>
      <c r="R4238" s="16"/>
      <c r="S4238" s="16" t="s">
        <v>14156</v>
      </c>
      <c r="T4238" s="16"/>
      <c r="U4238" s="39">
        <f t="shared" si="197"/>
        <v>78.816120768000005</v>
      </c>
    </row>
    <row r="4239" spans="1:21" ht="23.25" customHeight="1">
      <c r="A4239" s="15"/>
      <c r="B4239" s="21" t="s">
        <v>21948</v>
      </c>
      <c r="C4239" s="16" t="s">
        <v>21754</v>
      </c>
      <c r="D4239" s="16" t="s">
        <v>21930</v>
      </c>
      <c r="E4239" s="16" t="s">
        <v>21949</v>
      </c>
      <c r="F4239" s="17"/>
      <c r="G4239" s="18">
        <v>2750</v>
      </c>
      <c r="H4239" s="19">
        <f t="shared" si="195"/>
        <v>84.798252000000005</v>
      </c>
      <c r="I4239" s="16"/>
      <c r="J4239" s="16">
        <f t="shared" si="196"/>
        <v>0</v>
      </c>
      <c r="K4239" s="20" t="s">
        <v>14000</v>
      </c>
      <c r="L4239" s="20" t="s">
        <v>13999</v>
      </c>
      <c r="M4239" s="20" t="s">
        <v>14000</v>
      </c>
      <c r="N4239" s="20" t="s">
        <v>13999</v>
      </c>
      <c r="O4239" s="20" t="s">
        <v>13999</v>
      </c>
      <c r="P4239" s="20" t="s">
        <v>14000</v>
      </c>
      <c r="Q4239" s="20" t="s">
        <v>13999</v>
      </c>
      <c r="R4239" s="16"/>
      <c r="S4239" s="16" t="s">
        <v>14156</v>
      </c>
      <c r="T4239" s="16"/>
      <c r="U4239" s="39">
        <f t="shared" si="197"/>
        <v>101.75790240000001</v>
      </c>
    </row>
    <row r="4240" spans="1:21" ht="23.25" customHeight="1">
      <c r="A4240" s="15"/>
      <c r="B4240" s="21" t="s">
        <v>21950</v>
      </c>
      <c r="C4240" s="16" t="s">
        <v>21754</v>
      </c>
      <c r="D4240" s="16" t="s">
        <v>21930</v>
      </c>
      <c r="E4240" s="16" t="s">
        <v>21951</v>
      </c>
      <c r="F4240" s="17"/>
      <c r="G4240" s="18">
        <v>2869</v>
      </c>
      <c r="H4240" s="19">
        <f t="shared" si="195"/>
        <v>88.467703632000024</v>
      </c>
      <c r="I4240" s="16"/>
      <c r="J4240" s="16">
        <f t="shared" si="196"/>
        <v>0</v>
      </c>
      <c r="K4240" s="20" t="s">
        <v>14000</v>
      </c>
      <c r="L4240" s="20" t="s">
        <v>13999</v>
      </c>
      <c r="M4240" s="20" t="s">
        <v>13999</v>
      </c>
      <c r="N4240" s="20"/>
      <c r="O4240" s="20" t="s">
        <v>13999</v>
      </c>
      <c r="P4240" s="20" t="s">
        <v>14000</v>
      </c>
      <c r="Q4240" s="20" t="s">
        <v>13999</v>
      </c>
      <c r="R4240" s="16"/>
      <c r="S4240" s="16" t="s">
        <v>14156</v>
      </c>
      <c r="T4240" s="16"/>
      <c r="U4240" s="39">
        <f t="shared" si="197"/>
        <v>106.16124435840003</v>
      </c>
    </row>
    <row r="4241" spans="1:21" ht="23.25" customHeight="1">
      <c r="A4241" s="15"/>
      <c r="B4241" s="21" t="s">
        <v>21952</v>
      </c>
      <c r="C4241" s="16" t="s">
        <v>21754</v>
      </c>
      <c r="D4241" s="16" t="s">
        <v>21930</v>
      </c>
      <c r="E4241" s="16" t="s">
        <v>21953</v>
      </c>
      <c r="F4241" s="17"/>
      <c r="G4241" s="18">
        <v>3378</v>
      </c>
      <c r="H4241" s="19">
        <f t="shared" si="195"/>
        <v>104.16308918399999</v>
      </c>
      <c r="I4241" s="16"/>
      <c r="J4241" s="16">
        <f t="shared" si="196"/>
        <v>0</v>
      </c>
      <c r="K4241" s="20"/>
      <c r="L4241" s="20" t="s">
        <v>13999</v>
      </c>
      <c r="M4241" s="20" t="s">
        <v>14000</v>
      </c>
      <c r="N4241" s="20"/>
      <c r="O4241" s="20" t="s">
        <v>13999</v>
      </c>
      <c r="P4241" s="20" t="s">
        <v>14000</v>
      </c>
      <c r="Q4241" s="20" t="s">
        <v>13999</v>
      </c>
      <c r="R4241" s="16"/>
      <c r="S4241" s="16" t="s">
        <v>14156</v>
      </c>
      <c r="T4241" s="16"/>
      <c r="U4241" s="39">
        <f t="shared" si="197"/>
        <v>130.62102899423999</v>
      </c>
    </row>
    <row r="4242" spans="1:21" ht="23.25" customHeight="1">
      <c r="A4242" s="15"/>
      <c r="B4242" s="21" t="s">
        <v>21954</v>
      </c>
      <c r="C4242" s="16" t="s">
        <v>21754</v>
      </c>
      <c r="D4242" s="16" t="s">
        <v>21930</v>
      </c>
      <c r="E4242" s="16" t="s">
        <v>21955</v>
      </c>
      <c r="F4242" s="17"/>
      <c r="G4242" s="18">
        <v>3613</v>
      </c>
      <c r="H4242" s="19">
        <f t="shared" si="195"/>
        <v>111.409485264</v>
      </c>
      <c r="I4242" s="16"/>
      <c r="J4242" s="16">
        <f t="shared" si="196"/>
        <v>0</v>
      </c>
      <c r="K4242" s="20" t="s">
        <v>14000</v>
      </c>
      <c r="L4242" s="20" t="s">
        <v>13999</v>
      </c>
      <c r="M4242" s="20" t="s">
        <v>13999</v>
      </c>
      <c r="N4242" s="20" t="s">
        <v>13999</v>
      </c>
      <c r="O4242" s="20" t="s">
        <v>13999</v>
      </c>
      <c r="P4242" s="20" t="s">
        <v>13999</v>
      </c>
      <c r="Q4242" s="20" t="s">
        <v>13999</v>
      </c>
      <c r="R4242" s="16"/>
      <c r="S4242" s="16" t="s">
        <v>14156</v>
      </c>
      <c r="T4242" s="16"/>
      <c r="U4242" s="39">
        <f t="shared" si="197"/>
        <v>138.66452864304</v>
      </c>
    </row>
    <row r="4243" spans="1:21" ht="23.25" customHeight="1">
      <c r="A4243" s="15"/>
      <c r="B4243" s="21" t="s">
        <v>21956</v>
      </c>
      <c r="C4243" s="16" t="s">
        <v>21754</v>
      </c>
      <c r="D4243" s="16" t="s">
        <v>21930</v>
      </c>
      <c r="E4243" s="16" t="s">
        <v>21957</v>
      </c>
      <c r="F4243" s="17"/>
      <c r="G4243" s="18">
        <v>4927</v>
      </c>
      <c r="H4243" s="19">
        <f t="shared" si="195"/>
        <v>151.927631856</v>
      </c>
      <c r="I4243" s="16"/>
      <c r="J4243" s="16">
        <f t="shared" si="196"/>
        <v>0</v>
      </c>
      <c r="K4243" s="20" t="s">
        <v>14000</v>
      </c>
      <c r="L4243" s="20" t="s">
        <v>13999</v>
      </c>
      <c r="M4243" s="20" t="s">
        <v>13999</v>
      </c>
      <c r="N4243" s="20"/>
      <c r="O4243" s="20" t="s">
        <v>13999</v>
      </c>
      <c r="P4243" s="20" t="s">
        <v>13999</v>
      </c>
      <c r="Q4243" s="20" t="s">
        <v>13999</v>
      </c>
      <c r="R4243" s="16"/>
      <c r="S4243" s="16" t="s">
        <v>14156</v>
      </c>
      <c r="T4243" s="16"/>
      <c r="U4243" s="39">
        <f t="shared" si="197"/>
        <v>183.63967136016001</v>
      </c>
    </row>
    <row r="4244" spans="1:21" ht="23.25" customHeight="1">
      <c r="A4244" s="15"/>
      <c r="B4244" s="21" t="s">
        <v>21958</v>
      </c>
      <c r="C4244" s="16" t="s">
        <v>21754</v>
      </c>
      <c r="D4244" s="16" t="s">
        <v>21930</v>
      </c>
      <c r="E4244" s="16" t="s">
        <v>21959</v>
      </c>
      <c r="F4244" s="17"/>
      <c r="G4244" s="18">
        <v>5400</v>
      </c>
      <c r="H4244" s="19">
        <f t="shared" si="195"/>
        <v>166.51293120000003</v>
      </c>
      <c r="I4244" s="16"/>
      <c r="J4244" s="16">
        <f t="shared" si="196"/>
        <v>0</v>
      </c>
      <c r="K4244" s="20" t="s">
        <v>14000</v>
      </c>
      <c r="L4244" s="20" t="s">
        <v>13999</v>
      </c>
      <c r="M4244" s="20" t="s">
        <v>13999</v>
      </c>
      <c r="N4244" s="20"/>
      <c r="O4244" s="20" t="s">
        <v>13999</v>
      </c>
      <c r="P4244" s="20" t="s">
        <v>13999</v>
      </c>
      <c r="Q4244" s="20" t="s">
        <v>13999</v>
      </c>
      <c r="R4244" s="16"/>
      <c r="S4244" s="16" t="s">
        <v>14156</v>
      </c>
      <c r="T4244" s="16"/>
      <c r="U4244" s="39">
        <f t="shared" si="197"/>
        <v>199.82935363200005</v>
      </c>
    </row>
    <row r="4245" spans="1:21" ht="23.25" customHeight="1">
      <c r="A4245" s="15"/>
      <c r="B4245" s="21" t="s">
        <v>21960</v>
      </c>
      <c r="C4245" s="16" t="s">
        <v>21754</v>
      </c>
      <c r="D4245" s="16" t="s">
        <v>21961</v>
      </c>
      <c r="E4245" s="16" t="s">
        <v>21962</v>
      </c>
      <c r="F4245" s="17"/>
      <c r="G4245" s="22">
        <v>664</v>
      </c>
      <c r="H4245" s="19">
        <f t="shared" ref="H4245:H4308" si="198">IF(R4245="Мax скидка 20%",G4245*0.8*1.05/100*H$15,IF(R4245="От 3-х шт. скидка 50%.",G4245*0.5*1.05/100*H$15,G4245*0.6*1.05/100*H$15))*1.03*1.2*1.1</f>
        <v>20.474923392000004</v>
      </c>
      <c r="I4245" s="16"/>
      <c r="J4245" s="16">
        <f t="shared" si="196"/>
        <v>0</v>
      </c>
      <c r="K4245" s="20" t="s">
        <v>13999</v>
      </c>
      <c r="L4245" s="20" t="s">
        <v>13999</v>
      </c>
      <c r="M4245" s="20" t="s">
        <v>13999</v>
      </c>
      <c r="N4245" s="20"/>
      <c r="O4245" s="20"/>
      <c r="P4245" s="20" t="s">
        <v>13999</v>
      </c>
      <c r="Q4245" s="20" t="s">
        <v>13999</v>
      </c>
      <c r="R4245" s="16"/>
      <c r="S4245" s="16" t="s">
        <v>15937</v>
      </c>
      <c r="T4245" s="16"/>
      <c r="U4245" s="39">
        <f t="shared" si="197"/>
        <v>24.569908070400004</v>
      </c>
    </row>
    <row r="4246" spans="1:21" ht="23.25" customHeight="1">
      <c r="A4246" s="15"/>
      <c r="B4246" s="21" t="s">
        <v>21963</v>
      </c>
      <c r="C4246" s="16" t="s">
        <v>21754</v>
      </c>
      <c r="D4246" s="16" t="s">
        <v>21961</v>
      </c>
      <c r="E4246" s="16" t="s">
        <v>21964</v>
      </c>
      <c r="F4246" s="17"/>
      <c r="G4246" s="22">
        <v>745</v>
      </c>
      <c r="H4246" s="19">
        <f t="shared" si="198"/>
        <v>22.972617360000005</v>
      </c>
      <c r="I4246" s="16"/>
      <c r="J4246" s="16">
        <f t="shared" ref="J4246:J4309" si="199">H4246*I4246</f>
        <v>0</v>
      </c>
      <c r="K4246" s="20" t="s">
        <v>13999</v>
      </c>
      <c r="L4246" s="20" t="s">
        <v>13999</v>
      </c>
      <c r="M4246" s="20" t="s">
        <v>13999</v>
      </c>
      <c r="N4246" s="20"/>
      <c r="O4246" s="20"/>
      <c r="P4246" s="20" t="s">
        <v>13999</v>
      </c>
      <c r="Q4246" s="20" t="s">
        <v>13999</v>
      </c>
      <c r="R4246" s="16"/>
      <c r="S4246" s="16" t="s">
        <v>15937</v>
      </c>
      <c r="T4246" s="16"/>
      <c r="U4246" s="39">
        <f t="shared" ref="U4246:U4309" si="200">IF(H4246&gt;100,H4246*1.11+15,H4246*1.2)</f>
        <v>27.567140832000003</v>
      </c>
    </row>
    <row r="4247" spans="1:21" ht="23.25" customHeight="1">
      <c r="A4247" s="15"/>
      <c r="B4247" s="21" t="s">
        <v>21965</v>
      </c>
      <c r="C4247" s="16" t="s">
        <v>21754</v>
      </c>
      <c r="D4247" s="16" t="s">
        <v>21961</v>
      </c>
      <c r="E4247" s="16" t="s">
        <v>21966</v>
      </c>
      <c r="F4247" s="17"/>
      <c r="G4247" s="22">
        <v>803</v>
      </c>
      <c r="H4247" s="19">
        <f t="shared" si="198"/>
        <v>24.761089583999997</v>
      </c>
      <c r="I4247" s="16"/>
      <c r="J4247" s="16">
        <f t="shared" si="199"/>
        <v>0</v>
      </c>
      <c r="K4247" s="20" t="s">
        <v>13999</v>
      </c>
      <c r="L4247" s="20" t="s">
        <v>13999</v>
      </c>
      <c r="M4247" s="20" t="s">
        <v>13999</v>
      </c>
      <c r="N4247" s="20"/>
      <c r="O4247" s="20" t="s">
        <v>13999</v>
      </c>
      <c r="P4247" s="20" t="s">
        <v>13999</v>
      </c>
      <c r="Q4247" s="20" t="s">
        <v>13999</v>
      </c>
      <c r="R4247" s="16"/>
      <c r="S4247" s="16" t="s">
        <v>15937</v>
      </c>
      <c r="T4247" s="16"/>
      <c r="U4247" s="39">
        <f t="shared" si="200"/>
        <v>29.713307500799996</v>
      </c>
    </row>
    <row r="4248" spans="1:21" ht="23.25" customHeight="1">
      <c r="A4248" s="15"/>
      <c r="B4248" s="21" t="s">
        <v>21967</v>
      </c>
      <c r="C4248" s="16" t="s">
        <v>21754</v>
      </c>
      <c r="D4248" s="16" t="s">
        <v>21961</v>
      </c>
      <c r="E4248" s="16" t="s">
        <v>21968</v>
      </c>
      <c r="F4248" s="17"/>
      <c r="G4248" s="22">
        <v>851</v>
      </c>
      <c r="H4248" s="19">
        <f t="shared" si="198"/>
        <v>26.241204528000004</v>
      </c>
      <c r="I4248" s="16"/>
      <c r="J4248" s="16">
        <f t="shared" si="199"/>
        <v>0</v>
      </c>
      <c r="K4248" s="20" t="s">
        <v>13999</v>
      </c>
      <c r="L4248" s="20" t="s">
        <v>13999</v>
      </c>
      <c r="M4248" s="20" t="s">
        <v>13999</v>
      </c>
      <c r="N4248" s="20"/>
      <c r="O4248" s="20" t="s">
        <v>13999</v>
      </c>
      <c r="P4248" s="20" t="s">
        <v>13999</v>
      </c>
      <c r="Q4248" s="20" t="s">
        <v>13999</v>
      </c>
      <c r="R4248" s="16"/>
      <c r="S4248" s="16" t="s">
        <v>15937</v>
      </c>
      <c r="T4248" s="16"/>
      <c r="U4248" s="39">
        <f t="shared" si="200"/>
        <v>31.489445433600004</v>
      </c>
    </row>
    <row r="4249" spans="1:21" ht="23.25" customHeight="1">
      <c r="A4249" s="15"/>
      <c r="B4249" s="21" t="s">
        <v>21969</v>
      </c>
      <c r="C4249" s="16" t="s">
        <v>21754</v>
      </c>
      <c r="D4249" s="16" t="s">
        <v>21961</v>
      </c>
      <c r="E4249" s="16" t="s">
        <v>21970</v>
      </c>
      <c r="F4249" s="17"/>
      <c r="G4249" s="22">
        <v>912</v>
      </c>
      <c r="H4249" s="19">
        <f t="shared" si="198"/>
        <v>28.122183936000003</v>
      </c>
      <c r="I4249" s="16"/>
      <c r="J4249" s="16">
        <f t="shared" si="199"/>
        <v>0</v>
      </c>
      <c r="K4249" s="20" t="s">
        <v>13999</v>
      </c>
      <c r="L4249" s="20" t="s">
        <v>13999</v>
      </c>
      <c r="M4249" s="20" t="s">
        <v>13999</v>
      </c>
      <c r="N4249" s="20"/>
      <c r="O4249" s="20" t="s">
        <v>13999</v>
      </c>
      <c r="P4249" s="20" t="s">
        <v>13999</v>
      </c>
      <c r="Q4249" s="20" t="s">
        <v>13999</v>
      </c>
      <c r="R4249" s="16"/>
      <c r="S4249" s="16" t="s">
        <v>15937</v>
      </c>
      <c r="T4249" s="16"/>
      <c r="U4249" s="39">
        <f t="shared" si="200"/>
        <v>33.746620723200003</v>
      </c>
    </row>
    <row r="4250" spans="1:21" ht="23.25" customHeight="1">
      <c r="A4250" s="15"/>
      <c r="B4250" s="21" t="s">
        <v>21971</v>
      </c>
      <c r="C4250" s="16" t="s">
        <v>21754</v>
      </c>
      <c r="D4250" s="16" t="s">
        <v>21961</v>
      </c>
      <c r="E4250" s="16" t="s">
        <v>21972</v>
      </c>
      <c r="F4250" s="17"/>
      <c r="G4250" s="22">
        <v>956</v>
      </c>
      <c r="H4250" s="19">
        <f t="shared" si="198"/>
        <v>29.478955968000008</v>
      </c>
      <c r="I4250" s="16"/>
      <c r="J4250" s="16">
        <f t="shared" si="199"/>
        <v>0</v>
      </c>
      <c r="K4250" s="20" t="s">
        <v>13999</v>
      </c>
      <c r="L4250" s="20" t="s">
        <v>13999</v>
      </c>
      <c r="M4250" s="20" t="s">
        <v>13999</v>
      </c>
      <c r="N4250" s="20"/>
      <c r="O4250" s="20"/>
      <c r="P4250" s="20" t="s">
        <v>13999</v>
      </c>
      <c r="Q4250" s="20" t="s">
        <v>13999</v>
      </c>
      <c r="R4250" s="16"/>
      <c r="S4250" s="16" t="s">
        <v>15937</v>
      </c>
      <c r="T4250" s="16"/>
      <c r="U4250" s="39">
        <f t="shared" si="200"/>
        <v>35.374747161600006</v>
      </c>
    </row>
    <row r="4251" spans="1:21" ht="23.25" customHeight="1">
      <c r="A4251" s="15"/>
      <c r="B4251" s="21" t="s">
        <v>21973</v>
      </c>
      <c r="C4251" s="16" t="s">
        <v>21754</v>
      </c>
      <c r="D4251" s="16" t="s">
        <v>21961</v>
      </c>
      <c r="E4251" s="16" t="s">
        <v>21974</v>
      </c>
      <c r="F4251" s="17"/>
      <c r="G4251" s="18">
        <v>1079</v>
      </c>
      <c r="H4251" s="19">
        <f t="shared" si="198"/>
        <v>33.271750512000004</v>
      </c>
      <c r="I4251" s="16"/>
      <c r="J4251" s="16">
        <f t="shared" si="199"/>
        <v>0</v>
      </c>
      <c r="K4251" s="20" t="s">
        <v>13999</v>
      </c>
      <c r="L4251" s="20" t="s">
        <v>13999</v>
      </c>
      <c r="M4251" s="20" t="s">
        <v>13999</v>
      </c>
      <c r="N4251" s="20"/>
      <c r="O4251" s="20" t="s">
        <v>13999</v>
      </c>
      <c r="P4251" s="20" t="s">
        <v>13999</v>
      </c>
      <c r="Q4251" s="20" t="s">
        <v>13999</v>
      </c>
      <c r="R4251" s="16"/>
      <c r="S4251" s="16" t="s">
        <v>15937</v>
      </c>
      <c r="T4251" s="16"/>
      <c r="U4251" s="39">
        <f t="shared" si="200"/>
        <v>39.926100614400006</v>
      </c>
    </row>
    <row r="4252" spans="1:21" ht="23.25" customHeight="1">
      <c r="A4252" s="15"/>
      <c r="B4252" s="21" t="s">
        <v>21975</v>
      </c>
      <c r="C4252" s="16" t="s">
        <v>21754</v>
      </c>
      <c r="D4252" s="16" t="s">
        <v>21961</v>
      </c>
      <c r="E4252" s="16" t="s">
        <v>21976</v>
      </c>
      <c r="F4252" s="17"/>
      <c r="G4252" s="18">
        <v>1176</v>
      </c>
      <c r="H4252" s="19">
        <f t="shared" si="198"/>
        <v>36.262816128000011</v>
      </c>
      <c r="I4252" s="16"/>
      <c r="J4252" s="16">
        <f t="shared" si="199"/>
        <v>0</v>
      </c>
      <c r="K4252" s="20" t="s">
        <v>13999</v>
      </c>
      <c r="L4252" s="20" t="s">
        <v>13999</v>
      </c>
      <c r="M4252" s="20" t="s">
        <v>13999</v>
      </c>
      <c r="N4252" s="20"/>
      <c r="O4252" s="20"/>
      <c r="P4252" s="20" t="s">
        <v>13999</v>
      </c>
      <c r="Q4252" s="20" t="s">
        <v>13999</v>
      </c>
      <c r="R4252" s="16"/>
      <c r="S4252" s="16" t="s">
        <v>15937</v>
      </c>
      <c r="T4252" s="16"/>
      <c r="U4252" s="39">
        <f t="shared" si="200"/>
        <v>43.515379353600011</v>
      </c>
    </row>
    <row r="4253" spans="1:21" ht="23.25" customHeight="1">
      <c r="A4253" s="15"/>
      <c r="B4253" s="21" t="s">
        <v>21977</v>
      </c>
      <c r="C4253" s="16" t="s">
        <v>21754</v>
      </c>
      <c r="D4253" s="16" t="s">
        <v>21961</v>
      </c>
      <c r="E4253" s="16" t="s">
        <v>21978</v>
      </c>
      <c r="F4253" s="17"/>
      <c r="G4253" s="18">
        <v>1242</v>
      </c>
      <c r="H4253" s="19">
        <f t="shared" si="198"/>
        <v>38.297974176000004</v>
      </c>
      <c r="I4253" s="16"/>
      <c r="J4253" s="16">
        <f t="shared" si="199"/>
        <v>0</v>
      </c>
      <c r="K4253" s="20" t="s">
        <v>13999</v>
      </c>
      <c r="L4253" s="20" t="s">
        <v>13999</v>
      </c>
      <c r="M4253" s="20" t="s">
        <v>13999</v>
      </c>
      <c r="N4253" s="20"/>
      <c r="O4253" s="20"/>
      <c r="P4253" s="20" t="s">
        <v>13999</v>
      </c>
      <c r="Q4253" s="20" t="s">
        <v>13999</v>
      </c>
      <c r="R4253" s="16"/>
      <c r="S4253" s="16" t="s">
        <v>15937</v>
      </c>
      <c r="T4253" s="16"/>
      <c r="U4253" s="39">
        <f t="shared" si="200"/>
        <v>45.9575690112</v>
      </c>
    </row>
    <row r="4254" spans="1:21" ht="23.25" customHeight="1">
      <c r="A4254" s="15"/>
      <c r="B4254" s="21" t="s">
        <v>21979</v>
      </c>
      <c r="C4254" s="16" t="s">
        <v>21754</v>
      </c>
      <c r="D4254" s="16" t="s">
        <v>21961</v>
      </c>
      <c r="E4254" s="16" t="s">
        <v>21980</v>
      </c>
      <c r="F4254" s="17"/>
      <c r="G4254" s="18">
        <v>1365</v>
      </c>
      <c r="H4254" s="19">
        <f t="shared" si="198"/>
        <v>42.090768720000007</v>
      </c>
      <c r="I4254" s="16"/>
      <c r="J4254" s="16">
        <f t="shared" si="199"/>
        <v>0</v>
      </c>
      <c r="K4254" s="20" t="s">
        <v>13999</v>
      </c>
      <c r="L4254" s="20" t="s">
        <v>13999</v>
      </c>
      <c r="M4254" s="20" t="s">
        <v>13999</v>
      </c>
      <c r="N4254" s="20"/>
      <c r="O4254" s="20"/>
      <c r="P4254" s="20" t="s">
        <v>13999</v>
      </c>
      <c r="Q4254" s="20" t="s">
        <v>13999</v>
      </c>
      <c r="R4254" s="16"/>
      <c r="S4254" s="16" t="s">
        <v>15937</v>
      </c>
      <c r="T4254" s="16"/>
      <c r="U4254" s="39">
        <f t="shared" si="200"/>
        <v>50.508922464000008</v>
      </c>
    </row>
    <row r="4255" spans="1:21" ht="23.25" customHeight="1">
      <c r="A4255" s="15"/>
      <c r="B4255" s="21" t="s">
        <v>21981</v>
      </c>
      <c r="C4255" s="16" t="s">
        <v>21754</v>
      </c>
      <c r="D4255" s="16" t="s">
        <v>21961</v>
      </c>
      <c r="E4255" s="16" t="s">
        <v>21982</v>
      </c>
      <c r="F4255" s="17"/>
      <c r="G4255" s="18">
        <v>1521</v>
      </c>
      <c r="H4255" s="19">
        <f t="shared" si="198"/>
        <v>46.901142287999996</v>
      </c>
      <c r="I4255" s="16"/>
      <c r="J4255" s="16">
        <f t="shared" si="199"/>
        <v>0</v>
      </c>
      <c r="K4255" s="20" t="s">
        <v>13999</v>
      </c>
      <c r="L4255" s="20" t="s">
        <v>13999</v>
      </c>
      <c r="M4255" s="20" t="s">
        <v>13999</v>
      </c>
      <c r="N4255" s="20"/>
      <c r="O4255" s="20"/>
      <c r="P4255" s="20" t="s">
        <v>13999</v>
      </c>
      <c r="Q4255" s="20" t="s">
        <v>13999</v>
      </c>
      <c r="R4255" s="16"/>
      <c r="S4255" s="16" t="s">
        <v>15937</v>
      </c>
      <c r="T4255" s="16"/>
      <c r="U4255" s="39">
        <f t="shared" si="200"/>
        <v>56.281370745599993</v>
      </c>
    </row>
    <row r="4256" spans="1:21" ht="23.25" customHeight="1">
      <c r="A4256" s="15"/>
      <c r="B4256" s="21" t="s">
        <v>21983</v>
      </c>
      <c r="C4256" s="16" t="s">
        <v>21754</v>
      </c>
      <c r="D4256" s="16" t="s">
        <v>21961</v>
      </c>
      <c r="E4256" s="16" t="s">
        <v>21984</v>
      </c>
      <c r="F4256" s="17"/>
      <c r="G4256" s="18">
        <v>1640</v>
      </c>
      <c r="H4256" s="19">
        <f t="shared" si="198"/>
        <v>50.570593920000015</v>
      </c>
      <c r="I4256" s="16"/>
      <c r="J4256" s="16">
        <f t="shared" si="199"/>
        <v>0</v>
      </c>
      <c r="K4256" s="20" t="s">
        <v>13999</v>
      </c>
      <c r="L4256" s="20" t="s">
        <v>13999</v>
      </c>
      <c r="M4256" s="20" t="s">
        <v>13999</v>
      </c>
      <c r="N4256" s="20"/>
      <c r="O4256" s="20"/>
      <c r="P4256" s="20" t="s">
        <v>13999</v>
      </c>
      <c r="Q4256" s="20" t="s">
        <v>13999</v>
      </c>
      <c r="R4256" s="16"/>
      <c r="S4256" s="16" t="s">
        <v>15937</v>
      </c>
      <c r="T4256" s="16"/>
      <c r="U4256" s="39">
        <f t="shared" si="200"/>
        <v>60.684712704000013</v>
      </c>
    </row>
    <row r="4257" spans="1:21" ht="23.25" customHeight="1">
      <c r="A4257" s="15"/>
      <c r="B4257" s="21" t="s">
        <v>21985</v>
      </c>
      <c r="C4257" s="16" t="s">
        <v>21754</v>
      </c>
      <c r="D4257" s="16" t="s">
        <v>21961</v>
      </c>
      <c r="E4257" s="16" t="s">
        <v>21986</v>
      </c>
      <c r="F4257" s="17"/>
      <c r="G4257" s="18">
        <v>2024</v>
      </c>
      <c r="H4257" s="19">
        <f t="shared" si="198"/>
        <v>62.411513472000003</v>
      </c>
      <c r="I4257" s="16"/>
      <c r="J4257" s="16">
        <f t="shared" si="199"/>
        <v>0</v>
      </c>
      <c r="K4257" s="20" t="s">
        <v>13999</v>
      </c>
      <c r="L4257" s="20" t="s">
        <v>13999</v>
      </c>
      <c r="M4257" s="20" t="s">
        <v>13999</v>
      </c>
      <c r="N4257" s="20"/>
      <c r="O4257" s="20"/>
      <c r="P4257" s="20" t="s">
        <v>13999</v>
      </c>
      <c r="Q4257" s="20" t="s">
        <v>13999</v>
      </c>
      <c r="R4257" s="16"/>
      <c r="S4257" s="16" t="s">
        <v>15937</v>
      </c>
      <c r="T4257" s="16"/>
      <c r="U4257" s="39">
        <f t="shared" si="200"/>
        <v>74.893816166400001</v>
      </c>
    </row>
    <row r="4258" spans="1:21" ht="23.25" customHeight="1">
      <c r="A4258" s="15"/>
      <c r="B4258" s="21" t="s">
        <v>21987</v>
      </c>
      <c r="C4258" s="16" t="s">
        <v>21754</v>
      </c>
      <c r="D4258" s="16" t="s">
        <v>21961</v>
      </c>
      <c r="E4258" s="16" t="s">
        <v>21988</v>
      </c>
      <c r="F4258" s="17"/>
      <c r="G4258" s="18">
        <v>2323</v>
      </c>
      <c r="H4258" s="19">
        <f t="shared" si="198"/>
        <v>71.631396144000007</v>
      </c>
      <c r="I4258" s="16"/>
      <c r="J4258" s="16">
        <f t="shared" si="199"/>
        <v>0</v>
      </c>
      <c r="K4258" s="20" t="s">
        <v>13999</v>
      </c>
      <c r="L4258" s="20" t="s">
        <v>13999</v>
      </c>
      <c r="M4258" s="20" t="s">
        <v>13999</v>
      </c>
      <c r="N4258" s="20"/>
      <c r="O4258" s="20"/>
      <c r="P4258" s="20" t="s">
        <v>13999</v>
      </c>
      <c r="Q4258" s="20" t="s">
        <v>13999</v>
      </c>
      <c r="R4258" s="16"/>
      <c r="S4258" s="16" t="s">
        <v>15937</v>
      </c>
      <c r="T4258" s="16"/>
      <c r="U4258" s="39">
        <f t="shared" si="200"/>
        <v>85.957675372800011</v>
      </c>
    </row>
    <row r="4259" spans="1:21" ht="23.25" customHeight="1">
      <c r="A4259" s="15"/>
      <c r="B4259" s="21" t="s">
        <v>21989</v>
      </c>
      <c r="C4259" s="16" t="s">
        <v>21754</v>
      </c>
      <c r="D4259" s="16" t="s">
        <v>21961</v>
      </c>
      <c r="E4259" s="16" t="s">
        <v>21990</v>
      </c>
      <c r="F4259" s="17"/>
      <c r="G4259" s="18">
        <v>1018</v>
      </c>
      <c r="H4259" s="19">
        <f t="shared" si="198"/>
        <v>31.390771104000002</v>
      </c>
      <c r="I4259" s="16"/>
      <c r="J4259" s="16">
        <f t="shared" si="199"/>
        <v>0</v>
      </c>
      <c r="K4259" s="20" t="s">
        <v>13999</v>
      </c>
      <c r="L4259" s="20" t="s">
        <v>13999</v>
      </c>
      <c r="M4259" s="20" t="s">
        <v>13999</v>
      </c>
      <c r="N4259" s="20"/>
      <c r="O4259" s="20" t="s">
        <v>13999</v>
      </c>
      <c r="P4259" s="20" t="s">
        <v>13999</v>
      </c>
      <c r="Q4259" s="20" t="s">
        <v>13999</v>
      </c>
      <c r="R4259" s="16"/>
      <c r="S4259" s="16" t="s">
        <v>15937</v>
      </c>
      <c r="T4259" s="16"/>
      <c r="U4259" s="39">
        <f t="shared" si="200"/>
        <v>37.6689253248</v>
      </c>
    </row>
    <row r="4260" spans="1:21" ht="23.25" customHeight="1">
      <c r="A4260" s="15"/>
      <c r="B4260" s="21" t="s">
        <v>21991</v>
      </c>
      <c r="C4260" s="16" t="s">
        <v>21754</v>
      </c>
      <c r="D4260" s="16" t="s">
        <v>21961</v>
      </c>
      <c r="E4260" s="16" t="s">
        <v>21992</v>
      </c>
      <c r="F4260" s="17"/>
      <c r="G4260" s="18">
        <v>1137</v>
      </c>
      <c r="H4260" s="19">
        <f t="shared" si="198"/>
        <v>35.060222736</v>
      </c>
      <c r="I4260" s="16"/>
      <c r="J4260" s="16">
        <f t="shared" si="199"/>
        <v>0</v>
      </c>
      <c r="K4260" s="20" t="s">
        <v>13999</v>
      </c>
      <c r="L4260" s="20" t="s">
        <v>13999</v>
      </c>
      <c r="M4260" s="20" t="s">
        <v>13999</v>
      </c>
      <c r="N4260" s="20"/>
      <c r="O4260" s="20" t="s">
        <v>13999</v>
      </c>
      <c r="P4260" s="20" t="s">
        <v>13999</v>
      </c>
      <c r="Q4260" s="20" t="s">
        <v>13999</v>
      </c>
      <c r="R4260" s="16"/>
      <c r="S4260" s="16" t="s">
        <v>15937</v>
      </c>
      <c r="T4260" s="16"/>
      <c r="U4260" s="39">
        <f t="shared" si="200"/>
        <v>42.072267283199999</v>
      </c>
    </row>
    <row r="4261" spans="1:21" ht="23.25" customHeight="1">
      <c r="A4261" s="15"/>
      <c r="B4261" s="21" t="s">
        <v>21993</v>
      </c>
      <c r="C4261" s="16" t="s">
        <v>21754</v>
      </c>
      <c r="D4261" s="16" t="s">
        <v>21961</v>
      </c>
      <c r="E4261" s="16" t="s">
        <v>21994</v>
      </c>
      <c r="F4261" s="17"/>
      <c r="G4261" s="18">
        <v>1374</v>
      </c>
      <c r="H4261" s="19">
        <f t="shared" si="198"/>
        <v>42.368290272000003</v>
      </c>
      <c r="I4261" s="16"/>
      <c r="J4261" s="16">
        <f t="shared" si="199"/>
        <v>0</v>
      </c>
      <c r="K4261" s="20" t="s">
        <v>13999</v>
      </c>
      <c r="L4261" s="20" t="s">
        <v>13999</v>
      </c>
      <c r="M4261" s="20" t="s">
        <v>13999</v>
      </c>
      <c r="N4261" s="20"/>
      <c r="O4261" s="20"/>
      <c r="P4261" s="20" t="s">
        <v>13999</v>
      </c>
      <c r="Q4261" s="20" t="s">
        <v>13999</v>
      </c>
      <c r="R4261" s="16"/>
      <c r="S4261" s="16" t="s">
        <v>15937</v>
      </c>
      <c r="T4261" s="16"/>
      <c r="U4261" s="39">
        <f t="shared" si="200"/>
        <v>50.841948326400001</v>
      </c>
    </row>
    <row r="4262" spans="1:21" ht="23.25" customHeight="1">
      <c r="A4262" s="15"/>
      <c r="B4262" s="21" t="s">
        <v>21995</v>
      </c>
      <c r="C4262" s="16" t="s">
        <v>21754</v>
      </c>
      <c r="D4262" s="16" t="s">
        <v>21961</v>
      </c>
      <c r="E4262" s="16" t="s">
        <v>21996</v>
      </c>
      <c r="F4262" s="17"/>
      <c r="G4262" s="18">
        <v>1420</v>
      </c>
      <c r="H4262" s="19">
        <f t="shared" si="198"/>
        <v>43.786733759999997</v>
      </c>
      <c r="I4262" s="16"/>
      <c r="J4262" s="16">
        <f t="shared" si="199"/>
        <v>0</v>
      </c>
      <c r="K4262" s="20" t="s">
        <v>13999</v>
      </c>
      <c r="L4262" s="20"/>
      <c r="M4262" s="20" t="s">
        <v>13999</v>
      </c>
      <c r="N4262" s="20"/>
      <c r="O4262" s="20"/>
      <c r="P4262" s="20" t="s">
        <v>13999</v>
      </c>
      <c r="Q4262" s="20" t="s">
        <v>13999</v>
      </c>
      <c r="R4262" s="16"/>
      <c r="S4262" s="16" t="s">
        <v>15937</v>
      </c>
      <c r="T4262" s="16"/>
      <c r="U4262" s="39">
        <f t="shared" si="200"/>
        <v>52.544080511999994</v>
      </c>
    </row>
    <row r="4263" spans="1:21" ht="23.25" customHeight="1">
      <c r="A4263" s="15"/>
      <c r="B4263" s="21" t="s">
        <v>21997</v>
      </c>
      <c r="C4263" s="16" t="s">
        <v>21754</v>
      </c>
      <c r="D4263" s="16" t="s">
        <v>21961</v>
      </c>
      <c r="E4263" s="16" t="s">
        <v>21998</v>
      </c>
      <c r="F4263" s="17"/>
      <c r="G4263" s="18">
        <v>1583</v>
      </c>
      <c r="H4263" s="19">
        <f t="shared" si="198"/>
        <v>48.812957423999997</v>
      </c>
      <c r="I4263" s="16"/>
      <c r="J4263" s="16">
        <f t="shared" si="199"/>
        <v>0</v>
      </c>
      <c r="K4263" s="20" t="s">
        <v>13999</v>
      </c>
      <c r="L4263" s="20" t="s">
        <v>13999</v>
      </c>
      <c r="M4263" s="20" t="s">
        <v>13999</v>
      </c>
      <c r="N4263" s="20"/>
      <c r="O4263" s="20" t="s">
        <v>13999</v>
      </c>
      <c r="P4263" s="20" t="s">
        <v>13999</v>
      </c>
      <c r="Q4263" s="20" t="s">
        <v>13999</v>
      </c>
      <c r="R4263" s="16"/>
      <c r="S4263" s="16" t="s">
        <v>15937</v>
      </c>
      <c r="T4263" s="16"/>
      <c r="U4263" s="39">
        <f t="shared" si="200"/>
        <v>58.575548908799995</v>
      </c>
    </row>
    <row r="4264" spans="1:21" ht="23.25" customHeight="1">
      <c r="A4264" s="15"/>
      <c r="B4264" s="21" t="s">
        <v>21999</v>
      </c>
      <c r="C4264" s="16" t="s">
        <v>21754</v>
      </c>
      <c r="D4264" s="16" t="s">
        <v>21961</v>
      </c>
      <c r="E4264" s="16" t="s">
        <v>22000</v>
      </c>
      <c r="F4264" s="17"/>
      <c r="G4264" s="18">
        <v>1715</v>
      </c>
      <c r="H4264" s="19">
        <f t="shared" si="198"/>
        <v>52.88327352000001</v>
      </c>
      <c r="I4264" s="16"/>
      <c r="J4264" s="16">
        <f t="shared" si="199"/>
        <v>0</v>
      </c>
      <c r="K4264" s="20" t="s">
        <v>13999</v>
      </c>
      <c r="L4264" s="20" t="s">
        <v>13999</v>
      </c>
      <c r="M4264" s="20" t="s">
        <v>13999</v>
      </c>
      <c r="N4264" s="20"/>
      <c r="O4264" s="20"/>
      <c r="P4264" s="20" t="s">
        <v>13999</v>
      </c>
      <c r="Q4264" s="20" t="s">
        <v>13999</v>
      </c>
      <c r="R4264" s="16"/>
      <c r="S4264" s="16" t="s">
        <v>15937</v>
      </c>
      <c r="T4264" s="16"/>
      <c r="U4264" s="39">
        <f t="shared" si="200"/>
        <v>63.459928224000009</v>
      </c>
    </row>
    <row r="4265" spans="1:21" ht="23.25" customHeight="1">
      <c r="A4265" s="15"/>
      <c r="B4265" s="21" t="s">
        <v>22001</v>
      </c>
      <c r="C4265" s="16" t="s">
        <v>21754</v>
      </c>
      <c r="D4265" s="16" t="s">
        <v>21961</v>
      </c>
      <c r="E4265" s="16" t="s">
        <v>22002</v>
      </c>
      <c r="F4265" s="17"/>
      <c r="G4265" s="18">
        <v>1789</v>
      </c>
      <c r="H4265" s="19">
        <f t="shared" si="198"/>
        <v>55.165117392000006</v>
      </c>
      <c r="I4265" s="16"/>
      <c r="J4265" s="16">
        <f t="shared" si="199"/>
        <v>0</v>
      </c>
      <c r="K4265" s="20" t="s">
        <v>13999</v>
      </c>
      <c r="L4265" s="20" t="s">
        <v>13999</v>
      </c>
      <c r="M4265" s="20" t="s">
        <v>13999</v>
      </c>
      <c r="N4265" s="20"/>
      <c r="O4265" s="20"/>
      <c r="P4265" s="20" t="s">
        <v>13999</v>
      </c>
      <c r="Q4265" s="20" t="s">
        <v>13999</v>
      </c>
      <c r="R4265" s="16"/>
      <c r="S4265" s="16" t="s">
        <v>15937</v>
      </c>
      <c r="T4265" s="16"/>
      <c r="U4265" s="39">
        <f t="shared" si="200"/>
        <v>66.19814087040001</v>
      </c>
    </row>
    <row r="4266" spans="1:21" ht="23.25" customHeight="1">
      <c r="A4266" s="15"/>
      <c r="B4266" s="21" t="s">
        <v>22003</v>
      </c>
      <c r="C4266" s="16" t="s">
        <v>21754</v>
      </c>
      <c r="D4266" s="16" t="s">
        <v>21961</v>
      </c>
      <c r="E4266" s="16" t="s">
        <v>22004</v>
      </c>
      <c r="F4266" s="17"/>
      <c r="G4266" s="18">
        <v>2055</v>
      </c>
      <c r="H4266" s="19">
        <f t="shared" si="198"/>
        <v>63.367421040000011</v>
      </c>
      <c r="I4266" s="16"/>
      <c r="J4266" s="16">
        <f t="shared" si="199"/>
        <v>0</v>
      </c>
      <c r="K4266" s="20" t="s">
        <v>13999</v>
      </c>
      <c r="L4266" s="20" t="s">
        <v>13999</v>
      </c>
      <c r="M4266" s="20" t="s">
        <v>13999</v>
      </c>
      <c r="N4266" s="20"/>
      <c r="O4266" s="20" t="s">
        <v>13999</v>
      </c>
      <c r="P4266" s="20" t="s">
        <v>13999</v>
      </c>
      <c r="Q4266" s="20" t="s">
        <v>13999</v>
      </c>
      <c r="R4266" s="16"/>
      <c r="S4266" s="16" t="s">
        <v>15937</v>
      </c>
      <c r="T4266" s="16"/>
      <c r="U4266" s="39">
        <f t="shared" si="200"/>
        <v>76.040905248000016</v>
      </c>
    </row>
    <row r="4267" spans="1:21" ht="23.25" customHeight="1">
      <c r="A4267" s="15"/>
      <c r="B4267" s="21" t="s">
        <v>22005</v>
      </c>
      <c r="C4267" s="16" t="s">
        <v>21754</v>
      </c>
      <c r="D4267" s="16" t="s">
        <v>21961</v>
      </c>
      <c r="E4267" s="16" t="s">
        <v>22006</v>
      </c>
      <c r="F4267" s="17"/>
      <c r="G4267" s="18">
        <v>2205</v>
      </c>
      <c r="H4267" s="19">
        <f t="shared" si="198"/>
        <v>67.992780240000002</v>
      </c>
      <c r="I4267" s="16"/>
      <c r="J4267" s="16">
        <f t="shared" si="199"/>
        <v>0</v>
      </c>
      <c r="K4267" s="20" t="s">
        <v>13999</v>
      </c>
      <c r="L4267" s="20" t="s">
        <v>13999</v>
      </c>
      <c r="M4267" s="20" t="s">
        <v>13999</v>
      </c>
      <c r="N4267" s="20" t="s">
        <v>13999</v>
      </c>
      <c r="O4267" s="20" t="s">
        <v>13999</v>
      </c>
      <c r="P4267" s="20" t="s">
        <v>13999</v>
      </c>
      <c r="Q4267" s="20" t="s">
        <v>13999</v>
      </c>
      <c r="R4267" s="16"/>
      <c r="S4267" s="16" t="s">
        <v>15937</v>
      </c>
      <c r="T4267" s="16"/>
      <c r="U4267" s="39">
        <f t="shared" si="200"/>
        <v>81.591336287999994</v>
      </c>
    </row>
    <row r="4268" spans="1:21" ht="23.25" customHeight="1">
      <c r="A4268" s="15"/>
      <c r="B4268" s="21" t="s">
        <v>22007</v>
      </c>
      <c r="C4268" s="16" t="s">
        <v>21754</v>
      </c>
      <c r="D4268" s="16" t="s">
        <v>21961</v>
      </c>
      <c r="E4268" s="16" t="s">
        <v>22008</v>
      </c>
      <c r="F4268" s="17"/>
      <c r="G4268" s="18">
        <v>2541</v>
      </c>
      <c r="H4268" s="19">
        <f t="shared" si="198"/>
        <v>78.353584848000011</v>
      </c>
      <c r="I4268" s="16"/>
      <c r="J4268" s="16">
        <f t="shared" si="199"/>
        <v>0</v>
      </c>
      <c r="K4268" s="20" t="s">
        <v>13999</v>
      </c>
      <c r="L4268" s="20" t="s">
        <v>13999</v>
      </c>
      <c r="M4268" s="20" t="s">
        <v>13999</v>
      </c>
      <c r="N4268" s="20"/>
      <c r="O4268" s="20"/>
      <c r="P4268" s="20" t="s">
        <v>13999</v>
      </c>
      <c r="Q4268" s="20" t="s">
        <v>13999</v>
      </c>
      <c r="R4268" s="16"/>
      <c r="S4268" s="16" t="s">
        <v>15937</v>
      </c>
      <c r="T4268" s="16"/>
      <c r="U4268" s="39">
        <f t="shared" si="200"/>
        <v>94.024301817600005</v>
      </c>
    </row>
    <row r="4269" spans="1:21" ht="23.25" customHeight="1">
      <c r="A4269" s="15"/>
      <c r="B4269" s="21" t="s">
        <v>22009</v>
      </c>
      <c r="C4269" s="16" t="s">
        <v>21754</v>
      </c>
      <c r="D4269" s="16" t="s">
        <v>21961</v>
      </c>
      <c r="E4269" s="16" t="s">
        <v>22010</v>
      </c>
      <c r="F4269" s="17"/>
      <c r="G4269" s="18">
        <v>2671</v>
      </c>
      <c r="H4269" s="19">
        <f t="shared" si="198"/>
        <v>82.362229488000011</v>
      </c>
      <c r="I4269" s="16"/>
      <c r="J4269" s="16">
        <f t="shared" si="199"/>
        <v>0</v>
      </c>
      <c r="K4269" s="20" t="s">
        <v>13999</v>
      </c>
      <c r="L4269" s="20" t="s">
        <v>13999</v>
      </c>
      <c r="M4269" s="20" t="s">
        <v>13999</v>
      </c>
      <c r="N4269" s="20"/>
      <c r="O4269" s="20"/>
      <c r="P4269" s="20" t="s">
        <v>13999</v>
      </c>
      <c r="Q4269" s="20" t="s">
        <v>13999</v>
      </c>
      <c r="R4269" s="16"/>
      <c r="S4269" s="16" t="s">
        <v>15937</v>
      </c>
      <c r="T4269" s="16"/>
      <c r="U4269" s="39">
        <f t="shared" si="200"/>
        <v>98.834675385600008</v>
      </c>
    </row>
    <row r="4270" spans="1:21" ht="23.25" customHeight="1">
      <c r="A4270" s="15"/>
      <c r="B4270" s="21" t="s">
        <v>22011</v>
      </c>
      <c r="C4270" s="16" t="s">
        <v>21754</v>
      </c>
      <c r="D4270" s="16" t="s">
        <v>21961</v>
      </c>
      <c r="E4270" s="16" t="s">
        <v>22012</v>
      </c>
      <c r="F4270" s="17"/>
      <c r="G4270" s="18">
        <v>3066</v>
      </c>
      <c r="H4270" s="19">
        <f t="shared" si="198"/>
        <v>94.542342047999995</v>
      </c>
      <c r="I4270" s="16"/>
      <c r="J4270" s="16">
        <f t="shared" si="199"/>
        <v>0</v>
      </c>
      <c r="K4270" s="20" t="s">
        <v>13999</v>
      </c>
      <c r="L4270" s="20" t="s">
        <v>13999</v>
      </c>
      <c r="M4270" s="20" t="s">
        <v>13999</v>
      </c>
      <c r="N4270" s="20"/>
      <c r="O4270" s="20"/>
      <c r="P4270" s="20" t="s">
        <v>13999</v>
      </c>
      <c r="Q4270" s="20" t="s">
        <v>13999</v>
      </c>
      <c r="R4270" s="16"/>
      <c r="S4270" s="16" t="s">
        <v>15937</v>
      </c>
      <c r="T4270" s="16"/>
      <c r="U4270" s="39">
        <f t="shared" si="200"/>
        <v>113.45081045759999</v>
      </c>
    </row>
    <row r="4271" spans="1:21" ht="23.25" customHeight="1">
      <c r="A4271" s="15"/>
      <c r="B4271" s="21" t="s">
        <v>22013</v>
      </c>
      <c r="C4271" s="16" t="s">
        <v>21754</v>
      </c>
      <c r="D4271" s="16" t="s">
        <v>21961</v>
      </c>
      <c r="E4271" s="16" t="s">
        <v>22014</v>
      </c>
      <c r="F4271" s="17"/>
      <c r="G4271" s="18">
        <v>3442</v>
      </c>
      <c r="H4271" s="19">
        <f t="shared" si="198"/>
        <v>106.13657577600002</v>
      </c>
      <c r="I4271" s="16"/>
      <c r="J4271" s="16">
        <f t="shared" si="199"/>
        <v>0</v>
      </c>
      <c r="K4271" s="20" t="s">
        <v>13999</v>
      </c>
      <c r="L4271" s="20" t="s">
        <v>13999</v>
      </c>
      <c r="M4271" s="20" t="s">
        <v>13999</v>
      </c>
      <c r="N4271" s="20"/>
      <c r="O4271" s="20"/>
      <c r="P4271" s="20" t="s">
        <v>13999</v>
      </c>
      <c r="Q4271" s="20" t="s">
        <v>13999</v>
      </c>
      <c r="R4271" s="16"/>
      <c r="S4271" s="16" t="s">
        <v>15937</v>
      </c>
      <c r="T4271" s="16"/>
      <c r="U4271" s="39">
        <f t="shared" si="200"/>
        <v>132.81159911136001</v>
      </c>
    </row>
    <row r="4272" spans="1:21" ht="23.25" customHeight="1">
      <c r="A4272" s="15"/>
      <c r="B4272" s="21" t="s">
        <v>22015</v>
      </c>
      <c r="C4272" s="16" t="s">
        <v>21754</v>
      </c>
      <c r="D4272" s="16" t="s">
        <v>21961</v>
      </c>
      <c r="E4272" s="16" t="s">
        <v>22016</v>
      </c>
      <c r="F4272" s="17"/>
      <c r="G4272" s="18">
        <v>4152</v>
      </c>
      <c r="H4272" s="19">
        <f t="shared" si="198"/>
        <v>128.02994265600003</v>
      </c>
      <c r="I4272" s="16"/>
      <c r="J4272" s="16">
        <f t="shared" si="199"/>
        <v>0</v>
      </c>
      <c r="K4272" s="20" t="s">
        <v>14000</v>
      </c>
      <c r="L4272" s="20" t="s">
        <v>13999</v>
      </c>
      <c r="M4272" s="20" t="s">
        <v>13999</v>
      </c>
      <c r="N4272" s="20"/>
      <c r="O4272" s="20"/>
      <c r="P4272" s="20" t="s">
        <v>13999</v>
      </c>
      <c r="Q4272" s="20" t="s">
        <v>13999</v>
      </c>
      <c r="R4272" s="16"/>
      <c r="S4272" s="16" t="s">
        <v>14156</v>
      </c>
      <c r="T4272" s="16"/>
      <c r="U4272" s="39">
        <f t="shared" si="200"/>
        <v>157.11323634816006</v>
      </c>
    </row>
    <row r="4273" spans="1:21" ht="12" customHeight="1">
      <c r="A4273" s="15"/>
      <c r="B4273" s="16" t="s">
        <v>22017</v>
      </c>
      <c r="C4273" s="16" t="s">
        <v>21754</v>
      </c>
      <c r="D4273" s="16" t="s">
        <v>22018</v>
      </c>
      <c r="E4273" s="16" t="s">
        <v>22019</v>
      </c>
      <c r="F4273" s="23" t="s">
        <v>14135</v>
      </c>
      <c r="G4273" s="25">
        <v>533</v>
      </c>
      <c r="H4273" s="19">
        <f t="shared" si="198"/>
        <v>16.435443024000005</v>
      </c>
      <c r="I4273" s="16"/>
      <c r="J4273" s="16">
        <f t="shared" si="199"/>
        <v>0</v>
      </c>
      <c r="K4273" s="20" t="s">
        <v>14000</v>
      </c>
      <c r="L4273" s="20"/>
      <c r="M4273" s="20"/>
      <c r="N4273" s="20"/>
      <c r="O4273" s="20"/>
      <c r="P4273" s="20"/>
      <c r="Q4273" s="20"/>
      <c r="R4273" s="16"/>
      <c r="S4273" s="16"/>
      <c r="T4273" s="16"/>
      <c r="U4273" s="39">
        <f t="shared" si="200"/>
        <v>19.722531628800006</v>
      </c>
    </row>
    <row r="4274" spans="1:21" ht="12" customHeight="1">
      <c r="A4274" s="15"/>
      <c r="B4274" s="16" t="s">
        <v>22020</v>
      </c>
      <c r="C4274" s="16" t="s">
        <v>21754</v>
      </c>
      <c r="D4274" s="16" t="s">
        <v>22018</v>
      </c>
      <c r="E4274" s="16" t="s">
        <v>22021</v>
      </c>
      <c r="F4274" s="23" t="s">
        <v>14135</v>
      </c>
      <c r="G4274" s="25">
        <v>651</v>
      </c>
      <c r="H4274" s="19">
        <f t="shared" si="198"/>
        <v>20.074058928000003</v>
      </c>
      <c r="I4274" s="16"/>
      <c r="J4274" s="16">
        <f t="shared" si="199"/>
        <v>0</v>
      </c>
      <c r="K4274" s="20" t="s">
        <v>14000</v>
      </c>
      <c r="L4274" s="20"/>
      <c r="M4274" s="20"/>
      <c r="N4274" s="20"/>
      <c r="O4274" s="20"/>
      <c r="P4274" s="20"/>
      <c r="Q4274" s="20"/>
      <c r="R4274" s="16"/>
      <c r="S4274" s="16"/>
      <c r="T4274" s="16"/>
      <c r="U4274" s="39">
        <f t="shared" si="200"/>
        <v>24.088870713600002</v>
      </c>
    </row>
    <row r="4275" spans="1:21" ht="12" customHeight="1">
      <c r="A4275" s="15"/>
      <c r="B4275" s="16" t="s">
        <v>22022</v>
      </c>
      <c r="C4275" s="16" t="s">
        <v>21754</v>
      </c>
      <c r="D4275" s="16" t="s">
        <v>22018</v>
      </c>
      <c r="E4275" s="16" t="s">
        <v>22023</v>
      </c>
      <c r="F4275" s="23" t="s">
        <v>14135</v>
      </c>
      <c r="G4275" s="25">
        <v>777</v>
      </c>
      <c r="H4275" s="19">
        <f t="shared" si="198"/>
        <v>23.959360656000005</v>
      </c>
      <c r="I4275" s="16"/>
      <c r="J4275" s="16">
        <f t="shared" si="199"/>
        <v>0</v>
      </c>
      <c r="K4275" s="20" t="s">
        <v>14000</v>
      </c>
      <c r="L4275" s="20"/>
      <c r="M4275" s="20"/>
      <c r="N4275" s="20"/>
      <c r="O4275" s="20"/>
      <c r="P4275" s="20"/>
      <c r="Q4275" s="20"/>
      <c r="R4275" s="16"/>
      <c r="S4275" s="16"/>
      <c r="T4275" s="16"/>
      <c r="U4275" s="39">
        <f t="shared" si="200"/>
        <v>28.751232787200006</v>
      </c>
    </row>
    <row r="4276" spans="1:21" ht="12" customHeight="1">
      <c r="A4276" s="15"/>
      <c r="B4276" s="16" t="s">
        <v>22024</v>
      </c>
      <c r="C4276" s="16" t="s">
        <v>21754</v>
      </c>
      <c r="D4276" s="16" t="s">
        <v>22018</v>
      </c>
      <c r="E4276" s="16" t="s">
        <v>22025</v>
      </c>
      <c r="F4276" s="23" t="s">
        <v>14135</v>
      </c>
      <c r="G4276" s="25">
        <v>730</v>
      </c>
      <c r="H4276" s="19">
        <f t="shared" si="198"/>
        <v>22.51008144</v>
      </c>
      <c r="I4276" s="16"/>
      <c r="J4276" s="16">
        <f t="shared" si="199"/>
        <v>0</v>
      </c>
      <c r="K4276" s="20" t="s">
        <v>14000</v>
      </c>
      <c r="L4276" s="20"/>
      <c r="M4276" s="20"/>
      <c r="N4276" s="20"/>
      <c r="O4276" s="20"/>
      <c r="P4276" s="20"/>
      <c r="Q4276" s="20"/>
      <c r="R4276" s="16"/>
      <c r="S4276" s="16"/>
      <c r="T4276" s="16"/>
      <c r="U4276" s="39">
        <f t="shared" si="200"/>
        <v>27.012097728000001</v>
      </c>
    </row>
    <row r="4277" spans="1:21" ht="12" customHeight="1">
      <c r="A4277" s="15"/>
      <c r="B4277" s="16" t="s">
        <v>22026</v>
      </c>
      <c r="C4277" s="16" t="s">
        <v>21754</v>
      </c>
      <c r="D4277" s="16" t="s">
        <v>22018</v>
      </c>
      <c r="E4277" s="16" t="s">
        <v>22027</v>
      </c>
      <c r="F4277" s="23" t="s">
        <v>14135</v>
      </c>
      <c r="G4277" s="25">
        <v>826</v>
      </c>
      <c r="H4277" s="19">
        <f t="shared" si="198"/>
        <v>25.470311328000005</v>
      </c>
      <c r="I4277" s="16"/>
      <c r="J4277" s="16">
        <f t="shared" si="199"/>
        <v>0</v>
      </c>
      <c r="K4277" s="20" t="s">
        <v>14000</v>
      </c>
      <c r="L4277" s="20"/>
      <c r="M4277" s="20"/>
      <c r="N4277" s="20"/>
      <c r="O4277" s="20"/>
      <c r="P4277" s="20"/>
      <c r="Q4277" s="20"/>
      <c r="R4277" s="16"/>
      <c r="S4277" s="16"/>
      <c r="T4277" s="16"/>
      <c r="U4277" s="39">
        <f t="shared" si="200"/>
        <v>30.564373593600003</v>
      </c>
    </row>
    <row r="4278" spans="1:21" ht="12" customHeight="1">
      <c r="A4278" s="15"/>
      <c r="B4278" s="16" t="s">
        <v>22028</v>
      </c>
      <c r="C4278" s="16" t="s">
        <v>21754</v>
      </c>
      <c r="D4278" s="16" t="s">
        <v>22018</v>
      </c>
      <c r="E4278" s="16" t="s">
        <v>22029</v>
      </c>
      <c r="F4278" s="23" t="s">
        <v>14135</v>
      </c>
      <c r="G4278" s="24">
        <v>1004</v>
      </c>
      <c r="H4278" s="19">
        <f t="shared" si="198"/>
        <v>30.959070912000005</v>
      </c>
      <c r="I4278" s="16"/>
      <c r="J4278" s="16">
        <f t="shared" si="199"/>
        <v>0</v>
      </c>
      <c r="K4278" s="20" t="s">
        <v>14000</v>
      </c>
      <c r="L4278" s="20"/>
      <c r="M4278" s="20"/>
      <c r="N4278" s="20"/>
      <c r="O4278" s="20"/>
      <c r="P4278" s="20"/>
      <c r="Q4278" s="20"/>
      <c r="R4278" s="16"/>
      <c r="S4278" s="16"/>
      <c r="T4278" s="16"/>
      <c r="U4278" s="39">
        <f t="shared" si="200"/>
        <v>37.150885094400003</v>
      </c>
    </row>
    <row r="4279" spans="1:21" ht="12" customHeight="1">
      <c r="A4279" s="15"/>
      <c r="B4279" s="21" t="s">
        <v>22030</v>
      </c>
      <c r="C4279" s="16" t="s">
        <v>21754</v>
      </c>
      <c r="D4279" s="16" t="s">
        <v>22031</v>
      </c>
      <c r="E4279" s="16" t="s">
        <v>22032</v>
      </c>
      <c r="F4279" s="17"/>
      <c r="G4279" s="22">
        <v>58</v>
      </c>
      <c r="H4279" s="19">
        <f t="shared" si="198"/>
        <v>1.7884722240000002</v>
      </c>
      <c r="I4279" s="16"/>
      <c r="J4279" s="16">
        <f t="shared" si="199"/>
        <v>0</v>
      </c>
      <c r="K4279" s="20" t="s">
        <v>14045</v>
      </c>
      <c r="L4279" s="20" t="s">
        <v>14000</v>
      </c>
      <c r="M4279" s="20" t="s">
        <v>14000</v>
      </c>
      <c r="N4279" s="20" t="s">
        <v>14000</v>
      </c>
      <c r="O4279" s="20" t="s">
        <v>14000</v>
      </c>
      <c r="P4279" s="20" t="s">
        <v>14045</v>
      </c>
      <c r="Q4279" s="20" t="s">
        <v>14000</v>
      </c>
      <c r="R4279" s="16"/>
      <c r="S4279" s="16" t="s">
        <v>14079</v>
      </c>
      <c r="T4279" s="16"/>
      <c r="U4279" s="39">
        <f t="shared" si="200"/>
        <v>2.1461666688000003</v>
      </c>
    </row>
    <row r="4280" spans="1:21" ht="12" customHeight="1">
      <c r="A4280" s="15"/>
      <c r="B4280" s="21" t="s">
        <v>245</v>
      </c>
      <c r="C4280" s="16" t="s">
        <v>21754</v>
      </c>
      <c r="D4280" s="16" t="s">
        <v>22031</v>
      </c>
      <c r="E4280" s="16" t="s">
        <v>22033</v>
      </c>
      <c r="F4280" s="17"/>
      <c r="G4280" s="22">
        <v>58</v>
      </c>
      <c r="H4280" s="19">
        <f t="shared" si="198"/>
        <v>1.7884722240000002</v>
      </c>
      <c r="I4280" s="16"/>
      <c r="J4280" s="16">
        <f t="shared" si="199"/>
        <v>0</v>
      </c>
      <c r="K4280" s="20" t="s">
        <v>14045</v>
      </c>
      <c r="L4280" s="20" t="s">
        <v>14000</v>
      </c>
      <c r="M4280" s="20" t="s">
        <v>13999</v>
      </c>
      <c r="N4280" s="20" t="s">
        <v>13999</v>
      </c>
      <c r="O4280" s="20" t="s">
        <v>14000</v>
      </c>
      <c r="P4280" s="20" t="s">
        <v>14045</v>
      </c>
      <c r="Q4280" s="20" t="s">
        <v>14000</v>
      </c>
      <c r="R4280" s="16"/>
      <c r="S4280" s="16" t="s">
        <v>14079</v>
      </c>
      <c r="T4280" s="16"/>
      <c r="U4280" s="39">
        <f t="shared" si="200"/>
        <v>2.1461666688000003</v>
      </c>
    </row>
    <row r="4281" spans="1:21" ht="12" customHeight="1">
      <c r="A4281" s="15"/>
      <c r="B4281" s="21" t="s">
        <v>246</v>
      </c>
      <c r="C4281" s="16" t="s">
        <v>21754</v>
      </c>
      <c r="D4281" s="16" t="s">
        <v>22031</v>
      </c>
      <c r="E4281" s="16" t="s">
        <v>22034</v>
      </c>
      <c r="F4281" s="17"/>
      <c r="G4281" s="22">
        <v>58</v>
      </c>
      <c r="H4281" s="19">
        <f t="shared" si="198"/>
        <v>1.7884722240000002</v>
      </c>
      <c r="I4281" s="16"/>
      <c r="J4281" s="16">
        <f t="shared" si="199"/>
        <v>0</v>
      </c>
      <c r="K4281" s="20" t="s">
        <v>14045</v>
      </c>
      <c r="L4281" s="20" t="s">
        <v>14000</v>
      </c>
      <c r="M4281" s="20" t="s">
        <v>14000</v>
      </c>
      <c r="N4281" s="20" t="s">
        <v>14000</v>
      </c>
      <c r="O4281" s="20" t="s">
        <v>14000</v>
      </c>
      <c r="P4281" s="20" t="s">
        <v>14045</v>
      </c>
      <c r="Q4281" s="20" t="s">
        <v>14000</v>
      </c>
      <c r="R4281" s="16"/>
      <c r="S4281" s="16" t="s">
        <v>14079</v>
      </c>
      <c r="T4281" s="16"/>
      <c r="U4281" s="39">
        <f t="shared" si="200"/>
        <v>2.1461666688000003</v>
      </c>
    </row>
    <row r="4282" spans="1:21" ht="12" customHeight="1">
      <c r="A4282" s="15"/>
      <c r="B4282" s="21" t="s">
        <v>247</v>
      </c>
      <c r="C4282" s="16" t="s">
        <v>21754</v>
      </c>
      <c r="D4282" s="16" t="s">
        <v>22031</v>
      </c>
      <c r="E4282" s="16" t="s">
        <v>22035</v>
      </c>
      <c r="F4282" s="17"/>
      <c r="G4282" s="22">
        <v>63</v>
      </c>
      <c r="H4282" s="19">
        <f t="shared" si="198"/>
        <v>1.942650864</v>
      </c>
      <c r="I4282" s="16"/>
      <c r="J4282" s="16">
        <f t="shared" si="199"/>
        <v>0</v>
      </c>
      <c r="K4282" s="20" t="s">
        <v>14045</v>
      </c>
      <c r="L4282" s="20" t="s">
        <v>14000</v>
      </c>
      <c r="M4282" s="20" t="s">
        <v>14000</v>
      </c>
      <c r="N4282" s="20" t="s">
        <v>14000</v>
      </c>
      <c r="O4282" s="20" t="s">
        <v>14000</v>
      </c>
      <c r="P4282" s="20" t="s">
        <v>14045</v>
      </c>
      <c r="Q4282" s="20" t="s">
        <v>14000</v>
      </c>
      <c r="R4282" s="16"/>
      <c r="S4282" s="16" t="s">
        <v>14079</v>
      </c>
      <c r="T4282" s="16"/>
      <c r="U4282" s="39">
        <f t="shared" si="200"/>
        <v>2.3311810367999999</v>
      </c>
    </row>
    <row r="4283" spans="1:21" ht="12" customHeight="1">
      <c r="A4283" s="15"/>
      <c r="B4283" s="21" t="s">
        <v>248</v>
      </c>
      <c r="C4283" s="16" t="s">
        <v>21754</v>
      </c>
      <c r="D4283" s="16" t="s">
        <v>22031</v>
      </c>
      <c r="E4283" s="16" t="s">
        <v>22036</v>
      </c>
      <c r="F4283" s="17"/>
      <c r="G4283" s="22">
        <v>63</v>
      </c>
      <c r="H4283" s="19">
        <f t="shared" si="198"/>
        <v>1.942650864</v>
      </c>
      <c r="I4283" s="16"/>
      <c r="J4283" s="16">
        <f t="shared" si="199"/>
        <v>0</v>
      </c>
      <c r="K4283" s="20" t="s">
        <v>14045</v>
      </c>
      <c r="L4283" s="20" t="s">
        <v>14000</v>
      </c>
      <c r="M4283" s="20" t="s">
        <v>13999</v>
      </c>
      <c r="N4283" s="20" t="s">
        <v>14000</v>
      </c>
      <c r="O4283" s="20" t="s">
        <v>14000</v>
      </c>
      <c r="P4283" s="20" t="s">
        <v>14045</v>
      </c>
      <c r="Q4283" s="20" t="s">
        <v>14000</v>
      </c>
      <c r="R4283" s="16"/>
      <c r="S4283" s="16" t="s">
        <v>14079</v>
      </c>
      <c r="T4283" s="16"/>
      <c r="U4283" s="39">
        <f t="shared" si="200"/>
        <v>2.3311810367999999</v>
      </c>
    </row>
    <row r="4284" spans="1:21" ht="12" customHeight="1">
      <c r="A4284" s="15"/>
      <c r="B4284" s="21" t="s">
        <v>22037</v>
      </c>
      <c r="C4284" s="16" t="s">
        <v>21754</v>
      </c>
      <c r="D4284" s="16" t="s">
        <v>22031</v>
      </c>
      <c r="E4284" s="16" t="s">
        <v>22038</v>
      </c>
      <c r="F4284" s="17"/>
      <c r="G4284" s="22">
        <v>63</v>
      </c>
      <c r="H4284" s="19">
        <f t="shared" si="198"/>
        <v>1.942650864</v>
      </c>
      <c r="I4284" s="16"/>
      <c r="J4284" s="16">
        <f t="shared" si="199"/>
        <v>0</v>
      </c>
      <c r="K4284" s="20" t="s">
        <v>14045</v>
      </c>
      <c r="L4284" s="20" t="s">
        <v>14000</v>
      </c>
      <c r="M4284" s="20" t="s">
        <v>14000</v>
      </c>
      <c r="N4284" s="20" t="s">
        <v>14000</v>
      </c>
      <c r="O4284" s="20" t="s">
        <v>14045</v>
      </c>
      <c r="P4284" s="20" t="s">
        <v>14045</v>
      </c>
      <c r="Q4284" s="20" t="s">
        <v>14000</v>
      </c>
      <c r="R4284" s="16"/>
      <c r="S4284" s="16" t="s">
        <v>14156</v>
      </c>
      <c r="T4284" s="16"/>
      <c r="U4284" s="39">
        <f t="shared" si="200"/>
        <v>2.3311810367999999</v>
      </c>
    </row>
    <row r="4285" spans="1:21" ht="12" customHeight="1">
      <c r="A4285" s="15"/>
      <c r="B4285" s="21" t="s">
        <v>22039</v>
      </c>
      <c r="C4285" s="16" t="s">
        <v>21754</v>
      </c>
      <c r="D4285" s="16" t="s">
        <v>22031</v>
      </c>
      <c r="E4285" s="16" t="s">
        <v>22040</v>
      </c>
      <c r="F4285" s="17"/>
      <c r="G4285" s="22">
        <v>83</v>
      </c>
      <c r="H4285" s="19">
        <f t="shared" si="198"/>
        <v>2.5593654240000006</v>
      </c>
      <c r="I4285" s="16"/>
      <c r="J4285" s="16">
        <f t="shared" si="199"/>
        <v>0</v>
      </c>
      <c r="K4285" s="20" t="s">
        <v>14045</v>
      </c>
      <c r="L4285" s="20" t="s">
        <v>14000</v>
      </c>
      <c r="M4285" s="20" t="s">
        <v>14000</v>
      </c>
      <c r="N4285" s="20" t="s">
        <v>13999</v>
      </c>
      <c r="O4285" s="20" t="s">
        <v>14000</v>
      </c>
      <c r="P4285" s="20" t="s">
        <v>14045</v>
      </c>
      <c r="Q4285" s="20" t="s">
        <v>14000</v>
      </c>
      <c r="R4285" s="16"/>
      <c r="S4285" s="16" t="s">
        <v>14079</v>
      </c>
      <c r="T4285" s="16"/>
      <c r="U4285" s="39">
        <f t="shared" si="200"/>
        <v>3.0712385088000005</v>
      </c>
    </row>
    <row r="4286" spans="1:21" ht="12" customHeight="1">
      <c r="A4286" s="15"/>
      <c r="B4286" s="21" t="s">
        <v>22041</v>
      </c>
      <c r="C4286" s="16" t="s">
        <v>21754</v>
      </c>
      <c r="D4286" s="16" t="s">
        <v>22031</v>
      </c>
      <c r="E4286" s="16" t="s">
        <v>22042</v>
      </c>
      <c r="F4286" s="17"/>
      <c r="G4286" s="22">
        <v>83</v>
      </c>
      <c r="H4286" s="19">
        <f t="shared" si="198"/>
        <v>2.5593654240000006</v>
      </c>
      <c r="I4286" s="16"/>
      <c r="J4286" s="16">
        <f t="shared" si="199"/>
        <v>0</v>
      </c>
      <c r="K4286" s="20" t="s">
        <v>13999</v>
      </c>
      <c r="L4286" s="20" t="s">
        <v>13999</v>
      </c>
      <c r="M4286" s="20" t="s">
        <v>13999</v>
      </c>
      <c r="N4286" s="20"/>
      <c r="O4286" s="20"/>
      <c r="P4286" s="20" t="s">
        <v>13999</v>
      </c>
      <c r="Q4286" s="20" t="s">
        <v>13999</v>
      </c>
      <c r="R4286" s="16"/>
      <c r="S4286" s="16" t="s">
        <v>14079</v>
      </c>
      <c r="T4286" s="16"/>
      <c r="U4286" s="39">
        <f t="shared" si="200"/>
        <v>3.0712385088000005</v>
      </c>
    </row>
    <row r="4287" spans="1:21" ht="12" customHeight="1">
      <c r="A4287" s="15"/>
      <c r="B4287" s="21" t="s">
        <v>22043</v>
      </c>
      <c r="C4287" s="16" t="s">
        <v>21754</v>
      </c>
      <c r="D4287" s="16" t="s">
        <v>22031</v>
      </c>
      <c r="E4287" s="16" t="s">
        <v>22044</v>
      </c>
      <c r="F4287" s="17"/>
      <c r="G4287" s="22">
        <v>101</v>
      </c>
      <c r="H4287" s="19">
        <f t="shared" si="198"/>
        <v>3.1144085280000007</v>
      </c>
      <c r="I4287" s="16"/>
      <c r="J4287" s="16">
        <f t="shared" si="199"/>
        <v>0</v>
      </c>
      <c r="K4287" s="20"/>
      <c r="L4287" s="20" t="s">
        <v>13999</v>
      </c>
      <c r="M4287" s="20" t="s">
        <v>14000</v>
      </c>
      <c r="N4287" s="20" t="s">
        <v>13999</v>
      </c>
      <c r="O4287" s="20" t="s">
        <v>13999</v>
      </c>
      <c r="P4287" s="20" t="s">
        <v>14000</v>
      </c>
      <c r="Q4287" s="20" t="s">
        <v>13999</v>
      </c>
      <c r="R4287" s="16"/>
      <c r="S4287" s="16" t="s">
        <v>14079</v>
      </c>
      <c r="T4287" s="16"/>
      <c r="U4287" s="39">
        <f t="shared" si="200"/>
        <v>3.7372902336000005</v>
      </c>
    </row>
    <row r="4288" spans="1:21" ht="12" customHeight="1">
      <c r="A4288" s="15"/>
      <c r="B4288" s="21" t="s">
        <v>22045</v>
      </c>
      <c r="C4288" s="16" t="s">
        <v>21754</v>
      </c>
      <c r="D4288" s="16" t="s">
        <v>22031</v>
      </c>
      <c r="E4288" s="16" t="s">
        <v>22046</v>
      </c>
      <c r="F4288" s="17"/>
      <c r="G4288" s="22">
        <v>124</v>
      </c>
      <c r="H4288" s="19">
        <f t="shared" si="198"/>
        <v>3.8236302719999999</v>
      </c>
      <c r="I4288" s="16"/>
      <c r="J4288" s="16">
        <f t="shared" si="199"/>
        <v>0</v>
      </c>
      <c r="K4288" s="20" t="s">
        <v>13999</v>
      </c>
      <c r="L4288" s="20" t="s">
        <v>13999</v>
      </c>
      <c r="M4288" s="20" t="s">
        <v>13999</v>
      </c>
      <c r="N4288" s="20" t="s">
        <v>13999</v>
      </c>
      <c r="O4288" s="20" t="s">
        <v>13999</v>
      </c>
      <c r="P4288" s="20" t="s">
        <v>14000</v>
      </c>
      <c r="Q4288" s="20" t="s">
        <v>13999</v>
      </c>
      <c r="R4288" s="16"/>
      <c r="S4288" s="16" t="s">
        <v>14079</v>
      </c>
      <c r="T4288" s="16"/>
      <c r="U4288" s="39">
        <f t="shared" si="200"/>
        <v>4.5883563263999996</v>
      </c>
    </row>
    <row r="4289" spans="1:21" ht="12" customHeight="1">
      <c r="A4289" s="15"/>
      <c r="B4289" s="21" t="s">
        <v>22047</v>
      </c>
      <c r="C4289" s="16" t="s">
        <v>21754</v>
      </c>
      <c r="D4289" s="16" t="s">
        <v>22031</v>
      </c>
      <c r="E4289" s="16" t="s">
        <v>22048</v>
      </c>
      <c r="F4289" s="17"/>
      <c r="G4289" s="22">
        <v>133</v>
      </c>
      <c r="H4289" s="19">
        <f t="shared" si="198"/>
        <v>4.1011518240000004</v>
      </c>
      <c r="I4289" s="16"/>
      <c r="J4289" s="16">
        <f t="shared" si="199"/>
        <v>0</v>
      </c>
      <c r="K4289" s="20" t="s">
        <v>13999</v>
      </c>
      <c r="L4289" s="20" t="s">
        <v>13999</v>
      </c>
      <c r="M4289" s="20" t="s">
        <v>13999</v>
      </c>
      <c r="N4289" s="20" t="s">
        <v>13999</v>
      </c>
      <c r="O4289" s="20" t="s">
        <v>13999</v>
      </c>
      <c r="P4289" s="20" t="s">
        <v>14000</v>
      </c>
      <c r="Q4289" s="20" t="s">
        <v>13999</v>
      </c>
      <c r="R4289" s="16"/>
      <c r="S4289" s="16" t="s">
        <v>14079</v>
      </c>
      <c r="T4289" s="16"/>
      <c r="U4289" s="39">
        <f t="shared" si="200"/>
        <v>4.9213821888</v>
      </c>
    </row>
    <row r="4290" spans="1:21" ht="12" customHeight="1">
      <c r="A4290" s="15"/>
      <c r="B4290" s="21" t="s">
        <v>22049</v>
      </c>
      <c r="C4290" s="16" t="s">
        <v>21754</v>
      </c>
      <c r="D4290" s="16" t="s">
        <v>22031</v>
      </c>
      <c r="E4290" s="16" t="s">
        <v>22050</v>
      </c>
      <c r="F4290" s="17"/>
      <c r="G4290" s="22">
        <v>145</v>
      </c>
      <c r="H4290" s="19">
        <f t="shared" si="198"/>
        <v>4.4711805599999996</v>
      </c>
      <c r="I4290" s="16"/>
      <c r="J4290" s="16">
        <f t="shared" si="199"/>
        <v>0</v>
      </c>
      <c r="K4290" s="20" t="s">
        <v>13999</v>
      </c>
      <c r="L4290" s="20" t="s">
        <v>13999</v>
      </c>
      <c r="M4290" s="20" t="s">
        <v>13999</v>
      </c>
      <c r="N4290" s="20" t="s">
        <v>13999</v>
      </c>
      <c r="O4290" s="20" t="s">
        <v>13999</v>
      </c>
      <c r="P4290" s="20" t="s">
        <v>13999</v>
      </c>
      <c r="Q4290" s="20" t="s">
        <v>13999</v>
      </c>
      <c r="R4290" s="16"/>
      <c r="S4290" s="16" t="s">
        <v>14079</v>
      </c>
      <c r="T4290" s="16"/>
      <c r="U4290" s="39">
        <f t="shared" si="200"/>
        <v>5.3654166719999994</v>
      </c>
    </row>
    <row r="4291" spans="1:21" ht="12" customHeight="1">
      <c r="A4291" s="15"/>
      <c r="B4291" s="21" t="s">
        <v>22051</v>
      </c>
      <c r="C4291" s="16" t="s">
        <v>21754</v>
      </c>
      <c r="D4291" s="16" t="s">
        <v>22031</v>
      </c>
      <c r="E4291" s="16" t="s">
        <v>22052</v>
      </c>
      <c r="F4291" s="17"/>
      <c r="G4291" s="22">
        <v>168</v>
      </c>
      <c r="H4291" s="19">
        <f t="shared" si="198"/>
        <v>5.1804023040000011</v>
      </c>
      <c r="I4291" s="16"/>
      <c r="J4291" s="16">
        <f t="shared" si="199"/>
        <v>0</v>
      </c>
      <c r="K4291" s="20" t="s">
        <v>13999</v>
      </c>
      <c r="L4291" s="20" t="s">
        <v>13999</v>
      </c>
      <c r="M4291" s="20" t="s">
        <v>13999</v>
      </c>
      <c r="N4291" s="20" t="s">
        <v>13999</v>
      </c>
      <c r="O4291" s="20" t="s">
        <v>13999</v>
      </c>
      <c r="P4291" s="20" t="s">
        <v>13999</v>
      </c>
      <c r="Q4291" s="20" t="s">
        <v>13999</v>
      </c>
      <c r="R4291" s="16"/>
      <c r="S4291" s="16" t="s">
        <v>14079</v>
      </c>
      <c r="T4291" s="16"/>
      <c r="U4291" s="39">
        <f t="shared" si="200"/>
        <v>6.2164827648000012</v>
      </c>
    </row>
    <row r="4292" spans="1:21" ht="12" customHeight="1">
      <c r="A4292" s="15"/>
      <c r="B4292" s="21" t="s">
        <v>320</v>
      </c>
      <c r="C4292" s="16" t="s">
        <v>21754</v>
      </c>
      <c r="D4292" s="16" t="s">
        <v>22031</v>
      </c>
      <c r="E4292" s="16" t="s">
        <v>22053</v>
      </c>
      <c r="F4292" s="17"/>
      <c r="G4292" s="22">
        <v>250</v>
      </c>
      <c r="H4292" s="19">
        <f t="shared" si="198"/>
        <v>7.7089320000000017</v>
      </c>
      <c r="I4292" s="16"/>
      <c r="J4292" s="16">
        <f t="shared" si="199"/>
        <v>0</v>
      </c>
      <c r="K4292" s="20" t="s">
        <v>14000</v>
      </c>
      <c r="L4292" s="20" t="s">
        <v>13999</v>
      </c>
      <c r="M4292" s="20" t="s">
        <v>14000</v>
      </c>
      <c r="N4292" s="20" t="s">
        <v>13999</v>
      </c>
      <c r="O4292" s="20"/>
      <c r="P4292" s="20"/>
      <c r="Q4292" s="20" t="s">
        <v>13999</v>
      </c>
      <c r="R4292" s="16"/>
      <c r="S4292" s="16" t="s">
        <v>14079</v>
      </c>
      <c r="T4292" s="16"/>
      <c r="U4292" s="39">
        <f t="shared" si="200"/>
        <v>9.250718400000002</v>
      </c>
    </row>
    <row r="4293" spans="1:21" ht="12" customHeight="1">
      <c r="A4293" s="15"/>
      <c r="B4293" s="21" t="s">
        <v>22054</v>
      </c>
      <c r="C4293" s="16" t="s">
        <v>21754</v>
      </c>
      <c r="D4293" s="16" t="s">
        <v>22031</v>
      </c>
      <c r="E4293" s="16" t="s">
        <v>22055</v>
      </c>
      <c r="F4293" s="17"/>
      <c r="G4293" s="22">
        <v>361</v>
      </c>
      <c r="H4293" s="19">
        <f t="shared" si="198"/>
        <v>11.131697808000002</v>
      </c>
      <c r="I4293" s="16"/>
      <c r="J4293" s="16">
        <f t="shared" si="199"/>
        <v>0</v>
      </c>
      <c r="K4293" s="20" t="s">
        <v>13999</v>
      </c>
      <c r="L4293" s="20" t="s">
        <v>13999</v>
      </c>
      <c r="M4293" s="20" t="s">
        <v>13999</v>
      </c>
      <c r="N4293" s="20" t="s">
        <v>13999</v>
      </c>
      <c r="O4293" s="20"/>
      <c r="P4293" s="20" t="s">
        <v>13999</v>
      </c>
      <c r="Q4293" s="20" t="s">
        <v>13999</v>
      </c>
      <c r="R4293" s="16"/>
      <c r="S4293" s="16" t="s">
        <v>14079</v>
      </c>
      <c r="T4293" s="16"/>
      <c r="U4293" s="39">
        <f t="shared" si="200"/>
        <v>13.358037369600002</v>
      </c>
    </row>
    <row r="4294" spans="1:21" ht="12" customHeight="1">
      <c r="A4294" s="15"/>
      <c r="B4294" s="21" t="s">
        <v>22056</v>
      </c>
      <c r="C4294" s="16" t="s">
        <v>21754</v>
      </c>
      <c r="D4294" s="16" t="s">
        <v>22031</v>
      </c>
      <c r="E4294" s="16" t="s">
        <v>22057</v>
      </c>
      <c r="F4294" s="17"/>
      <c r="G4294" s="22">
        <v>340</v>
      </c>
      <c r="H4294" s="19">
        <f t="shared" si="198"/>
        <v>10.484147520000004</v>
      </c>
      <c r="I4294" s="16"/>
      <c r="J4294" s="16">
        <f t="shared" si="199"/>
        <v>0</v>
      </c>
      <c r="K4294" s="20" t="s">
        <v>13999</v>
      </c>
      <c r="L4294" s="20" t="s">
        <v>13999</v>
      </c>
      <c r="M4294" s="20" t="s">
        <v>13999</v>
      </c>
      <c r="N4294" s="20"/>
      <c r="O4294" s="20"/>
      <c r="P4294" s="20" t="s">
        <v>13999</v>
      </c>
      <c r="Q4294" s="20" t="s">
        <v>13999</v>
      </c>
      <c r="R4294" s="16"/>
      <c r="S4294" s="16" t="s">
        <v>14079</v>
      </c>
      <c r="T4294" s="16"/>
      <c r="U4294" s="39">
        <f t="shared" si="200"/>
        <v>12.580977024000005</v>
      </c>
    </row>
    <row r="4295" spans="1:21" ht="12" customHeight="1">
      <c r="A4295" s="15"/>
      <c r="B4295" s="21" t="s">
        <v>22058</v>
      </c>
      <c r="C4295" s="16" t="s">
        <v>21754</v>
      </c>
      <c r="D4295" s="16" t="s">
        <v>22031</v>
      </c>
      <c r="E4295" s="16" t="s">
        <v>22059</v>
      </c>
      <c r="F4295" s="17"/>
      <c r="G4295" s="22">
        <v>481</v>
      </c>
      <c r="H4295" s="19">
        <f t="shared" si="198"/>
        <v>14.831985167999999</v>
      </c>
      <c r="I4295" s="16"/>
      <c r="J4295" s="16">
        <f t="shared" si="199"/>
        <v>0</v>
      </c>
      <c r="K4295" s="20" t="s">
        <v>13999</v>
      </c>
      <c r="L4295" s="20" t="s">
        <v>13999</v>
      </c>
      <c r="M4295" s="20" t="s">
        <v>13999</v>
      </c>
      <c r="N4295" s="20"/>
      <c r="O4295" s="20"/>
      <c r="P4295" s="20" t="s">
        <v>13999</v>
      </c>
      <c r="Q4295" s="20" t="s">
        <v>13999</v>
      </c>
      <c r="R4295" s="16"/>
      <c r="S4295" s="16" t="s">
        <v>14079</v>
      </c>
      <c r="T4295" s="16"/>
      <c r="U4295" s="39">
        <f t="shared" si="200"/>
        <v>17.798382201599999</v>
      </c>
    </row>
    <row r="4296" spans="1:21" ht="12" customHeight="1">
      <c r="A4296" s="15"/>
      <c r="B4296" s="21" t="s">
        <v>22060</v>
      </c>
      <c r="C4296" s="16" t="s">
        <v>21754</v>
      </c>
      <c r="D4296" s="16" t="s">
        <v>22031</v>
      </c>
      <c r="E4296" s="16" t="s">
        <v>22061</v>
      </c>
      <c r="F4296" s="17"/>
      <c r="G4296" s="22">
        <v>229</v>
      </c>
      <c r="H4296" s="19">
        <f t="shared" si="198"/>
        <v>7.061381712000002</v>
      </c>
      <c r="I4296" s="16"/>
      <c r="J4296" s="16">
        <f t="shared" si="199"/>
        <v>0</v>
      </c>
      <c r="K4296" s="20" t="s">
        <v>13999</v>
      </c>
      <c r="L4296" s="20" t="s">
        <v>13999</v>
      </c>
      <c r="M4296" s="20" t="s">
        <v>14000</v>
      </c>
      <c r="N4296" s="20" t="s">
        <v>13999</v>
      </c>
      <c r="O4296" s="20" t="s">
        <v>13999</v>
      </c>
      <c r="P4296" s="20" t="s">
        <v>13999</v>
      </c>
      <c r="Q4296" s="20" t="s">
        <v>13999</v>
      </c>
      <c r="R4296" s="16"/>
      <c r="S4296" s="16" t="s">
        <v>14079</v>
      </c>
      <c r="T4296" s="16"/>
      <c r="U4296" s="39">
        <f t="shared" si="200"/>
        <v>8.4736580544000013</v>
      </c>
    </row>
    <row r="4297" spans="1:21" ht="12" customHeight="1">
      <c r="A4297" s="15"/>
      <c r="B4297" s="21" t="s">
        <v>22062</v>
      </c>
      <c r="C4297" s="16" t="s">
        <v>21754</v>
      </c>
      <c r="D4297" s="16" t="s">
        <v>22031</v>
      </c>
      <c r="E4297" s="16" t="s">
        <v>22063</v>
      </c>
      <c r="F4297" s="17"/>
      <c r="G4297" s="22">
        <v>289</v>
      </c>
      <c r="H4297" s="19">
        <f t="shared" si="198"/>
        <v>8.9115253920000015</v>
      </c>
      <c r="I4297" s="16"/>
      <c r="J4297" s="16">
        <f t="shared" si="199"/>
        <v>0</v>
      </c>
      <c r="K4297" s="20" t="s">
        <v>13999</v>
      </c>
      <c r="L4297" s="20" t="s">
        <v>13999</v>
      </c>
      <c r="M4297" s="20" t="s">
        <v>13999</v>
      </c>
      <c r="N4297" s="20" t="s">
        <v>13999</v>
      </c>
      <c r="O4297" s="20" t="s">
        <v>13999</v>
      </c>
      <c r="P4297" s="20" t="s">
        <v>13999</v>
      </c>
      <c r="Q4297" s="20" t="s">
        <v>13999</v>
      </c>
      <c r="R4297" s="16"/>
      <c r="S4297" s="16" t="s">
        <v>14079</v>
      </c>
      <c r="T4297" s="16"/>
      <c r="U4297" s="39">
        <f t="shared" si="200"/>
        <v>10.693830470400002</v>
      </c>
    </row>
    <row r="4298" spans="1:21" ht="23.25" customHeight="1">
      <c r="A4298" s="15"/>
      <c r="B4298" s="16" t="s">
        <v>22064</v>
      </c>
      <c r="C4298" s="16" t="s">
        <v>21754</v>
      </c>
      <c r="D4298" s="16" t="s">
        <v>22065</v>
      </c>
      <c r="E4298" s="16" t="s">
        <v>22066</v>
      </c>
      <c r="F4298" s="17"/>
      <c r="G4298" s="22">
        <v>104</v>
      </c>
      <c r="H4298" s="19">
        <f t="shared" si="198"/>
        <v>3.2069157119999998</v>
      </c>
      <c r="I4298" s="16"/>
      <c r="J4298" s="16">
        <f t="shared" si="199"/>
        <v>0</v>
      </c>
      <c r="K4298" s="20" t="s">
        <v>14000</v>
      </c>
      <c r="L4298" s="20" t="s">
        <v>13999</v>
      </c>
      <c r="M4298" s="20" t="s">
        <v>14000</v>
      </c>
      <c r="N4298" s="20" t="s">
        <v>13999</v>
      </c>
      <c r="O4298" s="20" t="s">
        <v>13999</v>
      </c>
      <c r="P4298" s="20" t="s">
        <v>13999</v>
      </c>
      <c r="Q4298" s="20" t="s">
        <v>14000</v>
      </c>
      <c r="R4298" s="16"/>
      <c r="S4298" s="16"/>
      <c r="T4298" s="16"/>
      <c r="U4298" s="39">
        <f t="shared" si="200"/>
        <v>3.8482988543999994</v>
      </c>
    </row>
    <row r="4299" spans="1:21" ht="23.25" customHeight="1">
      <c r="A4299" s="15"/>
      <c r="B4299" s="16" t="s">
        <v>22067</v>
      </c>
      <c r="C4299" s="16" t="s">
        <v>21754</v>
      </c>
      <c r="D4299" s="16" t="s">
        <v>22065</v>
      </c>
      <c r="E4299" s="16" t="s">
        <v>22068</v>
      </c>
      <c r="F4299" s="17"/>
      <c r="G4299" s="22">
        <v>110</v>
      </c>
      <c r="H4299" s="19">
        <f t="shared" si="198"/>
        <v>3.3919300799999998</v>
      </c>
      <c r="I4299" s="16"/>
      <c r="J4299" s="16">
        <f t="shared" si="199"/>
        <v>0</v>
      </c>
      <c r="K4299" s="20" t="s">
        <v>14045</v>
      </c>
      <c r="L4299" s="20" t="s">
        <v>13999</v>
      </c>
      <c r="M4299" s="20" t="s">
        <v>14000</v>
      </c>
      <c r="N4299" s="20" t="s">
        <v>13999</v>
      </c>
      <c r="O4299" s="20" t="s">
        <v>13999</v>
      </c>
      <c r="P4299" s="20" t="s">
        <v>13999</v>
      </c>
      <c r="Q4299" s="20" t="s">
        <v>14000</v>
      </c>
      <c r="R4299" s="16"/>
      <c r="S4299" s="16"/>
      <c r="T4299" s="16"/>
      <c r="U4299" s="39">
        <f t="shared" si="200"/>
        <v>4.070316096</v>
      </c>
    </row>
    <row r="4300" spans="1:21" ht="23.25" customHeight="1">
      <c r="A4300" s="15"/>
      <c r="B4300" s="16" t="s">
        <v>22069</v>
      </c>
      <c r="C4300" s="16" t="s">
        <v>21754</v>
      </c>
      <c r="D4300" s="16" t="s">
        <v>22065</v>
      </c>
      <c r="E4300" s="16" t="s">
        <v>22070</v>
      </c>
      <c r="F4300" s="17"/>
      <c r="G4300" s="22">
        <v>124</v>
      </c>
      <c r="H4300" s="19">
        <f t="shared" si="198"/>
        <v>3.8236302719999999</v>
      </c>
      <c r="I4300" s="16"/>
      <c r="J4300" s="16">
        <f t="shared" si="199"/>
        <v>0</v>
      </c>
      <c r="K4300" s="20" t="s">
        <v>14000</v>
      </c>
      <c r="L4300" s="20" t="s">
        <v>13999</v>
      </c>
      <c r="M4300" s="20" t="s">
        <v>14000</v>
      </c>
      <c r="N4300" s="20" t="s">
        <v>13999</v>
      </c>
      <c r="O4300" s="20" t="s">
        <v>13999</v>
      </c>
      <c r="P4300" s="20" t="s">
        <v>14000</v>
      </c>
      <c r="Q4300" s="20" t="s">
        <v>14000</v>
      </c>
      <c r="R4300" s="16"/>
      <c r="S4300" s="16"/>
      <c r="T4300" s="16"/>
      <c r="U4300" s="39">
        <f t="shared" si="200"/>
        <v>4.5883563263999996</v>
      </c>
    </row>
    <row r="4301" spans="1:21" ht="23.25" customHeight="1">
      <c r="A4301" s="15"/>
      <c r="B4301" s="16" t="s">
        <v>22071</v>
      </c>
      <c r="C4301" s="16" t="s">
        <v>21754</v>
      </c>
      <c r="D4301" s="16" t="s">
        <v>22065</v>
      </c>
      <c r="E4301" s="16" t="s">
        <v>22072</v>
      </c>
      <c r="F4301" s="17"/>
      <c r="G4301" s="22">
        <v>130</v>
      </c>
      <c r="H4301" s="19">
        <f t="shared" si="198"/>
        <v>4.0086446400000009</v>
      </c>
      <c r="I4301" s="16"/>
      <c r="J4301" s="16">
        <f t="shared" si="199"/>
        <v>0</v>
      </c>
      <c r="K4301" s="20" t="s">
        <v>14000</v>
      </c>
      <c r="L4301" s="20" t="s">
        <v>13999</v>
      </c>
      <c r="M4301" s="20" t="s">
        <v>13999</v>
      </c>
      <c r="N4301" s="20" t="s">
        <v>13999</v>
      </c>
      <c r="O4301" s="20" t="s">
        <v>13999</v>
      </c>
      <c r="P4301" s="20" t="s">
        <v>13999</v>
      </c>
      <c r="Q4301" s="20" t="s">
        <v>14000</v>
      </c>
      <c r="R4301" s="16"/>
      <c r="S4301" s="16"/>
      <c r="T4301" s="16"/>
      <c r="U4301" s="39">
        <f t="shared" si="200"/>
        <v>4.810373568000001</v>
      </c>
    </row>
    <row r="4302" spans="1:21" ht="23.25" customHeight="1">
      <c r="A4302" s="15"/>
      <c r="B4302" s="16" t="s">
        <v>22073</v>
      </c>
      <c r="C4302" s="16" t="s">
        <v>21754</v>
      </c>
      <c r="D4302" s="16" t="s">
        <v>22065</v>
      </c>
      <c r="E4302" s="16" t="s">
        <v>22074</v>
      </c>
      <c r="F4302" s="17"/>
      <c r="G4302" s="22">
        <v>159</v>
      </c>
      <c r="H4302" s="19">
        <f t="shared" si="198"/>
        <v>4.9028807520000006</v>
      </c>
      <c r="I4302" s="16"/>
      <c r="J4302" s="16">
        <f t="shared" si="199"/>
        <v>0</v>
      </c>
      <c r="K4302" s="20" t="s">
        <v>14000</v>
      </c>
      <c r="L4302" s="20" t="s">
        <v>13999</v>
      </c>
      <c r="M4302" s="20" t="s">
        <v>13999</v>
      </c>
      <c r="N4302" s="20" t="s">
        <v>13999</v>
      </c>
      <c r="O4302" s="20" t="s">
        <v>13999</v>
      </c>
      <c r="P4302" s="20" t="s">
        <v>13999</v>
      </c>
      <c r="Q4302" s="20" t="s">
        <v>14000</v>
      </c>
      <c r="R4302" s="16"/>
      <c r="S4302" s="16"/>
      <c r="T4302" s="16"/>
      <c r="U4302" s="39">
        <f t="shared" si="200"/>
        <v>5.8834569024000007</v>
      </c>
    </row>
    <row r="4303" spans="1:21" ht="23.25" customHeight="1">
      <c r="A4303" s="15"/>
      <c r="B4303" s="21" t="s">
        <v>22075</v>
      </c>
      <c r="C4303" s="16" t="s">
        <v>21754</v>
      </c>
      <c r="D4303" s="16" t="s">
        <v>22076</v>
      </c>
      <c r="E4303" s="16" t="s">
        <v>22077</v>
      </c>
      <c r="F4303" s="17"/>
      <c r="G4303" s="22">
        <v>81</v>
      </c>
      <c r="H4303" s="19">
        <f t="shared" si="198"/>
        <v>2.4976939680000005</v>
      </c>
      <c r="I4303" s="16"/>
      <c r="J4303" s="16">
        <f t="shared" si="199"/>
        <v>0</v>
      </c>
      <c r="K4303" s="20" t="s">
        <v>13999</v>
      </c>
      <c r="L4303" s="20" t="s">
        <v>13999</v>
      </c>
      <c r="M4303" s="20" t="s">
        <v>13999</v>
      </c>
      <c r="N4303" s="20" t="s">
        <v>13999</v>
      </c>
      <c r="O4303" s="20" t="s">
        <v>13999</v>
      </c>
      <c r="P4303" s="20" t="s">
        <v>13999</v>
      </c>
      <c r="Q4303" s="20" t="s">
        <v>14000</v>
      </c>
      <c r="R4303" s="16"/>
      <c r="S4303" s="16" t="s">
        <v>22078</v>
      </c>
      <c r="T4303" s="16"/>
      <c r="U4303" s="39">
        <f t="shared" si="200"/>
        <v>2.9972327616000007</v>
      </c>
    </row>
    <row r="4304" spans="1:21" ht="23.25" customHeight="1">
      <c r="A4304" s="15"/>
      <c r="B4304" s="21" t="s">
        <v>22079</v>
      </c>
      <c r="C4304" s="16" t="s">
        <v>21754</v>
      </c>
      <c r="D4304" s="16" t="s">
        <v>22076</v>
      </c>
      <c r="E4304" s="16" t="s">
        <v>22080</v>
      </c>
      <c r="F4304" s="17"/>
      <c r="G4304" s="22">
        <v>81</v>
      </c>
      <c r="H4304" s="19">
        <f t="shared" si="198"/>
        <v>2.4976939680000005</v>
      </c>
      <c r="I4304" s="16"/>
      <c r="J4304" s="16">
        <f t="shared" si="199"/>
        <v>0</v>
      </c>
      <c r="K4304" s="20"/>
      <c r="L4304" s="20" t="s">
        <v>13999</v>
      </c>
      <c r="M4304" s="20" t="s">
        <v>14000</v>
      </c>
      <c r="N4304" s="20" t="s">
        <v>13999</v>
      </c>
      <c r="O4304" s="20" t="s">
        <v>13999</v>
      </c>
      <c r="P4304" s="20" t="s">
        <v>14000</v>
      </c>
      <c r="Q4304" s="20" t="s">
        <v>14000</v>
      </c>
      <c r="R4304" s="16"/>
      <c r="S4304" s="16" t="s">
        <v>14079</v>
      </c>
      <c r="T4304" s="16"/>
      <c r="U4304" s="39">
        <f t="shared" si="200"/>
        <v>2.9972327616000007</v>
      </c>
    </row>
    <row r="4305" spans="1:21" ht="23.25" customHeight="1">
      <c r="A4305" s="15"/>
      <c r="B4305" s="21" t="s">
        <v>22081</v>
      </c>
      <c r="C4305" s="16" t="s">
        <v>21754</v>
      </c>
      <c r="D4305" s="16" t="s">
        <v>22076</v>
      </c>
      <c r="E4305" s="16" t="s">
        <v>22082</v>
      </c>
      <c r="F4305" s="17"/>
      <c r="G4305" s="22">
        <v>87</v>
      </c>
      <c r="H4305" s="19">
        <f t="shared" si="198"/>
        <v>2.6827083360000001</v>
      </c>
      <c r="I4305" s="16"/>
      <c r="J4305" s="16">
        <f t="shared" si="199"/>
        <v>0</v>
      </c>
      <c r="K4305" s="20" t="s">
        <v>14000</v>
      </c>
      <c r="L4305" s="20" t="s">
        <v>14000</v>
      </c>
      <c r="M4305" s="20" t="s">
        <v>14000</v>
      </c>
      <c r="N4305" s="20" t="s">
        <v>13999</v>
      </c>
      <c r="O4305" s="20" t="s">
        <v>13999</v>
      </c>
      <c r="P4305" s="20" t="s">
        <v>14000</v>
      </c>
      <c r="Q4305" s="20" t="s">
        <v>13999</v>
      </c>
      <c r="R4305" s="16"/>
      <c r="S4305" s="16" t="s">
        <v>14079</v>
      </c>
      <c r="T4305" s="16"/>
      <c r="U4305" s="39">
        <f t="shared" si="200"/>
        <v>3.2192500032</v>
      </c>
    </row>
    <row r="4306" spans="1:21" ht="23.25" customHeight="1">
      <c r="A4306" s="15"/>
      <c r="B4306" s="21" t="s">
        <v>22083</v>
      </c>
      <c r="C4306" s="16" t="s">
        <v>21754</v>
      </c>
      <c r="D4306" s="16" t="s">
        <v>22076</v>
      </c>
      <c r="E4306" s="16" t="s">
        <v>22084</v>
      </c>
      <c r="F4306" s="17"/>
      <c r="G4306" s="22">
        <v>87</v>
      </c>
      <c r="H4306" s="19">
        <f t="shared" si="198"/>
        <v>2.6827083360000001</v>
      </c>
      <c r="I4306" s="16"/>
      <c r="J4306" s="16">
        <f t="shared" si="199"/>
        <v>0</v>
      </c>
      <c r="K4306" s="20" t="s">
        <v>14000</v>
      </c>
      <c r="L4306" s="20" t="s">
        <v>14000</v>
      </c>
      <c r="M4306" s="20" t="s">
        <v>13999</v>
      </c>
      <c r="N4306" s="20" t="s">
        <v>13999</v>
      </c>
      <c r="O4306" s="20" t="s">
        <v>14000</v>
      </c>
      <c r="P4306" s="20" t="s">
        <v>14045</v>
      </c>
      <c r="Q4306" s="20" t="s">
        <v>13999</v>
      </c>
      <c r="R4306" s="16"/>
      <c r="S4306" s="16" t="s">
        <v>14079</v>
      </c>
      <c r="T4306" s="16"/>
      <c r="U4306" s="39">
        <f t="shared" si="200"/>
        <v>3.2192500032</v>
      </c>
    </row>
    <row r="4307" spans="1:21" ht="23.25" customHeight="1">
      <c r="A4307" s="15"/>
      <c r="B4307" s="21" t="s">
        <v>22085</v>
      </c>
      <c r="C4307" s="16" t="s">
        <v>21754</v>
      </c>
      <c r="D4307" s="16" t="s">
        <v>22076</v>
      </c>
      <c r="E4307" s="16" t="s">
        <v>22086</v>
      </c>
      <c r="F4307" s="17"/>
      <c r="G4307" s="22">
        <v>91</v>
      </c>
      <c r="H4307" s="19">
        <f t="shared" si="198"/>
        <v>2.8060512480000002</v>
      </c>
      <c r="I4307" s="16"/>
      <c r="J4307" s="16">
        <f t="shared" si="199"/>
        <v>0</v>
      </c>
      <c r="K4307" s="20" t="s">
        <v>14000</v>
      </c>
      <c r="L4307" s="20" t="s">
        <v>13999</v>
      </c>
      <c r="M4307" s="20" t="s">
        <v>14000</v>
      </c>
      <c r="N4307" s="20" t="s">
        <v>13999</v>
      </c>
      <c r="O4307" s="20" t="s">
        <v>13999</v>
      </c>
      <c r="P4307" s="20" t="s">
        <v>14000</v>
      </c>
      <c r="Q4307" s="20" t="s">
        <v>13999</v>
      </c>
      <c r="R4307" s="16"/>
      <c r="S4307" s="16" t="s">
        <v>14079</v>
      </c>
      <c r="T4307" s="16"/>
      <c r="U4307" s="39">
        <f t="shared" si="200"/>
        <v>3.3672614975999999</v>
      </c>
    </row>
    <row r="4308" spans="1:21" ht="23.25" customHeight="1">
      <c r="A4308" s="15"/>
      <c r="B4308" s="21" t="s">
        <v>22087</v>
      </c>
      <c r="C4308" s="16" t="s">
        <v>21754</v>
      </c>
      <c r="D4308" s="16" t="s">
        <v>22076</v>
      </c>
      <c r="E4308" s="16" t="s">
        <v>22088</v>
      </c>
      <c r="F4308" s="17"/>
      <c r="G4308" s="22">
        <v>91</v>
      </c>
      <c r="H4308" s="19">
        <f t="shared" si="198"/>
        <v>2.8060512480000002</v>
      </c>
      <c r="I4308" s="16"/>
      <c r="J4308" s="16">
        <f t="shared" si="199"/>
        <v>0</v>
      </c>
      <c r="K4308" s="20" t="s">
        <v>14000</v>
      </c>
      <c r="L4308" s="20" t="s">
        <v>14000</v>
      </c>
      <c r="M4308" s="20" t="s">
        <v>13999</v>
      </c>
      <c r="N4308" s="20" t="s">
        <v>13999</v>
      </c>
      <c r="O4308" s="20" t="s">
        <v>13999</v>
      </c>
      <c r="P4308" s="20" t="s">
        <v>14000</v>
      </c>
      <c r="Q4308" s="20" t="s">
        <v>14000</v>
      </c>
      <c r="R4308" s="16"/>
      <c r="S4308" s="16" t="s">
        <v>14079</v>
      </c>
      <c r="T4308" s="16"/>
      <c r="U4308" s="39">
        <f t="shared" si="200"/>
        <v>3.3672614975999999</v>
      </c>
    </row>
    <row r="4309" spans="1:21" ht="23.25" customHeight="1">
      <c r="A4309" s="15"/>
      <c r="B4309" s="21" t="s">
        <v>22089</v>
      </c>
      <c r="C4309" s="16" t="s">
        <v>21754</v>
      </c>
      <c r="D4309" s="16" t="s">
        <v>22076</v>
      </c>
      <c r="E4309" s="16" t="s">
        <v>22090</v>
      </c>
      <c r="F4309" s="17"/>
      <c r="G4309" s="22">
        <v>92</v>
      </c>
      <c r="H4309" s="19">
        <f t="shared" ref="H4309:H4372" si="201">IF(R4309="Мax скидка 20%",G4309*0.8*1.05/100*H$15,IF(R4309="От 3-х шт. скидка 50%.",G4309*0.5*1.05/100*H$15,G4309*0.6*1.05/100*H$15))*1.03*1.2*1.1</f>
        <v>2.8368869760000006</v>
      </c>
      <c r="I4309" s="16"/>
      <c r="J4309" s="16">
        <f t="shared" si="199"/>
        <v>0</v>
      </c>
      <c r="K4309" s="20" t="s">
        <v>14045</v>
      </c>
      <c r="L4309" s="20" t="s">
        <v>13999</v>
      </c>
      <c r="M4309" s="20" t="s">
        <v>14000</v>
      </c>
      <c r="N4309" s="20" t="s">
        <v>13999</v>
      </c>
      <c r="O4309" s="20" t="s">
        <v>14000</v>
      </c>
      <c r="P4309" s="20" t="s">
        <v>14000</v>
      </c>
      <c r="Q4309" s="20" t="s">
        <v>13999</v>
      </c>
      <c r="R4309" s="16"/>
      <c r="S4309" s="16" t="s">
        <v>14079</v>
      </c>
      <c r="T4309" s="16"/>
      <c r="U4309" s="39">
        <f t="shared" si="200"/>
        <v>3.4042643712000005</v>
      </c>
    </row>
    <row r="4310" spans="1:21" ht="23.25" customHeight="1">
      <c r="A4310" s="15"/>
      <c r="B4310" s="21" t="s">
        <v>22091</v>
      </c>
      <c r="C4310" s="16" t="s">
        <v>21754</v>
      </c>
      <c r="D4310" s="16" t="s">
        <v>22076</v>
      </c>
      <c r="E4310" s="16" t="s">
        <v>22092</v>
      </c>
      <c r="F4310" s="17"/>
      <c r="G4310" s="22">
        <v>100</v>
      </c>
      <c r="H4310" s="19">
        <f t="shared" si="201"/>
        <v>3.0835728000000002</v>
      </c>
      <c r="I4310" s="16"/>
      <c r="J4310" s="16">
        <f t="shared" ref="J4310:J4373" si="202">H4310*I4310</f>
        <v>0</v>
      </c>
      <c r="K4310" s="20" t="s">
        <v>14000</v>
      </c>
      <c r="L4310" s="20" t="s">
        <v>13999</v>
      </c>
      <c r="M4310" s="20" t="s">
        <v>13999</v>
      </c>
      <c r="N4310" s="20" t="s">
        <v>13999</v>
      </c>
      <c r="O4310" s="20" t="s">
        <v>14000</v>
      </c>
      <c r="P4310" s="20" t="s">
        <v>14000</v>
      </c>
      <c r="Q4310" s="20" t="s">
        <v>14000</v>
      </c>
      <c r="R4310" s="16"/>
      <c r="S4310" s="16" t="s">
        <v>14079</v>
      </c>
      <c r="T4310" s="16"/>
      <c r="U4310" s="39">
        <f t="shared" ref="U4310:U4373" si="203">IF(H4310&gt;100,H4310*1.11+15,H4310*1.2)</f>
        <v>3.7002873599999999</v>
      </c>
    </row>
    <row r="4311" spans="1:21" ht="23.25" customHeight="1">
      <c r="A4311" s="15"/>
      <c r="B4311" s="21" t="s">
        <v>22093</v>
      </c>
      <c r="C4311" s="16" t="s">
        <v>21754</v>
      </c>
      <c r="D4311" s="16" t="s">
        <v>22076</v>
      </c>
      <c r="E4311" s="16" t="s">
        <v>22094</v>
      </c>
      <c r="F4311" s="17"/>
      <c r="G4311" s="22">
        <v>109</v>
      </c>
      <c r="H4311" s="19">
        <f t="shared" si="201"/>
        <v>3.3610943519999994</v>
      </c>
      <c r="I4311" s="16"/>
      <c r="J4311" s="16">
        <f t="shared" si="202"/>
        <v>0</v>
      </c>
      <c r="K4311" s="20" t="s">
        <v>13999</v>
      </c>
      <c r="L4311" s="20" t="s">
        <v>13999</v>
      </c>
      <c r="M4311" s="20" t="s">
        <v>13999</v>
      </c>
      <c r="N4311" s="20" t="s">
        <v>13999</v>
      </c>
      <c r="O4311" s="20" t="s">
        <v>14000</v>
      </c>
      <c r="P4311" s="20" t="s">
        <v>14000</v>
      </c>
      <c r="Q4311" s="20" t="s">
        <v>13999</v>
      </c>
      <c r="R4311" s="16"/>
      <c r="S4311" s="16" t="s">
        <v>14079</v>
      </c>
      <c r="T4311" s="16"/>
      <c r="U4311" s="39">
        <f t="shared" si="203"/>
        <v>4.0333132223999995</v>
      </c>
    </row>
    <row r="4312" spans="1:21" ht="23.25" customHeight="1">
      <c r="A4312" s="15"/>
      <c r="B4312" s="21" t="s">
        <v>22095</v>
      </c>
      <c r="C4312" s="16" t="s">
        <v>21754</v>
      </c>
      <c r="D4312" s="16" t="s">
        <v>22076</v>
      </c>
      <c r="E4312" s="16" t="s">
        <v>22096</v>
      </c>
      <c r="F4312" s="17"/>
      <c r="G4312" s="22">
        <v>119</v>
      </c>
      <c r="H4312" s="19">
        <f t="shared" si="201"/>
        <v>3.6694516320000004</v>
      </c>
      <c r="I4312" s="16"/>
      <c r="J4312" s="16">
        <f t="shared" si="202"/>
        <v>0</v>
      </c>
      <c r="K4312" s="20" t="s">
        <v>13999</v>
      </c>
      <c r="L4312" s="20" t="s">
        <v>13999</v>
      </c>
      <c r="M4312" s="20" t="s">
        <v>13999</v>
      </c>
      <c r="N4312" s="20" t="s">
        <v>13999</v>
      </c>
      <c r="O4312" s="20" t="s">
        <v>14000</v>
      </c>
      <c r="P4312" s="20" t="s">
        <v>14000</v>
      </c>
      <c r="Q4312" s="20" t="s">
        <v>13999</v>
      </c>
      <c r="R4312" s="16"/>
      <c r="S4312" s="16" t="s">
        <v>14079</v>
      </c>
      <c r="T4312" s="16"/>
      <c r="U4312" s="39">
        <f t="shared" si="203"/>
        <v>4.4033419584000004</v>
      </c>
    </row>
    <row r="4313" spans="1:21" ht="23.25" customHeight="1">
      <c r="A4313" s="15"/>
      <c r="B4313" s="21" t="s">
        <v>22097</v>
      </c>
      <c r="C4313" s="16" t="s">
        <v>21754</v>
      </c>
      <c r="D4313" s="16" t="s">
        <v>22076</v>
      </c>
      <c r="E4313" s="16" t="s">
        <v>22098</v>
      </c>
      <c r="F4313" s="17"/>
      <c r="G4313" s="22">
        <v>124</v>
      </c>
      <c r="H4313" s="19">
        <f t="shared" si="201"/>
        <v>3.8236302719999999</v>
      </c>
      <c r="I4313" s="16"/>
      <c r="J4313" s="16">
        <f t="shared" si="202"/>
        <v>0</v>
      </c>
      <c r="K4313" s="20" t="s">
        <v>14000</v>
      </c>
      <c r="L4313" s="20" t="s">
        <v>13999</v>
      </c>
      <c r="M4313" s="20" t="s">
        <v>14000</v>
      </c>
      <c r="N4313" s="20" t="s">
        <v>13999</v>
      </c>
      <c r="O4313" s="20" t="s">
        <v>13999</v>
      </c>
      <c r="P4313" s="20" t="s">
        <v>14045</v>
      </c>
      <c r="Q4313" s="20" t="s">
        <v>14000</v>
      </c>
      <c r="R4313" s="16"/>
      <c r="S4313" s="16" t="s">
        <v>14079</v>
      </c>
      <c r="T4313" s="16"/>
      <c r="U4313" s="39">
        <f t="shared" si="203"/>
        <v>4.5883563263999996</v>
      </c>
    </row>
    <row r="4314" spans="1:21" ht="23.25" customHeight="1">
      <c r="A4314" s="15"/>
      <c r="B4314" s="21" t="s">
        <v>22099</v>
      </c>
      <c r="C4314" s="16" t="s">
        <v>21754</v>
      </c>
      <c r="D4314" s="16" t="s">
        <v>22076</v>
      </c>
      <c r="E4314" s="16" t="s">
        <v>22100</v>
      </c>
      <c r="F4314" s="17"/>
      <c r="G4314" s="22">
        <v>128</v>
      </c>
      <c r="H4314" s="19">
        <f t="shared" si="201"/>
        <v>3.9469731840000004</v>
      </c>
      <c r="I4314" s="16"/>
      <c r="J4314" s="16">
        <f t="shared" si="202"/>
        <v>0</v>
      </c>
      <c r="K4314" s="20" t="s">
        <v>14045</v>
      </c>
      <c r="L4314" s="20" t="s">
        <v>13999</v>
      </c>
      <c r="M4314" s="20" t="s">
        <v>13999</v>
      </c>
      <c r="N4314" s="20" t="s">
        <v>13999</v>
      </c>
      <c r="O4314" s="20" t="s">
        <v>14000</v>
      </c>
      <c r="P4314" s="20" t="s">
        <v>14000</v>
      </c>
      <c r="Q4314" s="20" t="s">
        <v>14000</v>
      </c>
      <c r="R4314" s="16"/>
      <c r="S4314" s="16" t="s">
        <v>14079</v>
      </c>
      <c r="T4314" s="16"/>
      <c r="U4314" s="39">
        <f t="shared" si="203"/>
        <v>4.7363678208</v>
      </c>
    </row>
    <row r="4315" spans="1:21" ht="23.25" customHeight="1">
      <c r="A4315" s="15"/>
      <c r="B4315" s="21" t="s">
        <v>22101</v>
      </c>
      <c r="C4315" s="16" t="s">
        <v>21754</v>
      </c>
      <c r="D4315" s="16" t="s">
        <v>22076</v>
      </c>
      <c r="E4315" s="16" t="s">
        <v>22102</v>
      </c>
      <c r="F4315" s="17"/>
      <c r="G4315" s="22">
        <v>139</v>
      </c>
      <c r="H4315" s="19">
        <f t="shared" si="201"/>
        <v>4.2861661920000005</v>
      </c>
      <c r="I4315" s="16"/>
      <c r="J4315" s="16">
        <f t="shared" si="202"/>
        <v>0</v>
      </c>
      <c r="K4315" s="20"/>
      <c r="L4315" s="20" t="s">
        <v>13999</v>
      </c>
      <c r="M4315" s="20" t="s">
        <v>14000</v>
      </c>
      <c r="N4315" s="20" t="s">
        <v>13999</v>
      </c>
      <c r="O4315" s="20" t="s">
        <v>13999</v>
      </c>
      <c r="P4315" s="20" t="s">
        <v>13999</v>
      </c>
      <c r="Q4315" s="20" t="s">
        <v>13999</v>
      </c>
      <c r="R4315" s="16"/>
      <c r="S4315" s="16" t="s">
        <v>14079</v>
      </c>
      <c r="T4315" s="16"/>
      <c r="U4315" s="39">
        <f t="shared" si="203"/>
        <v>5.1433994304000006</v>
      </c>
    </row>
    <row r="4316" spans="1:21" ht="23.25" customHeight="1">
      <c r="A4316" s="15"/>
      <c r="B4316" s="21" t="s">
        <v>22103</v>
      </c>
      <c r="C4316" s="16" t="s">
        <v>21754</v>
      </c>
      <c r="D4316" s="16" t="s">
        <v>22076</v>
      </c>
      <c r="E4316" s="16" t="s">
        <v>22104</v>
      </c>
      <c r="F4316" s="17"/>
      <c r="G4316" s="22">
        <v>151</v>
      </c>
      <c r="H4316" s="19">
        <f t="shared" si="201"/>
        <v>4.6561949280000006</v>
      </c>
      <c r="I4316" s="16"/>
      <c r="J4316" s="16">
        <f t="shared" si="202"/>
        <v>0</v>
      </c>
      <c r="K4316" s="20" t="s">
        <v>13999</v>
      </c>
      <c r="L4316" s="20" t="s">
        <v>13999</v>
      </c>
      <c r="M4316" s="20" t="s">
        <v>14000</v>
      </c>
      <c r="N4316" s="20" t="s">
        <v>13999</v>
      </c>
      <c r="O4316" s="20" t="s">
        <v>13999</v>
      </c>
      <c r="P4316" s="20" t="s">
        <v>14000</v>
      </c>
      <c r="Q4316" s="20" t="s">
        <v>13999</v>
      </c>
      <c r="R4316" s="16"/>
      <c r="S4316" s="16" t="s">
        <v>14079</v>
      </c>
      <c r="T4316" s="16"/>
      <c r="U4316" s="39">
        <f t="shared" si="203"/>
        <v>5.5874339136000009</v>
      </c>
    </row>
    <row r="4317" spans="1:21" ht="23.25" customHeight="1">
      <c r="A4317" s="15"/>
      <c r="B4317" s="21" t="s">
        <v>22105</v>
      </c>
      <c r="C4317" s="16" t="s">
        <v>21754</v>
      </c>
      <c r="D4317" s="16" t="s">
        <v>22076</v>
      </c>
      <c r="E4317" s="16" t="s">
        <v>22106</v>
      </c>
      <c r="F4317" s="17"/>
      <c r="G4317" s="22">
        <v>167</v>
      </c>
      <c r="H4317" s="19">
        <f t="shared" si="201"/>
        <v>5.1495665759999998</v>
      </c>
      <c r="I4317" s="16"/>
      <c r="J4317" s="16">
        <f t="shared" si="202"/>
        <v>0</v>
      </c>
      <c r="K4317" s="20" t="s">
        <v>14000</v>
      </c>
      <c r="L4317" s="20" t="s">
        <v>14000</v>
      </c>
      <c r="M4317" s="20" t="s">
        <v>14000</v>
      </c>
      <c r="N4317" s="20" t="s">
        <v>13999</v>
      </c>
      <c r="O4317" s="20" t="s">
        <v>13999</v>
      </c>
      <c r="P4317" s="20" t="s">
        <v>14000</v>
      </c>
      <c r="Q4317" s="20" t="s">
        <v>13999</v>
      </c>
      <c r="R4317" s="16"/>
      <c r="S4317" s="16" t="s">
        <v>14079</v>
      </c>
      <c r="T4317" s="16"/>
      <c r="U4317" s="39">
        <f t="shared" si="203"/>
        <v>6.1794798911999997</v>
      </c>
    </row>
    <row r="4318" spans="1:21" ht="23.25" customHeight="1">
      <c r="A4318" s="15"/>
      <c r="B4318" s="21" t="s">
        <v>22107</v>
      </c>
      <c r="C4318" s="16" t="s">
        <v>21754</v>
      </c>
      <c r="D4318" s="16" t="s">
        <v>22076</v>
      </c>
      <c r="E4318" s="16" t="s">
        <v>22108</v>
      </c>
      <c r="F4318" s="17"/>
      <c r="G4318" s="22">
        <v>179</v>
      </c>
      <c r="H4318" s="19">
        <f t="shared" si="201"/>
        <v>5.5195953119999999</v>
      </c>
      <c r="I4318" s="16"/>
      <c r="J4318" s="16">
        <f t="shared" si="202"/>
        <v>0</v>
      </c>
      <c r="K4318" s="20" t="s">
        <v>14045</v>
      </c>
      <c r="L4318" s="20" t="s">
        <v>13999</v>
      </c>
      <c r="M4318" s="20" t="s">
        <v>14000</v>
      </c>
      <c r="N4318" s="20" t="s">
        <v>13999</v>
      </c>
      <c r="O4318" s="20" t="s">
        <v>13999</v>
      </c>
      <c r="P4318" s="20" t="s">
        <v>14000</v>
      </c>
      <c r="Q4318" s="20" t="s">
        <v>13999</v>
      </c>
      <c r="R4318" s="16"/>
      <c r="S4318" s="16" t="s">
        <v>14079</v>
      </c>
      <c r="T4318" s="16"/>
      <c r="U4318" s="39">
        <f t="shared" si="203"/>
        <v>6.6235143744</v>
      </c>
    </row>
    <row r="4319" spans="1:21" ht="23.25" customHeight="1">
      <c r="A4319" s="15"/>
      <c r="B4319" s="21" t="s">
        <v>22109</v>
      </c>
      <c r="C4319" s="16" t="s">
        <v>21754</v>
      </c>
      <c r="D4319" s="16" t="s">
        <v>22076</v>
      </c>
      <c r="E4319" s="16" t="s">
        <v>22110</v>
      </c>
      <c r="F4319" s="17"/>
      <c r="G4319" s="22">
        <v>184</v>
      </c>
      <c r="H4319" s="19">
        <f t="shared" si="201"/>
        <v>5.6737739520000012</v>
      </c>
      <c r="I4319" s="16"/>
      <c r="J4319" s="16">
        <f t="shared" si="202"/>
        <v>0</v>
      </c>
      <c r="K4319" s="20"/>
      <c r="L4319" s="20" t="s">
        <v>13999</v>
      </c>
      <c r="M4319" s="20" t="s">
        <v>14000</v>
      </c>
      <c r="N4319" s="20" t="s">
        <v>13999</v>
      </c>
      <c r="O4319" s="20" t="s">
        <v>13999</v>
      </c>
      <c r="P4319" s="20" t="s">
        <v>13999</v>
      </c>
      <c r="Q4319" s="20" t="s">
        <v>13999</v>
      </c>
      <c r="R4319" s="16"/>
      <c r="S4319" s="16" t="s">
        <v>14079</v>
      </c>
      <c r="T4319" s="16"/>
      <c r="U4319" s="39">
        <f t="shared" si="203"/>
        <v>6.8085287424000009</v>
      </c>
    </row>
    <row r="4320" spans="1:21" ht="23.25" customHeight="1">
      <c r="A4320" s="15"/>
      <c r="B4320" s="21" t="s">
        <v>22111</v>
      </c>
      <c r="C4320" s="16" t="s">
        <v>21754</v>
      </c>
      <c r="D4320" s="16" t="s">
        <v>22076</v>
      </c>
      <c r="E4320" s="16" t="s">
        <v>22112</v>
      </c>
      <c r="F4320" s="17"/>
      <c r="G4320" s="22">
        <v>194</v>
      </c>
      <c r="H4320" s="19">
        <f t="shared" si="201"/>
        <v>5.9821312319999995</v>
      </c>
      <c r="I4320" s="16"/>
      <c r="J4320" s="16">
        <f t="shared" si="202"/>
        <v>0</v>
      </c>
      <c r="K4320" s="20" t="s">
        <v>14045</v>
      </c>
      <c r="L4320" s="20" t="s">
        <v>14000</v>
      </c>
      <c r="M4320" s="20" t="s">
        <v>14000</v>
      </c>
      <c r="N4320" s="20" t="s">
        <v>13999</v>
      </c>
      <c r="O4320" s="20" t="s">
        <v>13999</v>
      </c>
      <c r="P4320" s="20" t="s">
        <v>14045</v>
      </c>
      <c r="Q4320" s="20" t="s">
        <v>14000</v>
      </c>
      <c r="R4320" s="16"/>
      <c r="S4320" s="16" t="s">
        <v>14156</v>
      </c>
      <c r="T4320" s="16"/>
      <c r="U4320" s="39">
        <f t="shared" si="203"/>
        <v>7.1785574783999992</v>
      </c>
    </row>
    <row r="4321" spans="1:21" ht="23.25" customHeight="1">
      <c r="A4321" s="15"/>
      <c r="B4321" s="21" t="s">
        <v>22113</v>
      </c>
      <c r="C4321" s="16" t="s">
        <v>21754</v>
      </c>
      <c r="D4321" s="16" t="s">
        <v>22076</v>
      </c>
      <c r="E4321" s="16" t="s">
        <v>22114</v>
      </c>
      <c r="F4321" s="17"/>
      <c r="G4321" s="22">
        <v>197</v>
      </c>
      <c r="H4321" s="19">
        <f t="shared" si="201"/>
        <v>6.0746384160000009</v>
      </c>
      <c r="I4321" s="16"/>
      <c r="J4321" s="16">
        <f t="shared" si="202"/>
        <v>0</v>
      </c>
      <c r="K4321" s="20"/>
      <c r="L4321" s="20" t="s">
        <v>13999</v>
      </c>
      <c r="M4321" s="20" t="s">
        <v>14000</v>
      </c>
      <c r="N4321" s="20" t="s">
        <v>13999</v>
      </c>
      <c r="O4321" s="20" t="s">
        <v>13999</v>
      </c>
      <c r="P4321" s="20" t="s">
        <v>13999</v>
      </c>
      <c r="Q4321" s="20" t="s">
        <v>13999</v>
      </c>
      <c r="R4321" s="16"/>
      <c r="S4321" s="16" t="s">
        <v>14079</v>
      </c>
      <c r="T4321" s="16"/>
      <c r="U4321" s="39">
        <f t="shared" si="203"/>
        <v>7.2895660992000009</v>
      </c>
    </row>
    <row r="4322" spans="1:21" ht="23.25" customHeight="1">
      <c r="A4322" s="15"/>
      <c r="B4322" s="16" t="s">
        <v>22115</v>
      </c>
      <c r="C4322" s="16" t="s">
        <v>21754</v>
      </c>
      <c r="D4322" s="16" t="s">
        <v>22076</v>
      </c>
      <c r="E4322" s="16" t="s">
        <v>22116</v>
      </c>
      <c r="F4322" s="23" t="s">
        <v>14135</v>
      </c>
      <c r="G4322" s="22">
        <v>89</v>
      </c>
      <c r="H4322" s="19">
        <f t="shared" si="201"/>
        <v>2.7443797920000006</v>
      </c>
      <c r="I4322" s="16"/>
      <c r="J4322" s="16">
        <f t="shared" si="202"/>
        <v>0</v>
      </c>
      <c r="K4322" s="20" t="s">
        <v>13999</v>
      </c>
      <c r="L4322" s="20"/>
      <c r="M4322" s="20"/>
      <c r="N4322" s="20"/>
      <c r="O4322" s="20"/>
      <c r="P4322" s="20"/>
      <c r="Q4322" s="20"/>
      <c r="R4322" s="16"/>
      <c r="S4322" s="16"/>
      <c r="T4322" s="16"/>
      <c r="U4322" s="39">
        <f t="shared" si="203"/>
        <v>3.2932557504000006</v>
      </c>
    </row>
    <row r="4323" spans="1:21" ht="23.25" customHeight="1">
      <c r="A4323" s="15"/>
      <c r="B4323" s="16" t="s">
        <v>22117</v>
      </c>
      <c r="C4323" s="16" t="s">
        <v>21754</v>
      </c>
      <c r="D4323" s="16" t="s">
        <v>22118</v>
      </c>
      <c r="E4323" s="16" t="s">
        <v>22119</v>
      </c>
      <c r="F4323" s="17"/>
      <c r="G4323" s="22">
        <v>139</v>
      </c>
      <c r="H4323" s="19">
        <f t="shared" si="201"/>
        <v>4.2861661920000005</v>
      </c>
      <c r="I4323" s="16"/>
      <c r="J4323" s="16">
        <f t="shared" si="202"/>
        <v>0</v>
      </c>
      <c r="K4323" s="20" t="s">
        <v>14000</v>
      </c>
      <c r="L4323" s="20" t="s">
        <v>13999</v>
      </c>
      <c r="M4323" s="20" t="s">
        <v>13999</v>
      </c>
      <c r="N4323" s="20" t="s">
        <v>13999</v>
      </c>
      <c r="O4323" s="20" t="s">
        <v>13999</v>
      </c>
      <c r="P4323" s="20" t="s">
        <v>13999</v>
      </c>
      <c r="Q4323" s="20" t="s">
        <v>13999</v>
      </c>
      <c r="R4323" s="16"/>
      <c r="S4323" s="16"/>
      <c r="T4323" s="16"/>
      <c r="U4323" s="39">
        <f t="shared" si="203"/>
        <v>5.1433994304000006</v>
      </c>
    </row>
    <row r="4324" spans="1:21" ht="23.25" customHeight="1">
      <c r="A4324" s="15"/>
      <c r="B4324" s="16" t="s">
        <v>22120</v>
      </c>
      <c r="C4324" s="16" t="s">
        <v>21754</v>
      </c>
      <c r="D4324" s="16" t="s">
        <v>22118</v>
      </c>
      <c r="E4324" s="16" t="s">
        <v>22121</v>
      </c>
      <c r="F4324" s="17"/>
      <c r="G4324" s="22">
        <v>141</v>
      </c>
      <c r="H4324" s="19">
        <f t="shared" si="201"/>
        <v>4.3478376480000005</v>
      </c>
      <c r="I4324" s="16"/>
      <c r="J4324" s="16">
        <f t="shared" si="202"/>
        <v>0</v>
      </c>
      <c r="K4324" s="20" t="s">
        <v>14000</v>
      </c>
      <c r="L4324" s="20" t="s">
        <v>13999</v>
      </c>
      <c r="M4324" s="20" t="s">
        <v>13999</v>
      </c>
      <c r="N4324" s="20" t="s">
        <v>13999</v>
      </c>
      <c r="O4324" s="20" t="s">
        <v>13999</v>
      </c>
      <c r="P4324" s="20" t="s">
        <v>13999</v>
      </c>
      <c r="Q4324" s="20" t="s">
        <v>13999</v>
      </c>
      <c r="R4324" s="16"/>
      <c r="S4324" s="16"/>
      <c r="T4324" s="16"/>
      <c r="U4324" s="39">
        <f t="shared" si="203"/>
        <v>5.2174051776000008</v>
      </c>
    </row>
    <row r="4325" spans="1:21" ht="23.25" customHeight="1">
      <c r="A4325" s="15"/>
      <c r="B4325" s="16" t="s">
        <v>22122</v>
      </c>
      <c r="C4325" s="16" t="s">
        <v>21754</v>
      </c>
      <c r="D4325" s="16" t="s">
        <v>22118</v>
      </c>
      <c r="E4325" s="16" t="s">
        <v>22123</v>
      </c>
      <c r="F4325" s="17"/>
      <c r="G4325" s="22">
        <v>145</v>
      </c>
      <c r="H4325" s="19">
        <f t="shared" si="201"/>
        <v>4.4711805599999996</v>
      </c>
      <c r="I4325" s="16"/>
      <c r="J4325" s="16">
        <f t="shared" si="202"/>
        <v>0</v>
      </c>
      <c r="K4325" s="20" t="s">
        <v>14000</v>
      </c>
      <c r="L4325" s="20" t="s">
        <v>13999</v>
      </c>
      <c r="M4325" s="20" t="s">
        <v>13999</v>
      </c>
      <c r="N4325" s="20" t="s">
        <v>13999</v>
      </c>
      <c r="O4325" s="20" t="s">
        <v>13999</v>
      </c>
      <c r="P4325" s="20" t="s">
        <v>13999</v>
      </c>
      <c r="Q4325" s="20" t="s">
        <v>13999</v>
      </c>
      <c r="R4325" s="16"/>
      <c r="S4325" s="16"/>
      <c r="T4325" s="16"/>
      <c r="U4325" s="39">
        <f t="shared" si="203"/>
        <v>5.3654166719999994</v>
      </c>
    </row>
    <row r="4326" spans="1:21" ht="23.25" customHeight="1">
      <c r="A4326" s="15"/>
      <c r="B4326" s="16" t="s">
        <v>22124</v>
      </c>
      <c r="C4326" s="16" t="s">
        <v>21754</v>
      </c>
      <c r="D4326" s="16" t="s">
        <v>22118</v>
      </c>
      <c r="E4326" s="16" t="s">
        <v>22125</v>
      </c>
      <c r="F4326" s="17"/>
      <c r="G4326" s="22">
        <v>160</v>
      </c>
      <c r="H4326" s="19">
        <f t="shared" si="201"/>
        <v>4.9337164800000002</v>
      </c>
      <c r="I4326" s="16"/>
      <c r="J4326" s="16">
        <f t="shared" si="202"/>
        <v>0</v>
      </c>
      <c r="K4326" s="20" t="s">
        <v>14000</v>
      </c>
      <c r="L4326" s="20" t="s">
        <v>13999</v>
      </c>
      <c r="M4326" s="20" t="s">
        <v>13999</v>
      </c>
      <c r="N4326" s="20" t="s">
        <v>13999</v>
      </c>
      <c r="O4326" s="20" t="s">
        <v>13999</v>
      </c>
      <c r="P4326" s="20" t="s">
        <v>13999</v>
      </c>
      <c r="Q4326" s="20" t="s">
        <v>13999</v>
      </c>
      <c r="R4326" s="16"/>
      <c r="S4326" s="16"/>
      <c r="T4326" s="16"/>
      <c r="U4326" s="39">
        <f t="shared" si="203"/>
        <v>5.9204597760000004</v>
      </c>
    </row>
    <row r="4327" spans="1:21" ht="23.25" customHeight="1">
      <c r="A4327" s="15"/>
      <c r="B4327" s="16" t="s">
        <v>22126</v>
      </c>
      <c r="C4327" s="16" t="s">
        <v>21754</v>
      </c>
      <c r="D4327" s="16" t="s">
        <v>22118</v>
      </c>
      <c r="E4327" s="16" t="s">
        <v>22127</v>
      </c>
      <c r="F4327" s="17"/>
      <c r="G4327" s="22">
        <v>179</v>
      </c>
      <c r="H4327" s="19">
        <f t="shared" si="201"/>
        <v>5.5195953119999999</v>
      </c>
      <c r="I4327" s="16"/>
      <c r="J4327" s="16">
        <f t="shared" si="202"/>
        <v>0</v>
      </c>
      <c r="K4327" s="20" t="s">
        <v>14000</v>
      </c>
      <c r="L4327" s="20" t="s">
        <v>13999</v>
      </c>
      <c r="M4327" s="20" t="s">
        <v>13999</v>
      </c>
      <c r="N4327" s="20" t="s">
        <v>13999</v>
      </c>
      <c r="O4327" s="20" t="s">
        <v>13999</v>
      </c>
      <c r="P4327" s="20" t="s">
        <v>13999</v>
      </c>
      <c r="Q4327" s="20" t="s">
        <v>13999</v>
      </c>
      <c r="R4327" s="16"/>
      <c r="S4327" s="16"/>
      <c r="T4327" s="16"/>
      <c r="U4327" s="39">
        <f t="shared" si="203"/>
        <v>6.6235143744</v>
      </c>
    </row>
    <row r="4328" spans="1:21" ht="12" customHeight="1">
      <c r="A4328" s="15"/>
      <c r="B4328" s="16" t="s">
        <v>22128</v>
      </c>
      <c r="C4328" s="16" t="s">
        <v>21754</v>
      </c>
      <c r="D4328" s="16" t="s">
        <v>22129</v>
      </c>
      <c r="E4328" s="16" t="s">
        <v>22130</v>
      </c>
      <c r="F4328" s="17"/>
      <c r="G4328" s="22">
        <v>31</v>
      </c>
      <c r="H4328" s="19">
        <f t="shared" si="201"/>
        <v>0.95590756799999999</v>
      </c>
      <c r="I4328" s="16"/>
      <c r="J4328" s="16">
        <f t="shared" si="202"/>
        <v>0</v>
      </c>
      <c r="K4328" s="20" t="s">
        <v>13999</v>
      </c>
      <c r="L4328" s="20" t="s">
        <v>13999</v>
      </c>
      <c r="M4328" s="20" t="s">
        <v>13999</v>
      </c>
      <c r="N4328" s="20" t="s">
        <v>13999</v>
      </c>
      <c r="O4328" s="20" t="s">
        <v>13999</v>
      </c>
      <c r="P4328" s="20" t="s">
        <v>13999</v>
      </c>
      <c r="Q4328" s="20" t="s">
        <v>13999</v>
      </c>
      <c r="R4328" s="16"/>
      <c r="S4328" s="16"/>
      <c r="T4328" s="16"/>
      <c r="U4328" s="39">
        <f t="shared" si="203"/>
        <v>1.1470890815999999</v>
      </c>
    </row>
    <row r="4329" spans="1:21" ht="12" customHeight="1">
      <c r="A4329" s="15"/>
      <c r="B4329" s="16" t="s">
        <v>22131</v>
      </c>
      <c r="C4329" s="16" t="s">
        <v>21754</v>
      </c>
      <c r="D4329" s="16" t="s">
        <v>22129</v>
      </c>
      <c r="E4329" s="16" t="s">
        <v>22132</v>
      </c>
      <c r="F4329" s="17"/>
      <c r="G4329" s="22">
        <v>37</v>
      </c>
      <c r="H4329" s="19">
        <f t="shared" si="201"/>
        <v>1.140921936</v>
      </c>
      <c r="I4329" s="16"/>
      <c r="J4329" s="16">
        <f t="shared" si="202"/>
        <v>0</v>
      </c>
      <c r="K4329" s="20" t="s">
        <v>13999</v>
      </c>
      <c r="L4329" s="20" t="s">
        <v>13999</v>
      </c>
      <c r="M4329" s="20" t="s">
        <v>13999</v>
      </c>
      <c r="N4329" s="20" t="s">
        <v>13999</v>
      </c>
      <c r="O4329" s="20" t="s">
        <v>13999</v>
      </c>
      <c r="P4329" s="20" t="s">
        <v>13999</v>
      </c>
      <c r="Q4329" s="20" t="s">
        <v>13999</v>
      </c>
      <c r="R4329" s="16"/>
      <c r="S4329" s="16"/>
      <c r="T4329" s="16"/>
      <c r="U4329" s="39">
        <f t="shared" si="203"/>
        <v>1.3691063232</v>
      </c>
    </row>
    <row r="4330" spans="1:21" ht="12" customHeight="1">
      <c r="A4330" s="15"/>
      <c r="B4330" s="16" t="s">
        <v>22133</v>
      </c>
      <c r="C4330" s="16" t="s">
        <v>21754</v>
      </c>
      <c r="D4330" s="16" t="s">
        <v>22129</v>
      </c>
      <c r="E4330" s="16" t="s">
        <v>22134</v>
      </c>
      <c r="F4330" s="17"/>
      <c r="G4330" s="22">
        <v>27</v>
      </c>
      <c r="H4330" s="19">
        <f t="shared" si="201"/>
        <v>0.83256465600000029</v>
      </c>
      <c r="I4330" s="16"/>
      <c r="J4330" s="16">
        <f t="shared" si="202"/>
        <v>0</v>
      </c>
      <c r="K4330" s="20" t="s">
        <v>13999</v>
      </c>
      <c r="L4330" s="20" t="s">
        <v>13999</v>
      </c>
      <c r="M4330" s="20" t="s">
        <v>13999</v>
      </c>
      <c r="N4330" s="20" t="s">
        <v>13999</v>
      </c>
      <c r="O4330" s="20"/>
      <c r="P4330" s="20" t="s">
        <v>13999</v>
      </c>
      <c r="Q4330" s="20"/>
      <c r="R4330" s="16"/>
      <c r="S4330" s="16"/>
      <c r="T4330" s="16"/>
      <c r="U4330" s="39">
        <f t="shared" si="203"/>
        <v>0.99907758720000028</v>
      </c>
    </row>
    <row r="4331" spans="1:21" ht="12" customHeight="1">
      <c r="A4331" s="15"/>
      <c r="B4331" s="16" t="s">
        <v>22135</v>
      </c>
      <c r="C4331" s="16" t="s">
        <v>21754</v>
      </c>
      <c r="D4331" s="16" t="s">
        <v>22129</v>
      </c>
      <c r="E4331" s="16" t="s">
        <v>22136</v>
      </c>
      <c r="F4331" s="17"/>
      <c r="G4331" s="22">
        <v>27</v>
      </c>
      <c r="H4331" s="19">
        <f t="shared" si="201"/>
        <v>0.83256465600000029</v>
      </c>
      <c r="I4331" s="16"/>
      <c r="J4331" s="16">
        <f t="shared" si="202"/>
        <v>0</v>
      </c>
      <c r="K4331" s="20" t="s">
        <v>13999</v>
      </c>
      <c r="L4331" s="20" t="s">
        <v>13999</v>
      </c>
      <c r="M4331" s="20" t="s">
        <v>13999</v>
      </c>
      <c r="N4331" s="20" t="s">
        <v>13999</v>
      </c>
      <c r="O4331" s="20" t="s">
        <v>13999</v>
      </c>
      <c r="P4331" s="20" t="s">
        <v>13999</v>
      </c>
      <c r="Q4331" s="20" t="s">
        <v>13999</v>
      </c>
      <c r="R4331" s="16"/>
      <c r="S4331" s="16"/>
      <c r="T4331" s="16"/>
      <c r="U4331" s="39">
        <f t="shared" si="203"/>
        <v>0.99907758720000028</v>
      </c>
    </row>
    <row r="4332" spans="1:21" ht="12" customHeight="1">
      <c r="A4332" s="15"/>
      <c r="B4332" s="16" t="s">
        <v>22137</v>
      </c>
      <c r="C4332" s="16" t="s">
        <v>21754</v>
      </c>
      <c r="D4332" s="16" t="s">
        <v>22129</v>
      </c>
      <c r="E4332" s="16" t="s">
        <v>22138</v>
      </c>
      <c r="F4332" s="17"/>
      <c r="G4332" s="22">
        <v>30</v>
      </c>
      <c r="H4332" s="19">
        <f t="shared" si="201"/>
        <v>0.9250718400000002</v>
      </c>
      <c r="I4332" s="16"/>
      <c r="J4332" s="16">
        <f t="shared" si="202"/>
        <v>0</v>
      </c>
      <c r="K4332" s="20" t="s">
        <v>14000</v>
      </c>
      <c r="L4332" s="20"/>
      <c r="M4332" s="20" t="s">
        <v>13999</v>
      </c>
      <c r="N4332" s="20" t="s">
        <v>13999</v>
      </c>
      <c r="O4332" s="20" t="s">
        <v>13999</v>
      </c>
      <c r="P4332" s="20" t="s">
        <v>13999</v>
      </c>
      <c r="Q4332" s="20" t="s">
        <v>13999</v>
      </c>
      <c r="R4332" s="16"/>
      <c r="S4332" s="16"/>
      <c r="T4332" s="16"/>
      <c r="U4332" s="39">
        <f t="shared" si="203"/>
        <v>1.1100862080000002</v>
      </c>
    </row>
    <row r="4333" spans="1:21" ht="12" customHeight="1">
      <c r="A4333" s="15"/>
      <c r="B4333" s="16" t="s">
        <v>22139</v>
      </c>
      <c r="C4333" s="16" t="s">
        <v>21754</v>
      </c>
      <c r="D4333" s="16" t="s">
        <v>22129</v>
      </c>
      <c r="E4333" s="16" t="s">
        <v>22140</v>
      </c>
      <c r="F4333" s="17"/>
      <c r="G4333" s="22">
        <v>44</v>
      </c>
      <c r="H4333" s="19">
        <f t="shared" si="201"/>
        <v>1.3567720320000001</v>
      </c>
      <c r="I4333" s="16"/>
      <c r="J4333" s="16">
        <f t="shared" si="202"/>
        <v>0</v>
      </c>
      <c r="K4333" s="20" t="s">
        <v>13999</v>
      </c>
      <c r="L4333" s="20" t="s">
        <v>13999</v>
      </c>
      <c r="M4333" s="20" t="s">
        <v>14000</v>
      </c>
      <c r="N4333" s="20" t="s">
        <v>13999</v>
      </c>
      <c r="O4333" s="20" t="s">
        <v>13999</v>
      </c>
      <c r="P4333" s="20" t="s">
        <v>13999</v>
      </c>
      <c r="Q4333" s="20" t="s">
        <v>13999</v>
      </c>
      <c r="R4333" s="16"/>
      <c r="S4333" s="16"/>
      <c r="T4333" s="16"/>
      <c r="U4333" s="39">
        <f t="shared" si="203"/>
        <v>1.6281264384</v>
      </c>
    </row>
    <row r="4334" spans="1:21" ht="12" customHeight="1">
      <c r="A4334" s="15"/>
      <c r="B4334" s="16" t="s">
        <v>22141</v>
      </c>
      <c r="C4334" s="16" t="s">
        <v>21754</v>
      </c>
      <c r="D4334" s="16" t="s">
        <v>22129</v>
      </c>
      <c r="E4334" s="16" t="s">
        <v>22142</v>
      </c>
      <c r="F4334" s="17"/>
      <c r="G4334" s="22">
        <v>31</v>
      </c>
      <c r="H4334" s="19">
        <f t="shared" si="201"/>
        <v>0.95590756799999999</v>
      </c>
      <c r="I4334" s="16"/>
      <c r="J4334" s="16">
        <f t="shared" si="202"/>
        <v>0</v>
      </c>
      <c r="K4334" s="20" t="s">
        <v>13999</v>
      </c>
      <c r="L4334" s="20" t="s">
        <v>13999</v>
      </c>
      <c r="M4334" s="20" t="s">
        <v>13999</v>
      </c>
      <c r="N4334" s="20" t="s">
        <v>13999</v>
      </c>
      <c r="O4334" s="20" t="s">
        <v>13999</v>
      </c>
      <c r="P4334" s="20" t="s">
        <v>13999</v>
      </c>
      <c r="Q4334" s="20" t="s">
        <v>13999</v>
      </c>
      <c r="R4334" s="16"/>
      <c r="S4334" s="16"/>
      <c r="T4334" s="16"/>
      <c r="U4334" s="39">
        <f t="shared" si="203"/>
        <v>1.1470890815999999</v>
      </c>
    </row>
    <row r="4335" spans="1:21" ht="12" customHeight="1">
      <c r="A4335" s="15"/>
      <c r="B4335" s="16" t="s">
        <v>22143</v>
      </c>
      <c r="C4335" s="16" t="s">
        <v>21754</v>
      </c>
      <c r="D4335" s="16" t="s">
        <v>22129</v>
      </c>
      <c r="E4335" s="16" t="s">
        <v>22144</v>
      </c>
      <c r="F4335" s="17"/>
      <c r="G4335" s="22">
        <v>46</v>
      </c>
      <c r="H4335" s="19">
        <f t="shared" si="201"/>
        <v>1.4184434880000003</v>
      </c>
      <c r="I4335" s="16"/>
      <c r="J4335" s="16">
        <f t="shared" si="202"/>
        <v>0</v>
      </c>
      <c r="K4335" s="20" t="s">
        <v>13999</v>
      </c>
      <c r="L4335" s="20" t="s">
        <v>13999</v>
      </c>
      <c r="M4335" s="20" t="s">
        <v>13999</v>
      </c>
      <c r="N4335" s="20" t="s">
        <v>13999</v>
      </c>
      <c r="O4335" s="20" t="s">
        <v>13999</v>
      </c>
      <c r="P4335" s="20" t="s">
        <v>13999</v>
      </c>
      <c r="Q4335" s="20" t="s">
        <v>13999</v>
      </c>
      <c r="R4335" s="16"/>
      <c r="S4335" s="16"/>
      <c r="T4335" s="16"/>
      <c r="U4335" s="39">
        <f t="shared" si="203"/>
        <v>1.7021321856000002</v>
      </c>
    </row>
    <row r="4336" spans="1:21" ht="12" customHeight="1">
      <c r="A4336" s="15"/>
      <c r="B4336" s="16" t="s">
        <v>22145</v>
      </c>
      <c r="C4336" s="16" t="s">
        <v>21754</v>
      </c>
      <c r="D4336" s="16" t="s">
        <v>22129</v>
      </c>
      <c r="E4336" s="16" t="s">
        <v>22146</v>
      </c>
      <c r="F4336" s="17"/>
      <c r="G4336" s="22">
        <v>38</v>
      </c>
      <c r="H4336" s="19">
        <f t="shared" si="201"/>
        <v>1.1717576640000003</v>
      </c>
      <c r="I4336" s="16"/>
      <c r="J4336" s="16">
        <f t="shared" si="202"/>
        <v>0</v>
      </c>
      <c r="K4336" s="20"/>
      <c r="L4336" s="20" t="s">
        <v>13999</v>
      </c>
      <c r="M4336" s="20"/>
      <c r="N4336" s="20" t="s">
        <v>13999</v>
      </c>
      <c r="O4336" s="20" t="s">
        <v>13999</v>
      </c>
      <c r="P4336" s="20" t="s">
        <v>13999</v>
      </c>
      <c r="Q4336" s="20" t="s">
        <v>13999</v>
      </c>
      <c r="R4336" s="16"/>
      <c r="S4336" s="16"/>
      <c r="T4336" s="16"/>
      <c r="U4336" s="39">
        <f t="shared" si="203"/>
        <v>1.4061091968000003</v>
      </c>
    </row>
    <row r="4337" spans="1:21" ht="12" customHeight="1">
      <c r="A4337" s="15"/>
      <c r="B4337" s="16" t="s">
        <v>22147</v>
      </c>
      <c r="C4337" s="16" t="s">
        <v>21754</v>
      </c>
      <c r="D4337" s="16" t="s">
        <v>22129</v>
      </c>
      <c r="E4337" s="16" t="s">
        <v>22148</v>
      </c>
      <c r="F4337" s="17"/>
      <c r="G4337" s="22">
        <v>48</v>
      </c>
      <c r="H4337" s="19">
        <f t="shared" si="201"/>
        <v>1.4801149440000003</v>
      </c>
      <c r="I4337" s="16"/>
      <c r="J4337" s="16">
        <f t="shared" si="202"/>
        <v>0</v>
      </c>
      <c r="K4337" s="20" t="s">
        <v>13999</v>
      </c>
      <c r="L4337" s="20" t="s">
        <v>13999</v>
      </c>
      <c r="M4337" s="20" t="s">
        <v>13999</v>
      </c>
      <c r="N4337" s="20" t="s">
        <v>13999</v>
      </c>
      <c r="O4337" s="20" t="s">
        <v>13999</v>
      </c>
      <c r="P4337" s="20" t="s">
        <v>13999</v>
      </c>
      <c r="Q4337" s="20" t="s">
        <v>13999</v>
      </c>
      <c r="R4337" s="16"/>
      <c r="S4337" s="16"/>
      <c r="T4337" s="16"/>
      <c r="U4337" s="39">
        <f t="shared" si="203"/>
        <v>1.7761379328000004</v>
      </c>
    </row>
    <row r="4338" spans="1:21" ht="12" customHeight="1">
      <c r="A4338" s="15"/>
      <c r="B4338" s="16" t="s">
        <v>22149</v>
      </c>
      <c r="C4338" s="16" t="s">
        <v>21754</v>
      </c>
      <c r="D4338" s="16" t="s">
        <v>22129</v>
      </c>
      <c r="E4338" s="16" t="s">
        <v>22150</v>
      </c>
      <c r="F4338" s="17"/>
      <c r="G4338" s="22">
        <v>67</v>
      </c>
      <c r="H4338" s="19">
        <f t="shared" si="201"/>
        <v>2.0659937760000004</v>
      </c>
      <c r="I4338" s="16"/>
      <c r="J4338" s="16">
        <f t="shared" si="202"/>
        <v>0</v>
      </c>
      <c r="K4338" s="20"/>
      <c r="L4338" s="20" t="s">
        <v>13999</v>
      </c>
      <c r="M4338" s="20" t="s">
        <v>13999</v>
      </c>
      <c r="N4338" s="20" t="s">
        <v>13999</v>
      </c>
      <c r="O4338" s="20"/>
      <c r="P4338" s="20" t="s">
        <v>13999</v>
      </c>
      <c r="Q4338" s="20"/>
      <c r="R4338" s="16"/>
      <c r="S4338" s="16"/>
      <c r="T4338" s="16"/>
      <c r="U4338" s="39">
        <f t="shared" si="203"/>
        <v>2.4791925312000003</v>
      </c>
    </row>
    <row r="4339" spans="1:21" ht="12" customHeight="1">
      <c r="A4339" s="15"/>
      <c r="B4339" s="16" t="s">
        <v>22151</v>
      </c>
      <c r="C4339" s="16" t="s">
        <v>21754</v>
      </c>
      <c r="D4339" s="16" t="s">
        <v>22129</v>
      </c>
      <c r="E4339" s="16" t="s">
        <v>22152</v>
      </c>
      <c r="F4339" s="17"/>
      <c r="G4339" s="22">
        <v>105</v>
      </c>
      <c r="H4339" s="19">
        <f t="shared" si="201"/>
        <v>3.2377514400000007</v>
      </c>
      <c r="I4339" s="16"/>
      <c r="J4339" s="16">
        <f t="shared" si="202"/>
        <v>0</v>
      </c>
      <c r="K4339" s="20" t="s">
        <v>13999</v>
      </c>
      <c r="L4339" s="20" t="s">
        <v>13999</v>
      </c>
      <c r="M4339" s="20" t="s">
        <v>14000</v>
      </c>
      <c r="N4339" s="20" t="s">
        <v>13999</v>
      </c>
      <c r="O4339" s="20" t="s">
        <v>13999</v>
      </c>
      <c r="P4339" s="20" t="s">
        <v>14000</v>
      </c>
      <c r="Q4339" s="20" t="s">
        <v>13999</v>
      </c>
      <c r="R4339" s="16"/>
      <c r="S4339" s="16"/>
      <c r="T4339" s="16"/>
      <c r="U4339" s="39">
        <f t="shared" si="203"/>
        <v>3.8853017280000008</v>
      </c>
    </row>
    <row r="4340" spans="1:21" ht="12" customHeight="1">
      <c r="A4340" s="15"/>
      <c r="B4340" s="16" t="s">
        <v>22153</v>
      </c>
      <c r="C4340" s="16" t="s">
        <v>21754</v>
      </c>
      <c r="D4340" s="16" t="s">
        <v>22129</v>
      </c>
      <c r="E4340" s="16" t="s">
        <v>22154</v>
      </c>
      <c r="F4340" s="17"/>
      <c r="G4340" s="22">
        <v>40</v>
      </c>
      <c r="H4340" s="19">
        <f t="shared" si="201"/>
        <v>1.23342912</v>
      </c>
      <c r="I4340" s="16"/>
      <c r="J4340" s="16">
        <f t="shared" si="202"/>
        <v>0</v>
      </c>
      <c r="K4340" s="20" t="s">
        <v>13999</v>
      </c>
      <c r="L4340" s="20" t="s">
        <v>13999</v>
      </c>
      <c r="M4340" s="20" t="s">
        <v>13999</v>
      </c>
      <c r="N4340" s="20" t="s">
        <v>13999</v>
      </c>
      <c r="O4340" s="20" t="s">
        <v>13999</v>
      </c>
      <c r="P4340" s="20" t="s">
        <v>13999</v>
      </c>
      <c r="Q4340" s="20" t="s">
        <v>13999</v>
      </c>
      <c r="R4340" s="16"/>
      <c r="S4340" s="16"/>
      <c r="T4340" s="16"/>
      <c r="U4340" s="39">
        <f t="shared" si="203"/>
        <v>1.4801149440000001</v>
      </c>
    </row>
    <row r="4341" spans="1:21" ht="12" customHeight="1">
      <c r="A4341" s="15"/>
      <c r="B4341" s="16" t="s">
        <v>22155</v>
      </c>
      <c r="C4341" s="16" t="s">
        <v>21754</v>
      </c>
      <c r="D4341" s="16" t="s">
        <v>22129</v>
      </c>
      <c r="E4341" s="16" t="s">
        <v>22156</v>
      </c>
      <c r="F4341" s="17"/>
      <c r="G4341" s="22">
        <v>50</v>
      </c>
      <c r="H4341" s="19">
        <f t="shared" si="201"/>
        <v>1.5417864000000001</v>
      </c>
      <c r="I4341" s="16"/>
      <c r="J4341" s="16">
        <f t="shared" si="202"/>
        <v>0</v>
      </c>
      <c r="K4341" s="20" t="s">
        <v>13999</v>
      </c>
      <c r="L4341" s="20" t="s">
        <v>13999</v>
      </c>
      <c r="M4341" s="20" t="s">
        <v>13999</v>
      </c>
      <c r="N4341" s="20" t="s">
        <v>13999</v>
      </c>
      <c r="O4341" s="20" t="s">
        <v>13999</v>
      </c>
      <c r="P4341" s="20" t="s">
        <v>13999</v>
      </c>
      <c r="Q4341" s="20" t="s">
        <v>13999</v>
      </c>
      <c r="R4341" s="16"/>
      <c r="S4341" s="16"/>
      <c r="T4341" s="16"/>
      <c r="U4341" s="39">
        <f t="shared" si="203"/>
        <v>1.85014368</v>
      </c>
    </row>
    <row r="4342" spans="1:21" ht="12" customHeight="1">
      <c r="A4342" s="15"/>
      <c r="B4342" s="16" t="s">
        <v>22157</v>
      </c>
      <c r="C4342" s="16" t="s">
        <v>21754</v>
      </c>
      <c r="D4342" s="16" t="s">
        <v>22129</v>
      </c>
      <c r="E4342" s="16" t="s">
        <v>22158</v>
      </c>
      <c r="F4342" s="17"/>
      <c r="G4342" s="22">
        <v>156</v>
      </c>
      <c r="H4342" s="19">
        <f t="shared" si="201"/>
        <v>4.8103735680000002</v>
      </c>
      <c r="I4342" s="16"/>
      <c r="J4342" s="16">
        <f t="shared" si="202"/>
        <v>0</v>
      </c>
      <c r="K4342" s="20" t="s">
        <v>13999</v>
      </c>
      <c r="L4342" s="20" t="s">
        <v>13999</v>
      </c>
      <c r="M4342" s="20" t="s">
        <v>13999</v>
      </c>
      <c r="N4342" s="20" t="s">
        <v>13999</v>
      </c>
      <c r="O4342" s="20" t="s">
        <v>13999</v>
      </c>
      <c r="P4342" s="20" t="s">
        <v>13999</v>
      </c>
      <c r="Q4342" s="20"/>
      <c r="R4342" s="16"/>
      <c r="S4342" s="16"/>
      <c r="T4342" s="16"/>
      <c r="U4342" s="39">
        <f t="shared" si="203"/>
        <v>5.7724482816</v>
      </c>
    </row>
    <row r="4343" spans="1:21" ht="12" customHeight="1">
      <c r="A4343" s="15"/>
      <c r="B4343" s="16" t="s">
        <v>22159</v>
      </c>
      <c r="C4343" s="16" t="s">
        <v>21754</v>
      </c>
      <c r="D4343" s="16" t="s">
        <v>22129</v>
      </c>
      <c r="E4343" s="16" t="s">
        <v>22160</v>
      </c>
      <c r="F4343" s="17"/>
      <c r="G4343" s="22">
        <v>44</v>
      </c>
      <c r="H4343" s="19">
        <f t="shared" si="201"/>
        <v>1.3567720320000001</v>
      </c>
      <c r="I4343" s="16"/>
      <c r="J4343" s="16">
        <f t="shared" si="202"/>
        <v>0</v>
      </c>
      <c r="K4343" s="20" t="s">
        <v>13999</v>
      </c>
      <c r="L4343" s="20" t="s">
        <v>13999</v>
      </c>
      <c r="M4343" s="20" t="s">
        <v>13999</v>
      </c>
      <c r="N4343" s="20" t="s">
        <v>13999</v>
      </c>
      <c r="O4343" s="20" t="s">
        <v>13999</v>
      </c>
      <c r="P4343" s="20" t="s">
        <v>13999</v>
      </c>
      <c r="Q4343" s="20" t="s">
        <v>13999</v>
      </c>
      <c r="R4343" s="16"/>
      <c r="S4343" s="16"/>
      <c r="T4343" s="16"/>
      <c r="U4343" s="39">
        <f t="shared" si="203"/>
        <v>1.6281264384</v>
      </c>
    </row>
    <row r="4344" spans="1:21" ht="12" customHeight="1">
      <c r="A4344" s="15"/>
      <c r="B4344" s="16" t="s">
        <v>22161</v>
      </c>
      <c r="C4344" s="16" t="s">
        <v>21754</v>
      </c>
      <c r="D4344" s="16" t="s">
        <v>22129</v>
      </c>
      <c r="E4344" s="16" t="s">
        <v>22162</v>
      </c>
      <c r="F4344" s="17"/>
      <c r="G4344" s="22">
        <v>56</v>
      </c>
      <c r="H4344" s="19">
        <f t="shared" si="201"/>
        <v>1.7268007680000004</v>
      </c>
      <c r="I4344" s="16"/>
      <c r="J4344" s="16">
        <f t="shared" si="202"/>
        <v>0</v>
      </c>
      <c r="K4344" s="20" t="s">
        <v>13999</v>
      </c>
      <c r="L4344" s="20" t="s">
        <v>13999</v>
      </c>
      <c r="M4344" s="20" t="s">
        <v>13999</v>
      </c>
      <c r="N4344" s="20" t="s">
        <v>13999</v>
      </c>
      <c r="O4344" s="20" t="s">
        <v>13999</v>
      </c>
      <c r="P4344" s="20" t="s">
        <v>13999</v>
      </c>
      <c r="Q4344" s="20" t="s">
        <v>13999</v>
      </c>
      <c r="R4344" s="16"/>
      <c r="S4344" s="16"/>
      <c r="T4344" s="16"/>
      <c r="U4344" s="39">
        <f t="shared" si="203"/>
        <v>2.0721609216000005</v>
      </c>
    </row>
    <row r="4345" spans="1:21" ht="12" customHeight="1">
      <c r="A4345" s="15"/>
      <c r="B4345" s="16" t="s">
        <v>22163</v>
      </c>
      <c r="C4345" s="16" t="s">
        <v>21754</v>
      </c>
      <c r="D4345" s="16" t="s">
        <v>22129</v>
      </c>
      <c r="E4345" s="16" t="s">
        <v>22164</v>
      </c>
      <c r="F4345" s="17"/>
      <c r="G4345" s="22">
        <v>156</v>
      </c>
      <c r="H4345" s="19">
        <f t="shared" si="201"/>
        <v>4.8103735680000002</v>
      </c>
      <c r="I4345" s="16"/>
      <c r="J4345" s="16">
        <f t="shared" si="202"/>
        <v>0</v>
      </c>
      <c r="K4345" s="20" t="s">
        <v>13999</v>
      </c>
      <c r="L4345" s="20" t="s">
        <v>13999</v>
      </c>
      <c r="M4345" s="20" t="s">
        <v>13999</v>
      </c>
      <c r="N4345" s="20" t="s">
        <v>13999</v>
      </c>
      <c r="O4345" s="20"/>
      <c r="P4345" s="20" t="s">
        <v>13999</v>
      </c>
      <c r="Q4345" s="20"/>
      <c r="R4345" s="16"/>
      <c r="S4345" s="16"/>
      <c r="T4345" s="16"/>
      <c r="U4345" s="39">
        <f t="shared" si="203"/>
        <v>5.7724482816</v>
      </c>
    </row>
    <row r="4346" spans="1:21" ht="12" customHeight="1">
      <c r="A4346" s="15"/>
      <c r="B4346" s="16" t="s">
        <v>22165</v>
      </c>
      <c r="C4346" s="16" t="s">
        <v>21754</v>
      </c>
      <c r="D4346" s="16" t="s">
        <v>22129</v>
      </c>
      <c r="E4346" s="16" t="s">
        <v>22166</v>
      </c>
      <c r="F4346" s="17"/>
      <c r="G4346" s="22">
        <v>48</v>
      </c>
      <c r="H4346" s="19">
        <f t="shared" si="201"/>
        <v>1.4801149440000003</v>
      </c>
      <c r="I4346" s="16"/>
      <c r="J4346" s="16">
        <f t="shared" si="202"/>
        <v>0</v>
      </c>
      <c r="K4346" s="20" t="s">
        <v>14000</v>
      </c>
      <c r="L4346" s="20" t="s">
        <v>13999</v>
      </c>
      <c r="M4346" s="20" t="s">
        <v>13999</v>
      </c>
      <c r="N4346" s="20" t="s">
        <v>13999</v>
      </c>
      <c r="O4346" s="20"/>
      <c r="P4346" s="20" t="s">
        <v>13999</v>
      </c>
      <c r="Q4346" s="20"/>
      <c r="R4346" s="16"/>
      <c r="S4346" s="16"/>
      <c r="T4346" s="16"/>
      <c r="U4346" s="39">
        <f t="shared" si="203"/>
        <v>1.7761379328000004</v>
      </c>
    </row>
    <row r="4347" spans="1:21" ht="12" customHeight="1">
      <c r="A4347" s="15"/>
      <c r="B4347" s="16" t="s">
        <v>22167</v>
      </c>
      <c r="C4347" s="16" t="s">
        <v>21754</v>
      </c>
      <c r="D4347" s="16" t="s">
        <v>22129</v>
      </c>
      <c r="E4347" s="16" t="s">
        <v>22168</v>
      </c>
      <c r="F4347" s="17"/>
      <c r="G4347" s="22">
        <v>60</v>
      </c>
      <c r="H4347" s="19">
        <f t="shared" si="201"/>
        <v>1.8501436800000004</v>
      </c>
      <c r="I4347" s="16"/>
      <c r="J4347" s="16">
        <f t="shared" si="202"/>
        <v>0</v>
      </c>
      <c r="K4347" s="20" t="s">
        <v>14000</v>
      </c>
      <c r="L4347" s="20" t="s">
        <v>13999</v>
      </c>
      <c r="M4347" s="20" t="s">
        <v>13999</v>
      </c>
      <c r="N4347" s="20" t="s">
        <v>13999</v>
      </c>
      <c r="O4347" s="20" t="s">
        <v>13999</v>
      </c>
      <c r="P4347" s="20" t="s">
        <v>13999</v>
      </c>
      <c r="Q4347" s="20" t="s">
        <v>13999</v>
      </c>
      <c r="R4347" s="16"/>
      <c r="S4347" s="16"/>
      <c r="T4347" s="16"/>
      <c r="U4347" s="39">
        <f t="shared" si="203"/>
        <v>2.2201724160000005</v>
      </c>
    </row>
    <row r="4348" spans="1:21" ht="12" customHeight="1">
      <c r="A4348" s="15"/>
      <c r="B4348" s="16" t="s">
        <v>22169</v>
      </c>
      <c r="C4348" s="16" t="s">
        <v>21754</v>
      </c>
      <c r="D4348" s="16" t="s">
        <v>22129</v>
      </c>
      <c r="E4348" s="16" t="s">
        <v>22170</v>
      </c>
      <c r="F4348" s="17"/>
      <c r="G4348" s="22">
        <v>84</v>
      </c>
      <c r="H4348" s="19">
        <f t="shared" si="201"/>
        <v>2.5902011520000006</v>
      </c>
      <c r="I4348" s="16"/>
      <c r="J4348" s="16">
        <f t="shared" si="202"/>
        <v>0</v>
      </c>
      <c r="K4348" s="20"/>
      <c r="L4348" s="20" t="s">
        <v>13999</v>
      </c>
      <c r="M4348" s="20" t="s">
        <v>14000</v>
      </c>
      <c r="N4348" s="20" t="s">
        <v>13999</v>
      </c>
      <c r="O4348" s="20" t="s">
        <v>13999</v>
      </c>
      <c r="P4348" s="20" t="s">
        <v>13999</v>
      </c>
      <c r="Q4348" s="20" t="s">
        <v>13999</v>
      </c>
      <c r="R4348" s="16"/>
      <c r="S4348" s="16"/>
      <c r="T4348" s="16"/>
      <c r="U4348" s="39">
        <f t="shared" si="203"/>
        <v>3.1082413824000006</v>
      </c>
    </row>
    <row r="4349" spans="1:21" ht="12" customHeight="1">
      <c r="A4349" s="15"/>
      <c r="B4349" s="16" t="s">
        <v>22171</v>
      </c>
      <c r="C4349" s="16" t="s">
        <v>21754</v>
      </c>
      <c r="D4349" s="16" t="s">
        <v>22129</v>
      </c>
      <c r="E4349" s="16" t="s">
        <v>22172</v>
      </c>
      <c r="F4349" s="17"/>
      <c r="G4349" s="22">
        <v>156</v>
      </c>
      <c r="H4349" s="19">
        <f t="shared" si="201"/>
        <v>4.8103735680000002</v>
      </c>
      <c r="I4349" s="16"/>
      <c r="J4349" s="16">
        <f t="shared" si="202"/>
        <v>0</v>
      </c>
      <c r="K4349" s="20" t="s">
        <v>13999</v>
      </c>
      <c r="L4349" s="20" t="s">
        <v>13999</v>
      </c>
      <c r="M4349" s="20" t="s">
        <v>14000</v>
      </c>
      <c r="N4349" s="20" t="s">
        <v>13999</v>
      </c>
      <c r="O4349" s="20"/>
      <c r="P4349" s="20" t="s">
        <v>13999</v>
      </c>
      <c r="Q4349" s="20"/>
      <c r="R4349" s="16"/>
      <c r="S4349" s="16"/>
      <c r="T4349" s="16"/>
      <c r="U4349" s="39">
        <f t="shared" si="203"/>
        <v>5.7724482816</v>
      </c>
    </row>
    <row r="4350" spans="1:21" ht="12" customHeight="1">
      <c r="A4350" s="15"/>
      <c r="B4350" s="16" t="s">
        <v>22173</v>
      </c>
      <c r="C4350" s="16" t="s">
        <v>21754</v>
      </c>
      <c r="D4350" s="16" t="s">
        <v>22129</v>
      </c>
      <c r="E4350" s="16" t="s">
        <v>22174</v>
      </c>
      <c r="F4350" s="17"/>
      <c r="G4350" s="22">
        <v>56</v>
      </c>
      <c r="H4350" s="19">
        <f t="shared" si="201"/>
        <v>1.7268007680000004</v>
      </c>
      <c r="I4350" s="16"/>
      <c r="J4350" s="16">
        <f t="shared" si="202"/>
        <v>0</v>
      </c>
      <c r="K4350" s="20" t="s">
        <v>13999</v>
      </c>
      <c r="L4350" s="20" t="s">
        <v>13999</v>
      </c>
      <c r="M4350" s="20" t="s">
        <v>13999</v>
      </c>
      <c r="N4350" s="20" t="s">
        <v>13999</v>
      </c>
      <c r="O4350" s="20" t="s">
        <v>13999</v>
      </c>
      <c r="P4350" s="20" t="s">
        <v>13999</v>
      </c>
      <c r="Q4350" s="20" t="s">
        <v>13999</v>
      </c>
      <c r="R4350" s="16"/>
      <c r="S4350" s="16"/>
      <c r="T4350" s="16"/>
      <c r="U4350" s="39">
        <f t="shared" si="203"/>
        <v>2.0721609216000005</v>
      </c>
    </row>
    <row r="4351" spans="1:21" ht="12" customHeight="1">
      <c r="A4351" s="15"/>
      <c r="B4351" s="16" t="s">
        <v>22175</v>
      </c>
      <c r="C4351" s="16" t="s">
        <v>21754</v>
      </c>
      <c r="D4351" s="16" t="s">
        <v>22129</v>
      </c>
      <c r="E4351" s="16" t="s">
        <v>22176</v>
      </c>
      <c r="F4351" s="17"/>
      <c r="G4351" s="22">
        <v>65</v>
      </c>
      <c r="H4351" s="19">
        <f t="shared" si="201"/>
        <v>2.0043223200000004</v>
      </c>
      <c r="I4351" s="16"/>
      <c r="J4351" s="16">
        <f t="shared" si="202"/>
        <v>0</v>
      </c>
      <c r="K4351" s="20"/>
      <c r="L4351" s="20" t="s">
        <v>13999</v>
      </c>
      <c r="M4351" s="20" t="s">
        <v>13999</v>
      </c>
      <c r="N4351" s="20" t="s">
        <v>13999</v>
      </c>
      <c r="O4351" s="20" t="s">
        <v>13999</v>
      </c>
      <c r="P4351" s="20" t="s">
        <v>13999</v>
      </c>
      <c r="Q4351" s="20" t="s">
        <v>13999</v>
      </c>
      <c r="R4351" s="16"/>
      <c r="S4351" s="16"/>
      <c r="T4351" s="16"/>
      <c r="U4351" s="39">
        <f t="shared" si="203"/>
        <v>2.4051867840000005</v>
      </c>
    </row>
    <row r="4352" spans="1:21" ht="12" customHeight="1">
      <c r="A4352" s="15"/>
      <c r="B4352" s="16" t="s">
        <v>22177</v>
      </c>
      <c r="C4352" s="16" t="s">
        <v>21754</v>
      </c>
      <c r="D4352" s="16" t="s">
        <v>22129</v>
      </c>
      <c r="E4352" s="16" t="s">
        <v>22178</v>
      </c>
      <c r="F4352" s="17"/>
      <c r="G4352" s="22">
        <v>75</v>
      </c>
      <c r="H4352" s="19">
        <f t="shared" si="201"/>
        <v>2.3126796000000001</v>
      </c>
      <c r="I4352" s="16"/>
      <c r="J4352" s="16">
        <f t="shared" si="202"/>
        <v>0</v>
      </c>
      <c r="K4352" s="20" t="s">
        <v>13999</v>
      </c>
      <c r="L4352" s="20" t="s">
        <v>13999</v>
      </c>
      <c r="M4352" s="20" t="s">
        <v>14000</v>
      </c>
      <c r="N4352" s="20" t="s">
        <v>13999</v>
      </c>
      <c r="O4352" s="20" t="s">
        <v>13999</v>
      </c>
      <c r="P4352" s="20" t="s">
        <v>13999</v>
      </c>
      <c r="Q4352" s="20" t="s">
        <v>13999</v>
      </c>
      <c r="R4352" s="16"/>
      <c r="S4352" s="16"/>
      <c r="T4352" s="16"/>
      <c r="U4352" s="39">
        <f t="shared" si="203"/>
        <v>2.7752155200000002</v>
      </c>
    </row>
    <row r="4353" spans="1:21" ht="12" customHeight="1">
      <c r="A4353" s="15"/>
      <c r="B4353" s="16" t="s">
        <v>22179</v>
      </c>
      <c r="C4353" s="16" t="s">
        <v>21754</v>
      </c>
      <c r="D4353" s="16" t="s">
        <v>22129</v>
      </c>
      <c r="E4353" s="16" t="s">
        <v>22180</v>
      </c>
      <c r="F4353" s="17"/>
      <c r="G4353" s="22">
        <v>106</v>
      </c>
      <c r="H4353" s="19">
        <f t="shared" si="201"/>
        <v>3.2685871680000007</v>
      </c>
      <c r="I4353" s="16"/>
      <c r="J4353" s="16">
        <f t="shared" si="202"/>
        <v>0</v>
      </c>
      <c r="K4353" s="20" t="s">
        <v>13999</v>
      </c>
      <c r="L4353" s="20" t="s">
        <v>13999</v>
      </c>
      <c r="M4353" s="20" t="s">
        <v>14000</v>
      </c>
      <c r="N4353" s="20" t="s">
        <v>13999</v>
      </c>
      <c r="O4353" s="20"/>
      <c r="P4353" s="20" t="s">
        <v>13999</v>
      </c>
      <c r="Q4353" s="20"/>
      <c r="R4353" s="16"/>
      <c r="S4353" s="16"/>
      <c r="T4353" s="16"/>
      <c r="U4353" s="39">
        <f t="shared" si="203"/>
        <v>3.9223046016000005</v>
      </c>
    </row>
    <row r="4354" spans="1:21" ht="12" customHeight="1">
      <c r="A4354" s="15"/>
      <c r="B4354" s="16" t="s">
        <v>22181</v>
      </c>
      <c r="C4354" s="16" t="s">
        <v>21754</v>
      </c>
      <c r="D4354" s="16" t="s">
        <v>22129</v>
      </c>
      <c r="E4354" s="16" t="s">
        <v>22182</v>
      </c>
      <c r="F4354" s="17"/>
      <c r="G4354" s="22">
        <v>167</v>
      </c>
      <c r="H4354" s="19">
        <f t="shared" si="201"/>
        <v>5.1495665759999998</v>
      </c>
      <c r="I4354" s="16"/>
      <c r="J4354" s="16">
        <f t="shared" si="202"/>
        <v>0</v>
      </c>
      <c r="K4354" s="20" t="s">
        <v>13999</v>
      </c>
      <c r="L4354" s="20" t="s">
        <v>13999</v>
      </c>
      <c r="M4354" s="20" t="s">
        <v>14000</v>
      </c>
      <c r="N4354" s="20" t="s">
        <v>13999</v>
      </c>
      <c r="O4354" s="20"/>
      <c r="P4354" s="20" t="s">
        <v>13999</v>
      </c>
      <c r="Q4354" s="20"/>
      <c r="R4354" s="16"/>
      <c r="S4354" s="16"/>
      <c r="T4354" s="16"/>
      <c r="U4354" s="39">
        <f t="shared" si="203"/>
        <v>6.1794798911999997</v>
      </c>
    </row>
    <row r="4355" spans="1:21" ht="12" customHeight="1">
      <c r="A4355" s="15"/>
      <c r="B4355" s="16" t="s">
        <v>22183</v>
      </c>
      <c r="C4355" s="16" t="s">
        <v>21754</v>
      </c>
      <c r="D4355" s="16" t="s">
        <v>22129</v>
      </c>
      <c r="E4355" s="16" t="s">
        <v>22184</v>
      </c>
      <c r="F4355" s="17"/>
      <c r="G4355" s="22">
        <v>88</v>
      </c>
      <c r="H4355" s="19">
        <f t="shared" si="201"/>
        <v>2.7135440640000001</v>
      </c>
      <c r="I4355" s="16"/>
      <c r="J4355" s="16">
        <f t="shared" si="202"/>
        <v>0</v>
      </c>
      <c r="K4355" s="20" t="s">
        <v>13999</v>
      </c>
      <c r="L4355" s="20" t="s">
        <v>13999</v>
      </c>
      <c r="M4355" s="20" t="s">
        <v>13999</v>
      </c>
      <c r="N4355" s="20" t="s">
        <v>13999</v>
      </c>
      <c r="O4355" s="20" t="s">
        <v>13999</v>
      </c>
      <c r="P4355" s="20" t="s">
        <v>13999</v>
      </c>
      <c r="Q4355" s="20" t="s">
        <v>13999</v>
      </c>
      <c r="R4355" s="16"/>
      <c r="S4355" s="16"/>
      <c r="T4355" s="16"/>
      <c r="U4355" s="39">
        <f t="shared" si="203"/>
        <v>3.2562528768000001</v>
      </c>
    </row>
    <row r="4356" spans="1:21" ht="12" customHeight="1">
      <c r="A4356" s="15"/>
      <c r="B4356" s="16" t="s">
        <v>22185</v>
      </c>
      <c r="C4356" s="16" t="s">
        <v>21754</v>
      </c>
      <c r="D4356" s="16" t="s">
        <v>22129</v>
      </c>
      <c r="E4356" s="16" t="s">
        <v>22186</v>
      </c>
      <c r="F4356" s="17"/>
      <c r="G4356" s="22">
        <v>100</v>
      </c>
      <c r="H4356" s="19">
        <f t="shared" si="201"/>
        <v>3.0835728000000002</v>
      </c>
      <c r="I4356" s="16"/>
      <c r="J4356" s="16">
        <f t="shared" si="202"/>
        <v>0</v>
      </c>
      <c r="K4356" s="20" t="s">
        <v>13999</v>
      </c>
      <c r="L4356" s="20" t="s">
        <v>13999</v>
      </c>
      <c r="M4356" s="20" t="s">
        <v>14000</v>
      </c>
      <c r="N4356" s="20" t="s">
        <v>13999</v>
      </c>
      <c r="O4356" s="20"/>
      <c r="P4356" s="20" t="s">
        <v>13999</v>
      </c>
      <c r="Q4356" s="20"/>
      <c r="R4356" s="16"/>
      <c r="S4356" s="16"/>
      <c r="T4356" s="16"/>
      <c r="U4356" s="39">
        <f t="shared" si="203"/>
        <v>3.7002873599999999</v>
      </c>
    </row>
    <row r="4357" spans="1:21" ht="12" customHeight="1">
      <c r="A4357" s="15"/>
      <c r="B4357" s="16" t="s">
        <v>22187</v>
      </c>
      <c r="C4357" s="16" t="s">
        <v>21754</v>
      </c>
      <c r="D4357" s="16" t="s">
        <v>22129</v>
      </c>
      <c r="E4357" s="16" t="s">
        <v>22188</v>
      </c>
      <c r="F4357" s="17"/>
      <c r="G4357" s="22">
        <v>134</v>
      </c>
      <c r="H4357" s="19">
        <f t="shared" si="201"/>
        <v>4.1319875520000009</v>
      </c>
      <c r="I4357" s="16"/>
      <c r="J4357" s="16">
        <f t="shared" si="202"/>
        <v>0</v>
      </c>
      <c r="K4357" s="20"/>
      <c r="L4357" s="20" t="s">
        <v>13999</v>
      </c>
      <c r="M4357" s="20" t="s">
        <v>14000</v>
      </c>
      <c r="N4357" s="20"/>
      <c r="O4357" s="20"/>
      <c r="P4357" s="20" t="s">
        <v>13999</v>
      </c>
      <c r="Q4357" s="20"/>
      <c r="R4357" s="16"/>
      <c r="S4357" s="16"/>
      <c r="T4357" s="16"/>
      <c r="U4357" s="39">
        <f t="shared" si="203"/>
        <v>4.9583850624000005</v>
      </c>
    </row>
    <row r="4358" spans="1:21" ht="12" customHeight="1">
      <c r="A4358" s="15"/>
      <c r="B4358" s="16" t="s">
        <v>22189</v>
      </c>
      <c r="C4358" s="16" t="s">
        <v>21754</v>
      </c>
      <c r="D4358" s="16" t="s">
        <v>22129</v>
      </c>
      <c r="E4358" s="16" t="s">
        <v>22190</v>
      </c>
      <c r="F4358" s="17"/>
      <c r="G4358" s="22">
        <v>213</v>
      </c>
      <c r="H4358" s="19">
        <f t="shared" si="201"/>
        <v>6.5680100640000001</v>
      </c>
      <c r="I4358" s="16"/>
      <c r="J4358" s="16">
        <f t="shared" si="202"/>
        <v>0</v>
      </c>
      <c r="K4358" s="20" t="s">
        <v>13999</v>
      </c>
      <c r="L4358" s="20" t="s">
        <v>13999</v>
      </c>
      <c r="M4358" s="20" t="s">
        <v>14000</v>
      </c>
      <c r="N4358" s="20" t="s">
        <v>13999</v>
      </c>
      <c r="O4358" s="20"/>
      <c r="P4358" s="20" t="s">
        <v>13999</v>
      </c>
      <c r="Q4358" s="20"/>
      <c r="R4358" s="16"/>
      <c r="S4358" s="16"/>
      <c r="T4358" s="16"/>
      <c r="U4358" s="39">
        <f t="shared" si="203"/>
        <v>7.8816120767999998</v>
      </c>
    </row>
    <row r="4359" spans="1:21" ht="12" customHeight="1">
      <c r="A4359" s="15"/>
      <c r="B4359" s="21" t="s">
        <v>22191</v>
      </c>
      <c r="C4359" s="16" t="s">
        <v>21754</v>
      </c>
      <c r="D4359" s="16" t="s">
        <v>22192</v>
      </c>
      <c r="E4359" s="16" t="s">
        <v>22193</v>
      </c>
      <c r="F4359" s="17"/>
      <c r="G4359" s="22">
        <v>54</v>
      </c>
      <c r="H4359" s="19">
        <f t="shared" si="201"/>
        <v>1.6651293120000006</v>
      </c>
      <c r="I4359" s="16"/>
      <c r="J4359" s="16">
        <f t="shared" si="202"/>
        <v>0</v>
      </c>
      <c r="K4359" s="20"/>
      <c r="L4359" s="20"/>
      <c r="M4359" s="20" t="s">
        <v>13999</v>
      </c>
      <c r="N4359" s="20" t="s">
        <v>13999</v>
      </c>
      <c r="O4359" s="20"/>
      <c r="P4359" s="20"/>
      <c r="Q4359" s="20"/>
      <c r="R4359" s="16"/>
      <c r="S4359" s="16" t="s">
        <v>18137</v>
      </c>
      <c r="T4359" s="16"/>
      <c r="U4359" s="39">
        <f t="shared" si="203"/>
        <v>1.9981551744000006</v>
      </c>
    </row>
    <row r="4360" spans="1:21" ht="12" customHeight="1">
      <c r="A4360" s="15"/>
      <c r="B4360" s="21" t="s">
        <v>22194</v>
      </c>
      <c r="C4360" s="16" t="s">
        <v>21754</v>
      </c>
      <c r="D4360" s="16" t="s">
        <v>22192</v>
      </c>
      <c r="E4360" s="16" t="s">
        <v>22195</v>
      </c>
      <c r="F4360" s="17"/>
      <c r="G4360" s="22">
        <v>62</v>
      </c>
      <c r="H4360" s="19">
        <f t="shared" si="201"/>
        <v>1.911815136</v>
      </c>
      <c r="I4360" s="16"/>
      <c r="J4360" s="16">
        <f t="shared" si="202"/>
        <v>0</v>
      </c>
      <c r="K4360" s="20"/>
      <c r="L4360" s="20" t="s">
        <v>13999</v>
      </c>
      <c r="M4360" s="20" t="s">
        <v>14000</v>
      </c>
      <c r="N4360" s="20" t="s">
        <v>13999</v>
      </c>
      <c r="O4360" s="20" t="s">
        <v>13999</v>
      </c>
      <c r="P4360" s="20" t="s">
        <v>14000</v>
      </c>
      <c r="Q4360" s="20" t="s">
        <v>13999</v>
      </c>
      <c r="R4360" s="16"/>
      <c r="S4360" s="16" t="s">
        <v>18137</v>
      </c>
      <c r="T4360" s="16"/>
      <c r="U4360" s="39">
        <f t="shared" si="203"/>
        <v>2.2941781631999998</v>
      </c>
    </row>
    <row r="4361" spans="1:21" ht="12" customHeight="1">
      <c r="A4361" s="15"/>
      <c r="B4361" s="21" t="s">
        <v>22196</v>
      </c>
      <c r="C4361" s="16" t="s">
        <v>21754</v>
      </c>
      <c r="D4361" s="16" t="s">
        <v>22192</v>
      </c>
      <c r="E4361" s="16" t="s">
        <v>22197</v>
      </c>
      <c r="F4361" s="17"/>
      <c r="G4361" s="22">
        <v>64</v>
      </c>
      <c r="H4361" s="19">
        <f t="shared" si="201"/>
        <v>1.9734865920000002</v>
      </c>
      <c r="I4361" s="16"/>
      <c r="J4361" s="16">
        <f t="shared" si="202"/>
        <v>0</v>
      </c>
      <c r="K4361" s="20"/>
      <c r="L4361" s="20"/>
      <c r="M4361" s="20"/>
      <c r="N4361" s="20" t="s">
        <v>13999</v>
      </c>
      <c r="O4361" s="20" t="s">
        <v>13999</v>
      </c>
      <c r="P4361" s="20" t="s">
        <v>14000</v>
      </c>
      <c r="Q4361" s="20" t="s">
        <v>13999</v>
      </c>
      <c r="R4361" s="16"/>
      <c r="S4361" s="16" t="s">
        <v>18137</v>
      </c>
      <c r="T4361" s="16"/>
      <c r="U4361" s="39">
        <f t="shared" si="203"/>
        <v>2.3681839104</v>
      </c>
    </row>
    <row r="4362" spans="1:21" ht="12" customHeight="1">
      <c r="A4362" s="15"/>
      <c r="B4362" s="21" t="s">
        <v>22198</v>
      </c>
      <c r="C4362" s="16" t="s">
        <v>21754</v>
      </c>
      <c r="D4362" s="16" t="s">
        <v>22192</v>
      </c>
      <c r="E4362" s="16" t="s">
        <v>22199</v>
      </c>
      <c r="F4362" s="17"/>
      <c r="G4362" s="22">
        <v>90</v>
      </c>
      <c r="H4362" s="19">
        <f t="shared" si="201"/>
        <v>2.775215520000001</v>
      </c>
      <c r="I4362" s="16"/>
      <c r="J4362" s="16">
        <f t="shared" si="202"/>
        <v>0</v>
      </c>
      <c r="K4362" s="20"/>
      <c r="L4362" s="20" t="s">
        <v>13999</v>
      </c>
      <c r="M4362" s="20" t="s">
        <v>14000</v>
      </c>
      <c r="N4362" s="20" t="s">
        <v>13999</v>
      </c>
      <c r="O4362" s="20" t="s">
        <v>13999</v>
      </c>
      <c r="P4362" s="20" t="s">
        <v>14000</v>
      </c>
      <c r="Q4362" s="20" t="s">
        <v>14000</v>
      </c>
      <c r="R4362" s="16"/>
      <c r="S4362" s="16" t="s">
        <v>18137</v>
      </c>
      <c r="T4362" s="16"/>
      <c r="U4362" s="39">
        <f t="shared" si="203"/>
        <v>3.3302586240000012</v>
      </c>
    </row>
    <row r="4363" spans="1:21" ht="12" customHeight="1">
      <c r="A4363" s="15"/>
      <c r="B4363" s="21" t="s">
        <v>22200</v>
      </c>
      <c r="C4363" s="16" t="s">
        <v>21754</v>
      </c>
      <c r="D4363" s="16" t="s">
        <v>22192</v>
      </c>
      <c r="E4363" s="16" t="s">
        <v>22201</v>
      </c>
      <c r="F4363" s="17"/>
      <c r="G4363" s="22">
        <v>90</v>
      </c>
      <c r="H4363" s="19">
        <f t="shared" si="201"/>
        <v>2.775215520000001</v>
      </c>
      <c r="I4363" s="16"/>
      <c r="J4363" s="16">
        <f t="shared" si="202"/>
        <v>0</v>
      </c>
      <c r="K4363" s="20" t="s">
        <v>14045</v>
      </c>
      <c r="L4363" s="20" t="s">
        <v>14000</v>
      </c>
      <c r="M4363" s="20" t="s">
        <v>14000</v>
      </c>
      <c r="N4363" s="20" t="s">
        <v>13999</v>
      </c>
      <c r="O4363" s="20" t="s">
        <v>14000</v>
      </c>
      <c r="P4363" s="20" t="s">
        <v>13999</v>
      </c>
      <c r="Q4363" s="20" t="s">
        <v>13999</v>
      </c>
      <c r="R4363" s="16"/>
      <c r="S4363" s="16" t="s">
        <v>18137</v>
      </c>
      <c r="T4363" s="16"/>
      <c r="U4363" s="39">
        <f t="shared" si="203"/>
        <v>3.3302586240000012</v>
      </c>
    </row>
    <row r="4364" spans="1:21" ht="12" customHeight="1">
      <c r="A4364" s="15"/>
      <c r="B4364" s="21" t="s">
        <v>22202</v>
      </c>
      <c r="C4364" s="16" t="s">
        <v>21754</v>
      </c>
      <c r="D4364" s="16" t="s">
        <v>22192</v>
      </c>
      <c r="E4364" s="16" t="s">
        <v>22203</v>
      </c>
      <c r="F4364" s="17"/>
      <c r="G4364" s="22">
        <v>90</v>
      </c>
      <c r="H4364" s="19">
        <f t="shared" si="201"/>
        <v>2.775215520000001</v>
      </c>
      <c r="I4364" s="16"/>
      <c r="J4364" s="16">
        <f t="shared" si="202"/>
        <v>0</v>
      </c>
      <c r="K4364" s="20" t="s">
        <v>13999</v>
      </c>
      <c r="L4364" s="20" t="s">
        <v>14000</v>
      </c>
      <c r="M4364" s="20" t="s">
        <v>14000</v>
      </c>
      <c r="N4364" s="20" t="s">
        <v>13999</v>
      </c>
      <c r="O4364" s="20" t="s">
        <v>13999</v>
      </c>
      <c r="P4364" s="20" t="s">
        <v>14000</v>
      </c>
      <c r="Q4364" s="20" t="s">
        <v>13999</v>
      </c>
      <c r="R4364" s="16"/>
      <c r="S4364" s="16" t="s">
        <v>18137</v>
      </c>
      <c r="T4364" s="16"/>
      <c r="U4364" s="39">
        <f t="shared" si="203"/>
        <v>3.3302586240000012</v>
      </c>
    </row>
    <row r="4365" spans="1:21" ht="12" customHeight="1">
      <c r="A4365" s="15"/>
      <c r="B4365" s="21" t="s">
        <v>22204</v>
      </c>
      <c r="C4365" s="16" t="s">
        <v>21754</v>
      </c>
      <c r="D4365" s="16" t="s">
        <v>22192</v>
      </c>
      <c r="E4365" s="16" t="s">
        <v>22205</v>
      </c>
      <c r="F4365" s="17"/>
      <c r="G4365" s="22">
        <v>104</v>
      </c>
      <c r="H4365" s="19">
        <f t="shared" si="201"/>
        <v>3.2069157119999998</v>
      </c>
      <c r="I4365" s="16"/>
      <c r="J4365" s="16">
        <f t="shared" si="202"/>
        <v>0</v>
      </c>
      <c r="K4365" s="20" t="s">
        <v>14000</v>
      </c>
      <c r="L4365" s="20" t="s">
        <v>14000</v>
      </c>
      <c r="M4365" s="20" t="s">
        <v>14000</v>
      </c>
      <c r="N4365" s="20" t="s">
        <v>14000</v>
      </c>
      <c r="O4365" s="20" t="s">
        <v>13999</v>
      </c>
      <c r="P4365" s="20" t="s">
        <v>14000</v>
      </c>
      <c r="Q4365" s="20" t="s">
        <v>14000</v>
      </c>
      <c r="R4365" s="16"/>
      <c r="S4365" s="16" t="s">
        <v>18137</v>
      </c>
      <c r="T4365" s="16"/>
      <c r="U4365" s="39">
        <f t="shared" si="203"/>
        <v>3.8482988543999994</v>
      </c>
    </row>
    <row r="4366" spans="1:21" ht="12" customHeight="1">
      <c r="A4366" s="15"/>
      <c r="B4366" s="21" t="s">
        <v>22206</v>
      </c>
      <c r="C4366" s="16" t="s">
        <v>21754</v>
      </c>
      <c r="D4366" s="16" t="s">
        <v>22192</v>
      </c>
      <c r="E4366" s="16" t="s">
        <v>22207</v>
      </c>
      <c r="F4366" s="17"/>
      <c r="G4366" s="22">
        <v>122</v>
      </c>
      <c r="H4366" s="19">
        <f t="shared" si="201"/>
        <v>3.7619588160000004</v>
      </c>
      <c r="I4366" s="16"/>
      <c r="J4366" s="16">
        <f t="shared" si="202"/>
        <v>0</v>
      </c>
      <c r="K4366" s="20"/>
      <c r="L4366" s="20" t="s">
        <v>14000</v>
      </c>
      <c r="M4366" s="20" t="s">
        <v>14000</v>
      </c>
      <c r="N4366" s="20" t="s">
        <v>13999</v>
      </c>
      <c r="O4366" s="20" t="s">
        <v>13999</v>
      </c>
      <c r="P4366" s="20" t="s">
        <v>14000</v>
      </c>
      <c r="Q4366" s="20" t="s">
        <v>13999</v>
      </c>
      <c r="R4366" s="16"/>
      <c r="S4366" s="16" t="s">
        <v>18137</v>
      </c>
      <c r="T4366" s="16"/>
      <c r="U4366" s="39">
        <f t="shared" si="203"/>
        <v>4.5143505792000003</v>
      </c>
    </row>
    <row r="4367" spans="1:21" ht="12" customHeight="1">
      <c r="A4367" s="15"/>
      <c r="B4367" s="21" t="s">
        <v>313</v>
      </c>
      <c r="C4367" s="16" t="s">
        <v>21754</v>
      </c>
      <c r="D4367" s="16" t="s">
        <v>22192</v>
      </c>
      <c r="E4367" s="16" t="s">
        <v>22208</v>
      </c>
      <c r="F4367" s="17"/>
      <c r="G4367" s="22">
        <v>133</v>
      </c>
      <c r="H4367" s="19">
        <f t="shared" si="201"/>
        <v>4.1011518240000004</v>
      </c>
      <c r="I4367" s="16"/>
      <c r="J4367" s="16">
        <f t="shared" si="202"/>
        <v>0</v>
      </c>
      <c r="K4367" s="20"/>
      <c r="L4367" s="20"/>
      <c r="M4367" s="20" t="s">
        <v>14000</v>
      </c>
      <c r="N4367" s="20" t="s">
        <v>13999</v>
      </c>
      <c r="O4367" s="20" t="s">
        <v>13999</v>
      </c>
      <c r="P4367" s="20" t="s">
        <v>14000</v>
      </c>
      <c r="Q4367" s="20"/>
      <c r="R4367" s="16"/>
      <c r="S4367" s="16" t="s">
        <v>18137</v>
      </c>
      <c r="T4367" s="16"/>
      <c r="U4367" s="39">
        <f t="shared" si="203"/>
        <v>4.9213821888</v>
      </c>
    </row>
    <row r="4368" spans="1:21" ht="12" customHeight="1">
      <c r="A4368" s="15"/>
      <c r="B4368" s="21" t="s">
        <v>22209</v>
      </c>
      <c r="C4368" s="16" t="s">
        <v>21754</v>
      </c>
      <c r="D4368" s="16" t="s">
        <v>22192</v>
      </c>
      <c r="E4368" s="16" t="s">
        <v>22210</v>
      </c>
      <c r="F4368" s="17"/>
      <c r="G4368" s="22">
        <v>152</v>
      </c>
      <c r="H4368" s="19">
        <f t="shared" si="201"/>
        <v>4.687030656000001</v>
      </c>
      <c r="I4368" s="16"/>
      <c r="J4368" s="16">
        <f t="shared" si="202"/>
        <v>0</v>
      </c>
      <c r="K4368" s="20"/>
      <c r="L4368" s="20" t="s">
        <v>13999</v>
      </c>
      <c r="M4368" s="20" t="s">
        <v>14000</v>
      </c>
      <c r="N4368" s="20" t="s">
        <v>13999</v>
      </c>
      <c r="O4368" s="20" t="s">
        <v>13999</v>
      </c>
      <c r="P4368" s="20" t="s">
        <v>14000</v>
      </c>
      <c r="Q4368" s="20" t="s">
        <v>13999</v>
      </c>
      <c r="R4368" s="16"/>
      <c r="S4368" s="16" t="s">
        <v>18137</v>
      </c>
      <c r="T4368" s="16"/>
      <c r="U4368" s="39">
        <f t="shared" si="203"/>
        <v>5.6244367872000014</v>
      </c>
    </row>
    <row r="4369" spans="1:21" ht="12" customHeight="1">
      <c r="A4369" s="15"/>
      <c r="B4369" s="21" t="s">
        <v>314</v>
      </c>
      <c r="C4369" s="16" t="s">
        <v>21754</v>
      </c>
      <c r="D4369" s="16" t="s">
        <v>22192</v>
      </c>
      <c r="E4369" s="16" t="s">
        <v>22211</v>
      </c>
      <c r="F4369" s="17"/>
      <c r="G4369" s="22">
        <v>172</v>
      </c>
      <c r="H4369" s="19">
        <f t="shared" si="201"/>
        <v>5.3037452160000003</v>
      </c>
      <c r="I4369" s="16"/>
      <c r="J4369" s="16">
        <f t="shared" si="202"/>
        <v>0</v>
      </c>
      <c r="K4369" s="20" t="s">
        <v>14045</v>
      </c>
      <c r="L4369" s="20" t="s">
        <v>13999</v>
      </c>
      <c r="M4369" s="20" t="s">
        <v>14000</v>
      </c>
      <c r="N4369" s="20" t="s">
        <v>14000</v>
      </c>
      <c r="O4369" s="20" t="s">
        <v>14000</v>
      </c>
      <c r="P4369" s="20" t="s">
        <v>14000</v>
      </c>
      <c r="Q4369" s="20" t="s">
        <v>13999</v>
      </c>
      <c r="R4369" s="16"/>
      <c r="S4369" s="16" t="s">
        <v>14156</v>
      </c>
      <c r="T4369" s="16"/>
      <c r="U4369" s="39">
        <f t="shared" si="203"/>
        <v>6.3644942591999998</v>
      </c>
    </row>
    <row r="4370" spans="1:21" ht="23.25" customHeight="1">
      <c r="A4370" s="15"/>
      <c r="B4370" s="21" t="s">
        <v>22212</v>
      </c>
      <c r="C4370" s="16" t="s">
        <v>21754</v>
      </c>
      <c r="D4370" s="16" t="s">
        <v>22192</v>
      </c>
      <c r="E4370" s="16" t="s">
        <v>22213</v>
      </c>
      <c r="F4370" s="17"/>
      <c r="G4370" s="22">
        <v>195</v>
      </c>
      <c r="H4370" s="19">
        <f t="shared" si="201"/>
        <v>6.0129669600000017</v>
      </c>
      <c r="I4370" s="16"/>
      <c r="J4370" s="16">
        <f t="shared" si="202"/>
        <v>0</v>
      </c>
      <c r="K4370" s="20" t="s">
        <v>14000</v>
      </c>
      <c r="L4370" s="20" t="s">
        <v>13999</v>
      </c>
      <c r="M4370" s="20" t="s">
        <v>13999</v>
      </c>
      <c r="N4370" s="20" t="s">
        <v>13999</v>
      </c>
      <c r="O4370" s="20" t="s">
        <v>13999</v>
      </c>
      <c r="P4370" s="20" t="s">
        <v>13999</v>
      </c>
      <c r="Q4370" s="20" t="s">
        <v>13999</v>
      </c>
      <c r="R4370" s="16"/>
      <c r="S4370" s="16" t="s">
        <v>18137</v>
      </c>
      <c r="T4370" s="16"/>
      <c r="U4370" s="39">
        <f t="shared" si="203"/>
        <v>7.2155603520000016</v>
      </c>
    </row>
    <row r="4371" spans="1:21" ht="12" customHeight="1">
      <c r="A4371" s="15"/>
      <c r="B4371" s="21" t="s">
        <v>22214</v>
      </c>
      <c r="C4371" s="16" t="s">
        <v>21754</v>
      </c>
      <c r="D4371" s="16" t="s">
        <v>22192</v>
      </c>
      <c r="E4371" s="16" t="s">
        <v>22215</v>
      </c>
      <c r="F4371" s="17"/>
      <c r="G4371" s="22">
        <v>235</v>
      </c>
      <c r="H4371" s="19">
        <f t="shared" si="201"/>
        <v>7.2463960800000011</v>
      </c>
      <c r="I4371" s="16"/>
      <c r="J4371" s="16">
        <f t="shared" si="202"/>
        <v>0</v>
      </c>
      <c r="K4371" s="20" t="s">
        <v>14045</v>
      </c>
      <c r="L4371" s="20" t="s">
        <v>13999</v>
      </c>
      <c r="M4371" s="20" t="s">
        <v>14000</v>
      </c>
      <c r="N4371" s="20" t="s">
        <v>13999</v>
      </c>
      <c r="O4371" s="20" t="s">
        <v>13999</v>
      </c>
      <c r="P4371" s="20" t="s">
        <v>14000</v>
      </c>
      <c r="Q4371" s="20" t="s">
        <v>14000</v>
      </c>
      <c r="R4371" s="16"/>
      <c r="S4371" s="16" t="s">
        <v>14156</v>
      </c>
      <c r="T4371" s="16"/>
      <c r="U4371" s="39">
        <f t="shared" si="203"/>
        <v>8.695675296000001</v>
      </c>
    </row>
    <row r="4372" spans="1:21" ht="23.25" customHeight="1">
      <c r="A4372" s="15"/>
      <c r="B4372" s="21" t="s">
        <v>22216</v>
      </c>
      <c r="C4372" s="16" t="s">
        <v>21754</v>
      </c>
      <c r="D4372" s="16" t="s">
        <v>22192</v>
      </c>
      <c r="E4372" s="16" t="s">
        <v>22217</v>
      </c>
      <c r="F4372" s="17"/>
      <c r="G4372" s="22">
        <v>298</v>
      </c>
      <c r="H4372" s="19">
        <f t="shared" si="201"/>
        <v>9.1890469439999976</v>
      </c>
      <c r="I4372" s="16"/>
      <c r="J4372" s="16">
        <f t="shared" si="202"/>
        <v>0</v>
      </c>
      <c r="K4372" s="20" t="s">
        <v>14000</v>
      </c>
      <c r="L4372" s="20" t="s">
        <v>14000</v>
      </c>
      <c r="M4372" s="20" t="s">
        <v>13999</v>
      </c>
      <c r="N4372" s="20" t="s">
        <v>13999</v>
      </c>
      <c r="O4372" s="20" t="s">
        <v>13999</v>
      </c>
      <c r="P4372" s="20" t="s">
        <v>14000</v>
      </c>
      <c r="Q4372" s="20" t="s">
        <v>14000</v>
      </c>
      <c r="R4372" s="16"/>
      <c r="S4372" s="16" t="s">
        <v>18561</v>
      </c>
      <c r="T4372" s="16"/>
      <c r="U4372" s="39">
        <f t="shared" si="203"/>
        <v>11.026856332799996</v>
      </c>
    </row>
    <row r="4373" spans="1:21" ht="12" customHeight="1">
      <c r="A4373" s="15"/>
      <c r="B4373" s="21" t="s">
        <v>315</v>
      </c>
      <c r="C4373" s="16" t="s">
        <v>21754</v>
      </c>
      <c r="D4373" s="16" t="s">
        <v>22192</v>
      </c>
      <c r="E4373" s="16" t="s">
        <v>22218</v>
      </c>
      <c r="F4373" s="17"/>
      <c r="G4373" s="22">
        <v>350</v>
      </c>
      <c r="H4373" s="19">
        <f t="shared" ref="H4373:H4436" si="204">IF(R4373="Мax скидка 20%",G4373*0.8*1.05/100*H$15,IF(R4373="От 3-х шт. скидка 50%.",G4373*0.5*1.05/100*H$15,G4373*0.6*1.05/100*H$15))*1.03*1.2*1.1</f>
        <v>10.792504800000001</v>
      </c>
      <c r="I4373" s="16"/>
      <c r="J4373" s="16">
        <f t="shared" si="202"/>
        <v>0</v>
      </c>
      <c r="K4373" s="20" t="s">
        <v>14045</v>
      </c>
      <c r="L4373" s="20" t="s">
        <v>13999</v>
      </c>
      <c r="M4373" s="20" t="s">
        <v>14000</v>
      </c>
      <c r="N4373" s="20" t="s">
        <v>13999</v>
      </c>
      <c r="O4373" s="20" t="s">
        <v>13999</v>
      </c>
      <c r="P4373" s="20" t="s">
        <v>14000</v>
      </c>
      <c r="Q4373" s="20" t="s">
        <v>13999</v>
      </c>
      <c r="R4373" s="16"/>
      <c r="S4373" s="16" t="s">
        <v>14156</v>
      </c>
      <c r="T4373" s="16"/>
      <c r="U4373" s="39">
        <f t="shared" si="203"/>
        <v>12.951005760000001</v>
      </c>
    </row>
    <row r="4374" spans="1:21" ht="23.25" customHeight="1">
      <c r="A4374" s="15"/>
      <c r="B4374" s="21" t="s">
        <v>22219</v>
      </c>
      <c r="C4374" s="16" t="s">
        <v>21754</v>
      </c>
      <c r="D4374" s="16" t="s">
        <v>22192</v>
      </c>
      <c r="E4374" s="16" t="s">
        <v>22220</v>
      </c>
      <c r="F4374" s="17"/>
      <c r="G4374" s="22">
        <v>404</v>
      </c>
      <c r="H4374" s="19">
        <f t="shared" si="204"/>
        <v>12.457634112000003</v>
      </c>
      <c r="I4374" s="16"/>
      <c r="J4374" s="16">
        <f t="shared" ref="J4374:J4437" si="205">H4374*I4374</f>
        <v>0</v>
      </c>
      <c r="K4374" s="20" t="s">
        <v>14000</v>
      </c>
      <c r="L4374" s="20" t="s">
        <v>13999</v>
      </c>
      <c r="M4374" s="20" t="s">
        <v>14000</v>
      </c>
      <c r="N4374" s="20" t="s">
        <v>13999</v>
      </c>
      <c r="O4374" s="20" t="s">
        <v>13999</v>
      </c>
      <c r="P4374" s="20" t="s">
        <v>14000</v>
      </c>
      <c r="Q4374" s="20" t="s">
        <v>13999</v>
      </c>
      <c r="R4374" s="16"/>
      <c r="S4374" s="16" t="s">
        <v>18561</v>
      </c>
      <c r="T4374" s="16"/>
      <c r="U4374" s="39">
        <f t="shared" ref="U4374:U4437" si="206">IF(H4374&gt;100,H4374*1.11+15,H4374*1.2)</f>
        <v>14.949160934400002</v>
      </c>
    </row>
    <row r="4375" spans="1:21" ht="12" customHeight="1">
      <c r="A4375" s="15"/>
      <c r="B4375" s="21" t="s">
        <v>22221</v>
      </c>
      <c r="C4375" s="16" t="s">
        <v>21754</v>
      </c>
      <c r="D4375" s="16" t="s">
        <v>22192</v>
      </c>
      <c r="E4375" s="16" t="s">
        <v>22222</v>
      </c>
      <c r="F4375" s="17"/>
      <c r="G4375" s="22">
        <v>424</v>
      </c>
      <c r="H4375" s="19">
        <f t="shared" si="204"/>
        <v>13.074348672000003</v>
      </c>
      <c r="I4375" s="16"/>
      <c r="J4375" s="16">
        <f t="shared" si="205"/>
        <v>0</v>
      </c>
      <c r="K4375" s="20" t="s">
        <v>14000</v>
      </c>
      <c r="L4375" s="20" t="s">
        <v>13999</v>
      </c>
      <c r="M4375" s="20" t="s">
        <v>14000</v>
      </c>
      <c r="N4375" s="20" t="s">
        <v>13999</v>
      </c>
      <c r="O4375" s="20" t="s">
        <v>13999</v>
      </c>
      <c r="P4375" s="20"/>
      <c r="Q4375" s="20" t="s">
        <v>13999</v>
      </c>
      <c r="R4375" s="16"/>
      <c r="S4375" s="16" t="s">
        <v>18561</v>
      </c>
      <c r="T4375" s="16"/>
      <c r="U4375" s="39">
        <f t="shared" si="206"/>
        <v>15.689218406400002</v>
      </c>
    </row>
    <row r="4376" spans="1:21" ht="23.25" customHeight="1">
      <c r="A4376" s="15"/>
      <c r="B4376" s="21" t="s">
        <v>22223</v>
      </c>
      <c r="C4376" s="16" t="s">
        <v>21754</v>
      </c>
      <c r="D4376" s="16" t="s">
        <v>22192</v>
      </c>
      <c r="E4376" s="16" t="s">
        <v>22224</v>
      </c>
      <c r="F4376" s="17"/>
      <c r="G4376" s="22">
        <v>515</v>
      </c>
      <c r="H4376" s="19">
        <f t="shared" si="204"/>
        <v>15.880399919999999</v>
      </c>
      <c r="I4376" s="16"/>
      <c r="J4376" s="16">
        <f t="shared" si="205"/>
        <v>0</v>
      </c>
      <c r="K4376" s="20" t="s">
        <v>14000</v>
      </c>
      <c r="L4376" s="20" t="s">
        <v>13999</v>
      </c>
      <c r="M4376" s="20" t="s">
        <v>13999</v>
      </c>
      <c r="N4376" s="20" t="s">
        <v>13999</v>
      </c>
      <c r="O4376" s="20" t="s">
        <v>13999</v>
      </c>
      <c r="P4376" s="20" t="s">
        <v>14000</v>
      </c>
      <c r="Q4376" s="20" t="s">
        <v>13999</v>
      </c>
      <c r="R4376" s="16"/>
      <c r="S4376" s="16" t="s">
        <v>18561</v>
      </c>
      <c r="T4376" s="16"/>
      <c r="U4376" s="39">
        <f t="shared" si="206"/>
        <v>19.056479903999996</v>
      </c>
    </row>
    <row r="4377" spans="1:21" ht="23.25" customHeight="1">
      <c r="A4377" s="15"/>
      <c r="B4377" s="21" t="s">
        <v>316</v>
      </c>
      <c r="C4377" s="16" t="s">
        <v>21754</v>
      </c>
      <c r="D4377" s="16" t="s">
        <v>22192</v>
      </c>
      <c r="E4377" s="16" t="s">
        <v>22225</v>
      </c>
      <c r="F4377" s="17"/>
      <c r="G4377" s="22">
        <v>576</v>
      </c>
      <c r="H4377" s="19">
        <f t="shared" si="204"/>
        <v>17.761379328000004</v>
      </c>
      <c r="I4377" s="16"/>
      <c r="J4377" s="16">
        <f t="shared" si="205"/>
        <v>0</v>
      </c>
      <c r="K4377" s="20"/>
      <c r="L4377" s="20" t="s">
        <v>14000</v>
      </c>
      <c r="M4377" s="20" t="s">
        <v>14000</v>
      </c>
      <c r="N4377" s="20" t="s">
        <v>13999</v>
      </c>
      <c r="O4377" s="20" t="s">
        <v>13999</v>
      </c>
      <c r="P4377" s="20" t="s">
        <v>14000</v>
      </c>
      <c r="Q4377" s="20" t="s">
        <v>13999</v>
      </c>
      <c r="R4377" s="16"/>
      <c r="S4377" s="16" t="s">
        <v>18561</v>
      </c>
      <c r="T4377" s="16"/>
      <c r="U4377" s="39">
        <f t="shared" si="206"/>
        <v>21.313655193600002</v>
      </c>
    </row>
    <row r="4378" spans="1:21" ht="23.25" customHeight="1">
      <c r="A4378" s="15"/>
      <c r="B4378" s="21" t="s">
        <v>22226</v>
      </c>
      <c r="C4378" s="16" t="s">
        <v>21754</v>
      </c>
      <c r="D4378" s="16" t="s">
        <v>22192</v>
      </c>
      <c r="E4378" s="16" t="s">
        <v>22227</v>
      </c>
      <c r="F4378" s="17"/>
      <c r="G4378" s="22">
        <v>642</v>
      </c>
      <c r="H4378" s="19">
        <f t="shared" si="204"/>
        <v>19.796537376</v>
      </c>
      <c r="I4378" s="16"/>
      <c r="J4378" s="16">
        <f t="shared" si="205"/>
        <v>0</v>
      </c>
      <c r="K4378" s="20" t="s">
        <v>14000</v>
      </c>
      <c r="L4378" s="20" t="s">
        <v>13999</v>
      </c>
      <c r="M4378" s="20" t="s">
        <v>13999</v>
      </c>
      <c r="N4378" s="20" t="s">
        <v>13999</v>
      </c>
      <c r="O4378" s="20" t="s">
        <v>13999</v>
      </c>
      <c r="P4378" s="20" t="s">
        <v>14000</v>
      </c>
      <c r="Q4378" s="20" t="s">
        <v>14000</v>
      </c>
      <c r="R4378" s="16"/>
      <c r="S4378" s="16" t="s">
        <v>14156</v>
      </c>
      <c r="T4378" s="16"/>
      <c r="U4378" s="39">
        <f t="shared" si="206"/>
        <v>23.755844851199999</v>
      </c>
    </row>
    <row r="4379" spans="1:21" ht="23.25" customHeight="1">
      <c r="A4379" s="15"/>
      <c r="B4379" s="21" t="s">
        <v>22228</v>
      </c>
      <c r="C4379" s="16" t="s">
        <v>21754</v>
      </c>
      <c r="D4379" s="16" t="s">
        <v>22192</v>
      </c>
      <c r="E4379" s="16" t="s">
        <v>22229</v>
      </c>
      <c r="F4379" s="17"/>
      <c r="G4379" s="22">
        <v>747</v>
      </c>
      <c r="H4379" s="19">
        <f t="shared" si="204"/>
        <v>23.034288816000004</v>
      </c>
      <c r="I4379" s="16"/>
      <c r="J4379" s="16">
        <f t="shared" si="205"/>
        <v>0</v>
      </c>
      <c r="K4379" s="20" t="s">
        <v>14000</v>
      </c>
      <c r="L4379" s="20" t="s">
        <v>13999</v>
      </c>
      <c r="M4379" s="20" t="s">
        <v>13999</v>
      </c>
      <c r="N4379" s="20"/>
      <c r="O4379" s="20" t="s">
        <v>13999</v>
      </c>
      <c r="P4379" s="20" t="s">
        <v>14000</v>
      </c>
      <c r="Q4379" s="20" t="s">
        <v>13999</v>
      </c>
      <c r="R4379" s="16"/>
      <c r="S4379" s="16" t="s">
        <v>14156</v>
      </c>
      <c r="T4379" s="16"/>
      <c r="U4379" s="39">
        <f t="shared" si="206"/>
        <v>27.641146579200004</v>
      </c>
    </row>
    <row r="4380" spans="1:21" ht="23.25" customHeight="1">
      <c r="A4380" s="15"/>
      <c r="B4380" s="21" t="s">
        <v>22230</v>
      </c>
      <c r="C4380" s="16" t="s">
        <v>21754</v>
      </c>
      <c r="D4380" s="16" t="s">
        <v>22192</v>
      </c>
      <c r="E4380" s="16" t="s">
        <v>22231</v>
      </c>
      <c r="F4380" s="17"/>
      <c r="G4380" s="22">
        <v>837</v>
      </c>
      <c r="H4380" s="19">
        <f t="shared" si="204"/>
        <v>25.809504336000003</v>
      </c>
      <c r="I4380" s="16"/>
      <c r="J4380" s="16">
        <f t="shared" si="205"/>
        <v>0</v>
      </c>
      <c r="K4380" s="20" t="s">
        <v>14000</v>
      </c>
      <c r="L4380" s="20" t="s">
        <v>13999</v>
      </c>
      <c r="M4380" s="20" t="s">
        <v>13999</v>
      </c>
      <c r="N4380" s="20" t="s">
        <v>13999</v>
      </c>
      <c r="O4380" s="20" t="s">
        <v>13999</v>
      </c>
      <c r="P4380" s="20" t="s">
        <v>14000</v>
      </c>
      <c r="Q4380" s="20" t="s">
        <v>13999</v>
      </c>
      <c r="R4380" s="16"/>
      <c r="S4380" s="16" t="s">
        <v>18561</v>
      </c>
      <c r="T4380" s="16"/>
      <c r="U4380" s="39">
        <f t="shared" si="206"/>
        <v>30.971405203200003</v>
      </c>
    </row>
    <row r="4381" spans="1:21" ht="23.25" customHeight="1">
      <c r="A4381" s="15"/>
      <c r="B4381" s="21" t="s">
        <v>22232</v>
      </c>
      <c r="C4381" s="16" t="s">
        <v>21754</v>
      </c>
      <c r="D4381" s="16" t="s">
        <v>22192</v>
      </c>
      <c r="E4381" s="16" t="s">
        <v>22233</v>
      </c>
      <c r="F4381" s="17"/>
      <c r="G4381" s="22">
        <v>910</v>
      </c>
      <c r="H4381" s="19">
        <f t="shared" si="204"/>
        <v>28.060512480000007</v>
      </c>
      <c r="I4381" s="16"/>
      <c r="J4381" s="16">
        <f t="shared" si="205"/>
        <v>0</v>
      </c>
      <c r="K4381" s="20" t="s">
        <v>14045</v>
      </c>
      <c r="L4381" s="20" t="s">
        <v>14000</v>
      </c>
      <c r="M4381" s="20" t="s">
        <v>13999</v>
      </c>
      <c r="N4381" s="20" t="s">
        <v>13999</v>
      </c>
      <c r="O4381" s="20" t="s">
        <v>13999</v>
      </c>
      <c r="P4381" s="20" t="s">
        <v>14000</v>
      </c>
      <c r="Q4381" s="20" t="s">
        <v>14000</v>
      </c>
      <c r="R4381" s="16"/>
      <c r="S4381" s="16" t="s">
        <v>14156</v>
      </c>
      <c r="T4381" s="16"/>
      <c r="U4381" s="39">
        <f t="shared" si="206"/>
        <v>33.672614976000006</v>
      </c>
    </row>
    <row r="4382" spans="1:21" ht="23.25" customHeight="1">
      <c r="A4382" s="15"/>
      <c r="B4382" s="21" t="s">
        <v>22234</v>
      </c>
      <c r="C4382" s="16" t="s">
        <v>21754</v>
      </c>
      <c r="D4382" s="16" t="s">
        <v>22192</v>
      </c>
      <c r="E4382" s="16" t="s">
        <v>22235</v>
      </c>
      <c r="F4382" s="17"/>
      <c r="G4382" s="22">
        <v>975</v>
      </c>
      <c r="H4382" s="19">
        <f t="shared" si="204"/>
        <v>30.0648348</v>
      </c>
      <c r="I4382" s="16"/>
      <c r="J4382" s="16">
        <f t="shared" si="205"/>
        <v>0</v>
      </c>
      <c r="K4382" s="20" t="s">
        <v>14000</v>
      </c>
      <c r="L4382" s="20" t="s">
        <v>14000</v>
      </c>
      <c r="M4382" s="20" t="s">
        <v>13999</v>
      </c>
      <c r="N4382" s="20" t="s">
        <v>13999</v>
      </c>
      <c r="O4382" s="20" t="s">
        <v>13999</v>
      </c>
      <c r="P4382" s="20" t="s">
        <v>14000</v>
      </c>
      <c r="Q4382" s="20" t="s">
        <v>13999</v>
      </c>
      <c r="R4382" s="16"/>
      <c r="S4382" s="16" t="s">
        <v>14156</v>
      </c>
      <c r="T4382" s="16"/>
      <c r="U4382" s="39">
        <f t="shared" si="206"/>
        <v>36.07780176</v>
      </c>
    </row>
    <row r="4383" spans="1:21" ht="23.25" customHeight="1">
      <c r="A4383" s="15"/>
      <c r="B4383" s="21" t="s">
        <v>22236</v>
      </c>
      <c r="C4383" s="16" t="s">
        <v>21754</v>
      </c>
      <c r="D4383" s="16" t="s">
        <v>22192</v>
      </c>
      <c r="E4383" s="16" t="s">
        <v>22237</v>
      </c>
      <c r="F4383" s="17"/>
      <c r="G4383" s="18">
        <v>1075</v>
      </c>
      <c r="H4383" s="19">
        <f t="shared" si="204"/>
        <v>33.148407599999999</v>
      </c>
      <c r="I4383" s="16"/>
      <c r="J4383" s="16">
        <f t="shared" si="205"/>
        <v>0</v>
      </c>
      <c r="K4383" s="20" t="s">
        <v>14000</v>
      </c>
      <c r="L4383" s="20" t="s">
        <v>13999</v>
      </c>
      <c r="M4383" s="20" t="s">
        <v>13999</v>
      </c>
      <c r="N4383" s="20" t="s">
        <v>13999</v>
      </c>
      <c r="O4383" s="20" t="s">
        <v>13999</v>
      </c>
      <c r="P4383" s="20" t="s">
        <v>14000</v>
      </c>
      <c r="Q4383" s="20" t="s">
        <v>14000</v>
      </c>
      <c r="R4383" s="16"/>
      <c r="S4383" s="16" t="s">
        <v>14156</v>
      </c>
      <c r="T4383" s="16"/>
      <c r="U4383" s="39">
        <f t="shared" si="206"/>
        <v>39.778089119999997</v>
      </c>
    </row>
    <row r="4384" spans="1:21" ht="23.25" customHeight="1">
      <c r="A4384" s="15"/>
      <c r="B4384" s="21" t="s">
        <v>22238</v>
      </c>
      <c r="C4384" s="16" t="s">
        <v>21754</v>
      </c>
      <c r="D4384" s="16" t="s">
        <v>22192</v>
      </c>
      <c r="E4384" s="16" t="s">
        <v>22239</v>
      </c>
      <c r="F4384" s="17"/>
      <c r="G4384" s="22">
        <v>292</v>
      </c>
      <c r="H4384" s="19">
        <f t="shared" si="204"/>
        <v>9.004032576000002</v>
      </c>
      <c r="I4384" s="16"/>
      <c r="J4384" s="16">
        <f t="shared" si="205"/>
        <v>0</v>
      </c>
      <c r="K4384" s="20" t="s">
        <v>14000</v>
      </c>
      <c r="L4384" s="20" t="s">
        <v>13999</v>
      </c>
      <c r="M4384" s="20" t="s">
        <v>13999</v>
      </c>
      <c r="N4384" s="20" t="s">
        <v>13999</v>
      </c>
      <c r="O4384" s="20"/>
      <c r="P4384" s="20" t="s">
        <v>13999</v>
      </c>
      <c r="Q4384" s="20" t="s">
        <v>13999</v>
      </c>
      <c r="R4384" s="16"/>
      <c r="S4384" s="16" t="s">
        <v>18561</v>
      </c>
      <c r="T4384" s="16"/>
      <c r="U4384" s="39">
        <f t="shared" si="206"/>
        <v>10.804839091200002</v>
      </c>
    </row>
    <row r="4385" spans="1:21" ht="12" customHeight="1">
      <c r="A4385" s="15"/>
      <c r="B4385" s="21" t="s">
        <v>22240</v>
      </c>
      <c r="C4385" s="16" t="s">
        <v>21754</v>
      </c>
      <c r="D4385" s="16" t="s">
        <v>22192</v>
      </c>
      <c r="E4385" s="16" t="s">
        <v>22241</v>
      </c>
      <c r="F4385" s="17"/>
      <c r="G4385" s="22">
        <v>90</v>
      </c>
      <c r="H4385" s="19">
        <f t="shared" si="204"/>
        <v>2.775215520000001</v>
      </c>
      <c r="I4385" s="16"/>
      <c r="J4385" s="16">
        <f t="shared" si="205"/>
        <v>0</v>
      </c>
      <c r="K4385" s="20" t="s">
        <v>13999</v>
      </c>
      <c r="L4385" s="20" t="s">
        <v>13999</v>
      </c>
      <c r="M4385" s="20" t="s">
        <v>14000</v>
      </c>
      <c r="N4385" s="20" t="s">
        <v>13999</v>
      </c>
      <c r="O4385" s="20" t="s">
        <v>13999</v>
      </c>
      <c r="P4385" s="20" t="s">
        <v>13999</v>
      </c>
      <c r="Q4385" s="20" t="s">
        <v>13999</v>
      </c>
      <c r="R4385" s="16"/>
      <c r="S4385" s="16" t="s">
        <v>18137</v>
      </c>
      <c r="T4385" s="16"/>
      <c r="U4385" s="39">
        <f t="shared" si="206"/>
        <v>3.3302586240000012</v>
      </c>
    </row>
    <row r="4386" spans="1:21" ht="12" customHeight="1">
      <c r="A4386" s="15"/>
      <c r="B4386" s="21" t="s">
        <v>22242</v>
      </c>
      <c r="C4386" s="16" t="s">
        <v>21754</v>
      </c>
      <c r="D4386" s="16" t="s">
        <v>22192</v>
      </c>
      <c r="E4386" s="16" t="s">
        <v>22243</v>
      </c>
      <c r="F4386" s="17"/>
      <c r="G4386" s="22">
        <v>122</v>
      </c>
      <c r="H4386" s="19">
        <f t="shared" si="204"/>
        <v>3.7619588160000004</v>
      </c>
      <c r="I4386" s="16"/>
      <c r="J4386" s="16">
        <f t="shared" si="205"/>
        <v>0</v>
      </c>
      <c r="K4386" s="20"/>
      <c r="L4386" s="20"/>
      <c r="M4386" s="20"/>
      <c r="N4386" s="20" t="s">
        <v>13999</v>
      </c>
      <c r="O4386" s="20" t="s">
        <v>13999</v>
      </c>
      <c r="P4386" s="20" t="s">
        <v>14000</v>
      </c>
      <c r="Q4386" s="20" t="s">
        <v>13999</v>
      </c>
      <c r="R4386" s="16"/>
      <c r="S4386" s="16" t="s">
        <v>18137</v>
      </c>
      <c r="T4386" s="16"/>
      <c r="U4386" s="39">
        <f t="shared" si="206"/>
        <v>4.5143505792000003</v>
      </c>
    </row>
    <row r="4387" spans="1:21" ht="12" customHeight="1">
      <c r="A4387" s="15"/>
      <c r="B4387" s="21" t="s">
        <v>22244</v>
      </c>
      <c r="C4387" s="16" t="s">
        <v>21754</v>
      </c>
      <c r="D4387" s="16" t="s">
        <v>22192</v>
      </c>
      <c r="E4387" s="16" t="s">
        <v>22245</v>
      </c>
      <c r="F4387" s="17"/>
      <c r="G4387" s="22">
        <v>152</v>
      </c>
      <c r="H4387" s="19">
        <f t="shared" si="204"/>
        <v>4.687030656000001</v>
      </c>
      <c r="I4387" s="16"/>
      <c r="J4387" s="16">
        <f t="shared" si="205"/>
        <v>0</v>
      </c>
      <c r="K4387" s="20" t="s">
        <v>14000</v>
      </c>
      <c r="L4387" s="20" t="s">
        <v>13999</v>
      </c>
      <c r="M4387" s="20" t="s">
        <v>14000</v>
      </c>
      <c r="N4387" s="20"/>
      <c r="O4387" s="20" t="s">
        <v>13999</v>
      </c>
      <c r="P4387" s="20"/>
      <c r="Q4387" s="20" t="s">
        <v>13999</v>
      </c>
      <c r="R4387" s="16"/>
      <c r="S4387" s="16" t="s">
        <v>18137</v>
      </c>
      <c r="T4387" s="16"/>
      <c r="U4387" s="39">
        <f t="shared" si="206"/>
        <v>5.6244367872000014</v>
      </c>
    </row>
    <row r="4388" spans="1:21" ht="23.25" customHeight="1">
      <c r="A4388" s="15"/>
      <c r="B4388" s="21" t="s">
        <v>22246</v>
      </c>
      <c r="C4388" s="16" t="s">
        <v>21754</v>
      </c>
      <c r="D4388" s="16" t="s">
        <v>22192</v>
      </c>
      <c r="E4388" s="16" t="s">
        <v>22247</v>
      </c>
      <c r="F4388" s="17"/>
      <c r="G4388" s="18">
        <v>3626</v>
      </c>
      <c r="H4388" s="19">
        <f t="shared" si="204"/>
        <v>111.81034972800003</v>
      </c>
      <c r="I4388" s="16"/>
      <c r="J4388" s="16">
        <f t="shared" si="205"/>
        <v>0</v>
      </c>
      <c r="K4388" s="20" t="s">
        <v>14000</v>
      </c>
      <c r="L4388" s="20" t="s">
        <v>13999</v>
      </c>
      <c r="M4388" s="20" t="s">
        <v>13999</v>
      </c>
      <c r="N4388" s="20" t="s">
        <v>13999</v>
      </c>
      <c r="O4388" s="20" t="s">
        <v>13999</v>
      </c>
      <c r="P4388" s="20" t="s">
        <v>13999</v>
      </c>
      <c r="Q4388" s="20" t="s">
        <v>13999</v>
      </c>
      <c r="R4388" s="16"/>
      <c r="S4388" s="16" t="s">
        <v>14156</v>
      </c>
      <c r="T4388" s="16"/>
      <c r="U4388" s="39">
        <f t="shared" si="206"/>
        <v>139.10948819808004</v>
      </c>
    </row>
    <row r="4389" spans="1:21" ht="23.25" customHeight="1">
      <c r="A4389" s="15"/>
      <c r="B4389" s="21" t="s">
        <v>22248</v>
      </c>
      <c r="C4389" s="16" t="s">
        <v>21754</v>
      </c>
      <c r="D4389" s="16" t="s">
        <v>22249</v>
      </c>
      <c r="E4389" s="16" t="s">
        <v>22250</v>
      </c>
      <c r="F4389" s="17"/>
      <c r="G4389" s="22">
        <v>250</v>
      </c>
      <c r="H4389" s="19">
        <f t="shared" si="204"/>
        <v>7.7089320000000017</v>
      </c>
      <c r="I4389" s="16"/>
      <c r="J4389" s="16">
        <f t="shared" si="205"/>
        <v>0</v>
      </c>
      <c r="K4389" s="20" t="s">
        <v>13999</v>
      </c>
      <c r="L4389" s="20"/>
      <c r="M4389" s="20"/>
      <c r="N4389" s="20" t="s">
        <v>13999</v>
      </c>
      <c r="O4389" s="20"/>
      <c r="P4389" s="20" t="s">
        <v>14000</v>
      </c>
      <c r="Q4389" s="20" t="s">
        <v>13999</v>
      </c>
      <c r="R4389" s="16"/>
      <c r="S4389" s="16" t="s">
        <v>18561</v>
      </c>
      <c r="T4389" s="16"/>
      <c r="U4389" s="39">
        <f t="shared" si="206"/>
        <v>9.250718400000002</v>
      </c>
    </row>
    <row r="4390" spans="1:21" ht="23.25" customHeight="1">
      <c r="A4390" s="15"/>
      <c r="B4390" s="21" t="s">
        <v>22251</v>
      </c>
      <c r="C4390" s="16" t="s">
        <v>21754</v>
      </c>
      <c r="D4390" s="16" t="s">
        <v>22249</v>
      </c>
      <c r="E4390" s="16" t="s">
        <v>22252</v>
      </c>
      <c r="F4390" s="17"/>
      <c r="G4390" s="22">
        <v>203</v>
      </c>
      <c r="H4390" s="19">
        <f t="shared" si="204"/>
        <v>6.259652784</v>
      </c>
      <c r="I4390" s="16"/>
      <c r="J4390" s="16">
        <f t="shared" si="205"/>
        <v>0</v>
      </c>
      <c r="K4390" s="20" t="s">
        <v>13999</v>
      </c>
      <c r="L4390" s="20"/>
      <c r="M4390" s="20"/>
      <c r="N4390" s="20" t="s">
        <v>13999</v>
      </c>
      <c r="O4390" s="20" t="s">
        <v>13999</v>
      </c>
      <c r="P4390" s="20"/>
      <c r="Q4390" s="20"/>
      <c r="R4390" s="16"/>
      <c r="S4390" s="16" t="s">
        <v>18561</v>
      </c>
      <c r="T4390" s="16"/>
      <c r="U4390" s="39">
        <f t="shared" si="206"/>
        <v>7.5115833407999997</v>
      </c>
    </row>
    <row r="4391" spans="1:21" ht="23.25" customHeight="1">
      <c r="A4391" s="15"/>
      <c r="B4391" s="21" t="s">
        <v>22253</v>
      </c>
      <c r="C4391" s="16" t="s">
        <v>21754</v>
      </c>
      <c r="D4391" s="16" t="s">
        <v>22249</v>
      </c>
      <c r="E4391" s="16" t="s">
        <v>22254</v>
      </c>
      <c r="F4391" s="17"/>
      <c r="G4391" s="22">
        <v>265</v>
      </c>
      <c r="H4391" s="19">
        <f t="shared" si="204"/>
        <v>8.1714679200000013</v>
      </c>
      <c r="I4391" s="16"/>
      <c r="J4391" s="16">
        <f t="shared" si="205"/>
        <v>0</v>
      </c>
      <c r="K4391" s="20" t="s">
        <v>13999</v>
      </c>
      <c r="L4391" s="20" t="s">
        <v>13999</v>
      </c>
      <c r="M4391" s="20" t="s">
        <v>13999</v>
      </c>
      <c r="N4391" s="20"/>
      <c r="O4391" s="20" t="s">
        <v>13999</v>
      </c>
      <c r="P4391" s="20" t="s">
        <v>14000</v>
      </c>
      <c r="Q4391" s="20" t="s">
        <v>13999</v>
      </c>
      <c r="R4391" s="16"/>
      <c r="S4391" s="16" t="s">
        <v>18561</v>
      </c>
      <c r="T4391" s="16"/>
      <c r="U4391" s="39">
        <f t="shared" si="206"/>
        <v>9.8057615040000012</v>
      </c>
    </row>
    <row r="4392" spans="1:21" ht="23.25" customHeight="1">
      <c r="A4392" s="15"/>
      <c r="B4392" s="21" t="s">
        <v>22255</v>
      </c>
      <c r="C4392" s="16" t="s">
        <v>21754</v>
      </c>
      <c r="D4392" s="16" t="s">
        <v>22249</v>
      </c>
      <c r="E4392" s="16" t="s">
        <v>22256</v>
      </c>
      <c r="F4392" s="17"/>
      <c r="G4392" s="22">
        <v>308</v>
      </c>
      <c r="H4392" s="19">
        <f t="shared" si="204"/>
        <v>9.4974042239999985</v>
      </c>
      <c r="I4392" s="16"/>
      <c r="J4392" s="16">
        <f t="shared" si="205"/>
        <v>0</v>
      </c>
      <c r="K4392" s="20" t="s">
        <v>14000</v>
      </c>
      <c r="L4392" s="20" t="s">
        <v>13999</v>
      </c>
      <c r="M4392" s="20" t="s">
        <v>13999</v>
      </c>
      <c r="N4392" s="20"/>
      <c r="O4392" s="20" t="s">
        <v>13999</v>
      </c>
      <c r="P4392" s="20" t="s">
        <v>14000</v>
      </c>
      <c r="Q4392" s="20" t="s">
        <v>13999</v>
      </c>
      <c r="R4392" s="16"/>
      <c r="S4392" s="16" t="s">
        <v>18561</v>
      </c>
      <c r="T4392" s="16"/>
      <c r="U4392" s="39">
        <f t="shared" si="206"/>
        <v>11.396885068799998</v>
      </c>
    </row>
    <row r="4393" spans="1:21" ht="23.25" customHeight="1">
      <c r="A4393" s="15"/>
      <c r="B4393" s="21" t="s">
        <v>22257</v>
      </c>
      <c r="C4393" s="16" t="s">
        <v>21754</v>
      </c>
      <c r="D4393" s="16" t="s">
        <v>22249</v>
      </c>
      <c r="E4393" s="16" t="s">
        <v>22258</v>
      </c>
      <c r="F4393" s="17"/>
      <c r="G4393" s="22">
        <v>381</v>
      </c>
      <c r="H4393" s="19">
        <f t="shared" si="204"/>
        <v>11.748412368000002</v>
      </c>
      <c r="I4393" s="16"/>
      <c r="J4393" s="16">
        <f t="shared" si="205"/>
        <v>0</v>
      </c>
      <c r="K4393" s="20" t="s">
        <v>14045</v>
      </c>
      <c r="L4393" s="20" t="s">
        <v>13999</v>
      </c>
      <c r="M4393" s="20" t="s">
        <v>13999</v>
      </c>
      <c r="N4393" s="20" t="s">
        <v>14000</v>
      </c>
      <c r="O4393" s="20" t="s">
        <v>13999</v>
      </c>
      <c r="P4393" s="20" t="s">
        <v>14000</v>
      </c>
      <c r="Q4393" s="20" t="s">
        <v>13999</v>
      </c>
      <c r="R4393" s="16"/>
      <c r="S4393" s="16" t="s">
        <v>14156</v>
      </c>
      <c r="T4393" s="16"/>
      <c r="U4393" s="39">
        <f t="shared" si="206"/>
        <v>14.098094841600002</v>
      </c>
    </row>
    <row r="4394" spans="1:21" ht="23.25" customHeight="1">
      <c r="A4394" s="15"/>
      <c r="B4394" s="21" t="s">
        <v>22259</v>
      </c>
      <c r="C4394" s="16" t="s">
        <v>21754</v>
      </c>
      <c r="D4394" s="16" t="s">
        <v>22249</v>
      </c>
      <c r="E4394" s="16" t="s">
        <v>22260</v>
      </c>
      <c r="F4394" s="17"/>
      <c r="G4394" s="22">
        <v>501</v>
      </c>
      <c r="H4394" s="19">
        <f t="shared" si="204"/>
        <v>15.448699727999999</v>
      </c>
      <c r="I4394" s="16"/>
      <c r="J4394" s="16">
        <f t="shared" si="205"/>
        <v>0</v>
      </c>
      <c r="K4394" s="20" t="s">
        <v>13999</v>
      </c>
      <c r="L4394" s="20" t="s">
        <v>14000</v>
      </c>
      <c r="M4394" s="20" t="s">
        <v>13999</v>
      </c>
      <c r="N4394" s="20"/>
      <c r="O4394" s="20" t="s">
        <v>13999</v>
      </c>
      <c r="P4394" s="20" t="s">
        <v>13999</v>
      </c>
      <c r="Q4394" s="20" t="s">
        <v>13999</v>
      </c>
      <c r="R4394" s="16"/>
      <c r="S4394" s="16" t="s">
        <v>18561</v>
      </c>
      <c r="T4394" s="16"/>
      <c r="U4394" s="39">
        <f t="shared" si="206"/>
        <v>18.538439673599999</v>
      </c>
    </row>
    <row r="4395" spans="1:21" ht="23.25" customHeight="1">
      <c r="A4395" s="15"/>
      <c r="B4395" s="21" t="s">
        <v>22261</v>
      </c>
      <c r="C4395" s="16" t="s">
        <v>21754</v>
      </c>
      <c r="D4395" s="16" t="s">
        <v>22249</v>
      </c>
      <c r="E4395" s="16" t="s">
        <v>22262</v>
      </c>
      <c r="F4395" s="17"/>
      <c r="G4395" s="22">
        <v>561</v>
      </c>
      <c r="H4395" s="19">
        <f t="shared" si="204"/>
        <v>17.298843408000003</v>
      </c>
      <c r="I4395" s="16"/>
      <c r="J4395" s="16">
        <f t="shared" si="205"/>
        <v>0</v>
      </c>
      <c r="K4395" s="20" t="s">
        <v>13999</v>
      </c>
      <c r="L4395" s="20"/>
      <c r="M4395" s="20"/>
      <c r="N4395" s="20" t="s">
        <v>13999</v>
      </c>
      <c r="O4395" s="20"/>
      <c r="P4395" s="20" t="s">
        <v>13999</v>
      </c>
      <c r="Q4395" s="20" t="s">
        <v>13999</v>
      </c>
      <c r="R4395" s="16"/>
      <c r="S4395" s="16" t="s">
        <v>18561</v>
      </c>
      <c r="T4395" s="16"/>
      <c r="U4395" s="39">
        <f t="shared" si="206"/>
        <v>20.758612089600003</v>
      </c>
    </row>
    <row r="4396" spans="1:21" ht="23.25" customHeight="1">
      <c r="A4396" s="15"/>
      <c r="B4396" s="21" t="s">
        <v>22263</v>
      </c>
      <c r="C4396" s="16" t="s">
        <v>21754</v>
      </c>
      <c r="D4396" s="16" t="s">
        <v>22249</v>
      </c>
      <c r="E4396" s="16" t="s">
        <v>22264</v>
      </c>
      <c r="F4396" s="17"/>
      <c r="G4396" s="22">
        <v>574</v>
      </c>
      <c r="H4396" s="19">
        <f t="shared" si="204"/>
        <v>17.699707872000001</v>
      </c>
      <c r="I4396" s="16"/>
      <c r="J4396" s="16">
        <f t="shared" si="205"/>
        <v>0</v>
      </c>
      <c r="K4396" s="20" t="s">
        <v>14000</v>
      </c>
      <c r="L4396" s="20" t="s">
        <v>13999</v>
      </c>
      <c r="M4396" s="20" t="s">
        <v>13999</v>
      </c>
      <c r="N4396" s="20" t="s">
        <v>13999</v>
      </c>
      <c r="O4396" s="20" t="s">
        <v>13999</v>
      </c>
      <c r="P4396" s="20" t="s">
        <v>14000</v>
      </c>
      <c r="Q4396" s="20" t="s">
        <v>13999</v>
      </c>
      <c r="R4396" s="16"/>
      <c r="S4396" s="16" t="s">
        <v>18561</v>
      </c>
      <c r="T4396" s="16"/>
      <c r="U4396" s="39">
        <f t="shared" si="206"/>
        <v>21.239649446400001</v>
      </c>
    </row>
    <row r="4397" spans="1:21" ht="23.25" customHeight="1">
      <c r="A4397" s="15"/>
      <c r="B4397" s="21" t="s">
        <v>22265</v>
      </c>
      <c r="C4397" s="16" t="s">
        <v>21754</v>
      </c>
      <c r="D4397" s="16" t="s">
        <v>22249</v>
      </c>
      <c r="E4397" s="16" t="s">
        <v>22266</v>
      </c>
      <c r="F4397" s="17"/>
      <c r="G4397" s="22">
        <v>711</v>
      </c>
      <c r="H4397" s="19">
        <f t="shared" si="204"/>
        <v>21.924202608000009</v>
      </c>
      <c r="I4397" s="16"/>
      <c r="J4397" s="16">
        <f t="shared" si="205"/>
        <v>0</v>
      </c>
      <c r="K4397" s="20" t="s">
        <v>14000</v>
      </c>
      <c r="L4397" s="20" t="s">
        <v>13999</v>
      </c>
      <c r="M4397" s="20" t="s">
        <v>13999</v>
      </c>
      <c r="N4397" s="20"/>
      <c r="O4397" s="20" t="s">
        <v>13999</v>
      </c>
      <c r="P4397" s="20" t="s">
        <v>13999</v>
      </c>
      <c r="Q4397" s="20" t="s">
        <v>13999</v>
      </c>
      <c r="R4397" s="16"/>
      <c r="S4397" s="16" t="s">
        <v>18561</v>
      </c>
      <c r="T4397" s="16"/>
      <c r="U4397" s="39">
        <f t="shared" si="206"/>
        <v>26.30904312960001</v>
      </c>
    </row>
    <row r="4398" spans="1:21" ht="23.25" customHeight="1">
      <c r="A4398" s="15"/>
      <c r="B4398" s="21" t="s">
        <v>22267</v>
      </c>
      <c r="C4398" s="16" t="s">
        <v>21754</v>
      </c>
      <c r="D4398" s="16" t="s">
        <v>22249</v>
      </c>
      <c r="E4398" s="16" t="s">
        <v>22268</v>
      </c>
      <c r="F4398" s="17"/>
      <c r="G4398" s="22">
        <v>711</v>
      </c>
      <c r="H4398" s="19">
        <f t="shared" si="204"/>
        <v>21.924202608000009</v>
      </c>
      <c r="I4398" s="16"/>
      <c r="J4398" s="16">
        <f t="shared" si="205"/>
        <v>0</v>
      </c>
      <c r="K4398" s="20" t="s">
        <v>13999</v>
      </c>
      <c r="L4398" s="20"/>
      <c r="M4398" s="20" t="s">
        <v>13999</v>
      </c>
      <c r="N4398" s="20" t="s">
        <v>13999</v>
      </c>
      <c r="O4398" s="20" t="s">
        <v>13999</v>
      </c>
      <c r="P4398" s="20" t="s">
        <v>14000</v>
      </c>
      <c r="Q4398" s="20" t="s">
        <v>13999</v>
      </c>
      <c r="R4398" s="16"/>
      <c r="S4398" s="16" t="s">
        <v>14156</v>
      </c>
      <c r="T4398" s="16"/>
      <c r="U4398" s="39">
        <f t="shared" si="206"/>
        <v>26.30904312960001</v>
      </c>
    </row>
    <row r="4399" spans="1:21" ht="23.25" customHeight="1">
      <c r="A4399" s="15"/>
      <c r="B4399" s="21" t="s">
        <v>22269</v>
      </c>
      <c r="C4399" s="16" t="s">
        <v>21754</v>
      </c>
      <c r="D4399" s="16" t="s">
        <v>22249</v>
      </c>
      <c r="E4399" s="16" t="s">
        <v>22270</v>
      </c>
      <c r="F4399" s="17"/>
      <c r="G4399" s="22">
        <v>844</v>
      </c>
      <c r="H4399" s="19">
        <f t="shared" si="204"/>
        <v>26.025354432</v>
      </c>
      <c r="I4399" s="16"/>
      <c r="J4399" s="16">
        <f t="shared" si="205"/>
        <v>0</v>
      </c>
      <c r="K4399" s="20" t="s">
        <v>14000</v>
      </c>
      <c r="L4399" s="20" t="s">
        <v>13999</v>
      </c>
      <c r="M4399" s="20" t="s">
        <v>13999</v>
      </c>
      <c r="N4399" s="20"/>
      <c r="O4399" s="20" t="s">
        <v>13999</v>
      </c>
      <c r="P4399" s="20" t="s">
        <v>13999</v>
      </c>
      <c r="Q4399" s="20" t="s">
        <v>13999</v>
      </c>
      <c r="R4399" s="16"/>
      <c r="S4399" s="16" t="s">
        <v>14156</v>
      </c>
      <c r="T4399" s="16"/>
      <c r="U4399" s="39">
        <f t="shared" si="206"/>
        <v>31.230425318399998</v>
      </c>
    </row>
    <row r="4400" spans="1:21" ht="23.25" customHeight="1">
      <c r="A4400" s="15"/>
      <c r="B4400" s="21" t="s">
        <v>22271</v>
      </c>
      <c r="C4400" s="16" t="s">
        <v>21754</v>
      </c>
      <c r="D4400" s="16" t="s">
        <v>22249</v>
      </c>
      <c r="E4400" s="16" t="s">
        <v>22272</v>
      </c>
      <c r="F4400" s="17"/>
      <c r="G4400" s="22">
        <v>993</v>
      </c>
      <c r="H4400" s="19">
        <f t="shared" si="204"/>
        <v>30.619877904000003</v>
      </c>
      <c r="I4400" s="16"/>
      <c r="J4400" s="16">
        <f t="shared" si="205"/>
        <v>0</v>
      </c>
      <c r="K4400" s="20" t="s">
        <v>13999</v>
      </c>
      <c r="L4400" s="20" t="s">
        <v>13999</v>
      </c>
      <c r="M4400" s="20" t="s">
        <v>13999</v>
      </c>
      <c r="N4400" s="20"/>
      <c r="O4400" s="20" t="s">
        <v>13999</v>
      </c>
      <c r="P4400" s="20" t="s">
        <v>13999</v>
      </c>
      <c r="Q4400" s="20" t="s">
        <v>13999</v>
      </c>
      <c r="R4400" s="16"/>
      <c r="S4400" s="16" t="s">
        <v>15937</v>
      </c>
      <c r="T4400" s="16"/>
      <c r="U4400" s="39">
        <f t="shared" si="206"/>
        <v>36.743853484799999</v>
      </c>
    </row>
    <row r="4401" spans="1:21" ht="23.25" customHeight="1">
      <c r="A4401" s="15"/>
      <c r="B4401" s="21" t="s">
        <v>22273</v>
      </c>
      <c r="C4401" s="16" t="s">
        <v>21754</v>
      </c>
      <c r="D4401" s="16" t="s">
        <v>22249</v>
      </c>
      <c r="E4401" s="16" t="s">
        <v>22274</v>
      </c>
      <c r="F4401" s="17"/>
      <c r="G4401" s="22">
        <v>993</v>
      </c>
      <c r="H4401" s="19">
        <f t="shared" si="204"/>
        <v>30.619877904000003</v>
      </c>
      <c r="I4401" s="16"/>
      <c r="J4401" s="16">
        <f t="shared" si="205"/>
        <v>0</v>
      </c>
      <c r="K4401" s="20" t="s">
        <v>13999</v>
      </c>
      <c r="L4401" s="20"/>
      <c r="M4401" s="20" t="s">
        <v>13999</v>
      </c>
      <c r="N4401" s="20" t="s">
        <v>13999</v>
      </c>
      <c r="O4401" s="20" t="s">
        <v>13999</v>
      </c>
      <c r="P4401" s="20" t="s">
        <v>14000</v>
      </c>
      <c r="Q4401" s="20" t="s">
        <v>13999</v>
      </c>
      <c r="R4401" s="16"/>
      <c r="S4401" s="16" t="s">
        <v>14156</v>
      </c>
      <c r="T4401" s="16"/>
      <c r="U4401" s="39">
        <f t="shared" si="206"/>
        <v>36.743853484799999</v>
      </c>
    </row>
    <row r="4402" spans="1:21" ht="23.25" customHeight="1">
      <c r="A4402" s="15"/>
      <c r="B4402" s="21" t="s">
        <v>22275</v>
      </c>
      <c r="C4402" s="16" t="s">
        <v>21754</v>
      </c>
      <c r="D4402" s="16" t="s">
        <v>22249</v>
      </c>
      <c r="E4402" s="16" t="s">
        <v>22276</v>
      </c>
      <c r="F4402" s="17"/>
      <c r="G4402" s="18">
        <v>1225</v>
      </c>
      <c r="H4402" s="19">
        <f t="shared" si="204"/>
        <v>37.773766800000004</v>
      </c>
      <c r="I4402" s="16"/>
      <c r="J4402" s="16">
        <f t="shared" si="205"/>
        <v>0</v>
      </c>
      <c r="K4402" s="20" t="s">
        <v>13999</v>
      </c>
      <c r="L4402" s="20" t="s">
        <v>13999</v>
      </c>
      <c r="M4402" s="20" t="s">
        <v>13999</v>
      </c>
      <c r="N4402" s="20"/>
      <c r="O4402" s="20" t="s">
        <v>13999</v>
      </c>
      <c r="P4402" s="20" t="s">
        <v>13999</v>
      </c>
      <c r="Q4402" s="20" t="s">
        <v>13999</v>
      </c>
      <c r="R4402" s="16"/>
      <c r="S4402" s="16" t="s">
        <v>18561</v>
      </c>
      <c r="T4402" s="16"/>
      <c r="U4402" s="39">
        <f t="shared" si="206"/>
        <v>45.328520160000004</v>
      </c>
    </row>
    <row r="4403" spans="1:21" ht="23.25" customHeight="1">
      <c r="A4403" s="15"/>
      <c r="B4403" s="21" t="s">
        <v>22277</v>
      </c>
      <c r="C4403" s="16" t="s">
        <v>21754</v>
      </c>
      <c r="D4403" s="16" t="s">
        <v>22249</v>
      </c>
      <c r="E4403" s="16" t="s">
        <v>22278</v>
      </c>
      <c r="F4403" s="17"/>
      <c r="G4403" s="18">
        <v>1478</v>
      </c>
      <c r="H4403" s="19">
        <f t="shared" si="204"/>
        <v>45.575205984000007</v>
      </c>
      <c r="I4403" s="16"/>
      <c r="J4403" s="16">
        <f t="shared" si="205"/>
        <v>0</v>
      </c>
      <c r="K4403" s="20" t="s">
        <v>14045</v>
      </c>
      <c r="L4403" s="20" t="s">
        <v>13999</v>
      </c>
      <c r="M4403" s="20" t="s">
        <v>13999</v>
      </c>
      <c r="N4403" s="20"/>
      <c r="O4403" s="20" t="s">
        <v>13999</v>
      </c>
      <c r="P4403" s="20" t="s">
        <v>14000</v>
      </c>
      <c r="Q4403" s="20" t="s">
        <v>13999</v>
      </c>
      <c r="R4403" s="16"/>
      <c r="S4403" s="16" t="s">
        <v>14156</v>
      </c>
      <c r="T4403" s="16"/>
      <c r="U4403" s="39">
        <f t="shared" si="206"/>
        <v>54.690247180800007</v>
      </c>
    </row>
    <row r="4404" spans="1:21" ht="23.25" customHeight="1">
      <c r="A4404" s="15"/>
      <c r="B4404" s="21" t="s">
        <v>22279</v>
      </c>
      <c r="C4404" s="16" t="s">
        <v>21754</v>
      </c>
      <c r="D4404" s="16" t="s">
        <v>22249</v>
      </c>
      <c r="E4404" s="16" t="s">
        <v>22280</v>
      </c>
      <c r="F4404" s="17"/>
      <c r="G4404" s="18">
        <v>1613</v>
      </c>
      <c r="H4404" s="19">
        <f t="shared" si="204"/>
        <v>49.738029263999998</v>
      </c>
      <c r="I4404" s="16"/>
      <c r="J4404" s="16">
        <f t="shared" si="205"/>
        <v>0</v>
      </c>
      <c r="K4404" s="20" t="s">
        <v>13999</v>
      </c>
      <c r="L4404" s="20" t="s">
        <v>13999</v>
      </c>
      <c r="M4404" s="20" t="s">
        <v>13999</v>
      </c>
      <c r="N4404" s="20"/>
      <c r="O4404" s="20" t="s">
        <v>13999</v>
      </c>
      <c r="P4404" s="20" t="s">
        <v>13999</v>
      </c>
      <c r="Q4404" s="20" t="s">
        <v>13999</v>
      </c>
      <c r="R4404" s="16"/>
      <c r="S4404" s="16" t="s">
        <v>18561</v>
      </c>
      <c r="T4404" s="16"/>
      <c r="U4404" s="39">
        <f t="shared" si="206"/>
        <v>59.685635116799993</v>
      </c>
    </row>
    <row r="4405" spans="1:21" ht="23.25" customHeight="1">
      <c r="A4405" s="15"/>
      <c r="B4405" s="21" t="s">
        <v>22281</v>
      </c>
      <c r="C4405" s="16" t="s">
        <v>21754</v>
      </c>
      <c r="D4405" s="16" t="s">
        <v>22249</v>
      </c>
      <c r="E4405" s="16" t="s">
        <v>22282</v>
      </c>
      <c r="F4405" s="17"/>
      <c r="G4405" s="18">
        <v>1944</v>
      </c>
      <c r="H4405" s="19">
        <f t="shared" si="204"/>
        <v>59.944655231999988</v>
      </c>
      <c r="I4405" s="16"/>
      <c r="J4405" s="16">
        <f t="shared" si="205"/>
        <v>0</v>
      </c>
      <c r="K4405" s="20" t="s">
        <v>13999</v>
      </c>
      <c r="L4405" s="20" t="s">
        <v>13999</v>
      </c>
      <c r="M4405" s="20" t="s">
        <v>13999</v>
      </c>
      <c r="N4405" s="20"/>
      <c r="O4405" s="20" t="s">
        <v>13999</v>
      </c>
      <c r="P4405" s="20" t="s">
        <v>13999</v>
      </c>
      <c r="Q4405" s="20" t="s">
        <v>13999</v>
      </c>
      <c r="R4405" s="16"/>
      <c r="S4405" s="16" t="s">
        <v>18561</v>
      </c>
      <c r="T4405" s="16"/>
      <c r="U4405" s="39">
        <f t="shared" si="206"/>
        <v>71.933586278399986</v>
      </c>
    </row>
    <row r="4406" spans="1:21" ht="23.25" customHeight="1">
      <c r="A4406" s="15"/>
      <c r="B4406" s="21" t="s">
        <v>22283</v>
      </c>
      <c r="C4406" s="16" t="s">
        <v>21754</v>
      </c>
      <c r="D4406" s="16" t="s">
        <v>22249</v>
      </c>
      <c r="E4406" s="16" t="s">
        <v>22284</v>
      </c>
      <c r="F4406" s="17"/>
      <c r="G4406" s="18">
        <v>2178</v>
      </c>
      <c r="H4406" s="19">
        <f t="shared" si="204"/>
        <v>67.160215583999999</v>
      </c>
      <c r="I4406" s="16"/>
      <c r="J4406" s="16">
        <f t="shared" si="205"/>
        <v>0</v>
      </c>
      <c r="K4406" s="20" t="s">
        <v>14000</v>
      </c>
      <c r="L4406" s="20"/>
      <c r="M4406" s="20"/>
      <c r="N4406" s="20" t="s">
        <v>13999</v>
      </c>
      <c r="O4406" s="20"/>
      <c r="P4406" s="20" t="s">
        <v>13999</v>
      </c>
      <c r="Q4406" s="20"/>
      <c r="R4406" s="16"/>
      <c r="S4406" s="16" t="s">
        <v>18561</v>
      </c>
      <c r="T4406" s="16"/>
      <c r="U4406" s="39">
        <f t="shared" si="206"/>
        <v>80.592258700800002</v>
      </c>
    </row>
    <row r="4407" spans="1:21" ht="23.25" customHeight="1">
      <c r="A4407" s="15"/>
      <c r="B4407" s="21" t="s">
        <v>22285</v>
      </c>
      <c r="C4407" s="16" t="s">
        <v>21754</v>
      </c>
      <c r="D4407" s="16" t="s">
        <v>22249</v>
      </c>
      <c r="E4407" s="16" t="s">
        <v>22286</v>
      </c>
      <c r="F4407" s="17"/>
      <c r="G4407" s="18">
        <v>1250</v>
      </c>
      <c r="H4407" s="19">
        <f t="shared" si="204"/>
        <v>38.54466</v>
      </c>
      <c r="I4407" s="16"/>
      <c r="J4407" s="16">
        <f t="shared" si="205"/>
        <v>0</v>
      </c>
      <c r="K4407" s="20" t="s">
        <v>14000</v>
      </c>
      <c r="L4407" s="20" t="s">
        <v>13999</v>
      </c>
      <c r="M4407" s="20" t="s">
        <v>13999</v>
      </c>
      <c r="N4407" s="20"/>
      <c r="O4407" s="20" t="s">
        <v>13999</v>
      </c>
      <c r="P4407" s="20" t="s">
        <v>13999</v>
      </c>
      <c r="Q4407" s="20" t="s">
        <v>13999</v>
      </c>
      <c r="R4407" s="16"/>
      <c r="S4407" s="16" t="s">
        <v>18561</v>
      </c>
      <c r="T4407" s="16"/>
      <c r="U4407" s="39">
        <f t="shared" si="206"/>
        <v>46.253591999999998</v>
      </c>
    </row>
    <row r="4408" spans="1:21" ht="23.25" customHeight="1">
      <c r="A4408" s="15"/>
      <c r="B4408" s="21" t="s">
        <v>22287</v>
      </c>
      <c r="C4408" s="16" t="s">
        <v>21754</v>
      </c>
      <c r="D4408" s="16" t="s">
        <v>22249</v>
      </c>
      <c r="E4408" s="16" t="s">
        <v>22288</v>
      </c>
      <c r="F4408" s="17"/>
      <c r="G4408" s="18">
        <v>1520</v>
      </c>
      <c r="H4408" s="19">
        <f t="shared" si="204"/>
        <v>46.870306560000003</v>
      </c>
      <c r="I4408" s="16"/>
      <c r="J4408" s="16">
        <f t="shared" si="205"/>
        <v>0</v>
      </c>
      <c r="K4408" s="20" t="s">
        <v>13999</v>
      </c>
      <c r="L4408" s="20" t="s">
        <v>13999</v>
      </c>
      <c r="M4408" s="20" t="s">
        <v>13999</v>
      </c>
      <c r="N4408" s="20"/>
      <c r="O4408" s="20" t="s">
        <v>13999</v>
      </c>
      <c r="P4408" s="20" t="s">
        <v>13999</v>
      </c>
      <c r="Q4408" s="20" t="s">
        <v>13999</v>
      </c>
      <c r="R4408" s="16"/>
      <c r="S4408" s="16" t="s">
        <v>18561</v>
      </c>
      <c r="T4408" s="16"/>
      <c r="U4408" s="39">
        <f t="shared" si="206"/>
        <v>56.244367872000005</v>
      </c>
    </row>
    <row r="4409" spans="1:21" ht="23.25" customHeight="1">
      <c r="A4409" s="15"/>
      <c r="B4409" s="21" t="s">
        <v>22289</v>
      </c>
      <c r="C4409" s="16" t="s">
        <v>21754</v>
      </c>
      <c r="D4409" s="16" t="s">
        <v>22249</v>
      </c>
      <c r="E4409" s="16" t="s">
        <v>22290</v>
      </c>
      <c r="F4409" s="17"/>
      <c r="G4409" s="18">
        <v>1450</v>
      </c>
      <c r="H4409" s="19">
        <f t="shared" si="204"/>
        <v>44.711805600000012</v>
      </c>
      <c r="I4409" s="16"/>
      <c r="J4409" s="16">
        <f t="shared" si="205"/>
        <v>0</v>
      </c>
      <c r="K4409" s="20" t="s">
        <v>13999</v>
      </c>
      <c r="L4409" s="20" t="s">
        <v>13999</v>
      </c>
      <c r="M4409" s="20" t="s">
        <v>13999</v>
      </c>
      <c r="N4409" s="20"/>
      <c r="O4409" s="20" t="s">
        <v>13999</v>
      </c>
      <c r="P4409" s="20" t="s">
        <v>13999</v>
      </c>
      <c r="Q4409" s="20" t="s">
        <v>13999</v>
      </c>
      <c r="R4409" s="16"/>
      <c r="S4409" s="16" t="s">
        <v>18561</v>
      </c>
      <c r="T4409" s="16"/>
      <c r="U4409" s="39">
        <f t="shared" si="206"/>
        <v>53.654166720000013</v>
      </c>
    </row>
    <row r="4410" spans="1:21" ht="23.25" customHeight="1">
      <c r="A4410" s="15"/>
      <c r="B4410" s="21" t="s">
        <v>22291</v>
      </c>
      <c r="C4410" s="16" t="s">
        <v>21754</v>
      </c>
      <c r="D4410" s="16" t="s">
        <v>22249</v>
      </c>
      <c r="E4410" s="16" t="s">
        <v>22292</v>
      </c>
      <c r="F4410" s="17"/>
      <c r="G4410" s="18">
        <v>1717</v>
      </c>
      <c r="H4410" s="19">
        <f t="shared" si="204"/>
        <v>52.944944976000002</v>
      </c>
      <c r="I4410" s="16"/>
      <c r="J4410" s="16">
        <f t="shared" si="205"/>
        <v>0</v>
      </c>
      <c r="K4410" s="20" t="s">
        <v>13999</v>
      </c>
      <c r="L4410" s="20" t="s">
        <v>13999</v>
      </c>
      <c r="M4410" s="20" t="s">
        <v>13999</v>
      </c>
      <c r="N4410" s="20"/>
      <c r="O4410" s="20" t="s">
        <v>13999</v>
      </c>
      <c r="P4410" s="20" t="s">
        <v>13999</v>
      </c>
      <c r="Q4410" s="20" t="s">
        <v>13999</v>
      </c>
      <c r="R4410" s="16"/>
      <c r="S4410" s="16" t="s">
        <v>18561</v>
      </c>
      <c r="T4410" s="16"/>
      <c r="U4410" s="39">
        <f t="shared" si="206"/>
        <v>63.5339339712</v>
      </c>
    </row>
    <row r="4411" spans="1:21" ht="23.25" customHeight="1">
      <c r="A4411" s="15"/>
      <c r="B4411" s="21" t="s">
        <v>22293</v>
      </c>
      <c r="C4411" s="16" t="s">
        <v>21754</v>
      </c>
      <c r="D4411" s="16" t="s">
        <v>22249</v>
      </c>
      <c r="E4411" s="16" t="s">
        <v>22294</v>
      </c>
      <c r="F4411" s="17"/>
      <c r="G4411" s="18">
        <v>1844</v>
      </c>
      <c r="H4411" s="19">
        <f t="shared" si="204"/>
        <v>56.861082432000003</v>
      </c>
      <c r="I4411" s="16"/>
      <c r="J4411" s="16">
        <f t="shared" si="205"/>
        <v>0</v>
      </c>
      <c r="K4411" s="20" t="s">
        <v>13999</v>
      </c>
      <c r="L4411" s="20" t="s">
        <v>13999</v>
      </c>
      <c r="M4411" s="20" t="s">
        <v>13999</v>
      </c>
      <c r="N4411" s="20" t="s">
        <v>13999</v>
      </c>
      <c r="O4411" s="20" t="s">
        <v>13999</v>
      </c>
      <c r="P4411" s="20" t="s">
        <v>14000</v>
      </c>
      <c r="Q4411" s="20" t="s">
        <v>13999</v>
      </c>
      <c r="R4411" s="16"/>
      <c r="S4411" s="16" t="s">
        <v>18561</v>
      </c>
      <c r="T4411" s="16"/>
      <c r="U4411" s="39">
        <f t="shared" si="206"/>
        <v>68.233298918399996</v>
      </c>
    </row>
    <row r="4412" spans="1:21" ht="12" customHeight="1">
      <c r="A4412" s="15"/>
      <c r="B4412" s="21" t="s">
        <v>22295</v>
      </c>
      <c r="C4412" s="16" t="s">
        <v>21754</v>
      </c>
      <c r="D4412" s="16" t="s">
        <v>22249</v>
      </c>
      <c r="E4412" s="16" t="s">
        <v>22296</v>
      </c>
      <c r="F4412" s="17"/>
      <c r="G4412" s="22">
        <v>43</v>
      </c>
      <c r="H4412" s="19">
        <f t="shared" si="204"/>
        <v>1.3259363040000001</v>
      </c>
      <c r="I4412" s="16"/>
      <c r="J4412" s="16">
        <f t="shared" si="205"/>
        <v>0</v>
      </c>
      <c r="K4412" s="20" t="s">
        <v>14000</v>
      </c>
      <c r="L4412" s="20" t="s">
        <v>13999</v>
      </c>
      <c r="M4412" s="20" t="s">
        <v>13999</v>
      </c>
      <c r="N4412" s="20" t="s">
        <v>13999</v>
      </c>
      <c r="O4412" s="20" t="s">
        <v>13999</v>
      </c>
      <c r="P4412" s="20"/>
      <c r="Q4412" s="20" t="s">
        <v>14000</v>
      </c>
      <c r="R4412" s="16"/>
      <c r="S4412" s="16" t="s">
        <v>17748</v>
      </c>
      <c r="T4412" s="16"/>
      <c r="U4412" s="39">
        <f t="shared" si="206"/>
        <v>1.5911235647999999</v>
      </c>
    </row>
    <row r="4413" spans="1:21" ht="12" customHeight="1">
      <c r="A4413" s="15"/>
      <c r="B4413" s="21" t="s">
        <v>22297</v>
      </c>
      <c r="C4413" s="16" t="s">
        <v>21754</v>
      </c>
      <c r="D4413" s="16" t="s">
        <v>22249</v>
      </c>
      <c r="E4413" s="16" t="s">
        <v>22298</v>
      </c>
      <c r="F4413" s="17"/>
      <c r="G4413" s="22">
        <v>51</v>
      </c>
      <c r="H4413" s="19">
        <f t="shared" si="204"/>
        <v>1.5726221280000001</v>
      </c>
      <c r="I4413" s="16"/>
      <c r="J4413" s="16">
        <f t="shared" si="205"/>
        <v>0</v>
      </c>
      <c r="K4413" s="20" t="s">
        <v>14000</v>
      </c>
      <c r="L4413" s="20" t="s">
        <v>13999</v>
      </c>
      <c r="M4413" s="20" t="s">
        <v>14000</v>
      </c>
      <c r="N4413" s="20" t="s">
        <v>13999</v>
      </c>
      <c r="O4413" s="20" t="s">
        <v>13999</v>
      </c>
      <c r="P4413" s="20"/>
      <c r="Q4413" s="20" t="s">
        <v>14000</v>
      </c>
      <c r="R4413" s="16"/>
      <c r="S4413" s="16" t="s">
        <v>17748</v>
      </c>
      <c r="T4413" s="16"/>
      <c r="U4413" s="39">
        <f t="shared" si="206"/>
        <v>1.8871465536000001</v>
      </c>
    </row>
    <row r="4414" spans="1:21" ht="12" customHeight="1">
      <c r="A4414" s="15"/>
      <c r="B4414" s="21" t="s">
        <v>22299</v>
      </c>
      <c r="C4414" s="16" t="s">
        <v>21754</v>
      </c>
      <c r="D4414" s="16" t="s">
        <v>22249</v>
      </c>
      <c r="E4414" s="16" t="s">
        <v>22300</v>
      </c>
      <c r="F4414" s="17"/>
      <c r="G4414" s="22">
        <v>56</v>
      </c>
      <c r="H4414" s="19">
        <f t="shared" si="204"/>
        <v>1.7268007680000004</v>
      </c>
      <c r="I4414" s="16"/>
      <c r="J4414" s="16">
        <f t="shared" si="205"/>
        <v>0</v>
      </c>
      <c r="K4414" s="20" t="s">
        <v>14000</v>
      </c>
      <c r="L4414" s="20" t="s">
        <v>13999</v>
      </c>
      <c r="M4414" s="20" t="s">
        <v>14000</v>
      </c>
      <c r="N4414" s="20" t="s">
        <v>13999</v>
      </c>
      <c r="O4414" s="20" t="s">
        <v>14000</v>
      </c>
      <c r="P4414" s="20" t="s">
        <v>13999</v>
      </c>
      <c r="Q4414" s="20" t="s">
        <v>14000</v>
      </c>
      <c r="R4414" s="16"/>
      <c r="S4414" s="16" t="s">
        <v>17748</v>
      </c>
      <c r="T4414" s="16"/>
      <c r="U4414" s="39">
        <f t="shared" si="206"/>
        <v>2.0721609216000005</v>
      </c>
    </row>
    <row r="4415" spans="1:21" ht="12" customHeight="1">
      <c r="A4415" s="15"/>
      <c r="B4415" s="21" t="s">
        <v>282</v>
      </c>
      <c r="C4415" s="16" t="s">
        <v>21754</v>
      </c>
      <c r="D4415" s="16" t="s">
        <v>22249</v>
      </c>
      <c r="E4415" s="16" t="s">
        <v>22301</v>
      </c>
      <c r="F4415" s="17"/>
      <c r="G4415" s="22">
        <v>56</v>
      </c>
      <c r="H4415" s="19">
        <f t="shared" si="204"/>
        <v>1.7268007680000004</v>
      </c>
      <c r="I4415" s="16"/>
      <c r="J4415" s="16">
        <f t="shared" si="205"/>
        <v>0</v>
      </c>
      <c r="K4415" s="20" t="s">
        <v>14000</v>
      </c>
      <c r="L4415" s="20"/>
      <c r="M4415" s="20" t="s">
        <v>13999</v>
      </c>
      <c r="N4415" s="20" t="s">
        <v>13999</v>
      </c>
      <c r="O4415" s="20" t="s">
        <v>14000</v>
      </c>
      <c r="P4415" s="20" t="s">
        <v>14000</v>
      </c>
      <c r="Q4415" s="20" t="s">
        <v>14000</v>
      </c>
      <c r="R4415" s="16"/>
      <c r="S4415" s="16" t="s">
        <v>17748</v>
      </c>
      <c r="T4415" s="16"/>
      <c r="U4415" s="39">
        <f t="shared" si="206"/>
        <v>2.0721609216000005</v>
      </c>
    </row>
    <row r="4416" spans="1:21" ht="12" customHeight="1">
      <c r="A4416" s="15"/>
      <c r="B4416" s="21" t="s">
        <v>22302</v>
      </c>
      <c r="C4416" s="16" t="s">
        <v>21754</v>
      </c>
      <c r="D4416" s="16" t="s">
        <v>22249</v>
      </c>
      <c r="E4416" s="16" t="s">
        <v>22303</v>
      </c>
      <c r="F4416" s="17"/>
      <c r="G4416" s="22">
        <v>69</v>
      </c>
      <c r="H4416" s="19">
        <f t="shared" si="204"/>
        <v>2.127665232</v>
      </c>
      <c r="I4416" s="16"/>
      <c r="J4416" s="16">
        <f t="shared" si="205"/>
        <v>0</v>
      </c>
      <c r="K4416" s="20" t="s">
        <v>13999</v>
      </c>
      <c r="L4416" s="20"/>
      <c r="M4416" s="20" t="s">
        <v>13999</v>
      </c>
      <c r="N4416" s="20" t="s">
        <v>13999</v>
      </c>
      <c r="O4416" s="20" t="s">
        <v>14000</v>
      </c>
      <c r="P4416" s="20" t="s">
        <v>13999</v>
      </c>
      <c r="Q4416" s="20" t="s">
        <v>14045</v>
      </c>
      <c r="R4416" s="16"/>
      <c r="S4416" s="16" t="s">
        <v>17748</v>
      </c>
      <c r="T4416" s="16"/>
      <c r="U4416" s="39">
        <f t="shared" si="206"/>
        <v>2.5531982784</v>
      </c>
    </row>
    <row r="4417" spans="1:21" ht="12" customHeight="1">
      <c r="A4417" s="15"/>
      <c r="B4417" s="21" t="s">
        <v>283</v>
      </c>
      <c r="C4417" s="16" t="s">
        <v>21754</v>
      </c>
      <c r="D4417" s="16" t="s">
        <v>22249</v>
      </c>
      <c r="E4417" s="16" t="s">
        <v>22304</v>
      </c>
      <c r="F4417" s="17"/>
      <c r="G4417" s="22">
        <v>91</v>
      </c>
      <c r="H4417" s="19">
        <f t="shared" si="204"/>
        <v>2.8060512480000002</v>
      </c>
      <c r="I4417" s="16"/>
      <c r="J4417" s="16">
        <f t="shared" si="205"/>
        <v>0</v>
      </c>
      <c r="K4417" s="20" t="s">
        <v>14000</v>
      </c>
      <c r="L4417" s="20"/>
      <c r="M4417" s="20" t="s">
        <v>13999</v>
      </c>
      <c r="N4417" s="20" t="s">
        <v>13999</v>
      </c>
      <c r="O4417" s="20" t="s">
        <v>14000</v>
      </c>
      <c r="P4417" s="20" t="s">
        <v>14000</v>
      </c>
      <c r="Q4417" s="20" t="s">
        <v>13999</v>
      </c>
      <c r="R4417" s="16"/>
      <c r="S4417" s="16" t="s">
        <v>17748</v>
      </c>
      <c r="T4417" s="16"/>
      <c r="U4417" s="39">
        <f t="shared" si="206"/>
        <v>3.3672614975999999</v>
      </c>
    </row>
    <row r="4418" spans="1:21" ht="12" customHeight="1">
      <c r="A4418" s="15"/>
      <c r="B4418" s="21" t="s">
        <v>22305</v>
      </c>
      <c r="C4418" s="16" t="s">
        <v>21754</v>
      </c>
      <c r="D4418" s="16" t="s">
        <v>22249</v>
      </c>
      <c r="E4418" s="16" t="s">
        <v>22306</v>
      </c>
      <c r="F4418" s="17"/>
      <c r="G4418" s="22">
        <v>103</v>
      </c>
      <c r="H4418" s="19">
        <f t="shared" si="204"/>
        <v>3.1760799840000007</v>
      </c>
      <c r="I4418" s="16"/>
      <c r="J4418" s="16">
        <f t="shared" si="205"/>
        <v>0</v>
      </c>
      <c r="K4418" s="20" t="s">
        <v>14045</v>
      </c>
      <c r="L4418" s="20" t="s">
        <v>13999</v>
      </c>
      <c r="M4418" s="20" t="s">
        <v>13999</v>
      </c>
      <c r="N4418" s="20" t="s">
        <v>13999</v>
      </c>
      <c r="O4418" s="20" t="s">
        <v>14000</v>
      </c>
      <c r="P4418" s="20" t="s">
        <v>14000</v>
      </c>
      <c r="Q4418" s="20" t="s">
        <v>14045</v>
      </c>
      <c r="R4418" s="16"/>
      <c r="S4418" s="16" t="s">
        <v>14156</v>
      </c>
      <c r="T4418" s="16"/>
      <c r="U4418" s="39">
        <f t="shared" si="206"/>
        <v>3.8112959808000006</v>
      </c>
    </row>
    <row r="4419" spans="1:21" ht="12" customHeight="1">
      <c r="A4419" s="15"/>
      <c r="B4419" s="21" t="s">
        <v>284</v>
      </c>
      <c r="C4419" s="16" t="s">
        <v>21754</v>
      </c>
      <c r="D4419" s="16" t="s">
        <v>22249</v>
      </c>
      <c r="E4419" s="16" t="s">
        <v>22307</v>
      </c>
      <c r="F4419" s="17"/>
      <c r="G4419" s="22">
        <v>118</v>
      </c>
      <c r="H4419" s="19">
        <f t="shared" si="204"/>
        <v>3.6386159040000008</v>
      </c>
      <c r="I4419" s="16"/>
      <c r="J4419" s="16">
        <f t="shared" si="205"/>
        <v>0</v>
      </c>
      <c r="K4419" s="20" t="s">
        <v>14045</v>
      </c>
      <c r="L4419" s="20" t="s">
        <v>13999</v>
      </c>
      <c r="M4419" s="20" t="s">
        <v>14000</v>
      </c>
      <c r="N4419" s="20" t="s">
        <v>14000</v>
      </c>
      <c r="O4419" s="20" t="s">
        <v>14000</v>
      </c>
      <c r="P4419" s="20" t="s">
        <v>14045</v>
      </c>
      <c r="Q4419" s="20" t="s">
        <v>14000</v>
      </c>
      <c r="R4419" s="16"/>
      <c r="S4419" s="16" t="s">
        <v>17748</v>
      </c>
      <c r="T4419" s="16"/>
      <c r="U4419" s="39">
        <f t="shared" si="206"/>
        <v>4.3663390848000008</v>
      </c>
    </row>
    <row r="4420" spans="1:21" ht="12" customHeight="1">
      <c r="A4420" s="15"/>
      <c r="B4420" s="21" t="s">
        <v>22308</v>
      </c>
      <c r="C4420" s="16" t="s">
        <v>21754</v>
      </c>
      <c r="D4420" s="16" t="s">
        <v>22249</v>
      </c>
      <c r="E4420" s="16" t="s">
        <v>22309</v>
      </c>
      <c r="F4420" s="17"/>
      <c r="G4420" s="22">
        <v>120</v>
      </c>
      <c r="H4420" s="19">
        <f t="shared" si="204"/>
        <v>3.7002873600000008</v>
      </c>
      <c r="I4420" s="16"/>
      <c r="J4420" s="16">
        <f t="shared" si="205"/>
        <v>0</v>
      </c>
      <c r="K4420" s="20" t="s">
        <v>14045</v>
      </c>
      <c r="L4420" s="20" t="s">
        <v>13999</v>
      </c>
      <c r="M4420" s="20" t="s">
        <v>13999</v>
      </c>
      <c r="N4420" s="20"/>
      <c r="O4420" s="20" t="s">
        <v>14000</v>
      </c>
      <c r="P4420" s="20" t="s">
        <v>14000</v>
      </c>
      <c r="Q4420" s="20" t="s">
        <v>14000</v>
      </c>
      <c r="R4420" s="16"/>
      <c r="S4420" s="16" t="s">
        <v>14156</v>
      </c>
      <c r="T4420" s="16"/>
      <c r="U4420" s="39">
        <f t="shared" si="206"/>
        <v>4.440344832000001</v>
      </c>
    </row>
    <row r="4421" spans="1:21" ht="12" customHeight="1">
      <c r="A4421" s="15"/>
      <c r="B4421" s="21" t="s">
        <v>285</v>
      </c>
      <c r="C4421" s="16" t="s">
        <v>21754</v>
      </c>
      <c r="D4421" s="16" t="s">
        <v>22249</v>
      </c>
      <c r="E4421" s="16" t="s">
        <v>22310</v>
      </c>
      <c r="F4421" s="17"/>
      <c r="G4421" s="22">
        <v>141</v>
      </c>
      <c r="H4421" s="19">
        <f t="shared" si="204"/>
        <v>4.3478376480000005</v>
      </c>
      <c r="I4421" s="16"/>
      <c r="J4421" s="16">
        <f t="shared" si="205"/>
        <v>0</v>
      </c>
      <c r="K4421" s="20" t="s">
        <v>14000</v>
      </c>
      <c r="L4421" s="20"/>
      <c r="M4421" s="20" t="s">
        <v>13999</v>
      </c>
      <c r="N4421" s="20" t="s">
        <v>13999</v>
      </c>
      <c r="O4421" s="20" t="s">
        <v>14000</v>
      </c>
      <c r="P4421" s="20" t="s">
        <v>14000</v>
      </c>
      <c r="Q4421" s="20" t="s">
        <v>14000</v>
      </c>
      <c r="R4421" s="16"/>
      <c r="S4421" s="16" t="s">
        <v>17748</v>
      </c>
      <c r="T4421" s="16"/>
      <c r="U4421" s="39">
        <f t="shared" si="206"/>
        <v>5.2174051776000008</v>
      </c>
    </row>
    <row r="4422" spans="1:21" ht="12" customHeight="1">
      <c r="A4422" s="15"/>
      <c r="B4422" s="21" t="s">
        <v>22311</v>
      </c>
      <c r="C4422" s="16" t="s">
        <v>21754</v>
      </c>
      <c r="D4422" s="16" t="s">
        <v>22249</v>
      </c>
      <c r="E4422" s="16" t="s">
        <v>22312</v>
      </c>
      <c r="F4422" s="17"/>
      <c r="G4422" s="22">
        <v>171</v>
      </c>
      <c r="H4422" s="19">
        <f t="shared" si="204"/>
        <v>5.2729094880000016</v>
      </c>
      <c r="I4422" s="16"/>
      <c r="J4422" s="16">
        <f t="shared" si="205"/>
        <v>0</v>
      </c>
      <c r="K4422" s="20" t="s">
        <v>14045</v>
      </c>
      <c r="L4422" s="20" t="s">
        <v>13999</v>
      </c>
      <c r="M4422" s="20" t="s">
        <v>13999</v>
      </c>
      <c r="N4422" s="20" t="s">
        <v>13999</v>
      </c>
      <c r="O4422" s="20" t="s">
        <v>14000</v>
      </c>
      <c r="P4422" s="20" t="s">
        <v>14000</v>
      </c>
      <c r="Q4422" s="20" t="s">
        <v>14000</v>
      </c>
      <c r="R4422" s="16"/>
      <c r="S4422" s="16" t="s">
        <v>14156</v>
      </c>
      <c r="T4422" s="16"/>
      <c r="U4422" s="39">
        <f t="shared" si="206"/>
        <v>6.3274913856000019</v>
      </c>
    </row>
    <row r="4423" spans="1:21" ht="12" customHeight="1">
      <c r="A4423" s="15"/>
      <c r="B4423" s="21" t="s">
        <v>22313</v>
      </c>
      <c r="C4423" s="16" t="s">
        <v>21754</v>
      </c>
      <c r="D4423" s="16" t="s">
        <v>22249</v>
      </c>
      <c r="E4423" s="16" t="s">
        <v>22314</v>
      </c>
      <c r="F4423" s="17"/>
      <c r="G4423" s="22">
        <v>180</v>
      </c>
      <c r="H4423" s="19">
        <f t="shared" si="204"/>
        <v>5.5504310400000021</v>
      </c>
      <c r="I4423" s="16"/>
      <c r="J4423" s="16">
        <f t="shared" si="205"/>
        <v>0</v>
      </c>
      <c r="K4423" s="20" t="s">
        <v>14045</v>
      </c>
      <c r="L4423" s="20" t="s">
        <v>13999</v>
      </c>
      <c r="M4423" s="20" t="s">
        <v>13999</v>
      </c>
      <c r="N4423" s="20" t="s">
        <v>13999</v>
      </c>
      <c r="O4423" s="20" t="s">
        <v>14000</v>
      </c>
      <c r="P4423" s="20" t="s">
        <v>13999</v>
      </c>
      <c r="Q4423" s="20" t="s">
        <v>14000</v>
      </c>
      <c r="R4423" s="16"/>
      <c r="S4423" s="16" t="s">
        <v>17748</v>
      </c>
      <c r="T4423" s="16"/>
      <c r="U4423" s="39">
        <f t="shared" si="206"/>
        <v>6.6605172480000023</v>
      </c>
    </row>
    <row r="4424" spans="1:21" ht="12" customHeight="1">
      <c r="A4424" s="15"/>
      <c r="B4424" s="21" t="s">
        <v>22315</v>
      </c>
      <c r="C4424" s="16" t="s">
        <v>21754</v>
      </c>
      <c r="D4424" s="16" t="s">
        <v>22249</v>
      </c>
      <c r="E4424" s="16" t="s">
        <v>22316</v>
      </c>
      <c r="F4424" s="17"/>
      <c r="G4424" s="22">
        <v>203</v>
      </c>
      <c r="H4424" s="19">
        <f t="shared" si="204"/>
        <v>6.259652784</v>
      </c>
      <c r="I4424" s="16"/>
      <c r="J4424" s="16">
        <f t="shared" si="205"/>
        <v>0</v>
      </c>
      <c r="K4424" s="20" t="s">
        <v>14045</v>
      </c>
      <c r="L4424" s="20" t="s">
        <v>14000</v>
      </c>
      <c r="M4424" s="20" t="s">
        <v>13999</v>
      </c>
      <c r="N4424" s="20" t="s">
        <v>13999</v>
      </c>
      <c r="O4424" s="20" t="s">
        <v>14000</v>
      </c>
      <c r="P4424" s="20" t="s">
        <v>14000</v>
      </c>
      <c r="Q4424" s="20" t="s">
        <v>14000</v>
      </c>
      <c r="R4424" s="16"/>
      <c r="S4424" s="16" t="s">
        <v>14156</v>
      </c>
      <c r="T4424" s="16"/>
      <c r="U4424" s="39">
        <f t="shared" si="206"/>
        <v>7.5115833407999997</v>
      </c>
    </row>
    <row r="4425" spans="1:21" ht="12" customHeight="1">
      <c r="A4425" s="15"/>
      <c r="B4425" s="21" t="s">
        <v>286</v>
      </c>
      <c r="C4425" s="16" t="s">
        <v>21754</v>
      </c>
      <c r="D4425" s="16" t="s">
        <v>22249</v>
      </c>
      <c r="E4425" s="16" t="s">
        <v>22317</v>
      </c>
      <c r="F4425" s="17"/>
      <c r="G4425" s="22">
        <v>240</v>
      </c>
      <c r="H4425" s="19">
        <f t="shared" si="204"/>
        <v>7.4005747200000016</v>
      </c>
      <c r="I4425" s="16"/>
      <c r="J4425" s="16">
        <f t="shared" si="205"/>
        <v>0</v>
      </c>
      <c r="K4425" s="20" t="s">
        <v>14045</v>
      </c>
      <c r="L4425" s="20" t="s">
        <v>13999</v>
      </c>
      <c r="M4425" s="20" t="s">
        <v>14000</v>
      </c>
      <c r="N4425" s="20" t="s">
        <v>13999</v>
      </c>
      <c r="O4425" s="20" t="s">
        <v>14000</v>
      </c>
      <c r="P4425" s="20" t="s">
        <v>14045</v>
      </c>
      <c r="Q4425" s="20" t="s">
        <v>14000</v>
      </c>
      <c r="R4425" s="16"/>
      <c r="S4425" s="16" t="s">
        <v>17748</v>
      </c>
      <c r="T4425" s="16"/>
      <c r="U4425" s="39">
        <f t="shared" si="206"/>
        <v>8.8806896640000019</v>
      </c>
    </row>
    <row r="4426" spans="1:21" ht="12" customHeight="1">
      <c r="A4426" s="15"/>
      <c r="B4426" s="21" t="s">
        <v>22318</v>
      </c>
      <c r="C4426" s="16" t="s">
        <v>21754</v>
      </c>
      <c r="D4426" s="16" t="s">
        <v>22249</v>
      </c>
      <c r="E4426" s="16" t="s">
        <v>22319</v>
      </c>
      <c r="F4426" s="17"/>
      <c r="G4426" s="22">
        <v>243</v>
      </c>
      <c r="H4426" s="19">
        <f t="shared" si="204"/>
        <v>7.4930819039999985</v>
      </c>
      <c r="I4426" s="16"/>
      <c r="J4426" s="16">
        <f t="shared" si="205"/>
        <v>0</v>
      </c>
      <c r="K4426" s="20" t="s">
        <v>14045</v>
      </c>
      <c r="L4426" s="20" t="s">
        <v>13999</v>
      </c>
      <c r="M4426" s="20" t="s">
        <v>13999</v>
      </c>
      <c r="N4426" s="20" t="s">
        <v>13999</v>
      </c>
      <c r="O4426" s="20" t="s">
        <v>13999</v>
      </c>
      <c r="P4426" s="20" t="s">
        <v>14000</v>
      </c>
      <c r="Q4426" s="20" t="s">
        <v>14000</v>
      </c>
      <c r="R4426" s="16"/>
      <c r="S4426" s="16" t="s">
        <v>14156</v>
      </c>
      <c r="T4426" s="16"/>
      <c r="U4426" s="39">
        <f t="shared" si="206"/>
        <v>8.9916982847999982</v>
      </c>
    </row>
    <row r="4427" spans="1:21" ht="12" customHeight="1">
      <c r="A4427" s="15"/>
      <c r="B4427" s="21" t="s">
        <v>22320</v>
      </c>
      <c r="C4427" s="16" t="s">
        <v>21754</v>
      </c>
      <c r="D4427" s="16" t="s">
        <v>22249</v>
      </c>
      <c r="E4427" s="16" t="s">
        <v>22321</v>
      </c>
      <c r="F4427" s="17"/>
      <c r="G4427" s="22">
        <v>315</v>
      </c>
      <c r="H4427" s="19">
        <f t="shared" si="204"/>
        <v>9.7132543200000008</v>
      </c>
      <c r="I4427" s="16"/>
      <c r="J4427" s="16">
        <f t="shared" si="205"/>
        <v>0</v>
      </c>
      <c r="K4427" s="20" t="s">
        <v>14045</v>
      </c>
      <c r="L4427" s="20" t="s">
        <v>13999</v>
      </c>
      <c r="M4427" s="20" t="s">
        <v>14000</v>
      </c>
      <c r="N4427" s="20"/>
      <c r="O4427" s="20" t="s">
        <v>13999</v>
      </c>
      <c r="P4427" s="20" t="s">
        <v>14000</v>
      </c>
      <c r="Q4427" s="20" t="s">
        <v>14000</v>
      </c>
      <c r="R4427" s="16"/>
      <c r="S4427" s="16" t="s">
        <v>14156</v>
      </c>
      <c r="T4427" s="16"/>
      <c r="U4427" s="39">
        <f t="shared" si="206"/>
        <v>11.655905184</v>
      </c>
    </row>
    <row r="4428" spans="1:21" ht="12" customHeight="1">
      <c r="A4428" s="15"/>
      <c r="B4428" s="21" t="s">
        <v>22322</v>
      </c>
      <c r="C4428" s="16" t="s">
        <v>21754</v>
      </c>
      <c r="D4428" s="16" t="s">
        <v>22249</v>
      </c>
      <c r="E4428" s="16" t="s">
        <v>22323</v>
      </c>
      <c r="F4428" s="17"/>
      <c r="G4428" s="22">
        <v>330</v>
      </c>
      <c r="H4428" s="19">
        <f t="shared" si="204"/>
        <v>10.175790240000001</v>
      </c>
      <c r="I4428" s="16"/>
      <c r="J4428" s="16">
        <f t="shared" si="205"/>
        <v>0</v>
      </c>
      <c r="K4428" s="20" t="s">
        <v>14045</v>
      </c>
      <c r="L4428" s="20" t="s">
        <v>14000</v>
      </c>
      <c r="M4428" s="20" t="s">
        <v>14000</v>
      </c>
      <c r="N4428" s="20" t="s">
        <v>13999</v>
      </c>
      <c r="O4428" s="20" t="s">
        <v>13999</v>
      </c>
      <c r="P4428" s="20" t="s">
        <v>14000</v>
      </c>
      <c r="Q4428" s="20" t="s">
        <v>14000</v>
      </c>
      <c r="R4428" s="16"/>
      <c r="S4428" s="16" t="s">
        <v>14156</v>
      </c>
      <c r="T4428" s="16"/>
      <c r="U4428" s="39">
        <f t="shared" si="206"/>
        <v>12.210948288000001</v>
      </c>
    </row>
    <row r="4429" spans="1:21" ht="12" customHeight="1">
      <c r="A4429" s="15"/>
      <c r="B4429" s="21" t="s">
        <v>287</v>
      </c>
      <c r="C4429" s="16" t="s">
        <v>21754</v>
      </c>
      <c r="D4429" s="16" t="s">
        <v>22249</v>
      </c>
      <c r="E4429" s="16" t="s">
        <v>22324</v>
      </c>
      <c r="F4429" s="17"/>
      <c r="G4429" s="22">
        <v>451</v>
      </c>
      <c r="H4429" s="19">
        <f t="shared" si="204"/>
        <v>13.906913328000002</v>
      </c>
      <c r="I4429" s="16"/>
      <c r="J4429" s="16">
        <f t="shared" si="205"/>
        <v>0</v>
      </c>
      <c r="K4429" s="20" t="s">
        <v>14045</v>
      </c>
      <c r="L4429" s="20" t="s">
        <v>13999</v>
      </c>
      <c r="M4429" s="20" t="s">
        <v>14000</v>
      </c>
      <c r="N4429" s="20" t="s">
        <v>13999</v>
      </c>
      <c r="O4429" s="20" t="s">
        <v>14000</v>
      </c>
      <c r="P4429" s="20" t="s">
        <v>14045</v>
      </c>
      <c r="Q4429" s="20" t="s">
        <v>14000</v>
      </c>
      <c r="R4429" s="16"/>
      <c r="S4429" s="16" t="s">
        <v>14156</v>
      </c>
      <c r="T4429" s="16"/>
      <c r="U4429" s="39">
        <f t="shared" si="206"/>
        <v>16.688295993600001</v>
      </c>
    </row>
    <row r="4430" spans="1:21" ht="12" customHeight="1">
      <c r="A4430" s="15"/>
      <c r="B4430" s="21" t="s">
        <v>22325</v>
      </c>
      <c r="C4430" s="16" t="s">
        <v>21754</v>
      </c>
      <c r="D4430" s="16" t="s">
        <v>22249</v>
      </c>
      <c r="E4430" s="16" t="s">
        <v>22326</v>
      </c>
      <c r="F4430" s="17"/>
      <c r="G4430" s="22">
        <v>440</v>
      </c>
      <c r="H4430" s="19">
        <f t="shared" si="204"/>
        <v>13.567720319999999</v>
      </c>
      <c r="I4430" s="16"/>
      <c r="J4430" s="16">
        <f t="shared" si="205"/>
        <v>0</v>
      </c>
      <c r="K4430" s="20" t="s">
        <v>14045</v>
      </c>
      <c r="L4430" s="20" t="s">
        <v>13999</v>
      </c>
      <c r="M4430" s="20" t="s">
        <v>13999</v>
      </c>
      <c r="N4430" s="20" t="s">
        <v>13999</v>
      </c>
      <c r="O4430" s="20" t="s">
        <v>13999</v>
      </c>
      <c r="P4430" s="20" t="s">
        <v>14000</v>
      </c>
      <c r="Q4430" s="20" t="s">
        <v>14000</v>
      </c>
      <c r="R4430" s="16"/>
      <c r="S4430" s="16" t="s">
        <v>14156</v>
      </c>
      <c r="T4430" s="16"/>
      <c r="U4430" s="39">
        <f t="shared" si="206"/>
        <v>16.281264384</v>
      </c>
    </row>
    <row r="4431" spans="1:21" ht="12" customHeight="1">
      <c r="A4431" s="15"/>
      <c r="B4431" s="21" t="s">
        <v>22327</v>
      </c>
      <c r="C4431" s="16" t="s">
        <v>21754</v>
      </c>
      <c r="D4431" s="16" t="s">
        <v>22249</v>
      </c>
      <c r="E4431" s="16" t="s">
        <v>22328</v>
      </c>
      <c r="F4431" s="17"/>
      <c r="G4431" s="22">
        <v>495</v>
      </c>
      <c r="H4431" s="19">
        <f t="shared" si="204"/>
        <v>15.263685360000002</v>
      </c>
      <c r="I4431" s="16"/>
      <c r="J4431" s="16">
        <f t="shared" si="205"/>
        <v>0</v>
      </c>
      <c r="K4431" s="20" t="s">
        <v>14045</v>
      </c>
      <c r="L4431" s="20" t="s">
        <v>13999</v>
      </c>
      <c r="M4431" s="20" t="s">
        <v>14000</v>
      </c>
      <c r="N4431" s="20" t="s">
        <v>13999</v>
      </c>
      <c r="O4431" s="20" t="s">
        <v>13999</v>
      </c>
      <c r="P4431" s="20" t="s">
        <v>14000</v>
      </c>
      <c r="Q4431" s="20" t="s">
        <v>14000</v>
      </c>
      <c r="R4431" s="16"/>
      <c r="S4431" s="16" t="s">
        <v>14156</v>
      </c>
      <c r="T4431" s="16"/>
      <c r="U4431" s="39">
        <f t="shared" si="206"/>
        <v>18.316422432000003</v>
      </c>
    </row>
    <row r="4432" spans="1:21" ht="12" customHeight="1">
      <c r="A4432" s="15"/>
      <c r="B4432" s="21" t="s">
        <v>22329</v>
      </c>
      <c r="C4432" s="16" t="s">
        <v>21754</v>
      </c>
      <c r="D4432" s="16" t="s">
        <v>22249</v>
      </c>
      <c r="E4432" s="16" t="s">
        <v>22330</v>
      </c>
      <c r="F4432" s="17"/>
      <c r="G4432" s="22">
        <v>550</v>
      </c>
      <c r="H4432" s="19">
        <f t="shared" si="204"/>
        <v>16.959650400000005</v>
      </c>
      <c r="I4432" s="16"/>
      <c r="J4432" s="16">
        <f t="shared" si="205"/>
        <v>0</v>
      </c>
      <c r="K4432" s="20" t="s">
        <v>14045</v>
      </c>
      <c r="L4432" s="20" t="s">
        <v>14000</v>
      </c>
      <c r="M4432" s="20" t="s">
        <v>13999</v>
      </c>
      <c r="N4432" s="20" t="s">
        <v>13999</v>
      </c>
      <c r="O4432" s="20" t="s">
        <v>13999</v>
      </c>
      <c r="P4432" s="20" t="s">
        <v>14000</v>
      </c>
      <c r="Q4432" s="20" t="s">
        <v>14000</v>
      </c>
      <c r="R4432" s="16"/>
      <c r="S4432" s="16" t="s">
        <v>14156</v>
      </c>
      <c r="T4432" s="16"/>
      <c r="U4432" s="39">
        <f t="shared" si="206"/>
        <v>20.351580480000006</v>
      </c>
    </row>
    <row r="4433" spans="1:21" ht="12" customHeight="1">
      <c r="A4433" s="15"/>
      <c r="B4433" s="21" t="s">
        <v>288</v>
      </c>
      <c r="C4433" s="16" t="s">
        <v>21754</v>
      </c>
      <c r="D4433" s="16" t="s">
        <v>22249</v>
      </c>
      <c r="E4433" s="16" t="s">
        <v>22331</v>
      </c>
      <c r="F4433" s="17"/>
      <c r="G4433" s="22">
        <v>605</v>
      </c>
      <c r="H4433" s="19">
        <f t="shared" si="204"/>
        <v>18.655615440000005</v>
      </c>
      <c r="I4433" s="16"/>
      <c r="J4433" s="16">
        <f t="shared" si="205"/>
        <v>0</v>
      </c>
      <c r="K4433" s="20" t="s">
        <v>14045</v>
      </c>
      <c r="L4433" s="20" t="s">
        <v>13999</v>
      </c>
      <c r="M4433" s="20" t="s">
        <v>13999</v>
      </c>
      <c r="N4433" s="20" t="s">
        <v>13999</v>
      </c>
      <c r="O4433" s="20" t="s">
        <v>13999</v>
      </c>
      <c r="P4433" s="20" t="s">
        <v>14000</v>
      </c>
      <c r="Q4433" s="20" t="s">
        <v>13999</v>
      </c>
      <c r="R4433" s="16"/>
      <c r="S4433" s="16" t="s">
        <v>17748</v>
      </c>
      <c r="T4433" s="16"/>
      <c r="U4433" s="39">
        <f t="shared" si="206"/>
        <v>22.386738528000006</v>
      </c>
    </row>
    <row r="4434" spans="1:21" ht="12" customHeight="1">
      <c r="A4434" s="15"/>
      <c r="B4434" s="21" t="s">
        <v>22332</v>
      </c>
      <c r="C4434" s="16" t="s">
        <v>21754</v>
      </c>
      <c r="D4434" s="16" t="s">
        <v>22249</v>
      </c>
      <c r="E4434" s="16" t="s">
        <v>22333</v>
      </c>
      <c r="F4434" s="17"/>
      <c r="G4434" s="22">
        <v>630</v>
      </c>
      <c r="H4434" s="19">
        <f t="shared" si="204"/>
        <v>19.426508640000002</v>
      </c>
      <c r="I4434" s="16"/>
      <c r="J4434" s="16">
        <f t="shared" si="205"/>
        <v>0</v>
      </c>
      <c r="K4434" s="20" t="s">
        <v>14045</v>
      </c>
      <c r="L4434" s="20" t="s">
        <v>13999</v>
      </c>
      <c r="M4434" s="20" t="s">
        <v>13999</v>
      </c>
      <c r="N4434" s="20" t="s">
        <v>13999</v>
      </c>
      <c r="O4434" s="20" t="s">
        <v>13999</v>
      </c>
      <c r="P4434" s="20" t="s">
        <v>14000</v>
      </c>
      <c r="Q4434" s="20" t="s">
        <v>14000</v>
      </c>
      <c r="R4434" s="16"/>
      <c r="S4434" s="16" t="s">
        <v>14156</v>
      </c>
      <c r="T4434" s="16"/>
      <c r="U4434" s="39">
        <f t="shared" si="206"/>
        <v>23.311810368</v>
      </c>
    </row>
    <row r="4435" spans="1:21" ht="12" customHeight="1">
      <c r="A4435" s="15"/>
      <c r="B4435" s="21" t="s">
        <v>22334</v>
      </c>
      <c r="C4435" s="16" t="s">
        <v>21754</v>
      </c>
      <c r="D4435" s="16" t="s">
        <v>22249</v>
      </c>
      <c r="E4435" s="16" t="s">
        <v>22335</v>
      </c>
      <c r="F4435" s="17"/>
      <c r="G4435" s="22">
        <v>705</v>
      </c>
      <c r="H4435" s="19">
        <f t="shared" si="204"/>
        <v>21.739188240000008</v>
      </c>
      <c r="I4435" s="16"/>
      <c r="J4435" s="16">
        <f t="shared" si="205"/>
        <v>0</v>
      </c>
      <c r="K4435" s="20" t="s">
        <v>14045</v>
      </c>
      <c r="L4435" s="20" t="s">
        <v>14000</v>
      </c>
      <c r="M4435" s="20" t="s">
        <v>13999</v>
      </c>
      <c r="N4435" s="20" t="s">
        <v>13999</v>
      </c>
      <c r="O4435" s="20" t="s">
        <v>13999</v>
      </c>
      <c r="P4435" s="20" t="s">
        <v>14000</v>
      </c>
      <c r="Q4435" s="20" t="s">
        <v>14000</v>
      </c>
      <c r="R4435" s="16"/>
      <c r="S4435" s="16" t="s">
        <v>14156</v>
      </c>
      <c r="T4435" s="16"/>
      <c r="U4435" s="39">
        <f t="shared" si="206"/>
        <v>26.08702588800001</v>
      </c>
    </row>
    <row r="4436" spans="1:21" ht="23.25" customHeight="1">
      <c r="A4436" s="15"/>
      <c r="B4436" s="21" t="s">
        <v>22336</v>
      </c>
      <c r="C4436" s="16" t="s">
        <v>21754</v>
      </c>
      <c r="D4436" s="16" t="s">
        <v>22249</v>
      </c>
      <c r="E4436" s="16" t="s">
        <v>22337</v>
      </c>
      <c r="F4436" s="17"/>
      <c r="G4436" s="22">
        <v>650</v>
      </c>
      <c r="H4436" s="19">
        <f t="shared" si="204"/>
        <v>20.0432232</v>
      </c>
      <c r="I4436" s="16"/>
      <c r="J4436" s="16">
        <f t="shared" si="205"/>
        <v>0</v>
      </c>
      <c r="K4436" s="20" t="s">
        <v>14045</v>
      </c>
      <c r="L4436" s="20" t="s">
        <v>14000</v>
      </c>
      <c r="M4436" s="20" t="s">
        <v>13999</v>
      </c>
      <c r="N4436" s="20"/>
      <c r="O4436" s="20" t="s">
        <v>13999</v>
      </c>
      <c r="P4436" s="20" t="s">
        <v>13999</v>
      </c>
      <c r="Q4436" s="20" t="s">
        <v>13999</v>
      </c>
      <c r="R4436" s="16"/>
      <c r="S4436" s="16" t="s">
        <v>14156</v>
      </c>
      <c r="T4436" s="16"/>
      <c r="U4436" s="39">
        <f t="shared" si="206"/>
        <v>24.05186784</v>
      </c>
    </row>
    <row r="4437" spans="1:21" ht="23.25" customHeight="1">
      <c r="A4437" s="15"/>
      <c r="B4437" s="21" t="s">
        <v>363</v>
      </c>
      <c r="C4437" s="16" t="s">
        <v>21754</v>
      </c>
      <c r="D4437" s="16" t="s">
        <v>22249</v>
      </c>
      <c r="E4437" s="16" t="s">
        <v>22338</v>
      </c>
      <c r="F4437" s="17"/>
      <c r="G4437" s="18">
        <v>3201</v>
      </c>
      <c r="H4437" s="19">
        <f t="shared" ref="H4437:H4500" si="207">IF(R4437="Мax скидка 20%",G4437*0.8*1.05/100*H$15,IF(R4437="От 3-х шт. скидка 50%.",G4437*0.5*1.05/100*H$15,G4437*0.6*1.05/100*H$15))*1.03*1.2*1.1</f>
        <v>98.705165328000021</v>
      </c>
      <c r="I4437" s="16"/>
      <c r="J4437" s="16">
        <f t="shared" si="205"/>
        <v>0</v>
      </c>
      <c r="K4437" s="20"/>
      <c r="L4437" s="20" t="s">
        <v>13999</v>
      </c>
      <c r="M4437" s="20" t="s">
        <v>13999</v>
      </c>
      <c r="N4437" s="20" t="s">
        <v>13999</v>
      </c>
      <c r="O4437" s="20" t="s">
        <v>13999</v>
      </c>
      <c r="P4437" s="20"/>
      <c r="Q4437" s="20" t="s">
        <v>14000</v>
      </c>
      <c r="R4437" s="16"/>
      <c r="S4437" s="16" t="s">
        <v>18561</v>
      </c>
      <c r="T4437" s="16"/>
      <c r="U4437" s="39">
        <f t="shared" si="206"/>
        <v>118.44619839360001</v>
      </c>
    </row>
    <row r="4438" spans="1:21" ht="12" customHeight="1">
      <c r="A4438" s="15"/>
      <c r="B4438" s="21" t="s">
        <v>22339</v>
      </c>
      <c r="C4438" s="16" t="s">
        <v>21754</v>
      </c>
      <c r="D4438" s="16" t="s">
        <v>22249</v>
      </c>
      <c r="E4438" s="16" t="s">
        <v>22340</v>
      </c>
      <c r="F4438" s="17"/>
      <c r="G4438" s="22">
        <v>69</v>
      </c>
      <c r="H4438" s="19">
        <f t="shared" si="207"/>
        <v>2.127665232</v>
      </c>
      <c r="I4438" s="16"/>
      <c r="J4438" s="16">
        <f t="shared" ref="J4438:J4501" si="208">H4438*I4438</f>
        <v>0</v>
      </c>
      <c r="K4438" s="20"/>
      <c r="L4438" s="20"/>
      <c r="M4438" s="20"/>
      <c r="N4438" s="20" t="s">
        <v>13999</v>
      </c>
      <c r="O4438" s="20" t="s">
        <v>13999</v>
      </c>
      <c r="P4438" s="20"/>
      <c r="Q4438" s="20" t="s">
        <v>13999</v>
      </c>
      <c r="R4438" s="16"/>
      <c r="S4438" s="16" t="s">
        <v>17748</v>
      </c>
      <c r="T4438" s="16"/>
      <c r="U4438" s="39">
        <f t="shared" ref="U4438:U4501" si="209">IF(H4438&gt;100,H4438*1.11+15,H4438*1.2)</f>
        <v>2.5531982784</v>
      </c>
    </row>
    <row r="4439" spans="1:21" ht="12" customHeight="1">
      <c r="A4439" s="15"/>
      <c r="B4439" s="21" t="s">
        <v>22341</v>
      </c>
      <c r="C4439" s="16" t="s">
        <v>21754</v>
      </c>
      <c r="D4439" s="16" t="s">
        <v>22249</v>
      </c>
      <c r="E4439" s="16" t="s">
        <v>22342</v>
      </c>
      <c r="F4439" s="17"/>
      <c r="G4439" s="22">
        <v>69</v>
      </c>
      <c r="H4439" s="19">
        <f t="shared" si="207"/>
        <v>2.127665232</v>
      </c>
      <c r="I4439" s="16"/>
      <c r="J4439" s="16">
        <f t="shared" si="208"/>
        <v>0</v>
      </c>
      <c r="K4439" s="20" t="s">
        <v>14000</v>
      </c>
      <c r="L4439" s="20" t="s">
        <v>13999</v>
      </c>
      <c r="M4439" s="20" t="s">
        <v>13999</v>
      </c>
      <c r="N4439" s="20" t="s">
        <v>13999</v>
      </c>
      <c r="O4439" s="20" t="s">
        <v>13999</v>
      </c>
      <c r="P4439" s="20" t="s">
        <v>13999</v>
      </c>
      <c r="Q4439" s="20" t="s">
        <v>13999</v>
      </c>
      <c r="R4439" s="16"/>
      <c r="S4439" s="16" t="s">
        <v>17748</v>
      </c>
      <c r="T4439" s="16"/>
      <c r="U4439" s="39">
        <f t="shared" si="209"/>
        <v>2.5531982784</v>
      </c>
    </row>
    <row r="4440" spans="1:21" ht="12" customHeight="1">
      <c r="A4440" s="15"/>
      <c r="B4440" s="21" t="s">
        <v>22343</v>
      </c>
      <c r="C4440" s="16" t="s">
        <v>21754</v>
      </c>
      <c r="D4440" s="16" t="s">
        <v>22249</v>
      </c>
      <c r="E4440" s="16" t="s">
        <v>22344</v>
      </c>
      <c r="F4440" s="17"/>
      <c r="G4440" s="22">
        <v>103</v>
      </c>
      <c r="H4440" s="19">
        <f t="shared" si="207"/>
        <v>3.1760799840000007</v>
      </c>
      <c r="I4440" s="16"/>
      <c r="J4440" s="16">
        <f t="shared" si="208"/>
        <v>0</v>
      </c>
      <c r="K4440" s="20"/>
      <c r="L4440" s="20" t="s">
        <v>13999</v>
      </c>
      <c r="M4440" s="20" t="s">
        <v>13999</v>
      </c>
      <c r="N4440" s="20" t="s">
        <v>13999</v>
      </c>
      <c r="O4440" s="20" t="s">
        <v>13999</v>
      </c>
      <c r="P4440" s="20" t="s">
        <v>13999</v>
      </c>
      <c r="Q4440" s="20" t="s">
        <v>13999</v>
      </c>
      <c r="R4440" s="16"/>
      <c r="S4440" s="16" t="s">
        <v>17748</v>
      </c>
      <c r="T4440" s="16"/>
      <c r="U4440" s="39">
        <f t="shared" si="209"/>
        <v>3.8112959808000006</v>
      </c>
    </row>
    <row r="4441" spans="1:21" ht="12" customHeight="1">
      <c r="A4441" s="15"/>
      <c r="B4441" s="21" t="s">
        <v>22345</v>
      </c>
      <c r="C4441" s="16" t="s">
        <v>21754</v>
      </c>
      <c r="D4441" s="16" t="s">
        <v>22249</v>
      </c>
      <c r="E4441" s="16" t="s">
        <v>22346</v>
      </c>
      <c r="F4441" s="17"/>
      <c r="G4441" s="22">
        <v>120</v>
      </c>
      <c r="H4441" s="19">
        <f t="shared" si="207"/>
        <v>3.7002873600000008</v>
      </c>
      <c r="I4441" s="16"/>
      <c r="J4441" s="16">
        <f t="shared" si="208"/>
        <v>0</v>
      </c>
      <c r="K4441" s="20" t="s">
        <v>14000</v>
      </c>
      <c r="L4441" s="20" t="s">
        <v>13999</v>
      </c>
      <c r="M4441" s="20" t="s">
        <v>13999</v>
      </c>
      <c r="N4441" s="20" t="s">
        <v>13999</v>
      </c>
      <c r="O4441" s="20" t="s">
        <v>13999</v>
      </c>
      <c r="P4441" s="20" t="s">
        <v>14000</v>
      </c>
      <c r="Q4441" s="20" t="s">
        <v>13999</v>
      </c>
      <c r="R4441" s="16"/>
      <c r="S4441" s="16" t="s">
        <v>17748</v>
      </c>
      <c r="T4441" s="16"/>
      <c r="U4441" s="39">
        <f t="shared" si="209"/>
        <v>4.440344832000001</v>
      </c>
    </row>
    <row r="4442" spans="1:21" ht="12" customHeight="1">
      <c r="A4442" s="15"/>
      <c r="B4442" s="21" t="s">
        <v>22347</v>
      </c>
      <c r="C4442" s="16" t="s">
        <v>21754</v>
      </c>
      <c r="D4442" s="16" t="s">
        <v>22249</v>
      </c>
      <c r="E4442" s="16" t="s">
        <v>22348</v>
      </c>
      <c r="F4442" s="17"/>
      <c r="G4442" s="22">
        <v>56</v>
      </c>
      <c r="H4442" s="19">
        <f t="shared" si="207"/>
        <v>1.7268007680000004</v>
      </c>
      <c r="I4442" s="16"/>
      <c r="J4442" s="16">
        <f t="shared" si="208"/>
        <v>0</v>
      </c>
      <c r="K4442" s="20" t="s">
        <v>14000</v>
      </c>
      <c r="L4442" s="20" t="s">
        <v>13999</v>
      </c>
      <c r="M4442" s="20" t="s">
        <v>14000</v>
      </c>
      <c r="N4442" s="20"/>
      <c r="O4442" s="20" t="s">
        <v>13999</v>
      </c>
      <c r="P4442" s="20" t="s">
        <v>13999</v>
      </c>
      <c r="Q4442" s="20" t="s">
        <v>13999</v>
      </c>
      <c r="R4442" s="16"/>
      <c r="S4442" s="16" t="s">
        <v>18561</v>
      </c>
      <c r="T4442" s="16"/>
      <c r="U4442" s="39">
        <f t="shared" si="209"/>
        <v>2.0721609216000005</v>
      </c>
    </row>
    <row r="4443" spans="1:21" ht="12" customHeight="1">
      <c r="A4443" s="15"/>
      <c r="B4443" s="21" t="s">
        <v>22349</v>
      </c>
      <c r="C4443" s="16" t="s">
        <v>21754</v>
      </c>
      <c r="D4443" s="16" t="s">
        <v>22249</v>
      </c>
      <c r="E4443" s="16" t="s">
        <v>22350</v>
      </c>
      <c r="F4443" s="17"/>
      <c r="G4443" s="22">
        <v>120</v>
      </c>
      <c r="H4443" s="19">
        <f t="shared" si="207"/>
        <v>3.7002873600000008</v>
      </c>
      <c r="I4443" s="16"/>
      <c r="J4443" s="16">
        <f t="shared" si="208"/>
        <v>0</v>
      </c>
      <c r="K4443" s="20" t="s">
        <v>14000</v>
      </c>
      <c r="L4443" s="20" t="s">
        <v>14000</v>
      </c>
      <c r="M4443" s="20" t="s">
        <v>14000</v>
      </c>
      <c r="N4443" s="20" t="s">
        <v>13999</v>
      </c>
      <c r="O4443" s="20" t="s">
        <v>13999</v>
      </c>
      <c r="P4443" s="20" t="s">
        <v>14000</v>
      </c>
      <c r="Q4443" s="20" t="s">
        <v>13999</v>
      </c>
      <c r="R4443" s="16"/>
      <c r="S4443" s="16" t="s">
        <v>18561</v>
      </c>
      <c r="T4443" s="16"/>
      <c r="U4443" s="39">
        <f t="shared" si="209"/>
        <v>4.440344832000001</v>
      </c>
    </row>
    <row r="4444" spans="1:21" ht="12" customHeight="1">
      <c r="A4444" s="15"/>
      <c r="B4444" s="21" t="s">
        <v>22351</v>
      </c>
      <c r="C4444" s="16" t="s">
        <v>21754</v>
      </c>
      <c r="D4444" s="16" t="s">
        <v>22249</v>
      </c>
      <c r="E4444" s="16" t="s">
        <v>22352</v>
      </c>
      <c r="F4444" s="17"/>
      <c r="G4444" s="22">
        <v>180</v>
      </c>
      <c r="H4444" s="19">
        <f t="shared" si="207"/>
        <v>5.5504310400000021</v>
      </c>
      <c r="I4444" s="16"/>
      <c r="J4444" s="16">
        <f t="shared" si="208"/>
        <v>0</v>
      </c>
      <c r="K4444" s="20" t="s">
        <v>14000</v>
      </c>
      <c r="L4444" s="20" t="s">
        <v>14000</v>
      </c>
      <c r="M4444" s="20" t="s">
        <v>13999</v>
      </c>
      <c r="N4444" s="20"/>
      <c r="O4444" s="20" t="s">
        <v>13999</v>
      </c>
      <c r="P4444" s="20" t="s">
        <v>13999</v>
      </c>
      <c r="Q4444" s="20" t="s">
        <v>13999</v>
      </c>
      <c r="R4444" s="16"/>
      <c r="S4444" s="16" t="s">
        <v>18561</v>
      </c>
      <c r="T4444" s="16"/>
      <c r="U4444" s="39">
        <f t="shared" si="209"/>
        <v>6.6605172480000023</v>
      </c>
    </row>
    <row r="4445" spans="1:21" ht="12" customHeight="1">
      <c r="A4445" s="15"/>
      <c r="B4445" s="21" t="s">
        <v>22353</v>
      </c>
      <c r="C4445" s="16" t="s">
        <v>21754</v>
      </c>
      <c r="D4445" s="16" t="s">
        <v>22249</v>
      </c>
      <c r="E4445" s="16" t="s">
        <v>22354</v>
      </c>
      <c r="F4445" s="17"/>
      <c r="G4445" s="22">
        <v>351</v>
      </c>
      <c r="H4445" s="19">
        <f t="shared" si="207"/>
        <v>10.823340528000001</v>
      </c>
      <c r="I4445" s="16"/>
      <c r="J4445" s="16">
        <f t="shared" si="208"/>
        <v>0</v>
      </c>
      <c r="K4445" s="20" t="s">
        <v>14000</v>
      </c>
      <c r="L4445" s="20" t="s">
        <v>13999</v>
      </c>
      <c r="M4445" s="20" t="s">
        <v>13999</v>
      </c>
      <c r="N4445" s="20"/>
      <c r="O4445" s="20" t="s">
        <v>13999</v>
      </c>
      <c r="P4445" s="20" t="s">
        <v>13999</v>
      </c>
      <c r="Q4445" s="20" t="s">
        <v>13999</v>
      </c>
      <c r="R4445" s="16"/>
      <c r="S4445" s="16" t="s">
        <v>18561</v>
      </c>
      <c r="T4445" s="16"/>
      <c r="U4445" s="39">
        <f t="shared" si="209"/>
        <v>12.988008633600002</v>
      </c>
    </row>
    <row r="4446" spans="1:21" ht="12" customHeight="1">
      <c r="A4446" s="15"/>
      <c r="B4446" s="21" t="s">
        <v>22355</v>
      </c>
      <c r="C4446" s="16" t="s">
        <v>21754</v>
      </c>
      <c r="D4446" s="16" t="s">
        <v>22249</v>
      </c>
      <c r="E4446" s="16" t="s">
        <v>22356</v>
      </c>
      <c r="F4446" s="17"/>
      <c r="G4446" s="22">
        <v>420</v>
      </c>
      <c r="H4446" s="19">
        <f t="shared" si="207"/>
        <v>12.951005760000003</v>
      </c>
      <c r="I4446" s="16"/>
      <c r="J4446" s="16">
        <f t="shared" si="208"/>
        <v>0</v>
      </c>
      <c r="K4446" s="20" t="s">
        <v>14000</v>
      </c>
      <c r="L4446" s="20" t="s">
        <v>13999</v>
      </c>
      <c r="M4446" s="20" t="s">
        <v>13999</v>
      </c>
      <c r="N4446" s="20"/>
      <c r="O4446" s="20" t="s">
        <v>13999</v>
      </c>
      <c r="P4446" s="20" t="s">
        <v>13999</v>
      </c>
      <c r="Q4446" s="20" t="s">
        <v>13999</v>
      </c>
      <c r="R4446" s="16"/>
      <c r="S4446" s="16" t="s">
        <v>18561</v>
      </c>
      <c r="T4446" s="16"/>
      <c r="U4446" s="39">
        <f t="shared" si="209"/>
        <v>15.541206912000003</v>
      </c>
    </row>
    <row r="4447" spans="1:21" ht="12" customHeight="1">
      <c r="A4447" s="15"/>
      <c r="B4447" s="21" t="s">
        <v>22357</v>
      </c>
      <c r="C4447" s="16" t="s">
        <v>21754</v>
      </c>
      <c r="D4447" s="16" t="s">
        <v>22249</v>
      </c>
      <c r="E4447" s="16" t="s">
        <v>22358</v>
      </c>
      <c r="F4447" s="17"/>
      <c r="G4447" s="22">
        <v>434</v>
      </c>
      <c r="H4447" s="19">
        <f t="shared" si="207"/>
        <v>13.382705952000002</v>
      </c>
      <c r="I4447" s="16"/>
      <c r="J4447" s="16">
        <f t="shared" si="208"/>
        <v>0</v>
      </c>
      <c r="K4447" s="20" t="s">
        <v>14000</v>
      </c>
      <c r="L4447" s="20" t="s">
        <v>13999</v>
      </c>
      <c r="M4447" s="20" t="s">
        <v>13999</v>
      </c>
      <c r="N4447" s="20"/>
      <c r="O4447" s="20" t="s">
        <v>13999</v>
      </c>
      <c r="P4447" s="20" t="s">
        <v>13999</v>
      </c>
      <c r="Q4447" s="20" t="s">
        <v>13999</v>
      </c>
      <c r="R4447" s="16"/>
      <c r="S4447" s="16" t="s">
        <v>18561</v>
      </c>
      <c r="T4447" s="16"/>
      <c r="U4447" s="39">
        <f t="shared" si="209"/>
        <v>16.0592471424</v>
      </c>
    </row>
    <row r="4448" spans="1:21" ht="23.25" customHeight="1">
      <c r="A4448" s="15"/>
      <c r="B4448" s="21" t="s">
        <v>22359</v>
      </c>
      <c r="C4448" s="16" t="s">
        <v>21754</v>
      </c>
      <c r="D4448" s="16" t="s">
        <v>22249</v>
      </c>
      <c r="E4448" s="16" t="s">
        <v>22360</v>
      </c>
      <c r="F4448" s="17"/>
      <c r="G4448" s="18">
        <v>9500</v>
      </c>
      <c r="H4448" s="19">
        <f t="shared" si="207"/>
        <v>292.93941600000005</v>
      </c>
      <c r="I4448" s="16"/>
      <c r="J4448" s="16">
        <f t="shared" si="208"/>
        <v>0</v>
      </c>
      <c r="K4448" s="20" t="s">
        <v>13999</v>
      </c>
      <c r="L4448" s="20" t="s">
        <v>13999</v>
      </c>
      <c r="M4448" s="20" t="s">
        <v>13999</v>
      </c>
      <c r="N4448" s="20"/>
      <c r="O4448" s="20" t="s">
        <v>13999</v>
      </c>
      <c r="P4448" s="20" t="s">
        <v>13999</v>
      </c>
      <c r="Q4448" s="20" t="s">
        <v>13999</v>
      </c>
      <c r="R4448" s="16"/>
      <c r="S4448" s="16" t="s">
        <v>14156</v>
      </c>
      <c r="T4448" s="16"/>
      <c r="U4448" s="39">
        <f t="shared" si="209"/>
        <v>340.16275176000011</v>
      </c>
    </row>
    <row r="4449" spans="1:21" ht="23.25" customHeight="1">
      <c r="A4449" s="15"/>
      <c r="B4449" s="21" t="s">
        <v>22361</v>
      </c>
      <c r="C4449" s="16" t="s">
        <v>21754</v>
      </c>
      <c r="D4449" s="16" t="s">
        <v>22249</v>
      </c>
      <c r="E4449" s="16" t="s">
        <v>22362</v>
      </c>
      <c r="F4449" s="17"/>
      <c r="G4449" s="18">
        <v>6054</v>
      </c>
      <c r="H4449" s="19">
        <f t="shared" si="207"/>
        <v>186.67949731200005</v>
      </c>
      <c r="I4449" s="16"/>
      <c r="J4449" s="16">
        <f t="shared" si="208"/>
        <v>0</v>
      </c>
      <c r="K4449" s="20" t="s">
        <v>13999</v>
      </c>
      <c r="L4449" s="20" t="s">
        <v>13999</v>
      </c>
      <c r="M4449" s="20"/>
      <c r="N4449" s="20" t="s">
        <v>13999</v>
      </c>
      <c r="O4449" s="20" t="s">
        <v>13999</v>
      </c>
      <c r="P4449" s="20" t="s">
        <v>13999</v>
      </c>
      <c r="Q4449" s="20" t="s">
        <v>13999</v>
      </c>
      <c r="R4449" s="16"/>
      <c r="S4449" s="16" t="s">
        <v>15937</v>
      </c>
      <c r="T4449" s="16"/>
      <c r="U4449" s="39">
        <f t="shared" si="209"/>
        <v>222.21424201632007</v>
      </c>
    </row>
    <row r="4450" spans="1:21" ht="23.25" customHeight="1">
      <c r="A4450" s="15"/>
      <c r="B4450" s="21" t="s">
        <v>22363</v>
      </c>
      <c r="C4450" s="16" t="s">
        <v>21754</v>
      </c>
      <c r="D4450" s="16" t="s">
        <v>22364</v>
      </c>
      <c r="E4450" s="16" t="s">
        <v>22365</v>
      </c>
      <c r="F4450" s="17"/>
      <c r="G4450" s="22">
        <v>193</v>
      </c>
      <c r="H4450" s="19">
        <f t="shared" si="207"/>
        <v>5.9512955040000008</v>
      </c>
      <c r="I4450" s="16"/>
      <c r="J4450" s="16">
        <f t="shared" si="208"/>
        <v>0</v>
      </c>
      <c r="K4450" s="20" t="s">
        <v>13999</v>
      </c>
      <c r="L4450" s="20" t="s">
        <v>13999</v>
      </c>
      <c r="M4450" s="20" t="s">
        <v>13999</v>
      </c>
      <c r="N4450" s="20" t="s">
        <v>13999</v>
      </c>
      <c r="O4450" s="20"/>
      <c r="P4450" s="20" t="s">
        <v>13999</v>
      </c>
      <c r="Q4450" s="20" t="s">
        <v>13999</v>
      </c>
      <c r="R4450" s="16"/>
      <c r="S4450" s="16" t="s">
        <v>18561</v>
      </c>
      <c r="T4450" s="16"/>
      <c r="U4450" s="39">
        <f t="shared" si="209"/>
        <v>7.1415546048000005</v>
      </c>
    </row>
    <row r="4451" spans="1:21" ht="23.25" customHeight="1">
      <c r="A4451" s="15"/>
      <c r="B4451" s="21" t="s">
        <v>22366</v>
      </c>
      <c r="C4451" s="16" t="s">
        <v>21754</v>
      </c>
      <c r="D4451" s="16" t="s">
        <v>22364</v>
      </c>
      <c r="E4451" s="16" t="s">
        <v>22367</v>
      </c>
      <c r="F4451" s="17"/>
      <c r="G4451" s="22">
        <v>203</v>
      </c>
      <c r="H4451" s="19">
        <f t="shared" si="207"/>
        <v>6.259652784</v>
      </c>
      <c r="I4451" s="16"/>
      <c r="J4451" s="16">
        <f t="shared" si="208"/>
        <v>0</v>
      </c>
      <c r="K4451" s="20" t="s">
        <v>13999</v>
      </c>
      <c r="L4451" s="20" t="s">
        <v>13999</v>
      </c>
      <c r="M4451" s="20" t="s">
        <v>13999</v>
      </c>
      <c r="N4451" s="20"/>
      <c r="O4451" s="20"/>
      <c r="P4451" s="20" t="s">
        <v>13999</v>
      </c>
      <c r="Q4451" s="20" t="s">
        <v>13999</v>
      </c>
      <c r="R4451" s="16"/>
      <c r="S4451" s="16" t="s">
        <v>18561</v>
      </c>
      <c r="T4451" s="16"/>
      <c r="U4451" s="39">
        <f t="shared" si="209"/>
        <v>7.5115833407999997</v>
      </c>
    </row>
    <row r="4452" spans="1:21" ht="23.25" customHeight="1">
      <c r="A4452" s="15"/>
      <c r="B4452" s="21" t="s">
        <v>22368</v>
      </c>
      <c r="C4452" s="16" t="s">
        <v>21754</v>
      </c>
      <c r="D4452" s="16" t="s">
        <v>22364</v>
      </c>
      <c r="E4452" s="16" t="s">
        <v>22369</v>
      </c>
      <c r="F4452" s="17"/>
      <c r="G4452" s="22">
        <v>508</v>
      </c>
      <c r="H4452" s="19">
        <f t="shared" si="207"/>
        <v>15.664549824000002</v>
      </c>
      <c r="I4452" s="16"/>
      <c r="J4452" s="16">
        <f t="shared" si="208"/>
        <v>0</v>
      </c>
      <c r="K4452" s="20" t="s">
        <v>13999</v>
      </c>
      <c r="L4452" s="20" t="s">
        <v>13999</v>
      </c>
      <c r="M4452" s="20" t="s">
        <v>13999</v>
      </c>
      <c r="N4452" s="20"/>
      <c r="O4452" s="20"/>
      <c r="P4452" s="20" t="s">
        <v>13999</v>
      </c>
      <c r="Q4452" s="20"/>
      <c r="R4452" s="16"/>
      <c r="S4452" s="16" t="s">
        <v>18561</v>
      </c>
      <c r="T4452" s="16"/>
      <c r="U4452" s="39">
        <f t="shared" si="209"/>
        <v>18.797459788800001</v>
      </c>
    </row>
    <row r="4453" spans="1:21" ht="23.25" customHeight="1">
      <c r="A4453" s="15"/>
      <c r="B4453" s="21" t="s">
        <v>22370</v>
      </c>
      <c r="C4453" s="16" t="s">
        <v>21754</v>
      </c>
      <c r="D4453" s="16" t="s">
        <v>22364</v>
      </c>
      <c r="E4453" s="16" t="s">
        <v>22371</v>
      </c>
      <c r="F4453" s="17"/>
      <c r="G4453" s="22">
        <v>215</v>
      </c>
      <c r="H4453" s="19">
        <f t="shared" si="207"/>
        <v>6.6296815200000019</v>
      </c>
      <c r="I4453" s="16"/>
      <c r="J4453" s="16">
        <f t="shared" si="208"/>
        <v>0</v>
      </c>
      <c r="K4453" s="20" t="s">
        <v>13999</v>
      </c>
      <c r="L4453" s="20" t="s">
        <v>13999</v>
      </c>
      <c r="M4453" s="20" t="s">
        <v>13999</v>
      </c>
      <c r="N4453" s="20"/>
      <c r="O4453" s="20" t="s">
        <v>13999</v>
      </c>
      <c r="P4453" s="20" t="s">
        <v>13999</v>
      </c>
      <c r="Q4453" s="20" t="s">
        <v>13999</v>
      </c>
      <c r="R4453" s="16"/>
      <c r="S4453" s="16" t="s">
        <v>18561</v>
      </c>
      <c r="T4453" s="16"/>
      <c r="U4453" s="39">
        <f t="shared" si="209"/>
        <v>7.9556178240000017</v>
      </c>
    </row>
    <row r="4454" spans="1:21" ht="23.25" customHeight="1">
      <c r="A4454" s="15"/>
      <c r="B4454" s="21" t="s">
        <v>22372</v>
      </c>
      <c r="C4454" s="16" t="s">
        <v>21754</v>
      </c>
      <c r="D4454" s="16" t="s">
        <v>22364</v>
      </c>
      <c r="E4454" s="16" t="s">
        <v>22373</v>
      </c>
      <c r="F4454" s="17"/>
      <c r="G4454" s="22">
        <v>549</v>
      </c>
      <c r="H4454" s="19">
        <f t="shared" si="207"/>
        <v>16.928814672000001</v>
      </c>
      <c r="I4454" s="16"/>
      <c r="J4454" s="16">
        <f t="shared" si="208"/>
        <v>0</v>
      </c>
      <c r="K4454" s="20" t="s">
        <v>13999</v>
      </c>
      <c r="L4454" s="20" t="s">
        <v>13999</v>
      </c>
      <c r="M4454" s="20" t="s">
        <v>13999</v>
      </c>
      <c r="N4454" s="20"/>
      <c r="O4454" s="20"/>
      <c r="P4454" s="20" t="s">
        <v>13999</v>
      </c>
      <c r="Q4454" s="20"/>
      <c r="R4454" s="16"/>
      <c r="S4454" s="16" t="s">
        <v>18561</v>
      </c>
      <c r="T4454" s="16"/>
      <c r="U4454" s="39">
        <f t="shared" si="209"/>
        <v>20.3145776064</v>
      </c>
    </row>
    <row r="4455" spans="1:21" ht="23.25" customHeight="1">
      <c r="A4455" s="15"/>
      <c r="B4455" s="21" t="s">
        <v>22374</v>
      </c>
      <c r="C4455" s="16" t="s">
        <v>21754</v>
      </c>
      <c r="D4455" s="16" t="s">
        <v>22364</v>
      </c>
      <c r="E4455" s="16" t="s">
        <v>22375</v>
      </c>
      <c r="F4455" s="17"/>
      <c r="G4455" s="22">
        <v>607</v>
      </c>
      <c r="H4455" s="19">
        <f t="shared" si="207"/>
        <v>18.717286896000005</v>
      </c>
      <c r="I4455" s="16"/>
      <c r="J4455" s="16">
        <f t="shared" si="208"/>
        <v>0</v>
      </c>
      <c r="K4455" s="20" t="s">
        <v>13999</v>
      </c>
      <c r="L4455" s="20" t="s">
        <v>13999</v>
      </c>
      <c r="M4455" s="20" t="s">
        <v>13999</v>
      </c>
      <c r="N4455" s="20"/>
      <c r="O4455" s="20"/>
      <c r="P4455" s="20" t="s">
        <v>13999</v>
      </c>
      <c r="Q4455" s="20" t="s">
        <v>13999</v>
      </c>
      <c r="R4455" s="16"/>
      <c r="S4455" s="16" t="s">
        <v>18561</v>
      </c>
      <c r="T4455" s="16"/>
      <c r="U4455" s="39">
        <f t="shared" si="209"/>
        <v>22.460744275200003</v>
      </c>
    </row>
    <row r="4456" spans="1:21" ht="23.25" customHeight="1">
      <c r="A4456" s="15"/>
      <c r="B4456" s="21" t="s">
        <v>22376</v>
      </c>
      <c r="C4456" s="16" t="s">
        <v>21754</v>
      </c>
      <c r="D4456" s="16" t="s">
        <v>22364</v>
      </c>
      <c r="E4456" s="16" t="s">
        <v>22377</v>
      </c>
      <c r="F4456" s="17"/>
      <c r="G4456" s="22">
        <v>243</v>
      </c>
      <c r="H4456" s="19">
        <f t="shared" si="207"/>
        <v>7.4930819039999985</v>
      </c>
      <c r="I4456" s="16"/>
      <c r="J4456" s="16">
        <f t="shared" si="208"/>
        <v>0</v>
      </c>
      <c r="K4456" s="20" t="s">
        <v>13999</v>
      </c>
      <c r="L4456" s="20" t="s">
        <v>13999</v>
      </c>
      <c r="M4456" s="20" t="s">
        <v>13999</v>
      </c>
      <c r="N4456" s="20"/>
      <c r="O4456" s="20"/>
      <c r="P4456" s="20" t="s">
        <v>13999</v>
      </c>
      <c r="Q4456" s="20" t="s">
        <v>13999</v>
      </c>
      <c r="R4456" s="16"/>
      <c r="S4456" s="16" t="s">
        <v>18561</v>
      </c>
      <c r="T4456" s="16"/>
      <c r="U4456" s="39">
        <f t="shared" si="209"/>
        <v>8.9916982847999982</v>
      </c>
    </row>
    <row r="4457" spans="1:21" ht="23.25" customHeight="1">
      <c r="A4457" s="15"/>
      <c r="B4457" s="21" t="s">
        <v>22378</v>
      </c>
      <c r="C4457" s="16" t="s">
        <v>21754</v>
      </c>
      <c r="D4457" s="16" t="s">
        <v>22364</v>
      </c>
      <c r="E4457" s="16" t="s">
        <v>22379</v>
      </c>
      <c r="F4457" s="17"/>
      <c r="G4457" s="22">
        <v>578</v>
      </c>
      <c r="H4457" s="19">
        <f t="shared" si="207"/>
        <v>17.823050784000003</v>
      </c>
      <c r="I4457" s="16"/>
      <c r="J4457" s="16">
        <f t="shared" si="208"/>
        <v>0</v>
      </c>
      <c r="K4457" s="20" t="s">
        <v>13999</v>
      </c>
      <c r="L4457" s="20" t="s">
        <v>13999</v>
      </c>
      <c r="M4457" s="20" t="s">
        <v>13999</v>
      </c>
      <c r="N4457" s="20"/>
      <c r="O4457" s="20" t="s">
        <v>13999</v>
      </c>
      <c r="P4457" s="20" t="s">
        <v>13999</v>
      </c>
      <c r="Q4457" s="20"/>
      <c r="R4457" s="16"/>
      <c r="S4457" s="16" t="s">
        <v>18561</v>
      </c>
      <c r="T4457" s="16"/>
      <c r="U4457" s="39">
        <f t="shared" si="209"/>
        <v>21.387660940800004</v>
      </c>
    </row>
    <row r="4458" spans="1:21" ht="23.25" customHeight="1">
      <c r="A4458" s="15"/>
      <c r="B4458" s="21" t="s">
        <v>22380</v>
      </c>
      <c r="C4458" s="16" t="s">
        <v>21754</v>
      </c>
      <c r="D4458" s="16" t="s">
        <v>22364</v>
      </c>
      <c r="E4458" s="16" t="s">
        <v>22381</v>
      </c>
      <c r="F4458" s="17"/>
      <c r="G4458" s="22">
        <v>635</v>
      </c>
      <c r="H4458" s="19">
        <f t="shared" si="207"/>
        <v>19.580687280000003</v>
      </c>
      <c r="I4458" s="16"/>
      <c r="J4458" s="16">
        <f t="shared" si="208"/>
        <v>0</v>
      </c>
      <c r="K4458" s="20" t="s">
        <v>13999</v>
      </c>
      <c r="L4458" s="20" t="s">
        <v>13999</v>
      </c>
      <c r="M4458" s="20" t="s">
        <v>13999</v>
      </c>
      <c r="N4458" s="20"/>
      <c r="O4458" s="20"/>
      <c r="P4458" s="20" t="s">
        <v>13999</v>
      </c>
      <c r="Q4458" s="20" t="s">
        <v>13999</v>
      </c>
      <c r="R4458" s="16"/>
      <c r="S4458" s="16" t="s">
        <v>18561</v>
      </c>
      <c r="T4458" s="16"/>
      <c r="U4458" s="39">
        <f t="shared" si="209"/>
        <v>23.496824736000004</v>
      </c>
    </row>
    <row r="4459" spans="1:21" ht="23.25" customHeight="1">
      <c r="A4459" s="15"/>
      <c r="B4459" s="21" t="s">
        <v>22382</v>
      </c>
      <c r="C4459" s="16" t="s">
        <v>21754</v>
      </c>
      <c r="D4459" s="16" t="s">
        <v>22364</v>
      </c>
      <c r="E4459" s="16" t="s">
        <v>22383</v>
      </c>
      <c r="F4459" s="17"/>
      <c r="G4459" s="22">
        <v>241</v>
      </c>
      <c r="H4459" s="19">
        <f t="shared" si="207"/>
        <v>7.4314104480000021</v>
      </c>
      <c r="I4459" s="16"/>
      <c r="J4459" s="16">
        <f t="shared" si="208"/>
        <v>0</v>
      </c>
      <c r="K4459" s="20" t="s">
        <v>13999</v>
      </c>
      <c r="L4459" s="20" t="s">
        <v>13999</v>
      </c>
      <c r="M4459" s="20" t="s">
        <v>13999</v>
      </c>
      <c r="N4459" s="20" t="s">
        <v>13999</v>
      </c>
      <c r="O4459" s="20" t="s">
        <v>13999</v>
      </c>
      <c r="P4459" s="20"/>
      <c r="Q4459" s="20" t="s">
        <v>13999</v>
      </c>
      <c r="R4459" s="16"/>
      <c r="S4459" s="16" t="s">
        <v>18561</v>
      </c>
      <c r="T4459" s="16"/>
      <c r="U4459" s="39">
        <f t="shared" si="209"/>
        <v>8.9176925376000025</v>
      </c>
    </row>
    <row r="4460" spans="1:21" ht="23.25" customHeight="1">
      <c r="A4460" s="15"/>
      <c r="B4460" s="21" t="s">
        <v>22384</v>
      </c>
      <c r="C4460" s="16" t="s">
        <v>21754</v>
      </c>
      <c r="D4460" s="16" t="s">
        <v>22364</v>
      </c>
      <c r="E4460" s="16" t="s">
        <v>22385</v>
      </c>
      <c r="F4460" s="17"/>
      <c r="G4460" s="22">
        <v>474</v>
      </c>
      <c r="H4460" s="19">
        <f t="shared" si="207"/>
        <v>14.616135072000002</v>
      </c>
      <c r="I4460" s="16"/>
      <c r="J4460" s="16">
        <f t="shared" si="208"/>
        <v>0</v>
      </c>
      <c r="K4460" s="20" t="s">
        <v>14000</v>
      </c>
      <c r="L4460" s="20" t="s">
        <v>13999</v>
      </c>
      <c r="M4460" s="20" t="s">
        <v>13999</v>
      </c>
      <c r="N4460" s="20"/>
      <c r="O4460" s="20" t="s">
        <v>13999</v>
      </c>
      <c r="P4460" s="20" t="s">
        <v>13999</v>
      </c>
      <c r="Q4460" s="20" t="s">
        <v>13999</v>
      </c>
      <c r="R4460" s="16"/>
      <c r="S4460" s="16" t="s">
        <v>18561</v>
      </c>
      <c r="T4460" s="16"/>
      <c r="U4460" s="39">
        <f t="shared" si="209"/>
        <v>17.539362086400001</v>
      </c>
    </row>
    <row r="4461" spans="1:21" ht="23.25" customHeight="1">
      <c r="A4461" s="15"/>
      <c r="B4461" s="21" t="s">
        <v>22386</v>
      </c>
      <c r="C4461" s="16" t="s">
        <v>21754</v>
      </c>
      <c r="D4461" s="16" t="s">
        <v>22364</v>
      </c>
      <c r="E4461" s="16" t="s">
        <v>22387</v>
      </c>
      <c r="F4461" s="17"/>
      <c r="G4461" s="22">
        <v>748</v>
      </c>
      <c r="H4461" s="19">
        <f t="shared" si="207"/>
        <v>23.065124544</v>
      </c>
      <c r="I4461" s="16"/>
      <c r="J4461" s="16">
        <f t="shared" si="208"/>
        <v>0</v>
      </c>
      <c r="K4461" s="20" t="s">
        <v>14000</v>
      </c>
      <c r="L4461" s="20" t="s">
        <v>13999</v>
      </c>
      <c r="M4461" s="20" t="s">
        <v>13999</v>
      </c>
      <c r="N4461" s="20"/>
      <c r="O4461" s="20" t="s">
        <v>13999</v>
      </c>
      <c r="P4461" s="20" t="s">
        <v>13999</v>
      </c>
      <c r="Q4461" s="20" t="s">
        <v>13999</v>
      </c>
      <c r="R4461" s="16"/>
      <c r="S4461" s="16" t="s">
        <v>18561</v>
      </c>
      <c r="T4461" s="16"/>
      <c r="U4461" s="39">
        <f t="shared" si="209"/>
        <v>27.6781494528</v>
      </c>
    </row>
    <row r="4462" spans="1:21" ht="23.25" customHeight="1">
      <c r="A4462" s="15"/>
      <c r="B4462" s="21" t="s">
        <v>22388</v>
      </c>
      <c r="C4462" s="16" t="s">
        <v>21754</v>
      </c>
      <c r="D4462" s="16" t="s">
        <v>22364</v>
      </c>
      <c r="E4462" s="16" t="s">
        <v>22389</v>
      </c>
      <c r="F4462" s="17"/>
      <c r="G4462" s="22">
        <v>384</v>
      </c>
      <c r="H4462" s="19">
        <f t="shared" si="207"/>
        <v>11.840919552000003</v>
      </c>
      <c r="I4462" s="16"/>
      <c r="J4462" s="16">
        <f t="shared" si="208"/>
        <v>0</v>
      </c>
      <c r="K4462" s="20" t="s">
        <v>13999</v>
      </c>
      <c r="L4462" s="20" t="s">
        <v>13999</v>
      </c>
      <c r="M4462" s="20" t="s">
        <v>13999</v>
      </c>
      <c r="N4462" s="20" t="s">
        <v>13999</v>
      </c>
      <c r="O4462" s="20"/>
      <c r="P4462" s="20" t="s">
        <v>13999</v>
      </c>
      <c r="Q4462" s="20" t="s">
        <v>13999</v>
      </c>
      <c r="R4462" s="16"/>
      <c r="S4462" s="16" t="s">
        <v>18561</v>
      </c>
      <c r="T4462" s="16"/>
      <c r="U4462" s="39">
        <f t="shared" si="209"/>
        <v>14.209103462400003</v>
      </c>
    </row>
    <row r="4463" spans="1:21" ht="23.25" customHeight="1">
      <c r="A4463" s="15"/>
      <c r="B4463" s="21" t="s">
        <v>22390</v>
      </c>
      <c r="C4463" s="16" t="s">
        <v>21754</v>
      </c>
      <c r="D4463" s="16" t="s">
        <v>22364</v>
      </c>
      <c r="E4463" s="16" t="s">
        <v>22391</v>
      </c>
      <c r="F4463" s="17"/>
      <c r="G4463" s="22">
        <v>598</v>
      </c>
      <c r="H4463" s="19">
        <f t="shared" si="207"/>
        <v>18.439765344000005</v>
      </c>
      <c r="I4463" s="16"/>
      <c r="J4463" s="16">
        <f t="shared" si="208"/>
        <v>0</v>
      </c>
      <c r="K4463" s="20" t="s">
        <v>13999</v>
      </c>
      <c r="L4463" s="20" t="s">
        <v>13999</v>
      </c>
      <c r="M4463" s="20" t="s">
        <v>13999</v>
      </c>
      <c r="N4463" s="20"/>
      <c r="O4463" s="20"/>
      <c r="P4463" s="20" t="s">
        <v>13999</v>
      </c>
      <c r="Q4463" s="20" t="s">
        <v>13999</v>
      </c>
      <c r="R4463" s="16"/>
      <c r="S4463" s="16" t="s">
        <v>18561</v>
      </c>
      <c r="T4463" s="16"/>
      <c r="U4463" s="39">
        <f t="shared" si="209"/>
        <v>22.127718412800004</v>
      </c>
    </row>
    <row r="4464" spans="1:21" ht="23.25" customHeight="1">
      <c r="A4464" s="15"/>
      <c r="B4464" s="21" t="s">
        <v>22392</v>
      </c>
      <c r="C4464" s="16" t="s">
        <v>21754</v>
      </c>
      <c r="D4464" s="16" t="s">
        <v>22364</v>
      </c>
      <c r="E4464" s="16" t="s">
        <v>22393</v>
      </c>
      <c r="F4464" s="17"/>
      <c r="G4464" s="22">
        <v>781</v>
      </c>
      <c r="H4464" s="19">
        <f t="shared" si="207"/>
        <v>24.082703568000003</v>
      </c>
      <c r="I4464" s="16"/>
      <c r="J4464" s="16">
        <f t="shared" si="208"/>
        <v>0</v>
      </c>
      <c r="K4464" s="20" t="s">
        <v>13999</v>
      </c>
      <c r="L4464" s="20" t="s">
        <v>13999</v>
      </c>
      <c r="M4464" s="20" t="s">
        <v>13999</v>
      </c>
      <c r="N4464" s="20"/>
      <c r="O4464" s="20" t="s">
        <v>13999</v>
      </c>
      <c r="P4464" s="20" t="s">
        <v>13999</v>
      </c>
      <c r="Q4464" s="20"/>
      <c r="R4464" s="16"/>
      <c r="S4464" s="16" t="s">
        <v>18561</v>
      </c>
      <c r="T4464" s="16"/>
      <c r="U4464" s="39">
        <f t="shared" si="209"/>
        <v>28.899244281600001</v>
      </c>
    </row>
    <row r="4465" spans="1:21" ht="23.25" customHeight="1">
      <c r="A4465" s="15"/>
      <c r="B4465" s="21" t="s">
        <v>22394</v>
      </c>
      <c r="C4465" s="16" t="s">
        <v>21754</v>
      </c>
      <c r="D4465" s="16" t="s">
        <v>22364</v>
      </c>
      <c r="E4465" s="16" t="s">
        <v>22395</v>
      </c>
      <c r="F4465" s="17"/>
      <c r="G4465" s="22">
        <v>429</v>
      </c>
      <c r="H4465" s="19">
        <f t="shared" si="207"/>
        <v>13.228527311999999</v>
      </c>
      <c r="I4465" s="16"/>
      <c r="J4465" s="16">
        <f t="shared" si="208"/>
        <v>0</v>
      </c>
      <c r="K4465" s="20" t="s">
        <v>13999</v>
      </c>
      <c r="L4465" s="20" t="s">
        <v>14000</v>
      </c>
      <c r="M4465" s="20" t="s">
        <v>13999</v>
      </c>
      <c r="N4465" s="20" t="s">
        <v>13999</v>
      </c>
      <c r="O4465" s="20" t="s">
        <v>13999</v>
      </c>
      <c r="P4465" s="20" t="s">
        <v>13999</v>
      </c>
      <c r="Q4465" s="20" t="s">
        <v>13999</v>
      </c>
      <c r="R4465" s="16"/>
      <c r="S4465" s="16" t="s">
        <v>18561</v>
      </c>
      <c r="T4465" s="16"/>
      <c r="U4465" s="39">
        <f t="shared" si="209"/>
        <v>15.874232774399998</v>
      </c>
    </row>
    <row r="4466" spans="1:21" ht="23.25" customHeight="1">
      <c r="A4466" s="15"/>
      <c r="B4466" s="21" t="s">
        <v>22396</v>
      </c>
      <c r="C4466" s="16" t="s">
        <v>21754</v>
      </c>
      <c r="D4466" s="16" t="s">
        <v>22364</v>
      </c>
      <c r="E4466" s="16" t="s">
        <v>22397</v>
      </c>
      <c r="F4466" s="17"/>
      <c r="G4466" s="22">
        <v>673</v>
      </c>
      <c r="H4466" s="19">
        <f t="shared" si="207"/>
        <v>20.752444944000004</v>
      </c>
      <c r="I4466" s="16"/>
      <c r="J4466" s="16">
        <f t="shared" si="208"/>
        <v>0</v>
      </c>
      <c r="K4466" s="20" t="s">
        <v>14000</v>
      </c>
      <c r="L4466" s="20" t="s">
        <v>13999</v>
      </c>
      <c r="M4466" s="20" t="s">
        <v>13999</v>
      </c>
      <c r="N4466" s="20"/>
      <c r="O4466" s="20" t="s">
        <v>13999</v>
      </c>
      <c r="P4466" s="20" t="s">
        <v>13999</v>
      </c>
      <c r="Q4466" s="20" t="s">
        <v>13999</v>
      </c>
      <c r="R4466" s="16"/>
      <c r="S4466" s="16" t="s">
        <v>18561</v>
      </c>
      <c r="T4466" s="16"/>
      <c r="U4466" s="39">
        <f t="shared" si="209"/>
        <v>24.902933932800003</v>
      </c>
    </row>
    <row r="4467" spans="1:21" ht="23.25" customHeight="1">
      <c r="A4467" s="15"/>
      <c r="B4467" s="21" t="s">
        <v>22398</v>
      </c>
      <c r="C4467" s="16" t="s">
        <v>21754</v>
      </c>
      <c r="D4467" s="16" t="s">
        <v>22364</v>
      </c>
      <c r="E4467" s="16" t="s">
        <v>22399</v>
      </c>
      <c r="F4467" s="17"/>
      <c r="G4467" s="22">
        <v>858</v>
      </c>
      <c r="H4467" s="19">
        <f t="shared" si="207"/>
        <v>26.457054623999998</v>
      </c>
      <c r="I4467" s="16"/>
      <c r="J4467" s="16">
        <f t="shared" si="208"/>
        <v>0</v>
      </c>
      <c r="K4467" s="20" t="s">
        <v>14000</v>
      </c>
      <c r="L4467" s="20" t="s">
        <v>13999</v>
      </c>
      <c r="M4467" s="20" t="s">
        <v>13999</v>
      </c>
      <c r="N4467" s="20"/>
      <c r="O4467" s="20" t="s">
        <v>13999</v>
      </c>
      <c r="P4467" s="20" t="s">
        <v>13999</v>
      </c>
      <c r="Q4467" s="20" t="s">
        <v>13999</v>
      </c>
      <c r="R4467" s="16"/>
      <c r="S4467" s="16" t="s">
        <v>18561</v>
      </c>
      <c r="T4467" s="16"/>
      <c r="U4467" s="39">
        <f t="shared" si="209"/>
        <v>31.748465548799995</v>
      </c>
    </row>
    <row r="4468" spans="1:21" ht="23.25" customHeight="1">
      <c r="A4468" s="15"/>
      <c r="B4468" s="21" t="s">
        <v>22400</v>
      </c>
      <c r="C4468" s="16" t="s">
        <v>21754</v>
      </c>
      <c r="D4468" s="16" t="s">
        <v>22364</v>
      </c>
      <c r="E4468" s="16" t="s">
        <v>22401</v>
      </c>
      <c r="F4468" s="17"/>
      <c r="G4468" s="22">
        <v>439</v>
      </c>
      <c r="H4468" s="19">
        <f t="shared" si="207"/>
        <v>13.536884592</v>
      </c>
      <c r="I4468" s="16"/>
      <c r="J4468" s="16">
        <f t="shared" si="208"/>
        <v>0</v>
      </c>
      <c r="K4468" s="20" t="s">
        <v>13999</v>
      </c>
      <c r="L4468" s="20" t="s">
        <v>13999</v>
      </c>
      <c r="M4468" s="20" t="s">
        <v>13999</v>
      </c>
      <c r="N4468" s="20"/>
      <c r="O4468" s="20"/>
      <c r="P4468" s="20" t="s">
        <v>13999</v>
      </c>
      <c r="Q4468" s="20" t="s">
        <v>13999</v>
      </c>
      <c r="R4468" s="16"/>
      <c r="S4468" s="16" t="s">
        <v>18561</v>
      </c>
      <c r="T4468" s="16"/>
      <c r="U4468" s="39">
        <f t="shared" si="209"/>
        <v>16.244261510399998</v>
      </c>
    </row>
    <row r="4469" spans="1:21" ht="23.25" customHeight="1">
      <c r="A4469" s="15"/>
      <c r="B4469" s="21" t="s">
        <v>22402</v>
      </c>
      <c r="C4469" s="16" t="s">
        <v>21754</v>
      </c>
      <c r="D4469" s="16" t="s">
        <v>22364</v>
      </c>
      <c r="E4469" s="16" t="s">
        <v>22403</v>
      </c>
      <c r="F4469" s="17"/>
      <c r="G4469" s="22">
        <v>836</v>
      </c>
      <c r="H4469" s="19">
        <f t="shared" si="207"/>
        <v>25.778668608000004</v>
      </c>
      <c r="I4469" s="16"/>
      <c r="J4469" s="16">
        <f t="shared" si="208"/>
        <v>0</v>
      </c>
      <c r="K4469" s="20" t="s">
        <v>14000</v>
      </c>
      <c r="L4469" s="20" t="s">
        <v>13999</v>
      </c>
      <c r="M4469" s="20" t="s">
        <v>13999</v>
      </c>
      <c r="N4469" s="20" t="s">
        <v>13999</v>
      </c>
      <c r="O4469" s="20" t="s">
        <v>13999</v>
      </c>
      <c r="P4469" s="20" t="s">
        <v>13999</v>
      </c>
      <c r="Q4469" s="20"/>
      <c r="R4469" s="16"/>
      <c r="S4469" s="16" t="s">
        <v>18561</v>
      </c>
      <c r="T4469" s="16"/>
      <c r="U4469" s="39">
        <f t="shared" si="209"/>
        <v>30.934402329600005</v>
      </c>
    </row>
    <row r="4470" spans="1:21" ht="23.25" customHeight="1">
      <c r="A4470" s="15"/>
      <c r="B4470" s="21" t="s">
        <v>22404</v>
      </c>
      <c r="C4470" s="16" t="s">
        <v>21754</v>
      </c>
      <c r="D4470" s="16" t="s">
        <v>22364</v>
      </c>
      <c r="E4470" s="16" t="s">
        <v>22405</v>
      </c>
      <c r="F4470" s="17"/>
      <c r="G4470" s="18">
        <v>1223</v>
      </c>
      <c r="H4470" s="19">
        <f t="shared" si="207"/>
        <v>37.712095344000012</v>
      </c>
      <c r="I4470" s="16"/>
      <c r="J4470" s="16">
        <f t="shared" si="208"/>
        <v>0</v>
      </c>
      <c r="K4470" s="20" t="s">
        <v>13999</v>
      </c>
      <c r="L4470" s="20" t="s">
        <v>13999</v>
      </c>
      <c r="M4470" s="20" t="s">
        <v>13999</v>
      </c>
      <c r="N4470" s="20"/>
      <c r="O4470" s="20" t="s">
        <v>13999</v>
      </c>
      <c r="P4470" s="20" t="s">
        <v>13999</v>
      </c>
      <c r="Q4470" s="20"/>
      <c r="R4470" s="16"/>
      <c r="S4470" s="16" t="s">
        <v>18561</v>
      </c>
      <c r="T4470" s="16"/>
      <c r="U4470" s="39">
        <f t="shared" si="209"/>
        <v>45.254514412800013</v>
      </c>
    </row>
    <row r="4471" spans="1:21" ht="23.25" customHeight="1">
      <c r="A4471" s="15"/>
      <c r="B4471" s="21" t="s">
        <v>22406</v>
      </c>
      <c r="C4471" s="16" t="s">
        <v>21754</v>
      </c>
      <c r="D4471" s="16" t="s">
        <v>22364</v>
      </c>
      <c r="E4471" s="16" t="s">
        <v>22407</v>
      </c>
      <c r="F4471" s="17"/>
      <c r="G4471" s="22">
        <v>506</v>
      </c>
      <c r="H4471" s="19">
        <f t="shared" si="207"/>
        <v>15.602878368000001</v>
      </c>
      <c r="I4471" s="16"/>
      <c r="J4471" s="16">
        <f t="shared" si="208"/>
        <v>0</v>
      </c>
      <c r="K4471" s="20" t="s">
        <v>14000</v>
      </c>
      <c r="L4471" s="20" t="s">
        <v>13999</v>
      </c>
      <c r="M4471" s="20" t="s">
        <v>13999</v>
      </c>
      <c r="N4471" s="20" t="s">
        <v>13999</v>
      </c>
      <c r="O4471" s="20" t="s">
        <v>13999</v>
      </c>
      <c r="P4471" s="20" t="s">
        <v>13999</v>
      </c>
      <c r="Q4471" s="20" t="s">
        <v>13999</v>
      </c>
      <c r="R4471" s="16"/>
      <c r="S4471" s="16" t="s">
        <v>18561</v>
      </c>
      <c r="T4471" s="16"/>
      <c r="U4471" s="39">
        <f t="shared" si="209"/>
        <v>18.7234540416</v>
      </c>
    </row>
    <row r="4472" spans="1:21" ht="23.25" customHeight="1">
      <c r="A4472" s="15"/>
      <c r="B4472" s="21" t="s">
        <v>22408</v>
      </c>
      <c r="C4472" s="16" t="s">
        <v>21754</v>
      </c>
      <c r="D4472" s="16" t="s">
        <v>22364</v>
      </c>
      <c r="E4472" s="16" t="s">
        <v>22409</v>
      </c>
      <c r="F4472" s="17"/>
      <c r="G4472" s="22">
        <v>869</v>
      </c>
      <c r="H4472" s="19">
        <f t="shared" si="207"/>
        <v>26.796247632000011</v>
      </c>
      <c r="I4472" s="16"/>
      <c r="J4472" s="16">
        <f t="shared" si="208"/>
        <v>0</v>
      </c>
      <c r="K4472" s="20" t="s">
        <v>14000</v>
      </c>
      <c r="L4472" s="20" t="s">
        <v>13999</v>
      </c>
      <c r="M4472" s="20" t="s">
        <v>13999</v>
      </c>
      <c r="N4472" s="20"/>
      <c r="O4472" s="20" t="s">
        <v>13999</v>
      </c>
      <c r="P4472" s="20" t="s">
        <v>14000</v>
      </c>
      <c r="Q4472" s="20" t="s">
        <v>13999</v>
      </c>
      <c r="R4472" s="16"/>
      <c r="S4472" s="16" t="s">
        <v>14156</v>
      </c>
      <c r="T4472" s="16"/>
      <c r="U4472" s="39">
        <f t="shared" si="209"/>
        <v>32.15549715840001</v>
      </c>
    </row>
    <row r="4473" spans="1:21" ht="23.25" customHeight="1">
      <c r="A4473" s="15"/>
      <c r="B4473" s="21" t="s">
        <v>22410</v>
      </c>
      <c r="C4473" s="16" t="s">
        <v>21754</v>
      </c>
      <c r="D4473" s="16" t="s">
        <v>22364</v>
      </c>
      <c r="E4473" s="16" t="s">
        <v>22411</v>
      </c>
      <c r="F4473" s="17"/>
      <c r="G4473" s="18">
        <v>1304</v>
      </c>
      <c r="H4473" s="19">
        <f t="shared" si="207"/>
        <v>40.209789311999998</v>
      </c>
      <c r="I4473" s="16"/>
      <c r="J4473" s="16">
        <f t="shared" si="208"/>
        <v>0</v>
      </c>
      <c r="K4473" s="20" t="s">
        <v>14000</v>
      </c>
      <c r="L4473" s="20" t="s">
        <v>13999</v>
      </c>
      <c r="M4473" s="20" t="s">
        <v>13999</v>
      </c>
      <c r="N4473" s="20"/>
      <c r="O4473" s="20" t="s">
        <v>13999</v>
      </c>
      <c r="P4473" s="20" t="s">
        <v>14000</v>
      </c>
      <c r="Q4473" s="20" t="s">
        <v>13999</v>
      </c>
      <c r="R4473" s="16"/>
      <c r="S4473" s="16" t="s">
        <v>14156</v>
      </c>
      <c r="T4473" s="16"/>
      <c r="U4473" s="39">
        <f t="shared" si="209"/>
        <v>48.251747174399995</v>
      </c>
    </row>
    <row r="4474" spans="1:21" ht="23.25" customHeight="1">
      <c r="A4474" s="15"/>
      <c r="B4474" s="21" t="s">
        <v>22412</v>
      </c>
      <c r="C4474" s="16" t="s">
        <v>21754</v>
      </c>
      <c r="D4474" s="16" t="s">
        <v>22364</v>
      </c>
      <c r="E4474" s="16" t="s">
        <v>22413</v>
      </c>
      <c r="F4474" s="17"/>
      <c r="G4474" s="22">
        <v>726</v>
      </c>
      <c r="H4474" s="19">
        <f t="shared" si="207"/>
        <v>22.386738528000009</v>
      </c>
      <c r="I4474" s="16"/>
      <c r="J4474" s="16">
        <f t="shared" si="208"/>
        <v>0</v>
      </c>
      <c r="K4474" s="20" t="s">
        <v>13999</v>
      </c>
      <c r="L4474" s="20" t="s">
        <v>13999</v>
      </c>
      <c r="M4474" s="20" t="s">
        <v>13999</v>
      </c>
      <c r="N4474" s="20"/>
      <c r="O4474" s="20" t="s">
        <v>13999</v>
      </c>
      <c r="P4474" s="20" t="s">
        <v>13999</v>
      </c>
      <c r="Q4474" s="20" t="s">
        <v>13999</v>
      </c>
      <c r="R4474" s="16"/>
      <c r="S4474" s="16" t="s">
        <v>18561</v>
      </c>
      <c r="T4474" s="16"/>
      <c r="U4474" s="39">
        <f t="shared" si="209"/>
        <v>26.864086233600009</v>
      </c>
    </row>
    <row r="4475" spans="1:21" ht="23.25" customHeight="1">
      <c r="A4475" s="15"/>
      <c r="B4475" s="21" t="s">
        <v>22414</v>
      </c>
      <c r="C4475" s="16" t="s">
        <v>21754</v>
      </c>
      <c r="D4475" s="16" t="s">
        <v>22364</v>
      </c>
      <c r="E4475" s="16" t="s">
        <v>22415</v>
      </c>
      <c r="F4475" s="17"/>
      <c r="G4475" s="18">
        <v>1041</v>
      </c>
      <c r="H4475" s="19">
        <f t="shared" si="207"/>
        <v>32.099992848000007</v>
      </c>
      <c r="I4475" s="16"/>
      <c r="J4475" s="16">
        <f t="shared" si="208"/>
        <v>0</v>
      </c>
      <c r="K4475" s="20" t="s">
        <v>14000</v>
      </c>
      <c r="L4475" s="20" t="s">
        <v>13999</v>
      </c>
      <c r="M4475" s="20" t="s">
        <v>13999</v>
      </c>
      <c r="N4475" s="20"/>
      <c r="O4475" s="20" t="s">
        <v>13999</v>
      </c>
      <c r="P4475" s="20" t="s">
        <v>13999</v>
      </c>
      <c r="Q4475" s="20"/>
      <c r="R4475" s="16"/>
      <c r="S4475" s="16" t="s">
        <v>18561</v>
      </c>
      <c r="T4475" s="16"/>
      <c r="U4475" s="39">
        <f t="shared" si="209"/>
        <v>38.519991417600004</v>
      </c>
    </row>
    <row r="4476" spans="1:21" ht="23.25" customHeight="1">
      <c r="A4476" s="15"/>
      <c r="B4476" s="21" t="s">
        <v>22416</v>
      </c>
      <c r="C4476" s="16" t="s">
        <v>21754</v>
      </c>
      <c r="D4476" s="16" t="s">
        <v>22364</v>
      </c>
      <c r="E4476" s="16" t="s">
        <v>22417</v>
      </c>
      <c r="F4476" s="17"/>
      <c r="G4476" s="18">
        <v>1376</v>
      </c>
      <c r="H4476" s="19">
        <f t="shared" si="207"/>
        <v>42.429961728000002</v>
      </c>
      <c r="I4476" s="16"/>
      <c r="J4476" s="16">
        <f t="shared" si="208"/>
        <v>0</v>
      </c>
      <c r="K4476" s="20" t="s">
        <v>13999</v>
      </c>
      <c r="L4476" s="20" t="s">
        <v>13999</v>
      </c>
      <c r="M4476" s="20" t="s">
        <v>13999</v>
      </c>
      <c r="N4476" s="20"/>
      <c r="O4476" s="20"/>
      <c r="P4476" s="20" t="s">
        <v>13999</v>
      </c>
      <c r="Q4476" s="20"/>
      <c r="R4476" s="16"/>
      <c r="S4476" s="16" t="s">
        <v>18561</v>
      </c>
      <c r="T4476" s="16"/>
      <c r="U4476" s="39">
        <f t="shared" si="209"/>
        <v>50.915954073599998</v>
      </c>
    </row>
    <row r="4477" spans="1:21" ht="23.25" customHeight="1">
      <c r="A4477" s="15"/>
      <c r="B4477" s="21" t="s">
        <v>22418</v>
      </c>
      <c r="C4477" s="16" t="s">
        <v>21754</v>
      </c>
      <c r="D4477" s="16" t="s">
        <v>22364</v>
      </c>
      <c r="E4477" s="16" t="s">
        <v>22419</v>
      </c>
      <c r="F4477" s="17"/>
      <c r="G4477" s="22">
        <v>726</v>
      </c>
      <c r="H4477" s="19">
        <f t="shared" si="207"/>
        <v>22.386738528000009</v>
      </c>
      <c r="I4477" s="16"/>
      <c r="J4477" s="16">
        <f t="shared" si="208"/>
        <v>0</v>
      </c>
      <c r="K4477" s="20" t="s">
        <v>14000</v>
      </c>
      <c r="L4477" s="20" t="s">
        <v>13999</v>
      </c>
      <c r="M4477" s="20" t="s">
        <v>13999</v>
      </c>
      <c r="N4477" s="20" t="s">
        <v>13999</v>
      </c>
      <c r="O4477" s="20" t="s">
        <v>13999</v>
      </c>
      <c r="P4477" s="20" t="s">
        <v>14000</v>
      </c>
      <c r="Q4477" s="20" t="s">
        <v>13999</v>
      </c>
      <c r="R4477" s="16"/>
      <c r="S4477" s="16" t="s">
        <v>18561</v>
      </c>
      <c r="T4477" s="16"/>
      <c r="U4477" s="39">
        <f t="shared" si="209"/>
        <v>26.864086233600009</v>
      </c>
    </row>
    <row r="4478" spans="1:21" ht="23.25" customHeight="1">
      <c r="A4478" s="15"/>
      <c r="B4478" s="21" t="s">
        <v>22420</v>
      </c>
      <c r="C4478" s="16" t="s">
        <v>21754</v>
      </c>
      <c r="D4478" s="16" t="s">
        <v>22364</v>
      </c>
      <c r="E4478" s="16" t="s">
        <v>22421</v>
      </c>
      <c r="F4478" s="17"/>
      <c r="G4478" s="18">
        <v>1040</v>
      </c>
      <c r="H4478" s="19">
        <f t="shared" si="207"/>
        <v>32.069157120000007</v>
      </c>
      <c r="I4478" s="16"/>
      <c r="J4478" s="16">
        <f t="shared" si="208"/>
        <v>0</v>
      </c>
      <c r="K4478" s="20" t="s">
        <v>14000</v>
      </c>
      <c r="L4478" s="20" t="s">
        <v>13999</v>
      </c>
      <c r="M4478" s="20" t="s">
        <v>13999</v>
      </c>
      <c r="N4478" s="20" t="s">
        <v>13999</v>
      </c>
      <c r="O4478" s="20" t="s">
        <v>13999</v>
      </c>
      <c r="P4478" s="20" t="s">
        <v>14000</v>
      </c>
      <c r="Q4478" s="20" t="s">
        <v>13999</v>
      </c>
      <c r="R4478" s="16"/>
      <c r="S4478" s="16" t="s">
        <v>14156</v>
      </c>
      <c r="T4478" s="16"/>
      <c r="U4478" s="39">
        <f t="shared" si="209"/>
        <v>38.482988544000008</v>
      </c>
    </row>
    <row r="4479" spans="1:21" ht="23.25" customHeight="1">
      <c r="A4479" s="15"/>
      <c r="B4479" s="21" t="s">
        <v>22422</v>
      </c>
      <c r="C4479" s="16" t="s">
        <v>21754</v>
      </c>
      <c r="D4479" s="16" t="s">
        <v>22364</v>
      </c>
      <c r="E4479" s="16" t="s">
        <v>22423</v>
      </c>
      <c r="F4479" s="17"/>
      <c r="G4479" s="18">
        <v>1376</v>
      </c>
      <c r="H4479" s="19">
        <f t="shared" si="207"/>
        <v>42.429961728000002</v>
      </c>
      <c r="I4479" s="16"/>
      <c r="J4479" s="16">
        <f t="shared" si="208"/>
        <v>0</v>
      </c>
      <c r="K4479" s="20" t="s">
        <v>14000</v>
      </c>
      <c r="L4479" s="20" t="s">
        <v>13999</v>
      </c>
      <c r="M4479" s="20" t="s">
        <v>13999</v>
      </c>
      <c r="N4479" s="20"/>
      <c r="O4479" s="20" t="s">
        <v>13999</v>
      </c>
      <c r="P4479" s="20" t="s">
        <v>14000</v>
      </c>
      <c r="Q4479" s="20" t="s">
        <v>13999</v>
      </c>
      <c r="R4479" s="16"/>
      <c r="S4479" s="16" t="s">
        <v>14156</v>
      </c>
      <c r="T4479" s="16"/>
      <c r="U4479" s="39">
        <f t="shared" si="209"/>
        <v>50.915954073599998</v>
      </c>
    </row>
    <row r="4480" spans="1:21" ht="23.25" customHeight="1">
      <c r="A4480" s="15"/>
      <c r="B4480" s="21" t="s">
        <v>22424</v>
      </c>
      <c r="C4480" s="16" t="s">
        <v>21754</v>
      </c>
      <c r="D4480" s="16" t="s">
        <v>22364</v>
      </c>
      <c r="E4480" s="16" t="s">
        <v>22425</v>
      </c>
      <c r="F4480" s="17"/>
      <c r="G4480" s="22">
        <v>781</v>
      </c>
      <c r="H4480" s="19">
        <f t="shared" si="207"/>
        <v>24.082703568000003</v>
      </c>
      <c r="I4480" s="16"/>
      <c r="J4480" s="16">
        <f t="shared" si="208"/>
        <v>0</v>
      </c>
      <c r="K4480" s="20" t="s">
        <v>13999</v>
      </c>
      <c r="L4480" s="20" t="s">
        <v>13999</v>
      </c>
      <c r="M4480" s="20" t="s">
        <v>13999</v>
      </c>
      <c r="N4480" s="20"/>
      <c r="O4480" s="20"/>
      <c r="P4480" s="20" t="s">
        <v>13999</v>
      </c>
      <c r="Q4480" s="20" t="s">
        <v>13999</v>
      </c>
      <c r="R4480" s="16"/>
      <c r="S4480" s="16" t="s">
        <v>18561</v>
      </c>
      <c r="T4480" s="16"/>
      <c r="U4480" s="39">
        <f t="shared" si="209"/>
        <v>28.899244281600001</v>
      </c>
    </row>
    <row r="4481" spans="1:21" ht="23.25" customHeight="1">
      <c r="A4481" s="15"/>
      <c r="B4481" s="21" t="s">
        <v>22426</v>
      </c>
      <c r="C4481" s="16" t="s">
        <v>21754</v>
      </c>
      <c r="D4481" s="16" t="s">
        <v>22364</v>
      </c>
      <c r="E4481" s="16" t="s">
        <v>22427</v>
      </c>
      <c r="F4481" s="17"/>
      <c r="G4481" s="18">
        <v>1238</v>
      </c>
      <c r="H4481" s="19">
        <f t="shared" si="207"/>
        <v>38.174631263999999</v>
      </c>
      <c r="I4481" s="16"/>
      <c r="J4481" s="16">
        <f t="shared" si="208"/>
        <v>0</v>
      </c>
      <c r="K4481" s="20" t="s">
        <v>13999</v>
      </c>
      <c r="L4481" s="20" t="s">
        <v>13999</v>
      </c>
      <c r="M4481" s="20" t="s">
        <v>13999</v>
      </c>
      <c r="N4481" s="20"/>
      <c r="O4481" s="20" t="s">
        <v>13999</v>
      </c>
      <c r="P4481" s="20" t="s">
        <v>13999</v>
      </c>
      <c r="Q4481" s="20"/>
      <c r="R4481" s="16"/>
      <c r="S4481" s="16" t="s">
        <v>18561</v>
      </c>
      <c r="T4481" s="16"/>
      <c r="U4481" s="39">
        <f t="shared" si="209"/>
        <v>45.809557516799998</v>
      </c>
    </row>
    <row r="4482" spans="1:21" ht="23.25" customHeight="1">
      <c r="A4482" s="15"/>
      <c r="B4482" s="21" t="s">
        <v>22428</v>
      </c>
      <c r="C4482" s="16" t="s">
        <v>21754</v>
      </c>
      <c r="D4482" s="16" t="s">
        <v>22364</v>
      </c>
      <c r="E4482" s="16" t="s">
        <v>22429</v>
      </c>
      <c r="F4482" s="17"/>
      <c r="G4482" s="18">
        <v>1460</v>
      </c>
      <c r="H4482" s="19">
        <f t="shared" si="207"/>
        <v>45.020162880000001</v>
      </c>
      <c r="I4482" s="16"/>
      <c r="J4482" s="16">
        <f t="shared" si="208"/>
        <v>0</v>
      </c>
      <c r="K4482" s="20" t="s">
        <v>13999</v>
      </c>
      <c r="L4482" s="20" t="s">
        <v>13999</v>
      </c>
      <c r="M4482" s="20" t="s">
        <v>13999</v>
      </c>
      <c r="N4482" s="20"/>
      <c r="O4482" s="20" t="s">
        <v>13999</v>
      </c>
      <c r="P4482" s="20" t="s">
        <v>13999</v>
      </c>
      <c r="Q4482" s="20"/>
      <c r="R4482" s="16"/>
      <c r="S4482" s="16" t="s">
        <v>18561</v>
      </c>
      <c r="T4482" s="16"/>
      <c r="U4482" s="39">
        <f t="shared" si="209"/>
        <v>54.024195456000001</v>
      </c>
    </row>
    <row r="4483" spans="1:21" ht="23.25" customHeight="1">
      <c r="A4483" s="15"/>
      <c r="B4483" s="21" t="s">
        <v>22430</v>
      </c>
      <c r="C4483" s="16" t="s">
        <v>21754</v>
      </c>
      <c r="D4483" s="16" t="s">
        <v>22364</v>
      </c>
      <c r="E4483" s="16" t="s">
        <v>22431</v>
      </c>
      <c r="F4483" s="17"/>
      <c r="G4483" s="22">
        <v>860</v>
      </c>
      <c r="H4483" s="19">
        <f t="shared" si="207"/>
        <v>26.518726080000008</v>
      </c>
      <c r="I4483" s="16"/>
      <c r="J4483" s="16">
        <f t="shared" si="208"/>
        <v>0</v>
      </c>
      <c r="K4483" s="20" t="s">
        <v>14000</v>
      </c>
      <c r="L4483" s="20" t="s">
        <v>13999</v>
      </c>
      <c r="M4483" s="20" t="s">
        <v>13999</v>
      </c>
      <c r="N4483" s="20"/>
      <c r="O4483" s="20" t="s">
        <v>13999</v>
      </c>
      <c r="P4483" s="20" t="s">
        <v>13999</v>
      </c>
      <c r="Q4483" s="20" t="s">
        <v>13999</v>
      </c>
      <c r="R4483" s="16"/>
      <c r="S4483" s="16" t="s">
        <v>18561</v>
      </c>
      <c r="T4483" s="16"/>
      <c r="U4483" s="39">
        <f t="shared" si="209"/>
        <v>31.822471296000007</v>
      </c>
    </row>
    <row r="4484" spans="1:21" ht="23.25" customHeight="1">
      <c r="A4484" s="15"/>
      <c r="B4484" s="21" t="s">
        <v>22432</v>
      </c>
      <c r="C4484" s="16" t="s">
        <v>21754</v>
      </c>
      <c r="D4484" s="16" t="s">
        <v>22364</v>
      </c>
      <c r="E4484" s="16" t="s">
        <v>22433</v>
      </c>
      <c r="F4484" s="17"/>
      <c r="G4484" s="18">
        <v>1333</v>
      </c>
      <c r="H4484" s="19">
        <f t="shared" si="207"/>
        <v>41.104025424</v>
      </c>
      <c r="I4484" s="16"/>
      <c r="J4484" s="16">
        <f t="shared" si="208"/>
        <v>0</v>
      </c>
      <c r="K4484" s="20" t="s">
        <v>14000</v>
      </c>
      <c r="L4484" s="20" t="s">
        <v>13999</v>
      </c>
      <c r="M4484" s="20" t="s">
        <v>13999</v>
      </c>
      <c r="N4484" s="20"/>
      <c r="O4484" s="20"/>
      <c r="P4484" s="20" t="s">
        <v>13999</v>
      </c>
      <c r="Q4484" s="20"/>
      <c r="R4484" s="16"/>
      <c r="S4484" s="16" t="s">
        <v>18561</v>
      </c>
      <c r="T4484" s="16"/>
      <c r="U4484" s="39">
        <f t="shared" si="209"/>
        <v>49.324830508799998</v>
      </c>
    </row>
    <row r="4485" spans="1:21" ht="23.25" customHeight="1">
      <c r="A4485" s="15"/>
      <c r="B4485" s="21" t="s">
        <v>22434</v>
      </c>
      <c r="C4485" s="16" t="s">
        <v>21754</v>
      </c>
      <c r="D4485" s="16" t="s">
        <v>22364</v>
      </c>
      <c r="E4485" s="16" t="s">
        <v>22435</v>
      </c>
      <c r="F4485" s="17"/>
      <c r="G4485" s="18">
        <v>1631</v>
      </c>
      <c r="H4485" s="19">
        <f t="shared" si="207"/>
        <v>50.293072367999997</v>
      </c>
      <c r="I4485" s="16"/>
      <c r="J4485" s="16">
        <f t="shared" si="208"/>
        <v>0</v>
      </c>
      <c r="K4485" s="20" t="s">
        <v>14000</v>
      </c>
      <c r="L4485" s="20" t="s">
        <v>13999</v>
      </c>
      <c r="M4485" s="20" t="s">
        <v>13999</v>
      </c>
      <c r="N4485" s="20"/>
      <c r="O4485" s="20" t="s">
        <v>13999</v>
      </c>
      <c r="P4485" s="20" t="s">
        <v>13999</v>
      </c>
      <c r="Q4485" s="20" t="s">
        <v>13999</v>
      </c>
      <c r="R4485" s="16"/>
      <c r="S4485" s="16" t="s">
        <v>14156</v>
      </c>
      <c r="T4485" s="16"/>
      <c r="U4485" s="39">
        <f t="shared" si="209"/>
        <v>60.351686841599992</v>
      </c>
    </row>
    <row r="4486" spans="1:21" ht="23.25" customHeight="1">
      <c r="A4486" s="15"/>
      <c r="B4486" s="21" t="s">
        <v>22436</v>
      </c>
      <c r="C4486" s="16" t="s">
        <v>21754</v>
      </c>
      <c r="D4486" s="16" t="s">
        <v>22364</v>
      </c>
      <c r="E4486" s="16" t="s">
        <v>22437</v>
      </c>
      <c r="F4486" s="17"/>
      <c r="G4486" s="22">
        <v>910</v>
      </c>
      <c r="H4486" s="19">
        <f t="shared" si="207"/>
        <v>28.060512480000007</v>
      </c>
      <c r="I4486" s="16"/>
      <c r="J4486" s="16">
        <f t="shared" si="208"/>
        <v>0</v>
      </c>
      <c r="K4486" s="20" t="s">
        <v>13999</v>
      </c>
      <c r="L4486" s="20" t="s">
        <v>13999</v>
      </c>
      <c r="M4486" s="20" t="s">
        <v>13999</v>
      </c>
      <c r="N4486" s="20"/>
      <c r="O4486" s="20" t="s">
        <v>13999</v>
      </c>
      <c r="P4486" s="20" t="s">
        <v>13999</v>
      </c>
      <c r="Q4486" s="20" t="s">
        <v>13999</v>
      </c>
      <c r="R4486" s="16"/>
      <c r="S4486" s="16" t="s">
        <v>18561</v>
      </c>
      <c r="T4486" s="16"/>
      <c r="U4486" s="39">
        <f t="shared" si="209"/>
        <v>33.672614976000006</v>
      </c>
    </row>
    <row r="4487" spans="1:21" ht="23.25" customHeight="1">
      <c r="A4487" s="15"/>
      <c r="B4487" s="21" t="s">
        <v>22438</v>
      </c>
      <c r="C4487" s="16" t="s">
        <v>21754</v>
      </c>
      <c r="D4487" s="16" t="s">
        <v>22364</v>
      </c>
      <c r="E4487" s="16" t="s">
        <v>22439</v>
      </c>
      <c r="F4487" s="17"/>
      <c r="G4487" s="18">
        <v>1413</v>
      </c>
      <c r="H4487" s="19">
        <f t="shared" si="207"/>
        <v>43.570883664</v>
      </c>
      <c r="I4487" s="16"/>
      <c r="J4487" s="16">
        <f t="shared" si="208"/>
        <v>0</v>
      </c>
      <c r="K4487" s="20" t="s">
        <v>13999</v>
      </c>
      <c r="L4487" s="20" t="s">
        <v>13999</v>
      </c>
      <c r="M4487" s="20" t="s">
        <v>13999</v>
      </c>
      <c r="N4487" s="20"/>
      <c r="O4487" s="20"/>
      <c r="P4487" s="20" t="s">
        <v>13999</v>
      </c>
      <c r="Q4487" s="20"/>
      <c r="R4487" s="16"/>
      <c r="S4487" s="16" t="s">
        <v>18561</v>
      </c>
      <c r="T4487" s="16"/>
      <c r="U4487" s="39">
        <f t="shared" si="209"/>
        <v>52.285060396799999</v>
      </c>
    </row>
    <row r="4488" spans="1:21" ht="23.25" customHeight="1">
      <c r="A4488" s="15"/>
      <c r="B4488" s="21" t="s">
        <v>22440</v>
      </c>
      <c r="C4488" s="16" t="s">
        <v>21754</v>
      </c>
      <c r="D4488" s="16" t="s">
        <v>22364</v>
      </c>
      <c r="E4488" s="16" t="s">
        <v>22441</v>
      </c>
      <c r="F4488" s="17"/>
      <c r="G4488" s="18">
        <v>1740</v>
      </c>
      <c r="H4488" s="19">
        <f t="shared" si="207"/>
        <v>53.654166720000013</v>
      </c>
      <c r="I4488" s="16"/>
      <c r="J4488" s="16">
        <f t="shared" si="208"/>
        <v>0</v>
      </c>
      <c r="K4488" s="20" t="s">
        <v>13999</v>
      </c>
      <c r="L4488" s="20" t="s">
        <v>13999</v>
      </c>
      <c r="M4488" s="20" t="s">
        <v>13999</v>
      </c>
      <c r="N4488" s="20"/>
      <c r="O4488" s="20"/>
      <c r="P4488" s="20" t="s">
        <v>13999</v>
      </c>
      <c r="Q4488" s="20"/>
      <c r="R4488" s="16"/>
      <c r="S4488" s="16" t="s">
        <v>18561</v>
      </c>
      <c r="T4488" s="16"/>
      <c r="U4488" s="39">
        <f t="shared" si="209"/>
        <v>64.38500006400001</v>
      </c>
    </row>
    <row r="4489" spans="1:21" ht="23.25" customHeight="1">
      <c r="A4489" s="15"/>
      <c r="B4489" s="21" t="s">
        <v>22442</v>
      </c>
      <c r="C4489" s="16" t="s">
        <v>21754</v>
      </c>
      <c r="D4489" s="16" t="s">
        <v>22364</v>
      </c>
      <c r="E4489" s="16" t="s">
        <v>22443</v>
      </c>
      <c r="F4489" s="17"/>
      <c r="G4489" s="22">
        <v>998</v>
      </c>
      <c r="H4489" s="19">
        <f t="shared" si="207"/>
        <v>30.774056544000004</v>
      </c>
      <c r="I4489" s="16"/>
      <c r="J4489" s="16">
        <f t="shared" si="208"/>
        <v>0</v>
      </c>
      <c r="K4489" s="20" t="s">
        <v>14000</v>
      </c>
      <c r="L4489" s="20" t="s">
        <v>13999</v>
      </c>
      <c r="M4489" s="20" t="s">
        <v>13999</v>
      </c>
      <c r="N4489" s="20"/>
      <c r="O4489" s="20" t="s">
        <v>13999</v>
      </c>
      <c r="P4489" s="20" t="s">
        <v>14000</v>
      </c>
      <c r="Q4489" s="20" t="s">
        <v>13999</v>
      </c>
      <c r="R4489" s="16"/>
      <c r="S4489" s="16" t="s">
        <v>14156</v>
      </c>
      <c r="T4489" s="16"/>
      <c r="U4489" s="39">
        <f t="shared" si="209"/>
        <v>36.928867852800003</v>
      </c>
    </row>
    <row r="4490" spans="1:21" ht="23.25" customHeight="1">
      <c r="A4490" s="15"/>
      <c r="B4490" s="21" t="s">
        <v>22444</v>
      </c>
      <c r="C4490" s="16" t="s">
        <v>21754</v>
      </c>
      <c r="D4490" s="16" t="s">
        <v>22364</v>
      </c>
      <c r="E4490" s="16" t="s">
        <v>22445</v>
      </c>
      <c r="F4490" s="17"/>
      <c r="G4490" s="18">
        <v>1487</v>
      </c>
      <c r="H4490" s="19">
        <f t="shared" si="207"/>
        <v>45.852727536000003</v>
      </c>
      <c r="I4490" s="16"/>
      <c r="J4490" s="16">
        <f t="shared" si="208"/>
        <v>0</v>
      </c>
      <c r="K4490" s="20" t="s">
        <v>14000</v>
      </c>
      <c r="L4490" s="20" t="s">
        <v>13999</v>
      </c>
      <c r="M4490" s="20" t="s">
        <v>13999</v>
      </c>
      <c r="N4490" s="20"/>
      <c r="O4490" s="20" t="s">
        <v>13999</v>
      </c>
      <c r="P4490" s="20" t="s">
        <v>14000</v>
      </c>
      <c r="Q4490" s="20" t="s">
        <v>13999</v>
      </c>
      <c r="R4490" s="16"/>
      <c r="S4490" s="16" t="s">
        <v>14156</v>
      </c>
      <c r="T4490" s="16"/>
      <c r="U4490" s="39">
        <f t="shared" si="209"/>
        <v>55.0232730432</v>
      </c>
    </row>
    <row r="4491" spans="1:21" ht="23.25" customHeight="1">
      <c r="A4491" s="15"/>
      <c r="B4491" s="21" t="s">
        <v>22446</v>
      </c>
      <c r="C4491" s="16" t="s">
        <v>21754</v>
      </c>
      <c r="D4491" s="16" t="s">
        <v>22364</v>
      </c>
      <c r="E4491" s="16" t="s">
        <v>22447</v>
      </c>
      <c r="F4491" s="17"/>
      <c r="G4491" s="18">
        <v>2297</v>
      </c>
      <c r="H4491" s="19">
        <f t="shared" si="207"/>
        <v>70.829667216000018</v>
      </c>
      <c r="I4491" s="16"/>
      <c r="J4491" s="16">
        <f t="shared" si="208"/>
        <v>0</v>
      </c>
      <c r="K4491" s="20" t="s">
        <v>14000</v>
      </c>
      <c r="L4491" s="20" t="s">
        <v>13999</v>
      </c>
      <c r="M4491" s="20" t="s">
        <v>13999</v>
      </c>
      <c r="N4491" s="20" t="s">
        <v>13999</v>
      </c>
      <c r="O4491" s="20" t="s">
        <v>13999</v>
      </c>
      <c r="P4491" s="20" t="s">
        <v>14000</v>
      </c>
      <c r="Q4491" s="20" t="s">
        <v>13999</v>
      </c>
      <c r="R4491" s="16"/>
      <c r="S4491" s="16" t="s">
        <v>14156</v>
      </c>
      <c r="T4491" s="16"/>
      <c r="U4491" s="39">
        <f t="shared" si="209"/>
        <v>84.995600659200022</v>
      </c>
    </row>
    <row r="4492" spans="1:21" ht="23.25" customHeight="1">
      <c r="A4492" s="15"/>
      <c r="B4492" s="21" t="s">
        <v>22448</v>
      </c>
      <c r="C4492" s="16" t="s">
        <v>21754</v>
      </c>
      <c r="D4492" s="16" t="s">
        <v>22364</v>
      </c>
      <c r="E4492" s="16" t="s">
        <v>22449</v>
      </c>
      <c r="F4492" s="17"/>
      <c r="G4492" s="18">
        <v>1176</v>
      </c>
      <c r="H4492" s="19">
        <f t="shared" si="207"/>
        <v>36.262816128000011</v>
      </c>
      <c r="I4492" s="16"/>
      <c r="J4492" s="16">
        <f t="shared" si="208"/>
        <v>0</v>
      </c>
      <c r="K4492" s="20" t="s">
        <v>13999</v>
      </c>
      <c r="L4492" s="20" t="s">
        <v>13999</v>
      </c>
      <c r="M4492" s="20" t="s">
        <v>13999</v>
      </c>
      <c r="N4492" s="20"/>
      <c r="O4492" s="20" t="s">
        <v>13999</v>
      </c>
      <c r="P4492" s="20" t="s">
        <v>13999</v>
      </c>
      <c r="Q4492" s="20" t="s">
        <v>13999</v>
      </c>
      <c r="R4492" s="16"/>
      <c r="S4492" s="16" t="s">
        <v>18561</v>
      </c>
      <c r="T4492" s="16"/>
      <c r="U4492" s="39">
        <f t="shared" si="209"/>
        <v>43.515379353600011</v>
      </c>
    </row>
    <row r="4493" spans="1:21" ht="23.25" customHeight="1">
      <c r="A4493" s="15"/>
      <c r="B4493" s="21" t="s">
        <v>22450</v>
      </c>
      <c r="C4493" s="16" t="s">
        <v>21754</v>
      </c>
      <c r="D4493" s="16" t="s">
        <v>22364</v>
      </c>
      <c r="E4493" s="16" t="s">
        <v>22451</v>
      </c>
      <c r="F4493" s="17"/>
      <c r="G4493" s="18">
        <v>1846</v>
      </c>
      <c r="H4493" s="19">
        <f t="shared" si="207"/>
        <v>56.92275388800001</v>
      </c>
      <c r="I4493" s="16"/>
      <c r="J4493" s="16">
        <f t="shared" si="208"/>
        <v>0</v>
      </c>
      <c r="K4493" s="20" t="s">
        <v>13999</v>
      </c>
      <c r="L4493" s="20" t="s">
        <v>13999</v>
      </c>
      <c r="M4493" s="20" t="s">
        <v>13999</v>
      </c>
      <c r="N4493" s="20"/>
      <c r="O4493" s="20" t="s">
        <v>13999</v>
      </c>
      <c r="P4493" s="20" t="s">
        <v>13999</v>
      </c>
      <c r="Q4493" s="20"/>
      <c r="R4493" s="16"/>
      <c r="S4493" s="16" t="s">
        <v>18561</v>
      </c>
      <c r="T4493" s="16"/>
      <c r="U4493" s="39">
        <f t="shared" si="209"/>
        <v>68.307304665600014</v>
      </c>
    </row>
    <row r="4494" spans="1:21" ht="23.25" customHeight="1">
      <c r="A4494" s="15"/>
      <c r="B4494" s="21" t="s">
        <v>22452</v>
      </c>
      <c r="C4494" s="16" t="s">
        <v>21754</v>
      </c>
      <c r="D4494" s="16" t="s">
        <v>22364</v>
      </c>
      <c r="E4494" s="16" t="s">
        <v>22453</v>
      </c>
      <c r="F4494" s="17"/>
      <c r="G4494" s="18">
        <v>2638</v>
      </c>
      <c r="H4494" s="19">
        <f t="shared" si="207"/>
        <v>81.344650463999997</v>
      </c>
      <c r="I4494" s="16"/>
      <c r="J4494" s="16">
        <f t="shared" si="208"/>
        <v>0</v>
      </c>
      <c r="K4494" s="20" t="s">
        <v>13999</v>
      </c>
      <c r="L4494" s="20" t="s">
        <v>13999</v>
      </c>
      <c r="M4494" s="20" t="s">
        <v>13999</v>
      </c>
      <c r="N4494" s="20"/>
      <c r="O4494" s="20" t="s">
        <v>13999</v>
      </c>
      <c r="P4494" s="20" t="s">
        <v>13999</v>
      </c>
      <c r="Q4494" s="20"/>
      <c r="R4494" s="16"/>
      <c r="S4494" s="16" t="s">
        <v>18561</v>
      </c>
      <c r="T4494" s="16"/>
      <c r="U4494" s="39">
        <f t="shared" si="209"/>
        <v>97.613580556799988</v>
      </c>
    </row>
    <row r="4495" spans="1:21" ht="23.25" customHeight="1">
      <c r="A4495" s="15"/>
      <c r="B4495" s="21" t="s">
        <v>22454</v>
      </c>
      <c r="C4495" s="16" t="s">
        <v>21754</v>
      </c>
      <c r="D4495" s="16" t="s">
        <v>22364</v>
      </c>
      <c r="E4495" s="16" t="s">
        <v>22455</v>
      </c>
      <c r="F4495" s="17"/>
      <c r="G4495" s="18">
        <v>1484</v>
      </c>
      <c r="H4495" s="19">
        <f t="shared" si="207"/>
        <v>45.760220351999997</v>
      </c>
      <c r="I4495" s="16"/>
      <c r="J4495" s="16">
        <f t="shared" si="208"/>
        <v>0</v>
      </c>
      <c r="K4495" s="20" t="s">
        <v>14000</v>
      </c>
      <c r="L4495" s="20" t="s">
        <v>13999</v>
      </c>
      <c r="M4495" s="20" t="s">
        <v>13999</v>
      </c>
      <c r="N4495" s="20"/>
      <c r="O4495" s="20" t="s">
        <v>13999</v>
      </c>
      <c r="P4495" s="20" t="s">
        <v>13999</v>
      </c>
      <c r="Q4495" s="20" t="s">
        <v>13999</v>
      </c>
      <c r="R4495" s="16"/>
      <c r="S4495" s="16" t="s">
        <v>18561</v>
      </c>
      <c r="T4495" s="16"/>
      <c r="U4495" s="39">
        <f t="shared" si="209"/>
        <v>54.912264422399993</v>
      </c>
    </row>
    <row r="4496" spans="1:21" ht="23.25" customHeight="1">
      <c r="A4496" s="15"/>
      <c r="B4496" s="21" t="s">
        <v>22456</v>
      </c>
      <c r="C4496" s="16" t="s">
        <v>21754</v>
      </c>
      <c r="D4496" s="16" t="s">
        <v>22364</v>
      </c>
      <c r="E4496" s="16" t="s">
        <v>22457</v>
      </c>
      <c r="F4496" s="17"/>
      <c r="G4496" s="18">
        <v>1956</v>
      </c>
      <c r="H4496" s="19">
        <f t="shared" si="207"/>
        <v>60.314683967999997</v>
      </c>
      <c r="I4496" s="16"/>
      <c r="J4496" s="16">
        <f t="shared" si="208"/>
        <v>0</v>
      </c>
      <c r="K4496" s="20" t="s">
        <v>14000</v>
      </c>
      <c r="L4496" s="20" t="s">
        <v>13999</v>
      </c>
      <c r="M4496" s="20" t="s">
        <v>13999</v>
      </c>
      <c r="N4496" s="20"/>
      <c r="O4496" s="20" t="s">
        <v>13999</v>
      </c>
      <c r="P4496" s="20" t="s">
        <v>13999</v>
      </c>
      <c r="Q4496" s="20" t="s">
        <v>13999</v>
      </c>
      <c r="R4496" s="16"/>
      <c r="S4496" s="16" t="s">
        <v>14156</v>
      </c>
      <c r="T4496" s="16"/>
      <c r="U4496" s="39">
        <f t="shared" si="209"/>
        <v>72.377620761599999</v>
      </c>
    </row>
    <row r="4497" spans="1:21" ht="23.25" customHeight="1">
      <c r="A4497" s="15"/>
      <c r="B4497" s="21" t="s">
        <v>22458</v>
      </c>
      <c r="C4497" s="16" t="s">
        <v>21754</v>
      </c>
      <c r="D4497" s="16" t="s">
        <v>22364</v>
      </c>
      <c r="E4497" s="16" t="s">
        <v>22459</v>
      </c>
      <c r="F4497" s="17"/>
      <c r="G4497" s="18">
        <v>2780</v>
      </c>
      <c r="H4497" s="19">
        <f t="shared" si="207"/>
        <v>85.723323840000006</v>
      </c>
      <c r="I4497" s="16"/>
      <c r="J4497" s="16">
        <f t="shared" si="208"/>
        <v>0</v>
      </c>
      <c r="K4497" s="20" t="s">
        <v>14000</v>
      </c>
      <c r="L4497" s="20" t="s">
        <v>13999</v>
      </c>
      <c r="M4497" s="20" t="s">
        <v>13999</v>
      </c>
      <c r="N4497" s="20" t="s">
        <v>13999</v>
      </c>
      <c r="O4497" s="20" t="s">
        <v>13999</v>
      </c>
      <c r="P4497" s="20" t="s">
        <v>13999</v>
      </c>
      <c r="Q4497" s="20" t="s">
        <v>13999</v>
      </c>
      <c r="R4497" s="16"/>
      <c r="S4497" s="16" t="s">
        <v>14156</v>
      </c>
      <c r="T4497" s="16"/>
      <c r="U4497" s="39">
        <f t="shared" si="209"/>
        <v>102.867988608</v>
      </c>
    </row>
    <row r="4498" spans="1:21" ht="23.25" customHeight="1">
      <c r="A4498" s="15"/>
      <c r="B4498" s="21" t="s">
        <v>22460</v>
      </c>
      <c r="C4498" s="16" t="s">
        <v>21754</v>
      </c>
      <c r="D4498" s="16" t="s">
        <v>22364</v>
      </c>
      <c r="E4498" s="16" t="s">
        <v>22461</v>
      </c>
      <c r="F4498" s="17"/>
      <c r="G4498" s="18">
        <v>1484</v>
      </c>
      <c r="H4498" s="19">
        <f t="shared" si="207"/>
        <v>45.760220351999997</v>
      </c>
      <c r="I4498" s="16"/>
      <c r="J4498" s="16">
        <f t="shared" si="208"/>
        <v>0</v>
      </c>
      <c r="K4498" s="20" t="s">
        <v>13999</v>
      </c>
      <c r="L4498" s="20" t="s">
        <v>13999</v>
      </c>
      <c r="M4498" s="20" t="s">
        <v>13999</v>
      </c>
      <c r="N4498" s="20"/>
      <c r="O4498" s="20" t="s">
        <v>13999</v>
      </c>
      <c r="P4498" s="20" t="s">
        <v>13999</v>
      </c>
      <c r="Q4498" s="20" t="s">
        <v>13999</v>
      </c>
      <c r="R4498" s="16"/>
      <c r="S4498" s="16" t="s">
        <v>18561</v>
      </c>
      <c r="T4498" s="16"/>
      <c r="U4498" s="39">
        <f t="shared" si="209"/>
        <v>54.912264422399993</v>
      </c>
    </row>
    <row r="4499" spans="1:21" ht="23.25" customHeight="1">
      <c r="A4499" s="15"/>
      <c r="B4499" s="21" t="s">
        <v>22462</v>
      </c>
      <c r="C4499" s="16" t="s">
        <v>21754</v>
      </c>
      <c r="D4499" s="16" t="s">
        <v>22364</v>
      </c>
      <c r="E4499" s="16" t="s">
        <v>22463</v>
      </c>
      <c r="F4499" s="17"/>
      <c r="G4499" s="18">
        <v>1956</v>
      </c>
      <c r="H4499" s="19">
        <f t="shared" si="207"/>
        <v>60.314683967999997</v>
      </c>
      <c r="I4499" s="16"/>
      <c r="J4499" s="16">
        <f t="shared" si="208"/>
        <v>0</v>
      </c>
      <c r="K4499" s="20" t="s">
        <v>13999</v>
      </c>
      <c r="L4499" s="20" t="s">
        <v>13999</v>
      </c>
      <c r="M4499" s="20" t="s">
        <v>13999</v>
      </c>
      <c r="N4499" s="20"/>
      <c r="O4499" s="20"/>
      <c r="P4499" s="20" t="s">
        <v>13999</v>
      </c>
      <c r="Q4499" s="20"/>
      <c r="R4499" s="16"/>
      <c r="S4499" s="16" t="s">
        <v>18561</v>
      </c>
      <c r="T4499" s="16"/>
      <c r="U4499" s="39">
        <f t="shared" si="209"/>
        <v>72.377620761599999</v>
      </c>
    </row>
    <row r="4500" spans="1:21" ht="23.25" customHeight="1">
      <c r="A4500" s="15"/>
      <c r="B4500" s="21" t="s">
        <v>22464</v>
      </c>
      <c r="C4500" s="16" t="s">
        <v>21754</v>
      </c>
      <c r="D4500" s="16" t="s">
        <v>22364</v>
      </c>
      <c r="E4500" s="16" t="s">
        <v>22465</v>
      </c>
      <c r="F4500" s="17"/>
      <c r="G4500" s="18">
        <v>2780</v>
      </c>
      <c r="H4500" s="19">
        <f t="shared" si="207"/>
        <v>85.723323840000006</v>
      </c>
      <c r="I4500" s="16"/>
      <c r="J4500" s="16">
        <f t="shared" si="208"/>
        <v>0</v>
      </c>
      <c r="K4500" s="20" t="s">
        <v>13999</v>
      </c>
      <c r="L4500" s="20" t="s">
        <v>13999</v>
      </c>
      <c r="M4500" s="20" t="s">
        <v>13999</v>
      </c>
      <c r="N4500" s="20"/>
      <c r="O4500" s="20"/>
      <c r="P4500" s="20" t="s">
        <v>13999</v>
      </c>
      <c r="Q4500" s="20"/>
      <c r="R4500" s="16"/>
      <c r="S4500" s="16" t="s">
        <v>18561</v>
      </c>
      <c r="T4500" s="16"/>
      <c r="U4500" s="39">
        <f t="shared" si="209"/>
        <v>102.867988608</v>
      </c>
    </row>
    <row r="4501" spans="1:21" ht="23.25" customHeight="1">
      <c r="A4501" s="15"/>
      <c r="B4501" s="21" t="s">
        <v>22466</v>
      </c>
      <c r="C4501" s="16" t="s">
        <v>21754</v>
      </c>
      <c r="D4501" s="16" t="s">
        <v>22364</v>
      </c>
      <c r="E4501" s="16" t="s">
        <v>22467</v>
      </c>
      <c r="F4501" s="17"/>
      <c r="G4501" s="18">
        <v>1561</v>
      </c>
      <c r="H4501" s="19">
        <f t="shared" ref="H4501:H4564" si="210">IF(R4501="Мax скидка 20%",G4501*0.8*1.05/100*H$15,IF(R4501="От 3-х шт. скидка 50%.",G4501*0.5*1.05/100*H$15,G4501*0.6*1.05/100*H$15))*1.03*1.2*1.1</f>
        <v>48.134571407999999</v>
      </c>
      <c r="I4501" s="16"/>
      <c r="J4501" s="16">
        <f t="shared" si="208"/>
        <v>0</v>
      </c>
      <c r="K4501" s="20" t="s">
        <v>14000</v>
      </c>
      <c r="L4501" s="20" t="s">
        <v>13999</v>
      </c>
      <c r="M4501" s="20" t="s">
        <v>13999</v>
      </c>
      <c r="N4501" s="20"/>
      <c r="O4501" s="20" t="s">
        <v>13999</v>
      </c>
      <c r="P4501" s="20" t="s">
        <v>13999</v>
      </c>
      <c r="Q4501" s="20" t="s">
        <v>13999</v>
      </c>
      <c r="R4501" s="16"/>
      <c r="S4501" s="16" t="s">
        <v>18561</v>
      </c>
      <c r="T4501" s="16"/>
      <c r="U4501" s="39">
        <f t="shared" si="209"/>
        <v>57.761485689599994</v>
      </c>
    </row>
    <row r="4502" spans="1:21" ht="23.25" customHeight="1">
      <c r="A4502" s="15"/>
      <c r="B4502" s="21" t="s">
        <v>22468</v>
      </c>
      <c r="C4502" s="16" t="s">
        <v>21754</v>
      </c>
      <c r="D4502" s="16" t="s">
        <v>22364</v>
      </c>
      <c r="E4502" s="16" t="s">
        <v>22469</v>
      </c>
      <c r="F4502" s="17"/>
      <c r="G4502" s="18">
        <v>2108</v>
      </c>
      <c r="H4502" s="19">
        <f t="shared" si="210"/>
        <v>65.001714624000016</v>
      </c>
      <c r="I4502" s="16"/>
      <c r="J4502" s="16">
        <f t="shared" ref="J4502:J4565" si="211">H4502*I4502</f>
        <v>0</v>
      </c>
      <c r="K4502" s="20" t="s">
        <v>14000</v>
      </c>
      <c r="L4502" s="20" t="s">
        <v>13999</v>
      </c>
      <c r="M4502" s="20" t="s">
        <v>13999</v>
      </c>
      <c r="N4502" s="20"/>
      <c r="O4502" s="20" t="s">
        <v>13999</v>
      </c>
      <c r="P4502" s="20" t="s">
        <v>13999</v>
      </c>
      <c r="Q4502" s="20" t="s">
        <v>13999</v>
      </c>
      <c r="R4502" s="16"/>
      <c r="S4502" s="16" t="s">
        <v>14156</v>
      </c>
      <c r="T4502" s="16"/>
      <c r="U4502" s="39">
        <f t="shared" ref="U4502:U4565" si="212">IF(H4502&gt;100,H4502*1.11+15,H4502*1.2)</f>
        <v>78.002057548800011</v>
      </c>
    </row>
    <row r="4503" spans="1:21" ht="23.25" customHeight="1">
      <c r="A4503" s="15"/>
      <c r="B4503" s="21" t="s">
        <v>22470</v>
      </c>
      <c r="C4503" s="16" t="s">
        <v>21754</v>
      </c>
      <c r="D4503" s="16" t="s">
        <v>22364</v>
      </c>
      <c r="E4503" s="16" t="s">
        <v>22471</v>
      </c>
      <c r="F4503" s="17"/>
      <c r="G4503" s="18">
        <v>2912</v>
      </c>
      <c r="H4503" s="19">
        <f t="shared" si="210"/>
        <v>89.793639936000005</v>
      </c>
      <c r="I4503" s="16"/>
      <c r="J4503" s="16">
        <f t="shared" si="211"/>
        <v>0</v>
      </c>
      <c r="K4503" s="20" t="s">
        <v>14000</v>
      </c>
      <c r="L4503" s="20" t="s">
        <v>13999</v>
      </c>
      <c r="M4503" s="20" t="s">
        <v>13999</v>
      </c>
      <c r="N4503" s="20" t="s">
        <v>13999</v>
      </c>
      <c r="O4503" s="20" t="s">
        <v>13999</v>
      </c>
      <c r="P4503" s="20" t="s">
        <v>13999</v>
      </c>
      <c r="Q4503" s="20" t="s">
        <v>13999</v>
      </c>
      <c r="R4503" s="16"/>
      <c r="S4503" s="16" t="s">
        <v>14156</v>
      </c>
      <c r="T4503" s="16"/>
      <c r="U4503" s="39">
        <f t="shared" si="212"/>
        <v>107.7523679232</v>
      </c>
    </row>
    <row r="4504" spans="1:21" ht="23.25" customHeight="1">
      <c r="A4504" s="15"/>
      <c r="B4504" s="21" t="s">
        <v>22472</v>
      </c>
      <c r="C4504" s="16" t="s">
        <v>21754</v>
      </c>
      <c r="D4504" s="16" t="s">
        <v>22364</v>
      </c>
      <c r="E4504" s="16" t="s">
        <v>22473</v>
      </c>
      <c r="F4504" s="17"/>
      <c r="G4504" s="18">
        <v>1726</v>
      </c>
      <c r="H4504" s="19">
        <f t="shared" si="210"/>
        <v>53.222466527999998</v>
      </c>
      <c r="I4504" s="16"/>
      <c r="J4504" s="16">
        <f t="shared" si="211"/>
        <v>0</v>
      </c>
      <c r="K4504" s="20" t="s">
        <v>13999</v>
      </c>
      <c r="L4504" s="20" t="s">
        <v>13999</v>
      </c>
      <c r="M4504" s="20" t="s">
        <v>13999</v>
      </c>
      <c r="N4504" s="20"/>
      <c r="O4504" s="20"/>
      <c r="P4504" s="20" t="s">
        <v>13999</v>
      </c>
      <c r="Q4504" s="20" t="s">
        <v>13999</v>
      </c>
      <c r="R4504" s="16"/>
      <c r="S4504" s="16" t="s">
        <v>18561</v>
      </c>
      <c r="T4504" s="16"/>
      <c r="U4504" s="39">
        <f t="shared" si="212"/>
        <v>63.866959833599992</v>
      </c>
    </row>
    <row r="4505" spans="1:21" ht="23.25" customHeight="1">
      <c r="A4505" s="15"/>
      <c r="B4505" s="21" t="s">
        <v>22474</v>
      </c>
      <c r="C4505" s="16" t="s">
        <v>21754</v>
      </c>
      <c r="D4505" s="16" t="s">
        <v>22364</v>
      </c>
      <c r="E4505" s="16" t="s">
        <v>22475</v>
      </c>
      <c r="F4505" s="17"/>
      <c r="G4505" s="18">
        <v>2365</v>
      </c>
      <c r="H4505" s="19">
        <f t="shared" si="210"/>
        <v>72.926496720000003</v>
      </c>
      <c r="I4505" s="16"/>
      <c r="J4505" s="16">
        <f t="shared" si="211"/>
        <v>0</v>
      </c>
      <c r="K4505" s="20" t="s">
        <v>13999</v>
      </c>
      <c r="L4505" s="20" t="s">
        <v>13999</v>
      </c>
      <c r="M4505" s="20" t="s">
        <v>13999</v>
      </c>
      <c r="N4505" s="20"/>
      <c r="O4505" s="20" t="s">
        <v>13999</v>
      </c>
      <c r="P4505" s="20" t="s">
        <v>13999</v>
      </c>
      <c r="Q4505" s="20"/>
      <c r="R4505" s="16"/>
      <c r="S4505" s="16" t="s">
        <v>14156</v>
      </c>
      <c r="T4505" s="16"/>
      <c r="U4505" s="39">
        <f t="shared" si="212"/>
        <v>87.511796063999995</v>
      </c>
    </row>
    <row r="4506" spans="1:21" ht="23.25" customHeight="1">
      <c r="A4506" s="15"/>
      <c r="B4506" s="21" t="s">
        <v>22476</v>
      </c>
      <c r="C4506" s="16" t="s">
        <v>21754</v>
      </c>
      <c r="D4506" s="16" t="s">
        <v>22364</v>
      </c>
      <c r="E4506" s="16" t="s">
        <v>22477</v>
      </c>
      <c r="F4506" s="17"/>
      <c r="G4506" s="18">
        <v>3170</v>
      </c>
      <c r="H4506" s="19">
        <f t="shared" si="210"/>
        <v>97.74925776000002</v>
      </c>
      <c r="I4506" s="16"/>
      <c r="J4506" s="16">
        <f t="shared" si="211"/>
        <v>0</v>
      </c>
      <c r="K4506" s="20" t="s">
        <v>13999</v>
      </c>
      <c r="L4506" s="20" t="s">
        <v>13999</v>
      </c>
      <c r="M4506" s="20" t="s">
        <v>13999</v>
      </c>
      <c r="N4506" s="20"/>
      <c r="O4506" s="20" t="s">
        <v>13999</v>
      </c>
      <c r="P4506" s="20" t="s">
        <v>13999</v>
      </c>
      <c r="Q4506" s="20"/>
      <c r="R4506" s="16"/>
      <c r="S4506" s="16" t="s">
        <v>18561</v>
      </c>
      <c r="T4506" s="16"/>
      <c r="U4506" s="39">
        <f t="shared" si="212"/>
        <v>117.29910931200001</v>
      </c>
    </row>
    <row r="4507" spans="1:21" ht="23.25" customHeight="1">
      <c r="A4507" s="15"/>
      <c r="B4507" s="21" t="s">
        <v>22478</v>
      </c>
      <c r="C4507" s="16" t="s">
        <v>21754</v>
      </c>
      <c r="D4507" s="16" t="s">
        <v>22364</v>
      </c>
      <c r="E4507" s="16" t="s">
        <v>22479</v>
      </c>
      <c r="F4507" s="17"/>
      <c r="G4507" s="18">
        <v>1811</v>
      </c>
      <c r="H4507" s="19">
        <f t="shared" si="210"/>
        <v>55.843503408000004</v>
      </c>
      <c r="I4507" s="16"/>
      <c r="J4507" s="16">
        <f t="shared" si="211"/>
        <v>0</v>
      </c>
      <c r="K4507" s="20" t="s">
        <v>13999</v>
      </c>
      <c r="L4507" s="20" t="s">
        <v>13999</v>
      </c>
      <c r="M4507" s="20" t="s">
        <v>13999</v>
      </c>
      <c r="N4507" s="20"/>
      <c r="O4507" s="20" t="s">
        <v>13999</v>
      </c>
      <c r="P4507" s="20" t="s">
        <v>13999</v>
      </c>
      <c r="Q4507" s="20" t="s">
        <v>13999</v>
      </c>
      <c r="R4507" s="16"/>
      <c r="S4507" s="16" t="s">
        <v>18561</v>
      </c>
      <c r="T4507" s="16"/>
      <c r="U4507" s="39">
        <f t="shared" si="212"/>
        <v>67.012204089600004</v>
      </c>
    </row>
    <row r="4508" spans="1:21" ht="23.25" customHeight="1">
      <c r="A4508" s="15"/>
      <c r="B4508" s="21" t="s">
        <v>22480</v>
      </c>
      <c r="C4508" s="16" t="s">
        <v>21754</v>
      </c>
      <c r="D4508" s="16" t="s">
        <v>22364</v>
      </c>
      <c r="E4508" s="16" t="s">
        <v>22481</v>
      </c>
      <c r="F4508" s="17"/>
      <c r="G4508" s="18">
        <v>2510</v>
      </c>
      <c r="H4508" s="19">
        <f t="shared" si="210"/>
        <v>77.397677280000011</v>
      </c>
      <c r="I4508" s="16"/>
      <c r="J4508" s="16">
        <f t="shared" si="211"/>
        <v>0</v>
      </c>
      <c r="K4508" s="20" t="s">
        <v>13999</v>
      </c>
      <c r="L4508" s="20" t="s">
        <v>13999</v>
      </c>
      <c r="M4508" s="20" t="s">
        <v>13999</v>
      </c>
      <c r="N4508" s="20"/>
      <c r="O4508" s="20" t="s">
        <v>13999</v>
      </c>
      <c r="P4508" s="20" t="s">
        <v>13999</v>
      </c>
      <c r="Q4508" s="20"/>
      <c r="R4508" s="16"/>
      <c r="S4508" s="16" t="s">
        <v>18561</v>
      </c>
      <c r="T4508" s="16"/>
      <c r="U4508" s="39">
        <f t="shared" si="212"/>
        <v>92.877212736000004</v>
      </c>
    </row>
    <row r="4509" spans="1:21" ht="23.25" customHeight="1">
      <c r="A4509" s="15"/>
      <c r="B4509" s="21" t="s">
        <v>22482</v>
      </c>
      <c r="C4509" s="16" t="s">
        <v>21754</v>
      </c>
      <c r="D4509" s="16" t="s">
        <v>22364</v>
      </c>
      <c r="E4509" s="16" t="s">
        <v>22483</v>
      </c>
      <c r="F4509" s="17"/>
      <c r="G4509" s="18">
        <v>3330</v>
      </c>
      <c r="H4509" s="19">
        <f t="shared" si="210"/>
        <v>102.68297424000001</v>
      </c>
      <c r="I4509" s="16"/>
      <c r="J4509" s="16">
        <f t="shared" si="211"/>
        <v>0</v>
      </c>
      <c r="K4509" s="20" t="s">
        <v>13999</v>
      </c>
      <c r="L4509" s="20" t="s">
        <v>13999</v>
      </c>
      <c r="M4509" s="20" t="s">
        <v>13999</v>
      </c>
      <c r="N4509" s="20"/>
      <c r="O4509" s="20" t="s">
        <v>13999</v>
      </c>
      <c r="P4509" s="20" t="s">
        <v>13999</v>
      </c>
      <c r="Q4509" s="20"/>
      <c r="R4509" s="16"/>
      <c r="S4509" s="16" t="s">
        <v>14156</v>
      </c>
      <c r="T4509" s="16"/>
      <c r="U4509" s="39">
        <f t="shared" si="212"/>
        <v>128.97810140640001</v>
      </c>
    </row>
    <row r="4510" spans="1:21" ht="23.25" customHeight="1">
      <c r="A4510" s="15"/>
      <c r="B4510" s="21" t="s">
        <v>22484</v>
      </c>
      <c r="C4510" s="16" t="s">
        <v>21754</v>
      </c>
      <c r="D4510" s="16" t="s">
        <v>22364</v>
      </c>
      <c r="E4510" s="16" t="s">
        <v>22485</v>
      </c>
      <c r="F4510" s="17"/>
      <c r="G4510" s="18">
        <v>1906</v>
      </c>
      <c r="H4510" s="19">
        <f t="shared" si="210"/>
        <v>58.772897568000005</v>
      </c>
      <c r="I4510" s="16"/>
      <c r="J4510" s="16">
        <f t="shared" si="211"/>
        <v>0</v>
      </c>
      <c r="K4510" s="20" t="s">
        <v>13999</v>
      </c>
      <c r="L4510" s="20" t="s">
        <v>13999</v>
      </c>
      <c r="M4510" s="20" t="s">
        <v>13999</v>
      </c>
      <c r="N4510" s="20"/>
      <c r="O4510" s="20"/>
      <c r="P4510" s="20" t="s">
        <v>13999</v>
      </c>
      <c r="Q4510" s="20" t="s">
        <v>13999</v>
      </c>
      <c r="R4510" s="16"/>
      <c r="S4510" s="16" t="s">
        <v>18561</v>
      </c>
      <c r="T4510" s="16"/>
      <c r="U4510" s="39">
        <f t="shared" si="212"/>
        <v>70.527477081599997</v>
      </c>
    </row>
    <row r="4511" spans="1:21" ht="23.25" customHeight="1">
      <c r="A4511" s="15"/>
      <c r="B4511" s="21" t="s">
        <v>22486</v>
      </c>
      <c r="C4511" s="16" t="s">
        <v>21754</v>
      </c>
      <c r="D4511" s="16" t="s">
        <v>22364</v>
      </c>
      <c r="E4511" s="16" t="s">
        <v>22487</v>
      </c>
      <c r="F4511" s="17"/>
      <c r="G4511" s="18">
        <v>2741</v>
      </c>
      <c r="H4511" s="19">
        <f t="shared" si="210"/>
        <v>84.520730448000009</v>
      </c>
      <c r="I4511" s="16"/>
      <c r="J4511" s="16">
        <f t="shared" si="211"/>
        <v>0</v>
      </c>
      <c r="K4511" s="20" t="s">
        <v>14000</v>
      </c>
      <c r="L4511" s="20" t="s">
        <v>13999</v>
      </c>
      <c r="M4511" s="20" t="s">
        <v>13999</v>
      </c>
      <c r="N4511" s="20"/>
      <c r="O4511" s="20"/>
      <c r="P4511" s="20" t="s">
        <v>13999</v>
      </c>
      <c r="Q4511" s="20"/>
      <c r="R4511" s="16"/>
      <c r="S4511" s="16" t="s">
        <v>18561</v>
      </c>
      <c r="T4511" s="16"/>
      <c r="U4511" s="39">
        <f t="shared" si="212"/>
        <v>101.42487653760001</v>
      </c>
    </row>
    <row r="4512" spans="1:21" ht="23.25" customHeight="1">
      <c r="A4512" s="15"/>
      <c r="B4512" s="21" t="s">
        <v>22488</v>
      </c>
      <c r="C4512" s="16" t="s">
        <v>21754</v>
      </c>
      <c r="D4512" s="16" t="s">
        <v>22364</v>
      </c>
      <c r="E4512" s="16" t="s">
        <v>22489</v>
      </c>
      <c r="F4512" s="17"/>
      <c r="G4512" s="18">
        <v>3466</v>
      </c>
      <c r="H4512" s="19">
        <f t="shared" si="210"/>
        <v>106.87663324800002</v>
      </c>
      <c r="I4512" s="16"/>
      <c r="J4512" s="16">
        <f t="shared" si="211"/>
        <v>0</v>
      </c>
      <c r="K4512" s="20" t="s">
        <v>14000</v>
      </c>
      <c r="L4512" s="20" t="s">
        <v>13999</v>
      </c>
      <c r="M4512" s="20" t="s">
        <v>13999</v>
      </c>
      <c r="N4512" s="20"/>
      <c r="O4512" s="20"/>
      <c r="P4512" s="20" t="s">
        <v>13999</v>
      </c>
      <c r="Q4512" s="20"/>
      <c r="R4512" s="16"/>
      <c r="S4512" s="16" t="s">
        <v>14156</v>
      </c>
      <c r="T4512" s="16"/>
      <c r="U4512" s="39">
        <f t="shared" si="212"/>
        <v>133.63306290528004</v>
      </c>
    </row>
    <row r="4513" spans="1:21" ht="23.25" customHeight="1">
      <c r="A4513" s="15"/>
      <c r="B4513" s="21" t="s">
        <v>22490</v>
      </c>
      <c r="C4513" s="16" t="s">
        <v>21754</v>
      </c>
      <c r="D4513" s="16" t="s">
        <v>22364</v>
      </c>
      <c r="E4513" s="16" t="s">
        <v>22491</v>
      </c>
      <c r="F4513" s="17"/>
      <c r="G4513" s="18">
        <v>2132</v>
      </c>
      <c r="H4513" s="19">
        <f t="shared" si="210"/>
        <v>65.74177209600002</v>
      </c>
      <c r="I4513" s="16"/>
      <c r="J4513" s="16">
        <f t="shared" si="211"/>
        <v>0</v>
      </c>
      <c r="K4513" s="20" t="s">
        <v>13999</v>
      </c>
      <c r="L4513" s="20" t="s">
        <v>13999</v>
      </c>
      <c r="M4513" s="20" t="s">
        <v>13999</v>
      </c>
      <c r="N4513" s="20"/>
      <c r="O4513" s="20"/>
      <c r="P4513" s="20" t="s">
        <v>13999</v>
      </c>
      <c r="Q4513" s="20" t="s">
        <v>13999</v>
      </c>
      <c r="R4513" s="16"/>
      <c r="S4513" s="16" t="s">
        <v>18561</v>
      </c>
      <c r="T4513" s="16"/>
      <c r="U4513" s="39">
        <f t="shared" si="212"/>
        <v>78.890126515200024</v>
      </c>
    </row>
    <row r="4514" spans="1:21" ht="23.25" customHeight="1">
      <c r="A4514" s="15"/>
      <c r="B4514" s="21" t="s">
        <v>22492</v>
      </c>
      <c r="C4514" s="16" t="s">
        <v>21754</v>
      </c>
      <c r="D4514" s="16" t="s">
        <v>22364</v>
      </c>
      <c r="E4514" s="16" t="s">
        <v>22493</v>
      </c>
      <c r="F4514" s="17"/>
      <c r="G4514" s="18">
        <v>2897</v>
      </c>
      <c r="H4514" s="19">
        <f t="shared" si="210"/>
        <v>89.331104016000012</v>
      </c>
      <c r="I4514" s="16"/>
      <c r="J4514" s="16">
        <f t="shared" si="211"/>
        <v>0</v>
      </c>
      <c r="K4514" s="20" t="s">
        <v>13999</v>
      </c>
      <c r="L4514" s="20" t="s">
        <v>13999</v>
      </c>
      <c r="M4514" s="20" t="s">
        <v>13999</v>
      </c>
      <c r="N4514" s="20"/>
      <c r="O4514" s="20"/>
      <c r="P4514" s="20" t="s">
        <v>13999</v>
      </c>
      <c r="Q4514" s="20"/>
      <c r="R4514" s="16"/>
      <c r="S4514" s="16" t="s">
        <v>18561</v>
      </c>
      <c r="T4514" s="16"/>
      <c r="U4514" s="39">
        <f t="shared" si="212"/>
        <v>107.19732481920001</v>
      </c>
    </row>
    <row r="4515" spans="1:21" ht="23.25" customHeight="1">
      <c r="A4515" s="15"/>
      <c r="B4515" s="21" t="s">
        <v>22494</v>
      </c>
      <c r="C4515" s="16" t="s">
        <v>21754</v>
      </c>
      <c r="D4515" s="16" t="s">
        <v>22364</v>
      </c>
      <c r="E4515" s="16" t="s">
        <v>22495</v>
      </c>
      <c r="F4515" s="17"/>
      <c r="G4515" s="18">
        <v>3820</v>
      </c>
      <c r="H4515" s="19">
        <f t="shared" si="210"/>
        <v>117.79248096000001</v>
      </c>
      <c r="I4515" s="16"/>
      <c r="J4515" s="16">
        <f t="shared" si="211"/>
        <v>0</v>
      </c>
      <c r="K4515" s="20" t="s">
        <v>13999</v>
      </c>
      <c r="L4515" s="20" t="s">
        <v>13999</v>
      </c>
      <c r="M4515" s="20" t="s">
        <v>13999</v>
      </c>
      <c r="N4515" s="20"/>
      <c r="O4515" s="20"/>
      <c r="P4515" s="20" t="s">
        <v>13999</v>
      </c>
      <c r="Q4515" s="20"/>
      <c r="R4515" s="16"/>
      <c r="S4515" s="16" t="s">
        <v>14156</v>
      </c>
      <c r="T4515" s="16"/>
      <c r="U4515" s="39">
        <f t="shared" si="212"/>
        <v>145.74965386560001</v>
      </c>
    </row>
    <row r="4516" spans="1:21" ht="23.25" customHeight="1">
      <c r="A4516" s="15"/>
      <c r="B4516" s="21" t="s">
        <v>22496</v>
      </c>
      <c r="C4516" s="16" t="s">
        <v>21754</v>
      </c>
      <c r="D4516" s="16" t="s">
        <v>22364</v>
      </c>
      <c r="E4516" s="16" t="s">
        <v>22497</v>
      </c>
      <c r="F4516" s="17"/>
      <c r="G4516" s="18">
        <v>2154</v>
      </c>
      <c r="H4516" s="19">
        <f t="shared" si="210"/>
        <v>66.420158111999996</v>
      </c>
      <c r="I4516" s="16"/>
      <c r="J4516" s="16">
        <f t="shared" si="211"/>
        <v>0</v>
      </c>
      <c r="K4516" s="20" t="s">
        <v>13999</v>
      </c>
      <c r="L4516" s="20" t="s">
        <v>13999</v>
      </c>
      <c r="M4516" s="20" t="s">
        <v>13999</v>
      </c>
      <c r="N4516" s="20"/>
      <c r="O4516" s="20"/>
      <c r="P4516" s="20" t="s">
        <v>13999</v>
      </c>
      <c r="Q4516" s="20" t="s">
        <v>13999</v>
      </c>
      <c r="R4516" s="16"/>
      <c r="S4516" s="16" t="s">
        <v>18561</v>
      </c>
      <c r="T4516" s="16"/>
      <c r="U4516" s="39">
        <f t="shared" si="212"/>
        <v>79.704189734399989</v>
      </c>
    </row>
    <row r="4517" spans="1:21" ht="23.25" customHeight="1">
      <c r="A4517" s="15"/>
      <c r="B4517" s="21" t="s">
        <v>22498</v>
      </c>
      <c r="C4517" s="16" t="s">
        <v>21754</v>
      </c>
      <c r="D4517" s="16" t="s">
        <v>22364</v>
      </c>
      <c r="E4517" s="16" t="s">
        <v>22499</v>
      </c>
      <c r="F4517" s="17"/>
      <c r="G4517" s="18">
        <v>2884</v>
      </c>
      <c r="H4517" s="19">
        <f t="shared" si="210"/>
        <v>88.930239552000018</v>
      </c>
      <c r="I4517" s="16"/>
      <c r="J4517" s="16">
        <f t="shared" si="211"/>
        <v>0</v>
      </c>
      <c r="K4517" s="20" t="s">
        <v>14000</v>
      </c>
      <c r="L4517" s="20" t="s">
        <v>13999</v>
      </c>
      <c r="M4517" s="20" t="s">
        <v>13999</v>
      </c>
      <c r="N4517" s="20"/>
      <c r="O4517" s="20"/>
      <c r="P4517" s="20" t="s">
        <v>13999</v>
      </c>
      <c r="Q4517" s="20"/>
      <c r="R4517" s="16"/>
      <c r="S4517" s="16" t="s">
        <v>14156</v>
      </c>
      <c r="T4517" s="16"/>
      <c r="U4517" s="39">
        <f t="shared" si="212"/>
        <v>106.71628746240002</v>
      </c>
    </row>
    <row r="4518" spans="1:21" ht="23.25" customHeight="1">
      <c r="A4518" s="15"/>
      <c r="B4518" s="21" t="s">
        <v>22500</v>
      </c>
      <c r="C4518" s="16" t="s">
        <v>21754</v>
      </c>
      <c r="D4518" s="16" t="s">
        <v>22364</v>
      </c>
      <c r="E4518" s="16" t="s">
        <v>22501</v>
      </c>
      <c r="F4518" s="17"/>
      <c r="G4518" s="18">
        <v>3820</v>
      </c>
      <c r="H4518" s="19">
        <f t="shared" si="210"/>
        <v>117.79248096000001</v>
      </c>
      <c r="I4518" s="16"/>
      <c r="J4518" s="16">
        <f t="shared" si="211"/>
        <v>0</v>
      </c>
      <c r="K4518" s="20" t="s">
        <v>14000</v>
      </c>
      <c r="L4518" s="20" t="s">
        <v>13999</v>
      </c>
      <c r="M4518" s="20" t="s">
        <v>13999</v>
      </c>
      <c r="N4518" s="20"/>
      <c r="O4518" s="20"/>
      <c r="P4518" s="20" t="s">
        <v>13999</v>
      </c>
      <c r="Q4518" s="20"/>
      <c r="R4518" s="16"/>
      <c r="S4518" s="16" t="s">
        <v>14156</v>
      </c>
      <c r="T4518" s="16"/>
      <c r="U4518" s="39">
        <f t="shared" si="212"/>
        <v>145.74965386560001</v>
      </c>
    </row>
    <row r="4519" spans="1:21" ht="23.25" customHeight="1">
      <c r="A4519" s="15"/>
      <c r="B4519" s="21" t="s">
        <v>22502</v>
      </c>
      <c r="C4519" s="16" t="s">
        <v>21754</v>
      </c>
      <c r="D4519" s="16" t="s">
        <v>22364</v>
      </c>
      <c r="E4519" s="16" t="s">
        <v>22503</v>
      </c>
      <c r="F4519" s="17"/>
      <c r="G4519" s="18">
        <v>2275</v>
      </c>
      <c r="H4519" s="19">
        <f t="shared" si="210"/>
        <v>70.151281200000014</v>
      </c>
      <c r="I4519" s="16"/>
      <c r="J4519" s="16">
        <f t="shared" si="211"/>
        <v>0</v>
      </c>
      <c r="K4519" s="20" t="s">
        <v>13999</v>
      </c>
      <c r="L4519" s="20" t="s">
        <v>13999</v>
      </c>
      <c r="M4519" s="20" t="s">
        <v>13999</v>
      </c>
      <c r="N4519" s="20"/>
      <c r="O4519" s="20"/>
      <c r="P4519" s="20" t="s">
        <v>13999</v>
      </c>
      <c r="Q4519" s="20" t="s">
        <v>13999</v>
      </c>
      <c r="R4519" s="16"/>
      <c r="S4519" s="16" t="s">
        <v>14156</v>
      </c>
      <c r="T4519" s="16"/>
      <c r="U4519" s="39">
        <f t="shared" si="212"/>
        <v>84.181537440000014</v>
      </c>
    </row>
    <row r="4520" spans="1:21" ht="23.25" customHeight="1">
      <c r="A4520" s="15"/>
      <c r="B4520" s="21" t="s">
        <v>22504</v>
      </c>
      <c r="C4520" s="16" t="s">
        <v>21754</v>
      </c>
      <c r="D4520" s="16" t="s">
        <v>22364</v>
      </c>
      <c r="E4520" s="16" t="s">
        <v>22505</v>
      </c>
      <c r="F4520" s="17"/>
      <c r="G4520" s="18">
        <v>3236</v>
      </c>
      <c r="H4520" s="19">
        <f t="shared" si="210"/>
        <v>99.78441580800002</v>
      </c>
      <c r="I4520" s="16"/>
      <c r="J4520" s="16">
        <f t="shared" si="211"/>
        <v>0</v>
      </c>
      <c r="K4520" s="20" t="s">
        <v>13999</v>
      </c>
      <c r="L4520" s="20" t="s">
        <v>13999</v>
      </c>
      <c r="M4520" s="20" t="s">
        <v>13999</v>
      </c>
      <c r="N4520" s="20"/>
      <c r="O4520" s="20"/>
      <c r="P4520" s="20" t="s">
        <v>13999</v>
      </c>
      <c r="Q4520" s="20"/>
      <c r="R4520" s="16"/>
      <c r="S4520" s="16" t="s">
        <v>14156</v>
      </c>
      <c r="T4520" s="16"/>
      <c r="U4520" s="39">
        <f t="shared" si="212"/>
        <v>119.74129896960002</v>
      </c>
    </row>
    <row r="4521" spans="1:21" ht="23.25" customHeight="1">
      <c r="A4521" s="15"/>
      <c r="B4521" s="21" t="s">
        <v>22506</v>
      </c>
      <c r="C4521" s="16" t="s">
        <v>21754</v>
      </c>
      <c r="D4521" s="16" t="s">
        <v>22364</v>
      </c>
      <c r="E4521" s="16" t="s">
        <v>22507</v>
      </c>
      <c r="F4521" s="17"/>
      <c r="G4521" s="18">
        <v>4587</v>
      </c>
      <c r="H4521" s="19">
        <f t="shared" si="210"/>
        <v>141.44348433600001</v>
      </c>
      <c r="I4521" s="16"/>
      <c r="J4521" s="16">
        <f t="shared" si="211"/>
        <v>0</v>
      </c>
      <c r="K4521" s="20" t="s">
        <v>14000</v>
      </c>
      <c r="L4521" s="20" t="s">
        <v>13999</v>
      </c>
      <c r="M4521" s="20" t="s">
        <v>13999</v>
      </c>
      <c r="N4521" s="20"/>
      <c r="O4521" s="20"/>
      <c r="P4521" s="20" t="s">
        <v>13999</v>
      </c>
      <c r="Q4521" s="20"/>
      <c r="R4521" s="16"/>
      <c r="S4521" s="16" t="s">
        <v>14156</v>
      </c>
      <c r="T4521" s="16"/>
      <c r="U4521" s="39">
        <f t="shared" si="212"/>
        <v>172.00226761296003</v>
      </c>
    </row>
    <row r="4522" spans="1:21" ht="23.25" customHeight="1">
      <c r="A4522" s="15"/>
      <c r="B4522" s="21" t="s">
        <v>22508</v>
      </c>
      <c r="C4522" s="16" t="s">
        <v>21754</v>
      </c>
      <c r="D4522" s="16" t="s">
        <v>22509</v>
      </c>
      <c r="E4522" s="16" t="s">
        <v>22510</v>
      </c>
      <c r="F4522" s="17"/>
      <c r="G4522" s="22">
        <v>46</v>
      </c>
      <c r="H4522" s="19">
        <f t="shared" si="210"/>
        <v>1.4184434880000003</v>
      </c>
      <c r="I4522" s="16"/>
      <c r="J4522" s="16">
        <f t="shared" si="211"/>
        <v>0</v>
      </c>
      <c r="K4522" s="20" t="s">
        <v>14000</v>
      </c>
      <c r="L4522" s="20"/>
      <c r="M4522" s="20"/>
      <c r="N4522" s="20" t="s">
        <v>13999</v>
      </c>
      <c r="O4522" s="20" t="s">
        <v>13999</v>
      </c>
      <c r="P4522" s="20" t="s">
        <v>13999</v>
      </c>
      <c r="Q4522" s="20" t="s">
        <v>13999</v>
      </c>
      <c r="R4522" s="16"/>
      <c r="S4522" s="16" t="s">
        <v>14079</v>
      </c>
      <c r="T4522" s="16"/>
      <c r="U4522" s="39">
        <f t="shared" si="212"/>
        <v>1.7021321856000002</v>
      </c>
    </row>
    <row r="4523" spans="1:21" ht="23.25" customHeight="1">
      <c r="A4523" s="15"/>
      <c r="B4523" s="21" t="s">
        <v>22511</v>
      </c>
      <c r="C4523" s="16" t="s">
        <v>21754</v>
      </c>
      <c r="D4523" s="16" t="s">
        <v>22509</v>
      </c>
      <c r="E4523" s="16" t="s">
        <v>22512</v>
      </c>
      <c r="F4523" s="17"/>
      <c r="G4523" s="22">
        <v>53</v>
      </c>
      <c r="H4523" s="19">
        <f t="shared" si="210"/>
        <v>1.6342935840000004</v>
      </c>
      <c r="I4523" s="16"/>
      <c r="J4523" s="16">
        <f t="shared" si="211"/>
        <v>0</v>
      </c>
      <c r="K4523" s="20" t="s">
        <v>14000</v>
      </c>
      <c r="L4523" s="20"/>
      <c r="M4523" s="20"/>
      <c r="N4523" s="20" t="s">
        <v>13999</v>
      </c>
      <c r="O4523" s="20"/>
      <c r="P4523" s="20" t="s">
        <v>13999</v>
      </c>
      <c r="Q4523" s="20" t="s">
        <v>13999</v>
      </c>
      <c r="R4523" s="16"/>
      <c r="S4523" s="16" t="s">
        <v>17748</v>
      </c>
      <c r="T4523" s="16"/>
      <c r="U4523" s="39">
        <f t="shared" si="212"/>
        <v>1.9611523008000002</v>
      </c>
    </row>
    <row r="4524" spans="1:21" ht="23.25" customHeight="1">
      <c r="A4524" s="15"/>
      <c r="B4524" s="21" t="s">
        <v>22513</v>
      </c>
      <c r="C4524" s="16" t="s">
        <v>21754</v>
      </c>
      <c r="D4524" s="16" t="s">
        <v>22509</v>
      </c>
      <c r="E4524" s="16" t="s">
        <v>22514</v>
      </c>
      <c r="F4524" s="17"/>
      <c r="G4524" s="22">
        <v>53</v>
      </c>
      <c r="H4524" s="19">
        <f t="shared" si="210"/>
        <v>1.6342935840000004</v>
      </c>
      <c r="I4524" s="16"/>
      <c r="J4524" s="16">
        <f t="shared" si="211"/>
        <v>0</v>
      </c>
      <c r="K4524" s="20" t="s">
        <v>14000</v>
      </c>
      <c r="L4524" s="20"/>
      <c r="M4524" s="20" t="s">
        <v>13999</v>
      </c>
      <c r="N4524" s="20" t="s">
        <v>13999</v>
      </c>
      <c r="O4524" s="20"/>
      <c r="P4524" s="20" t="s">
        <v>13999</v>
      </c>
      <c r="Q4524" s="20" t="s">
        <v>13999</v>
      </c>
      <c r="R4524" s="16"/>
      <c r="S4524" s="16" t="s">
        <v>17748</v>
      </c>
      <c r="T4524" s="16"/>
      <c r="U4524" s="39">
        <f t="shared" si="212"/>
        <v>1.9611523008000002</v>
      </c>
    </row>
    <row r="4525" spans="1:21" ht="23.25" customHeight="1">
      <c r="A4525" s="15"/>
      <c r="B4525" s="21" t="s">
        <v>22515</v>
      </c>
      <c r="C4525" s="16" t="s">
        <v>21754</v>
      </c>
      <c r="D4525" s="16" t="s">
        <v>22509</v>
      </c>
      <c r="E4525" s="16" t="s">
        <v>22516</v>
      </c>
      <c r="F4525" s="17"/>
      <c r="G4525" s="22">
        <v>56</v>
      </c>
      <c r="H4525" s="19">
        <f t="shared" si="210"/>
        <v>1.7268007680000004</v>
      </c>
      <c r="I4525" s="16"/>
      <c r="J4525" s="16">
        <f t="shared" si="211"/>
        <v>0</v>
      </c>
      <c r="K4525" s="20" t="s">
        <v>14000</v>
      </c>
      <c r="L4525" s="20"/>
      <c r="M4525" s="20" t="s">
        <v>13999</v>
      </c>
      <c r="N4525" s="20" t="s">
        <v>13999</v>
      </c>
      <c r="O4525" s="20" t="s">
        <v>13999</v>
      </c>
      <c r="P4525" s="20" t="s">
        <v>13999</v>
      </c>
      <c r="Q4525" s="20" t="s">
        <v>13999</v>
      </c>
      <c r="R4525" s="16"/>
      <c r="S4525" s="16" t="s">
        <v>17748</v>
      </c>
      <c r="T4525" s="16"/>
      <c r="U4525" s="39">
        <f t="shared" si="212"/>
        <v>2.0721609216000005</v>
      </c>
    </row>
    <row r="4526" spans="1:21" ht="23.25" customHeight="1">
      <c r="A4526" s="15"/>
      <c r="B4526" s="21" t="s">
        <v>22517</v>
      </c>
      <c r="C4526" s="16" t="s">
        <v>21754</v>
      </c>
      <c r="D4526" s="16" t="s">
        <v>22509</v>
      </c>
      <c r="E4526" s="16" t="s">
        <v>22518</v>
      </c>
      <c r="F4526" s="17"/>
      <c r="G4526" s="22">
        <v>49</v>
      </c>
      <c r="H4526" s="19">
        <f t="shared" si="210"/>
        <v>1.5109506720000003</v>
      </c>
      <c r="I4526" s="16"/>
      <c r="J4526" s="16">
        <f t="shared" si="211"/>
        <v>0</v>
      </c>
      <c r="K4526" s="20" t="s">
        <v>14000</v>
      </c>
      <c r="L4526" s="20"/>
      <c r="M4526" s="20"/>
      <c r="N4526" s="20" t="s">
        <v>13999</v>
      </c>
      <c r="O4526" s="20" t="s">
        <v>13999</v>
      </c>
      <c r="P4526" s="20" t="s">
        <v>13999</v>
      </c>
      <c r="Q4526" s="20"/>
      <c r="R4526" s="16"/>
      <c r="S4526" s="16" t="s">
        <v>17748</v>
      </c>
      <c r="T4526" s="16"/>
      <c r="U4526" s="39">
        <f t="shared" si="212"/>
        <v>1.8131408064000003</v>
      </c>
    </row>
    <row r="4527" spans="1:21" ht="23.25" customHeight="1">
      <c r="A4527" s="15"/>
      <c r="B4527" s="21" t="s">
        <v>22519</v>
      </c>
      <c r="C4527" s="16" t="s">
        <v>21754</v>
      </c>
      <c r="D4527" s="16" t="s">
        <v>22509</v>
      </c>
      <c r="E4527" s="16" t="s">
        <v>22520</v>
      </c>
      <c r="F4527" s="17"/>
      <c r="G4527" s="22">
        <v>61</v>
      </c>
      <c r="H4527" s="19">
        <f t="shared" si="210"/>
        <v>1.8809794080000002</v>
      </c>
      <c r="I4527" s="16"/>
      <c r="J4527" s="16">
        <f t="shared" si="211"/>
        <v>0</v>
      </c>
      <c r="K4527" s="20" t="s">
        <v>14000</v>
      </c>
      <c r="L4527" s="20"/>
      <c r="M4527" s="20" t="s">
        <v>13999</v>
      </c>
      <c r="N4527" s="20" t="s">
        <v>13999</v>
      </c>
      <c r="O4527" s="20" t="s">
        <v>13999</v>
      </c>
      <c r="P4527" s="20" t="s">
        <v>14000</v>
      </c>
      <c r="Q4527" s="20" t="s">
        <v>13999</v>
      </c>
      <c r="R4527" s="16"/>
      <c r="S4527" s="16" t="s">
        <v>17748</v>
      </c>
      <c r="T4527" s="16"/>
      <c r="U4527" s="39">
        <f t="shared" si="212"/>
        <v>2.2571752896000001</v>
      </c>
    </row>
    <row r="4528" spans="1:21" ht="23.25" customHeight="1">
      <c r="A4528" s="15"/>
      <c r="B4528" s="21" t="s">
        <v>22521</v>
      </c>
      <c r="C4528" s="16" t="s">
        <v>21754</v>
      </c>
      <c r="D4528" s="16" t="s">
        <v>22509</v>
      </c>
      <c r="E4528" s="16" t="s">
        <v>22522</v>
      </c>
      <c r="F4528" s="17"/>
      <c r="G4528" s="22">
        <v>66</v>
      </c>
      <c r="H4528" s="19">
        <f t="shared" si="210"/>
        <v>2.0351580480000004</v>
      </c>
      <c r="I4528" s="16"/>
      <c r="J4528" s="16">
        <f t="shared" si="211"/>
        <v>0</v>
      </c>
      <c r="K4528" s="20" t="s">
        <v>13999</v>
      </c>
      <c r="L4528" s="20"/>
      <c r="M4528" s="20" t="s">
        <v>13999</v>
      </c>
      <c r="N4528" s="20" t="s">
        <v>13999</v>
      </c>
      <c r="O4528" s="20"/>
      <c r="P4528" s="20" t="s">
        <v>13999</v>
      </c>
      <c r="Q4528" s="20" t="s">
        <v>13999</v>
      </c>
      <c r="R4528" s="16"/>
      <c r="S4528" s="16" t="s">
        <v>17748</v>
      </c>
      <c r="T4528" s="16"/>
      <c r="U4528" s="39">
        <f t="shared" si="212"/>
        <v>2.4421896576000006</v>
      </c>
    </row>
    <row r="4529" spans="1:21" ht="23.25" customHeight="1">
      <c r="A4529" s="15"/>
      <c r="B4529" s="21" t="s">
        <v>22523</v>
      </c>
      <c r="C4529" s="16" t="s">
        <v>21754</v>
      </c>
      <c r="D4529" s="16" t="s">
        <v>22509</v>
      </c>
      <c r="E4529" s="16" t="s">
        <v>22524</v>
      </c>
      <c r="F4529" s="17"/>
      <c r="G4529" s="22">
        <v>66</v>
      </c>
      <c r="H4529" s="19">
        <f t="shared" si="210"/>
        <v>2.0351580480000004</v>
      </c>
      <c r="I4529" s="16"/>
      <c r="J4529" s="16">
        <f t="shared" si="211"/>
        <v>0</v>
      </c>
      <c r="K4529" s="20" t="s">
        <v>13999</v>
      </c>
      <c r="L4529" s="20"/>
      <c r="M4529" s="20" t="s">
        <v>13999</v>
      </c>
      <c r="N4529" s="20" t="s">
        <v>13999</v>
      </c>
      <c r="O4529" s="20" t="s">
        <v>13999</v>
      </c>
      <c r="P4529" s="20" t="s">
        <v>14000</v>
      </c>
      <c r="Q4529" s="20" t="s">
        <v>13999</v>
      </c>
      <c r="R4529" s="16"/>
      <c r="S4529" s="16" t="s">
        <v>17748</v>
      </c>
      <c r="T4529" s="16"/>
      <c r="U4529" s="39">
        <f t="shared" si="212"/>
        <v>2.4421896576000006</v>
      </c>
    </row>
    <row r="4530" spans="1:21" ht="23.25" customHeight="1">
      <c r="A4530" s="15"/>
      <c r="B4530" s="21" t="s">
        <v>22525</v>
      </c>
      <c r="C4530" s="16" t="s">
        <v>21754</v>
      </c>
      <c r="D4530" s="16" t="s">
        <v>22509</v>
      </c>
      <c r="E4530" s="16" t="s">
        <v>22526</v>
      </c>
      <c r="F4530" s="17"/>
      <c r="G4530" s="22">
        <v>67</v>
      </c>
      <c r="H4530" s="19">
        <f t="shared" si="210"/>
        <v>2.0659937760000004</v>
      </c>
      <c r="I4530" s="16"/>
      <c r="J4530" s="16">
        <f t="shared" si="211"/>
        <v>0</v>
      </c>
      <c r="K4530" s="20" t="s">
        <v>14000</v>
      </c>
      <c r="L4530" s="20"/>
      <c r="M4530" s="20" t="s">
        <v>14000</v>
      </c>
      <c r="N4530" s="20" t="s">
        <v>13999</v>
      </c>
      <c r="O4530" s="20" t="s">
        <v>13999</v>
      </c>
      <c r="P4530" s="20" t="s">
        <v>13999</v>
      </c>
      <c r="Q4530" s="20" t="s">
        <v>13999</v>
      </c>
      <c r="R4530" s="16"/>
      <c r="S4530" s="16" t="s">
        <v>17748</v>
      </c>
      <c r="T4530" s="16"/>
      <c r="U4530" s="39">
        <f t="shared" si="212"/>
        <v>2.4791925312000003</v>
      </c>
    </row>
    <row r="4531" spans="1:21" ht="12" customHeight="1">
      <c r="A4531" s="15"/>
      <c r="B4531" s="21" t="s">
        <v>22527</v>
      </c>
      <c r="C4531" s="16" t="s">
        <v>21754</v>
      </c>
      <c r="D4531" s="16" t="s">
        <v>22509</v>
      </c>
      <c r="E4531" s="16" t="s">
        <v>22528</v>
      </c>
      <c r="F4531" s="17"/>
      <c r="G4531" s="22">
        <v>56</v>
      </c>
      <c r="H4531" s="19">
        <f t="shared" si="210"/>
        <v>1.7268007680000004</v>
      </c>
      <c r="I4531" s="16"/>
      <c r="J4531" s="16">
        <f t="shared" si="211"/>
        <v>0</v>
      </c>
      <c r="K4531" s="20" t="s">
        <v>14000</v>
      </c>
      <c r="L4531" s="20"/>
      <c r="M4531" s="20" t="s">
        <v>14000</v>
      </c>
      <c r="N4531" s="20" t="s">
        <v>13999</v>
      </c>
      <c r="O4531" s="20" t="s">
        <v>13999</v>
      </c>
      <c r="P4531" s="20"/>
      <c r="Q4531" s="20" t="s">
        <v>13999</v>
      </c>
      <c r="R4531" s="16"/>
      <c r="S4531" s="16" t="s">
        <v>14079</v>
      </c>
      <c r="T4531" s="16"/>
      <c r="U4531" s="39">
        <f t="shared" si="212"/>
        <v>2.0721609216000005</v>
      </c>
    </row>
    <row r="4532" spans="1:21" ht="12" customHeight="1">
      <c r="A4532" s="15"/>
      <c r="B4532" s="21" t="s">
        <v>22529</v>
      </c>
      <c r="C4532" s="16" t="s">
        <v>21754</v>
      </c>
      <c r="D4532" s="16" t="s">
        <v>22509</v>
      </c>
      <c r="E4532" s="16" t="s">
        <v>22530</v>
      </c>
      <c r="F4532" s="17"/>
      <c r="G4532" s="22">
        <v>56</v>
      </c>
      <c r="H4532" s="19">
        <f t="shared" si="210"/>
        <v>1.7268007680000004</v>
      </c>
      <c r="I4532" s="16"/>
      <c r="J4532" s="16">
        <f t="shared" si="211"/>
        <v>0</v>
      </c>
      <c r="K4532" s="20" t="s">
        <v>14000</v>
      </c>
      <c r="L4532" s="20"/>
      <c r="M4532" s="20"/>
      <c r="N4532" s="20" t="s">
        <v>13999</v>
      </c>
      <c r="O4532" s="20" t="s">
        <v>13999</v>
      </c>
      <c r="P4532" s="20" t="s">
        <v>13999</v>
      </c>
      <c r="Q4532" s="20" t="s">
        <v>13999</v>
      </c>
      <c r="R4532" s="16"/>
      <c r="S4532" s="16" t="s">
        <v>14079</v>
      </c>
      <c r="T4532" s="16"/>
      <c r="U4532" s="39">
        <f t="shared" si="212"/>
        <v>2.0721609216000005</v>
      </c>
    </row>
    <row r="4533" spans="1:21" ht="12" customHeight="1">
      <c r="A4533" s="15"/>
      <c r="B4533" s="21" t="s">
        <v>22531</v>
      </c>
      <c r="C4533" s="16" t="s">
        <v>21754</v>
      </c>
      <c r="D4533" s="16" t="s">
        <v>22509</v>
      </c>
      <c r="E4533" s="16" t="s">
        <v>22532</v>
      </c>
      <c r="F4533" s="17"/>
      <c r="G4533" s="22">
        <v>46</v>
      </c>
      <c r="H4533" s="19">
        <f t="shared" si="210"/>
        <v>1.4184434880000003</v>
      </c>
      <c r="I4533" s="16"/>
      <c r="J4533" s="16">
        <f t="shared" si="211"/>
        <v>0</v>
      </c>
      <c r="K4533" s="20" t="s">
        <v>14000</v>
      </c>
      <c r="L4533" s="20" t="s">
        <v>13999</v>
      </c>
      <c r="M4533" s="20" t="s">
        <v>13999</v>
      </c>
      <c r="N4533" s="20" t="s">
        <v>13999</v>
      </c>
      <c r="O4533" s="20" t="s">
        <v>13999</v>
      </c>
      <c r="P4533" s="20" t="s">
        <v>14000</v>
      </c>
      <c r="Q4533" s="20" t="s">
        <v>13999</v>
      </c>
      <c r="R4533" s="16"/>
      <c r="S4533" s="16" t="s">
        <v>17748</v>
      </c>
      <c r="T4533" s="16"/>
      <c r="U4533" s="39">
        <f t="shared" si="212"/>
        <v>1.7021321856000002</v>
      </c>
    </row>
    <row r="4534" spans="1:21" ht="12" customHeight="1">
      <c r="A4534" s="15"/>
      <c r="B4534" s="21" t="s">
        <v>22533</v>
      </c>
      <c r="C4534" s="16" t="s">
        <v>21754</v>
      </c>
      <c r="D4534" s="16" t="s">
        <v>22509</v>
      </c>
      <c r="E4534" s="16" t="s">
        <v>22534</v>
      </c>
      <c r="F4534" s="17"/>
      <c r="G4534" s="22">
        <v>58</v>
      </c>
      <c r="H4534" s="19">
        <f t="shared" si="210"/>
        <v>1.7884722240000002</v>
      </c>
      <c r="I4534" s="16"/>
      <c r="J4534" s="16">
        <f t="shared" si="211"/>
        <v>0</v>
      </c>
      <c r="K4534" s="20" t="s">
        <v>14000</v>
      </c>
      <c r="L4534" s="20"/>
      <c r="M4534" s="20" t="s">
        <v>13999</v>
      </c>
      <c r="N4534" s="20" t="s">
        <v>13999</v>
      </c>
      <c r="O4534" s="20" t="s">
        <v>13999</v>
      </c>
      <c r="P4534" s="20" t="s">
        <v>13999</v>
      </c>
      <c r="Q4534" s="20" t="s">
        <v>13999</v>
      </c>
      <c r="R4534" s="16"/>
      <c r="S4534" s="16" t="s">
        <v>17748</v>
      </c>
      <c r="T4534" s="16"/>
      <c r="U4534" s="39">
        <f t="shared" si="212"/>
        <v>2.1461666688000003</v>
      </c>
    </row>
    <row r="4535" spans="1:21" ht="12" customHeight="1">
      <c r="A4535" s="15"/>
      <c r="B4535" s="21" t="s">
        <v>22535</v>
      </c>
      <c r="C4535" s="16" t="s">
        <v>21754</v>
      </c>
      <c r="D4535" s="16" t="s">
        <v>22509</v>
      </c>
      <c r="E4535" s="16" t="s">
        <v>22536</v>
      </c>
      <c r="F4535" s="17"/>
      <c r="G4535" s="22">
        <v>55</v>
      </c>
      <c r="H4535" s="19">
        <f t="shared" si="210"/>
        <v>1.6959650399999999</v>
      </c>
      <c r="I4535" s="16"/>
      <c r="J4535" s="16">
        <f t="shared" si="211"/>
        <v>0</v>
      </c>
      <c r="K4535" s="20" t="s">
        <v>14000</v>
      </c>
      <c r="L4535" s="20"/>
      <c r="M4535" s="20" t="s">
        <v>14000</v>
      </c>
      <c r="N4535" s="20" t="s">
        <v>13999</v>
      </c>
      <c r="O4535" s="20" t="s">
        <v>13999</v>
      </c>
      <c r="P4535" s="20" t="s">
        <v>13999</v>
      </c>
      <c r="Q4535" s="20" t="s">
        <v>13999</v>
      </c>
      <c r="R4535" s="16"/>
      <c r="S4535" s="16" t="s">
        <v>17748</v>
      </c>
      <c r="T4535" s="16"/>
      <c r="U4535" s="39">
        <f t="shared" si="212"/>
        <v>2.035158048</v>
      </c>
    </row>
    <row r="4536" spans="1:21" ht="12" customHeight="1">
      <c r="A4536" s="15"/>
      <c r="B4536" s="21" t="s">
        <v>22537</v>
      </c>
      <c r="C4536" s="16" t="s">
        <v>21754</v>
      </c>
      <c r="D4536" s="16" t="s">
        <v>22509</v>
      </c>
      <c r="E4536" s="16" t="s">
        <v>22538</v>
      </c>
      <c r="F4536" s="17"/>
      <c r="G4536" s="22">
        <v>66</v>
      </c>
      <c r="H4536" s="19">
        <f t="shared" si="210"/>
        <v>2.0351580480000004</v>
      </c>
      <c r="I4536" s="16"/>
      <c r="J4536" s="16">
        <f t="shared" si="211"/>
        <v>0</v>
      </c>
      <c r="K4536" s="20" t="s">
        <v>14000</v>
      </c>
      <c r="L4536" s="20"/>
      <c r="M4536" s="20" t="s">
        <v>13999</v>
      </c>
      <c r="N4536" s="20" t="s">
        <v>13999</v>
      </c>
      <c r="O4536" s="20" t="s">
        <v>13999</v>
      </c>
      <c r="P4536" s="20" t="s">
        <v>14000</v>
      </c>
      <c r="Q4536" s="20"/>
      <c r="R4536" s="16"/>
      <c r="S4536" s="16" t="s">
        <v>17748</v>
      </c>
      <c r="T4536" s="16"/>
      <c r="U4536" s="39">
        <f t="shared" si="212"/>
        <v>2.4421896576000006</v>
      </c>
    </row>
    <row r="4537" spans="1:21" ht="12" customHeight="1">
      <c r="A4537" s="15"/>
      <c r="B4537" s="21" t="s">
        <v>22539</v>
      </c>
      <c r="C4537" s="16" t="s">
        <v>21754</v>
      </c>
      <c r="D4537" s="16" t="s">
        <v>22509</v>
      </c>
      <c r="E4537" s="16" t="s">
        <v>22540</v>
      </c>
      <c r="F4537" s="17"/>
      <c r="G4537" s="22">
        <v>76</v>
      </c>
      <c r="H4537" s="19">
        <f t="shared" si="210"/>
        <v>2.3435153280000005</v>
      </c>
      <c r="I4537" s="16"/>
      <c r="J4537" s="16">
        <f t="shared" si="211"/>
        <v>0</v>
      </c>
      <c r="K4537" s="20" t="s">
        <v>14000</v>
      </c>
      <c r="L4537" s="20"/>
      <c r="M4537" s="20" t="s">
        <v>13999</v>
      </c>
      <c r="N4537" s="20" t="s">
        <v>13999</v>
      </c>
      <c r="O4537" s="20" t="s">
        <v>13999</v>
      </c>
      <c r="P4537" s="20" t="s">
        <v>13999</v>
      </c>
      <c r="Q4537" s="20" t="s">
        <v>13999</v>
      </c>
      <c r="R4537" s="16"/>
      <c r="S4537" s="16" t="s">
        <v>17748</v>
      </c>
      <c r="T4537" s="16"/>
      <c r="U4537" s="39">
        <f t="shared" si="212"/>
        <v>2.8122183936000007</v>
      </c>
    </row>
    <row r="4538" spans="1:21" ht="12" customHeight="1">
      <c r="A4538" s="15"/>
      <c r="B4538" s="21" t="s">
        <v>22541</v>
      </c>
      <c r="C4538" s="16" t="s">
        <v>21754</v>
      </c>
      <c r="D4538" s="16" t="s">
        <v>22509</v>
      </c>
      <c r="E4538" s="16" t="s">
        <v>22542</v>
      </c>
      <c r="F4538" s="17"/>
      <c r="G4538" s="22">
        <v>78</v>
      </c>
      <c r="H4538" s="19">
        <f t="shared" si="210"/>
        <v>2.4051867840000001</v>
      </c>
      <c r="I4538" s="16"/>
      <c r="J4538" s="16">
        <f t="shared" si="211"/>
        <v>0</v>
      </c>
      <c r="K4538" s="20" t="s">
        <v>14000</v>
      </c>
      <c r="L4538" s="20"/>
      <c r="M4538" s="20" t="s">
        <v>14000</v>
      </c>
      <c r="N4538" s="20" t="s">
        <v>13999</v>
      </c>
      <c r="O4538" s="20" t="s">
        <v>13999</v>
      </c>
      <c r="P4538" s="20" t="s">
        <v>13999</v>
      </c>
      <c r="Q4538" s="20" t="s">
        <v>13999</v>
      </c>
      <c r="R4538" s="16"/>
      <c r="S4538" s="16" t="s">
        <v>14079</v>
      </c>
      <c r="T4538" s="16"/>
      <c r="U4538" s="39">
        <f t="shared" si="212"/>
        <v>2.8862241408</v>
      </c>
    </row>
    <row r="4539" spans="1:21" ht="12" customHeight="1">
      <c r="A4539" s="15"/>
      <c r="B4539" s="21" t="s">
        <v>22543</v>
      </c>
      <c r="C4539" s="16" t="s">
        <v>21754</v>
      </c>
      <c r="D4539" s="16" t="s">
        <v>22509</v>
      </c>
      <c r="E4539" s="16" t="s">
        <v>22544</v>
      </c>
      <c r="F4539" s="17"/>
      <c r="G4539" s="22">
        <v>83</v>
      </c>
      <c r="H4539" s="19">
        <f t="shared" si="210"/>
        <v>2.5593654240000006</v>
      </c>
      <c r="I4539" s="16"/>
      <c r="J4539" s="16">
        <f t="shared" si="211"/>
        <v>0</v>
      </c>
      <c r="K4539" s="20" t="s">
        <v>14000</v>
      </c>
      <c r="L4539" s="20"/>
      <c r="M4539" s="20" t="s">
        <v>13999</v>
      </c>
      <c r="N4539" s="20" t="s">
        <v>13999</v>
      </c>
      <c r="O4539" s="20" t="s">
        <v>13999</v>
      </c>
      <c r="P4539" s="20" t="s">
        <v>13999</v>
      </c>
      <c r="Q4539" s="20" t="s">
        <v>13999</v>
      </c>
      <c r="R4539" s="16"/>
      <c r="S4539" s="16" t="s">
        <v>17748</v>
      </c>
      <c r="T4539" s="16"/>
      <c r="U4539" s="39">
        <f t="shared" si="212"/>
        <v>3.0712385088000005</v>
      </c>
    </row>
    <row r="4540" spans="1:21" ht="12" customHeight="1">
      <c r="A4540" s="15"/>
      <c r="B4540" s="21" t="s">
        <v>22545</v>
      </c>
      <c r="C4540" s="16" t="s">
        <v>21754</v>
      </c>
      <c r="D4540" s="16" t="s">
        <v>22509</v>
      </c>
      <c r="E4540" s="16" t="s">
        <v>22546</v>
      </c>
      <c r="F4540" s="17"/>
      <c r="G4540" s="22">
        <v>96</v>
      </c>
      <c r="H4540" s="19">
        <f t="shared" si="210"/>
        <v>2.9602298880000006</v>
      </c>
      <c r="I4540" s="16"/>
      <c r="J4540" s="16">
        <f t="shared" si="211"/>
        <v>0</v>
      </c>
      <c r="K4540" s="20" t="s">
        <v>13999</v>
      </c>
      <c r="L4540" s="20"/>
      <c r="M4540" s="20" t="s">
        <v>13999</v>
      </c>
      <c r="N4540" s="20" t="s">
        <v>13999</v>
      </c>
      <c r="O4540" s="20" t="s">
        <v>13999</v>
      </c>
      <c r="P4540" s="20" t="s">
        <v>13999</v>
      </c>
      <c r="Q4540" s="20"/>
      <c r="R4540" s="16"/>
      <c r="S4540" s="16" t="s">
        <v>17748</v>
      </c>
      <c r="T4540" s="16"/>
      <c r="U4540" s="39">
        <f t="shared" si="212"/>
        <v>3.5522758656000009</v>
      </c>
    </row>
    <row r="4541" spans="1:21" ht="12" customHeight="1">
      <c r="A4541" s="15"/>
      <c r="B4541" s="21" t="s">
        <v>22547</v>
      </c>
      <c r="C4541" s="16" t="s">
        <v>21754</v>
      </c>
      <c r="D4541" s="16" t="s">
        <v>22509</v>
      </c>
      <c r="E4541" s="16" t="s">
        <v>22548</v>
      </c>
      <c r="F4541" s="17"/>
      <c r="G4541" s="22">
        <v>85</v>
      </c>
      <c r="H4541" s="19">
        <f t="shared" si="210"/>
        <v>2.621036880000001</v>
      </c>
      <c r="I4541" s="16"/>
      <c r="J4541" s="16">
        <f t="shared" si="211"/>
        <v>0</v>
      </c>
      <c r="K4541" s="20" t="s">
        <v>14000</v>
      </c>
      <c r="L4541" s="20"/>
      <c r="M4541" s="20" t="s">
        <v>14000</v>
      </c>
      <c r="N4541" s="20" t="s">
        <v>13999</v>
      </c>
      <c r="O4541" s="20" t="s">
        <v>13999</v>
      </c>
      <c r="P4541" s="20" t="s">
        <v>13999</v>
      </c>
      <c r="Q4541" s="20" t="s">
        <v>13999</v>
      </c>
      <c r="R4541" s="16"/>
      <c r="S4541" s="16" t="s">
        <v>17748</v>
      </c>
      <c r="T4541" s="16"/>
      <c r="U4541" s="39">
        <f t="shared" si="212"/>
        <v>3.1452442560000011</v>
      </c>
    </row>
    <row r="4542" spans="1:21" ht="12" customHeight="1">
      <c r="A4542" s="15"/>
      <c r="B4542" s="21" t="s">
        <v>22549</v>
      </c>
      <c r="C4542" s="16" t="s">
        <v>21754</v>
      </c>
      <c r="D4542" s="16" t="s">
        <v>22509</v>
      </c>
      <c r="E4542" s="16" t="s">
        <v>22550</v>
      </c>
      <c r="F4542" s="17"/>
      <c r="G4542" s="22">
        <v>113</v>
      </c>
      <c r="H4542" s="19">
        <f t="shared" si="210"/>
        <v>3.4844372640000003</v>
      </c>
      <c r="I4542" s="16"/>
      <c r="J4542" s="16">
        <f t="shared" si="211"/>
        <v>0</v>
      </c>
      <c r="K4542" s="20" t="s">
        <v>14000</v>
      </c>
      <c r="L4542" s="20"/>
      <c r="M4542" s="20" t="s">
        <v>13999</v>
      </c>
      <c r="N4542" s="20" t="s">
        <v>13999</v>
      </c>
      <c r="O4542" s="20"/>
      <c r="P4542" s="20" t="s">
        <v>13999</v>
      </c>
      <c r="Q4542" s="20" t="s">
        <v>13999</v>
      </c>
      <c r="R4542" s="16"/>
      <c r="S4542" s="16" t="s">
        <v>17748</v>
      </c>
      <c r="T4542" s="16"/>
      <c r="U4542" s="39">
        <f t="shared" si="212"/>
        <v>4.1813247167999998</v>
      </c>
    </row>
    <row r="4543" spans="1:21" ht="12" customHeight="1">
      <c r="A4543" s="15"/>
      <c r="B4543" s="21" t="s">
        <v>22551</v>
      </c>
      <c r="C4543" s="16" t="s">
        <v>21754</v>
      </c>
      <c r="D4543" s="16" t="s">
        <v>22509</v>
      </c>
      <c r="E4543" s="16" t="s">
        <v>22552</v>
      </c>
      <c r="F4543" s="17"/>
      <c r="G4543" s="22">
        <v>146</v>
      </c>
      <c r="H4543" s="19">
        <f t="shared" si="210"/>
        <v>4.502016288000001</v>
      </c>
      <c r="I4543" s="16"/>
      <c r="J4543" s="16">
        <f t="shared" si="211"/>
        <v>0</v>
      </c>
      <c r="K4543" s="20" t="s">
        <v>14000</v>
      </c>
      <c r="L4543" s="20"/>
      <c r="M4543" s="20" t="s">
        <v>13999</v>
      </c>
      <c r="N4543" s="20" t="s">
        <v>13999</v>
      </c>
      <c r="O4543" s="20" t="s">
        <v>13999</v>
      </c>
      <c r="P4543" s="20" t="s">
        <v>13999</v>
      </c>
      <c r="Q4543" s="20" t="s">
        <v>13999</v>
      </c>
      <c r="R4543" s="16"/>
      <c r="S4543" s="16" t="s">
        <v>14079</v>
      </c>
      <c r="T4543" s="16"/>
      <c r="U4543" s="39">
        <f t="shared" si="212"/>
        <v>5.4024195456000008</v>
      </c>
    </row>
    <row r="4544" spans="1:21" ht="12" customHeight="1">
      <c r="A4544" s="15"/>
      <c r="B4544" s="21" t="s">
        <v>22553</v>
      </c>
      <c r="C4544" s="16" t="s">
        <v>21754</v>
      </c>
      <c r="D4544" s="16" t="s">
        <v>22509</v>
      </c>
      <c r="E4544" s="16" t="s">
        <v>22554</v>
      </c>
      <c r="F4544" s="17"/>
      <c r="G4544" s="22">
        <v>166</v>
      </c>
      <c r="H4544" s="19">
        <f t="shared" si="210"/>
        <v>5.1187308480000011</v>
      </c>
      <c r="I4544" s="16"/>
      <c r="J4544" s="16">
        <f t="shared" si="211"/>
        <v>0</v>
      </c>
      <c r="K4544" s="20" t="s">
        <v>14000</v>
      </c>
      <c r="L4544" s="20"/>
      <c r="M4544" s="20"/>
      <c r="N4544" s="20" t="s">
        <v>13999</v>
      </c>
      <c r="O4544" s="20"/>
      <c r="P4544" s="20" t="s">
        <v>13999</v>
      </c>
      <c r="Q4544" s="20" t="s">
        <v>13999</v>
      </c>
      <c r="R4544" s="16"/>
      <c r="S4544" s="16" t="s">
        <v>17748</v>
      </c>
      <c r="T4544" s="16"/>
      <c r="U4544" s="39">
        <f t="shared" si="212"/>
        <v>6.142477017600001</v>
      </c>
    </row>
    <row r="4545" spans="1:21" ht="12" customHeight="1">
      <c r="A4545" s="15"/>
      <c r="B4545" s="21" t="s">
        <v>22555</v>
      </c>
      <c r="C4545" s="16" t="s">
        <v>21754</v>
      </c>
      <c r="D4545" s="16" t="s">
        <v>22509</v>
      </c>
      <c r="E4545" s="16" t="s">
        <v>22556</v>
      </c>
      <c r="F4545" s="17"/>
      <c r="G4545" s="22">
        <v>327</v>
      </c>
      <c r="H4545" s="19">
        <f t="shared" si="210"/>
        <v>10.083283056000001</v>
      </c>
      <c r="I4545" s="16"/>
      <c r="J4545" s="16">
        <f t="shared" si="211"/>
        <v>0</v>
      </c>
      <c r="K4545" s="20" t="s">
        <v>14000</v>
      </c>
      <c r="L4545" s="20"/>
      <c r="M4545" s="20" t="s">
        <v>13999</v>
      </c>
      <c r="N4545" s="20" t="s">
        <v>13999</v>
      </c>
      <c r="O4545" s="20" t="s">
        <v>13999</v>
      </c>
      <c r="P4545" s="20" t="s">
        <v>13999</v>
      </c>
      <c r="Q4545" s="20" t="s">
        <v>13999</v>
      </c>
      <c r="R4545" s="16"/>
      <c r="S4545" s="16" t="s">
        <v>17748</v>
      </c>
      <c r="T4545" s="16"/>
      <c r="U4545" s="39">
        <f t="shared" si="212"/>
        <v>12.099939667200001</v>
      </c>
    </row>
    <row r="4546" spans="1:21" ht="12" customHeight="1">
      <c r="A4546" s="15"/>
      <c r="B4546" s="21" t="s">
        <v>22557</v>
      </c>
      <c r="C4546" s="16" t="s">
        <v>21754</v>
      </c>
      <c r="D4546" s="16" t="s">
        <v>22509</v>
      </c>
      <c r="E4546" s="16" t="s">
        <v>22558</v>
      </c>
      <c r="F4546" s="17"/>
      <c r="G4546" s="22">
        <v>343</v>
      </c>
      <c r="H4546" s="19">
        <f t="shared" si="210"/>
        <v>10.576654703999999</v>
      </c>
      <c r="I4546" s="16"/>
      <c r="J4546" s="16">
        <f t="shared" si="211"/>
        <v>0</v>
      </c>
      <c r="K4546" s="20" t="s">
        <v>14000</v>
      </c>
      <c r="L4546" s="20"/>
      <c r="M4546" s="20"/>
      <c r="N4546" s="20" t="s">
        <v>13999</v>
      </c>
      <c r="O4546" s="20"/>
      <c r="P4546" s="20" t="s">
        <v>13999</v>
      </c>
      <c r="Q4546" s="20" t="s">
        <v>13999</v>
      </c>
      <c r="R4546" s="16"/>
      <c r="S4546" s="16" t="s">
        <v>17748</v>
      </c>
      <c r="T4546" s="16"/>
      <c r="U4546" s="39">
        <f t="shared" si="212"/>
        <v>12.691985644799999</v>
      </c>
    </row>
    <row r="4547" spans="1:21" ht="12" customHeight="1">
      <c r="A4547" s="15"/>
      <c r="B4547" s="21" t="s">
        <v>22559</v>
      </c>
      <c r="C4547" s="16" t="s">
        <v>21754</v>
      </c>
      <c r="D4547" s="16" t="s">
        <v>22509</v>
      </c>
      <c r="E4547" s="16" t="s">
        <v>22560</v>
      </c>
      <c r="F4547" s="17"/>
      <c r="G4547" s="22">
        <v>63</v>
      </c>
      <c r="H4547" s="19">
        <f t="shared" si="210"/>
        <v>1.942650864</v>
      </c>
      <c r="I4547" s="16"/>
      <c r="J4547" s="16">
        <f t="shared" si="211"/>
        <v>0</v>
      </c>
      <c r="K4547" s="20" t="s">
        <v>14000</v>
      </c>
      <c r="L4547" s="20"/>
      <c r="M4547" s="20"/>
      <c r="N4547" s="20" t="s">
        <v>13999</v>
      </c>
      <c r="O4547" s="20"/>
      <c r="P4547" s="20"/>
      <c r="Q4547" s="20"/>
      <c r="R4547" s="16"/>
      <c r="S4547" s="16" t="s">
        <v>17748</v>
      </c>
      <c r="T4547" s="16"/>
      <c r="U4547" s="39">
        <f t="shared" si="212"/>
        <v>2.3311810367999999</v>
      </c>
    </row>
    <row r="4548" spans="1:21" ht="12" customHeight="1">
      <c r="A4548" s="15"/>
      <c r="B4548" s="21" t="s">
        <v>22561</v>
      </c>
      <c r="C4548" s="16" t="s">
        <v>21754</v>
      </c>
      <c r="D4548" s="16" t="s">
        <v>22509</v>
      </c>
      <c r="E4548" s="16" t="s">
        <v>22562</v>
      </c>
      <c r="F4548" s="17"/>
      <c r="G4548" s="22">
        <v>46</v>
      </c>
      <c r="H4548" s="19">
        <f t="shared" si="210"/>
        <v>1.4184434880000003</v>
      </c>
      <c r="I4548" s="16"/>
      <c r="J4548" s="16">
        <f t="shared" si="211"/>
        <v>0</v>
      </c>
      <c r="K4548" s="20" t="s">
        <v>14000</v>
      </c>
      <c r="L4548" s="20"/>
      <c r="M4548" s="20"/>
      <c r="N4548" s="20" t="s">
        <v>13999</v>
      </c>
      <c r="O4548" s="20"/>
      <c r="P4548" s="20" t="s">
        <v>13999</v>
      </c>
      <c r="Q4548" s="20"/>
      <c r="R4548" s="16"/>
      <c r="S4548" s="16" t="s">
        <v>17748</v>
      </c>
      <c r="T4548" s="16"/>
      <c r="U4548" s="39">
        <f t="shared" si="212"/>
        <v>1.7021321856000002</v>
      </c>
    </row>
    <row r="4549" spans="1:21" ht="12" customHeight="1">
      <c r="A4549" s="15"/>
      <c r="B4549" s="21" t="s">
        <v>22563</v>
      </c>
      <c r="C4549" s="16" t="s">
        <v>21754</v>
      </c>
      <c r="D4549" s="16" t="s">
        <v>22509</v>
      </c>
      <c r="E4549" s="16" t="s">
        <v>22564</v>
      </c>
      <c r="F4549" s="17"/>
      <c r="G4549" s="22">
        <v>49</v>
      </c>
      <c r="H4549" s="19">
        <f t="shared" si="210"/>
        <v>1.5109506720000003</v>
      </c>
      <c r="I4549" s="16"/>
      <c r="J4549" s="16">
        <f t="shared" si="211"/>
        <v>0</v>
      </c>
      <c r="K4549" s="20" t="s">
        <v>14000</v>
      </c>
      <c r="L4549" s="20"/>
      <c r="M4549" s="20"/>
      <c r="N4549" s="20" t="s">
        <v>13999</v>
      </c>
      <c r="O4549" s="20"/>
      <c r="P4549" s="20"/>
      <c r="Q4549" s="20"/>
      <c r="R4549" s="16"/>
      <c r="S4549" s="16" t="s">
        <v>17748</v>
      </c>
      <c r="T4549" s="16"/>
      <c r="U4549" s="39">
        <f t="shared" si="212"/>
        <v>1.8131408064000003</v>
      </c>
    </row>
    <row r="4550" spans="1:21" ht="12" customHeight="1">
      <c r="A4550" s="15"/>
      <c r="B4550" s="21" t="s">
        <v>22565</v>
      </c>
      <c r="C4550" s="16" t="s">
        <v>21754</v>
      </c>
      <c r="D4550" s="16" t="s">
        <v>22509</v>
      </c>
      <c r="E4550" s="16" t="s">
        <v>22566</v>
      </c>
      <c r="F4550" s="17"/>
      <c r="G4550" s="22">
        <v>55</v>
      </c>
      <c r="H4550" s="19">
        <f t="shared" si="210"/>
        <v>1.6959650399999999</v>
      </c>
      <c r="I4550" s="16"/>
      <c r="J4550" s="16">
        <f t="shared" si="211"/>
        <v>0</v>
      </c>
      <c r="K4550" s="20" t="s">
        <v>14000</v>
      </c>
      <c r="L4550" s="20"/>
      <c r="M4550" s="20"/>
      <c r="N4550" s="20" t="s">
        <v>13999</v>
      </c>
      <c r="O4550" s="20"/>
      <c r="P4550" s="20" t="s">
        <v>13999</v>
      </c>
      <c r="Q4550" s="20"/>
      <c r="R4550" s="16"/>
      <c r="S4550" s="16" t="s">
        <v>17748</v>
      </c>
      <c r="T4550" s="16"/>
      <c r="U4550" s="39">
        <f t="shared" si="212"/>
        <v>2.035158048</v>
      </c>
    </row>
    <row r="4551" spans="1:21" ht="12" customHeight="1">
      <c r="A4551" s="15"/>
      <c r="B4551" s="21" t="s">
        <v>22567</v>
      </c>
      <c r="C4551" s="16" t="s">
        <v>21754</v>
      </c>
      <c r="D4551" s="16" t="s">
        <v>22509</v>
      </c>
      <c r="E4551" s="16" t="s">
        <v>22568</v>
      </c>
      <c r="F4551" s="17"/>
      <c r="G4551" s="22">
        <v>62</v>
      </c>
      <c r="H4551" s="19">
        <f t="shared" si="210"/>
        <v>1.911815136</v>
      </c>
      <c r="I4551" s="16"/>
      <c r="J4551" s="16">
        <f t="shared" si="211"/>
        <v>0</v>
      </c>
      <c r="K4551" s="20" t="s">
        <v>14000</v>
      </c>
      <c r="L4551" s="20"/>
      <c r="M4551" s="20"/>
      <c r="N4551" s="20" t="s">
        <v>13999</v>
      </c>
      <c r="O4551" s="20"/>
      <c r="P4551" s="20" t="s">
        <v>13999</v>
      </c>
      <c r="Q4551" s="20"/>
      <c r="R4551" s="16"/>
      <c r="S4551" s="16" t="s">
        <v>17748</v>
      </c>
      <c r="T4551" s="16"/>
      <c r="U4551" s="39">
        <f t="shared" si="212"/>
        <v>2.2941781631999998</v>
      </c>
    </row>
    <row r="4552" spans="1:21" ht="12" customHeight="1">
      <c r="A4552" s="15"/>
      <c r="B4552" s="21" t="s">
        <v>22569</v>
      </c>
      <c r="C4552" s="16" t="s">
        <v>21754</v>
      </c>
      <c r="D4552" s="16" t="s">
        <v>22509</v>
      </c>
      <c r="E4552" s="16" t="s">
        <v>22570</v>
      </c>
      <c r="F4552" s="17"/>
      <c r="G4552" s="22">
        <v>89</v>
      </c>
      <c r="H4552" s="19">
        <f t="shared" si="210"/>
        <v>2.7443797920000006</v>
      </c>
      <c r="I4552" s="16"/>
      <c r="J4552" s="16">
        <f t="shared" si="211"/>
        <v>0</v>
      </c>
      <c r="K4552" s="20" t="s">
        <v>14000</v>
      </c>
      <c r="L4552" s="20"/>
      <c r="M4552" s="20"/>
      <c r="N4552" s="20" t="s">
        <v>13999</v>
      </c>
      <c r="O4552" s="20"/>
      <c r="P4552" s="20" t="s">
        <v>13999</v>
      </c>
      <c r="Q4552" s="20"/>
      <c r="R4552" s="16"/>
      <c r="S4552" s="16" t="s">
        <v>17748</v>
      </c>
      <c r="T4552" s="16"/>
      <c r="U4552" s="39">
        <f t="shared" si="212"/>
        <v>3.2932557504000006</v>
      </c>
    </row>
    <row r="4553" spans="1:21" ht="12" customHeight="1">
      <c r="A4553" s="15"/>
      <c r="B4553" s="21" t="s">
        <v>22571</v>
      </c>
      <c r="C4553" s="16" t="s">
        <v>21754</v>
      </c>
      <c r="D4553" s="16" t="s">
        <v>22509</v>
      </c>
      <c r="E4553" s="16" t="s">
        <v>22572</v>
      </c>
      <c r="F4553" s="17"/>
      <c r="G4553" s="22">
        <v>113</v>
      </c>
      <c r="H4553" s="19">
        <f t="shared" si="210"/>
        <v>3.4844372640000003</v>
      </c>
      <c r="I4553" s="16"/>
      <c r="J4553" s="16">
        <f t="shared" si="211"/>
        <v>0</v>
      </c>
      <c r="K4553" s="20" t="s">
        <v>14000</v>
      </c>
      <c r="L4553" s="20"/>
      <c r="M4553" s="20"/>
      <c r="N4553" s="20" t="s">
        <v>13999</v>
      </c>
      <c r="O4553" s="20"/>
      <c r="P4553" s="20"/>
      <c r="Q4553" s="20"/>
      <c r="R4553" s="16"/>
      <c r="S4553" s="16" t="s">
        <v>14079</v>
      </c>
      <c r="T4553" s="16"/>
      <c r="U4553" s="39">
        <f t="shared" si="212"/>
        <v>4.1813247167999998</v>
      </c>
    </row>
    <row r="4554" spans="1:21" ht="12" customHeight="1">
      <c r="A4554" s="15"/>
      <c r="B4554" s="21" t="s">
        <v>22573</v>
      </c>
      <c r="C4554" s="16" t="s">
        <v>21754</v>
      </c>
      <c r="D4554" s="16" t="s">
        <v>22509</v>
      </c>
      <c r="E4554" s="16" t="s">
        <v>22574</v>
      </c>
      <c r="F4554" s="17"/>
      <c r="G4554" s="22">
        <v>166</v>
      </c>
      <c r="H4554" s="19">
        <f t="shared" si="210"/>
        <v>5.1187308480000011</v>
      </c>
      <c r="I4554" s="16"/>
      <c r="J4554" s="16">
        <f t="shared" si="211"/>
        <v>0</v>
      </c>
      <c r="K4554" s="20" t="s">
        <v>14000</v>
      </c>
      <c r="L4554" s="20"/>
      <c r="M4554" s="20"/>
      <c r="N4554" s="20" t="s">
        <v>13999</v>
      </c>
      <c r="O4554" s="20" t="s">
        <v>13999</v>
      </c>
      <c r="P4554" s="20"/>
      <c r="Q4554" s="20"/>
      <c r="R4554" s="16"/>
      <c r="S4554" s="16" t="s">
        <v>17748</v>
      </c>
      <c r="T4554" s="16"/>
      <c r="U4554" s="39">
        <f t="shared" si="212"/>
        <v>6.142477017600001</v>
      </c>
    </row>
    <row r="4555" spans="1:21" ht="23.25" customHeight="1">
      <c r="A4555" s="15"/>
      <c r="B4555" s="21" t="s">
        <v>366</v>
      </c>
      <c r="C4555" s="16" t="s">
        <v>21754</v>
      </c>
      <c r="D4555" s="16" t="s">
        <v>22575</v>
      </c>
      <c r="E4555" s="16" t="s">
        <v>22576</v>
      </c>
      <c r="F4555" s="17"/>
      <c r="G4555" s="22">
        <v>807</v>
      </c>
      <c r="H4555" s="19">
        <f t="shared" si="210"/>
        <v>24.884432496000006</v>
      </c>
      <c r="I4555" s="16"/>
      <c r="J4555" s="16">
        <f t="shared" si="211"/>
        <v>0</v>
      </c>
      <c r="K4555" s="20" t="s">
        <v>13999</v>
      </c>
      <c r="L4555" s="20" t="s">
        <v>13999</v>
      </c>
      <c r="M4555" s="20" t="s">
        <v>13999</v>
      </c>
      <c r="N4555" s="20" t="s">
        <v>13999</v>
      </c>
      <c r="O4555" s="20" t="s">
        <v>13999</v>
      </c>
      <c r="P4555" s="20" t="s">
        <v>14000</v>
      </c>
      <c r="Q4555" s="20" t="s">
        <v>13999</v>
      </c>
      <c r="R4555" s="16"/>
      <c r="S4555" s="16" t="s">
        <v>14156</v>
      </c>
      <c r="T4555" s="16"/>
      <c r="U4555" s="39">
        <f t="shared" si="212"/>
        <v>29.861318995200005</v>
      </c>
    </row>
    <row r="4556" spans="1:21" ht="23.25" customHeight="1">
      <c r="A4556" s="15"/>
      <c r="B4556" s="21" t="s">
        <v>22577</v>
      </c>
      <c r="C4556" s="16" t="s">
        <v>21754</v>
      </c>
      <c r="D4556" s="16" t="s">
        <v>22575</v>
      </c>
      <c r="E4556" s="16" t="s">
        <v>22578</v>
      </c>
      <c r="F4556" s="17"/>
      <c r="G4556" s="22">
        <v>233</v>
      </c>
      <c r="H4556" s="19">
        <f t="shared" si="210"/>
        <v>7.1847246240000011</v>
      </c>
      <c r="I4556" s="16"/>
      <c r="J4556" s="16">
        <f t="shared" si="211"/>
        <v>0</v>
      </c>
      <c r="K4556" s="20" t="s">
        <v>14000</v>
      </c>
      <c r="L4556" s="20" t="s">
        <v>13999</v>
      </c>
      <c r="M4556" s="20" t="s">
        <v>13999</v>
      </c>
      <c r="N4556" s="20" t="s">
        <v>13999</v>
      </c>
      <c r="O4556" s="20"/>
      <c r="P4556" s="20" t="s">
        <v>13999</v>
      </c>
      <c r="Q4556" s="20" t="s">
        <v>13999</v>
      </c>
      <c r="R4556" s="16"/>
      <c r="S4556" s="16" t="s">
        <v>18561</v>
      </c>
      <c r="T4556" s="16"/>
      <c r="U4556" s="39">
        <f t="shared" si="212"/>
        <v>8.6216695488000017</v>
      </c>
    </row>
    <row r="4557" spans="1:21" ht="23.25" customHeight="1">
      <c r="A4557" s="15"/>
      <c r="B4557" s="21" t="s">
        <v>22579</v>
      </c>
      <c r="C4557" s="16" t="s">
        <v>21754</v>
      </c>
      <c r="D4557" s="16" t="s">
        <v>22575</v>
      </c>
      <c r="E4557" s="16" t="s">
        <v>22580</v>
      </c>
      <c r="F4557" s="17"/>
      <c r="G4557" s="22">
        <v>233</v>
      </c>
      <c r="H4557" s="19">
        <f t="shared" si="210"/>
        <v>7.1847246240000011</v>
      </c>
      <c r="I4557" s="16"/>
      <c r="J4557" s="16">
        <f t="shared" si="211"/>
        <v>0</v>
      </c>
      <c r="K4557" s="20" t="s">
        <v>14000</v>
      </c>
      <c r="L4557" s="20" t="s">
        <v>13999</v>
      </c>
      <c r="M4557" s="20" t="s">
        <v>13999</v>
      </c>
      <c r="N4557" s="20" t="s">
        <v>13999</v>
      </c>
      <c r="O4557" s="20"/>
      <c r="P4557" s="20" t="s">
        <v>13999</v>
      </c>
      <c r="Q4557" s="20"/>
      <c r="R4557" s="16"/>
      <c r="S4557" s="16" t="s">
        <v>18561</v>
      </c>
      <c r="T4557" s="16"/>
      <c r="U4557" s="39">
        <f t="shared" si="212"/>
        <v>8.6216695488000017</v>
      </c>
    </row>
    <row r="4558" spans="1:21" ht="23.25" customHeight="1">
      <c r="A4558" s="15"/>
      <c r="B4558" s="21" t="s">
        <v>22581</v>
      </c>
      <c r="C4558" s="16" t="s">
        <v>21754</v>
      </c>
      <c r="D4558" s="16" t="s">
        <v>22575</v>
      </c>
      <c r="E4558" s="16" t="s">
        <v>22582</v>
      </c>
      <c r="F4558" s="17"/>
      <c r="G4558" s="22">
        <v>257</v>
      </c>
      <c r="H4558" s="19">
        <f t="shared" si="210"/>
        <v>7.9247820960000004</v>
      </c>
      <c r="I4558" s="16"/>
      <c r="J4558" s="16">
        <f t="shared" si="211"/>
        <v>0</v>
      </c>
      <c r="K4558" s="20" t="s">
        <v>14000</v>
      </c>
      <c r="L4558" s="20" t="s">
        <v>13999</v>
      </c>
      <c r="M4558" s="20" t="s">
        <v>13999</v>
      </c>
      <c r="N4558" s="20" t="s">
        <v>13999</v>
      </c>
      <c r="O4558" s="20"/>
      <c r="P4558" s="20" t="s">
        <v>13999</v>
      </c>
      <c r="Q4558" s="20" t="s">
        <v>13999</v>
      </c>
      <c r="R4558" s="16"/>
      <c r="S4558" s="16" t="s">
        <v>18561</v>
      </c>
      <c r="T4558" s="16"/>
      <c r="U4558" s="39">
        <f t="shared" si="212"/>
        <v>9.5097385152000005</v>
      </c>
    </row>
    <row r="4559" spans="1:21" ht="23.25" customHeight="1">
      <c r="A4559" s="15"/>
      <c r="B4559" s="21" t="s">
        <v>22583</v>
      </c>
      <c r="C4559" s="16" t="s">
        <v>21754</v>
      </c>
      <c r="D4559" s="16" t="s">
        <v>22575</v>
      </c>
      <c r="E4559" s="16" t="s">
        <v>22584</v>
      </c>
      <c r="F4559" s="17"/>
      <c r="G4559" s="22">
        <v>323</v>
      </c>
      <c r="H4559" s="19">
        <f t="shared" si="210"/>
        <v>9.9599401440000008</v>
      </c>
      <c r="I4559" s="16"/>
      <c r="J4559" s="16">
        <f t="shared" si="211"/>
        <v>0</v>
      </c>
      <c r="K4559" s="20" t="s">
        <v>14000</v>
      </c>
      <c r="L4559" s="20" t="s">
        <v>13999</v>
      </c>
      <c r="M4559" s="20" t="s">
        <v>13999</v>
      </c>
      <c r="N4559" s="20" t="s">
        <v>13999</v>
      </c>
      <c r="O4559" s="20"/>
      <c r="P4559" s="20" t="s">
        <v>13999</v>
      </c>
      <c r="Q4559" s="20" t="s">
        <v>13999</v>
      </c>
      <c r="R4559" s="16"/>
      <c r="S4559" s="16" t="s">
        <v>18561</v>
      </c>
      <c r="T4559" s="16"/>
      <c r="U4559" s="39">
        <f t="shared" si="212"/>
        <v>11.951928172800001</v>
      </c>
    </row>
    <row r="4560" spans="1:21" ht="23.25" customHeight="1">
      <c r="A4560" s="15"/>
      <c r="B4560" s="21" t="s">
        <v>22585</v>
      </c>
      <c r="C4560" s="16" t="s">
        <v>21754</v>
      </c>
      <c r="D4560" s="16" t="s">
        <v>22575</v>
      </c>
      <c r="E4560" s="16" t="s">
        <v>22586</v>
      </c>
      <c r="F4560" s="17"/>
      <c r="G4560" s="22">
        <v>381</v>
      </c>
      <c r="H4560" s="19">
        <f t="shared" si="210"/>
        <v>11.748412368000002</v>
      </c>
      <c r="I4560" s="16"/>
      <c r="J4560" s="16">
        <f t="shared" si="211"/>
        <v>0</v>
      </c>
      <c r="K4560" s="20" t="s">
        <v>13999</v>
      </c>
      <c r="L4560" s="20" t="s">
        <v>13999</v>
      </c>
      <c r="M4560" s="20" t="s">
        <v>13999</v>
      </c>
      <c r="N4560" s="20" t="s">
        <v>13999</v>
      </c>
      <c r="O4560" s="20"/>
      <c r="P4560" s="20" t="s">
        <v>14000</v>
      </c>
      <c r="Q4560" s="20" t="s">
        <v>13999</v>
      </c>
      <c r="R4560" s="16"/>
      <c r="S4560" s="16" t="s">
        <v>18561</v>
      </c>
      <c r="T4560" s="16"/>
      <c r="U4560" s="39">
        <f t="shared" si="212"/>
        <v>14.098094841600002</v>
      </c>
    </row>
    <row r="4561" spans="1:21" ht="23.25" customHeight="1">
      <c r="A4561" s="15"/>
      <c r="B4561" s="21" t="s">
        <v>22587</v>
      </c>
      <c r="C4561" s="16" t="s">
        <v>21754</v>
      </c>
      <c r="D4561" s="16" t="s">
        <v>22575</v>
      </c>
      <c r="E4561" s="16" t="s">
        <v>22588</v>
      </c>
      <c r="F4561" s="17"/>
      <c r="G4561" s="22">
        <v>460</v>
      </c>
      <c r="H4561" s="19">
        <f t="shared" si="210"/>
        <v>14.184434880000001</v>
      </c>
      <c r="I4561" s="16"/>
      <c r="J4561" s="16">
        <f t="shared" si="211"/>
        <v>0</v>
      </c>
      <c r="K4561" s="20" t="s">
        <v>13999</v>
      </c>
      <c r="L4561" s="20" t="s">
        <v>13999</v>
      </c>
      <c r="M4561" s="20" t="s">
        <v>13999</v>
      </c>
      <c r="N4561" s="20" t="s">
        <v>13999</v>
      </c>
      <c r="O4561" s="20"/>
      <c r="P4561" s="20" t="s">
        <v>13999</v>
      </c>
      <c r="Q4561" s="20" t="s">
        <v>13999</v>
      </c>
      <c r="R4561" s="16"/>
      <c r="S4561" s="16" t="s">
        <v>18561</v>
      </c>
      <c r="T4561" s="16"/>
      <c r="U4561" s="39">
        <f t="shared" si="212"/>
        <v>17.021321856</v>
      </c>
    </row>
    <row r="4562" spans="1:21" ht="23.25" customHeight="1">
      <c r="A4562" s="15"/>
      <c r="B4562" s="21" t="s">
        <v>22589</v>
      </c>
      <c r="C4562" s="16" t="s">
        <v>21754</v>
      </c>
      <c r="D4562" s="16" t="s">
        <v>22575</v>
      </c>
      <c r="E4562" s="16" t="s">
        <v>22590</v>
      </c>
      <c r="F4562" s="17"/>
      <c r="G4562" s="22">
        <v>479</v>
      </c>
      <c r="H4562" s="19">
        <f t="shared" si="210"/>
        <v>14.770313711999998</v>
      </c>
      <c r="I4562" s="16"/>
      <c r="J4562" s="16">
        <f t="shared" si="211"/>
        <v>0</v>
      </c>
      <c r="K4562" s="20" t="s">
        <v>13999</v>
      </c>
      <c r="L4562" s="20" t="s">
        <v>13999</v>
      </c>
      <c r="M4562" s="20" t="s">
        <v>13999</v>
      </c>
      <c r="N4562" s="20" t="s">
        <v>13999</v>
      </c>
      <c r="O4562" s="20"/>
      <c r="P4562" s="20" t="s">
        <v>13999</v>
      </c>
      <c r="Q4562" s="20" t="s">
        <v>13999</v>
      </c>
      <c r="R4562" s="16"/>
      <c r="S4562" s="16" t="s">
        <v>18561</v>
      </c>
      <c r="T4562" s="16"/>
      <c r="U4562" s="39">
        <f t="shared" si="212"/>
        <v>17.724376454399998</v>
      </c>
    </row>
    <row r="4563" spans="1:21" ht="23.25" customHeight="1">
      <c r="A4563" s="15"/>
      <c r="B4563" s="21" t="s">
        <v>22591</v>
      </c>
      <c r="C4563" s="16" t="s">
        <v>21754</v>
      </c>
      <c r="D4563" s="16" t="s">
        <v>22575</v>
      </c>
      <c r="E4563" s="16" t="s">
        <v>22592</v>
      </c>
      <c r="F4563" s="17"/>
      <c r="G4563" s="22">
        <v>479</v>
      </c>
      <c r="H4563" s="19">
        <f t="shared" si="210"/>
        <v>14.770313711999998</v>
      </c>
      <c r="I4563" s="16"/>
      <c r="J4563" s="16">
        <f t="shared" si="211"/>
        <v>0</v>
      </c>
      <c r="K4563" s="20" t="s">
        <v>13999</v>
      </c>
      <c r="L4563" s="20" t="s">
        <v>13999</v>
      </c>
      <c r="M4563" s="20" t="s">
        <v>13999</v>
      </c>
      <c r="N4563" s="20" t="s">
        <v>13999</v>
      </c>
      <c r="O4563" s="20" t="s">
        <v>13999</v>
      </c>
      <c r="P4563" s="20" t="s">
        <v>13999</v>
      </c>
      <c r="Q4563" s="20" t="s">
        <v>13999</v>
      </c>
      <c r="R4563" s="16"/>
      <c r="S4563" s="16" t="s">
        <v>18561</v>
      </c>
      <c r="T4563" s="16"/>
      <c r="U4563" s="39">
        <f t="shared" si="212"/>
        <v>17.724376454399998</v>
      </c>
    </row>
    <row r="4564" spans="1:21" ht="23.25" customHeight="1">
      <c r="A4564" s="15"/>
      <c r="B4564" s="21" t="s">
        <v>22593</v>
      </c>
      <c r="C4564" s="16" t="s">
        <v>21754</v>
      </c>
      <c r="D4564" s="16" t="s">
        <v>22575</v>
      </c>
      <c r="E4564" s="16" t="s">
        <v>22594</v>
      </c>
      <c r="F4564" s="17"/>
      <c r="G4564" s="22">
        <v>589</v>
      </c>
      <c r="H4564" s="19">
        <f t="shared" si="210"/>
        <v>18.162243792000002</v>
      </c>
      <c r="I4564" s="16"/>
      <c r="J4564" s="16">
        <f t="shared" si="211"/>
        <v>0</v>
      </c>
      <c r="K4564" s="20" t="s">
        <v>13999</v>
      </c>
      <c r="L4564" s="20" t="s">
        <v>13999</v>
      </c>
      <c r="M4564" s="20" t="s">
        <v>13999</v>
      </c>
      <c r="N4564" s="20" t="s">
        <v>13999</v>
      </c>
      <c r="O4564" s="20" t="s">
        <v>13999</v>
      </c>
      <c r="P4564" s="20" t="s">
        <v>14000</v>
      </c>
      <c r="Q4564" s="20" t="s">
        <v>13999</v>
      </c>
      <c r="R4564" s="16"/>
      <c r="S4564" s="16" t="s">
        <v>18561</v>
      </c>
      <c r="T4564" s="16"/>
      <c r="U4564" s="39">
        <f t="shared" si="212"/>
        <v>21.794692550400001</v>
      </c>
    </row>
    <row r="4565" spans="1:21" ht="23.25" customHeight="1">
      <c r="A4565" s="15"/>
      <c r="B4565" s="21" t="s">
        <v>22595</v>
      </c>
      <c r="C4565" s="16" t="s">
        <v>21754</v>
      </c>
      <c r="D4565" s="16" t="s">
        <v>22575</v>
      </c>
      <c r="E4565" s="16" t="s">
        <v>22596</v>
      </c>
      <c r="F4565" s="17"/>
      <c r="G4565" s="22">
        <v>668</v>
      </c>
      <c r="H4565" s="19">
        <f t="shared" ref="H4565:H4628" si="213">IF(R4565="Мax скидка 20%",G4565*0.8*1.05/100*H$15,IF(R4565="От 3-х шт. скидка 50%.",G4565*0.5*1.05/100*H$15,G4565*0.6*1.05/100*H$15))*1.03*1.2*1.1</f>
        <v>20.598266303999999</v>
      </c>
      <c r="I4565" s="16"/>
      <c r="J4565" s="16">
        <f t="shared" si="211"/>
        <v>0</v>
      </c>
      <c r="K4565" s="20" t="s">
        <v>13999</v>
      </c>
      <c r="L4565" s="20" t="s">
        <v>13999</v>
      </c>
      <c r="M4565" s="20" t="s">
        <v>13999</v>
      </c>
      <c r="N4565" s="20" t="s">
        <v>13999</v>
      </c>
      <c r="O4565" s="20"/>
      <c r="P4565" s="20" t="s">
        <v>13999</v>
      </c>
      <c r="Q4565" s="20"/>
      <c r="R4565" s="16"/>
      <c r="S4565" s="16" t="s">
        <v>18561</v>
      </c>
      <c r="T4565" s="16"/>
      <c r="U4565" s="39">
        <f t="shared" si="212"/>
        <v>24.717919564799999</v>
      </c>
    </row>
    <row r="4566" spans="1:21" ht="23.25" customHeight="1">
      <c r="A4566" s="15"/>
      <c r="B4566" s="21" t="s">
        <v>22597</v>
      </c>
      <c r="C4566" s="16" t="s">
        <v>21754</v>
      </c>
      <c r="D4566" s="16" t="s">
        <v>22575</v>
      </c>
      <c r="E4566" s="16" t="s">
        <v>22598</v>
      </c>
      <c r="F4566" s="17"/>
      <c r="G4566" s="22">
        <v>668</v>
      </c>
      <c r="H4566" s="19">
        <f t="shared" si="213"/>
        <v>20.598266303999999</v>
      </c>
      <c r="I4566" s="16"/>
      <c r="J4566" s="16">
        <f t="shared" ref="J4566:J4629" si="214">H4566*I4566</f>
        <v>0</v>
      </c>
      <c r="K4566" s="20"/>
      <c r="L4566" s="20"/>
      <c r="M4566" s="20"/>
      <c r="N4566" s="20"/>
      <c r="O4566" s="20"/>
      <c r="P4566" s="20"/>
      <c r="Q4566" s="20"/>
      <c r="R4566" s="16"/>
      <c r="S4566" s="16" t="s">
        <v>18561</v>
      </c>
      <c r="T4566" s="16"/>
      <c r="U4566" s="39">
        <f t="shared" ref="U4566:U4629" si="215">IF(H4566&gt;100,H4566*1.11+15,H4566*1.2)</f>
        <v>24.717919564799999</v>
      </c>
    </row>
    <row r="4567" spans="1:21" ht="23.25" customHeight="1">
      <c r="A4567" s="15"/>
      <c r="B4567" s="21" t="s">
        <v>22599</v>
      </c>
      <c r="C4567" s="16" t="s">
        <v>21754</v>
      </c>
      <c r="D4567" s="16" t="s">
        <v>22575</v>
      </c>
      <c r="E4567" s="16" t="s">
        <v>22600</v>
      </c>
      <c r="F4567" s="17"/>
      <c r="G4567" s="22">
        <v>691</v>
      </c>
      <c r="H4567" s="19">
        <f t="shared" si="213"/>
        <v>21.307488048</v>
      </c>
      <c r="I4567" s="16"/>
      <c r="J4567" s="16">
        <f t="shared" si="214"/>
        <v>0</v>
      </c>
      <c r="K4567" s="20" t="s">
        <v>13999</v>
      </c>
      <c r="L4567" s="20" t="s">
        <v>13999</v>
      </c>
      <c r="M4567" s="20" t="s">
        <v>13999</v>
      </c>
      <c r="N4567" s="20" t="s">
        <v>13999</v>
      </c>
      <c r="O4567" s="20"/>
      <c r="P4567" s="20" t="s">
        <v>13999</v>
      </c>
      <c r="Q4567" s="20" t="s">
        <v>13999</v>
      </c>
      <c r="R4567" s="16"/>
      <c r="S4567" s="16" t="s">
        <v>18561</v>
      </c>
      <c r="T4567" s="16"/>
      <c r="U4567" s="39">
        <f t="shared" si="215"/>
        <v>25.568985657599999</v>
      </c>
    </row>
    <row r="4568" spans="1:21" ht="23.25" customHeight="1">
      <c r="A4568" s="15"/>
      <c r="B4568" s="21" t="s">
        <v>22601</v>
      </c>
      <c r="C4568" s="16" t="s">
        <v>21754</v>
      </c>
      <c r="D4568" s="16" t="s">
        <v>22575</v>
      </c>
      <c r="E4568" s="16" t="s">
        <v>22602</v>
      </c>
      <c r="F4568" s="17"/>
      <c r="G4568" s="22">
        <v>822</v>
      </c>
      <c r="H4568" s="19">
        <f t="shared" si="213"/>
        <v>25.346968416000003</v>
      </c>
      <c r="I4568" s="16"/>
      <c r="J4568" s="16">
        <f t="shared" si="214"/>
        <v>0</v>
      </c>
      <c r="K4568" s="20" t="s">
        <v>13999</v>
      </c>
      <c r="L4568" s="20" t="s">
        <v>13999</v>
      </c>
      <c r="M4568" s="20" t="s">
        <v>13999</v>
      </c>
      <c r="N4568" s="20" t="s">
        <v>13999</v>
      </c>
      <c r="O4568" s="20"/>
      <c r="P4568" s="20" t="s">
        <v>13999</v>
      </c>
      <c r="Q4568" s="20"/>
      <c r="R4568" s="16"/>
      <c r="S4568" s="16" t="s">
        <v>18561</v>
      </c>
      <c r="T4568" s="16"/>
      <c r="U4568" s="39">
        <f t="shared" si="215"/>
        <v>30.416362099200001</v>
      </c>
    </row>
    <row r="4569" spans="1:21" ht="23.25" customHeight="1">
      <c r="A4569" s="15"/>
      <c r="B4569" s="21" t="s">
        <v>22603</v>
      </c>
      <c r="C4569" s="16" t="s">
        <v>21754</v>
      </c>
      <c r="D4569" s="16" t="s">
        <v>22575</v>
      </c>
      <c r="E4569" s="16" t="s">
        <v>22604</v>
      </c>
      <c r="F4569" s="17"/>
      <c r="G4569" s="22">
        <v>822</v>
      </c>
      <c r="H4569" s="19">
        <f t="shared" si="213"/>
        <v>25.346968416000003</v>
      </c>
      <c r="I4569" s="16"/>
      <c r="J4569" s="16">
        <f t="shared" si="214"/>
        <v>0</v>
      </c>
      <c r="K4569" s="20" t="s">
        <v>13999</v>
      </c>
      <c r="L4569" s="20" t="s">
        <v>13999</v>
      </c>
      <c r="M4569" s="20" t="s">
        <v>13999</v>
      </c>
      <c r="N4569" s="20" t="s">
        <v>13999</v>
      </c>
      <c r="O4569" s="20" t="s">
        <v>13999</v>
      </c>
      <c r="P4569" s="20" t="s">
        <v>13999</v>
      </c>
      <c r="Q4569" s="20" t="s">
        <v>13999</v>
      </c>
      <c r="R4569" s="16"/>
      <c r="S4569" s="16" t="s">
        <v>18561</v>
      </c>
      <c r="T4569" s="16"/>
      <c r="U4569" s="39">
        <f t="shared" si="215"/>
        <v>30.416362099200001</v>
      </c>
    </row>
    <row r="4570" spans="1:21" ht="23.25" customHeight="1">
      <c r="A4570" s="15"/>
      <c r="B4570" s="21" t="s">
        <v>22605</v>
      </c>
      <c r="C4570" s="16" t="s">
        <v>21754</v>
      </c>
      <c r="D4570" s="16" t="s">
        <v>22575</v>
      </c>
      <c r="E4570" s="16" t="s">
        <v>22606</v>
      </c>
      <c r="F4570" s="17"/>
      <c r="G4570" s="22">
        <v>968</v>
      </c>
      <c r="H4570" s="19">
        <f t="shared" si="213"/>
        <v>29.848984704000006</v>
      </c>
      <c r="I4570" s="16"/>
      <c r="J4570" s="16">
        <f t="shared" si="214"/>
        <v>0</v>
      </c>
      <c r="K4570" s="20" t="s">
        <v>13999</v>
      </c>
      <c r="L4570" s="20" t="s">
        <v>13999</v>
      </c>
      <c r="M4570" s="20" t="s">
        <v>13999</v>
      </c>
      <c r="N4570" s="20" t="s">
        <v>13999</v>
      </c>
      <c r="O4570" s="20"/>
      <c r="P4570" s="20" t="s">
        <v>13999</v>
      </c>
      <c r="Q4570" s="20" t="s">
        <v>13999</v>
      </c>
      <c r="R4570" s="16"/>
      <c r="S4570" s="16" t="s">
        <v>18561</v>
      </c>
      <c r="T4570" s="16"/>
      <c r="U4570" s="39">
        <f t="shared" si="215"/>
        <v>35.818781644800005</v>
      </c>
    </row>
    <row r="4571" spans="1:21" ht="23.25" customHeight="1">
      <c r="A4571" s="15"/>
      <c r="B4571" s="21" t="s">
        <v>22607</v>
      </c>
      <c r="C4571" s="16" t="s">
        <v>21754</v>
      </c>
      <c r="D4571" s="16" t="s">
        <v>22575</v>
      </c>
      <c r="E4571" s="16" t="s">
        <v>22608</v>
      </c>
      <c r="F4571" s="17"/>
      <c r="G4571" s="22">
        <v>968</v>
      </c>
      <c r="H4571" s="19">
        <f t="shared" si="213"/>
        <v>29.848984704000006</v>
      </c>
      <c r="I4571" s="16"/>
      <c r="J4571" s="16">
        <f t="shared" si="214"/>
        <v>0</v>
      </c>
      <c r="K4571" s="20" t="s">
        <v>13999</v>
      </c>
      <c r="L4571" s="20" t="s">
        <v>13999</v>
      </c>
      <c r="M4571" s="20" t="s">
        <v>13999</v>
      </c>
      <c r="N4571" s="20" t="s">
        <v>13999</v>
      </c>
      <c r="O4571" s="20"/>
      <c r="P4571" s="20" t="s">
        <v>13999</v>
      </c>
      <c r="Q4571" s="20" t="s">
        <v>13999</v>
      </c>
      <c r="R4571" s="16"/>
      <c r="S4571" s="16" t="s">
        <v>18561</v>
      </c>
      <c r="T4571" s="16"/>
      <c r="U4571" s="39">
        <f t="shared" si="215"/>
        <v>35.818781644800005</v>
      </c>
    </row>
    <row r="4572" spans="1:21" ht="23.25" customHeight="1">
      <c r="A4572" s="15"/>
      <c r="B4572" s="21" t="s">
        <v>22609</v>
      </c>
      <c r="C4572" s="16" t="s">
        <v>21754</v>
      </c>
      <c r="D4572" s="16" t="s">
        <v>22575</v>
      </c>
      <c r="E4572" s="16" t="s">
        <v>22610</v>
      </c>
      <c r="F4572" s="17"/>
      <c r="G4572" s="18">
        <v>1128</v>
      </c>
      <c r="H4572" s="19">
        <f t="shared" si="213"/>
        <v>34.782701184000004</v>
      </c>
      <c r="I4572" s="16"/>
      <c r="J4572" s="16">
        <f t="shared" si="214"/>
        <v>0</v>
      </c>
      <c r="K4572" s="20" t="s">
        <v>13999</v>
      </c>
      <c r="L4572" s="20" t="s">
        <v>13999</v>
      </c>
      <c r="M4572" s="20" t="s">
        <v>13999</v>
      </c>
      <c r="N4572" s="20" t="s">
        <v>13999</v>
      </c>
      <c r="O4572" s="20" t="s">
        <v>13999</v>
      </c>
      <c r="P4572" s="20" t="s">
        <v>13999</v>
      </c>
      <c r="Q4572" s="20" t="s">
        <v>13999</v>
      </c>
      <c r="R4572" s="16"/>
      <c r="S4572" s="16" t="s">
        <v>18561</v>
      </c>
      <c r="T4572" s="16"/>
      <c r="U4572" s="39">
        <f t="shared" si="215"/>
        <v>41.739241420800006</v>
      </c>
    </row>
    <row r="4573" spans="1:21" ht="23.25" customHeight="1">
      <c r="A4573" s="15"/>
      <c r="B4573" s="21" t="s">
        <v>22611</v>
      </c>
      <c r="C4573" s="16" t="s">
        <v>21754</v>
      </c>
      <c r="D4573" s="16" t="s">
        <v>22575</v>
      </c>
      <c r="E4573" s="16" t="s">
        <v>22612</v>
      </c>
      <c r="F4573" s="17"/>
      <c r="G4573" s="18">
        <v>1418</v>
      </c>
      <c r="H4573" s="19">
        <f t="shared" si="213"/>
        <v>43.725062304000005</v>
      </c>
      <c r="I4573" s="16"/>
      <c r="J4573" s="16">
        <f t="shared" si="214"/>
        <v>0</v>
      </c>
      <c r="K4573" s="20" t="s">
        <v>13999</v>
      </c>
      <c r="L4573" s="20" t="s">
        <v>13999</v>
      </c>
      <c r="M4573" s="20" t="s">
        <v>13999</v>
      </c>
      <c r="N4573" s="20" t="s">
        <v>13999</v>
      </c>
      <c r="O4573" s="20"/>
      <c r="P4573" s="20" t="s">
        <v>13999</v>
      </c>
      <c r="Q4573" s="20" t="s">
        <v>13999</v>
      </c>
      <c r="R4573" s="16"/>
      <c r="S4573" s="16" t="s">
        <v>18561</v>
      </c>
      <c r="T4573" s="16"/>
      <c r="U4573" s="39">
        <f t="shared" si="215"/>
        <v>52.470074764800003</v>
      </c>
    </row>
    <row r="4574" spans="1:21" ht="23.25" customHeight="1">
      <c r="A4574" s="15"/>
      <c r="B4574" s="21" t="s">
        <v>22613</v>
      </c>
      <c r="C4574" s="16" t="s">
        <v>21754</v>
      </c>
      <c r="D4574" s="16" t="s">
        <v>22575</v>
      </c>
      <c r="E4574" s="16" t="s">
        <v>22614</v>
      </c>
      <c r="F4574" s="17"/>
      <c r="G4574" s="18">
        <v>1692</v>
      </c>
      <c r="H4574" s="19">
        <f t="shared" si="213"/>
        <v>52.174051776000006</v>
      </c>
      <c r="I4574" s="16"/>
      <c r="J4574" s="16">
        <f t="shared" si="214"/>
        <v>0</v>
      </c>
      <c r="K4574" s="20" t="s">
        <v>13999</v>
      </c>
      <c r="L4574" s="20" t="s">
        <v>13999</v>
      </c>
      <c r="M4574" s="20" t="s">
        <v>13999</v>
      </c>
      <c r="N4574" s="20" t="s">
        <v>13999</v>
      </c>
      <c r="O4574" s="20"/>
      <c r="P4574" s="20" t="s">
        <v>13999</v>
      </c>
      <c r="Q4574" s="20" t="s">
        <v>13999</v>
      </c>
      <c r="R4574" s="16"/>
      <c r="S4574" s="16" t="s">
        <v>18561</v>
      </c>
      <c r="T4574" s="16"/>
      <c r="U4574" s="39">
        <f t="shared" si="215"/>
        <v>62.608862131200006</v>
      </c>
    </row>
    <row r="4575" spans="1:21" ht="23.25" customHeight="1">
      <c r="A4575" s="15"/>
      <c r="B4575" s="21" t="s">
        <v>22615</v>
      </c>
      <c r="C4575" s="16" t="s">
        <v>21754</v>
      </c>
      <c r="D4575" s="16" t="s">
        <v>22575</v>
      </c>
      <c r="E4575" s="16" t="s">
        <v>22616</v>
      </c>
      <c r="F4575" s="17"/>
      <c r="G4575" s="18">
        <v>1839</v>
      </c>
      <c r="H4575" s="19">
        <f t="shared" si="213"/>
        <v>56.706903792000006</v>
      </c>
      <c r="I4575" s="16"/>
      <c r="J4575" s="16">
        <f t="shared" si="214"/>
        <v>0</v>
      </c>
      <c r="K4575" s="20" t="s">
        <v>13999</v>
      </c>
      <c r="L4575" s="20" t="s">
        <v>13999</v>
      </c>
      <c r="M4575" s="20" t="s">
        <v>13999</v>
      </c>
      <c r="N4575" s="20" t="s">
        <v>13999</v>
      </c>
      <c r="O4575" s="20"/>
      <c r="P4575" s="20" t="s">
        <v>13999</v>
      </c>
      <c r="Q4575" s="20" t="s">
        <v>13999</v>
      </c>
      <c r="R4575" s="16"/>
      <c r="S4575" s="16" t="s">
        <v>18561</v>
      </c>
      <c r="T4575" s="16"/>
      <c r="U4575" s="39">
        <f t="shared" si="215"/>
        <v>68.048284550399998</v>
      </c>
    </row>
    <row r="4576" spans="1:21" ht="23.25" customHeight="1">
      <c r="A4576" s="15"/>
      <c r="B4576" s="21" t="s">
        <v>22617</v>
      </c>
      <c r="C4576" s="16" t="s">
        <v>21754</v>
      </c>
      <c r="D4576" s="16" t="s">
        <v>22575</v>
      </c>
      <c r="E4576" s="16" t="s">
        <v>22618</v>
      </c>
      <c r="F4576" s="17"/>
      <c r="G4576" s="18">
        <v>2193</v>
      </c>
      <c r="H4576" s="19">
        <f t="shared" si="213"/>
        <v>67.622751504000007</v>
      </c>
      <c r="I4576" s="16"/>
      <c r="J4576" s="16">
        <f t="shared" si="214"/>
        <v>0</v>
      </c>
      <c r="K4576" s="20" t="s">
        <v>13999</v>
      </c>
      <c r="L4576" s="20" t="s">
        <v>13999</v>
      </c>
      <c r="M4576" s="20" t="s">
        <v>13999</v>
      </c>
      <c r="N4576" s="20" t="s">
        <v>13999</v>
      </c>
      <c r="O4576" s="20" t="s">
        <v>13999</v>
      </c>
      <c r="P4576" s="20" t="s">
        <v>13999</v>
      </c>
      <c r="Q4576" s="20" t="s">
        <v>13999</v>
      </c>
      <c r="R4576" s="16"/>
      <c r="S4576" s="16" t="s">
        <v>18561</v>
      </c>
      <c r="T4576" s="16"/>
      <c r="U4576" s="39">
        <f t="shared" si="215"/>
        <v>81.147301804800009</v>
      </c>
    </row>
    <row r="4577" spans="1:21" ht="23.25" customHeight="1">
      <c r="A4577" s="15"/>
      <c r="B4577" s="21" t="s">
        <v>22619</v>
      </c>
      <c r="C4577" s="16" t="s">
        <v>21754</v>
      </c>
      <c r="D4577" s="16" t="s">
        <v>22575</v>
      </c>
      <c r="E4577" s="16" t="s">
        <v>22620</v>
      </c>
      <c r="F4577" s="17"/>
      <c r="G4577" s="18">
        <v>2446</v>
      </c>
      <c r="H4577" s="19">
        <f t="shared" si="213"/>
        <v>75.424190688000024</v>
      </c>
      <c r="I4577" s="16"/>
      <c r="J4577" s="16">
        <f t="shared" si="214"/>
        <v>0</v>
      </c>
      <c r="K4577" s="20" t="s">
        <v>13999</v>
      </c>
      <c r="L4577" s="20" t="s">
        <v>13999</v>
      </c>
      <c r="M4577" s="20" t="s">
        <v>13999</v>
      </c>
      <c r="N4577" s="20" t="s">
        <v>13999</v>
      </c>
      <c r="O4577" s="20"/>
      <c r="P4577" s="20" t="s">
        <v>13999</v>
      </c>
      <c r="Q4577" s="20" t="s">
        <v>13999</v>
      </c>
      <c r="R4577" s="16"/>
      <c r="S4577" s="16" t="s">
        <v>18561</v>
      </c>
      <c r="T4577" s="16"/>
      <c r="U4577" s="39">
        <f t="shared" si="215"/>
        <v>90.509028825600026</v>
      </c>
    </row>
    <row r="4578" spans="1:21" ht="23.25" customHeight="1">
      <c r="A4578" s="15"/>
      <c r="B4578" s="21" t="s">
        <v>22621</v>
      </c>
      <c r="C4578" s="16" t="s">
        <v>21754</v>
      </c>
      <c r="D4578" s="16" t="s">
        <v>22575</v>
      </c>
      <c r="E4578" s="16" t="s">
        <v>22622</v>
      </c>
      <c r="F4578" s="17"/>
      <c r="G4578" s="18">
        <v>2977</v>
      </c>
      <c r="H4578" s="19">
        <f t="shared" si="213"/>
        <v>91.797962256000034</v>
      </c>
      <c r="I4578" s="16"/>
      <c r="J4578" s="16">
        <f t="shared" si="214"/>
        <v>0</v>
      </c>
      <c r="K4578" s="20" t="s">
        <v>13999</v>
      </c>
      <c r="L4578" s="20" t="s">
        <v>13999</v>
      </c>
      <c r="M4578" s="20" t="s">
        <v>13999</v>
      </c>
      <c r="N4578" s="20" t="s">
        <v>13999</v>
      </c>
      <c r="O4578" s="20"/>
      <c r="P4578" s="20" t="s">
        <v>13999</v>
      </c>
      <c r="Q4578" s="20" t="s">
        <v>13999</v>
      </c>
      <c r="R4578" s="16"/>
      <c r="S4578" s="16" t="s">
        <v>18561</v>
      </c>
      <c r="T4578" s="16"/>
      <c r="U4578" s="39">
        <f t="shared" si="215"/>
        <v>110.15755470720003</v>
      </c>
    </row>
    <row r="4579" spans="1:21" ht="23.25" customHeight="1">
      <c r="A4579" s="15"/>
      <c r="B4579" s="21" t="s">
        <v>22623</v>
      </c>
      <c r="C4579" s="16" t="s">
        <v>21754</v>
      </c>
      <c r="D4579" s="16" t="s">
        <v>22575</v>
      </c>
      <c r="E4579" s="16" t="s">
        <v>22624</v>
      </c>
      <c r="F4579" s="17"/>
      <c r="G4579" s="18">
        <v>3236</v>
      </c>
      <c r="H4579" s="19">
        <f t="shared" si="213"/>
        <v>99.78441580800002</v>
      </c>
      <c r="I4579" s="16"/>
      <c r="J4579" s="16">
        <f t="shared" si="214"/>
        <v>0</v>
      </c>
      <c r="K4579" s="20" t="s">
        <v>13999</v>
      </c>
      <c r="L4579" s="20" t="s">
        <v>13999</v>
      </c>
      <c r="M4579" s="20" t="s">
        <v>13999</v>
      </c>
      <c r="N4579" s="20" t="s">
        <v>13999</v>
      </c>
      <c r="O4579" s="20"/>
      <c r="P4579" s="20" t="s">
        <v>13999</v>
      </c>
      <c r="Q4579" s="20" t="s">
        <v>13999</v>
      </c>
      <c r="R4579" s="16"/>
      <c r="S4579" s="16" t="s">
        <v>18561</v>
      </c>
      <c r="T4579" s="16"/>
      <c r="U4579" s="39">
        <f t="shared" si="215"/>
        <v>119.74129896960002</v>
      </c>
    </row>
    <row r="4580" spans="1:21" ht="23.25" customHeight="1">
      <c r="A4580" s="15"/>
      <c r="B4580" s="21" t="s">
        <v>22625</v>
      </c>
      <c r="C4580" s="16" t="s">
        <v>21754</v>
      </c>
      <c r="D4580" s="16" t="s">
        <v>22575</v>
      </c>
      <c r="E4580" s="16" t="s">
        <v>22626</v>
      </c>
      <c r="F4580" s="17"/>
      <c r="G4580" s="18">
        <v>3828</v>
      </c>
      <c r="H4580" s="19">
        <f t="shared" si="213"/>
        <v>118.03916678400002</v>
      </c>
      <c r="I4580" s="16"/>
      <c r="J4580" s="16">
        <f t="shared" si="214"/>
        <v>0</v>
      </c>
      <c r="K4580" s="20" t="s">
        <v>13999</v>
      </c>
      <c r="L4580" s="20" t="s">
        <v>13999</v>
      </c>
      <c r="M4580" s="20" t="s">
        <v>13999</v>
      </c>
      <c r="N4580" s="20" t="s">
        <v>13999</v>
      </c>
      <c r="O4580" s="20"/>
      <c r="P4580" s="20" t="s">
        <v>13999</v>
      </c>
      <c r="Q4580" s="20"/>
      <c r="R4580" s="16"/>
      <c r="S4580" s="16" t="s">
        <v>18561</v>
      </c>
      <c r="T4580" s="16"/>
      <c r="U4580" s="39">
        <f t="shared" si="215"/>
        <v>146.02347513024003</v>
      </c>
    </row>
    <row r="4581" spans="1:21" ht="23.25" customHeight="1">
      <c r="A4581" s="15"/>
      <c r="B4581" s="21" t="s">
        <v>22627</v>
      </c>
      <c r="C4581" s="16" t="s">
        <v>21754</v>
      </c>
      <c r="D4581" s="16" t="s">
        <v>22575</v>
      </c>
      <c r="E4581" s="16" t="s">
        <v>22628</v>
      </c>
      <c r="F4581" s="17"/>
      <c r="G4581" s="18">
        <v>2090</v>
      </c>
      <c r="H4581" s="19">
        <f t="shared" si="213"/>
        <v>64.44667152000001</v>
      </c>
      <c r="I4581" s="16"/>
      <c r="J4581" s="16">
        <f t="shared" si="214"/>
        <v>0</v>
      </c>
      <c r="K4581" s="20" t="s">
        <v>13999</v>
      </c>
      <c r="L4581" s="20" t="s">
        <v>13999</v>
      </c>
      <c r="M4581" s="20" t="s">
        <v>13999</v>
      </c>
      <c r="N4581" s="20" t="s">
        <v>13999</v>
      </c>
      <c r="O4581" s="20"/>
      <c r="P4581" s="20" t="s">
        <v>13999</v>
      </c>
      <c r="Q4581" s="20" t="s">
        <v>13999</v>
      </c>
      <c r="R4581" s="16"/>
      <c r="S4581" s="16" t="s">
        <v>18561</v>
      </c>
      <c r="T4581" s="16"/>
      <c r="U4581" s="39">
        <f t="shared" si="215"/>
        <v>77.336005824000011</v>
      </c>
    </row>
    <row r="4582" spans="1:21" ht="23.25" customHeight="1">
      <c r="A4582" s="15"/>
      <c r="B4582" s="21" t="s">
        <v>22629</v>
      </c>
      <c r="C4582" s="16" t="s">
        <v>21754</v>
      </c>
      <c r="D4582" s="16" t="s">
        <v>22575</v>
      </c>
      <c r="E4582" s="16" t="s">
        <v>22630</v>
      </c>
      <c r="F4582" s="17"/>
      <c r="G4582" s="18">
        <v>2337</v>
      </c>
      <c r="H4582" s="19">
        <f t="shared" si="213"/>
        <v>72.063096336000015</v>
      </c>
      <c r="I4582" s="16"/>
      <c r="J4582" s="16">
        <f t="shared" si="214"/>
        <v>0</v>
      </c>
      <c r="K4582" s="20" t="s">
        <v>13999</v>
      </c>
      <c r="L4582" s="20" t="s">
        <v>13999</v>
      </c>
      <c r="M4582" s="20" t="s">
        <v>13999</v>
      </c>
      <c r="N4582" s="20" t="s">
        <v>13999</v>
      </c>
      <c r="O4582" s="20"/>
      <c r="P4582" s="20" t="s">
        <v>13999</v>
      </c>
      <c r="Q4582" s="20" t="s">
        <v>13999</v>
      </c>
      <c r="R4582" s="16"/>
      <c r="S4582" s="16" t="s">
        <v>18561</v>
      </c>
      <c r="T4582" s="16"/>
      <c r="U4582" s="39">
        <f t="shared" si="215"/>
        <v>86.475715603200015</v>
      </c>
    </row>
    <row r="4583" spans="1:21" ht="23.25" customHeight="1">
      <c r="A4583" s="15"/>
      <c r="B4583" s="21" t="s">
        <v>22631</v>
      </c>
      <c r="C4583" s="16" t="s">
        <v>21754</v>
      </c>
      <c r="D4583" s="16" t="s">
        <v>22575</v>
      </c>
      <c r="E4583" s="16" t="s">
        <v>22632</v>
      </c>
      <c r="F4583" s="17"/>
      <c r="G4583" s="18">
        <v>2555</v>
      </c>
      <c r="H4583" s="19">
        <f t="shared" si="213"/>
        <v>78.785285040000005</v>
      </c>
      <c r="I4583" s="16"/>
      <c r="J4583" s="16">
        <f t="shared" si="214"/>
        <v>0</v>
      </c>
      <c r="K4583" s="20" t="s">
        <v>13999</v>
      </c>
      <c r="L4583" s="20" t="s">
        <v>13999</v>
      </c>
      <c r="M4583" s="20" t="s">
        <v>13999</v>
      </c>
      <c r="N4583" s="20" t="s">
        <v>13999</v>
      </c>
      <c r="O4583" s="20"/>
      <c r="P4583" s="20" t="s">
        <v>13999</v>
      </c>
      <c r="Q4583" s="20" t="s">
        <v>13999</v>
      </c>
      <c r="R4583" s="16"/>
      <c r="S4583" s="16" t="s">
        <v>18561</v>
      </c>
      <c r="T4583" s="16"/>
      <c r="U4583" s="39">
        <f t="shared" si="215"/>
        <v>94.542342048000009</v>
      </c>
    </row>
    <row r="4584" spans="1:21" ht="23.25" customHeight="1">
      <c r="A4584" s="15"/>
      <c r="B4584" s="21" t="s">
        <v>22633</v>
      </c>
      <c r="C4584" s="16" t="s">
        <v>21754</v>
      </c>
      <c r="D4584" s="16" t="s">
        <v>22575</v>
      </c>
      <c r="E4584" s="16" t="s">
        <v>22634</v>
      </c>
      <c r="F4584" s="17"/>
      <c r="G4584" s="18">
        <v>2893</v>
      </c>
      <c r="H4584" s="19">
        <f t="shared" si="213"/>
        <v>89.207761104000014</v>
      </c>
      <c r="I4584" s="16"/>
      <c r="J4584" s="16">
        <f t="shared" si="214"/>
        <v>0</v>
      </c>
      <c r="K4584" s="20" t="s">
        <v>13999</v>
      </c>
      <c r="L4584" s="20" t="s">
        <v>13999</v>
      </c>
      <c r="M4584" s="20" t="s">
        <v>13999</v>
      </c>
      <c r="N4584" s="20" t="s">
        <v>13999</v>
      </c>
      <c r="O4584" s="20"/>
      <c r="P4584" s="20" t="s">
        <v>13999</v>
      </c>
      <c r="Q4584" s="20" t="s">
        <v>13999</v>
      </c>
      <c r="R4584" s="16"/>
      <c r="S4584" s="16" t="s">
        <v>18561</v>
      </c>
      <c r="T4584" s="16"/>
      <c r="U4584" s="39">
        <f t="shared" si="215"/>
        <v>107.04931332480001</v>
      </c>
    </row>
    <row r="4585" spans="1:21" ht="23.25" customHeight="1">
      <c r="A4585" s="15"/>
      <c r="B4585" s="21" t="s">
        <v>22635</v>
      </c>
      <c r="C4585" s="16" t="s">
        <v>21754</v>
      </c>
      <c r="D4585" s="16" t="s">
        <v>22575</v>
      </c>
      <c r="E4585" s="16" t="s">
        <v>22636</v>
      </c>
      <c r="F4585" s="17"/>
      <c r="G4585" s="18">
        <v>3099</v>
      </c>
      <c r="H4585" s="19">
        <f t="shared" si="213"/>
        <v>95.559921072000023</v>
      </c>
      <c r="I4585" s="16"/>
      <c r="J4585" s="16">
        <f t="shared" si="214"/>
        <v>0</v>
      </c>
      <c r="K4585" s="20" t="s">
        <v>13999</v>
      </c>
      <c r="L4585" s="20" t="s">
        <v>13999</v>
      </c>
      <c r="M4585" s="20" t="s">
        <v>13999</v>
      </c>
      <c r="N4585" s="20" t="s">
        <v>13999</v>
      </c>
      <c r="O4585" s="20"/>
      <c r="P4585" s="20" t="s">
        <v>13999</v>
      </c>
      <c r="Q4585" s="20" t="s">
        <v>13999</v>
      </c>
      <c r="R4585" s="16"/>
      <c r="S4585" s="16" t="s">
        <v>18561</v>
      </c>
      <c r="T4585" s="16"/>
      <c r="U4585" s="39">
        <f t="shared" si="215"/>
        <v>114.67190528640002</v>
      </c>
    </row>
    <row r="4586" spans="1:21" ht="23.25" customHeight="1">
      <c r="A4586" s="15"/>
      <c r="B4586" s="21" t="s">
        <v>22637</v>
      </c>
      <c r="C4586" s="16" t="s">
        <v>21754</v>
      </c>
      <c r="D4586" s="16" t="s">
        <v>22575</v>
      </c>
      <c r="E4586" s="16" t="s">
        <v>22638</v>
      </c>
      <c r="F4586" s="17"/>
      <c r="G4586" s="18">
        <v>3395</v>
      </c>
      <c r="H4586" s="19">
        <f t="shared" si="213"/>
        <v>104.68729656000004</v>
      </c>
      <c r="I4586" s="16"/>
      <c r="J4586" s="16">
        <f t="shared" si="214"/>
        <v>0</v>
      </c>
      <c r="K4586" s="20" t="s">
        <v>13999</v>
      </c>
      <c r="L4586" s="20" t="s">
        <v>13999</v>
      </c>
      <c r="M4586" s="20" t="s">
        <v>13999</v>
      </c>
      <c r="N4586" s="20" t="s">
        <v>13999</v>
      </c>
      <c r="O4586" s="20"/>
      <c r="P4586" s="20" t="s">
        <v>13999</v>
      </c>
      <c r="Q4586" s="20" t="s">
        <v>13999</v>
      </c>
      <c r="R4586" s="16"/>
      <c r="S4586" s="16" t="s">
        <v>18561</v>
      </c>
      <c r="T4586" s="16"/>
      <c r="U4586" s="39">
        <f t="shared" si="215"/>
        <v>131.20289918160006</v>
      </c>
    </row>
    <row r="4587" spans="1:21" ht="23.25" customHeight="1">
      <c r="A4587" s="15"/>
      <c r="B4587" s="21" t="s">
        <v>22639</v>
      </c>
      <c r="C4587" s="16" t="s">
        <v>21754</v>
      </c>
      <c r="D4587" s="16" t="s">
        <v>22575</v>
      </c>
      <c r="E4587" s="16" t="s">
        <v>22640</v>
      </c>
      <c r="F4587" s="17"/>
      <c r="G4587" s="22">
        <v>777</v>
      </c>
      <c r="H4587" s="19">
        <f t="shared" si="213"/>
        <v>23.959360656000005</v>
      </c>
      <c r="I4587" s="16"/>
      <c r="J4587" s="16">
        <f t="shared" si="214"/>
        <v>0</v>
      </c>
      <c r="K4587" s="20" t="s">
        <v>13999</v>
      </c>
      <c r="L4587" s="20" t="s">
        <v>13999</v>
      </c>
      <c r="M4587" s="20" t="s">
        <v>13999</v>
      </c>
      <c r="N4587" s="20" t="s">
        <v>13999</v>
      </c>
      <c r="O4587" s="20" t="s">
        <v>13999</v>
      </c>
      <c r="P4587" s="20" t="s">
        <v>13999</v>
      </c>
      <c r="Q4587" s="20" t="s">
        <v>13999</v>
      </c>
      <c r="R4587" s="16"/>
      <c r="S4587" s="16" t="s">
        <v>18561</v>
      </c>
      <c r="T4587" s="16"/>
      <c r="U4587" s="39">
        <f t="shared" si="215"/>
        <v>28.751232787200006</v>
      </c>
    </row>
    <row r="4588" spans="1:21" ht="23.25" customHeight="1">
      <c r="A4588" s="15"/>
      <c r="B4588" s="21" t="s">
        <v>22641</v>
      </c>
      <c r="C4588" s="16" t="s">
        <v>21754</v>
      </c>
      <c r="D4588" s="16" t="s">
        <v>22575</v>
      </c>
      <c r="E4588" s="16" t="s">
        <v>22642</v>
      </c>
      <c r="F4588" s="17"/>
      <c r="G4588" s="18">
        <v>1700</v>
      </c>
      <c r="H4588" s="19">
        <f t="shared" si="213"/>
        <v>52.42073760000001</v>
      </c>
      <c r="I4588" s="16"/>
      <c r="J4588" s="16">
        <f t="shared" si="214"/>
        <v>0</v>
      </c>
      <c r="K4588" s="20" t="s">
        <v>14000</v>
      </c>
      <c r="L4588" s="20" t="s">
        <v>13999</v>
      </c>
      <c r="M4588" s="20" t="s">
        <v>13999</v>
      </c>
      <c r="N4588" s="20" t="s">
        <v>13999</v>
      </c>
      <c r="O4588" s="20" t="s">
        <v>13999</v>
      </c>
      <c r="P4588" s="20"/>
      <c r="Q4588" s="20" t="s">
        <v>14000</v>
      </c>
      <c r="R4588" s="16"/>
      <c r="S4588" s="16" t="s">
        <v>14156</v>
      </c>
      <c r="T4588" s="16"/>
      <c r="U4588" s="39">
        <f t="shared" si="215"/>
        <v>62.90488512000001</v>
      </c>
    </row>
    <row r="4589" spans="1:21" ht="23.25" customHeight="1">
      <c r="A4589" s="15"/>
      <c r="B4589" s="21" t="s">
        <v>22643</v>
      </c>
      <c r="C4589" s="16" t="s">
        <v>21754</v>
      </c>
      <c r="D4589" s="16" t="s">
        <v>22575</v>
      </c>
      <c r="E4589" s="16" t="s">
        <v>22644</v>
      </c>
      <c r="F4589" s="17"/>
      <c r="G4589" s="18">
        <v>1152</v>
      </c>
      <c r="H4589" s="19">
        <f t="shared" si="213"/>
        <v>35.522758656000008</v>
      </c>
      <c r="I4589" s="16"/>
      <c r="J4589" s="16">
        <f t="shared" si="214"/>
        <v>0</v>
      </c>
      <c r="K4589" s="20" t="s">
        <v>13999</v>
      </c>
      <c r="L4589" s="20"/>
      <c r="M4589" s="20" t="s">
        <v>14000</v>
      </c>
      <c r="N4589" s="20" t="s">
        <v>13999</v>
      </c>
      <c r="O4589" s="20" t="s">
        <v>13999</v>
      </c>
      <c r="P4589" s="20" t="s">
        <v>13999</v>
      </c>
      <c r="Q4589" s="20"/>
      <c r="R4589" s="16"/>
      <c r="S4589" s="16" t="s">
        <v>14156</v>
      </c>
      <c r="T4589" s="16"/>
      <c r="U4589" s="39">
        <f t="shared" si="215"/>
        <v>42.627310387200005</v>
      </c>
    </row>
    <row r="4590" spans="1:21" ht="23.25" customHeight="1">
      <c r="A4590" s="15"/>
      <c r="B4590" s="16" t="s">
        <v>22645</v>
      </c>
      <c r="C4590" s="16" t="s">
        <v>21754</v>
      </c>
      <c r="D4590" s="16" t="s">
        <v>22646</v>
      </c>
      <c r="E4590" s="16" t="s">
        <v>22647</v>
      </c>
      <c r="F4590" s="17"/>
      <c r="G4590" s="22">
        <v>63</v>
      </c>
      <c r="H4590" s="19">
        <f t="shared" si="213"/>
        <v>1.942650864</v>
      </c>
      <c r="I4590" s="16"/>
      <c r="J4590" s="16">
        <f t="shared" si="214"/>
        <v>0</v>
      </c>
      <c r="K4590" s="20" t="s">
        <v>14000</v>
      </c>
      <c r="L4590" s="20"/>
      <c r="M4590" s="20"/>
      <c r="N4590" s="20"/>
      <c r="O4590" s="20"/>
      <c r="P4590" s="20"/>
      <c r="Q4590" s="20"/>
      <c r="R4590" s="16"/>
      <c r="S4590" s="16"/>
      <c r="T4590" s="16"/>
      <c r="U4590" s="39">
        <f t="shared" si="215"/>
        <v>2.3311810367999999</v>
      </c>
    </row>
    <row r="4591" spans="1:21" ht="23.25" customHeight="1">
      <c r="A4591" s="15"/>
      <c r="B4591" s="16" t="s">
        <v>22648</v>
      </c>
      <c r="C4591" s="16" t="s">
        <v>21754</v>
      </c>
      <c r="D4591" s="16" t="s">
        <v>22646</v>
      </c>
      <c r="E4591" s="16" t="s">
        <v>22649</v>
      </c>
      <c r="F4591" s="17"/>
      <c r="G4591" s="22">
        <v>73</v>
      </c>
      <c r="H4591" s="19">
        <f t="shared" si="213"/>
        <v>2.2510081440000005</v>
      </c>
      <c r="I4591" s="16"/>
      <c r="J4591" s="16">
        <f t="shared" si="214"/>
        <v>0</v>
      </c>
      <c r="K4591" s="20" t="s">
        <v>14000</v>
      </c>
      <c r="L4591" s="20"/>
      <c r="M4591" s="20"/>
      <c r="N4591" s="20" t="s">
        <v>13999</v>
      </c>
      <c r="O4591" s="20"/>
      <c r="P4591" s="20" t="s">
        <v>13999</v>
      </c>
      <c r="Q4591" s="20"/>
      <c r="R4591" s="16"/>
      <c r="S4591" s="16"/>
      <c r="T4591" s="16"/>
      <c r="U4591" s="39">
        <f t="shared" si="215"/>
        <v>2.7012097728000004</v>
      </c>
    </row>
    <row r="4592" spans="1:21" ht="23.25" customHeight="1">
      <c r="A4592" s="15"/>
      <c r="B4592" s="16" t="s">
        <v>22650</v>
      </c>
      <c r="C4592" s="16" t="s">
        <v>21754</v>
      </c>
      <c r="D4592" s="16" t="s">
        <v>22646</v>
      </c>
      <c r="E4592" s="16" t="s">
        <v>22651</v>
      </c>
      <c r="F4592" s="17"/>
      <c r="G4592" s="22">
        <v>62</v>
      </c>
      <c r="H4592" s="19">
        <f t="shared" si="213"/>
        <v>1.911815136</v>
      </c>
      <c r="I4592" s="16"/>
      <c r="J4592" s="16">
        <f t="shared" si="214"/>
        <v>0</v>
      </c>
      <c r="K4592" s="20" t="s">
        <v>14000</v>
      </c>
      <c r="L4592" s="20"/>
      <c r="M4592" s="20"/>
      <c r="N4592" s="20" t="s">
        <v>13999</v>
      </c>
      <c r="O4592" s="20"/>
      <c r="P4592" s="20" t="s">
        <v>13999</v>
      </c>
      <c r="Q4592" s="20"/>
      <c r="R4592" s="16"/>
      <c r="S4592" s="16"/>
      <c r="T4592" s="16"/>
      <c r="U4592" s="39">
        <f t="shared" si="215"/>
        <v>2.2941781631999998</v>
      </c>
    </row>
    <row r="4593" spans="1:21" ht="23.25" customHeight="1">
      <c r="A4593" s="15"/>
      <c r="B4593" s="16" t="s">
        <v>22652</v>
      </c>
      <c r="C4593" s="16" t="s">
        <v>21754</v>
      </c>
      <c r="D4593" s="16" t="s">
        <v>22646</v>
      </c>
      <c r="E4593" s="16" t="s">
        <v>22653</v>
      </c>
      <c r="F4593" s="17"/>
      <c r="G4593" s="22">
        <v>69</v>
      </c>
      <c r="H4593" s="19">
        <f t="shared" si="213"/>
        <v>2.127665232</v>
      </c>
      <c r="I4593" s="16"/>
      <c r="J4593" s="16">
        <f t="shared" si="214"/>
        <v>0</v>
      </c>
      <c r="K4593" s="20" t="s">
        <v>14000</v>
      </c>
      <c r="L4593" s="20" t="s">
        <v>13999</v>
      </c>
      <c r="M4593" s="20" t="s">
        <v>13999</v>
      </c>
      <c r="N4593" s="20" t="s">
        <v>13999</v>
      </c>
      <c r="O4593" s="20" t="s">
        <v>13999</v>
      </c>
      <c r="P4593" s="20" t="s">
        <v>13999</v>
      </c>
      <c r="Q4593" s="20" t="s">
        <v>13999</v>
      </c>
      <c r="R4593" s="16"/>
      <c r="S4593" s="16"/>
      <c r="T4593" s="16"/>
      <c r="U4593" s="39">
        <f t="shared" si="215"/>
        <v>2.5531982784</v>
      </c>
    </row>
    <row r="4594" spans="1:21" ht="23.25" customHeight="1">
      <c r="A4594" s="15"/>
      <c r="B4594" s="16" t="s">
        <v>22654</v>
      </c>
      <c r="C4594" s="16" t="s">
        <v>21754</v>
      </c>
      <c r="D4594" s="16" t="s">
        <v>22646</v>
      </c>
      <c r="E4594" s="16" t="s">
        <v>22655</v>
      </c>
      <c r="F4594" s="17"/>
      <c r="G4594" s="22">
        <v>99</v>
      </c>
      <c r="H4594" s="19">
        <f t="shared" si="213"/>
        <v>3.0527370720000002</v>
      </c>
      <c r="I4594" s="16"/>
      <c r="J4594" s="16">
        <f t="shared" si="214"/>
        <v>0</v>
      </c>
      <c r="K4594" s="20" t="s">
        <v>14000</v>
      </c>
      <c r="L4594" s="20" t="s">
        <v>13999</v>
      </c>
      <c r="M4594" s="20" t="s">
        <v>13999</v>
      </c>
      <c r="N4594" s="20" t="s">
        <v>13999</v>
      </c>
      <c r="O4594" s="20" t="s">
        <v>13999</v>
      </c>
      <c r="P4594" s="20" t="s">
        <v>13999</v>
      </c>
      <c r="Q4594" s="20" t="s">
        <v>13999</v>
      </c>
      <c r="R4594" s="16"/>
      <c r="S4594" s="16"/>
      <c r="T4594" s="16"/>
      <c r="U4594" s="39">
        <f t="shared" si="215"/>
        <v>3.6632844864000003</v>
      </c>
    </row>
    <row r="4595" spans="1:21" ht="23.25" customHeight="1">
      <c r="A4595" s="15"/>
      <c r="B4595" s="16" t="s">
        <v>22656</v>
      </c>
      <c r="C4595" s="16" t="s">
        <v>21754</v>
      </c>
      <c r="D4595" s="16" t="s">
        <v>22646</v>
      </c>
      <c r="E4595" s="16" t="s">
        <v>22657</v>
      </c>
      <c r="F4595" s="17"/>
      <c r="G4595" s="22">
        <v>151</v>
      </c>
      <c r="H4595" s="19">
        <f t="shared" si="213"/>
        <v>4.6561949280000006</v>
      </c>
      <c r="I4595" s="16"/>
      <c r="J4595" s="16">
        <f t="shared" si="214"/>
        <v>0</v>
      </c>
      <c r="K4595" s="20" t="s">
        <v>14000</v>
      </c>
      <c r="L4595" s="20" t="s">
        <v>13999</v>
      </c>
      <c r="M4595" s="20" t="s">
        <v>13999</v>
      </c>
      <c r="N4595" s="20" t="s">
        <v>13999</v>
      </c>
      <c r="O4595" s="20" t="s">
        <v>13999</v>
      </c>
      <c r="P4595" s="20" t="s">
        <v>13999</v>
      </c>
      <c r="Q4595" s="20" t="s">
        <v>13999</v>
      </c>
      <c r="R4595" s="16"/>
      <c r="S4595" s="16"/>
      <c r="T4595" s="16"/>
      <c r="U4595" s="39">
        <f t="shared" si="215"/>
        <v>5.5874339136000009</v>
      </c>
    </row>
    <row r="4596" spans="1:21" ht="23.25" customHeight="1">
      <c r="A4596" s="15"/>
      <c r="B4596" s="16" t="s">
        <v>22658</v>
      </c>
      <c r="C4596" s="16" t="s">
        <v>21754</v>
      </c>
      <c r="D4596" s="16" t="s">
        <v>22646</v>
      </c>
      <c r="E4596" s="16" t="s">
        <v>22659</v>
      </c>
      <c r="F4596" s="17"/>
      <c r="G4596" s="18">
        <v>1367</v>
      </c>
      <c r="H4596" s="19">
        <f t="shared" si="213"/>
        <v>42.152440175999999</v>
      </c>
      <c r="I4596" s="16"/>
      <c r="J4596" s="16">
        <f t="shared" si="214"/>
        <v>0</v>
      </c>
      <c r="K4596" s="20" t="s">
        <v>13999</v>
      </c>
      <c r="L4596" s="20"/>
      <c r="M4596" s="20" t="s">
        <v>13999</v>
      </c>
      <c r="N4596" s="20"/>
      <c r="O4596" s="20"/>
      <c r="P4596" s="20"/>
      <c r="Q4596" s="20"/>
      <c r="R4596" s="16"/>
      <c r="S4596" s="16"/>
      <c r="T4596" s="16"/>
      <c r="U4596" s="39">
        <f t="shared" si="215"/>
        <v>50.582928211199999</v>
      </c>
    </row>
    <row r="4597" spans="1:21" ht="23.25" customHeight="1">
      <c r="A4597" s="15"/>
      <c r="B4597" s="21" t="s">
        <v>22660</v>
      </c>
      <c r="C4597" s="16" t="s">
        <v>21754</v>
      </c>
      <c r="D4597" s="16" t="s">
        <v>22661</v>
      </c>
      <c r="E4597" s="16" t="s">
        <v>22662</v>
      </c>
      <c r="F4597" s="17"/>
      <c r="G4597" s="22">
        <v>88</v>
      </c>
      <c r="H4597" s="19">
        <f t="shared" si="213"/>
        <v>2.7135440640000001</v>
      </c>
      <c r="I4597" s="16"/>
      <c r="J4597" s="16">
        <f t="shared" si="214"/>
        <v>0</v>
      </c>
      <c r="K4597" s="20"/>
      <c r="L4597" s="20"/>
      <c r="M4597" s="20" t="s">
        <v>13999</v>
      </c>
      <c r="N4597" s="20" t="s">
        <v>13999</v>
      </c>
      <c r="O4597" s="20" t="s">
        <v>13999</v>
      </c>
      <c r="P4597" s="20"/>
      <c r="Q4597" s="20" t="s">
        <v>13999</v>
      </c>
      <c r="R4597" s="16"/>
      <c r="S4597" s="16" t="s">
        <v>17748</v>
      </c>
      <c r="T4597" s="16"/>
      <c r="U4597" s="39">
        <f t="shared" si="215"/>
        <v>3.2562528768000001</v>
      </c>
    </row>
    <row r="4598" spans="1:21" ht="23.25" customHeight="1">
      <c r="A4598" s="15"/>
      <c r="B4598" s="21" t="s">
        <v>22663</v>
      </c>
      <c r="C4598" s="16" t="s">
        <v>21754</v>
      </c>
      <c r="D4598" s="16" t="s">
        <v>22661</v>
      </c>
      <c r="E4598" s="16" t="s">
        <v>22664</v>
      </c>
      <c r="F4598" s="17"/>
      <c r="G4598" s="22">
        <v>97</v>
      </c>
      <c r="H4598" s="19">
        <f t="shared" si="213"/>
        <v>2.9910656159999998</v>
      </c>
      <c r="I4598" s="16"/>
      <c r="J4598" s="16">
        <f t="shared" si="214"/>
        <v>0</v>
      </c>
      <c r="K4598" s="20"/>
      <c r="L4598" s="20" t="s">
        <v>14000</v>
      </c>
      <c r="M4598" s="20" t="s">
        <v>14000</v>
      </c>
      <c r="N4598" s="20" t="s">
        <v>13999</v>
      </c>
      <c r="O4598" s="20" t="s">
        <v>13999</v>
      </c>
      <c r="P4598" s="20" t="s">
        <v>13999</v>
      </c>
      <c r="Q4598" s="20" t="s">
        <v>13999</v>
      </c>
      <c r="R4598" s="16"/>
      <c r="S4598" s="16" t="s">
        <v>17748</v>
      </c>
      <c r="T4598" s="16"/>
      <c r="U4598" s="39">
        <f t="shared" si="215"/>
        <v>3.5892787391999996</v>
      </c>
    </row>
    <row r="4599" spans="1:21" ht="23.25" customHeight="1">
      <c r="A4599" s="15"/>
      <c r="B4599" s="21" t="s">
        <v>22665</v>
      </c>
      <c r="C4599" s="16" t="s">
        <v>21754</v>
      </c>
      <c r="D4599" s="16" t="s">
        <v>22661</v>
      </c>
      <c r="E4599" s="16" t="s">
        <v>22666</v>
      </c>
      <c r="F4599" s="17"/>
      <c r="G4599" s="22">
        <v>106</v>
      </c>
      <c r="H4599" s="19">
        <f t="shared" si="213"/>
        <v>3.2685871680000007</v>
      </c>
      <c r="I4599" s="16"/>
      <c r="J4599" s="16">
        <f t="shared" si="214"/>
        <v>0</v>
      </c>
      <c r="K4599" s="20" t="s">
        <v>14000</v>
      </c>
      <c r="L4599" s="20" t="s">
        <v>13999</v>
      </c>
      <c r="M4599" s="20" t="s">
        <v>13999</v>
      </c>
      <c r="N4599" s="20" t="s">
        <v>13999</v>
      </c>
      <c r="O4599" s="20" t="s">
        <v>13999</v>
      </c>
      <c r="P4599" s="20" t="s">
        <v>13999</v>
      </c>
      <c r="Q4599" s="20" t="s">
        <v>13999</v>
      </c>
      <c r="R4599" s="16"/>
      <c r="S4599" s="16" t="s">
        <v>17748</v>
      </c>
      <c r="T4599" s="16"/>
      <c r="U4599" s="39">
        <f t="shared" si="215"/>
        <v>3.9223046016000005</v>
      </c>
    </row>
    <row r="4600" spans="1:21" ht="23.25" customHeight="1">
      <c r="A4600" s="15"/>
      <c r="B4600" s="21" t="s">
        <v>22667</v>
      </c>
      <c r="C4600" s="16" t="s">
        <v>21754</v>
      </c>
      <c r="D4600" s="16" t="s">
        <v>22661</v>
      </c>
      <c r="E4600" s="16" t="s">
        <v>22668</v>
      </c>
      <c r="F4600" s="17"/>
      <c r="G4600" s="22">
        <v>115</v>
      </c>
      <c r="H4600" s="19">
        <f t="shared" si="213"/>
        <v>3.5461087200000003</v>
      </c>
      <c r="I4600" s="16"/>
      <c r="J4600" s="16">
        <f t="shared" si="214"/>
        <v>0</v>
      </c>
      <c r="K4600" s="20" t="s">
        <v>14000</v>
      </c>
      <c r="L4600" s="20" t="s">
        <v>14000</v>
      </c>
      <c r="M4600" s="20" t="s">
        <v>14000</v>
      </c>
      <c r="N4600" s="20" t="s">
        <v>13999</v>
      </c>
      <c r="O4600" s="20" t="s">
        <v>13999</v>
      </c>
      <c r="P4600" s="20" t="s">
        <v>13999</v>
      </c>
      <c r="Q4600" s="20" t="s">
        <v>13999</v>
      </c>
      <c r="R4600" s="16"/>
      <c r="S4600" s="16" t="s">
        <v>17748</v>
      </c>
      <c r="T4600" s="16"/>
      <c r="U4600" s="39">
        <f t="shared" si="215"/>
        <v>4.255330464</v>
      </c>
    </row>
    <row r="4601" spans="1:21" ht="23.25" customHeight="1">
      <c r="A4601" s="15"/>
      <c r="B4601" s="21" t="s">
        <v>22669</v>
      </c>
      <c r="C4601" s="16" t="s">
        <v>21754</v>
      </c>
      <c r="D4601" s="16" t="s">
        <v>22661</v>
      </c>
      <c r="E4601" s="16" t="s">
        <v>22670</v>
      </c>
      <c r="F4601" s="17"/>
      <c r="G4601" s="22">
        <v>130</v>
      </c>
      <c r="H4601" s="19">
        <f t="shared" si="213"/>
        <v>4.0086446400000009</v>
      </c>
      <c r="I4601" s="16"/>
      <c r="J4601" s="16">
        <f t="shared" si="214"/>
        <v>0</v>
      </c>
      <c r="K4601" s="20" t="s">
        <v>14000</v>
      </c>
      <c r="L4601" s="20" t="s">
        <v>13999</v>
      </c>
      <c r="M4601" s="20" t="s">
        <v>13999</v>
      </c>
      <c r="N4601" s="20" t="s">
        <v>13999</v>
      </c>
      <c r="O4601" s="20" t="s">
        <v>13999</v>
      </c>
      <c r="P4601" s="20" t="s">
        <v>13999</v>
      </c>
      <c r="Q4601" s="20" t="s">
        <v>13999</v>
      </c>
      <c r="R4601" s="16"/>
      <c r="S4601" s="16" t="s">
        <v>17748</v>
      </c>
      <c r="T4601" s="16"/>
      <c r="U4601" s="39">
        <f t="shared" si="215"/>
        <v>4.810373568000001</v>
      </c>
    </row>
    <row r="4602" spans="1:21" ht="23.25" customHeight="1">
      <c r="A4602" s="15"/>
      <c r="B4602" s="21" t="s">
        <v>22671</v>
      </c>
      <c r="C4602" s="16" t="s">
        <v>21754</v>
      </c>
      <c r="D4602" s="16" t="s">
        <v>22661</v>
      </c>
      <c r="E4602" s="16" t="s">
        <v>22672</v>
      </c>
      <c r="F4602" s="17"/>
      <c r="G4602" s="22">
        <v>172</v>
      </c>
      <c r="H4602" s="19">
        <f t="shared" si="213"/>
        <v>5.3037452160000003</v>
      </c>
      <c r="I4602" s="16"/>
      <c r="J4602" s="16">
        <f t="shared" si="214"/>
        <v>0</v>
      </c>
      <c r="K4602" s="20" t="s">
        <v>14000</v>
      </c>
      <c r="L4602" s="20" t="s">
        <v>13999</v>
      </c>
      <c r="M4602" s="20" t="s">
        <v>13999</v>
      </c>
      <c r="N4602" s="20" t="s">
        <v>13999</v>
      </c>
      <c r="O4602" s="20"/>
      <c r="P4602" s="20" t="s">
        <v>13999</v>
      </c>
      <c r="Q4602" s="20" t="s">
        <v>13999</v>
      </c>
      <c r="R4602" s="16"/>
      <c r="S4602" s="16" t="s">
        <v>17748</v>
      </c>
      <c r="T4602" s="16"/>
      <c r="U4602" s="39">
        <f t="shared" si="215"/>
        <v>6.3644942591999998</v>
      </c>
    </row>
    <row r="4603" spans="1:21" ht="23.25" customHeight="1">
      <c r="A4603" s="15"/>
      <c r="B4603" s="21" t="s">
        <v>22673</v>
      </c>
      <c r="C4603" s="16" t="s">
        <v>21754</v>
      </c>
      <c r="D4603" s="16" t="s">
        <v>22661</v>
      </c>
      <c r="E4603" s="16" t="s">
        <v>22674</v>
      </c>
      <c r="F4603" s="17"/>
      <c r="G4603" s="22">
        <v>374</v>
      </c>
      <c r="H4603" s="19">
        <f t="shared" si="213"/>
        <v>11.532562272</v>
      </c>
      <c r="I4603" s="16"/>
      <c r="J4603" s="16">
        <f t="shared" si="214"/>
        <v>0</v>
      </c>
      <c r="K4603" s="20"/>
      <c r="L4603" s="20" t="s">
        <v>14000</v>
      </c>
      <c r="M4603" s="20" t="s">
        <v>13999</v>
      </c>
      <c r="N4603" s="20" t="s">
        <v>13999</v>
      </c>
      <c r="O4603" s="20" t="s">
        <v>13999</v>
      </c>
      <c r="P4603" s="20" t="s">
        <v>13999</v>
      </c>
      <c r="Q4603" s="20" t="s">
        <v>13999</v>
      </c>
      <c r="R4603" s="16"/>
      <c r="S4603" s="16" t="s">
        <v>17748</v>
      </c>
      <c r="T4603" s="16"/>
      <c r="U4603" s="39">
        <f t="shared" si="215"/>
        <v>13.8390747264</v>
      </c>
    </row>
    <row r="4604" spans="1:21" ht="23.25" customHeight="1">
      <c r="A4604" s="15"/>
      <c r="B4604" s="21" t="s">
        <v>22675</v>
      </c>
      <c r="C4604" s="16" t="s">
        <v>21754</v>
      </c>
      <c r="D4604" s="16" t="s">
        <v>22661</v>
      </c>
      <c r="E4604" s="16" t="s">
        <v>22676</v>
      </c>
      <c r="F4604" s="17"/>
      <c r="G4604" s="22">
        <v>460</v>
      </c>
      <c r="H4604" s="19">
        <f t="shared" si="213"/>
        <v>14.184434880000001</v>
      </c>
      <c r="I4604" s="16"/>
      <c r="J4604" s="16">
        <f t="shared" si="214"/>
        <v>0</v>
      </c>
      <c r="K4604" s="20" t="s">
        <v>14000</v>
      </c>
      <c r="L4604" s="20" t="s">
        <v>13999</v>
      </c>
      <c r="M4604" s="20" t="s">
        <v>14000</v>
      </c>
      <c r="N4604" s="20" t="s">
        <v>13999</v>
      </c>
      <c r="O4604" s="20" t="s">
        <v>13999</v>
      </c>
      <c r="P4604" s="20" t="s">
        <v>14045</v>
      </c>
      <c r="Q4604" s="20" t="s">
        <v>13999</v>
      </c>
      <c r="R4604" s="16"/>
      <c r="S4604" s="16" t="s">
        <v>14156</v>
      </c>
      <c r="T4604" s="16"/>
      <c r="U4604" s="39">
        <f t="shared" si="215"/>
        <v>17.021321856</v>
      </c>
    </row>
    <row r="4605" spans="1:21" ht="23.25" customHeight="1">
      <c r="A4605" s="15"/>
      <c r="B4605" s="21" t="s">
        <v>22677</v>
      </c>
      <c r="C4605" s="16" t="s">
        <v>21754</v>
      </c>
      <c r="D4605" s="16" t="s">
        <v>22661</v>
      </c>
      <c r="E4605" s="16" t="s">
        <v>22678</v>
      </c>
      <c r="F4605" s="17"/>
      <c r="G4605" s="22">
        <v>827</v>
      </c>
      <c r="H4605" s="19">
        <f t="shared" si="213"/>
        <v>25.501147056000004</v>
      </c>
      <c r="I4605" s="16"/>
      <c r="J4605" s="16">
        <f t="shared" si="214"/>
        <v>0</v>
      </c>
      <c r="K4605" s="20" t="s">
        <v>13999</v>
      </c>
      <c r="L4605" s="20" t="s">
        <v>13999</v>
      </c>
      <c r="M4605" s="20" t="s">
        <v>13999</v>
      </c>
      <c r="N4605" s="20" t="s">
        <v>13999</v>
      </c>
      <c r="O4605" s="20" t="s">
        <v>13999</v>
      </c>
      <c r="P4605" s="20" t="s">
        <v>13999</v>
      </c>
      <c r="Q4605" s="20" t="s">
        <v>13999</v>
      </c>
      <c r="R4605" s="16"/>
      <c r="S4605" s="16" t="s">
        <v>17748</v>
      </c>
      <c r="T4605" s="16"/>
      <c r="U4605" s="39">
        <f t="shared" si="215"/>
        <v>30.601376467200005</v>
      </c>
    </row>
    <row r="4606" spans="1:21" ht="23.25" customHeight="1">
      <c r="A4606" s="15"/>
      <c r="B4606" s="21" t="s">
        <v>22679</v>
      </c>
      <c r="C4606" s="16" t="s">
        <v>21754</v>
      </c>
      <c r="D4606" s="16" t="s">
        <v>22661</v>
      </c>
      <c r="E4606" s="16" t="s">
        <v>22680</v>
      </c>
      <c r="F4606" s="17"/>
      <c r="G4606" s="22">
        <v>841</v>
      </c>
      <c r="H4606" s="19">
        <f t="shared" si="213"/>
        <v>25.932847248000009</v>
      </c>
      <c r="I4606" s="16"/>
      <c r="J4606" s="16">
        <f t="shared" si="214"/>
        <v>0</v>
      </c>
      <c r="K4606" s="20" t="s">
        <v>13999</v>
      </c>
      <c r="L4606" s="20" t="s">
        <v>13999</v>
      </c>
      <c r="M4606" s="20" t="s">
        <v>13999</v>
      </c>
      <c r="N4606" s="20" t="s">
        <v>13999</v>
      </c>
      <c r="O4606" s="20" t="s">
        <v>13999</v>
      </c>
      <c r="P4606" s="20" t="s">
        <v>13999</v>
      </c>
      <c r="Q4606" s="20" t="s">
        <v>14000</v>
      </c>
      <c r="R4606" s="16"/>
      <c r="S4606" s="16" t="s">
        <v>17748</v>
      </c>
      <c r="T4606" s="16"/>
      <c r="U4606" s="39">
        <f t="shared" si="215"/>
        <v>31.119416697600009</v>
      </c>
    </row>
    <row r="4607" spans="1:21" ht="23.25" customHeight="1">
      <c r="A4607" s="15"/>
      <c r="B4607" s="21" t="s">
        <v>22681</v>
      </c>
      <c r="C4607" s="16" t="s">
        <v>21754</v>
      </c>
      <c r="D4607" s="16" t="s">
        <v>22661</v>
      </c>
      <c r="E4607" s="16" t="s">
        <v>22682</v>
      </c>
      <c r="F4607" s="17"/>
      <c r="G4607" s="22">
        <v>87</v>
      </c>
      <c r="H4607" s="19">
        <f t="shared" si="213"/>
        <v>2.6827083360000001</v>
      </c>
      <c r="I4607" s="16"/>
      <c r="J4607" s="16">
        <f t="shared" si="214"/>
        <v>0</v>
      </c>
      <c r="K4607" s="20" t="s">
        <v>13999</v>
      </c>
      <c r="L4607" s="20" t="s">
        <v>13999</v>
      </c>
      <c r="M4607" s="20" t="s">
        <v>14000</v>
      </c>
      <c r="N4607" s="20" t="s">
        <v>13999</v>
      </c>
      <c r="O4607" s="20"/>
      <c r="P4607" s="20" t="s">
        <v>13999</v>
      </c>
      <c r="Q4607" s="20" t="s">
        <v>13999</v>
      </c>
      <c r="R4607" s="16"/>
      <c r="S4607" s="16" t="s">
        <v>17748</v>
      </c>
      <c r="T4607" s="16"/>
      <c r="U4607" s="39">
        <f t="shared" si="215"/>
        <v>3.2192500032</v>
      </c>
    </row>
    <row r="4608" spans="1:21" ht="23.25" customHeight="1">
      <c r="A4608" s="15"/>
      <c r="B4608" s="21" t="s">
        <v>22683</v>
      </c>
      <c r="C4608" s="16" t="s">
        <v>21754</v>
      </c>
      <c r="D4608" s="16" t="s">
        <v>22661</v>
      </c>
      <c r="E4608" s="16" t="s">
        <v>22684</v>
      </c>
      <c r="F4608" s="17"/>
      <c r="G4608" s="22">
        <v>115</v>
      </c>
      <c r="H4608" s="19">
        <f t="shared" si="213"/>
        <v>3.5461087200000003</v>
      </c>
      <c r="I4608" s="16"/>
      <c r="J4608" s="16">
        <f t="shared" si="214"/>
        <v>0</v>
      </c>
      <c r="K4608" s="20" t="s">
        <v>13999</v>
      </c>
      <c r="L4608" s="20" t="s">
        <v>13999</v>
      </c>
      <c r="M4608" s="20" t="s">
        <v>13999</v>
      </c>
      <c r="N4608" s="20"/>
      <c r="O4608" s="20" t="s">
        <v>13999</v>
      </c>
      <c r="P4608" s="20" t="s">
        <v>13999</v>
      </c>
      <c r="Q4608" s="20" t="s">
        <v>13999</v>
      </c>
      <c r="R4608" s="16"/>
      <c r="S4608" s="16" t="s">
        <v>17748</v>
      </c>
      <c r="T4608" s="16"/>
      <c r="U4608" s="39">
        <f t="shared" si="215"/>
        <v>4.255330464</v>
      </c>
    </row>
    <row r="4609" spans="1:21" ht="23.25" customHeight="1">
      <c r="A4609" s="15"/>
      <c r="B4609" s="21" t="s">
        <v>22685</v>
      </c>
      <c r="C4609" s="16" t="s">
        <v>21754</v>
      </c>
      <c r="D4609" s="16" t="s">
        <v>22661</v>
      </c>
      <c r="E4609" s="16" t="s">
        <v>22686</v>
      </c>
      <c r="F4609" s="17"/>
      <c r="G4609" s="22">
        <v>203</v>
      </c>
      <c r="H4609" s="19">
        <f t="shared" si="213"/>
        <v>6.259652784</v>
      </c>
      <c r="I4609" s="16"/>
      <c r="J4609" s="16">
        <f t="shared" si="214"/>
        <v>0</v>
      </c>
      <c r="K4609" s="20" t="s">
        <v>13999</v>
      </c>
      <c r="L4609" s="20" t="s">
        <v>13999</v>
      </c>
      <c r="M4609" s="20" t="s">
        <v>13999</v>
      </c>
      <c r="N4609" s="20" t="s">
        <v>13999</v>
      </c>
      <c r="O4609" s="20"/>
      <c r="P4609" s="20" t="s">
        <v>13999</v>
      </c>
      <c r="Q4609" s="20" t="s">
        <v>14000</v>
      </c>
      <c r="R4609" s="16"/>
      <c r="S4609" s="16" t="s">
        <v>17748</v>
      </c>
      <c r="T4609" s="16"/>
      <c r="U4609" s="39">
        <f t="shared" si="215"/>
        <v>7.5115833407999997</v>
      </c>
    </row>
    <row r="4610" spans="1:21" ht="23.25" customHeight="1">
      <c r="A4610" s="15"/>
      <c r="B4610" s="21" t="s">
        <v>22687</v>
      </c>
      <c r="C4610" s="16" t="s">
        <v>21754</v>
      </c>
      <c r="D4610" s="16" t="s">
        <v>22661</v>
      </c>
      <c r="E4610" s="16" t="s">
        <v>22688</v>
      </c>
      <c r="F4610" s="17"/>
      <c r="G4610" s="22">
        <v>80</v>
      </c>
      <c r="H4610" s="19">
        <f t="shared" si="213"/>
        <v>2.4668582400000001</v>
      </c>
      <c r="I4610" s="16"/>
      <c r="J4610" s="16">
        <f t="shared" si="214"/>
        <v>0</v>
      </c>
      <c r="K4610" s="20" t="s">
        <v>13999</v>
      </c>
      <c r="L4610" s="20" t="s">
        <v>13999</v>
      </c>
      <c r="M4610" s="20" t="s">
        <v>13999</v>
      </c>
      <c r="N4610" s="20" t="s">
        <v>13999</v>
      </c>
      <c r="O4610" s="20" t="s">
        <v>13999</v>
      </c>
      <c r="P4610" s="20" t="s">
        <v>13999</v>
      </c>
      <c r="Q4610" s="20" t="s">
        <v>13999</v>
      </c>
      <c r="R4610" s="16"/>
      <c r="S4610" s="16" t="s">
        <v>17748</v>
      </c>
      <c r="T4610" s="16"/>
      <c r="U4610" s="39">
        <f t="shared" si="215"/>
        <v>2.9602298880000002</v>
      </c>
    </row>
    <row r="4611" spans="1:21" ht="23.25" customHeight="1">
      <c r="A4611" s="15"/>
      <c r="B4611" s="21" t="s">
        <v>22689</v>
      </c>
      <c r="C4611" s="16" t="s">
        <v>21754</v>
      </c>
      <c r="D4611" s="16" t="s">
        <v>22661</v>
      </c>
      <c r="E4611" s="16" t="s">
        <v>22690</v>
      </c>
      <c r="F4611" s="17"/>
      <c r="G4611" s="22">
        <v>150</v>
      </c>
      <c r="H4611" s="19">
        <f t="shared" si="213"/>
        <v>4.6253592000000001</v>
      </c>
      <c r="I4611" s="16"/>
      <c r="J4611" s="16">
        <f t="shared" si="214"/>
        <v>0</v>
      </c>
      <c r="K4611" s="20" t="s">
        <v>14000</v>
      </c>
      <c r="L4611" s="20" t="s">
        <v>13999</v>
      </c>
      <c r="M4611" s="20" t="s">
        <v>13999</v>
      </c>
      <c r="N4611" s="20" t="s">
        <v>13999</v>
      </c>
      <c r="O4611" s="20" t="s">
        <v>13999</v>
      </c>
      <c r="P4611" s="20" t="s">
        <v>13999</v>
      </c>
      <c r="Q4611" s="20" t="s">
        <v>13999</v>
      </c>
      <c r="R4611" s="16"/>
      <c r="S4611" s="16" t="s">
        <v>17748</v>
      </c>
      <c r="T4611" s="16"/>
      <c r="U4611" s="39">
        <f t="shared" si="215"/>
        <v>5.5504310400000003</v>
      </c>
    </row>
    <row r="4612" spans="1:21" ht="34.5" customHeight="1">
      <c r="A4612" s="15"/>
      <c r="B4612" s="21" t="s">
        <v>22691</v>
      </c>
      <c r="C4612" s="16" t="s">
        <v>21754</v>
      </c>
      <c r="D4612" s="16" t="s">
        <v>22692</v>
      </c>
      <c r="E4612" s="16" t="s">
        <v>22693</v>
      </c>
      <c r="F4612" s="17"/>
      <c r="G4612" s="18">
        <v>1696</v>
      </c>
      <c r="H4612" s="19">
        <f t="shared" si="213"/>
        <v>52.297394688000011</v>
      </c>
      <c r="I4612" s="16"/>
      <c r="J4612" s="16">
        <f t="shared" si="214"/>
        <v>0</v>
      </c>
      <c r="K4612" s="20" t="s">
        <v>13999</v>
      </c>
      <c r="L4612" s="20"/>
      <c r="M4612" s="20"/>
      <c r="N4612" s="20"/>
      <c r="O4612" s="20" t="s">
        <v>13999</v>
      </c>
      <c r="P4612" s="20"/>
      <c r="Q4612" s="20"/>
      <c r="R4612" s="16"/>
      <c r="S4612" s="16" t="s">
        <v>18561</v>
      </c>
      <c r="T4612" s="16"/>
      <c r="U4612" s="39">
        <f t="shared" si="215"/>
        <v>62.756873625600008</v>
      </c>
    </row>
    <row r="4613" spans="1:21" ht="23.25" customHeight="1">
      <c r="A4613" s="15"/>
      <c r="B4613" s="21" t="s">
        <v>22694</v>
      </c>
      <c r="C4613" s="16" t="s">
        <v>21754</v>
      </c>
      <c r="D4613" s="16" t="s">
        <v>22695</v>
      </c>
      <c r="E4613" s="16" t="s">
        <v>22696</v>
      </c>
      <c r="F4613" s="17"/>
      <c r="G4613" s="22">
        <v>132</v>
      </c>
      <c r="H4613" s="19">
        <f t="shared" si="213"/>
        <v>4.0703160960000009</v>
      </c>
      <c r="I4613" s="16"/>
      <c r="J4613" s="16">
        <f t="shared" si="214"/>
        <v>0</v>
      </c>
      <c r="K4613" s="20" t="s">
        <v>14000</v>
      </c>
      <c r="L4613" s="20" t="s">
        <v>13999</v>
      </c>
      <c r="M4613" s="20" t="s">
        <v>13999</v>
      </c>
      <c r="N4613" s="20" t="s">
        <v>13999</v>
      </c>
      <c r="O4613" s="20" t="s">
        <v>13999</v>
      </c>
      <c r="P4613" s="20" t="s">
        <v>13999</v>
      </c>
      <c r="Q4613" s="20" t="s">
        <v>13999</v>
      </c>
      <c r="R4613" s="16"/>
      <c r="S4613" s="16" t="s">
        <v>15937</v>
      </c>
      <c r="T4613" s="16"/>
      <c r="U4613" s="39">
        <f t="shared" si="215"/>
        <v>4.8843793152000012</v>
      </c>
    </row>
    <row r="4614" spans="1:21" ht="23.25" customHeight="1">
      <c r="A4614" s="15"/>
      <c r="B4614" s="21" t="s">
        <v>22697</v>
      </c>
      <c r="C4614" s="16" t="s">
        <v>21754</v>
      </c>
      <c r="D4614" s="16" t="s">
        <v>22695</v>
      </c>
      <c r="E4614" s="16" t="s">
        <v>22698</v>
      </c>
      <c r="F4614" s="17"/>
      <c r="G4614" s="22">
        <v>145</v>
      </c>
      <c r="H4614" s="19">
        <f t="shared" si="213"/>
        <v>4.4711805599999996</v>
      </c>
      <c r="I4614" s="16"/>
      <c r="J4614" s="16">
        <f t="shared" si="214"/>
        <v>0</v>
      </c>
      <c r="K4614" s="20" t="s">
        <v>14000</v>
      </c>
      <c r="L4614" s="20" t="s">
        <v>13999</v>
      </c>
      <c r="M4614" s="20" t="s">
        <v>13999</v>
      </c>
      <c r="N4614" s="20" t="s">
        <v>13999</v>
      </c>
      <c r="O4614" s="20" t="s">
        <v>13999</v>
      </c>
      <c r="P4614" s="20" t="s">
        <v>13999</v>
      </c>
      <c r="Q4614" s="20" t="s">
        <v>13999</v>
      </c>
      <c r="R4614" s="16"/>
      <c r="S4614" s="16" t="s">
        <v>15937</v>
      </c>
      <c r="T4614" s="16"/>
      <c r="U4614" s="39">
        <f t="shared" si="215"/>
        <v>5.3654166719999994</v>
      </c>
    </row>
    <row r="4615" spans="1:21" ht="23.25" customHeight="1">
      <c r="A4615" s="15"/>
      <c r="B4615" s="21" t="s">
        <v>22699</v>
      </c>
      <c r="C4615" s="16" t="s">
        <v>21754</v>
      </c>
      <c r="D4615" s="16" t="s">
        <v>22695</v>
      </c>
      <c r="E4615" s="16" t="s">
        <v>22700</v>
      </c>
      <c r="F4615" s="17"/>
      <c r="G4615" s="22">
        <v>158</v>
      </c>
      <c r="H4615" s="19">
        <f t="shared" si="213"/>
        <v>4.8720450240000002</v>
      </c>
      <c r="I4615" s="16"/>
      <c r="J4615" s="16">
        <f t="shared" si="214"/>
        <v>0</v>
      </c>
      <c r="K4615" s="20" t="s">
        <v>14000</v>
      </c>
      <c r="L4615" s="20" t="s">
        <v>13999</v>
      </c>
      <c r="M4615" s="20" t="s">
        <v>13999</v>
      </c>
      <c r="N4615" s="20" t="s">
        <v>13999</v>
      </c>
      <c r="O4615" s="20" t="s">
        <v>13999</v>
      </c>
      <c r="P4615" s="20" t="s">
        <v>13999</v>
      </c>
      <c r="Q4615" s="20" t="s">
        <v>13999</v>
      </c>
      <c r="R4615" s="16"/>
      <c r="S4615" s="16" t="s">
        <v>15937</v>
      </c>
      <c r="T4615" s="16"/>
      <c r="U4615" s="39">
        <f t="shared" si="215"/>
        <v>5.8464540288000002</v>
      </c>
    </row>
    <row r="4616" spans="1:21" ht="23.25" customHeight="1">
      <c r="A4616" s="15"/>
      <c r="B4616" s="21" t="s">
        <v>22701</v>
      </c>
      <c r="C4616" s="16" t="s">
        <v>21754</v>
      </c>
      <c r="D4616" s="16" t="s">
        <v>22695</v>
      </c>
      <c r="E4616" s="16" t="s">
        <v>22702</v>
      </c>
      <c r="F4616" s="17"/>
      <c r="G4616" s="22">
        <v>169</v>
      </c>
      <c r="H4616" s="19">
        <f t="shared" si="213"/>
        <v>5.2112380320000007</v>
      </c>
      <c r="I4616" s="16"/>
      <c r="J4616" s="16">
        <f t="shared" si="214"/>
        <v>0</v>
      </c>
      <c r="K4616" s="20" t="s">
        <v>14000</v>
      </c>
      <c r="L4616" s="20" t="s">
        <v>13999</v>
      </c>
      <c r="M4616" s="20" t="s">
        <v>13999</v>
      </c>
      <c r="N4616" s="20" t="s">
        <v>13999</v>
      </c>
      <c r="O4616" s="20" t="s">
        <v>13999</v>
      </c>
      <c r="P4616" s="20" t="s">
        <v>13999</v>
      </c>
      <c r="Q4616" s="20" t="s">
        <v>13999</v>
      </c>
      <c r="R4616" s="16"/>
      <c r="S4616" s="16" t="s">
        <v>15937</v>
      </c>
      <c r="T4616" s="16"/>
      <c r="U4616" s="39">
        <f t="shared" si="215"/>
        <v>6.2534856384000008</v>
      </c>
    </row>
    <row r="4617" spans="1:21" ht="23.25" customHeight="1">
      <c r="A4617" s="15"/>
      <c r="B4617" s="21" t="s">
        <v>22703</v>
      </c>
      <c r="C4617" s="16" t="s">
        <v>21754</v>
      </c>
      <c r="D4617" s="16" t="s">
        <v>22695</v>
      </c>
      <c r="E4617" s="16" t="s">
        <v>22704</v>
      </c>
      <c r="F4617" s="17"/>
      <c r="G4617" s="22">
        <v>203</v>
      </c>
      <c r="H4617" s="19">
        <f t="shared" si="213"/>
        <v>6.259652784</v>
      </c>
      <c r="I4617" s="16"/>
      <c r="J4617" s="16">
        <f t="shared" si="214"/>
        <v>0</v>
      </c>
      <c r="K4617" s="20" t="s">
        <v>14000</v>
      </c>
      <c r="L4617" s="20" t="s">
        <v>13999</v>
      </c>
      <c r="M4617" s="20" t="s">
        <v>13999</v>
      </c>
      <c r="N4617" s="20" t="s">
        <v>13999</v>
      </c>
      <c r="O4617" s="20" t="s">
        <v>13999</v>
      </c>
      <c r="P4617" s="20" t="s">
        <v>13999</v>
      </c>
      <c r="Q4617" s="20" t="s">
        <v>13999</v>
      </c>
      <c r="R4617" s="16"/>
      <c r="S4617" s="16" t="s">
        <v>15937</v>
      </c>
      <c r="T4617" s="16"/>
      <c r="U4617" s="39">
        <f t="shared" si="215"/>
        <v>7.5115833407999997</v>
      </c>
    </row>
    <row r="4618" spans="1:21" ht="23.25" customHeight="1">
      <c r="A4618" s="15"/>
      <c r="B4618" s="21" t="s">
        <v>22705</v>
      </c>
      <c r="C4618" s="16" t="s">
        <v>21754</v>
      </c>
      <c r="D4618" s="16" t="s">
        <v>22695</v>
      </c>
      <c r="E4618" s="16" t="s">
        <v>22706</v>
      </c>
      <c r="F4618" s="17"/>
      <c r="G4618" s="22">
        <v>218</v>
      </c>
      <c r="H4618" s="19">
        <f t="shared" si="213"/>
        <v>6.7221887039999988</v>
      </c>
      <c r="I4618" s="16"/>
      <c r="J4618" s="16">
        <f t="shared" si="214"/>
        <v>0</v>
      </c>
      <c r="K4618" s="20" t="s">
        <v>14000</v>
      </c>
      <c r="L4618" s="20" t="s">
        <v>13999</v>
      </c>
      <c r="M4618" s="20" t="s">
        <v>13999</v>
      </c>
      <c r="N4618" s="20" t="s">
        <v>13999</v>
      </c>
      <c r="O4618" s="20" t="s">
        <v>13999</v>
      </c>
      <c r="P4618" s="20" t="s">
        <v>13999</v>
      </c>
      <c r="Q4618" s="20" t="s">
        <v>13999</v>
      </c>
      <c r="R4618" s="16"/>
      <c r="S4618" s="16" t="s">
        <v>15937</v>
      </c>
      <c r="T4618" s="16"/>
      <c r="U4618" s="39">
        <f t="shared" si="215"/>
        <v>8.0666264447999989</v>
      </c>
    </row>
    <row r="4619" spans="1:21" ht="23.25" customHeight="1">
      <c r="A4619" s="15"/>
      <c r="B4619" s="21" t="s">
        <v>22707</v>
      </c>
      <c r="C4619" s="16" t="s">
        <v>21754</v>
      </c>
      <c r="D4619" s="16" t="s">
        <v>22695</v>
      </c>
      <c r="E4619" s="16" t="s">
        <v>22708</v>
      </c>
      <c r="F4619" s="17"/>
      <c r="G4619" s="22">
        <v>222</v>
      </c>
      <c r="H4619" s="19">
        <f t="shared" si="213"/>
        <v>6.8455316159999997</v>
      </c>
      <c r="I4619" s="16"/>
      <c r="J4619" s="16">
        <f t="shared" si="214"/>
        <v>0</v>
      </c>
      <c r="K4619" s="20" t="s">
        <v>14000</v>
      </c>
      <c r="L4619" s="20" t="s">
        <v>13999</v>
      </c>
      <c r="M4619" s="20" t="s">
        <v>13999</v>
      </c>
      <c r="N4619" s="20" t="s">
        <v>13999</v>
      </c>
      <c r="O4619" s="20" t="s">
        <v>13999</v>
      </c>
      <c r="P4619" s="20" t="s">
        <v>13999</v>
      </c>
      <c r="Q4619" s="20" t="s">
        <v>13999</v>
      </c>
      <c r="R4619" s="16"/>
      <c r="S4619" s="16" t="s">
        <v>15937</v>
      </c>
      <c r="T4619" s="16"/>
      <c r="U4619" s="39">
        <f t="shared" si="215"/>
        <v>8.2146379391999993</v>
      </c>
    </row>
    <row r="4620" spans="1:21" ht="23.25" customHeight="1">
      <c r="A4620" s="15"/>
      <c r="B4620" s="21" t="s">
        <v>22709</v>
      </c>
      <c r="C4620" s="16" t="s">
        <v>21754</v>
      </c>
      <c r="D4620" s="16" t="s">
        <v>22695</v>
      </c>
      <c r="E4620" s="16" t="s">
        <v>22710</v>
      </c>
      <c r="F4620" s="17"/>
      <c r="G4620" s="22">
        <v>248</v>
      </c>
      <c r="H4620" s="19">
        <f t="shared" si="213"/>
        <v>7.6472605439999999</v>
      </c>
      <c r="I4620" s="16"/>
      <c r="J4620" s="16">
        <f t="shared" si="214"/>
        <v>0</v>
      </c>
      <c r="K4620" s="20" t="s">
        <v>14000</v>
      </c>
      <c r="L4620" s="20" t="s">
        <v>13999</v>
      </c>
      <c r="M4620" s="20" t="s">
        <v>13999</v>
      </c>
      <c r="N4620" s="20" t="s">
        <v>13999</v>
      </c>
      <c r="O4620" s="20" t="s">
        <v>13999</v>
      </c>
      <c r="P4620" s="20" t="s">
        <v>13999</v>
      </c>
      <c r="Q4620" s="20" t="s">
        <v>13999</v>
      </c>
      <c r="R4620" s="16"/>
      <c r="S4620" s="16" t="s">
        <v>15937</v>
      </c>
      <c r="T4620" s="16"/>
      <c r="U4620" s="39">
        <f t="shared" si="215"/>
        <v>9.1767126527999991</v>
      </c>
    </row>
    <row r="4621" spans="1:21" ht="12" customHeight="1">
      <c r="A4621" s="15"/>
      <c r="B4621" s="21" t="s">
        <v>338</v>
      </c>
      <c r="C4621" s="16" t="s">
        <v>21754</v>
      </c>
      <c r="D4621" s="16" t="s">
        <v>22711</v>
      </c>
      <c r="E4621" s="16" t="s">
        <v>22712</v>
      </c>
      <c r="F4621" s="17"/>
      <c r="G4621" s="22">
        <v>62</v>
      </c>
      <c r="H4621" s="19">
        <f t="shared" si="213"/>
        <v>1.911815136</v>
      </c>
      <c r="I4621" s="16"/>
      <c r="J4621" s="16">
        <f t="shared" si="214"/>
        <v>0</v>
      </c>
      <c r="K4621" s="20"/>
      <c r="L4621" s="20" t="s">
        <v>14000</v>
      </c>
      <c r="M4621" s="20" t="s">
        <v>14000</v>
      </c>
      <c r="N4621" s="20" t="s">
        <v>13999</v>
      </c>
      <c r="O4621" s="20" t="s">
        <v>13999</v>
      </c>
      <c r="P4621" s="20" t="s">
        <v>14000</v>
      </c>
      <c r="Q4621" s="20" t="s">
        <v>13999</v>
      </c>
      <c r="R4621" s="16"/>
      <c r="S4621" s="16" t="s">
        <v>18137</v>
      </c>
      <c r="T4621" s="16"/>
      <c r="U4621" s="39">
        <f t="shared" si="215"/>
        <v>2.2941781631999998</v>
      </c>
    </row>
    <row r="4622" spans="1:21" ht="12" customHeight="1">
      <c r="A4622" s="15"/>
      <c r="B4622" s="21" t="s">
        <v>339</v>
      </c>
      <c r="C4622" s="16" t="s">
        <v>21754</v>
      </c>
      <c r="D4622" s="16" t="s">
        <v>22711</v>
      </c>
      <c r="E4622" s="16" t="s">
        <v>22713</v>
      </c>
      <c r="F4622" s="17"/>
      <c r="G4622" s="22">
        <v>62</v>
      </c>
      <c r="H4622" s="19">
        <f t="shared" si="213"/>
        <v>1.911815136</v>
      </c>
      <c r="I4622" s="16"/>
      <c r="J4622" s="16">
        <f t="shared" si="214"/>
        <v>0</v>
      </c>
      <c r="K4622" s="20" t="s">
        <v>13999</v>
      </c>
      <c r="L4622" s="20" t="s">
        <v>14000</v>
      </c>
      <c r="M4622" s="20" t="s">
        <v>14000</v>
      </c>
      <c r="N4622" s="20" t="s">
        <v>13999</v>
      </c>
      <c r="O4622" s="20" t="s">
        <v>13999</v>
      </c>
      <c r="P4622" s="20" t="s">
        <v>14000</v>
      </c>
      <c r="Q4622" s="20" t="s">
        <v>14000</v>
      </c>
      <c r="R4622" s="16"/>
      <c r="S4622" s="16" t="s">
        <v>18137</v>
      </c>
      <c r="T4622" s="16"/>
      <c r="U4622" s="39">
        <f t="shared" si="215"/>
        <v>2.2941781631999998</v>
      </c>
    </row>
    <row r="4623" spans="1:21" ht="12" customHeight="1">
      <c r="A4623" s="15"/>
      <c r="B4623" s="21" t="s">
        <v>340</v>
      </c>
      <c r="C4623" s="16" t="s">
        <v>21754</v>
      </c>
      <c r="D4623" s="16" t="s">
        <v>22711</v>
      </c>
      <c r="E4623" s="16" t="s">
        <v>22714</v>
      </c>
      <c r="F4623" s="17"/>
      <c r="G4623" s="22">
        <v>74</v>
      </c>
      <c r="H4623" s="19">
        <f t="shared" si="213"/>
        <v>2.2818438720000001</v>
      </c>
      <c r="I4623" s="16"/>
      <c r="J4623" s="16">
        <f t="shared" si="214"/>
        <v>0</v>
      </c>
      <c r="K4623" s="20" t="s">
        <v>14000</v>
      </c>
      <c r="L4623" s="20" t="s">
        <v>13999</v>
      </c>
      <c r="M4623" s="20" t="s">
        <v>13999</v>
      </c>
      <c r="N4623" s="20" t="s">
        <v>13999</v>
      </c>
      <c r="O4623" s="20" t="s">
        <v>14000</v>
      </c>
      <c r="P4623" s="20" t="s">
        <v>14000</v>
      </c>
      <c r="Q4623" s="20" t="s">
        <v>14000</v>
      </c>
      <c r="R4623" s="16"/>
      <c r="S4623" s="16" t="s">
        <v>18137</v>
      </c>
      <c r="T4623" s="16"/>
      <c r="U4623" s="39">
        <f t="shared" si="215"/>
        <v>2.7382126464000001</v>
      </c>
    </row>
    <row r="4624" spans="1:21" ht="12" customHeight="1">
      <c r="A4624" s="15"/>
      <c r="B4624" s="21" t="s">
        <v>341</v>
      </c>
      <c r="C4624" s="16" t="s">
        <v>21754</v>
      </c>
      <c r="D4624" s="16" t="s">
        <v>22711</v>
      </c>
      <c r="E4624" s="16" t="s">
        <v>22715</v>
      </c>
      <c r="F4624" s="17"/>
      <c r="G4624" s="22">
        <v>88</v>
      </c>
      <c r="H4624" s="19">
        <f t="shared" si="213"/>
        <v>2.7135440640000001</v>
      </c>
      <c r="I4624" s="16"/>
      <c r="J4624" s="16">
        <f t="shared" si="214"/>
        <v>0</v>
      </c>
      <c r="K4624" s="20" t="s">
        <v>13999</v>
      </c>
      <c r="L4624" s="20"/>
      <c r="M4624" s="20" t="s">
        <v>13999</v>
      </c>
      <c r="N4624" s="20" t="s">
        <v>13999</v>
      </c>
      <c r="O4624" s="20" t="s">
        <v>13999</v>
      </c>
      <c r="P4624" s="20" t="s">
        <v>14000</v>
      </c>
      <c r="Q4624" s="20" t="s">
        <v>14000</v>
      </c>
      <c r="R4624" s="16"/>
      <c r="S4624" s="16" t="s">
        <v>18137</v>
      </c>
      <c r="T4624" s="16"/>
      <c r="U4624" s="39">
        <f t="shared" si="215"/>
        <v>3.2562528768000001</v>
      </c>
    </row>
    <row r="4625" spans="1:21" ht="12" customHeight="1">
      <c r="A4625" s="15"/>
      <c r="B4625" s="21" t="s">
        <v>342</v>
      </c>
      <c r="C4625" s="16" t="s">
        <v>21754</v>
      </c>
      <c r="D4625" s="16" t="s">
        <v>22711</v>
      </c>
      <c r="E4625" s="16" t="s">
        <v>22716</v>
      </c>
      <c r="F4625" s="17"/>
      <c r="G4625" s="22">
        <v>100</v>
      </c>
      <c r="H4625" s="19">
        <f t="shared" si="213"/>
        <v>3.0835728000000002</v>
      </c>
      <c r="I4625" s="16"/>
      <c r="J4625" s="16">
        <f t="shared" si="214"/>
        <v>0</v>
      </c>
      <c r="K4625" s="20"/>
      <c r="L4625" s="20"/>
      <c r="M4625" s="20"/>
      <c r="N4625" s="20" t="s">
        <v>13999</v>
      </c>
      <c r="O4625" s="20" t="s">
        <v>14000</v>
      </c>
      <c r="P4625" s="20" t="s">
        <v>14000</v>
      </c>
      <c r="Q4625" s="20" t="s">
        <v>14000</v>
      </c>
      <c r="R4625" s="16"/>
      <c r="S4625" s="16" t="s">
        <v>18137</v>
      </c>
      <c r="T4625" s="16"/>
      <c r="U4625" s="39">
        <f t="shared" si="215"/>
        <v>3.7002873599999999</v>
      </c>
    </row>
    <row r="4626" spans="1:21" ht="12" customHeight="1">
      <c r="A4626" s="15"/>
      <c r="B4626" s="21" t="s">
        <v>343</v>
      </c>
      <c r="C4626" s="16" t="s">
        <v>21754</v>
      </c>
      <c r="D4626" s="16" t="s">
        <v>22711</v>
      </c>
      <c r="E4626" s="16" t="s">
        <v>22717</v>
      </c>
      <c r="F4626" s="17"/>
      <c r="G4626" s="22">
        <v>112</v>
      </c>
      <c r="H4626" s="19">
        <f t="shared" si="213"/>
        <v>3.4536015360000007</v>
      </c>
      <c r="I4626" s="16"/>
      <c r="J4626" s="16">
        <f t="shared" si="214"/>
        <v>0</v>
      </c>
      <c r="K4626" s="20" t="s">
        <v>14000</v>
      </c>
      <c r="L4626" s="20" t="s">
        <v>13999</v>
      </c>
      <c r="M4626" s="20" t="s">
        <v>13999</v>
      </c>
      <c r="N4626" s="20" t="s">
        <v>13999</v>
      </c>
      <c r="O4626" s="20" t="s">
        <v>13999</v>
      </c>
      <c r="P4626" s="20" t="s">
        <v>14000</v>
      </c>
      <c r="Q4626" s="20" t="s">
        <v>14000</v>
      </c>
      <c r="R4626" s="16"/>
      <c r="S4626" s="16" t="s">
        <v>18137</v>
      </c>
      <c r="T4626" s="16"/>
      <c r="U4626" s="39">
        <f t="shared" si="215"/>
        <v>4.1443218432000011</v>
      </c>
    </row>
    <row r="4627" spans="1:21" ht="12" customHeight="1">
      <c r="A4627" s="15"/>
      <c r="B4627" s="21" t="s">
        <v>344</v>
      </c>
      <c r="C4627" s="16" t="s">
        <v>21754</v>
      </c>
      <c r="D4627" s="16" t="s">
        <v>22711</v>
      </c>
      <c r="E4627" s="16" t="s">
        <v>22718</v>
      </c>
      <c r="F4627" s="17"/>
      <c r="G4627" s="22">
        <v>130</v>
      </c>
      <c r="H4627" s="19">
        <f t="shared" si="213"/>
        <v>4.0086446400000009</v>
      </c>
      <c r="I4627" s="16"/>
      <c r="J4627" s="16">
        <f t="shared" si="214"/>
        <v>0</v>
      </c>
      <c r="K4627" s="20" t="s">
        <v>14000</v>
      </c>
      <c r="L4627" s="20" t="s">
        <v>14000</v>
      </c>
      <c r="M4627" s="20" t="s">
        <v>14000</v>
      </c>
      <c r="N4627" s="20" t="s">
        <v>13999</v>
      </c>
      <c r="O4627" s="20" t="s">
        <v>13999</v>
      </c>
      <c r="P4627" s="20" t="s">
        <v>14045</v>
      </c>
      <c r="Q4627" s="20" t="s">
        <v>14000</v>
      </c>
      <c r="R4627" s="16"/>
      <c r="S4627" s="16" t="s">
        <v>14156</v>
      </c>
      <c r="T4627" s="16"/>
      <c r="U4627" s="39">
        <f t="shared" si="215"/>
        <v>4.810373568000001</v>
      </c>
    </row>
    <row r="4628" spans="1:21" ht="12" customHeight="1">
      <c r="A4628" s="15"/>
      <c r="B4628" s="21" t="s">
        <v>345</v>
      </c>
      <c r="C4628" s="16" t="s">
        <v>21754</v>
      </c>
      <c r="D4628" s="16" t="s">
        <v>22711</v>
      </c>
      <c r="E4628" s="16" t="s">
        <v>22719</v>
      </c>
      <c r="F4628" s="17"/>
      <c r="G4628" s="22">
        <v>158</v>
      </c>
      <c r="H4628" s="19">
        <f t="shared" si="213"/>
        <v>4.8720450240000002</v>
      </c>
      <c r="I4628" s="16"/>
      <c r="J4628" s="16">
        <f t="shared" si="214"/>
        <v>0</v>
      </c>
      <c r="K4628" s="20" t="s">
        <v>14000</v>
      </c>
      <c r="L4628" s="20" t="s">
        <v>13999</v>
      </c>
      <c r="M4628" s="20" t="s">
        <v>14000</v>
      </c>
      <c r="N4628" s="20" t="s">
        <v>13999</v>
      </c>
      <c r="O4628" s="20" t="s">
        <v>13999</v>
      </c>
      <c r="P4628" s="20" t="s">
        <v>14000</v>
      </c>
      <c r="Q4628" s="20" t="s">
        <v>14000</v>
      </c>
      <c r="R4628" s="16"/>
      <c r="S4628" s="16" t="s">
        <v>18137</v>
      </c>
      <c r="T4628" s="16"/>
      <c r="U4628" s="39">
        <f t="shared" si="215"/>
        <v>5.8464540288000002</v>
      </c>
    </row>
    <row r="4629" spans="1:21" ht="12" customHeight="1">
      <c r="A4629" s="15"/>
      <c r="B4629" s="21" t="s">
        <v>346</v>
      </c>
      <c r="C4629" s="16" t="s">
        <v>21754</v>
      </c>
      <c r="D4629" s="16" t="s">
        <v>22711</v>
      </c>
      <c r="E4629" s="16" t="s">
        <v>22720</v>
      </c>
      <c r="F4629" s="17"/>
      <c r="G4629" s="22">
        <v>168</v>
      </c>
      <c r="H4629" s="19">
        <f t="shared" ref="H4629:H4692" si="216">IF(R4629="Мax скидка 20%",G4629*0.8*1.05/100*H$15,IF(R4629="От 3-х шт. скидка 50%.",G4629*0.5*1.05/100*H$15,G4629*0.6*1.05/100*H$15))*1.03*1.2*1.1</f>
        <v>5.1804023040000011</v>
      </c>
      <c r="I4629" s="16"/>
      <c r="J4629" s="16">
        <f t="shared" si="214"/>
        <v>0</v>
      </c>
      <c r="K4629" s="20"/>
      <c r="L4629" s="20" t="s">
        <v>13999</v>
      </c>
      <c r="M4629" s="20" t="s">
        <v>14000</v>
      </c>
      <c r="N4629" s="20" t="s">
        <v>13999</v>
      </c>
      <c r="O4629" s="20" t="s">
        <v>13999</v>
      </c>
      <c r="P4629" s="20" t="s">
        <v>14000</v>
      </c>
      <c r="Q4629" s="20" t="s">
        <v>14000</v>
      </c>
      <c r="R4629" s="16"/>
      <c r="S4629" s="16" t="s">
        <v>18137</v>
      </c>
      <c r="T4629" s="16"/>
      <c r="U4629" s="39">
        <f t="shared" si="215"/>
        <v>6.2164827648000012</v>
      </c>
    </row>
    <row r="4630" spans="1:21" ht="12" customHeight="1">
      <c r="A4630" s="15"/>
      <c r="B4630" s="21" t="s">
        <v>347</v>
      </c>
      <c r="C4630" s="16" t="s">
        <v>21754</v>
      </c>
      <c r="D4630" s="16" t="s">
        <v>22711</v>
      </c>
      <c r="E4630" s="16" t="s">
        <v>22721</v>
      </c>
      <c r="F4630" s="17"/>
      <c r="G4630" s="22">
        <v>190</v>
      </c>
      <c r="H4630" s="19">
        <f t="shared" si="216"/>
        <v>5.8587883200000004</v>
      </c>
      <c r="I4630" s="16"/>
      <c r="J4630" s="16">
        <f t="shared" ref="J4630:J4693" si="217">H4630*I4630</f>
        <v>0</v>
      </c>
      <c r="K4630" s="20" t="s">
        <v>14000</v>
      </c>
      <c r="L4630" s="20"/>
      <c r="M4630" s="20" t="s">
        <v>13999</v>
      </c>
      <c r="N4630" s="20" t="s">
        <v>13999</v>
      </c>
      <c r="O4630" s="20" t="s">
        <v>13999</v>
      </c>
      <c r="P4630" s="20"/>
      <c r="Q4630" s="20" t="s">
        <v>13999</v>
      </c>
      <c r="R4630" s="16"/>
      <c r="S4630" s="16" t="s">
        <v>18137</v>
      </c>
      <c r="T4630" s="16"/>
      <c r="U4630" s="39">
        <f t="shared" ref="U4630:U4693" si="218">IF(H4630&gt;100,H4630*1.11+15,H4630*1.2)</f>
        <v>7.0305459840000006</v>
      </c>
    </row>
    <row r="4631" spans="1:21" ht="12" customHeight="1">
      <c r="A4631" s="15"/>
      <c r="B4631" s="21" t="s">
        <v>348</v>
      </c>
      <c r="C4631" s="16" t="s">
        <v>21754</v>
      </c>
      <c r="D4631" s="16" t="s">
        <v>22711</v>
      </c>
      <c r="E4631" s="16" t="s">
        <v>22722</v>
      </c>
      <c r="F4631" s="17"/>
      <c r="G4631" s="22">
        <v>232</v>
      </c>
      <c r="H4631" s="19">
        <f t="shared" si="216"/>
        <v>7.1538888960000007</v>
      </c>
      <c r="I4631" s="16"/>
      <c r="J4631" s="16">
        <f t="shared" si="217"/>
        <v>0</v>
      </c>
      <c r="K4631" s="20"/>
      <c r="L4631" s="20"/>
      <c r="M4631" s="20" t="s">
        <v>13999</v>
      </c>
      <c r="N4631" s="20" t="s">
        <v>13999</v>
      </c>
      <c r="O4631" s="20" t="s">
        <v>13999</v>
      </c>
      <c r="P4631" s="20" t="s">
        <v>14000</v>
      </c>
      <c r="Q4631" s="20" t="s">
        <v>14000</v>
      </c>
      <c r="R4631" s="16"/>
      <c r="S4631" s="16" t="s">
        <v>18137</v>
      </c>
      <c r="T4631" s="16"/>
      <c r="U4631" s="39">
        <f t="shared" si="218"/>
        <v>8.5846666752000012</v>
      </c>
    </row>
    <row r="4632" spans="1:21" ht="12" customHeight="1">
      <c r="A4632" s="15"/>
      <c r="B4632" s="21" t="s">
        <v>349</v>
      </c>
      <c r="C4632" s="16" t="s">
        <v>21754</v>
      </c>
      <c r="D4632" s="16" t="s">
        <v>22711</v>
      </c>
      <c r="E4632" s="16" t="s">
        <v>22723</v>
      </c>
      <c r="F4632" s="17"/>
      <c r="G4632" s="22">
        <v>263</v>
      </c>
      <c r="H4632" s="19">
        <f t="shared" si="216"/>
        <v>8.1097964640000004</v>
      </c>
      <c r="I4632" s="16"/>
      <c r="J4632" s="16">
        <f t="shared" si="217"/>
        <v>0</v>
      </c>
      <c r="K4632" s="20" t="s">
        <v>14000</v>
      </c>
      <c r="L4632" s="20" t="s">
        <v>13999</v>
      </c>
      <c r="M4632" s="20" t="s">
        <v>13999</v>
      </c>
      <c r="N4632" s="20" t="s">
        <v>13999</v>
      </c>
      <c r="O4632" s="20" t="s">
        <v>13999</v>
      </c>
      <c r="P4632" s="20" t="s">
        <v>13999</v>
      </c>
      <c r="Q4632" s="20" t="s">
        <v>14000</v>
      </c>
      <c r="R4632" s="16"/>
      <c r="S4632" s="16" t="s">
        <v>18137</v>
      </c>
      <c r="T4632" s="16"/>
      <c r="U4632" s="39">
        <f t="shared" si="218"/>
        <v>9.7317557568000002</v>
      </c>
    </row>
    <row r="4633" spans="1:21" ht="12" customHeight="1">
      <c r="A4633" s="15"/>
      <c r="B4633" s="21" t="s">
        <v>350</v>
      </c>
      <c r="C4633" s="16" t="s">
        <v>21754</v>
      </c>
      <c r="D4633" s="16" t="s">
        <v>22711</v>
      </c>
      <c r="E4633" s="16" t="s">
        <v>22724</v>
      </c>
      <c r="F4633" s="17"/>
      <c r="G4633" s="22">
        <v>307</v>
      </c>
      <c r="H4633" s="19">
        <f t="shared" si="216"/>
        <v>9.4665684960000007</v>
      </c>
      <c r="I4633" s="16"/>
      <c r="J4633" s="16">
        <f t="shared" si="217"/>
        <v>0</v>
      </c>
      <c r="K4633" s="20"/>
      <c r="L4633" s="20" t="s">
        <v>13999</v>
      </c>
      <c r="M4633" s="20" t="s">
        <v>13999</v>
      </c>
      <c r="N4633" s="20" t="s">
        <v>13999</v>
      </c>
      <c r="O4633" s="20" t="s">
        <v>13999</v>
      </c>
      <c r="P4633" s="20"/>
      <c r="Q4633" s="20" t="s">
        <v>13999</v>
      </c>
      <c r="R4633" s="16"/>
      <c r="S4633" s="16" t="s">
        <v>18137</v>
      </c>
      <c r="T4633" s="16"/>
      <c r="U4633" s="39">
        <f t="shared" si="218"/>
        <v>11.359882195200001</v>
      </c>
    </row>
    <row r="4634" spans="1:21" ht="12" customHeight="1">
      <c r="A4634" s="15"/>
      <c r="B4634" s="21" t="s">
        <v>351</v>
      </c>
      <c r="C4634" s="16" t="s">
        <v>21754</v>
      </c>
      <c r="D4634" s="16" t="s">
        <v>22711</v>
      </c>
      <c r="E4634" s="16" t="s">
        <v>22725</v>
      </c>
      <c r="F4634" s="17"/>
      <c r="G4634" s="22">
        <v>326</v>
      </c>
      <c r="H4634" s="19">
        <f t="shared" si="216"/>
        <v>10.052447328</v>
      </c>
      <c r="I4634" s="16"/>
      <c r="J4634" s="16">
        <f t="shared" si="217"/>
        <v>0</v>
      </c>
      <c r="K4634" s="20" t="s">
        <v>14000</v>
      </c>
      <c r="L4634" s="20" t="s">
        <v>13999</v>
      </c>
      <c r="M4634" s="20" t="s">
        <v>13999</v>
      </c>
      <c r="N4634" s="20" t="s">
        <v>13999</v>
      </c>
      <c r="O4634" s="20" t="s">
        <v>13999</v>
      </c>
      <c r="P4634" s="20"/>
      <c r="Q4634" s="20" t="s">
        <v>14000</v>
      </c>
      <c r="R4634" s="16"/>
      <c r="S4634" s="16" t="s">
        <v>18137</v>
      </c>
      <c r="T4634" s="16"/>
      <c r="U4634" s="39">
        <f t="shared" si="218"/>
        <v>12.062936793599999</v>
      </c>
    </row>
    <row r="4635" spans="1:21" ht="12" customHeight="1">
      <c r="A4635" s="15"/>
      <c r="B4635" s="21" t="s">
        <v>352</v>
      </c>
      <c r="C4635" s="16" t="s">
        <v>21754</v>
      </c>
      <c r="D4635" s="16" t="s">
        <v>22711</v>
      </c>
      <c r="E4635" s="16" t="s">
        <v>22726</v>
      </c>
      <c r="F4635" s="17"/>
      <c r="G4635" s="22">
        <v>396</v>
      </c>
      <c r="H4635" s="19">
        <f t="shared" si="216"/>
        <v>12.210948288000001</v>
      </c>
      <c r="I4635" s="16"/>
      <c r="J4635" s="16">
        <f t="shared" si="217"/>
        <v>0</v>
      </c>
      <c r="K4635" s="20" t="s">
        <v>14000</v>
      </c>
      <c r="L4635" s="20" t="s">
        <v>14000</v>
      </c>
      <c r="M4635" s="20" t="s">
        <v>13999</v>
      </c>
      <c r="N4635" s="20" t="s">
        <v>13999</v>
      </c>
      <c r="O4635" s="20" t="s">
        <v>13999</v>
      </c>
      <c r="P4635" s="20" t="s">
        <v>13999</v>
      </c>
      <c r="Q4635" s="20" t="s">
        <v>14000</v>
      </c>
      <c r="R4635" s="16"/>
      <c r="S4635" s="16" t="s">
        <v>18137</v>
      </c>
      <c r="T4635" s="16"/>
      <c r="U4635" s="39">
        <f t="shared" si="218"/>
        <v>14.653137945600001</v>
      </c>
    </row>
    <row r="4636" spans="1:21" ht="12" customHeight="1">
      <c r="A4636" s="15"/>
      <c r="B4636" s="21" t="s">
        <v>353</v>
      </c>
      <c r="C4636" s="16" t="s">
        <v>21754</v>
      </c>
      <c r="D4636" s="16" t="s">
        <v>22711</v>
      </c>
      <c r="E4636" s="16" t="s">
        <v>22727</v>
      </c>
      <c r="F4636" s="17"/>
      <c r="G4636" s="22">
        <v>436</v>
      </c>
      <c r="H4636" s="19">
        <f t="shared" si="216"/>
        <v>13.444377407999998</v>
      </c>
      <c r="I4636" s="16"/>
      <c r="J4636" s="16">
        <f t="shared" si="217"/>
        <v>0</v>
      </c>
      <c r="K4636" s="20" t="s">
        <v>14045</v>
      </c>
      <c r="L4636" s="20" t="s">
        <v>13999</v>
      </c>
      <c r="M4636" s="20" t="s">
        <v>13999</v>
      </c>
      <c r="N4636" s="20" t="s">
        <v>13999</v>
      </c>
      <c r="O4636" s="20" t="s">
        <v>13999</v>
      </c>
      <c r="P4636" s="20" t="s">
        <v>14000</v>
      </c>
      <c r="Q4636" s="20" t="s">
        <v>14000</v>
      </c>
      <c r="R4636" s="16"/>
      <c r="S4636" s="16" t="s">
        <v>14156</v>
      </c>
      <c r="T4636" s="16"/>
      <c r="U4636" s="39">
        <f t="shared" si="218"/>
        <v>16.133252889599998</v>
      </c>
    </row>
    <row r="4637" spans="1:21" ht="12" customHeight="1">
      <c r="A4637" s="15"/>
      <c r="B4637" s="21" t="s">
        <v>354</v>
      </c>
      <c r="C4637" s="16" t="s">
        <v>21754</v>
      </c>
      <c r="D4637" s="16" t="s">
        <v>22711</v>
      </c>
      <c r="E4637" s="16" t="s">
        <v>22728</v>
      </c>
      <c r="F4637" s="17"/>
      <c r="G4637" s="22">
        <v>511</v>
      </c>
      <c r="H4637" s="19">
        <f t="shared" si="216"/>
        <v>15.757057007999999</v>
      </c>
      <c r="I4637" s="16"/>
      <c r="J4637" s="16">
        <f t="shared" si="217"/>
        <v>0</v>
      </c>
      <c r="K4637" s="20" t="s">
        <v>13999</v>
      </c>
      <c r="L4637" s="20" t="s">
        <v>13999</v>
      </c>
      <c r="M4637" s="20" t="s">
        <v>13999</v>
      </c>
      <c r="N4637" s="20" t="s">
        <v>13999</v>
      </c>
      <c r="O4637" s="20" t="s">
        <v>13999</v>
      </c>
      <c r="P4637" s="20" t="s">
        <v>14000</v>
      </c>
      <c r="Q4637" s="20" t="s">
        <v>14000</v>
      </c>
      <c r="R4637" s="16"/>
      <c r="S4637" s="16" t="s">
        <v>14156</v>
      </c>
      <c r="T4637" s="16"/>
      <c r="U4637" s="39">
        <f t="shared" si="218"/>
        <v>18.908468409599998</v>
      </c>
    </row>
    <row r="4638" spans="1:21" ht="23.25" customHeight="1">
      <c r="A4638" s="15"/>
      <c r="B4638" s="21" t="s">
        <v>355</v>
      </c>
      <c r="C4638" s="16" t="s">
        <v>21754</v>
      </c>
      <c r="D4638" s="16" t="s">
        <v>22711</v>
      </c>
      <c r="E4638" s="16" t="s">
        <v>22729</v>
      </c>
      <c r="F4638" s="17"/>
      <c r="G4638" s="22">
        <v>553</v>
      </c>
      <c r="H4638" s="19">
        <f t="shared" si="216"/>
        <v>17.052157584000003</v>
      </c>
      <c r="I4638" s="16"/>
      <c r="J4638" s="16">
        <f t="shared" si="217"/>
        <v>0</v>
      </c>
      <c r="K4638" s="20" t="s">
        <v>14000</v>
      </c>
      <c r="L4638" s="20" t="s">
        <v>13999</v>
      </c>
      <c r="M4638" s="20" t="s">
        <v>13999</v>
      </c>
      <c r="N4638" s="20" t="s">
        <v>13999</v>
      </c>
      <c r="O4638" s="20" t="s">
        <v>13999</v>
      </c>
      <c r="P4638" s="20" t="s">
        <v>14000</v>
      </c>
      <c r="Q4638" s="20" t="s">
        <v>14000</v>
      </c>
      <c r="R4638" s="16"/>
      <c r="S4638" s="16" t="s">
        <v>14156</v>
      </c>
      <c r="T4638" s="16"/>
      <c r="U4638" s="39">
        <f t="shared" si="218"/>
        <v>20.462589100800002</v>
      </c>
    </row>
    <row r="4639" spans="1:21" ht="12" customHeight="1">
      <c r="A4639" s="15"/>
      <c r="B4639" s="21" t="s">
        <v>356</v>
      </c>
      <c r="C4639" s="16" t="s">
        <v>21754</v>
      </c>
      <c r="D4639" s="16" t="s">
        <v>22711</v>
      </c>
      <c r="E4639" s="16" t="s">
        <v>22730</v>
      </c>
      <c r="F4639" s="17"/>
      <c r="G4639" s="22">
        <v>617</v>
      </c>
      <c r="H4639" s="19">
        <f t="shared" si="216"/>
        <v>19.025644175999997</v>
      </c>
      <c r="I4639" s="16"/>
      <c r="J4639" s="16">
        <f t="shared" si="217"/>
        <v>0</v>
      </c>
      <c r="K4639" s="20" t="s">
        <v>14000</v>
      </c>
      <c r="L4639" s="20" t="s">
        <v>13999</v>
      </c>
      <c r="M4639" s="20" t="s">
        <v>13999</v>
      </c>
      <c r="N4639" s="20" t="s">
        <v>13999</v>
      </c>
      <c r="O4639" s="20" t="s">
        <v>13999</v>
      </c>
      <c r="P4639" s="20" t="s">
        <v>14000</v>
      </c>
      <c r="Q4639" s="20" t="s">
        <v>13999</v>
      </c>
      <c r="R4639" s="16"/>
      <c r="S4639" s="16" t="s">
        <v>18137</v>
      </c>
      <c r="T4639" s="16"/>
      <c r="U4639" s="39">
        <f t="shared" si="218"/>
        <v>22.830773011199994</v>
      </c>
    </row>
    <row r="4640" spans="1:21" ht="23.25" customHeight="1">
      <c r="A4640" s="15"/>
      <c r="B4640" s="21" t="s">
        <v>357</v>
      </c>
      <c r="C4640" s="16" t="s">
        <v>21754</v>
      </c>
      <c r="D4640" s="16" t="s">
        <v>22711</v>
      </c>
      <c r="E4640" s="16" t="s">
        <v>22731</v>
      </c>
      <c r="F4640" s="17"/>
      <c r="G4640" s="22">
        <v>672</v>
      </c>
      <c r="H4640" s="19">
        <f t="shared" si="216"/>
        <v>20.721609216000004</v>
      </c>
      <c r="I4640" s="16"/>
      <c r="J4640" s="16">
        <f t="shared" si="217"/>
        <v>0</v>
      </c>
      <c r="K4640" s="20" t="s">
        <v>14000</v>
      </c>
      <c r="L4640" s="20" t="s">
        <v>13999</v>
      </c>
      <c r="M4640" s="20" t="s">
        <v>13999</v>
      </c>
      <c r="N4640" s="20" t="s">
        <v>13999</v>
      </c>
      <c r="O4640" s="20" t="s">
        <v>13999</v>
      </c>
      <c r="P4640" s="20" t="s">
        <v>14000</v>
      </c>
      <c r="Q4640" s="20" t="s">
        <v>14000</v>
      </c>
      <c r="R4640" s="16"/>
      <c r="S4640" s="16" t="s">
        <v>14156</v>
      </c>
      <c r="T4640" s="16"/>
      <c r="U4640" s="39">
        <f t="shared" si="218"/>
        <v>24.865931059200005</v>
      </c>
    </row>
    <row r="4641" spans="1:21" ht="12" customHeight="1">
      <c r="A4641" s="15"/>
      <c r="B4641" s="21" t="s">
        <v>358</v>
      </c>
      <c r="C4641" s="16" t="s">
        <v>21754</v>
      </c>
      <c r="D4641" s="16" t="s">
        <v>22711</v>
      </c>
      <c r="E4641" s="16" t="s">
        <v>22732</v>
      </c>
      <c r="F4641" s="17"/>
      <c r="G4641" s="22">
        <v>753</v>
      </c>
      <c r="H4641" s="19">
        <f t="shared" si="216"/>
        <v>23.219303184000005</v>
      </c>
      <c r="I4641" s="16"/>
      <c r="J4641" s="16">
        <f t="shared" si="217"/>
        <v>0</v>
      </c>
      <c r="K4641" s="20" t="s">
        <v>14000</v>
      </c>
      <c r="L4641" s="20" t="s">
        <v>13999</v>
      </c>
      <c r="M4641" s="20" t="s">
        <v>13999</v>
      </c>
      <c r="N4641" s="20" t="s">
        <v>13999</v>
      </c>
      <c r="O4641" s="20" t="s">
        <v>13999</v>
      </c>
      <c r="P4641" s="20" t="s">
        <v>14045</v>
      </c>
      <c r="Q4641" s="20" t="s">
        <v>13999</v>
      </c>
      <c r="R4641" s="16"/>
      <c r="S4641" s="16" t="s">
        <v>14156</v>
      </c>
      <c r="T4641" s="16"/>
      <c r="U4641" s="39">
        <f t="shared" si="218"/>
        <v>27.863163820800004</v>
      </c>
    </row>
    <row r="4642" spans="1:21" ht="23.25" customHeight="1">
      <c r="A4642" s="15"/>
      <c r="B4642" s="21" t="s">
        <v>359</v>
      </c>
      <c r="C4642" s="16" t="s">
        <v>21754</v>
      </c>
      <c r="D4642" s="16" t="s">
        <v>22711</v>
      </c>
      <c r="E4642" s="16" t="s">
        <v>22733</v>
      </c>
      <c r="F4642" s="17"/>
      <c r="G4642" s="22">
        <v>789</v>
      </c>
      <c r="H4642" s="19">
        <f t="shared" si="216"/>
        <v>24.329389392000003</v>
      </c>
      <c r="I4642" s="16"/>
      <c r="J4642" s="16">
        <f t="shared" si="217"/>
        <v>0</v>
      </c>
      <c r="K4642" s="20" t="s">
        <v>14000</v>
      </c>
      <c r="L4642" s="20" t="s">
        <v>13999</v>
      </c>
      <c r="M4642" s="20" t="s">
        <v>13999</v>
      </c>
      <c r="N4642" s="20" t="s">
        <v>13999</v>
      </c>
      <c r="O4642" s="20" t="s">
        <v>13999</v>
      </c>
      <c r="P4642" s="20" t="s">
        <v>14000</v>
      </c>
      <c r="Q4642" s="20" t="s">
        <v>14000</v>
      </c>
      <c r="R4642" s="16"/>
      <c r="S4642" s="16" t="s">
        <v>14156</v>
      </c>
      <c r="T4642" s="16"/>
      <c r="U4642" s="39">
        <f t="shared" si="218"/>
        <v>29.195267270400002</v>
      </c>
    </row>
    <row r="4643" spans="1:21" ht="12" customHeight="1">
      <c r="A4643" s="15"/>
      <c r="B4643" s="21" t="s">
        <v>360</v>
      </c>
      <c r="C4643" s="16" t="s">
        <v>21754</v>
      </c>
      <c r="D4643" s="16" t="s">
        <v>22711</v>
      </c>
      <c r="E4643" s="16" t="s">
        <v>22734</v>
      </c>
      <c r="F4643" s="17"/>
      <c r="G4643" s="22">
        <v>896</v>
      </c>
      <c r="H4643" s="19">
        <f t="shared" si="216"/>
        <v>27.628812288000006</v>
      </c>
      <c r="I4643" s="16"/>
      <c r="J4643" s="16">
        <f t="shared" si="217"/>
        <v>0</v>
      </c>
      <c r="K4643" s="20" t="s">
        <v>14000</v>
      </c>
      <c r="L4643" s="20" t="s">
        <v>13999</v>
      </c>
      <c r="M4643" s="20" t="s">
        <v>13999</v>
      </c>
      <c r="N4643" s="20" t="s">
        <v>13999</v>
      </c>
      <c r="O4643" s="20" t="s">
        <v>13999</v>
      </c>
      <c r="P4643" s="20" t="s">
        <v>14000</v>
      </c>
      <c r="Q4643" s="20" t="s">
        <v>14000</v>
      </c>
      <c r="R4643" s="16"/>
      <c r="S4643" s="16" t="s">
        <v>14156</v>
      </c>
      <c r="T4643" s="16"/>
      <c r="U4643" s="39">
        <f t="shared" si="218"/>
        <v>33.154574745600009</v>
      </c>
    </row>
    <row r="4644" spans="1:21" ht="23.25" customHeight="1">
      <c r="A4644" s="15"/>
      <c r="B4644" s="21" t="s">
        <v>361</v>
      </c>
      <c r="C4644" s="16" t="s">
        <v>21754</v>
      </c>
      <c r="D4644" s="16" t="s">
        <v>22711</v>
      </c>
      <c r="E4644" s="16" t="s">
        <v>22735</v>
      </c>
      <c r="F4644" s="17"/>
      <c r="G4644" s="18">
        <v>3790</v>
      </c>
      <c r="H4644" s="19">
        <f t="shared" si="216"/>
        <v>116.86740912000003</v>
      </c>
      <c r="I4644" s="16"/>
      <c r="J4644" s="16">
        <f t="shared" si="217"/>
        <v>0</v>
      </c>
      <c r="K4644" s="20"/>
      <c r="L4644" s="20" t="s">
        <v>13999</v>
      </c>
      <c r="M4644" s="20" t="s">
        <v>13999</v>
      </c>
      <c r="N4644" s="20"/>
      <c r="O4644" s="20" t="s">
        <v>13999</v>
      </c>
      <c r="P4644" s="20" t="s">
        <v>14000</v>
      </c>
      <c r="Q4644" s="20" t="s">
        <v>14000</v>
      </c>
      <c r="R4644" s="16"/>
      <c r="S4644" s="16" t="s">
        <v>14156</v>
      </c>
      <c r="T4644" s="16"/>
      <c r="U4644" s="39">
        <f t="shared" si="218"/>
        <v>144.72282412320004</v>
      </c>
    </row>
    <row r="4645" spans="1:21" ht="23.25" customHeight="1">
      <c r="A4645" s="15"/>
      <c r="B4645" s="21" t="s">
        <v>362</v>
      </c>
      <c r="C4645" s="16" t="s">
        <v>21754</v>
      </c>
      <c r="D4645" s="16" t="s">
        <v>22711</v>
      </c>
      <c r="E4645" s="16" t="s">
        <v>22736</v>
      </c>
      <c r="F4645" s="17"/>
      <c r="G4645" s="18">
        <v>7998</v>
      </c>
      <c r="H4645" s="19">
        <f t="shared" si="216"/>
        <v>246.62415254400005</v>
      </c>
      <c r="I4645" s="16"/>
      <c r="J4645" s="16">
        <f t="shared" si="217"/>
        <v>0</v>
      </c>
      <c r="K4645" s="20" t="s">
        <v>14000</v>
      </c>
      <c r="L4645" s="20"/>
      <c r="M4645" s="20" t="s">
        <v>13999</v>
      </c>
      <c r="N4645" s="20" t="s">
        <v>13999</v>
      </c>
      <c r="O4645" s="20" t="s">
        <v>13999</v>
      </c>
      <c r="P4645" s="20" t="s">
        <v>14000</v>
      </c>
      <c r="Q4645" s="20" t="s">
        <v>13999</v>
      </c>
      <c r="R4645" s="16"/>
      <c r="S4645" s="16" t="s">
        <v>14156</v>
      </c>
      <c r="T4645" s="16"/>
      <c r="U4645" s="39">
        <f t="shared" si="218"/>
        <v>288.7528093238401</v>
      </c>
    </row>
    <row r="4646" spans="1:21" ht="12" customHeight="1">
      <c r="A4646" s="15"/>
      <c r="B4646" s="21" t="s">
        <v>365</v>
      </c>
      <c r="C4646" s="16" t="s">
        <v>21754</v>
      </c>
      <c r="D4646" s="16" t="s">
        <v>22711</v>
      </c>
      <c r="E4646" s="16" t="s">
        <v>22737</v>
      </c>
      <c r="F4646" s="17"/>
      <c r="G4646" s="18">
        <v>1345</v>
      </c>
      <c r="H4646" s="19">
        <f t="shared" si="216"/>
        <v>41.474054160000001</v>
      </c>
      <c r="I4646" s="16"/>
      <c r="J4646" s="16">
        <f t="shared" si="217"/>
        <v>0</v>
      </c>
      <c r="K4646" s="20" t="s">
        <v>14000</v>
      </c>
      <c r="L4646" s="20"/>
      <c r="M4646" s="20" t="s">
        <v>13999</v>
      </c>
      <c r="N4646" s="20" t="s">
        <v>13999</v>
      </c>
      <c r="O4646" s="20" t="s">
        <v>13999</v>
      </c>
      <c r="P4646" s="20" t="s">
        <v>14000</v>
      </c>
      <c r="Q4646" s="20" t="s">
        <v>13999</v>
      </c>
      <c r="R4646" s="16"/>
      <c r="S4646" s="16" t="s">
        <v>14079</v>
      </c>
      <c r="T4646" s="16"/>
      <c r="U4646" s="39">
        <f t="shared" si="218"/>
        <v>49.768864991999997</v>
      </c>
    </row>
    <row r="4647" spans="1:21" ht="12" customHeight="1">
      <c r="A4647" s="15"/>
      <c r="B4647" s="21" t="s">
        <v>386</v>
      </c>
      <c r="C4647" s="16" t="s">
        <v>21754</v>
      </c>
      <c r="D4647" s="16" t="s">
        <v>22711</v>
      </c>
      <c r="E4647" s="16" t="s">
        <v>22738</v>
      </c>
      <c r="F4647" s="17"/>
      <c r="G4647" s="22">
        <v>105</v>
      </c>
      <c r="H4647" s="19">
        <f t="shared" si="216"/>
        <v>3.2377514400000007</v>
      </c>
      <c r="I4647" s="16"/>
      <c r="J4647" s="16">
        <f t="shared" si="217"/>
        <v>0</v>
      </c>
      <c r="K4647" s="20" t="s">
        <v>13999</v>
      </c>
      <c r="L4647" s="20" t="s">
        <v>13999</v>
      </c>
      <c r="M4647" s="20" t="s">
        <v>14000</v>
      </c>
      <c r="N4647" s="20" t="s">
        <v>13999</v>
      </c>
      <c r="O4647" s="20" t="s">
        <v>13999</v>
      </c>
      <c r="P4647" s="20" t="s">
        <v>14000</v>
      </c>
      <c r="Q4647" s="20" t="s">
        <v>13999</v>
      </c>
      <c r="R4647" s="16"/>
      <c r="S4647" s="16" t="s">
        <v>14079</v>
      </c>
      <c r="T4647" s="16"/>
      <c r="U4647" s="39">
        <f t="shared" si="218"/>
        <v>3.8853017280000008</v>
      </c>
    </row>
    <row r="4648" spans="1:21" ht="12" customHeight="1">
      <c r="A4648" s="15"/>
      <c r="B4648" s="21" t="s">
        <v>387</v>
      </c>
      <c r="C4648" s="16" t="s">
        <v>21754</v>
      </c>
      <c r="D4648" s="16" t="s">
        <v>22711</v>
      </c>
      <c r="E4648" s="16" t="s">
        <v>22739</v>
      </c>
      <c r="F4648" s="17"/>
      <c r="G4648" s="22">
        <v>112</v>
      </c>
      <c r="H4648" s="19">
        <f t="shared" si="216"/>
        <v>3.4536015360000007</v>
      </c>
      <c r="I4648" s="16"/>
      <c r="J4648" s="16">
        <f t="shared" si="217"/>
        <v>0</v>
      </c>
      <c r="K4648" s="20"/>
      <c r="L4648" s="20"/>
      <c r="M4648" s="20"/>
      <c r="N4648" s="20" t="s">
        <v>13999</v>
      </c>
      <c r="O4648" s="20" t="s">
        <v>13999</v>
      </c>
      <c r="P4648" s="20" t="s">
        <v>13999</v>
      </c>
      <c r="Q4648" s="20" t="s">
        <v>13999</v>
      </c>
      <c r="R4648" s="16"/>
      <c r="S4648" s="16" t="s">
        <v>14079</v>
      </c>
      <c r="T4648" s="16"/>
      <c r="U4648" s="39">
        <f t="shared" si="218"/>
        <v>4.1443218432000011</v>
      </c>
    </row>
    <row r="4649" spans="1:21" ht="12" customHeight="1">
      <c r="A4649" s="15"/>
      <c r="B4649" s="21" t="s">
        <v>388</v>
      </c>
      <c r="C4649" s="16" t="s">
        <v>21754</v>
      </c>
      <c r="D4649" s="16" t="s">
        <v>22711</v>
      </c>
      <c r="E4649" s="16" t="s">
        <v>22740</v>
      </c>
      <c r="F4649" s="17"/>
      <c r="G4649" s="22">
        <v>158</v>
      </c>
      <c r="H4649" s="19">
        <f t="shared" si="216"/>
        <v>4.8720450240000002</v>
      </c>
      <c r="I4649" s="16"/>
      <c r="J4649" s="16">
        <f t="shared" si="217"/>
        <v>0</v>
      </c>
      <c r="K4649" s="20"/>
      <c r="L4649" s="20" t="s">
        <v>13999</v>
      </c>
      <c r="M4649" s="20" t="s">
        <v>14000</v>
      </c>
      <c r="N4649" s="20" t="s">
        <v>13999</v>
      </c>
      <c r="O4649" s="20" t="s">
        <v>13999</v>
      </c>
      <c r="P4649" s="20" t="s">
        <v>13999</v>
      </c>
      <c r="Q4649" s="20" t="s">
        <v>13999</v>
      </c>
      <c r="R4649" s="16"/>
      <c r="S4649" s="16" t="s">
        <v>18137</v>
      </c>
      <c r="T4649" s="16"/>
      <c r="U4649" s="39">
        <f t="shared" si="218"/>
        <v>5.8464540288000002</v>
      </c>
    </row>
    <row r="4650" spans="1:21" ht="12" customHeight="1">
      <c r="A4650" s="15"/>
      <c r="B4650" s="21" t="s">
        <v>430</v>
      </c>
      <c r="C4650" s="16" t="s">
        <v>21754</v>
      </c>
      <c r="D4650" s="16" t="s">
        <v>22711</v>
      </c>
      <c r="E4650" s="16" t="s">
        <v>22741</v>
      </c>
      <c r="F4650" s="17"/>
      <c r="G4650" s="22">
        <v>105</v>
      </c>
      <c r="H4650" s="19">
        <f t="shared" si="216"/>
        <v>3.2377514400000007</v>
      </c>
      <c r="I4650" s="16"/>
      <c r="J4650" s="16">
        <f t="shared" si="217"/>
        <v>0</v>
      </c>
      <c r="K4650" s="20" t="s">
        <v>13999</v>
      </c>
      <c r="L4650" s="20" t="s">
        <v>13999</v>
      </c>
      <c r="M4650" s="20" t="s">
        <v>13999</v>
      </c>
      <c r="N4650" s="20"/>
      <c r="O4650" s="20" t="s">
        <v>13999</v>
      </c>
      <c r="P4650" s="20" t="s">
        <v>14000</v>
      </c>
      <c r="Q4650" s="20" t="s">
        <v>13999</v>
      </c>
      <c r="R4650" s="16"/>
      <c r="S4650" s="16" t="s">
        <v>14079</v>
      </c>
      <c r="T4650" s="16"/>
      <c r="U4650" s="39">
        <f t="shared" si="218"/>
        <v>3.8853017280000008</v>
      </c>
    </row>
    <row r="4651" spans="1:21" ht="23.25" customHeight="1">
      <c r="A4651" s="15"/>
      <c r="B4651" s="21" t="s">
        <v>22742</v>
      </c>
      <c r="C4651" s="16" t="s">
        <v>21754</v>
      </c>
      <c r="D4651" s="16" t="s">
        <v>22743</v>
      </c>
      <c r="E4651" s="16" t="s">
        <v>22744</v>
      </c>
      <c r="F4651" s="17"/>
      <c r="G4651" s="22">
        <v>299</v>
      </c>
      <c r="H4651" s="19">
        <f t="shared" si="216"/>
        <v>9.2198826720000024</v>
      </c>
      <c r="I4651" s="16"/>
      <c r="J4651" s="16">
        <f t="shared" si="217"/>
        <v>0</v>
      </c>
      <c r="K4651" s="20" t="s">
        <v>13999</v>
      </c>
      <c r="L4651" s="20" t="s">
        <v>13999</v>
      </c>
      <c r="M4651" s="20" t="s">
        <v>13999</v>
      </c>
      <c r="N4651" s="20"/>
      <c r="O4651" s="20"/>
      <c r="P4651" s="20"/>
      <c r="Q4651" s="20"/>
      <c r="R4651" s="16"/>
      <c r="S4651" s="16" t="s">
        <v>18561</v>
      </c>
      <c r="T4651" s="16"/>
      <c r="U4651" s="39">
        <f t="shared" si="218"/>
        <v>11.063859206400002</v>
      </c>
    </row>
    <row r="4652" spans="1:21" ht="23.25" customHeight="1">
      <c r="A4652" s="15"/>
      <c r="B4652" s="21" t="s">
        <v>22745</v>
      </c>
      <c r="C4652" s="16" t="s">
        <v>21754</v>
      </c>
      <c r="D4652" s="16" t="s">
        <v>22743</v>
      </c>
      <c r="E4652" s="16" t="s">
        <v>22746</v>
      </c>
      <c r="F4652" s="17"/>
      <c r="G4652" s="22">
        <v>416</v>
      </c>
      <c r="H4652" s="19">
        <f t="shared" si="216"/>
        <v>12.827662847999999</v>
      </c>
      <c r="I4652" s="16"/>
      <c r="J4652" s="16">
        <f t="shared" si="217"/>
        <v>0</v>
      </c>
      <c r="K4652" s="20" t="s">
        <v>13999</v>
      </c>
      <c r="L4652" s="20" t="s">
        <v>13999</v>
      </c>
      <c r="M4652" s="20" t="s">
        <v>13999</v>
      </c>
      <c r="N4652" s="20"/>
      <c r="O4652" s="20"/>
      <c r="P4652" s="20"/>
      <c r="Q4652" s="20"/>
      <c r="R4652" s="16"/>
      <c r="S4652" s="16" t="s">
        <v>18561</v>
      </c>
      <c r="T4652" s="16"/>
      <c r="U4652" s="39">
        <f t="shared" si="218"/>
        <v>15.393195417599998</v>
      </c>
    </row>
    <row r="4653" spans="1:21" ht="23.25" customHeight="1">
      <c r="A4653" s="15"/>
      <c r="B4653" s="21" t="s">
        <v>22747</v>
      </c>
      <c r="C4653" s="16" t="s">
        <v>21754</v>
      </c>
      <c r="D4653" s="16" t="s">
        <v>22743</v>
      </c>
      <c r="E4653" s="16" t="s">
        <v>22748</v>
      </c>
      <c r="F4653" s="17"/>
      <c r="G4653" s="22">
        <v>477</v>
      </c>
      <c r="H4653" s="19">
        <f t="shared" si="216"/>
        <v>14.708642256000003</v>
      </c>
      <c r="I4653" s="16"/>
      <c r="J4653" s="16">
        <f t="shared" si="217"/>
        <v>0</v>
      </c>
      <c r="K4653" s="20" t="s">
        <v>13999</v>
      </c>
      <c r="L4653" s="20" t="s">
        <v>13999</v>
      </c>
      <c r="M4653" s="20" t="s">
        <v>13999</v>
      </c>
      <c r="N4653" s="20"/>
      <c r="O4653" s="20"/>
      <c r="P4653" s="20"/>
      <c r="Q4653" s="20"/>
      <c r="R4653" s="16"/>
      <c r="S4653" s="16" t="s">
        <v>18561</v>
      </c>
      <c r="T4653" s="16"/>
      <c r="U4653" s="39">
        <f t="shared" si="218"/>
        <v>17.650370707200004</v>
      </c>
    </row>
    <row r="4654" spans="1:21" ht="23.25" customHeight="1">
      <c r="A4654" s="15"/>
      <c r="B4654" s="21" t="s">
        <v>22749</v>
      </c>
      <c r="C4654" s="16" t="s">
        <v>21754</v>
      </c>
      <c r="D4654" s="16" t="s">
        <v>22743</v>
      </c>
      <c r="E4654" s="16" t="s">
        <v>22750</v>
      </c>
      <c r="F4654" s="17"/>
      <c r="G4654" s="22">
        <v>596</v>
      </c>
      <c r="H4654" s="19">
        <f t="shared" si="216"/>
        <v>18.378093887999995</v>
      </c>
      <c r="I4654" s="16"/>
      <c r="J4654" s="16">
        <f t="shared" si="217"/>
        <v>0</v>
      </c>
      <c r="K4654" s="20"/>
      <c r="L4654" s="20" t="s">
        <v>13999</v>
      </c>
      <c r="M4654" s="20"/>
      <c r="N4654" s="20"/>
      <c r="O4654" s="20"/>
      <c r="P4654" s="20"/>
      <c r="Q4654" s="20"/>
      <c r="R4654" s="16"/>
      <c r="S4654" s="16" t="s">
        <v>18561</v>
      </c>
      <c r="T4654" s="16"/>
      <c r="U4654" s="39">
        <f t="shared" si="218"/>
        <v>22.053712665599992</v>
      </c>
    </row>
    <row r="4655" spans="1:21" ht="23.25" customHeight="1">
      <c r="A4655" s="15"/>
      <c r="B4655" s="21" t="s">
        <v>22751</v>
      </c>
      <c r="C4655" s="16" t="s">
        <v>21754</v>
      </c>
      <c r="D4655" s="16" t="s">
        <v>22743</v>
      </c>
      <c r="E4655" s="16" t="s">
        <v>22752</v>
      </c>
      <c r="F4655" s="17"/>
      <c r="G4655" s="22">
        <v>706</v>
      </c>
      <c r="H4655" s="19">
        <f t="shared" si="216"/>
        <v>21.770023968000004</v>
      </c>
      <c r="I4655" s="16"/>
      <c r="J4655" s="16">
        <f t="shared" si="217"/>
        <v>0</v>
      </c>
      <c r="K4655" s="20"/>
      <c r="L4655" s="20" t="s">
        <v>13999</v>
      </c>
      <c r="M4655" s="20"/>
      <c r="N4655" s="20"/>
      <c r="O4655" s="20"/>
      <c r="P4655" s="20"/>
      <c r="Q4655" s="20"/>
      <c r="R4655" s="16"/>
      <c r="S4655" s="16" t="s">
        <v>18561</v>
      </c>
      <c r="T4655" s="16"/>
      <c r="U4655" s="39">
        <f t="shared" si="218"/>
        <v>26.124028761600005</v>
      </c>
    </row>
    <row r="4656" spans="1:21" ht="23.25" customHeight="1">
      <c r="A4656" s="15"/>
      <c r="B4656" s="21" t="s">
        <v>22753</v>
      </c>
      <c r="C4656" s="16" t="s">
        <v>21754</v>
      </c>
      <c r="D4656" s="16" t="s">
        <v>22743</v>
      </c>
      <c r="E4656" s="16" t="s">
        <v>22754</v>
      </c>
      <c r="F4656" s="17"/>
      <c r="G4656" s="22">
        <v>956</v>
      </c>
      <c r="H4656" s="19">
        <f t="shared" si="216"/>
        <v>29.478955968000008</v>
      </c>
      <c r="I4656" s="16"/>
      <c r="J4656" s="16">
        <f t="shared" si="217"/>
        <v>0</v>
      </c>
      <c r="K4656" s="20"/>
      <c r="L4656" s="20" t="s">
        <v>13999</v>
      </c>
      <c r="M4656" s="20"/>
      <c r="N4656" s="20"/>
      <c r="O4656" s="20"/>
      <c r="P4656" s="20"/>
      <c r="Q4656" s="20"/>
      <c r="R4656" s="16"/>
      <c r="S4656" s="16" t="s">
        <v>18561</v>
      </c>
      <c r="T4656" s="16"/>
      <c r="U4656" s="39">
        <f t="shared" si="218"/>
        <v>35.374747161600006</v>
      </c>
    </row>
    <row r="4657" spans="1:21" ht="23.25" customHeight="1">
      <c r="A4657" s="15"/>
      <c r="B4657" s="21" t="s">
        <v>22755</v>
      </c>
      <c r="C4657" s="16" t="s">
        <v>21754</v>
      </c>
      <c r="D4657" s="16" t="s">
        <v>22743</v>
      </c>
      <c r="E4657" s="16" t="s">
        <v>22756</v>
      </c>
      <c r="F4657" s="17"/>
      <c r="G4657" s="18">
        <v>1732</v>
      </c>
      <c r="H4657" s="19">
        <f t="shared" si="216"/>
        <v>53.407480896000003</v>
      </c>
      <c r="I4657" s="16"/>
      <c r="J4657" s="16">
        <f t="shared" si="217"/>
        <v>0</v>
      </c>
      <c r="K4657" s="20" t="s">
        <v>13999</v>
      </c>
      <c r="L4657" s="20" t="s">
        <v>13999</v>
      </c>
      <c r="M4657" s="20" t="s">
        <v>13999</v>
      </c>
      <c r="N4657" s="20"/>
      <c r="O4657" s="20"/>
      <c r="P4657" s="20"/>
      <c r="Q4657" s="20"/>
      <c r="R4657" s="16"/>
      <c r="S4657" s="16" t="s">
        <v>18561</v>
      </c>
      <c r="T4657" s="16"/>
      <c r="U4657" s="39">
        <f t="shared" si="218"/>
        <v>64.088977075200006</v>
      </c>
    </row>
    <row r="4658" spans="1:21" ht="23.25" customHeight="1">
      <c r="A4658" s="15"/>
      <c r="B4658" s="21" t="s">
        <v>22757</v>
      </c>
      <c r="C4658" s="16" t="s">
        <v>21754</v>
      </c>
      <c r="D4658" s="16" t="s">
        <v>22743</v>
      </c>
      <c r="E4658" s="16" t="s">
        <v>22758</v>
      </c>
      <c r="F4658" s="17"/>
      <c r="G4658" s="18">
        <v>2679</v>
      </c>
      <c r="H4658" s="19">
        <f t="shared" si="216"/>
        <v>82.608915312000008</v>
      </c>
      <c r="I4658" s="16"/>
      <c r="J4658" s="16">
        <f t="shared" si="217"/>
        <v>0</v>
      </c>
      <c r="K4658" s="20" t="s">
        <v>13999</v>
      </c>
      <c r="L4658" s="20" t="s">
        <v>13999</v>
      </c>
      <c r="M4658" s="20" t="s">
        <v>13999</v>
      </c>
      <c r="N4658" s="20"/>
      <c r="O4658" s="20"/>
      <c r="P4658" s="20"/>
      <c r="Q4658" s="20"/>
      <c r="R4658" s="16"/>
      <c r="S4658" s="16" t="s">
        <v>18561</v>
      </c>
      <c r="T4658" s="16"/>
      <c r="U4658" s="39">
        <f t="shared" si="218"/>
        <v>99.130698374400012</v>
      </c>
    </row>
    <row r="4659" spans="1:21" ht="23.25" customHeight="1">
      <c r="A4659" s="15"/>
      <c r="B4659" s="21" t="s">
        <v>22759</v>
      </c>
      <c r="C4659" s="16" t="s">
        <v>21754</v>
      </c>
      <c r="D4659" s="16" t="s">
        <v>22760</v>
      </c>
      <c r="E4659" s="16" t="s">
        <v>22761</v>
      </c>
      <c r="F4659" s="17"/>
      <c r="G4659" s="18">
        <v>1250</v>
      </c>
      <c r="H4659" s="19">
        <f t="shared" si="216"/>
        <v>38.54466</v>
      </c>
      <c r="I4659" s="16"/>
      <c r="J4659" s="16">
        <f t="shared" si="217"/>
        <v>0</v>
      </c>
      <c r="K4659" s="20" t="s">
        <v>14000</v>
      </c>
      <c r="L4659" s="20" t="s">
        <v>13999</v>
      </c>
      <c r="M4659" s="20" t="s">
        <v>13999</v>
      </c>
      <c r="N4659" s="20" t="s">
        <v>13999</v>
      </c>
      <c r="O4659" s="20" t="s">
        <v>13999</v>
      </c>
      <c r="P4659" s="20" t="s">
        <v>13999</v>
      </c>
      <c r="Q4659" s="20" t="s">
        <v>13999</v>
      </c>
      <c r="R4659" s="16"/>
      <c r="S4659" s="16" t="s">
        <v>22762</v>
      </c>
      <c r="T4659" s="16"/>
      <c r="U4659" s="39">
        <f t="shared" si="218"/>
        <v>46.253591999999998</v>
      </c>
    </row>
    <row r="4660" spans="1:21" ht="23.25" customHeight="1">
      <c r="A4660" s="15"/>
      <c r="B4660" s="21" t="s">
        <v>22763</v>
      </c>
      <c r="C4660" s="16" t="s">
        <v>21754</v>
      </c>
      <c r="D4660" s="16" t="s">
        <v>22760</v>
      </c>
      <c r="E4660" s="16" t="s">
        <v>22764</v>
      </c>
      <c r="F4660" s="17"/>
      <c r="G4660" s="18">
        <v>2100</v>
      </c>
      <c r="H4660" s="19">
        <f t="shared" si="216"/>
        <v>64.755028800000005</v>
      </c>
      <c r="I4660" s="16"/>
      <c r="J4660" s="16">
        <f t="shared" si="217"/>
        <v>0</v>
      </c>
      <c r="K4660" s="20" t="s">
        <v>14000</v>
      </c>
      <c r="L4660" s="20" t="s">
        <v>13999</v>
      </c>
      <c r="M4660" s="20" t="s">
        <v>13999</v>
      </c>
      <c r="N4660" s="20" t="s">
        <v>13999</v>
      </c>
      <c r="O4660" s="20" t="s">
        <v>13999</v>
      </c>
      <c r="P4660" s="20" t="s">
        <v>13999</v>
      </c>
      <c r="Q4660" s="20" t="s">
        <v>13999</v>
      </c>
      <c r="R4660" s="16"/>
      <c r="S4660" s="16" t="s">
        <v>17748</v>
      </c>
      <c r="T4660" s="16"/>
      <c r="U4660" s="39">
        <f t="shared" si="218"/>
        <v>77.706034560000006</v>
      </c>
    </row>
    <row r="4661" spans="1:21" ht="23.25" customHeight="1">
      <c r="A4661" s="15"/>
      <c r="B4661" s="21" t="s">
        <v>22765</v>
      </c>
      <c r="C4661" s="16" t="s">
        <v>21754</v>
      </c>
      <c r="D4661" s="16" t="s">
        <v>22760</v>
      </c>
      <c r="E4661" s="16" t="s">
        <v>22766</v>
      </c>
      <c r="F4661" s="17"/>
      <c r="G4661" s="18">
        <v>3950</v>
      </c>
      <c r="H4661" s="19">
        <f t="shared" si="216"/>
        <v>121.80112560000002</v>
      </c>
      <c r="I4661" s="16"/>
      <c r="J4661" s="16">
        <f t="shared" si="217"/>
        <v>0</v>
      </c>
      <c r="K4661" s="20" t="s">
        <v>14000</v>
      </c>
      <c r="L4661" s="20" t="s">
        <v>13999</v>
      </c>
      <c r="M4661" s="20" t="s">
        <v>13999</v>
      </c>
      <c r="N4661" s="20" t="s">
        <v>13999</v>
      </c>
      <c r="O4661" s="20" t="s">
        <v>13999</v>
      </c>
      <c r="P4661" s="20" t="s">
        <v>13999</v>
      </c>
      <c r="Q4661" s="20" t="s">
        <v>13999</v>
      </c>
      <c r="R4661" s="16"/>
      <c r="S4661" s="16" t="s">
        <v>14156</v>
      </c>
      <c r="T4661" s="16"/>
      <c r="U4661" s="39">
        <f t="shared" si="218"/>
        <v>150.19924941600004</v>
      </c>
    </row>
    <row r="4662" spans="1:21" ht="23.25" customHeight="1">
      <c r="A4662" s="15"/>
      <c r="B4662" s="21" t="s">
        <v>22767</v>
      </c>
      <c r="C4662" s="16" t="s">
        <v>21754</v>
      </c>
      <c r="D4662" s="16" t="s">
        <v>22760</v>
      </c>
      <c r="E4662" s="16" t="s">
        <v>22768</v>
      </c>
      <c r="F4662" s="17"/>
      <c r="G4662" s="18">
        <v>6990</v>
      </c>
      <c r="H4662" s="19">
        <f t="shared" si="216"/>
        <v>215.54173872000001</v>
      </c>
      <c r="I4662" s="16"/>
      <c r="J4662" s="16">
        <f t="shared" si="217"/>
        <v>0</v>
      </c>
      <c r="K4662" s="20" t="s">
        <v>14000</v>
      </c>
      <c r="L4662" s="20" t="s">
        <v>13999</v>
      </c>
      <c r="M4662" s="20" t="s">
        <v>13999</v>
      </c>
      <c r="N4662" s="20" t="s">
        <v>13999</v>
      </c>
      <c r="O4662" s="20" t="s">
        <v>13999</v>
      </c>
      <c r="P4662" s="20" t="s">
        <v>13999</v>
      </c>
      <c r="Q4662" s="20" t="s">
        <v>13999</v>
      </c>
      <c r="R4662" s="16"/>
      <c r="S4662" s="16" t="s">
        <v>14156</v>
      </c>
      <c r="T4662" s="16"/>
      <c r="U4662" s="39">
        <f t="shared" si="218"/>
        <v>254.25132997920002</v>
      </c>
    </row>
    <row r="4663" spans="1:21" ht="12" customHeight="1">
      <c r="A4663" s="15"/>
      <c r="B4663" s="21" t="s">
        <v>328</v>
      </c>
      <c r="C4663" s="16" t="s">
        <v>21754</v>
      </c>
      <c r="D4663" s="16" t="s">
        <v>22769</v>
      </c>
      <c r="E4663" s="16" t="s">
        <v>22770</v>
      </c>
      <c r="F4663" s="17"/>
      <c r="G4663" s="22">
        <v>151</v>
      </c>
      <c r="H4663" s="19">
        <f t="shared" si="216"/>
        <v>4.6561949280000006</v>
      </c>
      <c r="I4663" s="16"/>
      <c r="J4663" s="16">
        <f t="shared" si="217"/>
        <v>0</v>
      </c>
      <c r="K4663" s="20" t="s">
        <v>14045</v>
      </c>
      <c r="L4663" s="20" t="s">
        <v>14000</v>
      </c>
      <c r="M4663" s="20" t="s">
        <v>14000</v>
      </c>
      <c r="N4663" s="20" t="s">
        <v>13999</v>
      </c>
      <c r="O4663" s="20" t="s">
        <v>14000</v>
      </c>
      <c r="P4663" s="20" t="s">
        <v>14045</v>
      </c>
      <c r="Q4663" s="20" t="s">
        <v>14000</v>
      </c>
      <c r="R4663" s="16"/>
      <c r="S4663" s="16" t="s">
        <v>14156</v>
      </c>
      <c r="T4663" s="16"/>
      <c r="U4663" s="39">
        <f t="shared" si="218"/>
        <v>5.5874339136000009</v>
      </c>
    </row>
    <row r="4664" spans="1:21" ht="12" customHeight="1">
      <c r="A4664" s="15"/>
      <c r="B4664" s="21" t="s">
        <v>22771</v>
      </c>
      <c r="C4664" s="16" t="s">
        <v>21754</v>
      </c>
      <c r="D4664" s="16" t="s">
        <v>22769</v>
      </c>
      <c r="E4664" s="16" t="s">
        <v>22772</v>
      </c>
      <c r="F4664" s="17"/>
      <c r="G4664" s="22">
        <v>168</v>
      </c>
      <c r="H4664" s="19">
        <f t="shared" si="216"/>
        <v>5.1804023040000011</v>
      </c>
      <c r="I4664" s="16"/>
      <c r="J4664" s="16">
        <f t="shared" si="217"/>
        <v>0</v>
      </c>
      <c r="K4664" s="20" t="s">
        <v>14045</v>
      </c>
      <c r="L4664" s="20" t="s">
        <v>14000</v>
      </c>
      <c r="M4664" s="20" t="s">
        <v>14000</v>
      </c>
      <c r="N4664" s="20" t="s">
        <v>13999</v>
      </c>
      <c r="O4664" s="20" t="s">
        <v>14000</v>
      </c>
      <c r="P4664" s="20"/>
      <c r="Q4664" s="20" t="s">
        <v>14000</v>
      </c>
      <c r="R4664" s="16"/>
      <c r="S4664" s="16" t="s">
        <v>14079</v>
      </c>
      <c r="T4664" s="16"/>
      <c r="U4664" s="39">
        <f t="shared" si="218"/>
        <v>6.2164827648000012</v>
      </c>
    </row>
    <row r="4665" spans="1:21" ht="12" customHeight="1">
      <c r="A4665" s="15"/>
      <c r="B4665" s="21" t="s">
        <v>329</v>
      </c>
      <c r="C4665" s="16" t="s">
        <v>21754</v>
      </c>
      <c r="D4665" s="16" t="s">
        <v>22769</v>
      </c>
      <c r="E4665" s="16" t="s">
        <v>22773</v>
      </c>
      <c r="F4665" s="17"/>
      <c r="G4665" s="22">
        <v>181</v>
      </c>
      <c r="H4665" s="19">
        <f t="shared" si="216"/>
        <v>5.5812667680000008</v>
      </c>
      <c r="I4665" s="16"/>
      <c r="J4665" s="16">
        <f t="shared" si="217"/>
        <v>0</v>
      </c>
      <c r="K4665" s="20" t="s">
        <v>14000</v>
      </c>
      <c r="L4665" s="20" t="s">
        <v>14000</v>
      </c>
      <c r="M4665" s="20" t="s">
        <v>13999</v>
      </c>
      <c r="N4665" s="20" t="s">
        <v>13999</v>
      </c>
      <c r="O4665" s="20" t="s">
        <v>13999</v>
      </c>
      <c r="P4665" s="20" t="s">
        <v>14045</v>
      </c>
      <c r="Q4665" s="20" t="s">
        <v>14000</v>
      </c>
      <c r="R4665" s="16"/>
      <c r="S4665" s="16" t="s">
        <v>14156</v>
      </c>
      <c r="T4665" s="16"/>
      <c r="U4665" s="39">
        <f t="shared" si="218"/>
        <v>6.6975201216000011</v>
      </c>
    </row>
    <row r="4666" spans="1:21" ht="12" customHeight="1">
      <c r="A4666" s="15"/>
      <c r="B4666" s="21" t="s">
        <v>330</v>
      </c>
      <c r="C4666" s="16" t="s">
        <v>21754</v>
      </c>
      <c r="D4666" s="16" t="s">
        <v>22769</v>
      </c>
      <c r="E4666" s="16" t="s">
        <v>22774</v>
      </c>
      <c r="F4666" s="17"/>
      <c r="G4666" s="22">
        <v>196</v>
      </c>
      <c r="H4666" s="19">
        <f t="shared" si="216"/>
        <v>6.0438026880000013</v>
      </c>
      <c r="I4666" s="16"/>
      <c r="J4666" s="16">
        <f t="shared" si="217"/>
        <v>0</v>
      </c>
      <c r="K4666" s="20" t="s">
        <v>14000</v>
      </c>
      <c r="L4666" s="20" t="s">
        <v>13999</v>
      </c>
      <c r="M4666" s="20" t="s">
        <v>14000</v>
      </c>
      <c r="N4666" s="20" t="s">
        <v>13999</v>
      </c>
      <c r="O4666" s="20" t="s">
        <v>14000</v>
      </c>
      <c r="P4666" s="20" t="s">
        <v>14000</v>
      </c>
      <c r="Q4666" s="20" t="s">
        <v>13999</v>
      </c>
      <c r="R4666" s="16"/>
      <c r="S4666" s="16" t="s">
        <v>14079</v>
      </c>
      <c r="T4666" s="16"/>
      <c r="U4666" s="39">
        <f t="shared" si="218"/>
        <v>7.2525632256000012</v>
      </c>
    </row>
    <row r="4667" spans="1:21" ht="12" customHeight="1">
      <c r="A4667" s="15"/>
      <c r="B4667" s="21" t="s">
        <v>331</v>
      </c>
      <c r="C4667" s="16" t="s">
        <v>21754</v>
      </c>
      <c r="D4667" s="16" t="s">
        <v>22769</v>
      </c>
      <c r="E4667" s="16" t="s">
        <v>22775</v>
      </c>
      <c r="F4667" s="17"/>
      <c r="G4667" s="22">
        <v>228</v>
      </c>
      <c r="H4667" s="19">
        <f t="shared" si="216"/>
        <v>7.0305459840000006</v>
      </c>
      <c r="I4667" s="16"/>
      <c r="J4667" s="16">
        <f t="shared" si="217"/>
        <v>0</v>
      </c>
      <c r="K4667" s="20" t="s">
        <v>14045</v>
      </c>
      <c r="L4667" s="20" t="s">
        <v>13999</v>
      </c>
      <c r="M4667" s="20" t="s">
        <v>13999</v>
      </c>
      <c r="N4667" s="20" t="s">
        <v>13999</v>
      </c>
      <c r="O4667" s="20" t="s">
        <v>13999</v>
      </c>
      <c r="P4667" s="20" t="s">
        <v>14045</v>
      </c>
      <c r="Q4667" s="20" t="s">
        <v>14000</v>
      </c>
      <c r="R4667" s="16"/>
      <c r="S4667" s="16" t="s">
        <v>14079</v>
      </c>
      <c r="T4667" s="16"/>
      <c r="U4667" s="39">
        <f t="shared" si="218"/>
        <v>8.4366551808000008</v>
      </c>
    </row>
    <row r="4668" spans="1:21" ht="12" customHeight="1">
      <c r="A4668" s="15"/>
      <c r="B4668" s="21" t="s">
        <v>22776</v>
      </c>
      <c r="C4668" s="16" t="s">
        <v>21754</v>
      </c>
      <c r="D4668" s="16" t="s">
        <v>22769</v>
      </c>
      <c r="E4668" s="16" t="s">
        <v>22777</v>
      </c>
      <c r="F4668" s="17"/>
      <c r="G4668" s="22">
        <v>266</v>
      </c>
      <c r="H4668" s="19">
        <f t="shared" si="216"/>
        <v>8.2023036480000009</v>
      </c>
      <c r="I4668" s="16"/>
      <c r="J4668" s="16">
        <f t="shared" si="217"/>
        <v>0</v>
      </c>
      <c r="K4668" s="20"/>
      <c r="L4668" s="20" t="s">
        <v>14000</v>
      </c>
      <c r="M4668" s="20" t="s">
        <v>14000</v>
      </c>
      <c r="N4668" s="20" t="s">
        <v>13999</v>
      </c>
      <c r="O4668" s="20" t="s">
        <v>13999</v>
      </c>
      <c r="P4668" s="20" t="s">
        <v>14000</v>
      </c>
      <c r="Q4668" s="20" t="s">
        <v>13999</v>
      </c>
      <c r="R4668" s="16"/>
      <c r="S4668" s="16" t="s">
        <v>14079</v>
      </c>
      <c r="T4668" s="16"/>
      <c r="U4668" s="39">
        <f t="shared" si="218"/>
        <v>9.8427643776</v>
      </c>
    </row>
    <row r="4669" spans="1:21" ht="12" customHeight="1">
      <c r="A4669" s="15"/>
      <c r="B4669" s="21" t="s">
        <v>22778</v>
      </c>
      <c r="C4669" s="16" t="s">
        <v>21754</v>
      </c>
      <c r="D4669" s="16" t="s">
        <v>22769</v>
      </c>
      <c r="E4669" s="16" t="s">
        <v>22779</v>
      </c>
      <c r="F4669" s="17"/>
      <c r="G4669" s="22">
        <v>331</v>
      </c>
      <c r="H4669" s="19">
        <f t="shared" si="216"/>
        <v>10.206625968000001</v>
      </c>
      <c r="I4669" s="16"/>
      <c r="J4669" s="16">
        <f t="shared" si="217"/>
        <v>0</v>
      </c>
      <c r="K4669" s="20" t="s">
        <v>14000</v>
      </c>
      <c r="L4669" s="20" t="s">
        <v>14000</v>
      </c>
      <c r="M4669" s="20" t="s">
        <v>13999</v>
      </c>
      <c r="N4669" s="20" t="s">
        <v>13999</v>
      </c>
      <c r="O4669" s="20" t="s">
        <v>13999</v>
      </c>
      <c r="P4669" s="20" t="s">
        <v>14000</v>
      </c>
      <c r="Q4669" s="20" t="s">
        <v>14000</v>
      </c>
      <c r="R4669" s="16"/>
      <c r="S4669" s="16" t="s">
        <v>14079</v>
      </c>
      <c r="T4669" s="16"/>
      <c r="U4669" s="39">
        <f t="shared" si="218"/>
        <v>12.247951161600001</v>
      </c>
    </row>
    <row r="4670" spans="1:21" ht="23.25" customHeight="1">
      <c r="A4670" s="15"/>
      <c r="B4670" s="16" t="s">
        <v>22780</v>
      </c>
      <c r="C4670" s="16" t="s">
        <v>21754</v>
      </c>
      <c r="D4670" s="16" t="s">
        <v>22781</v>
      </c>
      <c r="E4670" s="16" t="s">
        <v>22782</v>
      </c>
      <c r="F4670" s="17"/>
      <c r="G4670" s="22">
        <v>174</v>
      </c>
      <c r="H4670" s="19">
        <f t="shared" si="216"/>
        <v>5.3654166720000003</v>
      </c>
      <c r="I4670" s="16"/>
      <c r="J4670" s="16">
        <f t="shared" si="217"/>
        <v>0</v>
      </c>
      <c r="K4670" s="20" t="s">
        <v>14000</v>
      </c>
      <c r="L4670" s="20" t="s">
        <v>13999</v>
      </c>
      <c r="M4670" s="20" t="s">
        <v>13999</v>
      </c>
      <c r="N4670" s="20" t="s">
        <v>13999</v>
      </c>
      <c r="O4670" s="20"/>
      <c r="P4670" s="20" t="s">
        <v>13999</v>
      </c>
      <c r="Q4670" s="20" t="s">
        <v>13999</v>
      </c>
      <c r="R4670" s="16"/>
      <c r="S4670" s="16"/>
      <c r="T4670" s="16"/>
      <c r="U4670" s="39">
        <f t="shared" si="218"/>
        <v>6.4385000064</v>
      </c>
    </row>
    <row r="4671" spans="1:21" ht="23.25" customHeight="1">
      <c r="A4671" s="15"/>
      <c r="B4671" s="16" t="s">
        <v>22783</v>
      </c>
      <c r="C4671" s="16" t="s">
        <v>21754</v>
      </c>
      <c r="D4671" s="16" t="s">
        <v>22781</v>
      </c>
      <c r="E4671" s="16" t="s">
        <v>22784</v>
      </c>
      <c r="F4671" s="17"/>
      <c r="G4671" s="22">
        <v>179</v>
      </c>
      <c r="H4671" s="19">
        <f t="shared" si="216"/>
        <v>5.5195953119999999</v>
      </c>
      <c r="I4671" s="16"/>
      <c r="J4671" s="16">
        <f t="shared" si="217"/>
        <v>0</v>
      </c>
      <c r="K4671" s="20"/>
      <c r="L4671" s="20" t="s">
        <v>13999</v>
      </c>
      <c r="M4671" s="20" t="s">
        <v>14000</v>
      </c>
      <c r="N4671" s="20" t="s">
        <v>13999</v>
      </c>
      <c r="O4671" s="20" t="s">
        <v>13999</v>
      </c>
      <c r="P4671" s="20" t="s">
        <v>14000</v>
      </c>
      <c r="Q4671" s="20" t="s">
        <v>13999</v>
      </c>
      <c r="R4671" s="16"/>
      <c r="S4671" s="16"/>
      <c r="T4671" s="16"/>
      <c r="U4671" s="39">
        <f t="shared" si="218"/>
        <v>6.6235143744</v>
      </c>
    </row>
    <row r="4672" spans="1:21" ht="23.25" customHeight="1">
      <c r="A4672" s="15"/>
      <c r="B4672" s="16" t="s">
        <v>295</v>
      </c>
      <c r="C4672" s="16" t="s">
        <v>21754</v>
      </c>
      <c r="D4672" s="16" t="s">
        <v>22781</v>
      </c>
      <c r="E4672" s="16" t="s">
        <v>22785</v>
      </c>
      <c r="F4672" s="17"/>
      <c r="G4672" s="22">
        <v>192</v>
      </c>
      <c r="H4672" s="19">
        <f t="shared" si="216"/>
        <v>5.9204597760000013</v>
      </c>
      <c r="I4672" s="16"/>
      <c r="J4672" s="16">
        <f t="shared" si="217"/>
        <v>0</v>
      </c>
      <c r="K4672" s="20" t="s">
        <v>14000</v>
      </c>
      <c r="L4672" s="20" t="s">
        <v>13999</v>
      </c>
      <c r="M4672" s="20" t="s">
        <v>13999</v>
      </c>
      <c r="N4672" s="20" t="s">
        <v>13999</v>
      </c>
      <c r="O4672" s="20" t="s">
        <v>13999</v>
      </c>
      <c r="P4672" s="20" t="s">
        <v>14000</v>
      </c>
      <c r="Q4672" s="20" t="s">
        <v>14000</v>
      </c>
      <c r="R4672" s="16"/>
      <c r="S4672" s="16"/>
      <c r="T4672" s="16"/>
      <c r="U4672" s="39">
        <f t="shared" si="218"/>
        <v>7.1045517312000017</v>
      </c>
    </row>
    <row r="4673" spans="1:21" ht="23.25" customHeight="1">
      <c r="A4673" s="15"/>
      <c r="B4673" s="16" t="s">
        <v>22786</v>
      </c>
      <c r="C4673" s="16" t="s">
        <v>21754</v>
      </c>
      <c r="D4673" s="16" t="s">
        <v>22781</v>
      </c>
      <c r="E4673" s="16" t="s">
        <v>22787</v>
      </c>
      <c r="F4673" s="17"/>
      <c r="G4673" s="22">
        <v>205</v>
      </c>
      <c r="H4673" s="19">
        <f t="shared" si="216"/>
        <v>6.3213242400000018</v>
      </c>
      <c r="I4673" s="16"/>
      <c r="J4673" s="16">
        <f t="shared" si="217"/>
        <v>0</v>
      </c>
      <c r="K4673" s="20"/>
      <c r="L4673" s="20" t="s">
        <v>13999</v>
      </c>
      <c r="M4673" s="20" t="s">
        <v>13999</v>
      </c>
      <c r="N4673" s="20" t="s">
        <v>13999</v>
      </c>
      <c r="O4673" s="20" t="s">
        <v>13999</v>
      </c>
      <c r="P4673" s="20" t="s">
        <v>14000</v>
      </c>
      <c r="Q4673" s="20" t="s">
        <v>13999</v>
      </c>
      <c r="R4673" s="16"/>
      <c r="S4673" s="16"/>
      <c r="T4673" s="16"/>
      <c r="U4673" s="39">
        <f t="shared" si="218"/>
        <v>7.5855890880000016</v>
      </c>
    </row>
    <row r="4674" spans="1:21" ht="23.25" customHeight="1">
      <c r="A4674" s="15"/>
      <c r="B4674" s="16" t="s">
        <v>22788</v>
      </c>
      <c r="C4674" s="16" t="s">
        <v>21754</v>
      </c>
      <c r="D4674" s="16" t="s">
        <v>22781</v>
      </c>
      <c r="E4674" s="16" t="s">
        <v>22789</v>
      </c>
      <c r="F4674" s="17"/>
      <c r="G4674" s="22">
        <v>247</v>
      </c>
      <c r="H4674" s="19">
        <f t="shared" si="216"/>
        <v>7.6164248159999985</v>
      </c>
      <c r="I4674" s="16"/>
      <c r="J4674" s="16">
        <f t="shared" si="217"/>
        <v>0</v>
      </c>
      <c r="K4674" s="20" t="s">
        <v>13999</v>
      </c>
      <c r="L4674" s="20" t="s">
        <v>13999</v>
      </c>
      <c r="M4674" s="20" t="s">
        <v>14000</v>
      </c>
      <c r="N4674" s="20" t="s">
        <v>13999</v>
      </c>
      <c r="O4674" s="20" t="s">
        <v>13999</v>
      </c>
      <c r="P4674" s="20" t="s">
        <v>13999</v>
      </c>
      <c r="Q4674" s="20" t="s">
        <v>13999</v>
      </c>
      <c r="R4674" s="16"/>
      <c r="S4674" s="16"/>
      <c r="T4674" s="16"/>
      <c r="U4674" s="39">
        <f t="shared" si="218"/>
        <v>9.1397097791999986</v>
      </c>
    </row>
    <row r="4675" spans="1:21" ht="23.25" customHeight="1">
      <c r="A4675" s="15"/>
      <c r="B4675" s="21" t="s">
        <v>391</v>
      </c>
      <c r="C4675" s="16" t="s">
        <v>21754</v>
      </c>
      <c r="D4675" s="16" t="s">
        <v>22790</v>
      </c>
      <c r="E4675" s="16" t="s">
        <v>22791</v>
      </c>
      <c r="F4675" s="17"/>
      <c r="G4675" s="18">
        <v>1556</v>
      </c>
      <c r="H4675" s="19">
        <f t="shared" si="216"/>
        <v>47.980392768000002</v>
      </c>
      <c r="I4675" s="16"/>
      <c r="J4675" s="16">
        <f t="shared" si="217"/>
        <v>0</v>
      </c>
      <c r="K4675" s="20" t="s">
        <v>13999</v>
      </c>
      <c r="L4675" s="20" t="s">
        <v>13999</v>
      </c>
      <c r="M4675" s="20" t="s">
        <v>13999</v>
      </c>
      <c r="N4675" s="20" t="s">
        <v>13999</v>
      </c>
      <c r="O4675" s="20" t="s">
        <v>13999</v>
      </c>
      <c r="P4675" s="20" t="s">
        <v>13999</v>
      </c>
      <c r="Q4675" s="20" t="s">
        <v>13999</v>
      </c>
      <c r="R4675" s="16"/>
      <c r="S4675" s="16" t="s">
        <v>22762</v>
      </c>
      <c r="T4675" s="16"/>
      <c r="U4675" s="39">
        <f t="shared" si="218"/>
        <v>57.576471321599996</v>
      </c>
    </row>
    <row r="4676" spans="1:21" ht="23.25" customHeight="1">
      <c r="A4676" s="15"/>
      <c r="B4676" s="21" t="s">
        <v>22792</v>
      </c>
      <c r="C4676" s="16" t="s">
        <v>21754</v>
      </c>
      <c r="D4676" s="16" t="s">
        <v>22790</v>
      </c>
      <c r="E4676" s="16" t="s">
        <v>22793</v>
      </c>
      <c r="F4676" s="17"/>
      <c r="G4676" s="18">
        <v>2678</v>
      </c>
      <c r="H4676" s="19">
        <f t="shared" si="216"/>
        <v>82.578079584000022</v>
      </c>
      <c r="I4676" s="16"/>
      <c r="J4676" s="16">
        <f t="shared" si="217"/>
        <v>0</v>
      </c>
      <c r="K4676" s="20" t="s">
        <v>13999</v>
      </c>
      <c r="L4676" s="20" t="s">
        <v>13999</v>
      </c>
      <c r="M4676" s="20" t="s">
        <v>13999</v>
      </c>
      <c r="N4676" s="20" t="s">
        <v>13999</v>
      </c>
      <c r="O4676" s="20" t="s">
        <v>13999</v>
      </c>
      <c r="P4676" s="20" t="s">
        <v>13999</v>
      </c>
      <c r="Q4676" s="20" t="s">
        <v>13999</v>
      </c>
      <c r="R4676" s="16"/>
      <c r="S4676" s="16" t="s">
        <v>17748</v>
      </c>
      <c r="T4676" s="16"/>
      <c r="U4676" s="39">
        <f t="shared" si="218"/>
        <v>99.093695500800024</v>
      </c>
    </row>
    <row r="4677" spans="1:21" ht="23.25" customHeight="1">
      <c r="A4677" s="15"/>
      <c r="B4677" s="21" t="s">
        <v>392</v>
      </c>
      <c r="C4677" s="16" t="s">
        <v>21754</v>
      </c>
      <c r="D4677" s="16" t="s">
        <v>22790</v>
      </c>
      <c r="E4677" s="16" t="s">
        <v>22794</v>
      </c>
      <c r="F4677" s="17"/>
      <c r="G4677" s="18">
        <v>5919</v>
      </c>
      <c r="H4677" s="19">
        <f t="shared" si="216"/>
        <v>182.51667403200003</v>
      </c>
      <c r="I4677" s="16"/>
      <c r="J4677" s="16">
        <f t="shared" si="217"/>
        <v>0</v>
      </c>
      <c r="K4677" s="20" t="s">
        <v>13999</v>
      </c>
      <c r="L4677" s="20" t="s">
        <v>13999</v>
      </c>
      <c r="M4677" s="20" t="s">
        <v>13999</v>
      </c>
      <c r="N4677" s="20" t="s">
        <v>13999</v>
      </c>
      <c r="O4677" s="20" t="s">
        <v>13999</v>
      </c>
      <c r="P4677" s="20"/>
      <c r="Q4677" s="20" t="s">
        <v>13999</v>
      </c>
      <c r="R4677" s="16"/>
      <c r="S4677" s="16" t="s">
        <v>17748</v>
      </c>
      <c r="T4677" s="16"/>
      <c r="U4677" s="39">
        <f t="shared" si="218"/>
        <v>217.59350817552004</v>
      </c>
    </row>
    <row r="4678" spans="1:21" ht="23.25" customHeight="1">
      <c r="A4678" s="15"/>
      <c r="B4678" s="21" t="s">
        <v>429</v>
      </c>
      <c r="C4678" s="16" t="s">
        <v>21754</v>
      </c>
      <c r="D4678" s="16" t="s">
        <v>22790</v>
      </c>
      <c r="E4678" s="16" t="s">
        <v>22795</v>
      </c>
      <c r="F4678" s="17"/>
      <c r="G4678" s="18">
        <v>10156</v>
      </c>
      <c r="H4678" s="19">
        <f t="shared" si="216"/>
        <v>313.16765356799999</v>
      </c>
      <c r="I4678" s="16"/>
      <c r="J4678" s="16">
        <f t="shared" si="217"/>
        <v>0</v>
      </c>
      <c r="K4678" s="20" t="s">
        <v>13999</v>
      </c>
      <c r="L4678" s="20" t="s">
        <v>13999</v>
      </c>
      <c r="M4678" s="20" t="s">
        <v>13999</v>
      </c>
      <c r="N4678" s="20"/>
      <c r="O4678" s="20"/>
      <c r="P4678" s="20" t="s">
        <v>13999</v>
      </c>
      <c r="Q4678" s="20" t="s">
        <v>13999</v>
      </c>
      <c r="R4678" s="16"/>
      <c r="S4678" s="16" t="s">
        <v>17748</v>
      </c>
      <c r="T4678" s="16"/>
      <c r="U4678" s="39">
        <f t="shared" si="218"/>
        <v>362.61609546048004</v>
      </c>
    </row>
    <row r="4679" spans="1:21" ht="23.25" customHeight="1">
      <c r="A4679" s="15"/>
      <c r="B4679" s="21" t="s">
        <v>22796</v>
      </c>
      <c r="C4679" s="16" t="s">
        <v>21754</v>
      </c>
      <c r="D4679" s="16" t="s">
        <v>22797</v>
      </c>
      <c r="E4679" s="16" t="s">
        <v>22798</v>
      </c>
      <c r="F4679" s="17"/>
      <c r="G4679" s="18">
        <v>1977</v>
      </c>
      <c r="H4679" s="19">
        <f t="shared" si="216"/>
        <v>60.962234256000002</v>
      </c>
      <c r="I4679" s="16"/>
      <c r="J4679" s="16">
        <f t="shared" si="217"/>
        <v>0</v>
      </c>
      <c r="K4679" s="20"/>
      <c r="L4679" s="20" t="s">
        <v>13999</v>
      </c>
      <c r="M4679" s="20" t="s">
        <v>13999</v>
      </c>
      <c r="N4679" s="20" t="s">
        <v>13999</v>
      </c>
      <c r="O4679" s="20" t="s">
        <v>13999</v>
      </c>
      <c r="P4679" s="20" t="s">
        <v>13999</v>
      </c>
      <c r="Q4679" s="20" t="s">
        <v>13999</v>
      </c>
      <c r="R4679" s="16"/>
      <c r="S4679" s="16" t="s">
        <v>17748</v>
      </c>
      <c r="T4679" s="16"/>
      <c r="U4679" s="39">
        <f t="shared" si="218"/>
        <v>73.154681107200005</v>
      </c>
    </row>
    <row r="4680" spans="1:21" ht="23.25" customHeight="1">
      <c r="A4680" s="15"/>
      <c r="B4680" s="21" t="s">
        <v>22799</v>
      </c>
      <c r="C4680" s="16" t="s">
        <v>21754</v>
      </c>
      <c r="D4680" s="16" t="s">
        <v>22797</v>
      </c>
      <c r="E4680" s="16" t="s">
        <v>22800</v>
      </c>
      <c r="F4680" s="17"/>
      <c r="G4680" s="18">
        <v>2718</v>
      </c>
      <c r="H4680" s="19">
        <f t="shared" si="216"/>
        <v>83.811508704000019</v>
      </c>
      <c r="I4680" s="16"/>
      <c r="J4680" s="16">
        <f t="shared" si="217"/>
        <v>0</v>
      </c>
      <c r="K4680" s="20" t="s">
        <v>14000</v>
      </c>
      <c r="L4680" s="20" t="s">
        <v>13999</v>
      </c>
      <c r="M4680" s="20"/>
      <c r="N4680" s="20" t="s">
        <v>13999</v>
      </c>
      <c r="O4680" s="20" t="s">
        <v>13999</v>
      </c>
      <c r="P4680" s="20" t="s">
        <v>13999</v>
      </c>
      <c r="Q4680" s="20" t="s">
        <v>13999</v>
      </c>
      <c r="R4680" s="16"/>
      <c r="S4680" s="16" t="s">
        <v>17748</v>
      </c>
      <c r="T4680" s="16"/>
      <c r="U4680" s="39">
        <f t="shared" si="218"/>
        <v>100.57381044480002</v>
      </c>
    </row>
    <row r="4681" spans="1:21" ht="23.25" customHeight="1">
      <c r="A4681" s="15"/>
      <c r="B4681" s="21" t="s">
        <v>22801</v>
      </c>
      <c r="C4681" s="16" t="s">
        <v>21754</v>
      </c>
      <c r="D4681" s="16" t="s">
        <v>22797</v>
      </c>
      <c r="E4681" s="16" t="s">
        <v>22802</v>
      </c>
      <c r="F4681" s="17"/>
      <c r="G4681" s="18">
        <v>5212</v>
      </c>
      <c r="H4681" s="19">
        <f t="shared" si="216"/>
        <v>160.71581433599999</v>
      </c>
      <c r="I4681" s="16"/>
      <c r="J4681" s="16">
        <f t="shared" si="217"/>
        <v>0</v>
      </c>
      <c r="K4681" s="20" t="s">
        <v>14000</v>
      </c>
      <c r="L4681" s="20" t="s">
        <v>13999</v>
      </c>
      <c r="M4681" s="20" t="s">
        <v>13999</v>
      </c>
      <c r="N4681" s="20" t="s">
        <v>13999</v>
      </c>
      <c r="O4681" s="20" t="s">
        <v>13999</v>
      </c>
      <c r="P4681" s="20" t="s">
        <v>13999</v>
      </c>
      <c r="Q4681" s="20" t="s">
        <v>13999</v>
      </c>
      <c r="R4681" s="16"/>
      <c r="S4681" s="16" t="s">
        <v>17748</v>
      </c>
      <c r="T4681" s="16"/>
      <c r="U4681" s="39">
        <f t="shared" si="218"/>
        <v>193.39455391296002</v>
      </c>
    </row>
    <row r="4682" spans="1:21" ht="23.25" customHeight="1">
      <c r="A4682" s="15"/>
      <c r="B4682" s="21" t="s">
        <v>22803</v>
      </c>
      <c r="C4682" s="16" t="s">
        <v>21754</v>
      </c>
      <c r="D4682" s="16" t="s">
        <v>22804</v>
      </c>
      <c r="E4682" s="16" t="s">
        <v>22805</v>
      </c>
      <c r="F4682" s="17"/>
      <c r="G4682" s="18">
        <v>1486</v>
      </c>
      <c r="H4682" s="19">
        <f t="shared" si="216"/>
        <v>45.821891808000004</v>
      </c>
      <c r="I4682" s="16"/>
      <c r="J4682" s="16">
        <f t="shared" si="217"/>
        <v>0</v>
      </c>
      <c r="K4682" s="20" t="s">
        <v>14000</v>
      </c>
      <c r="L4682" s="20" t="s">
        <v>13999</v>
      </c>
      <c r="M4682" s="20" t="s">
        <v>13999</v>
      </c>
      <c r="N4682" s="20" t="s">
        <v>13999</v>
      </c>
      <c r="O4682" s="20" t="s">
        <v>13999</v>
      </c>
      <c r="P4682" s="20" t="s">
        <v>13999</v>
      </c>
      <c r="Q4682" s="20" t="s">
        <v>13999</v>
      </c>
      <c r="R4682" s="16"/>
      <c r="S4682" s="16" t="s">
        <v>22762</v>
      </c>
      <c r="T4682" s="16"/>
      <c r="U4682" s="39">
        <f t="shared" si="218"/>
        <v>54.986270169600004</v>
      </c>
    </row>
    <row r="4683" spans="1:21" ht="23.25" customHeight="1">
      <c r="A4683" s="15"/>
      <c r="B4683" s="21" t="s">
        <v>22806</v>
      </c>
      <c r="C4683" s="16" t="s">
        <v>21754</v>
      </c>
      <c r="D4683" s="16" t="s">
        <v>22804</v>
      </c>
      <c r="E4683" s="16" t="s">
        <v>22807</v>
      </c>
      <c r="F4683" s="17"/>
      <c r="G4683" s="18">
        <v>2560</v>
      </c>
      <c r="H4683" s="19">
        <f t="shared" si="216"/>
        <v>78.939463680000003</v>
      </c>
      <c r="I4683" s="16"/>
      <c r="J4683" s="16">
        <f t="shared" si="217"/>
        <v>0</v>
      </c>
      <c r="K4683" s="20" t="s">
        <v>13999</v>
      </c>
      <c r="L4683" s="20" t="s">
        <v>13999</v>
      </c>
      <c r="M4683" s="20"/>
      <c r="N4683" s="20" t="s">
        <v>13999</v>
      </c>
      <c r="O4683" s="20" t="s">
        <v>13999</v>
      </c>
      <c r="P4683" s="20" t="s">
        <v>13999</v>
      </c>
      <c r="Q4683" s="20" t="s">
        <v>13999</v>
      </c>
      <c r="R4683" s="16"/>
      <c r="S4683" s="16" t="s">
        <v>17748</v>
      </c>
      <c r="T4683" s="16"/>
      <c r="U4683" s="39">
        <f t="shared" si="218"/>
        <v>94.727356416000006</v>
      </c>
    </row>
    <row r="4684" spans="1:21" ht="23.25" customHeight="1">
      <c r="A4684" s="15"/>
      <c r="B4684" s="21" t="s">
        <v>390</v>
      </c>
      <c r="C4684" s="16" t="s">
        <v>21754</v>
      </c>
      <c r="D4684" s="16" t="s">
        <v>22804</v>
      </c>
      <c r="E4684" s="16" t="s">
        <v>22808</v>
      </c>
      <c r="F4684" s="17"/>
      <c r="G4684" s="18">
        <v>5733</v>
      </c>
      <c r="H4684" s="19">
        <f t="shared" si="216"/>
        <v>176.78122862399999</v>
      </c>
      <c r="I4684" s="16"/>
      <c r="J4684" s="16">
        <f t="shared" si="217"/>
        <v>0</v>
      </c>
      <c r="K4684" s="20" t="s">
        <v>14000</v>
      </c>
      <c r="L4684" s="20" t="s">
        <v>13999</v>
      </c>
      <c r="M4684" s="20" t="s">
        <v>13999</v>
      </c>
      <c r="N4684" s="20" t="s">
        <v>13999</v>
      </c>
      <c r="O4684" s="20" t="s">
        <v>13999</v>
      </c>
      <c r="P4684" s="20" t="s">
        <v>13999</v>
      </c>
      <c r="Q4684" s="20" t="s">
        <v>13999</v>
      </c>
      <c r="R4684" s="16"/>
      <c r="S4684" s="16" t="s">
        <v>17748</v>
      </c>
      <c r="T4684" s="16"/>
      <c r="U4684" s="39">
        <f t="shared" si="218"/>
        <v>211.22716377264001</v>
      </c>
    </row>
    <row r="4685" spans="1:21" ht="23.25" customHeight="1">
      <c r="A4685" s="15"/>
      <c r="B4685" s="21" t="s">
        <v>22809</v>
      </c>
      <c r="C4685" s="16" t="s">
        <v>21754</v>
      </c>
      <c r="D4685" s="16" t="s">
        <v>22810</v>
      </c>
      <c r="E4685" s="16" t="s">
        <v>22811</v>
      </c>
      <c r="F4685" s="17"/>
      <c r="G4685" s="18">
        <v>1929</v>
      </c>
      <c r="H4685" s="19">
        <f t="shared" si="216"/>
        <v>59.482119312000002</v>
      </c>
      <c r="I4685" s="16"/>
      <c r="J4685" s="16">
        <f t="shared" si="217"/>
        <v>0</v>
      </c>
      <c r="K4685" s="20" t="s">
        <v>14000</v>
      </c>
      <c r="L4685" s="20" t="s">
        <v>13999</v>
      </c>
      <c r="M4685" s="20" t="s">
        <v>13999</v>
      </c>
      <c r="N4685" s="20" t="s">
        <v>13999</v>
      </c>
      <c r="O4685" s="20" t="s">
        <v>13999</v>
      </c>
      <c r="P4685" s="20" t="s">
        <v>13999</v>
      </c>
      <c r="Q4685" s="20" t="s">
        <v>13999</v>
      </c>
      <c r="R4685" s="16"/>
      <c r="S4685" s="16" t="s">
        <v>14156</v>
      </c>
      <c r="T4685" s="16"/>
      <c r="U4685" s="39">
        <f t="shared" si="218"/>
        <v>71.378543174399994</v>
      </c>
    </row>
    <row r="4686" spans="1:21" ht="23.25" customHeight="1">
      <c r="A4686" s="15"/>
      <c r="B4686" s="21" t="s">
        <v>393</v>
      </c>
      <c r="C4686" s="16" t="s">
        <v>21754</v>
      </c>
      <c r="D4686" s="16" t="s">
        <v>22810</v>
      </c>
      <c r="E4686" s="16" t="s">
        <v>22812</v>
      </c>
      <c r="F4686" s="17"/>
      <c r="G4686" s="18">
        <v>2605</v>
      </c>
      <c r="H4686" s="19">
        <f t="shared" si="216"/>
        <v>80.327071440000012</v>
      </c>
      <c r="I4686" s="16"/>
      <c r="J4686" s="16">
        <f t="shared" si="217"/>
        <v>0</v>
      </c>
      <c r="K4686" s="20" t="s">
        <v>14000</v>
      </c>
      <c r="L4686" s="20" t="s">
        <v>13999</v>
      </c>
      <c r="M4686" s="20" t="s">
        <v>13999</v>
      </c>
      <c r="N4686" s="20" t="s">
        <v>13999</v>
      </c>
      <c r="O4686" s="20" t="s">
        <v>13999</v>
      </c>
      <c r="P4686" s="20" t="s">
        <v>13999</v>
      </c>
      <c r="Q4686" s="20" t="s">
        <v>13999</v>
      </c>
      <c r="R4686" s="16"/>
      <c r="S4686" s="16" t="s">
        <v>17748</v>
      </c>
      <c r="T4686" s="16"/>
      <c r="U4686" s="39">
        <f t="shared" si="218"/>
        <v>96.392485728000011</v>
      </c>
    </row>
    <row r="4687" spans="1:21" ht="23.25" customHeight="1">
      <c r="A4687" s="15"/>
      <c r="B4687" s="21" t="s">
        <v>22813</v>
      </c>
      <c r="C4687" s="16" t="s">
        <v>21754</v>
      </c>
      <c r="D4687" s="16" t="s">
        <v>22810</v>
      </c>
      <c r="E4687" s="16" t="s">
        <v>22814</v>
      </c>
      <c r="F4687" s="17"/>
      <c r="G4687" s="18">
        <v>5009</v>
      </c>
      <c r="H4687" s="19">
        <f t="shared" si="216"/>
        <v>154.45616155199997</v>
      </c>
      <c r="I4687" s="16"/>
      <c r="J4687" s="16">
        <f t="shared" si="217"/>
        <v>0</v>
      </c>
      <c r="K4687" s="20" t="s">
        <v>13999</v>
      </c>
      <c r="L4687" s="20" t="s">
        <v>13999</v>
      </c>
      <c r="M4687" s="20" t="s">
        <v>13999</v>
      </c>
      <c r="N4687" s="20" t="s">
        <v>13999</v>
      </c>
      <c r="O4687" s="20"/>
      <c r="P4687" s="20"/>
      <c r="Q4687" s="20" t="s">
        <v>13999</v>
      </c>
      <c r="R4687" s="16"/>
      <c r="S4687" s="16" t="s">
        <v>17748</v>
      </c>
      <c r="T4687" s="16"/>
      <c r="U4687" s="39">
        <f t="shared" si="218"/>
        <v>186.44633932271998</v>
      </c>
    </row>
    <row r="4688" spans="1:21" ht="12" customHeight="1">
      <c r="A4688" s="15"/>
      <c r="B4688" s="16" t="s">
        <v>22815</v>
      </c>
      <c r="C4688" s="16" t="s">
        <v>21754</v>
      </c>
      <c r="D4688" s="16" t="s">
        <v>22816</v>
      </c>
      <c r="E4688" s="16" t="s">
        <v>22817</v>
      </c>
      <c r="F4688" s="17"/>
      <c r="G4688" s="22">
        <v>51</v>
      </c>
      <c r="H4688" s="19">
        <f t="shared" si="216"/>
        <v>1.5726221280000001</v>
      </c>
      <c r="I4688" s="16"/>
      <c r="J4688" s="16">
        <f t="shared" si="217"/>
        <v>0</v>
      </c>
      <c r="K4688" s="20"/>
      <c r="L4688" s="20"/>
      <c r="M4688" s="20" t="s">
        <v>13999</v>
      </c>
      <c r="N4688" s="20"/>
      <c r="O4688" s="20" t="s">
        <v>13999</v>
      </c>
      <c r="P4688" s="20" t="s">
        <v>13999</v>
      </c>
      <c r="Q4688" s="20" t="s">
        <v>13999</v>
      </c>
      <c r="R4688" s="16"/>
      <c r="S4688" s="16"/>
      <c r="T4688" s="16"/>
      <c r="U4688" s="39">
        <f t="shared" si="218"/>
        <v>1.8871465536000001</v>
      </c>
    </row>
    <row r="4689" spans="1:21" ht="12" customHeight="1">
      <c r="A4689" s="15"/>
      <c r="B4689" s="16" t="s">
        <v>22818</v>
      </c>
      <c r="C4689" s="16" t="s">
        <v>21754</v>
      </c>
      <c r="D4689" s="16" t="s">
        <v>22816</v>
      </c>
      <c r="E4689" s="16" t="s">
        <v>22819</v>
      </c>
      <c r="F4689" s="17"/>
      <c r="G4689" s="22">
        <v>51</v>
      </c>
      <c r="H4689" s="19">
        <f t="shared" si="216"/>
        <v>1.5726221280000001</v>
      </c>
      <c r="I4689" s="16"/>
      <c r="J4689" s="16">
        <f t="shared" si="217"/>
        <v>0</v>
      </c>
      <c r="K4689" s="20" t="s">
        <v>14000</v>
      </c>
      <c r="L4689" s="20" t="s">
        <v>13999</v>
      </c>
      <c r="M4689" s="20" t="s">
        <v>13999</v>
      </c>
      <c r="N4689" s="20" t="s">
        <v>13999</v>
      </c>
      <c r="O4689" s="20" t="s">
        <v>13999</v>
      </c>
      <c r="P4689" s="20" t="s">
        <v>13999</v>
      </c>
      <c r="Q4689" s="20" t="s">
        <v>13999</v>
      </c>
      <c r="R4689" s="16"/>
      <c r="S4689" s="16"/>
      <c r="T4689" s="16"/>
      <c r="U4689" s="39">
        <f t="shared" si="218"/>
        <v>1.8871465536000001</v>
      </c>
    </row>
    <row r="4690" spans="1:21" ht="12" customHeight="1">
      <c r="A4690" s="15"/>
      <c r="B4690" s="16" t="s">
        <v>22820</v>
      </c>
      <c r="C4690" s="16" t="s">
        <v>21754</v>
      </c>
      <c r="D4690" s="16" t="s">
        <v>22816</v>
      </c>
      <c r="E4690" s="16" t="s">
        <v>22821</v>
      </c>
      <c r="F4690" s="17"/>
      <c r="G4690" s="22">
        <v>51</v>
      </c>
      <c r="H4690" s="19">
        <f t="shared" si="216"/>
        <v>1.5726221280000001</v>
      </c>
      <c r="I4690" s="16"/>
      <c r="J4690" s="16">
        <f t="shared" si="217"/>
        <v>0</v>
      </c>
      <c r="K4690" s="20" t="s">
        <v>13999</v>
      </c>
      <c r="L4690" s="20" t="s">
        <v>13999</v>
      </c>
      <c r="M4690" s="20" t="s">
        <v>14000</v>
      </c>
      <c r="N4690" s="20" t="s">
        <v>13999</v>
      </c>
      <c r="O4690" s="20" t="s">
        <v>13999</v>
      </c>
      <c r="P4690" s="20"/>
      <c r="Q4690" s="20" t="s">
        <v>13999</v>
      </c>
      <c r="R4690" s="16"/>
      <c r="S4690" s="16"/>
      <c r="T4690" s="16"/>
      <c r="U4690" s="39">
        <f t="shared" si="218"/>
        <v>1.8871465536000001</v>
      </c>
    </row>
    <row r="4691" spans="1:21" ht="12" customHeight="1">
      <c r="A4691" s="15"/>
      <c r="B4691" s="16" t="s">
        <v>22822</v>
      </c>
      <c r="C4691" s="16" t="s">
        <v>21754</v>
      </c>
      <c r="D4691" s="16" t="s">
        <v>22816</v>
      </c>
      <c r="E4691" s="16" t="s">
        <v>22823</v>
      </c>
      <c r="F4691" s="17"/>
      <c r="G4691" s="22">
        <v>51</v>
      </c>
      <c r="H4691" s="19">
        <f t="shared" si="216"/>
        <v>1.5726221280000001</v>
      </c>
      <c r="I4691" s="16"/>
      <c r="J4691" s="16">
        <f t="shared" si="217"/>
        <v>0</v>
      </c>
      <c r="K4691" s="20" t="s">
        <v>13999</v>
      </c>
      <c r="L4691" s="20" t="s">
        <v>13999</v>
      </c>
      <c r="M4691" s="20" t="s">
        <v>13999</v>
      </c>
      <c r="N4691" s="20" t="s">
        <v>13999</v>
      </c>
      <c r="O4691" s="20" t="s">
        <v>13999</v>
      </c>
      <c r="P4691" s="20" t="s">
        <v>14000</v>
      </c>
      <c r="Q4691" s="20"/>
      <c r="R4691" s="16"/>
      <c r="S4691" s="16"/>
      <c r="T4691" s="16"/>
      <c r="U4691" s="39">
        <f t="shared" si="218"/>
        <v>1.8871465536000001</v>
      </c>
    </row>
    <row r="4692" spans="1:21" ht="12" customHeight="1">
      <c r="A4692" s="15"/>
      <c r="B4692" s="16" t="s">
        <v>22824</v>
      </c>
      <c r="C4692" s="16" t="s">
        <v>21754</v>
      </c>
      <c r="D4692" s="16" t="s">
        <v>22816</v>
      </c>
      <c r="E4692" s="16" t="s">
        <v>22825</v>
      </c>
      <c r="F4692" s="17"/>
      <c r="G4692" s="22">
        <v>55</v>
      </c>
      <c r="H4692" s="19">
        <f t="shared" si="216"/>
        <v>1.6959650399999999</v>
      </c>
      <c r="I4692" s="16"/>
      <c r="J4692" s="16">
        <f t="shared" si="217"/>
        <v>0</v>
      </c>
      <c r="K4692" s="20" t="s">
        <v>14000</v>
      </c>
      <c r="L4692" s="20" t="s">
        <v>13999</v>
      </c>
      <c r="M4692" s="20" t="s">
        <v>13999</v>
      </c>
      <c r="N4692" s="20" t="s">
        <v>13999</v>
      </c>
      <c r="O4692" s="20" t="s">
        <v>13999</v>
      </c>
      <c r="P4692" s="20" t="s">
        <v>14000</v>
      </c>
      <c r="Q4692" s="20"/>
      <c r="R4692" s="16"/>
      <c r="S4692" s="16"/>
      <c r="T4692" s="16"/>
      <c r="U4692" s="39">
        <f t="shared" si="218"/>
        <v>2.035158048</v>
      </c>
    </row>
    <row r="4693" spans="1:21" ht="12" customHeight="1">
      <c r="A4693" s="15"/>
      <c r="B4693" s="16" t="s">
        <v>22826</v>
      </c>
      <c r="C4693" s="16" t="s">
        <v>21754</v>
      </c>
      <c r="D4693" s="16" t="s">
        <v>22816</v>
      </c>
      <c r="E4693" s="16" t="s">
        <v>22827</v>
      </c>
      <c r="F4693" s="17"/>
      <c r="G4693" s="22">
        <v>55</v>
      </c>
      <c r="H4693" s="19">
        <f t="shared" ref="H4693:H4756" si="219">IF(R4693="Мax скидка 20%",G4693*0.8*1.05/100*H$15,IF(R4693="От 3-х шт. скидка 50%.",G4693*0.5*1.05/100*H$15,G4693*0.6*1.05/100*H$15))*1.03*1.2*1.1</f>
        <v>1.6959650399999999</v>
      </c>
      <c r="I4693" s="16"/>
      <c r="J4693" s="16">
        <f t="shared" si="217"/>
        <v>0</v>
      </c>
      <c r="K4693" s="20" t="s">
        <v>13999</v>
      </c>
      <c r="L4693" s="20" t="s">
        <v>13999</v>
      </c>
      <c r="M4693" s="20" t="s">
        <v>13999</v>
      </c>
      <c r="N4693" s="20"/>
      <c r="O4693" s="20"/>
      <c r="P4693" s="20" t="s">
        <v>13999</v>
      </c>
      <c r="Q4693" s="20" t="s">
        <v>13999</v>
      </c>
      <c r="R4693" s="16"/>
      <c r="S4693" s="16"/>
      <c r="T4693" s="16"/>
      <c r="U4693" s="39">
        <f t="shared" si="218"/>
        <v>2.035158048</v>
      </c>
    </row>
    <row r="4694" spans="1:21" ht="12" customHeight="1">
      <c r="A4694" s="15"/>
      <c r="B4694" s="16" t="s">
        <v>22828</v>
      </c>
      <c r="C4694" s="16" t="s">
        <v>21754</v>
      </c>
      <c r="D4694" s="16" t="s">
        <v>22816</v>
      </c>
      <c r="E4694" s="16" t="s">
        <v>22829</v>
      </c>
      <c r="F4694" s="17"/>
      <c r="G4694" s="22">
        <v>66</v>
      </c>
      <c r="H4694" s="19">
        <f t="shared" si="219"/>
        <v>2.0351580480000004</v>
      </c>
      <c r="I4694" s="16"/>
      <c r="J4694" s="16">
        <f t="shared" ref="J4694:J4757" si="220">H4694*I4694</f>
        <v>0</v>
      </c>
      <c r="K4694" s="20" t="s">
        <v>13999</v>
      </c>
      <c r="L4694" s="20" t="s">
        <v>13999</v>
      </c>
      <c r="M4694" s="20" t="s">
        <v>13999</v>
      </c>
      <c r="N4694" s="20" t="s">
        <v>13999</v>
      </c>
      <c r="O4694" s="20"/>
      <c r="P4694" s="20"/>
      <c r="Q4694" s="20"/>
      <c r="R4694" s="16"/>
      <c r="S4694" s="16"/>
      <c r="T4694" s="16"/>
      <c r="U4694" s="39">
        <f t="shared" ref="U4694:U4757" si="221">IF(H4694&gt;100,H4694*1.11+15,H4694*1.2)</f>
        <v>2.4421896576000006</v>
      </c>
    </row>
    <row r="4695" spans="1:21" ht="12" customHeight="1">
      <c r="A4695" s="15"/>
      <c r="B4695" s="16" t="s">
        <v>22830</v>
      </c>
      <c r="C4695" s="16" t="s">
        <v>21754</v>
      </c>
      <c r="D4695" s="16" t="s">
        <v>22816</v>
      </c>
      <c r="E4695" s="16" t="s">
        <v>22831</v>
      </c>
      <c r="F4695" s="17"/>
      <c r="G4695" s="22">
        <v>58</v>
      </c>
      <c r="H4695" s="19">
        <f t="shared" si="219"/>
        <v>1.7884722240000002</v>
      </c>
      <c r="I4695" s="16"/>
      <c r="J4695" s="16">
        <f t="shared" si="220"/>
        <v>0</v>
      </c>
      <c r="K4695" s="20" t="s">
        <v>13999</v>
      </c>
      <c r="L4695" s="20"/>
      <c r="M4695" s="20" t="s">
        <v>14000</v>
      </c>
      <c r="N4695" s="20" t="s">
        <v>13999</v>
      </c>
      <c r="O4695" s="20" t="s">
        <v>13999</v>
      </c>
      <c r="P4695" s="20" t="s">
        <v>13999</v>
      </c>
      <c r="Q4695" s="20" t="s">
        <v>13999</v>
      </c>
      <c r="R4695" s="16"/>
      <c r="S4695" s="16"/>
      <c r="T4695" s="16"/>
      <c r="U4695" s="39">
        <f t="shared" si="221"/>
        <v>2.1461666688000003</v>
      </c>
    </row>
    <row r="4696" spans="1:21" ht="12" customHeight="1">
      <c r="A4696" s="15"/>
      <c r="B4696" s="16" t="s">
        <v>22832</v>
      </c>
      <c r="C4696" s="16" t="s">
        <v>21754</v>
      </c>
      <c r="D4696" s="16" t="s">
        <v>22816</v>
      </c>
      <c r="E4696" s="16" t="s">
        <v>22833</v>
      </c>
      <c r="F4696" s="17"/>
      <c r="G4696" s="22">
        <v>69</v>
      </c>
      <c r="H4696" s="19">
        <f t="shared" si="219"/>
        <v>2.127665232</v>
      </c>
      <c r="I4696" s="16"/>
      <c r="J4696" s="16">
        <f t="shared" si="220"/>
        <v>0</v>
      </c>
      <c r="K4696" s="20"/>
      <c r="L4696" s="20" t="s">
        <v>13999</v>
      </c>
      <c r="M4696" s="20" t="s">
        <v>13999</v>
      </c>
      <c r="N4696" s="20" t="s">
        <v>13999</v>
      </c>
      <c r="O4696" s="20" t="s">
        <v>13999</v>
      </c>
      <c r="P4696" s="20" t="s">
        <v>13999</v>
      </c>
      <c r="Q4696" s="20"/>
      <c r="R4696" s="16"/>
      <c r="S4696" s="16"/>
      <c r="T4696" s="16"/>
      <c r="U4696" s="39">
        <f t="shared" si="221"/>
        <v>2.5531982784</v>
      </c>
    </row>
    <row r="4697" spans="1:21" ht="12" customHeight="1">
      <c r="A4697" s="15"/>
      <c r="B4697" s="16" t="s">
        <v>22834</v>
      </c>
      <c r="C4697" s="16" t="s">
        <v>21754</v>
      </c>
      <c r="D4697" s="16" t="s">
        <v>22816</v>
      </c>
      <c r="E4697" s="16" t="s">
        <v>22835</v>
      </c>
      <c r="F4697" s="17"/>
      <c r="G4697" s="22">
        <v>84</v>
      </c>
      <c r="H4697" s="19">
        <f t="shared" si="219"/>
        <v>2.5902011520000006</v>
      </c>
      <c r="I4697" s="16"/>
      <c r="J4697" s="16">
        <f t="shared" si="220"/>
        <v>0</v>
      </c>
      <c r="K4697" s="20" t="s">
        <v>13999</v>
      </c>
      <c r="L4697" s="20"/>
      <c r="M4697" s="20" t="s">
        <v>13999</v>
      </c>
      <c r="N4697" s="20" t="s">
        <v>13999</v>
      </c>
      <c r="O4697" s="20" t="s">
        <v>13999</v>
      </c>
      <c r="P4697" s="20" t="s">
        <v>13999</v>
      </c>
      <c r="Q4697" s="20" t="s">
        <v>13999</v>
      </c>
      <c r="R4697" s="16"/>
      <c r="S4697" s="16"/>
      <c r="T4697" s="16"/>
      <c r="U4697" s="39">
        <f t="shared" si="221"/>
        <v>3.1082413824000006</v>
      </c>
    </row>
    <row r="4698" spans="1:21" ht="12" customHeight="1">
      <c r="A4698" s="15"/>
      <c r="B4698" s="16" t="s">
        <v>22836</v>
      </c>
      <c r="C4698" s="16" t="s">
        <v>21754</v>
      </c>
      <c r="D4698" s="16" t="s">
        <v>22816</v>
      </c>
      <c r="E4698" s="16" t="s">
        <v>22837</v>
      </c>
      <c r="F4698" s="17"/>
      <c r="G4698" s="22">
        <v>86</v>
      </c>
      <c r="H4698" s="19">
        <f t="shared" si="219"/>
        <v>2.6518726080000001</v>
      </c>
      <c r="I4698" s="16"/>
      <c r="J4698" s="16">
        <f t="shared" si="220"/>
        <v>0</v>
      </c>
      <c r="K4698" s="20" t="s">
        <v>13999</v>
      </c>
      <c r="L4698" s="20" t="s">
        <v>13999</v>
      </c>
      <c r="M4698" s="20" t="s">
        <v>13999</v>
      </c>
      <c r="N4698" s="20" t="s">
        <v>13999</v>
      </c>
      <c r="O4698" s="20" t="s">
        <v>13999</v>
      </c>
      <c r="P4698" s="20"/>
      <c r="Q4698" s="20" t="s">
        <v>13999</v>
      </c>
      <c r="R4698" s="16"/>
      <c r="S4698" s="16"/>
      <c r="T4698" s="16"/>
      <c r="U4698" s="39">
        <f t="shared" si="221"/>
        <v>3.1822471295999999</v>
      </c>
    </row>
    <row r="4699" spans="1:21" ht="12" customHeight="1">
      <c r="A4699" s="15"/>
      <c r="B4699" s="16" t="s">
        <v>22838</v>
      </c>
      <c r="C4699" s="16" t="s">
        <v>21754</v>
      </c>
      <c r="D4699" s="16" t="s">
        <v>22816</v>
      </c>
      <c r="E4699" s="16" t="s">
        <v>22839</v>
      </c>
      <c r="F4699" s="17"/>
      <c r="G4699" s="22">
        <v>220</v>
      </c>
      <c r="H4699" s="19">
        <f t="shared" si="219"/>
        <v>6.7838601599999997</v>
      </c>
      <c r="I4699" s="16"/>
      <c r="J4699" s="16">
        <f t="shared" si="220"/>
        <v>0</v>
      </c>
      <c r="K4699" s="20" t="s">
        <v>13999</v>
      </c>
      <c r="L4699" s="20" t="s">
        <v>13999</v>
      </c>
      <c r="M4699" s="20" t="s">
        <v>13999</v>
      </c>
      <c r="N4699" s="20" t="s">
        <v>13999</v>
      </c>
      <c r="O4699" s="20"/>
      <c r="P4699" s="20"/>
      <c r="Q4699" s="20"/>
      <c r="R4699" s="16"/>
      <c r="S4699" s="16"/>
      <c r="T4699" s="16"/>
      <c r="U4699" s="39">
        <f t="shared" si="221"/>
        <v>8.140632192</v>
      </c>
    </row>
    <row r="4700" spans="1:21" ht="12" customHeight="1">
      <c r="A4700" s="15"/>
      <c r="B4700" s="16" t="s">
        <v>22840</v>
      </c>
      <c r="C4700" s="16" t="s">
        <v>21754</v>
      </c>
      <c r="D4700" s="16" t="s">
        <v>22816</v>
      </c>
      <c r="E4700" s="16" t="s">
        <v>22841</v>
      </c>
      <c r="F4700" s="17"/>
      <c r="G4700" s="22">
        <v>99</v>
      </c>
      <c r="H4700" s="19">
        <f t="shared" si="219"/>
        <v>3.0527370720000002</v>
      </c>
      <c r="I4700" s="16"/>
      <c r="J4700" s="16">
        <f t="shared" si="220"/>
        <v>0</v>
      </c>
      <c r="K4700" s="20" t="s">
        <v>13999</v>
      </c>
      <c r="L4700" s="20" t="s">
        <v>13999</v>
      </c>
      <c r="M4700" s="20" t="s">
        <v>13999</v>
      </c>
      <c r="N4700" s="20"/>
      <c r="O4700" s="20" t="s">
        <v>13999</v>
      </c>
      <c r="P4700" s="20" t="s">
        <v>13999</v>
      </c>
      <c r="Q4700" s="20" t="s">
        <v>13999</v>
      </c>
      <c r="R4700" s="16"/>
      <c r="S4700" s="16"/>
      <c r="T4700" s="16"/>
      <c r="U4700" s="39">
        <f t="shared" si="221"/>
        <v>3.6632844864000003</v>
      </c>
    </row>
    <row r="4701" spans="1:21" ht="12" customHeight="1">
      <c r="A4701" s="15"/>
      <c r="B4701" s="16" t="s">
        <v>22842</v>
      </c>
      <c r="C4701" s="16" t="s">
        <v>21754</v>
      </c>
      <c r="D4701" s="16" t="s">
        <v>22816</v>
      </c>
      <c r="E4701" s="16" t="s">
        <v>22843</v>
      </c>
      <c r="F4701" s="17"/>
      <c r="G4701" s="22">
        <v>113</v>
      </c>
      <c r="H4701" s="19">
        <f t="shared" si="219"/>
        <v>3.4844372640000003</v>
      </c>
      <c r="I4701" s="16"/>
      <c r="J4701" s="16">
        <f t="shared" si="220"/>
        <v>0</v>
      </c>
      <c r="K4701" s="20" t="s">
        <v>14000</v>
      </c>
      <c r="L4701" s="20" t="s">
        <v>13999</v>
      </c>
      <c r="M4701" s="20" t="s">
        <v>13999</v>
      </c>
      <c r="N4701" s="20" t="s">
        <v>13999</v>
      </c>
      <c r="O4701" s="20" t="s">
        <v>13999</v>
      </c>
      <c r="P4701" s="20" t="s">
        <v>13999</v>
      </c>
      <c r="Q4701" s="20" t="s">
        <v>13999</v>
      </c>
      <c r="R4701" s="16"/>
      <c r="S4701" s="16"/>
      <c r="T4701" s="16"/>
      <c r="U4701" s="39">
        <f t="shared" si="221"/>
        <v>4.1813247167999998</v>
      </c>
    </row>
    <row r="4702" spans="1:21" ht="12" customHeight="1">
      <c r="A4702" s="15"/>
      <c r="B4702" s="16" t="s">
        <v>22844</v>
      </c>
      <c r="C4702" s="16" t="s">
        <v>21754</v>
      </c>
      <c r="D4702" s="16" t="s">
        <v>22816</v>
      </c>
      <c r="E4702" s="16" t="s">
        <v>22845</v>
      </c>
      <c r="F4702" s="17"/>
      <c r="G4702" s="22">
        <v>258</v>
      </c>
      <c r="H4702" s="19">
        <f t="shared" si="219"/>
        <v>7.9556178240000008</v>
      </c>
      <c r="I4702" s="16"/>
      <c r="J4702" s="16">
        <f t="shared" si="220"/>
        <v>0</v>
      </c>
      <c r="K4702" s="20" t="s">
        <v>13999</v>
      </c>
      <c r="L4702" s="20" t="s">
        <v>13999</v>
      </c>
      <c r="M4702" s="20" t="s">
        <v>13999</v>
      </c>
      <c r="N4702" s="20"/>
      <c r="O4702" s="20"/>
      <c r="P4702" s="20"/>
      <c r="Q4702" s="20"/>
      <c r="R4702" s="16"/>
      <c r="S4702" s="16"/>
      <c r="T4702" s="16"/>
      <c r="U4702" s="39">
        <f t="shared" si="221"/>
        <v>9.546741388800001</v>
      </c>
    </row>
    <row r="4703" spans="1:21" ht="12" customHeight="1">
      <c r="A4703" s="15"/>
      <c r="B4703" s="16" t="s">
        <v>22846</v>
      </c>
      <c r="C4703" s="16" t="s">
        <v>21754</v>
      </c>
      <c r="D4703" s="16" t="s">
        <v>22816</v>
      </c>
      <c r="E4703" s="16" t="s">
        <v>22847</v>
      </c>
      <c r="F4703" s="17"/>
      <c r="G4703" s="22">
        <v>352</v>
      </c>
      <c r="H4703" s="19">
        <f t="shared" si="219"/>
        <v>10.854176256000001</v>
      </c>
      <c r="I4703" s="16"/>
      <c r="J4703" s="16">
        <f t="shared" si="220"/>
        <v>0</v>
      </c>
      <c r="K4703" s="20" t="s">
        <v>13999</v>
      </c>
      <c r="L4703" s="20" t="s">
        <v>13999</v>
      </c>
      <c r="M4703" s="20" t="s">
        <v>13999</v>
      </c>
      <c r="N4703" s="20" t="s">
        <v>13999</v>
      </c>
      <c r="O4703" s="20"/>
      <c r="P4703" s="20" t="s">
        <v>13999</v>
      </c>
      <c r="Q4703" s="20" t="s">
        <v>13999</v>
      </c>
      <c r="R4703" s="16"/>
      <c r="S4703" s="16"/>
      <c r="T4703" s="16"/>
      <c r="U4703" s="39">
        <f t="shared" si="221"/>
        <v>13.0250115072</v>
      </c>
    </row>
    <row r="4704" spans="1:21" ht="12" customHeight="1">
      <c r="A4704" s="15"/>
      <c r="B4704" s="16" t="s">
        <v>22848</v>
      </c>
      <c r="C4704" s="16" t="s">
        <v>21754</v>
      </c>
      <c r="D4704" s="16" t="s">
        <v>22816</v>
      </c>
      <c r="E4704" s="16" t="s">
        <v>22849</v>
      </c>
      <c r="F4704" s="17"/>
      <c r="G4704" s="22">
        <v>132</v>
      </c>
      <c r="H4704" s="19">
        <f t="shared" si="219"/>
        <v>4.0703160960000009</v>
      </c>
      <c r="I4704" s="16"/>
      <c r="J4704" s="16">
        <f t="shared" si="220"/>
        <v>0</v>
      </c>
      <c r="K4704" s="20" t="s">
        <v>14000</v>
      </c>
      <c r="L4704" s="20" t="s">
        <v>13999</v>
      </c>
      <c r="M4704" s="20" t="s">
        <v>13999</v>
      </c>
      <c r="N4704" s="20"/>
      <c r="O4704" s="20" t="s">
        <v>13999</v>
      </c>
      <c r="P4704" s="20"/>
      <c r="Q4704" s="20" t="s">
        <v>13999</v>
      </c>
      <c r="R4704" s="16"/>
      <c r="S4704" s="16"/>
      <c r="T4704" s="16"/>
      <c r="U4704" s="39">
        <f t="shared" si="221"/>
        <v>4.8843793152000012</v>
      </c>
    </row>
    <row r="4705" spans="1:21" ht="12" customHeight="1">
      <c r="A4705" s="15"/>
      <c r="B4705" s="16" t="s">
        <v>22850</v>
      </c>
      <c r="C4705" s="16" t="s">
        <v>21754</v>
      </c>
      <c r="D4705" s="16" t="s">
        <v>22816</v>
      </c>
      <c r="E4705" s="16" t="s">
        <v>22851</v>
      </c>
      <c r="F4705" s="17"/>
      <c r="G4705" s="22">
        <v>148</v>
      </c>
      <c r="H4705" s="19">
        <f t="shared" si="219"/>
        <v>4.5636877440000001</v>
      </c>
      <c r="I4705" s="16"/>
      <c r="J4705" s="16">
        <f t="shared" si="220"/>
        <v>0</v>
      </c>
      <c r="K4705" s="20" t="s">
        <v>13999</v>
      </c>
      <c r="L4705" s="20" t="s">
        <v>13999</v>
      </c>
      <c r="M4705" s="20" t="s">
        <v>13999</v>
      </c>
      <c r="N4705" s="20" t="s">
        <v>13999</v>
      </c>
      <c r="O4705" s="20" t="s">
        <v>13999</v>
      </c>
      <c r="P4705" s="20"/>
      <c r="Q4705" s="20" t="s">
        <v>13999</v>
      </c>
      <c r="R4705" s="16"/>
      <c r="S4705" s="16"/>
      <c r="T4705" s="16"/>
      <c r="U4705" s="39">
        <f t="shared" si="221"/>
        <v>5.4764252928000001</v>
      </c>
    </row>
    <row r="4706" spans="1:21" ht="12" customHeight="1">
      <c r="A4706" s="15"/>
      <c r="B4706" s="16" t="s">
        <v>22852</v>
      </c>
      <c r="C4706" s="16" t="s">
        <v>21754</v>
      </c>
      <c r="D4706" s="16" t="s">
        <v>22816</v>
      </c>
      <c r="E4706" s="16" t="s">
        <v>22853</v>
      </c>
      <c r="F4706" s="17"/>
      <c r="G4706" s="22">
        <v>332</v>
      </c>
      <c r="H4706" s="19">
        <f t="shared" si="219"/>
        <v>10.237461696000002</v>
      </c>
      <c r="I4706" s="16"/>
      <c r="J4706" s="16">
        <f t="shared" si="220"/>
        <v>0</v>
      </c>
      <c r="K4706" s="20" t="s">
        <v>13999</v>
      </c>
      <c r="L4706" s="20" t="s">
        <v>13999</v>
      </c>
      <c r="M4706" s="20" t="s">
        <v>13999</v>
      </c>
      <c r="N4706" s="20"/>
      <c r="O4706" s="20"/>
      <c r="P4706" s="20" t="s">
        <v>13999</v>
      </c>
      <c r="Q4706" s="20" t="s">
        <v>13999</v>
      </c>
      <c r="R4706" s="16"/>
      <c r="S4706" s="16"/>
      <c r="T4706" s="16"/>
      <c r="U4706" s="39">
        <f t="shared" si="221"/>
        <v>12.284954035200002</v>
      </c>
    </row>
    <row r="4707" spans="1:21" ht="12" customHeight="1">
      <c r="A4707" s="15"/>
      <c r="B4707" s="16" t="s">
        <v>22854</v>
      </c>
      <c r="C4707" s="16" t="s">
        <v>21754</v>
      </c>
      <c r="D4707" s="16" t="s">
        <v>22816</v>
      </c>
      <c r="E4707" s="16" t="s">
        <v>22855</v>
      </c>
      <c r="F4707" s="17"/>
      <c r="G4707" s="22">
        <v>51</v>
      </c>
      <c r="H4707" s="19">
        <f t="shared" si="219"/>
        <v>1.5726221280000001</v>
      </c>
      <c r="I4707" s="16"/>
      <c r="J4707" s="16">
        <f t="shared" si="220"/>
        <v>0</v>
      </c>
      <c r="K4707" s="20" t="s">
        <v>13999</v>
      </c>
      <c r="L4707" s="20" t="s">
        <v>13999</v>
      </c>
      <c r="M4707" s="20" t="s">
        <v>13999</v>
      </c>
      <c r="N4707" s="20" t="s">
        <v>13999</v>
      </c>
      <c r="O4707" s="20"/>
      <c r="P4707" s="20" t="s">
        <v>13999</v>
      </c>
      <c r="Q4707" s="20"/>
      <c r="R4707" s="16"/>
      <c r="S4707" s="16"/>
      <c r="T4707" s="16"/>
      <c r="U4707" s="39">
        <f t="shared" si="221"/>
        <v>1.8871465536000001</v>
      </c>
    </row>
    <row r="4708" spans="1:21" ht="12" customHeight="1">
      <c r="A4708" s="15"/>
      <c r="B4708" s="16" t="s">
        <v>22856</v>
      </c>
      <c r="C4708" s="16" t="s">
        <v>21754</v>
      </c>
      <c r="D4708" s="16" t="s">
        <v>22816</v>
      </c>
      <c r="E4708" s="16" t="s">
        <v>22857</v>
      </c>
      <c r="F4708" s="17"/>
      <c r="G4708" s="22">
        <v>45</v>
      </c>
      <c r="H4708" s="19">
        <f t="shared" si="219"/>
        <v>1.3876077600000005</v>
      </c>
      <c r="I4708" s="16"/>
      <c r="J4708" s="16">
        <f t="shared" si="220"/>
        <v>0</v>
      </c>
      <c r="K4708" s="20" t="s">
        <v>14000</v>
      </c>
      <c r="L4708" s="20"/>
      <c r="M4708" s="20"/>
      <c r="N4708" s="20"/>
      <c r="O4708" s="20"/>
      <c r="P4708" s="20"/>
      <c r="Q4708" s="20"/>
      <c r="R4708" s="16"/>
      <c r="S4708" s="16"/>
      <c r="T4708" s="16"/>
      <c r="U4708" s="39">
        <f t="shared" si="221"/>
        <v>1.6651293120000006</v>
      </c>
    </row>
    <row r="4709" spans="1:21" ht="12" customHeight="1">
      <c r="A4709" s="15"/>
      <c r="B4709" s="16" t="s">
        <v>22858</v>
      </c>
      <c r="C4709" s="16" t="s">
        <v>21754</v>
      </c>
      <c r="D4709" s="16" t="s">
        <v>22816</v>
      </c>
      <c r="E4709" s="16" t="s">
        <v>22859</v>
      </c>
      <c r="F4709" s="17"/>
      <c r="G4709" s="22">
        <v>51</v>
      </c>
      <c r="H4709" s="19">
        <f t="shared" si="219"/>
        <v>1.5726221280000001</v>
      </c>
      <c r="I4709" s="16"/>
      <c r="J4709" s="16">
        <f t="shared" si="220"/>
        <v>0</v>
      </c>
      <c r="K4709" s="20" t="s">
        <v>14000</v>
      </c>
      <c r="L4709" s="20" t="s">
        <v>13999</v>
      </c>
      <c r="M4709" s="20"/>
      <c r="N4709" s="20"/>
      <c r="O4709" s="20"/>
      <c r="P4709" s="20"/>
      <c r="Q4709" s="20"/>
      <c r="R4709" s="16"/>
      <c r="S4709" s="16"/>
      <c r="T4709" s="16"/>
      <c r="U4709" s="39">
        <f t="shared" si="221"/>
        <v>1.8871465536000001</v>
      </c>
    </row>
    <row r="4710" spans="1:21" ht="12" customHeight="1">
      <c r="A4710" s="15"/>
      <c r="B4710" s="16" t="s">
        <v>22860</v>
      </c>
      <c r="C4710" s="16" t="s">
        <v>21754</v>
      </c>
      <c r="D4710" s="16" t="s">
        <v>22816</v>
      </c>
      <c r="E4710" s="16" t="s">
        <v>22861</v>
      </c>
      <c r="F4710" s="17"/>
      <c r="G4710" s="22">
        <v>55</v>
      </c>
      <c r="H4710" s="19">
        <f t="shared" si="219"/>
        <v>1.6959650399999999</v>
      </c>
      <c r="I4710" s="16"/>
      <c r="J4710" s="16">
        <f t="shared" si="220"/>
        <v>0</v>
      </c>
      <c r="K4710" s="20" t="s">
        <v>13999</v>
      </c>
      <c r="L4710" s="20" t="s">
        <v>13999</v>
      </c>
      <c r="M4710" s="20" t="s">
        <v>13999</v>
      </c>
      <c r="N4710" s="20"/>
      <c r="O4710" s="20"/>
      <c r="P4710" s="20" t="s">
        <v>13999</v>
      </c>
      <c r="Q4710" s="20"/>
      <c r="R4710" s="16"/>
      <c r="S4710" s="16"/>
      <c r="T4710" s="16"/>
      <c r="U4710" s="39">
        <f t="shared" si="221"/>
        <v>2.035158048</v>
      </c>
    </row>
    <row r="4711" spans="1:21" ht="12" customHeight="1">
      <c r="A4711" s="15"/>
      <c r="B4711" s="16" t="s">
        <v>22862</v>
      </c>
      <c r="C4711" s="16" t="s">
        <v>21754</v>
      </c>
      <c r="D4711" s="16" t="s">
        <v>22816</v>
      </c>
      <c r="E4711" s="16" t="s">
        <v>22863</v>
      </c>
      <c r="F4711" s="17"/>
      <c r="G4711" s="22">
        <v>49</v>
      </c>
      <c r="H4711" s="19">
        <f t="shared" si="219"/>
        <v>1.5109506720000003</v>
      </c>
      <c r="I4711" s="16"/>
      <c r="J4711" s="16">
        <f t="shared" si="220"/>
        <v>0</v>
      </c>
      <c r="K4711" s="20" t="s">
        <v>14000</v>
      </c>
      <c r="L4711" s="20" t="s">
        <v>13999</v>
      </c>
      <c r="M4711" s="20"/>
      <c r="N4711" s="20"/>
      <c r="O4711" s="20"/>
      <c r="P4711" s="20"/>
      <c r="Q4711" s="20"/>
      <c r="R4711" s="16"/>
      <c r="S4711" s="16"/>
      <c r="T4711" s="16"/>
      <c r="U4711" s="39">
        <f t="shared" si="221"/>
        <v>1.8131408064000003</v>
      </c>
    </row>
    <row r="4712" spans="1:21" ht="12" customHeight="1">
      <c r="A4712" s="15"/>
      <c r="B4712" s="16" t="s">
        <v>22864</v>
      </c>
      <c r="C4712" s="16" t="s">
        <v>21754</v>
      </c>
      <c r="D4712" s="16" t="s">
        <v>22816</v>
      </c>
      <c r="E4712" s="16" t="s">
        <v>22865</v>
      </c>
      <c r="F4712" s="17"/>
      <c r="G4712" s="22">
        <v>66</v>
      </c>
      <c r="H4712" s="19">
        <f t="shared" si="219"/>
        <v>2.0351580480000004</v>
      </c>
      <c r="I4712" s="16"/>
      <c r="J4712" s="16">
        <f t="shared" si="220"/>
        <v>0</v>
      </c>
      <c r="K4712" s="20" t="s">
        <v>13999</v>
      </c>
      <c r="L4712" s="20" t="s">
        <v>13999</v>
      </c>
      <c r="M4712" s="20" t="s">
        <v>13999</v>
      </c>
      <c r="N4712" s="20"/>
      <c r="O4712" s="20"/>
      <c r="P4712" s="20" t="s">
        <v>13999</v>
      </c>
      <c r="Q4712" s="20"/>
      <c r="R4712" s="16"/>
      <c r="S4712" s="16"/>
      <c r="T4712" s="16"/>
      <c r="U4712" s="39">
        <f t="shared" si="221"/>
        <v>2.4421896576000006</v>
      </c>
    </row>
    <row r="4713" spans="1:21" ht="23.25" customHeight="1">
      <c r="A4713" s="15"/>
      <c r="B4713" s="16" t="s">
        <v>433</v>
      </c>
      <c r="C4713" s="16" t="s">
        <v>21754</v>
      </c>
      <c r="D4713" s="16" t="s">
        <v>22866</v>
      </c>
      <c r="E4713" s="16" t="s">
        <v>22867</v>
      </c>
      <c r="F4713" s="17"/>
      <c r="G4713" s="18">
        <v>2325</v>
      </c>
      <c r="H4713" s="19">
        <f t="shared" si="219"/>
        <v>71.693067600000006</v>
      </c>
      <c r="I4713" s="16"/>
      <c r="J4713" s="16">
        <f t="shared" si="220"/>
        <v>0</v>
      </c>
      <c r="K4713" s="20"/>
      <c r="L4713" s="20" t="s">
        <v>13999</v>
      </c>
      <c r="M4713" s="20" t="s">
        <v>13999</v>
      </c>
      <c r="N4713" s="20" t="s">
        <v>13999</v>
      </c>
      <c r="O4713" s="20" t="s">
        <v>13999</v>
      </c>
      <c r="P4713" s="20" t="s">
        <v>13999</v>
      </c>
      <c r="Q4713" s="20" t="s">
        <v>13999</v>
      </c>
      <c r="R4713" s="16"/>
      <c r="S4713" s="16"/>
      <c r="T4713" s="16"/>
      <c r="U4713" s="39">
        <f t="shared" si="221"/>
        <v>86.031681120000002</v>
      </c>
    </row>
    <row r="4714" spans="1:21" ht="12" customHeight="1">
      <c r="A4714" s="15"/>
      <c r="B4714" s="16" t="s">
        <v>22868</v>
      </c>
      <c r="C4714" s="16" t="s">
        <v>21754</v>
      </c>
      <c r="D4714" s="16" t="s">
        <v>22866</v>
      </c>
      <c r="E4714" s="16" t="s">
        <v>22869</v>
      </c>
      <c r="F4714" s="17"/>
      <c r="G4714" s="18">
        <v>1268</v>
      </c>
      <c r="H4714" s="19">
        <f t="shared" si="219"/>
        <v>39.099703104000007</v>
      </c>
      <c r="I4714" s="16"/>
      <c r="J4714" s="16">
        <f t="shared" si="220"/>
        <v>0</v>
      </c>
      <c r="K4714" s="20" t="s">
        <v>13999</v>
      </c>
      <c r="L4714" s="20" t="s">
        <v>13999</v>
      </c>
      <c r="M4714" s="20" t="s">
        <v>13999</v>
      </c>
      <c r="N4714" s="20"/>
      <c r="O4714" s="20" t="s">
        <v>13999</v>
      </c>
      <c r="P4714" s="20" t="s">
        <v>13999</v>
      </c>
      <c r="Q4714" s="20" t="s">
        <v>13999</v>
      </c>
      <c r="R4714" s="16"/>
      <c r="S4714" s="16"/>
      <c r="T4714" s="16"/>
      <c r="U4714" s="39">
        <f t="shared" si="221"/>
        <v>46.919643724800004</v>
      </c>
    </row>
    <row r="4715" spans="1:21" ht="12" customHeight="1">
      <c r="A4715" s="15"/>
      <c r="B4715" s="16" t="s">
        <v>22870</v>
      </c>
      <c r="C4715" s="16" t="s">
        <v>21754</v>
      </c>
      <c r="D4715" s="16" t="s">
        <v>22866</v>
      </c>
      <c r="E4715" s="16" t="s">
        <v>22871</v>
      </c>
      <c r="F4715" s="17"/>
      <c r="G4715" s="18">
        <v>1268</v>
      </c>
      <c r="H4715" s="19">
        <f t="shared" si="219"/>
        <v>39.099703104000007</v>
      </c>
      <c r="I4715" s="16"/>
      <c r="J4715" s="16">
        <f t="shared" si="220"/>
        <v>0</v>
      </c>
      <c r="K4715" s="20" t="s">
        <v>13999</v>
      </c>
      <c r="L4715" s="20" t="s">
        <v>13999</v>
      </c>
      <c r="M4715" s="20" t="s">
        <v>13999</v>
      </c>
      <c r="N4715" s="20"/>
      <c r="O4715" s="20"/>
      <c r="P4715" s="20" t="s">
        <v>13999</v>
      </c>
      <c r="Q4715" s="20" t="s">
        <v>13999</v>
      </c>
      <c r="R4715" s="16"/>
      <c r="S4715" s="16"/>
      <c r="T4715" s="16"/>
      <c r="U4715" s="39">
        <f t="shared" si="221"/>
        <v>46.919643724800004</v>
      </c>
    </row>
    <row r="4716" spans="1:21" ht="12" customHeight="1">
      <c r="A4716" s="15"/>
      <c r="B4716" s="16" t="s">
        <v>22872</v>
      </c>
      <c r="C4716" s="16" t="s">
        <v>21754</v>
      </c>
      <c r="D4716" s="16" t="s">
        <v>22866</v>
      </c>
      <c r="E4716" s="16" t="s">
        <v>22873</v>
      </c>
      <c r="F4716" s="17"/>
      <c r="G4716" s="22">
        <v>260</v>
      </c>
      <c r="H4716" s="19">
        <f t="shared" si="219"/>
        <v>8.0172892800000017</v>
      </c>
      <c r="I4716" s="16"/>
      <c r="J4716" s="16">
        <f t="shared" si="220"/>
        <v>0</v>
      </c>
      <c r="K4716" s="20"/>
      <c r="L4716" s="20" t="s">
        <v>13999</v>
      </c>
      <c r="M4716" s="20" t="s">
        <v>13999</v>
      </c>
      <c r="N4716" s="20"/>
      <c r="O4716" s="20"/>
      <c r="P4716" s="20"/>
      <c r="Q4716" s="20"/>
      <c r="R4716" s="16"/>
      <c r="S4716" s="16"/>
      <c r="T4716" s="16"/>
      <c r="U4716" s="39">
        <f t="shared" si="221"/>
        <v>9.6207471360000021</v>
      </c>
    </row>
    <row r="4717" spans="1:21" ht="12" customHeight="1">
      <c r="A4717" s="15"/>
      <c r="B4717" s="16" t="s">
        <v>22874</v>
      </c>
      <c r="C4717" s="16" t="s">
        <v>21754</v>
      </c>
      <c r="D4717" s="16" t="s">
        <v>22866</v>
      </c>
      <c r="E4717" s="16" t="s">
        <v>22875</v>
      </c>
      <c r="F4717" s="17"/>
      <c r="G4717" s="22">
        <v>281</v>
      </c>
      <c r="H4717" s="19">
        <f t="shared" si="219"/>
        <v>8.6648395679999997</v>
      </c>
      <c r="I4717" s="16"/>
      <c r="J4717" s="16">
        <f t="shared" si="220"/>
        <v>0</v>
      </c>
      <c r="K4717" s="20" t="s">
        <v>13999</v>
      </c>
      <c r="L4717" s="20" t="s">
        <v>13999</v>
      </c>
      <c r="M4717" s="20" t="s">
        <v>13999</v>
      </c>
      <c r="N4717" s="20" t="s">
        <v>13999</v>
      </c>
      <c r="O4717" s="20" t="s">
        <v>13999</v>
      </c>
      <c r="P4717" s="20" t="s">
        <v>13999</v>
      </c>
      <c r="Q4717" s="20" t="s">
        <v>13999</v>
      </c>
      <c r="R4717" s="16"/>
      <c r="S4717" s="16"/>
      <c r="T4717" s="16"/>
      <c r="U4717" s="39">
        <f t="shared" si="221"/>
        <v>10.397807481599999</v>
      </c>
    </row>
    <row r="4718" spans="1:21" ht="12" customHeight="1">
      <c r="A4718" s="15"/>
      <c r="B4718" s="16" t="s">
        <v>22876</v>
      </c>
      <c r="C4718" s="16" t="s">
        <v>21754</v>
      </c>
      <c r="D4718" s="16" t="s">
        <v>22866</v>
      </c>
      <c r="E4718" s="16" t="s">
        <v>22877</v>
      </c>
      <c r="F4718" s="17"/>
      <c r="G4718" s="22">
        <v>307</v>
      </c>
      <c r="H4718" s="19">
        <f t="shared" si="219"/>
        <v>9.4665684960000007</v>
      </c>
      <c r="I4718" s="16"/>
      <c r="J4718" s="16">
        <f t="shared" si="220"/>
        <v>0</v>
      </c>
      <c r="K4718" s="20" t="s">
        <v>13999</v>
      </c>
      <c r="L4718" s="20" t="s">
        <v>13999</v>
      </c>
      <c r="M4718" s="20" t="s">
        <v>13999</v>
      </c>
      <c r="N4718" s="20"/>
      <c r="O4718" s="20" t="s">
        <v>13999</v>
      </c>
      <c r="P4718" s="20"/>
      <c r="Q4718" s="20" t="s">
        <v>13999</v>
      </c>
      <c r="R4718" s="16"/>
      <c r="S4718" s="16"/>
      <c r="T4718" s="16"/>
      <c r="U4718" s="39">
        <f t="shared" si="221"/>
        <v>11.359882195200001</v>
      </c>
    </row>
    <row r="4719" spans="1:21" ht="12" customHeight="1">
      <c r="A4719" s="15"/>
      <c r="B4719" s="16" t="s">
        <v>22878</v>
      </c>
      <c r="C4719" s="16" t="s">
        <v>21754</v>
      </c>
      <c r="D4719" s="16" t="s">
        <v>22866</v>
      </c>
      <c r="E4719" s="16" t="s">
        <v>22879</v>
      </c>
      <c r="F4719" s="17"/>
      <c r="G4719" s="22">
        <v>341</v>
      </c>
      <c r="H4719" s="19">
        <f t="shared" si="219"/>
        <v>10.514983248000002</v>
      </c>
      <c r="I4719" s="16"/>
      <c r="J4719" s="16">
        <f t="shared" si="220"/>
        <v>0</v>
      </c>
      <c r="K4719" s="20" t="s">
        <v>13999</v>
      </c>
      <c r="L4719" s="20" t="s">
        <v>13999</v>
      </c>
      <c r="M4719" s="20" t="s">
        <v>13999</v>
      </c>
      <c r="N4719" s="20" t="s">
        <v>13999</v>
      </c>
      <c r="O4719" s="20" t="s">
        <v>13999</v>
      </c>
      <c r="P4719" s="20" t="s">
        <v>13999</v>
      </c>
      <c r="Q4719" s="20"/>
      <c r="R4719" s="16"/>
      <c r="S4719" s="16"/>
      <c r="T4719" s="16"/>
      <c r="U4719" s="39">
        <f t="shared" si="221"/>
        <v>12.617979897600001</v>
      </c>
    </row>
    <row r="4720" spans="1:21" ht="12" customHeight="1">
      <c r="A4720" s="15"/>
      <c r="B4720" s="16" t="s">
        <v>22880</v>
      </c>
      <c r="C4720" s="16" t="s">
        <v>21754</v>
      </c>
      <c r="D4720" s="16" t="s">
        <v>22866</v>
      </c>
      <c r="E4720" s="16" t="s">
        <v>22881</v>
      </c>
      <c r="F4720" s="17"/>
      <c r="G4720" s="22">
        <v>364</v>
      </c>
      <c r="H4720" s="19">
        <f t="shared" si="219"/>
        <v>11.224204992000001</v>
      </c>
      <c r="I4720" s="16"/>
      <c r="J4720" s="16">
        <f t="shared" si="220"/>
        <v>0</v>
      </c>
      <c r="K4720" s="20" t="s">
        <v>13999</v>
      </c>
      <c r="L4720" s="20"/>
      <c r="M4720" s="20" t="s">
        <v>13999</v>
      </c>
      <c r="N4720" s="20" t="s">
        <v>13999</v>
      </c>
      <c r="O4720" s="20" t="s">
        <v>13999</v>
      </c>
      <c r="P4720" s="20"/>
      <c r="Q4720" s="20" t="s">
        <v>13999</v>
      </c>
      <c r="R4720" s="16"/>
      <c r="S4720" s="16"/>
      <c r="T4720" s="16"/>
      <c r="U4720" s="39">
        <f t="shared" si="221"/>
        <v>13.4690459904</v>
      </c>
    </row>
    <row r="4721" spans="1:21" ht="12" customHeight="1">
      <c r="A4721" s="15"/>
      <c r="B4721" s="16" t="s">
        <v>22882</v>
      </c>
      <c r="C4721" s="16" t="s">
        <v>21754</v>
      </c>
      <c r="D4721" s="16" t="s">
        <v>22866</v>
      </c>
      <c r="E4721" s="16" t="s">
        <v>22883</v>
      </c>
      <c r="F4721" s="17"/>
      <c r="G4721" s="22">
        <v>383</v>
      </c>
      <c r="H4721" s="19">
        <f t="shared" si="219"/>
        <v>11.810083824000001</v>
      </c>
      <c r="I4721" s="16"/>
      <c r="J4721" s="16">
        <f t="shared" si="220"/>
        <v>0</v>
      </c>
      <c r="K4721" s="20" t="s">
        <v>13999</v>
      </c>
      <c r="L4721" s="20" t="s">
        <v>13999</v>
      </c>
      <c r="M4721" s="20" t="s">
        <v>13999</v>
      </c>
      <c r="N4721" s="20" t="s">
        <v>13999</v>
      </c>
      <c r="O4721" s="20" t="s">
        <v>13999</v>
      </c>
      <c r="P4721" s="20"/>
      <c r="Q4721" s="20"/>
      <c r="R4721" s="16"/>
      <c r="S4721" s="16"/>
      <c r="T4721" s="16"/>
      <c r="U4721" s="39">
        <f t="shared" si="221"/>
        <v>14.172100588800001</v>
      </c>
    </row>
    <row r="4722" spans="1:21" ht="12" customHeight="1">
      <c r="A4722" s="15"/>
      <c r="B4722" s="16" t="s">
        <v>22884</v>
      </c>
      <c r="C4722" s="16" t="s">
        <v>21754</v>
      </c>
      <c r="D4722" s="16" t="s">
        <v>22866</v>
      </c>
      <c r="E4722" s="16" t="s">
        <v>22885</v>
      </c>
      <c r="F4722" s="17"/>
      <c r="G4722" s="22">
        <v>407</v>
      </c>
      <c r="H4722" s="19">
        <f t="shared" si="219"/>
        <v>12.550141296000003</v>
      </c>
      <c r="I4722" s="16"/>
      <c r="J4722" s="16">
        <f t="shared" si="220"/>
        <v>0</v>
      </c>
      <c r="K4722" s="20" t="s">
        <v>13999</v>
      </c>
      <c r="L4722" s="20" t="s">
        <v>13999</v>
      </c>
      <c r="M4722" s="20" t="s">
        <v>13999</v>
      </c>
      <c r="N4722" s="20" t="s">
        <v>13999</v>
      </c>
      <c r="O4722" s="20" t="s">
        <v>13999</v>
      </c>
      <c r="P4722" s="20" t="s">
        <v>13999</v>
      </c>
      <c r="Q4722" s="20" t="s">
        <v>13999</v>
      </c>
      <c r="R4722" s="16"/>
      <c r="S4722" s="16"/>
      <c r="T4722" s="16"/>
      <c r="U4722" s="39">
        <f t="shared" si="221"/>
        <v>15.060169555200003</v>
      </c>
    </row>
    <row r="4723" spans="1:21" ht="12" customHeight="1">
      <c r="A4723" s="15"/>
      <c r="B4723" s="16" t="s">
        <v>22886</v>
      </c>
      <c r="C4723" s="16" t="s">
        <v>21754</v>
      </c>
      <c r="D4723" s="16" t="s">
        <v>22866</v>
      </c>
      <c r="E4723" s="16" t="s">
        <v>22887</v>
      </c>
      <c r="F4723" s="17"/>
      <c r="G4723" s="22">
        <v>422</v>
      </c>
      <c r="H4723" s="19">
        <f t="shared" si="219"/>
        <v>13.012677216</v>
      </c>
      <c r="I4723" s="16"/>
      <c r="J4723" s="16">
        <f t="shared" si="220"/>
        <v>0</v>
      </c>
      <c r="K4723" s="20" t="s">
        <v>13999</v>
      </c>
      <c r="L4723" s="20" t="s">
        <v>13999</v>
      </c>
      <c r="M4723" s="20" t="s">
        <v>13999</v>
      </c>
      <c r="N4723" s="20" t="s">
        <v>13999</v>
      </c>
      <c r="O4723" s="20" t="s">
        <v>13999</v>
      </c>
      <c r="P4723" s="20" t="s">
        <v>13999</v>
      </c>
      <c r="Q4723" s="20"/>
      <c r="R4723" s="16"/>
      <c r="S4723" s="16"/>
      <c r="T4723" s="16"/>
      <c r="U4723" s="39">
        <f t="shared" si="221"/>
        <v>15.615212659199999</v>
      </c>
    </row>
    <row r="4724" spans="1:21" ht="12" customHeight="1">
      <c r="A4724" s="15"/>
      <c r="B4724" s="16" t="s">
        <v>22888</v>
      </c>
      <c r="C4724" s="16" t="s">
        <v>21754</v>
      </c>
      <c r="D4724" s="16" t="s">
        <v>22866</v>
      </c>
      <c r="E4724" s="16" t="s">
        <v>22889</v>
      </c>
      <c r="F4724" s="17"/>
      <c r="G4724" s="22">
        <v>434</v>
      </c>
      <c r="H4724" s="19">
        <f t="shared" si="219"/>
        <v>13.382705952000002</v>
      </c>
      <c r="I4724" s="16"/>
      <c r="J4724" s="16">
        <f t="shared" si="220"/>
        <v>0</v>
      </c>
      <c r="K4724" s="20" t="s">
        <v>13999</v>
      </c>
      <c r="L4724" s="20" t="s">
        <v>13999</v>
      </c>
      <c r="M4724" s="20" t="s">
        <v>13999</v>
      </c>
      <c r="N4724" s="20" t="s">
        <v>13999</v>
      </c>
      <c r="O4724" s="20" t="s">
        <v>13999</v>
      </c>
      <c r="P4724" s="20" t="s">
        <v>13999</v>
      </c>
      <c r="Q4724" s="20" t="s">
        <v>13999</v>
      </c>
      <c r="R4724" s="16"/>
      <c r="S4724" s="16"/>
      <c r="T4724" s="16"/>
      <c r="U4724" s="39">
        <f t="shared" si="221"/>
        <v>16.0592471424</v>
      </c>
    </row>
    <row r="4725" spans="1:21" ht="12" customHeight="1">
      <c r="A4725" s="15"/>
      <c r="B4725" s="16" t="s">
        <v>22890</v>
      </c>
      <c r="C4725" s="16" t="s">
        <v>21754</v>
      </c>
      <c r="D4725" s="16" t="s">
        <v>22866</v>
      </c>
      <c r="E4725" s="16" t="s">
        <v>22891</v>
      </c>
      <c r="F4725" s="17"/>
      <c r="G4725" s="22">
        <v>459</v>
      </c>
      <c r="H4725" s="19">
        <f t="shared" si="219"/>
        <v>14.153599152000002</v>
      </c>
      <c r="I4725" s="16"/>
      <c r="J4725" s="16">
        <f t="shared" si="220"/>
        <v>0</v>
      </c>
      <c r="K4725" s="20" t="s">
        <v>13999</v>
      </c>
      <c r="L4725" s="20" t="s">
        <v>13999</v>
      </c>
      <c r="M4725" s="20" t="s">
        <v>13999</v>
      </c>
      <c r="N4725" s="20" t="s">
        <v>13999</v>
      </c>
      <c r="O4725" s="20" t="s">
        <v>13999</v>
      </c>
      <c r="P4725" s="20" t="s">
        <v>13999</v>
      </c>
      <c r="Q4725" s="20" t="s">
        <v>13999</v>
      </c>
      <c r="R4725" s="16"/>
      <c r="S4725" s="16"/>
      <c r="T4725" s="16"/>
      <c r="U4725" s="39">
        <f t="shared" si="221"/>
        <v>16.984318982400001</v>
      </c>
    </row>
    <row r="4726" spans="1:21" ht="12" customHeight="1">
      <c r="A4726" s="15"/>
      <c r="B4726" s="16" t="s">
        <v>22892</v>
      </c>
      <c r="C4726" s="16" t="s">
        <v>21754</v>
      </c>
      <c r="D4726" s="16" t="s">
        <v>22866</v>
      </c>
      <c r="E4726" s="16" t="s">
        <v>22893</v>
      </c>
      <c r="F4726" s="17"/>
      <c r="G4726" s="22">
        <v>484</v>
      </c>
      <c r="H4726" s="19">
        <f t="shared" si="219"/>
        <v>14.924492352000003</v>
      </c>
      <c r="I4726" s="16"/>
      <c r="J4726" s="16">
        <f t="shared" si="220"/>
        <v>0</v>
      </c>
      <c r="K4726" s="20" t="s">
        <v>13999</v>
      </c>
      <c r="L4726" s="20" t="s">
        <v>13999</v>
      </c>
      <c r="M4726" s="20" t="s">
        <v>13999</v>
      </c>
      <c r="N4726" s="20" t="s">
        <v>13999</v>
      </c>
      <c r="O4726" s="20" t="s">
        <v>13999</v>
      </c>
      <c r="P4726" s="20"/>
      <c r="Q4726" s="20"/>
      <c r="R4726" s="16"/>
      <c r="S4726" s="16"/>
      <c r="T4726" s="16"/>
      <c r="U4726" s="39">
        <f t="shared" si="221"/>
        <v>17.909390822400002</v>
      </c>
    </row>
    <row r="4727" spans="1:21" ht="12" customHeight="1">
      <c r="A4727" s="15"/>
      <c r="B4727" s="16" t="s">
        <v>22894</v>
      </c>
      <c r="C4727" s="16" t="s">
        <v>21754</v>
      </c>
      <c r="D4727" s="16" t="s">
        <v>22866</v>
      </c>
      <c r="E4727" s="16" t="s">
        <v>22895</v>
      </c>
      <c r="F4727" s="17"/>
      <c r="G4727" s="22">
        <v>515</v>
      </c>
      <c r="H4727" s="19">
        <f t="shared" si="219"/>
        <v>15.880399919999999</v>
      </c>
      <c r="I4727" s="16"/>
      <c r="J4727" s="16">
        <f t="shared" si="220"/>
        <v>0</v>
      </c>
      <c r="K4727" s="20" t="s">
        <v>13999</v>
      </c>
      <c r="L4727" s="20" t="s">
        <v>13999</v>
      </c>
      <c r="M4727" s="20" t="s">
        <v>13999</v>
      </c>
      <c r="N4727" s="20" t="s">
        <v>13999</v>
      </c>
      <c r="O4727" s="20" t="s">
        <v>13999</v>
      </c>
      <c r="P4727" s="20" t="s">
        <v>13999</v>
      </c>
      <c r="Q4727" s="20" t="s">
        <v>13999</v>
      </c>
      <c r="R4727" s="16"/>
      <c r="S4727" s="16"/>
      <c r="T4727" s="16"/>
      <c r="U4727" s="39">
        <f t="shared" si="221"/>
        <v>19.056479903999996</v>
      </c>
    </row>
    <row r="4728" spans="1:21" ht="12" customHeight="1">
      <c r="A4728" s="15"/>
      <c r="B4728" s="16" t="s">
        <v>22896</v>
      </c>
      <c r="C4728" s="16" t="s">
        <v>21754</v>
      </c>
      <c r="D4728" s="16" t="s">
        <v>22866</v>
      </c>
      <c r="E4728" s="16" t="s">
        <v>22897</v>
      </c>
      <c r="F4728" s="17"/>
      <c r="G4728" s="22">
        <v>536</v>
      </c>
      <c r="H4728" s="19">
        <f t="shared" si="219"/>
        <v>16.527950208000004</v>
      </c>
      <c r="I4728" s="16"/>
      <c r="J4728" s="16">
        <f t="shared" si="220"/>
        <v>0</v>
      </c>
      <c r="K4728" s="20" t="s">
        <v>13999</v>
      </c>
      <c r="L4728" s="20" t="s">
        <v>13999</v>
      </c>
      <c r="M4728" s="20" t="s">
        <v>13999</v>
      </c>
      <c r="N4728" s="20" t="s">
        <v>13999</v>
      </c>
      <c r="O4728" s="20" t="s">
        <v>13999</v>
      </c>
      <c r="P4728" s="20" t="s">
        <v>13999</v>
      </c>
      <c r="Q4728" s="20" t="s">
        <v>13999</v>
      </c>
      <c r="R4728" s="16"/>
      <c r="S4728" s="16"/>
      <c r="T4728" s="16"/>
      <c r="U4728" s="39">
        <f t="shared" si="221"/>
        <v>19.833540249600002</v>
      </c>
    </row>
    <row r="4729" spans="1:21" ht="12" customHeight="1">
      <c r="A4729" s="15"/>
      <c r="B4729" s="16" t="s">
        <v>22898</v>
      </c>
      <c r="C4729" s="16" t="s">
        <v>21754</v>
      </c>
      <c r="D4729" s="16" t="s">
        <v>22866</v>
      </c>
      <c r="E4729" s="16" t="s">
        <v>22899</v>
      </c>
      <c r="F4729" s="17"/>
      <c r="G4729" s="22">
        <v>574</v>
      </c>
      <c r="H4729" s="19">
        <f t="shared" si="219"/>
        <v>17.699707872000001</v>
      </c>
      <c r="I4729" s="16"/>
      <c r="J4729" s="16">
        <f t="shared" si="220"/>
        <v>0</v>
      </c>
      <c r="K4729" s="20" t="s">
        <v>13999</v>
      </c>
      <c r="L4729" s="20" t="s">
        <v>13999</v>
      </c>
      <c r="M4729" s="20" t="s">
        <v>13999</v>
      </c>
      <c r="N4729" s="20" t="s">
        <v>13999</v>
      </c>
      <c r="O4729" s="20" t="s">
        <v>13999</v>
      </c>
      <c r="P4729" s="20"/>
      <c r="Q4729" s="20" t="s">
        <v>13999</v>
      </c>
      <c r="R4729" s="16"/>
      <c r="S4729" s="16"/>
      <c r="T4729" s="16"/>
      <c r="U4729" s="39">
        <f t="shared" si="221"/>
        <v>21.239649446400001</v>
      </c>
    </row>
    <row r="4730" spans="1:21" ht="12" customHeight="1">
      <c r="A4730" s="15"/>
      <c r="B4730" s="16" t="s">
        <v>22900</v>
      </c>
      <c r="C4730" s="16" t="s">
        <v>21754</v>
      </c>
      <c r="D4730" s="16" t="s">
        <v>22866</v>
      </c>
      <c r="E4730" s="16" t="s">
        <v>22901</v>
      </c>
      <c r="F4730" s="17"/>
      <c r="G4730" s="22">
        <v>611</v>
      </c>
      <c r="H4730" s="19">
        <f t="shared" si="219"/>
        <v>18.840629807999999</v>
      </c>
      <c r="I4730" s="16"/>
      <c r="J4730" s="16">
        <f t="shared" si="220"/>
        <v>0</v>
      </c>
      <c r="K4730" s="20" t="s">
        <v>13999</v>
      </c>
      <c r="L4730" s="20" t="s">
        <v>13999</v>
      </c>
      <c r="M4730" s="20" t="s">
        <v>13999</v>
      </c>
      <c r="N4730" s="20" t="s">
        <v>13999</v>
      </c>
      <c r="O4730" s="20" t="s">
        <v>13999</v>
      </c>
      <c r="P4730" s="20" t="s">
        <v>13999</v>
      </c>
      <c r="Q4730" s="20" t="s">
        <v>13999</v>
      </c>
      <c r="R4730" s="16"/>
      <c r="S4730" s="16"/>
      <c r="T4730" s="16"/>
      <c r="U4730" s="39">
        <f t="shared" si="221"/>
        <v>22.608755769599998</v>
      </c>
    </row>
    <row r="4731" spans="1:21" ht="12" customHeight="1">
      <c r="A4731" s="15"/>
      <c r="B4731" s="16" t="s">
        <v>22902</v>
      </c>
      <c r="C4731" s="16" t="s">
        <v>21754</v>
      </c>
      <c r="D4731" s="16" t="s">
        <v>22866</v>
      </c>
      <c r="E4731" s="16" t="s">
        <v>22903</v>
      </c>
      <c r="F4731" s="17"/>
      <c r="G4731" s="22">
        <v>650</v>
      </c>
      <c r="H4731" s="19">
        <f t="shared" si="219"/>
        <v>20.0432232</v>
      </c>
      <c r="I4731" s="16"/>
      <c r="J4731" s="16">
        <f t="shared" si="220"/>
        <v>0</v>
      </c>
      <c r="K4731" s="20" t="s">
        <v>13999</v>
      </c>
      <c r="L4731" s="20" t="s">
        <v>13999</v>
      </c>
      <c r="M4731" s="20" t="s">
        <v>13999</v>
      </c>
      <c r="N4731" s="20" t="s">
        <v>13999</v>
      </c>
      <c r="O4731" s="20" t="s">
        <v>13999</v>
      </c>
      <c r="P4731" s="20" t="s">
        <v>13999</v>
      </c>
      <c r="Q4731" s="20" t="s">
        <v>13999</v>
      </c>
      <c r="R4731" s="16"/>
      <c r="S4731" s="16"/>
      <c r="T4731" s="16"/>
      <c r="U4731" s="39">
        <f t="shared" si="221"/>
        <v>24.05186784</v>
      </c>
    </row>
    <row r="4732" spans="1:21" ht="12" customHeight="1">
      <c r="A4732" s="15"/>
      <c r="B4732" s="16" t="s">
        <v>22904</v>
      </c>
      <c r="C4732" s="16" t="s">
        <v>21754</v>
      </c>
      <c r="D4732" s="16" t="s">
        <v>22866</v>
      </c>
      <c r="E4732" s="16" t="s">
        <v>22905</v>
      </c>
      <c r="F4732" s="17"/>
      <c r="G4732" s="22">
        <v>677</v>
      </c>
      <c r="H4732" s="19">
        <f t="shared" si="219"/>
        <v>20.875787856000002</v>
      </c>
      <c r="I4732" s="16"/>
      <c r="J4732" s="16">
        <f t="shared" si="220"/>
        <v>0</v>
      </c>
      <c r="K4732" s="20" t="s">
        <v>13999</v>
      </c>
      <c r="L4732" s="20"/>
      <c r="M4732" s="20"/>
      <c r="N4732" s="20" t="s">
        <v>13999</v>
      </c>
      <c r="O4732" s="20" t="s">
        <v>13999</v>
      </c>
      <c r="P4732" s="20"/>
      <c r="Q4732" s="20"/>
      <c r="R4732" s="16"/>
      <c r="S4732" s="16"/>
      <c r="T4732" s="16"/>
      <c r="U4732" s="39">
        <f t="shared" si="221"/>
        <v>25.050945427200002</v>
      </c>
    </row>
    <row r="4733" spans="1:21" ht="12" customHeight="1">
      <c r="A4733" s="15"/>
      <c r="B4733" s="16" t="s">
        <v>22906</v>
      </c>
      <c r="C4733" s="16" t="s">
        <v>21754</v>
      </c>
      <c r="D4733" s="16" t="s">
        <v>22866</v>
      </c>
      <c r="E4733" s="16" t="s">
        <v>22907</v>
      </c>
      <c r="F4733" s="17"/>
      <c r="G4733" s="22">
        <v>700</v>
      </c>
      <c r="H4733" s="19">
        <f t="shared" si="219"/>
        <v>21.585009600000003</v>
      </c>
      <c r="I4733" s="16"/>
      <c r="J4733" s="16">
        <f t="shared" si="220"/>
        <v>0</v>
      </c>
      <c r="K4733" s="20" t="s">
        <v>13999</v>
      </c>
      <c r="L4733" s="20" t="s">
        <v>13999</v>
      </c>
      <c r="M4733" s="20" t="s">
        <v>13999</v>
      </c>
      <c r="N4733" s="20" t="s">
        <v>13999</v>
      </c>
      <c r="O4733" s="20" t="s">
        <v>13999</v>
      </c>
      <c r="P4733" s="20" t="s">
        <v>13999</v>
      </c>
      <c r="Q4733" s="20" t="s">
        <v>13999</v>
      </c>
      <c r="R4733" s="16"/>
      <c r="S4733" s="16"/>
      <c r="T4733" s="16"/>
      <c r="U4733" s="39">
        <f t="shared" si="221"/>
        <v>25.902011520000002</v>
      </c>
    </row>
    <row r="4734" spans="1:21" ht="12" customHeight="1">
      <c r="A4734" s="15"/>
      <c r="B4734" s="16" t="s">
        <v>22908</v>
      </c>
      <c r="C4734" s="16" t="s">
        <v>21754</v>
      </c>
      <c r="D4734" s="16" t="s">
        <v>22866</v>
      </c>
      <c r="E4734" s="16" t="s">
        <v>22909</v>
      </c>
      <c r="F4734" s="17"/>
      <c r="G4734" s="22">
        <v>741</v>
      </c>
      <c r="H4734" s="19">
        <f t="shared" si="219"/>
        <v>22.849274447999996</v>
      </c>
      <c r="I4734" s="16"/>
      <c r="J4734" s="16">
        <f t="shared" si="220"/>
        <v>0</v>
      </c>
      <c r="K4734" s="20" t="s">
        <v>13999</v>
      </c>
      <c r="L4734" s="20" t="s">
        <v>13999</v>
      </c>
      <c r="M4734" s="20" t="s">
        <v>13999</v>
      </c>
      <c r="N4734" s="20" t="s">
        <v>13999</v>
      </c>
      <c r="O4734" s="20" t="s">
        <v>13999</v>
      </c>
      <c r="P4734" s="20" t="s">
        <v>13999</v>
      </c>
      <c r="Q4734" s="20" t="s">
        <v>13999</v>
      </c>
      <c r="R4734" s="16"/>
      <c r="S4734" s="16"/>
      <c r="T4734" s="16"/>
      <c r="U4734" s="39">
        <f t="shared" si="221"/>
        <v>27.419129337599994</v>
      </c>
    </row>
    <row r="4735" spans="1:21" ht="12" customHeight="1">
      <c r="A4735" s="15"/>
      <c r="B4735" s="16" t="s">
        <v>22910</v>
      </c>
      <c r="C4735" s="16" t="s">
        <v>21754</v>
      </c>
      <c r="D4735" s="16" t="s">
        <v>22866</v>
      </c>
      <c r="E4735" s="16" t="s">
        <v>22911</v>
      </c>
      <c r="F4735" s="17"/>
      <c r="G4735" s="22">
        <v>825</v>
      </c>
      <c r="H4735" s="19">
        <f t="shared" si="219"/>
        <v>25.439475600000002</v>
      </c>
      <c r="I4735" s="16"/>
      <c r="J4735" s="16">
        <f t="shared" si="220"/>
        <v>0</v>
      </c>
      <c r="K4735" s="20" t="s">
        <v>13999</v>
      </c>
      <c r="L4735" s="20"/>
      <c r="M4735" s="20" t="s">
        <v>13999</v>
      </c>
      <c r="N4735" s="20" t="s">
        <v>13999</v>
      </c>
      <c r="O4735" s="20"/>
      <c r="P4735" s="20"/>
      <c r="Q4735" s="20"/>
      <c r="R4735" s="16"/>
      <c r="S4735" s="16"/>
      <c r="T4735" s="16"/>
      <c r="U4735" s="39">
        <f t="shared" si="221"/>
        <v>30.52737072</v>
      </c>
    </row>
    <row r="4736" spans="1:21" ht="12" customHeight="1">
      <c r="A4736" s="15"/>
      <c r="B4736" s="16" t="s">
        <v>22912</v>
      </c>
      <c r="C4736" s="16" t="s">
        <v>21754</v>
      </c>
      <c r="D4736" s="16" t="s">
        <v>22866</v>
      </c>
      <c r="E4736" s="16" t="s">
        <v>22913</v>
      </c>
      <c r="F4736" s="17"/>
      <c r="G4736" s="18">
        <v>1033</v>
      </c>
      <c r="H4736" s="19">
        <f t="shared" si="219"/>
        <v>31.853307023999999</v>
      </c>
      <c r="I4736" s="16"/>
      <c r="J4736" s="16">
        <f t="shared" si="220"/>
        <v>0</v>
      </c>
      <c r="K4736" s="20" t="s">
        <v>13999</v>
      </c>
      <c r="L4736" s="20" t="s">
        <v>13999</v>
      </c>
      <c r="M4736" s="20" t="s">
        <v>13999</v>
      </c>
      <c r="N4736" s="20" t="s">
        <v>13999</v>
      </c>
      <c r="O4736" s="20" t="s">
        <v>13999</v>
      </c>
      <c r="P4736" s="20" t="s">
        <v>13999</v>
      </c>
      <c r="Q4736" s="20" t="s">
        <v>13999</v>
      </c>
      <c r="R4736" s="16"/>
      <c r="S4736" s="16"/>
      <c r="T4736" s="16"/>
      <c r="U4736" s="39">
        <f t="shared" si="221"/>
        <v>38.223968428799999</v>
      </c>
    </row>
    <row r="4737" spans="1:21" ht="12" customHeight="1">
      <c r="A4737" s="15"/>
      <c r="B4737" s="16" t="s">
        <v>22914</v>
      </c>
      <c r="C4737" s="16" t="s">
        <v>21754</v>
      </c>
      <c r="D4737" s="16" t="s">
        <v>22866</v>
      </c>
      <c r="E4737" s="16" t="s">
        <v>22915</v>
      </c>
      <c r="F4737" s="17"/>
      <c r="G4737" s="18">
        <v>1033</v>
      </c>
      <c r="H4737" s="19">
        <f t="shared" si="219"/>
        <v>31.853307023999999</v>
      </c>
      <c r="I4737" s="16"/>
      <c r="J4737" s="16">
        <f t="shared" si="220"/>
        <v>0</v>
      </c>
      <c r="K4737" s="20" t="s">
        <v>13999</v>
      </c>
      <c r="L4737" s="20" t="s">
        <v>13999</v>
      </c>
      <c r="M4737" s="20" t="s">
        <v>13999</v>
      </c>
      <c r="N4737" s="20" t="s">
        <v>13999</v>
      </c>
      <c r="O4737" s="20" t="s">
        <v>13999</v>
      </c>
      <c r="P4737" s="20" t="s">
        <v>13999</v>
      </c>
      <c r="Q4737" s="20" t="s">
        <v>13999</v>
      </c>
      <c r="R4737" s="16"/>
      <c r="S4737" s="16"/>
      <c r="T4737" s="16"/>
      <c r="U4737" s="39">
        <f t="shared" si="221"/>
        <v>38.223968428799999</v>
      </c>
    </row>
    <row r="4738" spans="1:21" ht="12" customHeight="1">
      <c r="A4738" s="15"/>
      <c r="B4738" s="16" t="s">
        <v>22916</v>
      </c>
      <c r="C4738" s="16" t="s">
        <v>22018</v>
      </c>
      <c r="D4738" s="16" t="s">
        <v>22917</v>
      </c>
      <c r="E4738" s="16" t="s">
        <v>22918</v>
      </c>
      <c r="F4738" s="17"/>
      <c r="G4738" s="22">
        <v>177</v>
      </c>
      <c r="H4738" s="19">
        <f t="shared" si="219"/>
        <v>5.4579238560000007</v>
      </c>
      <c r="I4738" s="16"/>
      <c r="J4738" s="16">
        <f t="shared" si="220"/>
        <v>0</v>
      </c>
      <c r="K4738" s="20"/>
      <c r="L4738" s="20"/>
      <c r="M4738" s="20"/>
      <c r="N4738" s="20"/>
      <c r="O4738" s="20"/>
      <c r="P4738" s="20"/>
      <c r="Q4738" s="20"/>
      <c r="R4738" s="16"/>
      <c r="S4738" s="16"/>
      <c r="T4738" s="16"/>
      <c r="U4738" s="39">
        <f t="shared" si="221"/>
        <v>6.5495086272000007</v>
      </c>
    </row>
    <row r="4739" spans="1:21" ht="23.25" customHeight="1">
      <c r="A4739" s="15"/>
      <c r="B4739" s="21" t="s">
        <v>22919</v>
      </c>
      <c r="C4739" s="16" t="s">
        <v>22018</v>
      </c>
      <c r="D4739" s="16" t="s">
        <v>22917</v>
      </c>
      <c r="E4739" s="16" t="s">
        <v>22918</v>
      </c>
      <c r="F4739" s="17"/>
      <c r="G4739" s="22">
        <v>451</v>
      </c>
      <c r="H4739" s="19">
        <f t="shared" si="219"/>
        <v>13.906913328000002</v>
      </c>
      <c r="I4739" s="16"/>
      <c r="J4739" s="16">
        <f t="shared" si="220"/>
        <v>0</v>
      </c>
      <c r="K4739" s="20"/>
      <c r="L4739" s="20"/>
      <c r="M4739" s="20"/>
      <c r="N4739" s="20"/>
      <c r="O4739" s="20"/>
      <c r="P4739" s="20"/>
      <c r="Q4739" s="20"/>
      <c r="R4739" s="16"/>
      <c r="S4739" s="16" t="s">
        <v>14655</v>
      </c>
      <c r="T4739" s="16"/>
      <c r="U4739" s="39">
        <f t="shared" si="221"/>
        <v>16.688295993600001</v>
      </c>
    </row>
    <row r="4740" spans="1:21" ht="12" customHeight="1">
      <c r="A4740" s="15"/>
      <c r="B4740" s="16" t="s">
        <v>22920</v>
      </c>
      <c r="C4740" s="16" t="s">
        <v>22018</v>
      </c>
      <c r="D4740" s="16" t="s">
        <v>22917</v>
      </c>
      <c r="E4740" s="16" t="s">
        <v>22921</v>
      </c>
      <c r="F4740" s="17"/>
      <c r="G4740" s="22">
        <v>27</v>
      </c>
      <c r="H4740" s="19">
        <f t="shared" si="219"/>
        <v>0.83256465600000029</v>
      </c>
      <c r="I4740" s="16"/>
      <c r="J4740" s="16">
        <f t="shared" si="220"/>
        <v>0</v>
      </c>
      <c r="K4740" s="20"/>
      <c r="L4740" s="20"/>
      <c r="M4740" s="20"/>
      <c r="N4740" s="20"/>
      <c r="O4740" s="20"/>
      <c r="P4740" s="20"/>
      <c r="Q4740" s="20"/>
      <c r="R4740" s="16"/>
      <c r="S4740" s="16"/>
      <c r="T4740" s="16"/>
      <c r="U4740" s="39">
        <f t="shared" si="221"/>
        <v>0.99907758720000028</v>
      </c>
    </row>
    <row r="4741" spans="1:21" ht="12" customHeight="1">
      <c r="A4741" s="15"/>
      <c r="B4741" s="16" t="s">
        <v>22922</v>
      </c>
      <c r="C4741" s="16" t="s">
        <v>22018</v>
      </c>
      <c r="D4741" s="16" t="s">
        <v>22917</v>
      </c>
      <c r="E4741" s="16" t="s">
        <v>22923</v>
      </c>
      <c r="F4741" s="17"/>
      <c r="G4741" s="22">
        <v>33</v>
      </c>
      <c r="H4741" s="19">
        <f t="shared" si="219"/>
        <v>1.0175790240000002</v>
      </c>
      <c r="I4741" s="16"/>
      <c r="J4741" s="16">
        <f t="shared" si="220"/>
        <v>0</v>
      </c>
      <c r="K4741" s="20"/>
      <c r="L4741" s="20"/>
      <c r="M4741" s="20"/>
      <c r="N4741" s="20"/>
      <c r="O4741" s="20"/>
      <c r="P4741" s="20"/>
      <c r="Q4741" s="20"/>
      <c r="R4741" s="16"/>
      <c r="S4741" s="16"/>
      <c r="T4741" s="16"/>
      <c r="U4741" s="39">
        <f t="shared" si="221"/>
        <v>1.2210948288000003</v>
      </c>
    </row>
    <row r="4742" spans="1:21" ht="12" customHeight="1">
      <c r="A4742" s="15"/>
      <c r="B4742" s="16" t="s">
        <v>22924</v>
      </c>
      <c r="C4742" s="16" t="s">
        <v>22018</v>
      </c>
      <c r="D4742" s="16" t="s">
        <v>22917</v>
      </c>
      <c r="E4742" s="16" t="s">
        <v>22921</v>
      </c>
      <c r="F4742" s="17"/>
      <c r="G4742" s="22">
        <v>23</v>
      </c>
      <c r="H4742" s="19">
        <f t="shared" si="219"/>
        <v>0.70922174400000015</v>
      </c>
      <c r="I4742" s="16"/>
      <c r="J4742" s="16">
        <f t="shared" si="220"/>
        <v>0</v>
      </c>
      <c r="K4742" s="20"/>
      <c r="L4742" s="20"/>
      <c r="M4742" s="20"/>
      <c r="N4742" s="20"/>
      <c r="O4742" s="20"/>
      <c r="P4742" s="20"/>
      <c r="Q4742" s="20"/>
      <c r="R4742" s="16"/>
      <c r="S4742" s="16"/>
      <c r="T4742" s="16"/>
      <c r="U4742" s="39">
        <f t="shared" si="221"/>
        <v>0.85106609280000012</v>
      </c>
    </row>
    <row r="4743" spans="1:21" ht="12" customHeight="1">
      <c r="A4743" s="15"/>
      <c r="B4743" s="16" t="s">
        <v>22925</v>
      </c>
      <c r="C4743" s="16" t="s">
        <v>22018</v>
      </c>
      <c r="D4743" s="16" t="s">
        <v>22917</v>
      </c>
      <c r="E4743" s="16" t="s">
        <v>22921</v>
      </c>
      <c r="F4743" s="17"/>
      <c r="G4743" s="22">
        <v>23</v>
      </c>
      <c r="H4743" s="19">
        <f t="shared" si="219"/>
        <v>0.70922174400000015</v>
      </c>
      <c r="I4743" s="16"/>
      <c r="J4743" s="16">
        <f t="shared" si="220"/>
        <v>0</v>
      </c>
      <c r="K4743" s="20"/>
      <c r="L4743" s="20"/>
      <c r="M4743" s="20"/>
      <c r="N4743" s="20"/>
      <c r="O4743" s="20"/>
      <c r="P4743" s="20"/>
      <c r="Q4743" s="20"/>
      <c r="R4743" s="16"/>
      <c r="S4743" s="16"/>
      <c r="T4743" s="16"/>
      <c r="U4743" s="39">
        <f t="shared" si="221"/>
        <v>0.85106609280000012</v>
      </c>
    </row>
    <row r="4744" spans="1:21" ht="12" customHeight="1">
      <c r="A4744" s="15"/>
      <c r="B4744" s="16" t="s">
        <v>22926</v>
      </c>
      <c r="C4744" s="16" t="s">
        <v>22018</v>
      </c>
      <c r="D4744" s="16" t="s">
        <v>22917</v>
      </c>
      <c r="E4744" s="16" t="s">
        <v>22921</v>
      </c>
      <c r="F4744" s="17"/>
      <c r="G4744" s="22">
        <v>16</v>
      </c>
      <c r="H4744" s="19">
        <f t="shared" si="219"/>
        <v>0.49337164800000005</v>
      </c>
      <c r="I4744" s="16"/>
      <c r="J4744" s="16">
        <f t="shared" si="220"/>
        <v>0</v>
      </c>
      <c r="K4744" s="20"/>
      <c r="L4744" s="20"/>
      <c r="M4744" s="20"/>
      <c r="N4744" s="20"/>
      <c r="O4744" s="20"/>
      <c r="P4744" s="20"/>
      <c r="Q4744" s="20"/>
      <c r="R4744" s="16"/>
      <c r="S4744" s="16"/>
      <c r="T4744" s="16"/>
      <c r="U4744" s="39">
        <f t="shared" si="221"/>
        <v>0.5920459776</v>
      </c>
    </row>
    <row r="4745" spans="1:21" ht="12" customHeight="1">
      <c r="A4745" s="15"/>
      <c r="B4745" s="16" t="s">
        <v>22927</v>
      </c>
      <c r="C4745" s="16" t="s">
        <v>22018</v>
      </c>
      <c r="D4745" s="16" t="s">
        <v>22917</v>
      </c>
      <c r="E4745" s="16" t="s">
        <v>22928</v>
      </c>
      <c r="F4745" s="17"/>
      <c r="G4745" s="22">
        <v>33</v>
      </c>
      <c r="H4745" s="19">
        <f t="shared" si="219"/>
        <v>1.0175790240000002</v>
      </c>
      <c r="I4745" s="16"/>
      <c r="J4745" s="16">
        <f t="shared" si="220"/>
        <v>0</v>
      </c>
      <c r="K4745" s="20"/>
      <c r="L4745" s="20"/>
      <c r="M4745" s="20"/>
      <c r="N4745" s="20"/>
      <c r="O4745" s="20"/>
      <c r="P4745" s="20"/>
      <c r="Q4745" s="20"/>
      <c r="R4745" s="16"/>
      <c r="S4745" s="16"/>
      <c r="T4745" s="16"/>
      <c r="U4745" s="39">
        <f t="shared" si="221"/>
        <v>1.2210948288000003</v>
      </c>
    </row>
    <row r="4746" spans="1:21" ht="12" customHeight="1">
      <c r="A4746" s="15"/>
      <c r="B4746" s="16" t="s">
        <v>22929</v>
      </c>
      <c r="C4746" s="16" t="s">
        <v>22018</v>
      </c>
      <c r="D4746" s="16" t="s">
        <v>22917</v>
      </c>
      <c r="E4746" s="16" t="s">
        <v>22921</v>
      </c>
      <c r="F4746" s="17"/>
      <c r="G4746" s="22">
        <v>11</v>
      </c>
      <c r="H4746" s="19">
        <f t="shared" si="219"/>
        <v>0.33919300800000002</v>
      </c>
      <c r="I4746" s="16"/>
      <c r="J4746" s="16">
        <f t="shared" si="220"/>
        <v>0</v>
      </c>
      <c r="K4746" s="20"/>
      <c r="L4746" s="20"/>
      <c r="M4746" s="20"/>
      <c r="N4746" s="20"/>
      <c r="O4746" s="20"/>
      <c r="P4746" s="20"/>
      <c r="Q4746" s="20"/>
      <c r="R4746" s="16"/>
      <c r="S4746" s="16"/>
      <c r="T4746" s="16"/>
      <c r="U4746" s="39">
        <f t="shared" si="221"/>
        <v>0.40703160960000001</v>
      </c>
    </row>
    <row r="4747" spans="1:21" ht="12" customHeight="1">
      <c r="A4747" s="15"/>
      <c r="B4747" s="16" t="s">
        <v>22930</v>
      </c>
      <c r="C4747" s="16" t="s">
        <v>22018</v>
      </c>
      <c r="D4747" s="16" t="s">
        <v>22917</v>
      </c>
      <c r="E4747" s="16" t="s">
        <v>22921</v>
      </c>
      <c r="F4747" s="17"/>
      <c r="G4747" s="22">
        <v>153</v>
      </c>
      <c r="H4747" s="19">
        <f t="shared" si="219"/>
        <v>4.7178663840000006</v>
      </c>
      <c r="I4747" s="16"/>
      <c r="J4747" s="16">
        <f t="shared" si="220"/>
        <v>0</v>
      </c>
      <c r="K4747" s="20"/>
      <c r="L4747" s="20"/>
      <c r="M4747" s="20"/>
      <c r="N4747" s="20"/>
      <c r="O4747" s="20"/>
      <c r="P4747" s="20"/>
      <c r="Q4747" s="20"/>
      <c r="R4747" s="16"/>
      <c r="S4747" s="16"/>
      <c r="T4747" s="16"/>
      <c r="U4747" s="39">
        <f t="shared" si="221"/>
        <v>5.6614396608000002</v>
      </c>
    </row>
    <row r="4748" spans="1:21" ht="12" customHeight="1">
      <c r="A4748" s="15"/>
      <c r="B4748" s="16" t="s">
        <v>22931</v>
      </c>
      <c r="C4748" s="16" t="s">
        <v>22018</v>
      </c>
      <c r="D4748" s="16" t="s">
        <v>22917</v>
      </c>
      <c r="E4748" s="16" t="s">
        <v>22932</v>
      </c>
      <c r="F4748" s="17"/>
      <c r="G4748" s="22">
        <v>36</v>
      </c>
      <c r="H4748" s="19">
        <f t="shared" si="219"/>
        <v>1.1100862080000002</v>
      </c>
      <c r="I4748" s="16"/>
      <c r="J4748" s="16">
        <f t="shared" si="220"/>
        <v>0</v>
      </c>
      <c r="K4748" s="20"/>
      <c r="L4748" s="20"/>
      <c r="M4748" s="20"/>
      <c r="N4748" s="20"/>
      <c r="O4748" s="20"/>
      <c r="P4748" s="20"/>
      <c r="Q4748" s="20"/>
      <c r="R4748" s="16"/>
      <c r="S4748" s="16"/>
      <c r="T4748" s="16"/>
      <c r="U4748" s="39">
        <f t="shared" si="221"/>
        <v>1.3321034496000002</v>
      </c>
    </row>
    <row r="4749" spans="1:21" ht="12" customHeight="1">
      <c r="A4749" s="15"/>
      <c r="B4749" s="16" t="s">
        <v>22933</v>
      </c>
      <c r="C4749" s="16" t="s">
        <v>22018</v>
      </c>
      <c r="D4749" s="16" t="s">
        <v>22917</v>
      </c>
      <c r="E4749" s="16" t="s">
        <v>22934</v>
      </c>
      <c r="F4749" s="17"/>
      <c r="G4749" s="22">
        <v>23</v>
      </c>
      <c r="H4749" s="19">
        <f t="shared" si="219"/>
        <v>0.70922174400000015</v>
      </c>
      <c r="I4749" s="16"/>
      <c r="J4749" s="16">
        <f t="shared" si="220"/>
        <v>0</v>
      </c>
      <c r="K4749" s="20"/>
      <c r="L4749" s="20"/>
      <c r="M4749" s="20"/>
      <c r="N4749" s="20"/>
      <c r="O4749" s="20"/>
      <c r="P4749" s="20"/>
      <c r="Q4749" s="20"/>
      <c r="R4749" s="16"/>
      <c r="S4749" s="16"/>
      <c r="T4749" s="16"/>
      <c r="U4749" s="39">
        <f t="shared" si="221"/>
        <v>0.85106609280000012</v>
      </c>
    </row>
    <row r="4750" spans="1:21" ht="12" customHeight="1">
      <c r="A4750" s="15"/>
      <c r="B4750" s="16" t="s">
        <v>22935</v>
      </c>
      <c r="C4750" s="16" t="s">
        <v>22018</v>
      </c>
      <c r="D4750" s="16" t="s">
        <v>22917</v>
      </c>
      <c r="E4750" s="16" t="s">
        <v>22921</v>
      </c>
      <c r="F4750" s="17"/>
      <c r="G4750" s="22">
        <v>27</v>
      </c>
      <c r="H4750" s="19">
        <f t="shared" si="219"/>
        <v>0.83256465600000029</v>
      </c>
      <c r="I4750" s="16"/>
      <c r="J4750" s="16">
        <f t="shared" si="220"/>
        <v>0</v>
      </c>
      <c r="K4750" s="20"/>
      <c r="L4750" s="20"/>
      <c r="M4750" s="20"/>
      <c r="N4750" s="20"/>
      <c r="O4750" s="20"/>
      <c r="P4750" s="20"/>
      <c r="Q4750" s="20"/>
      <c r="R4750" s="16"/>
      <c r="S4750" s="16"/>
      <c r="T4750" s="16"/>
      <c r="U4750" s="39">
        <f t="shared" si="221"/>
        <v>0.99907758720000028</v>
      </c>
    </row>
    <row r="4751" spans="1:21" ht="12" customHeight="1">
      <c r="A4751" s="15"/>
      <c r="B4751" s="16" t="s">
        <v>22936</v>
      </c>
      <c r="C4751" s="16" t="s">
        <v>22018</v>
      </c>
      <c r="D4751" s="16" t="s">
        <v>22917</v>
      </c>
      <c r="E4751" s="16" t="s">
        <v>22921</v>
      </c>
      <c r="F4751" s="17"/>
      <c r="G4751" s="22">
        <v>217</v>
      </c>
      <c r="H4751" s="19">
        <f t="shared" si="219"/>
        <v>6.691352976000001</v>
      </c>
      <c r="I4751" s="16"/>
      <c r="J4751" s="16">
        <f t="shared" si="220"/>
        <v>0</v>
      </c>
      <c r="K4751" s="20"/>
      <c r="L4751" s="20"/>
      <c r="M4751" s="20"/>
      <c r="N4751" s="20"/>
      <c r="O4751" s="20"/>
      <c r="P4751" s="20"/>
      <c r="Q4751" s="20"/>
      <c r="R4751" s="16"/>
      <c r="S4751" s="16"/>
      <c r="T4751" s="16"/>
      <c r="U4751" s="39">
        <f t="shared" si="221"/>
        <v>8.0296235712000001</v>
      </c>
    </row>
    <row r="4752" spans="1:21" ht="12" customHeight="1">
      <c r="A4752" s="15"/>
      <c r="B4752" s="16" t="s">
        <v>22937</v>
      </c>
      <c r="C4752" s="16" t="s">
        <v>22018</v>
      </c>
      <c r="D4752" s="16" t="s">
        <v>22938</v>
      </c>
      <c r="E4752" s="16" t="s">
        <v>22939</v>
      </c>
      <c r="F4752" s="17"/>
      <c r="G4752" s="22">
        <v>68</v>
      </c>
      <c r="H4752" s="19">
        <f t="shared" si="219"/>
        <v>2.0968295039999996</v>
      </c>
      <c r="I4752" s="16"/>
      <c r="J4752" s="16">
        <f t="shared" si="220"/>
        <v>0</v>
      </c>
      <c r="K4752" s="20"/>
      <c r="L4752" s="20"/>
      <c r="M4752" s="20"/>
      <c r="N4752" s="20"/>
      <c r="O4752" s="20"/>
      <c r="P4752" s="20"/>
      <c r="Q4752" s="20"/>
      <c r="R4752" s="16"/>
      <c r="S4752" s="16"/>
      <c r="T4752" s="16"/>
      <c r="U4752" s="39">
        <f t="shared" si="221"/>
        <v>2.5161954047999995</v>
      </c>
    </row>
    <row r="4753" spans="1:21" ht="12" customHeight="1">
      <c r="A4753" s="15"/>
      <c r="B4753" s="16" t="s">
        <v>22940</v>
      </c>
      <c r="C4753" s="16" t="s">
        <v>22018</v>
      </c>
      <c r="D4753" s="16" t="s">
        <v>22938</v>
      </c>
      <c r="E4753" s="16" t="s">
        <v>22939</v>
      </c>
      <c r="F4753" s="17"/>
      <c r="G4753" s="22">
        <v>51</v>
      </c>
      <c r="H4753" s="19">
        <f t="shared" si="219"/>
        <v>1.5726221280000001</v>
      </c>
      <c r="I4753" s="16"/>
      <c r="J4753" s="16">
        <f t="shared" si="220"/>
        <v>0</v>
      </c>
      <c r="K4753" s="20"/>
      <c r="L4753" s="20"/>
      <c r="M4753" s="20"/>
      <c r="N4753" s="20"/>
      <c r="O4753" s="20"/>
      <c r="P4753" s="20"/>
      <c r="Q4753" s="20"/>
      <c r="R4753" s="16"/>
      <c r="S4753" s="16"/>
      <c r="T4753" s="16"/>
      <c r="U4753" s="39">
        <f t="shared" si="221"/>
        <v>1.8871465536000001</v>
      </c>
    </row>
    <row r="4754" spans="1:21" ht="12" customHeight="1">
      <c r="A4754" s="15"/>
      <c r="B4754" s="16" t="s">
        <v>22941</v>
      </c>
      <c r="C4754" s="16" t="s">
        <v>22018</v>
      </c>
      <c r="D4754" s="16" t="s">
        <v>22938</v>
      </c>
      <c r="E4754" s="16" t="s">
        <v>22939</v>
      </c>
      <c r="F4754" s="17"/>
      <c r="G4754" s="22">
        <v>190</v>
      </c>
      <c r="H4754" s="19">
        <f t="shared" si="219"/>
        <v>5.8587883200000004</v>
      </c>
      <c r="I4754" s="16"/>
      <c r="J4754" s="16">
        <f t="shared" si="220"/>
        <v>0</v>
      </c>
      <c r="K4754" s="20"/>
      <c r="L4754" s="20"/>
      <c r="M4754" s="20"/>
      <c r="N4754" s="20"/>
      <c r="O4754" s="20"/>
      <c r="P4754" s="20"/>
      <c r="Q4754" s="20"/>
      <c r="R4754" s="16"/>
      <c r="S4754" s="16"/>
      <c r="T4754" s="16"/>
      <c r="U4754" s="39">
        <f t="shared" si="221"/>
        <v>7.0305459840000006</v>
      </c>
    </row>
    <row r="4755" spans="1:21" ht="12" customHeight="1">
      <c r="A4755" s="15"/>
      <c r="B4755" s="16" t="s">
        <v>22942</v>
      </c>
      <c r="C4755" s="16" t="s">
        <v>22018</v>
      </c>
      <c r="D4755" s="16" t="s">
        <v>22938</v>
      </c>
      <c r="E4755" s="16" t="s">
        <v>22939</v>
      </c>
      <c r="F4755" s="17"/>
      <c r="G4755" s="22">
        <v>118</v>
      </c>
      <c r="H4755" s="19">
        <f t="shared" si="219"/>
        <v>3.6386159040000008</v>
      </c>
      <c r="I4755" s="16"/>
      <c r="J4755" s="16">
        <f t="shared" si="220"/>
        <v>0</v>
      </c>
      <c r="K4755" s="20"/>
      <c r="L4755" s="20"/>
      <c r="M4755" s="20"/>
      <c r="N4755" s="20"/>
      <c r="O4755" s="20"/>
      <c r="P4755" s="20"/>
      <c r="Q4755" s="20"/>
      <c r="R4755" s="16"/>
      <c r="S4755" s="16"/>
      <c r="T4755" s="16"/>
      <c r="U4755" s="39">
        <f t="shared" si="221"/>
        <v>4.3663390848000008</v>
      </c>
    </row>
    <row r="4756" spans="1:21" ht="12" customHeight="1">
      <c r="A4756" s="15"/>
      <c r="B4756" s="16" t="s">
        <v>22943</v>
      </c>
      <c r="C4756" s="16" t="s">
        <v>22018</v>
      </c>
      <c r="D4756" s="16" t="s">
        <v>22938</v>
      </c>
      <c r="E4756" s="16" t="s">
        <v>22939</v>
      </c>
      <c r="F4756" s="17"/>
      <c r="G4756" s="22">
        <v>762</v>
      </c>
      <c r="H4756" s="19">
        <f t="shared" si="219"/>
        <v>23.496824736000004</v>
      </c>
      <c r="I4756" s="16"/>
      <c r="J4756" s="16">
        <f t="shared" si="220"/>
        <v>0</v>
      </c>
      <c r="K4756" s="20"/>
      <c r="L4756" s="20"/>
      <c r="M4756" s="20"/>
      <c r="N4756" s="20"/>
      <c r="O4756" s="20"/>
      <c r="P4756" s="20"/>
      <c r="Q4756" s="20"/>
      <c r="R4756" s="16"/>
      <c r="S4756" s="16"/>
      <c r="T4756" s="16"/>
      <c r="U4756" s="39">
        <f t="shared" si="221"/>
        <v>28.196189683200004</v>
      </c>
    </row>
    <row r="4757" spans="1:21" ht="12" customHeight="1">
      <c r="A4757" s="15"/>
      <c r="B4757" s="16" t="s">
        <v>22944</v>
      </c>
      <c r="C4757" s="16" t="s">
        <v>22018</v>
      </c>
      <c r="D4757" s="16" t="s">
        <v>22938</v>
      </c>
      <c r="E4757" s="16" t="s">
        <v>22939</v>
      </c>
      <c r="F4757" s="17"/>
      <c r="G4757" s="22">
        <v>164</v>
      </c>
      <c r="H4757" s="19">
        <f t="shared" ref="H4757:H4820" si="222">IF(R4757="Мax скидка 20%",G4757*0.8*1.05/100*H$15,IF(R4757="От 3-х шт. скидка 50%.",G4757*0.5*1.05/100*H$15,G4757*0.6*1.05/100*H$15))*1.03*1.2*1.1</f>
        <v>5.0570593920000002</v>
      </c>
      <c r="I4757" s="16"/>
      <c r="J4757" s="16">
        <f t="shared" si="220"/>
        <v>0</v>
      </c>
      <c r="K4757" s="20"/>
      <c r="L4757" s="20"/>
      <c r="M4757" s="20"/>
      <c r="N4757" s="20"/>
      <c r="O4757" s="20"/>
      <c r="P4757" s="20"/>
      <c r="Q4757" s="20"/>
      <c r="R4757" s="16"/>
      <c r="S4757" s="16"/>
      <c r="T4757" s="16"/>
      <c r="U4757" s="39">
        <f t="shared" si="221"/>
        <v>6.0684712703999999</v>
      </c>
    </row>
    <row r="4758" spans="1:21" ht="12" customHeight="1">
      <c r="A4758" s="15"/>
      <c r="B4758" s="16" t="s">
        <v>22945</v>
      </c>
      <c r="C4758" s="16" t="s">
        <v>22018</v>
      </c>
      <c r="D4758" s="16" t="s">
        <v>22938</v>
      </c>
      <c r="E4758" s="16" t="s">
        <v>22939</v>
      </c>
      <c r="F4758" s="17"/>
      <c r="G4758" s="22">
        <v>306</v>
      </c>
      <c r="H4758" s="19">
        <f t="shared" si="222"/>
        <v>9.4357327680000012</v>
      </c>
      <c r="I4758" s="16"/>
      <c r="J4758" s="16">
        <f t="shared" ref="J4758:J4821" si="223">H4758*I4758</f>
        <v>0</v>
      </c>
      <c r="K4758" s="20"/>
      <c r="L4758" s="20"/>
      <c r="M4758" s="20"/>
      <c r="N4758" s="20"/>
      <c r="O4758" s="20"/>
      <c r="P4758" s="20"/>
      <c r="Q4758" s="20"/>
      <c r="R4758" s="16"/>
      <c r="S4758" s="16"/>
      <c r="T4758" s="16"/>
      <c r="U4758" s="39">
        <f t="shared" ref="U4758:U4821" si="224">IF(H4758&gt;100,H4758*1.11+15,H4758*1.2)</f>
        <v>11.3228793216</v>
      </c>
    </row>
    <row r="4759" spans="1:21" ht="12" customHeight="1">
      <c r="A4759" s="15"/>
      <c r="B4759" s="16" t="s">
        <v>22946</v>
      </c>
      <c r="C4759" s="16" t="s">
        <v>22018</v>
      </c>
      <c r="D4759" s="16" t="s">
        <v>22938</v>
      </c>
      <c r="E4759" s="16" t="s">
        <v>22939</v>
      </c>
      <c r="F4759" s="17"/>
      <c r="G4759" s="22">
        <v>292</v>
      </c>
      <c r="H4759" s="19">
        <f t="shared" si="222"/>
        <v>9.004032576000002</v>
      </c>
      <c r="I4759" s="16"/>
      <c r="J4759" s="16">
        <f t="shared" si="223"/>
        <v>0</v>
      </c>
      <c r="K4759" s="20"/>
      <c r="L4759" s="20"/>
      <c r="M4759" s="20"/>
      <c r="N4759" s="20"/>
      <c r="O4759" s="20"/>
      <c r="P4759" s="20"/>
      <c r="Q4759" s="20"/>
      <c r="R4759" s="16"/>
      <c r="S4759" s="16"/>
      <c r="T4759" s="16"/>
      <c r="U4759" s="39">
        <f t="shared" si="224"/>
        <v>10.804839091200002</v>
      </c>
    </row>
    <row r="4760" spans="1:21" ht="12" customHeight="1">
      <c r="A4760" s="15"/>
      <c r="B4760" s="16" t="s">
        <v>22947</v>
      </c>
      <c r="C4760" s="16" t="s">
        <v>22018</v>
      </c>
      <c r="D4760" s="16" t="s">
        <v>22938</v>
      </c>
      <c r="E4760" s="16" t="s">
        <v>22939</v>
      </c>
      <c r="F4760" s="17"/>
      <c r="G4760" s="22">
        <v>306</v>
      </c>
      <c r="H4760" s="19">
        <f t="shared" si="222"/>
        <v>9.4357327680000012</v>
      </c>
      <c r="I4760" s="16"/>
      <c r="J4760" s="16">
        <f t="shared" si="223"/>
        <v>0</v>
      </c>
      <c r="K4760" s="20"/>
      <c r="L4760" s="20"/>
      <c r="M4760" s="20"/>
      <c r="N4760" s="20"/>
      <c r="O4760" s="20"/>
      <c r="P4760" s="20"/>
      <c r="Q4760" s="20"/>
      <c r="R4760" s="16"/>
      <c r="S4760" s="16"/>
      <c r="T4760" s="16"/>
      <c r="U4760" s="39">
        <f t="shared" si="224"/>
        <v>11.3228793216</v>
      </c>
    </row>
    <row r="4761" spans="1:21" ht="12" customHeight="1">
      <c r="A4761" s="15"/>
      <c r="B4761" s="16" t="s">
        <v>22948</v>
      </c>
      <c r="C4761" s="16" t="s">
        <v>22018</v>
      </c>
      <c r="D4761" s="16" t="s">
        <v>22938</v>
      </c>
      <c r="E4761" s="16" t="s">
        <v>22939</v>
      </c>
      <c r="F4761" s="17"/>
      <c r="G4761" s="22">
        <v>246</v>
      </c>
      <c r="H4761" s="19">
        <f t="shared" si="222"/>
        <v>7.5855890880000008</v>
      </c>
      <c r="I4761" s="16"/>
      <c r="J4761" s="16">
        <f t="shared" si="223"/>
        <v>0</v>
      </c>
      <c r="K4761" s="20"/>
      <c r="L4761" s="20"/>
      <c r="M4761" s="20"/>
      <c r="N4761" s="20"/>
      <c r="O4761" s="20"/>
      <c r="P4761" s="20"/>
      <c r="Q4761" s="20"/>
      <c r="R4761" s="16"/>
      <c r="S4761" s="16"/>
      <c r="T4761" s="16"/>
      <c r="U4761" s="39">
        <f t="shared" si="224"/>
        <v>9.1027069055999998</v>
      </c>
    </row>
    <row r="4762" spans="1:21" ht="12" customHeight="1">
      <c r="A4762" s="15"/>
      <c r="B4762" s="16" t="s">
        <v>22949</v>
      </c>
      <c r="C4762" s="16" t="s">
        <v>22018</v>
      </c>
      <c r="D4762" s="16" t="s">
        <v>22938</v>
      </c>
      <c r="E4762" s="16" t="s">
        <v>22939</v>
      </c>
      <c r="F4762" s="17"/>
      <c r="G4762" s="22">
        <v>110</v>
      </c>
      <c r="H4762" s="19">
        <f t="shared" si="222"/>
        <v>3.3919300799999998</v>
      </c>
      <c r="I4762" s="16"/>
      <c r="J4762" s="16">
        <f t="shared" si="223"/>
        <v>0</v>
      </c>
      <c r="K4762" s="20"/>
      <c r="L4762" s="20"/>
      <c r="M4762" s="20"/>
      <c r="N4762" s="20"/>
      <c r="O4762" s="20"/>
      <c r="P4762" s="20"/>
      <c r="Q4762" s="20"/>
      <c r="R4762" s="16"/>
      <c r="S4762" s="16"/>
      <c r="T4762" s="16"/>
      <c r="U4762" s="39">
        <f t="shared" si="224"/>
        <v>4.070316096</v>
      </c>
    </row>
    <row r="4763" spans="1:21" ht="12" customHeight="1">
      <c r="A4763" s="15"/>
      <c r="B4763" s="16" t="s">
        <v>22950</v>
      </c>
      <c r="C4763" s="16" t="s">
        <v>22018</v>
      </c>
      <c r="D4763" s="16" t="s">
        <v>22938</v>
      </c>
      <c r="E4763" s="16" t="s">
        <v>22939</v>
      </c>
      <c r="F4763" s="17"/>
      <c r="G4763" s="22">
        <v>306</v>
      </c>
      <c r="H4763" s="19">
        <f t="shared" si="222"/>
        <v>9.4357327680000012</v>
      </c>
      <c r="I4763" s="16"/>
      <c r="J4763" s="16">
        <f t="shared" si="223"/>
        <v>0</v>
      </c>
      <c r="K4763" s="20"/>
      <c r="L4763" s="20"/>
      <c r="M4763" s="20"/>
      <c r="N4763" s="20"/>
      <c r="O4763" s="20"/>
      <c r="P4763" s="20"/>
      <c r="Q4763" s="20"/>
      <c r="R4763" s="16"/>
      <c r="S4763" s="16"/>
      <c r="T4763" s="16"/>
      <c r="U4763" s="39">
        <f t="shared" si="224"/>
        <v>11.3228793216</v>
      </c>
    </row>
    <row r="4764" spans="1:21" ht="12" customHeight="1">
      <c r="A4764" s="15"/>
      <c r="B4764" s="16" t="s">
        <v>22951</v>
      </c>
      <c r="C4764" s="16" t="s">
        <v>22018</v>
      </c>
      <c r="D4764" s="16" t="s">
        <v>22938</v>
      </c>
      <c r="E4764" s="16" t="s">
        <v>22939</v>
      </c>
      <c r="F4764" s="17"/>
      <c r="G4764" s="22">
        <v>287</v>
      </c>
      <c r="H4764" s="19">
        <f t="shared" si="222"/>
        <v>8.8498539360000006</v>
      </c>
      <c r="I4764" s="16"/>
      <c r="J4764" s="16">
        <f t="shared" si="223"/>
        <v>0</v>
      </c>
      <c r="K4764" s="20"/>
      <c r="L4764" s="20"/>
      <c r="M4764" s="20"/>
      <c r="N4764" s="20"/>
      <c r="O4764" s="20"/>
      <c r="P4764" s="20"/>
      <c r="Q4764" s="20"/>
      <c r="R4764" s="16"/>
      <c r="S4764" s="16"/>
      <c r="T4764" s="16"/>
      <c r="U4764" s="39">
        <f t="shared" si="224"/>
        <v>10.619824723200001</v>
      </c>
    </row>
    <row r="4765" spans="1:21" ht="12" customHeight="1">
      <c r="A4765" s="15"/>
      <c r="B4765" s="16" t="s">
        <v>22952</v>
      </c>
      <c r="C4765" s="16" t="s">
        <v>22018</v>
      </c>
      <c r="D4765" s="16" t="s">
        <v>22938</v>
      </c>
      <c r="E4765" s="16" t="s">
        <v>22939</v>
      </c>
      <c r="F4765" s="17"/>
      <c r="G4765" s="22">
        <v>287</v>
      </c>
      <c r="H4765" s="19">
        <f t="shared" si="222"/>
        <v>8.8498539360000006</v>
      </c>
      <c r="I4765" s="16"/>
      <c r="J4765" s="16">
        <f t="shared" si="223"/>
        <v>0</v>
      </c>
      <c r="K4765" s="20"/>
      <c r="L4765" s="20"/>
      <c r="M4765" s="20"/>
      <c r="N4765" s="20"/>
      <c r="O4765" s="20"/>
      <c r="P4765" s="20"/>
      <c r="Q4765" s="20"/>
      <c r="R4765" s="16"/>
      <c r="S4765" s="16"/>
      <c r="T4765" s="16"/>
      <c r="U4765" s="39">
        <f t="shared" si="224"/>
        <v>10.619824723200001</v>
      </c>
    </row>
    <row r="4766" spans="1:21" ht="12" customHeight="1">
      <c r="A4766" s="15"/>
      <c r="B4766" s="16" t="s">
        <v>22953</v>
      </c>
      <c r="C4766" s="16" t="s">
        <v>22018</v>
      </c>
      <c r="D4766" s="16" t="s">
        <v>22938</v>
      </c>
      <c r="E4766" s="16" t="s">
        <v>22939</v>
      </c>
      <c r="F4766" s="17"/>
      <c r="G4766" s="22">
        <v>306</v>
      </c>
      <c r="H4766" s="19">
        <f t="shared" si="222"/>
        <v>9.4357327680000012</v>
      </c>
      <c r="I4766" s="16"/>
      <c r="J4766" s="16">
        <f t="shared" si="223"/>
        <v>0</v>
      </c>
      <c r="K4766" s="20"/>
      <c r="L4766" s="20"/>
      <c r="M4766" s="20"/>
      <c r="N4766" s="20"/>
      <c r="O4766" s="20"/>
      <c r="P4766" s="20"/>
      <c r="Q4766" s="20"/>
      <c r="R4766" s="16"/>
      <c r="S4766" s="16"/>
      <c r="T4766" s="16"/>
      <c r="U4766" s="39">
        <f t="shared" si="224"/>
        <v>11.3228793216</v>
      </c>
    </row>
    <row r="4767" spans="1:21" ht="12" customHeight="1">
      <c r="A4767" s="15"/>
      <c r="B4767" s="16" t="s">
        <v>22954</v>
      </c>
      <c r="C4767" s="16" t="s">
        <v>22018</v>
      </c>
      <c r="D4767" s="16" t="s">
        <v>22938</v>
      </c>
      <c r="E4767" s="16" t="s">
        <v>22939</v>
      </c>
      <c r="F4767" s="17"/>
      <c r="G4767" s="22">
        <v>306</v>
      </c>
      <c r="H4767" s="19">
        <f t="shared" si="222"/>
        <v>9.4357327680000012</v>
      </c>
      <c r="I4767" s="16"/>
      <c r="J4767" s="16">
        <f t="shared" si="223"/>
        <v>0</v>
      </c>
      <c r="K4767" s="20"/>
      <c r="L4767" s="20"/>
      <c r="M4767" s="20"/>
      <c r="N4767" s="20"/>
      <c r="O4767" s="20"/>
      <c r="P4767" s="20"/>
      <c r="Q4767" s="20"/>
      <c r="R4767" s="16"/>
      <c r="S4767" s="16"/>
      <c r="T4767" s="16"/>
      <c r="U4767" s="39">
        <f t="shared" si="224"/>
        <v>11.3228793216</v>
      </c>
    </row>
    <row r="4768" spans="1:21" ht="12" customHeight="1">
      <c r="A4768" s="15"/>
      <c r="B4768" s="16" t="s">
        <v>22955</v>
      </c>
      <c r="C4768" s="16" t="s">
        <v>22018</v>
      </c>
      <c r="D4768" s="16" t="s">
        <v>22938</v>
      </c>
      <c r="E4768" s="16" t="s">
        <v>22939</v>
      </c>
      <c r="F4768" s="17"/>
      <c r="G4768" s="22">
        <v>306</v>
      </c>
      <c r="H4768" s="19">
        <f t="shared" si="222"/>
        <v>9.4357327680000012</v>
      </c>
      <c r="I4768" s="16"/>
      <c r="J4768" s="16">
        <f t="shared" si="223"/>
        <v>0</v>
      </c>
      <c r="K4768" s="20"/>
      <c r="L4768" s="20"/>
      <c r="M4768" s="20"/>
      <c r="N4768" s="20"/>
      <c r="O4768" s="20"/>
      <c r="P4768" s="20"/>
      <c r="Q4768" s="20"/>
      <c r="R4768" s="16"/>
      <c r="S4768" s="16"/>
      <c r="T4768" s="16"/>
      <c r="U4768" s="39">
        <f t="shared" si="224"/>
        <v>11.3228793216</v>
      </c>
    </row>
    <row r="4769" spans="1:21" ht="12" customHeight="1">
      <c r="A4769" s="15"/>
      <c r="B4769" s="16" t="s">
        <v>22956</v>
      </c>
      <c r="C4769" s="16" t="s">
        <v>22018</v>
      </c>
      <c r="D4769" s="16" t="s">
        <v>22938</v>
      </c>
      <c r="E4769" s="16" t="s">
        <v>22939</v>
      </c>
      <c r="F4769" s="17"/>
      <c r="G4769" s="22">
        <v>336</v>
      </c>
      <c r="H4769" s="19">
        <f t="shared" si="222"/>
        <v>10.360804608000002</v>
      </c>
      <c r="I4769" s="16"/>
      <c r="J4769" s="16">
        <f t="shared" si="223"/>
        <v>0</v>
      </c>
      <c r="K4769" s="20"/>
      <c r="L4769" s="20"/>
      <c r="M4769" s="20"/>
      <c r="N4769" s="20"/>
      <c r="O4769" s="20"/>
      <c r="P4769" s="20"/>
      <c r="Q4769" s="20"/>
      <c r="R4769" s="16"/>
      <c r="S4769" s="16"/>
      <c r="T4769" s="16"/>
      <c r="U4769" s="39">
        <f t="shared" si="224"/>
        <v>12.432965529600002</v>
      </c>
    </row>
    <row r="4770" spans="1:21" ht="12" customHeight="1">
      <c r="A4770" s="15"/>
      <c r="B4770" s="16" t="s">
        <v>22957</v>
      </c>
      <c r="C4770" s="16" t="s">
        <v>22018</v>
      </c>
      <c r="D4770" s="16" t="s">
        <v>22938</v>
      </c>
      <c r="E4770" s="16" t="s">
        <v>22939</v>
      </c>
      <c r="F4770" s="17"/>
      <c r="G4770" s="22">
        <v>224</v>
      </c>
      <c r="H4770" s="19">
        <f t="shared" si="222"/>
        <v>6.9072030720000015</v>
      </c>
      <c r="I4770" s="16"/>
      <c r="J4770" s="16">
        <f t="shared" si="223"/>
        <v>0</v>
      </c>
      <c r="K4770" s="20"/>
      <c r="L4770" s="20"/>
      <c r="M4770" s="20"/>
      <c r="N4770" s="20"/>
      <c r="O4770" s="20"/>
      <c r="P4770" s="20"/>
      <c r="Q4770" s="20"/>
      <c r="R4770" s="16"/>
      <c r="S4770" s="16"/>
      <c r="T4770" s="16"/>
      <c r="U4770" s="39">
        <f t="shared" si="224"/>
        <v>8.2886436864000022</v>
      </c>
    </row>
    <row r="4771" spans="1:21" ht="12" customHeight="1">
      <c r="A4771" s="15"/>
      <c r="B4771" s="16" t="s">
        <v>22958</v>
      </c>
      <c r="C4771" s="16" t="s">
        <v>22018</v>
      </c>
      <c r="D4771" s="16" t="s">
        <v>22938</v>
      </c>
      <c r="E4771" s="16" t="s">
        <v>22939</v>
      </c>
      <c r="F4771" s="17"/>
      <c r="G4771" s="22">
        <v>306</v>
      </c>
      <c r="H4771" s="19">
        <f t="shared" si="222"/>
        <v>9.4357327680000012</v>
      </c>
      <c r="I4771" s="16"/>
      <c r="J4771" s="16">
        <f t="shared" si="223"/>
        <v>0</v>
      </c>
      <c r="K4771" s="20"/>
      <c r="L4771" s="20"/>
      <c r="M4771" s="20"/>
      <c r="N4771" s="20"/>
      <c r="O4771" s="20"/>
      <c r="P4771" s="20"/>
      <c r="Q4771" s="20"/>
      <c r="R4771" s="16"/>
      <c r="S4771" s="16"/>
      <c r="T4771" s="16"/>
      <c r="U4771" s="39">
        <f t="shared" si="224"/>
        <v>11.3228793216</v>
      </c>
    </row>
    <row r="4772" spans="1:21" ht="12" customHeight="1">
      <c r="A4772" s="15"/>
      <c r="B4772" s="16" t="s">
        <v>22959</v>
      </c>
      <c r="C4772" s="16" t="s">
        <v>22018</v>
      </c>
      <c r="D4772" s="16" t="s">
        <v>22938</v>
      </c>
      <c r="E4772" s="16" t="s">
        <v>22939</v>
      </c>
      <c r="F4772" s="17"/>
      <c r="G4772" s="22">
        <v>306</v>
      </c>
      <c r="H4772" s="19">
        <f t="shared" si="222"/>
        <v>9.4357327680000012</v>
      </c>
      <c r="I4772" s="16"/>
      <c r="J4772" s="16">
        <f t="shared" si="223"/>
        <v>0</v>
      </c>
      <c r="K4772" s="20"/>
      <c r="L4772" s="20"/>
      <c r="M4772" s="20"/>
      <c r="N4772" s="20"/>
      <c r="O4772" s="20"/>
      <c r="P4772" s="20"/>
      <c r="Q4772" s="20"/>
      <c r="R4772" s="16"/>
      <c r="S4772" s="16"/>
      <c r="T4772" s="16"/>
      <c r="U4772" s="39">
        <f t="shared" si="224"/>
        <v>11.3228793216</v>
      </c>
    </row>
    <row r="4773" spans="1:21" ht="12" customHeight="1">
      <c r="A4773" s="15"/>
      <c r="B4773" s="16" t="s">
        <v>22960</v>
      </c>
      <c r="C4773" s="16" t="s">
        <v>22018</v>
      </c>
      <c r="D4773" s="16" t="s">
        <v>22938</v>
      </c>
      <c r="E4773" s="16" t="s">
        <v>22939</v>
      </c>
      <c r="F4773" s="17"/>
      <c r="G4773" s="22">
        <v>292</v>
      </c>
      <c r="H4773" s="19">
        <f t="shared" si="222"/>
        <v>9.004032576000002</v>
      </c>
      <c r="I4773" s="16"/>
      <c r="J4773" s="16">
        <f t="shared" si="223"/>
        <v>0</v>
      </c>
      <c r="K4773" s="20"/>
      <c r="L4773" s="20"/>
      <c r="M4773" s="20"/>
      <c r="N4773" s="20"/>
      <c r="O4773" s="20"/>
      <c r="P4773" s="20"/>
      <c r="Q4773" s="20"/>
      <c r="R4773" s="16"/>
      <c r="S4773" s="16"/>
      <c r="T4773" s="16"/>
      <c r="U4773" s="39">
        <f t="shared" si="224"/>
        <v>10.804839091200002</v>
      </c>
    </row>
    <row r="4774" spans="1:21" ht="12" customHeight="1">
      <c r="A4774" s="15"/>
      <c r="B4774" s="16" t="s">
        <v>22961</v>
      </c>
      <c r="C4774" s="16" t="s">
        <v>22018</v>
      </c>
      <c r="D4774" s="16" t="s">
        <v>22938</v>
      </c>
      <c r="E4774" s="16" t="s">
        <v>22939</v>
      </c>
      <c r="F4774" s="17"/>
      <c r="G4774" s="22">
        <v>292</v>
      </c>
      <c r="H4774" s="19">
        <f t="shared" si="222"/>
        <v>9.004032576000002</v>
      </c>
      <c r="I4774" s="16"/>
      <c r="J4774" s="16">
        <f t="shared" si="223"/>
        <v>0</v>
      </c>
      <c r="K4774" s="20"/>
      <c r="L4774" s="20"/>
      <c r="M4774" s="20"/>
      <c r="N4774" s="20"/>
      <c r="O4774" s="20"/>
      <c r="P4774" s="20"/>
      <c r="Q4774" s="20"/>
      <c r="R4774" s="16"/>
      <c r="S4774" s="16"/>
      <c r="T4774" s="16"/>
      <c r="U4774" s="39">
        <f t="shared" si="224"/>
        <v>10.804839091200002</v>
      </c>
    </row>
    <row r="4775" spans="1:21" ht="12" customHeight="1">
      <c r="A4775" s="15"/>
      <c r="B4775" s="16" t="s">
        <v>22962</v>
      </c>
      <c r="C4775" s="16" t="s">
        <v>22018</v>
      </c>
      <c r="D4775" s="16" t="s">
        <v>22938</v>
      </c>
      <c r="E4775" s="16" t="s">
        <v>22939</v>
      </c>
      <c r="F4775" s="17"/>
      <c r="G4775" s="22">
        <v>366</v>
      </c>
      <c r="H4775" s="19">
        <f t="shared" si="222"/>
        <v>11.285876448000002</v>
      </c>
      <c r="I4775" s="16"/>
      <c r="J4775" s="16">
        <f t="shared" si="223"/>
        <v>0</v>
      </c>
      <c r="K4775" s="20"/>
      <c r="L4775" s="20"/>
      <c r="M4775" s="20"/>
      <c r="N4775" s="20"/>
      <c r="O4775" s="20"/>
      <c r="P4775" s="20"/>
      <c r="Q4775" s="20"/>
      <c r="R4775" s="16"/>
      <c r="S4775" s="16"/>
      <c r="T4775" s="16"/>
      <c r="U4775" s="39">
        <f t="shared" si="224"/>
        <v>13.543051737600001</v>
      </c>
    </row>
    <row r="4776" spans="1:21" ht="12" customHeight="1">
      <c r="A4776" s="15"/>
      <c r="B4776" s="16" t="s">
        <v>22963</v>
      </c>
      <c r="C4776" s="16" t="s">
        <v>22018</v>
      </c>
      <c r="D4776" s="16" t="s">
        <v>22938</v>
      </c>
      <c r="E4776" s="16" t="s">
        <v>22939</v>
      </c>
      <c r="F4776" s="17"/>
      <c r="G4776" s="22">
        <v>250</v>
      </c>
      <c r="H4776" s="19">
        <f t="shared" si="222"/>
        <v>7.7089320000000017</v>
      </c>
      <c r="I4776" s="16"/>
      <c r="J4776" s="16">
        <f t="shared" si="223"/>
        <v>0</v>
      </c>
      <c r="K4776" s="20"/>
      <c r="L4776" s="20"/>
      <c r="M4776" s="20"/>
      <c r="N4776" s="20"/>
      <c r="O4776" s="20"/>
      <c r="P4776" s="20"/>
      <c r="Q4776" s="20"/>
      <c r="R4776" s="16"/>
      <c r="S4776" s="16"/>
      <c r="T4776" s="16"/>
      <c r="U4776" s="39">
        <f t="shared" si="224"/>
        <v>9.250718400000002</v>
      </c>
    </row>
    <row r="4777" spans="1:21" ht="12" customHeight="1">
      <c r="A4777" s="15"/>
      <c r="B4777" s="16" t="s">
        <v>22964</v>
      </c>
      <c r="C4777" s="16" t="s">
        <v>22018</v>
      </c>
      <c r="D4777" s="16" t="s">
        <v>22938</v>
      </c>
      <c r="E4777" s="16" t="s">
        <v>22939</v>
      </c>
      <c r="F4777" s="17"/>
      <c r="G4777" s="22">
        <v>104</v>
      </c>
      <c r="H4777" s="19">
        <f t="shared" si="222"/>
        <v>3.2069157119999998</v>
      </c>
      <c r="I4777" s="16"/>
      <c r="J4777" s="16">
        <f t="shared" si="223"/>
        <v>0</v>
      </c>
      <c r="K4777" s="20"/>
      <c r="L4777" s="20"/>
      <c r="M4777" s="20"/>
      <c r="N4777" s="20"/>
      <c r="O4777" s="20"/>
      <c r="P4777" s="20"/>
      <c r="Q4777" s="20"/>
      <c r="R4777" s="16"/>
      <c r="S4777" s="16"/>
      <c r="T4777" s="16"/>
      <c r="U4777" s="39">
        <f t="shared" si="224"/>
        <v>3.8482988543999994</v>
      </c>
    </row>
    <row r="4778" spans="1:21" ht="12" customHeight="1">
      <c r="A4778" s="15"/>
      <c r="B4778" s="16" t="s">
        <v>22965</v>
      </c>
      <c r="C4778" s="16" t="s">
        <v>22018</v>
      </c>
      <c r="D4778" s="16" t="s">
        <v>22938</v>
      </c>
      <c r="E4778" s="16" t="s">
        <v>22939</v>
      </c>
      <c r="F4778" s="17"/>
      <c r="G4778" s="22">
        <v>93</v>
      </c>
      <c r="H4778" s="19">
        <f t="shared" si="222"/>
        <v>2.8677227039999997</v>
      </c>
      <c r="I4778" s="16"/>
      <c r="J4778" s="16">
        <f t="shared" si="223"/>
        <v>0</v>
      </c>
      <c r="K4778" s="20"/>
      <c r="L4778" s="20"/>
      <c r="M4778" s="20"/>
      <c r="N4778" s="20"/>
      <c r="O4778" s="20"/>
      <c r="P4778" s="20"/>
      <c r="Q4778" s="20"/>
      <c r="R4778" s="16"/>
      <c r="S4778" s="16"/>
      <c r="T4778" s="16"/>
      <c r="U4778" s="39">
        <f t="shared" si="224"/>
        <v>3.4412672447999997</v>
      </c>
    </row>
    <row r="4779" spans="1:21" ht="12" customHeight="1">
      <c r="A4779" s="15"/>
      <c r="B4779" s="16" t="s">
        <v>22966</v>
      </c>
      <c r="C4779" s="16" t="s">
        <v>22018</v>
      </c>
      <c r="D4779" s="16" t="s">
        <v>22938</v>
      </c>
      <c r="E4779" s="16" t="s">
        <v>22939</v>
      </c>
      <c r="F4779" s="17"/>
      <c r="G4779" s="22">
        <v>103</v>
      </c>
      <c r="H4779" s="19">
        <f t="shared" si="222"/>
        <v>3.1760799840000007</v>
      </c>
      <c r="I4779" s="16"/>
      <c r="J4779" s="16">
        <f t="shared" si="223"/>
        <v>0</v>
      </c>
      <c r="K4779" s="20"/>
      <c r="L4779" s="20"/>
      <c r="M4779" s="20"/>
      <c r="N4779" s="20"/>
      <c r="O4779" s="20"/>
      <c r="P4779" s="20"/>
      <c r="Q4779" s="20"/>
      <c r="R4779" s="16"/>
      <c r="S4779" s="16"/>
      <c r="T4779" s="16"/>
      <c r="U4779" s="39">
        <f t="shared" si="224"/>
        <v>3.8112959808000006</v>
      </c>
    </row>
    <row r="4780" spans="1:21" ht="12" customHeight="1">
      <c r="A4780" s="15"/>
      <c r="B4780" s="16" t="s">
        <v>22967</v>
      </c>
      <c r="C4780" s="16" t="s">
        <v>22018</v>
      </c>
      <c r="D4780" s="16" t="s">
        <v>22938</v>
      </c>
      <c r="E4780" s="16" t="s">
        <v>22968</v>
      </c>
      <c r="F4780" s="17"/>
      <c r="G4780" s="22">
        <v>72</v>
      </c>
      <c r="H4780" s="19">
        <f t="shared" si="222"/>
        <v>2.2201724160000005</v>
      </c>
      <c r="I4780" s="16"/>
      <c r="J4780" s="16">
        <f t="shared" si="223"/>
        <v>0</v>
      </c>
      <c r="K4780" s="20"/>
      <c r="L4780" s="20"/>
      <c r="M4780" s="20"/>
      <c r="N4780" s="20"/>
      <c r="O4780" s="20"/>
      <c r="P4780" s="20"/>
      <c r="Q4780" s="20"/>
      <c r="R4780" s="16"/>
      <c r="S4780" s="16"/>
      <c r="T4780" s="16"/>
      <c r="U4780" s="39">
        <f t="shared" si="224"/>
        <v>2.6642068992000003</v>
      </c>
    </row>
    <row r="4781" spans="1:21" ht="12" customHeight="1">
      <c r="A4781" s="15"/>
      <c r="B4781" s="16" t="s">
        <v>22969</v>
      </c>
      <c r="C4781" s="16" t="s">
        <v>22018</v>
      </c>
      <c r="D4781" s="16" t="s">
        <v>22938</v>
      </c>
      <c r="E4781" s="16" t="s">
        <v>22970</v>
      </c>
      <c r="F4781" s="17"/>
      <c r="G4781" s="22">
        <v>100</v>
      </c>
      <c r="H4781" s="19">
        <f t="shared" si="222"/>
        <v>3.0835728000000002</v>
      </c>
      <c r="I4781" s="16"/>
      <c r="J4781" s="16">
        <f t="shared" si="223"/>
        <v>0</v>
      </c>
      <c r="K4781" s="20"/>
      <c r="L4781" s="20"/>
      <c r="M4781" s="20"/>
      <c r="N4781" s="20"/>
      <c r="O4781" s="20"/>
      <c r="P4781" s="20"/>
      <c r="Q4781" s="20"/>
      <c r="R4781" s="16"/>
      <c r="S4781" s="16"/>
      <c r="T4781" s="16"/>
      <c r="U4781" s="39">
        <f t="shared" si="224"/>
        <v>3.7002873599999999</v>
      </c>
    </row>
    <row r="4782" spans="1:21" ht="12" customHeight="1">
      <c r="A4782" s="15"/>
      <c r="B4782" s="16" t="s">
        <v>22971</v>
      </c>
      <c r="C4782" s="16" t="s">
        <v>22018</v>
      </c>
      <c r="D4782" s="16" t="s">
        <v>22938</v>
      </c>
      <c r="E4782" s="16" t="s">
        <v>22972</v>
      </c>
      <c r="F4782" s="17"/>
      <c r="G4782" s="22">
        <v>104</v>
      </c>
      <c r="H4782" s="19">
        <f t="shared" si="222"/>
        <v>3.2069157119999998</v>
      </c>
      <c r="I4782" s="16"/>
      <c r="J4782" s="16">
        <f t="shared" si="223"/>
        <v>0</v>
      </c>
      <c r="K4782" s="20"/>
      <c r="L4782" s="20"/>
      <c r="M4782" s="20"/>
      <c r="N4782" s="20"/>
      <c r="O4782" s="20"/>
      <c r="P4782" s="20"/>
      <c r="Q4782" s="20"/>
      <c r="R4782" s="16"/>
      <c r="S4782" s="16"/>
      <c r="T4782" s="16"/>
      <c r="U4782" s="39">
        <f t="shared" si="224"/>
        <v>3.8482988543999994</v>
      </c>
    </row>
    <row r="4783" spans="1:21" ht="12" customHeight="1">
      <c r="A4783" s="15"/>
      <c r="B4783" s="16" t="s">
        <v>22973</v>
      </c>
      <c r="C4783" s="16" t="s">
        <v>22018</v>
      </c>
      <c r="D4783" s="16" t="s">
        <v>22938</v>
      </c>
      <c r="E4783" s="16" t="s">
        <v>22974</v>
      </c>
      <c r="F4783" s="17"/>
      <c r="G4783" s="22">
        <v>63</v>
      </c>
      <c r="H4783" s="19">
        <f t="shared" si="222"/>
        <v>1.942650864</v>
      </c>
      <c r="I4783" s="16"/>
      <c r="J4783" s="16">
        <f t="shared" si="223"/>
        <v>0</v>
      </c>
      <c r="K4783" s="20"/>
      <c r="L4783" s="20"/>
      <c r="M4783" s="20"/>
      <c r="N4783" s="20"/>
      <c r="O4783" s="20"/>
      <c r="P4783" s="20"/>
      <c r="Q4783" s="20"/>
      <c r="R4783" s="16"/>
      <c r="S4783" s="16"/>
      <c r="T4783" s="16"/>
      <c r="U4783" s="39">
        <f t="shared" si="224"/>
        <v>2.3311810367999999</v>
      </c>
    </row>
    <row r="4784" spans="1:21" ht="12" customHeight="1">
      <c r="A4784" s="15"/>
      <c r="B4784" s="16" t="s">
        <v>22975</v>
      </c>
      <c r="C4784" s="16" t="s">
        <v>22018</v>
      </c>
      <c r="D4784" s="16" t="s">
        <v>22938</v>
      </c>
      <c r="E4784" s="16" t="s">
        <v>22939</v>
      </c>
      <c r="F4784" s="17"/>
      <c r="G4784" s="22">
        <v>73</v>
      </c>
      <c r="H4784" s="19">
        <f t="shared" si="222"/>
        <v>2.2510081440000005</v>
      </c>
      <c r="I4784" s="16"/>
      <c r="J4784" s="16">
        <f t="shared" si="223"/>
        <v>0</v>
      </c>
      <c r="K4784" s="20"/>
      <c r="L4784" s="20"/>
      <c r="M4784" s="20"/>
      <c r="N4784" s="20"/>
      <c r="O4784" s="20"/>
      <c r="P4784" s="20"/>
      <c r="Q4784" s="20"/>
      <c r="R4784" s="16"/>
      <c r="S4784" s="16"/>
      <c r="T4784" s="16"/>
      <c r="U4784" s="39">
        <f t="shared" si="224"/>
        <v>2.7012097728000004</v>
      </c>
    </row>
    <row r="4785" spans="1:21" ht="12" customHeight="1">
      <c r="A4785" s="15"/>
      <c r="B4785" s="16" t="s">
        <v>22976</v>
      </c>
      <c r="C4785" s="16" t="s">
        <v>22018</v>
      </c>
      <c r="D4785" s="16" t="s">
        <v>22938</v>
      </c>
      <c r="E4785" s="16" t="s">
        <v>22977</v>
      </c>
      <c r="F4785" s="17"/>
      <c r="G4785" s="22">
        <v>145</v>
      </c>
      <c r="H4785" s="19">
        <f t="shared" si="222"/>
        <v>4.4711805599999996</v>
      </c>
      <c r="I4785" s="16"/>
      <c r="J4785" s="16">
        <f t="shared" si="223"/>
        <v>0</v>
      </c>
      <c r="K4785" s="20"/>
      <c r="L4785" s="20"/>
      <c r="M4785" s="20"/>
      <c r="N4785" s="20"/>
      <c r="O4785" s="20"/>
      <c r="P4785" s="20"/>
      <c r="Q4785" s="20"/>
      <c r="R4785" s="16"/>
      <c r="S4785" s="16"/>
      <c r="T4785" s="16"/>
      <c r="U4785" s="39">
        <f t="shared" si="224"/>
        <v>5.3654166719999994</v>
      </c>
    </row>
    <row r="4786" spans="1:21" ht="12" customHeight="1">
      <c r="A4786" s="15"/>
      <c r="B4786" s="16" t="s">
        <v>22978</v>
      </c>
      <c r="C4786" s="16" t="s">
        <v>22018</v>
      </c>
      <c r="D4786" s="16" t="s">
        <v>22938</v>
      </c>
      <c r="E4786" s="16" t="s">
        <v>22979</v>
      </c>
      <c r="F4786" s="17"/>
      <c r="G4786" s="22">
        <v>33</v>
      </c>
      <c r="H4786" s="19">
        <f t="shared" si="222"/>
        <v>1.0175790240000002</v>
      </c>
      <c r="I4786" s="16"/>
      <c r="J4786" s="16">
        <f t="shared" si="223"/>
        <v>0</v>
      </c>
      <c r="K4786" s="20"/>
      <c r="L4786" s="20"/>
      <c r="M4786" s="20"/>
      <c r="N4786" s="20"/>
      <c r="O4786" s="20"/>
      <c r="P4786" s="20"/>
      <c r="Q4786" s="20"/>
      <c r="R4786" s="16"/>
      <c r="S4786" s="16"/>
      <c r="T4786" s="16"/>
      <c r="U4786" s="39">
        <f t="shared" si="224"/>
        <v>1.2210948288000003</v>
      </c>
    </row>
    <row r="4787" spans="1:21" ht="12" customHeight="1">
      <c r="A4787" s="15"/>
      <c r="B4787" s="16" t="s">
        <v>22980</v>
      </c>
      <c r="C4787" s="16" t="s">
        <v>22018</v>
      </c>
      <c r="D4787" s="16" t="s">
        <v>22938</v>
      </c>
      <c r="E4787" s="16" t="s">
        <v>22981</v>
      </c>
      <c r="F4787" s="17"/>
      <c r="G4787" s="22">
        <v>5</v>
      </c>
      <c r="H4787" s="19">
        <f t="shared" si="222"/>
        <v>0.15417864000000001</v>
      </c>
      <c r="I4787" s="16"/>
      <c r="J4787" s="16">
        <f t="shared" si="223"/>
        <v>0</v>
      </c>
      <c r="K4787" s="20"/>
      <c r="L4787" s="20"/>
      <c r="M4787" s="20"/>
      <c r="N4787" s="20"/>
      <c r="O4787" s="20"/>
      <c r="P4787" s="20"/>
      <c r="Q4787" s="20"/>
      <c r="R4787" s="16"/>
      <c r="S4787" s="16"/>
      <c r="T4787" s="16"/>
      <c r="U4787" s="39">
        <f t="shared" si="224"/>
        <v>0.18501436800000001</v>
      </c>
    </row>
    <row r="4788" spans="1:21" ht="12" customHeight="1">
      <c r="A4788" s="15"/>
      <c r="B4788" s="16" t="s">
        <v>22982</v>
      </c>
      <c r="C4788" s="16" t="s">
        <v>22018</v>
      </c>
      <c r="D4788" s="16" t="s">
        <v>22938</v>
      </c>
      <c r="E4788" s="16" t="s">
        <v>22983</v>
      </c>
      <c r="F4788" s="17"/>
      <c r="G4788" s="22">
        <v>785</v>
      </c>
      <c r="H4788" s="19">
        <f t="shared" si="222"/>
        <v>24.206046479999998</v>
      </c>
      <c r="I4788" s="16"/>
      <c r="J4788" s="16">
        <f t="shared" si="223"/>
        <v>0</v>
      </c>
      <c r="K4788" s="20"/>
      <c r="L4788" s="20"/>
      <c r="M4788" s="20"/>
      <c r="N4788" s="20"/>
      <c r="O4788" s="20"/>
      <c r="P4788" s="20"/>
      <c r="Q4788" s="20"/>
      <c r="R4788" s="16"/>
      <c r="S4788" s="16"/>
      <c r="T4788" s="16"/>
      <c r="U4788" s="39">
        <f t="shared" si="224"/>
        <v>29.047255775999997</v>
      </c>
    </row>
    <row r="4789" spans="1:21" ht="12" customHeight="1">
      <c r="A4789" s="15"/>
      <c r="B4789" s="16" t="s">
        <v>22984</v>
      </c>
      <c r="C4789" s="16" t="s">
        <v>22018</v>
      </c>
      <c r="D4789" s="16" t="s">
        <v>22938</v>
      </c>
      <c r="E4789" s="16" t="s">
        <v>22985</v>
      </c>
      <c r="F4789" s="17"/>
      <c r="G4789" s="22">
        <v>94</v>
      </c>
      <c r="H4789" s="19">
        <f t="shared" si="222"/>
        <v>2.8985584320000006</v>
      </c>
      <c r="I4789" s="16"/>
      <c r="J4789" s="16">
        <f t="shared" si="223"/>
        <v>0</v>
      </c>
      <c r="K4789" s="20"/>
      <c r="L4789" s="20"/>
      <c r="M4789" s="20"/>
      <c r="N4789" s="20"/>
      <c r="O4789" s="20"/>
      <c r="P4789" s="20"/>
      <c r="Q4789" s="20"/>
      <c r="R4789" s="16"/>
      <c r="S4789" s="16"/>
      <c r="T4789" s="16"/>
      <c r="U4789" s="39">
        <f t="shared" si="224"/>
        <v>3.4782701184000007</v>
      </c>
    </row>
    <row r="4790" spans="1:21" ht="12" customHeight="1">
      <c r="A4790" s="15"/>
      <c r="B4790" s="16" t="s">
        <v>22986</v>
      </c>
      <c r="C4790" s="16" t="s">
        <v>22018</v>
      </c>
      <c r="D4790" s="16" t="s">
        <v>22938</v>
      </c>
      <c r="E4790" s="16" t="s">
        <v>22987</v>
      </c>
      <c r="F4790" s="17"/>
      <c r="G4790" s="22">
        <v>73</v>
      </c>
      <c r="H4790" s="19">
        <f t="shared" si="222"/>
        <v>2.2510081440000005</v>
      </c>
      <c r="I4790" s="16"/>
      <c r="J4790" s="16">
        <f t="shared" si="223"/>
        <v>0</v>
      </c>
      <c r="K4790" s="20"/>
      <c r="L4790" s="20"/>
      <c r="M4790" s="20"/>
      <c r="N4790" s="20"/>
      <c r="O4790" s="20"/>
      <c r="P4790" s="20"/>
      <c r="Q4790" s="20"/>
      <c r="R4790" s="16"/>
      <c r="S4790" s="16"/>
      <c r="T4790" s="16"/>
      <c r="U4790" s="39">
        <f t="shared" si="224"/>
        <v>2.7012097728000004</v>
      </c>
    </row>
    <row r="4791" spans="1:21" ht="12" customHeight="1">
      <c r="A4791" s="15"/>
      <c r="B4791" s="16" t="s">
        <v>22988</v>
      </c>
      <c r="C4791" s="16" t="s">
        <v>22018</v>
      </c>
      <c r="D4791" s="16" t="s">
        <v>22938</v>
      </c>
      <c r="E4791" s="16" t="s">
        <v>22989</v>
      </c>
      <c r="F4791" s="17"/>
      <c r="G4791" s="22">
        <v>20</v>
      </c>
      <c r="H4791" s="19">
        <f t="shared" si="222"/>
        <v>0.61671456000000002</v>
      </c>
      <c r="I4791" s="16"/>
      <c r="J4791" s="16">
        <f t="shared" si="223"/>
        <v>0</v>
      </c>
      <c r="K4791" s="20"/>
      <c r="L4791" s="20"/>
      <c r="M4791" s="20"/>
      <c r="N4791" s="20"/>
      <c r="O4791" s="20"/>
      <c r="P4791" s="20"/>
      <c r="Q4791" s="20"/>
      <c r="R4791" s="16"/>
      <c r="S4791" s="16"/>
      <c r="T4791" s="16"/>
      <c r="U4791" s="39">
        <f t="shared" si="224"/>
        <v>0.74005747200000005</v>
      </c>
    </row>
    <row r="4792" spans="1:21" ht="12" customHeight="1">
      <c r="A4792" s="15"/>
      <c r="B4792" s="16" t="s">
        <v>22990</v>
      </c>
      <c r="C4792" s="16" t="s">
        <v>22018</v>
      </c>
      <c r="D4792" s="16" t="s">
        <v>22938</v>
      </c>
      <c r="E4792" s="16" t="s">
        <v>22939</v>
      </c>
      <c r="F4792" s="17"/>
      <c r="G4792" s="22">
        <v>63</v>
      </c>
      <c r="H4792" s="19">
        <f t="shared" si="222"/>
        <v>1.942650864</v>
      </c>
      <c r="I4792" s="16"/>
      <c r="J4792" s="16">
        <f t="shared" si="223"/>
        <v>0</v>
      </c>
      <c r="K4792" s="20"/>
      <c r="L4792" s="20"/>
      <c r="M4792" s="20"/>
      <c r="N4792" s="20"/>
      <c r="O4792" s="20"/>
      <c r="P4792" s="20"/>
      <c r="Q4792" s="20"/>
      <c r="R4792" s="16"/>
      <c r="S4792" s="16"/>
      <c r="T4792" s="16"/>
      <c r="U4792" s="39">
        <f t="shared" si="224"/>
        <v>2.3311810367999999</v>
      </c>
    </row>
    <row r="4793" spans="1:21" ht="12" customHeight="1">
      <c r="A4793" s="15"/>
      <c r="B4793" s="16" t="s">
        <v>22991</v>
      </c>
      <c r="C4793" s="16" t="s">
        <v>22018</v>
      </c>
      <c r="D4793" s="16" t="s">
        <v>22938</v>
      </c>
      <c r="E4793" s="16" t="s">
        <v>22992</v>
      </c>
      <c r="F4793" s="17"/>
      <c r="G4793" s="22">
        <v>67</v>
      </c>
      <c r="H4793" s="19">
        <f t="shared" si="222"/>
        <v>2.0659937760000004</v>
      </c>
      <c r="I4793" s="16"/>
      <c r="J4793" s="16">
        <f t="shared" si="223"/>
        <v>0</v>
      </c>
      <c r="K4793" s="20"/>
      <c r="L4793" s="20"/>
      <c r="M4793" s="20"/>
      <c r="N4793" s="20"/>
      <c r="O4793" s="20"/>
      <c r="P4793" s="20"/>
      <c r="Q4793" s="20"/>
      <c r="R4793" s="16"/>
      <c r="S4793" s="16"/>
      <c r="T4793" s="16"/>
      <c r="U4793" s="39">
        <f t="shared" si="224"/>
        <v>2.4791925312000003</v>
      </c>
    </row>
    <row r="4794" spans="1:21" ht="12" customHeight="1">
      <c r="A4794" s="15"/>
      <c r="B4794" s="16" t="s">
        <v>22993</v>
      </c>
      <c r="C4794" s="16" t="s">
        <v>22018</v>
      </c>
      <c r="D4794" s="16" t="s">
        <v>22938</v>
      </c>
      <c r="E4794" s="16" t="s">
        <v>22994</v>
      </c>
      <c r="F4794" s="17"/>
      <c r="G4794" s="22">
        <v>20</v>
      </c>
      <c r="H4794" s="19">
        <f t="shared" si="222"/>
        <v>0.61671456000000002</v>
      </c>
      <c r="I4794" s="16"/>
      <c r="J4794" s="16">
        <f t="shared" si="223"/>
        <v>0</v>
      </c>
      <c r="K4794" s="20"/>
      <c r="L4794" s="20"/>
      <c r="M4794" s="20"/>
      <c r="N4794" s="20"/>
      <c r="O4794" s="20"/>
      <c r="P4794" s="20"/>
      <c r="Q4794" s="20"/>
      <c r="R4794" s="16"/>
      <c r="S4794" s="16"/>
      <c r="T4794" s="16"/>
      <c r="U4794" s="39">
        <f t="shared" si="224"/>
        <v>0.74005747200000005</v>
      </c>
    </row>
    <row r="4795" spans="1:21" ht="12" customHeight="1">
      <c r="A4795" s="15"/>
      <c r="B4795" s="16" t="s">
        <v>22995</v>
      </c>
      <c r="C4795" s="16" t="s">
        <v>22018</v>
      </c>
      <c r="D4795" s="16" t="s">
        <v>22938</v>
      </c>
      <c r="E4795" s="16" t="s">
        <v>22996</v>
      </c>
      <c r="F4795" s="17"/>
      <c r="G4795" s="22">
        <v>7</v>
      </c>
      <c r="H4795" s="19">
        <f t="shared" si="222"/>
        <v>0.21585009600000005</v>
      </c>
      <c r="I4795" s="16"/>
      <c r="J4795" s="16">
        <f t="shared" si="223"/>
        <v>0</v>
      </c>
      <c r="K4795" s="20"/>
      <c r="L4795" s="20"/>
      <c r="M4795" s="20"/>
      <c r="N4795" s="20"/>
      <c r="O4795" s="20"/>
      <c r="P4795" s="20"/>
      <c r="Q4795" s="20"/>
      <c r="R4795" s="16"/>
      <c r="S4795" s="16"/>
      <c r="T4795" s="16"/>
      <c r="U4795" s="39">
        <f t="shared" si="224"/>
        <v>0.25902011520000007</v>
      </c>
    </row>
    <row r="4796" spans="1:21" ht="12" customHeight="1">
      <c r="A4796" s="15"/>
      <c r="B4796" s="16" t="s">
        <v>22997</v>
      </c>
      <c r="C4796" s="16" t="s">
        <v>22018</v>
      </c>
      <c r="D4796" s="16" t="s">
        <v>22938</v>
      </c>
      <c r="E4796" s="16" t="s">
        <v>22998</v>
      </c>
      <c r="F4796" s="17"/>
      <c r="G4796" s="22">
        <v>33</v>
      </c>
      <c r="H4796" s="19">
        <f t="shared" si="222"/>
        <v>1.0175790240000002</v>
      </c>
      <c r="I4796" s="16"/>
      <c r="J4796" s="16">
        <f t="shared" si="223"/>
        <v>0</v>
      </c>
      <c r="K4796" s="20"/>
      <c r="L4796" s="20"/>
      <c r="M4796" s="20"/>
      <c r="N4796" s="20"/>
      <c r="O4796" s="20"/>
      <c r="P4796" s="20"/>
      <c r="Q4796" s="20"/>
      <c r="R4796" s="16"/>
      <c r="S4796" s="16"/>
      <c r="T4796" s="16"/>
      <c r="U4796" s="39">
        <f t="shared" si="224"/>
        <v>1.2210948288000003</v>
      </c>
    </row>
    <row r="4797" spans="1:21" ht="12" customHeight="1">
      <c r="A4797" s="15"/>
      <c r="B4797" s="16" t="s">
        <v>22999</v>
      </c>
      <c r="C4797" s="16" t="s">
        <v>22018</v>
      </c>
      <c r="D4797" s="16" t="s">
        <v>22938</v>
      </c>
      <c r="E4797" s="16" t="s">
        <v>23000</v>
      </c>
      <c r="F4797" s="17"/>
      <c r="G4797" s="22">
        <v>24</v>
      </c>
      <c r="H4797" s="19">
        <f t="shared" si="222"/>
        <v>0.74005747200000016</v>
      </c>
      <c r="I4797" s="16"/>
      <c r="J4797" s="16">
        <f t="shared" si="223"/>
        <v>0</v>
      </c>
      <c r="K4797" s="20"/>
      <c r="L4797" s="20"/>
      <c r="M4797" s="20"/>
      <c r="N4797" s="20"/>
      <c r="O4797" s="20"/>
      <c r="P4797" s="20"/>
      <c r="Q4797" s="20"/>
      <c r="R4797" s="16"/>
      <c r="S4797" s="16"/>
      <c r="T4797" s="16"/>
      <c r="U4797" s="39">
        <f t="shared" si="224"/>
        <v>0.88806896640000021</v>
      </c>
    </row>
    <row r="4798" spans="1:21" ht="12" customHeight="1">
      <c r="A4798" s="15"/>
      <c r="B4798" s="16" t="s">
        <v>23001</v>
      </c>
      <c r="C4798" s="16" t="s">
        <v>22018</v>
      </c>
      <c r="D4798" s="16" t="s">
        <v>22938</v>
      </c>
      <c r="E4798" s="16" t="s">
        <v>22939</v>
      </c>
      <c r="F4798" s="17"/>
      <c r="G4798" s="22">
        <v>16</v>
      </c>
      <c r="H4798" s="19">
        <f t="shared" si="222"/>
        <v>0.49337164800000005</v>
      </c>
      <c r="I4798" s="16"/>
      <c r="J4798" s="16">
        <f t="shared" si="223"/>
        <v>0</v>
      </c>
      <c r="K4798" s="20"/>
      <c r="L4798" s="20"/>
      <c r="M4798" s="20"/>
      <c r="N4798" s="20"/>
      <c r="O4798" s="20"/>
      <c r="P4798" s="20"/>
      <c r="Q4798" s="20"/>
      <c r="R4798" s="16"/>
      <c r="S4798" s="16"/>
      <c r="T4798" s="16"/>
      <c r="U4798" s="39">
        <f t="shared" si="224"/>
        <v>0.5920459776</v>
      </c>
    </row>
    <row r="4799" spans="1:21" ht="12" customHeight="1">
      <c r="A4799" s="15"/>
      <c r="B4799" s="16" t="s">
        <v>23002</v>
      </c>
      <c r="C4799" s="16" t="s">
        <v>22018</v>
      </c>
      <c r="D4799" s="16" t="s">
        <v>22938</v>
      </c>
      <c r="E4799" s="16" t="s">
        <v>23003</v>
      </c>
      <c r="F4799" s="17"/>
      <c r="G4799" s="22">
        <v>49</v>
      </c>
      <c r="H4799" s="19">
        <f t="shared" si="222"/>
        <v>1.5109506720000003</v>
      </c>
      <c r="I4799" s="16"/>
      <c r="J4799" s="16">
        <f t="shared" si="223"/>
        <v>0</v>
      </c>
      <c r="K4799" s="20"/>
      <c r="L4799" s="20"/>
      <c r="M4799" s="20"/>
      <c r="N4799" s="20"/>
      <c r="O4799" s="20"/>
      <c r="P4799" s="20"/>
      <c r="Q4799" s="20"/>
      <c r="R4799" s="16"/>
      <c r="S4799" s="16"/>
      <c r="T4799" s="16"/>
      <c r="U4799" s="39">
        <f t="shared" si="224"/>
        <v>1.8131408064000003</v>
      </c>
    </row>
    <row r="4800" spans="1:21" ht="12" customHeight="1">
      <c r="A4800" s="15"/>
      <c r="B4800" s="16" t="s">
        <v>23004</v>
      </c>
      <c r="C4800" s="16" t="s">
        <v>22018</v>
      </c>
      <c r="D4800" s="16" t="s">
        <v>22938</v>
      </c>
      <c r="E4800" s="16" t="s">
        <v>22939</v>
      </c>
      <c r="F4800" s="17"/>
      <c r="G4800" s="22">
        <v>40</v>
      </c>
      <c r="H4800" s="19">
        <f t="shared" si="222"/>
        <v>1.23342912</v>
      </c>
      <c r="I4800" s="16"/>
      <c r="J4800" s="16">
        <f t="shared" si="223"/>
        <v>0</v>
      </c>
      <c r="K4800" s="20"/>
      <c r="L4800" s="20"/>
      <c r="M4800" s="20"/>
      <c r="N4800" s="20"/>
      <c r="O4800" s="20"/>
      <c r="P4800" s="20"/>
      <c r="Q4800" s="20"/>
      <c r="R4800" s="16"/>
      <c r="S4800" s="16"/>
      <c r="T4800" s="16"/>
      <c r="U4800" s="39">
        <f t="shared" si="224"/>
        <v>1.4801149440000001</v>
      </c>
    </row>
    <row r="4801" spans="1:21" ht="12" customHeight="1">
      <c r="A4801" s="15"/>
      <c r="B4801" s="16" t="s">
        <v>23005</v>
      </c>
      <c r="C4801" s="16" t="s">
        <v>22018</v>
      </c>
      <c r="D4801" s="16" t="s">
        <v>22938</v>
      </c>
      <c r="E4801" s="16" t="s">
        <v>23006</v>
      </c>
      <c r="F4801" s="17"/>
      <c r="G4801" s="22">
        <v>20</v>
      </c>
      <c r="H4801" s="19">
        <f t="shared" si="222"/>
        <v>0.61671456000000002</v>
      </c>
      <c r="I4801" s="16"/>
      <c r="J4801" s="16">
        <f t="shared" si="223"/>
        <v>0</v>
      </c>
      <c r="K4801" s="20"/>
      <c r="L4801" s="20"/>
      <c r="M4801" s="20"/>
      <c r="N4801" s="20"/>
      <c r="O4801" s="20"/>
      <c r="P4801" s="20"/>
      <c r="Q4801" s="20"/>
      <c r="R4801" s="16"/>
      <c r="S4801" s="16"/>
      <c r="T4801" s="16"/>
      <c r="U4801" s="39">
        <f t="shared" si="224"/>
        <v>0.74005747200000005</v>
      </c>
    </row>
    <row r="4802" spans="1:21" ht="12" customHeight="1">
      <c r="A4802" s="15"/>
      <c r="B4802" s="16" t="s">
        <v>23007</v>
      </c>
      <c r="C4802" s="16" t="s">
        <v>22018</v>
      </c>
      <c r="D4802" s="16" t="s">
        <v>22938</v>
      </c>
      <c r="E4802" s="16" t="s">
        <v>23008</v>
      </c>
      <c r="F4802" s="17"/>
      <c r="G4802" s="22">
        <v>27</v>
      </c>
      <c r="H4802" s="19">
        <f t="shared" si="222"/>
        <v>0.83256465600000029</v>
      </c>
      <c r="I4802" s="16"/>
      <c r="J4802" s="16">
        <f t="shared" si="223"/>
        <v>0</v>
      </c>
      <c r="K4802" s="20"/>
      <c r="L4802" s="20"/>
      <c r="M4802" s="20"/>
      <c r="N4802" s="20"/>
      <c r="O4802" s="20"/>
      <c r="P4802" s="20"/>
      <c r="Q4802" s="20"/>
      <c r="R4802" s="16"/>
      <c r="S4802" s="16"/>
      <c r="T4802" s="16"/>
      <c r="U4802" s="39">
        <f t="shared" si="224"/>
        <v>0.99907758720000028</v>
      </c>
    </row>
    <row r="4803" spans="1:21" ht="12" customHeight="1">
      <c r="A4803" s="15"/>
      <c r="B4803" s="16" t="s">
        <v>23009</v>
      </c>
      <c r="C4803" s="16" t="s">
        <v>22018</v>
      </c>
      <c r="D4803" s="16" t="s">
        <v>22938</v>
      </c>
      <c r="E4803" s="16" t="s">
        <v>23010</v>
      </c>
      <c r="F4803" s="17"/>
      <c r="G4803" s="22">
        <v>25</v>
      </c>
      <c r="H4803" s="19">
        <f t="shared" si="222"/>
        <v>0.77089320000000006</v>
      </c>
      <c r="I4803" s="16"/>
      <c r="J4803" s="16">
        <f t="shared" si="223"/>
        <v>0</v>
      </c>
      <c r="K4803" s="20"/>
      <c r="L4803" s="20"/>
      <c r="M4803" s="20"/>
      <c r="N4803" s="20"/>
      <c r="O4803" s="20"/>
      <c r="P4803" s="20"/>
      <c r="Q4803" s="20"/>
      <c r="R4803" s="16"/>
      <c r="S4803" s="16"/>
      <c r="T4803" s="16"/>
      <c r="U4803" s="39">
        <f t="shared" si="224"/>
        <v>0.92507183999999998</v>
      </c>
    </row>
    <row r="4804" spans="1:21" ht="12" customHeight="1">
      <c r="A4804" s="15"/>
      <c r="B4804" s="16" t="s">
        <v>23011</v>
      </c>
      <c r="C4804" s="16" t="s">
        <v>22018</v>
      </c>
      <c r="D4804" s="16" t="s">
        <v>22938</v>
      </c>
      <c r="E4804" s="16" t="s">
        <v>23012</v>
      </c>
      <c r="F4804" s="17"/>
      <c r="G4804" s="22">
        <v>22</v>
      </c>
      <c r="H4804" s="19">
        <f t="shared" si="222"/>
        <v>0.67838601600000004</v>
      </c>
      <c r="I4804" s="16"/>
      <c r="J4804" s="16">
        <f t="shared" si="223"/>
        <v>0</v>
      </c>
      <c r="K4804" s="20"/>
      <c r="L4804" s="20"/>
      <c r="M4804" s="20"/>
      <c r="N4804" s="20"/>
      <c r="O4804" s="20"/>
      <c r="P4804" s="20"/>
      <c r="Q4804" s="20"/>
      <c r="R4804" s="16"/>
      <c r="S4804" s="16"/>
      <c r="T4804" s="16"/>
      <c r="U4804" s="39">
        <f t="shared" si="224"/>
        <v>0.81406321920000002</v>
      </c>
    </row>
    <row r="4805" spans="1:21" ht="12" customHeight="1">
      <c r="A4805" s="15"/>
      <c r="B4805" s="16" t="s">
        <v>23013</v>
      </c>
      <c r="C4805" s="16" t="s">
        <v>22018</v>
      </c>
      <c r="D4805" s="16" t="s">
        <v>22938</v>
      </c>
      <c r="E4805" s="16" t="s">
        <v>23014</v>
      </c>
      <c r="F4805" s="17"/>
      <c r="G4805" s="22">
        <v>24</v>
      </c>
      <c r="H4805" s="19">
        <f t="shared" si="222"/>
        <v>0.74005747200000016</v>
      </c>
      <c r="I4805" s="16"/>
      <c r="J4805" s="16">
        <f t="shared" si="223"/>
        <v>0</v>
      </c>
      <c r="K4805" s="20"/>
      <c r="L4805" s="20"/>
      <c r="M4805" s="20"/>
      <c r="N4805" s="20"/>
      <c r="O4805" s="20"/>
      <c r="P4805" s="20"/>
      <c r="Q4805" s="20"/>
      <c r="R4805" s="16"/>
      <c r="S4805" s="16"/>
      <c r="T4805" s="16"/>
      <c r="U4805" s="39">
        <f t="shared" si="224"/>
        <v>0.88806896640000021</v>
      </c>
    </row>
    <row r="4806" spans="1:21" ht="12" customHeight="1">
      <c r="A4806" s="15"/>
      <c r="B4806" s="16" t="s">
        <v>23015</v>
      </c>
      <c r="C4806" s="16" t="s">
        <v>22018</v>
      </c>
      <c r="D4806" s="16" t="s">
        <v>22938</v>
      </c>
      <c r="E4806" s="16" t="s">
        <v>23016</v>
      </c>
      <c r="F4806" s="17"/>
      <c r="G4806" s="22">
        <v>25</v>
      </c>
      <c r="H4806" s="19">
        <f t="shared" si="222"/>
        <v>0.77089320000000006</v>
      </c>
      <c r="I4806" s="16"/>
      <c r="J4806" s="16">
        <f t="shared" si="223"/>
        <v>0</v>
      </c>
      <c r="K4806" s="20"/>
      <c r="L4806" s="20"/>
      <c r="M4806" s="20"/>
      <c r="N4806" s="20"/>
      <c r="O4806" s="20"/>
      <c r="P4806" s="20"/>
      <c r="Q4806" s="20"/>
      <c r="R4806" s="16"/>
      <c r="S4806" s="16"/>
      <c r="T4806" s="16"/>
      <c r="U4806" s="39">
        <f t="shared" si="224"/>
        <v>0.92507183999999998</v>
      </c>
    </row>
    <row r="4807" spans="1:21" ht="12" customHeight="1">
      <c r="A4807" s="15"/>
      <c r="B4807" s="16" t="s">
        <v>23017</v>
      </c>
      <c r="C4807" s="16" t="s">
        <v>22018</v>
      </c>
      <c r="D4807" s="16" t="s">
        <v>22938</v>
      </c>
      <c r="E4807" s="16" t="s">
        <v>23018</v>
      </c>
      <c r="F4807" s="17"/>
      <c r="G4807" s="22">
        <v>25</v>
      </c>
      <c r="H4807" s="19">
        <f t="shared" si="222"/>
        <v>0.77089320000000006</v>
      </c>
      <c r="I4807" s="16"/>
      <c r="J4807" s="16">
        <f t="shared" si="223"/>
        <v>0</v>
      </c>
      <c r="K4807" s="20"/>
      <c r="L4807" s="20"/>
      <c r="M4807" s="20"/>
      <c r="N4807" s="20"/>
      <c r="O4807" s="20"/>
      <c r="P4807" s="20"/>
      <c r="Q4807" s="20"/>
      <c r="R4807" s="16"/>
      <c r="S4807" s="16"/>
      <c r="T4807" s="16"/>
      <c r="U4807" s="39">
        <f t="shared" si="224"/>
        <v>0.92507183999999998</v>
      </c>
    </row>
    <row r="4808" spans="1:21" ht="12" customHeight="1">
      <c r="A4808" s="15"/>
      <c r="B4808" s="16" t="s">
        <v>23019</v>
      </c>
      <c r="C4808" s="16" t="s">
        <v>22018</v>
      </c>
      <c r="D4808" s="16" t="s">
        <v>22938</v>
      </c>
      <c r="E4808" s="16" t="s">
        <v>23020</v>
      </c>
      <c r="F4808" s="17"/>
      <c r="G4808" s="22">
        <v>47</v>
      </c>
      <c r="H4808" s="19">
        <f t="shared" si="222"/>
        <v>1.4492792160000003</v>
      </c>
      <c r="I4808" s="16"/>
      <c r="J4808" s="16">
        <f t="shared" si="223"/>
        <v>0</v>
      </c>
      <c r="K4808" s="20"/>
      <c r="L4808" s="20"/>
      <c r="M4808" s="20"/>
      <c r="N4808" s="20"/>
      <c r="O4808" s="20"/>
      <c r="P4808" s="20"/>
      <c r="Q4808" s="20"/>
      <c r="R4808" s="16"/>
      <c r="S4808" s="16"/>
      <c r="T4808" s="16"/>
      <c r="U4808" s="39">
        <f t="shared" si="224"/>
        <v>1.7391350592000003</v>
      </c>
    </row>
    <row r="4809" spans="1:21" ht="12" customHeight="1">
      <c r="A4809" s="15"/>
      <c r="B4809" s="16" t="s">
        <v>23021</v>
      </c>
      <c r="C4809" s="16" t="s">
        <v>22018</v>
      </c>
      <c r="D4809" s="16" t="s">
        <v>22938</v>
      </c>
      <c r="E4809" s="16" t="s">
        <v>23022</v>
      </c>
      <c r="F4809" s="17"/>
      <c r="G4809" s="22">
        <v>47</v>
      </c>
      <c r="H4809" s="19">
        <f t="shared" si="222"/>
        <v>1.4492792160000003</v>
      </c>
      <c r="I4809" s="16"/>
      <c r="J4809" s="16">
        <f t="shared" si="223"/>
        <v>0</v>
      </c>
      <c r="K4809" s="20"/>
      <c r="L4809" s="20"/>
      <c r="M4809" s="20"/>
      <c r="N4809" s="20"/>
      <c r="O4809" s="20"/>
      <c r="P4809" s="20"/>
      <c r="Q4809" s="20"/>
      <c r="R4809" s="16"/>
      <c r="S4809" s="16"/>
      <c r="T4809" s="16"/>
      <c r="U4809" s="39">
        <f t="shared" si="224"/>
        <v>1.7391350592000003</v>
      </c>
    </row>
    <row r="4810" spans="1:21" ht="12" customHeight="1">
      <c r="A4810" s="15"/>
      <c r="B4810" s="16" t="s">
        <v>23023</v>
      </c>
      <c r="C4810" s="16" t="s">
        <v>22018</v>
      </c>
      <c r="D4810" s="16" t="s">
        <v>22938</v>
      </c>
      <c r="E4810" s="16" t="s">
        <v>23024</v>
      </c>
      <c r="F4810" s="17"/>
      <c r="G4810" s="22">
        <v>14</v>
      </c>
      <c r="H4810" s="19">
        <f t="shared" si="222"/>
        <v>0.43170019200000009</v>
      </c>
      <c r="I4810" s="16"/>
      <c r="J4810" s="16">
        <f t="shared" si="223"/>
        <v>0</v>
      </c>
      <c r="K4810" s="20"/>
      <c r="L4810" s="20"/>
      <c r="M4810" s="20"/>
      <c r="N4810" s="20"/>
      <c r="O4810" s="20"/>
      <c r="P4810" s="20"/>
      <c r="Q4810" s="20"/>
      <c r="R4810" s="16"/>
      <c r="S4810" s="16"/>
      <c r="T4810" s="16"/>
      <c r="U4810" s="39">
        <f t="shared" si="224"/>
        <v>0.51804023040000013</v>
      </c>
    </row>
    <row r="4811" spans="1:21" ht="12" customHeight="1">
      <c r="A4811" s="15"/>
      <c r="B4811" s="16" t="s">
        <v>23025</v>
      </c>
      <c r="C4811" s="16" t="s">
        <v>22018</v>
      </c>
      <c r="D4811" s="16" t="s">
        <v>22938</v>
      </c>
      <c r="E4811" s="16" t="s">
        <v>23026</v>
      </c>
      <c r="F4811" s="17"/>
      <c r="G4811" s="22">
        <v>63</v>
      </c>
      <c r="H4811" s="19">
        <f t="shared" si="222"/>
        <v>1.942650864</v>
      </c>
      <c r="I4811" s="16"/>
      <c r="J4811" s="16">
        <f t="shared" si="223"/>
        <v>0</v>
      </c>
      <c r="K4811" s="20"/>
      <c r="L4811" s="20"/>
      <c r="M4811" s="20"/>
      <c r="N4811" s="20"/>
      <c r="O4811" s="20"/>
      <c r="P4811" s="20"/>
      <c r="Q4811" s="20"/>
      <c r="R4811" s="16"/>
      <c r="S4811" s="16"/>
      <c r="T4811" s="16"/>
      <c r="U4811" s="39">
        <f t="shared" si="224"/>
        <v>2.3311810367999999</v>
      </c>
    </row>
    <row r="4812" spans="1:21" ht="12" customHeight="1">
      <c r="A4812" s="15"/>
      <c r="B4812" s="16" t="s">
        <v>23027</v>
      </c>
      <c r="C4812" s="16" t="s">
        <v>22018</v>
      </c>
      <c r="D4812" s="16" t="s">
        <v>22938</v>
      </c>
      <c r="E4812" s="16" t="s">
        <v>23028</v>
      </c>
      <c r="F4812" s="17"/>
      <c r="G4812" s="22">
        <v>22</v>
      </c>
      <c r="H4812" s="19">
        <f t="shared" si="222"/>
        <v>0.67838601600000004</v>
      </c>
      <c r="I4812" s="16"/>
      <c r="J4812" s="16">
        <f t="shared" si="223"/>
        <v>0</v>
      </c>
      <c r="K4812" s="20"/>
      <c r="L4812" s="20"/>
      <c r="M4812" s="20"/>
      <c r="N4812" s="20"/>
      <c r="O4812" s="20"/>
      <c r="P4812" s="20"/>
      <c r="Q4812" s="20"/>
      <c r="R4812" s="16"/>
      <c r="S4812" s="16"/>
      <c r="T4812" s="16"/>
      <c r="U4812" s="39">
        <f t="shared" si="224"/>
        <v>0.81406321920000002</v>
      </c>
    </row>
    <row r="4813" spans="1:21" ht="12" customHeight="1">
      <c r="A4813" s="15"/>
      <c r="B4813" s="16" t="s">
        <v>23029</v>
      </c>
      <c r="C4813" s="16" t="s">
        <v>22018</v>
      </c>
      <c r="D4813" s="16" t="s">
        <v>22938</v>
      </c>
      <c r="E4813" s="16" t="s">
        <v>23030</v>
      </c>
      <c r="F4813" s="17"/>
      <c r="G4813" s="22">
        <v>14</v>
      </c>
      <c r="H4813" s="19">
        <f t="shared" si="222"/>
        <v>0.43170019200000009</v>
      </c>
      <c r="I4813" s="16"/>
      <c r="J4813" s="16">
        <f t="shared" si="223"/>
        <v>0</v>
      </c>
      <c r="K4813" s="20"/>
      <c r="L4813" s="20"/>
      <c r="M4813" s="20"/>
      <c r="N4813" s="20"/>
      <c r="O4813" s="20"/>
      <c r="P4813" s="20"/>
      <c r="Q4813" s="20"/>
      <c r="R4813" s="16"/>
      <c r="S4813" s="16"/>
      <c r="T4813" s="16"/>
      <c r="U4813" s="39">
        <f t="shared" si="224"/>
        <v>0.51804023040000013</v>
      </c>
    </row>
    <row r="4814" spans="1:21" ht="12" customHeight="1">
      <c r="A4814" s="15"/>
      <c r="B4814" s="16" t="s">
        <v>23031</v>
      </c>
      <c r="C4814" s="16" t="s">
        <v>22018</v>
      </c>
      <c r="D4814" s="16" t="s">
        <v>22938</v>
      </c>
      <c r="E4814" s="16" t="s">
        <v>23020</v>
      </c>
      <c r="F4814" s="17"/>
      <c r="G4814" s="22">
        <v>29</v>
      </c>
      <c r="H4814" s="19">
        <f t="shared" si="222"/>
        <v>0.89423611200000008</v>
      </c>
      <c r="I4814" s="16"/>
      <c r="J4814" s="16">
        <f t="shared" si="223"/>
        <v>0</v>
      </c>
      <c r="K4814" s="20"/>
      <c r="L4814" s="20"/>
      <c r="M4814" s="20"/>
      <c r="N4814" s="20"/>
      <c r="O4814" s="20"/>
      <c r="P4814" s="20"/>
      <c r="Q4814" s="20"/>
      <c r="R4814" s="16"/>
      <c r="S4814" s="16"/>
      <c r="T4814" s="16"/>
      <c r="U4814" s="39">
        <f t="shared" si="224"/>
        <v>1.0730833344000001</v>
      </c>
    </row>
    <row r="4815" spans="1:21" ht="12" customHeight="1">
      <c r="A4815" s="15"/>
      <c r="B4815" s="16" t="s">
        <v>23032</v>
      </c>
      <c r="C4815" s="16" t="s">
        <v>22018</v>
      </c>
      <c r="D4815" s="16" t="s">
        <v>22938</v>
      </c>
      <c r="E4815" s="16" t="s">
        <v>23033</v>
      </c>
      <c r="F4815" s="17"/>
      <c r="G4815" s="22">
        <v>29</v>
      </c>
      <c r="H4815" s="19">
        <f t="shared" si="222"/>
        <v>0.89423611200000008</v>
      </c>
      <c r="I4815" s="16"/>
      <c r="J4815" s="16">
        <f t="shared" si="223"/>
        <v>0</v>
      </c>
      <c r="K4815" s="20"/>
      <c r="L4815" s="20"/>
      <c r="M4815" s="20"/>
      <c r="N4815" s="20"/>
      <c r="O4815" s="20"/>
      <c r="P4815" s="20"/>
      <c r="Q4815" s="20"/>
      <c r="R4815" s="16"/>
      <c r="S4815" s="16"/>
      <c r="T4815" s="16"/>
      <c r="U4815" s="39">
        <f t="shared" si="224"/>
        <v>1.0730833344000001</v>
      </c>
    </row>
    <row r="4816" spans="1:21" ht="12" customHeight="1">
      <c r="A4816" s="15"/>
      <c r="B4816" s="16" t="s">
        <v>23034</v>
      </c>
      <c r="C4816" s="16" t="s">
        <v>22018</v>
      </c>
      <c r="D4816" s="16" t="s">
        <v>22938</v>
      </c>
      <c r="E4816" s="16" t="s">
        <v>23035</v>
      </c>
      <c r="F4816" s="17"/>
      <c r="G4816" s="22">
        <v>33</v>
      </c>
      <c r="H4816" s="19">
        <f t="shared" si="222"/>
        <v>1.0175790240000002</v>
      </c>
      <c r="I4816" s="16"/>
      <c r="J4816" s="16">
        <f t="shared" si="223"/>
        <v>0</v>
      </c>
      <c r="K4816" s="20"/>
      <c r="L4816" s="20"/>
      <c r="M4816" s="20"/>
      <c r="N4816" s="20"/>
      <c r="O4816" s="20"/>
      <c r="P4816" s="20"/>
      <c r="Q4816" s="20"/>
      <c r="R4816" s="16"/>
      <c r="S4816" s="16"/>
      <c r="T4816" s="16"/>
      <c r="U4816" s="39">
        <f t="shared" si="224"/>
        <v>1.2210948288000003</v>
      </c>
    </row>
    <row r="4817" spans="1:21" ht="12" customHeight="1">
      <c r="A4817" s="15"/>
      <c r="B4817" s="16" t="s">
        <v>23036</v>
      </c>
      <c r="C4817" s="16" t="s">
        <v>22018</v>
      </c>
      <c r="D4817" s="16" t="s">
        <v>22938</v>
      </c>
      <c r="E4817" s="16" t="s">
        <v>23037</v>
      </c>
      <c r="F4817" s="17"/>
      <c r="G4817" s="22">
        <v>38</v>
      </c>
      <c r="H4817" s="19">
        <f t="shared" si="222"/>
        <v>1.1717576640000003</v>
      </c>
      <c r="I4817" s="16"/>
      <c r="J4817" s="16">
        <f t="shared" si="223"/>
        <v>0</v>
      </c>
      <c r="K4817" s="20"/>
      <c r="L4817" s="20"/>
      <c r="M4817" s="20"/>
      <c r="N4817" s="20"/>
      <c r="O4817" s="20"/>
      <c r="P4817" s="20"/>
      <c r="Q4817" s="20"/>
      <c r="R4817" s="16"/>
      <c r="S4817" s="16"/>
      <c r="T4817" s="16"/>
      <c r="U4817" s="39">
        <f t="shared" si="224"/>
        <v>1.4061091968000003</v>
      </c>
    </row>
    <row r="4818" spans="1:21" ht="12" customHeight="1">
      <c r="A4818" s="15"/>
      <c r="B4818" s="16" t="s">
        <v>23038</v>
      </c>
      <c r="C4818" s="16" t="s">
        <v>22018</v>
      </c>
      <c r="D4818" s="16" t="s">
        <v>22938</v>
      </c>
      <c r="E4818" s="16" t="s">
        <v>23039</v>
      </c>
      <c r="F4818" s="17"/>
      <c r="G4818" s="22">
        <v>47</v>
      </c>
      <c r="H4818" s="19">
        <f t="shared" si="222"/>
        <v>1.4492792160000003</v>
      </c>
      <c r="I4818" s="16"/>
      <c r="J4818" s="16">
        <f t="shared" si="223"/>
        <v>0</v>
      </c>
      <c r="K4818" s="20"/>
      <c r="L4818" s="20"/>
      <c r="M4818" s="20"/>
      <c r="N4818" s="20"/>
      <c r="O4818" s="20"/>
      <c r="P4818" s="20"/>
      <c r="Q4818" s="20"/>
      <c r="R4818" s="16"/>
      <c r="S4818" s="16"/>
      <c r="T4818" s="16"/>
      <c r="U4818" s="39">
        <f t="shared" si="224"/>
        <v>1.7391350592000003</v>
      </c>
    </row>
    <row r="4819" spans="1:21" ht="12" customHeight="1">
      <c r="A4819" s="15"/>
      <c r="B4819" s="16" t="s">
        <v>23040</v>
      </c>
      <c r="C4819" s="16" t="s">
        <v>22018</v>
      </c>
      <c r="D4819" s="16" t="s">
        <v>22938</v>
      </c>
      <c r="E4819" s="16" t="s">
        <v>23041</v>
      </c>
      <c r="F4819" s="17"/>
      <c r="G4819" s="22">
        <v>45</v>
      </c>
      <c r="H4819" s="19">
        <f t="shared" si="222"/>
        <v>1.3876077600000005</v>
      </c>
      <c r="I4819" s="16"/>
      <c r="J4819" s="16">
        <f t="shared" si="223"/>
        <v>0</v>
      </c>
      <c r="K4819" s="20"/>
      <c r="L4819" s="20"/>
      <c r="M4819" s="20"/>
      <c r="N4819" s="20"/>
      <c r="O4819" s="20"/>
      <c r="P4819" s="20"/>
      <c r="Q4819" s="20"/>
      <c r="R4819" s="16"/>
      <c r="S4819" s="16"/>
      <c r="T4819" s="16"/>
      <c r="U4819" s="39">
        <f t="shared" si="224"/>
        <v>1.6651293120000006</v>
      </c>
    </row>
    <row r="4820" spans="1:21" ht="12" customHeight="1">
      <c r="A4820" s="15"/>
      <c r="B4820" s="16" t="s">
        <v>23042</v>
      </c>
      <c r="C4820" s="16" t="s">
        <v>22018</v>
      </c>
      <c r="D4820" s="16" t="s">
        <v>22938</v>
      </c>
      <c r="E4820" s="16" t="s">
        <v>23043</v>
      </c>
      <c r="F4820" s="17"/>
      <c r="G4820" s="22">
        <v>5</v>
      </c>
      <c r="H4820" s="19">
        <f t="shared" si="222"/>
        <v>0.15417864000000001</v>
      </c>
      <c r="I4820" s="16"/>
      <c r="J4820" s="16">
        <f t="shared" si="223"/>
        <v>0</v>
      </c>
      <c r="K4820" s="20"/>
      <c r="L4820" s="20"/>
      <c r="M4820" s="20"/>
      <c r="N4820" s="20"/>
      <c r="O4820" s="20"/>
      <c r="P4820" s="20"/>
      <c r="Q4820" s="20"/>
      <c r="R4820" s="16"/>
      <c r="S4820" s="16"/>
      <c r="T4820" s="16"/>
      <c r="U4820" s="39">
        <f t="shared" si="224"/>
        <v>0.18501436800000001</v>
      </c>
    </row>
    <row r="4821" spans="1:21" ht="12" customHeight="1">
      <c r="A4821" s="15"/>
      <c r="B4821" s="16" t="s">
        <v>23044</v>
      </c>
      <c r="C4821" s="16" t="s">
        <v>22018</v>
      </c>
      <c r="D4821" s="16" t="s">
        <v>22938</v>
      </c>
      <c r="E4821" s="16" t="s">
        <v>23045</v>
      </c>
      <c r="F4821" s="17"/>
      <c r="G4821" s="22">
        <v>10</v>
      </c>
      <c r="H4821" s="19">
        <f t="shared" ref="H4821:H4884" si="225">IF(R4821="Мax скидка 20%",G4821*0.8*1.05/100*H$15,IF(R4821="От 3-х шт. скидка 50%.",G4821*0.5*1.05/100*H$15,G4821*0.6*1.05/100*H$15))*1.03*1.2*1.1</f>
        <v>0.30835728000000001</v>
      </c>
      <c r="I4821" s="16"/>
      <c r="J4821" s="16">
        <f t="shared" si="223"/>
        <v>0</v>
      </c>
      <c r="K4821" s="20"/>
      <c r="L4821" s="20"/>
      <c r="M4821" s="20"/>
      <c r="N4821" s="20"/>
      <c r="O4821" s="20"/>
      <c r="P4821" s="20"/>
      <c r="Q4821" s="20"/>
      <c r="R4821" s="16"/>
      <c r="S4821" s="16"/>
      <c r="T4821" s="16"/>
      <c r="U4821" s="39">
        <f t="shared" si="224"/>
        <v>0.37002873600000002</v>
      </c>
    </row>
    <row r="4822" spans="1:21" ht="12" customHeight="1">
      <c r="A4822" s="15"/>
      <c r="B4822" s="16" t="s">
        <v>23046</v>
      </c>
      <c r="C4822" s="16" t="s">
        <v>22018</v>
      </c>
      <c r="D4822" s="16" t="s">
        <v>22938</v>
      </c>
      <c r="E4822" s="16" t="s">
        <v>23047</v>
      </c>
      <c r="F4822" s="17"/>
      <c r="G4822" s="22">
        <v>27</v>
      </c>
      <c r="H4822" s="19">
        <f t="shared" si="225"/>
        <v>0.83256465600000029</v>
      </c>
      <c r="I4822" s="16"/>
      <c r="J4822" s="16">
        <f t="shared" ref="J4822:J4885" si="226">H4822*I4822</f>
        <v>0</v>
      </c>
      <c r="K4822" s="20"/>
      <c r="L4822" s="20"/>
      <c r="M4822" s="20"/>
      <c r="N4822" s="20"/>
      <c r="O4822" s="20"/>
      <c r="P4822" s="20"/>
      <c r="Q4822" s="20"/>
      <c r="R4822" s="16"/>
      <c r="S4822" s="16"/>
      <c r="T4822" s="16"/>
      <c r="U4822" s="39">
        <f t="shared" ref="U4822:U4885" si="227">IF(H4822&gt;100,H4822*1.11+15,H4822*1.2)</f>
        <v>0.99907758720000028</v>
      </c>
    </row>
    <row r="4823" spans="1:21" ht="12" customHeight="1">
      <c r="A4823" s="15"/>
      <c r="B4823" s="16" t="s">
        <v>23048</v>
      </c>
      <c r="C4823" s="16" t="s">
        <v>22018</v>
      </c>
      <c r="D4823" s="16" t="s">
        <v>22938</v>
      </c>
      <c r="E4823" s="16" t="s">
        <v>23049</v>
      </c>
      <c r="F4823" s="17"/>
      <c r="G4823" s="22">
        <v>27</v>
      </c>
      <c r="H4823" s="19">
        <f t="shared" si="225"/>
        <v>0.83256465600000029</v>
      </c>
      <c r="I4823" s="16"/>
      <c r="J4823" s="16">
        <f t="shared" si="226"/>
        <v>0</v>
      </c>
      <c r="K4823" s="20"/>
      <c r="L4823" s="20"/>
      <c r="M4823" s="20"/>
      <c r="N4823" s="20"/>
      <c r="O4823" s="20"/>
      <c r="P4823" s="20"/>
      <c r="Q4823" s="20"/>
      <c r="R4823" s="16"/>
      <c r="S4823" s="16"/>
      <c r="T4823" s="16"/>
      <c r="U4823" s="39">
        <f t="shared" si="227"/>
        <v>0.99907758720000028</v>
      </c>
    </row>
    <row r="4824" spans="1:21" ht="12" customHeight="1">
      <c r="A4824" s="15"/>
      <c r="B4824" s="16" t="s">
        <v>23050</v>
      </c>
      <c r="C4824" s="16" t="s">
        <v>22018</v>
      </c>
      <c r="D4824" s="16" t="s">
        <v>22938</v>
      </c>
      <c r="E4824" s="16" t="s">
        <v>23051</v>
      </c>
      <c r="F4824" s="17"/>
      <c r="G4824" s="22">
        <v>25</v>
      </c>
      <c r="H4824" s="19">
        <f t="shared" si="225"/>
        <v>0.77089320000000006</v>
      </c>
      <c r="I4824" s="16"/>
      <c r="J4824" s="16">
        <f t="shared" si="226"/>
        <v>0</v>
      </c>
      <c r="K4824" s="20"/>
      <c r="L4824" s="20"/>
      <c r="M4824" s="20"/>
      <c r="N4824" s="20"/>
      <c r="O4824" s="20"/>
      <c r="P4824" s="20"/>
      <c r="Q4824" s="20"/>
      <c r="R4824" s="16"/>
      <c r="S4824" s="16"/>
      <c r="T4824" s="16"/>
      <c r="U4824" s="39">
        <f t="shared" si="227"/>
        <v>0.92507183999999998</v>
      </c>
    </row>
    <row r="4825" spans="1:21" ht="12" customHeight="1">
      <c r="A4825" s="15"/>
      <c r="B4825" s="16" t="s">
        <v>23052</v>
      </c>
      <c r="C4825" s="16" t="s">
        <v>22018</v>
      </c>
      <c r="D4825" s="16" t="s">
        <v>22938</v>
      </c>
      <c r="E4825" s="16" t="s">
        <v>23053</v>
      </c>
      <c r="F4825" s="17"/>
      <c r="G4825" s="22">
        <v>94</v>
      </c>
      <c r="H4825" s="19">
        <f t="shared" si="225"/>
        <v>2.8985584320000006</v>
      </c>
      <c r="I4825" s="16"/>
      <c r="J4825" s="16">
        <f t="shared" si="226"/>
        <v>0</v>
      </c>
      <c r="K4825" s="20"/>
      <c r="L4825" s="20"/>
      <c r="M4825" s="20"/>
      <c r="N4825" s="20"/>
      <c r="O4825" s="20"/>
      <c r="P4825" s="20"/>
      <c r="Q4825" s="20"/>
      <c r="R4825" s="16"/>
      <c r="S4825" s="16"/>
      <c r="T4825" s="16"/>
      <c r="U4825" s="39">
        <f t="shared" si="227"/>
        <v>3.4782701184000007</v>
      </c>
    </row>
    <row r="4826" spans="1:21" ht="12" customHeight="1">
      <c r="A4826" s="15"/>
      <c r="B4826" s="16" t="s">
        <v>23054</v>
      </c>
      <c r="C4826" s="16" t="s">
        <v>22018</v>
      </c>
      <c r="D4826" s="16" t="s">
        <v>22938</v>
      </c>
      <c r="E4826" s="16" t="s">
        <v>23055</v>
      </c>
      <c r="F4826" s="17"/>
      <c r="G4826" s="22">
        <v>85</v>
      </c>
      <c r="H4826" s="19">
        <f t="shared" si="225"/>
        <v>2.621036880000001</v>
      </c>
      <c r="I4826" s="16"/>
      <c r="J4826" s="16">
        <f t="shared" si="226"/>
        <v>0</v>
      </c>
      <c r="K4826" s="20"/>
      <c r="L4826" s="20"/>
      <c r="M4826" s="20"/>
      <c r="N4826" s="20"/>
      <c r="O4826" s="20"/>
      <c r="P4826" s="20"/>
      <c r="Q4826" s="20"/>
      <c r="R4826" s="16"/>
      <c r="S4826" s="16"/>
      <c r="T4826" s="16"/>
      <c r="U4826" s="39">
        <f t="shared" si="227"/>
        <v>3.1452442560000011</v>
      </c>
    </row>
    <row r="4827" spans="1:21" ht="12" customHeight="1">
      <c r="A4827" s="15"/>
      <c r="B4827" s="16" t="s">
        <v>23056</v>
      </c>
      <c r="C4827" s="16" t="s">
        <v>22018</v>
      </c>
      <c r="D4827" s="16" t="s">
        <v>22938</v>
      </c>
      <c r="E4827" s="16" t="s">
        <v>23057</v>
      </c>
      <c r="F4827" s="17"/>
      <c r="G4827" s="22">
        <v>85</v>
      </c>
      <c r="H4827" s="19">
        <f t="shared" si="225"/>
        <v>2.621036880000001</v>
      </c>
      <c r="I4827" s="16"/>
      <c r="J4827" s="16">
        <f t="shared" si="226"/>
        <v>0</v>
      </c>
      <c r="K4827" s="20"/>
      <c r="L4827" s="20"/>
      <c r="M4827" s="20"/>
      <c r="N4827" s="20"/>
      <c r="O4827" s="20"/>
      <c r="P4827" s="20"/>
      <c r="Q4827" s="20"/>
      <c r="R4827" s="16"/>
      <c r="S4827" s="16"/>
      <c r="T4827" s="16"/>
      <c r="U4827" s="39">
        <f t="shared" si="227"/>
        <v>3.1452442560000011</v>
      </c>
    </row>
    <row r="4828" spans="1:21" ht="12" customHeight="1">
      <c r="A4828" s="15"/>
      <c r="B4828" s="16" t="s">
        <v>23058</v>
      </c>
      <c r="C4828" s="16" t="s">
        <v>22018</v>
      </c>
      <c r="D4828" s="16" t="s">
        <v>22938</v>
      </c>
      <c r="E4828" s="16" t="s">
        <v>23059</v>
      </c>
      <c r="F4828" s="17"/>
      <c r="G4828" s="22">
        <v>33</v>
      </c>
      <c r="H4828" s="19">
        <f t="shared" si="225"/>
        <v>1.0175790240000002</v>
      </c>
      <c r="I4828" s="16"/>
      <c r="J4828" s="16">
        <f t="shared" si="226"/>
        <v>0</v>
      </c>
      <c r="K4828" s="20"/>
      <c r="L4828" s="20"/>
      <c r="M4828" s="20"/>
      <c r="N4828" s="20"/>
      <c r="O4828" s="20"/>
      <c r="P4828" s="20"/>
      <c r="Q4828" s="20"/>
      <c r="R4828" s="16"/>
      <c r="S4828" s="16"/>
      <c r="T4828" s="16"/>
      <c r="U4828" s="39">
        <f t="shared" si="227"/>
        <v>1.2210948288000003</v>
      </c>
    </row>
    <row r="4829" spans="1:21" ht="12" customHeight="1">
      <c r="A4829" s="15"/>
      <c r="B4829" s="16" t="s">
        <v>23060</v>
      </c>
      <c r="C4829" s="16" t="s">
        <v>22018</v>
      </c>
      <c r="D4829" s="16" t="s">
        <v>22938</v>
      </c>
      <c r="E4829" s="16" t="s">
        <v>23061</v>
      </c>
      <c r="F4829" s="17"/>
      <c r="G4829" s="22">
        <v>120</v>
      </c>
      <c r="H4829" s="19">
        <f t="shared" si="225"/>
        <v>3.7002873600000008</v>
      </c>
      <c r="I4829" s="16"/>
      <c r="J4829" s="16">
        <f t="shared" si="226"/>
        <v>0</v>
      </c>
      <c r="K4829" s="20"/>
      <c r="L4829" s="20"/>
      <c r="M4829" s="20"/>
      <c r="N4829" s="20"/>
      <c r="O4829" s="20"/>
      <c r="P4829" s="20"/>
      <c r="Q4829" s="20"/>
      <c r="R4829" s="16"/>
      <c r="S4829" s="16"/>
      <c r="T4829" s="16"/>
      <c r="U4829" s="39">
        <f t="shared" si="227"/>
        <v>4.440344832000001</v>
      </c>
    </row>
    <row r="4830" spans="1:21" ht="12" customHeight="1">
      <c r="A4830" s="15"/>
      <c r="B4830" s="16" t="s">
        <v>23062</v>
      </c>
      <c r="C4830" s="16" t="s">
        <v>22018</v>
      </c>
      <c r="D4830" s="16" t="s">
        <v>22938</v>
      </c>
      <c r="E4830" s="16" t="s">
        <v>23063</v>
      </c>
      <c r="F4830" s="17"/>
      <c r="G4830" s="22">
        <v>25</v>
      </c>
      <c r="H4830" s="19">
        <f t="shared" si="225"/>
        <v>0.77089320000000006</v>
      </c>
      <c r="I4830" s="16"/>
      <c r="J4830" s="16">
        <f t="shared" si="226"/>
        <v>0</v>
      </c>
      <c r="K4830" s="20"/>
      <c r="L4830" s="20"/>
      <c r="M4830" s="20"/>
      <c r="N4830" s="20"/>
      <c r="O4830" s="20"/>
      <c r="P4830" s="20"/>
      <c r="Q4830" s="20"/>
      <c r="R4830" s="16"/>
      <c r="S4830" s="16"/>
      <c r="T4830" s="16"/>
      <c r="U4830" s="39">
        <f t="shared" si="227"/>
        <v>0.92507183999999998</v>
      </c>
    </row>
    <row r="4831" spans="1:21" ht="12" customHeight="1">
      <c r="A4831" s="15"/>
      <c r="B4831" s="16" t="s">
        <v>23064</v>
      </c>
      <c r="C4831" s="16" t="s">
        <v>22018</v>
      </c>
      <c r="D4831" s="16" t="s">
        <v>22938</v>
      </c>
      <c r="E4831" s="16" t="s">
        <v>23065</v>
      </c>
      <c r="F4831" s="17"/>
      <c r="G4831" s="22">
        <v>33</v>
      </c>
      <c r="H4831" s="19">
        <f t="shared" si="225"/>
        <v>1.0175790240000002</v>
      </c>
      <c r="I4831" s="16"/>
      <c r="J4831" s="16">
        <f t="shared" si="226"/>
        <v>0</v>
      </c>
      <c r="K4831" s="20"/>
      <c r="L4831" s="20"/>
      <c r="M4831" s="20"/>
      <c r="N4831" s="20"/>
      <c r="O4831" s="20"/>
      <c r="P4831" s="20"/>
      <c r="Q4831" s="20"/>
      <c r="R4831" s="16"/>
      <c r="S4831" s="16"/>
      <c r="T4831" s="16"/>
      <c r="U4831" s="39">
        <f t="shared" si="227"/>
        <v>1.2210948288000003</v>
      </c>
    </row>
    <row r="4832" spans="1:21" ht="12" customHeight="1">
      <c r="A4832" s="15"/>
      <c r="B4832" s="16" t="s">
        <v>23066</v>
      </c>
      <c r="C4832" s="16" t="s">
        <v>22018</v>
      </c>
      <c r="D4832" s="16" t="s">
        <v>22938</v>
      </c>
      <c r="E4832" s="16" t="s">
        <v>23067</v>
      </c>
      <c r="F4832" s="17"/>
      <c r="G4832" s="22">
        <v>83</v>
      </c>
      <c r="H4832" s="19">
        <f t="shared" si="225"/>
        <v>2.5593654240000006</v>
      </c>
      <c r="I4832" s="16"/>
      <c r="J4832" s="16">
        <f t="shared" si="226"/>
        <v>0</v>
      </c>
      <c r="K4832" s="20"/>
      <c r="L4832" s="20"/>
      <c r="M4832" s="20"/>
      <c r="N4832" s="20"/>
      <c r="O4832" s="20"/>
      <c r="P4832" s="20"/>
      <c r="Q4832" s="20"/>
      <c r="R4832" s="16"/>
      <c r="S4832" s="16"/>
      <c r="T4832" s="16"/>
      <c r="U4832" s="39">
        <f t="shared" si="227"/>
        <v>3.0712385088000005</v>
      </c>
    </row>
    <row r="4833" spans="1:21" ht="12" customHeight="1">
      <c r="A4833" s="15"/>
      <c r="B4833" s="16" t="s">
        <v>23068</v>
      </c>
      <c r="C4833" s="16" t="s">
        <v>22018</v>
      </c>
      <c r="D4833" s="16" t="s">
        <v>22938</v>
      </c>
      <c r="E4833" s="16" t="s">
        <v>23069</v>
      </c>
      <c r="F4833" s="17"/>
      <c r="G4833" s="22">
        <v>33</v>
      </c>
      <c r="H4833" s="19">
        <f t="shared" si="225"/>
        <v>1.0175790240000002</v>
      </c>
      <c r="I4833" s="16"/>
      <c r="J4833" s="16">
        <f t="shared" si="226"/>
        <v>0</v>
      </c>
      <c r="K4833" s="20"/>
      <c r="L4833" s="20"/>
      <c r="M4833" s="20"/>
      <c r="N4833" s="20"/>
      <c r="O4833" s="20"/>
      <c r="P4833" s="20"/>
      <c r="Q4833" s="20"/>
      <c r="R4833" s="16"/>
      <c r="S4833" s="16"/>
      <c r="T4833" s="16"/>
      <c r="U4833" s="39">
        <f t="shared" si="227"/>
        <v>1.2210948288000003</v>
      </c>
    </row>
    <row r="4834" spans="1:21" ht="12" customHeight="1">
      <c r="A4834" s="15"/>
      <c r="B4834" s="16" t="s">
        <v>23070</v>
      </c>
      <c r="C4834" s="16" t="s">
        <v>22018</v>
      </c>
      <c r="D4834" s="16" t="s">
        <v>22938</v>
      </c>
      <c r="E4834" s="16" t="s">
        <v>23071</v>
      </c>
      <c r="F4834" s="17"/>
      <c r="G4834" s="22">
        <v>32</v>
      </c>
      <c r="H4834" s="19">
        <f t="shared" si="225"/>
        <v>0.9867432960000001</v>
      </c>
      <c r="I4834" s="16"/>
      <c r="J4834" s="16">
        <f t="shared" si="226"/>
        <v>0</v>
      </c>
      <c r="K4834" s="20"/>
      <c r="L4834" s="20"/>
      <c r="M4834" s="20"/>
      <c r="N4834" s="20"/>
      <c r="O4834" s="20"/>
      <c r="P4834" s="20"/>
      <c r="Q4834" s="20"/>
      <c r="R4834" s="16"/>
      <c r="S4834" s="16"/>
      <c r="T4834" s="16"/>
      <c r="U4834" s="39">
        <f t="shared" si="227"/>
        <v>1.1840919552</v>
      </c>
    </row>
    <row r="4835" spans="1:21" ht="12" customHeight="1">
      <c r="A4835" s="15"/>
      <c r="B4835" s="16" t="s">
        <v>23072</v>
      </c>
      <c r="C4835" s="16" t="s">
        <v>22018</v>
      </c>
      <c r="D4835" s="16" t="s">
        <v>22938</v>
      </c>
      <c r="E4835" s="16" t="s">
        <v>23073</v>
      </c>
      <c r="F4835" s="17"/>
      <c r="G4835" s="22">
        <v>37</v>
      </c>
      <c r="H4835" s="19">
        <f t="shared" si="225"/>
        <v>1.140921936</v>
      </c>
      <c r="I4835" s="16"/>
      <c r="J4835" s="16">
        <f t="shared" si="226"/>
        <v>0</v>
      </c>
      <c r="K4835" s="20"/>
      <c r="L4835" s="20"/>
      <c r="M4835" s="20"/>
      <c r="N4835" s="20"/>
      <c r="O4835" s="20"/>
      <c r="P4835" s="20"/>
      <c r="Q4835" s="20"/>
      <c r="R4835" s="16"/>
      <c r="S4835" s="16"/>
      <c r="T4835" s="16"/>
      <c r="U4835" s="39">
        <f t="shared" si="227"/>
        <v>1.3691063232</v>
      </c>
    </row>
    <row r="4836" spans="1:21" ht="12" customHeight="1">
      <c r="A4836" s="15"/>
      <c r="B4836" s="16" t="s">
        <v>23074</v>
      </c>
      <c r="C4836" s="16" t="s">
        <v>22018</v>
      </c>
      <c r="D4836" s="16" t="s">
        <v>22938</v>
      </c>
      <c r="E4836" s="16" t="s">
        <v>23075</v>
      </c>
      <c r="F4836" s="17"/>
      <c r="G4836" s="22">
        <v>49</v>
      </c>
      <c r="H4836" s="19">
        <f t="shared" si="225"/>
        <v>1.5109506720000003</v>
      </c>
      <c r="I4836" s="16"/>
      <c r="J4836" s="16">
        <f t="shared" si="226"/>
        <v>0</v>
      </c>
      <c r="K4836" s="20"/>
      <c r="L4836" s="20"/>
      <c r="M4836" s="20"/>
      <c r="N4836" s="20"/>
      <c r="O4836" s="20"/>
      <c r="P4836" s="20"/>
      <c r="Q4836" s="20"/>
      <c r="R4836" s="16"/>
      <c r="S4836" s="16"/>
      <c r="T4836" s="16"/>
      <c r="U4836" s="39">
        <f t="shared" si="227"/>
        <v>1.8131408064000003</v>
      </c>
    </row>
    <row r="4837" spans="1:21" ht="12" customHeight="1">
      <c r="A4837" s="15"/>
      <c r="B4837" s="16" t="s">
        <v>23076</v>
      </c>
      <c r="C4837" s="16" t="s">
        <v>22018</v>
      </c>
      <c r="D4837" s="16" t="s">
        <v>22938</v>
      </c>
      <c r="E4837" s="16" t="s">
        <v>23077</v>
      </c>
      <c r="F4837" s="17"/>
      <c r="G4837" s="22">
        <v>33</v>
      </c>
      <c r="H4837" s="19">
        <f t="shared" si="225"/>
        <v>1.0175790240000002</v>
      </c>
      <c r="I4837" s="16"/>
      <c r="J4837" s="16">
        <f t="shared" si="226"/>
        <v>0</v>
      </c>
      <c r="K4837" s="20"/>
      <c r="L4837" s="20"/>
      <c r="M4837" s="20"/>
      <c r="N4837" s="20"/>
      <c r="O4837" s="20"/>
      <c r="P4837" s="20"/>
      <c r="Q4837" s="20"/>
      <c r="R4837" s="16"/>
      <c r="S4837" s="16"/>
      <c r="T4837" s="16"/>
      <c r="U4837" s="39">
        <f t="shared" si="227"/>
        <v>1.2210948288000003</v>
      </c>
    </row>
    <row r="4838" spans="1:21" ht="23.25" customHeight="1">
      <c r="A4838" s="15"/>
      <c r="B4838" s="16" t="s">
        <v>23078</v>
      </c>
      <c r="C4838" s="16" t="s">
        <v>22018</v>
      </c>
      <c r="D4838" s="16" t="s">
        <v>22938</v>
      </c>
      <c r="E4838" s="16" t="s">
        <v>23079</v>
      </c>
      <c r="F4838" s="17"/>
      <c r="G4838" s="22">
        <v>29</v>
      </c>
      <c r="H4838" s="19">
        <f t="shared" si="225"/>
        <v>0.89423611200000008</v>
      </c>
      <c r="I4838" s="16"/>
      <c r="J4838" s="16">
        <f t="shared" si="226"/>
        <v>0</v>
      </c>
      <c r="K4838" s="20"/>
      <c r="L4838" s="20"/>
      <c r="M4838" s="20"/>
      <c r="N4838" s="20"/>
      <c r="O4838" s="20"/>
      <c r="P4838" s="20"/>
      <c r="Q4838" s="20"/>
      <c r="R4838" s="16"/>
      <c r="S4838" s="16"/>
      <c r="T4838" s="16"/>
      <c r="U4838" s="39">
        <f t="shared" si="227"/>
        <v>1.0730833344000001</v>
      </c>
    </row>
    <row r="4839" spans="1:21" ht="12" customHeight="1">
      <c r="A4839" s="15"/>
      <c r="B4839" s="16" t="s">
        <v>23080</v>
      </c>
      <c r="C4839" s="16" t="s">
        <v>22018</v>
      </c>
      <c r="D4839" s="16" t="s">
        <v>22938</v>
      </c>
      <c r="E4839" s="16" t="s">
        <v>23081</v>
      </c>
      <c r="F4839" s="17"/>
      <c r="G4839" s="22">
        <v>73</v>
      </c>
      <c r="H4839" s="19">
        <f t="shared" si="225"/>
        <v>2.2510081440000005</v>
      </c>
      <c r="I4839" s="16"/>
      <c r="J4839" s="16">
        <f t="shared" si="226"/>
        <v>0</v>
      </c>
      <c r="K4839" s="20"/>
      <c r="L4839" s="20"/>
      <c r="M4839" s="20"/>
      <c r="N4839" s="20"/>
      <c r="O4839" s="20"/>
      <c r="P4839" s="20"/>
      <c r="Q4839" s="20"/>
      <c r="R4839" s="16"/>
      <c r="S4839" s="16"/>
      <c r="T4839" s="16"/>
      <c r="U4839" s="39">
        <f t="shared" si="227"/>
        <v>2.7012097728000004</v>
      </c>
    </row>
    <row r="4840" spans="1:21" ht="23.25" customHeight="1">
      <c r="A4840" s="15"/>
      <c r="B4840" s="16" t="s">
        <v>23082</v>
      </c>
      <c r="C4840" s="16" t="s">
        <v>22018</v>
      </c>
      <c r="D4840" s="16" t="s">
        <v>22938</v>
      </c>
      <c r="E4840" s="16" t="s">
        <v>23083</v>
      </c>
      <c r="F4840" s="17"/>
      <c r="G4840" s="22">
        <v>33</v>
      </c>
      <c r="H4840" s="19">
        <f t="shared" si="225"/>
        <v>1.0175790240000002</v>
      </c>
      <c r="I4840" s="16"/>
      <c r="J4840" s="16">
        <f t="shared" si="226"/>
        <v>0</v>
      </c>
      <c r="K4840" s="20"/>
      <c r="L4840" s="20"/>
      <c r="M4840" s="20"/>
      <c r="N4840" s="20"/>
      <c r="O4840" s="20"/>
      <c r="P4840" s="20"/>
      <c r="Q4840" s="20"/>
      <c r="R4840" s="16"/>
      <c r="S4840" s="16"/>
      <c r="T4840" s="16"/>
      <c r="U4840" s="39">
        <f t="shared" si="227"/>
        <v>1.2210948288000003</v>
      </c>
    </row>
    <row r="4841" spans="1:21" ht="12" customHeight="1">
      <c r="A4841" s="15"/>
      <c r="B4841" s="16" t="s">
        <v>23084</v>
      </c>
      <c r="C4841" s="16" t="s">
        <v>22018</v>
      </c>
      <c r="D4841" s="16" t="s">
        <v>22938</v>
      </c>
      <c r="E4841" s="16" t="s">
        <v>23085</v>
      </c>
      <c r="F4841" s="17"/>
      <c r="G4841" s="22">
        <v>100</v>
      </c>
      <c r="H4841" s="19">
        <f t="shared" si="225"/>
        <v>3.0835728000000002</v>
      </c>
      <c r="I4841" s="16"/>
      <c r="J4841" s="16">
        <f t="shared" si="226"/>
        <v>0</v>
      </c>
      <c r="K4841" s="20"/>
      <c r="L4841" s="20"/>
      <c r="M4841" s="20"/>
      <c r="N4841" s="20"/>
      <c r="O4841" s="20"/>
      <c r="P4841" s="20"/>
      <c r="Q4841" s="20"/>
      <c r="R4841" s="16"/>
      <c r="S4841" s="16"/>
      <c r="T4841" s="16"/>
      <c r="U4841" s="39">
        <f t="shared" si="227"/>
        <v>3.7002873599999999</v>
      </c>
    </row>
    <row r="4842" spans="1:21" ht="12" customHeight="1">
      <c r="A4842" s="15"/>
      <c r="B4842" s="16" t="s">
        <v>23086</v>
      </c>
      <c r="C4842" s="16" t="s">
        <v>22018</v>
      </c>
      <c r="D4842" s="16" t="s">
        <v>22938</v>
      </c>
      <c r="E4842" s="16" t="s">
        <v>23087</v>
      </c>
      <c r="F4842" s="17"/>
      <c r="G4842" s="22">
        <v>22</v>
      </c>
      <c r="H4842" s="19">
        <f t="shared" si="225"/>
        <v>0.67838601600000004</v>
      </c>
      <c r="I4842" s="16"/>
      <c r="J4842" s="16">
        <f t="shared" si="226"/>
        <v>0</v>
      </c>
      <c r="K4842" s="20"/>
      <c r="L4842" s="20"/>
      <c r="M4842" s="20"/>
      <c r="N4842" s="20"/>
      <c r="O4842" s="20"/>
      <c r="P4842" s="20"/>
      <c r="Q4842" s="20"/>
      <c r="R4842" s="16"/>
      <c r="S4842" s="16"/>
      <c r="T4842" s="16"/>
      <c r="U4842" s="39">
        <f t="shared" si="227"/>
        <v>0.81406321920000002</v>
      </c>
    </row>
    <row r="4843" spans="1:21" ht="12" customHeight="1">
      <c r="A4843" s="15"/>
      <c r="B4843" s="16" t="s">
        <v>23088</v>
      </c>
      <c r="C4843" s="16" t="s">
        <v>22018</v>
      </c>
      <c r="D4843" s="16" t="s">
        <v>22938</v>
      </c>
      <c r="E4843" s="16" t="s">
        <v>23089</v>
      </c>
      <c r="F4843" s="17"/>
      <c r="G4843" s="22">
        <v>25</v>
      </c>
      <c r="H4843" s="19">
        <f t="shared" si="225"/>
        <v>0.77089320000000006</v>
      </c>
      <c r="I4843" s="16"/>
      <c r="J4843" s="16">
        <f t="shared" si="226"/>
        <v>0</v>
      </c>
      <c r="K4843" s="20"/>
      <c r="L4843" s="20"/>
      <c r="M4843" s="20"/>
      <c r="N4843" s="20"/>
      <c r="O4843" s="20"/>
      <c r="P4843" s="20"/>
      <c r="Q4843" s="20"/>
      <c r="R4843" s="16"/>
      <c r="S4843" s="16"/>
      <c r="T4843" s="16"/>
      <c r="U4843" s="39">
        <f t="shared" si="227"/>
        <v>0.92507183999999998</v>
      </c>
    </row>
    <row r="4844" spans="1:21" ht="12" customHeight="1">
      <c r="A4844" s="15"/>
      <c r="B4844" s="16" t="s">
        <v>23090</v>
      </c>
      <c r="C4844" s="16" t="s">
        <v>22018</v>
      </c>
      <c r="D4844" s="16" t="s">
        <v>22938</v>
      </c>
      <c r="E4844" s="16" t="s">
        <v>23091</v>
      </c>
      <c r="F4844" s="17"/>
      <c r="G4844" s="22">
        <v>73</v>
      </c>
      <c r="H4844" s="19">
        <f t="shared" si="225"/>
        <v>2.2510081440000005</v>
      </c>
      <c r="I4844" s="16"/>
      <c r="J4844" s="16">
        <f t="shared" si="226"/>
        <v>0</v>
      </c>
      <c r="K4844" s="20"/>
      <c r="L4844" s="20"/>
      <c r="M4844" s="20"/>
      <c r="N4844" s="20"/>
      <c r="O4844" s="20"/>
      <c r="P4844" s="20"/>
      <c r="Q4844" s="20"/>
      <c r="R4844" s="16"/>
      <c r="S4844" s="16"/>
      <c r="T4844" s="16"/>
      <c r="U4844" s="39">
        <f t="shared" si="227"/>
        <v>2.7012097728000004</v>
      </c>
    </row>
    <row r="4845" spans="1:21" ht="12" customHeight="1">
      <c r="A4845" s="15"/>
      <c r="B4845" s="16" t="s">
        <v>23092</v>
      </c>
      <c r="C4845" s="16" t="s">
        <v>22018</v>
      </c>
      <c r="D4845" s="16" t="s">
        <v>22938</v>
      </c>
      <c r="E4845" s="16" t="s">
        <v>23093</v>
      </c>
      <c r="F4845" s="17"/>
      <c r="G4845" s="22">
        <v>23</v>
      </c>
      <c r="H4845" s="19">
        <f t="shared" si="225"/>
        <v>0.70922174400000015</v>
      </c>
      <c r="I4845" s="16"/>
      <c r="J4845" s="16">
        <f t="shared" si="226"/>
        <v>0</v>
      </c>
      <c r="K4845" s="20"/>
      <c r="L4845" s="20"/>
      <c r="M4845" s="20"/>
      <c r="N4845" s="20"/>
      <c r="O4845" s="20"/>
      <c r="P4845" s="20"/>
      <c r="Q4845" s="20"/>
      <c r="R4845" s="16"/>
      <c r="S4845" s="16"/>
      <c r="T4845" s="16"/>
      <c r="U4845" s="39">
        <f t="shared" si="227"/>
        <v>0.85106609280000012</v>
      </c>
    </row>
    <row r="4846" spans="1:21" ht="12" customHeight="1">
      <c r="A4846" s="15"/>
      <c r="B4846" s="16" t="s">
        <v>23094</v>
      </c>
      <c r="C4846" s="16" t="s">
        <v>22018</v>
      </c>
      <c r="D4846" s="16" t="s">
        <v>22938</v>
      </c>
      <c r="E4846" s="16" t="s">
        <v>23095</v>
      </c>
      <c r="F4846" s="17"/>
      <c r="G4846" s="22">
        <v>47</v>
      </c>
      <c r="H4846" s="19">
        <f t="shared" si="225"/>
        <v>1.4492792160000003</v>
      </c>
      <c r="I4846" s="16"/>
      <c r="J4846" s="16">
        <f t="shared" si="226"/>
        <v>0</v>
      </c>
      <c r="K4846" s="20"/>
      <c r="L4846" s="20"/>
      <c r="M4846" s="20"/>
      <c r="N4846" s="20"/>
      <c r="O4846" s="20"/>
      <c r="P4846" s="20"/>
      <c r="Q4846" s="20"/>
      <c r="R4846" s="16"/>
      <c r="S4846" s="16"/>
      <c r="T4846" s="16"/>
      <c r="U4846" s="39">
        <f t="shared" si="227"/>
        <v>1.7391350592000003</v>
      </c>
    </row>
    <row r="4847" spans="1:21" ht="12" customHeight="1">
      <c r="A4847" s="15"/>
      <c r="B4847" s="16" t="s">
        <v>23096</v>
      </c>
      <c r="C4847" s="16" t="s">
        <v>22018</v>
      </c>
      <c r="D4847" s="16" t="s">
        <v>22938</v>
      </c>
      <c r="E4847" s="16" t="s">
        <v>23097</v>
      </c>
      <c r="F4847" s="17"/>
      <c r="G4847" s="22">
        <v>18</v>
      </c>
      <c r="H4847" s="19">
        <f t="shared" si="225"/>
        <v>0.55504310400000012</v>
      </c>
      <c r="I4847" s="16"/>
      <c r="J4847" s="16">
        <f t="shared" si="226"/>
        <v>0</v>
      </c>
      <c r="K4847" s="20"/>
      <c r="L4847" s="20"/>
      <c r="M4847" s="20"/>
      <c r="N4847" s="20"/>
      <c r="O4847" s="20"/>
      <c r="P4847" s="20"/>
      <c r="Q4847" s="20"/>
      <c r="R4847" s="16"/>
      <c r="S4847" s="16"/>
      <c r="T4847" s="16"/>
      <c r="U4847" s="39">
        <f t="shared" si="227"/>
        <v>0.66605172480000008</v>
      </c>
    </row>
    <row r="4848" spans="1:21" ht="12" customHeight="1">
      <c r="A4848" s="15"/>
      <c r="B4848" s="16" t="s">
        <v>23098</v>
      </c>
      <c r="C4848" s="16" t="s">
        <v>22018</v>
      </c>
      <c r="D4848" s="16" t="s">
        <v>22938</v>
      </c>
      <c r="E4848" s="16" t="s">
        <v>23099</v>
      </c>
      <c r="F4848" s="17"/>
      <c r="G4848" s="22">
        <v>29</v>
      </c>
      <c r="H4848" s="19">
        <f t="shared" si="225"/>
        <v>0.89423611200000008</v>
      </c>
      <c r="I4848" s="16"/>
      <c r="J4848" s="16">
        <f t="shared" si="226"/>
        <v>0</v>
      </c>
      <c r="K4848" s="20"/>
      <c r="L4848" s="20"/>
      <c r="M4848" s="20"/>
      <c r="N4848" s="20"/>
      <c r="O4848" s="20"/>
      <c r="P4848" s="20"/>
      <c r="Q4848" s="20"/>
      <c r="R4848" s="16"/>
      <c r="S4848" s="16"/>
      <c r="T4848" s="16"/>
      <c r="U4848" s="39">
        <f t="shared" si="227"/>
        <v>1.0730833344000001</v>
      </c>
    </row>
    <row r="4849" spans="1:21" ht="12" customHeight="1">
      <c r="A4849" s="15"/>
      <c r="B4849" s="16" t="s">
        <v>23100</v>
      </c>
      <c r="C4849" s="16" t="s">
        <v>22018</v>
      </c>
      <c r="D4849" s="16" t="s">
        <v>22938</v>
      </c>
      <c r="E4849" s="16" t="s">
        <v>23101</v>
      </c>
      <c r="F4849" s="17"/>
      <c r="G4849" s="22">
        <v>47</v>
      </c>
      <c r="H4849" s="19">
        <f t="shared" si="225"/>
        <v>1.4492792160000003</v>
      </c>
      <c r="I4849" s="16"/>
      <c r="J4849" s="16">
        <f t="shared" si="226"/>
        <v>0</v>
      </c>
      <c r="K4849" s="20"/>
      <c r="L4849" s="20"/>
      <c r="M4849" s="20"/>
      <c r="N4849" s="20"/>
      <c r="O4849" s="20"/>
      <c r="P4849" s="20"/>
      <c r="Q4849" s="20"/>
      <c r="R4849" s="16"/>
      <c r="S4849" s="16"/>
      <c r="T4849" s="16"/>
      <c r="U4849" s="39">
        <f t="shared" si="227"/>
        <v>1.7391350592000003</v>
      </c>
    </row>
    <row r="4850" spans="1:21" ht="12" customHeight="1">
      <c r="A4850" s="15"/>
      <c r="B4850" s="16" t="s">
        <v>23102</v>
      </c>
      <c r="C4850" s="16" t="s">
        <v>22018</v>
      </c>
      <c r="D4850" s="16" t="s">
        <v>22938</v>
      </c>
      <c r="E4850" s="16" t="s">
        <v>23103</v>
      </c>
      <c r="F4850" s="17"/>
      <c r="G4850" s="22">
        <v>47</v>
      </c>
      <c r="H4850" s="19">
        <f t="shared" si="225"/>
        <v>1.4492792160000003</v>
      </c>
      <c r="I4850" s="16"/>
      <c r="J4850" s="16">
        <f t="shared" si="226"/>
        <v>0</v>
      </c>
      <c r="K4850" s="20"/>
      <c r="L4850" s="20"/>
      <c r="M4850" s="20"/>
      <c r="N4850" s="20"/>
      <c r="O4850" s="20"/>
      <c r="P4850" s="20"/>
      <c r="Q4850" s="20"/>
      <c r="R4850" s="16"/>
      <c r="S4850" s="16"/>
      <c r="T4850" s="16"/>
      <c r="U4850" s="39">
        <f t="shared" si="227"/>
        <v>1.7391350592000003</v>
      </c>
    </row>
    <row r="4851" spans="1:21" ht="12" customHeight="1">
      <c r="A4851" s="15"/>
      <c r="B4851" s="16" t="s">
        <v>23104</v>
      </c>
      <c r="C4851" s="16" t="s">
        <v>22018</v>
      </c>
      <c r="D4851" s="16" t="s">
        <v>22938</v>
      </c>
      <c r="E4851" s="16" t="s">
        <v>23105</v>
      </c>
      <c r="F4851" s="17"/>
      <c r="G4851" s="22">
        <v>20</v>
      </c>
      <c r="H4851" s="19">
        <f t="shared" si="225"/>
        <v>0.61671456000000002</v>
      </c>
      <c r="I4851" s="16"/>
      <c r="J4851" s="16">
        <f t="shared" si="226"/>
        <v>0</v>
      </c>
      <c r="K4851" s="20"/>
      <c r="L4851" s="20"/>
      <c r="M4851" s="20"/>
      <c r="N4851" s="20"/>
      <c r="O4851" s="20"/>
      <c r="P4851" s="20"/>
      <c r="Q4851" s="20"/>
      <c r="R4851" s="16"/>
      <c r="S4851" s="16"/>
      <c r="T4851" s="16"/>
      <c r="U4851" s="39">
        <f t="shared" si="227"/>
        <v>0.74005747200000005</v>
      </c>
    </row>
    <row r="4852" spans="1:21" ht="12" customHeight="1">
      <c r="A4852" s="15"/>
      <c r="B4852" s="16" t="s">
        <v>23106</v>
      </c>
      <c r="C4852" s="16" t="s">
        <v>22018</v>
      </c>
      <c r="D4852" s="16" t="s">
        <v>22938</v>
      </c>
      <c r="E4852" s="16" t="s">
        <v>23107</v>
      </c>
      <c r="F4852" s="17"/>
      <c r="G4852" s="22">
        <v>25</v>
      </c>
      <c r="H4852" s="19">
        <f t="shared" si="225"/>
        <v>0.77089320000000006</v>
      </c>
      <c r="I4852" s="16"/>
      <c r="J4852" s="16">
        <f t="shared" si="226"/>
        <v>0</v>
      </c>
      <c r="K4852" s="20"/>
      <c r="L4852" s="20"/>
      <c r="M4852" s="20"/>
      <c r="N4852" s="20"/>
      <c r="O4852" s="20"/>
      <c r="P4852" s="20"/>
      <c r="Q4852" s="20"/>
      <c r="R4852" s="16"/>
      <c r="S4852" s="16"/>
      <c r="T4852" s="16"/>
      <c r="U4852" s="39">
        <f t="shared" si="227"/>
        <v>0.92507183999999998</v>
      </c>
    </row>
    <row r="4853" spans="1:21" ht="12" customHeight="1">
      <c r="A4853" s="15"/>
      <c r="B4853" s="16" t="s">
        <v>23108</v>
      </c>
      <c r="C4853" s="16" t="s">
        <v>22018</v>
      </c>
      <c r="D4853" s="16" t="s">
        <v>22938</v>
      </c>
      <c r="E4853" s="16" t="s">
        <v>23095</v>
      </c>
      <c r="F4853" s="17"/>
      <c r="G4853" s="22">
        <v>47</v>
      </c>
      <c r="H4853" s="19">
        <f t="shared" si="225"/>
        <v>1.4492792160000003</v>
      </c>
      <c r="I4853" s="16"/>
      <c r="J4853" s="16">
        <f t="shared" si="226"/>
        <v>0</v>
      </c>
      <c r="K4853" s="20"/>
      <c r="L4853" s="20"/>
      <c r="M4853" s="20"/>
      <c r="N4853" s="20"/>
      <c r="O4853" s="20"/>
      <c r="P4853" s="20"/>
      <c r="Q4853" s="20"/>
      <c r="R4853" s="16"/>
      <c r="S4853" s="16"/>
      <c r="T4853" s="16"/>
      <c r="U4853" s="39">
        <f t="shared" si="227"/>
        <v>1.7391350592000003</v>
      </c>
    </row>
    <row r="4854" spans="1:21" ht="12" customHeight="1">
      <c r="A4854" s="15"/>
      <c r="B4854" s="16" t="s">
        <v>23109</v>
      </c>
      <c r="C4854" s="16" t="s">
        <v>22018</v>
      </c>
      <c r="D4854" s="16" t="s">
        <v>22938</v>
      </c>
      <c r="E4854" s="16" t="s">
        <v>23103</v>
      </c>
      <c r="F4854" s="17"/>
      <c r="G4854" s="22">
        <v>47</v>
      </c>
      <c r="H4854" s="19">
        <f t="shared" si="225"/>
        <v>1.4492792160000003</v>
      </c>
      <c r="I4854" s="16"/>
      <c r="J4854" s="16">
        <f t="shared" si="226"/>
        <v>0</v>
      </c>
      <c r="K4854" s="20"/>
      <c r="L4854" s="20"/>
      <c r="M4854" s="20"/>
      <c r="N4854" s="20"/>
      <c r="O4854" s="20"/>
      <c r="P4854" s="20"/>
      <c r="Q4854" s="20"/>
      <c r="R4854" s="16"/>
      <c r="S4854" s="16"/>
      <c r="T4854" s="16"/>
      <c r="U4854" s="39">
        <f t="shared" si="227"/>
        <v>1.7391350592000003</v>
      </c>
    </row>
    <row r="4855" spans="1:21" ht="12" customHeight="1">
      <c r="A4855" s="15"/>
      <c r="B4855" s="16" t="s">
        <v>23110</v>
      </c>
      <c r="C4855" s="16" t="s">
        <v>22018</v>
      </c>
      <c r="D4855" s="16" t="s">
        <v>22938</v>
      </c>
      <c r="E4855" s="16" t="s">
        <v>23111</v>
      </c>
      <c r="F4855" s="17"/>
      <c r="G4855" s="22">
        <v>47</v>
      </c>
      <c r="H4855" s="19">
        <f t="shared" si="225"/>
        <v>1.4492792160000003</v>
      </c>
      <c r="I4855" s="16"/>
      <c r="J4855" s="16">
        <f t="shared" si="226"/>
        <v>0</v>
      </c>
      <c r="K4855" s="20"/>
      <c r="L4855" s="20"/>
      <c r="M4855" s="20"/>
      <c r="N4855" s="20"/>
      <c r="O4855" s="20"/>
      <c r="P4855" s="20"/>
      <c r="Q4855" s="20"/>
      <c r="R4855" s="16"/>
      <c r="S4855" s="16"/>
      <c r="T4855" s="16"/>
      <c r="U4855" s="39">
        <f t="shared" si="227"/>
        <v>1.7391350592000003</v>
      </c>
    </row>
    <row r="4856" spans="1:21" ht="12" customHeight="1">
      <c r="A4856" s="15"/>
      <c r="B4856" s="16" t="s">
        <v>23112</v>
      </c>
      <c r="C4856" s="16" t="s">
        <v>22018</v>
      </c>
      <c r="D4856" s="16" t="s">
        <v>22938</v>
      </c>
      <c r="E4856" s="16" t="s">
        <v>23113</v>
      </c>
      <c r="F4856" s="17"/>
      <c r="G4856" s="22">
        <v>11</v>
      </c>
      <c r="H4856" s="19">
        <f t="shared" si="225"/>
        <v>0.33919300800000002</v>
      </c>
      <c r="I4856" s="16"/>
      <c r="J4856" s="16">
        <f t="shared" si="226"/>
        <v>0</v>
      </c>
      <c r="K4856" s="20"/>
      <c r="L4856" s="20"/>
      <c r="M4856" s="20"/>
      <c r="N4856" s="20"/>
      <c r="O4856" s="20"/>
      <c r="P4856" s="20"/>
      <c r="Q4856" s="20"/>
      <c r="R4856" s="16"/>
      <c r="S4856" s="16"/>
      <c r="T4856" s="16"/>
      <c r="U4856" s="39">
        <f t="shared" si="227"/>
        <v>0.40703160960000001</v>
      </c>
    </row>
    <row r="4857" spans="1:21" ht="12" customHeight="1">
      <c r="A4857" s="15"/>
      <c r="B4857" s="16" t="s">
        <v>23114</v>
      </c>
      <c r="C4857" s="16" t="s">
        <v>22018</v>
      </c>
      <c r="D4857" s="16" t="s">
        <v>22938</v>
      </c>
      <c r="E4857" s="16" t="s">
        <v>23115</v>
      </c>
      <c r="F4857" s="17"/>
      <c r="G4857" s="22">
        <v>16</v>
      </c>
      <c r="H4857" s="19">
        <f t="shared" si="225"/>
        <v>0.49337164800000005</v>
      </c>
      <c r="I4857" s="16"/>
      <c r="J4857" s="16">
        <f t="shared" si="226"/>
        <v>0</v>
      </c>
      <c r="K4857" s="20"/>
      <c r="L4857" s="20"/>
      <c r="M4857" s="20"/>
      <c r="N4857" s="20"/>
      <c r="O4857" s="20"/>
      <c r="P4857" s="20"/>
      <c r="Q4857" s="20"/>
      <c r="R4857" s="16"/>
      <c r="S4857" s="16"/>
      <c r="T4857" s="16"/>
      <c r="U4857" s="39">
        <f t="shared" si="227"/>
        <v>0.5920459776</v>
      </c>
    </row>
    <row r="4858" spans="1:21" ht="12" customHeight="1">
      <c r="A4858" s="15"/>
      <c r="B4858" s="16" t="s">
        <v>23116</v>
      </c>
      <c r="C4858" s="16" t="s">
        <v>22018</v>
      </c>
      <c r="D4858" s="16" t="s">
        <v>22938</v>
      </c>
      <c r="E4858" s="16" t="s">
        <v>23020</v>
      </c>
      <c r="F4858" s="17"/>
      <c r="G4858" s="22">
        <v>47</v>
      </c>
      <c r="H4858" s="19">
        <f t="shared" si="225"/>
        <v>1.4492792160000003</v>
      </c>
      <c r="I4858" s="16"/>
      <c r="J4858" s="16">
        <f t="shared" si="226"/>
        <v>0</v>
      </c>
      <c r="K4858" s="20"/>
      <c r="L4858" s="20"/>
      <c r="M4858" s="20"/>
      <c r="N4858" s="20"/>
      <c r="O4858" s="20"/>
      <c r="P4858" s="20"/>
      <c r="Q4858" s="20"/>
      <c r="R4858" s="16"/>
      <c r="S4858" s="16"/>
      <c r="T4858" s="16"/>
      <c r="U4858" s="39">
        <f t="shared" si="227"/>
        <v>1.7391350592000003</v>
      </c>
    </row>
    <row r="4859" spans="1:21" ht="12" customHeight="1">
      <c r="A4859" s="15"/>
      <c r="B4859" s="16" t="s">
        <v>23117</v>
      </c>
      <c r="C4859" s="16" t="s">
        <v>22018</v>
      </c>
      <c r="D4859" s="16" t="s">
        <v>22938</v>
      </c>
      <c r="E4859" s="16" t="s">
        <v>23118</v>
      </c>
      <c r="F4859" s="17"/>
      <c r="G4859" s="22">
        <v>29</v>
      </c>
      <c r="H4859" s="19">
        <f t="shared" si="225"/>
        <v>0.89423611200000008</v>
      </c>
      <c r="I4859" s="16"/>
      <c r="J4859" s="16">
        <f t="shared" si="226"/>
        <v>0</v>
      </c>
      <c r="K4859" s="20"/>
      <c r="L4859" s="20"/>
      <c r="M4859" s="20"/>
      <c r="N4859" s="20"/>
      <c r="O4859" s="20"/>
      <c r="P4859" s="20"/>
      <c r="Q4859" s="20"/>
      <c r="R4859" s="16"/>
      <c r="S4859" s="16"/>
      <c r="T4859" s="16"/>
      <c r="U4859" s="39">
        <f t="shared" si="227"/>
        <v>1.0730833344000001</v>
      </c>
    </row>
    <row r="4860" spans="1:21" ht="12" customHeight="1">
      <c r="A4860" s="15"/>
      <c r="B4860" s="16" t="s">
        <v>23119</v>
      </c>
      <c r="C4860" s="16" t="s">
        <v>22018</v>
      </c>
      <c r="D4860" s="16" t="s">
        <v>22938</v>
      </c>
      <c r="E4860" s="16" t="s">
        <v>23120</v>
      </c>
      <c r="F4860" s="17"/>
      <c r="G4860" s="22">
        <v>58</v>
      </c>
      <c r="H4860" s="19">
        <f t="shared" si="225"/>
        <v>1.7884722240000002</v>
      </c>
      <c r="I4860" s="16"/>
      <c r="J4860" s="16">
        <f t="shared" si="226"/>
        <v>0</v>
      </c>
      <c r="K4860" s="20"/>
      <c r="L4860" s="20"/>
      <c r="M4860" s="20"/>
      <c r="N4860" s="20"/>
      <c r="O4860" s="20"/>
      <c r="P4860" s="20"/>
      <c r="Q4860" s="20"/>
      <c r="R4860" s="16"/>
      <c r="S4860" s="16"/>
      <c r="T4860" s="16"/>
      <c r="U4860" s="39">
        <f t="shared" si="227"/>
        <v>2.1461666688000003</v>
      </c>
    </row>
    <row r="4861" spans="1:21" ht="12" customHeight="1">
      <c r="A4861" s="15"/>
      <c r="B4861" s="16" t="s">
        <v>23121</v>
      </c>
      <c r="C4861" s="16" t="s">
        <v>22018</v>
      </c>
      <c r="D4861" s="16" t="s">
        <v>22938</v>
      </c>
      <c r="E4861" s="16" t="s">
        <v>23122</v>
      </c>
      <c r="F4861" s="17"/>
      <c r="G4861" s="22">
        <v>47</v>
      </c>
      <c r="H4861" s="19">
        <f t="shared" si="225"/>
        <v>1.4492792160000003</v>
      </c>
      <c r="I4861" s="16"/>
      <c r="J4861" s="16">
        <f t="shared" si="226"/>
        <v>0</v>
      </c>
      <c r="K4861" s="20"/>
      <c r="L4861" s="20"/>
      <c r="M4861" s="20"/>
      <c r="N4861" s="20"/>
      <c r="O4861" s="20"/>
      <c r="P4861" s="20"/>
      <c r="Q4861" s="20"/>
      <c r="R4861" s="16"/>
      <c r="S4861" s="16"/>
      <c r="T4861" s="16"/>
      <c r="U4861" s="39">
        <f t="shared" si="227"/>
        <v>1.7391350592000003</v>
      </c>
    </row>
    <row r="4862" spans="1:21" ht="12" customHeight="1">
      <c r="A4862" s="15"/>
      <c r="B4862" s="16" t="s">
        <v>23123</v>
      </c>
      <c r="C4862" s="16" t="s">
        <v>22018</v>
      </c>
      <c r="D4862" s="16" t="s">
        <v>22938</v>
      </c>
      <c r="E4862" s="16" t="s">
        <v>23124</v>
      </c>
      <c r="F4862" s="17"/>
      <c r="G4862" s="22">
        <v>47</v>
      </c>
      <c r="H4862" s="19">
        <f t="shared" si="225"/>
        <v>1.4492792160000003</v>
      </c>
      <c r="I4862" s="16"/>
      <c r="J4862" s="16">
        <f t="shared" si="226"/>
        <v>0</v>
      </c>
      <c r="K4862" s="20"/>
      <c r="L4862" s="20"/>
      <c r="M4862" s="20"/>
      <c r="N4862" s="20"/>
      <c r="O4862" s="20"/>
      <c r="P4862" s="20"/>
      <c r="Q4862" s="20"/>
      <c r="R4862" s="16"/>
      <c r="S4862" s="16"/>
      <c r="T4862" s="16"/>
      <c r="U4862" s="39">
        <f t="shared" si="227"/>
        <v>1.7391350592000003</v>
      </c>
    </row>
    <row r="4863" spans="1:21" ht="12" customHeight="1">
      <c r="A4863" s="15"/>
      <c r="B4863" s="16" t="s">
        <v>23125</v>
      </c>
      <c r="C4863" s="16" t="s">
        <v>22018</v>
      </c>
      <c r="D4863" s="16" t="s">
        <v>22938</v>
      </c>
      <c r="E4863" s="16" t="s">
        <v>23126</v>
      </c>
      <c r="F4863" s="17"/>
      <c r="G4863" s="22">
        <v>14</v>
      </c>
      <c r="H4863" s="19">
        <f t="shared" si="225"/>
        <v>0.43170019200000009</v>
      </c>
      <c r="I4863" s="16"/>
      <c r="J4863" s="16">
        <f t="shared" si="226"/>
        <v>0</v>
      </c>
      <c r="K4863" s="20"/>
      <c r="L4863" s="20"/>
      <c r="M4863" s="20"/>
      <c r="N4863" s="20"/>
      <c r="O4863" s="20"/>
      <c r="P4863" s="20"/>
      <c r="Q4863" s="20"/>
      <c r="R4863" s="16"/>
      <c r="S4863" s="16"/>
      <c r="T4863" s="16"/>
      <c r="U4863" s="39">
        <f t="shared" si="227"/>
        <v>0.51804023040000013</v>
      </c>
    </row>
    <row r="4864" spans="1:21" ht="12" customHeight="1">
      <c r="A4864" s="15"/>
      <c r="B4864" s="16" t="s">
        <v>23127</v>
      </c>
      <c r="C4864" s="16" t="s">
        <v>22018</v>
      </c>
      <c r="D4864" s="16" t="s">
        <v>22938</v>
      </c>
      <c r="E4864" s="16" t="s">
        <v>23128</v>
      </c>
      <c r="F4864" s="17"/>
      <c r="G4864" s="22">
        <v>47</v>
      </c>
      <c r="H4864" s="19">
        <f t="shared" si="225"/>
        <v>1.4492792160000003</v>
      </c>
      <c r="I4864" s="16"/>
      <c r="J4864" s="16">
        <f t="shared" si="226"/>
        <v>0</v>
      </c>
      <c r="K4864" s="20"/>
      <c r="L4864" s="20"/>
      <c r="M4864" s="20"/>
      <c r="N4864" s="20"/>
      <c r="O4864" s="20"/>
      <c r="P4864" s="20"/>
      <c r="Q4864" s="20"/>
      <c r="R4864" s="16"/>
      <c r="S4864" s="16"/>
      <c r="T4864" s="16"/>
      <c r="U4864" s="39">
        <f t="shared" si="227"/>
        <v>1.7391350592000003</v>
      </c>
    </row>
    <row r="4865" spans="1:21" ht="12" customHeight="1">
      <c r="A4865" s="15"/>
      <c r="B4865" s="16" t="s">
        <v>23129</v>
      </c>
      <c r="C4865" s="16" t="s">
        <v>22018</v>
      </c>
      <c r="D4865" s="16" t="s">
        <v>22938</v>
      </c>
      <c r="E4865" s="16" t="s">
        <v>23130</v>
      </c>
      <c r="F4865" s="17"/>
      <c r="G4865" s="22">
        <v>47</v>
      </c>
      <c r="H4865" s="19">
        <f t="shared" si="225"/>
        <v>1.4492792160000003</v>
      </c>
      <c r="I4865" s="16"/>
      <c r="J4865" s="16">
        <f t="shared" si="226"/>
        <v>0</v>
      </c>
      <c r="K4865" s="20"/>
      <c r="L4865" s="20"/>
      <c r="M4865" s="20"/>
      <c r="N4865" s="20"/>
      <c r="O4865" s="20"/>
      <c r="P4865" s="20"/>
      <c r="Q4865" s="20"/>
      <c r="R4865" s="16"/>
      <c r="S4865" s="16"/>
      <c r="T4865" s="16"/>
      <c r="U4865" s="39">
        <f t="shared" si="227"/>
        <v>1.7391350592000003</v>
      </c>
    </row>
    <row r="4866" spans="1:21" ht="12" customHeight="1">
      <c r="A4866" s="15"/>
      <c r="B4866" s="16" t="s">
        <v>23131</v>
      </c>
      <c r="C4866" s="16" t="s">
        <v>22018</v>
      </c>
      <c r="D4866" s="16" t="s">
        <v>22938</v>
      </c>
      <c r="E4866" s="16" t="s">
        <v>23132</v>
      </c>
      <c r="F4866" s="17"/>
      <c r="G4866" s="22">
        <v>20</v>
      </c>
      <c r="H4866" s="19">
        <f t="shared" si="225"/>
        <v>0.61671456000000002</v>
      </c>
      <c r="I4866" s="16"/>
      <c r="J4866" s="16">
        <f t="shared" si="226"/>
        <v>0</v>
      </c>
      <c r="K4866" s="20"/>
      <c r="L4866" s="20"/>
      <c r="M4866" s="20"/>
      <c r="N4866" s="20"/>
      <c r="O4866" s="20"/>
      <c r="P4866" s="20"/>
      <c r="Q4866" s="20"/>
      <c r="R4866" s="16"/>
      <c r="S4866" s="16"/>
      <c r="T4866" s="16"/>
      <c r="U4866" s="39">
        <f t="shared" si="227"/>
        <v>0.74005747200000005</v>
      </c>
    </row>
    <row r="4867" spans="1:21" ht="12" customHeight="1">
      <c r="A4867" s="15"/>
      <c r="B4867" s="16" t="s">
        <v>23133</v>
      </c>
      <c r="C4867" s="16" t="s">
        <v>22018</v>
      </c>
      <c r="D4867" s="16" t="s">
        <v>22938</v>
      </c>
      <c r="E4867" s="16" t="s">
        <v>23134</v>
      </c>
      <c r="F4867" s="17"/>
      <c r="G4867" s="22">
        <v>40</v>
      </c>
      <c r="H4867" s="19">
        <f t="shared" si="225"/>
        <v>1.23342912</v>
      </c>
      <c r="I4867" s="16"/>
      <c r="J4867" s="16">
        <f t="shared" si="226"/>
        <v>0</v>
      </c>
      <c r="K4867" s="20"/>
      <c r="L4867" s="20"/>
      <c r="M4867" s="20"/>
      <c r="N4867" s="20"/>
      <c r="O4867" s="20"/>
      <c r="P4867" s="20"/>
      <c r="Q4867" s="20"/>
      <c r="R4867" s="16"/>
      <c r="S4867" s="16"/>
      <c r="T4867" s="16"/>
      <c r="U4867" s="39">
        <f t="shared" si="227"/>
        <v>1.4801149440000001</v>
      </c>
    </row>
    <row r="4868" spans="1:21" ht="12" customHeight="1">
      <c r="A4868" s="15"/>
      <c r="B4868" s="16" t="s">
        <v>23135</v>
      </c>
      <c r="C4868" s="16" t="s">
        <v>22018</v>
      </c>
      <c r="D4868" s="16" t="s">
        <v>22938</v>
      </c>
      <c r="E4868" s="16" t="s">
        <v>23115</v>
      </c>
      <c r="F4868" s="17"/>
      <c r="G4868" s="22">
        <v>20</v>
      </c>
      <c r="H4868" s="19">
        <f t="shared" si="225"/>
        <v>0.61671456000000002</v>
      </c>
      <c r="I4868" s="16"/>
      <c r="J4868" s="16">
        <f t="shared" si="226"/>
        <v>0</v>
      </c>
      <c r="K4868" s="20"/>
      <c r="L4868" s="20"/>
      <c r="M4868" s="20"/>
      <c r="N4868" s="20"/>
      <c r="O4868" s="20"/>
      <c r="P4868" s="20"/>
      <c r="Q4868" s="20"/>
      <c r="R4868" s="16"/>
      <c r="S4868" s="16"/>
      <c r="T4868" s="16"/>
      <c r="U4868" s="39">
        <f t="shared" si="227"/>
        <v>0.74005747200000005</v>
      </c>
    </row>
    <row r="4869" spans="1:21" ht="12" customHeight="1">
      <c r="A4869" s="15"/>
      <c r="B4869" s="16" t="s">
        <v>23136</v>
      </c>
      <c r="C4869" s="16" t="s">
        <v>22018</v>
      </c>
      <c r="D4869" s="16" t="s">
        <v>22938</v>
      </c>
      <c r="E4869" s="16" t="s">
        <v>23137</v>
      </c>
      <c r="F4869" s="17"/>
      <c r="G4869" s="22">
        <v>47</v>
      </c>
      <c r="H4869" s="19">
        <f t="shared" si="225"/>
        <v>1.4492792160000003</v>
      </c>
      <c r="I4869" s="16"/>
      <c r="J4869" s="16">
        <f t="shared" si="226"/>
        <v>0</v>
      </c>
      <c r="K4869" s="20"/>
      <c r="L4869" s="20"/>
      <c r="M4869" s="20"/>
      <c r="N4869" s="20"/>
      <c r="O4869" s="20"/>
      <c r="P4869" s="20"/>
      <c r="Q4869" s="20"/>
      <c r="R4869" s="16"/>
      <c r="S4869" s="16"/>
      <c r="T4869" s="16"/>
      <c r="U4869" s="39">
        <f t="shared" si="227"/>
        <v>1.7391350592000003</v>
      </c>
    </row>
    <row r="4870" spans="1:21" ht="12" customHeight="1">
      <c r="A4870" s="15"/>
      <c r="B4870" s="16" t="s">
        <v>23138</v>
      </c>
      <c r="C4870" s="16" t="s">
        <v>22018</v>
      </c>
      <c r="D4870" s="16" t="s">
        <v>22938</v>
      </c>
      <c r="E4870" s="16" t="s">
        <v>23139</v>
      </c>
      <c r="F4870" s="17"/>
      <c r="G4870" s="22">
        <v>47</v>
      </c>
      <c r="H4870" s="19">
        <f t="shared" si="225"/>
        <v>1.4492792160000003</v>
      </c>
      <c r="I4870" s="16"/>
      <c r="J4870" s="16">
        <f t="shared" si="226"/>
        <v>0</v>
      </c>
      <c r="K4870" s="20"/>
      <c r="L4870" s="20"/>
      <c r="M4870" s="20"/>
      <c r="N4870" s="20"/>
      <c r="O4870" s="20"/>
      <c r="P4870" s="20"/>
      <c r="Q4870" s="20"/>
      <c r="R4870" s="16"/>
      <c r="S4870" s="16"/>
      <c r="T4870" s="16"/>
      <c r="U4870" s="39">
        <f t="shared" si="227"/>
        <v>1.7391350592000003</v>
      </c>
    </row>
    <row r="4871" spans="1:21" ht="12" customHeight="1">
      <c r="A4871" s="15"/>
      <c r="B4871" s="16" t="s">
        <v>23140</v>
      </c>
      <c r="C4871" s="16" t="s">
        <v>22018</v>
      </c>
      <c r="D4871" s="16" t="s">
        <v>22938</v>
      </c>
      <c r="E4871" s="16" t="s">
        <v>23141</v>
      </c>
      <c r="F4871" s="17"/>
      <c r="G4871" s="22">
        <v>47</v>
      </c>
      <c r="H4871" s="19">
        <f t="shared" si="225"/>
        <v>1.4492792160000003</v>
      </c>
      <c r="I4871" s="16"/>
      <c r="J4871" s="16">
        <f t="shared" si="226"/>
        <v>0</v>
      </c>
      <c r="K4871" s="20"/>
      <c r="L4871" s="20"/>
      <c r="M4871" s="20"/>
      <c r="N4871" s="20"/>
      <c r="O4871" s="20"/>
      <c r="P4871" s="20"/>
      <c r="Q4871" s="20"/>
      <c r="R4871" s="16"/>
      <c r="S4871" s="16"/>
      <c r="T4871" s="16"/>
      <c r="U4871" s="39">
        <f t="shared" si="227"/>
        <v>1.7391350592000003</v>
      </c>
    </row>
    <row r="4872" spans="1:21" ht="12" customHeight="1">
      <c r="A4872" s="15"/>
      <c r="B4872" s="16" t="s">
        <v>23142</v>
      </c>
      <c r="C4872" s="16" t="s">
        <v>22018</v>
      </c>
      <c r="D4872" s="16" t="s">
        <v>22938</v>
      </c>
      <c r="E4872" s="16" t="s">
        <v>23141</v>
      </c>
      <c r="F4872" s="17"/>
      <c r="G4872" s="22">
        <v>47</v>
      </c>
      <c r="H4872" s="19">
        <f t="shared" si="225"/>
        <v>1.4492792160000003</v>
      </c>
      <c r="I4872" s="16"/>
      <c r="J4872" s="16">
        <f t="shared" si="226"/>
        <v>0</v>
      </c>
      <c r="K4872" s="20"/>
      <c r="L4872" s="20"/>
      <c r="M4872" s="20"/>
      <c r="N4872" s="20"/>
      <c r="O4872" s="20"/>
      <c r="P4872" s="20"/>
      <c r="Q4872" s="20"/>
      <c r="R4872" s="16"/>
      <c r="S4872" s="16"/>
      <c r="T4872" s="16"/>
      <c r="U4872" s="39">
        <f t="shared" si="227"/>
        <v>1.7391350592000003</v>
      </c>
    </row>
    <row r="4873" spans="1:21" ht="12" customHeight="1">
      <c r="A4873" s="15"/>
      <c r="B4873" s="16" t="s">
        <v>23143</v>
      </c>
      <c r="C4873" s="16" t="s">
        <v>22018</v>
      </c>
      <c r="D4873" s="16" t="s">
        <v>22938</v>
      </c>
      <c r="E4873" s="16" t="s">
        <v>23144</v>
      </c>
      <c r="F4873" s="17"/>
      <c r="G4873" s="22">
        <v>20</v>
      </c>
      <c r="H4873" s="19">
        <f t="shared" si="225"/>
        <v>0.61671456000000002</v>
      </c>
      <c r="I4873" s="16"/>
      <c r="J4873" s="16">
        <f t="shared" si="226"/>
        <v>0</v>
      </c>
      <c r="K4873" s="20"/>
      <c r="L4873" s="20"/>
      <c r="M4873" s="20"/>
      <c r="N4873" s="20"/>
      <c r="O4873" s="20"/>
      <c r="P4873" s="20"/>
      <c r="Q4873" s="20"/>
      <c r="R4873" s="16"/>
      <c r="S4873" s="16"/>
      <c r="T4873" s="16"/>
      <c r="U4873" s="39">
        <f t="shared" si="227"/>
        <v>0.74005747200000005</v>
      </c>
    </row>
    <row r="4874" spans="1:21" ht="12" customHeight="1">
      <c r="A4874" s="15"/>
      <c r="B4874" s="16" t="s">
        <v>23145</v>
      </c>
      <c r="C4874" s="16" t="s">
        <v>22018</v>
      </c>
      <c r="D4874" s="16" t="s">
        <v>22938</v>
      </c>
      <c r="E4874" s="16" t="s">
        <v>23146</v>
      </c>
      <c r="F4874" s="17"/>
      <c r="G4874" s="22">
        <v>47</v>
      </c>
      <c r="H4874" s="19">
        <f t="shared" si="225"/>
        <v>1.4492792160000003</v>
      </c>
      <c r="I4874" s="16"/>
      <c r="J4874" s="16">
        <f t="shared" si="226"/>
        <v>0</v>
      </c>
      <c r="K4874" s="20"/>
      <c r="L4874" s="20"/>
      <c r="M4874" s="20"/>
      <c r="N4874" s="20"/>
      <c r="O4874" s="20"/>
      <c r="P4874" s="20"/>
      <c r="Q4874" s="20"/>
      <c r="R4874" s="16"/>
      <c r="S4874" s="16"/>
      <c r="T4874" s="16"/>
      <c r="U4874" s="39">
        <f t="shared" si="227"/>
        <v>1.7391350592000003</v>
      </c>
    </row>
    <row r="4875" spans="1:21" ht="12" customHeight="1">
      <c r="A4875" s="15"/>
      <c r="B4875" s="16" t="s">
        <v>23147</v>
      </c>
      <c r="C4875" s="16" t="s">
        <v>22018</v>
      </c>
      <c r="D4875" s="16" t="s">
        <v>22938</v>
      </c>
      <c r="E4875" s="16" t="s">
        <v>23148</v>
      </c>
      <c r="F4875" s="17"/>
      <c r="G4875" s="22">
        <v>47</v>
      </c>
      <c r="H4875" s="19">
        <f t="shared" si="225"/>
        <v>1.4492792160000003</v>
      </c>
      <c r="I4875" s="16"/>
      <c r="J4875" s="16">
        <f t="shared" si="226"/>
        <v>0</v>
      </c>
      <c r="K4875" s="20"/>
      <c r="L4875" s="20"/>
      <c r="M4875" s="20"/>
      <c r="N4875" s="20"/>
      <c r="O4875" s="20"/>
      <c r="P4875" s="20"/>
      <c r="Q4875" s="20"/>
      <c r="R4875" s="16"/>
      <c r="S4875" s="16"/>
      <c r="T4875" s="16"/>
      <c r="U4875" s="39">
        <f t="shared" si="227"/>
        <v>1.7391350592000003</v>
      </c>
    </row>
    <row r="4876" spans="1:21" ht="12" customHeight="1">
      <c r="A4876" s="15"/>
      <c r="B4876" s="16" t="s">
        <v>23149</v>
      </c>
      <c r="C4876" s="16" t="s">
        <v>22018</v>
      </c>
      <c r="D4876" s="16" t="s">
        <v>22938</v>
      </c>
      <c r="E4876" s="16" t="s">
        <v>23150</v>
      </c>
      <c r="F4876" s="17"/>
      <c r="G4876" s="22">
        <v>47</v>
      </c>
      <c r="H4876" s="19">
        <f t="shared" si="225"/>
        <v>1.4492792160000003</v>
      </c>
      <c r="I4876" s="16"/>
      <c r="J4876" s="16">
        <f t="shared" si="226"/>
        <v>0</v>
      </c>
      <c r="K4876" s="20"/>
      <c r="L4876" s="20"/>
      <c r="M4876" s="20"/>
      <c r="N4876" s="20"/>
      <c r="O4876" s="20"/>
      <c r="P4876" s="20"/>
      <c r="Q4876" s="20"/>
      <c r="R4876" s="16"/>
      <c r="S4876" s="16"/>
      <c r="T4876" s="16"/>
      <c r="U4876" s="39">
        <f t="shared" si="227"/>
        <v>1.7391350592000003</v>
      </c>
    </row>
    <row r="4877" spans="1:21" ht="12" customHeight="1">
      <c r="A4877" s="15"/>
      <c r="B4877" s="16" t="s">
        <v>23151</v>
      </c>
      <c r="C4877" s="16" t="s">
        <v>22018</v>
      </c>
      <c r="D4877" s="16" t="s">
        <v>22938</v>
      </c>
      <c r="E4877" s="16" t="s">
        <v>23152</v>
      </c>
      <c r="F4877" s="17"/>
      <c r="G4877" s="22">
        <v>47</v>
      </c>
      <c r="H4877" s="19">
        <f t="shared" si="225"/>
        <v>1.4492792160000003</v>
      </c>
      <c r="I4877" s="16"/>
      <c r="J4877" s="16">
        <f t="shared" si="226"/>
        <v>0</v>
      </c>
      <c r="K4877" s="20"/>
      <c r="L4877" s="20"/>
      <c r="M4877" s="20"/>
      <c r="N4877" s="20"/>
      <c r="O4877" s="20"/>
      <c r="P4877" s="20"/>
      <c r="Q4877" s="20"/>
      <c r="R4877" s="16"/>
      <c r="S4877" s="16"/>
      <c r="T4877" s="16"/>
      <c r="U4877" s="39">
        <f t="shared" si="227"/>
        <v>1.7391350592000003</v>
      </c>
    </row>
    <row r="4878" spans="1:21" ht="12" customHeight="1">
      <c r="A4878" s="15"/>
      <c r="B4878" s="16" t="s">
        <v>23153</v>
      </c>
      <c r="C4878" s="16" t="s">
        <v>22018</v>
      </c>
      <c r="D4878" s="16" t="s">
        <v>22938</v>
      </c>
      <c r="E4878" s="16" t="s">
        <v>23154</v>
      </c>
      <c r="F4878" s="17"/>
      <c r="G4878" s="22">
        <v>14</v>
      </c>
      <c r="H4878" s="19">
        <f t="shared" si="225"/>
        <v>0.43170019200000009</v>
      </c>
      <c r="I4878" s="16"/>
      <c r="J4878" s="16">
        <f t="shared" si="226"/>
        <v>0</v>
      </c>
      <c r="K4878" s="20"/>
      <c r="L4878" s="20"/>
      <c r="M4878" s="20"/>
      <c r="N4878" s="20"/>
      <c r="O4878" s="20"/>
      <c r="P4878" s="20"/>
      <c r="Q4878" s="20"/>
      <c r="R4878" s="16"/>
      <c r="S4878" s="16"/>
      <c r="T4878" s="16"/>
      <c r="U4878" s="39">
        <f t="shared" si="227"/>
        <v>0.51804023040000013</v>
      </c>
    </row>
    <row r="4879" spans="1:21" ht="12" customHeight="1">
      <c r="A4879" s="15"/>
      <c r="B4879" s="16" t="s">
        <v>23155</v>
      </c>
      <c r="C4879" s="16" t="s">
        <v>22018</v>
      </c>
      <c r="D4879" s="16" t="s">
        <v>22938</v>
      </c>
      <c r="E4879" s="16" t="s">
        <v>23156</v>
      </c>
      <c r="F4879" s="17"/>
      <c r="G4879" s="22">
        <v>47</v>
      </c>
      <c r="H4879" s="19">
        <f t="shared" si="225"/>
        <v>1.4492792160000003</v>
      </c>
      <c r="I4879" s="16"/>
      <c r="J4879" s="16">
        <f t="shared" si="226"/>
        <v>0</v>
      </c>
      <c r="K4879" s="20"/>
      <c r="L4879" s="20"/>
      <c r="M4879" s="20"/>
      <c r="N4879" s="20"/>
      <c r="O4879" s="20"/>
      <c r="P4879" s="20"/>
      <c r="Q4879" s="20"/>
      <c r="R4879" s="16"/>
      <c r="S4879" s="16"/>
      <c r="T4879" s="16"/>
      <c r="U4879" s="39">
        <f t="shared" si="227"/>
        <v>1.7391350592000003</v>
      </c>
    </row>
    <row r="4880" spans="1:21" ht="12" customHeight="1">
      <c r="A4880" s="15"/>
      <c r="B4880" s="16" t="s">
        <v>23157</v>
      </c>
      <c r="C4880" s="16" t="s">
        <v>22018</v>
      </c>
      <c r="D4880" s="16" t="s">
        <v>22938</v>
      </c>
      <c r="E4880" s="16" t="s">
        <v>23158</v>
      </c>
      <c r="F4880" s="17"/>
      <c r="G4880" s="22">
        <v>47</v>
      </c>
      <c r="H4880" s="19">
        <f t="shared" si="225"/>
        <v>1.4492792160000003</v>
      </c>
      <c r="I4880" s="16"/>
      <c r="J4880" s="16">
        <f t="shared" si="226"/>
        <v>0</v>
      </c>
      <c r="K4880" s="20"/>
      <c r="L4880" s="20"/>
      <c r="M4880" s="20"/>
      <c r="N4880" s="20"/>
      <c r="O4880" s="20"/>
      <c r="P4880" s="20"/>
      <c r="Q4880" s="20"/>
      <c r="R4880" s="16"/>
      <c r="S4880" s="16"/>
      <c r="T4880" s="16"/>
      <c r="U4880" s="39">
        <f t="shared" si="227"/>
        <v>1.7391350592000003</v>
      </c>
    </row>
    <row r="4881" spans="1:21" ht="12" customHeight="1">
      <c r="A4881" s="15"/>
      <c r="B4881" s="16" t="s">
        <v>23159</v>
      </c>
      <c r="C4881" s="16" t="s">
        <v>22018</v>
      </c>
      <c r="D4881" s="16" t="s">
        <v>22938</v>
      </c>
      <c r="E4881" s="16" t="s">
        <v>23160</v>
      </c>
      <c r="F4881" s="17"/>
      <c r="G4881" s="22">
        <v>16</v>
      </c>
      <c r="H4881" s="19">
        <f t="shared" si="225"/>
        <v>0.49337164800000005</v>
      </c>
      <c r="I4881" s="16"/>
      <c r="J4881" s="16">
        <f t="shared" si="226"/>
        <v>0</v>
      </c>
      <c r="K4881" s="20"/>
      <c r="L4881" s="20"/>
      <c r="M4881" s="20"/>
      <c r="N4881" s="20"/>
      <c r="O4881" s="20"/>
      <c r="P4881" s="20"/>
      <c r="Q4881" s="20"/>
      <c r="R4881" s="16"/>
      <c r="S4881" s="16"/>
      <c r="T4881" s="16"/>
      <c r="U4881" s="39">
        <f t="shared" si="227"/>
        <v>0.5920459776</v>
      </c>
    </row>
    <row r="4882" spans="1:21" ht="12" customHeight="1">
      <c r="A4882" s="15"/>
      <c r="B4882" s="16" t="s">
        <v>23161</v>
      </c>
      <c r="C4882" s="16" t="s">
        <v>22018</v>
      </c>
      <c r="D4882" s="16" t="s">
        <v>22938</v>
      </c>
      <c r="E4882" s="16" t="s">
        <v>23162</v>
      </c>
      <c r="F4882" s="17"/>
      <c r="G4882" s="22">
        <v>29</v>
      </c>
      <c r="H4882" s="19">
        <f t="shared" si="225"/>
        <v>0.89423611200000008</v>
      </c>
      <c r="I4882" s="16"/>
      <c r="J4882" s="16">
        <f t="shared" si="226"/>
        <v>0</v>
      </c>
      <c r="K4882" s="20"/>
      <c r="L4882" s="20"/>
      <c r="M4882" s="20"/>
      <c r="N4882" s="20"/>
      <c r="O4882" s="20"/>
      <c r="P4882" s="20"/>
      <c r="Q4882" s="20"/>
      <c r="R4882" s="16"/>
      <c r="S4882" s="16"/>
      <c r="T4882" s="16"/>
      <c r="U4882" s="39">
        <f t="shared" si="227"/>
        <v>1.0730833344000001</v>
      </c>
    </row>
    <row r="4883" spans="1:21" ht="12" customHeight="1">
      <c r="A4883" s="15"/>
      <c r="B4883" s="16" t="s">
        <v>23163</v>
      </c>
      <c r="C4883" s="16" t="s">
        <v>22018</v>
      </c>
      <c r="D4883" s="16" t="s">
        <v>22938</v>
      </c>
      <c r="E4883" s="16" t="s">
        <v>23164</v>
      </c>
      <c r="F4883" s="17"/>
      <c r="G4883" s="22">
        <v>47</v>
      </c>
      <c r="H4883" s="19">
        <f t="shared" si="225"/>
        <v>1.4492792160000003</v>
      </c>
      <c r="I4883" s="16"/>
      <c r="J4883" s="16">
        <f t="shared" si="226"/>
        <v>0</v>
      </c>
      <c r="K4883" s="20"/>
      <c r="L4883" s="20"/>
      <c r="M4883" s="20"/>
      <c r="N4883" s="20"/>
      <c r="O4883" s="20"/>
      <c r="P4883" s="20"/>
      <c r="Q4883" s="20"/>
      <c r="R4883" s="16"/>
      <c r="S4883" s="16"/>
      <c r="T4883" s="16"/>
      <c r="U4883" s="39">
        <f t="shared" si="227"/>
        <v>1.7391350592000003</v>
      </c>
    </row>
    <row r="4884" spans="1:21" ht="12" customHeight="1">
      <c r="A4884" s="15"/>
      <c r="B4884" s="16" t="s">
        <v>23165</v>
      </c>
      <c r="C4884" s="16" t="s">
        <v>22018</v>
      </c>
      <c r="D4884" s="16" t="s">
        <v>22938</v>
      </c>
      <c r="E4884" s="16" t="s">
        <v>23166</v>
      </c>
      <c r="F4884" s="17"/>
      <c r="G4884" s="22">
        <v>47</v>
      </c>
      <c r="H4884" s="19">
        <f t="shared" si="225"/>
        <v>1.4492792160000003</v>
      </c>
      <c r="I4884" s="16"/>
      <c r="J4884" s="16">
        <f t="shared" si="226"/>
        <v>0</v>
      </c>
      <c r="K4884" s="20"/>
      <c r="L4884" s="20"/>
      <c r="M4884" s="20"/>
      <c r="N4884" s="20"/>
      <c r="O4884" s="20"/>
      <c r="P4884" s="20"/>
      <c r="Q4884" s="20"/>
      <c r="R4884" s="16"/>
      <c r="S4884" s="16"/>
      <c r="T4884" s="16"/>
      <c r="U4884" s="39">
        <f t="shared" si="227"/>
        <v>1.7391350592000003</v>
      </c>
    </row>
    <row r="4885" spans="1:21" ht="12" customHeight="1">
      <c r="A4885" s="15"/>
      <c r="B4885" s="16" t="s">
        <v>23167</v>
      </c>
      <c r="C4885" s="16" t="s">
        <v>22018</v>
      </c>
      <c r="D4885" s="16" t="s">
        <v>22938</v>
      </c>
      <c r="E4885" s="16" t="s">
        <v>23168</v>
      </c>
      <c r="F4885" s="17"/>
      <c r="G4885" s="22">
        <v>47</v>
      </c>
      <c r="H4885" s="19">
        <f t="shared" ref="H4885:H4948" si="228">IF(R4885="Мax скидка 20%",G4885*0.8*1.05/100*H$15,IF(R4885="От 3-х шт. скидка 50%.",G4885*0.5*1.05/100*H$15,G4885*0.6*1.05/100*H$15))*1.03*1.2*1.1</f>
        <v>1.4492792160000003</v>
      </c>
      <c r="I4885" s="16"/>
      <c r="J4885" s="16">
        <f t="shared" si="226"/>
        <v>0</v>
      </c>
      <c r="K4885" s="20"/>
      <c r="L4885" s="20"/>
      <c r="M4885" s="20"/>
      <c r="N4885" s="20"/>
      <c r="O4885" s="20"/>
      <c r="P4885" s="20"/>
      <c r="Q4885" s="20"/>
      <c r="R4885" s="16"/>
      <c r="S4885" s="16"/>
      <c r="T4885" s="16"/>
      <c r="U4885" s="39">
        <f t="shared" si="227"/>
        <v>1.7391350592000003</v>
      </c>
    </row>
    <row r="4886" spans="1:21" ht="12" customHeight="1">
      <c r="A4886" s="15"/>
      <c r="B4886" s="16" t="s">
        <v>23169</v>
      </c>
      <c r="C4886" s="16" t="s">
        <v>22018</v>
      </c>
      <c r="D4886" s="16" t="s">
        <v>22938</v>
      </c>
      <c r="E4886" s="16" t="s">
        <v>23170</v>
      </c>
      <c r="F4886" s="17"/>
      <c r="G4886" s="22">
        <v>47</v>
      </c>
      <c r="H4886" s="19">
        <f t="shared" si="228"/>
        <v>1.4492792160000003</v>
      </c>
      <c r="I4886" s="16"/>
      <c r="J4886" s="16">
        <f t="shared" ref="J4886:J4949" si="229">H4886*I4886</f>
        <v>0</v>
      </c>
      <c r="K4886" s="20"/>
      <c r="L4886" s="20"/>
      <c r="M4886" s="20"/>
      <c r="N4886" s="20"/>
      <c r="O4886" s="20"/>
      <c r="P4886" s="20"/>
      <c r="Q4886" s="20"/>
      <c r="R4886" s="16"/>
      <c r="S4886" s="16"/>
      <c r="T4886" s="16"/>
      <c r="U4886" s="39">
        <f t="shared" ref="U4886:U4949" si="230">IF(H4886&gt;100,H4886*1.11+15,H4886*1.2)</f>
        <v>1.7391350592000003</v>
      </c>
    </row>
    <row r="4887" spans="1:21" ht="12" customHeight="1">
      <c r="A4887" s="15"/>
      <c r="B4887" s="16" t="s">
        <v>23171</v>
      </c>
      <c r="C4887" s="16" t="s">
        <v>22018</v>
      </c>
      <c r="D4887" s="16" t="s">
        <v>22938</v>
      </c>
      <c r="E4887" s="16" t="s">
        <v>23172</v>
      </c>
      <c r="F4887" s="17"/>
      <c r="G4887" s="22">
        <v>47</v>
      </c>
      <c r="H4887" s="19">
        <f t="shared" si="228"/>
        <v>1.4492792160000003</v>
      </c>
      <c r="I4887" s="16"/>
      <c r="J4887" s="16">
        <f t="shared" si="229"/>
        <v>0</v>
      </c>
      <c r="K4887" s="20"/>
      <c r="L4887" s="20"/>
      <c r="M4887" s="20"/>
      <c r="N4887" s="20"/>
      <c r="O4887" s="20"/>
      <c r="P4887" s="20"/>
      <c r="Q4887" s="20"/>
      <c r="R4887" s="16"/>
      <c r="S4887" s="16"/>
      <c r="T4887" s="16"/>
      <c r="U4887" s="39">
        <f t="shared" si="230"/>
        <v>1.7391350592000003</v>
      </c>
    </row>
    <row r="4888" spans="1:21" ht="12" customHeight="1">
      <c r="A4888" s="15"/>
      <c r="B4888" s="16" t="s">
        <v>23173</v>
      </c>
      <c r="C4888" s="16" t="s">
        <v>22018</v>
      </c>
      <c r="D4888" s="16" t="s">
        <v>22938</v>
      </c>
      <c r="E4888" s="16" t="s">
        <v>23174</v>
      </c>
      <c r="F4888" s="17"/>
      <c r="G4888" s="22">
        <v>16</v>
      </c>
      <c r="H4888" s="19">
        <f t="shared" si="228"/>
        <v>0.49337164800000005</v>
      </c>
      <c r="I4888" s="16"/>
      <c r="J4888" s="16">
        <f t="shared" si="229"/>
        <v>0</v>
      </c>
      <c r="K4888" s="20"/>
      <c r="L4888" s="20"/>
      <c r="M4888" s="20"/>
      <c r="N4888" s="20"/>
      <c r="O4888" s="20"/>
      <c r="P4888" s="20"/>
      <c r="Q4888" s="20"/>
      <c r="R4888" s="16"/>
      <c r="S4888" s="16"/>
      <c r="T4888" s="16"/>
      <c r="U4888" s="39">
        <f t="shared" si="230"/>
        <v>0.5920459776</v>
      </c>
    </row>
    <row r="4889" spans="1:21" ht="12" customHeight="1">
      <c r="A4889" s="15"/>
      <c r="B4889" s="16" t="s">
        <v>23175</v>
      </c>
      <c r="C4889" s="16" t="s">
        <v>22018</v>
      </c>
      <c r="D4889" s="16" t="s">
        <v>22938</v>
      </c>
      <c r="E4889" s="16" t="s">
        <v>23176</v>
      </c>
      <c r="F4889" s="17"/>
      <c r="G4889" s="22">
        <v>47</v>
      </c>
      <c r="H4889" s="19">
        <f t="shared" si="228"/>
        <v>1.4492792160000003</v>
      </c>
      <c r="I4889" s="16"/>
      <c r="J4889" s="16">
        <f t="shared" si="229"/>
        <v>0</v>
      </c>
      <c r="K4889" s="20"/>
      <c r="L4889" s="20"/>
      <c r="M4889" s="20"/>
      <c r="N4889" s="20"/>
      <c r="O4889" s="20"/>
      <c r="P4889" s="20"/>
      <c r="Q4889" s="20"/>
      <c r="R4889" s="16"/>
      <c r="S4889" s="16"/>
      <c r="T4889" s="16"/>
      <c r="U4889" s="39">
        <f t="shared" si="230"/>
        <v>1.7391350592000003</v>
      </c>
    </row>
    <row r="4890" spans="1:21" ht="12" customHeight="1">
      <c r="A4890" s="15"/>
      <c r="B4890" s="16" t="s">
        <v>23177</v>
      </c>
      <c r="C4890" s="16" t="s">
        <v>22018</v>
      </c>
      <c r="D4890" s="16" t="s">
        <v>22938</v>
      </c>
      <c r="E4890" s="16" t="s">
        <v>23176</v>
      </c>
      <c r="F4890" s="17"/>
      <c r="G4890" s="22">
        <v>47</v>
      </c>
      <c r="H4890" s="19">
        <f t="shared" si="228"/>
        <v>1.4492792160000003</v>
      </c>
      <c r="I4890" s="16"/>
      <c r="J4890" s="16">
        <f t="shared" si="229"/>
        <v>0</v>
      </c>
      <c r="K4890" s="20"/>
      <c r="L4890" s="20"/>
      <c r="M4890" s="20"/>
      <c r="N4890" s="20"/>
      <c r="O4890" s="20"/>
      <c r="P4890" s="20"/>
      <c r="Q4890" s="20"/>
      <c r="R4890" s="16"/>
      <c r="S4890" s="16"/>
      <c r="T4890" s="16"/>
      <c r="U4890" s="39">
        <f t="shared" si="230"/>
        <v>1.7391350592000003</v>
      </c>
    </row>
    <row r="4891" spans="1:21" ht="12" customHeight="1">
      <c r="A4891" s="15"/>
      <c r="B4891" s="16" t="s">
        <v>23178</v>
      </c>
      <c r="C4891" s="16" t="s">
        <v>22018</v>
      </c>
      <c r="D4891" s="16" t="s">
        <v>22938</v>
      </c>
      <c r="E4891" s="16" t="s">
        <v>23179</v>
      </c>
      <c r="F4891" s="17"/>
      <c r="G4891" s="22">
        <v>47</v>
      </c>
      <c r="H4891" s="19">
        <f t="shared" si="228"/>
        <v>1.4492792160000003</v>
      </c>
      <c r="I4891" s="16"/>
      <c r="J4891" s="16">
        <f t="shared" si="229"/>
        <v>0</v>
      </c>
      <c r="K4891" s="20"/>
      <c r="L4891" s="20"/>
      <c r="M4891" s="20"/>
      <c r="N4891" s="20"/>
      <c r="O4891" s="20"/>
      <c r="P4891" s="20"/>
      <c r="Q4891" s="20"/>
      <c r="R4891" s="16"/>
      <c r="S4891" s="16"/>
      <c r="T4891" s="16"/>
      <c r="U4891" s="39">
        <f t="shared" si="230"/>
        <v>1.7391350592000003</v>
      </c>
    </row>
    <row r="4892" spans="1:21" ht="12" customHeight="1">
      <c r="A4892" s="15"/>
      <c r="B4892" s="16" t="s">
        <v>23180</v>
      </c>
      <c r="C4892" s="16" t="s">
        <v>22018</v>
      </c>
      <c r="D4892" s="16" t="s">
        <v>22938</v>
      </c>
      <c r="E4892" s="16" t="s">
        <v>23179</v>
      </c>
      <c r="F4892" s="17"/>
      <c r="G4892" s="22">
        <v>47</v>
      </c>
      <c r="H4892" s="19">
        <f t="shared" si="228"/>
        <v>1.4492792160000003</v>
      </c>
      <c r="I4892" s="16"/>
      <c r="J4892" s="16">
        <f t="shared" si="229"/>
        <v>0</v>
      </c>
      <c r="K4892" s="20"/>
      <c r="L4892" s="20"/>
      <c r="M4892" s="20"/>
      <c r="N4892" s="20"/>
      <c r="O4892" s="20"/>
      <c r="P4892" s="20"/>
      <c r="Q4892" s="20"/>
      <c r="R4892" s="16"/>
      <c r="S4892" s="16"/>
      <c r="T4892" s="16"/>
      <c r="U4892" s="39">
        <f t="shared" si="230"/>
        <v>1.7391350592000003</v>
      </c>
    </row>
    <row r="4893" spans="1:21" ht="12" customHeight="1">
      <c r="A4893" s="15"/>
      <c r="B4893" s="16" t="s">
        <v>23181</v>
      </c>
      <c r="C4893" s="16" t="s">
        <v>22018</v>
      </c>
      <c r="D4893" s="16" t="s">
        <v>22938</v>
      </c>
      <c r="E4893" s="16" t="s">
        <v>23182</v>
      </c>
      <c r="F4893" s="17"/>
      <c r="G4893" s="22">
        <v>77</v>
      </c>
      <c r="H4893" s="19">
        <f t="shared" si="228"/>
        <v>2.3743510559999996</v>
      </c>
      <c r="I4893" s="16"/>
      <c r="J4893" s="16">
        <f t="shared" si="229"/>
        <v>0</v>
      </c>
      <c r="K4893" s="20"/>
      <c r="L4893" s="20"/>
      <c r="M4893" s="20"/>
      <c r="N4893" s="20"/>
      <c r="O4893" s="20"/>
      <c r="P4893" s="20"/>
      <c r="Q4893" s="20"/>
      <c r="R4893" s="16"/>
      <c r="S4893" s="16"/>
      <c r="T4893" s="16"/>
      <c r="U4893" s="39">
        <f t="shared" si="230"/>
        <v>2.8492212671999995</v>
      </c>
    </row>
    <row r="4894" spans="1:21" ht="12" customHeight="1">
      <c r="A4894" s="15"/>
      <c r="B4894" s="16" t="s">
        <v>23183</v>
      </c>
      <c r="C4894" s="16" t="s">
        <v>22018</v>
      </c>
      <c r="D4894" s="16" t="s">
        <v>22938</v>
      </c>
      <c r="E4894" s="16" t="s">
        <v>23184</v>
      </c>
      <c r="F4894" s="17"/>
      <c r="G4894" s="22">
        <v>153</v>
      </c>
      <c r="H4894" s="19">
        <f t="shared" si="228"/>
        <v>4.7178663840000006</v>
      </c>
      <c r="I4894" s="16"/>
      <c r="J4894" s="16">
        <f t="shared" si="229"/>
        <v>0</v>
      </c>
      <c r="K4894" s="20"/>
      <c r="L4894" s="20"/>
      <c r="M4894" s="20"/>
      <c r="N4894" s="20"/>
      <c r="O4894" s="20"/>
      <c r="P4894" s="20"/>
      <c r="Q4894" s="20"/>
      <c r="R4894" s="16"/>
      <c r="S4894" s="16"/>
      <c r="T4894" s="16"/>
      <c r="U4894" s="39">
        <f t="shared" si="230"/>
        <v>5.6614396608000002</v>
      </c>
    </row>
    <row r="4895" spans="1:21" ht="12" customHeight="1">
      <c r="A4895" s="15"/>
      <c r="B4895" s="16" t="s">
        <v>23185</v>
      </c>
      <c r="C4895" s="16" t="s">
        <v>22018</v>
      </c>
      <c r="D4895" s="16" t="s">
        <v>22938</v>
      </c>
      <c r="E4895" s="16" t="s">
        <v>23186</v>
      </c>
      <c r="F4895" s="17"/>
      <c r="G4895" s="22">
        <v>22</v>
      </c>
      <c r="H4895" s="19">
        <f t="shared" si="228"/>
        <v>0.67838601600000004</v>
      </c>
      <c r="I4895" s="16"/>
      <c r="J4895" s="16">
        <f t="shared" si="229"/>
        <v>0</v>
      </c>
      <c r="K4895" s="20"/>
      <c r="L4895" s="20"/>
      <c r="M4895" s="20"/>
      <c r="N4895" s="20"/>
      <c r="O4895" s="20"/>
      <c r="P4895" s="20"/>
      <c r="Q4895" s="20"/>
      <c r="R4895" s="16"/>
      <c r="S4895" s="16"/>
      <c r="T4895" s="16"/>
      <c r="U4895" s="39">
        <f t="shared" si="230"/>
        <v>0.81406321920000002</v>
      </c>
    </row>
    <row r="4896" spans="1:21" ht="12" customHeight="1">
      <c r="A4896" s="15"/>
      <c r="B4896" s="16" t="s">
        <v>23187</v>
      </c>
      <c r="C4896" s="16" t="s">
        <v>22018</v>
      </c>
      <c r="D4896" s="16" t="s">
        <v>22938</v>
      </c>
      <c r="E4896" s="16" t="s">
        <v>23188</v>
      </c>
      <c r="F4896" s="17"/>
      <c r="G4896" s="22">
        <v>47</v>
      </c>
      <c r="H4896" s="19">
        <f t="shared" si="228"/>
        <v>1.4492792160000003</v>
      </c>
      <c r="I4896" s="16"/>
      <c r="J4896" s="16">
        <f t="shared" si="229"/>
        <v>0</v>
      </c>
      <c r="K4896" s="20"/>
      <c r="L4896" s="20"/>
      <c r="M4896" s="20"/>
      <c r="N4896" s="20"/>
      <c r="O4896" s="20"/>
      <c r="P4896" s="20"/>
      <c r="Q4896" s="20"/>
      <c r="R4896" s="16"/>
      <c r="S4896" s="16"/>
      <c r="T4896" s="16"/>
      <c r="U4896" s="39">
        <f t="shared" si="230"/>
        <v>1.7391350592000003</v>
      </c>
    </row>
    <row r="4897" spans="1:21" ht="12" customHeight="1">
      <c r="A4897" s="15"/>
      <c r="B4897" s="16" t="s">
        <v>23189</v>
      </c>
      <c r="C4897" s="16" t="s">
        <v>22018</v>
      </c>
      <c r="D4897" s="16" t="s">
        <v>22938</v>
      </c>
      <c r="E4897" s="16" t="s">
        <v>23190</v>
      </c>
      <c r="F4897" s="17"/>
      <c r="G4897" s="22">
        <v>47</v>
      </c>
      <c r="H4897" s="19">
        <f t="shared" si="228"/>
        <v>1.4492792160000003</v>
      </c>
      <c r="I4897" s="16"/>
      <c r="J4897" s="16">
        <f t="shared" si="229"/>
        <v>0</v>
      </c>
      <c r="K4897" s="20"/>
      <c r="L4897" s="20"/>
      <c r="M4897" s="20"/>
      <c r="N4897" s="20"/>
      <c r="O4897" s="20"/>
      <c r="P4897" s="20"/>
      <c r="Q4897" s="20"/>
      <c r="R4897" s="16"/>
      <c r="S4897" s="16"/>
      <c r="T4897" s="16"/>
      <c r="U4897" s="39">
        <f t="shared" si="230"/>
        <v>1.7391350592000003</v>
      </c>
    </row>
    <row r="4898" spans="1:21" ht="12" customHeight="1">
      <c r="A4898" s="15"/>
      <c r="B4898" s="16" t="s">
        <v>23191</v>
      </c>
      <c r="C4898" s="16" t="s">
        <v>22018</v>
      </c>
      <c r="D4898" s="16" t="s">
        <v>22938</v>
      </c>
      <c r="E4898" s="16" t="s">
        <v>23192</v>
      </c>
      <c r="F4898" s="17"/>
      <c r="G4898" s="22">
        <v>47</v>
      </c>
      <c r="H4898" s="19">
        <f t="shared" si="228"/>
        <v>1.4492792160000003</v>
      </c>
      <c r="I4898" s="16"/>
      <c r="J4898" s="16">
        <f t="shared" si="229"/>
        <v>0</v>
      </c>
      <c r="K4898" s="20"/>
      <c r="L4898" s="20"/>
      <c r="M4898" s="20"/>
      <c r="N4898" s="20"/>
      <c r="O4898" s="20"/>
      <c r="P4898" s="20"/>
      <c r="Q4898" s="20"/>
      <c r="R4898" s="16"/>
      <c r="S4898" s="16"/>
      <c r="T4898" s="16"/>
      <c r="U4898" s="39">
        <f t="shared" si="230"/>
        <v>1.7391350592000003</v>
      </c>
    </row>
    <row r="4899" spans="1:21" ht="12" customHeight="1">
      <c r="A4899" s="15"/>
      <c r="B4899" s="16" t="s">
        <v>23193</v>
      </c>
      <c r="C4899" s="16" t="s">
        <v>22018</v>
      </c>
      <c r="D4899" s="16" t="s">
        <v>22938</v>
      </c>
      <c r="E4899" s="16" t="s">
        <v>23194</v>
      </c>
      <c r="F4899" s="17"/>
      <c r="G4899" s="22">
        <v>56</v>
      </c>
      <c r="H4899" s="19">
        <f t="shared" si="228"/>
        <v>1.7268007680000004</v>
      </c>
      <c r="I4899" s="16"/>
      <c r="J4899" s="16">
        <f t="shared" si="229"/>
        <v>0</v>
      </c>
      <c r="K4899" s="20"/>
      <c r="L4899" s="20"/>
      <c r="M4899" s="20"/>
      <c r="N4899" s="20"/>
      <c r="O4899" s="20"/>
      <c r="P4899" s="20"/>
      <c r="Q4899" s="20"/>
      <c r="R4899" s="16"/>
      <c r="S4899" s="16"/>
      <c r="T4899" s="16"/>
      <c r="U4899" s="39">
        <f t="shared" si="230"/>
        <v>2.0721609216000005</v>
      </c>
    </row>
    <row r="4900" spans="1:21" ht="12" customHeight="1">
      <c r="A4900" s="15"/>
      <c r="B4900" s="16" t="s">
        <v>23195</v>
      </c>
      <c r="C4900" s="16" t="s">
        <v>22018</v>
      </c>
      <c r="D4900" s="16" t="s">
        <v>22938</v>
      </c>
      <c r="E4900" s="16" t="s">
        <v>23196</v>
      </c>
      <c r="F4900" s="17"/>
      <c r="G4900" s="22">
        <v>47</v>
      </c>
      <c r="H4900" s="19">
        <f t="shared" si="228"/>
        <v>1.4492792160000003</v>
      </c>
      <c r="I4900" s="16"/>
      <c r="J4900" s="16">
        <f t="shared" si="229"/>
        <v>0</v>
      </c>
      <c r="K4900" s="20"/>
      <c r="L4900" s="20"/>
      <c r="M4900" s="20"/>
      <c r="N4900" s="20"/>
      <c r="O4900" s="20"/>
      <c r="P4900" s="20"/>
      <c r="Q4900" s="20"/>
      <c r="R4900" s="16"/>
      <c r="S4900" s="16"/>
      <c r="T4900" s="16"/>
      <c r="U4900" s="39">
        <f t="shared" si="230"/>
        <v>1.7391350592000003</v>
      </c>
    </row>
    <row r="4901" spans="1:21" ht="12" customHeight="1">
      <c r="A4901" s="15"/>
      <c r="B4901" s="16" t="s">
        <v>23197</v>
      </c>
      <c r="C4901" s="16" t="s">
        <v>22018</v>
      </c>
      <c r="D4901" s="16" t="s">
        <v>22938</v>
      </c>
      <c r="E4901" s="16" t="s">
        <v>23198</v>
      </c>
      <c r="F4901" s="17"/>
      <c r="G4901" s="22">
        <v>20</v>
      </c>
      <c r="H4901" s="19">
        <f t="shared" si="228"/>
        <v>0.61671456000000002</v>
      </c>
      <c r="I4901" s="16"/>
      <c r="J4901" s="16">
        <f t="shared" si="229"/>
        <v>0</v>
      </c>
      <c r="K4901" s="20"/>
      <c r="L4901" s="20"/>
      <c r="M4901" s="20"/>
      <c r="N4901" s="20"/>
      <c r="O4901" s="20"/>
      <c r="P4901" s="20"/>
      <c r="Q4901" s="20"/>
      <c r="R4901" s="16"/>
      <c r="S4901" s="16"/>
      <c r="T4901" s="16"/>
      <c r="U4901" s="39">
        <f t="shared" si="230"/>
        <v>0.74005747200000005</v>
      </c>
    </row>
    <row r="4902" spans="1:21" ht="12" customHeight="1">
      <c r="A4902" s="15"/>
      <c r="B4902" s="16" t="s">
        <v>23199</v>
      </c>
      <c r="C4902" s="16" t="s">
        <v>22018</v>
      </c>
      <c r="D4902" s="16" t="s">
        <v>22938</v>
      </c>
      <c r="E4902" s="16" t="s">
        <v>23200</v>
      </c>
      <c r="F4902" s="17"/>
      <c r="G4902" s="22">
        <v>60</v>
      </c>
      <c r="H4902" s="19">
        <f t="shared" si="228"/>
        <v>1.8501436800000004</v>
      </c>
      <c r="I4902" s="16"/>
      <c r="J4902" s="16">
        <f t="shared" si="229"/>
        <v>0</v>
      </c>
      <c r="K4902" s="20"/>
      <c r="L4902" s="20"/>
      <c r="M4902" s="20"/>
      <c r="N4902" s="20"/>
      <c r="O4902" s="20"/>
      <c r="P4902" s="20"/>
      <c r="Q4902" s="20"/>
      <c r="R4902" s="16"/>
      <c r="S4902" s="16"/>
      <c r="T4902" s="16"/>
      <c r="U4902" s="39">
        <f t="shared" si="230"/>
        <v>2.2201724160000005</v>
      </c>
    </row>
    <row r="4903" spans="1:21" ht="12" customHeight="1">
      <c r="A4903" s="15"/>
      <c r="B4903" s="16" t="s">
        <v>23201</v>
      </c>
      <c r="C4903" s="16" t="s">
        <v>22018</v>
      </c>
      <c r="D4903" s="16" t="s">
        <v>22938</v>
      </c>
      <c r="E4903" s="16" t="s">
        <v>23202</v>
      </c>
      <c r="F4903" s="17"/>
      <c r="G4903" s="22">
        <v>77</v>
      </c>
      <c r="H4903" s="19">
        <f t="shared" si="228"/>
        <v>2.3743510559999996</v>
      </c>
      <c r="I4903" s="16"/>
      <c r="J4903" s="16">
        <f t="shared" si="229"/>
        <v>0</v>
      </c>
      <c r="K4903" s="20"/>
      <c r="L4903" s="20"/>
      <c r="M4903" s="20"/>
      <c r="N4903" s="20"/>
      <c r="O4903" s="20"/>
      <c r="P4903" s="20"/>
      <c r="Q4903" s="20"/>
      <c r="R4903" s="16"/>
      <c r="S4903" s="16"/>
      <c r="T4903" s="16"/>
      <c r="U4903" s="39">
        <f t="shared" si="230"/>
        <v>2.8492212671999995</v>
      </c>
    </row>
    <row r="4904" spans="1:21" ht="12" customHeight="1">
      <c r="A4904" s="15"/>
      <c r="B4904" s="16" t="s">
        <v>23203</v>
      </c>
      <c r="C4904" s="16" t="s">
        <v>22018</v>
      </c>
      <c r="D4904" s="16" t="s">
        <v>22938</v>
      </c>
      <c r="E4904" s="16" t="s">
        <v>23204</v>
      </c>
      <c r="F4904" s="17"/>
      <c r="G4904" s="22">
        <v>47</v>
      </c>
      <c r="H4904" s="19">
        <f t="shared" si="228"/>
        <v>1.4492792160000003</v>
      </c>
      <c r="I4904" s="16"/>
      <c r="J4904" s="16">
        <f t="shared" si="229"/>
        <v>0</v>
      </c>
      <c r="K4904" s="20"/>
      <c r="L4904" s="20"/>
      <c r="M4904" s="20"/>
      <c r="N4904" s="20"/>
      <c r="O4904" s="20"/>
      <c r="P4904" s="20"/>
      <c r="Q4904" s="20"/>
      <c r="R4904" s="16"/>
      <c r="S4904" s="16"/>
      <c r="T4904" s="16"/>
      <c r="U4904" s="39">
        <f t="shared" si="230"/>
        <v>1.7391350592000003</v>
      </c>
    </row>
    <row r="4905" spans="1:21" ht="12" customHeight="1">
      <c r="A4905" s="15"/>
      <c r="B4905" s="16" t="s">
        <v>23205</v>
      </c>
      <c r="C4905" s="16" t="s">
        <v>22018</v>
      </c>
      <c r="D4905" s="16" t="s">
        <v>22938</v>
      </c>
      <c r="E4905" s="16" t="s">
        <v>23206</v>
      </c>
      <c r="F4905" s="17"/>
      <c r="G4905" s="22">
        <v>47</v>
      </c>
      <c r="H4905" s="19">
        <f t="shared" si="228"/>
        <v>1.4492792160000003</v>
      </c>
      <c r="I4905" s="16"/>
      <c r="J4905" s="16">
        <f t="shared" si="229"/>
        <v>0</v>
      </c>
      <c r="K4905" s="20"/>
      <c r="L4905" s="20"/>
      <c r="M4905" s="20"/>
      <c r="N4905" s="20"/>
      <c r="O4905" s="20"/>
      <c r="P4905" s="20"/>
      <c r="Q4905" s="20"/>
      <c r="R4905" s="16"/>
      <c r="S4905" s="16"/>
      <c r="T4905" s="16"/>
      <c r="U4905" s="39">
        <f t="shared" si="230"/>
        <v>1.7391350592000003</v>
      </c>
    </row>
    <row r="4906" spans="1:21" ht="12" customHeight="1">
      <c r="A4906" s="15"/>
      <c r="B4906" s="16" t="s">
        <v>23207</v>
      </c>
      <c r="C4906" s="16" t="s">
        <v>22018</v>
      </c>
      <c r="D4906" s="16" t="s">
        <v>22938</v>
      </c>
      <c r="E4906" s="16" t="s">
        <v>23208</v>
      </c>
      <c r="F4906" s="17"/>
      <c r="G4906" s="22">
        <v>14</v>
      </c>
      <c r="H4906" s="19">
        <f t="shared" si="228"/>
        <v>0.43170019200000009</v>
      </c>
      <c r="I4906" s="16"/>
      <c r="J4906" s="16">
        <f t="shared" si="229"/>
        <v>0</v>
      </c>
      <c r="K4906" s="20"/>
      <c r="L4906" s="20"/>
      <c r="M4906" s="20"/>
      <c r="N4906" s="20"/>
      <c r="O4906" s="20"/>
      <c r="P4906" s="20"/>
      <c r="Q4906" s="20"/>
      <c r="R4906" s="16"/>
      <c r="S4906" s="16"/>
      <c r="T4906" s="16"/>
      <c r="U4906" s="39">
        <f t="shared" si="230"/>
        <v>0.51804023040000013</v>
      </c>
    </row>
    <row r="4907" spans="1:21" ht="12" customHeight="1">
      <c r="A4907" s="15"/>
      <c r="B4907" s="16" t="s">
        <v>23209</v>
      </c>
      <c r="C4907" s="16" t="s">
        <v>22018</v>
      </c>
      <c r="D4907" s="16" t="s">
        <v>22938</v>
      </c>
      <c r="E4907" s="16" t="s">
        <v>23210</v>
      </c>
      <c r="F4907" s="17"/>
      <c r="G4907" s="22">
        <v>47</v>
      </c>
      <c r="H4907" s="19">
        <f t="shared" si="228"/>
        <v>1.4492792160000003</v>
      </c>
      <c r="I4907" s="16"/>
      <c r="J4907" s="16">
        <f t="shared" si="229"/>
        <v>0</v>
      </c>
      <c r="K4907" s="20"/>
      <c r="L4907" s="20"/>
      <c r="M4907" s="20"/>
      <c r="N4907" s="20"/>
      <c r="O4907" s="20"/>
      <c r="P4907" s="20"/>
      <c r="Q4907" s="20"/>
      <c r="R4907" s="16"/>
      <c r="S4907" s="16"/>
      <c r="T4907" s="16"/>
      <c r="U4907" s="39">
        <f t="shared" si="230"/>
        <v>1.7391350592000003</v>
      </c>
    </row>
    <row r="4908" spans="1:21" ht="12" customHeight="1">
      <c r="A4908" s="15"/>
      <c r="B4908" s="16" t="s">
        <v>23211</v>
      </c>
      <c r="C4908" s="16" t="s">
        <v>22018</v>
      </c>
      <c r="D4908" s="16" t="s">
        <v>22938</v>
      </c>
      <c r="E4908" s="16" t="s">
        <v>23212</v>
      </c>
      <c r="F4908" s="17"/>
      <c r="G4908" s="22">
        <v>11</v>
      </c>
      <c r="H4908" s="19">
        <f t="shared" si="228"/>
        <v>0.33919300800000002</v>
      </c>
      <c r="I4908" s="16"/>
      <c r="J4908" s="16">
        <f t="shared" si="229"/>
        <v>0</v>
      </c>
      <c r="K4908" s="20"/>
      <c r="L4908" s="20"/>
      <c r="M4908" s="20"/>
      <c r="N4908" s="20"/>
      <c r="O4908" s="20"/>
      <c r="P4908" s="20"/>
      <c r="Q4908" s="20"/>
      <c r="R4908" s="16"/>
      <c r="S4908" s="16"/>
      <c r="T4908" s="16"/>
      <c r="U4908" s="39">
        <f t="shared" si="230"/>
        <v>0.40703160960000001</v>
      </c>
    </row>
    <row r="4909" spans="1:21" ht="12" customHeight="1">
      <c r="A4909" s="15"/>
      <c r="B4909" s="16" t="s">
        <v>23213</v>
      </c>
      <c r="C4909" s="16" t="s">
        <v>22018</v>
      </c>
      <c r="D4909" s="16" t="s">
        <v>22938</v>
      </c>
      <c r="E4909" s="16" t="s">
        <v>23214</v>
      </c>
      <c r="F4909" s="17"/>
      <c r="G4909" s="22">
        <v>27</v>
      </c>
      <c r="H4909" s="19">
        <f t="shared" si="228"/>
        <v>0.83256465600000029</v>
      </c>
      <c r="I4909" s="16"/>
      <c r="J4909" s="16">
        <f t="shared" si="229"/>
        <v>0</v>
      </c>
      <c r="K4909" s="20"/>
      <c r="L4909" s="20"/>
      <c r="M4909" s="20"/>
      <c r="N4909" s="20"/>
      <c r="O4909" s="20"/>
      <c r="P4909" s="20"/>
      <c r="Q4909" s="20"/>
      <c r="R4909" s="16"/>
      <c r="S4909" s="16"/>
      <c r="T4909" s="16"/>
      <c r="U4909" s="39">
        <f t="shared" si="230"/>
        <v>0.99907758720000028</v>
      </c>
    </row>
    <row r="4910" spans="1:21" ht="12" customHeight="1">
      <c r="A4910" s="15"/>
      <c r="B4910" s="16" t="s">
        <v>23215</v>
      </c>
      <c r="C4910" s="16" t="s">
        <v>22018</v>
      </c>
      <c r="D4910" s="16" t="s">
        <v>22938</v>
      </c>
      <c r="E4910" s="16" t="s">
        <v>23216</v>
      </c>
      <c r="F4910" s="17"/>
      <c r="G4910" s="22">
        <v>25</v>
      </c>
      <c r="H4910" s="19">
        <f t="shared" si="228"/>
        <v>0.77089320000000006</v>
      </c>
      <c r="I4910" s="16"/>
      <c r="J4910" s="16">
        <f t="shared" si="229"/>
        <v>0</v>
      </c>
      <c r="K4910" s="20"/>
      <c r="L4910" s="20"/>
      <c r="M4910" s="20"/>
      <c r="N4910" s="20"/>
      <c r="O4910" s="20"/>
      <c r="P4910" s="20"/>
      <c r="Q4910" s="20"/>
      <c r="R4910" s="16"/>
      <c r="S4910" s="16"/>
      <c r="T4910" s="16"/>
      <c r="U4910" s="39">
        <f t="shared" si="230"/>
        <v>0.92507183999999998</v>
      </c>
    </row>
    <row r="4911" spans="1:21" ht="12" customHeight="1">
      <c r="A4911" s="15"/>
      <c r="B4911" s="16" t="s">
        <v>23217</v>
      </c>
      <c r="C4911" s="16" t="s">
        <v>22018</v>
      </c>
      <c r="D4911" s="16" t="s">
        <v>22938</v>
      </c>
      <c r="E4911" s="16" t="s">
        <v>23218</v>
      </c>
      <c r="F4911" s="17"/>
      <c r="G4911" s="22">
        <v>25</v>
      </c>
      <c r="H4911" s="19">
        <f t="shared" si="228"/>
        <v>0.77089320000000006</v>
      </c>
      <c r="I4911" s="16"/>
      <c r="J4911" s="16">
        <f t="shared" si="229"/>
        <v>0</v>
      </c>
      <c r="K4911" s="20"/>
      <c r="L4911" s="20"/>
      <c r="M4911" s="20"/>
      <c r="N4911" s="20"/>
      <c r="O4911" s="20"/>
      <c r="P4911" s="20"/>
      <c r="Q4911" s="20"/>
      <c r="R4911" s="16"/>
      <c r="S4911" s="16"/>
      <c r="T4911" s="16"/>
      <c r="U4911" s="39">
        <f t="shared" si="230"/>
        <v>0.92507183999999998</v>
      </c>
    </row>
    <row r="4912" spans="1:21" ht="12" customHeight="1">
      <c r="A4912" s="15"/>
      <c r="B4912" s="16" t="s">
        <v>23219</v>
      </c>
      <c r="C4912" s="16" t="s">
        <v>22018</v>
      </c>
      <c r="D4912" s="16" t="s">
        <v>22938</v>
      </c>
      <c r="E4912" s="16" t="s">
        <v>23220</v>
      </c>
      <c r="F4912" s="17"/>
      <c r="G4912" s="22">
        <v>27</v>
      </c>
      <c r="H4912" s="19">
        <f t="shared" si="228"/>
        <v>0.83256465600000029</v>
      </c>
      <c r="I4912" s="16"/>
      <c r="J4912" s="16">
        <f t="shared" si="229"/>
        <v>0</v>
      </c>
      <c r="K4912" s="20"/>
      <c r="L4912" s="20"/>
      <c r="M4912" s="20"/>
      <c r="N4912" s="20"/>
      <c r="O4912" s="20"/>
      <c r="P4912" s="20"/>
      <c r="Q4912" s="20"/>
      <c r="R4912" s="16"/>
      <c r="S4912" s="16"/>
      <c r="T4912" s="16"/>
      <c r="U4912" s="39">
        <f t="shared" si="230"/>
        <v>0.99907758720000028</v>
      </c>
    </row>
    <row r="4913" spans="1:21" ht="12" customHeight="1">
      <c r="A4913" s="15"/>
      <c r="B4913" s="16" t="s">
        <v>23221</v>
      </c>
      <c r="C4913" s="16" t="s">
        <v>22018</v>
      </c>
      <c r="D4913" s="16" t="s">
        <v>22938</v>
      </c>
      <c r="E4913" s="16" t="s">
        <v>23222</v>
      </c>
      <c r="F4913" s="17"/>
      <c r="G4913" s="22">
        <v>29</v>
      </c>
      <c r="H4913" s="19">
        <f t="shared" si="228"/>
        <v>0.89423611200000008</v>
      </c>
      <c r="I4913" s="16"/>
      <c r="J4913" s="16">
        <f t="shared" si="229"/>
        <v>0</v>
      </c>
      <c r="K4913" s="20"/>
      <c r="L4913" s="20"/>
      <c r="M4913" s="20"/>
      <c r="N4913" s="20"/>
      <c r="O4913" s="20"/>
      <c r="P4913" s="20"/>
      <c r="Q4913" s="20"/>
      <c r="R4913" s="16"/>
      <c r="S4913" s="16"/>
      <c r="T4913" s="16"/>
      <c r="U4913" s="39">
        <f t="shared" si="230"/>
        <v>1.0730833344000001</v>
      </c>
    </row>
    <row r="4914" spans="1:21" ht="12" customHeight="1">
      <c r="A4914" s="15"/>
      <c r="B4914" s="16" t="s">
        <v>23223</v>
      </c>
      <c r="C4914" s="16" t="s">
        <v>22018</v>
      </c>
      <c r="D4914" s="16" t="s">
        <v>22938</v>
      </c>
      <c r="E4914" s="16" t="s">
        <v>23224</v>
      </c>
      <c r="F4914" s="17"/>
      <c r="G4914" s="22">
        <v>20</v>
      </c>
      <c r="H4914" s="19">
        <f t="shared" si="228"/>
        <v>0.61671456000000002</v>
      </c>
      <c r="I4914" s="16"/>
      <c r="J4914" s="16">
        <f t="shared" si="229"/>
        <v>0</v>
      </c>
      <c r="K4914" s="20"/>
      <c r="L4914" s="20"/>
      <c r="M4914" s="20"/>
      <c r="N4914" s="20"/>
      <c r="O4914" s="20"/>
      <c r="P4914" s="20"/>
      <c r="Q4914" s="20"/>
      <c r="R4914" s="16"/>
      <c r="S4914" s="16"/>
      <c r="T4914" s="16"/>
      <c r="U4914" s="39">
        <f t="shared" si="230"/>
        <v>0.74005747200000005</v>
      </c>
    </row>
    <row r="4915" spans="1:21" ht="12" customHeight="1">
      <c r="A4915" s="15"/>
      <c r="B4915" s="16" t="s">
        <v>23225</v>
      </c>
      <c r="C4915" s="16" t="s">
        <v>22018</v>
      </c>
      <c r="D4915" s="16" t="s">
        <v>22938</v>
      </c>
      <c r="E4915" s="16" t="s">
        <v>23226</v>
      </c>
      <c r="F4915" s="17"/>
      <c r="G4915" s="22">
        <v>18</v>
      </c>
      <c r="H4915" s="19">
        <f t="shared" si="228"/>
        <v>0.55504310400000012</v>
      </c>
      <c r="I4915" s="16"/>
      <c r="J4915" s="16">
        <f t="shared" si="229"/>
        <v>0</v>
      </c>
      <c r="K4915" s="20"/>
      <c r="L4915" s="20"/>
      <c r="M4915" s="20"/>
      <c r="N4915" s="20"/>
      <c r="O4915" s="20"/>
      <c r="P4915" s="20"/>
      <c r="Q4915" s="20"/>
      <c r="R4915" s="16"/>
      <c r="S4915" s="16"/>
      <c r="T4915" s="16"/>
      <c r="U4915" s="39">
        <f t="shared" si="230"/>
        <v>0.66605172480000008</v>
      </c>
    </row>
    <row r="4916" spans="1:21" ht="12" customHeight="1">
      <c r="A4916" s="15"/>
      <c r="B4916" s="16" t="s">
        <v>23227</v>
      </c>
      <c r="C4916" s="16" t="s">
        <v>22018</v>
      </c>
      <c r="D4916" s="16" t="s">
        <v>22938</v>
      </c>
      <c r="E4916" s="16" t="s">
        <v>22939</v>
      </c>
      <c r="F4916" s="17"/>
      <c r="G4916" s="22">
        <v>7</v>
      </c>
      <c r="H4916" s="19">
        <f t="shared" si="228"/>
        <v>0.21585009600000005</v>
      </c>
      <c r="I4916" s="16"/>
      <c r="J4916" s="16">
        <f t="shared" si="229"/>
        <v>0</v>
      </c>
      <c r="K4916" s="20"/>
      <c r="L4916" s="20"/>
      <c r="M4916" s="20"/>
      <c r="N4916" s="20"/>
      <c r="O4916" s="20"/>
      <c r="P4916" s="20"/>
      <c r="Q4916" s="20"/>
      <c r="R4916" s="16"/>
      <c r="S4916" s="16"/>
      <c r="T4916" s="16"/>
      <c r="U4916" s="39">
        <f t="shared" si="230"/>
        <v>0.25902011520000007</v>
      </c>
    </row>
    <row r="4917" spans="1:21" ht="12" customHeight="1">
      <c r="A4917" s="15"/>
      <c r="B4917" s="16" t="s">
        <v>23228</v>
      </c>
      <c r="C4917" s="16" t="s">
        <v>22018</v>
      </c>
      <c r="D4917" s="16" t="s">
        <v>22938</v>
      </c>
      <c r="E4917" s="16" t="s">
        <v>23229</v>
      </c>
      <c r="F4917" s="17"/>
      <c r="G4917" s="22">
        <v>7</v>
      </c>
      <c r="H4917" s="19">
        <f t="shared" si="228"/>
        <v>0.21585009600000005</v>
      </c>
      <c r="I4917" s="16"/>
      <c r="J4917" s="16">
        <f t="shared" si="229"/>
        <v>0</v>
      </c>
      <c r="K4917" s="20"/>
      <c r="L4917" s="20"/>
      <c r="M4917" s="20"/>
      <c r="N4917" s="20"/>
      <c r="O4917" s="20"/>
      <c r="P4917" s="20"/>
      <c r="Q4917" s="20"/>
      <c r="R4917" s="16"/>
      <c r="S4917" s="16"/>
      <c r="T4917" s="16"/>
      <c r="U4917" s="39">
        <f t="shared" si="230"/>
        <v>0.25902011520000007</v>
      </c>
    </row>
    <row r="4918" spans="1:21" ht="12" customHeight="1">
      <c r="A4918" s="15"/>
      <c r="B4918" s="16" t="s">
        <v>23230</v>
      </c>
      <c r="C4918" s="16" t="s">
        <v>22018</v>
      </c>
      <c r="D4918" s="16" t="s">
        <v>22938</v>
      </c>
      <c r="E4918" s="16" t="s">
        <v>22939</v>
      </c>
      <c r="F4918" s="17"/>
      <c r="G4918" s="22">
        <v>7</v>
      </c>
      <c r="H4918" s="19">
        <f t="shared" si="228"/>
        <v>0.21585009600000005</v>
      </c>
      <c r="I4918" s="16"/>
      <c r="J4918" s="16">
        <f t="shared" si="229"/>
        <v>0</v>
      </c>
      <c r="K4918" s="20"/>
      <c r="L4918" s="20"/>
      <c r="M4918" s="20"/>
      <c r="N4918" s="20"/>
      <c r="O4918" s="20"/>
      <c r="P4918" s="20"/>
      <c r="Q4918" s="20"/>
      <c r="R4918" s="16"/>
      <c r="S4918" s="16"/>
      <c r="T4918" s="16"/>
      <c r="U4918" s="39">
        <f t="shared" si="230"/>
        <v>0.25902011520000007</v>
      </c>
    </row>
    <row r="4919" spans="1:21" ht="12" customHeight="1">
      <c r="A4919" s="15"/>
      <c r="B4919" s="16" t="s">
        <v>23231</v>
      </c>
      <c r="C4919" s="16" t="s">
        <v>22018</v>
      </c>
      <c r="D4919" s="16" t="s">
        <v>22938</v>
      </c>
      <c r="E4919" s="16" t="s">
        <v>23232</v>
      </c>
      <c r="F4919" s="17"/>
      <c r="G4919" s="22">
        <v>5</v>
      </c>
      <c r="H4919" s="19">
        <f t="shared" si="228"/>
        <v>0.15417864000000001</v>
      </c>
      <c r="I4919" s="16"/>
      <c r="J4919" s="16">
        <f t="shared" si="229"/>
        <v>0</v>
      </c>
      <c r="K4919" s="20"/>
      <c r="L4919" s="20"/>
      <c r="M4919" s="20"/>
      <c r="N4919" s="20"/>
      <c r="O4919" s="20"/>
      <c r="P4919" s="20"/>
      <c r="Q4919" s="20"/>
      <c r="R4919" s="16"/>
      <c r="S4919" s="16"/>
      <c r="T4919" s="16"/>
      <c r="U4919" s="39">
        <f t="shared" si="230"/>
        <v>0.18501436800000001</v>
      </c>
    </row>
    <row r="4920" spans="1:21" ht="12" customHeight="1">
      <c r="A4920" s="15"/>
      <c r="B4920" s="16" t="s">
        <v>23233</v>
      </c>
      <c r="C4920" s="16" t="s">
        <v>22018</v>
      </c>
      <c r="D4920" s="16" t="s">
        <v>22938</v>
      </c>
      <c r="E4920" s="16" t="s">
        <v>22939</v>
      </c>
      <c r="F4920" s="17"/>
      <c r="G4920" s="22">
        <v>23</v>
      </c>
      <c r="H4920" s="19">
        <f t="shared" si="228"/>
        <v>0.70922174400000015</v>
      </c>
      <c r="I4920" s="16"/>
      <c r="J4920" s="16">
        <f t="shared" si="229"/>
        <v>0</v>
      </c>
      <c r="K4920" s="20"/>
      <c r="L4920" s="20"/>
      <c r="M4920" s="20"/>
      <c r="N4920" s="20"/>
      <c r="O4920" s="20"/>
      <c r="P4920" s="20"/>
      <c r="Q4920" s="20"/>
      <c r="R4920" s="16"/>
      <c r="S4920" s="16"/>
      <c r="T4920" s="16"/>
      <c r="U4920" s="39">
        <f t="shared" si="230"/>
        <v>0.85106609280000012</v>
      </c>
    </row>
    <row r="4921" spans="1:21" ht="12" customHeight="1">
      <c r="A4921" s="15"/>
      <c r="B4921" s="16" t="s">
        <v>23234</v>
      </c>
      <c r="C4921" s="16" t="s">
        <v>22018</v>
      </c>
      <c r="D4921" s="16" t="s">
        <v>22938</v>
      </c>
      <c r="E4921" s="16" t="s">
        <v>23235</v>
      </c>
      <c r="F4921" s="17"/>
      <c r="G4921" s="22">
        <v>24</v>
      </c>
      <c r="H4921" s="19">
        <f t="shared" si="228"/>
        <v>0.74005747200000016</v>
      </c>
      <c r="I4921" s="16"/>
      <c r="J4921" s="16">
        <f t="shared" si="229"/>
        <v>0</v>
      </c>
      <c r="K4921" s="20"/>
      <c r="L4921" s="20"/>
      <c r="M4921" s="20"/>
      <c r="N4921" s="20"/>
      <c r="O4921" s="20"/>
      <c r="P4921" s="20"/>
      <c r="Q4921" s="20"/>
      <c r="R4921" s="16"/>
      <c r="S4921" s="16"/>
      <c r="T4921" s="16"/>
      <c r="U4921" s="39">
        <f t="shared" si="230"/>
        <v>0.88806896640000021</v>
      </c>
    </row>
    <row r="4922" spans="1:21" ht="12" customHeight="1">
      <c r="A4922" s="15"/>
      <c r="B4922" s="16" t="s">
        <v>23236</v>
      </c>
      <c r="C4922" s="16" t="s">
        <v>22018</v>
      </c>
      <c r="D4922" s="16" t="s">
        <v>22938</v>
      </c>
      <c r="E4922" s="16" t="s">
        <v>23237</v>
      </c>
      <c r="F4922" s="17"/>
      <c r="G4922" s="22">
        <v>20</v>
      </c>
      <c r="H4922" s="19">
        <f t="shared" si="228"/>
        <v>0.61671456000000002</v>
      </c>
      <c r="I4922" s="16"/>
      <c r="J4922" s="16">
        <f t="shared" si="229"/>
        <v>0</v>
      </c>
      <c r="K4922" s="20"/>
      <c r="L4922" s="20"/>
      <c r="M4922" s="20"/>
      <c r="N4922" s="20"/>
      <c r="O4922" s="20"/>
      <c r="P4922" s="20"/>
      <c r="Q4922" s="20"/>
      <c r="R4922" s="16"/>
      <c r="S4922" s="16"/>
      <c r="T4922" s="16"/>
      <c r="U4922" s="39">
        <f t="shared" si="230"/>
        <v>0.74005747200000005</v>
      </c>
    </row>
    <row r="4923" spans="1:21" ht="12" customHeight="1">
      <c r="A4923" s="15"/>
      <c r="B4923" s="16" t="s">
        <v>23238</v>
      </c>
      <c r="C4923" s="16" t="s">
        <v>22018</v>
      </c>
      <c r="D4923" s="16" t="s">
        <v>22938</v>
      </c>
      <c r="E4923" s="16" t="s">
        <v>23239</v>
      </c>
      <c r="F4923" s="17"/>
      <c r="G4923" s="22">
        <v>5</v>
      </c>
      <c r="H4923" s="19">
        <f t="shared" si="228"/>
        <v>0.15417864000000001</v>
      </c>
      <c r="I4923" s="16"/>
      <c r="J4923" s="16">
        <f t="shared" si="229"/>
        <v>0</v>
      </c>
      <c r="K4923" s="20"/>
      <c r="L4923" s="20"/>
      <c r="M4923" s="20"/>
      <c r="N4923" s="20"/>
      <c r="O4923" s="20"/>
      <c r="P4923" s="20"/>
      <c r="Q4923" s="20"/>
      <c r="R4923" s="16"/>
      <c r="S4923" s="16"/>
      <c r="T4923" s="16"/>
      <c r="U4923" s="39">
        <f t="shared" si="230"/>
        <v>0.18501436800000001</v>
      </c>
    </row>
    <row r="4924" spans="1:21" ht="12" customHeight="1">
      <c r="A4924" s="15"/>
      <c r="B4924" s="16" t="s">
        <v>23240</v>
      </c>
      <c r="C4924" s="16" t="s">
        <v>22018</v>
      </c>
      <c r="D4924" s="16" t="s">
        <v>22938</v>
      </c>
      <c r="E4924" s="16" t="s">
        <v>23241</v>
      </c>
      <c r="F4924" s="17"/>
      <c r="G4924" s="22">
        <v>25</v>
      </c>
      <c r="H4924" s="19">
        <f t="shared" si="228"/>
        <v>0.77089320000000006</v>
      </c>
      <c r="I4924" s="16"/>
      <c r="J4924" s="16">
        <f t="shared" si="229"/>
        <v>0</v>
      </c>
      <c r="K4924" s="20"/>
      <c r="L4924" s="20"/>
      <c r="M4924" s="20"/>
      <c r="N4924" s="20"/>
      <c r="O4924" s="20"/>
      <c r="P4924" s="20"/>
      <c r="Q4924" s="20"/>
      <c r="R4924" s="16"/>
      <c r="S4924" s="16"/>
      <c r="T4924" s="16"/>
      <c r="U4924" s="39">
        <f t="shared" si="230"/>
        <v>0.92507183999999998</v>
      </c>
    </row>
    <row r="4925" spans="1:21" ht="12" customHeight="1">
      <c r="A4925" s="15"/>
      <c r="B4925" s="16" t="s">
        <v>23242</v>
      </c>
      <c r="C4925" s="16" t="s">
        <v>22018</v>
      </c>
      <c r="D4925" s="16" t="s">
        <v>22938</v>
      </c>
      <c r="E4925" s="16" t="s">
        <v>23243</v>
      </c>
      <c r="F4925" s="17"/>
      <c r="G4925" s="22">
        <v>5</v>
      </c>
      <c r="H4925" s="19">
        <f t="shared" si="228"/>
        <v>0.15417864000000001</v>
      </c>
      <c r="I4925" s="16"/>
      <c r="J4925" s="16">
        <f t="shared" si="229"/>
        <v>0</v>
      </c>
      <c r="K4925" s="20"/>
      <c r="L4925" s="20"/>
      <c r="M4925" s="20"/>
      <c r="N4925" s="20"/>
      <c r="O4925" s="20"/>
      <c r="P4925" s="20"/>
      <c r="Q4925" s="20"/>
      <c r="R4925" s="16"/>
      <c r="S4925" s="16"/>
      <c r="T4925" s="16"/>
      <c r="U4925" s="39">
        <f t="shared" si="230"/>
        <v>0.18501436800000001</v>
      </c>
    </row>
    <row r="4926" spans="1:21" ht="12" customHeight="1">
      <c r="A4926" s="15"/>
      <c r="B4926" s="16" t="s">
        <v>23244</v>
      </c>
      <c r="C4926" s="16" t="s">
        <v>22018</v>
      </c>
      <c r="D4926" s="16" t="s">
        <v>22938</v>
      </c>
      <c r="E4926" s="16" t="s">
        <v>22939</v>
      </c>
      <c r="F4926" s="17"/>
      <c r="G4926" s="22">
        <v>244</v>
      </c>
      <c r="H4926" s="19">
        <f t="shared" si="228"/>
        <v>7.5239176320000007</v>
      </c>
      <c r="I4926" s="16"/>
      <c r="J4926" s="16">
        <f t="shared" si="229"/>
        <v>0</v>
      </c>
      <c r="K4926" s="20"/>
      <c r="L4926" s="20"/>
      <c r="M4926" s="20"/>
      <c r="N4926" s="20"/>
      <c r="O4926" s="20"/>
      <c r="P4926" s="20"/>
      <c r="Q4926" s="20"/>
      <c r="R4926" s="16"/>
      <c r="S4926" s="16"/>
      <c r="T4926" s="16"/>
      <c r="U4926" s="39">
        <f t="shared" si="230"/>
        <v>9.0287011584000005</v>
      </c>
    </row>
    <row r="4927" spans="1:21" ht="12" customHeight="1">
      <c r="A4927" s="15"/>
      <c r="B4927" s="16" t="s">
        <v>23245</v>
      </c>
      <c r="C4927" s="16" t="s">
        <v>22018</v>
      </c>
      <c r="D4927" s="16" t="s">
        <v>22938</v>
      </c>
      <c r="E4927" s="16" t="s">
        <v>22939</v>
      </c>
      <c r="F4927" s="17"/>
      <c r="G4927" s="22">
        <v>32</v>
      </c>
      <c r="H4927" s="19">
        <f t="shared" si="228"/>
        <v>0.9867432960000001</v>
      </c>
      <c r="I4927" s="16"/>
      <c r="J4927" s="16">
        <f t="shared" si="229"/>
        <v>0</v>
      </c>
      <c r="K4927" s="20"/>
      <c r="L4927" s="20"/>
      <c r="M4927" s="20"/>
      <c r="N4927" s="20"/>
      <c r="O4927" s="20"/>
      <c r="P4927" s="20"/>
      <c r="Q4927" s="20"/>
      <c r="R4927" s="16"/>
      <c r="S4927" s="16"/>
      <c r="T4927" s="16"/>
      <c r="U4927" s="39">
        <f t="shared" si="230"/>
        <v>1.1840919552</v>
      </c>
    </row>
    <row r="4928" spans="1:21" ht="23.25" customHeight="1">
      <c r="A4928" s="15"/>
      <c r="B4928" s="21" t="s">
        <v>23246</v>
      </c>
      <c r="C4928" s="16" t="s">
        <v>22018</v>
      </c>
      <c r="D4928" s="16" t="s">
        <v>22938</v>
      </c>
      <c r="E4928" s="16" t="s">
        <v>22939</v>
      </c>
      <c r="F4928" s="17"/>
      <c r="G4928" s="22">
        <v>44</v>
      </c>
      <c r="H4928" s="19">
        <f t="shared" si="228"/>
        <v>1.3567720320000001</v>
      </c>
      <c r="I4928" s="16"/>
      <c r="J4928" s="16">
        <f t="shared" si="229"/>
        <v>0</v>
      </c>
      <c r="K4928" s="20"/>
      <c r="L4928" s="20"/>
      <c r="M4928" s="20"/>
      <c r="N4928" s="20"/>
      <c r="O4928" s="20"/>
      <c r="P4928" s="20"/>
      <c r="Q4928" s="20"/>
      <c r="R4928" s="16"/>
      <c r="S4928" s="16" t="s">
        <v>14655</v>
      </c>
      <c r="T4928" s="16"/>
      <c r="U4928" s="39">
        <f t="shared" si="230"/>
        <v>1.6281264384</v>
      </c>
    </row>
    <row r="4929" spans="1:21" ht="23.25" customHeight="1">
      <c r="A4929" s="15"/>
      <c r="B4929" s="21" t="s">
        <v>23247</v>
      </c>
      <c r="C4929" s="16" t="s">
        <v>22018</v>
      </c>
      <c r="D4929" s="16" t="s">
        <v>22938</v>
      </c>
      <c r="E4929" s="16" t="s">
        <v>22939</v>
      </c>
      <c r="F4929" s="17"/>
      <c r="G4929" s="22">
        <v>44</v>
      </c>
      <c r="H4929" s="19">
        <f t="shared" si="228"/>
        <v>1.3567720320000001</v>
      </c>
      <c r="I4929" s="16"/>
      <c r="J4929" s="16">
        <f t="shared" si="229"/>
        <v>0</v>
      </c>
      <c r="K4929" s="20"/>
      <c r="L4929" s="20"/>
      <c r="M4929" s="20"/>
      <c r="N4929" s="20"/>
      <c r="O4929" s="20"/>
      <c r="P4929" s="20"/>
      <c r="Q4929" s="20"/>
      <c r="R4929" s="16"/>
      <c r="S4929" s="16" t="s">
        <v>14655</v>
      </c>
      <c r="T4929" s="16"/>
      <c r="U4929" s="39">
        <f t="shared" si="230"/>
        <v>1.6281264384</v>
      </c>
    </row>
    <row r="4930" spans="1:21" ht="23.25" customHeight="1">
      <c r="A4930" s="15"/>
      <c r="B4930" s="21" t="s">
        <v>23248</v>
      </c>
      <c r="C4930" s="16" t="s">
        <v>22018</v>
      </c>
      <c r="D4930" s="16" t="s">
        <v>22938</v>
      </c>
      <c r="E4930" s="16" t="s">
        <v>22939</v>
      </c>
      <c r="F4930" s="17"/>
      <c r="G4930" s="22">
        <v>64</v>
      </c>
      <c r="H4930" s="19">
        <f t="shared" si="228"/>
        <v>1.9734865920000002</v>
      </c>
      <c r="I4930" s="16"/>
      <c r="J4930" s="16">
        <f t="shared" si="229"/>
        <v>0</v>
      </c>
      <c r="K4930" s="20"/>
      <c r="L4930" s="20"/>
      <c r="M4930" s="20"/>
      <c r="N4930" s="20"/>
      <c r="O4930" s="20"/>
      <c r="P4930" s="20"/>
      <c r="Q4930" s="20"/>
      <c r="R4930" s="16"/>
      <c r="S4930" s="16" t="s">
        <v>14655</v>
      </c>
      <c r="T4930" s="16"/>
      <c r="U4930" s="39">
        <f t="shared" si="230"/>
        <v>2.3681839104</v>
      </c>
    </row>
    <row r="4931" spans="1:21" ht="23.25" customHeight="1">
      <c r="A4931" s="15"/>
      <c r="B4931" s="21" t="s">
        <v>23249</v>
      </c>
      <c r="C4931" s="16" t="s">
        <v>22018</v>
      </c>
      <c r="D4931" s="16" t="s">
        <v>22938</v>
      </c>
      <c r="E4931" s="16" t="s">
        <v>22939</v>
      </c>
      <c r="F4931" s="17"/>
      <c r="G4931" s="22">
        <v>43</v>
      </c>
      <c r="H4931" s="19">
        <f t="shared" si="228"/>
        <v>1.3259363040000001</v>
      </c>
      <c r="I4931" s="16"/>
      <c r="J4931" s="16">
        <f t="shared" si="229"/>
        <v>0</v>
      </c>
      <c r="K4931" s="20"/>
      <c r="L4931" s="20"/>
      <c r="M4931" s="20"/>
      <c r="N4931" s="20"/>
      <c r="O4931" s="20"/>
      <c r="P4931" s="20"/>
      <c r="Q4931" s="20"/>
      <c r="R4931" s="16"/>
      <c r="S4931" s="16" t="s">
        <v>14655</v>
      </c>
      <c r="T4931" s="16"/>
      <c r="U4931" s="39">
        <f t="shared" si="230"/>
        <v>1.5911235647999999</v>
      </c>
    </row>
    <row r="4932" spans="1:21" ht="12" customHeight="1">
      <c r="A4932" s="15"/>
      <c r="B4932" s="16" t="s">
        <v>23250</v>
      </c>
      <c r="C4932" s="16" t="s">
        <v>22018</v>
      </c>
      <c r="D4932" s="16" t="s">
        <v>22938</v>
      </c>
      <c r="E4932" s="16" t="s">
        <v>22939</v>
      </c>
      <c r="F4932" s="17"/>
      <c r="G4932" s="22">
        <v>88</v>
      </c>
      <c r="H4932" s="19">
        <f t="shared" si="228"/>
        <v>2.7135440640000001</v>
      </c>
      <c r="I4932" s="16"/>
      <c r="J4932" s="16">
        <f t="shared" si="229"/>
        <v>0</v>
      </c>
      <c r="K4932" s="20"/>
      <c r="L4932" s="20"/>
      <c r="M4932" s="20"/>
      <c r="N4932" s="20"/>
      <c r="O4932" s="20"/>
      <c r="P4932" s="20"/>
      <c r="Q4932" s="20"/>
      <c r="R4932" s="16"/>
      <c r="S4932" s="16"/>
      <c r="T4932" s="16"/>
      <c r="U4932" s="39">
        <f t="shared" si="230"/>
        <v>3.2562528768000001</v>
      </c>
    </row>
    <row r="4933" spans="1:21" ht="23.25" customHeight="1">
      <c r="A4933" s="15"/>
      <c r="B4933" s="21" t="s">
        <v>23251</v>
      </c>
      <c r="C4933" s="16" t="s">
        <v>22018</v>
      </c>
      <c r="D4933" s="16" t="s">
        <v>22938</v>
      </c>
      <c r="E4933" s="16" t="s">
        <v>22939</v>
      </c>
      <c r="F4933" s="17"/>
      <c r="G4933" s="22">
        <v>317</v>
      </c>
      <c r="H4933" s="19">
        <f t="shared" si="228"/>
        <v>9.7749257760000017</v>
      </c>
      <c r="I4933" s="16"/>
      <c r="J4933" s="16">
        <f t="shared" si="229"/>
        <v>0</v>
      </c>
      <c r="K4933" s="20"/>
      <c r="L4933" s="20"/>
      <c r="M4933" s="20"/>
      <c r="N4933" s="20"/>
      <c r="O4933" s="20"/>
      <c r="P4933" s="20"/>
      <c r="Q4933" s="20"/>
      <c r="R4933" s="16"/>
      <c r="S4933" s="16" t="s">
        <v>14655</v>
      </c>
      <c r="T4933" s="16"/>
      <c r="U4933" s="39">
        <f t="shared" si="230"/>
        <v>11.729910931200001</v>
      </c>
    </row>
    <row r="4934" spans="1:21" ht="23.25" customHeight="1">
      <c r="A4934" s="15"/>
      <c r="B4934" s="21" t="s">
        <v>23252</v>
      </c>
      <c r="C4934" s="16" t="s">
        <v>22018</v>
      </c>
      <c r="D4934" s="16" t="s">
        <v>22938</v>
      </c>
      <c r="E4934" s="16" t="s">
        <v>22939</v>
      </c>
      <c r="F4934" s="17"/>
      <c r="G4934" s="22">
        <v>49</v>
      </c>
      <c r="H4934" s="19">
        <f t="shared" si="228"/>
        <v>1.5109506720000003</v>
      </c>
      <c r="I4934" s="16"/>
      <c r="J4934" s="16">
        <f t="shared" si="229"/>
        <v>0</v>
      </c>
      <c r="K4934" s="20"/>
      <c r="L4934" s="20"/>
      <c r="M4934" s="20"/>
      <c r="N4934" s="20"/>
      <c r="O4934" s="20"/>
      <c r="P4934" s="20"/>
      <c r="Q4934" s="20"/>
      <c r="R4934" s="16"/>
      <c r="S4934" s="16" t="s">
        <v>14655</v>
      </c>
      <c r="T4934" s="16"/>
      <c r="U4934" s="39">
        <f t="shared" si="230"/>
        <v>1.8131408064000003</v>
      </c>
    </row>
    <row r="4935" spans="1:21" ht="23.25" customHeight="1">
      <c r="A4935" s="15"/>
      <c r="B4935" s="21" t="s">
        <v>23253</v>
      </c>
      <c r="C4935" s="16" t="s">
        <v>22018</v>
      </c>
      <c r="D4935" s="16" t="s">
        <v>22938</v>
      </c>
      <c r="E4935" s="16" t="s">
        <v>22939</v>
      </c>
      <c r="F4935" s="17"/>
      <c r="G4935" s="22">
        <v>60</v>
      </c>
      <c r="H4935" s="19">
        <f t="shared" si="228"/>
        <v>1.8501436800000004</v>
      </c>
      <c r="I4935" s="16"/>
      <c r="J4935" s="16">
        <f t="shared" si="229"/>
        <v>0</v>
      </c>
      <c r="K4935" s="20"/>
      <c r="L4935" s="20"/>
      <c r="M4935" s="20"/>
      <c r="N4935" s="20"/>
      <c r="O4935" s="20"/>
      <c r="P4935" s="20"/>
      <c r="Q4935" s="20"/>
      <c r="R4935" s="16"/>
      <c r="S4935" s="16" t="s">
        <v>14655</v>
      </c>
      <c r="T4935" s="16"/>
      <c r="U4935" s="39">
        <f t="shared" si="230"/>
        <v>2.2201724160000005</v>
      </c>
    </row>
    <row r="4936" spans="1:21" ht="12" customHeight="1">
      <c r="A4936" s="15"/>
      <c r="B4936" s="16" t="s">
        <v>23254</v>
      </c>
      <c r="C4936" s="16" t="s">
        <v>22018</v>
      </c>
      <c r="D4936" s="16" t="s">
        <v>22938</v>
      </c>
      <c r="E4936" s="16" t="s">
        <v>22939</v>
      </c>
      <c r="F4936" s="17"/>
      <c r="G4936" s="22">
        <v>100</v>
      </c>
      <c r="H4936" s="19">
        <f t="shared" si="228"/>
        <v>3.0835728000000002</v>
      </c>
      <c r="I4936" s="16"/>
      <c r="J4936" s="16">
        <f t="shared" si="229"/>
        <v>0</v>
      </c>
      <c r="K4936" s="20"/>
      <c r="L4936" s="20"/>
      <c r="M4936" s="20"/>
      <c r="N4936" s="20"/>
      <c r="O4936" s="20"/>
      <c r="P4936" s="20"/>
      <c r="Q4936" s="20"/>
      <c r="R4936" s="16"/>
      <c r="S4936" s="16"/>
      <c r="T4936" s="16"/>
      <c r="U4936" s="39">
        <f t="shared" si="230"/>
        <v>3.7002873599999999</v>
      </c>
    </row>
    <row r="4937" spans="1:21" ht="12" customHeight="1">
      <c r="A4937" s="15"/>
      <c r="B4937" s="16" t="s">
        <v>23255</v>
      </c>
      <c r="C4937" s="16" t="s">
        <v>22018</v>
      </c>
      <c r="D4937" s="16" t="s">
        <v>22938</v>
      </c>
      <c r="E4937" s="16" t="s">
        <v>22939</v>
      </c>
      <c r="F4937" s="17"/>
      <c r="G4937" s="22">
        <v>77</v>
      </c>
      <c r="H4937" s="19">
        <f t="shared" si="228"/>
        <v>2.3743510559999996</v>
      </c>
      <c r="I4937" s="16"/>
      <c r="J4937" s="16">
        <f t="shared" si="229"/>
        <v>0</v>
      </c>
      <c r="K4937" s="20"/>
      <c r="L4937" s="20"/>
      <c r="M4937" s="20"/>
      <c r="N4937" s="20"/>
      <c r="O4937" s="20"/>
      <c r="P4937" s="20"/>
      <c r="Q4937" s="20"/>
      <c r="R4937" s="16"/>
      <c r="S4937" s="16"/>
      <c r="T4937" s="16"/>
      <c r="U4937" s="39">
        <f t="shared" si="230"/>
        <v>2.8492212671999995</v>
      </c>
    </row>
    <row r="4938" spans="1:21" ht="12" customHeight="1">
      <c r="A4938" s="15"/>
      <c r="B4938" s="16" t="s">
        <v>23256</v>
      </c>
      <c r="C4938" s="16" t="s">
        <v>22018</v>
      </c>
      <c r="D4938" s="16" t="s">
        <v>22938</v>
      </c>
      <c r="E4938" s="16" t="s">
        <v>22939</v>
      </c>
      <c r="F4938" s="17"/>
      <c r="G4938" s="22">
        <v>100</v>
      </c>
      <c r="H4938" s="19">
        <f t="shared" si="228"/>
        <v>3.0835728000000002</v>
      </c>
      <c r="I4938" s="16"/>
      <c r="J4938" s="16">
        <f t="shared" si="229"/>
        <v>0</v>
      </c>
      <c r="K4938" s="20"/>
      <c r="L4938" s="20"/>
      <c r="M4938" s="20"/>
      <c r="N4938" s="20"/>
      <c r="O4938" s="20"/>
      <c r="P4938" s="20"/>
      <c r="Q4938" s="20"/>
      <c r="R4938" s="16"/>
      <c r="S4938" s="16"/>
      <c r="T4938" s="16"/>
      <c r="U4938" s="39">
        <f t="shared" si="230"/>
        <v>3.7002873599999999</v>
      </c>
    </row>
    <row r="4939" spans="1:21" ht="23.25" customHeight="1">
      <c r="A4939" s="15"/>
      <c r="B4939" s="21" t="s">
        <v>23257</v>
      </c>
      <c r="C4939" s="16" t="s">
        <v>22018</v>
      </c>
      <c r="D4939" s="16" t="s">
        <v>22938</v>
      </c>
      <c r="E4939" s="16" t="s">
        <v>22939</v>
      </c>
      <c r="F4939" s="17"/>
      <c r="G4939" s="22">
        <v>80</v>
      </c>
      <c r="H4939" s="19">
        <f t="shared" si="228"/>
        <v>2.4668582400000001</v>
      </c>
      <c r="I4939" s="16"/>
      <c r="J4939" s="16">
        <f t="shared" si="229"/>
        <v>0</v>
      </c>
      <c r="K4939" s="20"/>
      <c r="L4939" s="20"/>
      <c r="M4939" s="20"/>
      <c r="N4939" s="20"/>
      <c r="O4939" s="20"/>
      <c r="P4939" s="20"/>
      <c r="Q4939" s="20"/>
      <c r="R4939" s="16"/>
      <c r="S4939" s="16" t="s">
        <v>14655</v>
      </c>
      <c r="T4939" s="16" t="s">
        <v>23258</v>
      </c>
      <c r="U4939" s="39">
        <f t="shared" si="230"/>
        <v>2.9602298880000002</v>
      </c>
    </row>
    <row r="4940" spans="1:21" ht="23.25" customHeight="1">
      <c r="A4940" s="15"/>
      <c r="B4940" s="21" t="s">
        <v>23259</v>
      </c>
      <c r="C4940" s="16" t="s">
        <v>22018</v>
      </c>
      <c r="D4940" s="16" t="s">
        <v>22938</v>
      </c>
      <c r="E4940" s="16" t="s">
        <v>22939</v>
      </c>
      <c r="F4940" s="17"/>
      <c r="G4940" s="22">
        <v>43</v>
      </c>
      <c r="H4940" s="19">
        <f t="shared" si="228"/>
        <v>1.3259363040000001</v>
      </c>
      <c r="I4940" s="16"/>
      <c r="J4940" s="16">
        <f t="shared" si="229"/>
        <v>0</v>
      </c>
      <c r="K4940" s="20"/>
      <c r="L4940" s="20"/>
      <c r="M4940" s="20"/>
      <c r="N4940" s="20"/>
      <c r="O4940" s="20"/>
      <c r="P4940" s="20"/>
      <c r="Q4940" s="20"/>
      <c r="R4940" s="16"/>
      <c r="S4940" s="16" t="s">
        <v>14655</v>
      </c>
      <c r="T4940" s="16" t="s">
        <v>23260</v>
      </c>
      <c r="U4940" s="39">
        <f t="shared" si="230"/>
        <v>1.5911235647999999</v>
      </c>
    </row>
    <row r="4941" spans="1:21" ht="12" customHeight="1">
      <c r="A4941" s="15"/>
      <c r="B4941" s="16" t="s">
        <v>23261</v>
      </c>
      <c r="C4941" s="16" t="s">
        <v>22018</v>
      </c>
      <c r="D4941" s="16" t="s">
        <v>22938</v>
      </c>
      <c r="E4941" s="16" t="s">
        <v>22939</v>
      </c>
      <c r="F4941" s="17"/>
      <c r="G4941" s="22">
        <v>100</v>
      </c>
      <c r="H4941" s="19">
        <f t="shared" si="228"/>
        <v>3.0835728000000002</v>
      </c>
      <c r="I4941" s="16"/>
      <c r="J4941" s="16">
        <f t="shared" si="229"/>
        <v>0</v>
      </c>
      <c r="K4941" s="20"/>
      <c r="L4941" s="20"/>
      <c r="M4941" s="20"/>
      <c r="N4941" s="20"/>
      <c r="O4941" s="20"/>
      <c r="P4941" s="20"/>
      <c r="Q4941" s="20"/>
      <c r="R4941" s="16"/>
      <c r="S4941" s="16"/>
      <c r="T4941" s="16"/>
      <c r="U4941" s="39">
        <f t="shared" si="230"/>
        <v>3.7002873599999999</v>
      </c>
    </row>
    <row r="4942" spans="1:21" ht="12" customHeight="1">
      <c r="A4942" s="15"/>
      <c r="B4942" s="16" t="s">
        <v>23262</v>
      </c>
      <c r="C4942" s="16" t="s">
        <v>22018</v>
      </c>
      <c r="D4942" s="16" t="s">
        <v>22938</v>
      </c>
      <c r="E4942" s="16" t="s">
        <v>22939</v>
      </c>
      <c r="F4942" s="17"/>
      <c r="G4942" s="22">
        <v>77</v>
      </c>
      <c r="H4942" s="19">
        <f t="shared" si="228"/>
        <v>2.3743510559999996</v>
      </c>
      <c r="I4942" s="16"/>
      <c r="J4942" s="16">
        <f t="shared" si="229"/>
        <v>0</v>
      </c>
      <c r="K4942" s="20"/>
      <c r="L4942" s="20"/>
      <c r="M4942" s="20"/>
      <c r="N4942" s="20"/>
      <c r="O4942" s="20"/>
      <c r="P4942" s="20"/>
      <c r="Q4942" s="20"/>
      <c r="R4942" s="16"/>
      <c r="S4942" s="16"/>
      <c r="T4942" s="16"/>
      <c r="U4942" s="39">
        <f t="shared" si="230"/>
        <v>2.8492212671999995</v>
      </c>
    </row>
    <row r="4943" spans="1:21" ht="12" customHeight="1">
      <c r="A4943" s="15"/>
      <c r="B4943" s="16" t="s">
        <v>23263</v>
      </c>
      <c r="C4943" s="16" t="s">
        <v>22018</v>
      </c>
      <c r="D4943" s="16" t="s">
        <v>22938</v>
      </c>
      <c r="E4943" s="16" t="s">
        <v>22939</v>
      </c>
      <c r="F4943" s="17"/>
      <c r="G4943" s="22">
        <v>100</v>
      </c>
      <c r="H4943" s="19">
        <f t="shared" si="228"/>
        <v>3.0835728000000002</v>
      </c>
      <c r="I4943" s="16"/>
      <c r="J4943" s="16">
        <f t="shared" si="229"/>
        <v>0</v>
      </c>
      <c r="K4943" s="20"/>
      <c r="L4943" s="20"/>
      <c r="M4943" s="20"/>
      <c r="N4943" s="20"/>
      <c r="O4943" s="20"/>
      <c r="P4943" s="20"/>
      <c r="Q4943" s="20"/>
      <c r="R4943" s="16"/>
      <c r="S4943" s="16"/>
      <c r="T4943" s="16"/>
      <c r="U4943" s="39">
        <f t="shared" si="230"/>
        <v>3.7002873599999999</v>
      </c>
    </row>
    <row r="4944" spans="1:21" ht="12" customHeight="1">
      <c r="A4944" s="15"/>
      <c r="B4944" s="16" t="s">
        <v>23264</v>
      </c>
      <c r="C4944" s="16" t="s">
        <v>22018</v>
      </c>
      <c r="D4944" s="16" t="s">
        <v>22938</v>
      </c>
      <c r="E4944" s="16" t="s">
        <v>22939</v>
      </c>
      <c r="F4944" s="17"/>
      <c r="G4944" s="22">
        <v>77</v>
      </c>
      <c r="H4944" s="19">
        <f t="shared" si="228"/>
        <v>2.3743510559999996</v>
      </c>
      <c r="I4944" s="16"/>
      <c r="J4944" s="16">
        <f t="shared" si="229"/>
        <v>0</v>
      </c>
      <c r="K4944" s="20"/>
      <c r="L4944" s="20"/>
      <c r="M4944" s="20"/>
      <c r="N4944" s="20"/>
      <c r="O4944" s="20"/>
      <c r="P4944" s="20"/>
      <c r="Q4944" s="20"/>
      <c r="R4944" s="16"/>
      <c r="S4944" s="16"/>
      <c r="T4944" s="16"/>
      <c r="U4944" s="39">
        <f t="shared" si="230"/>
        <v>2.8492212671999995</v>
      </c>
    </row>
    <row r="4945" spans="1:21" ht="12" customHeight="1">
      <c r="A4945" s="15"/>
      <c r="B4945" s="16" t="s">
        <v>23265</v>
      </c>
      <c r="C4945" s="16" t="s">
        <v>22018</v>
      </c>
      <c r="D4945" s="16" t="s">
        <v>22938</v>
      </c>
      <c r="E4945" s="16" t="s">
        <v>22939</v>
      </c>
      <c r="F4945" s="17"/>
      <c r="G4945" s="22">
        <v>80</v>
      </c>
      <c r="H4945" s="19">
        <f t="shared" si="228"/>
        <v>2.4668582400000001</v>
      </c>
      <c r="I4945" s="16"/>
      <c r="J4945" s="16">
        <f t="shared" si="229"/>
        <v>0</v>
      </c>
      <c r="K4945" s="20"/>
      <c r="L4945" s="20"/>
      <c r="M4945" s="20"/>
      <c r="N4945" s="20"/>
      <c r="O4945" s="20"/>
      <c r="P4945" s="20"/>
      <c r="Q4945" s="20"/>
      <c r="R4945" s="16"/>
      <c r="S4945" s="16"/>
      <c r="T4945" s="16"/>
      <c r="U4945" s="39">
        <f t="shared" si="230"/>
        <v>2.9602298880000002</v>
      </c>
    </row>
    <row r="4946" spans="1:21" ht="23.25" customHeight="1">
      <c r="A4946" s="15"/>
      <c r="B4946" s="21" t="s">
        <v>23266</v>
      </c>
      <c r="C4946" s="16" t="s">
        <v>22018</v>
      </c>
      <c r="D4946" s="16" t="s">
        <v>22938</v>
      </c>
      <c r="E4946" s="16" t="s">
        <v>22939</v>
      </c>
      <c r="F4946" s="17"/>
      <c r="G4946" s="22">
        <v>174</v>
      </c>
      <c r="H4946" s="19">
        <f t="shared" si="228"/>
        <v>5.3654166720000003</v>
      </c>
      <c r="I4946" s="16"/>
      <c r="J4946" s="16">
        <f t="shared" si="229"/>
        <v>0</v>
      </c>
      <c r="K4946" s="20"/>
      <c r="L4946" s="20"/>
      <c r="M4946" s="20"/>
      <c r="N4946" s="20"/>
      <c r="O4946" s="20"/>
      <c r="P4946" s="20"/>
      <c r="Q4946" s="20"/>
      <c r="R4946" s="16"/>
      <c r="S4946" s="16" t="s">
        <v>14655</v>
      </c>
      <c r="T4946" s="16"/>
      <c r="U4946" s="39">
        <f t="shared" si="230"/>
        <v>6.4385000064</v>
      </c>
    </row>
    <row r="4947" spans="1:21" ht="23.25" customHeight="1">
      <c r="A4947" s="15"/>
      <c r="B4947" s="21" t="s">
        <v>23267</v>
      </c>
      <c r="C4947" s="16" t="s">
        <v>22018</v>
      </c>
      <c r="D4947" s="16" t="s">
        <v>22938</v>
      </c>
      <c r="E4947" s="16" t="s">
        <v>22939</v>
      </c>
      <c r="F4947" s="17"/>
      <c r="G4947" s="22">
        <v>64</v>
      </c>
      <c r="H4947" s="19">
        <f t="shared" si="228"/>
        <v>1.9734865920000002</v>
      </c>
      <c r="I4947" s="16"/>
      <c r="J4947" s="16">
        <f t="shared" si="229"/>
        <v>0</v>
      </c>
      <c r="K4947" s="20"/>
      <c r="L4947" s="20"/>
      <c r="M4947" s="20"/>
      <c r="N4947" s="20"/>
      <c r="O4947" s="20"/>
      <c r="P4947" s="20"/>
      <c r="Q4947" s="20"/>
      <c r="R4947" s="16"/>
      <c r="S4947" s="16" t="s">
        <v>14655</v>
      </c>
      <c r="T4947" s="16"/>
      <c r="U4947" s="39">
        <f t="shared" si="230"/>
        <v>2.3681839104</v>
      </c>
    </row>
    <row r="4948" spans="1:21" ht="23.25" customHeight="1">
      <c r="A4948" s="15"/>
      <c r="B4948" s="21" t="s">
        <v>23268</v>
      </c>
      <c r="C4948" s="16" t="s">
        <v>22018</v>
      </c>
      <c r="D4948" s="16" t="s">
        <v>22938</v>
      </c>
      <c r="E4948" s="16" t="s">
        <v>22939</v>
      </c>
      <c r="F4948" s="17"/>
      <c r="G4948" s="22">
        <v>43</v>
      </c>
      <c r="H4948" s="19">
        <f t="shared" si="228"/>
        <v>1.3259363040000001</v>
      </c>
      <c r="I4948" s="16"/>
      <c r="J4948" s="16">
        <f t="shared" si="229"/>
        <v>0</v>
      </c>
      <c r="K4948" s="20"/>
      <c r="L4948" s="20"/>
      <c r="M4948" s="20"/>
      <c r="N4948" s="20"/>
      <c r="O4948" s="20"/>
      <c r="P4948" s="20"/>
      <c r="Q4948" s="20"/>
      <c r="R4948" s="16"/>
      <c r="S4948" s="16" t="s">
        <v>14655</v>
      </c>
      <c r="T4948" s="16" t="s">
        <v>23269</v>
      </c>
      <c r="U4948" s="39">
        <f t="shared" si="230"/>
        <v>1.5911235647999999</v>
      </c>
    </row>
    <row r="4949" spans="1:21" ht="12" customHeight="1">
      <c r="A4949" s="15"/>
      <c r="B4949" s="16" t="s">
        <v>23270</v>
      </c>
      <c r="C4949" s="16" t="s">
        <v>22018</v>
      </c>
      <c r="D4949" s="16" t="s">
        <v>22938</v>
      </c>
      <c r="E4949" s="16" t="s">
        <v>22939</v>
      </c>
      <c r="F4949" s="17"/>
      <c r="G4949" s="22">
        <v>43</v>
      </c>
      <c r="H4949" s="19">
        <f t="shared" ref="H4949:H5012" si="231">IF(R4949="Мax скидка 20%",G4949*0.8*1.05/100*H$15,IF(R4949="От 3-х шт. скидка 50%.",G4949*0.5*1.05/100*H$15,G4949*0.6*1.05/100*H$15))*1.03*1.2*1.1</f>
        <v>1.3259363040000001</v>
      </c>
      <c r="I4949" s="16"/>
      <c r="J4949" s="16">
        <f t="shared" si="229"/>
        <v>0</v>
      </c>
      <c r="K4949" s="20"/>
      <c r="L4949" s="20"/>
      <c r="M4949" s="20"/>
      <c r="N4949" s="20"/>
      <c r="O4949" s="20"/>
      <c r="P4949" s="20"/>
      <c r="Q4949" s="20"/>
      <c r="R4949" s="16"/>
      <c r="S4949" s="16"/>
      <c r="T4949" s="16"/>
      <c r="U4949" s="39">
        <f t="shared" si="230"/>
        <v>1.5911235647999999</v>
      </c>
    </row>
    <row r="4950" spans="1:21" ht="12" customHeight="1">
      <c r="A4950" s="15"/>
      <c r="B4950" s="16" t="s">
        <v>23271</v>
      </c>
      <c r="C4950" s="16" t="s">
        <v>22018</v>
      </c>
      <c r="D4950" s="16" t="s">
        <v>22938</v>
      </c>
      <c r="E4950" s="16" t="s">
        <v>22939</v>
      </c>
      <c r="F4950" s="17"/>
      <c r="G4950" s="22">
        <v>111</v>
      </c>
      <c r="H4950" s="19">
        <f t="shared" si="231"/>
        <v>3.4227658079999999</v>
      </c>
      <c r="I4950" s="16"/>
      <c r="J4950" s="16">
        <f t="shared" ref="J4950:J5013" si="232">H4950*I4950</f>
        <v>0</v>
      </c>
      <c r="K4950" s="20"/>
      <c r="L4950" s="20"/>
      <c r="M4950" s="20"/>
      <c r="N4950" s="20"/>
      <c r="O4950" s="20"/>
      <c r="P4950" s="20"/>
      <c r="Q4950" s="20"/>
      <c r="R4950" s="16"/>
      <c r="S4950" s="16"/>
      <c r="T4950" s="16"/>
      <c r="U4950" s="39">
        <f t="shared" ref="U4950:U5013" si="233">IF(H4950&gt;100,H4950*1.11+15,H4950*1.2)</f>
        <v>4.1073189695999996</v>
      </c>
    </row>
    <row r="4951" spans="1:21" ht="12" customHeight="1">
      <c r="A4951" s="15"/>
      <c r="B4951" s="16" t="s">
        <v>23272</v>
      </c>
      <c r="C4951" s="16" t="s">
        <v>22018</v>
      </c>
      <c r="D4951" s="16" t="s">
        <v>22938</v>
      </c>
      <c r="E4951" s="16" t="s">
        <v>22939</v>
      </c>
      <c r="F4951" s="17"/>
      <c r="G4951" s="22">
        <v>90</v>
      </c>
      <c r="H4951" s="19">
        <f t="shared" si="231"/>
        <v>2.775215520000001</v>
      </c>
      <c r="I4951" s="16"/>
      <c r="J4951" s="16">
        <f t="shared" si="232"/>
        <v>0</v>
      </c>
      <c r="K4951" s="20"/>
      <c r="L4951" s="20"/>
      <c r="M4951" s="20"/>
      <c r="N4951" s="20"/>
      <c r="O4951" s="20"/>
      <c r="P4951" s="20"/>
      <c r="Q4951" s="20"/>
      <c r="R4951" s="16"/>
      <c r="S4951" s="16"/>
      <c r="T4951" s="16"/>
      <c r="U4951" s="39">
        <f t="shared" si="233"/>
        <v>3.3302586240000012</v>
      </c>
    </row>
    <row r="4952" spans="1:21" ht="23.25" customHeight="1">
      <c r="A4952" s="15"/>
      <c r="B4952" s="21" t="s">
        <v>23273</v>
      </c>
      <c r="C4952" s="16" t="s">
        <v>22018</v>
      </c>
      <c r="D4952" s="16" t="s">
        <v>22938</v>
      </c>
      <c r="E4952" s="16" t="s">
        <v>22939</v>
      </c>
      <c r="F4952" s="17"/>
      <c r="G4952" s="22">
        <v>497</v>
      </c>
      <c r="H4952" s="19">
        <f t="shared" si="231"/>
        <v>15.325356816000003</v>
      </c>
      <c r="I4952" s="16"/>
      <c r="J4952" s="16">
        <f t="shared" si="232"/>
        <v>0</v>
      </c>
      <c r="K4952" s="20"/>
      <c r="L4952" s="20"/>
      <c r="M4952" s="20"/>
      <c r="N4952" s="20"/>
      <c r="O4952" s="20"/>
      <c r="P4952" s="20"/>
      <c r="Q4952" s="20"/>
      <c r="R4952" s="16"/>
      <c r="S4952" s="16" t="s">
        <v>14655</v>
      </c>
      <c r="T4952" s="16"/>
      <c r="U4952" s="39">
        <f t="shared" si="233"/>
        <v>18.390428179200004</v>
      </c>
    </row>
    <row r="4953" spans="1:21" ht="23.25" customHeight="1">
      <c r="A4953" s="15"/>
      <c r="B4953" s="21" t="s">
        <v>23274</v>
      </c>
      <c r="C4953" s="16" t="s">
        <v>22018</v>
      </c>
      <c r="D4953" s="16" t="s">
        <v>22938</v>
      </c>
      <c r="E4953" s="16" t="s">
        <v>22939</v>
      </c>
      <c r="F4953" s="17"/>
      <c r="G4953" s="22">
        <v>113</v>
      </c>
      <c r="H4953" s="19">
        <f t="shared" si="231"/>
        <v>3.4844372640000003</v>
      </c>
      <c r="I4953" s="16"/>
      <c r="J4953" s="16">
        <f t="shared" si="232"/>
        <v>0</v>
      </c>
      <c r="K4953" s="20"/>
      <c r="L4953" s="20"/>
      <c r="M4953" s="20"/>
      <c r="N4953" s="20"/>
      <c r="O4953" s="20"/>
      <c r="P4953" s="20"/>
      <c r="Q4953" s="20"/>
      <c r="R4953" s="16"/>
      <c r="S4953" s="16" t="s">
        <v>14655</v>
      </c>
      <c r="T4953" s="16"/>
      <c r="U4953" s="39">
        <f t="shared" si="233"/>
        <v>4.1813247167999998</v>
      </c>
    </row>
    <row r="4954" spans="1:21" ht="23.25" customHeight="1">
      <c r="A4954" s="15"/>
      <c r="B4954" s="21" t="s">
        <v>23275</v>
      </c>
      <c r="C4954" s="16" t="s">
        <v>22018</v>
      </c>
      <c r="D4954" s="16" t="s">
        <v>22938</v>
      </c>
      <c r="E4954" s="16" t="s">
        <v>22939</v>
      </c>
      <c r="F4954" s="17"/>
      <c r="G4954" s="22">
        <v>180</v>
      </c>
      <c r="H4954" s="19">
        <f t="shared" si="231"/>
        <v>5.5504310400000021</v>
      </c>
      <c r="I4954" s="16"/>
      <c r="J4954" s="16">
        <f t="shared" si="232"/>
        <v>0</v>
      </c>
      <c r="K4954" s="20"/>
      <c r="L4954" s="20"/>
      <c r="M4954" s="20"/>
      <c r="N4954" s="20"/>
      <c r="O4954" s="20"/>
      <c r="P4954" s="20"/>
      <c r="Q4954" s="20"/>
      <c r="R4954" s="16"/>
      <c r="S4954" s="16" t="s">
        <v>14655</v>
      </c>
      <c r="T4954" s="16"/>
      <c r="U4954" s="39">
        <f t="shared" si="233"/>
        <v>6.6605172480000023</v>
      </c>
    </row>
    <row r="4955" spans="1:21" ht="23.25" customHeight="1">
      <c r="A4955" s="15"/>
      <c r="B4955" s="21" t="s">
        <v>23276</v>
      </c>
      <c r="C4955" s="16" t="s">
        <v>22018</v>
      </c>
      <c r="D4955" s="16" t="s">
        <v>22938</v>
      </c>
      <c r="E4955" s="16" t="s">
        <v>22939</v>
      </c>
      <c r="F4955" s="17"/>
      <c r="G4955" s="22">
        <v>141</v>
      </c>
      <c r="H4955" s="19">
        <f t="shared" si="231"/>
        <v>4.3478376480000005</v>
      </c>
      <c r="I4955" s="16"/>
      <c r="J4955" s="16">
        <f t="shared" si="232"/>
        <v>0</v>
      </c>
      <c r="K4955" s="20"/>
      <c r="L4955" s="20"/>
      <c r="M4955" s="20"/>
      <c r="N4955" s="20"/>
      <c r="O4955" s="20"/>
      <c r="P4955" s="20"/>
      <c r="Q4955" s="20"/>
      <c r="R4955" s="16"/>
      <c r="S4955" s="16" t="s">
        <v>14655</v>
      </c>
      <c r="T4955" s="16"/>
      <c r="U4955" s="39">
        <f t="shared" si="233"/>
        <v>5.2174051776000008</v>
      </c>
    </row>
    <row r="4956" spans="1:21" ht="12" customHeight="1">
      <c r="A4956" s="15"/>
      <c r="B4956" s="16" t="s">
        <v>23277</v>
      </c>
      <c r="C4956" s="16" t="s">
        <v>22018</v>
      </c>
      <c r="D4956" s="16" t="s">
        <v>22938</v>
      </c>
      <c r="E4956" s="16" t="s">
        <v>22939</v>
      </c>
      <c r="F4956" s="17"/>
      <c r="G4956" s="22">
        <v>76</v>
      </c>
      <c r="H4956" s="19">
        <f t="shared" si="231"/>
        <v>2.3435153280000005</v>
      </c>
      <c r="I4956" s="16"/>
      <c r="J4956" s="16">
        <f t="shared" si="232"/>
        <v>0</v>
      </c>
      <c r="K4956" s="20"/>
      <c r="L4956" s="20"/>
      <c r="M4956" s="20"/>
      <c r="N4956" s="20"/>
      <c r="O4956" s="20"/>
      <c r="P4956" s="20"/>
      <c r="Q4956" s="20"/>
      <c r="R4956" s="16"/>
      <c r="S4956" s="16"/>
      <c r="T4956" s="16"/>
      <c r="U4956" s="39">
        <f t="shared" si="233"/>
        <v>2.8122183936000007</v>
      </c>
    </row>
    <row r="4957" spans="1:21" ht="12" customHeight="1">
      <c r="A4957" s="15"/>
      <c r="B4957" s="16" t="s">
        <v>23278</v>
      </c>
      <c r="C4957" s="16" t="s">
        <v>22018</v>
      </c>
      <c r="D4957" s="16" t="s">
        <v>22938</v>
      </c>
      <c r="E4957" s="16" t="s">
        <v>22939</v>
      </c>
      <c r="F4957" s="17"/>
      <c r="G4957" s="22">
        <v>76</v>
      </c>
      <c r="H4957" s="19">
        <f t="shared" si="231"/>
        <v>2.3435153280000005</v>
      </c>
      <c r="I4957" s="16"/>
      <c r="J4957" s="16">
        <f t="shared" si="232"/>
        <v>0</v>
      </c>
      <c r="K4957" s="20"/>
      <c r="L4957" s="20"/>
      <c r="M4957" s="20"/>
      <c r="N4957" s="20"/>
      <c r="O4957" s="20"/>
      <c r="P4957" s="20"/>
      <c r="Q4957" s="20"/>
      <c r="R4957" s="16"/>
      <c r="S4957" s="16"/>
      <c r="T4957" s="16"/>
      <c r="U4957" s="39">
        <f t="shared" si="233"/>
        <v>2.8122183936000007</v>
      </c>
    </row>
    <row r="4958" spans="1:21" ht="12" customHeight="1">
      <c r="A4958" s="15"/>
      <c r="B4958" s="16" t="s">
        <v>23279</v>
      </c>
      <c r="C4958" s="16" t="s">
        <v>22018</v>
      </c>
      <c r="D4958" s="16" t="s">
        <v>22938</v>
      </c>
      <c r="E4958" s="16" t="s">
        <v>22939</v>
      </c>
      <c r="F4958" s="17"/>
      <c r="G4958" s="22">
        <v>56</v>
      </c>
      <c r="H4958" s="19">
        <f t="shared" si="231"/>
        <v>1.7268007680000004</v>
      </c>
      <c r="I4958" s="16"/>
      <c r="J4958" s="16">
        <f t="shared" si="232"/>
        <v>0</v>
      </c>
      <c r="K4958" s="20"/>
      <c r="L4958" s="20"/>
      <c r="M4958" s="20"/>
      <c r="N4958" s="20"/>
      <c r="O4958" s="20"/>
      <c r="P4958" s="20"/>
      <c r="Q4958" s="20"/>
      <c r="R4958" s="16"/>
      <c r="S4958" s="16"/>
      <c r="T4958" s="16"/>
      <c r="U4958" s="39">
        <f t="shared" si="233"/>
        <v>2.0721609216000005</v>
      </c>
    </row>
    <row r="4959" spans="1:21" ht="12" customHeight="1">
      <c r="A4959" s="15"/>
      <c r="B4959" s="16" t="s">
        <v>23280</v>
      </c>
      <c r="C4959" s="16" t="s">
        <v>22018</v>
      </c>
      <c r="D4959" s="16" t="s">
        <v>22938</v>
      </c>
      <c r="E4959" s="16" t="s">
        <v>22939</v>
      </c>
      <c r="F4959" s="17"/>
      <c r="G4959" s="22">
        <v>51</v>
      </c>
      <c r="H4959" s="19">
        <f t="shared" si="231"/>
        <v>1.5726221280000001</v>
      </c>
      <c r="I4959" s="16"/>
      <c r="J4959" s="16">
        <f t="shared" si="232"/>
        <v>0</v>
      </c>
      <c r="K4959" s="20"/>
      <c r="L4959" s="20"/>
      <c r="M4959" s="20"/>
      <c r="N4959" s="20"/>
      <c r="O4959" s="20"/>
      <c r="P4959" s="20"/>
      <c r="Q4959" s="20"/>
      <c r="R4959" s="16"/>
      <c r="S4959" s="16"/>
      <c r="T4959" s="16"/>
      <c r="U4959" s="39">
        <f t="shared" si="233"/>
        <v>1.8871465536000001</v>
      </c>
    </row>
    <row r="4960" spans="1:21" ht="12" customHeight="1">
      <c r="A4960" s="15"/>
      <c r="B4960" s="16" t="s">
        <v>23281</v>
      </c>
      <c r="C4960" s="16" t="s">
        <v>22018</v>
      </c>
      <c r="D4960" s="16" t="s">
        <v>22938</v>
      </c>
      <c r="E4960" s="16" t="s">
        <v>22939</v>
      </c>
      <c r="F4960" s="17"/>
      <c r="G4960" s="22">
        <v>90</v>
      </c>
      <c r="H4960" s="19">
        <f t="shared" si="231"/>
        <v>2.775215520000001</v>
      </c>
      <c r="I4960" s="16"/>
      <c r="J4960" s="16">
        <f t="shared" si="232"/>
        <v>0</v>
      </c>
      <c r="K4960" s="20"/>
      <c r="L4960" s="20"/>
      <c r="M4960" s="20"/>
      <c r="N4960" s="20"/>
      <c r="O4960" s="20"/>
      <c r="P4960" s="20"/>
      <c r="Q4960" s="20"/>
      <c r="R4960" s="16"/>
      <c r="S4960" s="16"/>
      <c r="T4960" s="16"/>
      <c r="U4960" s="39">
        <f t="shared" si="233"/>
        <v>3.3302586240000012</v>
      </c>
    </row>
    <row r="4961" spans="1:21" ht="12" customHeight="1">
      <c r="A4961" s="15"/>
      <c r="B4961" s="16" t="s">
        <v>23282</v>
      </c>
      <c r="C4961" s="16" t="s">
        <v>22018</v>
      </c>
      <c r="D4961" s="16" t="s">
        <v>22938</v>
      </c>
      <c r="E4961" s="16" t="s">
        <v>22939</v>
      </c>
      <c r="F4961" s="17"/>
      <c r="G4961" s="22">
        <v>90</v>
      </c>
      <c r="H4961" s="19">
        <f t="shared" si="231"/>
        <v>2.775215520000001</v>
      </c>
      <c r="I4961" s="16"/>
      <c r="J4961" s="16">
        <f t="shared" si="232"/>
        <v>0</v>
      </c>
      <c r="K4961" s="20"/>
      <c r="L4961" s="20"/>
      <c r="M4961" s="20"/>
      <c r="N4961" s="20"/>
      <c r="O4961" s="20"/>
      <c r="P4961" s="20"/>
      <c r="Q4961" s="20"/>
      <c r="R4961" s="16"/>
      <c r="S4961" s="16"/>
      <c r="T4961" s="16"/>
      <c r="U4961" s="39">
        <f t="shared" si="233"/>
        <v>3.3302586240000012</v>
      </c>
    </row>
    <row r="4962" spans="1:21" ht="12" customHeight="1">
      <c r="A4962" s="15"/>
      <c r="B4962" s="16" t="s">
        <v>23283</v>
      </c>
      <c r="C4962" s="16" t="s">
        <v>22018</v>
      </c>
      <c r="D4962" s="16" t="s">
        <v>22938</v>
      </c>
      <c r="E4962" s="16" t="s">
        <v>22939</v>
      </c>
      <c r="F4962" s="17"/>
      <c r="G4962" s="22">
        <v>160</v>
      </c>
      <c r="H4962" s="19">
        <f t="shared" si="231"/>
        <v>4.9337164800000002</v>
      </c>
      <c r="I4962" s="16"/>
      <c r="J4962" s="16">
        <f t="shared" si="232"/>
        <v>0</v>
      </c>
      <c r="K4962" s="20"/>
      <c r="L4962" s="20"/>
      <c r="M4962" s="20"/>
      <c r="N4962" s="20"/>
      <c r="O4962" s="20"/>
      <c r="P4962" s="20"/>
      <c r="Q4962" s="20"/>
      <c r="R4962" s="16"/>
      <c r="S4962" s="16"/>
      <c r="T4962" s="16"/>
      <c r="U4962" s="39">
        <f t="shared" si="233"/>
        <v>5.9204597760000004</v>
      </c>
    </row>
    <row r="4963" spans="1:21" ht="23.25" customHeight="1">
      <c r="A4963" s="15"/>
      <c r="B4963" s="21" t="s">
        <v>23284</v>
      </c>
      <c r="C4963" s="16" t="s">
        <v>22018</v>
      </c>
      <c r="D4963" s="16" t="s">
        <v>22938</v>
      </c>
      <c r="E4963" s="16" t="s">
        <v>22939</v>
      </c>
      <c r="F4963" s="17"/>
      <c r="G4963" s="22">
        <v>374</v>
      </c>
      <c r="H4963" s="19">
        <f t="shared" si="231"/>
        <v>11.532562272</v>
      </c>
      <c r="I4963" s="16"/>
      <c r="J4963" s="16">
        <f t="shared" si="232"/>
        <v>0</v>
      </c>
      <c r="K4963" s="20"/>
      <c r="L4963" s="20"/>
      <c r="M4963" s="20"/>
      <c r="N4963" s="20"/>
      <c r="O4963" s="20"/>
      <c r="P4963" s="20"/>
      <c r="Q4963" s="20"/>
      <c r="R4963" s="16"/>
      <c r="S4963" s="16" t="s">
        <v>14655</v>
      </c>
      <c r="T4963" s="16"/>
      <c r="U4963" s="39">
        <f t="shared" si="233"/>
        <v>13.8390747264</v>
      </c>
    </row>
    <row r="4964" spans="1:21" ht="23.25" customHeight="1">
      <c r="A4964" s="15"/>
      <c r="B4964" s="21" t="s">
        <v>23285</v>
      </c>
      <c r="C4964" s="16" t="s">
        <v>22018</v>
      </c>
      <c r="D4964" s="16" t="s">
        <v>22938</v>
      </c>
      <c r="E4964" s="16" t="s">
        <v>22939</v>
      </c>
      <c r="F4964" s="17"/>
      <c r="G4964" s="22">
        <v>159</v>
      </c>
      <c r="H4964" s="19">
        <f t="shared" si="231"/>
        <v>4.9028807520000006</v>
      </c>
      <c r="I4964" s="16"/>
      <c r="J4964" s="16">
        <f t="shared" si="232"/>
        <v>0</v>
      </c>
      <c r="K4964" s="20"/>
      <c r="L4964" s="20"/>
      <c r="M4964" s="20"/>
      <c r="N4964" s="20"/>
      <c r="O4964" s="20"/>
      <c r="P4964" s="20"/>
      <c r="Q4964" s="20"/>
      <c r="R4964" s="16"/>
      <c r="S4964" s="16" t="s">
        <v>14655</v>
      </c>
      <c r="T4964" s="16"/>
      <c r="U4964" s="39">
        <f t="shared" si="233"/>
        <v>5.8834569024000007</v>
      </c>
    </row>
    <row r="4965" spans="1:21" ht="23.25" customHeight="1">
      <c r="A4965" s="15"/>
      <c r="B4965" s="21" t="s">
        <v>23286</v>
      </c>
      <c r="C4965" s="16" t="s">
        <v>22018</v>
      </c>
      <c r="D4965" s="16" t="s">
        <v>22938</v>
      </c>
      <c r="E4965" s="16" t="s">
        <v>22939</v>
      </c>
      <c r="F4965" s="17"/>
      <c r="G4965" s="22">
        <v>93</v>
      </c>
      <c r="H4965" s="19">
        <f t="shared" si="231"/>
        <v>2.8677227039999997</v>
      </c>
      <c r="I4965" s="16"/>
      <c r="J4965" s="16">
        <f t="shared" si="232"/>
        <v>0</v>
      </c>
      <c r="K4965" s="20"/>
      <c r="L4965" s="20"/>
      <c r="M4965" s="20"/>
      <c r="N4965" s="20"/>
      <c r="O4965" s="20"/>
      <c r="P4965" s="20"/>
      <c r="Q4965" s="20"/>
      <c r="R4965" s="16"/>
      <c r="S4965" s="16" t="s">
        <v>14655</v>
      </c>
      <c r="T4965" s="16"/>
      <c r="U4965" s="39">
        <f t="shared" si="233"/>
        <v>3.4412672447999997</v>
      </c>
    </row>
    <row r="4966" spans="1:21" ht="12" customHeight="1">
      <c r="A4966" s="15"/>
      <c r="B4966" s="16" t="s">
        <v>23287</v>
      </c>
      <c r="C4966" s="16" t="s">
        <v>22018</v>
      </c>
      <c r="D4966" s="16" t="s">
        <v>22938</v>
      </c>
      <c r="E4966" s="16" t="s">
        <v>22939</v>
      </c>
      <c r="F4966" s="17"/>
      <c r="G4966" s="22">
        <v>100</v>
      </c>
      <c r="H4966" s="19">
        <f t="shared" si="231"/>
        <v>3.0835728000000002</v>
      </c>
      <c r="I4966" s="16"/>
      <c r="J4966" s="16">
        <f t="shared" si="232"/>
        <v>0</v>
      </c>
      <c r="K4966" s="20"/>
      <c r="L4966" s="20"/>
      <c r="M4966" s="20"/>
      <c r="N4966" s="20"/>
      <c r="O4966" s="20"/>
      <c r="P4966" s="20"/>
      <c r="Q4966" s="20"/>
      <c r="R4966" s="16"/>
      <c r="S4966" s="16"/>
      <c r="T4966" s="16"/>
      <c r="U4966" s="39">
        <f t="shared" si="233"/>
        <v>3.7002873599999999</v>
      </c>
    </row>
    <row r="4967" spans="1:21" ht="12" customHeight="1">
      <c r="A4967" s="15"/>
      <c r="B4967" s="16" t="s">
        <v>23288</v>
      </c>
      <c r="C4967" s="16" t="s">
        <v>22018</v>
      </c>
      <c r="D4967" s="16" t="s">
        <v>22938</v>
      </c>
      <c r="E4967" s="16" t="s">
        <v>22939</v>
      </c>
      <c r="F4967" s="17"/>
      <c r="G4967" s="22">
        <v>90</v>
      </c>
      <c r="H4967" s="19">
        <f t="shared" si="231"/>
        <v>2.775215520000001</v>
      </c>
      <c r="I4967" s="16"/>
      <c r="J4967" s="16">
        <f t="shared" si="232"/>
        <v>0</v>
      </c>
      <c r="K4967" s="20"/>
      <c r="L4967" s="20"/>
      <c r="M4967" s="20"/>
      <c r="N4967" s="20"/>
      <c r="O4967" s="20"/>
      <c r="P4967" s="20"/>
      <c r="Q4967" s="20"/>
      <c r="R4967" s="16"/>
      <c r="S4967" s="16"/>
      <c r="T4967" s="16"/>
      <c r="U4967" s="39">
        <f t="shared" si="233"/>
        <v>3.3302586240000012</v>
      </c>
    </row>
    <row r="4968" spans="1:21" ht="23.25" customHeight="1">
      <c r="A4968" s="15"/>
      <c r="B4968" s="21" t="s">
        <v>23289</v>
      </c>
      <c r="C4968" s="16" t="s">
        <v>22018</v>
      </c>
      <c r="D4968" s="16" t="s">
        <v>22938</v>
      </c>
      <c r="E4968" s="16" t="s">
        <v>22939</v>
      </c>
      <c r="F4968" s="17"/>
      <c r="G4968" s="22">
        <v>99</v>
      </c>
      <c r="H4968" s="19">
        <f t="shared" si="231"/>
        <v>3.0527370720000002</v>
      </c>
      <c r="I4968" s="16"/>
      <c r="J4968" s="16">
        <f t="shared" si="232"/>
        <v>0</v>
      </c>
      <c r="K4968" s="20"/>
      <c r="L4968" s="20"/>
      <c r="M4968" s="20"/>
      <c r="N4968" s="20"/>
      <c r="O4968" s="20"/>
      <c r="P4968" s="20"/>
      <c r="Q4968" s="20"/>
      <c r="R4968" s="16"/>
      <c r="S4968" s="16" t="s">
        <v>14655</v>
      </c>
      <c r="T4968" s="16"/>
      <c r="U4968" s="39">
        <f t="shared" si="233"/>
        <v>3.6632844864000003</v>
      </c>
    </row>
    <row r="4969" spans="1:21" ht="12" customHeight="1">
      <c r="A4969" s="15"/>
      <c r="B4969" s="16" t="s">
        <v>23290</v>
      </c>
      <c r="C4969" s="16" t="s">
        <v>22018</v>
      </c>
      <c r="D4969" s="16" t="s">
        <v>22938</v>
      </c>
      <c r="E4969" s="16" t="s">
        <v>22939</v>
      </c>
      <c r="F4969" s="17"/>
      <c r="G4969" s="22">
        <v>100</v>
      </c>
      <c r="H4969" s="19">
        <f t="shared" si="231"/>
        <v>3.0835728000000002</v>
      </c>
      <c r="I4969" s="16"/>
      <c r="J4969" s="16">
        <f t="shared" si="232"/>
        <v>0</v>
      </c>
      <c r="K4969" s="20"/>
      <c r="L4969" s="20"/>
      <c r="M4969" s="20"/>
      <c r="N4969" s="20"/>
      <c r="O4969" s="20"/>
      <c r="P4969" s="20"/>
      <c r="Q4969" s="20"/>
      <c r="R4969" s="16"/>
      <c r="S4969" s="16"/>
      <c r="T4969" s="16"/>
      <c r="U4969" s="39">
        <f t="shared" si="233"/>
        <v>3.7002873599999999</v>
      </c>
    </row>
    <row r="4970" spans="1:21" ht="23.25" customHeight="1">
      <c r="A4970" s="15"/>
      <c r="B4970" s="21" t="s">
        <v>23291</v>
      </c>
      <c r="C4970" s="16" t="s">
        <v>22018</v>
      </c>
      <c r="D4970" s="16" t="s">
        <v>22938</v>
      </c>
      <c r="E4970" s="16" t="s">
        <v>22939</v>
      </c>
      <c r="F4970" s="17"/>
      <c r="G4970" s="22">
        <v>99</v>
      </c>
      <c r="H4970" s="19">
        <f t="shared" si="231"/>
        <v>3.0527370720000002</v>
      </c>
      <c r="I4970" s="16"/>
      <c r="J4970" s="16">
        <f t="shared" si="232"/>
        <v>0</v>
      </c>
      <c r="K4970" s="20"/>
      <c r="L4970" s="20"/>
      <c r="M4970" s="20"/>
      <c r="N4970" s="20"/>
      <c r="O4970" s="20"/>
      <c r="P4970" s="20"/>
      <c r="Q4970" s="20"/>
      <c r="R4970" s="16"/>
      <c r="S4970" s="16" t="s">
        <v>14655</v>
      </c>
      <c r="T4970" s="16"/>
      <c r="U4970" s="39">
        <f t="shared" si="233"/>
        <v>3.6632844864000003</v>
      </c>
    </row>
    <row r="4971" spans="1:21" ht="23.25" customHeight="1">
      <c r="A4971" s="15"/>
      <c r="B4971" s="21" t="s">
        <v>23292</v>
      </c>
      <c r="C4971" s="16" t="s">
        <v>22018</v>
      </c>
      <c r="D4971" s="16" t="s">
        <v>22938</v>
      </c>
      <c r="E4971" s="16" t="s">
        <v>22939</v>
      </c>
      <c r="F4971" s="17"/>
      <c r="G4971" s="22">
        <v>63</v>
      </c>
      <c r="H4971" s="19">
        <f t="shared" si="231"/>
        <v>1.942650864</v>
      </c>
      <c r="I4971" s="16"/>
      <c r="J4971" s="16">
        <f t="shared" si="232"/>
        <v>0</v>
      </c>
      <c r="K4971" s="20"/>
      <c r="L4971" s="20"/>
      <c r="M4971" s="20"/>
      <c r="N4971" s="20"/>
      <c r="O4971" s="20"/>
      <c r="P4971" s="20"/>
      <c r="Q4971" s="20"/>
      <c r="R4971" s="16"/>
      <c r="S4971" s="16" t="s">
        <v>14655</v>
      </c>
      <c r="T4971" s="16"/>
      <c r="U4971" s="39">
        <f t="shared" si="233"/>
        <v>2.3311810367999999</v>
      </c>
    </row>
    <row r="4972" spans="1:21" ht="23.25" customHeight="1">
      <c r="A4972" s="15"/>
      <c r="B4972" s="21" t="s">
        <v>23293</v>
      </c>
      <c r="C4972" s="16" t="s">
        <v>22018</v>
      </c>
      <c r="D4972" s="16" t="s">
        <v>22938</v>
      </c>
      <c r="E4972" s="16" t="s">
        <v>22939</v>
      </c>
      <c r="F4972" s="17"/>
      <c r="G4972" s="22">
        <v>229</v>
      </c>
      <c r="H4972" s="19">
        <f t="shared" si="231"/>
        <v>7.061381712000002</v>
      </c>
      <c r="I4972" s="16"/>
      <c r="J4972" s="16">
        <f t="shared" si="232"/>
        <v>0</v>
      </c>
      <c r="K4972" s="20"/>
      <c r="L4972" s="20"/>
      <c r="M4972" s="20"/>
      <c r="N4972" s="20"/>
      <c r="O4972" s="20"/>
      <c r="P4972" s="20"/>
      <c r="Q4972" s="20"/>
      <c r="R4972" s="16"/>
      <c r="S4972" s="16" t="s">
        <v>14655</v>
      </c>
      <c r="T4972" s="16"/>
      <c r="U4972" s="39">
        <f t="shared" si="233"/>
        <v>8.4736580544000013</v>
      </c>
    </row>
    <row r="4973" spans="1:21" ht="23.25" customHeight="1">
      <c r="A4973" s="15"/>
      <c r="B4973" s="21" t="s">
        <v>23294</v>
      </c>
      <c r="C4973" s="16" t="s">
        <v>22018</v>
      </c>
      <c r="D4973" s="16" t="s">
        <v>22938</v>
      </c>
      <c r="E4973" s="16" t="s">
        <v>22939</v>
      </c>
      <c r="F4973" s="17"/>
      <c r="G4973" s="22">
        <v>127</v>
      </c>
      <c r="H4973" s="19">
        <f t="shared" si="231"/>
        <v>3.9161374560000004</v>
      </c>
      <c r="I4973" s="16"/>
      <c r="J4973" s="16">
        <f t="shared" si="232"/>
        <v>0</v>
      </c>
      <c r="K4973" s="20"/>
      <c r="L4973" s="20"/>
      <c r="M4973" s="20"/>
      <c r="N4973" s="20"/>
      <c r="O4973" s="20"/>
      <c r="P4973" s="20"/>
      <c r="Q4973" s="20"/>
      <c r="R4973" s="16"/>
      <c r="S4973" s="16" t="s">
        <v>14655</v>
      </c>
      <c r="T4973" s="16"/>
      <c r="U4973" s="39">
        <f t="shared" si="233"/>
        <v>4.6993649472000003</v>
      </c>
    </row>
    <row r="4974" spans="1:21" ht="23.25" customHeight="1">
      <c r="A4974" s="15"/>
      <c r="B4974" s="21" t="s">
        <v>23295</v>
      </c>
      <c r="C4974" s="16" t="s">
        <v>22018</v>
      </c>
      <c r="D4974" s="16" t="s">
        <v>22938</v>
      </c>
      <c r="E4974" s="16" t="s">
        <v>22939</v>
      </c>
      <c r="F4974" s="17"/>
      <c r="G4974" s="22">
        <v>105</v>
      </c>
      <c r="H4974" s="19">
        <f t="shared" si="231"/>
        <v>3.2377514400000007</v>
      </c>
      <c r="I4974" s="16"/>
      <c r="J4974" s="16">
        <f t="shared" si="232"/>
        <v>0</v>
      </c>
      <c r="K4974" s="20"/>
      <c r="L4974" s="20"/>
      <c r="M4974" s="20"/>
      <c r="N4974" s="20"/>
      <c r="O4974" s="20"/>
      <c r="P4974" s="20"/>
      <c r="Q4974" s="20"/>
      <c r="R4974" s="16"/>
      <c r="S4974" s="16" t="s">
        <v>14655</v>
      </c>
      <c r="T4974" s="16" t="s">
        <v>23296</v>
      </c>
      <c r="U4974" s="39">
        <f t="shared" si="233"/>
        <v>3.8853017280000008</v>
      </c>
    </row>
    <row r="4975" spans="1:21" ht="23.25" customHeight="1">
      <c r="A4975" s="15"/>
      <c r="B4975" s="21" t="s">
        <v>23297</v>
      </c>
      <c r="C4975" s="16" t="s">
        <v>22018</v>
      </c>
      <c r="D4975" s="16" t="s">
        <v>22938</v>
      </c>
      <c r="E4975" s="16" t="s">
        <v>22939</v>
      </c>
      <c r="F4975" s="17"/>
      <c r="G4975" s="22">
        <v>38</v>
      </c>
      <c r="H4975" s="19">
        <f t="shared" si="231"/>
        <v>1.1717576640000003</v>
      </c>
      <c r="I4975" s="16"/>
      <c r="J4975" s="16">
        <f t="shared" si="232"/>
        <v>0</v>
      </c>
      <c r="K4975" s="20"/>
      <c r="L4975" s="20"/>
      <c r="M4975" s="20"/>
      <c r="N4975" s="20"/>
      <c r="O4975" s="20"/>
      <c r="P4975" s="20"/>
      <c r="Q4975" s="20"/>
      <c r="R4975" s="16"/>
      <c r="S4975" s="16" t="s">
        <v>14655</v>
      </c>
      <c r="T4975" s="16"/>
      <c r="U4975" s="39">
        <f t="shared" si="233"/>
        <v>1.4061091968000003</v>
      </c>
    </row>
    <row r="4976" spans="1:21" ht="12" customHeight="1">
      <c r="A4976" s="15"/>
      <c r="B4976" s="16" t="s">
        <v>23298</v>
      </c>
      <c r="C4976" s="16" t="s">
        <v>22018</v>
      </c>
      <c r="D4976" s="16" t="s">
        <v>22938</v>
      </c>
      <c r="E4976" s="16" t="s">
        <v>22939</v>
      </c>
      <c r="F4976" s="17"/>
      <c r="G4976" s="22">
        <v>134</v>
      </c>
      <c r="H4976" s="19">
        <f t="shared" si="231"/>
        <v>4.1319875520000009</v>
      </c>
      <c r="I4976" s="16"/>
      <c r="J4976" s="16">
        <f t="shared" si="232"/>
        <v>0</v>
      </c>
      <c r="K4976" s="20"/>
      <c r="L4976" s="20"/>
      <c r="M4976" s="20"/>
      <c r="N4976" s="20"/>
      <c r="O4976" s="20"/>
      <c r="P4976" s="20"/>
      <c r="Q4976" s="20"/>
      <c r="R4976" s="16"/>
      <c r="S4976" s="16"/>
      <c r="T4976" s="16"/>
      <c r="U4976" s="39">
        <f t="shared" si="233"/>
        <v>4.9583850624000005</v>
      </c>
    </row>
    <row r="4977" spans="1:21" ht="12" customHeight="1">
      <c r="A4977" s="15"/>
      <c r="B4977" s="16" t="s">
        <v>23299</v>
      </c>
      <c r="C4977" s="16" t="s">
        <v>22018</v>
      </c>
      <c r="D4977" s="16" t="s">
        <v>22938</v>
      </c>
      <c r="E4977" s="16" t="s">
        <v>22939</v>
      </c>
      <c r="F4977" s="17"/>
      <c r="G4977" s="22">
        <v>134</v>
      </c>
      <c r="H4977" s="19">
        <f t="shared" si="231"/>
        <v>4.1319875520000009</v>
      </c>
      <c r="I4977" s="16"/>
      <c r="J4977" s="16">
        <f t="shared" si="232"/>
        <v>0</v>
      </c>
      <c r="K4977" s="20"/>
      <c r="L4977" s="20"/>
      <c r="M4977" s="20"/>
      <c r="N4977" s="20"/>
      <c r="O4977" s="20"/>
      <c r="P4977" s="20"/>
      <c r="Q4977" s="20"/>
      <c r="R4977" s="16"/>
      <c r="S4977" s="16"/>
      <c r="T4977" s="16"/>
      <c r="U4977" s="39">
        <f t="shared" si="233"/>
        <v>4.9583850624000005</v>
      </c>
    </row>
    <row r="4978" spans="1:21" ht="12" customHeight="1">
      <c r="A4978" s="15"/>
      <c r="B4978" s="16" t="s">
        <v>23300</v>
      </c>
      <c r="C4978" s="16" t="s">
        <v>22018</v>
      </c>
      <c r="D4978" s="16" t="s">
        <v>22938</v>
      </c>
      <c r="E4978" s="16" t="s">
        <v>22939</v>
      </c>
      <c r="F4978" s="17"/>
      <c r="G4978" s="22">
        <v>367</v>
      </c>
      <c r="H4978" s="19">
        <f t="shared" si="231"/>
        <v>11.316712176000001</v>
      </c>
      <c r="I4978" s="16"/>
      <c r="J4978" s="16">
        <f t="shared" si="232"/>
        <v>0</v>
      </c>
      <c r="K4978" s="20"/>
      <c r="L4978" s="20"/>
      <c r="M4978" s="20"/>
      <c r="N4978" s="20"/>
      <c r="O4978" s="20"/>
      <c r="P4978" s="20"/>
      <c r="Q4978" s="20"/>
      <c r="R4978" s="16"/>
      <c r="S4978" s="16"/>
      <c r="T4978" s="16"/>
      <c r="U4978" s="39">
        <f t="shared" si="233"/>
        <v>13.580054611200001</v>
      </c>
    </row>
    <row r="4979" spans="1:21" ht="12" customHeight="1">
      <c r="A4979" s="15"/>
      <c r="B4979" s="16" t="s">
        <v>23301</v>
      </c>
      <c r="C4979" s="16" t="s">
        <v>22018</v>
      </c>
      <c r="D4979" s="16" t="s">
        <v>22938</v>
      </c>
      <c r="E4979" s="16" t="s">
        <v>22939</v>
      </c>
      <c r="F4979" s="17"/>
      <c r="G4979" s="22">
        <v>367</v>
      </c>
      <c r="H4979" s="19">
        <f t="shared" si="231"/>
        <v>11.316712176000001</v>
      </c>
      <c r="I4979" s="16"/>
      <c r="J4979" s="16">
        <f t="shared" si="232"/>
        <v>0</v>
      </c>
      <c r="K4979" s="20"/>
      <c r="L4979" s="20"/>
      <c r="M4979" s="20"/>
      <c r="N4979" s="20"/>
      <c r="O4979" s="20"/>
      <c r="P4979" s="20"/>
      <c r="Q4979" s="20"/>
      <c r="R4979" s="16"/>
      <c r="S4979" s="16"/>
      <c r="T4979" s="16"/>
      <c r="U4979" s="39">
        <f t="shared" si="233"/>
        <v>13.580054611200001</v>
      </c>
    </row>
    <row r="4980" spans="1:21" ht="12" customHeight="1">
      <c r="A4980" s="15"/>
      <c r="B4980" s="16" t="s">
        <v>23302</v>
      </c>
      <c r="C4980" s="16" t="s">
        <v>22018</v>
      </c>
      <c r="D4980" s="16" t="s">
        <v>22938</v>
      </c>
      <c r="E4980" s="16" t="s">
        <v>22939</v>
      </c>
      <c r="F4980" s="17"/>
      <c r="G4980" s="22">
        <v>367</v>
      </c>
      <c r="H4980" s="19">
        <f t="shared" si="231"/>
        <v>11.316712176000001</v>
      </c>
      <c r="I4980" s="16"/>
      <c r="J4980" s="16">
        <f t="shared" si="232"/>
        <v>0</v>
      </c>
      <c r="K4980" s="20"/>
      <c r="L4980" s="20"/>
      <c r="M4980" s="20"/>
      <c r="N4980" s="20"/>
      <c r="O4980" s="20"/>
      <c r="P4980" s="20"/>
      <c r="Q4980" s="20"/>
      <c r="R4980" s="16"/>
      <c r="S4980" s="16"/>
      <c r="T4980" s="16"/>
      <c r="U4980" s="39">
        <f t="shared" si="233"/>
        <v>13.580054611200001</v>
      </c>
    </row>
    <row r="4981" spans="1:21" ht="12" customHeight="1">
      <c r="A4981" s="15"/>
      <c r="B4981" s="16" t="s">
        <v>23303</v>
      </c>
      <c r="C4981" s="16" t="s">
        <v>22018</v>
      </c>
      <c r="D4981" s="16" t="s">
        <v>22938</v>
      </c>
      <c r="E4981" s="16" t="s">
        <v>22939</v>
      </c>
      <c r="F4981" s="17"/>
      <c r="G4981" s="22">
        <v>304</v>
      </c>
      <c r="H4981" s="19">
        <f t="shared" si="231"/>
        <v>9.374061312000002</v>
      </c>
      <c r="I4981" s="16"/>
      <c r="J4981" s="16">
        <f t="shared" si="232"/>
        <v>0</v>
      </c>
      <c r="K4981" s="20"/>
      <c r="L4981" s="20"/>
      <c r="M4981" s="20"/>
      <c r="N4981" s="20"/>
      <c r="O4981" s="20"/>
      <c r="P4981" s="20"/>
      <c r="Q4981" s="20"/>
      <c r="R4981" s="16"/>
      <c r="S4981" s="16"/>
      <c r="T4981" s="16"/>
      <c r="U4981" s="39">
        <f t="shared" si="233"/>
        <v>11.248873574400003</v>
      </c>
    </row>
    <row r="4982" spans="1:21" ht="23.25" customHeight="1">
      <c r="A4982" s="15"/>
      <c r="B4982" s="21" t="s">
        <v>23304</v>
      </c>
      <c r="C4982" s="16" t="s">
        <v>22018</v>
      </c>
      <c r="D4982" s="16" t="s">
        <v>22938</v>
      </c>
      <c r="E4982" s="16" t="s">
        <v>22939</v>
      </c>
      <c r="F4982" s="17"/>
      <c r="G4982" s="22">
        <v>284</v>
      </c>
      <c r="H4982" s="19">
        <f t="shared" si="231"/>
        <v>8.7573467520000019</v>
      </c>
      <c r="I4982" s="16"/>
      <c r="J4982" s="16">
        <f t="shared" si="232"/>
        <v>0</v>
      </c>
      <c r="K4982" s="20"/>
      <c r="L4982" s="20"/>
      <c r="M4982" s="20"/>
      <c r="N4982" s="20"/>
      <c r="O4982" s="20"/>
      <c r="P4982" s="20"/>
      <c r="Q4982" s="20"/>
      <c r="R4982" s="16"/>
      <c r="S4982" s="16" t="s">
        <v>14655</v>
      </c>
      <c r="T4982" s="16"/>
      <c r="U4982" s="39">
        <f t="shared" si="233"/>
        <v>10.508816102400003</v>
      </c>
    </row>
    <row r="4983" spans="1:21" ht="23.25" customHeight="1">
      <c r="A4983" s="15"/>
      <c r="B4983" s="21" t="s">
        <v>23305</v>
      </c>
      <c r="C4983" s="16" t="s">
        <v>22018</v>
      </c>
      <c r="D4983" s="16" t="s">
        <v>22938</v>
      </c>
      <c r="E4983" s="16" t="s">
        <v>22939</v>
      </c>
      <c r="F4983" s="17"/>
      <c r="G4983" s="22">
        <v>267</v>
      </c>
      <c r="H4983" s="19">
        <f t="shared" si="231"/>
        <v>8.2331393760000005</v>
      </c>
      <c r="I4983" s="16"/>
      <c r="J4983" s="16">
        <f t="shared" si="232"/>
        <v>0</v>
      </c>
      <c r="K4983" s="20"/>
      <c r="L4983" s="20"/>
      <c r="M4983" s="20"/>
      <c r="N4983" s="20"/>
      <c r="O4983" s="20"/>
      <c r="P4983" s="20"/>
      <c r="Q4983" s="20"/>
      <c r="R4983" s="16"/>
      <c r="S4983" s="16" t="s">
        <v>14655</v>
      </c>
      <c r="T4983" s="16"/>
      <c r="U4983" s="39">
        <f t="shared" si="233"/>
        <v>9.8797672512000005</v>
      </c>
    </row>
    <row r="4984" spans="1:21" ht="23.25" customHeight="1">
      <c r="A4984" s="15"/>
      <c r="B4984" s="21" t="s">
        <v>23306</v>
      </c>
      <c r="C4984" s="16" t="s">
        <v>22018</v>
      </c>
      <c r="D4984" s="16" t="s">
        <v>22938</v>
      </c>
      <c r="E4984" s="16" t="s">
        <v>22939</v>
      </c>
      <c r="F4984" s="17"/>
      <c r="G4984" s="22">
        <v>152</v>
      </c>
      <c r="H4984" s="19">
        <f t="shared" si="231"/>
        <v>4.687030656000001</v>
      </c>
      <c r="I4984" s="16"/>
      <c r="J4984" s="16">
        <f t="shared" si="232"/>
        <v>0</v>
      </c>
      <c r="K4984" s="20"/>
      <c r="L4984" s="20"/>
      <c r="M4984" s="20"/>
      <c r="N4984" s="20"/>
      <c r="O4984" s="20"/>
      <c r="P4984" s="20"/>
      <c r="Q4984" s="20"/>
      <c r="R4984" s="16"/>
      <c r="S4984" s="16" t="s">
        <v>14655</v>
      </c>
      <c r="T4984" s="16" t="s">
        <v>23307</v>
      </c>
      <c r="U4984" s="39">
        <f t="shared" si="233"/>
        <v>5.6244367872000014</v>
      </c>
    </row>
    <row r="4985" spans="1:21" ht="23.25" customHeight="1">
      <c r="A4985" s="15"/>
      <c r="B4985" s="21" t="s">
        <v>23308</v>
      </c>
      <c r="C4985" s="16" t="s">
        <v>22018</v>
      </c>
      <c r="D4985" s="16" t="s">
        <v>22938</v>
      </c>
      <c r="E4985" s="16" t="s">
        <v>22939</v>
      </c>
      <c r="F4985" s="17"/>
      <c r="G4985" s="22">
        <v>172</v>
      </c>
      <c r="H4985" s="19">
        <f t="shared" si="231"/>
        <v>5.3037452160000003</v>
      </c>
      <c r="I4985" s="16"/>
      <c r="J4985" s="16">
        <f t="shared" si="232"/>
        <v>0</v>
      </c>
      <c r="K4985" s="20"/>
      <c r="L4985" s="20"/>
      <c r="M4985" s="20"/>
      <c r="N4985" s="20"/>
      <c r="O4985" s="20"/>
      <c r="P4985" s="20"/>
      <c r="Q4985" s="20"/>
      <c r="R4985" s="16"/>
      <c r="S4985" s="16" t="s">
        <v>14655</v>
      </c>
      <c r="T4985" s="16"/>
      <c r="U4985" s="39">
        <f t="shared" si="233"/>
        <v>6.3644942591999998</v>
      </c>
    </row>
    <row r="4986" spans="1:21" ht="12" customHeight="1">
      <c r="A4986" s="15"/>
      <c r="B4986" s="16" t="s">
        <v>23309</v>
      </c>
      <c r="C4986" s="16" t="s">
        <v>22018</v>
      </c>
      <c r="D4986" s="16" t="s">
        <v>22938</v>
      </c>
      <c r="E4986" s="16" t="s">
        <v>22939</v>
      </c>
      <c r="F4986" s="17"/>
      <c r="G4986" s="22">
        <v>145</v>
      </c>
      <c r="H4986" s="19">
        <f t="shared" si="231"/>
        <v>4.4711805599999996</v>
      </c>
      <c r="I4986" s="16"/>
      <c r="J4986" s="16">
        <f t="shared" si="232"/>
        <v>0</v>
      </c>
      <c r="K4986" s="20"/>
      <c r="L4986" s="20"/>
      <c r="M4986" s="20"/>
      <c r="N4986" s="20"/>
      <c r="O4986" s="20"/>
      <c r="P4986" s="20"/>
      <c r="Q4986" s="20"/>
      <c r="R4986" s="16"/>
      <c r="S4986" s="16"/>
      <c r="T4986" s="16"/>
      <c r="U4986" s="39">
        <f t="shared" si="233"/>
        <v>5.3654166719999994</v>
      </c>
    </row>
    <row r="4987" spans="1:21" ht="23.25" customHeight="1">
      <c r="A4987" s="15"/>
      <c r="B4987" s="21" t="s">
        <v>23310</v>
      </c>
      <c r="C4987" s="16" t="s">
        <v>22018</v>
      </c>
      <c r="D4987" s="16" t="s">
        <v>22938</v>
      </c>
      <c r="E4987" s="16" t="s">
        <v>22939</v>
      </c>
      <c r="F4987" s="17"/>
      <c r="G4987" s="22">
        <v>31</v>
      </c>
      <c r="H4987" s="19">
        <f t="shared" si="231"/>
        <v>0.95590756799999999</v>
      </c>
      <c r="I4987" s="16"/>
      <c r="J4987" s="16">
        <f t="shared" si="232"/>
        <v>0</v>
      </c>
      <c r="K4987" s="20"/>
      <c r="L4987" s="20"/>
      <c r="M4987" s="20"/>
      <c r="N4987" s="20"/>
      <c r="O4987" s="20"/>
      <c r="P4987" s="20"/>
      <c r="Q4987" s="20"/>
      <c r="R4987" s="16"/>
      <c r="S4987" s="16" t="s">
        <v>14655</v>
      </c>
      <c r="T4987" s="16" t="s">
        <v>23311</v>
      </c>
      <c r="U4987" s="39">
        <f t="shared" si="233"/>
        <v>1.1470890815999999</v>
      </c>
    </row>
    <row r="4988" spans="1:21" ht="23.25" customHeight="1">
      <c r="A4988" s="15"/>
      <c r="B4988" s="21" t="s">
        <v>23312</v>
      </c>
      <c r="C4988" s="16" t="s">
        <v>22018</v>
      </c>
      <c r="D4988" s="16" t="s">
        <v>22938</v>
      </c>
      <c r="E4988" s="16" t="s">
        <v>22939</v>
      </c>
      <c r="F4988" s="17"/>
      <c r="G4988" s="22">
        <v>184</v>
      </c>
      <c r="H4988" s="19">
        <f t="shared" si="231"/>
        <v>5.6737739520000012</v>
      </c>
      <c r="I4988" s="16"/>
      <c r="J4988" s="16">
        <f t="shared" si="232"/>
        <v>0</v>
      </c>
      <c r="K4988" s="20"/>
      <c r="L4988" s="20"/>
      <c r="M4988" s="20"/>
      <c r="N4988" s="20"/>
      <c r="O4988" s="20"/>
      <c r="P4988" s="20"/>
      <c r="Q4988" s="20"/>
      <c r="R4988" s="16"/>
      <c r="S4988" s="16" t="s">
        <v>14655</v>
      </c>
      <c r="T4988" s="16"/>
      <c r="U4988" s="39">
        <f t="shared" si="233"/>
        <v>6.8085287424000009</v>
      </c>
    </row>
    <row r="4989" spans="1:21" ht="23.25" customHeight="1">
      <c r="A4989" s="15"/>
      <c r="B4989" s="21" t="s">
        <v>23258</v>
      </c>
      <c r="C4989" s="16" t="s">
        <v>22018</v>
      </c>
      <c r="D4989" s="16" t="s">
        <v>22938</v>
      </c>
      <c r="E4989" s="16" t="s">
        <v>22939</v>
      </c>
      <c r="F4989" s="17"/>
      <c r="G4989" s="22">
        <v>126</v>
      </c>
      <c r="H4989" s="19">
        <f t="shared" si="231"/>
        <v>3.885301728</v>
      </c>
      <c r="I4989" s="16"/>
      <c r="J4989" s="16">
        <f t="shared" si="232"/>
        <v>0</v>
      </c>
      <c r="K4989" s="20"/>
      <c r="L4989" s="20"/>
      <c r="M4989" s="20"/>
      <c r="N4989" s="20"/>
      <c r="O4989" s="20"/>
      <c r="P4989" s="20"/>
      <c r="Q4989" s="20"/>
      <c r="R4989" s="16"/>
      <c r="S4989" s="16" t="s">
        <v>14655</v>
      </c>
      <c r="T4989" s="16"/>
      <c r="U4989" s="39">
        <f t="shared" si="233"/>
        <v>4.6623620735999998</v>
      </c>
    </row>
    <row r="4990" spans="1:21" ht="23.25" customHeight="1">
      <c r="A4990" s="15"/>
      <c r="B4990" s="21" t="s">
        <v>23313</v>
      </c>
      <c r="C4990" s="16" t="s">
        <v>22018</v>
      </c>
      <c r="D4990" s="16" t="s">
        <v>22938</v>
      </c>
      <c r="E4990" s="16" t="s">
        <v>22939</v>
      </c>
      <c r="F4990" s="17"/>
      <c r="G4990" s="22">
        <v>247</v>
      </c>
      <c r="H4990" s="19">
        <f t="shared" si="231"/>
        <v>7.6164248159999985</v>
      </c>
      <c r="I4990" s="16"/>
      <c r="J4990" s="16">
        <f t="shared" si="232"/>
        <v>0</v>
      </c>
      <c r="K4990" s="20"/>
      <c r="L4990" s="20"/>
      <c r="M4990" s="20"/>
      <c r="N4990" s="20"/>
      <c r="O4990" s="20"/>
      <c r="P4990" s="20"/>
      <c r="Q4990" s="20"/>
      <c r="R4990" s="16"/>
      <c r="S4990" s="16" t="s">
        <v>14655</v>
      </c>
      <c r="T4990" s="16"/>
      <c r="U4990" s="39">
        <f t="shared" si="233"/>
        <v>9.1397097791999986</v>
      </c>
    </row>
    <row r="4991" spans="1:21" ht="23.25" customHeight="1">
      <c r="A4991" s="15"/>
      <c r="B4991" s="21" t="s">
        <v>23269</v>
      </c>
      <c r="C4991" s="16" t="s">
        <v>22018</v>
      </c>
      <c r="D4991" s="16" t="s">
        <v>22938</v>
      </c>
      <c r="E4991" s="16" t="s">
        <v>22939</v>
      </c>
      <c r="F4991" s="17"/>
      <c r="G4991" s="22">
        <v>197</v>
      </c>
      <c r="H4991" s="19">
        <f t="shared" si="231"/>
        <v>6.0746384160000009</v>
      </c>
      <c r="I4991" s="16"/>
      <c r="J4991" s="16">
        <f t="shared" si="232"/>
        <v>0</v>
      </c>
      <c r="K4991" s="20"/>
      <c r="L4991" s="20"/>
      <c r="M4991" s="20"/>
      <c r="N4991" s="20"/>
      <c r="O4991" s="20"/>
      <c r="P4991" s="20"/>
      <c r="Q4991" s="20"/>
      <c r="R4991" s="16"/>
      <c r="S4991" s="16" t="s">
        <v>14655</v>
      </c>
      <c r="T4991" s="16"/>
      <c r="U4991" s="39">
        <f t="shared" si="233"/>
        <v>7.2895660992000009</v>
      </c>
    </row>
    <row r="4992" spans="1:21" ht="23.25" customHeight="1">
      <c r="A4992" s="15"/>
      <c r="B4992" s="21" t="s">
        <v>23260</v>
      </c>
      <c r="C4992" s="16" t="s">
        <v>22018</v>
      </c>
      <c r="D4992" s="16" t="s">
        <v>22938</v>
      </c>
      <c r="E4992" s="16" t="s">
        <v>22939</v>
      </c>
      <c r="F4992" s="17"/>
      <c r="G4992" s="22">
        <v>99</v>
      </c>
      <c r="H4992" s="19">
        <f t="shared" si="231"/>
        <v>3.0527370720000002</v>
      </c>
      <c r="I4992" s="16"/>
      <c r="J4992" s="16">
        <f t="shared" si="232"/>
        <v>0</v>
      </c>
      <c r="K4992" s="20"/>
      <c r="L4992" s="20"/>
      <c r="M4992" s="20"/>
      <c r="N4992" s="20"/>
      <c r="O4992" s="20"/>
      <c r="P4992" s="20"/>
      <c r="Q4992" s="20"/>
      <c r="R4992" s="16"/>
      <c r="S4992" s="16" t="s">
        <v>14655</v>
      </c>
      <c r="T4992" s="16"/>
      <c r="U4992" s="39">
        <f t="shared" si="233"/>
        <v>3.6632844864000003</v>
      </c>
    </row>
    <row r="4993" spans="1:21" ht="23.25" customHeight="1">
      <c r="A4993" s="15"/>
      <c r="B4993" s="21" t="s">
        <v>23314</v>
      </c>
      <c r="C4993" s="16" t="s">
        <v>22018</v>
      </c>
      <c r="D4993" s="16" t="s">
        <v>22938</v>
      </c>
      <c r="E4993" s="16" t="s">
        <v>22939</v>
      </c>
      <c r="F4993" s="17"/>
      <c r="G4993" s="22">
        <v>99</v>
      </c>
      <c r="H4993" s="19">
        <f t="shared" si="231"/>
        <v>3.0527370720000002</v>
      </c>
      <c r="I4993" s="16"/>
      <c r="J4993" s="16">
        <f t="shared" si="232"/>
        <v>0</v>
      </c>
      <c r="K4993" s="20"/>
      <c r="L4993" s="20"/>
      <c r="M4993" s="20"/>
      <c r="N4993" s="20"/>
      <c r="O4993" s="20"/>
      <c r="P4993" s="20"/>
      <c r="Q4993" s="20"/>
      <c r="R4993" s="16"/>
      <c r="S4993" s="16" t="s">
        <v>14655</v>
      </c>
      <c r="T4993" s="16"/>
      <c r="U4993" s="39">
        <f t="shared" si="233"/>
        <v>3.6632844864000003</v>
      </c>
    </row>
    <row r="4994" spans="1:21" ht="12" customHeight="1">
      <c r="A4994" s="15"/>
      <c r="B4994" s="16" t="s">
        <v>23315</v>
      </c>
      <c r="C4994" s="16" t="s">
        <v>22018</v>
      </c>
      <c r="D4994" s="16" t="s">
        <v>22938</v>
      </c>
      <c r="E4994" s="16" t="s">
        <v>22939</v>
      </c>
      <c r="F4994" s="17"/>
      <c r="G4994" s="22">
        <v>100</v>
      </c>
      <c r="H4994" s="19">
        <f t="shared" si="231"/>
        <v>3.0835728000000002</v>
      </c>
      <c r="I4994" s="16"/>
      <c r="J4994" s="16">
        <f t="shared" si="232"/>
        <v>0</v>
      </c>
      <c r="K4994" s="20"/>
      <c r="L4994" s="20"/>
      <c r="M4994" s="20"/>
      <c r="N4994" s="20"/>
      <c r="O4994" s="20"/>
      <c r="P4994" s="20"/>
      <c r="Q4994" s="20"/>
      <c r="R4994" s="16"/>
      <c r="S4994" s="16"/>
      <c r="T4994" s="16"/>
      <c r="U4994" s="39">
        <f t="shared" si="233"/>
        <v>3.7002873599999999</v>
      </c>
    </row>
    <row r="4995" spans="1:21" ht="23.25" customHeight="1">
      <c r="A4995" s="15"/>
      <c r="B4995" s="21" t="s">
        <v>23316</v>
      </c>
      <c r="C4995" s="16" t="s">
        <v>22018</v>
      </c>
      <c r="D4995" s="16" t="s">
        <v>22938</v>
      </c>
      <c r="E4995" s="16" t="s">
        <v>22939</v>
      </c>
      <c r="F4995" s="17"/>
      <c r="G4995" s="22">
        <v>119</v>
      </c>
      <c r="H4995" s="19">
        <f t="shared" si="231"/>
        <v>3.6694516320000004</v>
      </c>
      <c r="I4995" s="16"/>
      <c r="J4995" s="16">
        <f t="shared" si="232"/>
        <v>0</v>
      </c>
      <c r="K4995" s="20"/>
      <c r="L4995" s="20"/>
      <c r="M4995" s="20"/>
      <c r="N4995" s="20"/>
      <c r="O4995" s="20"/>
      <c r="P4995" s="20"/>
      <c r="Q4995" s="20"/>
      <c r="R4995" s="16"/>
      <c r="S4995" s="16" t="s">
        <v>14655</v>
      </c>
      <c r="T4995" s="16"/>
      <c r="U4995" s="39">
        <f t="shared" si="233"/>
        <v>4.4033419584000004</v>
      </c>
    </row>
    <row r="4996" spans="1:21" ht="12" customHeight="1">
      <c r="A4996" s="15"/>
      <c r="B4996" s="16" t="s">
        <v>23317</v>
      </c>
      <c r="C4996" s="16" t="s">
        <v>22018</v>
      </c>
      <c r="D4996" s="16" t="s">
        <v>22938</v>
      </c>
      <c r="E4996" s="16" t="s">
        <v>22939</v>
      </c>
      <c r="F4996" s="17"/>
      <c r="G4996" s="22">
        <v>277</v>
      </c>
      <c r="H4996" s="19">
        <f t="shared" si="231"/>
        <v>8.5414966559999996</v>
      </c>
      <c r="I4996" s="16"/>
      <c r="J4996" s="16">
        <f t="shared" si="232"/>
        <v>0</v>
      </c>
      <c r="K4996" s="20"/>
      <c r="L4996" s="20"/>
      <c r="M4996" s="20"/>
      <c r="N4996" s="20"/>
      <c r="O4996" s="20"/>
      <c r="P4996" s="20"/>
      <c r="Q4996" s="20"/>
      <c r="R4996" s="16"/>
      <c r="S4996" s="16"/>
      <c r="T4996" s="16"/>
      <c r="U4996" s="39">
        <f t="shared" si="233"/>
        <v>10.249795987199999</v>
      </c>
    </row>
    <row r="4997" spans="1:21" ht="12" customHeight="1">
      <c r="A4997" s="15"/>
      <c r="B4997" s="16" t="s">
        <v>23318</v>
      </c>
      <c r="C4997" s="16" t="s">
        <v>22018</v>
      </c>
      <c r="D4997" s="16" t="s">
        <v>22938</v>
      </c>
      <c r="E4997" s="16" t="s">
        <v>22939</v>
      </c>
      <c r="F4997" s="17"/>
      <c r="G4997" s="22">
        <v>67</v>
      </c>
      <c r="H4997" s="19">
        <f t="shared" si="231"/>
        <v>2.0659937760000004</v>
      </c>
      <c r="I4997" s="16"/>
      <c r="J4997" s="16">
        <f t="shared" si="232"/>
        <v>0</v>
      </c>
      <c r="K4997" s="20"/>
      <c r="L4997" s="20"/>
      <c r="M4997" s="20"/>
      <c r="N4997" s="20"/>
      <c r="O4997" s="20"/>
      <c r="P4997" s="20"/>
      <c r="Q4997" s="20"/>
      <c r="R4997" s="16"/>
      <c r="S4997" s="16"/>
      <c r="T4997" s="16"/>
      <c r="U4997" s="39">
        <f t="shared" si="233"/>
        <v>2.4791925312000003</v>
      </c>
    </row>
    <row r="4998" spans="1:21" ht="23.25" customHeight="1">
      <c r="A4998" s="15"/>
      <c r="B4998" s="21" t="s">
        <v>23319</v>
      </c>
      <c r="C4998" s="16" t="s">
        <v>22018</v>
      </c>
      <c r="D4998" s="16" t="s">
        <v>22938</v>
      </c>
      <c r="E4998" s="16" t="s">
        <v>22939</v>
      </c>
      <c r="F4998" s="17"/>
      <c r="G4998" s="22">
        <v>220</v>
      </c>
      <c r="H4998" s="19">
        <f t="shared" si="231"/>
        <v>6.7838601599999997</v>
      </c>
      <c r="I4998" s="16"/>
      <c r="J4998" s="16">
        <f t="shared" si="232"/>
        <v>0</v>
      </c>
      <c r="K4998" s="20"/>
      <c r="L4998" s="20"/>
      <c r="M4998" s="20"/>
      <c r="N4998" s="20"/>
      <c r="O4998" s="20"/>
      <c r="P4998" s="20"/>
      <c r="Q4998" s="20"/>
      <c r="R4998" s="16"/>
      <c r="S4998" s="16" t="s">
        <v>14655</v>
      </c>
      <c r="T4998" s="16"/>
      <c r="U4998" s="39">
        <f t="shared" si="233"/>
        <v>8.140632192</v>
      </c>
    </row>
    <row r="4999" spans="1:21" ht="23.25" customHeight="1">
      <c r="A4999" s="15"/>
      <c r="B4999" s="21" t="s">
        <v>23320</v>
      </c>
      <c r="C4999" s="16" t="s">
        <v>22018</v>
      </c>
      <c r="D4999" s="16" t="s">
        <v>22938</v>
      </c>
      <c r="E4999" s="16" t="s">
        <v>22939</v>
      </c>
      <c r="F4999" s="17"/>
      <c r="G4999" s="22">
        <v>271</v>
      </c>
      <c r="H4999" s="19">
        <f t="shared" si="231"/>
        <v>8.3564822879999987</v>
      </c>
      <c r="I4999" s="16"/>
      <c r="J4999" s="16">
        <f t="shared" si="232"/>
        <v>0</v>
      </c>
      <c r="K4999" s="20"/>
      <c r="L4999" s="20"/>
      <c r="M4999" s="20"/>
      <c r="N4999" s="20"/>
      <c r="O4999" s="20"/>
      <c r="P4999" s="20"/>
      <c r="Q4999" s="20"/>
      <c r="R4999" s="16"/>
      <c r="S4999" s="16" t="s">
        <v>14655</v>
      </c>
      <c r="T4999" s="16"/>
      <c r="U4999" s="39">
        <f t="shared" si="233"/>
        <v>10.027778745599997</v>
      </c>
    </row>
    <row r="5000" spans="1:21" ht="12" customHeight="1">
      <c r="A5000" s="15"/>
      <c r="B5000" s="16" t="s">
        <v>23321</v>
      </c>
      <c r="C5000" s="16" t="s">
        <v>22018</v>
      </c>
      <c r="D5000" s="16" t="s">
        <v>22938</v>
      </c>
      <c r="E5000" s="16" t="s">
        <v>22939</v>
      </c>
      <c r="F5000" s="17"/>
      <c r="G5000" s="22">
        <v>237</v>
      </c>
      <c r="H5000" s="19">
        <f t="shared" si="231"/>
        <v>7.3080675360000011</v>
      </c>
      <c r="I5000" s="16"/>
      <c r="J5000" s="16">
        <f t="shared" si="232"/>
        <v>0</v>
      </c>
      <c r="K5000" s="20"/>
      <c r="L5000" s="20"/>
      <c r="M5000" s="20"/>
      <c r="N5000" s="20"/>
      <c r="O5000" s="20"/>
      <c r="P5000" s="20"/>
      <c r="Q5000" s="20"/>
      <c r="R5000" s="16"/>
      <c r="S5000" s="16"/>
      <c r="T5000" s="16"/>
      <c r="U5000" s="39">
        <f t="shared" si="233"/>
        <v>8.7696810432000003</v>
      </c>
    </row>
    <row r="5001" spans="1:21" ht="23.25" customHeight="1">
      <c r="A5001" s="15"/>
      <c r="B5001" s="21" t="s">
        <v>23322</v>
      </c>
      <c r="C5001" s="16" t="s">
        <v>22018</v>
      </c>
      <c r="D5001" s="16" t="s">
        <v>22938</v>
      </c>
      <c r="E5001" s="16" t="s">
        <v>22939</v>
      </c>
      <c r="F5001" s="17"/>
      <c r="G5001" s="22">
        <v>259</v>
      </c>
      <c r="H5001" s="19">
        <f t="shared" si="231"/>
        <v>7.9864535520000013</v>
      </c>
      <c r="I5001" s="16"/>
      <c r="J5001" s="16">
        <f t="shared" si="232"/>
        <v>0</v>
      </c>
      <c r="K5001" s="20"/>
      <c r="L5001" s="20"/>
      <c r="M5001" s="20"/>
      <c r="N5001" s="20"/>
      <c r="O5001" s="20"/>
      <c r="P5001" s="20"/>
      <c r="Q5001" s="20"/>
      <c r="R5001" s="16"/>
      <c r="S5001" s="16" t="s">
        <v>14655</v>
      </c>
      <c r="T5001" s="16"/>
      <c r="U5001" s="39">
        <f t="shared" si="233"/>
        <v>9.5837442624000015</v>
      </c>
    </row>
    <row r="5002" spans="1:21" ht="12" customHeight="1">
      <c r="A5002" s="15"/>
      <c r="B5002" s="16" t="s">
        <v>23323</v>
      </c>
      <c r="C5002" s="16" t="s">
        <v>22018</v>
      </c>
      <c r="D5002" s="16" t="s">
        <v>22938</v>
      </c>
      <c r="E5002" s="16" t="s">
        <v>22939</v>
      </c>
      <c r="F5002" s="17"/>
      <c r="G5002" s="22">
        <v>270</v>
      </c>
      <c r="H5002" s="19">
        <f t="shared" si="231"/>
        <v>8.3256465600000009</v>
      </c>
      <c r="I5002" s="16"/>
      <c r="J5002" s="16">
        <f t="shared" si="232"/>
        <v>0</v>
      </c>
      <c r="K5002" s="20"/>
      <c r="L5002" s="20"/>
      <c r="M5002" s="20"/>
      <c r="N5002" s="20"/>
      <c r="O5002" s="20"/>
      <c r="P5002" s="20"/>
      <c r="Q5002" s="20"/>
      <c r="R5002" s="16"/>
      <c r="S5002" s="16"/>
      <c r="T5002" s="16"/>
      <c r="U5002" s="39">
        <f t="shared" si="233"/>
        <v>9.9907758720000004</v>
      </c>
    </row>
    <row r="5003" spans="1:21" ht="12" customHeight="1">
      <c r="A5003" s="15"/>
      <c r="B5003" s="16" t="s">
        <v>23324</v>
      </c>
      <c r="C5003" s="16" t="s">
        <v>22018</v>
      </c>
      <c r="D5003" s="16" t="s">
        <v>22938</v>
      </c>
      <c r="E5003" s="16" t="s">
        <v>22939</v>
      </c>
      <c r="F5003" s="17"/>
      <c r="G5003" s="22">
        <v>270</v>
      </c>
      <c r="H5003" s="19">
        <f t="shared" si="231"/>
        <v>8.3256465600000009</v>
      </c>
      <c r="I5003" s="16"/>
      <c r="J5003" s="16">
        <f t="shared" si="232"/>
        <v>0</v>
      </c>
      <c r="K5003" s="20"/>
      <c r="L5003" s="20"/>
      <c r="M5003" s="20"/>
      <c r="N5003" s="20"/>
      <c r="O5003" s="20"/>
      <c r="P5003" s="20"/>
      <c r="Q5003" s="20"/>
      <c r="R5003" s="16"/>
      <c r="S5003" s="16"/>
      <c r="T5003" s="16"/>
      <c r="U5003" s="39">
        <f t="shared" si="233"/>
        <v>9.9907758720000004</v>
      </c>
    </row>
    <row r="5004" spans="1:21" ht="12" customHeight="1">
      <c r="A5004" s="15"/>
      <c r="B5004" s="16" t="s">
        <v>23325</v>
      </c>
      <c r="C5004" s="16" t="s">
        <v>22018</v>
      </c>
      <c r="D5004" s="16" t="s">
        <v>22938</v>
      </c>
      <c r="E5004" s="16" t="s">
        <v>22939</v>
      </c>
      <c r="F5004" s="17"/>
      <c r="G5004" s="22">
        <v>157</v>
      </c>
      <c r="H5004" s="19">
        <f t="shared" si="231"/>
        <v>4.8412092960000015</v>
      </c>
      <c r="I5004" s="16"/>
      <c r="J5004" s="16">
        <f t="shared" si="232"/>
        <v>0</v>
      </c>
      <c r="K5004" s="20"/>
      <c r="L5004" s="20"/>
      <c r="M5004" s="20"/>
      <c r="N5004" s="20"/>
      <c r="O5004" s="20"/>
      <c r="P5004" s="20"/>
      <c r="Q5004" s="20"/>
      <c r="R5004" s="16"/>
      <c r="S5004" s="16"/>
      <c r="T5004" s="16"/>
      <c r="U5004" s="39">
        <f t="shared" si="233"/>
        <v>5.8094511552000014</v>
      </c>
    </row>
    <row r="5005" spans="1:21" ht="23.25" customHeight="1">
      <c r="A5005" s="15"/>
      <c r="B5005" s="21" t="s">
        <v>23307</v>
      </c>
      <c r="C5005" s="16" t="s">
        <v>22018</v>
      </c>
      <c r="D5005" s="16" t="s">
        <v>22938</v>
      </c>
      <c r="E5005" s="16" t="s">
        <v>22939</v>
      </c>
      <c r="F5005" s="17"/>
      <c r="G5005" s="22">
        <v>211</v>
      </c>
      <c r="H5005" s="19">
        <f t="shared" si="231"/>
        <v>6.5063386080000001</v>
      </c>
      <c r="I5005" s="16"/>
      <c r="J5005" s="16">
        <f t="shared" si="232"/>
        <v>0</v>
      </c>
      <c r="K5005" s="20"/>
      <c r="L5005" s="20"/>
      <c r="M5005" s="20"/>
      <c r="N5005" s="20"/>
      <c r="O5005" s="20"/>
      <c r="P5005" s="20"/>
      <c r="Q5005" s="20"/>
      <c r="R5005" s="16"/>
      <c r="S5005" s="16" t="s">
        <v>14655</v>
      </c>
      <c r="T5005" s="16"/>
      <c r="U5005" s="39">
        <f t="shared" si="233"/>
        <v>7.8076063295999996</v>
      </c>
    </row>
    <row r="5006" spans="1:21" ht="23.25" customHeight="1">
      <c r="A5006" s="15"/>
      <c r="B5006" s="21" t="s">
        <v>23326</v>
      </c>
      <c r="C5006" s="16" t="s">
        <v>22018</v>
      </c>
      <c r="D5006" s="16" t="s">
        <v>22938</v>
      </c>
      <c r="E5006" s="16" t="s">
        <v>22939</v>
      </c>
      <c r="F5006" s="17"/>
      <c r="G5006" s="22">
        <v>260</v>
      </c>
      <c r="H5006" s="19">
        <f t="shared" si="231"/>
        <v>8.0172892800000017</v>
      </c>
      <c r="I5006" s="16"/>
      <c r="J5006" s="16">
        <f t="shared" si="232"/>
        <v>0</v>
      </c>
      <c r="K5006" s="20"/>
      <c r="L5006" s="20"/>
      <c r="M5006" s="20"/>
      <c r="N5006" s="20"/>
      <c r="O5006" s="20"/>
      <c r="P5006" s="20"/>
      <c r="Q5006" s="20"/>
      <c r="R5006" s="16"/>
      <c r="S5006" s="16" t="s">
        <v>14655</v>
      </c>
      <c r="T5006" s="16"/>
      <c r="U5006" s="39">
        <f t="shared" si="233"/>
        <v>9.6207471360000021</v>
      </c>
    </row>
    <row r="5007" spans="1:21" ht="23.25" customHeight="1">
      <c r="A5007" s="15"/>
      <c r="B5007" s="21" t="s">
        <v>23327</v>
      </c>
      <c r="C5007" s="16" t="s">
        <v>22018</v>
      </c>
      <c r="D5007" s="16" t="s">
        <v>22938</v>
      </c>
      <c r="E5007" s="16" t="s">
        <v>22939</v>
      </c>
      <c r="F5007" s="17"/>
      <c r="G5007" s="22">
        <v>264</v>
      </c>
      <c r="H5007" s="19">
        <f t="shared" si="231"/>
        <v>8.1406321920000018</v>
      </c>
      <c r="I5007" s="16"/>
      <c r="J5007" s="16">
        <f t="shared" si="232"/>
        <v>0</v>
      </c>
      <c r="K5007" s="20"/>
      <c r="L5007" s="20"/>
      <c r="M5007" s="20"/>
      <c r="N5007" s="20"/>
      <c r="O5007" s="20"/>
      <c r="P5007" s="20"/>
      <c r="Q5007" s="20"/>
      <c r="R5007" s="16"/>
      <c r="S5007" s="16" t="s">
        <v>14655</v>
      </c>
      <c r="T5007" s="16"/>
      <c r="U5007" s="39">
        <f t="shared" si="233"/>
        <v>9.7687586304000025</v>
      </c>
    </row>
    <row r="5008" spans="1:21" ht="23.25" customHeight="1">
      <c r="A5008" s="15"/>
      <c r="B5008" s="21" t="s">
        <v>23328</v>
      </c>
      <c r="C5008" s="16" t="s">
        <v>22018</v>
      </c>
      <c r="D5008" s="16" t="s">
        <v>22938</v>
      </c>
      <c r="E5008" s="16" t="s">
        <v>22939</v>
      </c>
      <c r="F5008" s="17"/>
      <c r="G5008" s="22">
        <v>264</v>
      </c>
      <c r="H5008" s="19">
        <f t="shared" si="231"/>
        <v>8.1406321920000018</v>
      </c>
      <c r="I5008" s="16"/>
      <c r="J5008" s="16">
        <f t="shared" si="232"/>
        <v>0</v>
      </c>
      <c r="K5008" s="20"/>
      <c r="L5008" s="20"/>
      <c r="M5008" s="20"/>
      <c r="N5008" s="20"/>
      <c r="O5008" s="20"/>
      <c r="P5008" s="20"/>
      <c r="Q5008" s="20"/>
      <c r="R5008" s="16"/>
      <c r="S5008" s="16" t="s">
        <v>14655</v>
      </c>
      <c r="T5008" s="16"/>
      <c r="U5008" s="39">
        <f t="shared" si="233"/>
        <v>9.7687586304000025</v>
      </c>
    </row>
    <row r="5009" spans="1:21" ht="23.25" customHeight="1">
      <c r="A5009" s="15"/>
      <c r="B5009" s="21" t="s">
        <v>23329</v>
      </c>
      <c r="C5009" s="16" t="s">
        <v>22018</v>
      </c>
      <c r="D5009" s="16" t="s">
        <v>22938</v>
      </c>
      <c r="E5009" s="16" t="s">
        <v>22939</v>
      </c>
      <c r="F5009" s="17"/>
      <c r="G5009" s="22">
        <v>102</v>
      </c>
      <c r="H5009" s="19">
        <f t="shared" si="231"/>
        <v>3.1452442560000002</v>
      </c>
      <c r="I5009" s="16"/>
      <c r="J5009" s="16">
        <f t="shared" si="232"/>
        <v>0</v>
      </c>
      <c r="K5009" s="20"/>
      <c r="L5009" s="20"/>
      <c r="M5009" s="20"/>
      <c r="N5009" s="20"/>
      <c r="O5009" s="20"/>
      <c r="P5009" s="20"/>
      <c r="Q5009" s="20"/>
      <c r="R5009" s="16"/>
      <c r="S5009" s="16" t="s">
        <v>14655</v>
      </c>
      <c r="T5009" s="16"/>
      <c r="U5009" s="39">
        <f t="shared" si="233"/>
        <v>3.7742931072000001</v>
      </c>
    </row>
    <row r="5010" spans="1:21" ht="12" customHeight="1">
      <c r="A5010" s="15"/>
      <c r="B5010" s="16" t="s">
        <v>23330</v>
      </c>
      <c r="C5010" s="16" t="s">
        <v>22018</v>
      </c>
      <c r="D5010" s="16" t="s">
        <v>22938</v>
      </c>
      <c r="E5010" s="16" t="s">
        <v>22939</v>
      </c>
      <c r="F5010" s="17"/>
      <c r="G5010" s="22">
        <v>157</v>
      </c>
      <c r="H5010" s="19">
        <f t="shared" si="231"/>
        <v>4.8412092960000015</v>
      </c>
      <c r="I5010" s="16"/>
      <c r="J5010" s="16">
        <f t="shared" si="232"/>
        <v>0</v>
      </c>
      <c r="K5010" s="20"/>
      <c r="L5010" s="20"/>
      <c r="M5010" s="20"/>
      <c r="N5010" s="20"/>
      <c r="O5010" s="20"/>
      <c r="P5010" s="20"/>
      <c r="Q5010" s="20"/>
      <c r="R5010" s="16"/>
      <c r="S5010" s="16"/>
      <c r="T5010" s="16"/>
      <c r="U5010" s="39">
        <f t="shared" si="233"/>
        <v>5.8094511552000014</v>
      </c>
    </row>
    <row r="5011" spans="1:21" ht="23.25" customHeight="1">
      <c r="A5011" s="15"/>
      <c r="B5011" s="21" t="s">
        <v>23331</v>
      </c>
      <c r="C5011" s="16" t="s">
        <v>22018</v>
      </c>
      <c r="D5011" s="16" t="s">
        <v>22938</v>
      </c>
      <c r="E5011" s="16" t="s">
        <v>22939</v>
      </c>
      <c r="F5011" s="17"/>
      <c r="G5011" s="22">
        <v>216</v>
      </c>
      <c r="H5011" s="19">
        <f t="shared" si="231"/>
        <v>6.6605172480000023</v>
      </c>
      <c r="I5011" s="16"/>
      <c r="J5011" s="16">
        <f t="shared" si="232"/>
        <v>0</v>
      </c>
      <c r="K5011" s="20"/>
      <c r="L5011" s="20"/>
      <c r="M5011" s="20"/>
      <c r="N5011" s="20"/>
      <c r="O5011" s="20"/>
      <c r="P5011" s="20"/>
      <c r="Q5011" s="20"/>
      <c r="R5011" s="16"/>
      <c r="S5011" s="16" t="s">
        <v>14655</v>
      </c>
      <c r="T5011" s="16"/>
      <c r="U5011" s="39">
        <f t="shared" si="233"/>
        <v>7.9926206976000023</v>
      </c>
    </row>
    <row r="5012" spans="1:21" ht="23.25" customHeight="1">
      <c r="A5012" s="15"/>
      <c r="B5012" s="21" t="s">
        <v>23332</v>
      </c>
      <c r="C5012" s="16" t="s">
        <v>22018</v>
      </c>
      <c r="D5012" s="16" t="s">
        <v>22938</v>
      </c>
      <c r="E5012" s="16" t="s">
        <v>22939</v>
      </c>
      <c r="F5012" s="17"/>
      <c r="G5012" s="22">
        <v>92</v>
      </c>
      <c r="H5012" s="19">
        <f t="shared" si="231"/>
        <v>2.8368869760000006</v>
      </c>
      <c r="I5012" s="16"/>
      <c r="J5012" s="16">
        <f t="shared" si="232"/>
        <v>0</v>
      </c>
      <c r="K5012" s="20"/>
      <c r="L5012" s="20"/>
      <c r="M5012" s="20"/>
      <c r="N5012" s="20"/>
      <c r="O5012" s="20"/>
      <c r="P5012" s="20"/>
      <c r="Q5012" s="20"/>
      <c r="R5012" s="16"/>
      <c r="S5012" s="16" t="s">
        <v>14655</v>
      </c>
      <c r="T5012" s="16"/>
      <c r="U5012" s="39">
        <f t="shared" si="233"/>
        <v>3.4042643712000005</v>
      </c>
    </row>
    <row r="5013" spans="1:21" ht="23.25" customHeight="1">
      <c r="A5013" s="15"/>
      <c r="B5013" s="21" t="s">
        <v>23333</v>
      </c>
      <c r="C5013" s="16" t="s">
        <v>22018</v>
      </c>
      <c r="D5013" s="16" t="s">
        <v>22938</v>
      </c>
      <c r="E5013" s="16" t="s">
        <v>22939</v>
      </c>
      <c r="F5013" s="17"/>
      <c r="G5013" s="22">
        <v>297</v>
      </c>
      <c r="H5013" s="19">
        <f t="shared" ref="H5013:H5076" si="234">IF(R5013="Мax скидка 20%",G5013*0.8*1.05/100*H$15,IF(R5013="От 3-х шт. скидка 50%.",G5013*0.5*1.05/100*H$15,G5013*0.6*1.05/100*H$15))*1.03*1.2*1.1</f>
        <v>9.1582112159999998</v>
      </c>
      <c r="I5013" s="16"/>
      <c r="J5013" s="16">
        <f t="shared" si="232"/>
        <v>0</v>
      </c>
      <c r="K5013" s="20"/>
      <c r="L5013" s="20"/>
      <c r="M5013" s="20"/>
      <c r="N5013" s="20"/>
      <c r="O5013" s="20"/>
      <c r="P5013" s="20"/>
      <c r="Q5013" s="20"/>
      <c r="R5013" s="16"/>
      <c r="S5013" s="16" t="s">
        <v>14655</v>
      </c>
      <c r="T5013" s="16"/>
      <c r="U5013" s="39">
        <f t="shared" si="233"/>
        <v>10.989853459199999</v>
      </c>
    </row>
    <row r="5014" spans="1:21" ht="23.25" customHeight="1">
      <c r="A5014" s="15"/>
      <c r="B5014" s="21" t="s">
        <v>23334</v>
      </c>
      <c r="C5014" s="16" t="s">
        <v>22018</v>
      </c>
      <c r="D5014" s="16" t="s">
        <v>22938</v>
      </c>
      <c r="E5014" s="16" t="s">
        <v>22939</v>
      </c>
      <c r="F5014" s="17"/>
      <c r="G5014" s="22">
        <v>93</v>
      </c>
      <c r="H5014" s="19">
        <f t="shared" si="234"/>
        <v>2.8677227039999997</v>
      </c>
      <c r="I5014" s="16"/>
      <c r="J5014" s="16">
        <f t="shared" ref="J5014:J5077" si="235">H5014*I5014</f>
        <v>0</v>
      </c>
      <c r="K5014" s="20"/>
      <c r="L5014" s="20"/>
      <c r="M5014" s="20"/>
      <c r="N5014" s="20"/>
      <c r="O5014" s="20"/>
      <c r="P5014" s="20"/>
      <c r="Q5014" s="20"/>
      <c r="R5014" s="16"/>
      <c r="S5014" s="16" t="s">
        <v>14655</v>
      </c>
      <c r="T5014" s="16"/>
      <c r="U5014" s="39">
        <f t="shared" ref="U5014:U5077" si="236">IF(H5014&gt;100,H5014*1.11+15,H5014*1.2)</f>
        <v>3.4412672447999997</v>
      </c>
    </row>
    <row r="5015" spans="1:21" ht="23.25" customHeight="1">
      <c r="A5015" s="15"/>
      <c r="B5015" s="21" t="s">
        <v>23335</v>
      </c>
      <c r="C5015" s="16" t="s">
        <v>22018</v>
      </c>
      <c r="D5015" s="16" t="s">
        <v>22938</v>
      </c>
      <c r="E5015" s="16" t="s">
        <v>22939</v>
      </c>
      <c r="F5015" s="17"/>
      <c r="G5015" s="22">
        <v>247</v>
      </c>
      <c r="H5015" s="19">
        <f t="shared" si="234"/>
        <v>7.6164248159999985</v>
      </c>
      <c r="I5015" s="16"/>
      <c r="J5015" s="16">
        <f t="shared" si="235"/>
        <v>0</v>
      </c>
      <c r="K5015" s="20"/>
      <c r="L5015" s="20"/>
      <c r="M5015" s="20"/>
      <c r="N5015" s="20"/>
      <c r="O5015" s="20"/>
      <c r="P5015" s="20"/>
      <c r="Q5015" s="20"/>
      <c r="R5015" s="16"/>
      <c r="S5015" s="16" t="s">
        <v>14655</v>
      </c>
      <c r="T5015" s="16"/>
      <c r="U5015" s="39">
        <f t="shared" si="236"/>
        <v>9.1397097791999986</v>
      </c>
    </row>
    <row r="5016" spans="1:21" ht="23.25" customHeight="1">
      <c r="A5016" s="15"/>
      <c r="B5016" s="21" t="s">
        <v>23336</v>
      </c>
      <c r="C5016" s="16" t="s">
        <v>22018</v>
      </c>
      <c r="D5016" s="16" t="s">
        <v>22938</v>
      </c>
      <c r="E5016" s="16" t="s">
        <v>22939</v>
      </c>
      <c r="F5016" s="17"/>
      <c r="G5016" s="22">
        <v>271</v>
      </c>
      <c r="H5016" s="19">
        <f t="shared" si="234"/>
        <v>8.3564822879999987</v>
      </c>
      <c r="I5016" s="16"/>
      <c r="J5016" s="16">
        <f t="shared" si="235"/>
        <v>0</v>
      </c>
      <c r="K5016" s="20"/>
      <c r="L5016" s="20"/>
      <c r="M5016" s="20"/>
      <c r="N5016" s="20"/>
      <c r="O5016" s="20"/>
      <c r="P5016" s="20"/>
      <c r="Q5016" s="20"/>
      <c r="R5016" s="16"/>
      <c r="S5016" s="16" t="s">
        <v>14655</v>
      </c>
      <c r="T5016" s="16"/>
      <c r="U5016" s="39">
        <f t="shared" si="236"/>
        <v>10.027778745599997</v>
      </c>
    </row>
    <row r="5017" spans="1:21" ht="23.25" customHeight="1">
      <c r="A5017" s="15"/>
      <c r="B5017" s="21" t="s">
        <v>23337</v>
      </c>
      <c r="C5017" s="16" t="s">
        <v>22018</v>
      </c>
      <c r="D5017" s="16" t="s">
        <v>22938</v>
      </c>
      <c r="E5017" s="16" t="s">
        <v>22939</v>
      </c>
      <c r="F5017" s="17"/>
      <c r="G5017" s="22">
        <v>271</v>
      </c>
      <c r="H5017" s="19">
        <f t="shared" si="234"/>
        <v>8.3564822879999987</v>
      </c>
      <c r="I5017" s="16"/>
      <c r="J5017" s="16">
        <f t="shared" si="235"/>
        <v>0</v>
      </c>
      <c r="K5017" s="20"/>
      <c r="L5017" s="20"/>
      <c r="M5017" s="20"/>
      <c r="N5017" s="20"/>
      <c r="O5017" s="20"/>
      <c r="P5017" s="20"/>
      <c r="Q5017" s="20"/>
      <c r="R5017" s="16"/>
      <c r="S5017" s="16" t="s">
        <v>14655</v>
      </c>
      <c r="T5017" s="16"/>
      <c r="U5017" s="39">
        <f t="shared" si="236"/>
        <v>10.027778745599997</v>
      </c>
    </row>
    <row r="5018" spans="1:21" ht="23.25" customHeight="1">
      <c r="A5018" s="15"/>
      <c r="B5018" s="21" t="s">
        <v>23338</v>
      </c>
      <c r="C5018" s="16" t="s">
        <v>22018</v>
      </c>
      <c r="D5018" s="16" t="s">
        <v>22938</v>
      </c>
      <c r="E5018" s="16" t="s">
        <v>22939</v>
      </c>
      <c r="F5018" s="17"/>
      <c r="G5018" s="22">
        <v>436</v>
      </c>
      <c r="H5018" s="19">
        <f t="shared" si="234"/>
        <v>13.444377407999998</v>
      </c>
      <c r="I5018" s="16"/>
      <c r="J5018" s="16">
        <f t="shared" si="235"/>
        <v>0</v>
      </c>
      <c r="K5018" s="20"/>
      <c r="L5018" s="20"/>
      <c r="M5018" s="20"/>
      <c r="N5018" s="20"/>
      <c r="O5018" s="20"/>
      <c r="P5018" s="20"/>
      <c r="Q5018" s="20"/>
      <c r="R5018" s="16"/>
      <c r="S5018" s="16" t="s">
        <v>14655</v>
      </c>
      <c r="T5018" s="16"/>
      <c r="U5018" s="39">
        <f t="shared" si="236"/>
        <v>16.133252889599998</v>
      </c>
    </row>
    <row r="5019" spans="1:21" ht="23.25" customHeight="1">
      <c r="A5019" s="15"/>
      <c r="B5019" s="21" t="s">
        <v>23339</v>
      </c>
      <c r="C5019" s="16" t="s">
        <v>22018</v>
      </c>
      <c r="D5019" s="16" t="s">
        <v>22938</v>
      </c>
      <c r="E5019" s="16" t="s">
        <v>22939</v>
      </c>
      <c r="F5019" s="17"/>
      <c r="G5019" s="22">
        <v>62</v>
      </c>
      <c r="H5019" s="19">
        <f t="shared" si="234"/>
        <v>1.911815136</v>
      </c>
      <c r="I5019" s="16"/>
      <c r="J5019" s="16">
        <f t="shared" si="235"/>
        <v>0</v>
      </c>
      <c r="K5019" s="20"/>
      <c r="L5019" s="20"/>
      <c r="M5019" s="20"/>
      <c r="N5019" s="20"/>
      <c r="O5019" s="20"/>
      <c r="P5019" s="20"/>
      <c r="Q5019" s="20"/>
      <c r="R5019" s="16"/>
      <c r="S5019" s="16" t="s">
        <v>14655</v>
      </c>
      <c r="T5019" s="16"/>
      <c r="U5019" s="39">
        <f t="shared" si="236"/>
        <v>2.2941781631999998</v>
      </c>
    </row>
    <row r="5020" spans="1:21" ht="23.25" customHeight="1">
      <c r="A5020" s="15"/>
      <c r="B5020" s="21" t="s">
        <v>23340</v>
      </c>
      <c r="C5020" s="16" t="s">
        <v>22018</v>
      </c>
      <c r="D5020" s="16" t="s">
        <v>22938</v>
      </c>
      <c r="E5020" s="16" t="s">
        <v>22939</v>
      </c>
      <c r="F5020" s="17"/>
      <c r="G5020" s="22">
        <v>104</v>
      </c>
      <c r="H5020" s="19">
        <f t="shared" si="234"/>
        <v>3.2069157119999998</v>
      </c>
      <c r="I5020" s="16"/>
      <c r="J5020" s="16">
        <f t="shared" si="235"/>
        <v>0</v>
      </c>
      <c r="K5020" s="20"/>
      <c r="L5020" s="20"/>
      <c r="M5020" s="20"/>
      <c r="N5020" s="20"/>
      <c r="O5020" s="20"/>
      <c r="P5020" s="20"/>
      <c r="Q5020" s="20"/>
      <c r="R5020" s="16"/>
      <c r="S5020" s="16" t="s">
        <v>14655</v>
      </c>
      <c r="T5020" s="16"/>
      <c r="U5020" s="39">
        <f t="shared" si="236"/>
        <v>3.8482988543999994</v>
      </c>
    </row>
    <row r="5021" spans="1:21" ht="12" customHeight="1">
      <c r="A5021" s="15"/>
      <c r="B5021" s="16" t="s">
        <v>23341</v>
      </c>
      <c r="C5021" s="16" t="s">
        <v>22018</v>
      </c>
      <c r="D5021" s="16" t="s">
        <v>22938</v>
      </c>
      <c r="E5021" s="16" t="s">
        <v>22939</v>
      </c>
      <c r="F5021" s="17"/>
      <c r="G5021" s="22">
        <v>93</v>
      </c>
      <c r="H5021" s="19">
        <f t="shared" si="234"/>
        <v>2.8677227039999997</v>
      </c>
      <c r="I5021" s="16"/>
      <c r="J5021" s="16">
        <f t="shared" si="235"/>
        <v>0</v>
      </c>
      <c r="K5021" s="20"/>
      <c r="L5021" s="20"/>
      <c r="M5021" s="20"/>
      <c r="N5021" s="20"/>
      <c r="O5021" s="20"/>
      <c r="P5021" s="20"/>
      <c r="Q5021" s="20"/>
      <c r="R5021" s="16"/>
      <c r="S5021" s="16"/>
      <c r="T5021" s="16"/>
      <c r="U5021" s="39">
        <f t="shared" si="236"/>
        <v>3.4412672447999997</v>
      </c>
    </row>
    <row r="5022" spans="1:21" ht="23.25" customHeight="1">
      <c r="A5022" s="15"/>
      <c r="B5022" s="21" t="s">
        <v>23342</v>
      </c>
      <c r="C5022" s="16" t="s">
        <v>22018</v>
      </c>
      <c r="D5022" s="16" t="s">
        <v>22938</v>
      </c>
      <c r="E5022" s="16" t="s">
        <v>22939</v>
      </c>
      <c r="F5022" s="17"/>
      <c r="G5022" s="22">
        <v>158</v>
      </c>
      <c r="H5022" s="19">
        <f t="shared" si="234"/>
        <v>4.8720450240000002</v>
      </c>
      <c r="I5022" s="16"/>
      <c r="J5022" s="16">
        <f t="shared" si="235"/>
        <v>0</v>
      </c>
      <c r="K5022" s="20"/>
      <c r="L5022" s="20"/>
      <c r="M5022" s="20"/>
      <c r="N5022" s="20"/>
      <c r="O5022" s="20"/>
      <c r="P5022" s="20"/>
      <c r="Q5022" s="20"/>
      <c r="R5022" s="16"/>
      <c r="S5022" s="16" t="s">
        <v>14655</v>
      </c>
      <c r="T5022" s="16"/>
      <c r="U5022" s="39">
        <f t="shared" si="236"/>
        <v>5.8464540288000002</v>
      </c>
    </row>
    <row r="5023" spans="1:21" ht="23.25" customHeight="1">
      <c r="A5023" s="15"/>
      <c r="B5023" s="21" t="s">
        <v>23343</v>
      </c>
      <c r="C5023" s="16" t="s">
        <v>22018</v>
      </c>
      <c r="D5023" s="16" t="s">
        <v>22938</v>
      </c>
      <c r="E5023" s="16" t="s">
        <v>22939</v>
      </c>
      <c r="F5023" s="17"/>
      <c r="G5023" s="22">
        <v>218</v>
      </c>
      <c r="H5023" s="19">
        <f t="shared" si="234"/>
        <v>6.7221887039999988</v>
      </c>
      <c r="I5023" s="16"/>
      <c r="J5023" s="16">
        <f t="shared" si="235"/>
        <v>0</v>
      </c>
      <c r="K5023" s="20"/>
      <c r="L5023" s="20"/>
      <c r="M5023" s="20"/>
      <c r="N5023" s="20"/>
      <c r="O5023" s="20"/>
      <c r="P5023" s="20"/>
      <c r="Q5023" s="20"/>
      <c r="R5023" s="16"/>
      <c r="S5023" s="16" t="s">
        <v>14655</v>
      </c>
      <c r="T5023" s="16"/>
      <c r="U5023" s="39">
        <f t="shared" si="236"/>
        <v>8.0666264447999989</v>
      </c>
    </row>
    <row r="5024" spans="1:21" ht="23.25" customHeight="1">
      <c r="A5024" s="15"/>
      <c r="B5024" s="21" t="s">
        <v>23344</v>
      </c>
      <c r="C5024" s="16" t="s">
        <v>22018</v>
      </c>
      <c r="D5024" s="16" t="s">
        <v>22938</v>
      </c>
      <c r="E5024" s="16" t="s">
        <v>22939</v>
      </c>
      <c r="F5024" s="17"/>
      <c r="G5024" s="22">
        <v>230</v>
      </c>
      <c r="H5024" s="19">
        <f t="shared" si="234"/>
        <v>7.0922174400000007</v>
      </c>
      <c r="I5024" s="16"/>
      <c r="J5024" s="16">
        <f t="shared" si="235"/>
        <v>0</v>
      </c>
      <c r="K5024" s="20"/>
      <c r="L5024" s="20"/>
      <c r="M5024" s="20"/>
      <c r="N5024" s="20"/>
      <c r="O5024" s="20"/>
      <c r="P5024" s="20"/>
      <c r="Q5024" s="20"/>
      <c r="R5024" s="16"/>
      <c r="S5024" s="16" t="s">
        <v>14655</v>
      </c>
      <c r="T5024" s="16"/>
      <c r="U5024" s="39">
        <f t="shared" si="236"/>
        <v>8.5106609280000001</v>
      </c>
    </row>
    <row r="5025" spans="1:21" ht="23.25" customHeight="1">
      <c r="A5025" s="15"/>
      <c r="B5025" s="21" t="s">
        <v>23345</v>
      </c>
      <c r="C5025" s="16" t="s">
        <v>22018</v>
      </c>
      <c r="D5025" s="16" t="s">
        <v>22938</v>
      </c>
      <c r="E5025" s="16" t="s">
        <v>22939</v>
      </c>
      <c r="F5025" s="17"/>
      <c r="G5025" s="22">
        <v>253</v>
      </c>
      <c r="H5025" s="19">
        <f t="shared" si="234"/>
        <v>7.8014391840000004</v>
      </c>
      <c r="I5025" s="16"/>
      <c r="J5025" s="16">
        <f t="shared" si="235"/>
        <v>0</v>
      </c>
      <c r="K5025" s="20"/>
      <c r="L5025" s="20"/>
      <c r="M5025" s="20"/>
      <c r="N5025" s="20"/>
      <c r="O5025" s="20"/>
      <c r="P5025" s="20"/>
      <c r="Q5025" s="20"/>
      <c r="R5025" s="16"/>
      <c r="S5025" s="16" t="s">
        <v>14655</v>
      </c>
      <c r="T5025" s="16"/>
      <c r="U5025" s="39">
        <f t="shared" si="236"/>
        <v>9.3617270208000001</v>
      </c>
    </row>
    <row r="5026" spans="1:21" ht="23.25" customHeight="1">
      <c r="A5026" s="15"/>
      <c r="B5026" s="21" t="s">
        <v>23346</v>
      </c>
      <c r="C5026" s="16" t="s">
        <v>22018</v>
      </c>
      <c r="D5026" s="16" t="s">
        <v>22938</v>
      </c>
      <c r="E5026" s="16" t="s">
        <v>22939</v>
      </c>
      <c r="F5026" s="17"/>
      <c r="G5026" s="22">
        <v>267</v>
      </c>
      <c r="H5026" s="19">
        <f t="shared" si="234"/>
        <v>8.2331393760000005</v>
      </c>
      <c r="I5026" s="16"/>
      <c r="J5026" s="16">
        <f t="shared" si="235"/>
        <v>0</v>
      </c>
      <c r="K5026" s="20"/>
      <c r="L5026" s="20"/>
      <c r="M5026" s="20"/>
      <c r="N5026" s="20"/>
      <c r="O5026" s="20"/>
      <c r="P5026" s="20"/>
      <c r="Q5026" s="20"/>
      <c r="R5026" s="16"/>
      <c r="S5026" s="16" t="s">
        <v>14655</v>
      </c>
      <c r="T5026" s="16"/>
      <c r="U5026" s="39">
        <f t="shared" si="236"/>
        <v>9.8797672512000005</v>
      </c>
    </row>
    <row r="5027" spans="1:21" ht="12" customHeight="1">
      <c r="A5027" s="15"/>
      <c r="B5027" s="16" t="s">
        <v>23347</v>
      </c>
      <c r="C5027" s="16" t="s">
        <v>22018</v>
      </c>
      <c r="D5027" s="16" t="s">
        <v>22938</v>
      </c>
      <c r="E5027" s="16" t="s">
        <v>22939</v>
      </c>
      <c r="F5027" s="17"/>
      <c r="G5027" s="22">
        <v>237</v>
      </c>
      <c r="H5027" s="19">
        <f t="shared" si="234"/>
        <v>7.3080675360000011</v>
      </c>
      <c r="I5027" s="16"/>
      <c r="J5027" s="16">
        <f t="shared" si="235"/>
        <v>0</v>
      </c>
      <c r="K5027" s="20"/>
      <c r="L5027" s="20"/>
      <c r="M5027" s="20"/>
      <c r="N5027" s="20"/>
      <c r="O5027" s="20"/>
      <c r="P5027" s="20"/>
      <c r="Q5027" s="20"/>
      <c r="R5027" s="16"/>
      <c r="S5027" s="16"/>
      <c r="T5027" s="16"/>
      <c r="U5027" s="39">
        <f t="shared" si="236"/>
        <v>8.7696810432000003</v>
      </c>
    </row>
    <row r="5028" spans="1:21" ht="23.25" customHeight="1">
      <c r="A5028" s="15"/>
      <c r="B5028" s="21" t="s">
        <v>23348</v>
      </c>
      <c r="C5028" s="16" t="s">
        <v>22018</v>
      </c>
      <c r="D5028" s="16" t="s">
        <v>22938</v>
      </c>
      <c r="E5028" s="16" t="s">
        <v>22939</v>
      </c>
      <c r="F5028" s="17"/>
      <c r="G5028" s="22">
        <v>259</v>
      </c>
      <c r="H5028" s="19">
        <f t="shared" si="234"/>
        <v>7.9864535520000013</v>
      </c>
      <c r="I5028" s="16"/>
      <c r="J5028" s="16">
        <f t="shared" si="235"/>
        <v>0</v>
      </c>
      <c r="K5028" s="20"/>
      <c r="L5028" s="20"/>
      <c r="M5028" s="20"/>
      <c r="N5028" s="20"/>
      <c r="O5028" s="20"/>
      <c r="P5028" s="20"/>
      <c r="Q5028" s="20"/>
      <c r="R5028" s="16"/>
      <c r="S5028" s="16" t="s">
        <v>14655</v>
      </c>
      <c r="T5028" s="16"/>
      <c r="U5028" s="39">
        <f t="shared" si="236"/>
        <v>9.5837442624000015</v>
      </c>
    </row>
    <row r="5029" spans="1:21" ht="23.25" customHeight="1">
      <c r="A5029" s="15"/>
      <c r="B5029" s="21" t="s">
        <v>23349</v>
      </c>
      <c r="C5029" s="16" t="s">
        <v>22018</v>
      </c>
      <c r="D5029" s="16" t="s">
        <v>22938</v>
      </c>
      <c r="E5029" s="16" t="s">
        <v>22939</v>
      </c>
      <c r="F5029" s="17"/>
      <c r="G5029" s="22">
        <v>271</v>
      </c>
      <c r="H5029" s="19">
        <f t="shared" si="234"/>
        <v>8.3564822879999987</v>
      </c>
      <c r="I5029" s="16"/>
      <c r="J5029" s="16">
        <f t="shared" si="235"/>
        <v>0</v>
      </c>
      <c r="K5029" s="20"/>
      <c r="L5029" s="20"/>
      <c r="M5029" s="20"/>
      <c r="N5029" s="20"/>
      <c r="O5029" s="20"/>
      <c r="P5029" s="20"/>
      <c r="Q5029" s="20"/>
      <c r="R5029" s="16"/>
      <c r="S5029" s="16" t="s">
        <v>14655</v>
      </c>
      <c r="T5029" s="16"/>
      <c r="U5029" s="39">
        <f t="shared" si="236"/>
        <v>10.027778745599997</v>
      </c>
    </row>
    <row r="5030" spans="1:21" ht="12" customHeight="1">
      <c r="A5030" s="15"/>
      <c r="B5030" s="16" t="s">
        <v>23350</v>
      </c>
      <c r="C5030" s="16" t="s">
        <v>22018</v>
      </c>
      <c r="D5030" s="16" t="s">
        <v>22938</v>
      </c>
      <c r="E5030" s="16" t="s">
        <v>22939</v>
      </c>
      <c r="F5030" s="17"/>
      <c r="G5030" s="22">
        <v>67</v>
      </c>
      <c r="H5030" s="19">
        <f t="shared" si="234"/>
        <v>2.0659937760000004</v>
      </c>
      <c r="I5030" s="16"/>
      <c r="J5030" s="16">
        <f t="shared" si="235"/>
        <v>0</v>
      </c>
      <c r="K5030" s="20"/>
      <c r="L5030" s="20"/>
      <c r="M5030" s="20"/>
      <c r="N5030" s="20"/>
      <c r="O5030" s="20"/>
      <c r="P5030" s="20"/>
      <c r="Q5030" s="20"/>
      <c r="R5030" s="16"/>
      <c r="S5030" s="16"/>
      <c r="T5030" s="16"/>
      <c r="U5030" s="39">
        <f t="shared" si="236"/>
        <v>2.4791925312000003</v>
      </c>
    </row>
    <row r="5031" spans="1:21" ht="23.25" customHeight="1">
      <c r="A5031" s="15"/>
      <c r="B5031" s="21" t="s">
        <v>23351</v>
      </c>
      <c r="C5031" s="16" t="s">
        <v>22018</v>
      </c>
      <c r="D5031" s="16" t="s">
        <v>22938</v>
      </c>
      <c r="E5031" s="16" t="s">
        <v>22939</v>
      </c>
      <c r="F5031" s="17"/>
      <c r="G5031" s="22">
        <v>120</v>
      </c>
      <c r="H5031" s="19">
        <f t="shared" si="234"/>
        <v>3.7002873600000008</v>
      </c>
      <c r="I5031" s="16"/>
      <c r="J5031" s="16">
        <f t="shared" si="235"/>
        <v>0</v>
      </c>
      <c r="K5031" s="20"/>
      <c r="L5031" s="20"/>
      <c r="M5031" s="20"/>
      <c r="N5031" s="20"/>
      <c r="O5031" s="20"/>
      <c r="P5031" s="20"/>
      <c r="Q5031" s="20"/>
      <c r="R5031" s="16"/>
      <c r="S5031" s="16" t="s">
        <v>14655</v>
      </c>
      <c r="T5031" s="16"/>
      <c r="U5031" s="39">
        <f t="shared" si="236"/>
        <v>4.440344832000001</v>
      </c>
    </row>
    <row r="5032" spans="1:21" ht="23.25" customHeight="1">
      <c r="A5032" s="15"/>
      <c r="B5032" s="21" t="s">
        <v>23352</v>
      </c>
      <c r="C5032" s="16" t="s">
        <v>22018</v>
      </c>
      <c r="D5032" s="16" t="s">
        <v>22938</v>
      </c>
      <c r="E5032" s="16" t="s">
        <v>22939</v>
      </c>
      <c r="F5032" s="17"/>
      <c r="G5032" s="22">
        <v>116</v>
      </c>
      <c r="H5032" s="19">
        <f t="shared" si="234"/>
        <v>3.5769444480000003</v>
      </c>
      <c r="I5032" s="16"/>
      <c r="J5032" s="16">
        <f t="shared" si="235"/>
        <v>0</v>
      </c>
      <c r="K5032" s="20"/>
      <c r="L5032" s="20"/>
      <c r="M5032" s="20"/>
      <c r="N5032" s="20"/>
      <c r="O5032" s="20"/>
      <c r="P5032" s="20"/>
      <c r="Q5032" s="20"/>
      <c r="R5032" s="16"/>
      <c r="S5032" s="16" t="s">
        <v>14655</v>
      </c>
      <c r="T5032" s="16"/>
      <c r="U5032" s="39">
        <f t="shared" si="236"/>
        <v>4.2923333376000006</v>
      </c>
    </row>
    <row r="5033" spans="1:21" ht="23.25" customHeight="1">
      <c r="A5033" s="15"/>
      <c r="B5033" s="21" t="s">
        <v>23353</v>
      </c>
      <c r="C5033" s="16" t="s">
        <v>22018</v>
      </c>
      <c r="D5033" s="16" t="s">
        <v>22938</v>
      </c>
      <c r="E5033" s="16" t="s">
        <v>22939</v>
      </c>
      <c r="F5033" s="17"/>
      <c r="G5033" s="22">
        <v>150</v>
      </c>
      <c r="H5033" s="19">
        <f t="shared" si="234"/>
        <v>4.6253592000000001</v>
      </c>
      <c r="I5033" s="16"/>
      <c r="J5033" s="16">
        <f t="shared" si="235"/>
        <v>0</v>
      </c>
      <c r="K5033" s="20"/>
      <c r="L5033" s="20"/>
      <c r="M5033" s="20"/>
      <c r="N5033" s="20"/>
      <c r="O5033" s="20"/>
      <c r="P5033" s="20"/>
      <c r="Q5033" s="20"/>
      <c r="R5033" s="16"/>
      <c r="S5033" s="16" t="s">
        <v>14655</v>
      </c>
      <c r="T5033" s="16"/>
      <c r="U5033" s="39">
        <f t="shared" si="236"/>
        <v>5.5504310400000003</v>
      </c>
    </row>
    <row r="5034" spans="1:21" ht="12" customHeight="1">
      <c r="A5034" s="15"/>
      <c r="B5034" s="16" t="s">
        <v>23354</v>
      </c>
      <c r="C5034" s="16" t="s">
        <v>22018</v>
      </c>
      <c r="D5034" s="16" t="s">
        <v>22938</v>
      </c>
      <c r="E5034" s="16" t="s">
        <v>22939</v>
      </c>
      <c r="F5034" s="17"/>
      <c r="G5034" s="22">
        <v>192</v>
      </c>
      <c r="H5034" s="19">
        <f t="shared" si="234"/>
        <v>5.9204597760000013</v>
      </c>
      <c r="I5034" s="16"/>
      <c r="J5034" s="16">
        <f t="shared" si="235"/>
        <v>0</v>
      </c>
      <c r="K5034" s="20"/>
      <c r="L5034" s="20"/>
      <c r="M5034" s="20"/>
      <c r="N5034" s="20"/>
      <c r="O5034" s="20"/>
      <c r="P5034" s="20"/>
      <c r="Q5034" s="20"/>
      <c r="R5034" s="16"/>
      <c r="S5034" s="16"/>
      <c r="T5034" s="16"/>
      <c r="U5034" s="39">
        <f t="shared" si="236"/>
        <v>7.1045517312000017</v>
      </c>
    </row>
    <row r="5035" spans="1:21" ht="12" customHeight="1">
      <c r="A5035" s="15"/>
      <c r="B5035" s="16" t="s">
        <v>23355</v>
      </c>
      <c r="C5035" s="16" t="s">
        <v>22018</v>
      </c>
      <c r="D5035" s="16" t="s">
        <v>22938</v>
      </c>
      <c r="E5035" s="16" t="s">
        <v>22939</v>
      </c>
      <c r="F5035" s="17"/>
      <c r="G5035" s="22">
        <v>192</v>
      </c>
      <c r="H5035" s="19">
        <f t="shared" si="234"/>
        <v>5.9204597760000013</v>
      </c>
      <c r="I5035" s="16"/>
      <c r="J5035" s="16">
        <f t="shared" si="235"/>
        <v>0</v>
      </c>
      <c r="K5035" s="20"/>
      <c r="L5035" s="20"/>
      <c r="M5035" s="20"/>
      <c r="N5035" s="20"/>
      <c r="O5035" s="20"/>
      <c r="P5035" s="20"/>
      <c r="Q5035" s="20"/>
      <c r="R5035" s="16"/>
      <c r="S5035" s="16"/>
      <c r="T5035" s="16"/>
      <c r="U5035" s="39">
        <f t="shared" si="236"/>
        <v>7.1045517312000017</v>
      </c>
    </row>
    <row r="5036" spans="1:21" ht="12" customHeight="1">
      <c r="A5036" s="15"/>
      <c r="B5036" s="16" t="s">
        <v>23356</v>
      </c>
      <c r="C5036" s="16" t="s">
        <v>22018</v>
      </c>
      <c r="D5036" s="16" t="s">
        <v>22938</v>
      </c>
      <c r="E5036" s="16" t="s">
        <v>22939</v>
      </c>
      <c r="F5036" s="17"/>
      <c r="G5036" s="22">
        <v>192</v>
      </c>
      <c r="H5036" s="19">
        <f t="shared" si="234"/>
        <v>5.9204597760000013</v>
      </c>
      <c r="I5036" s="16"/>
      <c r="J5036" s="16">
        <f t="shared" si="235"/>
        <v>0</v>
      </c>
      <c r="K5036" s="20"/>
      <c r="L5036" s="20"/>
      <c r="M5036" s="20"/>
      <c r="N5036" s="20"/>
      <c r="O5036" s="20"/>
      <c r="P5036" s="20"/>
      <c r="Q5036" s="20"/>
      <c r="R5036" s="16"/>
      <c r="S5036" s="16"/>
      <c r="T5036" s="16"/>
      <c r="U5036" s="39">
        <f t="shared" si="236"/>
        <v>7.1045517312000017</v>
      </c>
    </row>
    <row r="5037" spans="1:21" ht="23.25" customHeight="1">
      <c r="A5037" s="15"/>
      <c r="B5037" s="21" t="s">
        <v>23357</v>
      </c>
      <c r="C5037" s="16" t="s">
        <v>22018</v>
      </c>
      <c r="D5037" s="16" t="s">
        <v>22938</v>
      </c>
      <c r="E5037" s="16" t="s">
        <v>22939</v>
      </c>
      <c r="F5037" s="17"/>
      <c r="G5037" s="22">
        <v>31</v>
      </c>
      <c r="H5037" s="19">
        <f t="shared" si="234"/>
        <v>0.95590756799999999</v>
      </c>
      <c r="I5037" s="16"/>
      <c r="J5037" s="16">
        <f t="shared" si="235"/>
        <v>0</v>
      </c>
      <c r="K5037" s="20"/>
      <c r="L5037" s="20"/>
      <c r="M5037" s="20"/>
      <c r="N5037" s="20"/>
      <c r="O5037" s="20"/>
      <c r="P5037" s="20"/>
      <c r="Q5037" s="20"/>
      <c r="R5037" s="16"/>
      <c r="S5037" s="16" t="s">
        <v>14655</v>
      </c>
      <c r="T5037" s="16"/>
      <c r="U5037" s="39">
        <f t="shared" si="236"/>
        <v>1.1470890815999999</v>
      </c>
    </row>
    <row r="5038" spans="1:21" ht="12" customHeight="1">
      <c r="A5038" s="15"/>
      <c r="B5038" s="16" t="s">
        <v>23358</v>
      </c>
      <c r="C5038" s="16" t="s">
        <v>22018</v>
      </c>
      <c r="D5038" s="16" t="s">
        <v>22938</v>
      </c>
      <c r="E5038" s="16" t="s">
        <v>22939</v>
      </c>
      <c r="F5038" s="17"/>
      <c r="G5038" s="22">
        <v>19</v>
      </c>
      <c r="H5038" s="19">
        <f t="shared" si="234"/>
        <v>0.58587883200000013</v>
      </c>
      <c r="I5038" s="16"/>
      <c r="J5038" s="16">
        <f t="shared" si="235"/>
        <v>0</v>
      </c>
      <c r="K5038" s="20"/>
      <c r="L5038" s="20"/>
      <c r="M5038" s="20"/>
      <c r="N5038" s="20"/>
      <c r="O5038" s="20"/>
      <c r="P5038" s="20"/>
      <c r="Q5038" s="20"/>
      <c r="R5038" s="16"/>
      <c r="S5038" s="16"/>
      <c r="T5038" s="16"/>
      <c r="U5038" s="39">
        <f t="shared" si="236"/>
        <v>0.70305459840000017</v>
      </c>
    </row>
    <row r="5039" spans="1:21" ht="12" customHeight="1">
      <c r="A5039" s="15"/>
      <c r="B5039" s="16" t="s">
        <v>23359</v>
      </c>
      <c r="C5039" s="16" t="s">
        <v>22018</v>
      </c>
      <c r="D5039" s="16" t="s">
        <v>22938</v>
      </c>
      <c r="E5039" s="16" t="s">
        <v>23360</v>
      </c>
      <c r="F5039" s="17"/>
      <c r="G5039" s="22">
        <v>80</v>
      </c>
      <c r="H5039" s="19">
        <f t="shared" si="234"/>
        <v>2.4668582400000001</v>
      </c>
      <c r="I5039" s="16"/>
      <c r="J5039" s="16">
        <f t="shared" si="235"/>
        <v>0</v>
      </c>
      <c r="K5039" s="20"/>
      <c r="L5039" s="20"/>
      <c r="M5039" s="20"/>
      <c r="N5039" s="20"/>
      <c r="O5039" s="20"/>
      <c r="P5039" s="20"/>
      <c r="Q5039" s="20"/>
      <c r="R5039" s="16"/>
      <c r="S5039" s="16"/>
      <c r="T5039" s="16"/>
      <c r="U5039" s="39">
        <f t="shared" si="236"/>
        <v>2.9602298880000002</v>
      </c>
    </row>
    <row r="5040" spans="1:21" ht="12" customHeight="1">
      <c r="A5040" s="15"/>
      <c r="B5040" s="16" t="s">
        <v>23361</v>
      </c>
      <c r="C5040" s="16" t="s">
        <v>22018</v>
      </c>
      <c r="D5040" s="16" t="s">
        <v>22938</v>
      </c>
      <c r="E5040" s="16" t="s">
        <v>23362</v>
      </c>
      <c r="F5040" s="17"/>
      <c r="G5040" s="22">
        <v>80</v>
      </c>
      <c r="H5040" s="19">
        <f t="shared" si="234"/>
        <v>2.4668582400000001</v>
      </c>
      <c r="I5040" s="16"/>
      <c r="J5040" s="16">
        <f t="shared" si="235"/>
        <v>0</v>
      </c>
      <c r="K5040" s="20"/>
      <c r="L5040" s="20"/>
      <c r="M5040" s="20"/>
      <c r="N5040" s="20"/>
      <c r="O5040" s="20"/>
      <c r="P5040" s="20"/>
      <c r="Q5040" s="20"/>
      <c r="R5040" s="16"/>
      <c r="S5040" s="16"/>
      <c r="T5040" s="16"/>
      <c r="U5040" s="39">
        <f t="shared" si="236"/>
        <v>2.9602298880000002</v>
      </c>
    </row>
    <row r="5041" spans="1:21" ht="12" customHeight="1">
      <c r="A5041" s="15"/>
      <c r="B5041" s="16" t="s">
        <v>23363</v>
      </c>
      <c r="C5041" s="16" t="s">
        <v>22018</v>
      </c>
      <c r="D5041" s="16" t="s">
        <v>22938</v>
      </c>
      <c r="E5041" s="16" t="s">
        <v>23364</v>
      </c>
      <c r="F5041" s="17"/>
      <c r="G5041" s="22">
        <v>80</v>
      </c>
      <c r="H5041" s="19">
        <f t="shared" si="234"/>
        <v>2.4668582400000001</v>
      </c>
      <c r="I5041" s="16"/>
      <c r="J5041" s="16">
        <f t="shared" si="235"/>
        <v>0</v>
      </c>
      <c r="K5041" s="20"/>
      <c r="L5041" s="20"/>
      <c r="M5041" s="20"/>
      <c r="N5041" s="20"/>
      <c r="O5041" s="20"/>
      <c r="P5041" s="20"/>
      <c r="Q5041" s="20"/>
      <c r="R5041" s="16"/>
      <c r="S5041" s="16"/>
      <c r="T5041" s="16"/>
      <c r="U5041" s="39">
        <f t="shared" si="236"/>
        <v>2.9602298880000002</v>
      </c>
    </row>
    <row r="5042" spans="1:21" ht="12" customHeight="1">
      <c r="A5042" s="15"/>
      <c r="B5042" s="16" t="s">
        <v>23365</v>
      </c>
      <c r="C5042" s="16" t="s">
        <v>22018</v>
      </c>
      <c r="D5042" s="16" t="s">
        <v>22938</v>
      </c>
      <c r="E5042" s="16" t="s">
        <v>23360</v>
      </c>
      <c r="F5042" s="17"/>
      <c r="G5042" s="22">
        <v>51</v>
      </c>
      <c r="H5042" s="19">
        <f t="shared" si="234"/>
        <v>1.5726221280000001</v>
      </c>
      <c r="I5042" s="16"/>
      <c r="J5042" s="16">
        <f t="shared" si="235"/>
        <v>0</v>
      </c>
      <c r="K5042" s="20"/>
      <c r="L5042" s="20"/>
      <c r="M5042" s="20"/>
      <c r="N5042" s="20"/>
      <c r="O5042" s="20"/>
      <c r="P5042" s="20"/>
      <c r="Q5042" s="20"/>
      <c r="R5042" s="16"/>
      <c r="S5042" s="16"/>
      <c r="T5042" s="16" t="s">
        <v>23366</v>
      </c>
      <c r="U5042" s="39">
        <f t="shared" si="236"/>
        <v>1.8871465536000001</v>
      </c>
    </row>
    <row r="5043" spans="1:21" ht="12" customHeight="1">
      <c r="A5043" s="15"/>
      <c r="B5043" s="16" t="s">
        <v>23367</v>
      </c>
      <c r="C5043" s="16" t="s">
        <v>22018</v>
      </c>
      <c r="D5043" s="16" t="s">
        <v>22938</v>
      </c>
      <c r="E5043" s="16" t="s">
        <v>23364</v>
      </c>
      <c r="F5043" s="17"/>
      <c r="G5043" s="22">
        <v>51</v>
      </c>
      <c r="H5043" s="19">
        <f t="shared" si="234"/>
        <v>1.5726221280000001</v>
      </c>
      <c r="I5043" s="16"/>
      <c r="J5043" s="16">
        <f t="shared" si="235"/>
        <v>0</v>
      </c>
      <c r="K5043" s="20"/>
      <c r="L5043" s="20"/>
      <c r="M5043" s="20"/>
      <c r="N5043" s="20"/>
      <c r="O5043" s="20"/>
      <c r="P5043" s="20"/>
      <c r="Q5043" s="20"/>
      <c r="R5043" s="16"/>
      <c r="S5043" s="16"/>
      <c r="T5043" s="16" t="s">
        <v>23366</v>
      </c>
      <c r="U5043" s="39">
        <f t="shared" si="236"/>
        <v>1.8871465536000001</v>
      </c>
    </row>
    <row r="5044" spans="1:21" ht="12" customHeight="1">
      <c r="A5044" s="15"/>
      <c r="B5044" s="16" t="s">
        <v>23368</v>
      </c>
      <c r="C5044" s="16" t="s">
        <v>22018</v>
      </c>
      <c r="D5044" s="16" t="s">
        <v>22938</v>
      </c>
      <c r="E5044" s="16" t="s">
        <v>22939</v>
      </c>
      <c r="F5044" s="17"/>
      <c r="G5044" s="22">
        <v>59</v>
      </c>
      <c r="H5044" s="19">
        <f t="shared" si="234"/>
        <v>1.8193079520000004</v>
      </c>
      <c r="I5044" s="16"/>
      <c r="J5044" s="16">
        <f t="shared" si="235"/>
        <v>0</v>
      </c>
      <c r="K5044" s="20"/>
      <c r="L5044" s="20"/>
      <c r="M5044" s="20"/>
      <c r="N5044" s="20"/>
      <c r="O5044" s="20"/>
      <c r="P5044" s="20"/>
      <c r="Q5044" s="20"/>
      <c r="R5044" s="16"/>
      <c r="S5044" s="16"/>
      <c r="T5044" s="16"/>
      <c r="U5044" s="39">
        <f t="shared" si="236"/>
        <v>2.1831695424000004</v>
      </c>
    </row>
    <row r="5045" spans="1:21" ht="12" customHeight="1">
      <c r="A5045" s="15"/>
      <c r="B5045" s="16" t="s">
        <v>23369</v>
      </c>
      <c r="C5045" s="16" t="s">
        <v>22018</v>
      </c>
      <c r="D5045" s="16" t="s">
        <v>22938</v>
      </c>
      <c r="E5045" s="16" t="s">
        <v>23370</v>
      </c>
      <c r="F5045" s="17"/>
      <c r="G5045" s="22">
        <v>199</v>
      </c>
      <c r="H5045" s="19">
        <f t="shared" si="234"/>
        <v>6.136309872</v>
      </c>
      <c r="I5045" s="16"/>
      <c r="J5045" s="16">
        <f t="shared" si="235"/>
        <v>0</v>
      </c>
      <c r="K5045" s="20"/>
      <c r="L5045" s="20"/>
      <c r="M5045" s="20"/>
      <c r="N5045" s="20"/>
      <c r="O5045" s="20"/>
      <c r="P5045" s="20"/>
      <c r="Q5045" s="20"/>
      <c r="R5045" s="16"/>
      <c r="S5045" s="16"/>
      <c r="T5045" s="16"/>
      <c r="U5045" s="39">
        <f t="shared" si="236"/>
        <v>7.3635718463999993</v>
      </c>
    </row>
    <row r="5046" spans="1:21" ht="12" customHeight="1">
      <c r="A5046" s="15"/>
      <c r="B5046" s="16" t="s">
        <v>23371</v>
      </c>
      <c r="C5046" s="16" t="s">
        <v>22018</v>
      </c>
      <c r="D5046" s="16" t="s">
        <v>22938</v>
      </c>
      <c r="E5046" s="16" t="s">
        <v>23372</v>
      </c>
      <c r="F5046" s="17"/>
      <c r="G5046" s="22">
        <v>20</v>
      </c>
      <c r="H5046" s="19">
        <f t="shared" si="234"/>
        <v>0.61671456000000002</v>
      </c>
      <c r="I5046" s="16"/>
      <c r="J5046" s="16">
        <f t="shared" si="235"/>
        <v>0</v>
      </c>
      <c r="K5046" s="20"/>
      <c r="L5046" s="20"/>
      <c r="M5046" s="20"/>
      <c r="N5046" s="20"/>
      <c r="O5046" s="20"/>
      <c r="P5046" s="20"/>
      <c r="Q5046" s="20"/>
      <c r="R5046" s="16"/>
      <c r="S5046" s="16"/>
      <c r="T5046" s="16"/>
      <c r="U5046" s="39">
        <f t="shared" si="236"/>
        <v>0.74005747200000005</v>
      </c>
    </row>
    <row r="5047" spans="1:21" ht="12" customHeight="1">
      <c r="A5047" s="15"/>
      <c r="B5047" s="16" t="s">
        <v>23373</v>
      </c>
      <c r="C5047" s="16" t="s">
        <v>22018</v>
      </c>
      <c r="D5047" s="16" t="s">
        <v>22938</v>
      </c>
      <c r="E5047" s="16" t="s">
        <v>23372</v>
      </c>
      <c r="F5047" s="17"/>
      <c r="G5047" s="22">
        <v>19</v>
      </c>
      <c r="H5047" s="19">
        <f t="shared" si="234"/>
        <v>0.58587883200000013</v>
      </c>
      <c r="I5047" s="16"/>
      <c r="J5047" s="16">
        <f t="shared" si="235"/>
        <v>0</v>
      </c>
      <c r="K5047" s="20"/>
      <c r="L5047" s="20"/>
      <c r="M5047" s="20"/>
      <c r="N5047" s="20"/>
      <c r="O5047" s="20"/>
      <c r="P5047" s="20"/>
      <c r="Q5047" s="20"/>
      <c r="R5047" s="16"/>
      <c r="S5047" s="16"/>
      <c r="T5047" s="16"/>
      <c r="U5047" s="39">
        <f t="shared" si="236"/>
        <v>0.70305459840000017</v>
      </c>
    </row>
    <row r="5048" spans="1:21" ht="12" customHeight="1">
      <c r="A5048" s="15"/>
      <c r="B5048" s="16" t="s">
        <v>23374</v>
      </c>
      <c r="C5048" s="16" t="s">
        <v>22018</v>
      </c>
      <c r="D5048" s="16" t="s">
        <v>22938</v>
      </c>
      <c r="E5048" s="16" t="s">
        <v>23375</v>
      </c>
      <c r="F5048" s="17"/>
      <c r="G5048" s="22">
        <v>215</v>
      </c>
      <c r="H5048" s="19">
        <f t="shared" si="234"/>
        <v>6.6296815200000019</v>
      </c>
      <c r="I5048" s="16"/>
      <c r="J5048" s="16">
        <f t="shared" si="235"/>
        <v>0</v>
      </c>
      <c r="K5048" s="20"/>
      <c r="L5048" s="20"/>
      <c r="M5048" s="20"/>
      <c r="N5048" s="20"/>
      <c r="O5048" s="20"/>
      <c r="P5048" s="20"/>
      <c r="Q5048" s="20"/>
      <c r="R5048" s="16"/>
      <c r="S5048" s="16"/>
      <c r="T5048" s="16"/>
      <c r="U5048" s="39">
        <f t="shared" si="236"/>
        <v>7.9556178240000017</v>
      </c>
    </row>
    <row r="5049" spans="1:21" ht="12" customHeight="1">
      <c r="A5049" s="15"/>
      <c r="B5049" s="16" t="s">
        <v>23376</v>
      </c>
      <c r="C5049" s="16" t="s">
        <v>22018</v>
      </c>
      <c r="D5049" s="16" t="s">
        <v>22938</v>
      </c>
      <c r="E5049" s="16" t="s">
        <v>23377</v>
      </c>
      <c r="F5049" s="17"/>
      <c r="G5049" s="22">
        <v>589</v>
      </c>
      <c r="H5049" s="19">
        <f t="shared" si="234"/>
        <v>18.162243792000002</v>
      </c>
      <c r="I5049" s="16"/>
      <c r="J5049" s="16">
        <f t="shared" si="235"/>
        <v>0</v>
      </c>
      <c r="K5049" s="20"/>
      <c r="L5049" s="20"/>
      <c r="M5049" s="20"/>
      <c r="N5049" s="20"/>
      <c r="O5049" s="20"/>
      <c r="P5049" s="20"/>
      <c r="Q5049" s="20"/>
      <c r="R5049" s="16"/>
      <c r="S5049" s="16"/>
      <c r="T5049" s="16"/>
      <c r="U5049" s="39">
        <f t="shared" si="236"/>
        <v>21.794692550400001</v>
      </c>
    </row>
    <row r="5050" spans="1:21" ht="12" customHeight="1">
      <c r="A5050" s="15"/>
      <c r="B5050" s="16" t="s">
        <v>23378</v>
      </c>
      <c r="C5050" s="16" t="s">
        <v>22018</v>
      </c>
      <c r="D5050" s="16" t="s">
        <v>23379</v>
      </c>
      <c r="E5050" s="16" t="s">
        <v>23380</v>
      </c>
      <c r="F5050" s="17"/>
      <c r="G5050" s="22">
        <v>159</v>
      </c>
      <c r="H5050" s="19">
        <f t="shared" si="234"/>
        <v>4.9028807520000006</v>
      </c>
      <c r="I5050" s="16"/>
      <c r="J5050" s="16">
        <f t="shared" si="235"/>
        <v>0</v>
      </c>
      <c r="K5050" s="20"/>
      <c r="L5050" s="20"/>
      <c r="M5050" s="20"/>
      <c r="N5050" s="20"/>
      <c r="O5050" s="20"/>
      <c r="P5050" s="20"/>
      <c r="Q5050" s="20"/>
      <c r="R5050" s="16"/>
      <c r="S5050" s="16"/>
      <c r="T5050" s="16"/>
      <c r="U5050" s="39">
        <f t="shared" si="236"/>
        <v>5.8834569024000007</v>
      </c>
    </row>
    <row r="5051" spans="1:21" ht="12" customHeight="1">
      <c r="A5051" s="15"/>
      <c r="B5051" s="16" t="s">
        <v>23381</v>
      </c>
      <c r="C5051" s="16" t="s">
        <v>22018</v>
      </c>
      <c r="D5051" s="16" t="s">
        <v>23379</v>
      </c>
      <c r="E5051" s="16" t="s">
        <v>23380</v>
      </c>
      <c r="F5051" s="17"/>
      <c r="G5051" s="22">
        <v>67</v>
      </c>
      <c r="H5051" s="19">
        <f t="shared" si="234"/>
        <v>2.0659937760000004</v>
      </c>
      <c r="I5051" s="16"/>
      <c r="J5051" s="16">
        <f t="shared" si="235"/>
        <v>0</v>
      </c>
      <c r="K5051" s="20"/>
      <c r="L5051" s="20"/>
      <c r="M5051" s="20"/>
      <c r="N5051" s="20"/>
      <c r="O5051" s="20"/>
      <c r="P5051" s="20"/>
      <c r="Q5051" s="20"/>
      <c r="R5051" s="16"/>
      <c r="S5051" s="16"/>
      <c r="T5051" s="16"/>
      <c r="U5051" s="39">
        <f t="shared" si="236"/>
        <v>2.4791925312000003</v>
      </c>
    </row>
    <row r="5052" spans="1:21" ht="12" customHeight="1">
      <c r="A5052" s="15"/>
      <c r="B5052" s="16" t="s">
        <v>23382</v>
      </c>
      <c r="C5052" s="16" t="s">
        <v>22018</v>
      </c>
      <c r="D5052" s="16" t="s">
        <v>23383</v>
      </c>
      <c r="E5052" s="16" t="s">
        <v>23384</v>
      </c>
      <c r="F5052" s="17"/>
      <c r="G5052" s="22">
        <v>5</v>
      </c>
      <c r="H5052" s="19">
        <f t="shared" si="234"/>
        <v>0.15417864000000001</v>
      </c>
      <c r="I5052" s="16"/>
      <c r="J5052" s="16">
        <f t="shared" si="235"/>
        <v>0</v>
      </c>
      <c r="K5052" s="20"/>
      <c r="L5052" s="20"/>
      <c r="M5052" s="20"/>
      <c r="N5052" s="20"/>
      <c r="O5052" s="20"/>
      <c r="P5052" s="20"/>
      <c r="Q5052" s="20"/>
      <c r="R5052" s="16"/>
      <c r="S5052" s="16"/>
      <c r="T5052" s="16"/>
      <c r="U5052" s="39">
        <f t="shared" si="236"/>
        <v>0.18501436800000001</v>
      </c>
    </row>
    <row r="5053" spans="1:21" ht="12" customHeight="1">
      <c r="A5053" s="15"/>
      <c r="B5053" s="16" t="s">
        <v>23385</v>
      </c>
      <c r="C5053" s="16" t="s">
        <v>22018</v>
      </c>
      <c r="D5053" s="16" t="s">
        <v>23383</v>
      </c>
      <c r="E5053" s="16" t="s">
        <v>23384</v>
      </c>
      <c r="F5053" s="17"/>
      <c r="G5053" s="22">
        <v>5</v>
      </c>
      <c r="H5053" s="19">
        <f t="shared" si="234"/>
        <v>0.15417864000000001</v>
      </c>
      <c r="I5053" s="16"/>
      <c r="J5053" s="16">
        <f t="shared" si="235"/>
        <v>0</v>
      </c>
      <c r="K5053" s="20"/>
      <c r="L5053" s="20"/>
      <c r="M5053" s="20"/>
      <c r="N5053" s="20"/>
      <c r="O5053" s="20"/>
      <c r="P5053" s="20"/>
      <c r="Q5053" s="20"/>
      <c r="R5053" s="16"/>
      <c r="S5053" s="16"/>
      <c r="T5053" s="16"/>
      <c r="U5053" s="39">
        <f t="shared" si="236"/>
        <v>0.18501436800000001</v>
      </c>
    </row>
    <row r="5054" spans="1:21" ht="12" customHeight="1">
      <c r="A5054" s="15"/>
      <c r="B5054" s="16" t="s">
        <v>23386</v>
      </c>
      <c r="C5054" s="16" t="s">
        <v>22018</v>
      </c>
      <c r="D5054" s="16" t="s">
        <v>23383</v>
      </c>
      <c r="E5054" s="16" t="s">
        <v>23387</v>
      </c>
      <c r="F5054" s="17"/>
      <c r="G5054" s="22">
        <v>5</v>
      </c>
      <c r="H5054" s="19">
        <f t="shared" si="234"/>
        <v>0.15417864000000001</v>
      </c>
      <c r="I5054" s="16"/>
      <c r="J5054" s="16">
        <f t="shared" si="235"/>
        <v>0</v>
      </c>
      <c r="K5054" s="20"/>
      <c r="L5054" s="20"/>
      <c r="M5054" s="20"/>
      <c r="N5054" s="20"/>
      <c r="O5054" s="20"/>
      <c r="P5054" s="20"/>
      <c r="Q5054" s="20"/>
      <c r="R5054" s="16"/>
      <c r="S5054" s="16"/>
      <c r="T5054" s="16"/>
      <c r="U5054" s="39">
        <f t="shared" si="236"/>
        <v>0.18501436800000001</v>
      </c>
    </row>
    <row r="5055" spans="1:21" ht="12" customHeight="1">
      <c r="A5055" s="15"/>
      <c r="B5055" s="16" t="s">
        <v>23388</v>
      </c>
      <c r="C5055" s="16" t="s">
        <v>22018</v>
      </c>
      <c r="D5055" s="16" t="s">
        <v>23383</v>
      </c>
      <c r="E5055" s="16" t="s">
        <v>23389</v>
      </c>
      <c r="F5055" s="17"/>
      <c r="G5055" s="22">
        <v>7</v>
      </c>
      <c r="H5055" s="19">
        <f t="shared" si="234"/>
        <v>0.21585009600000005</v>
      </c>
      <c r="I5055" s="16"/>
      <c r="J5055" s="16">
        <f t="shared" si="235"/>
        <v>0</v>
      </c>
      <c r="K5055" s="20"/>
      <c r="L5055" s="20"/>
      <c r="M5055" s="20"/>
      <c r="N5055" s="20"/>
      <c r="O5055" s="20"/>
      <c r="P5055" s="20"/>
      <c r="Q5055" s="20"/>
      <c r="R5055" s="16"/>
      <c r="S5055" s="16"/>
      <c r="T5055" s="16"/>
      <c r="U5055" s="39">
        <f t="shared" si="236"/>
        <v>0.25902011520000007</v>
      </c>
    </row>
    <row r="5056" spans="1:21" ht="12" customHeight="1">
      <c r="A5056" s="15"/>
      <c r="B5056" s="16" t="s">
        <v>23390</v>
      </c>
      <c r="C5056" s="16" t="s">
        <v>22018</v>
      </c>
      <c r="D5056" s="16" t="s">
        <v>23383</v>
      </c>
      <c r="E5056" s="16" t="s">
        <v>23391</v>
      </c>
      <c r="F5056" s="17"/>
      <c r="G5056" s="22">
        <v>5</v>
      </c>
      <c r="H5056" s="19">
        <f t="shared" si="234"/>
        <v>0.15417864000000001</v>
      </c>
      <c r="I5056" s="16"/>
      <c r="J5056" s="16">
        <f t="shared" si="235"/>
        <v>0</v>
      </c>
      <c r="K5056" s="20"/>
      <c r="L5056" s="20"/>
      <c r="M5056" s="20"/>
      <c r="N5056" s="20"/>
      <c r="O5056" s="20"/>
      <c r="P5056" s="20"/>
      <c r="Q5056" s="20"/>
      <c r="R5056" s="16"/>
      <c r="S5056" s="16"/>
      <c r="T5056" s="16"/>
      <c r="U5056" s="39">
        <f t="shared" si="236"/>
        <v>0.18501436800000001</v>
      </c>
    </row>
    <row r="5057" spans="1:21" ht="12" customHeight="1">
      <c r="A5057" s="15"/>
      <c r="B5057" s="16" t="s">
        <v>23392</v>
      </c>
      <c r="C5057" s="16" t="s">
        <v>22018</v>
      </c>
      <c r="D5057" s="16" t="s">
        <v>23383</v>
      </c>
      <c r="E5057" s="16" t="s">
        <v>23389</v>
      </c>
      <c r="F5057" s="17"/>
      <c r="G5057" s="22">
        <v>7</v>
      </c>
      <c r="H5057" s="19">
        <f t="shared" si="234"/>
        <v>0.21585009600000005</v>
      </c>
      <c r="I5057" s="16"/>
      <c r="J5057" s="16">
        <f t="shared" si="235"/>
        <v>0</v>
      </c>
      <c r="K5057" s="20"/>
      <c r="L5057" s="20"/>
      <c r="M5057" s="20"/>
      <c r="N5057" s="20"/>
      <c r="O5057" s="20"/>
      <c r="P5057" s="20"/>
      <c r="Q5057" s="20"/>
      <c r="R5057" s="16"/>
      <c r="S5057" s="16"/>
      <c r="T5057" s="16"/>
      <c r="U5057" s="39">
        <f t="shared" si="236"/>
        <v>0.25902011520000007</v>
      </c>
    </row>
    <row r="5058" spans="1:21" ht="12" customHeight="1">
      <c r="A5058" s="15"/>
      <c r="B5058" s="16" t="s">
        <v>23393</v>
      </c>
      <c r="C5058" s="16" t="s">
        <v>22018</v>
      </c>
      <c r="D5058" s="16" t="s">
        <v>23383</v>
      </c>
      <c r="E5058" s="16" t="s">
        <v>23394</v>
      </c>
      <c r="F5058" s="17"/>
      <c r="G5058" s="22">
        <v>20</v>
      </c>
      <c r="H5058" s="19">
        <f t="shared" si="234"/>
        <v>0.61671456000000002</v>
      </c>
      <c r="I5058" s="16"/>
      <c r="J5058" s="16">
        <f t="shared" si="235"/>
        <v>0</v>
      </c>
      <c r="K5058" s="20"/>
      <c r="L5058" s="20"/>
      <c r="M5058" s="20"/>
      <c r="N5058" s="20"/>
      <c r="O5058" s="20"/>
      <c r="P5058" s="20"/>
      <c r="Q5058" s="20"/>
      <c r="R5058" s="16"/>
      <c r="S5058" s="16"/>
      <c r="T5058" s="16"/>
      <c r="U5058" s="39">
        <f t="shared" si="236"/>
        <v>0.74005747200000005</v>
      </c>
    </row>
    <row r="5059" spans="1:21" ht="12" customHeight="1">
      <c r="A5059" s="15"/>
      <c r="B5059" s="16" t="s">
        <v>23395</v>
      </c>
      <c r="C5059" s="16" t="s">
        <v>22018</v>
      </c>
      <c r="D5059" s="16" t="s">
        <v>23383</v>
      </c>
      <c r="E5059" s="16" t="s">
        <v>23396</v>
      </c>
      <c r="F5059" s="17"/>
      <c r="G5059" s="22">
        <v>5</v>
      </c>
      <c r="H5059" s="19">
        <f t="shared" si="234"/>
        <v>0.15417864000000001</v>
      </c>
      <c r="I5059" s="16"/>
      <c r="J5059" s="16">
        <f t="shared" si="235"/>
        <v>0</v>
      </c>
      <c r="K5059" s="20"/>
      <c r="L5059" s="20"/>
      <c r="M5059" s="20"/>
      <c r="N5059" s="20"/>
      <c r="O5059" s="20"/>
      <c r="P5059" s="20"/>
      <c r="Q5059" s="20"/>
      <c r="R5059" s="16"/>
      <c r="S5059" s="16"/>
      <c r="T5059" s="16"/>
      <c r="U5059" s="39">
        <f t="shared" si="236"/>
        <v>0.18501436800000001</v>
      </c>
    </row>
    <row r="5060" spans="1:21" ht="12" customHeight="1">
      <c r="A5060" s="15"/>
      <c r="B5060" s="16" t="s">
        <v>23397</v>
      </c>
      <c r="C5060" s="16" t="s">
        <v>22018</v>
      </c>
      <c r="D5060" s="16" t="s">
        <v>23383</v>
      </c>
      <c r="E5060" s="16" t="s">
        <v>23398</v>
      </c>
      <c r="F5060" s="17"/>
      <c r="G5060" s="22">
        <v>19</v>
      </c>
      <c r="H5060" s="19">
        <f t="shared" si="234"/>
        <v>0.58587883200000013</v>
      </c>
      <c r="I5060" s="16"/>
      <c r="J5060" s="16">
        <f t="shared" si="235"/>
        <v>0</v>
      </c>
      <c r="K5060" s="20"/>
      <c r="L5060" s="20"/>
      <c r="M5060" s="20"/>
      <c r="N5060" s="20"/>
      <c r="O5060" s="20"/>
      <c r="P5060" s="20"/>
      <c r="Q5060" s="20"/>
      <c r="R5060" s="16"/>
      <c r="S5060" s="16"/>
      <c r="T5060" s="16"/>
      <c r="U5060" s="39">
        <f t="shared" si="236"/>
        <v>0.70305459840000017</v>
      </c>
    </row>
    <row r="5061" spans="1:21" ht="12" customHeight="1">
      <c r="A5061" s="15"/>
      <c r="B5061" s="16" t="s">
        <v>23399</v>
      </c>
      <c r="C5061" s="16" t="s">
        <v>22018</v>
      </c>
      <c r="D5061" s="16" t="s">
        <v>23383</v>
      </c>
      <c r="E5061" s="16" t="s">
        <v>23400</v>
      </c>
      <c r="F5061" s="17"/>
      <c r="G5061" s="22">
        <v>9</v>
      </c>
      <c r="H5061" s="19">
        <f t="shared" si="234"/>
        <v>0.27752155200000006</v>
      </c>
      <c r="I5061" s="16"/>
      <c r="J5061" s="16">
        <f t="shared" si="235"/>
        <v>0</v>
      </c>
      <c r="K5061" s="20"/>
      <c r="L5061" s="20"/>
      <c r="M5061" s="20"/>
      <c r="N5061" s="20"/>
      <c r="O5061" s="20"/>
      <c r="P5061" s="20"/>
      <c r="Q5061" s="20"/>
      <c r="R5061" s="16"/>
      <c r="S5061" s="16"/>
      <c r="T5061" s="16"/>
      <c r="U5061" s="39">
        <f t="shared" si="236"/>
        <v>0.33302586240000004</v>
      </c>
    </row>
    <row r="5062" spans="1:21" ht="12" customHeight="1">
      <c r="A5062" s="15"/>
      <c r="B5062" s="16" t="s">
        <v>23401</v>
      </c>
      <c r="C5062" s="16" t="s">
        <v>22018</v>
      </c>
      <c r="D5062" s="16" t="s">
        <v>23383</v>
      </c>
      <c r="E5062" s="16" t="s">
        <v>23402</v>
      </c>
      <c r="F5062" s="17"/>
      <c r="G5062" s="22">
        <v>25</v>
      </c>
      <c r="H5062" s="19">
        <f t="shared" si="234"/>
        <v>0.77089320000000006</v>
      </c>
      <c r="I5062" s="16"/>
      <c r="J5062" s="16">
        <f t="shared" si="235"/>
        <v>0</v>
      </c>
      <c r="K5062" s="20"/>
      <c r="L5062" s="20"/>
      <c r="M5062" s="20"/>
      <c r="N5062" s="20"/>
      <c r="O5062" s="20"/>
      <c r="P5062" s="20"/>
      <c r="Q5062" s="20"/>
      <c r="R5062" s="16"/>
      <c r="S5062" s="16"/>
      <c r="T5062" s="16"/>
      <c r="U5062" s="39">
        <f t="shared" si="236"/>
        <v>0.92507183999999998</v>
      </c>
    </row>
    <row r="5063" spans="1:21" ht="12" customHeight="1">
      <c r="A5063" s="15"/>
      <c r="B5063" s="16" t="s">
        <v>23403</v>
      </c>
      <c r="C5063" s="16" t="s">
        <v>22018</v>
      </c>
      <c r="D5063" s="16" t="s">
        <v>23383</v>
      </c>
      <c r="E5063" s="16" t="s">
        <v>23404</v>
      </c>
      <c r="F5063" s="17"/>
      <c r="G5063" s="22">
        <v>25</v>
      </c>
      <c r="H5063" s="19">
        <f t="shared" si="234"/>
        <v>0.77089320000000006</v>
      </c>
      <c r="I5063" s="16"/>
      <c r="J5063" s="16">
        <f t="shared" si="235"/>
        <v>0</v>
      </c>
      <c r="K5063" s="20"/>
      <c r="L5063" s="20"/>
      <c r="M5063" s="20"/>
      <c r="N5063" s="20"/>
      <c r="O5063" s="20"/>
      <c r="P5063" s="20"/>
      <c r="Q5063" s="20"/>
      <c r="R5063" s="16"/>
      <c r="S5063" s="16"/>
      <c r="T5063" s="16"/>
      <c r="U5063" s="39">
        <f t="shared" si="236"/>
        <v>0.92507183999999998</v>
      </c>
    </row>
    <row r="5064" spans="1:21" ht="12" customHeight="1">
      <c r="A5064" s="15"/>
      <c r="B5064" s="16" t="s">
        <v>23405</v>
      </c>
      <c r="C5064" s="16" t="s">
        <v>22018</v>
      </c>
      <c r="D5064" s="16" t="s">
        <v>23383</v>
      </c>
      <c r="E5064" s="16" t="s">
        <v>23406</v>
      </c>
      <c r="F5064" s="17"/>
      <c r="G5064" s="22">
        <v>25</v>
      </c>
      <c r="H5064" s="19">
        <f t="shared" si="234"/>
        <v>0.77089320000000006</v>
      </c>
      <c r="I5064" s="16"/>
      <c r="J5064" s="16">
        <f t="shared" si="235"/>
        <v>0</v>
      </c>
      <c r="K5064" s="20"/>
      <c r="L5064" s="20"/>
      <c r="M5064" s="20"/>
      <c r="N5064" s="20"/>
      <c r="O5064" s="20"/>
      <c r="P5064" s="20"/>
      <c r="Q5064" s="20"/>
      <c r="R5064" s="16"/>
      <c r="S5064" s="16"/>
      <c r="T5064" s="16"/>
      <c r="U5064" s="39">
        <f t="shared" si="236"/>
        <v>0.92507183999999998</v>
      </c>
    </row>
    <row r="5065" spans="1:21" ht="12" customHeight="1">
      <c r="A5065" s="15"/>
      <c r="B5065" s="16" t="s">
        <v>23407</v>
      </c>
      <c r="C5065" s="16" t="s">
        <v>22018</v>
      </c>
      <c r="D5065" s="16" t="s">
        <v>23383</v>
      </c>
      <c r="E5065" s="16" t="s">
        <v>23408</v>
      </c>
      <c r="F5065" s="17"/>
      <c r="G5065" s="22">
        <v>25</v>
      </c>
      <c r="H5065" s="19">
        <f t="shared" si="234"/>
        <v>0.77089320000000006</v>
      </c>
      <c r="I5065" s="16"/>
      <c r="J5065" s="16">
        <f t="shared" si="235"/>
        <v>0</v>
      </c>
      <c r="K5065" s="20"/>
      <c r="L5065" s="20"/>
      <c r="M5065" s="20"/>
      <c r="N5065" s="20"/>
      <c r="O5065" s="20"/>
      <c r="P5065" s="20"/>
      <c r="Q5065" s="20"/>
      <c r="R5065" s="16"/>
      <c r="S5065" s="16"/>
      <c r="T5065" s="16"/>
      <c r="U5065" s="39">
        <f t="shared" si="236"/>
        <v>0.92507183999999998</v>
      </c>
    </row>
    <row r="5066" spans="1:21" ht="12" customHeight="1">
      <c r="A5066" s="15"/>
      <c r="B5066" s="16" t="s">
        <v>23409</v>
      </c>
      <c r="C5066" s="16" t="s">
        <v>22018</v>
      </c>
      <c r="D5066" s="16" t="s">
        <v>23383</v>
      </c>
      <c r="E5066" s="16" t="s">
        <v>23408</v>
      </c>
      <c r="F5066" s="17"/>
      <c r="G5066" s="22">
        <v>25</v>
      </c>
      <c r="H5066" s="19">
        <f t="shared" si="234"/>
        <v>0.77089320000000006</v>
      </c>
      <c r="I5066" s="16"/>
      <c r="J5066" s="16">
        <f t="shared" si="235"/>
        <v>0</v>
      </c>
      <c r="K5066" s="20"/>
      <c r="L5066" s="20"/>
      <c r="M5066" s="20"/>
      <c r="N5066" s="20"/>
      <c r="O5066" s="20"/>
      <c r="P5066" s="20"/>
      <c r="Q5066" s="20"/>
      <c r="R5066" s="16"/>
      <c r="S5066" s="16"/>
      <c r="T5066" s="16"/>
      <c r="U5066" s="39">
        <f t="shared" si="236"/>
        <v>0.92507183999999998</v>
      </c>
    </row>
    <row r="5067" spans="1:21" ht="12" customHeight="1">
      <c r="A5067" s="15"/>
      <c r="B5067" s="16" t="s">
        <v>23410</v>
      </c>
      <c r="C5067" s="16" t="s">
        <v>22018</v>
      </c>
      <c r="D5067" s="16" t="s">
        <v>23383</v>
      </c>
      <c r="E5067" s="16" t="s">
        <v>23411</v>
      </c>
      <c r="F5067" s="17"/>
      <c r="G5067" s="22">
        <v>25</v>
      </c>
      <c r="H5067" s="19">
        <f t="shared" si="234"/>
        <v>0.77089320000000006</v>
      </c>
      <c r="I5067" s="16"/>
      <c r="J5067" s="16">
        <f t="shared" si="235"/>
        <v>0</v>
      </c>
      <c r="K5067" s="20"/>
      <c r="L5067" s="20"/>
      <c r="M5067" s="20"/>
      <c r="N5067" s="20"/>
      <c r="O5067" s="20"/>
      <c r="P5067" s="20"/>
      <c r="Q5067" s="20"/>
      <c r="R5067" s="16"/>
      <c r="S5067" s="16"/>
      <c r="T5067" s="16"/>
      <c r="U5067" s="39">
        <f t="shared" si="236"/>
        <v>0.92507183999999998</v>
      </c>
    </row>
    <row r="5068" spans="1:21" ht="12" customHeight="1">
      <c r="A5068" s="15"/>
      <c r="B5068" s="16" t="s">
        <v>23412</v>
      </c>
      <c r="C5068" s="16" t="s">
        <v>22018</v>
      </c>
      <c r="D5068" s="16" t="s">
        <v>23383</v>
      </c>
      <c r="E5068" s="16" t="s">
        <v>23411</v>
      </c>
      <c r="F5068" s="17"/>
      <c r="G5068" s="22">
        <v>25</v>
      </c>
      <c r="H5068" s="19">
        <f t="shared" si="234"/>
        <v>0.77089320000000006</v>
      </c>
      <c r="I5068" s="16"/>
      <c r="J5068" s="16">
        <f t="shared" si="235"/>
        <v>0</v>
      </c>
      <c r="K5068" s="20"/>
      <c r="L5068" s="20"/>
      <c r="M5068" s="20"/>
      <c r="N5068" s="20"/>
      <c r="O5068" s="20"/>
      <c r="P5068" s="20"/>
      <c r="Q5068" s="20"/>
      <c r="R5068" s="16"/>
      <c r="S5068" s="16"/>
      <c r="T5068" s="16"/>
      <c r="U5068" s="39">
        <f t="shared" si="236"/>
        <v>0.92507183999999998</v>
      </c>
    </row>
    <row r="5069" spans="1:21" ht="12" customHeight="1">
      <c r="A5069" s="15"/>
      <c r="B5069" s="16" t="s">
        <v>23413</v>
      </c>
      <c r="C5069" s="16" t="s">
        <v>22018</v>
      </c>
      <c r="D5069" s="16" t="s">
        <v>23383</v>
      </c>
      <c r="E5069" s="16" t="s">
        <v>23414</v>
      </c>
      <c r="F5069" s="17"/>
      <c r="G5069" s="22">
        <v>25</v>
      </c>
      <c r="H5069" s="19">
        <f t="shared" si="234"/>
        <v>0.77089320000000006</v>
      </c>
      <c r="I5069" s="16"/>
      <c r="J5069" s="16">
        <f t="shared" si="235"/>
        <v>0</v>
      </c>
      <c r="K5069" s="20"/>
      <c r="L5069" s="20"/>
      <c r="M5069" s="20"/>
      <c r="N5069" s="20"/>
      <c r="O5069" s="20"/>
      <c r="P5069" s="20"/>
      <c r="Q5069" s="20"/>
      <c r="R5069" s="16"/>
      <c r="S5069" s="16"/>
      <c r="T5069" s="16"/>
      <c r="U5069" s="39">
        <f t="shared" si="236"/>
        <v>0.92507183999999998</v>
      </c>
    </row>
    <row r="5070" spans="1:21" ht="12" customHeight="1">
      <c r="A5070" s="15"/>
      <c r="B5070" s="16" t="s">
        <v>23415</v>
      </c>
      <c r="C5070" s="16" t="s">
        <v>22018</v>
      </c>
      <c r="D5070" s="16" t="s">
        <v>23383</v>
      </c>
      <c r="E5070" s="16" t="s">
        <v>23414</v>
      </c>
      <c r="F5070" s="17"/>
      <c r="G5070" s="22">
        <v>25</v>
      </c>
      <c r="H5070" s="19">
        <f t="shared" si="234"/>
        <v>0.77089320000000006</v>
      </c>
      <c r="I5070" s="16"/>
      <c r="J5070" s="16">
        <f t="shared" si="235"/>
        <v>0</v>
      </c>
      <c r="K5070" s="20"/>
      <c r="L5070" s="20"/>
      <c r="M5070" s="20"/>
      <c r="N5070" s="20"/>
      <c r="O5070" s="20"/>
      <c r="P5070" s="20"/>
      <c r="Q5070" s="20"/>
      <c r="R5070" s="16"/>
      <c r="S5070" s="16"/>
      <c r="T5070" s="16"/>
      <c r="U5070" s="39">
        <f t="shared" si="236"/>
        <v>0.92507183999999998</v>
      </c>
    </row>
    <row r="5071" spans="1:21" ht="12" customHeight="1">
      <c r="A5071" s="15"/>
      <c r="B5071" s="16" t="s">
        <v>23416</v>
      </c>
      <c r="C5071" s="16" t="s">
        <v>22018</v>
      </c>
      <c r="D5071" s="16" t="s">
        <v>23383</v>
      </c>
      <c r="E5071" s="16" t="s">
        <v>23417</v>
      </c>
      <c r="F5071" s="17"/>
      <c r="G5071" s="22">
        <v>25</v>
      </c>
      <c r="H5071" s="19">
        <f t="shared" si="234"/>
        <v>0.77089320000000006</v>
      </c>
      <c r="I5071" s="16"/>
      <c r="J5071" s="16">
        <f t="shared" si="235"/>
        <v>0</v>
      </c>
      <c r="K5071" s="20"/>
      <c r="L5071" s="20"/>
      <c r="M5071" s="20"/>
      <c r="N5071" s="20"/>
      <c r="O5071" s="20"/>
      <c r="P5071" s="20"/>
      <c r="Q5071" s="20"/>
      <c r="R5071" s="16"/>
      <c r="S5071" s="16"/>
      <c r="T5071" s="16"/>
      <c r="U5071" s="39">
        <f t="shared" si="236"/>
        <v>0.92507183999999998</v>
      </c>
    </row>
    <row r="5072" spans="1:21" ht="12" customHeight="1">
      <c r="A5072" s="15"/>
      <c r="B5072" s="16" t="s">
        <v>23418</v>
      </c>
      <c r="C5072" s="16" t="s">
        <v>22018</v>
      </c>
      <c r="D5072" s="16" t="s">
        <v>23383</v>
      </c>
      <c r="E5072" s="16" t="s">
        <v>23408</v>
      </c>
      <c r="F5072" s="17"/>
      <c r="G5072" s="22">
        <v>25</v>
      </c>
      <c r="H5072" s="19">
        <f t="shared" si="234"/>
        <v>0.77089320000000006</v>
      </c>
      <c r="I5072" s="16"/>
      <c r="J5072" s="16">
        <f t="shared" si="235"/>
        <v>0</v>
      </c>
      <c r="K5072" s="20"/>
      <c r="L5072" s="20"/>
      <c r="M5072" s="20"/>
      <c r="N5072" s="20"/>
      <c r="O5072" s="20"/>
      <c r="P5072" s="20"/>
      <c r="Q5072" s="20"/>
      <c r="R5072" s="16"/>
      <c r="S5072" s="16"/>
      <c r="T5072" s="16"/>
      <c r="U5072" s="39">
        <f t="shared" si="236"/>
        <v>0.92507183999999998</v>
      </c>
    </row>
    <row r="5073" spans="1:21" ht="12" customHeight="1">
      <c r="A5073" s="15"/>
      <c r="B5073" s="16" t="s">
        <v>23419</v>
      </c>
      <c r="C5073" s="16" t="s">
        <v>22018</v>
      </c>
      <c r="D5073" s="16" t="s">
        <v>23383</v>
      </c>
      <c r="E5073" s="16" t="s">
        <v>23420</v>
      </c>
      <c r="F5073" s="17"/>
      <c r="G5073" s="22">
        <v>496</v>
      </c>
      <c r="H5073" s="19">
        <f t="shared" si="234"/>
        <v>15.294521088</v>
      </c>
      <c r="I5073" s="16"/>
      <c r="J5073" s="16">
        <f t="shared" si="235"/>
        <v>0</v>
      </c>
      <c r="K5073" s="20"/>
      <c r="L5073" s="20"/>
      <c r="M5073" s="20"/>
      <c r="N5073" s="20"/>
      <c r="O5073" s="20"/>
      <c r="P5073" s="20"/>
      <c r="Q5073" s="20"/>
      <c r="R5073" s="16"/>
      <c r="S5073" s="16"/>
      <c r="T5073" s="16"/>
      <c r="U5073" s="39">
        <f t="shared" si="236"/>
        <v>18.353425305599998</v>
      </c>
    </row>
    <row r="5074" spans="1:21" ht="12" customHeight="1">
      <c r="A5074" s="15"/>
      <c r="B5074" s="16" t="s">
        <v>23421</v>
      </c>
      <c r="C5074" s="16" t="s">
        <v>22018</v>
      </c>
      <c r="D5074" s="16" t="s">
        <v>23383</v>
      </c>
      <c r="E5074" s="16" t="s">
        <v>23398</v>
      </c>
      <c r="F5074" s="17"/>
      <c r="G5074" s="22">
        <v>19</v>
      </c>
      <c r="H5074" s="19">
        <f t="shared" si="234"/>
        <v>0.58587883200000013</v>
      </c>
      <c r="I5074" s="16"/>
      <c r="J5074" s="16">
        <f t="shared" si="235"/>
        <v>0</v>
      </c>
      <c r="K5074" s="20"/>
      <c r="L5074" s="20"/>
      <c r="M5074" s="20"/>
      <c r="N5074" s="20"/>
      <c r="O5074" s="20"/>
      <c r="P5074" s="20"/>
      <c r="Q5074" s="20"/>
      <c r="R5074" s="16"/>
      <c r="S5074" s="16"/>
      <c r="T5074" s="16"/>
      <c r="U5074" s="39">
        <f t="shared" si="236"/>
        <v>0.70305459840000017</v>
      </c>
    </row>
    <row r="5075" spans="1:21" ht="12" customHeight="1">
      <c r="A5075" s="15"/>
      <c r="B5075" s="16" t="s">
        <v>23422</v>
      </c>
      <c r="C5075" s="16" t="s">
        <v>22018</v>
      </c>
      <c r="D5075" s="16" t="s">
        <v>23383</v>
      </c>
      <c r="E5075" s="16" t="s">
        <v>23423</v>
      </c>
      <c r="F5075" s="17"/>
      <c r="G5075" s="22">
        <v>421.92</v>
      </c>
      <c r="H5075" s="19">
        <f t="shared" si="234"/>
        <v>13.010210357760002</v>
      </c>
      <c r="I5075" s="16"/>
      <c r="J5075" s="16">
        <f t="shared" si="235"/>
        <v>0</v>
      </c>
      <c r="K5075" s="20"/>
      <c r="L5075" s="20"/>
      <c r="M5075" s="20"/>
      <c r="N5075" s="20"/>
      <c r="O5075" s="20"/>
      <c r="P5075" s="20"/>
      <c r="Q5075" s="20"/>
      <c r="R5075" s="16"/>
      <c r="S5075" s="16"/>
      <c r="T5075" s="16"/>
      <c r="U5075" s="39">
        <f t="shared" si="236"/>
        <v>15.612252429312001</v>
      </c>
    </row>
    <row r="5076" spans="1:21" ht="12" customHeight="1">
      <c r="A5076" s="15"/>
      <c r="B5076" s="16" t="s">
        <v>23424</v>
      </c>
      <c r="C5076" s="16" t="s">
        <v>22018</v>
      </c>
      <c r="D5076" s="16" t="s">
        <v>23383</v>
      </c>
      <c r="E5076" s="16" t="s">
        <v>23425</v>
      </c>
      <c r="F5076" s="17"/>
      <c r="G5076" s="22">
        <v>524</v>
      </c>
      <c r="H5076" s="19">
        <f t="shared" si="234"/>
        <v>16.157921472000002</v>
      </c>
      <c r="I5076" s="16"/>
      <c r="J5076" s="16">
        <f t="shared" si="235"/>
        <v>0</v>
      </c>
      <c r="K5076" s="20"/>
      <c r="L5076" s="20"/>
      <c r="M5076" s="20"/>
      <c r="N5076" s="20"/>
      <c r="O5076" s="20"/>
      <c r="P5076" s="20"/>
      <c r="Q5076" s="20"/>
      <c r="R5076" s="16"/>
      <c r="S5076" s="16"/>
      <c r="T5076" s="16"/>
      <c r="U5076" s="39">
        <f t="shared" si="236"/>
        <v>19.389505766400003</v>
      </c>
    </row>
    <row r="5077" spans="1:21" ht="12" customHeight="1">
      <c r="A5077" s="15"/>
      <c r="B5077" s="16" t="s">
        <v>23426</v>
      </c>
      <c r="C5077" s="16" t="s">
        <v>22018</v>
      </c>
      <c r="D5077" s="16" t="s">
        <v>23383</v>
      </c>
      <c r="E5077" s="16" t="s">
        <v>23427</v>
      </c>
      <c r="F5077" s="17"/>
      <c r="G5077" s="22">
        <v>14</v>
      </c>
      <c r="H5077" s="19">
        <f t="shared" ref="H5077:H5140" si="237">IF(R5077="Мax скидка 20%",G5077*0.8*1.05/100*H$15,IF(R5077="От 3-х шт. скидка 50%.",G5077*0.5*1.05/100*H$15,G5077*0.6*1.05/100*H$15))*1.03*1.2*1.1</f>
        <v>0.43170019200000009</v>
      </c>
      <c r="I5077" s="16"/>
      <c r="J5077" s="16">
        <f t="shared" si="235"/>
        <v>0</v>
      </c>
      <c r="K5077" s="20"/>
      <c r="L5077" s="20"/>
      <c r="M5077" s="20"/>
      <c r="N5077" s="20"/>
      <c r="O5077" s="20"/>
      <c r="P5077" s="20"/>
      <c r="Q5077" s="20"/>
      <c r="R5077" s="16"/>
      <c r="S5077" s="16"/>
      <c r="T5077" s="16"/>
      <c r="U5077" s="39">
        <f t="shared" si="236"/>
        <v>0.51804023040000013</v>
      </c>
    </row>
    <row r="5078" spans="1:21" ht="12" customHeight="1">
      <c r="A5078" s="15"/>
      <c r="B5078" s="16" t="s">
        <v>23428</v>
      </c>
      <c r="C5078" s="16" t="s">
        <v>22018</v>
      </c>
      <c r="D5078" s="16" t="s">
        <v>23383</v>
      </c>
      <c r="E5078" s="16" t="s">
        <v>23429</v>
      </c>
      <c r="F5078" s="17"/>
      <c r="G5078" s="22">
        <v>19</v>
      </c>
      <c r="H5078" s="19">
        <f t="shared" si="237"/>
        <v>0.58587883200000013</v>
      </c>
      <c r="I5078" s="16"/>
      <c r="J5078" s="16">
        <f t="shared" ref="J5078:J5141" si="238">H5078*I5078</f>
        <v>0</v>
      </c>
      <c r="K5078" s="20"/>
      <c r="L5078" s="20"/>
      <c r="M5078" s="20"/>
      <c r="N5078" s="20"/>
      <c r="O5078" s="20"/>
      <c r="P5078" s="20"/>
      <c r="Q5078" s="20"/>
      <c r="R5078" s="16"/>
      <c r="S5078" s="16"/>
      <c r="T5078" s="16"/>
      <c r="U5078" s="39">
        <f t="shared" ref="U5078:U5141" si="239">IF(H5078&gt;100,H5078*1.11+15,H5078*1.2)</f>
        <v>0.70305459840000017</v>
      </c>
    </row>
    <row r="5079" spans="1:21" ht="12" customHeight="1">
      <c r="A5079" s="15"/>
      <c r="B5079" s="16" t="s">
        <v>23430</v>
      </c>
      <c r="C5079" s="16" t="s">
        <v>22018</v>
      </c>
      <c r="D5079" s="16" t="s">
        <v>23383</v>
      </c>
      <c r="E5079" s="16" t="s">
        <v>23431</v>
      </c>
      <c r="F5079" s="17"/>
      <c r="G5079" s="22">
        <v>18</v>
      </c>
      <c r="H5079" s="19">
        <f t="shared" si="237"/>
        <v>0.55504310400000012</v>
      </c>
      <c r="I5079" s="16"/>
      <c r="J5079" s="16">
        <f t="shared" si="238"/>
        <v>0</v>
      </c>
      <c r="K5079" s="20"/>
      <c r="L5079" s="20"/>
      <c r="M5079" s="20"/>
      <c r="N5079" s="20"/>
      <c r="O5079" s="20"/>
      <c r="P5079" s="20"/>
      <c r="Q5079" s="20"/>
      <c r="R5079" s="16"/>
      <c r="S5079" s="16"/>
      <c r="T5079" s="16"/>
      <c r="U5079" s="39">
        <f t="shared" si="239"/>
        <v>0.66605172480000008</v>
      </c>
    </row>
    <row r="5080" spans="1:21" ht="12" customHeight="1">
      <c r="A5080" s="15"/>
      <c r="B5080" s="16" t="s">
        <v>23432</v>
      </c>
      <c r="C5080" s="16" t="s">
        <v>22018</v>
      </c>
      <c r="D5080" s="16" t="s">
        <v>23383</v>
      </c>
      <c r="E5080" s="16" t="s">
        <v>23433</v>
      </c>
      <c r="F5080" s="17"/>
      <c r="G5080" s="22">
        <v>11</v>
      </c>
      <c r="H5080" s="19">
        <f t="shared" si="237"/>
        <v>0.33919300800000002</v>
      </c>
      <c r="I5080" s="16"/>
      <c r="J5080" s="16">
        <f t="shared" si="238"/>
        <v>0</v>
      </c>
      <c r="K5080" s="20"/>
      <c r="L5080" s="20"/>
      <c r="M5080" s="20"/>
      <c r="N5080" s="20"/>
      <c r="O5080" s="20"/>
      <c r="P5080" s="20"/>
      <c r="Q5080" s="20"/>
      <c r="R5080" s="16"/>
      <c r="S5080" s="16"/>
      <c r="T5080" s="16"/>
      <c r="U5080" s="39">
        <f t="shared" si="239"/>
        <v>0.40703160960000001</v>
      </c>
    </row>
    <row r="5081" spans="1:21" ht="12" customHeight="1">
      <c r="A5081" s="15"/>
      <c r="B5081" s="16" t="s">
        <v>23434</v>
      </c>
      <c r="C5081" s="16" t="s">
        <v>22018</v>
      </c>
      <c r="D5081" s="16" t="s">
        <v>23383</v>
      </c>
      <c r="E5081" s="16" t="s">
        <v>23435</v>
      </c>
      <c r="F5081" s="17"/>
      <c r="G5081" s="22">
        <v>14</v>
      </c>
      <c r="H5081" s="19">
        <f t="shared" si="237"/>
        <v>0.43170019200000009</v>
      </c>
      <c r="I5081" s="16"/>
      <c r="J5081" s="16">
        <f t="shared" si="238"/>
        <v>0</v>
      </c>
      <c r="K5081" s="20"/>
      <c r="L5081" s="20"/>
      <c r="M5081" s="20"/>
      <c r="N5081" s="20"/>
      <c r="O5081" s="20"/>
      <c r="P5081" s="20"/>
      <c r="Q5081" s="20"/>
      <c r="R5081" s="16"/>
      <c r="S5081" s="16"/>
      <c r="T5081" s="16"/>
      <c r="U5081" s="39">
        <f t="shared" si="239"/>
        <v>0.51804023040000013</v>
      </c>
    </row>
    <row r="5082" spans="1:21" ht="12" customHeight="1">
      <c r="A5082" s="15"/>
      <c r="B5082" s="16" t="s">
        <v>23436</v>
      </c>
      <c r="C5082" s="16" t="s">
        <v>22018</v>
      </c>
      <c r="D5082" s="16" t="s">
        <v>23383</v>
      </c>
      <c r="E5082" s="16" t="s">
        <v>23384</v>
      </c>
      <c r="F5082" s="17"/>
      <c r="G5082" s="18">
        <v>1029</v>
      </c>
      <c r="H5082" s="19">
        <f t="shared" si="237"/>
        <v>31.729964111999994</v>
      </c>
      <c r="I5082" s="16"/>
      <c r="J5082" s="16">
        <f t="shared" si="238"/>
        <v>0</v>
      </c>
      <c r="K5082" s="20"/>
      <c r="L5082" s="20"/>
      <c r="M5082" s="20"/>
      <c r="N5082" s="20"/>
      <c r="O5082" s="20"/>
      <c r="P5082" s="20"/>
      <c r="Q5082" s="20"/>
      <c r="R5082" s="16"/>
      <c r="S5082" s="16"/>
      <c r="T5082" s="16"/>
      <c r="U5082" s="39">
        <f t="shared" si="239"/>
        <v>38.07595693439999</v>
      </c>
    </row>
    <row r="5083" spans="1:21" ht="12" customHeight="1">
      <c r="A5083" s="15"/>
      <c r="B5083" s="16" t="s">
        <v>23437</v>
      </c>
      <c r="C5083" s="16" t="s">
        <v>22018</v>
      </c>
      <c r="D5083" s="16" t="s">
        <v>23383</v>
      </c>
      <c r="E5083" s="16" t="s">
        <v>23438</v>
      </c>
      <c r="F5083" s="17"/>
      <c r="G5083" s="22">
        <v>14</v>
      </c>
      <c r="H5083" s="19">
        <f t="shared" si="237"/>
        <v>0.43170019200000009</v>
      </c>
      <c r="I5083" s="16"/>
      <c r="J5083" s="16">
        <f t="shared" si="238"/>
        <v>0</v>
      </c>
      <c r="K5083" s="20"/>
      <c r="L5083" s="20"/>
      <c r="M5083" s="20"/>
      <c r="N5083" s="20"/>
      <c r="O5083" s="20"/>
      <c r="P5083" s="20"/>
      <c r="Q5083" s="20"/>
      <c r="R5083" s="16"/>
      <c r="S5083" s="16"/>
      <c r="T5083" s="16"/>
      <c r="U5083" s="39">
        <f t="shared" si="239"/>
        <v>0.51804023040000013</v>
      </c>
    </row>
    <row r="5084" spans="1:21" ht="12" customHeight="1">
      <c r="A5084" s="15"/>
      <c r="B5084" s="16" t="s">
        <v>23439</v>
      </c>
      <c r="C5084" s="16" t="s">
        <v>22018</v>
      </c>
      <c r="D5084" s="16" t="s">
        <v>23383</v>
      </c>
      <c r="E5084" s="16" t="s">
        <v>23440</v>
      </c>
      <c r="F5084" s="17"/>
      <c r="G5084" s="22">
        <v>9</v>
      </c>
      <c r="H5084" s="19">
        <f t="shared" si="237"/>
        <v>0.27752155200000006</v>
      </c>
      <c r="I5084" s="16"/>
      <c r="J5084" s="16">
        <f t="shared" si="238"/>
        <v>0</v>
      </c>
      <c r="K5084" s="20"/>
      <c r="L5084" s="20"/>
      <c r="M5084" s="20"/>
      <c r="N5084" s="20"/>
      <c r="O5084" s="20"/>
      <c r="P5084" s="20"/>
      <c r="Q5084" s="20"/>
      <c r="R5084" s="16"/>
      <c r="S5084" s="16"/>
      <c r="T5084" s="16"/>
      <c r="U5084" s="39">
        <f t="shared" si="239"/>
        <v>0.33302586240000004</v>
      </c>
    </row>
    <row r="5085" spans="1:21" ht="12" customHeight="1">
      <c r="A5085" s="15"/>
      <c r="B5085" s="16" t="s">
        <v>23441</v>
      </c>
      <c r="C5085" s="16" t="s">
        <v>22018</v>
      </c>
      <c r="D5085" s="16" t="s">
        <v>23383</v>
      </c>
      <c r="E5085" s="16" t="s">
        <v>23400</v>
      </c>
      <c r="F5085" s="17"/>
      <c r="G5085" s="22">
        <v>14</v>
      </c>
      <c r="H5085" s="19">
        <f t="shared" si="237"/>
        <v>0.43170019200000009</v>
      </c>
      <c r="I5085" s="16"/>
      <c r="J5085" s="16">
        <f t="shared" si="238"/>
        <v>0</v>
      </c>
      <c r="K5085" s="20"/>
      <c r="L5085" s="20"/>
      <c r="M5085" s="20"/>
      <c r="N5085" s="20"/>
      <c r="O5085" s="20"/>
      <c r="P5085" s="20"/>
      <c r="Q5085" s="20"/>
      <c r="R5085" s="16"/>
      <c r="S5085" s="16"/>
      <c r="T5085" s="16"/>
      <c r="U5085" s="39">
        <f t="shared" si="239"/>
        <v>0.51804023040000013</v>
      </c>
    </row>
    <row r="5086" spans="1:21" ht="12" customHeight="1">
      <c r="A5086" s="15"/>
      <c r="B5086" s="16" t="s">
        <v>23442</v>
      </c>
      <c r="C5086" s="16" t="s">
        <v>22018</v>
      </c>
      <c r="D5086" s="16" t="s">
        <v>23443</v>
      </c>
      <c r="E5086" s="16" t="s">
        <v>23444</v>
      </c>
      <c r="F5086" s="17"/>
      <c r="G5086" s="22">
        <v>30</v>
      </c>
      <c r="H5086" s="19">
        <f t="shared" si="237"/>
        <v>0.9250718400000002</v>
      </c>
      <c r="I5086" s="16"/>
      <c r="J5086" s="16">
        <f t="shared" si="238"/>
        <v>0</v>
      </c>
      <c r="K5086" s="20"/>
      <c r="L5086" s="20"/>
      <c r="M5086" s="20"/>
      <c r="N5086" s="20"/>
      <c r="O5086" s="20"/>
      <c r="P5086" s="20"/>
      <c r="Q5086" s="20"/>
      <c r="R5086" s="16"/>
      <c r="S5086" s="16"/>
      <c r="T5086" s="16"/>
      <c r="U5086" s="39">
        <f t="shared" si="239"/>
        <v>1.1100862080000002</v>
      </c>
    </row>
    <row r="5087" spans="1:21" ht="12" customHeight="1">
      <c r="A5087" s="15"/>
      <c r="B5087" s="16" t="s">
        <v>23445</v>
      </c>
      <c r="C5087" s="16" t="s">
        <v>22018</v>
      </c>
      <c r="D5087" s="16" t="s">
        <v>23443</v>
      </c>
      <c r="E5087" s="16" t="s">
        <v>23444</v>
      </c>
      <c r="F5087" s="17"/>
      <c r="G5087" s="22">
        <v>30</v>
      </c>
      <c r="H5087" s="19">
        <f t="shared" si="237"/>
        <v>0.9250718400000002</v>
      </c>
      <c r="I5087" s="16"/>
      <c r="J5087" s="16">
        <f t="shared" si="238"/>
        <v>0</v>
      </c>
      <c r="K5087" s="20"/>
      <c r="L5087" s="20"/>
      <c r="M5087" s="20"/>
      <c r="N5087" s="20"/>
      <c r="O5087" s="20"/>
      <c r="P5087" s="20"/>
      <c r="Q5087" s="20"/>
      <c r="R5087" s="16"/>
      <c r="S5087" s="16"/>
      <c r="T5087" s="16"/>
      <c r="U5087" s="39">
        <f t="shared" si="239"/>
        <v>1.1100862080000002</v>
      </c>
    </row>
    <row r="5088" spans="1:21" ht="12" customHeight="1">
      <c r="A5088" s="15"/>
      <c r="B5088" s="16" t="s">
        <v>23446</v>
      </c>
      <c r="C5088" s="16" t="s">
        <v>22018</v>
      </c>
      <c r="D5088" s="16" t="s">
        <v>23443</v>
      </c>
      <c r="E5088" s="16" t="s">
        <v>23444</v>
      </c>
      <c r="F5088" s="17"/>
      <c r="G5088" s="22">
        <v>304</v>
      </c>
      <c r="H5088" s="19">
        <f t="shared" si="237"/>
        <v>9.374061312000002</v>
      </c>
      <c r="I5088" s="16"/>
      <c r="J5088" s="16">
        <f t="shared" si="238"/>
        <v>0</v>
      </c>
      <c r="K5088" s="20"/>
      <c r="L5088" s="20"/>
      <c r="M5088" s="20"/>
      <c r="N5088" s="20"/>
      <c r="O5088" s="20"/>
      <c r="P5088" s="20"/>
      <c r="Q5088" s="20"/>
      <c r="R5088" s="16"/>
      <c r="S5088" s="16"/>
      <c r="T5088" s="16"/>
      <c r="U5088" s="39">
        <f t="shared" si="239"/>
        <v>11.248873574400003</v>
      </c>
    </row>
    <row r="5089" spans="1:21" ht="12" customHeight="1">
      <c r="A5089" s="15"/>
      <c r="B5089" s="16" t="s">
        <v>23447</v>
      </c>
      <c r="C5089" s="16" t="s">
        <v>22018</v>
      </c>
      <c r="D5089" s="16" t="s">
        <v>23443</v>
      </c>
      <c r="E5089" s="16" t="s">
        <v>23444</v>
      </c>
      <c r="F5089" s="17"/>
      <c r="G5089" s="22">
        <v>153</v>
      </c>
      <c r="H5089" s="19">
        <f t="shared" si="237"/>
        <v>4.7178663840000006</v>
      </c>
      <c r="I5089" s="16"/>
      <c r="J5089" s="16">
        <f t="shared" si="238"/>
        <v>0</v>
      </c>
      <c r="K5089" s="20"/>
      <c r="L5089" s="20"/>
      <c r="M5089" s="20"/>
      <c r="N5089" s="20"/>
      <c r="O5089" s="20"/>
      <c r="P5089" s="20"/>
      <c r="Q5089" s="20"/>
      <c r="R5089" s="16"/>
      <c r="S5089" s="16"/>
      <c r="T5089" s="16"/>
      <c r="U5089" s="39">
        <f t="shared" si="239"/>
        <v>5.6614396608000002</v>
      </c>
    </row>
    <row r="5090" spans="1:21" ht="12" customHeight="1">
      <c r="A5090" s="15"/>
      <c r="B5090" s="16" t="s">
        <v>23448</v>
      </c>
      <c r="C5090" s="16" t="s">
        <v>22018</v>
      </c>
      <c r="D5090" s="16" t="s">
        <v>23443</v>
      </c>
      <c r="E5090" s="16" t="s">
        <v>23444</v>
      </c>
      <c r="F5090" s="17"/>
      <c r="G5090" s="22">
        <v>153</v>
      </c>
      <c r="H5090" s="19">
        <f t="shared" si="237"/>
        <v>4.7178663840000006</v>
      </c>
      <c r="I5090" s="16"/>
      <c r="J5090" s="16">
        <f t="shared" si="238"/>
        <v>0</v>
      </c>
      <c r="K5090" s="20"/>
      <c r="L5090" s="20"/>
      <c r="M5090" s="20"/>
      <c r="N5090" s="20"/>
      <c r="O5090" s="20"/>
      <c r="P5090" s="20"/>
      <c r="Q5090" s="20"/>
      <c r="R5090" s="16"/>
      <c r="S5090" s="16"/>
      <c r="T5090" s="16"/>
      <c r="U5090" s="39">
        <f t="shared" si="239"/>
        <v>5.6614396608000002</v>
      </c>
    </row>
    <row r="5091" spans="1:21" ht="12" customHeight="1">
      <c r="A5091" s="15"/>
      <c r="B5091" s="16" t="s">
        <v>23449</v>
      </c>
      <c r="C5091" s="16" t="s">
        <v>22018</v>
      </c>
      <c r="D5091" s="16" t="s">
        <v>23443</v>
      </c>
      <c r="E5091" s="16" t="s">
        <v>23444</v>
      </c>
      <c r="F5091" s="17"/>
      <c r="G5091" s="22">
        <v>54</v>
      </c>
      <c r="H5091" s="19">
        <f t="shared" si="237"/>
        <v>1.6651293120000006</v>
      </c>
      <c r="I5091" s="16"/>
      <c r="J5091" s="16">
        <f t="shared" si="238"/>
        <v>0</v>
      </c>
      <c r="K5091" s="20"/>
      <c r="L5091" s="20"/>
      <c r="M5091" s="20"/>
      <c r="N5091" s="20"/>
      <c r="O5091" s="20"/>
      <c r="P5091" s="20"/>
      <c r="Q5091" s="20"/>
      <c r="R5091" s="16"/>
      <c r="S5091" s="16"/>
      <c r="T5091" s="16"/>
      <c r="U5091" s="39">
        <f t="shared" si="239"/>
        <v>1.9981551744000006</v>
      </c>
    </row>
    <row r="5092" spans="1:21" ht="12" customHeight="1">
      <c r="A5092" s="15"/>
      <c r="B5092" s="16" t="s">
        <v>23450</v>
      </c>
      <c r="C5092" s="16" t="s">
        <v>22018</v>
      </c>
      <c r="D5092" s="16" t="s">
        <v>23443</v>
      </c>
      <c r="E5092" s="16" t="s">
        <v>23451</v>
      </c>
      <c r="F5092" s="17"/>
      <c r="G5092" s="22">
        <v>5</v>
      </c>
      <c r="H5092" s="19">
        <f t="shared" si="237"/>
        <v>0.15417864000000001</v>
      </c>
      <c r="I5092" s="16"/>
      <c r="J5092" s="16">
        <f t="shared" si="238"/>
        <v>0</v>
      </c>
      <c r="K5092" s="20"/>
      <c r="L5092" s="20"/>
      <c r="M5092" s="20"/>
      <c r="N5092" s="20"/>
      <c r="O5092" s="20"/>
      <c r="P5092" s="20"/>
      <c r="Q5092" s="20"/>
      <c r="R5092" s="16"/>
      <c r="S5092" s="16"/>
      <c r="T5092" s="16"/>
      <c r="U5092" s="39">
        <f t="shared" si="239"/>
        <v>0.18501436800000001</v>
      </c>
    </row>
    <row r="5093" spans="1:21" ht="12" customHeight="1">
      <c r="A5093" s="15"/>
      <c r="B5093" s="16" t="s">
        <v>23452</v>
      </c>
      <c r="C5093" s="16" t="s">
        <v>22018</v>
      </c>
      <c r="D5093" s="16" t="s">
        <v>23443</v>
      </c>
      <c r="E5093" s="16" t="s">
        <v>23453</v>
      </c>
      <c r="F5093" s="17"/>
      <c r="G5093" s="22">
        <v>52</v>
      </c>
      <c r="H5093" s="19">
        <f t="shared" si="237"/>
        <v>1.6034578559999999</v>
      </c>
      <c r="I5093" s="16"/>
      <c r="J5093" s="16">
        <f t="shared" si="238"/>
        <v>0</v>
      </c>
      <c r="K5093" s="20"/>
      <c r="L5093" s="20"/>
      <c r="M5093" s="20"/>
      <c r="N5093" s="20"/>
      <c r="O5093" s="20"/>
      <c r="P5093" s="20"/>
      <c r="Q5093" s="20"/>
      <c r="R5093" s="16"/>
      <c r="S5093" s="16"/>
      <c r="T5093" s="16"/>
      <c r="U5093" s="39">
        <f t="shared" si="239"/>
        <v>1.9241494271999997</v>
      </c>
    </row>
    <row r="5094" spans="1:21" ht="23.25" customHeight="1">
      <c r="A5094" s="15"/>
      <c r="B5094" s="21" t="s">
        <v>23454</v>
      </c>
      <c r="C5094" s="16" t="s">
        <v>22018</v>
      </c>
      <c r="D5094" s="16" t="s">
        <v>23455</v>
      </c>
      <c r="E5094" s="16" t="s">
        <v>23456</v>
      </c>
      <c r="F5094" s="17"/>
      <c r="G5094" s="22">
        <v>86</v>
      </c>
      <c r="H5094" s="19">
        <f t="shared" si="237"/>
        <v>2.6518726080000001</v>
      </c>
      <c r="I5094" s="16"/>
      <c r="J5094" s="16">
        <f t="shared" si="238"/>
        <v>0</v>
      </c>
      <c r="K5094" s="20"/>
      <c r="L5094" s="20"/>
      <c r="M5094" s="20"/>
      <c r="N5094" s="20"/>
      <c r="O5094" s="20"/>
      <c r="P5094" s="20"/>
      <c r="Q5094" s="20"/>
      <c r="R5094" s="16"/>
      <c r="S5094" s="16" t="s">
        <v>14655</v>
      </c>
      <c r="T5094" s="16"/>
      <c r="U5094" s="39">
        <f t="shared" si="239"/>
        <v>3.1822471295999999</v>
      </c>
    </row>
    <row r="5095" spans="1:21" ht="23.25" customHeight="1">
      <c r="A5095" s="15"/>
      <c r="B5095" s="21" t="s">
        <v>23457</v>
      </c>
      <c r="C5095" s="16" t="s">
        <v>22018</v>
      </c>
      <c r="D5095" s="16" t="s">
        <v>23455</v>
      </c>
      <c r="E5095" s="16" t="s">
        <v>23456</v>
      </c>
      <c r="F5095" s="17"/>
      <c r="G5095" s="22">
        <v>93</v>
      </c>
      <c r="H5095" s="19">
        <f t="shared" si="237"/>
        <v>2.8677227039999997</v>
      </c>
      <c r="I5095" s="16"/>
      <c r="J5095" s="16">
        <f t="shared" si="238"/>
        <v>0</v>
      </c>
      <c r="K5095" s="20"/>
      <c r="L5095" s="20"/>
      <c r="M5095" s="20"/>
      <c r="N5095" s="20"/>
      <c r="O5095" s="20"/>
      <c r="P5095" s="20"/>
      <c r="Q5095" s="20"/>
      <c r="R5095" s="16"/>
      <c r="S5095" s="16" t="s">
        <v>14655</v>
      </c>
      <c r="T5095" s="16"/>
      <c r="U5095" s="39">
        <f t="shared" si="239"/>
        <v>3.4412672447999997</v>
      </c>
    </row>
    <row r="5096" spans="1:21" ht="23.25" customHeight="1">
      <c r="A5096" s="15"/>
      <c r="B5096" s="21" t="s">
        <v>23458</v>
      </c>
      <c r="C5096" s="16" t="s">
        <v>22018</v>
      </c>
      <c r="D5096" s="16" t="s">
        <v>23455</v>
      </c>
      <c r="E5096" s="16" t="s">
        <v>23456</v>
      </c>
      <c r="F5096" s="17"/>
      <c r="G5096" s="22">
        <v>78</v>
      </c>
      <c r="H5096" s="19">
        <f t="shared" si="237"/>
        <v>2.4051867840000001</v>
      </c>
      <c r="I5096" s="16"/>
      <c r="J5096" s="16">
        <f t="shared" si="238"/>
        <v>0</v>
      </c>
      <c r="K5096" s="20"/>
      <c r="L5096" s="20"/>
      <c r="M5096" s="20"/>
      <c r="N5096" s="20"/>
      <c r="O5096" s="20"/>
      <c r="P5096" s="20"/>
      <c r="Q5096" s="20"/>
      <c r="R5096" s="16"/>
      <c r="S5096" s="16" t="s">
        <v>14655</v>
      </c>
      <c r="T5096" s="16"/>
      <c r="U5096" s="39">
        <f t="shared" si="239"/>
        <v>2.8862241408</v>
      </c>
    </row>
    <row r="5097" spans="1:21" ht="23.25" customHeight="1">
      <c r="A5097" s="15"/>
      <c r="B5097" s="21" t="s">
        <v>23459</v>
      </c>
      <c r="C5097" s="16" t="s">
        <v>22018</v>
      </c>
      <c r="D5097" s="16" t="s">
        <v>23455</v>
      </c>
      <c r="E5097" s="16" t="s">
        <v>23456</v>
      </c>
      <c r="F5097" s="17"/>
      <c r="G5097" s="22">
        <v>451</v>
      </c>
      <c r="H5097" s="19">
        <f t="shared" si="237"/>
        <v>13.906913328000002</v>
      </c>
      <c r="I5097" s="16"/>
      <c r="J5097" s="16">
        <f t="shared" si="238"/>
        <v>0</v>
      </c>
      <c r="K5097" s="20"/>
      <c r="L5097" s="20"/>
      <c r="M5097" s="20"/>
      <c r="N5097" s="20"/>
      <c r="O5097" s="20"/>
      <c r="P5097" s="20"/>
      <c r="Q5097" s="20"/>
      <c r="R5097" s="16"/>
      <c r="S5097" s="16" t="s">
        <v>14655</v>
      </c>
      <c r="T5097" s="16"/>
      <c r="U5097" s="39">
        <f t="shared" si="239"/>
        <v>16.688295993600001</v>
      </c>
    </row>
    <row r="5098" spans="1:21" ht="23.25" customHeight="1">
      <c r="A5098" s="15"/>
      <c r="B5098" s="21" t="s">
        <v>23460</v>
      </c>
      <c r="C5098" s="16" t="s">
        <v>22018</v>
      </c>
      <c r="D5098" s="16" t="s">
        <v>23455</v>
      </c>
      <c r="E5098" s="16" t="s">
        <v>23456</v>
      </c>
      <c r="F5098" s="17"/>
      <c r="G5098" s="22">
        <v>240</v>
      </c>
      <c r="H5098" s="19">
        <f t="shared" si="237"/>
        <v>7.4005747200000016</v>
      </c>
      <c r="I5098" s="16"/>
      <c r="J5098" s="16">
        <f t="shared" si="238"/>
        <v>0</v>
      </c>
      <c r="K5098" s="20"/>
      <c r="L5098" s="20"/>
      <c r="M5098" s="20"/>
      <c r="N5098" s="20"/>
      <c r="O5098" s="20"/>
      <c r="P5098" s="20"/>
      <c r="Q5098" s="20"/>
      <c r="R5098" s="16"/>
      <c r="S5098" s="16" t="s">
        <v>14655</v>
      </c>
      <c r="T5098" s="16"/>
      <c r="U5098" s="39">
        <f t="shared" si="239"/>
        <v>8.8806896640000019</v>
      </c>
    </row>
    <row r="5099" spans="1:21" ht="12" customHeight="1">
      <c r="A5099" s="15"/>
      <c r="B5099" s="16" t="s">
        <v>23461</v>
      </c>
      <c r="C5099" s="16" t="s">
        <v>22018</v>
      </c>
      <c r="D5099" s="16" t="s">
        <v>23455</v>
      </c>
      <c r="E5099" s="16" t="s">
        <v>23462</v>
      </c>
      <c r="F5099" s="17"/>
      <c r="G5099" s="22">
        <v>237</v>
      </c>
      <c r="H5099" s="19">
        <f t="shared" si="237"/>
        <v>7.3080675360000011</v>
      </c>
      <c r="I5099" s="16"/>
      <c r="J5099" s="16">
        <f t="shared" si="238"/>
        <v>0</v>
      </c>
      <c r="K5099" s="20"/>
      <c r="L5099" s="20"/>
      <c r="M5099" s="20"/>
      <c r="N5099" s="20"/>
      <c r="O5099" s="20"/>
      <c r="P5099" s="20"/>
      <c r="Q5099" s="20"/>
      <c r="R5099" s="16"/>
      <c r="S5099" s="16"/>
      <c r="T5099" s="16"/>
      <c r="U5099" s="39">
        <f t="shared" si="239"/>
        <v>8.7696810432000003</v>
      </c>
    </row>
    <row r="5100" spans="1:21" ht="12" customHeight="1">
      <c r="A5100" s="15"/>
      <c r="B5100" s="16" t="s">
        <v>23463</v>
      </c>
      <c r="C5100" s="16" t="s">
        <v>22018</v>
      </c>
      <c r="D5100" s="16" t="s">
        <v>23455</v>
      </c>
      <c r="E5100" s="16" t="s">
        <v>23464</v>
      </c>
      <c r="F5100" s="17"/>
      <c r="G5100" s="22">
        <v>17</v>
      </c>
      <c r="H5100" s="19">
        <f t="shared" si="237"/>
        <v>0.52420737599999989</v>
      </c>
      <c r="I5100" s="16"/>
      <c r="J5100" s="16">
        <f t="shared" si="238"/>
        <v>0</v>
      </c>
      <c r="K5100" s="20"/>
      <c r="L5100" s="20"/>
      <c r="M5100" s="20"/>
      <c r="N5100" s="20"/>
      <c r="O5100" s="20"/>
      <c r="P5100" s="20"/>
      <c r="Q5100" s="20"/>
      <c r="R5100" s="16"/>
      <c r="S5100" s="16"/>
      <c r="T5100" s="16"/>
      <c r="U5100" s="39">
        <f t="shared" si="239"/>
        <v>0.62904885119999987</v>
      </c>
    </row>
    <row r="5101" spans="1:21" ht="12" customHeight="1">
      <c r="A5101" s="15"/>
      <c r="B5101" s="16" t="s">
        <v>23465</v>
      </c>
      <c r="C5101" s="16" t="s">
        <v>22018</v>
      </c>
      <c r="D5101" s="16" t="s">
        <v>23455</v>
      </c>
      <c r="E5101" s="16" t="s">
        <v>23466</v>
      </c>
      <c r="F5101" s="17"/>
      <c r="G5101" s="22">
        <v>76</v>
      </c>
      <c r="H5101" s="19">
        <f t="shared" si="237"/>
        <v>2.3435153280000005</v>
      </c>
      <c r="I5101" s="16"/>
      <c r="J5101" s="16">
        <f t="shared" si="238"/>
        <v>0</v>
      </c>
      <c r="K5101" s="20"/>
      <c r="L5101" s="20"/>
      <c r="M5101" s="20"/>
      <c r="N5101" s="20"/>
      <c r="O5101" s="20"/>
      <c r="P5101" s="20"/>
      <c r="Q5101" s="20"/>
      <c r="R5101" s="16"/>
      <c r="S5101" s="16"/>
      <c r="T5101" s="16"/>
      <c r="U5101" s="39">
        <f t="shared" si="239"/>
        <v>2.8122183936000007</v>
      </c>
    </row>
    <row r="5102" spans="1:21" ht="12" customHeight="1">
      <c r="A5102" s="15"/>
      <c r="B5102" s="16" t="s">
        <v>23467</v>
      </c>
      <c r="C5102" s="16" t="s">
        <v>22018</v>
      </c>
      <c r="D5102" s="16" t="s">
        <v>23455</v>
      </c>
      <c r="E5102" s="16" t="s">
        <v>23466</v>
      </c>
      <c r="F5102" s="17"/>
      <c r="G5102" s="22">
        <v>427</v>
      </c>
      <c r="H5102" s="19">
        <f t="shared" si="237"/>
        <v>13.166855856000002</v>
      </c>
      <c r="I5102" s="16"/>
      <c r="J5102" s="16">
        <f t="shared" si="238"/>
        <v>0</v>
      </c>
      <c r="K5102" s="20"/>
      <c r="L5102" s="20"/>
      <c r="M5102" s="20"/>
      <c r="N5102" s="20"/>
      <c r="O5102" s="20"/>
      <c r="P5102" s="20"/>
      <c r="Q5102" s="20"/>
      <c r="R5102" s="16"/>
      <c r="S5102" s="16"/>
      <c r="T5102" s="16"/>
      <c r="U5102" s="39">
        <f t="shared" si="239"/>
        <v>15.800227027200002</v>
      </c>
    </row>
    <row r="5103" spans="1:21" ht="12" customHeight="1">
      <c r="A5103" s="15"/>
      <c r="B5103" s="16" t="s">
        <v>23468</v>
      </c>
      <c r="C5103" s="16" t="s">
        <v>22018</v>
      </c>
      <c r="D5103" s="16" t="s">
        <v>23455</v>
      </c>
      <c r="E5103" s="16" t="s">
        <v>23469</v>
      </c>
      <c r="F5103" s="17"/>
      <c r="G5103" s="22">
        <v>34</v>
      </c>
      <c r="H5103" s="19">
        <f t="shared" si="237"/>
        <v>1.0484147519999998</v>
      </c>
      <c r="I5103" s="16"/>
      <c r="J5103" s="16">
        <f t="shared" si="238"/>
        <v>0</v>
      </c>
      <c r="K5103" s="20"/>
      <c r="L5103" s="20"/>
      <c r="M5103" s="20"/>
      <c r="N5103" s="20"/>
      <c r="O5103" s="20"/>
      <c r="P5103" s="20"/>
      <c r="Q5103" s="20"/>
      <c r="R5103" s="16"/>
      <c r="S5103" s="16"/>
      <c r="T5103" s="16"/>
      <c r="U5103" s="39">
        <f t="shared" si="239"/>
        <v>1.2580977023999997</v>
      </c>
    </row>
    <row r="5104" spans="1:21" ht="12" customHeight="1">
      <c r="A5104" s="15"/>
      <c r="B5104" s="16" t="s">
        <v>23470</v>
      </c>
      <c r="C5104" s="16" t="s">
        <v>22018</v>
      </c>
      <c r="D5104" s="16" t="s">
        <v>23455</v>
      </c>
      <c r="E5104" s="16" t="s">
        <v>23471</v>
      </c>
      <c r="F5104" s="17"/>
      <c r="G5104" s="22">
        <v>876</v>
      </c>
      <c r="H5104" s="19">
        <f t="shared" si="237"/>
        <v>27.012097728000004</v>
      </c>
      <c r="I5104" s="16"/>
      <c r="J5104" s="16">
        <f t="shared" si="238"/>
        <v>0</v>
      </c>
      <c r="K5104" s="20"/>
      <c r="L5104" s="20"/>
      <c r="M5104" s="20"/>
      <c r="N5104" s="20"/>
      <c r="O5104" s="20"/>
      <c r="P5104" s="20"/>
      <c r="Q5104" s="20"/>
      <c r="R5104" s="16"/>
      <c r="S5104" s="16"/>
      <c r="T5104" s="16"/>
      <c r="U5104" s="39">
        <f t="shared" si="239"/>
        <v>32.414517273600005</v>
      </c>
    </row>
    <row r="5105" spans="1:21" ht="12" customHeight="1">
      <c r="A5105" s="15"/>
      <c r="B5105" s="16" t="s">
        <v>23472</v>
      </c>
      <c r="C5105" s="16" t="s">
        <v>22018</v>
      </c>
      <c r="D5105" s="16" t="s">
        <v>23455</v>
      </c>
      <c r="E5105" s="16" t="s">
        <v>23456</v>
      </c>
      <c r="F5105" s="17"/>
      <c r="G5105" s="22">
        <v>21</v>
      </c>
      <c r="H5105" s="19">
        <f t="shared" si="237"/>
        <v>0.64755028800000014</v>
      </c>
      <c r="I5105" s="16"/>
      <c r="J5105" s="16">
        <f t="shared" si="238"/>
        <v>0</v>
      </c>
      <c r="K5105" s="20"/>
      <c r="L5105" s="20"/>
      <c r="M5105" s="20"/>
      <c r="N5105" s="20"/>
      <c r="O5105" s="20"/>
      <c r="P5105" s="20"/>
      <c r="Q5105" s="20"/>
      <c r="R5105" s="16"/>
      <c r="S5105" s="16"/>
      <c r="T5105" s="16"/>
      <c r="U5105" s="39">
        <f t="shared" si="239"/>
        <v>0.77706034560000015</v>
      </c>
    </row>
    <row r="5106" spans="1:21" ht="12" customHeight="1">
      <c r="A5106" s="15"/>
      <c r="B5106" s="16" t="s">
        <v>23473</v>
      </c>
      <c r="C5106" s="16" t="s">
        <v>22018</v>
      </c>
      <c r="D5106" s="16" t="s">
        <v>23455</v>
      </c>
      <c r="E5106" s="16" t="s">
        <v>23456</v>
      </c>
      <c r="F5106" s="17"/>
      <c r="G5106" s="22">
        <v>5</v>
      </c>
      <c r="H5106" s="19">
        <f t="shared" si="237"/>
        <v>0.15417864000000001</v>
      </c>
      <c r="I5106" s="16"/>
      <c r="J5106" s="16">
        <f t="shared" si="238"/>
        <v>0</v>
      </c>
      <c r="K5106" s="20"/>
      <c r="L5106" s="20"/>
      <c r="M5106" s="20"/>
      <c r="N5106" s="20"/>
      <c r="O5106" s="20"/>
      <c r="P5106" s="20"/>
      <c r="Q5106" s="20"/>
      <c r="R5106" s="16"/>
      <c r="S5106" s="16"/>
      <c r="T5106" s="16"/>
      <c r="U5106" s="39">
        <f t="shared" si="239"/>
        <v>0.18501436800000001</v>
      </c>
    </row>
    <row r="5107" spans="1:21" ht="12" customHeight="1">
      <c r="A5107" s="15"/>
      <c r="B5107" s="16" t="s">
        <v>23474</v>
      </c>
      <c r="C5107" s="16" t="s">
        <v>22018</v>
      </c>
      <c r="D5107" s="16" t="s">
        <v>23455</v>
      </c>
      <c r="E5107" s="16" t="s">
        <v>23466</v>
      </c>
      <c r="F5107" s="17"/>
      <c r="G5107" s="22">
        <v>68</v>
      </c>
      <c r="H5107" s="19">
        <f t="shared" si="237"/>
        <v>2.0968295039999996</v>
      </c>
      <c r="I5107" s="16"/>
      <c r="J5107" s="16">
        <f t="shared" si="238"/>
        <v>0</v>
      </c>
      <c r="K5107" s="20"/>
      <c r="L5107" s="20"/>
      <c r="M5107" s="20"/>
      <c r="N5107" s="20"/>
      <c r="O5107" s="20"/>
      <c r="P5107" s="20"/>
      <c r="Q5107" s="20"/>
      <c r="R5107" s="16"/>
      <c r="S5107" s="16"/>
      <c r="T5107" s="16"/>
      <c r="U5107" s="39">
        <f t="shared" si="239"/>
        <v>2.5161954047999995</v>
      </c>
    </row>
    <row r="5108" spans="1:21" ht="12" customHeight="1">
      <c r="A5108" s="15"/>
      <c r="B5108" s="16" t="s">
        <v>23475</v>
      </c>
      <c r="C5108" s="16" t="s">
        <v>22018</v>
      </c>
      <c r="D5108" s="16" t="s">
        <v>23455</v>
      </c>
      <c r="E5108" s="16" t="s">
        <v>23476</v>
      </c>
      <c r="F5108" s="17"/>
      <c r="G5108" s="22">
        <v>100</v>
      </c>
      <c r="H5108" s="19">
        <f t="shared" si="237"/>
        <v>3.0835728000000002</v>
      </c>
      <c r="I5108" s="16"/>
      <c r="J5108" s="16">
        <f t="shared" si="238"/>
        <v>0</v>
      </c>
      <c r="K5108" s="20"/>
      <c r="L5108" s="20"/>
      <c r="M5108" s="20"/>
      <c r="N5108" s="20"/>
      <c r="O5108" s="20"/>
      <c r="P5108" s="20"/>
      <c r="Q5108" s="20"/>
      <c r="R5108" s="16"/>
      <c r="S5108" s="16"/>
      <c r="T5108" s="16"/>
      <c r="U5108" s="39">
        <f t="shared" si="239"/>
        <v>3.7002873599999999</v>
      </c>
    </row>
    <row r="5109" spans="1:21" ht="12" customHeight="1">
      <c r="A5109" s="15"/>
      <c r="B5109" s="16" t="s">
        <v>23477</v>
      </c>
      <c r="C5109" s="16" t="s">
        <v>22018</v>
      </c>
      <c r="D5109" s="16" t="s">
        <v>23455</v>
      </c>
      <c r="E5109" s="16" t="s">
        <v>23478</v>
      </c>
      <c r="F5109" s="17"/>
      <c r="G5109" s="22">
        <v>153</v>
      </c>
      <c r="H5109" s="19">
        <f t="shared" si="237"/>
        <v>4.7178663840000006</v>
      </c>
      <c r="I5109" s="16"/>
      <c r="J5109" s="16">
        <f t="shared" si="238"/>
        <v>0</v>
      </c>
      <c r="K5109" s="20"/>
      <c r="L5109" s="20"/>
      <c r="M5109" s="20"/>
      <c r="N5109" s="20"/>
      <c r="O5109" s="20"/>
      <c r="P5109" s="20"/>
      <c r="Q5109" s="20"/>
      <c r="R5109" s="16"/>
      <c r="S5109" s="16"/>
      <c r="T5109" s="16"/>
      <c r="U5109" s="39">
        <f t="shared" si="239"/>
        <v>5.6614396608000002</v>
      </c>
    </row>
    <row r="5110" spans="1:21" ht="12" customHeight="1">
      <c r="A5110" s="15"/>
      <c r="B5110" s="16" t="s">
        <v>23479</v>
      </c>
      <c r="C5110" s="16" t="s">
        <v>22018</v>
      </c>
      <c r="D5110" s="16" t="s">
        <v>23455</v>
      </c>
      <c r="E5110" s="16" t="s">
        <v>23480</v>
      </c>
      <c r="F5110" s="17"/>
      <c r="G5110" s="22">
        <v>7</v>
      </c>
      <c r="H5110" s="19">
        <f t="shared" si="237"/>
        <v>0.21585009600000005</v>
      </c>
      <c r="I5110" s="16"/>
      <c r="J5110" s="16">
        <f t="shared" si="238"/>
        <v>0</v>
      </c>
      <c r="K5110" s="20"/>
      <c r="L5110" s="20"/>
      <c r="M5110" s="20"/>
      <c r="N5110" s="20"/>
      <c r="O5110" s="20"/>
      <c r="P5110" s="20"/>
      <c r="Q5110" s="20"/>
      <c r="R5110" s="16"/>
      <c r="S5110" s="16"/>
      <c r="T5110" s="16"/>
      <c r="U5110" s="39">
        <f t="shared" si="239"/>
        <v>0.25902011520000007</v>
      </c>
    </row>
    <row r="5111" spans="1:21" ht="12" customHeight="1">
      <c r="A5111" s="15"/>
      <c r="B5111" s="16" t="s">
        <v>23481</v>
      </c>
      <c r="C5111" s="16" t="s">
        <v>22018</v>
      </c>
      <c r="D5111" s="16" t="s">
        <v>23455</v>
      </c>
      <c r="E5111" s="16" t="s">
        <v>23482</v>
      </c>
      <c r="F5111" s="17"/>
      <c r="G5111" s="22">
        <v>13</v>
      </c>
      <c r="H5111" s="19">
        <f t="shared" si="237"/>
        <v>0.40086446399999998</v>
      </c>
      <c r="I5111" s="16"/>
      <c r="J5111" s="16">
        <f t="shared" si="238"/>
        <v>0</v>
      </c>
      <c r="K5111" s="20"/>
      <c r="L5111" s="20"/>
      <c r="M5111" s="20"/>
      <c r="N5111" s="20"/>
      <c r="O5111" s="20"/>
      <c r="P5111" s="20"/>
      <c r="Q5111" s="20"/>
      <c r="R5111" s="16"/>
      <c r="S5111" s="16"/>
      <c r="T5111" s="16"/>
      <c r="U5111" s="39">
        <f t="shared" si="239"/>
        <v>0.48103735679999993</v>
      </c>
    </row>
    <row r="5112" spans="1:21" ht="12" customHeight="1">
      <c r="A5112" s="15"/>
      <c r="B5112" s="16" t="s">
        <v>23483</v>
      </c>
      <c r="C5112" s="16" t="s">
        <v>22018</v>
      </c>
      <c r="D5112" s="16" t="s">
        <v>23455</v>
      </c>
      <c r="E5112" s="16" t="s">
        <v>23482</v>
      </c>
      <c r="F5112" s="17"/>
      <c r="G5112" s="22">
        <v>131</v>
      </c>
      <c r="H5112" s="19">
        <f t="shared" si="237"/>
        <v>4.0394803680000004</v>
      </c>
      <c r="I5112" s="16"/>
      <c r="J5112" s="16">
        <f t="shared" si="238"/>
        <v>0</v>
      </c>
      <c r="K5112" s="20"/>
      <c r="L5112" s="20"/>
      <c r="M5112" s="20"/>
      <c r="N5112" s="20"/>
      <c r="O5112" s="20"/>
      <c r="P5112" s="20"/>
      <c r="Q5112" s="20"/>
      <c r="R5112" s="16"/>
      <c r="S5112" s="16"/>
      <c r="T5112" s="16"/>
      <c r="U5112" s="39">
        <f t="shared" si="239"/>
        <v>4.8473764416000007</v>
      </c>
    </row>
    <row r="5113" spans="1:21" ht="12" customHeight="1">
      <c r="A5113" s="15"/>
      <c r="B5113" s="16" t="s">
        <v>23484</v>
      </c>
      <c r="C5113" s="16" t="s">
        <v>22018</v>
      </c>
      <c r="D5113" s="16" t="s">
        <v>23455</v>
      </c>
      <c r="E5113" s="16" t="s">
        <v>23485</v>
      </c>
      <c r="F5113" s="17"/>
      <c r="G5113" s="22">
        <v>20</v>
      </c>
      <c r="H5113" s="19">
        <f t="shared" si="237"/>
        <v>0.61671456000000002</v>
      </c>
      <c r="I5113" s="16"/>
      <c r="J5113" s="16">
        <f t="shared" si="238"/>
        <v>0</v>
      </c>
      <c r="K5113" s="20"/>
      <c r="L5113" s="20"/>
      <c r="M5113" s="20"/>
      <c r="N5113" s="20"/>
      <c r="O5113" s="20"/>
      <c r="P5113" s="20"/>
      <c r="Q5113" s="20"/>
      <c r="R5113" s="16"/>
      <c r="S5113" s="16"/>
      <c r="T5113" s="16"/>
      <c r="U5113" s="39">
        <f t="shared" si="239"/>
        <v>0.74005747200000005</v>
      </c>
    </row>
    <row r="5114" spans="1:21" ht="12" customHeight="1">
      <c r="A5114" s="15"/>
      <c r="B5114" s="16" t="s">
        <v>23486</v>
      </c>
      <c r="C5114" s="16" t="s">
        <v>22018</v>
      </c>
      <c r="D5114" s="16" t="s">
        <v>23455</v>
      </c>
      <c r="E5114" s="16" t="s">
        <v>23487</v>
      </c>
      <c r="F5114" s="17"/>
      <c r="G5114" s="22">
        <v>96</v>
      </c>
      <c r="H5114" s="19">
        <f t="shared" si="237"/>
        <v>2.9602298880000006</v>
      </c>
      <c r="I5114" s="16"/>
      <c r="J5114" s="16">
        <f t="shared" si="238"/>
        <v>0</v>
      </c>
      <c r="K5114" s="20"/>
      <c r="L5114" s="20"/>
      <c r="M5114" s="20"/>
      <c r="N5114" s="20"/>
      <c r="O5114" s="20"/>
      <c r="P5114" s="20"/>
      <c r="Q5114" s="20"/>
      <c r="R5114" s="16"/>
      <c r="S5114" s="16"/>
      <c r="T5114" s="16"/>
      <c r="U5114" s="39">
        <f t="shared" si="239"/>
        <v>3.5522758656000009</v>
      </c>
    </row>
    <row r="5115" spans="1:21" ht="12" customHeight="1">
      <c r="A5115" s="15"/>
      <c r="B5115" s="16" t="s">
        <v>23488</v>
      </c>
      <c r="C5115" s="16" t="s">
        <v>22018</v>
      </c>
      <c r="D5115" s="16" t="s">
        <v>23455</v>
      </c>
      <c r="E5115" s="16" t="s">
        <v>23482</v>
      </c>
      <c r="F5115" s="17"/>
      <c r="G5115" s="22">
        <v>23</v>
      </c>
      <c r="H5115" s="19">
        <f t="shared" si="237"/>
        <v>0.70922174400000015</v>
      </c>
      <c r="I5115" s="16"/>
      <c r="J5115" s="16">
        <f t="shared" si="238"/>
        <v>0</v>
      </c>
      <c r="K5115" s="20"/>
      <c r="L5115" s="20"/>
      <c r="M5115" s="20"/>
      <c r="N5115" s="20"/>
      <c r="O5115" s="20"/>
      <c r="P5115" s="20"/>
      <c r="Q5115" s="20"/>
      <c r="R5115" s="16"/>
      <c r="S5115" s="16"/>
      <c r="T5115" s="16"/>
      <c r="U5115" s="39">
        <f t="shared" si="239"/>
        <v>0.85106609280000012</v>
      </c>
    </row>
    <row r="5116" spans="1:21" ht="12" customHeight="1">
      <c r="A5116" s="15"/>
      <c r="B5116" s="16" t="s">
        <v>23489</v>
      </c>
      <c r="C5116" s="16" t="s">
        <v>22018</v>
      </c>
      <c r="D5116" s="16" t="s">
        <v>23455</v>
      </c>
      <c r="E5116" s="16" t="s">
        <v>23482</v>
      </c>
      <c r="F5116" s="17"/>
      <c r="G5116" s="22">
        <v>17</v>
      </c>
      <c r="H5116" s="19">
        <f t="shared" si="237"/>
        <v>0.52420737599999989</v>
      </c>
      <c r="I5116" s="16"/>
      <c r="J5116" s="16">
        <f t="shared" si="238"/>
        <v>0</v>
      </c>
      <c r="K5116" s="20"/>
      <c r="L5116" s="20"/>
      <c r="M5116" s="20"/>
      <c r="N5116" s="20"/>
      <c r="O5116" s="20"/>
      <c r="P5116" s="20"/>
      <c r="Q5116" s="20"/>
      <c r="R5116" s="16"/>
      <c r="S5116" s="16"/>
      <c r="T5116" s="16"/>
      <c r="U5116" s="39">
        <f t="shared" si="239"/>
        <v>0.62904885119999987</v>
      </c>
    </row>
    <row r="5117" spans="1:21" ht="12" customHeight="1">
      <c r="A5117" s="15"/>
      <c r="B5117" s="16" t="s">
        <v>23490</v>
      </c>
      <c r="C5117" s="16" t="s">
        <v>22018</v>
      </c>
      <c r="D5117" s="16" t="s">
        <v>23455</v>
      </c>
      <c r="E5117" s="16" t="s">
        <v>23482</v>
      </c>
      <c r="F5117" s="17"/>
      <c r="G5117" s="22">
        <v>94</v>
      </c>
      <c r="H5117" s="19">
        <f t="shared" si="237"/>
        <v>2.8985584320000006</v>
      </c>
      <c r="I5117" s="16"/>
      <c r="J5117" s="16">
        <f t="shared" si="238"/>
        <v>0</v>
      </c>
      <c r="K5117" s="20"/>
      <c r="L5117" s="20"/>
      <c r="M5117" s="20"/>
      <c r="N5117" s="20"/>
      <c r="O5117" s="20"/>
      <c r="P5117" s="20"/>
      <c r="Q5117" s="20"/>
      <c r="R5117" s="16"/>
      <c r="S5117" s="16"/>
      <c r="T5117" s="16"/>
      <c r="U5117" s="39">
        <f t="shared" si="239"/>
        <v>3.4782701184000007</v>
      </c>
    </row>
    <row r="5118" spans="1:21" ht="12" customHeight="1">
      <c r="A5118" s="15"/>
      <c r="B5118" s="16" t="s">
        <v>23491</v>
      </c>
      <c r="C5118" s="16" t="s">
        <v>22018</v>
      </c>
      <c r="D5118" s="16" t="s">
        <v>23455</v>
      </c>
      <c r="E5118" s="16" t="s">
        <v>23482</v>
      </c>
      <c r="F5118" s="17"/>
      <c r="G5118" s="22">
        <v>54</v>
      </c>
      <c r="H5118" s="19">
        <f t="shared" si="237"/>
        <v>1.6651293120000006</v>
      </c>
      <c r="I5118" s="16"/>
      <c r="J5118" s="16">
        <f t="shared" si="238"/>
        <v>0</v>
      </c>
      <c r="K5118" s="20"/>
      <c r="L5118" s="20"/>
      <c r="M5118" s="20"/>
      <c r="N5118" s="20"/>
      <c r="O5118" s="20"/>
      <c r="P5118" s="20"/>
      <c r="Q5118" s="20"/>
      <c r="R5118" s="16"/>
      <c r="S5118" s="16"/>
      <c r="T5118" s="16"/>
      <c r="U5118" s="39">
        <f t="shared" si="239"/>
        <v>1.9981551744000006</v>
      </c>
    </row>
    <row r="5119" spans="1:21" ht="12" customHeight="1">
      <c r="A5119" s="15"/>
      <c r="B5119" s="16" t="s">
        <v>23492</v>
      </c>
      <c r="C5119" s="16" t="s">
        <v>22018</v>
      </c>
      <c r="D5119" s="16" t="s">
        <v>23455</v>
      </c>
      <c r="E5119" s="16" t="s">
        <v>23493</v>
      </c>
      <c r="F5119" s="17"/>
      <c r="G5119" s="22">
        <v>9</v>
      </c>
      <c r="H5119" s="19">
        <f t="shared" si="237"/>
        <v>0.27752155200000006</v>
      </c>
      <c r="I5119" s="16"/>
      <c r="J5119" s="16">
        <f t="shared" si="238"/>
        <v>0</v>
      </c>
      <c r="K5119" s="20"/>
      <c r="L5119" s="20"/>
      <c r="M5119" s="20"/>
      <c r="N5119" s="20"/>
      <c r="O5119" s="20"/>
      <c r="P5119" s="20"/>
      <c r="Q5119" s="20"/>
      <c r="R5119" s="16"/>
      <c r="S5119" s="16"/>
      <c r="T5119" s="16"/>
      <c r="U5119" s="39">
        <f t="shared" si="239"/>
        <v>0.33302586240000004</v>
      </c>
    </row>
    <row r="5120" spans="1:21" ht="12" customHeight="1">
      <c r="A5120" s="15"/>
      <c r="B5120" s="16" t="s">
        <v>23494</v>
      </c>
      <c r="C5120" s="16" t="s">
        <v>22018</v>
      </c>
      <c r="D5120" s="16" t="s">
        <v>23455</v>
      </c>
      <c r="E5120" s="16" t="s">
        <v>23493</v>
      </c>
      <c r="F5120" s="17"/>
      <c r="G5120" s="22">
        <v>38</v>
      </c>
      <c r="H5120" s="19">
        <f t="shared" si="237"/>
        <v>1.1717576640000003</v>
      </c>
      <c r="I5120" s="16"/>
      <c r="J5120" s="16">
        <f t="shared" si="238"/>
        <v>0</v>
      </c>
      <c r="K5120" s="20"/>
      <c r="L5120" s="20"/>
      <c r="M5120" s="20"/>
      <c r="N5120" s="20"/>
      <c r="O5120" s="20"/>
      <c r="P5120" s="20"/>
      <c r="Q5120" s="20"/>
      <c r="R5120" s="16"/>
      <c r="S5120" s="16"/>
      <c r="T5120" s="16"/>
      <c r="U5120" s="39">
        <f t="shared" si="239"/>
        <v>1.4061091968000003</v>
      </c>
    </row>
    <row r="5121" spans="1:21" ht="12" customHeight="1">
      <c r="A5121" s="15"/>
      <c r="B5121" s="16" t="s">
        <v>23495</v>
      </c>
      <c r="C5121" s="16" t="s">
        <v>22018</v>
      </c>
      <c r="D5121" s="16" t="s">
        <v>23455</v>
      </c>
      <c r="E5121" s="16" t="s">
        <v>23496</v>
      </c>
      <c r="F5121" s="17"/>
      <c r="G5121" s="22">
        <v>159</v>
      </c>
      <c r="H5121" s="19">
        <f t="shared" si="237"/>
        <v>4.9028807520000006</v>
      </c>
      <c r="I5121" s="16"/>
      <c r="J5121" s="16">
        <f t="shared" si="238"/>
        <v>0</v>
      </c>
      <c r="K5121" s="20"/>
      <c r="L5121" s="20"/>
      <c r="M5121" s="20"/>
      <c r="N5121" s="20"/>
      <c r="O5121" s="20"/>
      <c r="P5121" s="20"/>
      <c r="Q5121" s="20"/>
      <c r="R5121" s="16"/>
      <c r="S5121" s="16"/>
      <c r="T5121" s="16"/>
      <c r="U5121" s="39">
        <f t="shared" si="239"/>
        <v>5.8834569024000007</v>
      </c>
    </row>
    <row r="5122" spans="1:21" ht="12" customHeight="1">
      <c r="A5122" s="15"/>
      <c r="B5122" s="16" t="s">
        <v>23497</v>
      </c>
      <c r="C5122" s="16" t="s">
        <v>22018</v>
      </c>
      <c r="D5122" s="16" t="s">
        <v>23455</v>
      </c>
      <c r="E5122" s="16" t="s">
        <v>23498</v>
      </c>
      <c r="F5122" s="17"/>
      <c r="G5122" s="22">
        <v>40</v>
      </c>
      <c r="H5122" s="19">
        <f t="shared" si="237"/>
        <v>1.23342912</v>
      </c>
      <c r="I5122" s="16"/>
      <c r="J5122" s="16">
        <f t="shared" si="238"/>
        <v>0</v>
      </c>
      <c r="K5122" s="20"/>
      <c r="L5122" s="20"/>
      <c r="M5122" s="20"/>
      <c r="N5122" s="20"/>
      <c r="O5122" s="20"/>
      <c r="P5122" s="20"/>
      <c r="Q5122" s="20"/>
      <c r="R5122" s="16"/>
      <c r="S5122" s="16"/>
      <c r="T5122" s="16"/>
      <c r="U5122" s="39">
        <f t="shared" si="239"/>
        <v>1.4801149440000001</v>
      </c>
    </row>
    <row r="5123" spans="1:21" ht="12" customHeight="1">
      <c r="A5123" s="15"/>
      <c r="B5123" s="16" t="s">
        <v>23499</v>
      </c>
      <c r="C5123" s="16" t="s">
        <v>22018</v>
      </c>
      <c r="D5123" s="16" t="s">
        <v>23455</v>
      </c>
      <c r="E5123" s="16" t="s">
        <v>23482</v>
      </c>
      <c r="F5123" s="17"/>
      <c r="G5123" s="22">
        <v>7</v>
      </c>
      <c r="H5123" s="19">
        <f t="shared" si="237"/>
        <v>0.21585009600000005</v>
      </c>
      <c r="I5123" s="16"/>
      <c r="J5123" s="16">
        <f t="shared" si="238"/>
        <v>0</v>
      </c>
      <c r="K5123" s="20"/>
      <c r="L5123" s="20"/>
      <c r="M5123" s="20"/>
      <c r="N5123" s="20"/>
      <c r="O5123" s="20"/>
      <c r="P5123" s="20"/>
      <c r="Q5123" s="20"/>
      <c r="R5123" s="16"/>
      <c r="S5123" s="16"/>
      <c r="T5123" s="16"/>
      <c r="U5123" s="39">
        <f t="shared" si="239"/>
        <v>0.25902011520000007</v>
      </c>
    </row>
    <row r="5124" spans="1:21" ht="12" customHeight="1">
      <c r="A5124" s="15"/>
      <c r="B5124" s="16" t="s">
        <v>23500</v>
      </c>
      <c r="C5124" s="16" t="s">
        <v>22018</v>
      </c>
      <c r="D5124" s="16" t="s">
        <v>23455</v>
      </c>
      <c r="E5124" s="16" t="s">
        <v>23501</v>
      </c>
      <c r="F5124" s="17"/>
      <c r="G5124" s="22">
        <v>17</v>
      </c>
      <c r="H5124" s="19">
        <f t="shared" si="237"/>
        <v>0.52420737599999989</v>
      </c>
      <c r="I5124" s="16"/>
      <c r="J5124" s="16">
        <f t="shared" si="238"/>
        <v>0</v>
      </c>
      <c r="K5124" s="20"/>
      <c r="L5124" s="20"/>
      <c r="M5124" s="20"/>
      <c r="N5124" s="20"/>
      <c r="O5124" s="20"/>
      <c r="P5124" s="20"/>
      <c r="Q5124" s="20"/>
      <c r="R5124" s="16"/>
      <c r="S5124" s="16"/>
      <c r="T5124" s="16"/>
      <c r="U5124" s="39">
        <f t="shared" si="239"/>
        <v>0.62904885119999987</v>
      </c>
    </row>
    <row r="5125" spans="1:21" ht="12" customHeight="1">
      <c r="A5125" s="15"/>
      <c r="B5125" s="16" t="s">
        <v>23502</v>
      </c>
      <c r="C5125" s="16" t="s">
        <v>22018</v>
      </c>
      <c r="D5125" s="16" t="s">
        <v>23455</v>
      </c>
      <c r="E5125" s="16" t="s">
        <v>23503</v>
      </c>
      <c r="F5125" s="17"/>
      <c r="G5125" s="22">
        <v>13</v>
      </c>
      <c r="H5125" s="19">
        <f t="shared" si="237"/>
        <v>0.40086446399999998</v>
      </c>
      <c r="I5125" s="16"/>
      <c r="J5125" s="16">
        <f t="shared" si="238"/>
        <v>0</v>
      </c>
      <c r="K5125" s="20"/>
      <c r="L5125" s="20"/>
      <c r="M5125" s="20"/>
      <c r="N5125" s="20"/>
      <c r="O5125" s="20"/>
      <c r="P5125" s="20"/>
      <c r="Q5125" s="20"/>
      <c r="R5125" s="16"/>
      <c r="S5125" s="16"/>
      <c r="T5125" s="16"/>
      <c r="U5125" s="39">
        <f t="shared" si="239"/>
        <v>0.48103735679999993</v>
      </c>
    </row>
    <row r="5126" spans="1:21" ht="12" customHeight="1">
      <c r="A5126" s="15"/>
      <c r="B5126" s="16" t="s">
        <v>23504</v>
      </c>
      <c r="C5126" s="16" t="s">
        <v>22018</v>
      </c>
      <c r="D5126" s="16" t="s">
        <v>23455</v>
      </c>
      <c r="E5126" s="16" t="s">
        <v>23482</v>
      </c>
      <c r="F5126" s="17"/>
      <c r="G5126" s="22">
        <v>228</v>
      </c>
      <c r="H5126" s="19">
        <f t="shared" si="237"/>
        <v>7.0305459840000006</v>
      </c>
      <c r="I5126" s="16"/>
      <c r="J5126" s="16">
        <f t="shared" si="238"/>
        <v>0</v>
      </c>
      <c r="K5126" s="20"/>
      <c r="L5126" s="20"/>
      <c r="M5126" s="20"/>
      <c r="N5126" s="20"/>
      <c r="O5126" s="20"/>
      <c r="P5126" s="20"/>
      <c r="Q5126" s="20"/>
      <c r="R5126" s="16"/>
      <c r="S5126" s="16"/>
      <c r="T5126" s="16"/>
      <c r="U5126" s="39">
        <f t="shared" si="239"/>
        <v>8.4366551808000008</v>
      </c>
    </row>
    <row r="5127" spans="1:21" ht="12" customHeight="1">
      <c r="A5127" s="15"/>
      <c r="B5127" s="16" t="s">
        <v>23505</v>
      </c>
      <c r="C5127" s="16" t="s">
        <v>22018</v>
      </c>
      <c r="D5127" s="16" t="s">
        <v>23455</v>
      </c>
      <c r="E5127" s="16" t="s">
        <v>23506</v>
      </c>
      <c r="F5127" s="17"/>
      <c r="G5127" s="22">
        <v>23</v>
      </c>
      <c r="H5127" s="19">
        <f t="shared" si="237"/>
        <v>0.70922174400000015</v>
      </c>
      <c r="I5127" s="16"/>
      <c r="J5127" s="16">
        <f t="shared" si="238"/>
        <v>0</v>
      </c>
      <c r="K5127" s="20"/>
      <c r="L5127" s="20"/>
      <c r="M5127" s="20"/>
      <c r="N5127" s="20"/>
      <c r="O5127" s="20"/>
      <c r="P5127" s="20"/>
      <c r="Q5127" s="20"/>
      <c r="R5127" s="16"/>
      <c r="S5127" s="16"/>
      <c r="T5127" s="16"/>
      <c r="U5127" s="39">
        <f t="shared" si="239"/>
        <v>0.85106609280000012</v>
      </c>
    </row>
    <row r="5128" spans="1:21" ht="12" customHeight="1">
      <c r="A5128" s="15"/>
      <c r="B5128" s="16" t="s">
        <v>23507</v>
      </c>
      <c r="C5128" s="16" t="s">
        <v>22018</v>
      </c>
      <c r="D5128" s="16" t="s">
        <v>23455</v>
      </c>
      <c r="E5128" s="16" t="s">
        <v>23508</v>
      </c>
      <c r="F5128" s="17"/>
      <c r="G5128" s="22">
        <v>28</v>
      </c>
      <c r="H5128" s="19">
        <f t="shared" si="237"/>
        <v>0.86340038400000019</v>
      </c>
      <c r="I5128" s="16"/>
      <c r="J5128" s="16">
        <f t="shared" si="238"/>
        <v>0</v>
      </c>
      <c r="K5128" s="20"/>
      <c r="L5128" s="20"/>
      <c r="M5128" s="20"/>
      <c r="N5128" s="20"/>
      <c r="O5128" s="20"/>
      <c r="P5128" s="20"/>
      <c r="Q5128" s="20"/>
      <c r="R5128" s="16"/>
      <c r="S5128" s="16"/>
      <c r="T5128" s="16"/>
      <c r="U5128" s="39">
        <f t="shared" si="239"/>
        <v>1.0360804608000003</v>
      </c>
    </row>
    <row r="5129" spans="1:21" ht="12" customHeight="1">
      <c r="A5129" s="15"/>
      <c r="B5129" s="16" t="s">
        <v>23509</v>
      </c>
      <c r="C5129" s="16" t="s">
        <v>22018</v>
      </c>
      <c r="D5129" s="16" t="s">
        <v>23455</v>
      </c>
      <c r="E5129" s="16" t="s">
        <v>23510</v>
      </c>
      <c r="F5129" s="17"/>
      <c r="G5129" s="22">
        <v>29</v>
      </c>
      <c r="H5129" s="19">
        <f t="shared" si="237"/>
        <v>0.89423611200000008</v>
      </c>
      <c r="I5129" s="16"/>
      <c r="J5129" s="16">
        <f t="shared" si="238"/>
        <v>0</v>
      </c>
      <c r="K5129" s="20"/>
      <c r="L5129" s="20"/>
      <c r="M5129" s="20"/>
      <c r="N5129" s="20"/>
      <c r="O5129" s="20"/>
      <c r="P5129" s="20"/>
      <c r="Q5129" s="20"/>
      <c r="R5129" s="16"/>
      <c r="S5129" s="16"/>
      <c r="T5129" s="16"/>
      <c r="U5129" s="39">
        <f t="shared" si="239"/>
        <v>1.0730833344000001</v>
      </c>
    </row>
    <row r="5130" spans="1:21" ht="12" customHeight="1">
      <c r="A5130" s="15"/>
      <c r="B5130" s="16" t="s">
        <v>23511</v>
      </c>
      <c r="C5130" s="16" t="s">
        <v>22018</v>
      </c>
      <c r="D5130" s="16" t="s">
        <v>23455</v>
      </c>
      <c r="E5130" s="16" t="s">
        <v>23510</v>
      </c>
      <c r="F5130" s="17"/>
      <c r="G5130" s="22">
        <v>29</v>
      </c>
      <c r="H5130" s="19">
        <f t="shared" si="237"/>
        <v>0.89423611200000008</v>
      </c>
      <c r="I5130" s="16"/>
      <c r="J5130" s="16">
        <f t="shared" si="238"/>
        <v>0</v>
      </c>
      <c r="K5130" s="20"/>
      <c r="L5130" s="20"/>
      <c r="M5130" s="20"/>
      <c r="N5130" s="20"/>
      <c r="O5130" s="20"/>
      <c r="P5130" s="20"/>
      <c r="Q5130" s="20"/>
      <c r="R5130" s="16"/>
      <c r="S5130" s="16"/>
      <c r="T5130" s="16"/>
      <c r="U5130" s="39">
        <f t="shared" si="239"/>
        <v>1.0730833344000001</v>
      </c>
    </row>
    <row r="5131" spans="1:21" ht="12" customHeight="1">
      <c r="A5131" s="15"/>
      <c r="B5131" s="16" t="s">
        <v>23512</v>
      </c>
      <c r="C5131" s="16" t="s">
        <v>22018</v>
      </c>
      <c r="D5131" s="16" t="s">
        <v>23455</v>
      </c>
      <c r="E5131" s="16" t="s">
        <v>23513</v>
      </c>
      <c r="F5131" s="17"/>
      <c r="G5131" s="22">
        <v>27</v>
      </c>
      <c r="H5131" s="19">
        <f t="shared" si="237"/>
        <v>0.83256465600000029</v>
      </c>
      <c r="I5131" s="16"/>
      <c r="J5131" s="16">
        <f t="shared" si="238"/>
        <v>0</v>
      </c>
      <c r="K5131" s="20"/>
      <c r="L5131" s="20"/>
      <c r="M5131" s="20"/>
      <c r="N5131" s="20"/>
      <c r="O5131" s="20"/>
      <c r="P5131" s="20"/>
      <c r="Q5131" s="20"/>
      <c r="R5131" s="16"/>
      <c r="S5131" s="16"/>
      <c r="T5131" s="16"/>
      <c r="U5131" s="39">
        <f t="shared" si="239"/>
        <v>0.99907758720000028</v>
      </c>
    </row>
    <row r="5132" spans="1:21" ht="12" customHeight="1">
      <c r="A5132" s="15"/>
      <c r="B5132" s="16" t="s">
        <v>23514</v>
      </c>
      <c r="C5132" s="16" t="s">
        <v>22018</v>
      </c>
      <c r="D5132" s="16" t="s">
        <v>23455</v>
      </c>
      <c r="E5132" s="16" t="s">
        <v>23515</v>
      </c>
      <c r="F5132" s="17"/>
      <c r="G5132" s="22">
        <v>20</v>
      </c>
      <c r="H5132" s="19">
        <f t="shared" si="237"/>
        <v>0.61671456000000002</v>
      </c>
      <c r="I5132" s="16"/>
      <c r="J5132" s="16">
        <f t="shared" si="238"/>
        <v>0</v>
      </c>
      <c r="K5132" s="20"/>
      <c r="L5132" s="20"/>
      <c r="M5132" s="20"/>
      <c r="N5132" s="20"/>
      <c r="O5132" s="20"/>
      <c r="P5132" s="20"/>
      <c r="Q5132" s="20"/>
      <c r="R5132" s="16"/>
      <c r="S5132" s="16"/>
      <c r="T5132" s="16"/>
      <c r="U5132" s="39">
        <f t="shared" si="239"/>
        <v>0.74005747200000005</v>
      </c>
    </row>
    <row r="5133" spans="1:21" ht="12" customHeight="1">
      <c r="A5133" s="15"/>
      <c r="B5133" s="16" t="s">
        <v>23516</v>
      </c>
      <c r="C5133" s="16" t="s">
        <v>22018</v>
      </c>
      <c r="D5133" s="16" t="s">
        <v>23455</v>
      </c>
      <c r="E5133" s="16" t="s">
        <v>23517</v>
      </c>
      <c r="F5133" s="17"/>
      <c r="G5133" s="22">
        <v>20</v>
      </c>
      <c r="H5133" s="19">
        <f t="shared" si="237"/>
        <v>0.61671456000000002</v>
      </c>
      <c r="I5133" s="16"/>
      <c r="J5133" s="16">
        <f t="shared" si="238"/>
        <v>0</v>
      </c>
      <c r="K5133" s="20"/>
      <c r="L5133" s="20"/>
      <c r="M5133" s="20"/>
      <c r="N5133" s="20"/>
      <c r="O5133" s="20"/>
      <c r="P5133" s="20"/>
      <c r="Q5133" s="20"/>
      <c r="R5133" s="16"/>
      <c r="S5133" s="16"/>
      <c r="T5133" s="16"/>
      <c r="U5133" s="39">
        <f t="shared" si="239"/>
        <v>0.74005747200000005</v>
      </c>
    </row>
    <row r="5134" spans="1:21" ht="12" customHeight="1">
      <c r="A5134" s="15"/>
      <c r="B5134" s="16" t="s">
        <v>23518</v>
      </c>
      <c r="C5134" s="16" t="s">
        <v>22018</v>
      </c>
      <c r="D5134" s="16" t="s">
        <v>23455</v>
      </c>
      <c r="E5134" s="16" t="s">
        <v>23519</v>
      </c>
      <c r="F5134" s="17"/>
      <c r="G5134" s="22">
        <v>23</v>
      </c>
      <c r="H5134" s="19">
        <f t="shared" si="237"/>
        <v>0.70922174400000015</v>
      </c>
      <c r="I5134" s="16"/>
      <c r="J5134" s="16">
        <f t="shared" si="238"/>
        <v>0</v>
      </c>
      <c r="K5134" s="20"/>
      <c r="L5134" s="20"/>
      <c r="M5134" s="20"/>
      <c r="N5134" s="20"/>
      <c r="O5134" s="20"/>
      <c r="P5134" s="20"/>
      <c r="Q5134" s="20"/>
      <c r="R5134" s="16"/>
      <c r="S5134" s="16"/>
      <c r="T5134" s="16"/>
      <c r="U5134" s="39">
        <f t="shared" si="239"/>
        <v>0.85106609280000012</v>
      </c>
    </row>
    <row r="5135" spans="1:21" ht="12" customHeight="1">
      <c r="A5135" s="15"/>
      <c r="B5135" s="16" t="s">
        <v>23520</v>
      </c>
      <c r="C5135" s="16" t="s">
        <v>22018</v>
      </c>
      <c r="D5135" s="16" t="s">
        <v>23455</v>
      </c>
      <c r="E5135" s="16" t="s">
        <v>23521</v>
      </c>
      <c r="F5135" s="17"/>
      <c r="G5135" s="22">
        <v>5</v>
      </c>
      <c r="H5135" s="19">
        <f t="shared" si="237"/>
        <v>0.15417864000000001</v>
      </c>
      <c r="I5135" s="16"/>
      <c r="J5135" s="16">
        <f t="shared" si="238"/>
        <v>0</v>
      </c>
      <c r="K5135" s="20"/>
      <c r="L5135" s="20"/>
      <c r="M5135" s="20"/>
      <c r="N5135" s="20"/>
      <c r="O5135" s="20"/>
      <c r="P5135" s="20"/>
      <c r="Q5135" s="20"/>
      <c r="R5135" s="16"/>
      <c r="S5135" s="16"/>
      <c r="T5135" s="16"/>
      <c r="U5135" s="39">
        <f t="shared" si="239"/>
        <v>0.18501436800000001</v>
      </c>
    </row>
    <row r="5136" spans="1:21" ht="23.25" customHeight="1">
      <c r="A5136" s="15"/>
      <c r="B5136" s="21" t="s">
        <v>23522</v>
      </c>
      <c r="C5136" s="16" t="s">
        <v>22018</v>
      </c>
      <c r="D5136" s="16" t="s">
        <v>23455</v>
      </c>
      <c r="E5136" s="16" t="s">
        <v>23456</v>
      </c>
      <c r="F5136" s="17"/>
      <c r="G5136" s="22">
        <v>143</v>
      </c>
      <c r="H5136" s="19">
        <f t="shared" si="237"/>
        <v>4.4095091040000005</v>
      </c>
      <c r="I5136" s="16"/>
      <c r="J5136" s="16">
        <f t="shared" si="238"/>
        <v>0</v>
      </c>
      <c r="K5136" s="20"/>
      <c r="L5136" s="20"/>
      <c r="M5136" s="20"/>
      <c r="N5136" s="20"/>
      <c r="O5136" s="20"/>
      <c r="P5136" s="20"/>
      <c r="Q5136" s="20"/>
      <c r="R5136" s="16"/>
      <c r="S5136" s="16" t="s">
        <v>14655</v>
      </c>
      <c r="T5136" s="16"/>
      <c r="U5136" s="39">
        <f t="shared" si="239"/>
        <v>5.2914109248000001</v>
      </c>
    </row>
    <row r="5137" spans="1:21" ht="23.25" customHeight="1">
      <c r="A5137" s="15"/>
      <c r="B5137" s="21" t="s">
        <v>23523</v>
      </c>
      <c r="C5137" s="16" t="s">
        <v>22018</v>
      </c>
      <c r="D5137" s="16" t="s">
        <v>23455</v>
      </c>
      <c r="E5137" s="16" t="s">
        <v>23456</v>
      </c>
      <c r="F5137" s="17"/>
      <c r="G5137" s="22">
        <v>638</v>
      </c>
      <c r="H5137" s="19">
        <f t="shared" si="237"/>
        <v>19.673194464000005</v>
      </c>
      <c r="I5137" s="16"/>
      <c r="J5137" s="16">
        <f t="shared" si="238"/>
        <v>0</v>
      </c>
      <c r="K5137" s="20"/>
      <c r="L5137" s="20"/>
      <c r="M5137" s="20"/>
      <c r="N5137" s="20"/>
      <c r="O5137" s="20"/>
      <c r="P5137" s="20"/>
      <c r="Q5137" s="20"/>
      <c r="R5137" s="16"/>
      <c r="S5137" s="16" t="s">
        <v>14655</v>
      </c>
      <c r="T5137" s="16"/>
      <c r="U5137" s="39">
        <f t="shared" si="239"/>
        <v>23.607833356800004</v>
      </c>
    </row>
    <row r="5138" spans="1:21" ht="12" customHeight="1">
      <c r="A5138" s="15"/>
      <c r="B5138" s="16" t="s">
        <v>23524</v>
      </c>
      <c r="C5138" s="16" t="s">
        <v>22018</v>
      </c>
      <c r="D5138" s="16" t="s">
        <v>23455</v>
      </c>
      <c r="E5138" s="16" t="s">
        <v>23456</v>
      </c>
      <c r="F5138" s="17"/>
      <c r="G5138" s="22">
        <v>40</v>
      </c>
      <c r="H5138" s="19">
        <f t="shared" si="237"/>
        <v>1.23342912</v>
      </c>
      <c r="I5138" s="16"/>
      <c r="J5138" s="16">
        <f t="shared" si="238"/>
        <v>0</v>
      </c>
      <c r="K5138" s="20"/>
      <c r="L5138" s="20"/>
      <c r="M5138" s="20"/>
      <c r="N5138" s="20"/>
      <c r="O5138" s="20"/>
      <c r="P5138" s="20"/>
      <c r="Q5138" s="20"/>
      <c r="R5138" s="16"/>
      <c r="S5138" s="16"/>
      <c r="T5138" s="16"/>
      <c r="U5138" s="39">
        <f t="shared" si="239"/>
        <v>1.4801149440000001</v>
      </c>
    </row>
    <row r="5139" spans="1:21" ht="12" customHeight="1">
      <c r="A5139" s="15"/>
      <c r="B5139" s="16" t="s">
        <v>23525</v>
      </c>
      <c r="C5139" s="16" t="s">
        <v>22018</v>
      </c>
      <c r="D5139" s="16" t="s">
        <v>23455</v>
      </c>
      <c r="E5139" s="16" t="s">
        <v>23526</v>
      </c>
      <c r="F5139" s="17"/>
      <c r="G5139" s="22">
        <v>34</v>
      </c>
      <c r="H5139" s="19">
        <f t="shared" si="237"/>
        <v>1.0484147519999998</v>
      </c>
      <c r="I5139" s="16"/>
      <c r="J5139" s="16">
        <f t="shared" si="238"/>
        <v>0</v>
      </c>
      <c r="K5139" s="20"/>
      <c r="L5139" s="20"/>
      <c r="M5139" s="20"/>
      <c r="N5139" s="20"/>
      <c r="O5139" s="20"/>
      <c r="P5139" s="20"/>
      <c r="Q5139" s="20"/>
      <c r="R5139" s="16"/>
      <c r="S5139" s="16"/>
      <c r="T5139" s="16"/>
      <c r="U5139" s="39">
        <f t="shared" si="239"/>
        <v>1.2580977023999997</v>
      </c>
    </row>
    <row r="5140" spans="1:21" ht="12" customHeight="1">
      <c r="A5140" s="15"/>
      <c r="B5140" s="21" t="s">
        <v>23527</v>
      </c>
      <c r="C5140" s="16" t="s">
        <v>23528</v>
      </c>
      <c r="D5140" s="16" t="s">
        <v>23529</v>
      </c>
      <c r="E5140" s="16" t="s">
        <v>23530</v>
      </c>
      <c r="F5140" s="17"/>
      <c r="G5140" s="18">
        <v>7933</v>
      </c>
      <c r="H5140" s="19">
        <f t="shared" si="237"/>
        <v>244.61983022399997</v>
      </c>
      <c r="I5140" s="16"/>
      <c r="J5140" s="16">
        <f t="shared" si="238"/>
        <v>0</v>
      </c>
      <c r="K5140" s="20" t="s">
        <v>14000</v>
      </c>
      <c r="L5140" s="20" t="s">
        <v>13999</v>
      </c>
      <c r="M5140" s="20" t="s">
        <v>13999</v>
      </c>
      <c r="N5140" s="20" t="s">
        <v>13999</v>
      </c>
      <c r="O5140" s="20"/>
      <c r="P5140" s="20" t="s">
        <v>13999</v>
      </c>
      <c r="Q5140" s="20"/>
      <c r="R5140" s="16"/>
      <c r="S5140" s="16" t="s">
        <v>14156</v>
      </c>
      <c r="T5140" s="16"/>
      <c r="U5140" s="39">
        <f t="shared" si="239"/>
        <v>286.52801154863999</v>
      </c>
    </row>
    <row r="5141" spans="1:21" ht="12" customHeight="1">
      <c r="A5141" s="15"/>
      <c r="B5141" s="16" t="s">
        <v>23531</v>
      </c>
      <c r="C5141" s="16" t="s">
        <v>23528</v>
      </c>
      <c r="D5141" s="16" t="s">
        <v>23529</v>
      </c>
      <c r="E5141" s="16" t="s">
        <v>23532</v>
      </c>
      <c r="F5141" s="17"/>
      <c r="G5141" s="18">
        <v>7933</v>
      </c>
      <c r="H5141" s="19">
        <f t="shared" ref="H5141:H5204" si="240">IF(R5141="Мax скидка 20%",G5141*0.8*1.05/100*H$15,IF(R5141="От 3-х шт. скидка 50%.",G5141*0.5*1.05/100*H$15,G5141*0.6*1.05/100*H$15))*1.03*1.2*1.1</f>
        <v>244.61983022399997</v>
      </c>
      <c r="I5141" s="16"/>
      <c r="J5141" s="16">
        <f t="shared" si="238"/>
        <v>0</v>
      </c>
      <c r="K5141" s="20" t="s">
        <v>13999</v>
      </c>
      <c r="L5141" s="20" t="s">
        <v>13999</v>
      </c>
      <c r="M5141" s="20" t="s">
        <v>13999</v>
      </c>
      <c r="N5141" s="20" t="s">
        <v>13999</v>
      </c>
      <c r="O5141" s="20" t="s">
        <v>13999</v>
      </c>
      <c r="P5141" s="20" t="s">
        <v>13999</v>
      </c>
      <c r="Q5141" s="20" t="s">
        <v>13999</v>
      </c>
      <c r="R5141" s="16"/>
      <c r="S5141" s="16"/>
      <c r="T5141" s="16"/>
      <c r="U5141" s="39">
        <f t="shared" si="239"/>
        <v>286.52801154863999</v>
      </c>
    </row>
    <row r="5142" spans="1:21" ht="12" customHeight="1">
      <c r="A5142" s="15"/>
      <c r="B5142" s="16" t="s">
        <v>23533</v>
      </c>
      <c r="C5142" s="16" t="s">
        <v>23528</v>
      </c>
      <c r="D5142" s="16" t="s">
        <v>23529</v>
      </c>
      <c r="E5142" s="16" t="s">
        <v>23529</v>
      </c>
      <c r="F5142" s="17"/>
      <c r="G5142" s="18">
        <v>7933</v>
      </c>
      <c r="H5142" s="19">
        <f t="shared" si="240"/>
        <v>244.61983022399997</v>
      </c>
      <c r="I5142" s="16"/>
      <c r="J5142" s="16">
        <f t="shared" ref="J5142:J5205" si="241">H5142*I5142</f>
        <v>0</v>
      </c>
      <c r="K5142" s="20"/>
      <c r="L5142" s="20" t="s">
        <v>13999</v>
      </c>
      <c r="M5142" s="20" t="s">
        <v>13999</v>
      </c>
      <c r="N5142" s="20"/>
      <c r="O5142" s="20"/>
      <c r="P5142" s="20" t="s">
        <v>13999</v>
      </c>
      <c r="Q5142" s="20" t="s">
        <v>13999</v>
      </c>
      <c r="R5142" s="16"/>
      <c r="S5142" s="16"/>
      <c r="T5142" s="16" t="s">
        <v>23531</v>
      </c>
      <c r="U5142" s="39">
        <f t="shared" ref="U5142:U5205" si="242">IF(H5142&gt;100,H5142*1.11+15,H5142*1.2)</f>
        <v>286.52801154863999</v>
      </c>
    </row>
    <row r="5143" spans="1:21" ht="12" customHeight="1">
      <c r="A5143" s="15"/>
      <c r="B5143" s="16" t="s">
        <v>23534</v>
      </c>
      <c r="C5143" s="16" t="s">
        <v>23528</v>
      </c>
      <c r="D5143" s="16" t="s">
        <v>23529</v>
      </c>
      <c r="E5143" s="16" t="s">
        <v>23535</v>
      </c>
      <c r="F5143" s="17"/>
      <c r="G5143" s="22">
        <v>198</v>
      </c>
      <c r="H5143" s="19">
        <f t="shared" si="240"/>
        <v>6.1054741440000004</v>
      </c>
      <c r="I5143" s="16"/>
      <c r="J5143" s="16">
        <f t="shared" si="241"/>
        <v>0</v>
      </c>
      <c r="K5143" s="20" t="s">
        <v>13999</v>
      </c>
      <c r="L5143" s="20" t="s">
        <v>13999</v>
      </c>
      <c r="M5143" s="20" t="s">
        <v>13999</v>
      </c>
      <c r="N5143" s="20"/>
      <c r="O5143" s="20"/>
      <c r="P5143" s="20" t="s">
        <v>13999</v>
      </c>
      <c r="Q5143" s="20"/>
      <c r="R5143" s="16"/>
      <c r="S5143" s="16"/>
      <c r="T5143" s="16"/>
      <c r="U5143" s="39">
        <f t="shared" si="242"/>
        <v>7.3265689728000005</v>
      </c>
    </row>
    <row r="5144" spans="1:21" ht="12" customHeight="1">
      <c r="A5144" s="15"/>
      <c r="B5144" s="21" t="s">
        <v>23536</v>
      </c>
      <c r="C5144" s="16" t="s">
        <v>23528</v>
      </c>
      <c r="D5144" s="16" t="s">
        <v>23529</v>
      </c>
      <c r="E5144" s="16" t="s">
        <v>23529</v>
      </c>
      <c r="F5144" s="17"/>
      <c r="G5144" s="18">
        <v>1436</v>
      </c>
      <c r="H5144" s="19">
        <f t="shared" si="240"/>
        <v>44.280105408000011</v>
      </c>
      <c r="I5144" s="16"/>
      <c r="J5144" s="16">
        <f t="shared" si="241"/>
        <v>0</v>
      </c>
      <c r="K5144" s="20" t="s">
        <v>13999</v>
      </c>
      <c r="L5144" s="20"/>
      <c r="M5144" s="20" t="s">
        <v>13999</v>
      </c>
      <c r="N5144" s="20" t="s">
        <v>13999</v>
      </c>
      <c r="O5144" s="20" t="s">
        <v>13999</v>
      </c>
      <c r="P5144" s="20" t="s">
        <v>13999</v>
      </c>
      <c r="Q5144" s="20" t="s">
        <v>14000</v>
      </c>
      <c r="R5144" s="16"/>
      <c r="S5144" s="16" t="s">
        <v>14079</v>
      </c>
      <c r="T5144" s="16"/>
      <c r="U5144" s="39">
        <f t="shared" si="242"/>
        <v>53.136126489600009</v>
      </c>
    </row>
    <row r="5145" spans="1:21" ht="12" customHeight="1">
      <c r="A5145" s="15"/>
      <c r="B5145" s="16" t="s">
        <v>23537</v>
      </c>
      <c r="C5145" s="16" t="s">
        <v>23528</v>
      </c>
      <c r="D5145" s="16" t="s">
        <v>23529</v>
      </c>
      <c r="E5145" s="16" t="s">
        <v>23538</v>
      </c>
      <c r="F5145" s="17"/>
      <c r="G5145" s="18">
        <v>4073</v>
      </c>
      <c r="H5145" s="19">
        <f t="shared" si="240"/>
        <v>125.59392014400001</v>
      </c>
      <c r="I5145" s="16"/>
      <c r="J5145" s="16">
        <f t="shared" si="241"/>
        <v>0</v>
      </c>
      <c r="K5145" s="20"/>
      <c r="L5145" s="20"/>
      <c r="M5145" s="20"/>
      <c r="N5145" s="20"/>
      <c r="O5145" s="20" t="s">
        <v>13999</v>
      </c>
      <c r="P5145" s="20" t="s">
        <v>13999</v>
      </c>
      <c r="Q5145" s="20" t="s">
        <v>13999</v>
      </c>
      <c r="R5145" s="16"/>
      <c r="S5145" s="16"/>
      <c r="T5145" s="16"/>
      <c r="U5145" s="39">
        <f t="shared" si="242"/>
        <v>154.40925135984003</v>
      </c>
    </row>
    <row r="5146" spans="1:21" ht="12" customHeight="1">
      <c r="A5146" s="15"/>
      <c r="B5146" s="16" t="s">
        <v>23539</v>
      </c>
      <c r="C5146" s="16" t="s">
        <v>23528</v>
      </c>
      <c r="D5146" s="16" t="s">
        <v>23529</v>
      </c>
      <c r="E5146" s="16" t="s">
        <v>23540</v>
      </c>
      <c r="F5146" s="17"/>
      <c r="G5146" s="18">
        <v>3739</v>
      </c>
      <c r="H5146" s="19">
        <f t="shared" si="240"/>
        <v>115.29478699200003</v>
      </c>
      <c r="I5146" s="16"/>
      <c r="J5146" s="16">
        <f t="shared" si="241"/>
        <v>0</v>
      </c>
      <c r="K5146" s="20"/>
      <c r="L5146" s="20"/>
      <c r="M5146" s="20"/>
      <c r="N5146" s="20"/>
      <c r="O5146" s="20" t="s">
        <v>13999</v>
      </c>
      <c r="P5146" s="20" t="s">
        <v>13999</v>
      </c>
      <c r="Q5146" s="20" t="s">
        <v>13999</v>
      </c>
      <c r="R5146" s="16"/>
      <c r="S5146" s="16"/>
      <c r="T5146" s="16"/>
      <c r="U5146" s="39">
        <f t="shared" si="242"/>
        <v>142.97721356112004</v>
      </c>
    </row>
    <row r="5147" spans="1:21" ht="12" customHeight="1">
      <c r="A5147" s="15"/>
      <c r="B5147" s="21" t="s">
        <v>23541</v>
      </c>
      <c r="C5147" s="16" t="s">
        <v>23528</v>
      </c>
      <c r="D5147" s="16" t="s">
        <v>23542</v>
      </c>
      <c r="E5147" s="16" t="s">
        <v>23543</v>
      </c>
      <c r="F5147" s="17"/>
      <c r="G5147" s="22">
        <v>576</v>
      </c>
      <c r="H5147" s="19">
        <f t="shared" si="240"/>
        <v>17.761379328000004</v>
      </c>
      <c r="I5147" s="16"/>
      <c r="J5147" s="16">
        <f t="shared" si="241"/>
        <v>0</v>
      </c>
      <c r="K5147" s="20" t="s">
        <v>13999</v>
      </c>
      <c r="L5147" s="20" t="s">
        <v>13999</v>
      </c>
      <c r="M5147" s="20" t="s">
        <v>13999</v>
      </c>
      <c r="N5147" s="20"/>
      <c r="O5147" s="20" t="s">
        <v>13999</v>
      </c>
      <c r="P5147" s="20" t="s">
        <v>13999</v>
      </c>
      <c r="Q5147" s="20" t="s">
        <v>13999</v>
      </c>
      <c r="R5147" s="16"/>
      <c r="S5147" s="16" t="s">
        <v>14079</v>
      </c>
      <c r="T5147" s="16"/>
      <c r="U5147" s="39">
        <f t="shared" si="242"/>
        <v>21.313655193600002</v>
      </c>
    </row>
    <row r="5148" spans="1:21" ht="12" customHeight="1">
      <c r="A5148" s="15"/>
      <c r="B5148" s="16" t="s">
        <v>23544</v>
      </c>
      <c r="C5148" s="16" t="s">
        <v>23528</v>
      </c>
      <c r="D5148" s="16" t="s">
        <v>23542</v>
      </c>
      <c r="E5148" s="16" t="s">
        <v>23545</v>
      </c>
      <c r="F5148" s="17"/>
      <c r="G5148" s="22">
        <v>576</v>
      </c>
      <c r="H5148" s="19">
        <f t="shared" si="240"/>
        <v>17.761379328000004</v>
      </c>
      <c r="I5148" s="16"/>
      <c r="J5148" s="16">
        <f t="shared" si="241"/>
        <v>0</v>
      </c>
      <c r="K5148" s="20" t="s">
        <v>14000</v>
      </c>
      <c r="L5148" s="20" t="s">
        <v>14000</v>
      </c>
      <c r="M5148" s="20" t="s">
        <v>13999</v>
      </c>
      <c r="N5148" s="20" t="s">
        <v>13999</v>
      </c>
      <c r="O5148" s="20" t="s">
        <v>13999</v>
      </c>
      <c r="P5148" s="20" t="s">
        <v>13999</v>
      </c>
      <c r="Q5148" s="20" t="s">
        <v>13999</v>
      </c>
      <c r="R5148" s="16"/>
      <c r="S5148" s="16"/>
      <c r="T5148" s="16"/>
      <c r="U5148" s="39">
        <f t="shared" si="242"/>
        <v>21.313655193600002</v>
      </c>
    </row>
    <row r="5149" spans="1:21" ht="12" customHeight="1">
      <c r="A5149" s="15"/>
      <c r="B5149" s="21" t="s">
        <v>23546</v>
      </c>
      <c r="C5149" s="16" t="s">
        <v>23528</v>
      </c>
      <c r="D5149" s="16" t="s">
        <v>23542</v>
      </c>
      <c r="E5149" s="16" t="s">
        <v>23547</v>
      </c>
      <c r="F5149" s="17"/>
      <c r="G5149" s="22">
        <v>617</v>
      </c>
      <c r="H5149" s="19">
        <f t="shared" si="240"/>
        <v>19.025644175999997</v>
      </c>
      <c r="I5149" s="16"/>
      <c r="J5149" s="16">
        <f t="shared" si="241"/>
        <v>0</v>
      </c>
      <c r="K5149" s="20" t="s">
        <v>14000</v>
      </c>
      <c r="L5149" s="20" t="s">
        <v>13999</v>
      </c>
      <c r="M5149" s="20" t="s">
        <v>13999</v>
      </c>
      <c r="N5149" s="20" t="s">
        <v>13999</v>
      </c>
      <c r="O5149" s="20" t="s">
        <v>13999</v>
      </c>
      <c r="P5149" s="20" t="s">
        <v>13999</v>
      </c>
      <c r="Q5149" s="20" t="s">
        <v>13999</v>
      </c>
      <c r="R5149" s="16"/>
      <c r="S5149" s="16" t="s">
        <v>14079</v>
      </c>
      <c r="T5149" s="16"/>
      <c r="U5149" s="39">
        <f t="shared" si="242"/>
        <v>22.830773011199994</v>
      </c>
    </row>
    <row r="5150" spans="1:21" ht="12" customHeight="1">
      <c r="A5150" s="15"/>
      <c r="B5150" s="21" t="s">
        <v>23548</v>
      </c>
      <c r="C5150" s="16" t="s">
        <v>23528</v>
      </c>
      <c r="D5150" s="16" t="s">
        <v>23542</v>
      </c>
      <c r="E5150" s="16" t="s">
        <v>23549</v>
      </c>
      <c r="F5150" s="17"/>
      <c r="G5150" s="22">
        <v>677</v>
      </c>
      <c r="H5150" s="19">
        <f t="shared" si="240"/>
        <v>20.875787856000002</v>
      </c>
      <c r="I5150" s="16"/>
      <c r="J5150" s="16">
        <f t="shared" si="241"/>
        <v>0</v>
      </c>
      <c r="K5150" s="20" t="s">
        <v>14000</v>
      </c>
      <c r="L5150" s="20" t="s">
        <v>13999</v>
      </c>
      <c r="M5150" s="20" t="s">
        <v>13999</v>
      </c>
      <c r="N5150" s="20"/>
      <c r="O5150" s="20"/>
      <c r="P5150" s="20" t="s">
        <v>13999</v>
      </c>
      <c r="Q5150" s="20" t="s">
        <v>13999</v>
      </c>
      <c r="R5150" s="16"/>
      <c r="S5150" s="16" t="s">
        <v>14079</v>
      </c>
      <c r="T5150" s="16"/>
      <c r="U5150" s="39">
        <f t="shared" si="242"/>
        <v>25.050945427200002</v>
      </c>
    </row>
    <row r="5151" spans="1:21" ht="12" customHeight="1">
      <c r="A5151" s="15"/>
      <c r="B5151" s="21" t="s">
        <v>23550</v>
      </c>
      <c r="C5151" s="16" t="s">
        <v>23528</v>
      </c>
      <c r="D5151" s="16" t="s">
        <v>23542</v>
      </c>
      <c r="E5151" s="16" t="s">
        <v>23551</v>
      </c>
      <c r="F5151" s="17"/>
      <c r="G5151" s="22">
        <v>886</v>
      </c>
      <c r="H5151" s="19">
        <f t="shared" si="240"/>
        <v>27.320455008000003</v>
      </c>
      <c r="I5151" s="16"/>
      <c r="J5151" s="16">
        <f t="shared" si="241"/>
        <v>0</v>
      </c>
      <c r="K5151" s="20" t="s">
        <v>14000</v>
      </c>
      <c r="L5151" s="20" t="s">
        <v>13999</v>
      </c>
      <c r="M5151" s="20" t="s">
        <v>13999</v>
      </c>
      <c r="N5151" s="20" t="s">
        <v>13999</v>
      </c>
      <c r="O5151" s="20" t="s">
        <v>13999</v>
      </c>
      <c r="P5151" s="20" t="s">
        <v>13999</v>
      </c>
      <c r="Q5151" s="20" t="s">
        <v>13999</v>
      </c>
      <c r="R5151" s="16"/>
      <c r="S5151" s="16" t="s">
        <v>14079</v>
      </c>
      <c r="T5151" s="16" t="s">
        <v>23552</v>
      </c>
      <c r="U5151" s="39">
        <f t="shared" si="242"/>
        <v>32.7845460096</v>
      </c>
    </row>
    <row r="5152" spans="1:21" ht="12" customHeight="1">
      <c r="A5152" s="15"/>
      <c r="B5152" s="16" t="s">
        <v>23553</v>
      </c>
      <c r="C5152" s="16" t="s">
        <v>23528</v>
      </c>
      <c r="D5152" s="16" t="s">
        <v>23542</v>
      </c>
      <c r="E5152" s="16" t="s">
        <v>23554</v>
      </c>
      <c r="F5152" s="17"/>
      <c r="G5152" s="18">
        <v>1099</v>
      </c>
      <c r="H5152" s="19">
        <f t="shared" si="240"/>
        <v>33.888465072000002</v>
      </c>
      <c r="I5152" s="16"/>
      <c r="J5152" s="16">
        <f t="shared" si="241"/>
        <v>0</v>
      </c>
      <c r="K5152" s="20" t="s">
        <v>13999</v>
      </c>
      <c r="L5152" s="20" t="s">
        <v>13999</v>
      </c>
      <c r="M5152" s="20" t="s">
        <v>13999</v>
      </c>
      <c r="N5152" s="20" t="s">
        <v>13999</v>
      </c>
      <c r="O5152" s="20"/>
      <c r="P5152" s="20" t="s">
        <v>13999</v>
      </c>
      <c r="Q5152" s="20"/>
      <c r="R5152" s="16"/>
      <c r="S5152" s="16"/>
      <c r="T5152" s="16"/>
      <c r="U5152" s="39">
        <f t="shared" si="242"/>
        <v>40.666158086400003</v>
      </c>
    </row>
    <row r="5153" spans="1:21" ht="12" customHeight="1">
      <c r="A5153" s="15"/>
      <c r="B5153" s="21" t="s">
        <v>23555</v>
      </c>
      <c r="C5153" s="16" t="s">
        <v>23528</v>
      </c>
      <c r="D5153" s="16" t="s">
        <v>23542</v>
      </c>
      <c r="E5153" s="16" t="s">
        <v>23556</v>
      </c>
      <c r="F5153" s="17"/>
      <c r="G5153" s="18">
        <v>3650</v>
      </c>
      <c r="H5153" s="19">
        <f t="shared" si="240"/>
        <v>112.55040720000004</v>
      </c>
      <c r="I5153" s="16"/>
      <c r="J5153" s="16">
        <f t="shared" si="241"/>
        <v>0</v>
      </c>
      <c r="K5153" s="20" t="s">
        <v>13999</v>
      </c>
      <c r="L5153" s="20" t="s">
        <v>13999</v>
      </c>
      <c r="M5153" s="20" t="s">
        <v>13999</v>
      </c>
      <c r="N5153" s="20"/>
      <c r="O5153" s="20"/>
      <c r="P5153" s="20" t="s">
        <v>13999</v>
      </c>
      <c r="Q5153" s="20" t="s">
        <v>13999</v>
      </c>
      <c r="R5153" s="16"/>
      <c r="S5153" s="16" t="s">
        <v>14156</v>
      </c>
      <c r="T5153" s="16"/>
      <c r="U5153" s="39">
        <f t="shared" si="242"/>
        <v>139.93095199200005</v>
      </c>
    </row>
    <row r="5154" spans="1:21" ht="23.25" customHeight="1">
      <c r="A5154" s="15"/>
      <c r="B5154" s="21" t="s">
        <v>23557</v>
      </c>
      <c r="C5154" s="16" t="s">
        <v>23528</v>
      </c>
      <c r="D5154" s="16" t="s">
        <v>23558</v>
      </c>
      <c r="E5154" s="16" t="s">
        <v>23559</v>
      </c>
      <c r="F5154" s="17"/>
      <c r="G5154" s="22">
        <v>940</v>
      </c>
      <c r="H5154" s="19">
        <f t="shared" si="240"/>
        <v>28.985584320000005</v>
      </c>
      <c r="I5154" s="16"/>
      <c r="J5154" s="16">
        <f t="shared" si="241"/>
        <v>0</v>
      </c>
      <c r="K5154" s="20"/>
      <c r="L5154" s="20" t="s">
        <v>13999</v>
      </c>
      <c r="M5154" s="20" t="s">
        <v>13999</v>
      </c>
      <c r="N5154" s="20" t="s">
        <v>13999</v>
      </c>
      <c r="O5154" s="20"/>
      <c r="P5154" s="20" t="s">
        <v>13999</v>
      </c>
      <c r="Q5154" s="20" t="s">
        <v>13999</v>
      </c>
      <c r="R5154" s="16"/>
      <c r="S5154" s="16" t="s">
        <v>14079</v>
      </c>
      <c r="T5154" s="16"/>
      <c r="U5154" s="39">
        <f t="shared" si="242"/>
        <v>34.782701184000004</v>
      </c>
    </row>
    <row r="5155" spans="1:21" ht="23.25" customHeight="1">
      <c r="A5155" s="15"/>
      <c r="B5155" s="21" t="s">
        <v>23560</v>
      </c>
      <c r="C5155" s="16" t="s">
        <v>23528</v>
      </c>
      <c r="D5155" s="16" t="s">
        <v>23558</v>
      </c>
      <c r="E5155" s="16" t="s">
        <v>23561</v>
      </c>
      <c r="F5155" s="17"/>
      <c r="G5155" s="22">
        <v>476</v>
      </c>
      <c r="H5155" s="19">
        <f t="shared" si="240"/>
        <v>14.677806528000001</v>
      </c>
      <c r="I5155" s="16"/>
      <c r="J5155" s="16">
        <f t="shared" si="241"/>
        <v>0</v>
      </c>
      <c r="K5155" s="20" t="s">
        <v>13999</v>
      </c>
      <c r="L5155" s="20" t="s">
        <v>13999</v>
      </c>
      <c r="M5155" s="20" t="s">
        <v>13999</v>
      </c>
      <c r="N5155" s="20"/>
      <c r="O5155" s="20"/>
      <c r="P5155" s="20"/>
      <c r="Q5155" s="20"/>
      <c r="R5155" s="16"/>
      <c r="S5155" s="16" t="s">
        <v>14079</v>
      </c>
      <c r="T5155" s="16"/>
      <c r="U5155" s="39">
        <f t="shared" si="242"/>
        <v>17.613367833600002</v>
      </c>
    </row>
    <row r="5156" spans="1:21" ht="23.25" customHeight="1">
      <c r="A5156" s="15"/>
      <c r="B5156" s="21" t="s">
        <v>23562</v>
      </c>
      <c r="C5156" s="16" t="s">
        <v>23528</v>
      </c>
      <c r="D5156" s="16" t="s">
        <v>23558</v>
      </c>
      <c r="E5156" s="16" t="s">
        <v>23563</v>
      </c>
      <c r="F5156" s="17"/>
      <c r="G5156" s="22">
        <v>491</v>
      </c>
      <c r="H5156" s="19">
        <f t="shared" si="240"/>
        <v>15.140342448</v>
      </c>
      <c r="I5156" s="16"/>
      <c r="J5156" s="16">
        <f t="shared" si="241"/>
        <v>0</v>
      </c>
      <c r="K5156" s="20" t="s">
        <v>13999</v>
      </c>
      <c r="L5156" s="20" t="s">
        <v>13999</v>
      </c>
      <c r="M5156" s="20" t="s">
        <v>13999</v>
      </c>
      <c r="N5156" s="20" t="s">
        <v>13999</v>
      </c>
      <c r="O5156" s="20" t="s">
        <v>13999</v>
      </c>
      <c r="P5156" s="20" t="s">
        <v>13999</v>
      </c>
      <c r="Q5156" s="20" t="s">
        <v>13999</v>
      </c>
      <c r="R5156" s="16"/>
      <c r="S5156" s="16" t="s">
        <v>14079</v>
      </c>
      <c r="T5156" s="16"/>
      <c r="U5156" s="39">
        <f t="shared" si="242"/>
        <v>18.168410937600001</v>
      </c>
    </row>
    <row r="5157" spans="1:21" ht="23.25" customHeight="1">
      <c r="A5157" s="15"/>
      <c r="B5157" s="21" t="s">
        <v>23564</v>
      </c>
      <c r="C5157" s="16" t="s">
        <v>23528</v>
      </c>
      <c r="D5157" s="16" t="s">
        <v>23558</v>
      </c>
      <c r="E5157" s="16" t="s">
        <v>23565</v>
      </c>
      <c r="F5157" s="17"/>
      <c r="G5157" s="22">
        <v>511</v>
      </c>
      <c r="H5157" s="19">
        <f t="shared" si="240"/>
        <v>15.757057007999999</v>
      </c>
      <c r="I5157" s="16"/>
      <c r="J5157" s="16">
        <f t="shared" si="241"/>
        <v>0</v>
      </c>
      <c r="K5157" s="20" t="s">
        <v>13999</v>
      </c>
      <c r="L5157" s="20"/>
      <c r="M5157" s="20" t="s">
        <v>13999</v>
      </c>
      <c r="N5157" s="20" t="s">
        <v>13999</v>
      </c>
      <c r="O5157" s="20" t="s">
        <v>13999</v>
      </c>
      <c r="P5157" s="20" t="s">
        <v>13999</v>
      </c>
      <c r="Q5157" s="20" t="s">
        <v>13999</v>
      </c>
      <c r="R5157" s="16"/>
      <c r="S5157" s="16" t="s">
        <v>14079</v>
      </c>
      <c r="T5157" s="16" t="s">
        <v>23566</v>
      </c>
      <c r="U5157" s="39">
        <f t="shared" si="242"/>
        <v>18.908468409599998</v>
      </c>
    </row>
    <row r="5158" spans="1:21" ht="23.25" customHeight="1">
      <c r="A5158" s="15"/>
      <c r="B5158" s="21" t="s">
        <v>23567</v>
      </c>
      <c r="C5158" s="16" t="s">
        <v>23528</v>
      </c>
      <c r="D5158" s="16" t="s">
        <v>23558</v>
      </c>
      <c r="E5158" s="16" t="s">
        <v>23568</v>
      </c>
      <c r="F5158" s="17"/>
      <c r="G5158" s="22">
        <v>584</v>
      </c>
      <c r="H5158" s="19">
        <f t="shared" si="240"/>
        <v>18.008065152000004</v>
      </c>
      <c r="I5158" s="16"/>
      <c r="J5158" s="16">
        <f t="shared" si="241"/>
        <v>0</v>
      </c>
      <c r="K5158" s="20" t="s">
        <v>13999</v>
      </c>
      <c r="L5158" s="20" t="s">
        <v>13999</v>
      </c>
      <c r="M5158" s="20" t="s">
        <v>13999</v>
      </c>
      <c r="N5158" s="20" t="s">
        <v>13999</v>
      </c>
      <c r="O5158" s="20" t="s">
        <v>13999</v>
      </c>
      <c r="P5158" s="20" t="s">
        <v>13999</v>
      </c>
      <c r="Q5158" s="20"/>
      <c r="R5158" s="16"/>
      <c r="S5158" s="16" t="s">
        <v>14079</v>
      </c>
      <c r="T5158" s="16" t="s">
        <v>23569</v>
      </c>
      <c r="U5158" s="39">
        <f t="shared" si="242"/>
        <v>21.609678182400003</v>
      </c>
    </row>
    <row r="5159" spans="1:21" ht="23.25" customHeight="1">
      <c r="A5159" s="15"/>
      <c r="B5159" s="21" t="s">
        <v>23570</v>
      </c>
      <c r="C5159" s="16" t="s">
        <v>23528</v>
      </c>
      <c r="D5159" s="16" t="s">
        <v>23558</v>
      </c>
      <c r="E5159" s="16" t="s">
        <v>23571</v>
      </c>
      <c r="F5159" s="17"/>
      <c r="G5159" s="22">
        <v>747</v>
      </c>
      <c r="H5159" s="19">
        <f t="shared" si="240"/>
        <v>23.034288816000004</v>
      </c>
      <c r="I5159" s="16"/>
      <c r="J5159" s="16">
        <f t="shared" si="241"/>
        <v>0</v>
      </c>
      <c r="K5159" s="20" t="s">
        <v>13999</v>
      </c>
      <c r="L5159" s="20" t="s">
        <v>13999</v>
      </c>
      <c r="M5159" s="20" t="s">
        <v>13999</v>
      </c>
      <c r="N5159" s="20" t="s">
        <v>13999</v>
      </c>
      <c r="O5159" s="20" t="s">
        <v>13999</v>
      </c>
      <c r="P5159" s="20" t="s">
        <v>13999</v>
      </c>
      <c r="Q5159" s="20" t="s">
        <v>13999</v>
      </c>
      <c r="R5159" s="16"/>
      <c r="S5159" s="16" t="s">
        <v>14079</v>
      </c>
      <c r="T5159" s="16" t="s">
        <v>23552</v>
      </c>
      <c r="U5159" s="39">
        <f t="shared" si="242"/>
        <v>27.641146579200004</v>
      </c>
    </row>
    <row r="5160" spans="1:21" ht="23.25" customHeight="1">
      <c r="A5160" s="15"/>
      <c r="B5160" s="21" t="s">
        <v>436</v>
      </c>
      <c r="C5160" s="16" t="s">
        <v>23528</v>
      </c>
      <c r="D5160" s="16" t="s">
        <v>23558</v>
      </c>
      <c r="E5160" s="16" t="s">
        <v>23572</v>
      </c>
      <c r="F5160" s="17"/>
      <c r="G5160" s="22">
        <v>905</v>
      </c>
      <c r="H5160" s="19">
        <f t="shared" si="240"/>
        <v>27.906333839999999</v>
      </c>
      <c r="I5160" s="16"/>
      <c r="J5160" s="16">
        <f t="shared" si="241"/>
        <v>0</v>
      </c>
      <c r="K5160" s="20" t="s">
        <v>13999</v>
      </c>
      <c r="L5160" s="20" t="s">
        <v>13999</v>
      </c>
      <c r="M5160" s="20"/>
      <c r="N5160" s="20" t="s">
        <v>13999</v>
      </c>
      <c r="O5160" s="20"/>
      <c r="P5160" s="20" t="s">
        <v>13999</v>
      </c>
      <c r="Q5160" s="20"/>
      <c r="R5160" s="16"/>
      <c r="S5160" s="16" t="s">
        <v>14079</v>
      </c>
      <c r="T5160" s="16" t="s">
        <v>23573</v>
      </c>
      <c r="U5160" s="39">
        <f t="shared" si="242"/>
        <v>33.487600607999994</v>
      </c>
    </row>
    <row r="5161" spans="1:21" ht="12" customHeight="1">
      <c r="A5161" s="15"/>
      <c r="B5161" s="16" t="s">
        <v>23574</v>
      </c>
      <c r="C5161" s="16" t="s">
        <v>23528</v>
      </c>
      <c r="D5161" s="16" t="s">
        <v>23575</v>
      </c>
      <c r="E5161" s="16" t="s">
        <v>23576</v>
      </c>
      <c r="F5161" s="17"/>
      <c r="G5161" s="22">
        <v>762</v>
      </c>
      <c r="H5161" s="19">
        <f t="shared" si="240"/>
        <v>23.496824736000004</v>
      </c>
      <c r="I5161" s="16"/>
      <c r="J5161" s="16">
        <f t="shared" si="241"/>
        <v>0</v>
      </c>
      <c r="K5161" s="20" t="s">
        <v>13999</v>
      </c>
      <c r="L5161" s="20"/>
      <c r="M5161" s="20"/>
      <c r="N5161" s="20"/>
      <c r="O5161" s="20"/>
      <c r="P5161" s="20"/>
      <c r="Q5161" s="20"/>
      <c r="R5161" s="16"/>
      <c r="S5161" s="16"/>
      <c r="T5161" s="16"/>
      <c r="U5161" s="39">
        <f t="shared" si="242"/>
        <v>28.196189683200004</v>
      </c>
    </row>
    <row r="5162" spans="1:21" ht="12" customHeight="1">
      <c r="A5162" s="15"/>
      <c r="B5162" s="21" t="s">
        <v>23577</v>
      </c>
      <c r="C5162" s="16" t="s">
        <v>23528</v>
      </c>
      <c r="D5162" s="16" t="s">
        <v>23575</v>
      </c>
      <c r="E5162" s="16" t="s">
        <v>23578</v>
      </c>
      <c r="F5162" s="17"/>
      <c r="G5162" s="22">
        <v>531</v>
      </c>
      <c r="H5162" s="19">
        <f t="shared" si="240"/>
        <v>16.373771567999999</v>
      </c>
      <c r="I5162" s="16"/>
      <c r="J5162" s="16">
        <f t="shared" si="241"/>
        <v>0</v>
      </c>
      <c r="K5162" s="20" t="s">
        <v>13999</v>
      </c>
      <c r="L5162" s="20" t="s">
        <v>13999</v>
      </c>
      <c r="M5162" s="20" t="s">
        <v>13999</v>
      </c>
      <c r="N5162" s="20" t="s">
        <v>13999</v>
      </c>
      <c r="O5162" s="20" t="s">
        <v>13999</v>
      </c>
      <c r="P5162" s="20" t="s">
        <v>13999</v>
      </c>
      <c r="Q5162" s="20"/>
      <c r="R5162" s="16"/>
      <c r="S5162" s="16" t="s">
        <v>14079</v>
      </c>
      <c r="T5162" s="16" t="s">
        <v>23579</v>
      </c>
      <c r="U5162" s="39">
        <f t="shared" si="242"/>
        <v>19.648525881599998</v>
      </c>
    </row>
    <row r="5163" spans="1:21" ht="12" customHeight="1">
      <c r="A5163" s="15"/>
      <c r="B5163" s="21" t="s">
        <v>23580</v>
      </c>
      <c r="C5163" s="16" t="s">
        <v>23528</v>
      </c>
      <c r="D5163" s="16" t="s">
        <v>23575</v>
      </c>
      <c r="E5163" s="16" t="s">
        <v>23581</v>
      </c>
      <c r="F5163" s="17"/>
      <c r="G5163" s="22">
        <v>572</v>
      </c>
      <c r="H5163" s="19">
        <f t="shared" si="240"/>
        <v>17.638036416000002</v>
      </c>
      <c r="I5163" s="16"/>
      <c r="J5163" s="16">
        <f t="shared" si="241"/>
        <v>0</v>
      </c>
      <c r="K5163" s="20" t="s">
        <v>13999</v>
      </c>
      <c r="L5163" s="20" t="s">
        <v>13999</v>
      </c>
      <c r="M5163" s="20"/>
      <c r="N5163" s="20"/>
      <c r="O5163" s="20" t="s">
        <v>13999</v>
      </c>
      <c r="P5163" s="20" t="s">
        <v>13999</v>
      </c>
      <c r="Q5163" s="20" t="s">
        <v>13999</v>
      </c>
      <c r="R5163" s="16"/>
      <c r="S5163" s="16" t="s">
        <v>14079</v>
      </c>
      <c r="T5163" s="16" t="s">
        <v>23582</v>
      </c>
      <c r="U5163" s="39">
        <f t="shared" si="242"/>
        <v>21.1656436992</v>
      </c>
    </row>
    <row r="5164" spans="1:21" ht="12" customHeight="1">
      <c r="A5164" s="15"/>
      <c r="B5164" s="21" t="s">
        <v>23583</v>
      </c>
      <c r="C5164" s="16" t="s">
        <v>23528</v>
      </c>
      <c r="D5164" s="16" t="s">
        <v>23575</v>
      </c>
      <c r="E5164" s="16" t="s">
        <v>23584</v>
      </c>
      <c r="F5164" s="17"/>
      <c r="G5164" s="22">
        <v>544</v>
      </c>
      <c r="H5164" s="19">
        <f t="shared" si="240"/>
        <v>16.774636031999997</v>
      </c>
      <c r="I5164" s="16"/>
      <c r="J5164" s="16">
        <f t="shared" si="241"/>
        <v>0</v>
      </c>
      <c r="K5164" s="20" t="s">
        <v>13999</v>
      </c>
      <c r="L5164" s="20" t="s">
        <v>13999</v>
      </c>
      <c r="M5164" s="20" t="s">
        <v>13999</v>
      </c>
      <c r="N5164" s="20" t="s">
        <v>13999</v>
      </c>
      <c r="O5164" s="20" t="s">
        <v>13999</v>
      </c>
      <c r="P5164" s="20"/>
      <c r="Q5164" s="20"/>
      <c r="R5164" s="16"/>
      <c r="S5164" s="16" t="s">
        <v>14079</v>
      </c>
      <c r="T5164" s="16" t="s">
        <v>23585</v>
      </c>
      <c r="U5164" s="39">
        <f t="shared" si="242"/>
        <v>20.129563238399996</v>
      </c>
    </row>
    <row r="5165" spans="1:21" ht="12" customHeight="1">
      <c r="A5165" s="15"/>
      <c r="B5165" s="21" t="s">
        <v>23586</v>
      </c>
      <c r="C5165" s="16" t="s">
        <v>23528</v>
      </c>
      <c r="D5165" s="16" t="s">
        <v>23575</v>
      </c>
      <c r="E5165" s="16" t="s">
        <v>23587</v>
      </c>
      <c r="F5165" s="17"/>
      <c r="G5165" s="22">
        <v>592</v>
      </c>
      <c r="H5165" s="19">
        <f t="shared" si="240"/>
        <v>18.254750976</v>
      </c>
      <c r="I5165" s="16"/>
      <c r="J5165" s="16">
        <f t="shared" si="241"/>
        <v>0</v>
      </c>
      <c r="K5165" s="20" t="s">
        <v>13999</v>
      </c>
      <c r="L5165" s="20" t="s">
        <v>13999</v>
      </c>
      <c r="M5165" s="20" t="s">
        <v>13999</v>
      </c>
      <c r="N5165" s="20" t="s">
        <v>13999</v>
      </c>
      <c r="O5165" s="20" t="s">
        <v>13999</v>
      </c>
      <c r="P5165" s="20"/>
      <c r="Q5165" s="20" t="s">
        <v>13999</v>
      </c>
      <c r="R5165" s="16"/>
      <c r="S5165" s="16" t="s">
        <v>14079</v>
      </c>
      <c r="T5165" s="16" t="s">
        <v>23588</v>
      </c>
      <c r="U5165" s="39">
        <f t="shared" si="242"/>
        <v>21.9057011712</v>
      </c>
    </row>
    <row r="5166" spans="1:21" ht="23.25" customHeight="1">
      <c r="A5166" s="15"/>
      <c r="B5166" s="16" t="s">
        <v>23589</v>
      </c>
      <c r="C5166" s="16" t="s">
        <v>23528</v>
      </c>
      <c r="D5166" s="16" t="s">
        <v>23590</v>
      </c>
      <c r="E5166" s="16" t="s">
        <v>23591</v>
      </c>
      <c r="F5166" s="17"/>
      <c r="G5166" s="22">
        <v>677</v>
      </c>
      <c r="H5166" s="19">
        <f t="shared" si="240"/>
        <v>20.875787856000002</v>
      </c>
      <c r="I5166" s="16"/>
      <c r="J5166" s="16">
        <f t="shared" si="241"/>
        <v>0</v>
      </c>
      <c r="K5166" s="20" t="s">
        <v>13999</v>
      </c>
      <c r="L5166" s="20" t="s">
        <v>13999</v>
      </c>
      <c r="M5166" s="20" t="s">
        <v>13999</v>
      </c>
      <c r="N5166" s="20" t="s">
        <v>13999</v>
      </c>
      <c r="O5166" s="20" t="s">
        <v>13999</v>
      </c>
      <c r="P5166" s="20" t="s">
        <v>13999</v>
      </c>
      <c r="Q5166" s="20" t="s">
        <v>13999</v>
      </c>
      <c r="R5166" s="16"/>
      <c r="S5166" s="16"/>
      <c r="T5166" s="16" t="s">
        <v>23592</v>
      </c>
      <c r="U5166" s="39">
        <f t="shared" si="242"/>
        <v>25.050945427200002</v>
      </c>
    </row>
    <row r="5167" spans="1:21" ht="12" customHeight="1">
      <c r="A5167" s="15"/>
      <c r="B5167" s="21" t="s">
        <v>23593</v>
      </c>
      <c r="C5167" s="16" t="s">
        <v>23528</v>
      </c>
      <c r="D5167" s="16" t="s">
        <v>23594</v>
      </c>
      <c r="E5167" s="16" t="s">
        <v>23595</v>
      </c>
      <c r="F5167" s="17"/>
      <c r="G5167" s="18">
        <v>1549</v>
      </c>
      <c r="H5167" s="19">
        <f t="shared" si="240"/>
        <v>47.764542671999997</v>
      </c>
      <c r="I5167" s="16"/>
      <c r="J5167" s="16">
        <f t="shared" si="241"/>
        <v>0</v>
      </c>
      <c r="K5167" s="20" t="s">
        <v>13999</v>
      </c>
      <c r="L5167" s="20" t="s">
        <v>13999</v>
      </c>
      <c r="M5167" s="20" t="s">
        <v>13999</v>
      </c>
      <c r="N5167" s="20" t="s">
        <v>13999</v>
      </c>
      <c r="O5167" s="20" t="s">
        <v>13999</v>
      </c>
      <c r="P5167" s="20" t="s">
        <v>13999</v>
      </c>
      <c r="Q5167" s="20" t="s">
        <v>13999</v>
      </c>
      <c r="R5167" s="16"/>
      <c r="S5167" s="16" t="s">
        <v>14079</v>
      </c>
      <c r="T5167" s="16"/>
      <c r="U5167" s="39">
        <f t="shared" si="242"/>
        <v>57.317451206399994</v>
      </c>
    </row>
    <row r="5168" spans="1:21" ht="12" customHeight="1">
      <c r="A5168" s="15"/>
      <c r="B5168" s="21" t="s">
        <v>23596</v>
      </c>
      <c r="C5168" s="16" t="s">
        <v>23528</v>
      </c>
      <c r="D5168" s="16" t="s">
        <v>23594</v>
      </c>
      <c r="E5168" s="16" t="s">
        <v>23597</v>
      </c>
      <c r="F5168" s="17"/>
      <c r="G5168" s="22">
        <v>599</v>
      </c>
      <c r="H5168" s="19">
        <f t="shared" si="240"/>
        <v>18.470601072000001</v>
      </c>
      <c r="I5168" s="16"/>
      <c r="J5168" s="16">
        <f t="shared" si="241"/>
        <v>0</v>
      </c>
      <c r="K5168" s="20" t="s">
        <v>13999</v>
      </c>
      <c r="L5168" s="20" t="s">
        <v>13999</v>
      </c>
      <c r="M5168" s="20" t="s">
        <v>13999</v>
      </c>
      <c r="N5168" s="20"/>
      <c r="O5168" s="20"/>
      <c r="P5168" s="20"/>
      <c r="Q5168" s="20"/>
      <c r="R5168" s="16"/>
      <c r="S5168" s="16" t="s">
        <v>14079</v>
      </c>
      <c r="T5168" s="16" t="s">
        <v>23598</v>
      </c>
      <c r="U5168" s="39">
        <f t="shared" si="242"/>
        <v>22.164721286399999</v>
      </c>
    </row>
    <row r="5169" spans="1:21" ht="12" customHeight="1">
      <c r="A5169" s="15"/>
      <c r="B5169" s="21" t="s">
        <v>435</v>
      </c>
      <c r="C5169" s="16" t="s">
        <v>23528</v>
      </c>
      <c r="D5169" s="16" t="s">
        <v>23594</v>
      </c>
      <c r="E5169" s="16" t="s">
        <v>23597</v>
      </c>
      <c r="F5169" s="17"/>
      <c r="G5169" s="18">
        <v>1025</v>
      </c>
      <c r="H5169" s="19">
        <f t="shared" si="240"/>
        <v>31.606621200000006</v>
      </c>
      <c r="I5169" s="16"/>
      <c r="J5169" s="16">
        <f t="shared" si="241"/>
        <v>0</v>
      </c>
      <c r="K5169" s="20" t="s">
        <v>13999</v>
      </c>
      <c r="L5169" s="20" t="s">
        <v>13999</v>
      </c>
      <c r="M5169" s="20" t="s">
        <v>13999</v>
      </c>
      <c r="N5169" s="20" t="s">
        <v>13999</v>
      </c>
      <c r="O5169" s="20"/>
      <c r="P5169" s="20"/>
      <c r="Q5169" s="20"/>
      <c r="R5169" s="16"/>
      <c r="S5169" s="16" t="s">
        <v>14079</v>
      </c>
      <c r="T5169" s="16" t="s">
        <v>23599</v>
      </c>
      <c r="U5169" s="39">
        <f t="shared" si="242"/>
        <v>37.927945440000009</v>
      </c>
    </row>
    <row r="5170" spans="1:21" ht="23.25" customHeight="1">
      <c r="A5170" s="15"/>
      <c r="B5170" s="16" t="s">
        <v>23600</v>
      </c>
      <c r="C5170" s="16" t="s">
        <v>23528</v>
      </c>
      <c r="D5170" s="16" t="s">
        <v>23601</v>
      </c>
      <c r="E5170" s="16" t="s">
        <v>23602</v>
      </c>
      <c r="F5170" s="17"/>
      <c r="G5170" s="22">
        <v>677</v>
      </c>
      <c r="H5170" s="19">
        <f t="shared" si="240"/>
        <v>20.875787856000002</v>
      </c>
      <c r="I5170" s="16"/>
      <c r="J5170" s="16">
        <f t="shared" si="241"/>
        <v>0</v>
      </c>
      <c r="K5170" s="20" t="s">
        <v>13999</v>
      </c>
      <c r="L5170" s="20" t="s">
        <v>13999</v>
      </c>
      <c r="M5170" s="20" t="s">
        <v>13999</v>
      </c>
      <c r="N5170" s="20" t="s">
        <v>13999</v>
      </c>
      <c r="O5170" s="20" t="s">
        <v>13999</v>
      </c>
      <c r="P5170" s="20" t="s">
        <v>13999</v>
      </c>
      <c r="Q5170" s="20" t="s">
        <v>13999</v>
      </c>
      <c r="R5170" s="16"/>
      <c r="S5170" s="16"/>
      <c r="T5170" s="16" t="s">
        <v>23603</v>
      </c>
      <c r="U5170" s="39">
        <f t="shared" si="242"/>
        <v>25.050945427200002</v>
      </c>
    </row>
    <row r="5171" spans="1:21" ht="23.25" customHeight="1">
      <c r="A5171" s="15"/>
      <c r="B5171" s="21" t="s">
        <v>23604</v>
      </c>
      <c r="C5171" s="16" t="s">
        <v>23528</v>
      </c>
      <c r="D5171" s="16" t="s">
        <v>23601</v>
      </c>
      <c r="E5171" s="16" t="s">
        <v>23605</v>
      </c>
      <c r="F5171" s="17"/>
      <c r="G5171" s="22">
        <v>695</v>
      </c>
      <c r="H5171" s="19">
        <f t="shared" si="240"/>
        <v>21.430830960000002</v>
      </c>
      <c r="I5171" s="16"/>
      <c r="J5171" s="16">
        <f t="shared" si="241"/>
        <v>0</v>
      </c>
      <c r="K5171" s="20" t="s">
        <v>13999</v>
      </c>
      <c r="L5171" s="20" t="s">
        <v>13999</v>
      </c>
      <c r="M5171" s="20" t="s">
        <v>13999</v>
      </c>
      <c r="N5171" s="20" t="s">
        <v>13999</v>
      </c>
      <c r="O5171" s="20" t="s">
        <v>13999</v>
      </c>
      <c r="P5171" s="20" t="s">
        <v>13999</v>
      </c>
      <c r="Q5171" s="20" t="s">
        <v>13999</v>
      </c>
      <c r="R5171" s="16"/>
      <c r="S5171" s="16" t="s">
        <v>14079</v>
      </c>
      <c r="T5171" s="16" t="s">
        <v>23598</v>
      </c>
      <c r="U5171" s="39">
        <f t="shared" si="242"/>
        <v>25.716997152000001</v>
      </c>
    </row>
    <row r="5172" spans="1:21" ht="23.25" customHeight="1">
      <c r="A5172" s="15"/>
      <c r="B5172" s="16" t="s">
        <v>280</v>
      </c>
      <c r="C5172" s="16" t="s">
        <v>23528</v>
      </c>
      <c r="D5172" s="16" t="s">
        <v>23606</v>
      </c>
      <c r="E5172" s="16" t="s">
        <v>23607</v>
      </c>
      <c r="F5172" s="17"/>
      <c r="G5172" s="22">
        <v>974</v>
      </c>
      <c r="H5172" s="19">
        <f t="shared" si="240"/>
        <v>30.033999072</v>
      </c>
      <c r="I5172" s="16"/>
      <c r="J5172" s="16">
        <f t="shared" si="241"/>
        <v>0</v>
      </c>
      <c r="K5172" s="20" t="s">
        <v>13999</v>
      </c>
      <c r="L5172" s="20" t="s">
        <v>13999</v>
      </c>
      <c r="M5172" s="20"/>
      <c r="N5172" s="20" t="s">
        <v>13999</v>
      </c>
      <c r="O5172" s="20" t="s">
        <v>13999</v>
      </c>
      <c r="P5172" s="20" t="s">
        <v>13999</v>
      </c>
      <c r="Q5172" s="20" t="s">
        <v>13999</v>
      </c>
      <c r="R5172" s="16"/>
      <c r="S5172" s="16"/>
      <c r="T5172" s="16" t="s">
        <v>23608</v>
      </c>
      <c r="U5172" s="39">
        <f t="shared" si="242"/>
        <v>36.040798886399998</v>
      </c>
    </row>
    <row r="5173" spans="1:21" ht="23.25" customHeight="1">
      <c r="A5173" s="15"/>
      <c r="B5173" s="16" t="s">
        <v>23609</v>
      </c>
      <c r="C5173" s="16" t="s">
        <v>23528</v>
      </c>
      <c r="D5173" s="16" t="s">
        <v>23606</v>
      </c>
      <c r="E5173" s="16" t="s">
        <v>23610</v>
      </c>
      <c r="F5173" s="17"/>
      <c r="G5173" s="22">
        <v>992</v>
      </c>
      <c r="H5173" s="19">
        <f t="shared" si="240"/>
        <v>30.589042176</v>
      </c>
      <c r="I5173" s="16"/>
      <c r="J5173" s="16">
        <f t="shared" si="241"/>
        <v>0</v>
      </c>
      <c r="K5173" s="20" t="s">
        <v>13999</v>
      </c>
      <c r="L5173" s="20" t="s">
        <v>13999</v>
      </c>
      <c r="M5173" s="20" t="s">
        <v>13999</v>
      </c>
      <c r="N5173" s="20"/>
      <c r="O5173" s="20"/>
      <c r="P5173" s="20" t="s">
        <v>13999</v>
      </c>
      <c r="Q5173" s="20" t="s">
        <v>13999</v>
      </c>
      <c r="R5173" s="16"/>
      <c r="S5173" s="16"/>
      <c r="T5173" s="16" t="s">
        <v>23611</v>
      </c>
      <c r="U5173" s="39">
        <f t="shared" si="242"/>
        <v>36.706850611199997</v>
      </c>
    </row>
    <row r="5174" spans="1:21" ht="23.25" customHeight="1">
      <c r="A5174" s="15"/>
      <c r="B5174" s="21" t="s">
        <v>23612</v>
      </c>
      <c r="C5174" s="16" t="s">
        <v>23528</v>
      </c>
      <c r="D5174" s="16" t="s">
        <v>23606</v>
      </c>
      <c r="E5174" s="16" t="s">
        <v>23613</v>
      </c>
      <c r="F5174" s="17"/>
      <c r="G5174" s="18">
        <v>1207</v>
      </c>
      <c r="H5174" s="19">
        <f t="shared" si="240"/>
        <v>37.218723695999998</v>
      </c>
      <c r="I5174" s="16"/>
      <c r="J5174" s="16">
        <f t="shared" si="241"/>
        <v>0</v>
      </c>
      <c r="K5174" s="20"/>
      <c r="L5174" s="20" t="s">
        <v>13999</v>
      </c>
      <c r="M5174" s="20" t="s">
        <v>13999</v>
      </c>
      <c r="N5174" s="20" t="s">
        <v>13999</v>
      </c>
      <c r="O5174" s="20" t="s">
        <v>13999</v>
      </c>
      <c r="P5174" s="20" t="s">
        <v>13999</v>
      </c>
      <c r="Q5174" s="20" t="s">
        <v>13999</v>
      </c>
      <c r="R5174" s="16"/>
      <c r="S5174" s="16" t="s">
        <v>14079</v>
      </c>
      <c r="T5174" s="16" t="s">
        <v>23599</v>
      </c>
      <c r="U5174" s="39">
        <f t="shared" si="242"/>
        <v>44.662468435199997</v>
      </c>
    </row>
    <row r="5175" spans="1:21" ht="23.25" customHeight="1">
      <c r="A5175" s="15"/>
      <c r="B5175" s="16" t="s">
        <v>289</v>
      </c>
      <c r="C5175" s="16" t="s">
        <v>23528</v>
      </c>
      <c r="D5175" s="16" t="s">
        <v>23606</v>
      </c>
      <c r="E5175" s="16" t="s">
        <v>23614</v>
      </c>
      <c r="F5175" s="17"/>
      <c r="G5175" s="18">
        <v>1825</v>
      </c>
      <c r="H5175" s="19">
        <f t="shared" si="240"/>
        <v>56.275203600000019</v>
      </c>
      <c r="I5175" s="16"/>
      <c r="J5175" s="16">
        <f t="shared" si="241"/>
        <v>0</v>
      </c>
      <c r="K5175" s="20" t="s">
        <v>13999</v>
      </c>
      <c r="L5175" s="20" t="s">
        <v>13999</v>
      </c>
      <c r="M5175" s="20" t="s">
        <v>13999</v>
      </c>
      <c r="N5175" s="20" t="s">
        <v>13999</v>
      </c>
      <c r="O5175" s="20" t="s">
        <v>13999</v>
      </c>
      <c r="P5175" s="20" t="s">
        <v>13999</v>
      </c>
      <c r="Q5175" s="20" t="s">
        <v>13999</v>
      </c>
      <c r="R5175" s="16"/>
      <c r="S5175" s="16"/>
      <c r="T5175" s="16" t="s">
        <v>23599</v>
      </c>
      <c r="U5175" s="39">
        <f t="shared" si="242"/>
        <v>67.530244320000023</v>
      </c>
    </row>
    <row r="5176" spans="1:21" ht="23.25" customHeight="1">
      <c r="A5176" s="15"/>
      <c r="B5176" s="16" t="s">
        <v>23615</v>
      </c>
      <c r="C5176" s="16" t="s">
        <v>23528</v>
      </c>
      <c r="D5176" s="16" t="s">
        <v>23616</v>
      </c>
      <c r="E5176" s="16" t="s">
        <v>23617</v>
      </c>
      <c r="F5176" s="17"/>
      <c r="G5176" s="22">
        <v>827</v>
      </c>
      <c r="H5176" s="19">
        <f t="shared" si="240"/>
        <v>25.501147056000004</v>
      </c>
      <c r="I5176" s="16"/>
      <c r="J5176" s="16">
        <f t="shared" si="241"/>
        <v>0</v>
      </c>
      <c r="K5176" s="20" t="s">
        <v>13999</v>
      </c>
      <c r="L5176" s="20"/>
      <c r="M5176" s="20"/>
      <c r="N5176" s="20"/>
      <c r="O5176" s="20"/>
      <c r="P5176" s="20"/>
      <c r="Q5176" s="20"/>
      <c r="R5176" s="16"/>
      <c r="S5176" s="16"/>
      <c r="T5176" s="16"/>
      <c r="U5176" s="39">
        <f t="shared" si="242"/>
        <v>30.601376467200005</v>
      </c>
    </row>
    <row r="5177" spans="1:21" ht="23.25" customHeight="1">
      <c r="A5177" s="15"/>
      <c r="B5177" s="16" t="s">
        <v>23618</v>
      </c>
      <c r="C5177" s="16" t="s">
        <v>23528</v>
      </c>
      <c r="D5177" s="16" t="s">
        <v>23616</v>
      </c>
      <c r="E5177" s="16" t="s">
        <v>23617</v>
      </c>
      <c r="F5177" s="17"/>
      <c r="G5177" s="22">
        <v>388</v>
      </c>
      <c r="H5177" s="19">
        <f t="shared" si="240"/>
        <v>11.964262463999999</v>
      </c>
      <c r="I5177" s="16"/>
      <c r="J5177" s="16">
        <f t="shared" si="241"/>
        <v>0</v>
      </c>
      <c r="K5177" s="20"/>
      <c r="L5177" s="20"/>
      <c r="M5177" s="20"/>
      <c r="N5177" s="20"/>
      <c r="O5177" s="20"/>
      <c r="P5177" s="20"/>
      <c r="Q5177" s="20"/>
      <c r="R5177" s="16"/>
      <c r="S5177" s="16"/>
      <c r="T5177" s="16"/>
      <c r="U5177" s="39">
        <f t="shared" si="242"/>
        <v>14.357114956799998</v>
      </c>
    </row>
    <row r="5178" spans="1:21" ht="23.25" customHeight="1">
      <c r="A5178" s="15"/>
      <c r="B5178" s="16" t="s">
        <v>23619</v>
      </c>
      <c r="C5178" s="16" t="s">
        <v>23528</v>
      </c>
      <c r="D5178" s="16" t="s">
        <v>23616</v>
      </c>
      <c r="E5178" s="16" t="s">
        <v>23617</v>
      </c>
      <c r="F5178" s="17"/>
      <c r="G5178" s="22">
        <v>691</v>
      </c>
      <c r="H5178" s="19">
        <f t="shared" si="240"/>
        <v>21.307488048</v>
      </c>
      <c r="I5178" s="16"/>
      <c r="J5178" s="16">
        <f t="shared" si="241"/>
        <v>0</v>
      </c>
      <c r="K5178" s="20" t="s">
        <v>13999</v>
      </c>
      <c r="L5178" s="20"/>
      <c r="M5178" s="20"/>
      <c r="N5178" s="20"/>
      <c r="O5178" s="20"/>
      <c r="P5178" s="20"/>
      <c r="Q5178" s="20"/>
      <c r="R5178" s="16"/>
      <c r="S5178" s="16"/>
      <c r="T5178" s="16"/>
      <c r="U5178" s="39">
        <f t="shared" si="242"/>
        <v>25.568985657599999</v>
      </c>
    </row>
    <row r="5179" spans="1:21" ht="23.25" customHeight="1">
      <c r="A5179" s="15"/>
      <c r="B5179" s="16" t="s">
        <v>23620</v>
      </c>
      <c r="C5179" s="16" t="s">
        <v>23528</v>
      </c>
      <c r="D5179" s="16" t="s">
        <v>23616</v>
      </c>
      <c r="E5179" s="16" t="s">
        <v>23621</v>
      </c>
      <c r="F5179" s="17"/>
      <c r="G5179" s="22">
        <v>402</v>
      </c>
      <c r="H5179" s="19">
        <f t="shared" si="240"/>
        <v>12.395962656</v>
      </c>
      <c r="I5179" s="16"/>
      <c r="J5179" s="16">
        <f t="shared" si="241"/>
        <v>0</v>
      </c>
      <c r="K5179" s="20" t="s">
        <v>13999</v>
      </c>
      <c r="L5179" s="20"/>
      <c r="M5179" s="20"/>
      <c r="N5179" s="20"/>
      <c r="O5179" s="20"/>
      <c r="P5179" s="20"/>
      <c r="Q5179" s="20"/>
      <c r="R5179" s="16"/>
      <c r="S5179" s="16"/>
      <c r="T5179" s="16"/>
      <c r="U5179" s="39">
        <f t="shared" si="242"/>
        <v>14.875155187199999</v>
      </c>
    </row>
    <row r="5180" spans="1:21" ht="23.25" customHeight="1">
      <c r="A5180" s="15"/>
      <c r="B5180" s="16" t="s">
        <v>23622</v>
      </c>
      <c r="C5180" s="16" t="s">
        <v>23528</v>
      </c>
      <c r="D5180" s="16" t="s">
        <v>23623</v>
      </c>
      <c r="E5180" s="16" t="s">
        <v>23624</v>
      </c>
      <c r="F5180" s="17"/>
      <c r="G5180" s="22">
        <v>677</v>
      </c>
      <c r="H5180" s="19">
        <f t="shared" si="240"/>
        <v>20.875787856000002</v>
      </c>
      <c r="I5180" s="16"/>
      <c r="J5180" s="16">
        <f t="shared" si="241"/>
        <v>0</v>
      </c>
      <c r="K5180" s="20" t="s">
        <v>13999</v>
      </c>
      <c r="L5180" s="20" t="s">
        <v>13999</v>
      </c>
      <c r="M5180" s="20" t="s">
        <v>13999</v>
      </c>
      <c r="N5180" s="20" t="s">
        <v>13999</v>
      </c>
      <c r="O5180" s="20"/>
      <c r="P5180" s="20" t="s">
        <v>13999</v>
      </c>
      <c r="Q5180" s="20"/>
      <c r="R5180" s="16"/>
      <c r="S5180" s="16"/>
      <c r="T5180" s="16"/>
      <c r="U5180" s="39">
        <f t="shared" si="242"/>
        <v>25.050945427200002</v>
      </c>
    </row>
    <row r="5181" spans="1:21" ht="23.25" customHeight="1">
      <c r="A5181" s="15"/>
      <c r="B5181" s="16" t="s">
        <v>23625</v>
      </c>
      <c r="C5181" s="16" t="s">
        <v>23528</v>
      </c>
      <c r="D5181" s="16" t="s">
        <v>23623</v>
      </c>
      <c r="E5181" s="16" t="s">
        <v>23626</v>
      </c>
      <c r="F5181" s="17"/>
      <c r="G5181" s="22">
        <v>677</v>
      </c>
      <c r="H5181" s="19">
        <f t="shared" si="240"/>
        <v>20.875787856000002</v>
      </c>
      <c r="I5181" s="16"/>
      <c r="J5181" s="16">
        <f t="shared" si="241"/>
        <v>0</v>
      </c>
      <c r="K5181" s="20" t="s">
        <v>13999</v>
      </c>
      <c r="L5181" s="20" t="s">
        <v>13999</v>
      </c>
      <c r="M5181" s="20" t="s">
        <v>13999</v>
      </c>
      <c r="N5181" s="20"/>
      <c r="O5181" s="20"/>
      <c r="P5181" s="20" t="s">
        <v>13999</v>
      </c>
      <c r="Q5181" s="20"/>
      <c r="R5181" s="16"/>
      <c r="S5181" s="16"/>
      <c r="T5181" s="16"/>
      <c r="U5181" s="39">
        <f t="shared" si="242"/>
        <v>25.050945427200002</v>
      </c>
    </row>
    <row r="5182" spans="1:21" ht="23.25" customHeight="1">
      <c r="A5182" s="15"/>
      <c r="B5182" s="21" t="s">
        <v>23627</v>
      </c>
      <c r="C5182" s="16" t="s">
        <v>23528</v>
      </c>
      <c r="D5182" s="16" t="s">
        <v>23623</v>
      </c>
      <c r="E5182" s="16" t="s">
        <v>23624</v>
      </c>
      <c r="F5182" s="17"/>
      <c r="G5182" s="22">
        <v>677</v>
      </c>
      <c r="H5182" s="19">
        <f t="shared" si="240"/>
        <v>20.875787856000002</v>
      </c>
      <c r="I5182" s="16"/>
      <c r="J5182" s="16">
        <f t="shared" si="241"/>
        <v>0</v>
      </c>
      <c r="K5182" s="20" t="s">
        <v>14000</v>
      </c>
      <c r="L5182" s="20" t="s">
        <v>13999</v>
      </c>
      <c r="M5182" s="20" t="s">
        <v>13999</v>
      </c>
      <c r="N5182" s="20" t="s">
        <v>13999</v>
      </c>
      <c r="O5182" s="20" t="s">
        <v>13999</v>
      </c>
      <c r="P5182" s="20"/>
      <c r="Q5182" s="20" t="s">
        <v>13999</v>
      </c>
      <c r="R5182" s="16"/>
      <c r="S5182" s="16" t="s">
        <v>14079</v>
      </c>
      <c r="T5182" s="16"/>
      <c r="U5182" s="39">
        <f t="shared" si="242"/>
        <v>25.050945427200002</v>
      </c>
    </row>
    <row r="5183" spans="1:21" ht="23.25" customHeight="1">
      <c r="A5183" s="15"/>
      <c r="B5183" s="16" t="s">
        <v>23628</v>
      </c>
      <c r="C5183" s="16" t="s">
        <v>23528</v>
      </c>
      <c r="D5183" s="16" t="s">
        <v>23623</v>
      </c>
      <c r="E5183" s="16" t="s">
        <v>23624</v>
      </c>
      <c r="F5183" s="17"/>
      <c r="G5183" s="22">
        <v>677</v>
      </c>
      <c r="H5183" s="19">
        <f t="shared" si="240"/>
        <v>20.875787856000002</v>
      </c>
      <c r="I5183" s="16"/>
      <c r="J5183" s="16">
        <f t="shared" si="241"/>
        <v>0</v>
      </c>
      <c r="K5183" s="20" t="s">
        <v>13999</v>
      </c>
      <c r="L5183" s="20" t="s">
        <v>13999</v>
      </c>
      <c r="M5183" s="20" t="s">
        <v>13999</v>
      </c>
      <c r="N5183" s="20"/>
      <c r="O5183" s="20" t="s">
        <v>13999</v>
      </c>
      <c r="P5183" s="20" t="s">
        <v>13999</v>
      </c>
      <c r="Q5183" s="20"/>
      <c r="R5183" s="16"/>
      <c r="S5183" s="16"/>
      <c r="T5183" s="16"/>
      <c r="U5183" s="39">
        <f t="shared" si="242"/>
        <v>25.050945427200002</v>
      </c>
    </row>
    <row r="5184" spans="1:21" ht="34.5" customHeight="1">
      <c r="A5184" s="15"/>
      <c r="B5184" s="16" t="s">
        <v>23629</v>
      </c>
      <c r="C5184" s="16" t="s">
        <v>23528</v>
      </c>
      <c r="D5184" s="16" t="s">
        <v>23630</v>
      </c>
      <c r="E5184" s="16" t="s">
        <v>23631</v>
      </c>
      <c r="F5184" s="17"/>
      <c r="G5184" s="18">
        <v>2190</v>
      </c>
      <c r="H5184" s="19">
        <f t="shared" si="240"/>
        <v>67.530244320000008</v>
      </c>
      <c r="I5184" s="16"/>
      <c r="J5184" s="16">
        <f t="shared" si="241"/>
        <v>0</v>
      </c>
      <c r="K5184" s="20" t="s">
        <v>13999</v>
      </c>
      <c r="L5184" s="20" t="s">
        <v>13999</v>
      </c>
      <c r="M5184" s="20" t="s">
        <v>13999</v>
      </c>
      <c r="N5184" s="20"/>
      <c r="O5184" s="20"/>
      <c r="P5184" s="20" t="s">
        <v>13999</v>
      </c>
      <c r="Q5184" s="20"/>
      <c r="R5184" s="16"/>
      <c r="S5184" s="16"/>
      <c r="T5184" s="16"/>
      <c r="U5184" s="39">
        <f t="shared" si="242"/>
        <v>81.036293184000002</v>
      </c>
    </row>
    <row r="5185" spans="1:21" ht="23.25" customHeight="1">
      <c r="A5185" s="15"/>
      <c r="B5185" s="16" t="s">
        <v>23632</v>
      </c>
      <c r="C5185" s="16" t="s">
        <v>23528</v>
      </c>
      <c r="D5185" s="16" t="s">
        <v>23633</v>
      </c>
      <c r="E5185" s="16" t="s">
        <v>23634</v>
      </c>
      <c r="F5185" s="17"/>
      <c r="G5185" s="18">
        <v>2606</v>
      </c>
      <c r="H5185" s="19">
        <f t="shared" si="240"/>
        <v>80.357907167999997</v>
      </c>
      <c r="I5185" s="16"/>
      <c r="J5185" s="16">
        <f t="shared" si="241"/>
        <v>0</v>
      </c>
      <c r="K5185" s="20" t="s">
        <v>13999</v>
      </c>
      <c r="L5185" s="20" t="s">
        <v>13999</v>
      </c>
      <c r="M5185" s="20" t="s">
        <v>13999</v>
      </c>
      <c r="N5185" s="20" t="s">
        <v>13999</v>
      </c>
      <c r="O5185" s="20" t="s">
        <v>13999</v>
      </c>
      <c r="P5185" s="20" t="s">
        <v>13999</v>
      </c>
      <c r="Q5185" s="20"/>
      <c r="R5185" s="16"/>
      <c r="S5185" s="16"/>
      <c r="T5185" s="16"/>
      <c r="U5185" s="39">
        <f t="shared" si="242"/>
        <v>96.429488601599999</v>
      </c>
    </row>
    <row r="5186" spans="1:21" ht="23.25" customHeight="1">
      <c r="A5186" s="15"/>
      <c r="B5186" s="21" t="s">
        <v>23635</v>
      </c>
      <c r="C5186" s="16" t="s">
        <v>23528</v>
      </c>
      <c r="D5186" s="16" t="s">
        <v>23636</v>
      </c>
      <c r="E5186" s="16" t="s">
        <v>23637</v>
      </c>
      <c r="F5186" s="17"/>
      <c r="G5186" s="18">
        <v>3546</v>
      </c>
      <c r="H5186" s="19">
        <f t="shared" si="240"/>
        <v>109.34349148800001</v>
      </c>
      <c r="I5186" s="16"/>
      <c r="J5186" s="16">
        <f t="shared" si="241"/>
        <v>0</v>
      </c>
      <c r="K5186" s="20" t="s">
        <v>14000</v>
      </c>
      <c r="L5186" s="20" t="s">
        <v>13999</v>
      </c>
      <c r="M5186" s="20" t="s">
        <v>13999</v>
      </c>
      <c r="N5186" s="20" t="s">
        <v>13999</v>
      </c>
      <c r="O5186" s="20" t="s">
        <v>13999</v>
      </c>
      <c r="P5186" s="20" t="s">
        <v>13999</v>
      </c>
      <c r="Q5186" s="20"/>
      <c r="R5186" s="16"/>
      <c r="S5186" s="16" t="s">
        <v>14156</v>
      </c>
      <c r="T5186" s="16"/>
      <c r="U5186" s="39">
        <f t="shared" si="242"/>
        <v>136.37127555168001</v>
      </c>
    </row>
    <row r="5187" spans="1:21" ht="23.25" customHeight="1">
      <c r="A5187" s="15"/>
      <c r="B5187" s="21" t="s">
        <v>23638</v>
      </c>
      <c r="C5187" s="16" t="s">
        <v>23528</v>
      </c>
      <c r="D5187" s="16" t="s">
        <v>23636</v>
      </c>
      <c r="E5187" s="16" t="s">
        <v>23639</v>
      </c>
      <c r="F5187" s="17"/>
      <c r="G5187" s="18">
        <v>3546</v>
      </c>
      <c r="H5187" s="19">
        <f t="shared" si="240"/>
        <v>109.34349148800001</v>
      </c>
      <c r="I5187" s="16"/>
      <c r="J5187" s="16">
        <f t="shared" si="241"/>
        <v>0</v>
      </c>
      <c r="K5187" s="20" t="s">
        <v>14000</v>
      </c>
      <c r="L5187" s="20" t="s">
        <v>13999</v>
      </c>
      <c r="M5187" s="20" t="s">
        <v>13999</v>
      </c>
      <c r="N5187" s="20" t="s">
        <v>13999</v>
      </c>
      <c r="O5187" s="20" t="s">
        <v>13999</v>
      </c>
      <c r="P5187" s="20" t="s">
        <v>13999</v>
      </c>
      <c r="Q5187" s="20" t="s">
        <v>13999</v>
      </c>
      <c r="R5187" s="16"/>
      <c r="S5187" s="16" t="s">
        <v>14156</v>
      </c>
      <c r="T5187" s="16"/>
      <c r="U5187" s="39">
        <f t="shared" si="242"/>
        <v>136.37127555168001</v>
      </c>
    </row>
    <row r="5188" spans="1:21" ht="34.5" customHeight="1">
      <c r="A5188" s="15"/>
      <c r="B5188" s="21" t="s">
        <v>23640</v>
      </c>
      <c r="C5188" s="16" t="s">
        <v>23528</v>
      </c>
      <c r="D5188" s="16" t="s">
        <v>23641</v>
      </c>
      <c r="E5188" s="16" t="s">
        <v>23642</v>
      </c>
      <c r="F5188" s="17"/>
      <c r="G5188" s="18">
        <v>3164</v>
      </c>
      <c r="H5188" s="19">
        <f t="shared" si="240"/>
        <v>97.564243391999995</v>
      </c>
      <c r="I5188" s="16"/>
      <c r="J5188" s="16">
        <f t="shared" si="241"/>
        <v>0</v>
      </c>
      <c r="K5188" s="20" t="s">
        <v>13999</v>
      </c>
      <c r="L5188" s="20" t="s">
        <v>13999</v>
      </c>
      <c r="M5188" s="20" t="s">
        <v>13999</v>
      </c>
      <c r="N5188" s="20"/>
      <c r="O5188" s="20"/>
      <c r="P5188" s="20"/>
      <c r="Q5188" s="20" t="s">
        <v>13999</v>
      </c>
      <c r="R5188" s="16"/>
      <c r="S5188" s="16" t="s">
        <v>14079</v>
      </c>
      <c r="T5188" s="16"/>
      <c r="U5188" s="39">
        <f t="shared" si="242"/>
        <v>117.07709207039998</v>
      </c>
    </row>
    <row r="5189" spans="1:21" ht="34.5" customHeight="1">
      <c r="A5189" s="15"/>
      <c r="B5189" s="21" t="s">
        <v>23643</v>
      </c>
      <c r="C5189" s="16" t="s">
        <v>23528</v>
      </c>
      <c r="D5189" s="16" t="s">
        <v>23641</v>
      </c>
      <c r="E5189" s="16" t="s">
        <v>23642</v>
      </c>
      <c r="F5189" s="17"/>
      <c r="G5189" s="18">
        <v>3164</v>
      </c>
      <c r="H5189" s="19">
        <f t="shared" si="240"/>
        <v>97.564243391999995</v>
      </c>
      <c r="I5189" s="16"/>
      <c r="J5189" s="16">
        <f t="shared" si="241"/>
        <v>0</v>
      </c>
      <c r="K5189" s="20" t="s">
        <v>13999</v>
      </c>
      <c r="L5189" s="20" t="s">
        <v>13999</v>
      </c>
      <c r="M5189" s="20" t="s">
        <v>13999</v>
      </c>
      <c r="N5189" s="20"/>
      <c r="O5189" s="20"/>
      <c r="P5189" s="20"/>
      <c r="Q5189" s="20"/>
      <c r="R5189" s="16"/>
      <c r="S5189" s="16" t="s">
        <v>14079</v>
      </c>
      <c r="T5189" s="16"/>
      <c r="U5189" s="39">
        <f t="shared" si="242"/>
        <v>117.07709207039998</v>
      </c>
    </row>
    <row r="5190" spans="1:21" ht="23.25" customHeight="1">
      <c r="A5190" s="15"/>
      <c r="B5190" s="21" t="s">
        <v>23644</v>
      </c>
      <c r="C5190" s="16" t="s">
        <v>23528</v>
      </c>
      <c r="D5190" s="16" t="s">
        <v>23645</v>
      </c>
      <c r="E5190" s="16" t="s">
        <v>23637</v>
      </c>
      <c r="F5190" s="17"/>
      <c r="G5190" s="18">
        <v>3546</v>
      </c>
      <c r="H5190" s="19">
        <f t="shared" si="240"/>
        <v>109.34349148800001</v>
      </c>
      <c r="I5190" s="16"/>
      <c r="J5190" s="16">
        <f t="shared" si="241"/>
        <v>0</v>
      </c>
      <c r="K5190" s="20" t="s">
        <v>14000</v>
      </c>
      <c r="L5190" s="20" t="s">
        <v>13999</v>
      </c>
      <c r="M5190" s="20" t="s">
        <v>13999</v>
      </c>
      <c r="N5190" s="20" t="s">
        <v>13999</v>
      </c>
      <c r="O5190" s="20" t="s">
        <v>13999</v>
      </c>
      <c r="P5190" s="20" t="s">
        <v>13999</v>
      </c>
      <c r="Q5190" s="20" t="s">
        <v>13999</v>
      </c>
      <c r="R5190" s="16"/>
      <c r="S5190" s="16" t="s">
        <v>14156</v>
      </c>
      <c r="T5190" s="16"/>
      <c r="U5190" s="39">
        <f t="shared" si="242"/>
        <v>136.37127555168001</v>
      </c>
    </row>
    <row r="5191" spans="1:21" ht="23.25" customHeight="1">
      <c r="A5191" s="15"/>
      <c r="B5191" s="21" t="s">
        <v>23646</v>
      </c>
      <c r="C5191" s="16" t="s">
        <v>23528</v>
      </c>
      <c r="D5191" s="16" t="s">
        <v>23645</v>
      </c>
      <c r="E5191" s="16" t="s">
        <v>23639</v>
      </c>
      <c r="F5191" s="17"/>
      <c r="G5191" s="18">
        <v>3546</v>
      </c>
      <c r="H5191" s="19">
        <f t="shared" si="240"/>
        <v>109.34349148800001</v>
      </c>
      <c r="I5191" s="16"/>
      <c r="J5191" s="16">
        <f t="shared" si="241"/>
        <v>0</v>
      </c>
      <c r="K5191" s="20" t="s">
        <v>14000</v>
      </c>
      <c r="L5191" s="20" t="s">
        <v>13999</v>
      </c>
      <c r="M5191" s="20" t="s">
        <v>13999</v>
      </c>
      <c r="N5191" s="20" t="s">
        <v>13999</v>
      </c>
      <c r="O5191" s="20" t="s">
        <v>13999</v>
      </c>
      <c r="P5191" s="20" t="s">
        <v>13999</v>
      </c>
      <c r="Q5191" s="20" t="s">
        <v>13999</v>
      </c>
      <c r="R5191" s="16"/>
      <c r="S5191" s="16" t="s">
        <v>14156</v>
      </c>
      <c r="T5191" s="16"/>
      <c r="U5191" s="39">
        <f t="shared" si="242"/>
        <v>136.37127555168001</v>
      </c>
    </row>
    <row r="5192" spans="1:21" ht="34.5" customHeight="1">
      <c r="A5192" s="15"/>
      <c r="B5192" s="21" t="s">
        <v>23647</v>
      </c>
      <c r="C5192" s="16" t="s">
        <v>23528</v>
      </c>
      <c r="D5192" s="16" t="s">
        <v>23648</v>
      </c>
      <c r="E5192" s="16" t="s">
        <v>23649</v>
      </c>
      <c r="F5192" s="17"/>
      <c r="G5192" s="18">
        <v>5214</v>
      </c>
      <c r="H5192" s="19">
        <f t="shared" si="240"/>
        <v>160.77748579199999</v>
      </c>
      <c r="I5192" s="16"/>
      <c r="J5192" s="16">
        <f t="shared" si="241"/>
        <v>0</v>
      </c>
      <c r="K5192" s="20" t="s">
        <v>14000</v>
      </c>
      <c r="L5192" s="20" t="s">
        <v>13999</v>
      </c>
      <c r="M5192" s="20" t="s">
        <v>13999</v>
      </c>
      <c r="N5192" s="20"/>
      <c r="O5192" s="20"/>
      <c r="P5192" s="20" t="s">
        <v>13999</v>
      </c>
      <c r="Q5192" s="20"/>
      <c r="R5192" s="16"/>
      <c r="S5192" s="16" t="s">
        <v>14156</v>
      </c>
      <c r="T5192" s="16"/>
      <c r="U5192" s="39">
        <f t="shared" si="242"/>
        <v>193.46300922912002</v>
      </c>
    </row>
    <row r="5193" spans="1:21" ht="34.5" customHeight="1">
      <c r="A5193" s="15"/>
      <c r="B5193" s="21" t="s">
        <v>23650</v>
      </c>
      <c r="C5193" s="16" t="s">
        <v>23528</v>
      </c>
      <c r="D5193" s="16" t="s">
        <v>23648</v>
      </c>
      <c r="E5193" s="16" t="s">
        <v>23639</v>
      </c>
      <c r="F5193" s="17"/>
      <c r="G5193" s="18">
        <v>5214</v>
      </c>
      <c r="H5193" s="19">
        <f t="shared" si="240"/>
        <v>160.77748579199999</v>
      </c>
      <c r="I5193" s="16"/>
      <c r="J5193" s="16">
        <f t="shared" si="241"/>
        <v>0</v>
      </c>
      <c r="K5193" s="20" t="s">
        <v>14000</v>
      </c>
      <c r="L5193" s="20" t="s">
        <v>13999</v>
      </c>
      <c r="M5193" s="20" t="s">
        <v>13999</v>
      </c>
      <c r="N5193" s="20" t="s">
        <v>13999</v>
      </c>
      <c r="O5193" s="20"/>
      <c r="P5193" s="20" t="s">
        <v>13999</v>
      </c>
      <c r="Q5193" s="20"/>
      <c r="R5193" s="16"/>
      <c r="S5193" s="16" t="s">
        <v>14156</v>
      </c>
      <c r="T5193" s="16"/>
      <c r="U5193" s="39">
        <f t="shared" si="242"/>
        <v>193.46300922912002</v>
      </c>
    </row>
    <row r="5194" spans="1:21" ht="34.5" customHeight="1">
      <c r="A5194" s="15"/>
      <c r="B5194" s="21" t="s">
        <v>23651</v>
      </c>
      <c r="C5194" s="16" t="s">
        <v>23528</v>
      </c>
      <c r="D5194" s="16" t="s">
        <v>23648</v>
      </c>
      <c r="E5194" s="16" t="s">
        <v>23652</v>
      </c>
      <c r="F5194" s="17"/>
      <c r="G5194" s="18">
        <v>5214</v>
      </c>
      <c r="H5194" s="19">
        <f t="shared" si="240"/>
        <v>160.77748579199999</v>
      </c>
      <c r="I5194" s="16"/>
      <c r="J5194" s="16">
        <f t="shared" si="241"/>
        <v>0</v>
      </c>
      <c r="K5194" s="20" t="s">
        <v>14000</v>
      </c>
      <c r="L5194" s="20" t="s">
        <v>13999</v>
      </c>
      <c r="M5194" s="20" t="s">
        <v>13999</v>
      </c>
      <c r="N5194" s="20"/>
      <c r="O5194" s="20" t="s">
        <v>13999</v>
      </c>
      <c r="P5194" s="20" t="s">
        <v>13999</v>
      </c>
      <c r="Q5194" s="20"/>
      <c r="R5194" s="16"/>
      <c r="S5194" s="16" t="s">
        <v>14156</v>
      </c>
      <c r="T5194" s="16"/>
      <c r="U5194" s="39">
        <f t="shared" si="242"/>
        <v>193.46300922912002</v>
      </c>
    </row>
    <row r="5195" spans="1:21" ht="34.5" customHeight="1">
      <c r="A5195" s="15"/>
      <c r="B5195" s="21" t="s">
        <v>23653</v>
      </c>
      <c r="C5195" s="16" t="s">
        <v>23528</v>
      </c>
      <c r="D5195" s="16" t="s">
        <v>23648</v>
      </c>
      <c r="E5195" s="16" t="s">
        <v>23639</v>
      </c>
      <c r="F5195" s="17"/>
      <c r="G5195" s="18">
        <v>5214</v>
      </c>
      <c r="H5195" s="19">
        <f t="shared" si="240"/>
        <v>160.77748579199999</v>
      </c>
      <c r="I5195" s="16"/>
      <c r="J5195" s="16">
        <f t="shared" si="241"/>
        <v>0</v>
      </c>
      <c r="K5195" s="20" t="s">
        <v>14000</v>
      </c>
      <c r="L5195" s="20" t="s">
        <v>13999</v>
      </c>
      <c r="M5195" s="20" t="s">
        <v>13999</v>
      </c>
      <c r="N5195" s="20"/>
      <c r="O5195" s="20" t="s">
        <v>13999</v>
      </c>
      <c r="P5195" s="20" t="s">
        <v>13999</v>
      </c>
      <c r="Q5195" s="20"/>
      <c r="R5195" s="16"/>
      <c r="S5195" s="16" t="s">
        <v>14156</v>
      </c>
      <c r="T5195" s="16"/>
      <c r="U5195" s="39">
        <f t="shared" si="242"/>
        <v>193.46300922912002</v>
      </c>
    </row>
    <row r="5196" spans="1:21" ht="12" customHeight="1">
      <c r="A5196" s="15"/>
      <c r="B5196" s="16" t="s">
        <v>23654</v>
      </c>
      <c r="C5196" s="16" t="s">
        <v>23528</v>
      </c>
      <c r="D5196" s="16" t="s">
        <v>23655</v>
      </c>
      <c r="E5196" s="16" t="s">
        <v>23656</v>
      </c>
      <c r="F5196" s="17"/>
      <c r="G5196" s="22">
        <v>382</v>
      </c>
      <c r="H5196" s="19">
        <f t="shared" si="240"/>
        <v>11.779248096000002</v>
      </c>
      <c r="I5196" s="16"/>
      <c r="J5196" s="16">
        <f t="shared" si="241"/>
        <v>0</v>
      </c>
      <c r="K5196" s="20" t="s">
        <v>13999</v>
      </c>
      <c r="L5196" s="20"/>
      <c r="M5196" s="20"/>
      <c r="N5196" s="20"/>
      <c r="O5196" s="20"/>
      <c r="P5196" s="20" t="s">
        <v>13999</v>
      </c>
      <c r="Q5196" s="20"/>
      <c r="R5196" s="16"/>
      <c r="S5196" s="16"/>
      <c r="T5196" s="16"/>
      <c r="U5196" s="39">
        <f t="shared" si="242"/>
        <v>14.135097715200002</v>
      </c>
    </row>
    <row r="5197" spans="1:21" ht="12" customHeight="1">
      <c r="A5197" s="15"/>
      <c r="B5197" s="16" t="s">
        <v>23657</v>
      </c>
      <c r="C5197" s="16" t="s">
        <v>23528</v>
      </c>
      <c r="D5197" s="16" t="s">
        <v>23655</v>
      </c>
      <c r="E5197" s="16" t="s">
        <v>23658</v>
      </c>
      <c r="F5197" s="17"/>
      <c r="G5197" s="22">
        <v>666</v>
      </c>
      <c r="H5197" s="19">
        <f t="shared" si="240"/>
        <v>20.536594848000004</v>
      </c>
      <c r="I5197" s="16"/>
      <c r="J5197" s="16">
        <f t="shared" si="241"/>
        <v>0</v>
      </c>
      <c r="K5197" s="20"/>
      <c r="L5197" s="20"/>
      <c r="M5197" s="20"/>
      <c r="N5197" s="20"/>
      <c r="O5197" s="20"/>
      <c r="P5197" s="20"/>
      <c r="Q5197" s="20"/>
      <c r="R5197" s="16"/>
      <c r="S5197" s="16"/>
      <c r="T5197" s="16"/>
      <c r="U5197" s="39">
        <f t="shared" si="242"/>
        <v>24.643913817600005</v>
      </c>
    </row>
    <row r="5198" spans="1:21" ht="12" customHeight="1">
      <c r="A5198" s="15"/>
      <c r="B5198" s="16" t="s">
        <v>23659</v>
      </c>
      <c r="C5198" s="16" t="s">
        <v>23528</v>
      </c>
      <c r="D5198" s="16" t="s">
        <v>23655</v>
      </c>
      <c r="E5198" s="16" t="s">
        <v>23660</v>
      </c>
      <c r="F5198" s="17"/>
      <c r="G5198" s="18">
        <v>1200</v>
      </c>
      <c r="H5198" s="19">
        <f t="shared" si="240"/>
        <v>37.002873600000001</v>
      </c>
      <c r="I5198" s="16"/>
      <c r="J5198" s="16">
        <f t="shared" si="241"/>
        <v>0</v>
      </c>
      <c r="K5198" s="20" t="s">
        <v>13999</v>
      </c>
      <c r="L5198" s="20" t="s">
        <v>13999</v>
      </c>
      <c r="M5198" s="20" t="s">
        <v>13999</v>
      </c>
      <c r="N5198" s="20" t="s">
        <v>13999</v>
      </c>
      <c r="O5198" s="20" t="s">
        <v>13999</v>
      </c>
      <c r="P5198" s="20" t="s">
        <v>13999</v>
      </c>
      <c r="Q5198" s="20" t="s">
        <v>13999</v>
      </c>
      <c r="R5198" s="16"/>
      <c r="S5198" s="16"/>
      <c r="T5198" s="16" t="s">
        <v>23661</v>
      </c>
      <c r="U5198" s="39">
        <f t="shared" si="242"/>
        <v>44.403448320000003</v>
      </c>
    </row>
    <row r="5199" spans="1:21" ht="12" customHeight="1">
      <c r="A5199" s="15"/>
      <c r="B5199" s="21" t="s">
        <v>23662</v>
      </c>
      <c r="C5199" s="16" t="s">
        <v>23528</v>
      </c>
      <c r="D5199" s="16" t="s">
        <v>23655</v>
      </c>
      <c r="E5199" s="16" t="s">
        <v>23663</v>
      </c>
      <c r="F5199" s="17"/>
      <c r="G5199" s="18">
        <v>3962</v>
      </c>
      <c r="H5199" s="19">
        <f t="shared" si="240"/>
        <v>122.171154336</v>
      </c>
      <c r="I5199" s="16"/>
      <c r="J5199" s="16">
        <f t="shared" si="241"/>
        <v>0</v>
      </c>
      <c r="K5199" s="20" t="s">
        <v>14000</v>
      </c>
      <c r="L5199" s="20" t="s">
        <v>13999</v>
      </c>
      <c r="M5199" s="20" t="s">
        <v>13999</v>
      </c>
      <c r="N5199" s="20"/>
      <c r="O5199" s="20" t="s">
        <v>13999</v>
      </c>
      <c r="P5199" s="20" t="s">
        <v>13999</v>
      </c>
      <c r="Q5199" s="20"/>
      <c r="R5199" s="16"/>
      <c r="S5199" s="16" t="s">
        <v>14156</v>
      </c>
      <c r="T5199" s="16"/>
      <c r="U5199" s="39">
        <f t="shared" si="242"/>
        <v>150.60998131296</v>
      </c>
    </row>
    <row r="5200" spans="1:21" ht="12" customHeight="1">
      <c r="A5200" s="15"/>
      <c r="B5200" s="16" t="s">
        <v>23664</v>
      </c>
      <c r="C5200" s="16" t="s">
        <v>23528</v>
      </c>
      <c r="D5200" s="16" t="s">
        <v>23655</v>
      </c>
      <c r="E5200" s="16" t="s">
        <v>23665</v>
      </c>
      <c r="F5200" s="17"/>
      <c r="G5200" s="22">
        <v>673</v>
      </c>
      <c r="H5200" s="19">
        <f t="shared" si="240"/>
        <v>20.752444944000004</v>
      </c>
      <c r="I5200" s="16"/>
      <c r="J5200" s="16">
        <f t="shared" si="241"/>
        <v>0</v>
      </c>
      <c r="K5200" s="20" t="s">
        <v>14000</v>
      </c>
      <c r="L5200" s="20" t="s">
        <v>13999</v>
      </c>
      <c r="M5200" s="20"/>
      <c r="N5200" s="20"/>
      <c r="O5200" s="20"/>
      <c r="P5200" s="20" t="s">
        <v>13999</v>
      </c>
      <c r="Q5200" s="20"/>
      <c r="R5200" s="16"/>
      <c r="S5200" s="16"/>
      <c r="T5200" s="16"/>
      <c r="U5200" s="39">
        <f t="shared" si="242"/>
        <v>24.902933932800003</v>
      </c>
    </row>
    <row r="5201" spans="1:21" ht="23.25" customHeight="1">
      <c r="A5201" s="15"/>
      <c r="B5201" s="16" t="s">
        <v>23666</v>
      </c>
      <c r="C5201" s="16" t="s">
        <v>23528</v>
      </c>
      <c r="D5201" s="16" t="s">
        <v>23667</v>
      </c>
      <c r="E5201" s="16" t="s">
        <v>23668</v>
      </c>
      <c r="F5201" s="17"/>
      <c r="G5201" s="18">
        <v>2292</v>
      </c>
      <c r="H5201" s="19">
        <f t="shared" si="240"/>
        <v>70.675488576000006</v>
      </c>
      <c r="I5201" s="16"/>
      <c r="J5201" s="16">
        <f t="shared" si="241"/>
        <v>0</v>
      </c>
      <c r="K5201" s="20" t="s">
        <v>13999</v>
      </c>
      <c r="L5201" s="20" t="s">
        <v>13999</v>
      </c>
      <c r="M5201" s="20" t="s">
        <v>13999</v>
      </c>
      <c r="N5201" s="20"/>
      <c r="O5201" s="20" t="s">
        <v>13999</v>
      </c>
      <c r="P5201" s="20" t="s">
        <v>13999</v>
      </c>
      <c r="Q5201" s="20" t="s">
        <v>13999</v>
      </c>
      <c r="R5201" s="16"/>
      <c r="S5201" s="16"/>
      <c r="T5201" s="16"/>
      <c r="U5201" s="39">
        <f t="shared" si="242"/>
        <v>84.810586291200011</v>
      </c>
    </row>
    <row r="5202" spans="1:21" ht="23.25" customHeight="1">
      <c r="A5202" s="15"/>
      <c r="B5202" s="16" t="s">
        <v>23669</v>
      </c>
      <c r="C5202" s="16" t="s">
        <v>23528</v>
      </c>
      <c r="D5202" s="16" t="s">
        <v>23667</v>
      </c>
      <c r="E5202" s="16" t="s">
        <v>23670</v>
      </c>
      <c r="F5202" s="17"/>
      <c r="G5202" s="18">
        <v>2623</v>
      </c>
      <c r="H5202" s="19">
        <f t="shared" si="240"/>
        <v>80.88211454399999</v>
      </c>
      <c r="I5202" s="16"/>
      <c r="J5202" s="16">
        <f t="shared" si="241"/>
        <v>0</v>
      </c>
      <c r="K5202" s="20" t="s">
        <v>14000</v>
      </c>
      <c r="L5202" s="20" t="s">
        <v>13999</v>
      </c>
      <c r="M5202" s="20" t="s">
        <v>13999</v>
      </c>
      <c r="N5202" s="20" t="s">
        <v>13999</v>
      </c>
      <c r="O5202" s="20" t="s">
        <v>13999</v>
      </c>
      <c r="P5202" s="20" t="s">
        <v>13999</v>
      </c>
      <c r="Q5202" s="20"/>
      <c r="R5202" s="16"/>
      <c r="S5202" s="16"/>
      <c r="T5202" s="16"/>
      <c r="U5202" s="39">
        <f t="shared" si="242"/>
        <v>97.058537452799982</v>
      </c>
    </row>
    <row r="5203" spans="1:21" ht="12" customHeight="1">
      <c r="A5203" s="15"/>
      <c r="B5203" s="16" t="s">
        <v>23671</v>
      </c>
      <c r="C5203" s="16" t="s">
        <v>23528</v>
      </c>
      <c r="D5203" s="16" t="s">
        <v>23672</v>
      </c>
      <c r="E5203" s="16" t="s">
        <v>23673</v>
      </c>
      <c r="F5203" s="17"/>
      <c r="G5203" s="18">
        <v>1099</v>
      </c>
      <c r="H5203" s="19">
        <f t="shared" si="240"/>
        <v>33.888465072000002</v>
      </c>
      <c r="I5203" s="16"/>
      <c r="J5203" s="16">
        <f t="shared" si="241"/>
        <v>0</v>
      </c>
      <c r="K5203" s="20" t="s">
        <v>14000</v>
      </c>
      <c r="L5203" s="20" t="s">
        <v>13999</v>
      </c>
      <c r="M5203" s="20" t="s">
        <v>13999</v>
      </c>
      <c r="N5203" s="20" t="s">
        <v>13999</v>
      </c>
      <c r="O5203" s="20" t="s">
        <v>13999</v>
      </c>
      <c r="P5203" s="20" t="s">
        <v>13999</v>
      </c>
      <c r="Q5203" s="20"/>
      <c r="R5203" s="16"/>
      <c r="S5203" s="16"/>
      <c r="T5203" s="16"/>
      <c r="U5203" s="39">
        <f t="shared" si="242"/>
        <v>40.666158086400003</v>
      </c>
    </row>
    <row r="5204" spans="1:21" ht="12" customHeight="1">
      <c r="A5204" s="15"/>
      <c r="B5204" s="16" t="s">
        <v>23674</v>
      </c>
      <c r="C5204" s="16" t="s">
        <v>23528</v>
      </c>
      <c r="D5204" s="16" t="s">
        <v>23672</v>
      </c>
      <c r="E5204" s="16" t="s">
        <v>23675</v>
      </c>
      <c r="F5204" s="17"/>
      <c r="G5204" s="18">
        <v>1207</v>
      </c>
      <c r="H5204" s="19">
        <f t="shared" si="240"/>
        <v>37.218723695999998</v>
      </c>
      <c r="I5204" s="16"/>
      <c r="J5204" s="16">
        <f t="shared" si="241"/>
        <v>0</v>
      </c>
      <c r="K5204" s="20" t="s">
        <v>14000</v>
      </c>
      <c r="L5204" s="20" t="s">
        <v>13999</v>
      </c>
      <c r="M5204" s="20" t="s">
        <v>13999</v>
      </c>
      <c r="N5204" s="20"/>
      <c r="O5204" s="20"/>
      <c r="P5204" s="20" t="s">
        <v>13999</v>
      </c>
      <c r="Q5204" s="20"/>
      <c r="R5204" s="16"/>
      <c r="S5204" s="16"/>
      <c r="T5204" s="16"/>
      <c r="U5204" s="39">
        <f t="shared" si="242"/>
        <v>44.662468435199997</v>
      </c>
    </row>
    <row r="5205" spans="1:21" ht="12" customHeight="1">
      <c r="A5205" s="15"/>
      <c r="B5205" s="21" t="s">
        <v>23676</v>
      </c>
      <c r="C5205" s="16" t="s">
        <v>23528</v>
      </c>
      <c r="D5205" s="16" t="s">
        <v>23672</v>
      </c>
      <c r="E5205" s="16" t="s">
        <v>23677</v>
      </c>
      <c r="F5205" s="17"/>
      <c r="G5205" s="18">
        <v>1254</v>
      </c>
      <c r="H5205" s="19">
        <f t="shared" ref="H5205:H5268" si="243">IF(R5205="Мax скидка 20%",G5205*0.8*1.05/100*H$15,IF(R5205="От 3-х шт. скидка 50%.",G5205*0.5*1.05/100*H$15,G5205*0.6*1.05/100*H$15))*1.03*1.2*1.1</f>
        <v>38.668002911999999</v>
      </c>
      <c r="I5205" s="16"/>
      <c r="J5205" s="16">
        <f t="shared" si="241"/>
        <v>0</v>
      </c>
      <c r="K5205" s="20" t="s">
        <v>14000</v>
      </c>
      <c r="L5205" s="20" t="s">
        <v>13999</v>
      </c>
      <c r="M5205" s="20" t="s">
        <v>13999</v>
      </c>
      <c r="N5205" s="20"/>
      <c r="O5205" s="20" t="s">
        <v>13999</v>
      </c>
      <c r="P5205" s="20" t="s">
        <v>13999</v>
      </c>
      <c r="Q5205" s="20"/>
      <c r="R5205" s="16"/>
      <c r="S5205" s="16" t="s">
        <v>14079</v>
      </c>
      <c r="T5205" s="16"/>
      <c r="U5205" s="39">
        <f t="shared" si="242"/>
        <v>46.4016034944</v>
      </c>
    </row>
    <row r="5206" spans="1:21" ht="12" customHeight="1">
      <c r="A5206" s="15"/>
      <c r="B5206" s="21" t="s">
        <v>23678</v>
      </c>
      <c r="C5206" s="16" t="s">
        <v>23528</v>
      </c>
      <c r="D5206" s="16" t="s">
        <v>23672</v>
      </c>
      <c r="E5206" s="16" t="s">
        <v>23679</v>
      </c>
      <c r="F5206" s="17"/>
      <c r="G5206" s="18">
        <v>1357</v>
      </c>
      <c r="H5206" s="19">
        <f t="shared" si="243"/>
        <v>41.844082896000003</v>
      </c>
      <c r="I5206" s="16"/>
      <c r="J5206" s="16">
        <f t="shared" ref="J5206:J5269" si="244">H5206*I5206</f>
        <v>0</v>
      </c>
      <c r="K5206" s="20" t="s">
        <v>14000</v>
      </c>
      <c r="L5206" s="20" t="s">
        <v>13999</v>
      </c>
      <c r="M5206" s="20" t="s">
        <v>13999</v>
      </c>
      <c r="N5206" s="20"/>
      <c r="O5206" s="20" t="s">
        <v>13999</v>
      </c>
      <c r="P5206" s="20" t="s">
        <v>13999</v>
      </c>
      <c r="Q5206" s="20"/>
      <c r="R5206" s="16"/>
      <c r="S5206" s="16" t="s">
        <v>14079</v>
      </c>
      <c r="T5206" s="16"/>
      <c r="U5206" s="39">
        <f t="shared" ref="U5206:U5269" si="245">IF(H5206&gt;100,H5206*1.11+15,H5206*1.2)</f>
        <v>50.212899475200004</v>
      </c>
    </row>
    <row r="5207" spans="1:21" ht="12" customHeight="1">
      <c r="A5207" s="15"/>
      <c r="B5207" s="21" t="s">
        <v>23680</v>
      </c>
      <c r="C5207" s="16" t="s">
        <v>23528</v>
      </c>
      <c r="D5207" s="16" t="s">
        <v>23672</v>
      </c>
      <c r="E5207" s="16" t="s">
        <v>23681</v>
      </c>
      <c r="F5207" s="17"/>
      <c r="G5207" s="18">
        <v>1652</v>
      </c>
      <c r="H5207" s="19">
        <f t="shared" si="243"/>
        <v>50.940622656000009</v>
      </c>
      <c r="I5207" s="16"/>
      <c r="J5207" s="16">
        <f t="shared" si="244"/>
        <v>0</v>
      </c>
      <c r="K5207" s="20" t="s">
        <v>14000</v>
      </c>
      <c r="L5207" s="20" t="s">
        <v>13999</v>
      </c>
      <c r="M5207" s="20" t="s">
        <v>13999</v>
      </c>
      <c r="N5207" s="20" t="s">
        <v>13999</v>
      </c>
      <c r="O5207" s="20" t="s">
        <v>13999</v>
      </c>
      <c r="P5207" s="20" t="s">
        <v>13999</v>
      </c>
      <c r="Q5207" s="20" t="s">
        <v>13999</v>
      </c>
      <c r="R5207" s="16"/>
      <c r="S5207" s="16" t="s">
        <v>14156</v>
      </c>
      <c r="T5207" s="16"/>
      <c r="U5207" s="39">
        <f t="shared" si="245"/>
        <v>61.128747187200005</v>
      </c>
    </row>
    <row r="5208" spans="1:21" ht="12" customHeight="1">
      <c r="A5208" s="15"/>
      <c r="B5208" s="21" t="s">
        <v>23682</v>
      </c>
      <c r="C5208" s="16" t="s">
        <v>23528</v>
      </c>
      <c r="D5208" s="16" t="s">
        <v>23672</v>
      </c>
      <c r="E5208" s="16" t="s">
        <v>23683</v>
      </c>
      <c r="F5208" s="17"/>
      <c r="G5208" s="18">
        <v>1984</v>
      </c>
      <c r="H5208" s="19">
        <f t="shared" si="243"/>
        <v>61.178084351999999</v>
      </c>
      <c r="I5208" s="16"/>
      <c r="J5208" s="16">
        <f t="shared" si="244"/>
        <v>0</v>
      </c>
      <c r="K5208" s="20" t="s">
        <v>14000</v>
      </c>
      <c r="L5208" s="20" t="s">
        <v>13999</v>
      </c>
      <c r="M5208" s="20" t="s">
        <v>13999</v>
      </c>
      <c r="N5208" s="20" t="s">
        <v>13999</v>
      </c>
      <c r="O5208" s="20"/>
      <c r="P5208" s="20" t="s">
        <v>13999</v>
      </c>
      <c r="Q5208" s="20" t="s">
        <v>13999</v>
      </c>
      <c r="R5208" s="16"/>
      <c r="S5208" s="16" t="s">
        <v>14156</v>
      </c>
      <c r="T5208" s="16"/>
      <c r="U5208" s="39">
        <f t="shared" si="245"/>
        <v>73.413701222399993</v>
      </c>
    </row>
    <row r="5209" spans="1:21" ht="34.5" customHeight="1">
      <c r="A5209" s="15"/>
      <c r="B5209" s="21" t="s">
        <v>23684</v>
      </c>
      <c r="C5209" s="16" t="s">
        <v>23528</v>
      </c>
      <c r="D5209" s="16" t="s">
        <v>23685</v>
      </c>
      <c r="E5209" s="16" t="s">
        <v>23686</v>
      </c>
      <c r="F5209" s="17"/>
      <c r="G5209" s="22">
        <v>860</v>
      </c>
      <c r="H5209" s="19">
        <f t="shared" si="243"/>
        <v>26.518726080000008</v>
      </c>
      <c r="I5209" s="16"/>
      <c r="J5209" s="16">
        <f t="shared" si="244"/>
        <v>0</v>
      </c>
      <c r="K5209" s="20" t="s">
        <v>13999</v>
      </c>
      <c r="L5209" s="20" t="s">
        <v>13999</v>
      </c>
      <c r="M5209" s="20" t="s">
        <v>13999</v>
      </c>
      <c r="N5209" s="20"/>
      <c r="O5209" s="20"/>
      <c r="P5209" s="20"/>
      <c r="Q5209" s="20"/>
      <c r="R5209" s="16"/>
      <c r="S5209" s="16" t="s">
        <v>14079</v>
      </c>
      <c r="T5209" s="16"/>
      <c r="U5209" s="39">
        <f t="shared" si="245"/>
        <v>31.822471296000007</v>
      </c>
    </row>
    <row r="5210" spans="1:21" ht="34.5" customHeight="1">
      <c r="A5210" s="15"/>
      <c r="B5210" s="21" t="s">
        <v>23687</v>
      </c>
      <c r="C5210" s="16" t="s">
        <v>23528</v>
      </c>
      <c r="D5210" s="16" t="s">
        <v>23685</v>
      </c>
      <c r="E5210" s="16" t="s">
        <v>23688</v>
      </c>
      <c r="F5210" s="17"/>
      <c r="G5210" s="22">
        <v>860</v>
      </c>
      <c r="H5210" s="19">
        <f t="shared" si="243"/>
        <v>26.518726080000008</v>
      </c>
      <c r="I5210" s="16"/>
      <c r="J5210" s="16">
        <f t="shared" si="244"/>
        <v>0</v>
      </c>
      <c r="K5210" s="20" t="s">
        <v>13999</v>
      </c>
      <c r="L5210" s="20" t="s">
        <v>13999</v>
      </c>
      <c r="M5210" s="20" t="s">
        <v>13999</v>
      </c>
      <c r="N5210" s="20"/>
      <c r="O5210" s="20"/>
      <c r="P5210" s="20" t="s">
        <v>13999</v>
      </c>
      <c r="Q5210" s="20"/>
      <c r="R5210" s="16"/>
      <c r="S5210" s="16" t="s">
        <v>14079</v>
      </c>
      <c r="T5210" s="16"/>
      <c r="U5210" s="39">
        <f t="shared" si="245"/>
        <v>31.822471296000007</v>
      </c>
    </row>
    <row r="5211" spans="1:21" ht="34.5" customHeight="1">
      <c r="A5211" s="15"/>
      <c r="B5211" s="21" t="s">
        <v>23689</v>
      </c>
      <c r="C5211" s="16" t="s">
        <v>23528</v>
      </c>
      <c r="D5211" s="16" t="s">
        <v>23685</v>
      </c>
      <c r="E5211" s="16" t="s">
        <v>23690</v>
      </c>
      <c r="F5211" s="17"/>
      <c r="G5211" s="22">
        <v>759</v>
      </c>
      <c r="H5211" s="19">
        <f t="shared" si="243"/>
        <v>23.404317552000002</v>
      </c>
      <c r="I5211" s="16"/>
      <c r="J5211" s="16">
        <f t="shared" si="244"/>
        <v>0</v>
      </c>
      <c r="K5211" s="20" t="s">
        <v>13999</v>
      </c>
      <c r="L5211" s="20" t="s">
        <v>13999</v>
      </c>
      <c r="M5211" s="20" t="s">
        <v>13999</v>
      </c>
      <c r="N5211" s="20" t="s">
        <v>13999</v>
      </c>
      <c r="O5211" s="20" t="s">
        <v>13999</v>
      </c>
      <c r="P5211" s="20" t="s">
        <v>13999</v>
      </c>
      <c r="Q5211" s="20"/>
      <c r="R5211" s="16"/>
      <c r="S5211" s="16" t="s">
        <v>14079</v>
      </c>
      <c r="T5211" s="16"/>
      <c r="U5211" s="39">
        <f t="shared" si="245"/>
        <v>28.0851810624</v>
      </c>
    </row>
    <row r="5212" spans="1:21" ht="34.5" customHeight="1">
      <c r="A5212" s="15"/>
      <c r="B5212" s="21" t="s">
        <v>23691</v>
      </c>
      <c r="C5212" s="16" t="s">
        <v>23528</v>
      </c>
      <c r="D5212" s="16" t="s">
        <v>23685</v>
      </c>
      <c r="E5212" s="16" t="s">
        <v>23692</v>
      </c>
      <c r="F5212" s="17"/>
      <c r="G5212" s="22">
        <v>807</v>
      </c>
      <c r="H5212" s="19">
        <f t="shared" si="243"/>
        <v>24.884432496000006</v>
      </c>
      <c r="I5212" s="16"/>
      <c r="J5212" s="16">
        <f t="shared" si="244"/>
        <v>0</v>
      </c>
      <c r="K5212" s="20" t="s">
        <v>13999</v>
      </c>
      <c r="L5212" s="20" t="s">
        <v>13999</v>
      </c>
      <c r="M5212" s="20" t="s">
        <v>13999</v>
      </c>
      <c r="N5212" s="20"/>
      <c r="O5212" s="20" t="s">
        <v>13999</v>
      </c>
      <c r="P5212" s="20" t="s">
        <v>13999</v>
      </c>
      <c r="Q5212" s="20"/>
      <c r="R5212" s="16"/>
      <c r="S5212" s="16" t="s">
        <v>14079</v>
      </c>
      <c r="T5212" s="16" t="s">
        <v>23693</v>
      </c>
      <c r="U5212" s="39">
        <f t="shared" si="245"/>
        <v>29.861318995200005</v>
      </c>
    </row>
    <row r="5213" spans="1:21" ht="34.5" customHeight="1">
      <c r="A5213" s="15"/>
      <c r="B5213" s="21" t="s">
        <v>23694</v>
      </c>
      <c r="C5213" s="16" t="s">
        <v>23528</v>
      </c>
      <c r="D5213" s="16" t="s">
        <v>23685</v>
      </c>
      <c r="E5213" s="16" t="s">
        <v>23695</v>
      </c>
      <c r="F5213" s="17"/>
      <c r="G5213" s="18">
        <v>1022</v>
      </c>
      <c r="H5213" s="19">
        <f t="shared" si="243"/>
        <v>31.514114015999997</v>
      </c>
      <c r="I5213" s="16"/>
      <c r="J5213" s="16">
        <f t="shared" si="244"/>
        <v>0</v>
      </c>
      <c r="K5213" s="20" t="s">
        <v>13999</v>
      </c>
      <c r="L5213" s="20" t="s">
        <v>13999</v>
      </c>
      <c r="M5213" s="20" t="s">
        <v>13999</v>
      </c>
      <c r="N5213" s="20"/>
      <c r="O5213" s="20"/>
      <c r="P5213" s="20" t="s">
        <v>13999</v>
      </c>
      <c r="Q5213" s="20"/>
      <c r="R5213" s="16"/>
      <c r="S5213" s="16" t="s">
        <v>14079</v>
      </c>
      <c r="T5213" s="16" t="s">
        <v>23696</v>
      </c>
      <c r="U5213" s="39">
        <f t="shared" si="245"/>
        <v>37.816936819199995</v>
      </c>
    </row>
    <row r="5214" spans="1:21" ht="34.5" customHeight="1">
      <c r="A5214" s="15"/>
      <c r="B5214" s="21" t="s">
        <v>23697</v>
      </c>
      <c r="C5214" s="16" t="s">
        <v>23528</v>
      </c>
      <c r="D5214" s="16" t="s">
        <v>23685</v>
      </c>
      <c r="E5214" s="16" t="s">
        <v>23698</v>
      </c>
      <c r="F5214" s="17"/>
      <c r="G5214" s="18">
        <v>1511</v>
      </c>
      <c r="H5214" s="19">
        <f t="shared" si="243"/>
        <v>46.592785008000021</v>
      </c>
      <c r="I5214" s="16"/>
      <c r="J5214" s="16">
        <f t="shared" si="244"/>
        <v>0</v>
      </c>
      <c r="K5214" s="20" t="s">
        <v>13999</v>
      </c>
      <c r="L5214" s="20" t="s">
        <v>13999</v>
      </c>
      <c r="M5214" s="20" t="s">
        <v>13999</v>
      </c>
      <c r="N5214" s="20"/>
      <c r="O5214" s="20"/>
      <c r="P5214" s="20" t="s">
        <v>13999</v>
      </c>
      <c r="Q5214" s="20"/>
      <c r="R5214" s="16"/>
      <c r="S5214" s="16" t="s">
        <v>14079</v>
      </c>
      <c r="T5214" s="16"/>
      <c r="U5214" s="39">
        <f t="shared" si="245"/>
        <v>55.911342009600027</v>
      </c>
    </row>
    <row r="5215" spans="1:21" ht="23.25" customHeight="1">
      <c r="A5215" s="15"/>
      <c r="B5215" s="16" t="s">
        <v>23699</v>
      </c>
      <c r="C5215" s="16" t="s">
        <v>23528</v>
      </c>
      <c r="D5215" s="16" t="s">
        <v>23700</v>
      </c>
      <c r="E5215" s="16" t="s">
        <v>23701</v>
      </c>
      <c r="F5215" s="17"/>
      <c r="G5215" s="18">
        <v>1878</v>
      </c>
      <c r="H5215" s="19">
        <f t="shared" si="243"/>
        <v>57.90949718400001</v>
      </c>
      <c r="I5215" s="16"/>
      <c r="J5215" s="16">
        <f t="shared" si="244"/>
        <v>0</v>
      </c>
      <c r="K5215" s="20" t="s">
        <v>13999</v>
      </c>
      <c r="L5215" s="20" t="s">
        <v>13999</v>
      </c>
      <c r="M5215" s="20" t="s">
        <v>13999</v>
      </c>
      <c r="N5215" s="20"/>
      <c r="O5215" s="20"/>
      <c r="P5215" s="20"/>
      <c r="Q5215" s="20"/>
      <c r="R5215" s="16"/>
      <c r="S5215" s="16"/>
      <c r="T5215" s="16"/>
      <c r="U5215" s="39">
        <f t="shared" si="245"/>
        <v>69.491396620800003</v>
      </c>
    </row>
    <row r="5216" spans="1:21" ht="23.25" customHeight="1">
      <c r="A5216" s="15"/>
      <c r="B5216" s="16" t="s">
        <v>23702</v>
      </c>
      <c r="C5216" s="16" t="s">
        <v>23528</v>
      </c>
      <c r="D5216" s="16" t="s">
        <v>23700</v>
      </c>
      <c r="E5216" s="16" t="s">
        <v>23703</v>
      </c>
      <c r="F5216" s="17"/>
      <c r="G5216" s="18">
        <v>2085</v>
      </c>
      <c r="H5216" s="19">
        <f t="shared" si="243"/>
        <v>64.292492880000012</v>
      </c>
      <c r="I5216" s="16"/>
      <c r="J5216" s="16">
        <f t="shared" si="244"/>
        <v>0</v>
      </c>
      <c r="K5216" s="20" t="s">
        <v>13999</v>
      </c>
      <c r="L5216" s="20" t="s">
        <v>13999</v>
      </c>
      <c r="M5216" s="20" t="s">
        <v>13999</v>
      </c>
      <c r="N5216" s="20" t="s">
        <v>13999</v>
      </c>
      <c r="O5216" s="20" t="s">
        <v>13999</v>
      </c>
      <c r="P5216" s="20" t="s">
        <v>13999</v>
      </c>
      <c r="Q5216" s="20"/>
      <c r="R5216" s="16"/>
      <c r="S5216" s="16"/>
      <c r="T5216" s="16"/>
      <c r="U5216" s="39">
        <f t="shared" si="245"/>
        <v>77.150991456000014</v>
      </c>
    </row>
    <row r="5217" spans="1:21" ht="23.25" customHeight="1">
      <c r="A5217" s="15"/>
      <c r="B5217" s="16" t="s">
        <v>23704</v>
      </c>
      <c r="C5217" s="16" t="s">
        <v>23528</v>
      </c>
      <c r="D5217" s="16" t="s">
        <v>23700</v>
      </c>
      <c r="E5217" s="16" t="s">
        <v>23705</v>
      </c>
      <c r="F5217" s="17"/>
      <c r="G5217" s="18">
        <v>2715</v>
      </c>
      <c r="H5217" s="19">
        <f t="shared" si="243"/>
        <v>83.71900152000002</v>
      </c>
      <c r="I5217" s="16"/>
      <c r="J5217" s="16">
        <f t="shared" si="244"/>
        <v>0</v>
      </c>
      <c r="K5217" s="20" t="s">
        <v>13999</v>
      </c>
      <c r="L5217" s="20" t="s">
        <v>13999</v>
      </c>
      <c r="M5217" s="20" t="s">
        <v>13999</v>
      </c>
      <c r="N5217" s="20"/>
      <c r="O5217" s="20" t="s">
        <v>13999</v>
      </c>
      <c r="P5217" s="20"/>
      <c r="Q5217" s="20"/>
      <c r="R5217" s="16"/>
      <c r="S5217" s="16"/>
      <c r="T5217" s="16"/>
      <c r="U5217" s="39">
        <f t="shared" si="245"/>
        <v>100.46280182400002</v>
      </c>
    </row>
    <row r="5218" spans="1:21" ht="23.25" customHeight="1">
      <c r="A5218" s="15"/>
      <c r="B5218" s="16" t="s">
        <v>23706</v>
      </c>
      <c r="C5218" s="16" t="s">
        <v>23528</v>
      </c>
      <c r="D5218" s="16" t="s">
        <v>23707</v>
      </c>
      <c r="E5218" s="16" t="s">
        <v>23708</v>
      </c>
      <c r="F5218" s="17"/>
      <c r="G5218" s="18">
        <v>1106</v>
      </c>
      <c r="H5218" s="19">
        <f t="shared" si="243"/>
        <v>34.104315168000007</v>
      </c>
      <c r="I5218" s="16"/>
      <c r="J5218" s="16">
        <f t="shared" si="244"/>
        <v>0</v>
      </c>
      <c r="K5218" s="20" t="s">
        <v>13999</v>
      </c>
      <c r="L5218" s="20" t="s">
        <v>13999</v>
      </c>
      <c r="M5218" s="20" t="s">
        <v>13999</v>
      </c>
      <c r="N5218" s="20" t="s">
        <v>13999</v>
      </c>
      <c r="O5218" s="20"/>
      <c r="P5218" s="20" t="s">
        <v>13999</v>
      </c>
      <c r="Q5218" s="20" t="s">
        <v>13999</v>
      </c>
      <c r="R5218" s="16"/>
      <c r="S5218" s="16"/>
      <c r="T5218" s="16"/>
      <c r="U5218" s="39">
        <f t="shared" si="245"/>
        <v>40.925178201600005</v>
      </c>
    </row>
    <row r="5219" spans="1:21" ht="23.25" customHeight="1">
      <c r="A5219" s="15"/>
      <c r="B5219" s="16" t="s">
        <v>23709</v>
      </c>
      <c r="C5219" s="16" t="s">
        <v>23528</v>
      </c>
      <c r="D5219" s="16" t="s">
        <v>23707</v>
      </c>
      <c r="E5219" s="16" t="s">
        <v>23710</v>
      </c>
      <c r="F5219" s="17"/>
      <c r="G5219" s="18">
        <v>1254</v>
      </c>
      <c r="H5219" s="19">
        <f t="shared" si="243"/>
        <v>38.668002911999999</v>
      </c>
      <c r="I5219" s="16"/>
      <c r="J5219" s="16">
        <f t="shared" si="244"/>
        <v>0</v>
      </c>
      <c r="K5219" s="20" t="s">
        <v>13999</v>
      </c>
      <c r="L5219" s="20" t="s">
        <v>13999</v>
      </c>
      <c r="M5219" s="20" t="s">
        <v>13999</v>
      </c>
      <c r="N5219" s="20"/>
      <c r="O5219" s="20"/>
      <c r="P5219" s="20" t="s">
        <v>13999</v>
      </c>
      <c r="Q5219" s="20" t="s">
        <v>13999</v>
      </c>
      <c r="R5219" s="16"/>
      <c r="S5219" s="16"/>
      <c r="T5219" s="16"/>
      <c r="U5219" s="39">
        <f t="shared" si="245"/>
        <v>46.4016034944</v>
      </c>
    </row>
    <row r="5220" spans="1:21" ht="23.25" customHeight="1">
      <c r="A5220" s="15"/>
      <c r="B5220" s="16" t="s">
        <v>23711</v>
      </c>
      <c r="C5220" s="16" t="s">
        <v>23528</v>
      </c>
      <c r="D5220" s="16" t="s">
        <v>23707</v>
      </c>
      <c r="E5220" s="16" t="s">
        <v>23712</v>
      </c>
      <c r="F5220" s="17"/>
      <c r="G5220" s="18">
        <v>1549</v>
      </c>
      <c r="H5220" s="19">
        <f t="shared" si="243"/>
        <v>47.764542671999997</v>
      </c>
      <c r="I5220" s="16"/>
      <c r="J5220" s="16">
        <f t="shared" si="244"/>
        <v>0</v>
      </c>
      <c r="K5220" s="20" t="s">
        <v>14000</v>
      </c>
      <c r="L5220" s="20" t="s">
        <v>13999</v>
      </c>
      <c r="M5220" s="20" t="s">
        <v>13999</v>
      </c>
      <c r="N5220" s="20" t="s">
        <v>13999</v>
      </c>
      <c r="O5220" s="20" t="s">
        <v>13999</v>
      </c>
      <c r="P5220" s="20" t="s">
        <v>13999</v>
      </c>
      <c r="Q5220" s="20" t="s">
        <v>13999</v>
      </c>
      <c r="R5220" s="16"/>
      <c r="S5220" s="16"/>
      <c r="T5220" s="16"/>
      <c r="U5220" s="39">
        <f t="shared" si="245"/>
        <v>57.317451206399994</v>
      </c>
    </row>
    <row r="5221" spans="1:21" ht="23.25" customHeight="1">
      <c r="A5221" s="15"/>
      <c r="B5221" s="16" t="s">
        <v>23713</v>
      </c>
      <c r="C5221" s="16" t="s">
        <v>23528</v>
      </c>
      <c r="D5221" s="16" t="s">
        <v>23714</v>
      </c>
      <c r="E5221" s="16" t="s">
        <v>23715</v>
      </c>
      <c r="F5221" s="17"/>
      <c r="G5221" s="18">
        <v>1253</v>
      </c>
      <c r="H5221" s="19">
        <f t="shared" si="243"/>
        <v>38.637167183999999</v>
      </c>
      <c r="I5221" s="16"/>
      <c r="J5221" s="16">
        <f t="shared" si="244"/>
        <v>0</v>
      </c>
      <c r="K5221" s="20" t="s">
        <v>13999</v>
      </c>
      <c r="L5221" s="20"/>
      <c r="M5221" s="20"/>
      <c r="N5221" s="20"/>
      <c r="O5221" s="20"/>
      <c r="P5221" s="20"/>
      <c r="Q5221" s="20"/>
      <c r="R5221" s="16"/>
      <c r="S5221" s="16"/>
      <c r="T5221" s="16"/>
      <c r="U5221" s="39">
        <f t="shared" si="245"/>
        <v>46.364600620799997</v>
      </c>
    </row>
    <row r="5222" spans="1:21" ht="23.25" customHeight="1">
      <c r="A5222" s="15"/>
      <c r="B5222" s="16" t="s">
        <v>23716</v>
      </c>
      <c r="C5222" s="16" t="s">
        <v>23528</v>
      </c>
      <c r="D5222" s="16" t="s">
        <v>23714</v>
      </c>
      <c r="E5222" s="16" t="s">
        <v>23717</v>
      </c>
      <c r="F5222" s="17"/>
      <c r="G5222" s="22">
        <v>243</v>
      </c>
      <c r="H5222" s="19">
        <f t="shared" si="243"/>
        <v>7.4930819039999985</v>
      </c>
      <c r="I5222" s="16"/>
      <c r="J5222" s="16">
        <f t="shared" si="244"/>
        <v>0</v>
      </c>
      <c r="K5222" s="20" t="s">
        <v>13999</v>
      </c>
      <c r="L5222" s="20" t="s">
        <v>13999</v>
      </c>
      <c r="M5222" s="20"/>
      <c r="N5222" s="20" t="s">
        <v>13999</v>
      </c>
      <c r="O5222" s="20" t="s">
        <v>13999</v>
      </c>
      <c r="P5222" s="20" t="s">
        <v>13999</v>
      </c>
      <c r="Q5222" s="20"/>
      <c r="R5222" s="16"/>
      <c r="S5222" s="16"/>
      <c r="T5222" s="16"/>
      <c r="U5222" s="39">
        <f t="shared" si="245"/>
        <v>8.9916982847999982</v>
      </c>
    </row>
    <row r="5223" spans="1:21" ht="23.25" customHeight="1">
      <c r="A5223" s="15"/>
      <c r="B5223" s="16" t="s">
        <v>23718</v>
      </c>
      <c r="C5223" s="16" t="s">
        <v>23528</v>
      </c>
      <c r="D5223" s="16" t="s">
        <v>23714</v>
      </c>
      <c r="E5223" s="16" t="s">
        <v>23719</v>
      </c>
      <c r="F5223" s="17"/>
      <c r="G5223" s="22">
        <v>243</v>
      </c>
      <c r="H5223" s="19">
        <f t="shared" si="243"/>
        <v>7.4930819039999985</v>
      </c>
      <c r="I5223" s="16"/>
      <c r="J5223" s="16">
        <f t="shared" si="244"/>
        <v>0</v>
      </c>
      <c r="K5223" s="20" t="s">
        <v>13999</v>
      </c>
      <c r="L5223" s="20" t="s">
        <v>13999</v>
      </c>
      <c r="M5223" s="20" t="s">
        <v>13999</v>
      </c>
      <c r="N5223" s="20"/>
      <c r="O5223" s="20" t="s">
        <v>13999</v>
      </c>
      <c r="P5223" s="20" t="s">
        <v>13999</v>
      </c>
      <c r="Q5223" s="20" t="s">
        <v>13999</v>
      </c>
      <c r="R5223" s="16"/>
      <c r="S5223" s="16"/>
      <c r="T5223" s="16"/>
      <c r="U5223" s="39">
        <f t="shared" si="245"/>
        <v>8.9916982847999982</v>
      </c>
    </row>
    <row r="5224" spans="1:21" ht="23.25" customHeight="1">
      <c r="A5224" s="15"/>
      <c r="B5224" s="16" t="s">
        <v>23720</v>
      </c>
      <c r="C5224" s="16" t="s">
        <v>23528</v>
      </c>
      <c r="D5224" s="16" t="s">
        <v>23714</v>
      </c>
      <c r="E5224" s="16" t="s">
        <v>23721</v>
      </c>
      <c r="F5224" s="17"/>
      <c r="G5224" s="22">
        <v>354</v>
      </c>
      <c r="H5224" s="19">
        <f t="shared" si="243"/>
        <v>10.915847712000001</v>
      </c>
      <c r="I5224" s="16"/>
      <c r="J5224" s="16">
        <f t="shared" si="244"/>
        <v>0</v>
      </c>
      <c r="K5224" s="20" t="s">
        <v>13999</v>
      </c>
      <c r="L5224" s="20" t="s">
        <v>13999</v>
      </c>
      <c r="M5224" s="20" t="s">
        <v>13999</v>
      </c>
      <c r="N5224" s="20" t="s">
        <v>13999</v>
      </c>
      <c r="O5224" s="20"/>
      <c r="P5224" s="20" t="s">
        <v>13999</v>
      </c>
      <c r="Q5224" s="20" t="s">
        <v>13999</v>
      </c>
      <c r="R5224" s="16"/>
      <c r="S5224" s="16"/>
      <c r="T5224" s="16"/>
      <c r="U5224" s="39">
        <f t="shared" si="245"/>
        <v>13.099017254400001</v>
      </c>
    </row>
    <row r="5225" spans="1:21" ht="23.25" customHeight="1">
      <c r="A5225" s="15"/>
      <c r="B5225" s="16" t="s">
        <v>23722</v>
      </c>
      <c r="C5225" s="16" t="s">
        <v>23528</v>
      </c>
      <c r="D5225" s="16" t="s">
        <v>23714</v>
      </c>
      <c r="E5225" s="16" t="s">
        <v>23723</v>
      </c>
      <c r="F5225" s="17"/>
      <c r="G5225" s="18">
        <v>1489</v>
      </c>
      <c r="H5225" s="19">
        <f t="shared" si="243"/>
        <v>45.914398992000002</v>
      </c>
      <c r="I5225" s="16"/>
      <c r="J5225" s="16">
        <f t="shared" si="244"/>
        <v>0</v>
      </c>
      <c r="K5225" s="20" t="s">
        <v>13999</v>
      </c>
      <c r="L5225" s="20" t="s">
        <v>13999</v>
      </c>
      <c r="M5225" s="20"/>
      <c r="N5225" s="20"/>
      <c r="O5225" s="20"/>
      <c r="P5225" s="20" t="s">
        <v>13999</v>
      </c>
      <c r="Q5225" s="20" t="s">
        <v>13999</v>
      </c>
      <c r="R5225" s="16"/>
      <c r="S5225" s="16"/>
      <c r="T5225" s="16" t="s">
        <v>23724</v>
      </c>
      <c r="U5225" s="39">
        <f t="shared" si="245"/>
        <v>55.097278790400004</v>
      </c>
    </row>
    <row r="5226" spans="1:21" ht="23.25" customHeight="1">
      <c r="A5226" s="15"/>
      <c r="B5226" s="16" t="s">
        <v>23725</v>
      </c>
      <c r="C5226" s="16" t="s">
        <v>23528</v>
      </c>
      <c r="D5226" s="16" t="s">
        <v>23714</v>
      </c>
      <c r="E5226" s="16" t="s">
        <v>23726</v>
      </c>
      <c r="F5226" s="17"/>
      <c r="G5226" s="18">
        <v>1099</v>
      </c>
      <c r="H5226" s="19">
        <f t="shared" si="243"/>
        <v>33.888465072000002</v>
      </c>
      <c r="I5226" s="16"/>
      <c r="J5226" s="16">
        <f t="shared" si="244"/>
        <v>0</v>
      </c>
      <c r="K5226" s="20" t="s">
        <v>13999</v>
      </c>
      <c r="L5226" s="20" t="s">
        <v>13999</v>
      </c>
      <c r="M5226" s="20" t="s">
        <v>13999</v>
      </c>
      <c r="N5226" s="20" t="s">
        <v>13999</v>
      </c>
      <c r="O5226" s="20"/>
      <c r="P5226" s="20" t="s">
        <v>13999</v>
      </c>
      <c r="Q5226" s="20"/>
      <c r="R5226" s="16"/>
      <c r="S5226" s="16"/>
      <c r="T5226" s="16" t="s">
        <v>23727</v>
      </c>
      <c r="U5226" s="39">
        <f t="shared" si="245"/>
        <v>40.666158086400003</v>
      </c>
    </row>
    <row r="5227" spans="1:21" ht="23.25" customHeight="1">
      <c r="A5227" s="15"/>
      <c r="B5227" s="16" t="s">
        <v>23728</v>
      </c>
      <c r="C5227" s="16" t="s">
        <v>23528</v>
      </c>
      <c r="D5227" s="16" t="s">
        <v>23714</v>
      </c>
      <c r="E5227" s="16" t="s">
        <v>23723</v>
      </c>
      <c r="F5227" s="17"/>
      <c r="G5227" s="18">
        <v>1106</v>
      </c>
      <c r="H5227" s="19">
        <f t="shared" si="243"/>
        <v>34.104315168000007</v>
      </c>
      <c r="I5227" s="16"/>
      <c r="J5227" s="16">
        <f t="shared" si="244"/>
        <v>0</v>
      </c>
      <c r="K5227" s="20" t="s">
        <v>13999</v>
      </c>
      <c r="L5227" s="20" t="s">
        <v>13999</v>
      </c>
      <c r="M5227" s="20"/>
      <c r="N5227" s="20"/>
      <c r="O5227" s="20"/>
      <c r="P5227" s="20" t="s">
        <v>13999</v>
      </c>
      <c r="Q5227" s="20" t="s">
        <v>13999</v>
      </c>
      <c r="R5227" s="16"/>
      <c r="S5227" s="16"/>
      <c r="T5227" s="16" t="s">
        <v>23729</v>
      </c>
      <c r="U5227" s="39">
        <f t="shared" si="245"/>
        <v>40.925178201600005</v>
      </c>
    </row>
    <row r="5228" spans="1:21" ht="23.25" customHeight="1">
      <c r="A5228" s="15"/>
      <c r="B5228" s="16" t="s">
        <v>23730</v>
      </c>
      <c r="C5228" s="16" t="s">
        <v>23528</v>
      </c>
      <c r="D5228" s="16" t="s">
        <v>23714</v>
      </c>
      <c r="E5228" s="16" t="s">
        <v>23723</v>
      </c>
      <c r="F5228" s="17"/>
      <c r="G5228" s="18">
        <v>1357</v>
      </c>
      <c r="H5228" s="19">
        <f t="shared" si="243"/>
        <v>41.844082896000003</v>
      </c>
      <c r="I5228" s="16"/>
      <c r="J5228" s="16">
        <f t="shared" si="244"/>
        <v>0</v>
      </c>
      <c r="K5228" s="20" t="s">
        <v>13999</v>
      </c>
      <c r="L5228" s="20" t="s">
        <v>13999</v>
      </c>
      <c r="M5228" s="20"/>
      <c r="N5228" s="20"/>
      <c r="O5228" s="20"/>
      <c r="P5228" s="20" t="s">
        <v>13999</v>
      </c>
      <c r="Q5228" s="20" t="s">
        <v>13999</v>
      </c>
      <c r="R5228" s="16"/>
      <c r="S5228" s="16"/>
      <c r="T5228" s="16" t="s">
        <v>23731</v>
      </c>
      <c r="U5228" s="39">
        <f t="shared" si="245"/>
        <v>50.212899475200004</v>
      </c>
    </row>
    <row r="5229" spans="1:21" ht="23.25" customHeight="1">
      <c r="A5229" s="15"/>
      <c r="B5229" s="16" t="s">
        <v>23732</v>
      </c>
      <c r="C5229" s="16" t="s">
        <v>23528</v>
      </c>
      <c r="D5229" s="16" t="s">
        <v>23714</v>
      </c>
      <c r="E5229" s="16" t="s">
        <v>23723</v>
      </c>
      <c r="F5229" s="17"/>
      <c r="G5229" s="18">
        <v>1250</v>
      </c>
      <c r="H5229" s="19">
        <f t="shared" si="243"/>
        <v>38.54466</v>
      </c>
      <c r="I5229" s="16"/>
      <c r="J5229" s="16">
        <f t="shared" si="244"/>
        <v>0</v>
      </c>
      <c r="K5229" s="20" t="s">
        <v>13999</v>
      </c>
      <c r="L5229" s="20" t="s">
        <v>13999</v>
      </c>
      <c r="M5229" s="20"/>
      <c r="N5229" s="20"/>
      <c r="O5229" s="20"/>
      <c r="P5229" s="20" t="s">
        <v>13999</v>
      </c>
      <c r="Q5229" s="20" t="s">
        <v>13999</v>
      </c>
      <c r="R5229" s="16"/>
      <c r="S5229" s="16"/>
      <c r="T5229" s="16"/>
      <c r="U5229" s="39">
        <f t="shared" si="245"/>
        <v>46.253591999999998</v>
      </c>
    </row>
    <row r="5230" spans="1:21" ht="23.25" customHeight="1">
      <c r="A5230" s="15"/>
      <c r="B5230" s="16" t="s">
        <v>23733</v>
      </c>
      <c r="C5230" s="16" t="s">
        <v>23528</v>
      </c>
      <c r="D5230" s="16" t="s">
        <v>23714</v>
      </c>
      <c r="E5230" s="16" t="s">
        <v>23723</v>
      </c>
      <c r="F5230" s="17"/>
      <c r="G5230" s="18">
        <v>1394</v>
      </c>
      <c r="H5230" s="19">
        <f t="shared" si="243"/>
        <v>42.985004832000001</v>
      </c>
      <c r="I5230" s="16"/>
      <c r="J5230" s="16">
        <f t="shared" si="244"/>
        <v>0</v>
      </c>
      <c r="K5230" s="20" t="s">
        <v>13999</v>
      </c>
      <c r="L5230" s="20" t="s">
        <v>13999</v>
      </c>
      <c r="M5230" s="20"/>
      <c r="N5230" s="20" t="s">
        <v>13999</v>
      </c>
      <c r="O5230" s="20"/>
      <c r="P5230" s="20" t="s">
        <v>13999</v>
      </c>
      <c r="Q5230" s="20" t="s">
        <v>13999</v>
      </c>
      <c r="R5230" s="16"/>
      <c r="S5230" s="16"/>
      <c r="T5230" s="16" t="s">
        <v>23734</v>
      </c>
      <c r="U5230" s="39">
        <f t="shared" si="245"/>
        <v>51.582005798399997</v>
      </c>
    </row>
    <row r="5231" spans="1:21" ht="23.25" customHeight="1">
      <c r="A5231" s="15"/>
      <c r="B5231" s="16" t="s">
        <v>23735</v>
      </c>
      <c r="C5231" s="16" t="s">
        <v>23528</v>
      </c>
      <c r="D5231" s="16" t="s">
        <v>23714</v>
      </c>
      <c r="E5231" s="16" t="s">
        <v>23723</v>
      </c>
      <c r="F5231" s="17"/>
      <c r="G5231" s="18">
        <v>1099</v>
      </c>
      <c r="H5231" s="19">
        <f t="shared" si="243"/>
        <v>33.888465072000002</v>
      </c>
      <c r="I5231" s="16"/>
      <c r="J5231" s="16">
        <f t="shared" si="244"/>
        <v>0</v>
      </c>
      <c r="K5231" s="20" t="s">
        <v>13999</v>
      </c>
      <c r="L5231" s="20" t="s">
        <v>13999</v>
      </c>
      <c r="M5231" s="20" t="s">
        <v>13999</v>
      </c>
      <c r="N5231" s="20" t="s">
        <v>13999</v>
      </c>
      <c r="O5231" s="20"/>
      <c r="P5231" s="20" t="s">
        <v>13999</v>
      </c>
      <c r="Q5231" s="20" t="s">
        <v>13999</v>
      </c>
      <c r="R5231" s="16"/>
      <c r="S5231" s="16"/>
      <c r="T5231" s="16" t="s">
        <v>23736</v>
      </c>
      <c r="U5231" s="39">
        <f t="shared" si="245"/>
        <v>40.666158086400003</v>
      </c>
    </row>
    <row r="5232" spans="1:21" ht="23.25" customHeight="1">
      <c r="A5232" s="15"/>
      <c r="B5232" s="16" t="s">
        <v>23737</v>
      </c>
      <c r="C5232" s="16" t="s">
        <v>23528</v>
      </c>
      <c r="D5232" s="16" t="s">
        <v>23714</v>
      </c>
      <c r="E5232" s="16" t="s">
        <v>23723</v>
      </c>
      <c r="F5232" s="17"/>
      <c r="G5232" s="18">
        <v>1099</v>
      </c>
      <c r="H5232" s="19">
        <f t="shared" si="243"/>
        <v>33.888465072000002</v>
      </c>
      <c r="I5232" s="16"/>
      <c r="J5232" s="16">
        <f t="shared" si="244"/>
        <v>0</v>
      </c>
      <c r="K5232" s="20" t="s">
        <v>13999</v>
      </c>
      <c r="L5232" s="20" t="s">
        <v>13999</v>
      </c>
      <c r="M5232" s="20" t="s">
        <v>13999</v>
      </c>
      <c r="N5232" s="20"/>
      <c r="O5232" s="20"/>
      <c r="P5232" s="20" t="s">
        <v>13999</v>
      </c>
      <c r="Q5232" s="20" t="s">
        <v>13999</v>
      </c>
      <c r="R5232" s="16"/>
      <c r="S5232" s="16"/>
      <c r="T5232" s="16"/>
      <c r="U5232" s="39">
        <f t="shared" si="245"/>
        <v>40.666158086400003</v>
      </c>
    </row>
    <row r="5233" spans="1:21" ht="23.25" customHeight="1">
      <c r="A5233" s="15"/>
      <c r="B5233" s="16" t="s">
        <v>23738</v>
      </c>
      <c r="C5233" s="16" t="s">
        <v>23528</v>
      </c>
      <c r="D5233" s="16" t="s">
        <v>23714</v>
      </c>
      <c r="E5233" s="16" t="s">
        <v>23723</v>
      </c>
      <c r="F5233" s="17"/>
      <c r="G5233" s="18">
        <v>1202</v>
      </c>
      <c r="H5233" s="19">
        <f t="shared" si="243"/>
        <v>37.064545056</v>
      </c>
      <c r="I5233" s="16"/>
      <c r="J5233" s="16">
        <f t="shared" si="244"/>
        <v>0</v>
      </c>
      <c r="K5233" s="20" t="s">
        <v>13999</v>
      </c>
      <c r="L5233" s="20" t="s">
        <v>13999</v>
      </c>
      <c r="M5233" s="20"/>
      <c r="N5233" s="20"/>
      <c r="O5233" s="20"/>
      <c r="P5233" s="20" t="s">
        <v>13999</v>
      </c>
      <c r="Q5233" s="20" t="s">
        <v>13999</v>
      </c>
      <c r="R5233" s="16"/>
      <c r="S5233" s="16"/>
      <c r="T5233" s="16" t="s">
        <v>23739</v>
      </c>
      <c r="U5233" s="39">
        <f t="shared" si="245"/>
        <v>44.4774540672</v>
      </c>
    </row>
    <row r="5234" spans="1:21" ht="23.25" customHeight="1">
      <c r="A5234" s="15"/>
      <c r="B5234" s="16" t="s">
        <v>23740</v>
      </c>
      <c r="C5234" s="16" t="s">
        <v>23528</v>
      </c>
      <c r="D5234" s="16" t="s">
        <v>23714</v>
      </c>
      <c r="E5234" s="16" t="s">
        <v>23723</v>
      </c>
      <c r="F5234" s="17"/>
      <c r="G5234" s="18">
        <v>1461</v>
      </c>
      <c r="H5234" s="19">
        <f t="shared" si="243"/>
        <v>45.050998608000008</v>
      </c>
      <c r="I5234" s="16"/>
      <c r="J5234" s="16">
        <f t="shared" si="244"/>
        <v>0</v>
      </c>
      <c r="K5234" s="20" t="s">
        <v>13999</v>
      </c>
      <c r="L5234" s="20" t="s">
        <v>13999</v>
      </c>
      <c r="M5234" s="20"/>
      <c r="N5234" s="20"/>
      <c r="O5234" s="20"/>
      <c r="P5234" s="20" t="s">
        <v>13999</v>
      </c>
      <c r="Q5234" s="20" t="s">
        <v>13999</v>
      </c>
      <c r="R5234" s="16"/>
      <c r="S5234" s="16"/>
      <c r="T5234" s="16" t="s">
        <v>23741</v>
      </c>
      <c r="U5234" s="39">
        <f t="shared" si="245"/>
        <v>54.06119832960001</v>
      </c>
    </row>
    <row r="5235" spans="1:21" ht="23.25" customHeight="1">
      <c r="A5235" s="15"/>
      <c r="B5235" s="16" t="s">
        <v>23742</v>
      </c>
      <c r="C5235" s="16" t="s">
        <v>23528</v>
      </c>
      <c r="D5235" s="16" t="s">
        <v>23714</v>
      </c>
      <c r="E5235" s="16" t="s">
        <v>23743</v>
      </c>
      <c r="F5235" s="17"/>
      <c r="G5235" s="18">
        <v>1809</v>
      </c>
      <c r="H5235" s="19">
        <f t="shared" si="243"/>
        <v>55.781831952000005</v>
      </c>
      <c r="I5235" s="16"/>
      <c r="J5235" s="16">
        <f t="shared" si="244"/>
        <v>0</v>
      </c>
      <c r="K5235" s="20" t="s">
        <v>13999</v>
      </c>
      <c r="L5235" s="20" t="s">
        <v>13999</v>
      </c>
      <c r="M5235" s="20" t="s">
        <v>13999</v>
      </c>
      <c r="N5235" s="20"/>
      <c r="O5235" s="20"/>
      <c r="P5235" s="20" t="s">
        <v>13999</v>
      </c>
      <c r="Q5235" s="20" t="s">
        <v>13999</v>
      </c>
      <c r="R5235" s="16"/>
      <c r="S5235" s="16"/>
      <c r="T5235" s="16"/>
      <c r="U5235" s="39">
        <f t="shared" si="245"/>
        <v>66.9381983424</v>
      </c>
    </row>
    <row r="5236" spans="1:21" ht="23.25" customHeight="1">
      <c r="A5236" s="15"/>
      <c r="B5236" s="16" t="s">
        <v>23744</v>
      </c>
      <c r="C5236" s="16" t="s">
        <v>23528</v>
      </c>
      <c r="D5236" s="16" t="s">
        <v>23714</v>
      </c>
      <c r="E5236" s="16" t="s">
        <v>23745</v>
      </c>
      <c r="F5236" s="17"/>
      <c r="G5236" s="18">
        <v>1984</v>
      </c>
      <c r="H5236" s="19">
        <f t="shared" si="243"/>
        <v>61.178084351999999</v>
      </c>
      <c r="I5236" s="16"/>
      <c r="J5236" s="16">
        <f t="shared" si="244"/>
        <v>0</v>
      </c>
      <c r="K5236" s="20" t="s">
        <v>13999</v>
      </c>
      <c r="L5236" s="20" t="s">
        <v>13999</v>
      </c>
      <c r="M5236" s="20" t="s">
        <v>13999</v>
      </c>
      <c r="N5236" s="20"/>
      <c r="O5236" s="20"/>
      <c r="P5236" s="20" t="s">
        <v>13999</v>
      </c>
      <c r="Q5236" s="20" t="s">
        <v>13999</v>
      </c>
      <c r="R5236" s="16"/>
      <c r="S5236" s="16"/>
      <c r="T5236" s="16"/>
      <c r="U5236" s="39">
        <f t="shared" si="245"/>
        <v>73.413701222399993</v>
      </c>
    </row>
    <row r="5237" spans="1:21" ht="23.25" customHeight="1">
      <c r="A5237" s="15"/>
      <c r="B5237" s="21" t="s">
        <v>23746</v>
      </c>
      <c r="C5237" s="16" t="s">
        <v>23528</v>
      </c>
      <c r="D5237" s="16" t="s">
        <v>23714</v>
      </c>
      <c r="E5237" s="16" t="s">
        <v>23747</v>
      </c>
      <c r="F5237" s="17"/>
      <c r="G5237" s="18">
        <v>1099</v>
      </c>
      <c r="H5237" s="19">
        <f t="shared" si="243"/>
        <v>33.888465072000002</v>
      </c>
      <c r="I5237" s="16"/>
      <c r="J5237" s="16">
        <f t="shared" si="244"/>
        <v>0</v>
      </c>
      <c r="K5237" s="20"/>
      <c r="L5237" s="20"/>
      <c r="M5237" s="20"/>
      <c r="N5237" s="20"/>
      <c r="O5237" s="20"/>
      <c r="P5237" s="20"/>
      <c r="Q5237" s="20"/>
      <c r="R5237" s="16"/>
      <c r="S5237" s="16" t="s">
        <v>14079</v>
      </c>
      <c r="T5237" s="16" t="s">
        <v>23748</v>
      </c>
      <c r="U5237" s="39">
        <f t="shared" si="245"/>
        <v>40.666158086400003</v>
      </c>
    </row>
    <row r="5238" spans="1:21" ht="23.25" customHeight="1">
      <c r="A5238" s="15"/>
      <c r="B5238" s="21" t="s">
        <v>23749</v>
      </c>
      <c r="C5238" s="16" t="s">
        <v>23528</v>
      </c>
      <c r="D5238" s="16" t="s">
        <v>23714</v>
      </c>
      <c r="E5238" s="16" t="s">
        <v>23750</v>
      </c>
      <c r="F5238" s="17"/>
      <c r="G5238" s="18">
        <v>1099</v>
      </c>
      <c r="H5238" s="19">
        <f t="shared" si="243"/>
        <v>33.888465072000002</v>
      </c>
      <c r="I5238" s="16"/>
      <c r="J5238" s="16">
        <f t="shared" si="244"/>
        <v>0</v>
      </c>
      <c r="K5238" s="20" t="s">
        <v>14000</v>
      </c>
      <c r="L5238" s="20" t="s">
        <v>13999</v>
      </c>
      <c r="M5238" s="20" t="s">
        <v>13999</v>
      </c>
      <c r="N5238" s="20" t="s">
        <v>13999</v>
      </c>
      <c r="O5238" s="20" t="s">
        <v>13999</v>
      </c>
      <c r="P5238" s="20" t="s">
        <v>13999</v>
      </c>
      <c r="Q5238" s="20" t="s">
        <v>13999</v>
      </c>
      <c r="R5238" s="16"/>
      <c r="S5238" s="16" t="s">
        <v>14079</v>
      </c>
      <c r="T5238" s="16" t="s">
        <v>23751</v>
      </c>
      <c r="U5238" s="39">
        <f t="shared" si="245"/>
        <v>40.666158086400003</v>
      </c>
    </row>
    <row r="5239" spans="1:21" ht="23.25" customHeight="1">
      <c r="A5239" s="15"/>
      <c r="B5239" s="21" t="s">
        <v>23752</v>
      </c>
      <c r="C5239" s="16" t="s">
        <v>23528</v>
      </c>
      <c r="D5239" s="16" t="s">
        <v>23714</v>
      </c>
      <c r="E5239" s="16" t="s">
        <v>23753</v>
      </c>
      <c r="F5239" s="17"/>
      <c r="G5239" s="18">
        <v>1200</v>
      </c>
      <c r="H5239" s="19">
        <f t="shared" si="243"/>
        <v>37.002873600000001</v>
      </c>
      <c r="I5239" s="16"/>
      <c r="J5239" s="16">
        <f t="shared" si="244"/>
        <v>0</v>
      </c>
      <c r="K5239" s="20" t="s">
        <v>13999</v>
      </c>
      <c r="L5239" s="20" t="s">
        <v>13999</v>
      </c>
      <c r="M5239" s="20" t="s">
        <v>13999</v>
      </c>
      <c r="N5239" s="20"/>
      <c r="O5239" s="20" t="s">
        <v>13999</v>
      </c>
      <c r="P5239" s="20" t="s">
        <v>13999</v>
      </c>
      <c r="Q5239" s="20" t="s">
        <v>13999</v>
      </c>
      <c r="R5239" s="16"/>
      <c r="S5239" s="16" t="s">
        <v>14079</v>
      </c>
      <c r="T5239" s="16" t="s">
        <v>23754</v>
      </c>
      <c r="U5239" s="39">
        <f t="shared" si="245"/>
        <v>44.403448320000003</v>
      </c>
    </row>
    <row r="5240" spans="1:21" ht="23.25" customHeight="1">
      <c r="A5240" s="15"/>
      <c r="B5240" s="21" t="s">
        <v>23755</v>
      </c>
      <c r="C5240" s="16" t="s">
        <v>23528</v>
      </c>
      <c r="D5240" s="16" t="s">
        <v>23714</v>
      </c>
      <c r="E5240" s="16" t="s">
        <v>23756</v>
      </c>
      <c r="F5240" s="17"/>
      <c r="G5240" s="18">
        <v>1302</v>
      </c>
      <c r="H5240" s="19">
        <f t="shared" si="243"/>
        <v>40.148117856000006</v>
      </c>
      <c r="I5240" s="16"/>
      <c r="J5240" s="16">
        <f t="shared" si="244"/>
        <v>0</v>
      </c>
      <c r="K5240" s="20" t="s">
        <v>13999</v>
      </c>
      <c r="L5240" s="20"/>
      <c r="M5240" s="20" t="s">
        <v>13999</v>
      </c>
      <c r="N5240" s="20" t="s">
        <v>13999</v>
      </c>
      <c r="O5240" s="20"/>
      <c r="P5240" s="20" t="s">
        <v>13999</v>
      </c>
      <c r="Q5240" s="20"/>
      <c r="R5240" s="16"/>
      <c r="S5240" s="16" t="s">
        <v>14079</v>
      </c>
      <c r="T5240" s="16" t="s">
        <v>23757</v>
      </c>
      <c r="U5240" s="39">
        <f t="shared" si="245"/>
        <v>48.177741427200004</v>
      </c>
    </row>
    <row r="5241" spans="1:21" ht="23.25" customHeight="1">
      <c r="A5241" s="15"/>
      <c r="B5241" s="16" t="s">
        <v>23758</v>
      </c>
      <c r="C5241" s="16" t="s">
        <v>23528</v>
      </c>
      <c r="D5241" s="16" t="s">
        <v>23714</v>
      </c>
      <c r="E5241" s="16" t="s">
        <v>23759</v>
      </c>
      <c r="F5241" s="17"/>
      <c r="G5241" s="18">
        <v>1420</v>
      </c>
      <c r="H5241" s="19">
        <f t="shared" si="243"/>
        <v>43.786733759999997</v>
      </c>
      <c r="I5241" s="16"/>
      <c r="J5241" s="16">
        <f t="shared" si="244"/>
        <v>0</v>
      </c>
      <c r="K5241" s="20" t="s">
        <v>13999</v>
      </c>
      <c r="L5241" s="20" t="s">
        <v>13999</v>
      </c>
      <c r="M5241" s="20" t="s">
        <v>13999</v>
      </c>
      <c r="N5241" s="20" t="s">
        <v>13999</v>
      </c>
      <c r="O5241" s="20" t="s">
        <v>13999</v>
      </c>
      <c r="P5241" s="20" t="s">
        <v>13999</v>
      </c>
      <c r="Q5241" s="20" t="s">
        <v>13999</v>
      </c>
      <c r="R5241" s="16"/>
      <c r="S5241" s="16"/>
      <c r="T5241" s="16" t="s">
        <v>23760</v>
      </c>
      <c r="U5241" s="39">
        <f t="shared" si="245"/>
        <v>52.544080511999994</v>
      </c>
    </row>
    <row r="5242" spans="1:21" ht="23.25" customHeight="1">
      <c r="A5242" s="15"/>
      <c r="B5242" s="16" t="s">
        <v>23761</v>
      </c>
      <c r="C5242" s="16" t="s">
        <v>23528</v>
      </c>
      <c r="D5242" s="16" t="s">
        <v>23714</v>
      </c>
      <c r="E5242" s="16" t="s">
        <v>23762</v>
      </c>
      <c r="F5242" s="17"/>
      <c r="G5242" s="18">
        <v>1461</v>
      </c>
      <c r="H5242" s="19">
        <f t="shared" si="243"/>
        <v>45.050998608000008</v>
      </c>
      <c r="I5242" s="16"/>
      <c r="J5242" s="16">
        <f t="shared" si="244"/>
        <v>0</v>
      </c>
      <c r="K5242" s="20" t="s">
        <v>13999</v>
      </c>
      <c r="L5242" s="20" t="s">
        <v>13999</v>
      </c>
      <c r="M5242" s="20" t="s">
        <v>13999</v>
      </c>
      <c r="N5242" s="20"/>
      <c r="O5242" s="20" t="s">
        <v>13999</v>
      </c>
      <c r="P5242" s="20" t="s">
        <v>13999</v>
      </c>
      <c r="Q5242" s="20" t="s">
        <v>13999</v>
      </c>
      <c r="R5242" s="16"/>
      <c r="S5242" s="16"/>
      <c r="T5242" s="16" t="s">
        <v>23763</v>
      </c>
      <c r="U5242" s="39">
        <f t="shared" si="245"/>
        <v>54.06119832960001</v>
      </c>
    </row>
    <row r="5243" spans="1:21" ht="23.25" customHeight="1">
      <c r="A5243" s="15"/>
      <c r="B5243" s="21" t="s">
        <v>23764</v>
      </c>
      <c r="C5243" s="16" t="s">
        <v>23528</v>
      </c>
      <c r="D5243" s="16" t="s">
        <v>23714</v>
      </c>
      <c r="E5243" s="16" t="s">
        <v>23765</v>
      </c>
      <c r="F5243" s="17"/>
      <c r="G5243" s="18">
        <v>1758</v>
      </c>
      <c r="H5243" s="19">
        <f t="shared" si="243"/>
        <v>54.209209824000006</v>
      </c>
      <c r="I5243" s="16"/>
      <c r="J5243" s="16">
        <f t="shared" si="244"/>
        <v>0</v>
      </c>
      <c r="K5243" s="20" t="s">
        <v>13999</v>
      </c>
      <c r="L5243" s="20" t="s">
        <v>13999</v>
      </c>
      <c r="M5243" s="20" t="s">
        <v>13999</v>
      </c>
      <c r="N5243" s="20" t="s">
        <v>13999</v>
      </c>
      <c r="O5243" s="20" t="s">
        <v>13999</v>
      </c>
      <c r="P5243" s="20" t="s">
        <v>13999</v>
      </c>
      <c r="Q5243" s="20" t="s">
        <v>13999</v>
      </c>
      <c r="R5243" s="16"/>
      <c r="S5243" s="16" t="s">
        <v>14079</v>
      </c>
      <c r="T5243" s="16" t="s">
        <v>23766</v>
      </c>
      <c r="U5243" s="39">
        <f t="shared" si="245"/>
        <v>65.051051788800009</v>
      </c>
    </row>
    <row r="5244" spans="1:21" ht="23.25" customHeight="1">
      <c r="A5244" s="15"/>
      <c r="B5244" s="21" t="s">
        <v>23767</v>
      </c>
      <c r="C5244" s="16" t="s">
        <v>23528</v>
      </c>
      <c r="D5244" s="16" t="s">
        <v>23714</v>
      </c>
      <c r="E5244" s="16" t="s">
        <v>23768</v>
      </c>
      <c r="F5244" s="17"/>
      <c r="G5244" s="18">
        <v>1966</v>
      </c>
      <c r="H5244" s="19">
        <f t="shared" si="243"/>
        <v>60.623041248000007</v>
      </c>
      <c r="I5244" s="16"/>
      <c r="J5244" s="16">
        <f t="shared" si="244"/>
        <v>0</v>
      </c>
      <c r="K5244" s="20" t="s">
        <v>14000</v>
      </c>
      <c r="L5244" s="20" t="s">
        <v>13999</v>
      </c>
      <c r="M5244" s="20" t="s">
        <v>13999</v>
      </c>
      <c r="N5244" s="20" t="s">
        <v>13999</v>
      </c>
      <c r="O5244" s="20"/>
      <c r="P5244" s="20" t="s">
        <v>13999</v>
      </c>
      <c r="Q5244" s="20" t="s">
        <v>13999</v>
      </c>
      <c r="R5244" s="16"/>
      <c r="S5244" s="16" t="s">
        <v>14156</v>
      </c>
      <c r="T5244" s="16" t="s">
        <v>23769</v>
      </c>
      <c r="U5244" s="39">
        <f t="shared" si="245"/>
        <v>72.747649497600008</v>
      </c>
    </row>
    <row r="5245" spans="1:21" ht="23.25" customHeight="1">
      <c r="A5245" s="15"/>
      <c r="B5245" s="21" t="s">
        <v>23770</v>
      </c>
      <c r="C5245" s="16" t="s">
        <v>23528</v>
      </c>
      <c r="D5245" s="16" t="s">
        <v>23714</v>
      </c>
      <c r="E5245" s="16" t="s">
        <v>23771</v>
      </c>
      <c r="F5245" s="17"/>
      <c r="G5245" s="18">
        <v>3025</v>
      </c>
      <c r="H5245" s="19">
        <f t="shared" si="243"/>
        <v>93.278077200000013</v>
      </c>
      <c r="I5245" s="16"/>
      <c r="J5245" s="16">
        <f t="shared" si="244"/>
        <v>0</v>
      </c>
      <c r="K5245" s="20" t="s">
        <v>13999</v>
      </c>
      <c r="L5245" s="20" t="s">
        <v>13999</v>
      </c>
      <c r="M5245" s="20" t="s">
        <v>13999</v>
      </c>
      <c r="N5245" s="20"/>
      <c r="O5245" s="20" t="s">
        <v>13999</v>
      </c>
      <c r="P5245" s="20" t="s">
        <v>13999</v>
      </c>
      <c r="Q5245" s="20" t="s">
        <v>13999</v>
      </c>
      <c r="R5245" s="16"/>
      <c r="S5245" s="16" t="s">
        <v>14156</v>
      </c>
      <c r="T5245" s="16"/>
      <c r="U5245" s="39">
        <f t="shared" si="245"/>
        <v>111.93369264000002</v>
      </c>
    </row>
    <row r="5246" spans="1:21" ht="23.25" customHeight="1">
      <c r="A5246" s="15"/>
      <c r="B5246" s="16" t="s">
        <v>23772</v>
      </c>
      <c r="C5246" s="16" t="s">
        <v>23528</v>
      </c>
      <c r="D5246" s="16" t="s">
        <v>23714</v>
      </c>
      <c r="E5246" s="16" t="s">
        <v>23773</v>
      </c>
      <c r="F5246" s="17"/>
      <c r="G5246" s="18">
        <v>4121</v>
      </c>
      <c r="H5246" s="19">
        <f t="shared" si="243"/>
        <v>127.07403508800002</v>
      </c>
      <c r="I5246" s="16"/>
      <c r="J5246" s="16">
        <f t="shared" si="244"/>
        <v>0</v>
      </c>
      <c r="K5246" s="20" t="s">
        <v>13999</v>
      </c>
      <c r="L5246" s="20" t="s">
        <v>13999</v>
      </c>
      <c r="M5246" s="20" t="s">
        <v>13999</v>
      </c>
      <c r="N5246" s="20"/>
      <c r="O5246" s="20"/>
      <c r="P5246" s="20" t="s">
        <v>13999</v>
      </c>
      <c r="Q5246" s="20" t="s">
        <v>13999</v>
      </c>
      <c r="R5246" s="16"/>
      <c r="S5246" s="16"/>
      <c r="T5246" s="16"/>
      <c r="U5246" s="39">
        <f t="shared" si="245"/>
        <v>156.05217894768003</v>
      </c>
    </row>
    <row r="5247" spans="1:21" ht="23.25" customHeight="1">
      <c r="A5247" s="15"/>
      <c r="B5247" s="16" t="s">
        <v>23774</v>
      </c>
      <c r="C5247" s="16" t="s">
        <v>23528</v>
      </c>
      <c r="D5247" s="16" t="s">
        <v>23714</v>
      </c>
      <c r="E5247" s="16" t="s">
        <v>23775</v>
      </c>
      <c r="F5247" s="17"/>
      <c r="G5247" s="18">
        <v>5630</v>
      </c>
      <c r="H5247" s="19">
        <f t="shared" si="243"/>
        <v>173.60514864000004</v>
      </c>
      <c r="I5247" s="16"/>
      <c r="J5247" s="16">
        <f t="shared" si="244"/>
        <v>0</v>
      </c>
      <c r="K5247" s="20" t="s">
        <v>13999</v>
      </c>
      <c r="L5247" s="20" t="s">
        <v>13999</v>
      </c>
      <c r="M5247" s="20" t="s">
        <v>13999</v>
      </c>
      <c r="N5247" s="20"/>
      <c r="O5247" s="20"/>
      <c r="P5247" s="20" t="s">
        <v>13999</v>
      </c>
      <c r="Q5247" s="20"/>
      <c r="R5247" s="16"/>
      <c r="S5247" s="16"/>
      <c r="T5247" s="16"/>
      <c r="U5247" s="39">
        <f t="shared" si="245"/>
        <v>207.70171499040006</v>
      </c>
    </row>
    <row r="5248" spans="1:21" ht="23.25" customHeight="1">
      <c r="A5248" s="15"/>
      <c r="B5248" s="21" t="s">
        <v>23776</v>
      </c>
      <c r="C5248" s="16" t="s">
        <v>23528</v>
      </c>
      <c r="D5248" s="16" t="s">
        <v>23714</v>
      </c>
      <c r="E5248" s="16" t="s">
        <v>23747</v>
      </c>
      <c r="F5248" s="17"/>
      <c r="G5248" s="18">
        <v>1099</v>
      </c>
      <c r="H5248" s="19">
        <f t="shared" si="243"/>
        <v>33.888465072000002</v>
      </c>
      <c r="I5248" s="16"/>
      <c r="J5248" s="16">
        <f t="shared" si="244"/>
        <v>0</v>
      </c>
      <c r="K5248" s="20" t="s">
        <v>14000</v>
      </c>
      <c r="L5248" s="20" t="s">
        <v>13999</v>
      </c>
      <c r="M5248" s="20" t="s">
        <v>13999</v>
      </c>
      <c r="N5248" s="20" t="s">
        <v>13999</v>
      </c>
      <c r="O5248" s="20" t="s">
        <v>13999</v>
      </c>
      <c r="P5248" s="20" t="s">
        <v>13999</v>
      </c>
      <c r="Q5248" s="20" t="s">
        <v>13999</v>
      </c>
      <c r="R5248" s="16"/>
      <c r="S5248" s="16" t="s">
        <v>14079</v>
      </c>
      <c r="T5248" s="16"/>
      <c r="U5248" s="39">
        <f t="shared" si="245"/>
        <v>40.666158086400003</v>
      </c>
    </row>
    <row r="5249" spans="1:21" ht="23.25" customHeight="1">
      <c r="A5249" s="15"/>
      <c r="B5249" s="16" t="s">
        <v>23777</v>
      </c>
      <c r="C5249" s="16" t="s">
        <v>23528</v>
      </c>
      <c r="D5249" s="16" t="s">
        <v>23714</v>
      </c>
      <c r="E5249" s="16" t="s">
        <v>23750</v>
      </c>
      <c r="F5249" s="17"/>
      <c r="G5249" s="18">
        <v>1099</v>
      </c>
      <c r="H5249" s="19">
        <f t="shared" si="243"/>
        <v>33.888465072000002</v>
      </c>
      <c r="I5249" s="16"/>
      <c r="J5249" s="16">
        <f t="shared" si="244"/>
        <v>0</v>
      </c>
      <c r="K5249" s="20" t="s">
        <v>14000</v>
      </c>
      <c r="L5249" s="20" t="s">
        <v>13999</v>
      </c>
      <c r="M5249" s="20" t="s">
        <v>13999</v>
      </c>
      <c r="N5249" s="20" t="s">
        <v>13999</v>
      </c>
      <c r="O5249" s="20" t="s">
        <v>13999</v>
      </c>
      <c r="P5249" s="20" t="s">
        <v>13999</v>
      </c>
      <c r="Q5249" s="20"/>
      <c r="R5249" s="16"/>
      <c r="S5249" s="16"/>
      <c r="T5249" s="16"/>
      <c r="U5249" s="39">
        <f t="shared" si="245"/>
        <v>40.666158086400003</v>
      </c>
    </row>
    <row r="5250" spans="1:21" ht="23.25" customHeight="1">
      <c r="A5250" s="15"/>
      <c r="B5250" s="16" t="s">
        <v>23778</v>
      </c>
      <c r="C5250" s="16" t="s">
        <v>23528</v>
      </c>
      <c r="D5250" s="16" t="s">
        <v>23714</v>
      </c>
      <c r="E5250" s="16" t="s">
        <v>23753</v>
      </c>
      <c r="F5250" s="17"/>
      <c r="G5250" s="18">
        <v>1200</v>
      </c>
      <c r="H5250" s="19">
        <f t="shared" si="243"/>
        <v>37.002873600000001</v>
      </c>
      <c r="I5250" s="16"/>
      <c r="J5250" s="16">
        <f t="shared" si="244"/>
        <v>0</v>
      </c>
      <c r="K5250" s="20" t="s">
        <v>14000</v>
      </c>
      <c r="L5250" s="20" t="s">
        <v>13999</v>
      </c>
      <c r="M5250" s="20" t="s">
        <v>13999</v>
      </c>
      <c r="N5250" s="20"/>
      <c r="O5250" s="20"/>
      <c r="P5250" s="20" t="s">
        <v>13999</v>
      </c>
      <c r="Q5250" s="20" t="s">
        <v>13999</v>
      </c>
      <c r="R5250" s="16"/>
      <c r="S5250" s="16"/>
      <c r="T5250" s="16"/>
      <c r="U5250" s="39">
        <f t="shared" si="245"/>
        <v>44.403448320000003</v>
      </c>
    </row>
    <row r="5251" spans="1:21" ht="23.25" customHeight="1">
      <c r="A5251" s="15"/>
      <c r="B5251" s="16" t="s">
        <v>23779</v>
      </c>
      <c r="C5251" s="16" t="s">
        <v>23528</v>
      </c>
      <c r="D5251" s="16" t="s">
        <v>23714</v>
      </c>
      <c r="E5251" s="16" t="s">
        <v>23756</v>
      </c>
      <c r="F5251" s="17"/>
      <c r="G5251" s="18">
        <v>1302</v>
      </c>
      <c r="H5251" s="19">
        <f t="shared" si="243"/>
        <v>40.148117856000006</v>
      </c>
      <c r="I5251" s="16"/>
      <c r="J5251" s="16">
        <f t="shared" si="244"/>
        <v>0</v>
      </c>
      <c r="K5251" s="20" t="s">
        <v>14000</v>
      </c>
      <c r="L5251" s="20" t="s">
        <v>13999</v>
      </c>
      <c r="M5251" s="20" t="s">
        <v>13999</v>
      </c>
      <c r="N5251" s="20"/>
      <c r="O5251" s="20"/>
      <c r="P5251" s="20" t="s">
        <v>13999</v>
      </c>
      <c r="Q5251" s="20" t="s">
        <v>13999</v>
      </c>
      <c r="R5251" s="16"/>
      <c r="S5251" s="16"/>
      <c r="T5251" s="16"/>
      <c r="U5251" s="39">
        <f t="shared" si="245"/>
        <v>48.177741427200004</v>
      </c>
    </row>
    <row r="5252" spans="1:21" ht="23.25" customHeight="1">
      <c r="A5252" s="15"/>
      <c r="B5252" s="21" t="s">
        <v>23780</v>
      </c>
      <c r="C5252" s="16" t="s">
        <v>23528</v>
      </c>
      <c r="D5252" s="16" t="s">
        <v>23714</v>
      </c>
      <c r="E5252" s="16" t="s">
        <v>23759</v>
      </c>
      <c r="F5252" s="17"/>
      <c r="G5252" s="18">
        <v>1424</v>
      </c>
      <c r="H5252" s="19">
        <f t="shared" si="243"/>
        <v>43.91007667200001</v>
      </c>
      <c r="I5252" s="16"/>
      <c r="J5252" s="16">
        <f t="shared" si="244"/>
        <v>0</v>
      </c>
      <c r="K5252" s="20" t="s">
        <v>14000</v>
      </c>
      <c r="L5252" s="20" t="s">
        <v>13999</v>
      </c>
      <c r="M5252" s="20" t="s">
        <v>13999</v>
      </c>
      <c r="N5252" s="20"/>
      <c r="O5252" s="20"/>
      <c r="P5252" s="20" t="s">
        <v>13999</v>
      </c>
      <c r="Q5252" s="20" t="s">
        <v>13999</v>
      </c>
      <c r="R5252" s="16"/>
      <c r="S5252" s="16" t="s">
        <v>14156</v>
      </c>
      <c r="T5252" s="16" t="s">
        <v>23781</v>
      </c>
      <c r="U5252" s="39">
        <f t="shared" si="245"/>
        <v>52.69209200640001</v>
      </c>
    </row>
    <row r="5253" spans="1:21" ht="23.25" customHeight="1">
      <c r="A5253" s="15"/>
      <c r="B5253" s="16" t="s">
        <v>23782</v>
      </c>
      <c r="C5253" s="16" t="s">
        <v>23528</v>
      </c>
      <c r="D5253" s="16" t="s">
        <v>23714</v>
      </c>
      <c r="E5253" s="16" t="s">
        <v>23762</v>
      </c>
      <c r="F5253" s="17"/>
      <c r="G5253" s="18">
        <v>1461</v>
      </c>
      <c r="H5253" s="19">
        <f t="shared" si="243"/>
        <v>45.050998608000008</v>
      </c>
      <c r="I5253" s="16"/>
      <c r="J5253" s="16">
        <f t="shared" si="244"/>
        <v>0</v>
      </c>
      <c r="K5253" s="20" t="s">
        <v>14000</v>
      </c>
      <c r="L5253" s="20" t="s">
        <v>13999</v>
      </c>
      <c r="M5253" s="20" t="s">
        <v>13999</v>
      </c>
      <c r="N5253" s="20" t="s">
        <v>13999</v>
      </c>
      <c r="O5253" s="20" t="s">
        <v>13999</v>
      </c>
      <c r="P5253" s="20" t="s">
        <v>13999</v>
      </c>
      <c r="Q5253" s="20" t="s">
        <v>13999</v>
      </c>
      <c r="R5253" s="16"/>
      <c r="S5253" s="16"/>
      <c r="T5253" s="16"/>
      <c r="U5253" s="39">
        <f t="shared" si="245"/>
        <v>54.06119832960001</v>
      </c>
    </row>
    <row r="5254" spans="1:21" ht="23.25" customHeight="1">
      <c r="A5254" s="15"/>
      <c r="B5254" s="21" t="s">
        <v>23783</v>
      </c>
      <c r="C5254" s="16" t="s">
        <v>23528</v>
      </c>
      <c r="D5254" s="16" t="s">
        <v>23714</v>
      </c>
      <c r="E5254" s="16" t="s">
        <v>23765</v>
      </c>
      <c r="F5254" s="17"/>
      <c r="G5254" s="18">
        <v>1758</v>
      </c>
      <c r="H5254" s="19">
        <f t="shared" si="243"/>
        <v>54.209209824000006</v>
      </c>
      <c r="I5254" s="16"/>
      <c r="J5254" s="16">
        <f t="shared" si="244"/>
        <v>0</v>
      </c>
      <c r="K5254" s="20" t="s">
        <v>14000</v>
      </c>
      <c r="L5254" s="20" t="s">
        <v>13999</v>
      </c>
      <c r="M5254" s="20" t="s">
        <v>13999</v>
      </c>
      <c r="N5254" s="20"/>
      <c r="O5254" s="20" t="s">
        <v>13999</v>
      </c>
      <c r="P5254" s="20" t="s">
        <v>13999</v>
      </c>
      <c r="Q5254" s="20" t="s">
        <v>13999</v>
      </c>
      <c r="R5254" s="16"/>
      <c r="S5254" s="16" t="s">
        <v>14156</v>
      </c>
      <c r="T5254" s="16"/>
      <c r="U5254" s="39">
        <f t="shared" si="245"/>
        <v>65.051051788800009</v>
      </c>
    </row>
    <row r="5255" spans="1:21" ht="23.25" customHeight="1">
      <c r="A5255" s="15"/>
      <c r="B5255" s="21" t="s">
        <v>23784</v>
      </c>
      <c r="C5255" s="16" t="s">
        <v>23528</v>
      </c>
      <c r="D5255" s="16" t="s">
        <v>23714</v>
      </c>
      <c r="E5255" s="16" t="s">
        <v>23768</v>
      </c>
      <c r="F5255" s="17"/>
      <c r="G5255" s="18">
        <v>1966</v>
      </c>
      <c r="H5255" s="19">
        <f t="shared" si="243"/>
        <v>60.623041248000007</v>
      </c>
      <c r="I5255" s="16"/>
      <c r="J5255" s="16">
        <f t="shared" si="244"/>
        <v>0</v>
      </c>
      <c r="K5255" s="20" t="s">
        <v>14000</v>
      </c>
      <c r="L5255" s="20" t="s">
        <v>13999</v>
      </c>
      <c r="M5255" s="20" t="s">
        <v>13999</v>
      </c>
      <c r="N5255" s="20" t="s">
        <v>13999</v>
      </c>
      <c r="O5255" s="20" t="s">
        <v>13999</v>
      </c>
      <c r="P5255" s="20" t="s">
        <v>13999</v>
      </c>
      <c r="Q5255" s="20"/>
      <c r="R5255" s="16"/>
      <c r="S5255" s="16" t="s">
        <v>14156</v>
      </c>
      <c r="T5255" s="16"/>
      <c r="U5255" s="39">
        <f t="shared" si="245"/>
        <v>72.747649497600008</v>
      </c>
    </row>
    <row r="5256" spans="1:21" ht="23.25" customHeight="1">
      <c r="A5256" s="15"/>
      <c r="B5256" s="21" t="s">
        <v>23785</v>
      </c>
      <c r="C5256" s="16" t="s">
        <v>23528</v>
      </c>
      <c r="D5256" s="16" t="s">
        <v>23714</v>
      </c>
      <c r="E5256" s="16" t="s">
        <v>23771</v>
      </c>
      <c r="F5256" s="17"/>
      <c r="G5256" s="18">
        <v>3025</v>
      </c>
      <c r="H5256" s="19">
        <f t="shared" si="243"/>
        <v>93.278077200000013</v>
      </c>
      <c r="I5256" s="16"/>
      <c r="J5256" s="16">
        <f t="shared" si="244"/>
        <v>0</v>
      </c>
      <c r="K5256" s="20" t="s">
        <v>14000</v>
      </c>
      <c r="L5256" s="20" t="s">
        <v>13999</v>
      </c>
      <c r="M5256" s="20" t="s">
        <v>13999</v>
      </c>
      <c r="N5256" s="20"/>
      <c r="O5256" s="20" t="s">
        <v>13999</v>
      </c>
      <c r="P5256" s="20" t="s">
        <v>13999</v>
      </c>
      <c r="Q5256" s="20"/>
      <c r="R5256" s="16"/>
      <c r="S5256" s="16" t="s">
        <v>14156</v>
      </c>
      <c r="T5256" s="16"/>
      <c r="U5256" s="39">
        <f t="shared" si="245"/>
        <v>111.93369264000002</v>
      </c>
    </row>
    <row r="5257" spans="1:21" ht="23.25" customHeight="1">
      <c r="A5257" s="15"/>
      <c r="B5257" s="21" t="s">
        <v>23786</v>
      </c>
      <c r="C5257" s="16" t="s">
        <v>23528</v>
      </c>
      <c r="D5257" s="16" t="s">
        <v>23714</v>
      </c>
      <c r="E5257" s="16" t="s">
        <v>23773</v>
      </c>
      <c r="F5257" s="17"/>
      <c r="G5257" s="18">
        <v>4121</v>
      </c>
      <c r="H5257" s="19">
        <f t="shared" si="243"/>
        <v>127.07403508800002</v>
      </c>
      <c r="I5257" s="16"/>
      <c r="J5257" s="16">
        <f t="shared" si="244"/>
        <v>0</v>
      </c>
      <c r="K5257" s="20" t="s">
        <v>14000</v>
      </c>
      <c r="L5257" s="20" t="s">
        <v>13999</v>
      </c>
      <c r="M5257" s="20" t="s">
        <v>13999</v>
      </c>
      <c r="N5257" s="20"/>
      <c r="O5257" s="20"/>
      <c r="P5257" s="20" t="s">
        <v>13999</v>
      </c>
      <c r="Q5257" s="20" t="s">
        <v>13999</v>
      </c>
      <c r="R5257" s="16"/>
      <c r="S5257" s="16" t="s">
        <v>14156</v>
      </c>
      <c r="T5257" s="16"/>
      <c r="U5257" s="39">
        <f t="shared" si="245"/>
        <v>156.05217894768003</v>
      </c>
    </row>
    <row r="5258" spans="1:21" ht="23.25" customHeight="1">
      <c r="A5258" s="15"/>
      <c r="B5258" s="21" t="s">
        <v>23787</v>
      </c>
      <c r="C5258" s="16" t="s">
        <v>23528</v>
      </c>
      <c r="D5258" s="16" t="s">
        <v>23714</v>
      </c>
      <c r="E5258" s="16" t="s">
        <v>23775</v>
      </c>
      <c r="F5258" s="17"/>
      <c r="G5258" s="18">
        <v>5630</v>
      </c>
      <c r="H5258" s="19">
        <f t="shared" si="243"/>
        <v>173.60514864000004</v>
      </c>
      <c r="I5258" s="16"/>
      <c r="J5258" s="16">
        <f t="shared" si="244"/>
        <v>0</v>
      </c>
      <c r="K5258" s="20" t="s">
        <v>14000</v>
      </c>
      <c r="L5258" s="20" t="s">
        <v>13999</v>
      </c>
      <c r="M5258" s="20" t="s">
        <v>13999</v>
      </c>
      <c r="N5258" s="20"/>
      <c r="O5258" s="20"/>
      <c r="P5258" s="20" t="s">
        <v>13999</v>
      </c>
      <c r="Q5258" s="20" t="s">
        <v>13999</v>
      </c>
      <c r="R5258" s="16"/>
      <c r="S5258" s="16" t="s">
        <v>14156</v>
      </c>
      <c r="T5258" s="16"/>
      <c r="U5258" s="39">
        <f t="shared" si="245"/>
        <v>207.70171499040006</v>
      </c>
    </row>
    <row r="5259" spans="1:21" ht="23.25" customHeight="1">
      <c r="A5259" s="15"/>
      <c r="B5259" s="16" t="s">
        <v>23788</v>
      </c>
      <c r="C5259" s="16" t="s">
        <v>23528</v>
      </c>
      <c r="D5259" s="16" t="s">
        <v>23714</v>
      </c>
      <c r="E5259" s="16" t="s">
        <v>23789</v>
      </c>
      <c r="F5259" s="17"/>
      <c r="G5259" s="18">
        <v>1984</v>
      </c>
      <c r="H5259" s="19">
        <f t="shared" si="243"/>
        <v>61.178084351999999</v>
      </c>
      <c r="I5259" s="16"/>
      <c r="J5259" s="16">
        <f t="shared" si="244"/>
        <v>0</v>
      </c>
      <c r="K5259" s="20" t="s">
        <v>13999</v>
      </c>
      <c r="L5259" s="20"/>
      <c r="M5259" s="20" t="s">
        <v>13999</v>
      </c>
      <c r="N5259" s="20" t="s">
        <v>13999</v>
      </c>
      <c r="O5259" s="20" t="s">
        <v>13999</v>
      </c>
      <c r="P5259" s="20" t="s">
        <v>13999</v>
      </c>
      <c r="Q5259" s="20"/>
      <c r="R5259" s="16"/>
      <c r="S5259" s="16"/>
      <c r="T5259" s="16"/>
      <c r="U5259" s="39">
        <f t="shared" si="245"/>
        <v>73.413701222399993</v>
      </c>
    </row>
    <row r="5260" spans="1:21" ht="23.25" customHeight="1">
      <c r="A5260" s="15"/>
      <c r="B5260" s="16" t="s">
        <v>23790</v>
      </c>
      <c r="C5260" s="16" t="s">
        <v>23528</v>
      </c>
      <c r="D5260" s="16" t="s">
        <v>23714</v>
      </c>
      <c r="E5260" s="16" t="s">
        <v>23791</v>
      </c>
      <c r="F5260" s="17"/>
      <c r="G5260" s="18">
        <v>2292</v>
      </c>
      <c r="H5260" s="19">
        <f t="shared" si="243"/>
        <v>70.675488576000006</v>
      </c>
      <c r="I5260" s="16"/>
      <c r="J5260" s="16">
        <f t="shared" si="244"/>
        <v>0</v>
      </c>
      <c r="K5260" s="20" t="s">
        <v>13999</v>
      </c>
      <c r="L5260" s="20" t="s">
        <v>13999</v>
      </c>
      <c r="M5260" s="20" t="s">
        <v>13999</v>
      </c>
      <c r="N5260" s="20" t="s">
        <v>13999</v>
      </c>
      <c r="O5260" s="20" t="s">
        <v>13999</v>
      </c>
      <c r="P5260" s="20" t="s">
        <v>13999</v>
      </c>
      <c r="Q5260" s="20" t="s">
        <v>13999</v>
      </c>
      <c r="R5260" s="16"/>
      <c r="S5260" s="16"/>
      <c r="T5260" s="16"/>
      <c r="U5260" s="39">
        <f t="shared" si="245"/>
        <v>84.810586291200011</v>
      </c>
    </row>
    <row r="5261" spans="1:21" ht="23.25" customHeight="1">
      <c r="A5261" s="15"/>
      <c r="B5261" s="16" t="s">
        <v>23792</v>
      </c>
      <c r="C5261" s="16" t="s">
        <v>23528</v>
      </c>
      <c r="D5261" s="16" t="s">
        <v>23714</v>
      </c>
      <c r="E5261" s="16" t="s">
        <v>23793</v>
      </c>
      <c r="F5261" s="17"/>
      <c r="G5261" s="18">
        <v>2502</v>
      </c>
      <c r="H5261" s="19">
        <f t="shared" si="243"/>
        <v>77.150991456000014</v>
      </c>
      <c r="I5261" s="16"/>
      <c r="J5261" s="16">
        <f t="shared" si="244"/>
        <v>0</v>
      </c>
      <c r="K5261" s="20" t="s">
        <v>13999</v>
      </c>
      <c r="L5261" s="20" t="s">
        <v>13999</v>
      </c>
      <c r="M5261" s="20" t="s">
        <v>13999</v>
      </c>
      <c r="N5261" s="20" t="s">
        <v>13999</v>
      </c>
      <c r="O5261" s="20"/>
      <c r="P5261" s="20" t="s">
        <v>13999</v>
      </c>
      <c r="Q5261" s="20" t="s">
        <v>13999</v>
      </c>
      <c r="R5261" s="16"/>
      <c r="S5261" s="16"/>
      <c r="T5261" s="16"/>
      <c r="U5261" s="39">
        <f t="shared" si="245"/>
        <v>92.581189747200014</v>
      </c>
    </row>
    <row r="5262" spans="1:21" ht="23.25" customHeight="1">
      <c r="A5262" s="15"/>
      <c r="B5262" s="21" t="s">
        <v>23794</v>
      </c>
      <c r="C5262" s="16" t="s">
        <v>23528</v>
      </c>
      <c r="D5262" s="16" t="s">
        <v>23714</v>
      </c>
      <c r="E5262" s="16" t="s">
        <v>23795</v>
      </c>
      <c r="F5262" s="17"/>
      <c r="G5262" s="22">
        <v>687</v>
      </c>
      <c r="H5262" s="19">
        <f t="shared" si="243"/>
        <v>21.184145136000001</v>
      </c>
      <c r="I5262" s="16"/>
      <c r="J5262" s="16">
        <f t="shared" si="244"/>
        <v>0</v>
      </c>
      <c r="K5262" s="20" t="s">
        <v>13999</v>
      </c>
      <c r="L5262" s="20" t="s">
        <v>13999</v>
      </c>
      <c r="M5262" s="20" t="s">
        <v>13999</v>
      </c>
      <c r="N5262" s="20" t="s">
        <v>13999</v>
      </c>
      <c r="O5262" s="20"/>
      <c r="P5262" s="20" t="s">
        <v>13999</v>
      </c>
      <c r="Q5262" s="20"/>
      <c r="R5262" s="16"/>
      <c r="S5262" s="16" t="s">
        <v>14079</v>
      </c>
      <c r="T5262" s="16" t="s">
        <v>23796</v>
      </c>
      <c r="U5262" s="39">
        <f t="shared" si="245"/>
        <v>25.4209741632</v>
      </c>
    </row>
    <row r="5263" spans="1:21" ht="23.25" customHeight="1">
      <c r="A5263" s="15"/>
      <c r="B5263" s="21" t="s">
        <v>23797</v>
      </c>
      <c r="C5263" s="16" t="s">
        <v>23528</v>
      </c>
      <c r="D5263" s="16" t="s">
        <v>23714</v>
      </c>
      <c r="E5263" s="16" t="s">
        <v>23798</v>
      </c>
      <c r="F5263" s="17"/>
      <c r="G5263" s="22">
        <v>687</v>
      </c>
      <c r="H5263" s="19">
        <f t="shared" si="243"/>
        <v>21.184145136000001</v>
      </c>
      <c r="I5263" s="16"/>
      <c r="J5263" s="16">
        <f t="shared" si="244"/>
        <v>0</v>
      </c>
      <c r="K5263" s="20" t="s">
        <v>13999</v>
      </c>
      <c r="L5263" s="20" t="s">
        <v>13999</v>
      </c>
      <c r="M5263" s="20" t="s">
        <v>13999</v>
      </c>
      <c r="N5263" s="20" t="s">
        <v>13999</v>
      </c>
      <c r="O5263" s="20" t="s">
        <v>13999</v>
      </c>
      <c r="P5263" s="20" t="s">
        <v>13999</v>
      </c>
      <c r="Q5263" s="20"/>
      <c r="R5263" s="16"/>
      <c r="S5263" s="16" t="s">
        <v>14079</v>
      </c>
      <c r="T5263" s="16" t="s">
        <v>23799</v>
      </c>
      <c r="U5263" s="39">
        <f t="shared" si="245"/>
        <v>25.4209741632</v>
      </c>
    </row>
    <row r="5264" spans="1:21" ht="23.25" customHeight="1">
      <c r="A5264" s="15"/>
      <c r="B5264" s="21" t="s">
        <v>23800</v>
      </c>
      <c r="C5264" s="16" t="s">
        <v>23528</v>
      </c>
      <c r="D5264" s="16" t="s">
        <v>23714</v>
      </c>
      <c r="E5264" s="16" t="s">
        <v>23801</v>
      </c>
      <c r="F5264" s="17"/>
      <c r="G5264" s="22">
        <v>827</v>
      </c>
      <c r="H5264" s="19">
        <f t="shared" si="243"/>
        <v>25.501147056000004</v>
      </c>
      <c r="I5264" s="16"/>
      <c r="J5264" s="16">
        <f t="shared" si="244"/>
        <v>0</v>
      </c>
      <c r="K5264" s="20" t="s">
        <v>13999</v>
      </c>
      <c r="L5264" s="20" t="s">
        <v>13999</v>
      </c>
      <c r="M5264" s="20" t="s">
        <v>13999</v>
      </c>
      <c r="N5264" s="20"/>
      <c r="O5264" s="20"/>
      <c r="P5264" s="20"/>
      <c r="Q5264" s="20"/>
      <c r="R5264" s="16"/>
      <c r="S5264" s="16" t="s">
        <v>14079</v>
      </c>
      <c r="T5264" s="16"/>
      <c r="U5264" s="39">
        <f t="shared" si="245"/>
        <v>30.601376467200005</v>
      </c>
    </row>
    <row r="5265" spans="1:21" ht="23.25" customHeight="1">
      <c r="A5265" s="15"/>
      <c r="B5265" s="21" t="s">
        <v>23802</v>
      </c>
      <c r="C5265" s="16" t="s">
        <v>23528</v>
      </c>
      <c r="D5265" s="16" t="s">
        <v>23714</v>
      </c>
      <c r="E5265" s="16" t="s">
        <v>23803</v>
      </c>
      <c r="F5265" s="17"/>
      <c r="G5265" s="22">
        <v>857</v>
      </c>
      <c r="H5265" s="19">
        <f t="shared" si="243"/>
        <v>26.426218895999998</v>
      </c>
      <c r="I5265" s="16"/>
      <c r="J5265" s="16">
        <f t="shared" si="244"/>
        <v>0</v>
      </c>
      <c r="K5265" s="20" t="s">
        <v>13999</v>
      </c>
      <c r="L5265" s="20" t="s">
        <v>13999</v>
      </c>
      <c r="M5265" s="20" t="s">
        <v>13999</v>
      </c>
      <c r="N5265" s="20"/>
      <c r="O5265" s="20" t="s">
        <v>13999</v>
      </c>
      <c r="P5265" s="20"/>
      <c r="Q5265" s="20" t="s">
        <v>13999</v>
      </c>
      <c r="R5265" s="16"/>
      <c r="S5265" s="16" t="s">
        <v>14079</v>
      </c>
      <c r="T5265" s="16"/>
      <c r="U5265" s="39">
        <f t="shared" si="245"/>
        <v>31.711462675199996</v>
      </c>
    </row>
    <row r="5266" spans="1:21" ht="23.25" customHeight="1">
      <c r="A5266" s="15"/>
      <c r="B5266" s="21" t="s">
        <v>23804</v>
      </c>
      <c r="C5266" s="16" t="s">
        <v>23528</v>
      </c>
      <c r="D5266" s="16" t="s">
        <v>23714</v>
      </c>
      <c r="E5266" s="16" t="s">
        <v>23805</v>
      </c>
      <c r="F5266" s="17"/>
      <c r="G5266" s="22">
        <v>947</v>
      </c>
      <c r="H5266" s="19">
        <f t="shared" si="243"/>
        <v>29.201434415999994</v>
      </c>
      <c r="I5266" s="16"/>
      <c r="J5266" s="16">
        <f t="shared" si="244"/>
        <v>0</v>
      </c>
      <c r="K5266" s="20" t="s">
        <v>13999</v>
      </c>
      <c r="L5266" s="20" t="s">
        <v>13999</v>
      </c>
      <c r="M5266" s="20" t="s">
        <v>13999</v>
      </c>
      <c r="N5266" s="20"/>
      <c r="O5266" s="20" t="s">
        <v>13999</v>
      </c>
      <c r="P5266" s="20" t="s">
        <v>13999</v>
      </c>
      <c r="Q5266" s="20"/>
      <c r="R5266" s="16"/>
      <c r="S5266" s="16" t="s">
        <v>14079</v>
      </c>
      <c r="T5266" s="16" t="s">
        <v>23781</v>
      </c>
      <c r="U5266" s="39">
        <f t="shared" si="245"/>
        <v>35.041721299199992</v>
      </c>
    </row>
    <row r="5267" spans="1:21" ht="23.25" customHeight="1">
      <c r="A5267" s="15"/>
      <c r="B5267" s="21" t="s">
        <v>23806</v>
      </c>
      <c r="C5267" s="16" t="s">
        <v>23528</v>
      </c>
      <c r="D5267" s="16" t="s">
        <v>23714</v>
      </c>
      <c r="E5267" s="16" t="s">
        <v>23807</v>
      </c>
      <c r="F5267" s="17"/>
      <c r="G5267" s="18">
        <v>1017</v>
      </c>
      <c r="H5267" s="19">
        <f t="shared" si="243"/>
        <v>31.359935375999999</v>
      </c>
      <c r="I5267" s="16"/>
      <c r="J5267" s="16">
        <f t="shared" si="244"/>
        <v>0</v>
      </c>
      <c r="K5267" s="20" t="s">
        <v>13999</v>
      </c>
      <c r="L5267" s="20" t="s">
        <v>13999</v>
      </c>
      <c r="M5267" s="20" t="s">
        <v>13999</v>
      </c>
      <c r="N5267" s="20"/>
      <c r="O5267" s="20"/>
      <c r="P5267" s="20"/>
      <c r="Q5267" s="20"/>
      <c r="R5267" s="16"/>
      <c r="S5267" s="16" t="s">
        <v>14079</v>
      </c>
      <c r="T5267" s="16" t="s">
        <v>23808</v>
      </c>
      <c r="U5267" s="39">
        <f t="shared" si="245"/>
        <v>37.631922451199998</v>
      </c>
    </row>
    <row r="5268" spans="1:21" ht="23.25" customHeight="1">
      <c r="A5268" s="15"/>
      <c r="B5268" s="21" t="s">
        <v>23809</v>
      </c>
      <c r="C5268" s="16" t="s">
        <v>23528</v>
      </c>
      <c r="D5268" s="16" t="s">
        <v>23714</v>
      </c>
      <c r="E5268" s="16" t="s">
        <v>23810</v>
      </c>
      <c r="F5268" s="17"/>
      <c r="G5268" s="18">
        <v>1200</v>
      </c>
      <c r="H5268" s="19">
        <f t="shared" si="243"/>
        <v>37.002873600000001</v>
      </c>
      <c r="I5268" s="16"/>
      <c r="J5268" s="16">
        <f t="shared" si="244"/>
        <v>0</v>
      </c>
      <c r="K5268" s="20" t="s">
        <v>13999</v>
      </c>
      <c r="L5268" s="20" t="s">
        <v>13999</v>
      </c>
      <c r="M5268" s="20" t="s">
        <v>13999</v>
      </c>
      <c r="N5268" s="20"/>
      <c r="O5268" s="20"/>
      <c r="P5268" s="20"/>
      <c r="Q5268" s="20"/>
      <c r="R5268" s="16"/>
      <c r="S5268" s="16" t="s">
        <v>14079</v>
      </c>
      <c r="T5268" s="16" t="s">
        <v>23811</v>
      </c>
      <c r="U5268" s="39">
        <f t="shared" si="245"/>
        <v>44.403448320000003</v>
      </c>
    </row>
    <row r="5269" spans="1:21" ht="23.25" customHeight="1">
      <c r="A5269" s="15"/>
      <c r="B5269" s="21" t="s">
        <v>23812</v>
      </c>
      <c r="C5269" s="16" t="s">
        <v>23528</v>
      </c>
      <c r="D5269" s="16" t="s">
        <v>23714</v>
      </c>
      <c r="E5269" s="16" t="s">
        <v>23813</v>
      </c>
      <c r="F5269" s="17"/>
      <c r="G5269" s="18">
        <v>1428</v>
      </c>
      <c r="H5269" s="19">
        <f t="shared" ref="H5269:H5332" si="246">IF(R5269="Мax скидка 20%",G5269*0.8*1.05/100*H$15,IF(R5269="От 3-х шт. скидка 50%.",G5269*0.5*1.05/100*H$15,G5269*0.6*1.05/100*H$15))*1.03*1.2*1.1</f>
        <v>44.033419583999994</v>
      </c>
      <c r="I5269" s="16"/>
      <c r="J5269" s="16">
        <f t="shared" si="244"/>
        <v>0</v>
      </c>
      <c r="K5269" s="20" t="s">
        <v>13999</v>
      </c>
      <c r="L5269" s="20" t="s">
        <v>13999</v>
      </c>
      <c r="M5269" s="20" t="s">
        <v>13999</v>
      </c>
      <c r="N5269" s="20"/>
      <c r="O5269" s="20"/>
      <c r="P5269" s="20"/>
      <c r="Q5269" s="20"/>
      <c r="R5269" s="16"/>
      <c r="S5269" s="16" t="s">
        <v>14079</v>
      </c>
      <c r="T5269" s="16" t="s">
        <v>23814</v>
      </c>
      <c r="U5269" s="39">
        <f t="shared" si="245"/>
        <v>52.840103500799991</v>
      </c>
    </row>
    <row r="5270" spans="1:21" ht="23.25" customHeight="1">
      <c r="A5270" s="15"/>
      <c r="B5270" s="21" t="s">
        <v>23815</v>
      </c>
      <c r="C5270" s="16" t="s">
        <v>23528</v>
      </c>
      <c r="D5270" s="16" t="s">
        <v>23714</v>
      </c>
      <c r="E5270" s="16" t="s">
        <v>23816</v>
      </c>
      <c r="F5270" s="17"/>
      <c r="G5270" s="18">
        <v>2455</v>
      </c>
      <c r="H5270" s="19">
        <f t="shared" si="246"/>
        <v>75.701712240000006</v>
      </c>
      <c r="I5270" s="16"/>
      <c r="J5270" s="16">
        <f t="shared" ref="J5270:J5333" si="247">H5270*I5270</f>
        <v>0</v>
      </c>
      <c r="K5270" s="20" t="s">
        <v>13999</v>
      </c>
      <c r="L5270" s="20" t="s">
        <v>13999</v>
      </c>
      <c r="M5270" s="20" t="s">
        <v>13999</v>
      </c>
      <c r="N5270" s="20"/>
      <c r="O5270" s="20"/>
      <c r="P5270" s="20"/>
      <c r="Q5270" s="20"/>
      <c r="R5270" s="16"/>
      <c r="S5270" s="16" t="s">
        <v>14079</v>
      </c>
      <c r="T5270" s="16" t="s">
        <v>23817</v>
      </c>
      <c r="U5270" s="39">
        <f t="shared" ref="U5270:U5333" si="248">IF(H5270&gt;100,H5270*1.11+15,H5270*1.2)</f>
        <v>90.842054688000005</v>
      </c>
    </row>
    <row r="5271" spans="1:21" ht="23.25" customHeight="1">
      <c r="A5271" s="15"/>
      <c r="B5271" s="16" t="s">
        <v>23818</v>
      </c>
      <c r="C5271" s="16" t="s">
        <v>23528</v>
      </c>
      <c r="D5271" s="16" t="s">
        <v>23819</v>
      </c>
      <c r="E5271" s="16" t="s">
        <v>23820</v>
      </c>
      <c r="F5271" s="17"/>
      <c r="G5271" s="18">
        <v>2817</v>
      </c>
      <c r="H5271" s="19">
        <f t="shared" si="246"/>
        <v>86.864245776000018</v>
      </c>
      <c r="I5271" s="16"/>
      <c r="J5271" s="16">
        <f t="shared" si="247"/>
        <v>0</v>
      </c>
      <c r="K5271" s="20" t="s">
        <v>13999</v>
      </c>
      <c r="L5271" s="20" t="s">
        <v>13999</v>
      </c>
      <c r="M5271" s="20" t="s">
        <v>13999</v>
      </c>
      <c r="N5271" s="20"/>
      <c r="O5271" s="20"/>
      <c r="P5271" s="20" t="s">
        <v>13999</v>
      </c>
      <c r="Q5271" s="20" t="s">
        <v>13999</v>
      </c>
      <c r="R5271" s="16"/>
      <c r="S5271" s="16"/>
      <c r="T5271" s="16"/>
      <c r="U5271" s="39">
        <f t="shared" si="248"/>
        <v>104.23709493120002</v>
      </c>
    </row>
    <row r="5272" spans="1:21" ht="23.25" customHeight="1">
      <c r="A5272" s="15"/>
      <c r="B5272" s="16" t="s">
        <v>23821</v>
      </c>
      <c r="C5272" s="16" t="s">
        <v>23528</v>
      </c>
      <c r="D5272" s="16" t="s">
        <v>23819</v>
      </c>
      <c r="E5272" s="16" t="s">
        <v>23822</v>
      </c>
      <c r="F5272" s="17"/>
      <c r="G5272" s="18">
        <v>3232</v>
      </c>
      <c r="H5272" s="19">
        <f t="shared" si="246"/>
        <v>99.661072896000022</v>
      </c>
      <c r="I5272" s="16"/>
      <c r="J5272" s="16">
        <f t="shared" si="247"/>
        <v>0</v>
      </c>
      <c r="K5272" s="20" t="s">
        <v>13999</v>
      </c>
      <c r="L5272" s="20" t="s">
        <v>13999</v>
      </c>
      <c r="M5272" s="20" t="s">
        <v>13999</v>
      </c>
      <c r="N5272" s="20"/>
      <c r="O5272" s="20" t="s">
        <v>13999</v>
      </c>
      <c r="P5272" s="20" t="s">
        <v>13999</v>
      </c>
      <c r="Q5272" s="20" t="s">
        <v>13999</v>
      </c>
      <c r="R5272" s="16"/>
      <c r="S5272" s="16"/>
      <c r="T5272" s="16"/>
      <c r="U5272" s="39">
        <f t="shared" si="248"/>
        <v>119.59328747520001</v>
      </c>
    </row>
    <row r="5273" spans="1:21" ht="34.5" customHeight="1">
      <c r="A5273" s="15"/>
      <c r="B5273" s="21" t="s">
        <v>23823</v>
      </c>
      <c r="C5273" s="16" t="s">
        <v>23528</v>
      </c>
      <c r="D5273" s="16" t="s">
        <v>23824</v>
      </c>
      <c r="E5273" s="16" t="s">
        <v>23825</v>
      </c>
      <c r="F5273" s="17"/>
      <c r="G5273" s="22">
        <v>687</v>
      </c>
      <c r="H5273" s="19">
        <f t="shared" si="246"/>
        <v>21.184145136000001</v>
      </c>
      <c r="I5273" s="16"/>
      <c r="J5273" s="16">
        <f t="shared" si="247"/>
        <v>0</v>
      </c>
      <c r="K5273" s="20"/>
      <c r="L5273" s="20"/>
      <c r="M5273" s="20"/>
      <c r="N5273" s="20"/>
      <c r="O5273" s="20"/>
      <c r="P5273" s="20"/>
      <c r="Q5273" s="20"/>
      <c r="R5273" s="16"/>
      <c r="S5273" s="16" t="s">
        <v>14079</v>
      </c>
      <c r="T5273" s="16" t="s">
        <v>23727</v>
      </c>
      <c r="U5273" s="39">
        <f t="shared" si="248"/>
        <v>25.4209741632</v>
      </c>
    </row>
    <row r="5274" spans="1:21" ht="34.5" customHeight="1">
      <c r="A5274" s="15"/>
      <c r="B5274" s="21" t="s">
        <v>23826</v>
      </c>
      <c r="C5274" s="16" t="s">
        <v>23528</v>
      </c>
      <c r="D5274" s="16" t="s">
        <v>23824</v>
      </c>
      <c r="E5274" s="16" t="s">
        <v>23795</v>
      </c>
      <c r="F5274" s="17"/>
      <c r="G5274" s="22">
        <v>687</v>
      </c>
      <c r="H5274" s="19">
        <f t="shared" si="246"/>
        <v>21.184145136000001</v>
      </c>
      <c r="I5274" s="16"/>
      <c r="J5274" s="16">
        <f t="shared" si="247"/>
        <v>0</v>
      </c>
      <c r="K5274" s="20"/>
      <c r="L5274" s="20"/>
      <c r="M5274" s="20" t="s">
        <v>13999</v>
      </c>
      <c r="N5274" s="20" t="s">
        <v>13999</v>
      </c>
      <c r="O5274" s="20" t="s">
        <v>13999</v>
      </c>
      <c r="P5274" s="20" t="s">
        <v>13999</v>
      </c>
      <c r="Q5274" s="20" t="s">
        <v>13999</v>
      </c>
      <c r="R5274" s="16"/>
      <c r="S5274" s="16" t="s">
        <v>14079</v>
      </c>
      <c r="T5274" s="16" t="s">
        <v>23748</v>
      </c>
      <c r="U5274" s="39">
        <f t="shared" si="248"/>
        <v>25.4209741632</v>
      </c>
    </row>
    <row r="5275" spans="1:21" ht="34.5" customHeight="1">
      <c r="A5275" s="15"/>
      <c r="B5275" s="21" t="s">
        <v>23827</v>
      </c>
      <c r="C5275" s="16" t="s">
        <v>23528</v>
      </c>
      <c r="D5275" s="16" t="s">
        <v>23824</v>
      </c>
      <c r="E5275" s="16" t="s">
        <v>23798</v>
      </c>
      <c r="F5275" s="17"/>
      <c r="G5275" s="22">
        <v>687</v>
      </c>
      <c r="H5275" s="19">
        <f t="shared" si="246"/>
        <v>21.184145136000001</v>
      </c>
      <c r="I5275" s="16"/>
      <c r="J5275" s="16">
        <f t="shared" si="247"/>
        <v>0</v>
      </c>
      <c r="K5275" s="20" t="s">
        <v>13999</v>
      </c>
      <c r="L5275" s="20" t="s">
        <v>13999</v>
      </c>
      <c r="M5275" s="20" t="s">
        <v>13999</v>
      </c>
      <c r="N5275" s="20"/>
      <c r="O5275" s="20"/>
      <c r="P5275" s="20" t="s">
        <v>13999</v>
      </c>
      <c r="Q5275" s="20" t="s">
        <v>13999</v>
      </c>
      <c r="R5275" s="16"/>
      <c r="S5275" s="16" t="s">
        <v>14079</v>
      </c>
      <c r="T5275" s="16" t="s">
        <v>23751</v>
      </c>
      <c r="U5275" s="39">
        <f t="shared" si="248"/>
        <v>25.4209741632</v>
      </c>
    </row>
    <row r="5276" spans="1:21" ht="34.5" customHeight="1">
      <c r="A5276" s="15"/>
      <c r="B5276" s="21" t="s">
        <v>23828</v>
      </c>
      <c r="C5276" s="16" t="s">
        <v>23528</v>
      </c>
      <c r="D5276" s="16" t="s">
        <v>23824</v>
      </c>
      <c r="E5276" s="16" t="s">
        <v>23801</v>
      </c>
      <c r="F5276" s="17"/>
      <c r="G5276" s="22">
        <v>827</v>
      </c>
      <c r="H5276" s="19">
        <f t="shared" si="246"/>
        <v>25.501147056000004</v>
      </c>
      <c r="I5276" s="16"/>
      <c r="J5276" s="16">
        <f t="shared" si="247"/>
        <v>0</v>
      </c>
      <c r="K5276" s="20" t="s">
        <v>13999</v>
      </c>
      <c r="L5276" s="20" t="s">
        <v>13999</v>
      </c>
      <c r="M5276" s="20" t="s">
        <v>13999</v>
      </c>
      <c r="N5276" s="20" t="s">
        <v>13999</v>
      </c>
      <c r="O5276" s="20" t="s">
        <v>13999</v>
      </c>
      <c r="P5276" s="20" t="s">
        <v>13999</v>
      </c>
      <c r="Q5276" s="20" t="s">
        <v>13999</v>
      </c>
      <c r="R5276" s="16"/>
      <c r="S5276" s="16" t="s">
        <v>14079</v>
      </c>
      <c r="T5276" s="16" t="s">
        <v>23754</v>
      </c>
      <c r="U5276" s="39">
        <f t="shared" si="248"/>
        <v>30.601376467200005</v>
      </c>
    </row>
    <row r="5277" spans="1:21" ht="34.5" customHeight="1">
      <c r="A5277" s="15"/>
      <c r="B5277" s="21" t="s">
        <v>23829</v>
      </c>
      <c r="C5277" s="16" t="s">
        <v>23528</v>
      </c>
      <c r="D5277" s="16" t="s">
        <v>23824</v>
      </c>
      <c r="E5277" s="16" t="s">
        <v>23830</v>
      </c>
      <c r="F5277" s="17"/>
      <c r="G5277" s="22">
        <v>857</v>
      </c>
      <c r="H5277" s="19">
        <f t="shared" si="246"/>
        <v>26.426218895999998</v>
      </c>
      <c r="I5277" s="16"/>
      <c r="J5277" s="16">
        <f t="shared" si="247"/>
        <v>0</v>
      </c>
      <c r="K5277" s="20" t="s">
        <v>13999</v>
      </c>
      <c r="L5277" s="20" t="s">
        <v>13999</v>
      </c>
      <c r="M5277" s="20" t="s">
        <v>13999</v>
      </c>
      <c r="N5277" s="20" t="s">
        <v>13999</v>
      </c>
      <c r="O5277" s="20"/>
      <c r="P5277" s="20" t="s">
        <v>13999</v>
      </c>
      <c r="Q5277" s="20"/>
      <c r="R5277" s="16"/>
      <c r="S5277" s="16" t="s">
        <v>14079</v>
      </c>
      <c r="T5277" s="16" t="s">
        <v>23757</v>
      </c>
      <c r="U5277" s="39">
        <f t="shared" si="248"/>
        <v>31.711462675199996</v>
      </c>
    </row>
    <row r="5278" spans="1:21" ht="34.5" customHeight="1">
      <c r="A5278" s="15"/>
      <c r="B5278" s="21" t="s">
        <v>23831</v>
      </c>
      <c r="C5278" s="16" t="s">
        <v>23528</v>
      </c>
      <c r="D5278" s="16" t="s">
        <v>23824</v>
      </c>
      <c r="E5278" s="16" t="s">
        <v>23805</v>
      </c>
      <c r="F5278" s="17"/>
      <c r="G5278" s="22">
        <v>947</v>
      </c>
      <c r="H5278" s="19">
        <f t="shared" si="246"/>
        <v>29.201434415999994</v>
      </c>
      <c r="I5278" s="16"/>
      <c r="J5278" s="16">
        <f t="shared" si="247"/>
        <v>0</v>
      </c>
      <c r="K5278" s="20" t="s">
        <v>13999</v>
      </c>
      <c r="L5278" s="20" t="s">
        <v>13999</v>
      </c>
      <c r="M5278" s="20" t="s">
        <v>13999</v>
      </c>
      <c r="N5278" s="20" t="s">
        <v>13999</v>
      </c>
      <c r="O5278" s="20"/>
      <c r="P5278" s="20" t="s">
        <v>13999</v>
      </c>
      <c r="Q5278" s="20"/>
      <c r="R5278" s="16"/>
      <c r="S5278" s="16" t="s">
        <v>14079</v>
      </c>
      <c r="T5278" s="16" t="s">
        <v>23760</v>
      </c>
      <c r="U5278" s="39">
        <f t="shared" si="248"/>
        <v>35.041721299199992</v>
      </c>
    </row>
    <row r="5279" spans="1:21" ht="34.5" customHeight="1">
      <c r="A5279" s="15"/>
      <c r="B5279" s="21" t="s">
        <v>23832</v>
      </c>
      <c r="C5279" s="16" t="s">
        <v>23528</v>
      </c>
      <c r="D5279" s="16" t="s">
        <v>23824</v>
      </c>
      <c r="E5279" s="16" t="s">
        <v>23807</v>
      </c>
      <c r="F5279" s="17"/>
      <c r="G5279" s="18">
        <v>1017</v>
      </c>
      <c r="H5279" s="19">
        <f t="shared" si="246"/>
        <v>31.359935375999999</v>
      </c>
      <c r="I5279" s="16"/>
      <c r="J5279" s="16">
        <f t="shared" si="247"/>
        <v>0</v>
      </c>
      <c r="K5279" s="20" t="s">
        <v>13999</v>
      </c>
      <c r="L5279" s="20" t="s">
        <v>13999</v>
      </c>
      <c r="M5279" s="20" t="s">
        <v>13999</v>
      </c>
      <c r="N5279" s="20"/>
      <c r="O5279" s="20"/>
      <c r="P5279" s="20" t="s">
        <v>13999</v>
      </c>
      <c r="Q5279" s="20" t="s">
        <v>13999</v>
      </c>
      <c r="R5279" s="16"/>
      <c r="S5279" s="16" t="s">
        <v>14079</v>
      </c>
      <c r="T5279" s="16" t="s">
        <v>23763</v>
      </c>
      <c r="U5279" s="39">
        <f t="shared" si="248"/>
        <v>37.631922451199998</v>
      </c>
    </row>
    <row r="5280" spans="1:21" ht="34.5" customHeight="1">
      <c r="A5280" s="15"/>
      <c r="B5280" s="21" t="s">
        <v>23833</v>
      </c>
      <c r="C5280" s="16" t="s">
        <v>23528</v>
      </c>
      <c r="D5280" s="16" t="s">
        <v>23824</v>
      </c>
      <c r="E5280" s="16" t="s">
        <v>23810</v>
      </c>
      <c r="F5280" s="17"/>
      <c r="G5280" s="18">
        <v>1200</v>
      </c>
      <c r="H5280" s="19">
        <f t="shared" si="246"/>
        <v>37.002873600000001</v>
      </c>
      <c r="I5280" s="16"/>
      <c r="J5280" s="16">
        <f t="shared" si="247"/>
        <v>0</v>
      </c>
      <c r="K5280" s="20" t="s">
        <v>13999</v>
      </c>
      <c r="L5280" s="20" t="s">
        <v>13999</v>
      </c>
      <c r="M5280" s="20" t="s">
        <v>13999</v>
      </c>
      <c r="N5280" s="20" t="s">
        <v>13999</v>
      </c>
      <c r="O5280" s="20" t="s">
        <v>13999</v>
      </c>
      <c r="P5280" s="20" t="s">
        <v>13999</v>
      </c>
      <c r="Q5280" s="20" t="s">
        <v>13999</v>
      </c>
      <c r="R5280" s="16"/>
      <c r="S5280" s="16" t="s">
        <v>14079</v>
      </c>
      <c r="T5280" s="16" t="s">
        <v>23766</v>
      </c>
      <c r="U5280" s="39">
        <f t="shared" si="248"/>
        <v>44.403448320000003</v>
      </c>
    </row>
    <row r="5281" spans="1:21" ht="34.5" customHeight="1">
      <c r="A5281" s="15"/>
      <c r="B5281" s="21" t="s">
        <v>23834</v>
      </c>
      <c r="C5281" s="16" t="s">
        <v>23528</v>
      </c>
      <c r="D5281" s="16" t="s">
        <v>23824</v>
      </c>
      <c r="E5281" s="16" t="s">
        <v>23813</v>
      </c>
      <c r="F5281" s="17"/>
      <c r="G5281" s="18">
        <v>1428</v>
      </c>
      <c r="H5281" s="19">
        <f t="shared" si="246"/>
        <v>44.033419583999994</v>
      </c>
      <c r="I5281" s="16"/>
      <c r="J5281" s="16">
        <f t="shared" si="247"/>
        <v>0</v>
      </c>
      <c r="K5281" s="20" t="s">
        <v>13999</v>
      </c>
      <c r="L5281" s="20" t="s">
        <v>13999</v>
      </c>
      <c r="M5281" s="20" t="s">
        <v>13999</v>
      </c>
      <c r="N5281" s="20"/>
      <c r="O5281" s="20"/>
      <c r="P5281" s="20" t="s">
        <v>13999</v>
      </c>
      <c r="Q5281" s="20"/>
      <c r="R5281" s="16"/>
      <c r="S5281" s="16" t="s">
        <v>14079</v>
      </c>
      <c r="T5281" s="16" t="s">
        <v>23769</v>
      </c>
      <c r="U5281" s="39">
        <f t="shared" si="248"/>
        <v>52.840103500799991</v>
      </c>
    </row>
    <row r="5282" spans="1:21" ht="34.5" customHeight="1">
      <c r="A5282" s="15"/>
      <c r="B5282" s="21" t="s">
        <v>23835</v>
      </c>
      <c r="C5282" s="16" t="s">
        <v>23528</v>
      </c>
      <c r="D5282" s="16" t="s">
        <v>23824</v>
      </c>
      <c r="E5282" s="16" t="s">
        <v>23816</v>
      </c>
      <c r="F5282" s="17"/>
      <c r="G5282" s="18">
        <v>2347</v>
      </c>
      <c r="H5282" s="19">
        <f t="shared" si="246"/>
        <v>72.371453616000011</v>
      </c>
      <c r="I5282" s="16"/>
      <c r="J5282" s="16">
        <f t="shared" si="247"/>
        <v>0</v>
      </c>
      <c r="K5282" s="20" t="s">
        <v>13999</v>
      </c>
      <c r="L5282" s="20" t="s">
        <v>13999</v>
      </c>
      <c r="M5282" s="20" t="s">
        <v>13999</v>
      </c>
      <c r="N5282" s="20"/>
      <c r="O5282" s="20"/>
      <c r="P5282" s="20" t="s">
        <v>13999</v>
      </c>
      <c r="Q5282" s="20" t="s">
        <v>13999</v>
      </c>
      <c r="R5282" s="16"/>
      <c r="S5282" s="16" t="s">
        <v>14079</v>
      </c>
      <c r="T5282" s="16" t="s">
        <v>23836</v>
      </c>
      <c r="U5282" s="39">
        <f t="shared" si="248"/>
        <v>86.84574433920001</v>
      </c>
    </row>
    <row r="5283" spans="1:21" ht="34.5" customHeight="1">
      <c r="A5283" s="15"/>
      <c r="B5283" s="21" t="s">
        <v>23837</v>
      </c>
      <c r="C5283" s="16" t="s">
        <v>23528</v>
      </c>
      <c r="D5283" s="16" t="s">
        <v>23824</v>
      </c>
      <c r="E5283" s="16" t="s">
        <v>23838</v>
      </c>
      <c r="F5283" s="17"/>
      <c r="G5283" s="18">
        <v>1243</v>
      </c>
      <c r="H5283" s="19">
        <f t="shared" si="246"/>
        <v>38.328809904000003</v>
      </c>
      <c r="I5283" s="16"/>
      <c r="J5283" s="16">
        <f t="shared" si="247"/>
        <v>0</v>
      </c>
      <c r="K5283" s="20" t="s">
        <v>13999</v>
      </c>
      <c r="L5283" s="20" t="s">
        <v>13999</v>
      </c>
      <c r="M5283" s="20" t="s">
        <v>13999</v>
      </c>
      <c r="N5283" s="20" t="s">
        <v>13999</v>
      </c>
      <c r="O5283" s="20"/>
      <c r="P5283" s="20" t="s">
        <v>13999</v>
      </c>
      <c r="Q5283" s="20"/>
      <c r="R5283" s="16"/>
      <c r="S5283" s="16" t="s">
        <v>14079</v>
      </c>
      <c r="T5283" s="16"/>
      <c r="U5283" s="39">
        <f t="shared" si="248"/>
        <v>45.994571884800003</v>
      </c>
    </row>
    <row r="5284" spans="1:21" ht="34.5" customHeight="1">
      <c r="A5284" s="15"/>
      <c r="B5284" s="21" t="s">
        <v>23839</v>
      </c>
      <c r="C5284" s="16" t="s">
        <v>23528</v>
      </c>
      <c r="D5284" s="16" t="s">
        <v>23824</v>
      </c>
      <c r="E5284" s="16" t="s">
        <v>23838</v>
      </c>
      <c r="F5284" s="17"/>
      <c r="G5284" s="18">
        <v>1243</v>
      </c>
      <c r="H5284" s="19">
        <f t="shared" si="246"/>
        <v>38.328809904000003</v>
      </c>
      <c r="I5284" s="16"/>
      <c r="J5284" s="16">
        <f t="shared" si="247"/>
        <v>0</v>
      </c>
      <c r="K5284" s="20" t="s">
        <v>13999</v>
      </c>
      <c r="L5284" s="20" t="s">
        <v>13999</v>
      </c>
      <c r="M5284" s="20" t="s">
        <v>13999</v>
      </c>
      <c r="N5284" s="20"/>
      <c r="O5284" s="20" t="s">
        <v>13999</v>
      </c>
      <c r="P5284" s="20" t="s">
        <v>13999</v>
      </c>
      <c r="Q5284" s="20" t="s">
        <v>13999</v>
      </c>
      <c r="R5284" s="16"/>
      <c r="S5284" s="16" t="s">
        <v>14079</v>
      </c>
      <c r="T5284" s="16"/>
      <c r="U5284" s="39">
        <f t="shared" si="248"/>
        <v>45.994571884800003</v>
      </c>
    </row>
    <row r="5285" spans="1:21" ht="34.5" customHeight="1">
      <c r="A5285" s="15"/>
      <c r="B5285" s="21" t="s">
        <v>23840</v>
      </c>
      <c r="C5285" s="16" t="s">
        <v>23528</v>
      </c>
      <c r="D5285" s="16" t="s">
        <v>23824</v>
      </c>
      <c r="E5285" s="16" t="s">
        <v>23838</v>
      </c>
      <c r="F5285" s="17"/>
      <c r="G5285" s="18">
        <v>1243</v>
      </c>
      <c r="H5285" s="19">
        <f t="shared" si="246"/>
        <v>38.328809904000003</v>
      </c>
      <c r="I5285" s="16"/>
      <c r="J5285" s="16">
        <f t="shared" si="247"/>
        <v>0</v>
      </c>
      <c r="K5285" s="20" t="s">
        <v>13999</v>
      </c>
      <c r="L5285" s="20" t="s">
        <v>13999</v>
      </c>
      <c r="M5285" s="20" t="s">
        <v>13999</v>
      </c>
      <c r="N5285" s="20" t="s">
        <v>13999</v>
      </c>
      <c r="O5285" s="20"/>
      <c r="P5285" s="20" t="s">
        <v>13999</v>
      </c>
      <c r="Q5285" s="20"/>
      <c r="R5285" s="16"/>
      <c r="S5285" s="16" t="s">
        <v>14079</v>
      </c>
      <c r="T5285" s="16" t="s">
        <v>23841</v>
      </c>
      <c r="U5285" s="39">
        <f t="shared" si="248"/>
        <v>45.994571884800003</v>
      </c>
    </row>
    <row r="5286" spans="1:21" ht="34.5" customHeight="1">
      <c r="A5286" s="15"/>
      <c r="B5286" s="21" t="s">
        <v>23842</v>
      </c>
      <c r="C5286" s="16" t="s">
        <v>23528</v>
      </c>
      <c r="D5286" s="16" t="s">
        <v>23824</v>
      </c>
      <c r="E5286" s="16" t="s">
        <v>23838</v>
      </c>
      <c r="F5286" s="17"/>
      <c r="G5286" s="18">
        <v>1180</v>
      </c>
      <c r="H5286" s="19">
        <f t="shared" si="246"/>
        <v>36.386159040000003</v>
      </c>
      <c r="I5286" s="16"/>
      <c r="J5286" s="16">
        <f t="shared" si="247"/>
        <v>0</v>
      </c>
      <c r="K5286" s="20"/>
      <c r="L5286" s="20" t="s">
        <v>13999</v>
      </c>
      <c r="M5286" s="20" t="s">
        <v>13999</v>
      </c>
      <c r="N5286" s="20" t="s">
        <v>13999</v>
      </c>
      <c r="O5286" s="20" t="s">
        <v>13999</v>
      </c>
      <c r="P5286" s="20" t="s">
        <v>13999</v>
      </c>
      <c r="Q5286" s="20" t="s">
        <v>13999</v>
      </c>
      <c r="R5286" s="16"/>
      <c r="S5286" s="16" t="s">
        <v>14079</v>
      </c>
      <c r="T5286" s="16" t="s">
        <v>23843</v>
      </c>
      <c r="U5286" s="39">
        <f t="shared" si="248"/>
        <v>43.663390847999999</v>
      </c>
    </row>
    <row r="5287" spans="1:21" ht="34.5" customHeight="1">
      <c r="A5287" s="15"/>
      <c r="B5287" s="21" t="s">
        <v>23844</v>
      </c>
      <c r="C5287" s="16" t="s">
        <v>23528</v>
      </c>
      <c r="D5287" s="16" t="s">
        <v>23824</v>
      </c>
      <c r="E5287" s="16" t="s">
        <v>23838</v>
      </c>
      <c r="F5287" s="17"/>
      <c r="G5287" s="18">
        <v>1180</v>
      </c>
      <c r="H5287" s="19">
        <f t="shared" si="246"/>
        <v>36.386159040000003</v>
      </c>
      <c r="I5287" s="16"/>
      <c r="J5287" s="16">
        <f t="shared" si="247"/>
        <v>0</v>
      </c>
      <c r="K5287" s="20"/>
      <c r="L5287" s="20" t="s">
        <v>13999</v>
      </c>
      <c r="M5287" s="20" t="s">
        <v>13999</v>
      </c>
      <c r="N5287" s="20" t="s">
        <v>13999</v>
      </c>
      <c r="O5287" s="20" t="s">
        <v>13999</v>
      </c>
      <c r="P5287" s="20" t="s">
        <v>13999</v>
      </c>
      <c r="Q5287" s="20"/>
      <c r="R5287" s="16"/>
      <c r="S5287" s="16" t="s">
        <v>14079</v>
      </c>
      <c r="T5287" s="16" t="s">
        <v>23845</v>
      </c>
      <c r="U5287" s="39">
        <f t="shared" si="248"/>
        <v>43.663390847999999</v>
      </c>
    </row>
    <row r="5288" spans="1:21" ht="34.5" customHeight="1">
      <c r="A5288" s="15"/>
      <c r="B5288" s="21" t="s">
        <v>23846</v>
      </c>
      <c r="C5288" s="16" t="s">
        <v>23528</v>
      </c>
      <c r="D5288" s="16" t="s">
        <v>23824</v>
      </c>
      <c r="E5288" s="16" t="s">
        <v>23838</v>
      </c>
      <c r="F5288" s="17"/>
      <c r="G5288" s="18">
        <v>1255</v>
      </c>
      <c r="H5288" s="19">
        <f t="shared" si="246"/>
        <v>38.698838640000005</v>
      </c>
      <c r="I5288" s="16"/>
      <c r="J5288" s="16">
        <f t="shared" si="247"/>
        <v>0</v>
      </c>
      <c r="K5288" s="20" t="s">
        <v>13999</v>
      </c>
      <c r="L5288" s="20" t="s">
        <v>13999</v>
      </c>
      <c r="M5288" s="20" t="s">
        <v>13999</v>
      </c>
      <c r="N5288" s="20" t="s">
        <v>13999</v>
      </c>
      <c r="O5288" s="20"/>
      <c r="P5288" s="20" t="s">
        <v>13999</v>
      </c>
      <c r="Q5288" s="20"/>
      <c r="R5288" s="16"/>
      <c r="S5288" s="16" t="s">
        <v>14079</v>
      </c>
      <c r="T5288" s="16"/>
      <c r="U5288" s="39">
        <f t="shared" si="248"/>
        <v>46.438606368000002</v>
      </c>
    </row>
    <row r="5289" spans="1:21" ht="34.5" customHeight="1">
      <c r="A5289" s="15"/>
      <c r="B5289" s="16" t="s">
        <v>23748</v>
      </c>
      <c r="C5289" s="16" t="s">
        <v>23528</v>
      </c>
      <c r="D5289" s="16" t="s">
        <v>23824</v>
      </c>
      <c r="E5289" s="16" t="s">
        <v>23795</v>
      </c>
      <c r="F5289" s="23" t="s">
        <v>14135</v>
      </c>
      <c r="G5289" s="25">
        <v>571</v>
      </c>
      <c r="H5289" s="19">
        <f t="shared" si="246"/>
        <v>17.607200688000002</v>
      </c>
      <c r="I5289" s="16"/>
      <c r="J5289" s="16">
        <f t="shared" si="247"/>
        <v>0</v>
      </c>
      <c r="K5289" s="20"/>
      <c r="L5289" s="20"/>
      <c r="M5289" s="20"/>
      <c r="N5289" s="20"/>
      <c r="O5289" s="20"/>
      <c r="P5289" s="20" t="s">
        <v>13999</v>
      </c>
      <c r="Q5289" s="20"/>
      <c r="R5289" s="16"/>
      <c r="S5289" s="16"/>
      <c r="T5289" s="16"/>
      <c r="U5289" s="39">
        <f t="shared" si="248"/>
        <v>21.128640825600002</v>
      </c>
    </row>
    <row r="5290" spans="1:21" ht="23.25" customHeight="1">
      <c r="A5290" s="15"/>
      <c r="B5290" s="16" t="s">
        <v>23847</v>
      </c>
      <c r="C5290" s="16" t="s">
        <v>23528</v>
      </c>
      <c r="D5290" s="16" t="s">
        <v>23848</v>
      </c>
      <c r="E5290" s="16" t="s">
        <v>23849</v>
      </c>
      <c r="F5290" s="17"/>
      <c r="G5290" s="18">
        <v>1857</v>
      </c>
      <c r="H5290" s="19">
        <f t="shared" si="246"/>
        <v>57.261946896000019</v>
      </c>
      <c r="I5290" s="16"/>
      <c r="J5290" s="16">
        <f t="shared" si="247"/>
        <v>0</v>
      </c>
      <c r="K5290" s="20" t="s">
        <v>13999</v>
      </c>
      <c r="L5290" s="20" t="s">
        <v>13999</v>
      </c>
      <c r="M5290" s="20" t="s">
        <v>13999</v>
      </c>
      <c r="N5290" s="20" t="s">
        <v>13999</v>
      </c>
      <c r="O5290" s="20" t="s">
        <v>13999</v>
      </c>
      <c r="P5290" s="20" t="s">
        <v>13999</v>
      </c>
      <c r="Q5290" s="20"/>
      <c r="R5290" s="16"/>
      <c r="S5290" s="16"/>
      <c r="T5290" s="16"/>
      <c r="U5290" s="39">
        <f t="shared" si="248"/>
        <v>68.714336275200026</v>
      </c>
    </row>
    <row r="5291" spans="1:21" ht="23.25" customHeight="1">
      <c r="A5291" s="15"/>
      <c r="B5291" s="16" t="s">
        <v>23850</v>
      </c>
      <c r="C5291" s="16" t="s">
        <v>23528</v>
      </c>
      <c r="D5291" s="16" t="s">
        <v>23848</v>
      </c>
      <c r="E5291" s="16" t="s">
        <v>23851</v>
      </c>
      <c r="F5291" s="17"/>
      <c r="G5291" s="18">
        <v>2190</v>
      </c>
      <c r="H5291" s="19">
        <f t="shared" si="246"/>
        <v>67.530244320000008</v>
      </c>
      <c r="I5291" s="16"/>
      <c r="J5291" s="16">
        <f t="shared" si="247"/>
        <v>0</v>
      </c>
      <c r="K5291" s="20" t="s">
        <v>13999</v>
      </c>
      <c r="L5291" s="20" t="s">
        <v>13999</v>
      </c>
      <c r="M5291" s="20" t="s">
        <v>13999</v>
      </c>
      <c r="N5291" s="20"/>
      <c r="O5291" s="20"/>
      <c r="P5291" s="20" t="s">
        <v>13999</v>
      </c>
      <c r="Q5291" s="20"/>
      <c r="R5291" s="16"/>
      <c r="S5291" s="16"/>
      <c r="T5291" s="16"/>
      <c r="U5291" s="39">
        <f t="shared" si="248"/>
        <v>81.036293184000002</v>
      </c>
    </row>
    <row r="5292" spans="1:21" ht="23.25" customHeight="1">
      <c r="A5292" s="15"/>
      <c r="B5292" s="16" t="s">
        <v>23852</v>
      </c>
      <c r="C5292" s="16" t="s">
        <v>23528</v>
      </c>
      <c r="D5292" s="16" t="s">
        <v>23848</v>
      </c>
      <c r="E5292" s="16" t="s">
        <v>23853</v>
      </c>
      <c r="F5292" s="17"/>
      <c r="G5292" s="18">
        <v>2502</v>
      </c>
      <c r="H5292" s="19">
        <f t="shared" si="246"/>
        <v>77.150991456000014</v>
      </c>
      <c r="I5292" s="16"/>
      <c r="J5292" s="16">
        <f t="shared" si="247"/>
        <v>0</v>
      </c>
      <c r="K5292" s="20" t="s">
        <v>13999</v>
      </c>
      <c r="L5292" s="20" t="s">
        <v>13999</v>
      </c>
      <c r="M5292" s="20" t="s">
        <v>13999</v>
      </c>
      <c r="N5292" s="20" t="s">
        <v>13999</v>
      </c>
      <c r="O5292" s="20"/>
      <c r="P5292" s="20" t="s">
        <v>13999</v>
      </c>
      <c r="Q5292" s="20" t="s">
        <v>13999</v>
      </c>
      <c r="R5292" s="16"/>
      <c r="S5292" s="16"/>
      <c r="T5292" s="16"/>
      <c r="U5292" s="39">
        <f t="shared" si="248"/>
        <v>92.581189747200014</v>
      </c>
    </row>
    <row r="5293" spans="1:21" ht="34.5" customHeight="1">
      <c r="A5293" s="15"/>
      <c r="B5293" s="16" t="s">
        <v>23854</v>
      </c>
      <c r="C5293" s="16" t="s">
        <v>23528</v>
      </c>
      <c r="D5293" s="16" t="s">
        <v>23855</v>
      </c>
      <c r="E5293" s="16" t="s">
        <v>23856</v>
      </c>
      <c r="F5293" s="17"/>
      <c r="G5293" s="18">
        <v>2085</v>
      </c>
      <c r="H5293" s="19">
        <f t="shared" si="246"/>
        <v>64.292492880000012</v>
      </c>
      <c r="I5293" s="16"/>
      <c r="J5293" s="16">
        <f t="shared" si="247"/>
        <v>0</v>
      </c>
      <c r="K5293" s="20" t="s">
        <v>13999</v>
      </c>
      <c r="L5293" s="20"/>
      <c r="M5293" s="20" t="s">
        <v>13999</v>
      </c>
      <c r="N5293" s="20"/>
      <c r="O5293" s="20"/>
      <c r="P5293" s="20"/>
      <c r="Q5293" s="20"/>
      <c r="R5293" s="16"/>
      <c r="S5293" s="16"/>
      <c r="T5293" s="16"/>
      <c r="U5293" s="39">
        <f t="shared" si="248"/>
        <v>77.150991456000014</v>
      </c>
    </row>
    <row r="5294" spans="1:21" ht="34.5" customHeight="1">
      <c r="A5294" s="15"/>
      <c r="B5294" s="16" t="s">
        <v>23857</v>
      </c>
      <c r="C5294" s="16" t="s">
        <v>23528</v>
      </c>
      <c r="D5294" s="16" t="s">
        <v>23855</v>
      </c>
      <c r="E5294" s="16" t="s">
        <v>23858</v>
      </c>
      <c r="F5294" s="17"/>
      <c r="G5294" s="18">
        <v>2401</v>
      </c>
      <c r="H5294" s="19">
        <f t="shared" si="246"/>
        <v>74.036582928000001</v>
      </c>
      <c r="I5294" s="16"/>
      <c r="J5294" s="16">
        <f t="shared" si="247"/>
        <v>0</v>
      </c>
      <c r="K5294" s="20" t="s">
        <v>13999</v>
      </c>
      <c r="L5294" s="20" t="s">
        <v>13999</v>
      </c>
      <c r="M5294" s="20" t="s">
        <v>13999</v>
      </c>
      <c r="N5294" s="20"/>
      <c r="O5294" s="20" t="s">
        <v>13999</v>
      </c>
      <c r="P5294" s="20" t="s">
        <v>13999</v>
      </c>
      <c r="Q5294" s="20"/>
      <c r="R5294" s="16"/>
      <c r="S5294" s="16"/>
      <c r="T5294" s="16"/>
      <c r="U5294" s="39">
        <f t="shared" si="248"/>
        <v>88.843899513599993</v>
      </c>
    </row>
    <row r="5295" spans="1:21" ht="34.5" customHeight="1">
      <c r="A5295" s="15"/>
      <c r="B5295" s="16" t="s">
        <v>23859</v>
      </c>
      <c r="C5295" s="16" t="s">
        <v>23528</v>
      </c>
      <c r="D5295" s="16" t="s">
        <v>23855</v>
      </c>
      <c r="E5295" s="16" t="s">
        <v>23860</v>
      </c>
      <c r="F5295" s="17"/>
      <c r="G5295" s="18">
        <v>2715</v>
      </c>
      <c r="H5295" s="19">
        <f t="shared" si="246"/>
        <v>83.71900152000002</v>
      </c>
      <c r="I5295" s="16"/>
      <c r="J5295" s="16">
        <f t="shared" si="247"/>
        <v>0</v>
      </c>
      <c r="K5295" s="20" t="s">
        <v>14000</v>
      </c>
      <c r="L5295" s="20" t="s">
        <v>13999</v>
      </c>
      <c r="M5295" s="20" t="s">
        <v>13999</v>
      </c>
      <c r="N5295" s="20" t="s">
        <v>13999</v>
      </c>
      <c r="O5295" s="20"/>
      <c r="P5295" s="20" t="s">
        <v>13999</v>
      </c>
      <c r="Q5295" s="20"/>
      <c r="R5295" s="16"/>
      <c r="S5295" s="16"/>
      <c r="T5295" s="16"/>
      <c r="U5295" s="39">
        <f t="shared" si="248"/>
        <v>100.46280182400002</v>
      </c>
    </row>
    <row r="5296" spans="1:21" ht="12" customHeight="1">
      <c r="A5296" s="15"/>
      <c r="B5296" s="16" t="s">
        <v>23861</v>
      </c>
      <c r="C5296" s="16" t="s">
        <v>23528</v>
      </c>
      <c r="D5296" s="16" t="s">
        <v>23862</v>
      </c>
      <c r="E5296" s="16" t="s">
        <v>23863</v>
      </c>
      <c r="F5296" s="17"/>
      <c r="G5296" s="18">
        <v>1045</v>
      </c>
      <c r="H5296" s="19">
        <f t="shared" si="246"/>
        <v>32.223335760000005</v>
      </c>
      <c r="I5296" s="16"/>
      <c r="J5296" s="16">
        <f t="shared" si="247"/>
        <v>0</v>
      </c>
      <c r="K5296" s="20" t="s">
        <v>13999</v>
      </c>
      <c r="L5296" s="20" t="s">
        <v>13999</v>
      </c>
      <c r="M5296" s="20" t="s">
        <v>13999</v>
      </c>
      <c r="N5296" s="20"/>
      <c r="O5296" s="20"/>
      <c r="P5296" s="20" t="s">
        <v>13999</v>
      </c>
      <c r="Q5296" s="20"/>
      <c r="R5296" s="16"/>
      <c r="S5296" s="16"/>
      <c r="T5296" s="16"/>
      <c r="U5296" s="39">
        <f t="shared" si="248"/>
        <v>38.668002912000006</v>
      </c>
    </row>
    <row r="5297" spans="1:21" ht="12" customHeight="1">
      <c r="A5297" s="15"/>
      <c r="B5297" s="16" t="s">
        <v>23864</v>
      </c>
      <c r="C5297" s="16" t="s">
        <v>23528</v>
      </c>
      <c r="D5297" s="16" t="s">
        <v>23862</v>
      </c>
      <c r="E5297" s="16" t="s">
        <v>23865</v>
      </c>
      <c r="F5297" s="17"/>
      <c r="G5297" s="18">
        <v>1045</v>
      </c>
      <c r="H5297" s="19">
        <f t="shared" si="246"/>
        <v>32.223335760000005</v>
      </c>
      <c r="I5297" s="16"/>
      <c r="J5297" s="16">
        <f t="shared" si="247"/>
        <v>0</v>
      </c>
      <c r="K5297" s="20" t="s">
        <v>13999</v>
      </c>
      <c r="L5297" s="20" t="s">
        <v>13999</v>
      </c>
      <c r="M5297" s="20" t="s">
        <v>13999</v>
      </c>
      <c r="N5297" s="20"/>
      <c r="O5297" s="20"/>
      <c r="P5297" s="20" t="s">
        <v>13999</v>
      </c>
      <c r="Q5297" s="20"/>
      <c r="R5297" s="16"/>
      <c r="S5297" s="16"/>
      <c r="T5297" s="16"/>
      <c r="U5297" s="39">
        <f t="shared" si="248"/>
        <v>38.668002912000006</v>
      </c>
    </row>
    <row r="5298" spans="1:21" ht="12" customHeight="1">
      <c r="A5298" s="15"/>
      <c r="B5298" s="16" t="s">
        <v>23866</v>
      </c>
      <c r="C5298" s="16" t="s">
        <v>23528</v>
      </c>
      <c r="D5298" s="16" t="s">
        <v>23862</v>
      </c>
      <c r="E5298" s="16" t="s">
        <v>23867</v>
      </c>
      <c r="F5298" s="17"/>
      <c r="G5298" s="18">
        <v>1045</v>
      </c>
      <c r="H5298" s="19">
        <f t="shared" si="246"/>
        <v>32.223335760000005</v>
      </c>
      <c r="I5298" s="16"/>
      <c r="J5298" s="16">
        <f t="shared" si="247"/>
        <v>0</v>
      </c>
      <c r="K5298" s="20" t="s">
        <v>13999</v>
      </c>
      <c r="L5298" s="20" t="s">
        <v>13999</v>
      </c>
      <c r="M5298" s="20" t="s">
        <v>13999</v>
      </c>
      <c r="N5298" s="20"/>
      <c r="O5298" s="20" t="s">
        <v>13999</v>
      </c>
      <c r="P5298" s="20" t="s">
        <v>13999</v>
      </c>
      <c r="Q5298" s="20" t="s">
        <v>13999</v>
      </c>
      <c r="R5298" s="16"/>
      <c r="S5298" s="16"/>
      <c r="T5298" s="16"/>
      <c r="U5298" s="39">
        <f t="shared" si="248"/>
        <v>38.668002912000006</v>
      </c>
    </row>
    <row r="5299" spans="1:21" ht="12" customHeight="1">
      <c r="A5299" s="15"/>
      <c r="B5299" s="16" t="s">
        <v>23868</v>
      </c>
      <c r="C5299" s="16" t="s">
        <v>23528</v>
      </c>
      <c r="D5299" s="16" t="s">
        <v>23862</v>
      </c>
      <c r="E5299" s="16" t="s">
        <v>23869</v>
      </c>
      <c r="F5299" s="17"/>
      <c r="G5299" s="18">
        <v>1045</v>
      </c>
      <c r="H5299" s="19">
        <f t="shared" si="246"/>
        <v>32.223335760000005</v>
      </c>
      <c r="I5299" s="16"/>
      <c r="J5299" s="16">
        <f t="shared" si="247"/>
        <v>0</v>
      </c>
      <c r="K5299" s="20" t="s">
        <v>14000</v>
      </c>
      <c r="L5299" s="20" t="s">
        <v>13999</v>
      </c>
      <c r="M5299" s="20" t="s">
        <v>13999</v>
      </c>
      <c r="N5299" s="20"/>
      <c r="O5299" s="20" t="s">
        <v>13999</v>
      </c>
      <c r="P5299" s="20" t="s">
        <v>13999</v>
      </c>
      <c r="Q5299" s="20" t="s">
        <v>13999</v>
      </c>
      <c r="R5299" s="16"/>
      <c r="S5299" s="16"/>
      <c r="T5299" s="16"/>
      <c r="U5299" s="39">
        <f t="shared" si="248"/>
        <v>38.668002912000006</v>
      </c>
    </row>
    <row r="5300" spans="1:21" ht="12" customHeight="1">
      <c r="A5300" s="15"/>
      <c r="B5300" s="16" t="s">
        <v>23870</v>
      </c>
      <c r="C5300" s="16" t="s">
        <v>23528</v>
      </c>
      <c r="D5300" s="16" t="s">
        <v>23862</v>
      </c>
      <c r="E5300" s="16" t="s">
        <v>23871</v>
      </c>
      <c r="F5300" s="17"/>
      <c r="G5300" s="18">
        <v>1045</v>
      </c>
      <c r="H5300" s="19">
        <f t="shared" si="246"/>
        <v>32.223335760000005</v>
      </c>
      <c r="I5300" s="16"/>
      <c r="J5300" s="16">
        <f t="shared" si="247"/>
        <v>0</v>
      </c>
      <c r="K5300" s="20" t="s">
        <v>13999</v>
      </c>
      <c r="L5300" s="20" t="s">
        <v>13999</v>
      </c>
      <c r="M5300" s="20" t="s">
        <v>13999</v>
      </c>
      <c r="N5300" s="20"/>
      <c r="O5300" s="20"/>
      <c r="P5300" s="20" t="s">
        <v>13999</v>
      </c>
      <c r="Q5300" s="20" t="s">
        <v>13999</v>
      </c>
      <c r="R5300" s="16"/>
      <c r="S5300" s="16"/>
      <c r="T5300" s="16"/>
      <c r="U5300" s="39">
        <f t="shared" si="248"/>
        <v>38.668002912000006</v>
      </c>
    </row>
    <row r="5301" spans="1:21" ht="23.25" customHeight="1">
      <c r="A5301" s="15"/>
      <c r="B5301" s="16" t="s">
        <v>23872</v>
      </c>
      <c r="C5301" s="16" t="s">
        <v>23528</v>
      </c>
      <c r="D5301" s="16" t="s">
        <v>23873</v>
      </c>
      <c r="E5301" s="16" t="s">
        <v>23874</v>
      </c>
      <c r="F5301" s="17"/>
      <c r="G5301" s="18">
        <v>1312</v>
      </c>
      <c r="H5301" s="19">
        <f t="shared" si="246"/>
        <v>40.456475136000002</v>
      </c>
      <c r="I5301" s="16"/>
      <c r="J5301" s="16">
        <f t="shared" si="247"/>
        <v>0</v>
      </c>
      <c r="K5301" s="20" t="s">
        <v>13999</v>
      </c>
      <c r="L5301" s="20" t="s">
        <v>13999</v>
      </c>
      <c r="M5301" s="20" t="s">
        <v>13999</v>
      </c>
      <c r="N5301" s="20"/>
      <c r="O5301" s="20" t="s">
        <v>13999</v>
      </c>
      <c r="P5301" s="20" t="s">
        <v>13999</v>
      </c>
      <c r="Q5301" s="20" t="s">
        <v>13999</v>
      </c>
      <c r="R5301" s="16"/>
      <c r="S5301" s="16"/>
      <c r="T5301" s="16" t="s">
        <v>23875</v>
      </c>
      <c r="U5301" s="39">
        <f t="shared" si="248"/>
        <v>48.547770163199999</v>
      </c>
    </row>
    <row r="5302" spans="1:21" ht="23.25" customHeight="1">
      <c r="A5302" s="15"/>
      <c r="B5302" s="16" t="s">
        <v>281</v>
      </c>
      <c r="C5302" s="16" t="s">
        <v>23528</v>
      </c>
      <c r="D5302" s="16" t="s">
        <v>23873</v>
      </c>
      <c r="E5302" s="16" t="s">
        <v>23876</v>
      </c>
      <c r="F5302" s="17"/>
      <c r="G5302" s="18">
        <v>1312</v>
      </c>
      <c r="H5302" s="19">
        <f t="shared" si="246"/>
        <v>40.456475136000002</v>
      </c>
      <c r="I5302" s="16"/>
      <c r="J5302" s="16">
        <f t="shared" si="247"/>
        <v>0</v>
      </c>
      <c r="K5302" s="20" t="s">
        <v>13999</v>
      </c>
      <c r="L5302" s="20" t="s">
        <v>13999</v>
      </c>
      <c r="M5302" s="20" t="s">
        <v>13999</v>
      </c>
      <c r="N5302" s="20" t="s">
        <v>13999</v>
      </c>
      <c r="O5302" s="20" t="s">
        <v>13999</v>
      </c>
      <c r="P5302" s="20" t="s">
        <v>13999</v>
      </c>
      <c r="Q5302" s="20" t="s">
        <v>13999</v>
      </c>
      <c r="R5302" s="16"/>
      <c r="S5302" s="16"/>
      <c r="T5302" s="16"/>
      <c r="U5302" s="39">
        <f t="shared" si="248"/>
        <v>48.547770163199999</v>
      </c>
    </row>
    <row r="5303" spans="1:21" ht="23.25" customHeight="1">
      <c r="A5303" s="15"/>
      <c r="B5303" s="21" t="s">
        <v>23877</v>
      </c>
      <c r="C5303" s="16" t="s">
        <v>23528</v>
      </c>
      <c r="D5303" s="16" t="s">
        <v>23873</v>
      </c>
      <c r="E5303" s="16" t="s">
        <v>23878</v>
      </c>
      <c r="F5303" s="17"/>
      <c r="G5303" s="18">
        <v>1373</v>
      </c>
      <c r="H5303" s="19">
        <f t="shared" si="246"/>
        <v>42.337454544000011</v>
      </c>
      <c r="I5303" s="16"/>
      <c r="J5303" s="16">
        <f t="shared" si="247"/>
        <v>0</v>
      </c>
      <c r="K5303" s="20" t="s">
        <v>14000</v>
      </c>
      <c r="L5303" s="20" t="s">
        <v>13999</v>
      </c>
      <c r="M5303" s="20" t="s">
        <v>13999</v>
      </c>
      <c r="N5303" s="20" t="s">
        <v>13999</v>
      </c>
      <c r="O5303" s="20" t="s">
        <v>13999</v>
      </c>
      <c r="P5303" s="20" t="s">
        <v>13999</v>
      </c>
      <c r="Q5303" s="20" t="s">
        <v>13999</v>
      </c>
      <c r="R5303" s="16"/>
      <c r="S5303" s="16" t="s">
        <v>14079</v>
      </c>
      <c r="T5303" s="16" t="s">
        <v>23879</v>
      </c>
      <c r="U5303" s="39">
        <f t="shared" si="248"/>
        <v>50.804945452800013</v>
      </c>
    </row>
    <row r="5304" spans="1:21" ht="23.25" customHeight="1">
      <c r="A5304" s="15"/>
      <c r="B5304" s="16" t="s">
        <v>23880</v>
      </c>
      <c r="C5304" s="16" t="s">
        <v>23528</v>
      </c>
      <c r="D5304" s="16" t="s">
        <v>23873</v>
      </c>
      <c r="E5304" s="16" t="s">
        <v>23881</v>
      </c>
      <c r="F5304" s="17"/>
      <c r="G5304" s="18">
        <v>2190</v>
      </c>
      <c r="H5304" s="19">
        <f t="shared" si="246"/>
        <v>67.530244320000008</v>
      </c>
      <c r="I5304" s="16"/>
      <c r="J5304" s="16">
        <f t="shared" si="247"/>
        <v>0</v>
      </c>
      <c r="K5304" s="20" t="s">
        <v>13999</v>
      </c>
      <c r="L5304" s="20" t="s">
        <v>13999</v>
      </c>
      <c r="M5304" s="20" t="s">
        <v>13999</v>
      </c>
      <c r="N5304" s="20"/>
      <c r="O5304" s="20"/>
      <c r="P5304" s="20" t="s">
        <v>13999</v>
      </c>
      <c r="Q5304" s="20" t="s">
        <v>13999</v>
      </c>
      <c r="R5304" s="16"/>
      <c r="S5304" s="16"/>
      <c r="T5304" s="16"/>
      <c r="U5304" s="39">
        <f t="shared" si="248"/>
        <v>81.036293184000002</v>
      </c>
    </row>
    <row r="5305" spans="1:21" ht="23.25" customHeight="1">
      <c r="A5305" s="15"/>
      <c r="B5305" s="21" t="s">
        <v>23882</v>
      </c>
      <c r="C5305" s="16" t="s">
        <v>23528</v>
      </c>
      <c r="D5305" s="16" t="s">
        <v>23873</v>
      </c>
      <c r="E5305" s="16" t="s">
        <v>23883</v>
      </c>
      <c r="F5305" s="17"/>
      <c r="G5305" s="18">
        <v>2715</v>
      </c>
      <c r="H5305" s="19">
        <f t="shared" si="246"/>
        <v>83.71900152000002</v>
      </c>
      <c r="I5305" s="16"/>
      <c r="J5305" s="16">
        <f t="shared" si="247"/>
        <v>0</v>
      </c>
      <c r="K5305" s="20" t="s">
        <v>14000</v>
      </c>
      <c r="L5305" s="20" t="s">
        <v>13999</v>
      </c>
      <c r="M5305" s="20" t="s">
        <v>13999</v>
      </c>
      <c r="N5305" s="20" t="s">
        <v>13999</v>
      </c>
      <c r="O5305" s="20"/>
      <c r="P5305" s="20" t="s">
        <v>13999</v>
      </c>
      <c r="Q5305" s="20" t="s">
        <v>13999</v>
      </c>
      <c r="R5305" s="16"/>
      <c r="S5305" s="16" t="s">
        <v>14156</v>
      </c>
      <c r="T5305" s="16"/>
      <c r="U5305" s="39">
        <f t="shared" si="248"/>
        <v>100.46280182400002</v>
      </c>
    </row>
    <row r="5306" spans="1:21" ht="34.5" customHeight="1">
      <c r="A5306" s="15"/>
      <c r="B5306" s="21" t="s">
        <v>23884</v>
      </c>
      <c r="C5306" s="16" t="s">
        <v>23528</v>
      </c>
      <c r="D5306" s="16" t="s">
        <v>23885</v>
      </c>
      <c r="E5306" s="16" t="s">
        <v>23886</v>
      </c>
      <c r="F5306" s="17"/>
      <c r="G5306" s="18">
        <v>1100</v>
      </c>
      <c r="H5306" s="19">
        <f t="shared" si="246"/>
        <v>33.919300800000009</v>
      </c>
      <c r="I5306" s="16"/>
      <c r="J5306" s="16">
        <f t="shared" si="247"/>
        <v>0</v>
      </c>
      <c r="K5306" s="20"/>
      <c r="L5306" s="20" t="s">
        <v>13999</v>
      </c>
      <c r="M5306" s="20"/>
      <c r="N5306" s="20" t="s">
        <v>13999</v>
      </c>
      <c r="O5306" s="20" t="s">
        <v>13999</v>
      </c>
      <c r="P5306" s="20" t="s">
        <v>13999</v>
      </c>
      <c r="Q5306" s="20" t="s">
        <v>13999</v>
      </c>
      <c r="R5306" s="16"/>
      <c r="S5306" s="16" t="s">
        <v>14079</v>
      </c>
      <c r="T5306" s="16" t="s">
        <v>23879</v>
      </c>
      <c r="U5306" s="39">
        <f t="shared" si="248"/>
        <v>40.703160960000012</v>
      </c>
    </row>
    <row r="5307" spans="1:21" ht="34.5" customHeight="1">
      <c r="A5307" s="15"/>
      <c r="B5307" s="21" t="s">
        <v>23887</v>
      </c>
      <c r="C5307" s="16" t="s">
        <v>23528</v>
      </c>
      <c r="D5307" s="16" t="s">
        <v>23885</v>
      </c>
      <c r="E5307" s="16" t="s">
        <v>23816</v>
      </c>
      <c r="F5307" s="17"/>
      <c r="G5307" s="18">
        <v>2209</v>
      </c>
      <c r="H5307" s="19">
        <f t="shared" si="246"/>
        <v>68.116123152</v>
      </c>
      <c r="I5307" s="16"/>
      <c r="J5307" s="16">
        <f t="shared" si="247"/>
        <v>0</v>
      </c>
      <c r="K5307" s="20"/>
      <c r="L5307" s="20" t="s">
        <v>13999</v>
      </c>
      <c r="M5307" s="20" t="s">
        <v>13999</v>
      </c>
      <c r="N5307" s="20" t="s">
        <v>13999</v>
      </c>
      <c r="O5307" s="20" t="s">
        <v>13999</v>
      </c>
      <c r="P5307" s="20"/>
      <c r="Q5307" s="20"/>
      <c r="R5307" s="16"/>
      <c r="S5307" s="16" t="s">
        <v>14079</v>
      </c>
      <c r="T5307" s="16"/>
      <c r="U5307" s="39">
        <f t="shared" si="248"/>
        <v>81.739347782400003</v>
      </c>
    </row>
    <row r="5308" spans="1:21" ht="23.25" customHeight="1">
      <c r="A5308" s="15"/>
      <c r="B5308" s="16" t="s">
        <v>23888</v>
      </c>
      <c r="C5308" s="16" t="s">
        <v>23528</v>
      </c>
      <c r="D5308" s="16" t="s">
        <v>23889</v>
      </c>
      <c r="E5308" s="16" t="s">
        <v>23890</v>
      </c>
      <c r="F5308" s="17"/>
      <c r="G5308" s="18">
        <v>4377</v>
      </c>
      <c r="H5308" s="19">
        <f t="shared" si="246"/>
        <v>134.96798145599999</v>
      </c>
      <c r="I5308" s="16"/>
      <c r="J5308" s="16">
        <f t="shared" si="247"/>
        <v>0</v>
      </c>
      <c r="K5308" s="20" t="s">
        <v>13999</v>
      </c>
      <c r="L5308" s="20"/>
      <c r="M5308" s="20" t="s">
        <v>13999</v>
      </c>
      <c r="N5308" s="20"/>
      <c r="O5308" s="20"/>
      <c r="P5308" s="20" t="s">
        <v>13999</v>
      </c>
      <c r="Q5308" s="20" t="s">
        <v>13999</v>
      </c>
      <c r="R5308" s="16"/>
      <c r="S5308" s="16"/>
      <c r="T5308" s="16"/>
      <c r="U5308" s="39">
        <f t="shared" si="248"/>
        <v>164.81445941615999</v>
      </c>
    </row>
    <row r="5309" spans="1:21" ht="23.25" customHeight="1">
      <c r="A5309" s="15"/>
      <c r="B5309" s="21" t="s">
        <v>23891</v>
      </c>
      <c r="C5309" s="16" t="s">
        <v>23528</v>
      </c>
      <c r="D5309" s="16" t="s">
        <v>23892</v>
      </c>
      <c r="E5309" s="16" t="s">
        <v>23893</v>
      </c>
      <c r="F5309" s="17"/>
      <c r="G5309" s="18">
        <v>1424</v>
      </c>
      <c r="H5309" s="19">
        <f t="shared" si="246"/>
        <v>43.91007667200001</v>
      </c>
      <c r="I5309" s="16"/>
      <c r="J5309" s="16">
        <f t="shared" si="247"/>
        <v>0</v>
      </c>
      <c r="K5309" s="20" t="s">
        <v>14000</v>
      </c>
      <c r="L5309" s="20" t="s">
        <v>13999</v>
      </c>
      <c r="M5309" s="20" t="s">
        <v>13999</v>
      </c>
      <c r="N5309" s="20" t="s">
        <v>13999</v>
      </c>
      <c r="O5309" s="20" t="s">
        <v>13999</v>
      </c>
      <c r="P5309" s="20" t="s">
        <v>13999</v>
      </c>
      <c r="Q5309" s="20" t="s">
        <v>13999</v>
      </c>
      <c r="R5309" s="16"/>
      <c r="S5309" s="16" t="s">
        <v>14079</v>
      </c>
      <c r="T5309" s="16" t="s">
        <v>23894</v>
      </c>
      <c r="U5309" s="39">
        <f t="shared" si="248"/>
        <v>52.69209200640001</v>
      </c>
    </row>
    <row r="5310" spans="1:21" ht="23.25" customHeight="1">
      <c r="A5310" s="15"/>
      <c r="B5310" s="21" t="s">
        <v>23895</v>
      </c>
      <c r="C5310" s="16" t="s">
        <v>23528</v>
      </c>
      <c r="D5310" s="16" t="s">
        <v>23892</v>
      </c>
      <c r="E5310" s="16" t="s">
        <v>23896</v>
      </c>
      <c r="F5310" s="17"/>
      <c r="G5310" s="18">
        <v>1424</v>
      </c>
      <c r="H5310" s="19">
        <f t="shared" si="246"/>
        <v>43.91007667200001</v>
      </c>
      <c r="I5310" s="16"/>
      <c r="J5310" s="16">
        <f t="shared" si="247"/>
        <v>0</v>
      </c>
      <c r="K5310" s="20" t="s">
        <v>14000</v>
      </c>
      <c r="L5310" s="20" t="s">
        <v>13999</v>
      </c>
      <c r="M5310" s="20" t="s">
        <v>13999</v>
      </c>
      <c r="N5310" s="20" t="s">
        <v>13999</v>
      </c>
      <c r="O5310" s="20" t="s">
        <v>13999</v>
      </c>
      <c r="P5310" s="20" t="s">
        <v>13999</v>
      </c>
      <c r="Q5310" s="20" t="s">
        <v>13999</v>
      </c>
      <c r="R5310" s="16"/>
      <c r="S5310" s="16" t="s">
        <v>14079</v>
      </c>
      <c r="T5310" s="16"/>
      <c r="U5310" s="39">
        <f t="shared" si="248"/>
        <v>52.69209200640001</v>
      </c>
    </row>
    <row r="5311" spans="1:21" ht="23.25" customHeight="1">
      <c r="A5311" s="15"/>
      <c r="B5311" s="21" t="s">
        <v>23897</v>
      </c>
      <c r="C5311" s="16" t="s">
        <v>23528</v>
      </c>
      <c r="D5311" s="16" t="s">
        <v>23892</v>
      </c>
      <c r="E5311" s="16" t="s">
        <v>23898</v>
      </c>
      <c r="F5311" s="17"/>
      <c r="G5311" s="18">
        <v>1140</v>
      </c>
      <c r="H5311" s="19">
        <f t="shared" si="246"/>
        <v>35.152729920000006</v>
      </c>
      <c r="I5311" s="16"/>
      <c r="J5311" s="16">
        <f t="shared" si="247"/>
        <v>0</v>
      </c>
      <c r="K5311" s="20" t="s">
        <v>13999</v>
      </c>
      <c r="L5311" s="20" t="s">
        <v>13999</v>
      </c>
      <c r="M5311" s="20" t="s">
        <v>13999</v>
      </c>
      <c r="N5311" s="20" t="s">
        <v>13999</v>
      </c>
      <c r="O5311" s="20"/>
      <c r="P5311" s="20"/>
      <c r="Q5311" s="20" t="s">
        <v>13999</v>
      </c>
      <c r="R5311" s="16"/>
      <c r="S5311" s="16" t="s">
        <v>14079</v>
      </c>
      <c r="T5311" s="16" t="s">
        <v>23894</v>
      </c>
      <c r="U5311" s="39">
        <f t="shared" si="248"/>
        <v>42.183275904000006</v>
      </c>
    </row>
    <row r="5312" spans="1:21" ht="23.25" customHeight="1">
      <c r="A5312" s="15"/>
      <c r="B5312" s="21" t="s">
        <v>23899</v>
      </c>
      <c r="C5312" s="16" t="s">
        <v>23528</v>
      </c>
      <c r="D5312" s="16" t="s">
        <v>23892</v>
      </c>
      <c r="E5312" s="16" t="s">
        <v>23900</v>
      </c>
      <c r="F5312" s="17"/>
      <c r="G5312" s="18">
        <v>1155</v>
      </c>
      <c r="H5312" s="19">
        <f t="shared" si="246"/>
        <v>35.615265840000006</v>
      </c>
      <c r="I5312" s="16"/>
      <c r="J5312" s="16">
        <f t="shared" si="247"/>
        <v>0</v>
      </c>
      <c r="K5312" s="20" t="s">
        <v>13999</v>
      </c>
      <c r="L5312" s="20" t="s">
        <v>13999</v>
      </c>
      <c r="M5312" s="20" t="s">
        <v>13999</v>
      </c>
      <c r="N5312" s="20"/>
      <c r="O5312" s="20" t="s">
        <v>13999</v>
      </c>
      <c r="P5312" s="20" t="s">
        <v>13999</v>
      </c>
      <c r="Q5312" s="20"/>
      <c r="R5312" s="16"/>
      <c r="S5312" s="16" t="s">
        <v>14079</v>
      </c>
      <c r="T5312" s="16"/>
      <c r="U5312" s="39">
        <f t="shared" si="248"/>
        <v>42.738319008000005</v>
      </c>
    </row>
    <row r="5313" spans="1:21" ht="23.25" customHeight="1">
      <c r="A5313" s="15"/>
      <c r="B5313" s="16" t="s">
        <v>23901</v>
      </c>
      <c r="C5313" s="16" t="s">
        <v>23528</v>
      </c>
      <c r="D5313" s="16" t="s">
        <v>23902</v>
      </c>
      <c r="E5313" s="16" t="s">
        <v>23903</v>
      </c>
      <c r="F5313" s="17"/>
      <c r="G5313" s="18">
        <v>2401</v>
      </c>
      <c r="H5313" s="19">
        <f t="shared" si="246"/>
        <v>74.036582928000001</v>
      </c>
      <c r="I5313" s="16"/>
      <c r="J5313" s="16">
        <f t="shared" si="247"/>
        <v>0</v>
      </c>
      <c r="K5313" s="20" t="s">
        <v>13999</v>
      </c>
      <c r="L5313" s="20" t="s">
        <v>13999</v>
      </c>
      <c r="M5313" s="20" t="s">
        <v>13999</v>
      </c>
      <c r="N5313" s="20" t="s">
        <v>13999</v>
      </c>
      <c r="O5313" s="20" t="s">
        <v>13999</v>
      </c>
      <c r="P5313" s="20" t="s">
        <v>13999</v>
      </c>
      <c r="Q5313" s="20" t="s">
        <v>13999</v>
      </c>
      <c r="R5313" s="16"/>
      <c r="S5313" s="16"/>
      <c r="T5313" s="16"/>
      <c r="U5313" s="39">
        <f t="shared" si="248"/>
        <v>88.843899513599993</v>
      </c>
    </row>
    <row r="5314" spans="1:21" ht="23.25" customHeight="1">
      <c r="A5314" s="15"/>
      <c r="B5314" s="16" t="s">
        <v>23904</v>
      </c>
      <c r="C5314" s="16" t="s">
        <v>23528</v>
      </c>
      <c r="D5314" s="16" t="s">
        <v>23905</v>
      </c>
      <c r="E5314" s="16" t="s">
        <v>23906</v>
      </c>
      <c r="F5314" s="17"/>
      <c r="G5314" s="18">
        <v>1652</v>
      </c>
      <c r="H5314" s="19">
        <f t="shared" si="246"/>
        <v>50.940622656000009</v>
      </c>
      <c r="I5314" s="16"/>
      <c r="J5314" s="16">
        <f t="shared" si="247"/>
        <v>0</v>
      </c>
      <c r="K5314" s="20" t="s">
        <v>14000</v>
      </c>
      <c r="L5314" s="20" t="s">
        <v>13999</v>
      </c>
      <c r="M5314" s="20" t="s">
        <v>13999</v>
      </c>
      <c r="N5314" s="20"/>
      <c r="O5314" s="20" t="s">
        <v>13999</v>
      </c>
      <c r="P5314" s="20" t="s">
        <v>13999</v>
      </c>
      <c r="Q5314" s="20" t="s">
        <v>13999</v>
      </c>
      <c r="R5314" s="16"/>
      <c r="S5314" s="16"/>
      <c r="T5314" s="16"/>
      <c r="U5314" s="39">
        <f t="shared" si="248"/>
        <v>61.128747187200005</v>
      </c>
    </row>
    <row r="5315" spans="1:21" ht="23.25" customHeight="1">
      <c r="A5315" s="15"/>
      <c r="B5315" s="16" t="s">
        <v>23907</v>
      </c>
      <c r="C5315" s="16" t="s">
        <v>23528</v>
      </c>
      <c r="D5315" s="16" t="s">
        <v>23905</v>
      </c>
      <c r="E5315" s="16" t="s">
        <v>23908</v>
      </c>
      <c r="F5315" s="17"/>
      <c r="G5315" s="18">
        <v>1932</v>
      </c>
      <c r="H5315" s="19">
        <f t="shared" si="246"/>
        <v>59.574626496000015</v>
      </c>
      <c r="I5315" s="16"/>
      <c r="J5315" s="16">
        <f t="shared" si="247"/>
        <v>0</v>
      </c>
      <c r="K5315" s="20" t="s">
        <v>13999</v>
      </c>
      <c r="L5315" s="20" t="s">
        <v>13999</v>
      </c>
      <c r="M5315" s="20" t="s">
        <v>13999</v>
      </c>
      <c r="N5315" s="20" t="s">
        <v>13999</v>
      </c>
      <c r="O5315" s="20" t="s">
        <v>13999</v>
      </c>
      <c r="P5315" s="20" t="s">
        <v>13999</v>
      </c>
      <c r="Q5315" s="20" t="s">
        <v>13999</v>
      </c>
      <c r="R5315" s="16"/>
      <c r="S5315" s="16"/>
      <c r="T5315" s="16"/>
      <c r="U5315" s="39">
        <f t="shared" si="248"/>
        <v>71.489551795200015</v>
      </c>
    </row>
    <row r="5316" spans="1:21" ht="23.25" customHeight="1">
      <c r="A5316" s="15"/>
      <c r="B5316" s="16" t="s">
        <v>23909</v>
      </c>
      <c r="C5316" s="16" t="s">
        <v>23528</v>
      </c>
      <c r="D5316" s="16" t="s">
        <v>23905</v>
      </c>
      <c r="E5316" s="16" t="s">
        <v>23910</v>
      </c>
      <c r="F5316" s="17"/>
      <c r="G5316" s="18">
        <v>2085</v>
      </c>
      <c r="H5316" s="19">
        <f t="shared" si="246"/>
        <v>64.292492880000012</v>
      </c>
      <c r="I5316" s="16"/>
      <c r="J5316" s="16">
        <f t="shared" si="247"/>
        <v>0</v>
      </c>
      <c r="K5316" s="20" t="s">
        <v>13999</v>
      </c>
      <c r="L5316" s="20" t="s">
        <v>13999</v>
      </c>
      <c r="M5316" s="20" t="s">
        <v>13999</v>
      </c>
      <c r="N5316" s="20" t="s">
        <v>13999</v>
      </c>
      <c r="O5316" s="20"/>
      <c r="P5316" s="20" t="s">
        <v>13999</v>
      </c>
      <c r="Q5316" s="20" t="s">
        <v>13999</v>
      </c>
      <c r="R5316" s="16"/>
      <c r="S5316" s="16"/>
      <c r="T5316" s="16"/>
      <c r="U5316" s="39">
        <f t="shared" si="248"/>
        <v>77.150991456000014</v>
      </c>
    </row>
    <row r="5317" spans="1:21" ht="23.25" customHeight="1">
      <c r="A5317" s="15"/>
      <c r="B5317" s="16" t="s">
        <v>23911</v>
      </c>
      <c r="C5317" s="16" t="s">
        <v>23528</v>
      </c>
      <c r="D5317" s="16" t="s">
        <v>23905</v>
      </c>
      <c r="E5317" s="16" t="s">
        <v>23912</v>
      </c>
      <c r="F5317" s="17"/>
      <c r="G5317" s="18">
        <v>2401</v>
      </c>
      <c r="H5317" s="19">
        <f t="shared" si="246"/>
        <v>74.036582928000001</v>
      </c>
      <c r="I5317" s="16"/>
      <c r="J5317" s="16">
        <f t="shared" si="247"/>
        <v>0</v>
      </c>
      <c r="K5317" s="20" t="s">
        <v>13999</v>
      </c>
      <c r="L5317" s="20" t="s">
        <v>13999</v>
      </c>
      <c r="M5317" s="20" t="s">
        <v>13999</v>
      </c>
      <c r="N5317" s="20" t="s">
        <v>13999</v>
      </c>
      <c r="O5317" s="20"/>
      <c r="P5317" s="20" t="s">
        <v>13999</v>
      </c>
      <c r="Q5317" s="20" t="s">
        <v>13999</v>
      </c>
      <c r="R5317" s="16"/>
      <c r="S5317" s="16"/>
      <c r="T5317" s="16"/>
      <c r="U5317" s="39">
        <f t="shared" si="248"/>
        <v>88.843899513599993</v>
      </c>
    </row>
    <row r="5318" spans="1:21" ht="12" customHeight="1">
      <c r="A5318" s="15"/>
      <c r="B5318" s="21" t="s">
        <v>23913</v>
      </c>
      <c r="C5318" s="16" t="s">
        <v>23528</v>
      </c>
      <c r="D5318" s="16" t="s">
        <v>23914</v>
      </c>
      <c r="E5318" s="16" t="s">
        <v>23915</v>
      </c>
      <c r="F5318" s="17"/>
      <c r="G5318" s="18">
        <v>2085</v>
      </c>
      <c r="H5318" s="19">
        <f t="shared" si="246"/>
        <v>64.292492880000012</v>
      </c>
      <c r="I5318" s="16"/>
      <c r="J5318" s="16">
        <f t="shared" si="247"/>
        <v>0</v>
      </c>
      <c r="K5318" s="20" t="s">
        <v>14000</v>
      </c>
      <c r="L5318" s="20" t="s">
        <v>13999</v>
      </c>
      <c r="M5318" s="20" t="s">
        <v>13999</v>
      </c>
      <c r="N5318" s="20" t="s">
        <v>13999</v>
      </c>
      <c r="O5318" s="20" t="s">
        <v>13999</v>
      </c>
      <c r="P5318" s="20" t="s">
        <v>13999</v>
      </c>
      <c r="Q5318" s="20" t="s">
        <v>13999</v>
      </c>
      <c r="R5318" s="16"/>
      <c r="S5318" s="16" t="s">
        <v>14156</v>
      </c>
      <c r="T5318" s="16"/>
      <c r="U5318" s="39">
        <f t="shared" si="248"/>
        <v>77.150991456000014</v>
      </c>
    </row>
    <row r="5319" spans="1:21" ht="12" customHeight="1">
      <c r="A5319" s="15"/>
      <c r="B5319" s="21" t="s">
        <v>23916</v>
      </c>
      <c r="C5319" s="16" t="s">
        <v>23528</v>
      </c>
      <c r="D5319" s="16" t="s">
        <v>23914</v>
      </c>
      <c r="E5319" s="16" t="s">
        <v>23917</v>
      </c>
      <c r="F5319" s="17"/>
      <c r="G5319" s="18">
        <v>3025</v>
      </c>
      <c r="H5319" s="19">
        <f t="shared" si="246"/>
        <v>93.278077200000013</v>
      </c>
      <c r="I5319" s="16"/>
      <c r="J5319" s="16">
        <f t="shared" si="247"/>
        <v>0</v>
      </c>
      <c r="K5319" s="20" t="s">
        <v>13999</v>
      </c>
      <c r="L5319" s="20" t="s">
        <v>13999</v>
      </c>
      <c r="M5319" s="20" t="s">
        <v>13999</v>
      </c>
      <c r="N5319" s="20"/>
      <c r="O5319" s="20" t="s">
        <v>13999</v>
      </c>
      <c r="P5319" s="20" t="s">
        <v>13999</v>
      </c>
      <c r="Q5319" s="20" t="s">
        <v>13999</v>
      </c>
      <c r="R5319" s="16"/>
      <c r="S5319" s="16" t="s">
        <v>14156</v>
      </c>
      <c r="T5319" s="16"/>
      <c r="U5319" s="39">
        <f t="shared" si="248"/>
        <v>111.93369264000002</v>
      </c>
    </row>
    <row r="5320" spans="1:21" ht="34.5" customHeight="1">
      <c r="A5320" s="15"/>
      <c r="B5320" s="16" t="s">
        <v>23918</v>
      </c>
      <c r="C5320" s="16" t="s">
        <v>23528</v>
      </c>
      <c r="D5320" s="16" t="s">
        <v>23919</v>
      </c>
      <c r="E5320" s="16" t="s">
        <v>23920</v>
      </c>
      <c r="F5320" s="17"/>
      <c r="G5320" s="18">
        <v>3025</v>
      </c>
      <c r="H5320" s="19">
        <f t="shared" si="246"/>
        <v>93.278077200000013</v>
      </c>
      <c r="I5320" s="16"/>
      <c r="J5320" s="16">
        <f t="shared" si="247"/>
        <v>0</v>
      </c>
      <c r="K5320" s="20" t="s">
        <v>13999</v>
      </c>
      <c r="L5320" s="20" t="s">
        <v>13999</v>
      </c>
      <c r="M5320" s="20" t="s">
        <v>13999</v>
      </c>
      <c r="N5320" s="20"/>
      <c r="O5320" s="20"/>
      <c r="P5320" s="20"/>
      <c r="Q5320" s="20" t="s">
        <v>13999</v>
      </c>
      <c r="R5320" s="16"/>
      <c r="S5320" s="16"/>
      <c r="T5320" s="16"/>
      <c r="U5320" s="39">
        <f t="shared" si="248"/>
        <v>111.93369264000002</v>
      </c>
    </row>
    <row r="5321" spans="1:21" ht="34.5" customHeight="1">
      <c r="A5321" s="15"/>
      <c r="B5321" s="21" t="s">
        <v>23921</v>
      </c>
      <c r="C5321" s="16" t="s">
        <v>23528</v>
      </c>
      <c r="D5321" s="16" t="s">
        <v>23919</v>
      </c>
      <c r="E5321" s="16" t="s">
        <v>23922</v>
      </c>
      <c r="F5321" s="17"/>
      <c r="G5321" s="18">
        <v>4902</v>
      </c>
      <c r="H5321" s="19">
        <f t="shared" si="246"/>
        <v>151.15673865599999</v>
      </c>
      <c r="I5321" s="16"/>
      <c r="J5321" s="16">
        <f t="shared" si="247"/>
        <v>0</v>
      </c>
      <c r="K5321" s="20" t="s">
        <v>14000</v>
      </c>
      <c r="L5321" s="20" t="s">
        <v>13999</v>
      </c>
      <c r="M5321" s="20" t="s">
        <v>13999</v>
      </c>
      <c r="N5321" s="20"/>
      <c r="O5321" s="20"/>
      <c r="P5321" s="20" t="s">
        <v>13999</v>
      </c>
      <c r="Q5321" s="20" t="s">
        <v>13999</v>
      </c>
      <c r="R5321" s="16"/>
      <c r="S5321" s="16" t="s">
        <v>14156</v>
      </c>
      <c r="T5321" s="16"/>
      <c r="U5321" s="39">
        <f t="shared" si="248"/>
        <v>182.78397990816001</v>
      </c>
    </row>
    <row r="5322" spans="1:21" ht="34.5" customHeight="1">
      <c r="A5322" s="15"/>
      <c r="B5322" s="21" t="s">
        <v>23923</v>
      </c>
      <c r="C5322" s="16" t="s">
        <v>23528</v>
      </c>
      <c r="D5322" s="16" t="s">
        <v>23919</v>
      </c>
      <c r="E5322" s="16" t="s">
        <v>23924</v>
      </c>
      <c r="F5322" s="17"/>
      <c r="G5322" s="18">
        <v>2400</v>
      </c>
      <c r="H5322" s="19">
        <f t="shared" si="246"/>
        <v>74.005747200000002</v>
      </c>
      <c r="I5322" s="16"/>
      <c r="J5322" s="16">
        <f t="shared" si="247"/>
        <v>0</v>
      </c>
      <c r="K5322" s="20" t="s">
        <v>13999</v>
      </c>
      <c r="L5322" s="20" t="s">
        <v>13999</v>
      </c>
      <c r="M5322" s="20" t="s">
        <v>13999</v>
      </c>
      <c r="N5322" s="20"/>
      <c r="O5322" s="20"/>
      <c r="P5322" s="20" t="s">
        <v>13999</v>
      </c>
      <c r="Q5322" s="20" t="s">
        <v>13999</v>
      </c>
      <c r="R5322" s="16"/>
      <c r="S5322" s="16" t="s">
        <v>14079</v>
      </c>
      <c r="T5322" s="16"/>
      <c r="U5322" s="39">
        <f t="shared" si="248"/>
        <v>88.806896640000005</v>
      </c>
    </row>
    <row r="5323" spans="1:21" ht="34.5" customHeight="1">
      <c r="A5323" s="15"/>
      <c r="B5323" s="21" t="s">
        <v>23925</v>
      </c>
      <c r="C5323" s="16" t="s">
        <v>23528</v>
      </c>
      <c r="D5323" s="16" t="s">
        <v>23919</v>
      </c>
      <c r="E5323" s="16" t="s">
        <v>23926</v>
      </c>
      <c r="F5323" s="17"/>
      <c r="G5323" s="18">
        <v>3897</v>
      </c>
      <c r="H5323" s="19">
        <f t="shared" si="246"/>
        <v>120.16683201600001</v>
      </c>
      <c r="I5323" s="16"/>
      <c r="J5323" s="16">
        <f t="shared" si="247"/>
        <v>0</v>
      </c>
      <c r="K5323" s="20" t="s">
        <v>13999</v>
      </c>
      <c r="L5323" s="20" t="s">
        <v>13999</v>
      </c>
      <c r="M5323" s="20" t="s">
        <v>13999</v>
      </c>
      <c r="N5323" s="20"/>
      <c r="O5323" s="20"/>
      <c r="P5323" s="20" t="s">
        <v>13999</v>
      </c>
      <c r="Q5323" s="20"/>
      <c r="R5323" s="16"/>
      <c r="S5323" s="16" t="s">
        <v>14079</v>
      </c>
      <c r="T5323" s="16"/>
      <c r="U5323" s="39">
        <f t="shared" si="248"/>
        <v>148.38518353776004</v>
      </c>
    </row>
    <row r="5324" spans="1:21" ht="12" customHeight="1">
      <c r="A5324" s="15"/>
      <c r="B5324" s="21" t="s">
        <v>291</v>
      </c>
      <c r="C5324" s="16" t="s">
        <v>23528</v>
      </c>
      <c r="D5324" s="16" t="s">
        <v>23927</v>
      </c>
      <c r="E5324" s="16" t="s">
        <v>23928</v>
      </c>
      <c r="F5324" s="17"/>
      <c r="G5324" s="18">
        <v>2502</v>
      </c>
      <c r="H5324" s="19">
        <f t="shared" si="246"/>
        <v>77.150991456000014</v>
      </c>
      <c r="I5324" s="16"/>
      <c r="J5324" s="16">
        <f t="shared" si="247"/>
        <v>0</v>
      </c>
      <c r="K5324" s="20" t="s">
        <v>14000</v>
      </c>
      <c r="L5324" s="20" t="s">
        <v>13999</v>
      </c>
      <c r="M5324" s="20" t="s">
        <v>13999</v>
      </c>
      <c r="N5324" s="20"/>
      <c r="O5324" s="20" t="s">
        <v>13999</v>
      </c>
      <c r="P5324" s="20" t="s">
        <v>13999</v>
      </c>
      <c r="Q5324" s="20" t="s">
        <v>13999</v>
      </c>
      <c r="R5324" s="16"/>
      <c r="S5324" s="16" t="s">
        <v>14079</v>
      </c>
      <c r="T5324" s="16"/>
      <c r="U5324" s="39">
        <f t="shared" si="248"/>
        <v>92.581189747200014</v>
      </c>
    </row>
    <row r="5325" spans="1:21" ht="12" customHeight="1">
      <c r="A5325" s="15"/>
      <c r="B5325" s="21" t="s">
        <v>23929</v>
      </c>
      <c r="C5325" s="16" t="s">
        <v>23528</v>
      </c>
      <c r="D5325" s="16" t="s">
        <v>23927</v>
      </c>
      <c r="E5325" s="16" t="s">
        <v>23930</v>
      </c>
      <c r="F5325" s="17"/>
      <c r="G5325" s="18">
        <v>2817</v>
      </c>
      <c r="H5325" s="19">
        <f t="shared" si="246"/>
        <v>86.864245776000018</v>
      </c>
      <c r="I5325" s="16"/>
      <c r="J5325" s="16">
        <f t="shared" si="247"/>
        <v>0</v>
      </c>
      <c r="K5325" s="20" t="s">
        <v>14000</v>
      </c>
      <c r="L5325" s="20" t="s">
        <v>13999</v>
      </c>
      <c r="M5325" s="20" t="s">
        <v>13999</v>
      </c>
      <c r="N5325" s="20"/>
      <c r="O5325" s="20"/>
      <c r="P5325" s="20" t="s">
        <v>13999</v>
      </c>
      <c r="Q5325" s="20" t="s">
        <v>13999</v>
      </c>
      <c r="R5325" s="16"/>
      <c r="S5325" s="16" t="s">
        <v>14156</v>
      </c>
      <c r="T5325" s="16"/>
      <c r="U5325" s="39">
        <f t="shared" si="248"/>
        <v>104.23709493120002</v>
      </c>
    </row>
    <row r="5326" spans="1:21" ht="12" customHeight="1">
      <c r="A5326" s="15"/>
      <c r="B5326" s="21" t="s">
        <v>23931</v>
      </c>
      <c r="C5326" s="16" t="s">
        <v>23528</v>
      </c>
      <c r="D5326" s="16" t="s">
        <v>23927</v>
      </c>
      <c r="E5326" s="16" t="s">
        <v>23932</v>
      </c>
      <c r="F5326" s="17"/>
      <c r="G5326" s="18">
        <v>2920</v>
      </c>
      <c r="H5326" s="19">
        <f t="shared" si="246"/>
        <v>90.040325760000002</v>
      </c>
      <c r="I5326" s="16"/>
      <c r="J5326" s="16">
        <f t="shared" si="247"/>
        <v>0</v>
      </c>
      <c r="K5326" s="20" t="s">
        <v>14000</v>
      </c>
      <c r="L5326" s="20" t="s">
        <v>13999</v>
      </c>
      <c r="M5326" s="20" t="s">
        <v>13999</v>
      </c>
      <c r="N5326" s="20"/>
      <c r="O5326" s="20" t="s">
        <v>13999</v>
      </c>
      <c r="P5326" s="20" t="s">
        <v>13999</v>
      </c>
      <c r="Q5326" s="20"/>
      <c r="R5326" s="16"/>
      <c r="S5326" s="16" t="s">
        <v>14156</v>
      </c>
      <c r="T5326" s="16"/>
      <c r="U5326" s="39">
        <f t="shared" si="248"/>
        <v>108.048390912</v>
      </c>
    </row>
    <row r="5327" spans="1:21" ht="12" customHeight="1">
      <c r="A5327" s="15"/>
      <c r="B5327" s="21" t="s">
        <v>23933</v>
      </c>
      <c r="C5327" s="16" t="s">
        <v>23528</v>
      </c>
      <c r="D5327" s="16" t="s">
        <v>23927</v>
      </c>
      <c r="E5327" s="16" t="s">
        <v>23934</v>
      </c>
      <c r="F5327" s="17"/>
      <c r="G5327" s="18">
        <v>2920</v>
      </c>
      <c r="H5327" s="19">
        <f t="shared" si="246"/>
        <v>90.040325760000002</v>
      </c>
      <c r="I5327" s="16"/>
      <c r="J5327" s="16">
        <f t="shared" si="247"/>
        <v>0</v>
      </c>
      <c r="K5327" s="20" t="s">
        <v>14000</v>
      </c>
      <c r="L5327" s="20" t="s">
        <v>13999</v>
      </c>
      <c r="M5327" s="20" t="s">
        <v>13999</v>
      </c>
      <c r="N5327" s="20"/>
      <c r="O5327" s="20" t="s">
        <v>13999</v>
      </c>
      <c r="P5327" s="20" t="s">
        <v>13999</v>
      </c>
      <c r="Q5327" s="20" t="s">
        <v>13999</v>
      </c>
      <c r="R5327" s="16"/>
      <c r="S5327" s="16" t="s">
        <v>14156</v>
      </c>
      <c r="T5327" s="16" t="s">
        <v>23935</v>
      </c>
      <c r="U5327" s="39">
        <f t="shared" si="248"/>
        <v>108.048390912</v>
      </c>
    </row>
    <row r="5328" spans="1:21" ht="12" customHeight="1">
      <c r="A5328" s="15"/>
      <c r="B5328" s="21" t="s">
        <v>437</v>
      </c>
      <c r="C5328" s="16" t="s">
        <v>23528</v>
      </c>
      <c r="D5328" s="16" t="s">
        <v>23927</v>
      </c>
      <c r="E5328" s="16" t="s">
        <v>23936</v>
      </c>
      <c r="F5328" s="17"/>
      <c r="G5328" s="18">
        <v>1801</v>
      </c>
      <c r="H5328" s="19">
        <f t="shared" si="246"/>
        <v>55.535146127999994</v>
      </c>
      <c r="I5328" s="16"/>
      <c r="J5328" s="16">
        <f t="shared" si="247"/>
        <v>0</v>
      </c>
      <c r="K5328" s="20" t="s">
        <v>13999</v>
      </c>
      <c r="L5328" s="20" t="s">
        <v>13999</v>
      </c>
      <c r="M5328" s="20" t="s">
        <v>13999</v>
      </c>
      <c r="N5328" s="20"/>
      <c r="O5328" s="20"/>
      <c r="P5328" s="20" t="s">
        <v>13999</v>
      </c>
      <c r="Q5328" s="20" t="s">
        <v>13999</v>
      </c>
      <c r="R5328" s="16"/>
      <c r="S5328" s="16" t="s">
        <v>14079</v>
      </c>
      <c r="T5328" s="16"/>
      <c r="U5328" s="39">
        <f t="shared" si="248"/>
        <v>66.642175353599995</v>
      </c>
    </row>
    <row r="5329" spans="1:21" ht="12" customHeight="1">
      <c r="A5329" s="15"/>
      <c r="B5329" s="21" t="s">
        <v>23937</v>
      </c>
      <c r="C5329" s="16" t="s">
        <v>23528</v>
      </c>
      <c r="D5329" s="16" t="s">
        <v>23927</v>
      </c>
      <c r="E5329" s="16" t="s">
        <v>23938</v>
      </c>
      <c r="F5329" s="17"/>
      <c r="G5329" s="18">
        <v>2209</v>
      </c>
      <c r="H5329" s="19">
        <f t="shared" si="246"/>
        <v>68.116123152</v>
      </c>
      <c r="I5329" s="16"/>
      <c r="J5329" s="16">
        <f t="shared" si="247"/>
        <v>0</v>
      </c>
      <c r="K5329" s="20" t="s">
        <v>13999</v>
      </c>
      <c r="L5329" s="20" t="s">
        <v>13999</v>
      </c>
      <c r="M5329" s="20" t="s">
        <v>13999</v>
      </c>
      <c r="N5329" s="20"/>
      <c r="O5329" s="20"/>
      <c r="P5329" s="20" t="s">
        <v>13999</v>
      </c>
      <c r="Q5329" s="20" t="s">
        <v>13999</v>
      </c>
      <c r="R5329" s="16"/>
      <c r="S5329" s="16" t="s">
        <v>14079</v>
      </c>
      <c r="T5329" s="16"/>
      <c r="U5329" s="39">
        <f t="shared" si="248"/>
        <v>81.739347782400003</v>
      </c>
    </row>
    <row r="5330" spans="1:21" ht="12" customHeight="1">
      <c r="A5330" s="15"/>
      <c r="B5330" s="21" t="s">
        <v>23939</v>
      </c>
      <c r="C5330" s="16" t="s">
        <v>23528</v>
      </c>
      <c r="D5330" s="16" t="s">
        <v>23927</v>
      </c>
      <c r="E5330" s="16" t="s">
        <v>23940</v>
      </c>
      <c r="F5330" s="17"/>
      <c r="G5330" s="18">
        <v>2510</v>
      </c>
      <c r="H5330" s="19">
        <f t="shared" si="246"/>
        <v>77.397677280000011</v>
      </c>
      <c r="I5330" s="16"/>
      <c r="J5330" s="16">
        <f t="shared" si="247"/>
        <v>0</v>
      </c>
      <c r="K5330" s="20" t="s">
        <v>13999</v>
      </c>
      <c r="L5330" s="20" t="s">
        <v>13999</v>
      </c>
      <c r="M5330" s="20" t="s">
        <v>13999</v>
      </c>
      <c r="N5330" s="20"/>
      <c r="O5330" s="20" t="s">
        <v>13999</v>
      </c>
      <c r="P5330" s="20"/>
      <c r="Q5330" s="20" t="s">
        <v>13999</v>
      </c>
      <c r="R5330" s="16"/>
      <c r="S5330" s="16" t="s">
        <v>14079</v>
      </c>
      <c r="T5330" s="16" t="s">
        <v>23935</v>
      </c>
      <c r="U5330" s="39">
        <f t="shared" si="248"/>
        <v>92.877212736000004</v>
      </c>
    </row>
    <row r="5331" spans="1:21" ht="23.25" customHeight="1">
      <c r="A5331" s="15"/>
      <c r="B5331" s="16" t="s">
        <v>23941</v>
      </c>
      <c r="C5331" s="16" t="s">
        <v>23528</v>
      </c>
      <c r="D5331" s="16" t="s">
        <v>23942</v>
      </c>
      <c r="E5331" s="16" t="s">
        <v>23943</v>
      </c>
      <c r="F5331" s="17"/>
      <c r="G5331" s="18">
        <v>1431</v>
      </c>
      <c r="H5331" s="19">
        <f t="shared" si="246"/>
        <v>44.125926768000014</v>
      </c>
      <c r="I5331" s="16"/>
      <c r="J5331" s="16">
        <f t="shared" si="247"/>
        <v>0</v>
      </c>
      <c r="K5331" s="20" t="s">
        <v>13999</v>
      </c>
      <c r="L5331" s="20" t="s">
        <v>13999</v>
      </c>
      <c r="M5331" s="20" t="s">
        <v>13999</v>
      </c>
      <c r="N5331" s="20" t="s">
        <v>13999</v>
      </c>
      <c r="O5331" s="20"/>
      <c r="P5331" s="20" t="s">
        <v>13999</v>
      </c>
      <c r="Q5331" s="20" t="s">
        <v>13999</v>
      </c>
      <c r="R5331" s="16"/>
      <c r="S5331" s="16"/>
      <c r="T5331" s="16"/>
      <c r="U5331" s="39">
        <f t="shared" si="248"/>
        <v>52.951112121600012</v>
      </c>
    </row>
    <row r="5332" spans="1:21" ht="23.25" customHeight="1">
      <c r="A5332" s="15"/>
      <c r="B5332" s="16" t="s">
        <v>23944</v>
      </c>
      <c r="C5332" s="16" t="s">
        <v>23528</v>
      </c>
      <c r="D5332" s="16" t="s">
        <v>23942</v>
      </c>
      <c r="E5332" s="16" t="s">
        <v>23945</v>
      </c>
      <c r="F5332" s="17"/>
      <c r="G5332" s="18">
        <v>1461</v>
      </c>
      <c r="H5332" s="19">
        <f t="shared" si="246"/>
        <v>45.050998608000008</v>
      </c>
      <c r="I5332" s="16"/>
      <c r="J5332" s="16">
        <f t="shared" si="247"/>
        <v>0</v>
      </c>
      <c r="K5332" s="20" t="s">
        <v>13999</v>
      </c>
      <c r="L5332" s="20" t="s">
        <v>13999</v>
      </c>
      <c r="M5332" s="20" t="s">
        <v>13999</v>
      </c>
      <c r="N5332" s="20"/>
      <c r="O5332" s="20" t="s">
        <v>13999</v>
      </c>
      <c r="P5332" s="20" t="s">
        <v>13999</v>
      </c>
      <c r="Q5332" s="20" t="s">
        <v>13999</v>
      </c>
      <c r="R5332" s="16"/>
      <c r="S5332" s="16"/>
      <c r="T5332" s="16"/>
      <c r="U5332" s="39">
        <f t="shared" si="248"/>
        <v>54.06119832960001</v>
      </c>
    </row>
    <row r="5333" spans="1:21" ht="23.25" customHeight="1">
      <c r="A5333" s="15"/>
      <c r="B5333" s="16" t="s">
        <v>23946</v>
      </c>
      <c r="C5333" s="16" t="s">
        <v>23528</v>
      </c>
      <c r="D5333" s="16" t="s">
        <v>23942</v>
      </c>
      <c r="E5333" s="16" t="s">
        <v>23947</v>
      </c>
      <c r="F5333" s="17"/>
      <c r="G5333" s="18">
        <v>1045</v>
      </c>
      <c r="H5333" s="19">
        <f t="shared" ref="H5333:H5396" si="249">IF(R5333="Мax скидка 20%",G5333*0.8*1.05/100*H$15,IF(R5333="От 3-х шт. скидка 50%.",G5333*0.5*1.05/100*H$15,G5333*0.6*1.05/100*H$15))*1.03*1.2*1.1</f>
        <v>32.223335760000005</v>
      </c>
      <c r="I5333" s="16"/>
      <c r="J5333" s="16">
        <f t="shared" si="247"/>
        <v>0</v>
      </c>
      <c r="K5333" s="20" t="s">
        <v>14000</v>
      </c>
      <c r="L5333" s="20" t="s">
        <v>13999</v>
      </c>
      <c r="M5333" s="20" t="s">
        <v>13999</v>
      </c>
      <c r="N5333" s="20" t="s">
        <v>13999</v>
      </c>
      <c r="O5333" s="20" t="s">
        <v>13999</v>
      </c>
      <c r="P5333" s="20" t="s">
        <v>13999</v>
      </c>
      <c r="Q5333" s="20" t="s">
        <v>13999</v>
      </c>
      <c r="R5333" s="16"/>
      <c r="S5333" s="16"/>
      <c r="T5333" s="16"/>
      <c r="U5333" s="39">
        <f t="shared" si="248"/>
        <v>38.668002912000006</v>
      </c>
    </row>
    <row r="5334" spans="1:21" ht="23.25" customHeight="1">
      <c r="A5334" s="15"/>
      <c r="B5334" s="16" t="s">
        <v>23948</v>
      </c>
      <c r="C5334" s="16" t="s">
        <v>23528</v>
      </c>
      <c r="D5334" s="16" t="s">
        <v>23942</v>
      </c>
      <c r="E5334" s="16" t="s">
        <v>23949</v>
      </c>
      <c r="F5334" s="17"/>
      <c r="G5334" s="18">
        <v>1461</v>
      </c>
      <c r="H5334" s="19">
        <f t="shared" si="249"/>
        <v>45.050998608000008</v>
      </c>
      <c r="I5334" s="16"/>
      <c r="J5334" s="16">
        <f t="shared" ref="J5334:J5397" si="250">H5334*I5334</f>
        <v>0</v>
      </c>
      <c r="K5334" s="20" t="s">
        <v>13999</v>
      </c>
      <c r="L5334" s="20" t="s">
        <v>13999</v>
      </c>
      <c r="M5334" s="20" t="s">
        <v>13999</v>
      </c>
      <c r="N5334" s="20" t="s">
        <v>13999</v>
      </c>
      <c r="O5334" s="20"/>
      <c r="P5334" s="20" t="s">
        <v>13999</v>
      </c>
      <c r="Q5334" s="20"/>
      <c r="R5334" s="16"/>
      <c r="S5334" s="16"/>
      <c r="T5334" s="16"/>
      <c r="U5334" s="39">
        <f t="shared" ref="U5334:U5397" si="251">IF(H5334&gt;100,H5334*1.11+15,H5334*1.2)</f>
        <v>54.06119832960001</v>
      </c>
    </row>
    <row r="5335" spans="1:21" ht="23.25" customHeight="1">
      <c r="A5335" s="15"/>
      <c r="B5335" s="16" t="s">
        <v>23950</v>
      </c>
      <c r="C5335" s="16" t="s">
        <v>23528</v>
      </c>
      <c r="D5335" s="16" t="s">
        <v>23951</v>
      </c>
      <c r="E5335" s="16" t="s">
        <v>23952</v>
      </c>
      <c r="F5335" s="17"/>
      <c r="G5335" s="18">
        <v>1431</v>
      </c>
      <c r="H5335" s="19">
        <f t="shared" si="249"/>
        <v>44.125926768000014</v>
      </c>
      <c r="I5335" s="16"/>
      <c r="J5335" s="16">
        <f t="shared" si="250"/>
        <v>0</v>
      </c>
      <c r="K5335" s="20" t="s">
        <v>13999</v>
      </c>
      <c r="L5335" s="20" t="s">
        <v>13999</v>
      </c>
      <c r="M5335" s="20" t="s">
        <v>13999</v>
      </c>
      <c r="N5335" s="20"/>
      <c r="O5335" s="20"/>
      <c r="P5335" s="20" t="s">
        <v>13999</v>
      </c>
      <c r="Q5335" s="20" t="s">
        <v>13999</v>
      </c>
      <c r="R5335" s="16"/>
      <c r="S5335" s="16"/>
      <c r="T5335" s="16"/>
      <c r="U5335" s="39">
        <f t="shared" si="251"/>
        <v>52.951112121600012</v>
      </c>
    </row>
    <row r="5336" spans="1:21" ht="23.25" customHeight="1">
      <c r="A5336" s="15"/>
      <c r="B5336" s="16" t="s">
        <v>23953</v>
      </c>
      <c r="C5336" s="16" t="s">
        <v>23528</v>
      </c>
      <c r="D5336" s="16" t="s">
        <v>23951</v>
      </c>
      <c r="E5336" s="16" t="s">
        <v>23954</v>
      </c>
      <c r="F5336" s="17"/>
      <c r="G5336" s="18">
        <v>1312</v>
      </c>
      <c r="H5336" s="19">
        <f t="shared" si="249"/>
        <v>40.456475136000002</v>
      </c>
      <c r="I5336" s="16"/>
      <c r="J5336" s="16">
        <f t="shared" si="250"/>
        <v>0</v>
      </c>
      <c r="K5336" s="20" t="s">
        <v>13999</v>
      </c>
      <c r="L5336" s="20" t="s">
        <v>13999</v>
      </c>
      <c r="M5336" s="20" t="s">
        <v>13999</v>
      </c>
      <c r="N5336" s="20"/>
      <c r="O5336" s="20" t="s">
        <v>13999</v>
      </c>
      <c r="P5336" s="20" t="s">
        <v>13999</v>
      </c>
      <c r="Q5336" s="20" t="s">
        <v>13999</v>
      </c>
      <c r="R5336" s="16"/>
      <c r="S5336" s="16"/>
      <c r="T5336" s="16" t="s">
        <v>23955</v>
      </c>
      <c r="U5336" s="39">
        <f t="shared" si="251"/>
        <v>48.547770163199999</v>
      </c>
    </row>
    <row r="5337" spans="1:21" ht="23.25" customHeight="1">
      <c r="A5337" s="15"/>
      <c r="B5337" s="21" t="s">
        <v>23956</v>
      </c>
      <c r="C5337" s="16" t="s">
        <v>23528</v>
      </c>
      <c r="D5337" s="16" t="s">
        <v>23951</v>
      </c>
      <c r="E5337" s="16" t="s">
        <v>23957</v>
      </c>
      <c r="F5337" s="17"/>
      <c r="G5337" s="22">
        <v>992</v>
      </c>
      <c r="H5337" s="19">
        <f t="shared" si="249"/>
        <v>30.589042176</v>
      </c>
      <c r="I5337" s="16"/>
      <c r="J5337" s="16">
        <f t="shared" si="250"/>
        <v>0</v>
      </c>
      <c r="K5337" s="20" t="s">
        <v>13999</v>
      </c>
      <c r="L5337" s="20" t="s">
        <v>13999</v>
      </c>
      <c r="M5337" s="20" t="s">
        <v>13999</v>
      </c>
      <c r="N5337" s="20" t="s">
        <v>13999</v>
      </c>
      <c r="O5337" s="20" t="s">
        <v>13999</v>
      </c>
      <c r="P5337" s="20" t="s">
        <v>13999</v>
      </c>
      <c r="Q5337" s="20" t="s">
        <v>13999</v>
      </c>
      <c r="R5337" s="16"/>
      <c r="S5337" s="16" t="s">
        <v>14079</v>
      </c>
      <c r="T5337" s="16" t="s">
        <v>23579</v>
      </c>
      <c r="U5337" s="39">
        <f t="shared" si="251"/>
        <v>36.706850611199997</v>
      </c>
    </row>
    <row r="5338" spans="1:21" ht="23.25" customHeight="1">
      <c r="A5338" s="15"/>
      <c r="B5338" s="21" t="s">
        <v>23958</v>
      </c>
      <c r="C5338" s="16" t="s">
        <v>23528</v>
      </c>
      <c r="D5338" s="16" t="s">
        <v>23951</v>
      </c>
      <c r="E5338" s="16" t="s">
        <v>23959</v>
      </c>
      <c r="F5338" s="17"/>
      <c r="G5338" s="18">
        <v>1146</v>
      </c>
      <c r="H5338" s="19">
        <f t="shared" si="249"/>
        <v>35.337744288000003</v>
      </c>
      <c r="I5338" s="16"/>
      <c r="J5338" s="16">
        <f t="shared" si="250"/>
        <v>0</v>
      </c>
      <c r="K5338" s="20" t="s">
        <v>14000</v>
      </c>
      <c r="L5338" s="20" t="s">
        <v>13999</v>
      </c>
      <c r="M5338" s="20" t="s">
        <v>13999</v>
      </c>
      <c r="N5338" s="20" t="s">
        <v>13999</v>
      </c>
      <c r="O5338" s="20" t="s">
        <v>13999</v>
      </c>
      <c r="P5338" s="20" t="s">
        <v>13999</v>
      </c>
      <c r="Q5338" s="20"/>
      <c r="R5338" s="16"/>
      <c r="S5338" s="16" t="s">
        <v>14079</v>
      </c>
      <c r="T5338" s="16" t="s">
        <v>23582</v>
      </c>
      <c r="U5338" s="39">
        <f t="shared" si="251"/>
        <v>42.405293145600005</v>
      </c>
    </row>
    <row r="5339" spans="1:21" ht="23.25" customHeight="1">
      <c r="A5339" s="15"/>
      <c r="B5339" s="21" t="s">
        <v>23960</v>
      </c>
      <c r="C5339" s="16" t="s">
        <v>23528</v>
      </c>
      <c r="D5339" s="16" t="s">
        <v>23951</v>
      </c>
      <c r="E5339" s="16" t="s">
        <v>23961</v>
      </c>
      <c r="F5339" s="17"/>
      <c r="G5339" s="22">
        <v>992</v>
      </c>
      <c r="H5339" s="19">
        <f t="shared" si="249"/>
        <v>30.589042176</v>
      </c>
      <c r="I5339" s="16"/>
      <c r="J5339" s="16">
        <f t="shared" si="250"/>
        <v>0</v>
      </c>
      <c r="K5339" s="20" t="s">
        <v>14000</v>
      </c>
      <c r="L5339" s="20" t="s">
        <v>13999</v>
      </c>
      <c r="M5339" s="20" t="s">
        <v>13999</v>
      </c>
      <c r="N5339" s="20"/>
      <c r="O5339" s="20"/>
      <c r="P5339" s="20" t="s">
        <v>13999</v>
      </c>
      <c r="Q5339" s="20" t="s">
        <v>13999</v>
      </c>
      <c r="R5339" s="16"/>
      <c r="S5339" s="16" t="s">
        <v>14079</v>
      </c>
      <c r="T5339" s="16"/>
      <c r="U5339" s="39">
        <f t="shared" si="251"/>
        <v>36.706850611199997</v>
      </c>
    </row>
    <row r="5340" spans="1:21" ht="23.25" customHeight="1">
      <c r="A5340" s="15"/>
      <c r="B5340" s="21" t="s">
        <v>23962</v>
      </c>
      <c r="C5340" s="16" t="s">
        <v>23528</v>
      </c>
      <c r="D5340" s="16" t="s">
        <v>23951</v>
      </c>
      <c r="E5340" s="16" t="s">
        <v>23963</v>
      </c>
      <c r="F5340" s="17"/>
      <c r="G5340" s="18">
        <v>1146</v>
      </c>
      <c r="H5340" s="19">
        <f t="shared" si="249"/>
        <v>35.337744288000003</v>
      </c>
      <c r="I5340" s="16"/>
      <c r="J5340" s="16">
        <f t="shared" si="250"/>
        <v>0</v>
      </c>
      <c r="K5340" s="20" t="s">
        <v>14000</v>
      </c>
      <c r="L5340" s="20" t="s">
        <v>13999</v>
      </c>
      <c r="M5340" s="20" t="s">
        <v>13999</v>
      </c>
      <c r="N5340" s="20"/>
      <c r="O5340" s="20"/>
      <c r="P5340" s="20"/>
      <c r="Q5340" s="20"/>
      <c r="R5340" s="16"/>
      <c r="S5340" s="16" t="s">
        <v>14079</v>
      </c>
      <c r="T5340" s="16"/>
      <c r="U5340" s="39">
        <f t="shared" si="251"/>
        <v>42.405293145600005</v>
      </c>
    </row>
    <row r="5341" spans="1:21" ht="23.25" customHeight="1">
      <c r="A5341" s="15"/>
      <c r="B5341" s="16" t="s">
        <v>23964</v>
      </c>
      <c r="C5341" s="16" t="s">
        <v>23528</v>
      </c>
      <c r="D5341" s="16" t="s">
        <v>23951</v>
      </c>
      <c r="E5341" s="16" t="s">
        <v>23965</v>
      </c>
      <c r="F5341" s="17"/>
      <c r="G5341" s="18">
        <v>1312</v>
      </c>
      <c r="H5341" s="19">
        <f t="shared" si="249"/>
        <v>40.456475136000002</v>
      </c>
      <c r="I5341" s="16"/>
      <c r="J5341" s="16">
        <f t="shared" si="250"/>
        <v>0</v>
      </c>
      <c r="K5341" s="20" t="s">
        <v>13999</v>
      </c>
      <c r="L5341" s="20" t="s">
        <v>13999</v>
      </c>
      <c r="M5341" s="20" t="s">
        <v>13999</v>
      </c>
      <c r="N5341" s="20" t="s">
        <v>13999</v>
      </c>
      <c r="O5341" s="20" t="s">
        <v>13999</v>
      </c>
      <c r="P5341" s="20" t="s">
        <v>13999</v>
      </c>
      <c r="Q5341" s="20" t="s">
        <v>13999</v>
      </c>
      <c r="R5341" s="16"/>
      <c r="S5341" s="16"/>
      <c r="T5341" s="16" t="s">
        <v>23966</v>
      </c>
      <c r="U5341" s="39">
        <f t="shared" si="251"/>
        <v>48.547770163199999</v>
      </c>
    </row>
    <row r="5342" spans="1:21" ht="23.25" customHeight="1">
      <c r="A5342" s="15"/>
      <c r="B5342" s="16" t="s">
        <v>23967</v>
      </c>
      <c r="C5342" s="16" t="s">
        <v>23528</v>
      </c>
      <c r="D5342" s="16" t="s">
        <v>23951</v>
      </c>
      <c r="E5342" s="16" t="s">
        <v>23968</v>
      </c>
      <c r="F5342" s="17"/>
      <c r="G5342" s="18">
        <v>1312</v>
      </c>
      <c r="H5342" s="19">
        <f t="shared" si="249"/>
        <v>40.456475136000002</v>
      </c>
      <c r="I5342" s="16"/>
      <c r="J5342" s="16">
        <f t="shared" si="250"/>
        <v>0</v>
      </c>
      <c r="K5342" s="20" t="s">
        <v>13999</v>
      </c>
      <c r="L5342" s="20" t="s">
        <v>13999</v>
      </c>
      <c r="M5342" s="20" t="s">
        <v>13999</v>
      </c>
      <c r="N5342" s="20"/>
      <c r="O5342" s="20"/>
      <c r="P5342" s="20" t="s">
        <v>13999</v>
      </c>
      <c r="Q5342" s="20"/>
      <c r="R5342" s="16"/>
      <c r="S5342" s="16"/>
      <c r="T5342" s="16"/>
      <c r="U5342" s="39">
        <f t="shared" si="251"/>
        <v>48.547770163199999</v>
      </c>
    </row>
    <row r="5343" spans="1:21" ht="23.25" customHeight="1">
      <c r="A5343" s="15"/>
      <c r="B5343" s="16" t="s">
        <v>290</v>
      </c>
      <c r="C5343" s="16" t="s">
        <v>23528</v>
      </c>
      <c r="D5343" s="16" t="s">
        <v>23951</v>
      </c>
      <c r="E5343" s="16" t="s">
        <v>23969</v>
      </c>
      <c r="F5343" s="17"/>
      <c r="G5343" s="18">
        <v>1932</v>
      </c>
      <c r="H5343" s="19">
        <f t="shared" si="249"/>
        <v>59.574626496000015</v>
      </c>
      <c r="I5343" s="16"/>
      <c r="J5343" s="16">
        <f t="shared" si="250"/>
        <v>0</v>
      </c>
      <c r="K5343" s="20" t="s">
        <v>13999</v>
      </c>
      <c r="L5343" s="20" t="s">
        <v>13999</v>
      </c>
      <c r="M5343" s="20" t="s">
        <v>13999</v>
      </c>
      <c r="N5343" s="20" t="s">
        <v>13999</v>
      </c>
      <c r="O5343" s="20" t="s">
        <v>13999</v>
      </c>
      <c r="P5343" s="20" t="s">
        <v>13999</v>
      </c>
      <c r="Q5343" s="20" t="s">
        <v>13999</v>
      </c>
      <c r="R5343" s="16"/>
      <c r="S5343" s="16"/>
      <c r="T5343" s="16"/>
      <c r="U5343" s="39">
        <f t="shared" si="251"/>
        <v>71.489551795200015</v>
      </c>
    </row>
    <row r="5344" spans="1:21" ht="12" customHeight="1">
      <c r="A5344" s="15"/>
      <c r="B5344" s="16" t="s">
        <v>23970</v>
      </c>
      <c r="C5344" s="16" t="s">
        <v>23528</v>
      </c>
      <c r="D5344" s="16" t="s">
        <v>23971</v>
      </c>
      <c r="E5344" s="16" t="s">
        <v>23972</v>
      </c>
      <c r="F5344" s="17"/>
      <c r="G5344" s="22">
        <v>783</v>
      </c>
      <c r="H5344" s="19">
        <f t="shared" si="249"/>
        <v>24.144375024000006</v>
      </c>
      <c r="I5344" s="16"/>
      <c r="J5344" s="16">
        <f t="shared" si="250"/>
        <v>0</v>
      </c>
      <c r="K5344" s="20"/>
      <c r="L5344" s="20" t="s">
        <v>13999</v>
      </c>
      <c r="M5344" s="20"/>
      <c r="N5344" s="20" t="s">
        <v>13999</v>
      </c>
      <c r="O5344" s="20" t="s">
        <v>13999</v>
      </c>
      <c r="P5344" s="20" t="s">
        <v>13999</v>
      </c>
      <c r="Q5344" s="20" t="s">
        <v>13999</v>
      </c>
      <c r="R5344" s="16"/>
      <c r="S5344" s="16"/>
      <c r="T5344" s="16" t="s">
        <v>23973</v>
      </c>
      <c r="U5344" s="39">
        <f t="shared" si="251"/>
        <v>28.973250028800006</v>
      </c>
    </row>
    <row r="5345" spans="1:21" ht="12" customHeight="1">
      <c r="A5345" s="15"/>
      <c r="B5345" s="16" t="s">
        <v>23974</v>
      </c>
      <c r="C5345" s="16" t="s">
        <v>23528</v>
      </c>
      <c r="D5345" s="16" t="s">
        <v>23971</v>
      </c>
      <c r="E5345" s="16" t="s">
        <v>23975</v>
      </c>
      <c r="F5345" s="17"/>
      <c r="G5345" s="18">
        <v>1431</v>
      </c>
      <c r="H5345" s="19">
        <f t="shared" si="249"/>
        <v>44.125926768000014</v>
      </c>
      <c r="I5345" s="16"/>
      <c r="J5345" s="16">
        <f t="shared" si="250"/>
        <v>0</v>
      </c>
      <c r="K5345" s="20" t="s">
        <v>13999</v>
      </c>
      <c r="L5345" s="20" t="s">
        <v>13999</v>
      </c>
      <c r="M5345" s="20" t="s">
        <v>13999</v>
      </c>
      <c r="N5345" s="20"/>
      <c r="O5345" s="20" t="s">
        <v>13999</v>
      </c>
      <c r="P5345" s="20" t="s">
        <v>13999</v>
      </c>
      <c r="Q5345" s="20" t="s">
        <v>13999</v>
      </c>
      <c r="R5345" s="16"/>
      <c r="S5345" s="16"/>
      <c r="T5345" s="16"/>
      <c r="U5345" s="39">
        <f t="shared" si="251"/>
        <v>52.951112121600012</v>
      </c>
    </row>
    <row r="5346" spans="1:21" ht="12" customHeight="1">
      <c r="A5346" s="15"/>
      <c r="B5346" s="16" t="s">
        <v>23976</v>
      </c>
      <c r="C5346" s="16" t="s">
        <v>23528</v>
      </c>
      <c r="D5346" s="16" t="s">
        <v>23971</v>
      </c>
      <c r="E5346" s="16" t="s">
        <v>23977</v>
      </c>
      <c r="F5346" s="17"/>
      <c r="G5346" s="18">
        <v>1573</v>
      </c>
      <c r="H5346" s="19">
        <f t="shared" si="249"/>
        <v>48.504600144000001</v>
      </c>
      <c r="I5346" s="16"/>
      <c r="J5346" s="16">
        <f t="shared" si="250"/>
        <v>0</v>
      </c>
      <c r="K5346" s="20" t="s">
        <v>14000</v>
      </c>
      <c r="L5346" s="20" t="s">
        <v>13999</v>
      </c>
      <c r="M5346" s="20" t="s">
        <v>13999</v>
      </c>
      <c r="N5346" s="20"/>
      <c r="O5346" s="20"/>
      <c r="P5346" s="20" t="s">
        <v>13999</v>
      </c>
      <c r="Q5346" s="20" t="s">
        <v>13999</v>
      </c>
      <c r="R5346" s="16"/>
      <c r="S5346" s="16"/>
      <c r="T5346" s="16"/>
      <c r="U5346" s="39">
        <f t="shared" si="251"/>
        <v>58.2055201728</v>
      </c>
    </row>
    <row r="5347" spans="1:21" ht="12" customHeight="1">
      <c r="A5347" s="15"/>
      <c r="B5347" s="16" t="s">
        <v>23978</v>
      </c>
      <c r="C5347" s="16" t="s">
        <v>23528</v>
      </c>
      <c r="D5347" s="16" t="s">
        <v>23971</v>
      </c>
      <c r="E5347" s="16" t="s">
        <v>23979</v>
      </c>
      <c r="F5347" s="17"/>
      <c r="G5347" s="22">
        <v>729</v>
      </c>
      <c r="H5347" s="19">
        <f t="shared" si="249"/>
        <v>22.479245711999997</v>
      </c>
      <c r="I5347" s="16"/>
      <c r="J5347" s="16">
        <f t="shared" si="250"/>
        <v>0</v>
      </c>
      <c r="K5347" s="20" t="s">
        <v>14000</v>
      </c>
      <c r="L5347" s="20" t="s">
        <v>13999</v>
      </c>
      <c r="M5347" s="20" t="s">
        <v>13999</v>
      </c>
      <c r="N5347" s="20"/>
      <c r="O5347" s="20" t="s">
        <v>13999</v>
      </c>
      <c r="P5347" s="20" t="s">
        <v>13999</v>
      </c>
      <c r="Q5347" s="20" t="s">
        <v>13999</v>
      </c>
      <c r="R5347" s="16"/>
      <c r="S5347" s="16"/>
      <c r="T5347" s="16"/>
      <c r="U5347" s="39">
        <f t="shared" si="251"/>
        <v>26.975094854399995</v>
      </c>
    </row>
    <row r="5348" spans="1:21" ht="12" customHeight="1">
      <c r="A5348" s="15"/>
      <c r="B5348" s="21" t="s">
        <v>23980</v>
      </c>
      <c r="C5348" s="16" t="s">
        <v>23528</v>
      </c>
      <c r="D5348" s="16" t="s">
        <v>23971</v>
      </c>
      <c r="E5348" s="16" t="s">
        <v>23981</v>
      </c>
      <c r="F5348" s="17"/>
      <c r="G5348" s="22">
        <v>729</v>
      </c>
      <c r="H5348" s="19">
        <f t="shared" si="249"/>
        <v>22.479245711999997</v>
      </c>
      <c r="I5348" s="16"/>
      <c r="J5348" s="16">
        <f t="shared" si="250"/>
        <v>0</v>
      </c>
      <c r="K5348" s="20" t="s">
        <v>13999</v>
      </c>
      <c r="L5348" s="20" t="s">
        <v>13999</v>
      </c>
      <c r="M5348" s="20" t="s">
        <v>13999</v>
      </c>
      <c r="N5348" s="20" t="s">
        <v>13999</v>
      </c>
      <c r="O5348" s="20" t="s">
        <v>13999</v>
      </c>
      <c r="P5348" s="20" t="s">
        <v>13999</v>
      </c>
      <c r="Q5348" s="20" t="s">
        <v>13999</v>
      </c>
      <c r="R5348" s="16"/>
      <c r="S5348" s="16" t="s">
        <v>14079</v>
      </c>
      <c r="T5348" s="16" t="s">
        <v>23982</v>
      </c>
      <c r="U5348" s="39">
        <f t="shared" si="251"/>
        <v>26.975094854399995</v>
      </c>
    </row>
    <row r="5349" spans="1:21" ht="12" customHeight="1">
      <c r="A5349" s="15"/>
      <c r="B5349" s="16" t="s">
        <v>23983</v>
      </c>
      <c r="C5349" s="16" t="s">
        <v>23528</v>
      </c>
      <c r="D5349" s="16" t="s">
        <v>23971</v>
      </c>
      <c r="E5349" s="16" t="s">
        <v>23984</v>
      </c>
      <c r="F5349" s="17"/>
      <c r="G5349" s="22">
        <v>783</v>
      </c>
      <c r="H5349" s="19">
        <f t="shared" si="249"/>
        <v>24.144375024000006</v>
      </c>
      <c r="I5349" s="16"/>
      <c r="J5349" s="16">
        <f t="shared" si="250"/>
        <v>0</v>
      </c>
      <c r="K5349" s="20" t="s">
        <v>13999</v>
      </c>
      <c r="L5349" s="20" t="s">
        <v>13999</v>
      </c>
      <c r="M5349" s="20" t="s">
        <v>13999</v>
      </c>
      <c r="N5349" s="20"/>
      <c r="O5349" s="20" t="s">
        <v>13999</v>
      </c>
      <c r="P5349" s="20" t="s">
        <v>13999</v>
      </c>
      <c r="Q5349" s="20" t="s">
        <v>13999</v>
      </c>
      <c r="R5349" s="16"/>
      <c r="S5349" s="16"/>
      <c r="T5349" s="16" t="s">
        <v>23985</v>
      </c>
      <c r="U5349" s="39">
        <f t="shared" si="251"/>
        <v>28.973250028800006</v>
      </c>
    </row>
    <row r="5350" spans="1:21" ht="12" customHeight="1">
      <c r="A5350" s="15"/>
      <c r="B5350" s="21" t="s">
        <v>23986</v>
      </c>
      <c r="C5350" s="16" t="s">
        <v>23528</v>
      </c>
      <c r="D5350" s="16" t="s">
        <v>23971</v>
      </c>
      <c r="E5350" s="16" t="s">
        <v>23987</v>
      </c>
      <c r="F5350" s="17"/>
      <c r="G5350" s="22">
        <v>886</v>
      </c>
      <c r="H5350" s="19">
        <f t="shared" si="249"/>
        <v>27.320455008000003</v>
      </c>
      <c r="I5350" s="16"/>
      <c r="J5350" s="16">
        <f t="shared" si="250"/>
        <v>0</v>
      </c>
      <c r="K5350" s="20" t="s">
        <v>14000</v>
      </c>
      <c r="L5350" s="20" t="s">
        <v>13999</v>
      </c>
      <c r="M5350" s="20" t="s">
        <v>13999</v>
      </c>
      <c r="N5350" s="20"/>
      <c r="O5350" s="20" t="s">
        <v>13999</v>
      </c>
      <c r="P5350" s="20" t="s">
        <v>13999</v>
      </c>
      <c r="Q5350" s="20" t="s">
        <v>13999</v>
      </c>
      <c r="R5350" s="16"/>
      <c r="S5350" s="16" t="s">
        <v>14079</v>
      </c>
      <c r="T5350" s="16"/>
      <c r="U5350" s="39">
        <f t="shared" si="251"/>
        <v>32.7845460096</v>
      </c>
    </row>
    <row r="5351" spans="1:21" ht="12" customHeight="1">
      <c r="A5351" s="15"/>
      <c r="B5351" s="16" t="s">
        <v>23988</v>
      </c>
      <c r="C5351" s="16" t="s">
        <v>23528</v>
      </c>
      <c r="D5351" s="16" t="s">
        <v>23971</v>
      </c>
      <c r="E5351" s="16" t="s">
        <v>23989</v>
      </c>
      <c r="F5351" s="17"/>
      <c r="G5351" s="22">
        <v>886</v>
      </c>
      <c r="H5351" s="19">
        <f t="shared" si="249"/>
        <v>27.320455008000003</v>
      </c>
      <c r="I5351" s="16"/>
      <c r="J5351" s="16">
        <f t="shared" si="250"/>
        <v>0</v>
      </c>
      <c r="K5351" s="20" t="s">
        <v>14000</v>
      </c>
      <c r="L5351" s="20" t="s">
        <v>13999</v>
      </c>
      <c r="M5351" s="20" t="s">
        <v>13999</v>
      </c>
      <c r="N5351" s="20"/>
      <c r="O5351" s="20" t="s">
        <v>13999</v>
      </c>
      <c r="P5351" s="20" t="s">
        <v>13999</v>
      </c>
      <c r="Q5351" s="20"/>
      <c r="R5351" s="16"/>
      <c r="S5351" s="16"/>
      <c r="T5351" s="16"/>
      <c r="U5351" s="39">
        <f t="shared" si="251"/>
        <v>32.7845460096</v>
      </c>
    </row>
    <row r="5352" spans="1:21" ht="12" customHeight="1">
      <c r="A5352" s="15"/>
      <c r="B5352" s="16" t="s">
        <v>23990</v>
      </c>
      <c r="C5352" s="16" t="s">
        <v>23528</v>
      </c>
      <c r="D5352" s="16" t="s">
        <v>23971</v>
      </c>
      <c r="E5352" s="16" t="s">
        <v>23991</v>
      </c>
      <c r="F5352" s="17"/>
      <c r="G5352" s="18">
        <v>1045</v>
      </c>
      <c r="H5352" s="19">
        <f t="shared" si="249"/>
        <v>32.223335760000005</v>
      </c>
      <c r="I5352" s="16"/>
      <c r="J5352" s="16">
        <f t="shared" si="250"/>
        <v>0</v>
      </c>
      <c r="K5352" s="20" t="s">
        <v>14000</v>
      </c>
      <c r="L5352" s="20" t="s">
        <v>13999</v>
      </c>
      <c r="M5352" s="20" t="s">
        <v>13999</v>
      </c>
      <c r="N5352" s="20" t="s">
        <v>13999</v>
      </c>
      <c r="O5352" s="20" t="s">
        <v>13999</v>
      </c>
      <c r="P5352" s="20" t="s">
        <v>13999</v>
      </c>
      <c r="Q5352" s="20" t="s">
        <v>13999</v>
      </c>
      <c r="R5352" s="16"/>
      <c r="S5352" s="16"/>
      <c r="T5352" s="16" t="s">
        <v>23992</v>
      </c>
      <c r="U5352" s="39">
        <f t="shared" si="251"/>
        <v>38.668002912000006</v>
      </c>
    </row>
    <row r="5353" spans="1:21" ht="12" customHeight="1">
      <c r="A5353" s="15"/>
      <c r="B5353" s="21" t="s">
        <v>23993</v>
      </c>
      <c r="C5353" s="16" t="s">
        <v>23528</v>
      </c>
      <c r="D5353" s="16" t="s">
        <v>23971</v>
      </c>
      <c r="E5353" s="16" t="s">
        <v>23994</v>
      </c>
      <c r="F5353" s="17"/>
      <c r="G5353" s="18">
        <v>1045</v>
      </c>
      <c r="H5353" s="19">
        <f t="shared" si="249"/>
        <v>32.223335760000005</v>
      </c>
      <c r="I5353" s="16"/>
      <c r="J5353" s="16">
        <f t="shared" si="250"/>
        <v>0</v>
      </c>
      <c r="K5353" s="20" t="s">
        <v>14000</v>
      </c>
      <c r="L5353" s="20" t="s">
        <v>14000</v>
      </c>
      <c r="M5353" s="20" t="s">
        <v>13999</v>
      </c>
      <c r="N5353" s="20" t="s">
        <v>13999</v>
      </c>
      <c r="O5353" s="20" t="s">
        <v>13999</v>
      </c>
      <c r="P5353" s="20" t="s">
        <v>13999</v>
      </c>
      <c r="Q5353" s="20" t="s">
        <v>13999</v>
      </c>
      <c r="R5353" s="16"/>
      <c r="S5353" s="16" t="s">
        <v>14079</v>
      </c>
      <c r="T5353" s="16"/>
      <c r="U5353" s="39">
        <f t="shared" si="251"/>
        <v>38.668002912000006</v>
      </c>
    </row>
    <row r="5354" spans="1:21" ht="12" customHeight="1">
      <c r="A5354" s="15"/>
      <c r="B5354" s="16" t="s">
        <v>23995</v>
      </c>
      <c r="C5354" s="16" t="s">
        <v>23528</v>
      </c>
      <c r="D5354" s="16" t="s">
        <v>23971</v>
      </c>
      <c r="E5354" s="16" t="s">
        <v>23996</v>
      </c>
      <c r="F5354" s="17"/>
      <c r="G5354" s="18">
        <v>1302</v>
      </c>
      <c r="H5354" s="19">
        <f t="shared" si="249"/>
        <v>40.148117856000006</v>
      </c>
      <c r="I5354" s="16"/>
      <c r="J5354" s="16">
        <f t="shared" si="250"/>
        <v>0</v>
      </c>
      <c r="K5354" s="20" t="s">
        <v>14000</v>
      </c>
      <c r="L5354" s="20" t="s">
        <v>13999</v>
      </c>
      <c r="M5354" s="20" t="s">
        <v>13999</v>
      </c>
      <c r="N5354" s="20"/>
      <c r="O5354" s="20" t="s">
        <v>13999</v>
      </c>
      <c r="P5354" s="20" t="s">
        <v>13999</v>
      </c>
      <c r="Q5354" s="20" t="s">
        <v>13999</v>
      </c>
      <c r="R5354" s="16"/>
      <c r="S5354" s="16"/>
      <c r="T5354" s="16"/>
      <c r="U5354" s="39">
        <f t="shared" si="251"/>
        <v>48.177741427200004</v>
      </c>
    </row>
    <row r="5355" spans="1:21" ht="12" customHeight="1">
      <c r="A5355" s="15"/>
      <c r="B5355" s="21" t="s">
        <v>23997</v>
      </c>
      <c r="C5355" s="16" t="s">
        <v>23528</v>
      </c>
      <c r="D5355" s="16" t="s">
        <v>23971</v>
      </c>
      <c r="E5355" s="16" t="s">
        <v>23998</v>
      </c>
      <c r="F5355" s="17"/>
      <c r="G5355" s="18">
        <v>1775</v>
      </c>
      <c r="H5355" s="19">
        <f t="shared" si="249"/>
        <v>54.733417199999998</v>
      </c>
      <c r="I5355" s="16"/>
      <c r="J5355" s="16">
        <f t="shared" si="250"/>
        <v>0</v>
      </c>
      <c r="K5355" s="20" t="s">
        <v>14000</v>
      </c>
      <c r="L5355" s="20" t="s">
        <v>13999</v>
      </c>
      <c r="M5355" s="20" t="s">
        <v>13999</v>
      </c>
      <c r="N5355" s="20" t="s">
        <v>13999</v>
      </c>
      <c r="O5355" s="20" t="s">
        <v>13999</v>
      </c>
      <c r="P5355" s="20" t="s">
        <v>13999</v>
      </c>
      <c r="Q5355" s="20" t="s">
        <v>13999</v>
      </c>
      <c r="R5355" s="16"/>
      <c r="S5355" s="16" t="s">
        <v>14156</v>
      </c>
      <c r="T5355" s="16"/>
      <c r="U5355" s="39">
        <f t="shared" si="251"/>
        <v>65.680100639999992</v>
      </c>
    </row>
    <row r="5356" spans="1:21" ht="12" customHeight="1">
      <c r="A5356" s="15"/>
      <c r="B5356" s="21" t="s">
        <v>23999</v>
      </c>
      <c r="C5356" s="16" t="s">
        <v>23528</v>
      </c>
      <c r="D5356" s="16" t="s">
        <v>23971</v>
      </c>
      <c r="E5356" s="16" t="s">
        <v>24000</v>
      </c>
      <c r="F5356" s="17"/>
      <c r="G5356" s="22">
        <v>434</v>
      </c>
      <c r="H5356" s="19">
        <f t="shared" si="249"/>
        <v>13.382705952000002</v>
      </c>
      <c r="I5356" s="16"/>
      <c r="J5356" s="16">
        <f t="shared" si="250"/>
        <v>0</v>
      </c>
      <c r="K5356" s="20" t="s">
        <v>13999</v>
      </c>
      <c r="L5356" s="20" t="s">
        <v>13999</v>
      </c>
      <c r="M5356" s="20" t="s">
        <v>13999</v>
      </c>
      <c r="N5356" s="20" t="s">
        <v>13999</v>
      </c>
      <c r="O5356" s="20" t="s">
        <v>13999</v>
      </c>
      <c r="P5356" s="20"/>
      <c r="Q5356" s="20"/>
      <c r="R5356" s="16"/>
      <c r="S5356" s="16" t="s">
        <v>14079</v>
      </c>
      <c r="T5356" s="16" t="s">
        <v>24001</v>
      </c>
      <c r="U5356" s="39">
        <f t="shared" si="251"/>
        <v>16.0592471424</v>
      </c>
    </row>
    <row r="5357" spans="1:21" ht="12" customHeight="1">
      <c r="A5357" s="15"/>
      <c r="B5357" s="21" t="s">
        <v>24002</v>
      </c>
      <c r="C5357" s="16" t="s">
        <v>23528</v>
      </c>
      <c r="D5357" s="16" t="s">
        <v>23971</v>
      </c>
      <c r="E5357" s="16" t="s">
        <v>24003</v>
      </c>
      <c r="F5357" s="17"/>
      <c r="G5357" s="22">
        <v>471</v>
      </c>
      <c r="H5357" s="19">
        <f t="shared" si="249"/>
        <v>14.523627888000004</v>
      </c>
      <c r="I5357" s="16"/>
      <c r="J5357" s="16">
        <f t="shared" si="250"/>
        <v>0</v>
      </c>
      <c r="K5357" s="20" t="s">
        <v>13999</v>
      </c>
      <c r="L5357" s="20" t="s">
        <v>13999</v>
      </c>
      <c r="M5357" s="20" t="s">
        <v>13999</v>
      </c>
      <c r="N5357" s="20" t="s">
        <v>13999</v>
      </c>
      <c r="O5357" s="20"/>
      <c r="P5357" s="20" t="s">
        <v>13999</v>
      </c>
      <c r="Q5357" s="20" t="s">
        <v>13999</v>
      </c>
      <c r="R5357" s="16"/>
      <c r="S5357" s="16" t="s">
        <v>14079</v>
      </c>
      <c r="T5357" s="16" t="s">
        <v>23982</v>
      </c>
      <c r="U5357" s="39">
        <f t="shared" si="251"/>
        <v>17.428353465600004</v>
      </c>
    </row>
    <row r="5358" spans="1:21" ht="12" customHeight="1">
      <c r="A5358" s="15"/>
      <c r="B5358" s="21" t="s">
        <v>24004</v>
      </c>
      <c r="C5358" s="16" t="s">
        <v>23528</v>
      </c>
      <c r="D5358" s="16" t="s">
        <v>23971</v>
      </c>
      <c r="E5358" s="16" t="s">
        <v>24005</v>
      </c>
      <c r="F5358" s="17"/>
      <c r="G5358" s="22">
        <v>504</v>
      </c>
      <c r="H5358" s="19">
        <f t="shared" si="249"/>
        <v>15.541206912</v>
      </c>
      <c r="I5358" s="16"/>
      <c r="J5358" s="16">
        <f t="shared" si="250"/>
        <v>0</v>
      </c>
      <c r="K5358" s="20" t="s">
        <v>13999</v>
      </c>
      <c r="L5358" s="20" t="s">
        <v>13999</v>
      </c>
      <c r="M5358" s="20" t="s">
        <v>13999</v>
      </c>
      <c r="N5358" s="20" t="s">
        <v>13999</v>
      </c>
      <c r="O5358" s="20" t="s">
        <v>13999</v>
      </c>
      <c r="P5358" s="20" t="s">
        <v>13999</v>
      </c>
      <c r="Q5358" s="20"/>
      <c r="R5358" s="16"/>
      <c r="S5358" s="16" t="s">
        <v>14079</v>
      </c>
      <c r="T5358" s="16" t="s">
        <v>24006</v>
      </c>
      <c r="U5358" s="39">
        <f t="shared" si="251"/>
        <v>18.649448294399999</v>
      </c>
    </row>
    <row r="5359" spans="1:21" ht="12" customHeight="1">
      <c r="A5359" s="15"/>
      <c r="B5359" s="21" t="s">
        <v>24007</v>
      </c>
      <c r="C5359" s="16" t="s">
        <v>23528</v>
      </c>
      <c r="D5359" s="16" t="s">
        <v>23971</v>
      </c>
      <c r="E5359" s="16" t="s">
        <v>24008</v>
      </c>
      <c r="F5359" s="17"/>
      <c r="G5359" s="22">
        <v>654</v>
      </c>
      <c r="H5359" s="19">
        <f t="shared" si="249"/>
        <v>20.166566112000002</v>
      </c>
      <c r="I5359" s="16"/>
      <c r="J5359" s="16">
        <f t="shared" si="250"/>
        <v>0</v>
      </c>
      <c r="K5359" s="20" t="s">
        <v>13999</v>
      </c>
      <c r="L5359" s="20" t="s">
        <v>13999</v>
      </c>
      <c r="M5359" s="20" t="s">
        <v>13999</v>
      </c>
      <c r="N5359" s="20" t="s">
        <v>13999</v>
      </c>
      <c r="O5359" s="20" t="s">
        <v>13999</v>
      </c>
      <c r="P5359" s="20" t="s">
        <v>13999</v>
      </c>
      <c r="Q5359" s="20"/>
      <c r="R5359" s="16"/>
      <c r="S5359" s="16" t="s">
        <v>14079</v>
      </c>
      <c r="T5359" s="16" t="s">
        <v>23992</v>
      </c>
      <c r="U5359" s="39">
        <f t="shared" si="251"/>
        <v>24.199879334400002</v>
      </c>
    </row>
    <row r="5360" spans="1:21" ht="12" customHeight="1">
      <c r="A5360" s="15"/>
      <c r="B5360" s="21" t="s">
        <v>24009</v>
      </c>
      <c r="C5360" s="16" t="s">
        <v>23528</v>
      </c>
      <c r="D5360" s="16" t="s">
        <v>23971</v>
      </c>
      <c r="E5360" s="16" t="s">
        <v>24010</v>
      </c>
      <c r="F5360" s="17"/>
      <c r="G5360" s="22">
        <v>677</v>
      </c>
      <c r="H5360" s="19">
        <f t="shared" si="249"/>
        <v>20.875787856000002</v>
      </c>
      <c r="I5360" s="16"/>
      <c r="J5360" s="16">
        <f t="shared" si="250"/>
        <v>0</v>
      </c>
      <c r="K5360" s="20" t="s">
        <v>13999</v>
      </c>
      <c r="L5360" s="20" t="s">
        <v>13999</v>
      </c>
      <c r="M5360" s="20" t="s">
        <v>13999</v>
      </c>
      <c r="N5360" s="20" t="s">
        <v>13999</v>
      </c>
      <c r="O5360" s="20" t="s">
        <v>13999</v>
      </c>
      <c r="P5360" s="20" t="s">
        <v>13999</v>
      </c>
      <c r="Q5360" s="20"/>
      <c r="R5360" s="16"/>
      <c r="S5360" s="16" t="s">
        <v>14079</v>
      </c>
      <c r="T5360" s="16" t="s">
        <v>24011</v>
      </c>
      <c r="U5360" s="39">
        <f t="shared" si="251"/>
        <v>25.050945427200002</v>
      </c>
    </row>
    <row r="5361" spans="1:21" ht="12" customHeight="1">
      <c r="A5361" s="15"/>
      <c r="B5361" s="21" t="s">
        <v>24012</v>
      </c>
      <c r="C5361" s="16" t="s">
        <v>23528</v>
      </c>
      <c r="D5361" s="16" t="s">
        <v>23971</v>
      </c>
      <c r="E5361" s="16" t="s">
        <v>24013</v>
      </c>
      <c r="F5361" s="17"/>
      <c r="G5361" s="22">
        <v>759</v>
      </c>
      <c r="H5361" s="19">
        <f t="shared" si="249"/>
        <v>23.404317552000002</v>
      </c>
      <c r="I5361" s="16"/>
      <c r="J5361" s="16">
        <f t="shared" si="250"/>
        <v>0</v>
      </c>
      <c r="K5361" s="20" t="s">
        <v>13999</v>
      </c>
      <c r="L5361" s="20"/>
      <c r="M5361" s="20" t="s">
        <v>13999</v>
      </c>
      <c r="N5361" s="20"/>
      <c r="O5361" s="20"/>
      <c r="P5361" s="20"/>
      <c r="Q5361" s="20" t="s">
        <v>13999</v>
      </c>
      <c r="R5361" s="16"/>
      <c r="S5361" s="16" t="s">
        <v>14079</v>
      </c>
      <c r="T5361" s="16"/>
      <c r="U5361" s="39">
        <f t="shared" si="251"/>
        <v>28.0851810624</v>
      </c>
    </row>
    <row r="5362" spans="1:21" ht="12" customHeight="1">
      <c r="A5362" s="15"/>
      <c r="B5362" s="21" t="s">
        <v>24014</v>
      </c>
      <c r="C5362" s="16" t="s">
        <v>23528</v>
      </c>
      <c r="D5362" s="16" t="s">
        <v>23971</v>
      </c>
      <c r="E5362" s="16" t="s">
        <v>24015</v>
      </c>
      <c r="F5362" s="17"/>
      <c r="G5362" s="18">
        <v>1170</v>
      </c>
      <c r="H5362" s="19">
        <f t="shared" si="249"/>
        <v>36.077801760000007</v>
      </c>
      <c r="I5362" s="16"/>
      <c r="J5362" s="16">
        <f t="shared" si="250"/>
        <v>0</v>
      </c>
      <c r="K5362" s="20" t="s">
        <v>13999</v>
      </c>
      <c r="L5362" s="20" t="s">
        <v>13999</v>
      </c>
      <c r="M5362" s="20" t="s">
        <v>13999</v>
      </c>
      <c r="N5362" s="20"/>
      <c r="O5362" s="20"/>
      <c r="P5362" s="20"/>
      <c r="Q5362" s="20"/>
      <c r="R5362" s="16"/>
      <c r="S5362" s="16" t="s">
        <v>14079</v>
      </c>
      <c r="T5362" s="16"/>
      <c r="U5362" s="39">
        <f t="shared" si="251"/>
        <v>43.293362112000004</v>
      </c>
    </row>
    <row r="5363" spans="1:21" ht="23.25" customHeight="1">
      <c r="A5363" s="15"/>
      <c r="B5363" s="16" t="s">
        <v>24016</v>
      </c>
      <c r="C5363" s="16" t="s">
        <v>23528</v>
      </c>
      <c r="D5363" s="16" t="s">
        <v>24017</v>
      </c>
      <c r="E5363" s="16" t="s">
        <v>24018</v>
      </c>
      <c r="F5363" s="17"/>
      <c r="G5363" s="18">
        <v>1200</v>
      </c>
      <c r="H5363" s="19">
        <f t="shared" si="249"/>
        <v>37.002873600000001</v>
      </c>
      <c r="I5363" s="16"/>
      <c r="J5363" s="16">
        <f t="shared" si="250"/>
        <v>0</v>
      </c>
      <c r="K5363" s="20" t="s">
        <v>13999</v>
      </c>
      <c r="L5363" s="20" t="s">
        <v>13999</v>
      </c>
      <c r="M5363" s="20" t="s">
        <v>13999</v>
      </c>
      <c r="N5363" s="20"/>
      <c r="O5363" s="20"/>
      <c r="P5363" s="20" t="s">
        <v>13999</v>
      </c>
      <c r="Q5363" s="20" t="s">
        <v>13999</v>
      </c>
      <c r="R5363" s="16"/>
      <c r="S5363" s="16"/>
      <c r="T5363" s="16"/>
      <c r="U5363" s="39">
        <f t="shared" si="251"/>
        <v>44.403448320000003</v>
      </c>
    </row>
    <row r="5364" spans="1:21" ht="23.25" customHeight="1">
      <c r="A5364" s="15"/>
      <c r="B5364" s="16" t="s">
        <v>24019</v>
      </c>
      <c r="C5364" s="16" t="s">
        <v>23528</v>
      </c>
      <c r="D5364" s="16" t="s">
        <v>24017</v>
      </c>
      <c r="E5364" s="16" t="s">
        <v>24020</v>
      </c>
      <c r="F5364" s="17"/>
      <c r="G5364" s="18">
        <v>1269</v>
      </c>
      <c r="H5364" s="19">
        <f t="shared" si="249"/>
        <v>39.130538832000006</v>
      </c>
      <c r="I5364" s="16"/>
      <c r="J5364" s="16">
        <f t="shared" si="250"/>
        <v>0</v>
      </c>
      <c r="K5364" s="20" t="s">
        <v>13999</v>
      </c>
      <c r="L5364" s="20"/>
      <c r="M5364" s="20" t="s">
        <v>13999</v>
      </c>
      <c r="N5364" s="20"/>
      <c r="O5364" s="20" t="s">
        <v>13999</v>
      </c>
      <c r="P5364" s="20" t="s">
        <v>13999</v>
      </c>
      <c r="Q5364" s="20" t="s">
        <v>13999</v>
      </c>
      <c r="R5364" s="16"/>
      <c r="S5364" s="16"/>
      <c r="T5364" s="16"/>
      <c r="U5364" s="39">
        <f t="shared" si="251"/>
        <v>46.956646598400006</v>
      </c>
    </row>
    <row r="5365" spans="1:21" ht="23.25" customHeight="1">
      <c r="A5365" s="15"/>
      <c r="B5365" s="16" t="s">
        <v>24021</v>
      </c>
      <c r="C5365" s="16" t="s">
        <v>23528</v>
      </c>
      <c r="D5365" s="16" t="s">
        <v>24017</v>
      </c>
      <c r="E5365" s="16" t="s">
        <v>24022</v>
      </c>
      <c r="F5365" s="17"/>
      <c r="G5365" s="18">
        <v>2401</v>
      </c>
      <c r="H5365" s="19">
        <f t="shared" si="249"/>
        <v>74.036582928000001</v>
      </c>
      <c r="I5365" s="16"/>
      <c r="J5365" s="16">
        <f t="shared" si="250"/>
        <v>0</v>
      </c>
      <c r="K5365" s="20" t="s">
        <v>13999</v>
      </c>
      <c r="L5365" s="20" t="s">
        <v>13999</v>
      </c>
      <c r="M5365" s="20" t="s">
        <v>13999</v>
      </c>
      <c r="N5365" s="20"/>
      <c r="O5365" s="20"/>
      <c r="P5365" s="20" t="s">
        <v>13999</v>
      </c>
      <c r="Q5365" s="20" t="s">
        <v>13999</v>
      </c>
      <c r="R5365" s="16"/>
      <c r="S5365" s="16"/>
      <c r="T5365" s="16"/>
      <c r="U5365" s="39">
        <f t="shared" si="251"/>
        <v>88.843899513599993</v>
      </c>
    </row>
    <row r="5366" spans="1:21" ht="12" customHeight="1">
      <c r="A5366" s="15"/>
      <c r="B5366" s="16" t="s">
        <v>24023</v>
      </c>
      <c r="C5366" s="16" t="s">
        <v>23528</v>
      </c>
      <c r="D5366" s="16" t="s">
        <v>24024</v>
      </c>
      <c r="E5366" s="16" t="s">
        <v>24025</v>
      </c>
      <c r="F5366" s="17"/>
      <c r="G5366" s="18">
        <v>1407</v>
      </c>
      <c r="H5366" s="19">
        <f t="shared" si="249"/>
        <v>43.385869296000003</v>
      </c>
      <c r="I5366" s="16"/>
      <c r="J5366" s="16">
        <f t="shared" si="250"/>
        <v>0</v>
      </c>
      <c r="K5366" s="20" t="s">
        <v>14000</v>
      </c>
      <c r="L5366" s="20" t="s">
        <v>13999</v>
      </c>
      <c r="M5366" s="20" t="s">
        <v>13999</v>
      </c>
      <c r="N5366" s="20" t="s">
        <v>13999</v>
      </c>
      <c r="O5366" s="20" t="s">
        <v>13999</v>
      </c>
      <c r="P5366" s="20" t="s">
        <v>13999</v>
      </c>
      <c r="Q5366" s="20" t="s">
        <v>13999</v>
      </c>
      <c r="R5366" s="16"/>
      <c r="S5366" s="16"/>
      <c r="T5366" s="16"/>
      <c r="U5366" s="39">
        <f t="shared" si="251"/>
        <v>52.063043155199999</v>
      </c>
    </row>
    <row r="5367" spans="1:21" ht="12" customHeight="1">
      <c r="A5367" s="15"/>
      <c r="B5367" s="21" t="s">
        <v>24026</v>
      </c>
      <c r="C5367" s="16" t="s">
        <v>23528</v>
      </c>
      <c r="D5367" s="16" t="s">
        <v>24024</v>
      </c>
      <c r="E5367" s="16" t="s">
        <v>24027</v>
      </c>
      <c r="F5367" s="17"/>
      <c r="G5367" s="18">
        <v>1407</v>
      </c>
      <c r="H5367" s="19">
        <f t="shared" si="249"/>
        <v>43.385869296000003</v>
      </c>
      <c r="I5367" s="16"/>
      <c r="J5367" s="16">
        <f t="shared" si="250"/>
        <v>0</v>
      </c>
      <c r="K5367" s="20" t="s">
        <v>14000</v>
      </c>
      <c r="L5367" s="20" t="s">
        <v>13999</v>
      </c>
      <c r="M5367" s="20" t="s">
        <v>13999</v>
      </c>
      <c r="N5367" s="20"/>
      <c r="O5367" s="20" t="s">
        <v>13999</v>
      </c>
      <c r="P5367" s="20" t="s">
        <v>13999</v>
      </c>
      <c r="Q5367" s="20" t="s">
        <v>13999</v>
      </c>
      <c r="R5367" s="16"/>
      <c r="S5367" s="16" t="s">
        <v>14079</v>
      </c>
      <c r="T5367" s="16"/>
      <c r="U5367" s="39">
        <f t="shared" si="251"/>
        <v>52.063043155199999</v>
      </c>
    </row>
    <row r="5368" spans="1:21" ht="12" customHeight="1">
      <c r="A5368" s="15"/>
      <c r="B5368" s="16" t="s">
        <v>24028</v>
      </c>
      <c r="C5368" s="16" t="s">
        <v>23528</v>
      </c>
      <c r="D5368" s="16" t="s">
        <v>24024</v>
      </c>
      <c r="E5368" s="16" t="s">
        <v>24029</v>
      </c>
      <c r="F5368" s="17"/>
      <c r="G5368" s="18">
        <v>1407</v>
      </c>
      <c r="H5368" s="19">
        <f t="shared" si="249"/>
        <v>43.385869296000003</v>
      </c>
      <c r="I5368" s="16"/>
      <c r="J5368" s="16">
        <f t="shared" si="250"/>
        <v>0</v>
      </c>
      <c r="K5368" s="20" t="s">
        <v>14000</v>
      </c>
      <c r="L5368" s="20" t="s">
        <v>13999</v>
      </c>
      <c r="M5368" s="20" t="s">
        <v>13999</v>
      </c>
      <c r="N5368" s="20" t="s">
        <v>13999</v>
      </c>
      <c r="O5368" s="20"/>
      <c r="P5368" s="20" t="s">
        <v>13999</v>
      </c>
      <c r="Q5368" s="20" t="s">
        <v>13999</v>
      </c>
      <c r="R5368" s="16"/>
      <c r="S5368" s="16"/>
      <c r="T5368" s="16"/>
      <c r="U5368" s="39">
        <f t="shared" si="251"/>
        <v>52.063043155199999</v>
      </c>
    </row>
    <row r="5369" spans="1:21" ht="12" customHeight="1">
      <c r="A5369" s="15"/>
      <c r="B5369" s="21" t="s">
        <v>24030</v>
      </c>
      <c r="C5369" s="16" t="s">
        <v>23528</v>
      </c>
      <c r="D5369" s="16" t="s">
        <v>24024</v>
      </c>
      <c r="E5369" s="16" t="s">
        <v>24031</v>
      </c>
      <c r="F5369" s="17"/>
      <c r="G5369" s="18">
        <v>1407</v>
      </c>
      <c r="H5369" s="19">
        <f t="shared" si="249"/>
        <v>43.385869296000003</v>
      </c>
      <c r="I5369" s="16"/>
      <c r="J5369" s="16">
        <f t="shared" si="250"/>
        <v>0</v>
      </c>
      <c r="K5369" s="20" t="s">
        <v>13999</v>
      </c>
      <c r="L5369" s="20" t="s">
        <v>13999</v>
      </c>
      <c r="M5369" s="20" t="s">
        <v>13999</v>
      </c>
      <c r="N5369" s="20" t="s">
        <v>13999</v>
      </c>
      <c r="O5369" s="20" t="s">
        <v>13999</v>
      </c>
      <c r="P5369" s="20" t="s">
        <v>13999</v>
      </c>
      <c r="Q5369" s="20" t="s">
        <v>13999</v>
      </c>
      <c r="R5369" s="16"/>
      <c r="S5369" s="16" t="s">
        <v>14079</v>
      </c>
      <c r="T5369" s="16"/>
      <c r="U5369" s="39">
        <f t="shared" si="251"/>
        <v>52.063043155199999</v>
      </c>
    </row>
    <row r="5370" spans="1:21" ht="12" customHeight="1">
      <c r="A5370" s="15"/>
      <c r="B5370" s="16" t="s">
        <v>24032</v>
      </c>
      <c r="C5370" s="16" t="s">
        <v>23528</v>
      </c>
      <c r="D5370" s="16" t="s">
        <v>24024</v>
      </c>
      <c r="E5370" s="16" t="s">
        <v>24033</v>
      </c>
      <c r="F5370" s="17"/>
      <c r="G5370" s="18">
        <v>1407</v>
      </c>
      <c r="H5370" s="19">
        <f t="shared" si="249"/>
        <v>43.385869296000003</v>
      </c>
      <c r="I5370" s="16"/>
      <c r="J5370" s="16">
        <f t="shared" si="250"/>
        <v>0</v>
      </c>
      <c r="K5370" s="20" t="s">
        <v>13999</v>
      </c>
      <c r="L5370" s="20" t="s">
        <v>13999</v>
      </c>
      <c r="M5370" s="20" t="s">
        <v>13999</v>
      </c>
      <c r="N5370" s="20" t="s">
        <v>13999</v>
      </c>
      <c r="O5370" s="20" t="s">
        <v>13999</v>
      </c>
      <c r="P5370" s="20" t="s">
        <v>13999</v>
      </c>
      <c r="Q5370" s="20" t="s">
        <v>13999</v>
      </c>
      <c r="R5370" s="16"/>
      <c r="S5370" s="16"/>
      <c r="T5370" s="16"/>
      <c r="U5370" s="39">
        <f t="shared" si="251"/>
        <v>52.063043155199999</v>
      </c>
    </row>
    <row r="5371" spans="1:21" ht="12" customHeight="1">
      <c r="A5371" s="15"/>
      <c r="B5371" s="16" t="s">
        <v>24034</v>
      </c>
      <c r="C5371" s="16" t="s">
        <v>23528</v>
      </c>
      <c r="D5371" s="16" t="s">
        <v>24024</v>
      </c>
      <c r="E5371" s="16" t="s">
        <v>24035</v>
      </c>
      <c r="F5371" s="17"/>
      <c r="G5371" s="18">
        <v>1407</v>
      </c>
      <c r="H5371" s="19">
        <f t="shared" si="249"/>
        <v>43.385869296000003</v>
      </c>
      <c r="I5371" s="16"/>
      <c r="J5371" s="16">
        <f t="shared" si="250"/>
        <v>0</v>
      </c>
      <c r="K5371" s="20" t="s">
        <v>13999</v>
      </c>
      <c r="L5371" s="20" t="s">
        <v>13999</v>
      </c>
      <c r="M5371" s="20" t="s">
        <v>13999</v>
      </c>
      <c r="N5371" s="20" t="s">
        <v>13999</v>
      </c>
      <c r="O5371" s="20" t="s">
        <v>13999</v>
      </c>
      <c r="P5371" s="20" t="s">
        <v>13999</v>
      </c>
      <c r="Q5371" s="20"/>
      <c r="R5371" s="16"/>
      <c r="S5371" s="16"/>
      <c r="T5371" s="16"/>
      <c r="U5371" s="39">
        <f t="shared" si="251"/>
        <v>52.063043155199999</v>
      </c>
    </row>
    <row r="5372" spans="1:21" ht="12" customHeight="1">
      <c r="A5372" s="15"/>
      <c r="B5372" s="21" t="s">
        <v>24036</v>
      </c>
      <c r="C5372" s="16" t="s">
        <v>23528</v>
      </c>
      <c r="D5372" s="16" t="s">
        <v>24024</v>
      </c>
      <c r="E5372" s="16" t="s">
        <v>24037</v>
      </c>
      <c r="F5372" s="17"/>
      <c r="G5372" s="22">
        <v>393</v>
      </c>
      <c r="H5372" s="19">
        <f t="shared" si="249"/>
        <v>12.118441104000002</v>
      </c>
      <c r="I5372" s="16"/>
      <c r="J5372" s="16">
        <f t="shared" si="250"/>
        <v>0</v>
      </c>
      <c r="K5372" s="20" t="s">
        <v>13999</v>
      </c>
      <c r="L5372" s="20" t="s">
        <v>13999</v>
      </c>
      <c r="M5372" s="20" t="s">
        <v>13999</v>
      </c>
      <c r="N5372" s="20" t="s">
        <v>13999</v>
      </c>
      <c r="O5372" s="20" t="s">
        <v>13999</v>
      </c>
      <c r="P5372" s="20" t="s">
        <v>13999</v>
      </c>
      <c r="Q5372" s="20" t="s">
        <v>13999</v>
      </c>
      <c r="R5372" s="16"/>
      <c r="S5372" s="16" t="s">
        <v>14079</v>
      </c>
      <c r="T5372" s="16"/>
      <c r="U5372" s="39">
        <f t="shared" si="251"/>
        <v>14.542129324800001</v>
      </c>
    </row>
    <row r="5373" spans="1:21" ht="12" customHeight="1">
      <c r="A5373" s="15"/>
      <c r="B5373" s="16" t="s">
        <v>24038</v>
      </c>
      <c r="C5373" s="16" t="s">
        <v>23528</v>
      </c>
      <c r="D5373" s="16" t="s">
        <v>24024</v>
      </c>
      <c r="E5373" s="16" t="s">
        <v>24039</v>
      </c>
      <c r="F5373" s="17"/>
      <c r="G5373" s="22">
        <v>393</v>
      </c>
      <c r="H5373" s="19">
        <f t="shared" si="249"/>
        <v>12.118441104000002</v>
      </c>
      <c r="I5373" s="16"/>
      <c r="J5373" s="16">
        <f t="shared" si="250"/>
        <v>0</v>
      </c>
      <c r="K5373" s="20" t="s">
        <v>14000</v>
      </c>
      <c r="L5373" s="20" t="s">
        <v>13999</v>
      </c>
      <c r="M5373" s="20" t="s">
        <v>13999</v>
      </c>
      <c r="N5373" s="20" t="s">
        <v>13999</v>
      </c>
      <c r="O5373" s="20" t="s">
        <v>13999</v>
      </c>
      <c r="P5373" s="20" t="s">
        <v>13999</v>
      </c>
      <c r="Q5373" s="20"/>
      <c r="R5373" s="16"/>
      <c r="S5373" s="16"/>
      <c r="T5373" s="16"/>
      <c r="U5373" s="39">
        <f t="shared" si="251"/>
        <v>14.542129324800001</v>
      </c>
    </row>
    <row r="5374" spans="1:21" ht="23.25" customHeight="1">
      <c r="A5374" s="15"/>
      <c r="B5374" s="21" t="s">
        <v>24040</v>
      </c>
      <c r="C5374" s="16" t="s">
        <v>23528</v>
      </c>
      <c r="D5374" s="16" t="s">
        <v>24041</v>
      </c>
      <c r="E5374" s="16" t="s">
        <v>24042</v>
      </c>
      <c r="F5374" s="17"/>
      <c r="G5374" s="18">
        <v>1137</v>
      </c>
      <c r="H5374" s="19">
        <f t="shared" si="249"/>
        <v>35.060222736</v>
      </c>
      <c r="I5374" s="16"/>
      <c r="J5374" s="16">
        <f t="shared" si="250"/>
        <v>0</v>
      </c>
      <c r="K5374" s="20" t="s">
        <v>13999</v>
      </c>
      <c r="L5374" s="20" t="s">
        <v>13999</v>
      </c>
      <c r="M5374" s="20" t="s">
        <v>13999</v>
      </c>
      <c r="N5374" s="20" t="s">
        <v>13999</v>
      </c>
      <c r="O5374" s="20" t="s">
        <v>13999</v>
      </c>
      <c r="P5374" s="20" t="s">
        <v>13999</v>
      </c>
      <c r="Q5374" s="20" t="s">
        <v>13999</v>
      </c>
      <c r="R5374" s="16"/>
      <c r="S5374" s="16" t="s">
        <v>14079</v>
      </c>
      <c r="T5374" s="16"/>
      <c r="U5374" s="39">
        <f t="shared" si="251"/>
        <v>42.072267283199999</v>
      </c>
    </row>
    <row r="5375" spans="1:21" ht="23.25" customHeight="1">
      <c r="A5375" s="15"/>
      <c r="B5375" s="21" t="s">
        <v>24043</v>
      </c>
      <c r="C5375" s="16" t="s">
        <v>23528</v>
      </c>
      <c r="D5375" s="16" t="s">
        <v>24041</v>
      </c>
      <c r="E5375" s="16" t="s">
        <v>24044</v>
      </c>
      <c r="F5375" s="17"/>
      <c r="G5375" s="18">
        <v>1320</v>
      </c>
      <c r="H5375" s="19">
        <f t="shared" si="249"/>
        <v>40.703160960000005</v>
      </c>
      <c r="I5375" s="16"/>
      <c r="J5375" s="16">
        <f t="shared" si="250"/>
        <v>0</v>
      </c>
      <c r="K5375" s="20" t="s">
        <v>13999</v>
      </c>
      <c r="L5375" s="20" t="s">
        <v>13999</v>
      </c>
      <c r="M5375" s="20" t="s">
        <v>13999</v>
      </c>
      <c r="N5375" s="20" t="s">
        <v>13999</v>
      </c>
      <c r="O5375" s="20" t="s">
        <v>13999</v>
      </c>
      <c r="P5375" s="20" t="s">
        <v>13999</v>
      </c>
      <c r="Q5375" s="20" t="s">
        <v>13999</v>
      </c>
      <c r="R5375" s="16"/>
      <c r="S5375" s="16" t="s">
        <v>14079</v>
      </c>
      <c r="T5375" s="16"/>
      <c r="U5375" s="39">
        <f t="shared" si="251"/>
        <v>48.843793152000003</v>
      </c>
    </row>
    <row r="5376" spans="1:21" ht="23.25" customHeight="1">
      <c r="A5376" s="15"/>
      <c r="B5376" s="21" t="s">
        <v>24045</v>
      </c>
      <c r="C5376" s="16" t="s">
        <v>23528</v>
      </c>
      <c r="D5376" s="16" t="s">
        <v>24041</v>
      </c>
      <c r="E5376" s="16" t="s">
        <v>24046</v>
      </c>
      <c r="F5376" s="17"/>
      <c r="G5376" s="18">
        <v>1433</v>
      </c>
      <c r="H5376" s="19">
        <f t="shared" si="249"/>
        <v>44.187598223999998</v>
      </c>
      <c r="I5376" s="16"/>
      <c r="J5376" s="16">
        <f t="shared" si="250"/>
        <v>0</v>
      </c>
      <c r="K5376" s="20" t="s">
        <v>13999</v>
      </c>
      <c r="L5376" s="20" t="s">
        <v>13999</v>
      </c>
      <c r="M5376" s="20" t="s">
        <v>13999</v>
      </c>
      <c r="N5376" s="20" t="s">
        <v>13999</v>
      </c>
      <c r="O5376" s="20"/>
      <c r="P5376" s="20" t="s">
        <v>13999</v>
      </c>
      <c r="Q5376" s="20" t="s">
        <v>13999</v>
      </c>
      <c r="R5376" s="16"/>
      <c r="S5376" s="16" t="s">
        <v>14079</v>
      </c>
      <c r="T5376" s="16"/>
      <c r="U5376" s="39">
        <f t="shared" si="251"/>
        <v>53.025117868799995</v>
      </c>
    </row>
    <row r="5377" spans="1:21" ht="23.25" customHeight="1">
      <c r="A5377" s="15"/>
      <c r="B5377" s="21" t="s">
        <v>24047</v>
      </c>
      <c r="C5377" s="16" t="s">
        <v>23528</v>
      </c>
      <c r="D5377" s="16" t="s">
        <v>24041</v>
      </c>
      <c r="E5377" s="16" t="s">
        <v>24048</v>
      </c>
      <c r="F5377" s="17"/>
      <c r="G5377" s="18">
        <v>1433</v>
      </c>
      <c r="H5377" s="19">
        <f t="shared" si="249"/>
        <v>44.187598223999998</v>
      </c>
      <c r="I5377" s="16"/>
      <c r="J5377" s="16">
        <f t="shared" si="250"/>
        <v>0</v>
      </c>
      <c r="K5377" s="20" t="s">
        <v>13999</v>
      </c>
      <c r="L5377" s="20" t="s">
        <v>13999</v>
      </c>
      <c r="M5377" s="20" t="s">
        <v>13999</v>
      </c>
      <c r="N5377" s="20" t="s">
        <v>13999</v>
      </c>
      <c r="O5377" s="20" t="s">
        <v>13999</v>
      </c>
      <c r="P5377" s="20" t="s">
        <v>13999</v>
      </c>
      <c r="Q5377" s="20" t="s">
        <v>13999</v>
      </c>
      <c r="R5377" s="16"/>
      <c r="S5377" s="16" t="s">
        <v>14079</v>
      </c>
      <c r="T5377" s="16"/>
      <c r="U5377" s="39">
        <f t="shared" si="251"/>
        <v>53.025117868799995</v>
      </c>
    </row>
    <row r="5378" spans="1:21" ht="23.25" customHeight="1">
      <c r="A5378" s="15"/>
      <c r="B5378" s="21" t="s">
        <v>24049</v>
      </c>
      <c r="C5378" s="16" t="s">
        <v>23528</v>
      </c>
      <c r="D5378" s="16" t="s">
        <v>24041</v>
      </c>
      <c r="E5378" s="16" t="s">
        <v>24050</v>
      </c>
      <c r="F5378" s="17"/>
      <c r="G5378" s="18">
        <v>1557</v>
      </c>
      <c r="H5378" s="19">
        <f t="shared" si="249"/>
        <v>48.011228496000001</v>
      </c>
      <c r="I5378" s="16"/>
      <c r="J5378" s="16">
        <f t="shared" si="250"/>
        <v>0</v>
      </c>
      <c r="K5378" s="20" t="s">
        <v>14000</v>
      </c>
      <c r="L5378" s="20" t="s">
        <v>13999</v>
      </c>
      <c r="M5378" s="20" t="s">
        <v>13999</v>
      </c>
      <c r="N5378" s="20" t="s">
        <v>13999</v>
      </c>
      <c r="O5378" s="20" t="s">
        <v>13999</v>
      </c>
      <c r="P5378" s="20" t="s">
        <v>13999</v>
      </c>
      <c r="Q5378" s="20"/>
      <c r="R5378" s="16"/>
      <c r="S5378" s="16" t="s">
        <v>14079</v>
      </c>
      <c r="T5378" s="16"/>
      <c r="U5378" s="39">
        <f t="shared" si="251"/>
        <v>57.613474195199998</v>
      </c>
    </row>
    <row r="5379" spans="1:21" ht="23.25" customHeight="1">
      <c r="A5379" s="15"/>
      <c r="B5379" s="21" t="s">
        <v>24051</v>
      </c>
      <c r="C5379" s="16" t="s">
        <v>23528</v>
      </c>
      <c r="D5379" s="16" t="s">
        <v>24041</v>
      </c>
      <c r="E5379" s="16" t="s">
        <v>24052</v>
      </c>
      <c r="F5379" s="17"/>
      <c r="G5379" s="18">
        <v>1665</v>
      </c>
      <c r="H5379" s="19">
        <f t="shared" si="249"/>
        <v>51.341487120000004</v>
      </c>
      <c r="I5379" s="16"/>
      <c r="J5379" s="16">
        <f t="shared" si="250"/>
        <v>0</v>
      </c>
      <c r="K5379" s="20" t="s">
        <v>13999</v>
      </c>
      <c r="L5379" s="20" t="s">
        <v>13999</v>
      </c>
      <c r="M5379" s="20" t="s">
        <v>13999</v>
      </c>
      <c r="N5379" s="20" t="s">
        <v>13999</v>
      </c>
      <c r="O5379" s="20" t="s">
        <v>13999</v>
      </c>
      <c r="P5379" s="20" t="s">
        <v>13999</v>
      </c>
      <c r="Q5379" s="20" t="s">
        <v>13999</v>
      </c>
      <c r="R5379" s="16"/>
      <c r="S5379" s="16" t="s">
        <v>14079</v>
      </c>
      <c r="T5379" s="16"/>
      <c r="U5379" s="39">
        <f t="shared" si="251"/>
        <v>61.609784544</v>
      </c>
    </row>
    <row r="5380" spans="1:21" ht="23.25" customHeight="1">
      <c r="A5380" s="15"/>
      <c r="B5380" s="21" t="s">
        <v>24053</v>
      </c>
      <c r="C5380" s="16" t="s">
        <v>23528</v>
      </c>
      <c r="D5380" s="16" t="s">
        <v>24041</v>
      </c>
      <c r="E5380" s="16" t="s">
        <v>24054</v>
      </c>
      <c r="F5380" s="17"/>
      <c r="G5380" s="18">
        <v>1735</v>
      </c>
      <c r="H5380" s="19">
        <f t="shared" si="249"/>
        <v>53.499988080000008</v>
      </c>
      <c r="I5380" s="16"/>
      <c r="J5380" s="16">
        <f t="shared" si="250"/>
        <v>0</v>
      </c>
      <c r="K5380" s="20" t="s">
        <v>13999</v>
      </c>
      <c r="L5380" s="20" t="s">
        <v>13999</v>
      </c>
      <c r="M5380" s="20" t="s">
        <v>13999</v>
      </c>
      <c r="N5380" s="20" t="s">
        <v>13999</v>
      </c>
      <c r="O5380" s="20" t="s">
        <v>13999</v>
      </c>
      <c r="P5380" s="20" t="s">
        <v>13999</v>
      </c>
      <c r="Q5380" s="20" t="s">
        <v>13999</v>
      </c>
      <c r="R5380" s="16"/>
      <c r="S5380" s="16" t="s">
        <v>14079</v>
      </c>
      <c r="T5380" s="16"/>
      <c r="U5380" s="39">
        <f t="shared" si="251"/>
        <v>64.199985696000013</v>
      </c>
    </row>
    <row r="5381" spans="1:21" ht="23.25" customHeight="1">
      <c r="A5381" s="15"/>
      <c r="B5381" s="21" t="s">
        <v>24055</v>
      </c>
      <c r="C5381" s="16" t="s">
        <v>23528</v>
      </c>
      <c r="D5381" s="16" t="s">
        <v>24041</v>
      </c>
      <c r="E5381" s="16" t="s">
        <v>24056</v>
      </c>
      <c r="F5381" s="17"/>
      <c r="G5381" s="18">
        <v>1855</v>
      </c>
      <c r="H5381" s="19">
        <f t="shared" si="249"/>
        <v>57.200275440000013</v>
      </c>
      <c r="I5381" s="16"/>
      <c r="J5381" s="16">
        <f t="shared" si="250"/>
        <v>0</v>
      </c>
      <c r="K5381" s="20" t="s">
        <v>13999</v>
      </c>
      <c r="L5381" s="20" t="s">
        <v>13999</v>
      </c>
      <c r="M5381" s="20" t="s">
        <v>13999</v>
      </c>
      <c r="N5381" s="20" t="s">
        <v>13999</v>
      </c>
      <c r="O5381" s="20" t="s">
        <v>13999</v>
      </c>
      <c r="P5381" s="20" t="s">
        <v>13999</v>
      </c>
      <c r="Q5381" s="20" t="s">
        <v>13999</v>
      </c>
      <c r="R5381" s="16"/>
      <c r="S5381" s="16" t="s">
        <v>14079</v>
      </c>
      <c r="T5381" s="16"/>
      <c r="U5381" s="39">
        <f t="shared" si="251"/>
        <v>68.640330528000007</v>
      </c>
    </row>
    <row r="5382" spans="1:21" ht="23.25" customHeight="1">
      <c r="A5382" s="15"/>
      <c r="B5382" s="21" t="s">
        <v>24057</v>
      </c>
      <c r="C5382" s="16" t="s">
        <v>23528</v>
      </c>
      <c r="D5382" s="16" t="s">
        <v>24041</v>
      </c>
      <c r="E5382" s="16" t="s">
        <v>24058</v>
      </c>
      <c r="F5382" s="17"/>
      <c r="G5382" s="18">
        <v>1970</v>
      </c>
      <c r="H5382" s="19">
        <f t="shared" si="249"/>
        <v>60.746384160000019</v>
      </c>
      <c r="I5382" s="16"/>
      <c r="J5382" s="16">
        <f t="shared" si="250"/>
        <v>0</v>
      </c>
      <c r="K5382" s="20" t="s">
        <v>13999</v>
      </c>
      <c r="L5382" s="20" t="s">
        <v>13999</v>
      </c>
      <c r="M5382" s="20" t="s">
        <v>13999</v>
      </c>
      <c r="N5382" s="20"/>
      <c r="O5382" s="20" t="s">
        <v>13999</v>
      </c>
      <c r="P5382" s="20" t="s">
        <v>13999</v>
      </c>
      <c r="Q5382" s="20" t="s">
        <v>13999</v>
      </c>
      <c r="R5382" s="16"/>
      <c r="S5382" s="16" t="s">
        <v>14079</v>
      </c>
      <c r="T5382" s="16"/>
      <c r="U5382" s="39">
        <f t="shared" si="251"/>
        <v>72.895660992000018</v>
      </c>
    </row>
    <row r="5383" spans="1:21" ht="23.25" customHeight="1">
      <c r="A5383" s="15"/>
      <c r="B5383" s="21" t="s">
        <v>24059</v>
      </c>
      <c r="C5383" s="16" t="s">
        <v>23528</v>
      </c>
      <c r="D5383" s="16" t="s">
        <v>24041</v>
      </c>
      <c r="E5383" s="16" t="s">
        <v>24060</v>
      </c>
      <c r="F5383" s="17"/>
      <c r="G5383" s="18">
        <v>1970</v>
      </c>
      <c r="H5383" s="19">
        <f t="shared" si="249"/>
        <v>60.746384160000019</v>
      </c>
      <c r="I5383" s="16"/>
      <c r="J5383" s="16">
        <f t="shared" si="250"/>
        <v>0</v>
      </c>
      <c r="K5383" s="20" t="s">
        <v>13999</v>
      </c>
      <c r="L5383" s="20" t="s">
        <v>13999</v>
      </c>
      <c r="M5383" s="20" t="s">
        <v>13999</v>
      </c>
      <c r="N5383" s="20" t="s">
        <v>13999</v>
      </c>
      <c r="O5383" s="20" t="s">
        <v>13999</v>
      </c>
      <c r="P5383" s="20" t="s">
        <v>13999</v>
      </c>
      <c r="Q5383" s="20" t="s">
        <v>13999</v>
      </c>
      <c r="R5383" s="16"/>
      <c r="S5383" s="16" t="s">
        <v>14079</v>
      </c>
      <c r="T5383" s="16"/>
      <c r="U5383" s="39">
        <f t="shared" si="251"/>
        <v>72.895660992000018</v>
      </c>
    </row>
    <row r="5384" spans="1:21" ht="23.25" customHeight="1">
      <c r="A5384" s="15"/>
      <c r="B5384" s="21" t="s">
        <v>24061</v>
      </c>
      <c r="C5384" s="16" t="s">
        <v>23528</v>
      </c>
      <c r="D5384" s="16" t="s">
        <v>24041</v>
      </c>
      <c r="E5384" s="16" t="s">
        <v>24062</v>
      </c>
      <c r="F5384" s="17"/>
      <c r="G5384" s="18">
        <v>1482</v>
      </c>
      <c r="H5384" s="19">
        <f t="shared" si="249"/>
        <v>45.698548895999991</v>
      </c>
      <c r="I5384" s="16"/>
      <c r="J5384" s="16">
        <f t="shared" si="250"/>
        <v>0</v>
      </c>
      <c r="K5384" s="20" t="s">
        <v>13999</v>
      </c>
      <c r="L5384" s="20" t="s">
        <v>13999</v>
      </c>
      <c r="M5384" s="20" t="s">
        <v>13999</v>
      </c>
      <c r="N5384" s="20" t="s">
        <v>13999</v>
      </c>
      <c r="O5384" s="20" t="s">
        <v>13999</v>
      </c>
      <c r="P5384" s="20" t="s">
        <v>13999</v>
      </c>
      <c r="Q5384" s="20" t="s">
        <v>13999</v>
      </c>
      <c r="R5384" s="16"/>
      <c r="S5384" s="16" t="s">
        <v>14079</v>
      </c>
      <c r="T5384" s="16"/>
      <c r="U5384" s="39">
        <f t="shared" si="251"/>
        <v>54.838258675199988</v>
      </c>
    </row>
    <row r="5385" spans="1:21" ht="23.25" customHeight="1">
      <c r="A5385" s="15"/>
      <c r="B5385" s="21" t="s">
        <v>24063</v>
      </c>
      <c r="C5385" s="16" t="s">
        <v>23528</v>
      </c>
      <c r="D5385" s="16" t="s">
        <v>24041</v>
      </c>
      <c r="E5385" s="16" t="s">
        <v>24064</v>
      </c>
      <c r="F5385" s="17"/>
      <c r="G5385" s="18">
        <v>1665</v>
      </c>
      <c r="H5385" s="19">
        <f t="shared" si="249"/>
        <v>51.341487120000004</v>
      </c>
      <c r="I5385" s="16"/>
      <c r="J5385" s="16">
        <f t="shared" si="250"/>
        <v>0</v>
      </c>
      <c r="K5385" s="20" t="s">
        <v>13999</v>
      </c>
      <c r="L5385" s="20" t="s">
        <v>13999</v>
      </c>
      <c r="M5385" s="20" t="s">
        <v>13999</v>
      </c>
      <c r="N5385" s="20" t="s">
        <v>13999</v>
      </c>
      <c r="O5385" s="20"/>
      <c r="P5385" s="20" t="s">
        <v>13999</v>
      </c>
      <c r="Q5385" s="20" t="s">
        <v>13999</v>
      </c>
      <c r="R5385" s="16"/>
      <c r="S5385" s="16" t="s">
        <v>14079</v>
      </c>
      <c r="T5385" s="16"/>
      <c r="U5385" s="39">
        <f t="shared" si="251"/>
        <v>61.609784544</v>
      </c>
    </row>
    <row r="5386" spans="1:21" ht="23.25" customHeight="1">
      <c r="A5386" s="15"/>
      <c r="B5386" s="21" t="s">
        <v>24065</v>
      </c>
      <c r="C5386" s="16" t="s">
        <v>23528</v>
      </c>
      <c r="D5386" s="16" t="s">
        <v>24041</v>
      </c>
      <c r="E5386" s="16" t="s">
        <v>24066</v>
      </c>
      <c r="F5386" s="17"/>
      <c r="G5386" s="18">
        <v>1793</v>
      </c>
      <c r="H5386" s="19">
        <f t="shared" si="249"/>
        <v>55.288460304000004</v>
      </c>
      <c r="I5386" s="16"/>
      <c r="J5386" s="16">
        <f t="shared" si="250"/>
        <v>0</v>
      </c>
      <c r="K5386" s="20" t="s">
        <v>14000</v>
      </c>
      <c r="L5386" s="20" t="s">
        <v>13999</v>
      </c>
      <c r="M5386" s="20" t="s">
        <v>13999</v>
      </c>
      <c r="N5386" s="20" t="s">
        <v>13999</v>
      </c>
      <c r="O5386" s="20" t="s">
        <v>13999</v>
      </c>
      <c r="P5386" s="20" t="s">
        <v>13999</v>
      </c>
      <c r="Q5386" s="20"/>
      <c r="R5386" s="16"/>
      <c r="S5386" s="16" t="s">
        <v>14079</v>
      </c>
      <c r="T5386" s="16"/>
      <c r="U5386" s="39">
        <f t="shared" si="251"/>
        <v>66.346152364800005</v>
      </c>
    </row>
    <row r="5387" spans="1:21" ht="23.25" customHeight="1">
      <c r="A5387" s="15"/>
      <c r="B5387" s="21" t="s">
        <v>24067</v>
      </c>
      <c r="C5387" s="16" t="s">
        <v>23528</v>
      </c>
      <c r="D5387" s="16" t="s">
        <v>24041</v>
      </c>
      <c r="E5387" s="16" t="s">
        <v>24068</v>
      </c>
      <c r="F5387" s="17"/>
      <c r="G5387" s="18">
        <v>1910</v>
      </c>
      <c r="H5387" s="19">
        <f t="shared" si="249"/>
        <v>58.896240480000003</v>
      </c>
      <c r="I5387" s="16"/>
      <c r="J5387" s="16">
        <f t="shared" si="250"/>
        <v>0</v>
      </c>
      <c r="K5387" s="20" t="s">
        <v>14000</v>
      </c>
      <c r="L5387" s="20" t="s">
        <v>13999</v>
      </c>
      <c r="M5387" s="20" t="s">
        <v>13999</v>
      </c>
      <c r="N5387" s="20" t="s">
        <v>13999</v>
      </c>
      <c r="O5387" s="20"/>
      <c r="P5387" s="20" t="s">
        <v>13999</v>
      </c>
      <c r="Q5387" s="20" t="s">
        <v>13999</v>
      </c>
      <c r="R5387" s="16"/>
      <c r="S5387" s="16" t="s">
        <v>14079</v>
      </c>
      <c r="T5387" s="16"/>
      <c r="U5387" s="39">
        <f t="shared" si="251"/>
        <v>70.675488576000006</v>
      </c>
    </row>
    <row r="5388" spans="1:21" ht="23.25" customHeight="1">
      <c r="A5388" s="15"/>
      <c r="B5388" s="21" t="s">
        <v>24069</v>
      </c>
      <c r="C5388" s="16" t="s">
        <v>23528</v>
      </c>
      <c r="D5388" s="16" t="s">
        <v>24041</v>
      </c>
      <c r="E5388" s="16" t="s">
        <v>24070</v>
      </c>
      <c r="F5388" s="17"/>
      <c r="G5388" s="18">
        <v>2151</v>
      </c>
      <c r="H5388" s="19">
        <f t="shared" si="249"/>
        <v>66.327650928000011</v>
      </c>
      <c r="I5388" s="16"/>
      <c r="J5388" s="16">
        <f t="shared" si="250"/>
        <v>0</v>
      </c>
      <c r="K5388" s="20" t="s">
        <v>13999</v>
      </c>
      <c r="L5388" s="20" t="s">
        <v>13999</v>
      </c>
      <c r="M5388" s="20" t="s">
        <v>13999</v>
      </c>
      <c r="N5388" s="20" t="s">
        <v>13999</v>
      </c>
      <c r="O5388" s="20" t="s">
        <v>13999</v>
      </c>
      <c r="P5388" s="20" t="s">
        <v>13999</v>
      </c>
      <c r="Q5388" s="20" t="s">
        <v>13999</v>
      </c>
      <c r="R5388" s="16"/>
      <c r="S5388" s="16" t="s">
        <v>14079</v>
      </c>
      <c r="T5388" s="16" t="s">
        <v>24071</v>
      </c>
      <c r="U5388" s="39">
        <f t="shared" si="251"/>
        <v>79.593181113600011</v>
      </c>
    </row>
    <row r="5389" spans="1:21" ht="23.25" customHeight="1">
      <c r="A5389" s="15"/>
      <c r="B5389" s="21" t="s">
        <v>24072</v>
      </c>
      <c r="C5389" s="16" t="s">
        <v>23528</v>
      </c>
      <c r="D5389" s="16" t="s">
        <v>24041</v>
      </c>
      <c r="E5389" s="16" t="s">
        <v>24073</v>
      </c>
      <c r="F5389" s="17"/>
      <c r="G5389" s="18">
        <v>2151</v>
      </c>
      <c r="H5389" s="19">
        <f t="shared" si="249"/>
        <v>66.327650928000011</v>
      </c>
      <c r="I5389" s="16"/>
      <c r="J5389" s="16">
        <f t="shared" si="250"/>
        <v>0</v>
      </c>
      <c r="K5389" s="20" t="s">
        <v>13999</v>
      </c>
      <c r="L5389" s="20" t="s">
        <v>13999</v>
      </c>
      <c r="M5389" s="20" t="s">
        <v>13999</v>
      </c>
      <c r="N5389" s="20" t="s">
        <v>13999</v>
      </c>
      <c r="O5389" s="20" t="s">
        <v>13999</v>
      </c>
      <c r="P5389" s="20" t="s">
        <v>13999</v>
      </c>
      <c r="Q5389" s="20" t="s">
        <v>13999</v>
      </c>
      <c r="R5389" s="16"/>
      <c r="S5389" s="16" t="s">
        <v>14079</v>
      </c>
      <c r="T5389" s="16"/>
      <c r="U5389" s="39">
        <f t="shared" si="251"/>
        <v>79.593181113600011</v>
      </c>
    </row>
    <row r="5390" spans="1:21" ht="23.25" customHeight="1">
      <c r="A5390" s="15"/>
      <c r="B5390" s="21" t="s">
        <v>24074</v>
      </c>
      <c r="C5390" s="16" t="s">
        <v>23528</v>
      </c>
      <c r="D5390" s="16" t="s">
        <v>24041</v>
      </c>
      <c r="E5390" s="16" t="s">
        <v>24075</v>
      </c>
      <c r="F5390" s="17"/>
      <c r="G5390" s="18">
        <v>2374</v>
      </c>
      <c r="H5390" s="19">
        <f t="shared" si="249"/>
        <v>73.204018272000013</v>
      </c>
      <c r="I5390" s="16"/>
      <c r="J5390" s="16">
        <f t="shared" si="250"/>
        <v>0</v>
      </c>
      <c r="K5390" s="20" t="s">
        <v>14000</v>
      </c>
      <c r="L5390" s="20" t="s">
        <v>13999</v>
      </c>
      <c r="M5390" s="20" t="s">
        <v>13999</v>
      </c>
      <c r="N5390" s="20" t="s">
        <v>13999</v>
      </c>
      <c r="O5390" s="20" t="s">
        <v>13999</v>
      </c>
      <c r="P5390" s="20" t="s">
        <v>13999</v>
      </c>
      <c r="Q5390" s="20" t="s">
        <v>13999</v>
      </c>
      <c r="R5390" s="16"/>
      <c r="S5390" s="16" t="s">
        <v>14079</v>
      </c>
      <c r="T5390" s="16" t="s">
        <v>24076</v>
      </c>
      <c r="U5390" s="39">
        <f t="shared" si="251"/>
        <v>87.844821926400016</v>
      </c>
    </row>
    <row r="5391" spans="1:21" ht="23.25" customHeight="1">
      <c r="A5391" s="15"/>
      <c r="B5391" s="21" t="s">
        <v>24077</v>
      </c>
      <c r="C5391" s="16" t="s">
        <v>23528</v>
      </c>
      <c r="D5391" s="16" t="s">
        <v>24041</v>
      </c>
      <c r="E5391" s="16" t="s">
        <v>24078</v>
      </c>
      <c r="F5391" s="17"/>
      <c r="G5391" s="18">
        <v>2400</v>
      </c>
      <c r="H5391" s="19">
        <f t="shared" si="249"/>
        <v>74.005747200000002</v>
      </c>
      <c r="I5391" s="16"/>
      <c r="J5391" s="16">
        <f t="shared" si="250"/>
        <v>0</v>
      </c>
      <c r="K5391" s="20" t="s">
        <v>14000</v>
      </c>
      <c r="L5391" s="20" t="s">
        <v>13999</v>
      </c>
      <c r="M5391" s="20" t="s">
        <v>13999</v>
      </c>
      <c r="N5391" s="20" t="s">
        <v>13999</v>
      </c>
      <c r="O5391" s="20" t="s">
        <v>13999</v>
      </c>
      <c r="P5391" s="20" t="s">
        <v>13999</v>
      </c>
      <c r="Q5391" s="20" t="s">
        <v>13999</v>
      </c>
      <c r="R5391" s="16"/>
      <c r="S5391" s="16" t="s">
        <v>14156</v>
      </c>
      <c r="T5391" s="16"/>
      <c r="U5391" s="39">
        <f t="shared" si="251"/>
        <v>88.806896640000005</v>
      </c>
    </row>
    <row r="5392" spans="1:21" ht="23.25" customHeight="1">
      <c r="A5392" s="15"/>
      <c r="B5392" s="21" t="s">
        <v>24079</v>
      </c>
      <c r="C5392" s="16" t="s">
        <v>23528</v>
      </c>
      <c r="D5392" s="16" t="s">
        <v>24041</v>
      </c>
      <c r="E5392" s="16" t="s">
        <v>24080</v>
      </c>
      <c r="F5392" s="17"/>
      <c r="G5392" s="18">
        <v>2400</v>
      </c>
      <c r="H5392" s="19">
        <f t="shared" si="249"/>
        <v>74.005747200000002</v>
      </c>
      <c r="I5392" s="16"/>
      <c r="J5392" s="16">
        <f t="shared" si="250"/>
        <v>0</v>
      </c>
      <c r="K5392" s="20" t="s">
        <v>14000</v>
      </c>
      <c r="L5392" s="20" t="s">
        <v>13999</v>
      </c>
      <c r="M5392" s="20" t="s">
        <v>13999</v>
      </c>
      <c r="N5392" s="20"/>
      <c r="O5392" s="20" t="s">
        <v>13999</v>
      </c>
      <c r="P5392" s="20" t="s">
        <v>13999</v>
      </c>
      <c r="Q5392" s="20" t="s">
        <v>13999</v>
      </c>
      <c r="R5392" s="16"/>
      <c r="S5392" s="16" t="s">
        <v>14156</v>
      </c>
      <c r="T5392" s="16"/>
      <c r="U5392" s="39">
        <f t="shared" si="251"/>
        <v>88.806896640000005</v>
      </c>
    </row>
    <row r="5393" spans="1:21" ht="23.25" customHeight="1">
      <c r="A5393" s="15"/>
      <c r="B5393" s="21" t="s">
        <v>24081</v>
      </c>
      <c r="C5393" s="16" t="s">
        <v>23528</v>
      </c>
      <c r="D5393" s="16" t="s">
        <v>24041</v>
      </c>
      <c r="E5393" s="16" t="s">
        <v>24082</v>
      </c>
      <c r="F5393" s="17"/>
      <c r="G5393" s="18">
        <v>2400</v>
      </c>
      <c r="H5393" s="19">
        <f t="shared" si="249"/>
        <v>74.005747200000002</v>
      </c>
      <c r="I5393" s="16"/>
      <c r="J5393" s="16">
        <f t="shared" si="250"/>
        <v>0</v>
      </c>
      <c r="K5393" s="20" t="s">
        <v>13999</v>
      </c>
      <c r="L5393" s="20" t="s">
        <v>13999</v>
      </c>
      <c r="M5393" s="20" t="s">
        <v>13999</v>
      </c>
      <c r="N5393" s="20" t="s">
        <v>13999</v>
      </c>
      <c r="O5393" s="20" t="s">
        <v>13999</v>
      </c>
      <c r="P5393" s="20" t="s">
        <v>13999</v>
      </c>
      <c r="Q5393" s="20" t="s">
        <v>13999</v>
      </c>
      <c r="R5393" s="16"/>
      <c r="S5393" s="16" t="s">
        <v>14079</v>
      </c>
      <c r="T5393" s="16"/>
      <c r="U5393" s="39">
        <f t="shared" si="251"/>
        <v>88.806896640000005</v>
      </c>
    </row>
    <row r="5394" spans="1:21" ht="23.25" customHeight="1">
      <c r="A5394" s="15"/>
      <c r="B5394" s="21" t="s">
        <v>24083</v>
      </c>
      <c r="C5394" s="16" t="s">
        <v>23528</v>
      </c>
      <c r="D5394" s="16" t="s">
        <v>24084</v>
      </c>
      <c r="E5394" s="16" t="s">
        <v>24085</v>
      </c>
      <c r="F5394" s="17"/>
      <c r="G5394" s="22">
        <v>875</v>
      </c>
      <c r="H5394" s="19">
        <f t="shared" si="249"/>
        <v>26.981262000000005</v>
      </c>
      <c r="I5394" s="16"/>
      <c r="J5394" s="16">
        <f t="shared" si="250"/>
        <v>0</v>
      </c>
      <c r="K5394" s="20"/>
      <c r="L5394" s="20" t="s">
        <v>13999</v>
      </c>
      <c r="M5394" s="20" t="s">
        <v>13999</v>
      </c>
      <c r="N5394" s="20" t="s">
        <v>13999</v>
      </c>
      <c r="O5394" s="20" t="s">
        <v>13999</v>
      </c>
      <c r="P5394" s="20" t="s">
        <v>13999</v>
      </c>
      <c r="Q5394" s="20" t="s">
        <v>13999</v>
      </c>
      <c r="R5394" s="16"/>
      <c r="S5394" s="16" t="s">
        <v>14079</v>
      </c>
      <c r="T5394" s="16" t="s">
        <v>24086</v>
      </c>
      <c r="U5394" s="39">
        <f t="shared" si="251"/>
        <v>32.377514400000003</v>
      </c>
    </row>
    <row r="5395" spans="1:21" ht="23.25" customHeight="1">
      <c r="A5395" s="15"/>
      <c r="B5395" s="21" t="s">
        <v>24087</v>
      </c>
      <c r="C5395" s="16" t="s">
        <v>23528</v>
      </c>
      <c r="D5395" s="16" t="s">
        <v>24084</v>
      </c>
      <c r="E5395" s="16" t="s">
        <v>24088</v>
      </c>
      <c r="F5395" s="17"/>
      <c r="G5395" s="18">
        <v>1933</v>
      </c>
      <c r="H5395" s="19">
        <f t="shared" si="249"/>
        <v>59.605462224000007</v>
      </c>
      <c r="I5395" s="16"/>
      <c r="J5395" s="16">
        <f t="shared" si="250"/>
        <v>0</v>
      </c>
      <c r="K5395" s="20" t="s">
        <v>13999</v>
      </c>
      <c r="L5395" s="20" t="s">
        <v>13999</v>
      </c>
      <c r="M5395" s="20" t="s">
        <v>13999</v>
      </c>
      <c r="N5395" s="20"/>
      <c r="O5395" s="20"/>
      <c r="P5395" s="20" t="s">
        <v>13999</v>
      </c>
      <c r="Q5395" s="20"/>
      <c r="R5395" s="16"/>
      <c r="S5395" s="16" t="s">
        <v>14079</v>
      </c>
      <c r="T5395" s="16"/>
      <c r="U5395" s="39">
        <f t="shared" si="251"/>
        <v>71.526554668800003</v>
      </c>
    </row>
    <row r="5396" spans="1:21" ht="23.25" customHeight="1">
      <c r="A5396" s="15"/>
      <c r="B5396" s="21" t="s">
        <v>24089</v>
      </c>
      <c r="C5396" s="16" t="s">
        <v>23528</v>
      </c>
      <c r="D5396" s="16" t="s">
        <v>24084</v>
      </c>
      <c r="E5396" s="16" t="s">
        <v>24090</v>
      </c>
      <c r="F5396" s="17"/>
      <c r="G5396" s="22">
        <v>701</v>
      </c>
      <c r="H5396" s="19">
        <f t="shared" si="249"/>
        <v>21.615845327999999</v>
      </c>
      <c r="I5396" s="16"/>
      <c r="J5396" s="16">
        <f t="shared" si="250"/>
        <v>0</v>
      </c>
      <c r="K5396" s="20"/>
      <c r="L5396" s="20"/>
      <c r="M5396" s="20" t="s">
        <v>13999</v>
      </c>
      <c r="N5396" s="20" t="s">
        <v>13999</v>
      </c>
      <c r="O5396" s="20" t="s">
        <v>13999</v>
      </c>
      <c r="P5396" s="20"/>
      <c r="Q5396" s="20" t="s">
        <v>13999</v>
      </c>
      <c r="R5396" s="16"/>
      <c r="S5396" s="16" t="s">
        <v>14079</v>
      </c>
      <c r="T5396" s="16"/>
      <c r="U5396" s="39">
        <f t="shared" si="251"/>
        <v>25.939014393599997</v>
      </c>
    </row>
    <row r="5397" spans="1:21" ht="23.25" customHeight="1">
      <c r="A5397" s="15"/>
      <c r="B5397" s="21" t="s">
        <v>24091</v>
      </c>
      <c r="C5397" s="16" t="s">
        <v>23528</v>
      </c>
      <c r="D5397" s="16" t="s">
        <v>24084</v>
      </c>
      <c r="E5397" s="16" t="s">
        <v>24092</v>
      </c>
      <c r="F5397" s="17"/>
      <c r="G5397" s="22">
        <v>701</v>
      </c>
      <c r="H5397" s="19">
        <f t="shared" ref="H5397:H5460" si="252">IF(R5397="Мax скидка 20%",G5397*0.8*1.05/100*H$15,IF(R5397="От 3-х шт. скидка 50%.",G5397*0.5*1.05/100*H$15,G5397*0.6*1.05/100*H$15))*1.03*1.2*1.1</f>
        <v>21.615845327999999</v>
      </c>
      <c r="I5397" s="16"/>
      <c r="J5397" s="16">
        <f t="shared" si="250"/>
        <v>0</v>
      </c>
      <c r="K5397" s="20" t="s">
        <v>14000</v>
      </c>
      <c r="L5397" s="20" t="s">
        <v>13999</v>
      </c>
      <c r="M5397" s="20" t="s">
        <v>13999</v>
      </c>
      <c r="N5397" s="20" t="s">
        <v>13999</v>
      </c>
      <c r="O5397" s="20" t="s">
        <v>13999</v>
      </c>
      <c r="P5397" s="20" t="s">
        <v>13999</v>
      </c>
      <c r="Q5397" s="20" t="s">
        <v>13999</v>
      </c>
      <c r="R5397" s="16"/>
      <c r="S5397" s="16" t="s">
        <v>14079</v>
      </c>
      <c r="T5397" s="16" t="s">
        <v>24093</v>
      </c>
      <c r="U5397" s="39">
        <f t="shared" si="251"/>
        <v>25.939014393599997</v>
      </c>
    </row>
    <row r="5398" spans="1:21" ht="23.25" customHeight="1">
      <c r="A5398" s="15"/>
      <c r="B5398" s="21" t="s">
        <v>24094</v>
      </c>
      <c r="C5398" s="16" t="s">
        <v>23528</v>
      </c>
      <c r="D5398" s="16" t="s">
        <v>24084</v>
      </c>
      <c r="E5398" s="16" t="s">
        <v>24095</v>
      </c>
      <c r="F5398" s="17"/>
      <c r="G5398" s="22">
        <v>754</v>
      </c>
      <c r="H5398" s="19">
        <f t="shared" si="252"/>
        <v>23.250138912000001</v>
      </c>
      <c r="I5398" s="16"/>
      <c r="J5398" s="16">
        <f t="shared" ref="J5398:J5461" si="253">H5398*I5398</f>
        <v>0</v>
      </c>
      <c r="K5398" s="20" t="s">
        <v>14000</v>
      </c>
      <c r="L5398" s="20" t="s">
        <v>13999</v>
      </c>
      <c r="M5398" s="20" t="s">
        <v>13999</v>
      </c>
      <c r="N5398" s="20" t="s">
        <v>13999</v>
      </c>
      <c r="O5398" s="20" t="s">
        <v>13999</v>
      </c>
      <c r="P5398" s="20" t="s">
        <v>13999</v>
      </c>
      <c r="Q5398" s="20" t="s">
        <v>13999</v>
      </c>
      <c r="R5398" s="16"/>
      <c r="S5398" s="16" t="s">
        <v>14079</v>
      </c>
      <c r="T5398" s="16" t="s">
        <v>24096</v>
      </c>
      <c r="U5398" s="39">
        <f t="shared" ref="U5398:U5461" si="254">IF(H5398&gt;100,H5398*1.11+15,H5398*1.2)</f>
        <v>27.900166694399999</v>
      </c>
    </row>
    <row r="5399" spans="1:21" ht="23.25" customHeight="1">
      <c r="A5399" s="15"/>
      <c r="B5399" s="21" t="s">
        <v>24097</v>
      </c>
      <c r="C5399" s="16" t="s">
        <v>23528</v>
      </c>
      <c r="D5399" s="16" t="s">
        <v>24084</v>
      </c>
      <c r="E5399" s="16" t="s">
        <v>24098</v>
      </c>
      <c r="F5399" s="17"/>
      <c r="G5399" s="22">
        <v>790</v>
      </c>
      <c r="H5399" s="19">
        <f t="shared" si="252"/>
        <v>24.360225120000003</v>
      </c>
      <c r="I5399" s="16"/>
      <c r="J5399" s="16">
        <f t="shared" si="253"/>
        <v>0</v>
      </c>
      <c r="K5399" s="20" t="s">
        <v>13999</v>
      </c>
      <c r="L5399" s="20" t="s">
        <v>13999</v>
      </c>
      <c r="M5399" s="20" t="s">
        <v>13999</v>
      </c>
      <c r="N5399" s="20" t="s">
        <v>13999</v>
      </c>
      <c r="O5399" s="20" t="s">
        <v>13999</v>
      </c>
      <c r="P5399" s="20" t="s">
        <v>13999</v>
      </c>
      <c r="Q5399" s="20" t="s">
        <v>13999</v>
      </c>
      <c r="R5399" s="16"/>
      <c r="S5399" s="16" t="s">
        <v>14079</v>
      </c>
      <c r="T5399" s="16" t="s">
        <v>24099</v>
      </c>
      <c r="U5399" s="39">
        <f t="shared" si="254"/>
        <v>29.232270144000001</v>
      </c>
    </row>
    <row r="5400" spans="1:21" ht="23.25" customHeight="1">
      <c r="A5400" s="15"/>
      <c r="B5400" s="21" t="s">
        <v>24100</v>
      </c>
      <c r="C5400" s="16" t="s">
        <v>23528</v>
      </c>
      <c r="D5400" s="16" t="s">
        <v>24084</v>
      </c>
      <c r="E5400" s="16" t="s">
        <v>24101</v>
      </c>
      <c r="F5400" s="17"/>
      <c r="G5400" s="22">
        <v>790</v>
      </c>
      <c r="H5400" s="19">
        <f t="shared" si="252"/>
        <v>24.360225120000003</v>
      </c>
      <c r="I5400" s="16"/>
      <c r="J5400" s="16">
        <f t="shared" si="253"/>
        <v>0</v>
      </c>
      <c r="K5400" s="20" t="s">
        <v>13999</v>
      </c>
      <c r="L5400" s="20" t="s">
        <v>13999</v>
      </c>
      <c r="M5400" s="20" t="s">
        <v>13999</v>
      </c>
      <c r="N5400" s="20" t="s">
        <v>13999</v>
      </c>
      <c r="O5400" s="20" t="s">
        <v>13999</v>
      </c>
      <c r="P5400" s="20"/>
      <c r="Q5400" s="20" t="s">
        <v>13999</v>
      </c>
      <c r="R5400" s="16"/>
      <c r="S5400" s="16" t="s">
        <v>14079</v>
      </c>
      <c r="T5400" s="16" t="s">
        <v>24102</v>
      </c>
      <c r="U5400" s="39">
        <f t="shared" si="254"/>
        <v>29.232270144000001</v>
      </c>
    </row>
    <row r="5401" spans="1:21" ht="23.25" customHeight="1">
      <c r="A5401" s="15"/>
      <c r="B5401" s="21" t="s">
        <v>24103</v>
      </c>
      <c r="C5401" s="16" t="s">
        <v>23528</v>
      </c>
      <c r="D5401" s="16" t="s">
        <v>24084</v>
      </c>
      <c r="E5401" s="16" t="s">
        <v>24104</v>
      </c>
      <c r="F5401" s="17"/>
      <c r="G5401" s="22">
        <v>924</v>
      </c>
      <c r="H5401" s="19">
        <f t="shared" si="252"/>
        <v>28.492212672000004</v>
      </c>
      <c r="I5401" s="16"/>
      <c r="J5401" s="16">
        <f t="shared" si="253"/>
        <v>0</v>
      </c>
      <c r="K5401" s="20" t="s">
        <v>14000</v>
      </c>
      <c r="L5401" s="20" t="s">
        <v>13999</v>
      </c>
      <c r="M5401" s="20" t="s">
        <v>13999</v>
      </c>
      <c r="N5401" s="20" t="s">
        <v>13999</v>
      </c>
      <c r="O5401" s="20" t="s">
        <v>13999</v>
      </c>
      <c r="P5401" s="20" t="s">
        <v>13999</v>
      </c>
      <c r="Q5401" s="20" t="s">
        <v>13999</v>
      </c>
      <c r="R5401" s="16"/>
      <c r="S5401" s="16" t="s">
        <v>14079</v>
      </c>
      <c r="T5401" s="16" t="s">
        <v>24105</v>
      </c>
      <c r="U5401" s="39">
        <f t="shared" si="254"/>
        <v>34.190655206400002</v>
      </c>
    </row>
    <row r="5402" spans="1:21" ht="23.25" customHeight="1">
      <c r="A5402" s="15"/>
      <c r="B5402" s="21" t="s">
        <v>24106</v>
      </c>
      <c r="C5402" s="16" t="s">
        <v>23528</v>
      </c>
      <c r="D5402" s="16" t="s">
        <v>24084</v>
      </c>
      <c r="E5402" s="16" t="s">
        <v>24107</v>
      </c>
      <c r="F5402" s="17"/>
      <c r="G5402" s="22">
        <v>924</v>
      </c>
      <c r="H5402" s="19">
        <f t="shared" si="252"/>
        <v>28.492212672000004</v>
      </c>
      <c r="I5402" s="16"/>
      <c r="J5402" s="16">
        <f t="shared" si="253"/>
        <v>0</v>
      </c>
      <c r="K5402" s="20" t="s">
        <v>13999</v>
      </c>
      <c r="L5402" s="20" t="s">
        <v>13999</v>
      </c>
      <c r="M5402" s="20" t="s">
        <v>13999</v>
      </c>
      <c r="N5402" s="20" t="s">
        <v>13999</v>
      </c>
      <c r="O5402" s="20" t="s">
        <v>13999</v>
      </c>
      <c r="P5402" s="20" t="s">
        <v>13999</v>
      </c>
      <c r="Q5402" s="20" t="s">
        <v>13999</v>
      </c>
      <c r="R5402" s="16"/>
      <c r="S5402" s="16" t="s">
        <v>14079</v>
      </c>
      <c r="T5402" s="16"/>
      <c r="U5402" s="39">
        <f t="shared" si="254"/>
        <v>34.190655206400002</v>
      </c>
    </row>
    <row r="5403" spans="1:21" ht="23.25" customHeight="1">
      <c r="A5403" s="15"/>
      <c r="B5403" s="21" t="s">
        <v>24108</v>
      </c>
      <c r="C5403" s="16" t="s">
        <v>23528</v>
      </c>
      <c r="D5403" s="16" t="s">
        <v>24084</v>
      </c>
      <c r="E5403" s="16" t="s">
        <v>24109</v>
      </c>
      <c r="F5403" s="17"/>
      <c r="G5403" s="22">
        <v>975</v>
      </c>
      <c r="H5403" s="19">
        <f t="shared" si="252"/>
        <v>30.0648348</v>
      </c>
      <c r="I5403" s="16"/>
      <c r="J5403" s="16">
        <f t="shared" si="253"/>
        <v>0</v>
      </c>
      <c r="K5403" s="20" t="s">
        <v>13999</v>
      </c>
      <c r="L5403" s="20" t="s">
        <v>13999</v>
      </c>
      <c r="M5403" s="20" t="s">
        <v>13999</v>
      </c>
      <c r="N5403" s="20" t="s">
        <v>13999</v>
      </c>
      <c r="O5403" s="20" t="s">
        <v>13999</v>
      </c>
      <c r="P5403" s="20" t="s">
        <v>13999</v>
      </c>
      <c r="Q5403" s="20" t="s">
        <v>13999</v>
      </c>
      <c r="R5403" s="16"/>
      <c r="S5403" s="16" t="s">
        <v>14079</v>
      </c>
      <c r="T5403" s="16" t="s">
        <v>24110</v>
      </c>
      <c r="U5403" s="39">
        <f t="shared" si="254"/>
        <v>36.07780176</v>
      </c>
    </row>
    <row r="5404" spans="1:21" ht="23.25" customHeight="1">
      <c r="A5404" s="15"/>
      <c r="B5404" s="21" t="s">
        <v>24111</v>
      </c>
      <c r="C5404" s="16" t="s">
        <v>23528</v>
      </c>
      <c r="D5404" s="16" t="s">
        <v>24084</v>
      </c>
      <c r="E5404" s="16" t="s">
        <v>24112</v>
      </c>
      <c r="F5404" s="17"/>
      <c r="G5404" s="18">
        <v>1029</v>
      </c>
      <c r="H5404" s="19">
        <f t="shared" si="252"/>
        <v>31.729964111999994</v>
      </c>
      <c r="I5404" s="16"/>
      <c r="J5404" s="16">
        <f t="shared" si="253"/>
        <v>0</v>
      </c>
      <c r="K5404" s="20" t="s">
        <v>13999</v>
      </c>
      <c r="L5404" s="20" t="s">
        <v>13999</v>
      </c>
      <c r="M5404" s="20"/>
      <c r="N5404" s="20" t="s">
        <v>13999</v>
      </c>
      <c r="O5404" s="20" t="s">
        <v>13999</v>
      </c>
      <c r="P5404" s="20" t="s">
        <v>13999</v>
      </c>
      <c r="Q5404" s="20"/>
      <c r="R5404" s="16"/>
      <c r="S5404" s="16" t="s">
        <v>14079</v>
      </c>
      <c r="T5404" s="16" t="s">
        <v>24113</v>
      </c>
      <c r="U5404" s="39">
        <f t="shared" si="254"/>
        <v>38.07595693439999</v>
      </c>
    </row>
    <row r="5405" spans="1:21" ht="23.25" customHeight="1">
      <c r="A5405" s="15"/>
      <c r="B5405" s="21" t="s">
        <v>24114</v>
      </c>
      <c r="C5405" s="16" t="s">
        <v>23528</v>
      </c>
      <c r="D5405" s="16" t="s">
        <v>24084</v>
      </c>
      <c r="E5405" s="16" t="s">
        <v>24115</v>
      </c>
      <c r="F5405" s="17"/>
      <c r="G5405" s="18">
        <v>1029</v>
      </c>
      <c r="H5405" s="19">
        <f t="shared" si="252"/>
        <v>31.729964111999994</v>
      </c>
      <c r="I5405" s="16"/>
      <c r="J5405" s="16">
        <f t="shared" si="253"/>
        <v>0</v>
      </c>
      <c r="K5405" s="20"/>
      <c r="L5405" s="20" t="s">
        <v>13999</v>
      </c>
      <c r="M5405" s="20" t="s">
        <v>13999</v>
      </c>
      <c r="N5405" s="20" t="s">
        <v>13999</v>
      </c>
      <c r="O5405" s="20" t="s">
        <v>13999</v>
      </c>
      <c r="P5405" s="20" t="s">
        <v>13999</v>
      </c>
      <c r="Q5405" s="20" t="s">
        <v>13999</v>
      </c>
      <c r="R5405" s="16"/>
      <c r="S5405" s="16" t="s">
        <v>14079</v>
      </c>
      <c r="T5405" s="16" t="s">
        <v>24116</v>
      </c>
      <c r="U5405" s="39">
        <f t="shared" si="254"/>
        <v>38.07595693439999</v>
      </c>
    </row>
    <row r="5406" spans="1:21" ht="23.25" customHeight="1">
      <c r="A5406" s="15"/>
      <c r="B5406" s="21" t="s">
        <v>24117</v>
      </c>
      <c r="C5406" s="16" t="s">
        <v>23528</v>
      </c>
      <c r="D5406" s="16" t="s">
        <v>24084</v>
      </c>
      <c r="E5406" s="16" t="s">
        <v>24118</v>
      </c>
      <c r="F5406" s="17"/>
      <c r="G5406" s="18">
        <v>1139</v>
      </c>
      <c r="H5406" s="19">
        <f t="shared" si="252"/>
        <v>35.121894192000006</v>
      </c>
      <c r="I5406" s="16"/>
      <c r="J5406" s="16">
        <f t="shared" si="253"/>
        <v>0</v>
      </c>
      <c r="K5406" s="20" t="s">
        <v>13999</v>
      </c>
      <c r="L5406" s="20" t="s">
        <v>13999</v>
      </c>
      <c r="M5406" s="20" t="s">
        <v>13999</v>
      </c>
      <c r="N5406" s="20" t="s">
        <v>13999</v>
      </c>
      <c r="O5406" s="20" t="s">
        <v>13999</v>
      </c>
      <c r="P5406" s="20" t="s">
        <v>13999</v>
      </c>
      <c r="Q5406" s="20" t="s">
        <v>13999</v>
      </c>
      <c r="R5406" s="16"/>
      <c r="S5406" s="16" t="s">
        <v>14079</v>
      </c>
      <c r="T5406" s="16" t="s">
        <v>24119</v>
      </c>
      <c r="U5406" s="39">
        <f t="shared" si="254"/>
        <v>42.146273030400003</v>
      </c>
    </row>
    <row r="5407" spans="1:21" ht="23.25" customHeight="1">
      <c r="A5407" s="15"/>
      <c r="B5407" s="21" t="s">
        <v>24120</v>
      </c>
      <c r="C5407" s="16" t="s">
        <v>23528</v>
      </c>
      <c r="D5407" s="16" t="s">
        <v>24084</v>
      </c>
      <c r="E5407" s="16" t="s">
        <v>24121</v>
      </c>
      <c r="F5407" s="17"/>
      <c r="G5407" s="18">
        <v>1203</v>
      </c>
      <c r="H5407" s="19">
        <f t="shared" si="252"/>
        <v>37.095380784000007</v>
      </c>
      <c r="I5407" s="16"/>
      <c r="J5407" s="16">
        <f t="shared" si="253"/>
        <v>0</v>
      </c>
      <c r="K5407" s="20" t="s">
        <v>13999</v>
      </c>
      <c r="L5407" s="20" t="s">
        <v>13999</v>
      </c>
      <c r="M5407" s="20" t="s">
        <v>13999</v>
      </c>
      <c r="N5407" s="20" t="s">
        <v>13999</v>
      </c>
      <c r="O5407" s="20" t="s">
        <v>13999</v>
      </c>
      <c r="P5407" s="20" t="s">
        <v>13999</v>
      </c>
      <c r="Q5407" s="20" t="s">
        <v>13999</v>
      </c>
      <c r="R5407" s="16"/>
      <c r="S5407" s="16" t="s">
        <v>14079</v>
      </c>
      <c r="T5407" s="16" t="s">
        <v>24122</v>
      </c>
      <c r="U5407" s="39">
        <f t="shared" si="254"/>
        <v>44.514456940800009</v>
      </c>
    </row>
    <row r="5408" spans="1:21" ht="23.25" customHeight="1">
      <c r="A5408" s="15"/>
      <c r="B5408" s="21" t="s">
        <v>24123</v>
      </c>
      <c r="C5408" s="16" t="s">
        <v>23528</v>
      </c>
      <c r="D5408" s="16" t="s">
        <v>24084</v>
      </c>
      <c r="E5408" s="16" t="s">
        <v>24124</v>
      </c>
      <c r="F5408" s="17"/>
      <c r="G5408" s="18">
        <v>1203</v>
      </c>
      <c r="H5408" s="19">
        <f t="shared" si="252"/>
        <v>37.095380784000007</v>
      </c>
      <c r="I5408" s="16"/>
      <c r="J5408" s="16">
        <f t="shared" si="253"/>
        <v>0</v>
      </c>
      <c r="K5408" s="20" t="s">
        <v>13999</v>
      </c>
      <c r="L5408" s="20" t="s">
        <v>13999</v>
      </c>
      <c r="M5408" s="20" t="s">
        <v>13999</v>
      </c>
      <c r="N5408" s="20" t="s">
        <v>13999</v>
      </c>
      <c r="O5408" s="20" t="s">
        <v>13999</v>
      </c>
      <c r="P5408" s="20" t="s">
        <v>13999</v>
      </c>
      <c r="Q5408" s="20" t="s">
        <v>13999</v>
      </c>
      <c r="R5408" s="16"/>
      <c r="S5408" s="16" t="s">
        <v>14079</v>
      </c>
      <c r="T5408" s="16"/>
      <c r="U5408" s="39">
        <f t="shared" si="254"/>
        <v>44.514456940800009</v>
      </c>
    </row>
    <row r="5409" spans="1:21" ht="23.25" customHeight="1">
      <c r="A5409" s="15"/>
      <c r="B5409" s="21" t="s">
        <v>24125</v>
      </c>
      <c r="C5409" s="16" t="s">
        <v>23528</v>
      </c>
      <c r="D5409" s="16" t="s">
        <v>24084</v>
      </c>
      <c r="E5409" s="16" t="s">
        <v>24126</v>
      </c>
      <c r="F5409" s="17"/>
      <c r="G5409" s="22">
        <v>814</v>
      </c>
      <c r="H5409" s="19">
        <f t="shared" si="252"/>
        <v>25.100282592000006</v>
      </c>
      <c r="I5409" s="16"/>
      <c r="J5409" s="16">
        <f t="shared" si="253"/>
        <v>0</v>
      </c>
      <c r="K5409" s="20" t="s">
        <v>14000</v>
      </c>
      <c r="L5409" s="20" t="s">
        <v>13999</v>
      </c>
      <c r="M5409" s="20" t="s">
        <v>13999</v>
      </c>
      <c r="N5409" s="20"/>
      <c r="O5409" s="20" t="s">
        <v>13999</v>
      </c>
      <c r="P5409" s="20" t="s">
        <v>13999</v>
      </c>
      <c r="Q5409" s="20" t="s">
        <v>13999</v>
      </c>
      <c r="R5409" s="16"/>
      <c r="S5409" s="16" t="s">
        <v>14079</v>
      </c>
      <c r="T5409" s="16" t="s">
        <v>24127</v>
      </c>
      <c r="U5409" s="39">
        <f t="shared" si="254"/>
        <v>30.120339110400007</v>
      </c>
    </row>
    <row r="5410" spans="1:21" ht="23.25" customHeight="1">
      <c r="A5410" s="15"/>
      <c r="B5410" s="21" t="s">
        <v>24128</v>
      </c>
      <c r="C5410" s="16" t="s">
        <v>23528</v>
      </c>
      <c r="D5410" s="16" t="s">
        <v>24084</v>
      </c>
      <c r="E5410" s="16" t="s">
        <v>24129</v>
      </c>
      <c r="F5410" s="17"/>
      <c r="G5410" s="22">
        <v>886</v>
      </c>
      <c r="H5410" s="19">
        <f t="shared" si="252"/>
        <v>27.320455008000003</v>
      </c>
      <c r="I5410" s="16"/>
      <c r="J5410" s="16">
        <f t="shared" si="253"/>
        <v>0</v>
      </c>
      <c r="K5410" s="20"/>
      <c r="L5410" s="20" t="s">
        <v>13999</v>
      </c>
      <c r="M5410" s="20" t="s">
        <v>13999</v>
      </c>
      <c r="N5410" s="20" t="s">
        <v>13999</v>
      </c>
      <c r="O5410" s="20" t="s">
        <v>13999</v>
      </c>
      <c r="P5410" s="20" t="s">
        <v>13999</v>
      </c>
      <c r="Q5410" s="20" t="s">
        <v>13999</v>
      </c>
      <c r="R5410" s="16"/>
      <c r="S5410" s="16" t="s">
        <v>14079</v>
      </c>
      <c r="T5410" s="16" t="s">
        <v>24130</v>
      </c>
      <c r="U5410" s="39">
        <f t="shared" si="254"/>
        <v>32.7845460096</v>
      </c>
    </row>
    <row r="5411" spans="1:21" ht="23.25" customHeight="1">
      <c r="A5411" s="15"/>
      <c r="B5411" s="21" t="s">
        <v>24131</v>
      </c>
      <c r="C5411" s="16" t="s">
        <v>23528</v>
      </c>
      <c r="D5411" s="16" t="s">
        <v>24084</v>
      </c>
      <c r="E5411" s="16" t="s">
        <v>24132</v>
      </c>
      <c r="F5411" s="17"/>
      <c r="G5411" s="22">
        <v>886</v>
      </c>
      <c r="H5411" s="19">
        <f t="shared" si="252"/>
        <v>27.320455008000003</v>
      </c>
      <c r="I5411" s="16"/>
      <c r="J5411" s="16">
        <f t="shared" si="253"/>
        <v>0</v>
      </c>
      <c r="K5411" s="20" t="s">
        <v>13999</v>
      </c>
      <c r="L5411" s="20" t="s">
        <v>13999</v>
      </c>
      <c r="M5411" s="20" t="s">
        <v>13999</v>
      </c>
      <c r="N5411" s="20" t="s">
        <v>13999</v>
      </c>
      <c r="O5411" s="20" t="s">
        <v>13999</v>
      </c>
      <c r="P5411" s="20" t="s">
        <v>14000</v>
      </c>
      <c r="Q5411" s="20" t="s">
        <v>13999</v>
      </c>
      <c r="R5411" s="16"/>
      <c r="S5411" s="16" t="s">
        <v>14079</v>
      </c>
      <c r="T5411" s="16" t="s">
        <v>24086</v>
      </c>
      <c r="U5411" s="39">
        <f t="shared" si="254"/>
        <v>32.7845460096</v>
      </c>
    </row>
    <row r="5412" spans="1:21" ht="23.25" customHeight="1">
      <c r="A5412" s="15"/>
      <c r="B5412" s="21" t="s">
        <v>24133</v>
      </c>
      <c r="C5412" s="16" t="s">
        <v>23528</v>
      </c>
      <c r="D5412" s="16" t="s">
        <v>24084</v>
      </c>
      <c r="E5412" s="16" t="s">
        <v>24134</v>
      </c>
      <c r="F5412" s="17"/>
      <c r="G5412" s="22">
        <v>975</v>
      </c>
      <c r="H5412" s="19">
        <f t="shared" si="252"/>
        <v>30.0648348</v>
      </c>
      <c r="I5412" s="16"/>
      <c r="J5412" s="16">
        <f t="shared" si="253"/>
        <v>0</v>
      </c>
      <c r="K5412" s="20" t="s">
        <v>14000</v>
      </c>
      <c r="L5412" s="20" t="s">
        <v>13999</v>
      </c>
      <c r="M5412" s="20" t="s">
        <v>13999</v>
      </c>
      <c r="N5412" s="20" t="s">
        <v>13999</v>
      </c>
      <c r="O5412" s="20" t="s">
        <v>13999</v>
      </c>
      <c r="P5412" s="20" t="s">
        <v>13999</v>
      </c>
      <c r="Q5412" s="20" t="s">
        <v>13999</v>
      </c>
      <c r="R5412" s="16"/>
      <c r="S5412" s="16" t="s">
        <v>14079</v>
      </c>
      <c r="T5412" s="16" t="s">
        <v>24135</v>
      </c>
      <c r="U5412" s="39">
        <f t="shared" si="254"/>
        <v>36.07780176</v>
      </c>
    </row>
    <row r="5413" spans="1:21" ht="23.25" customHeight="1">
      <c r="A5413" s="15"/>
      <c r="B5413" s="21" t="s">
        <v>24136</v>
      </c>
      <c r="C5413" s="16" t="s">
        <v>23528</v>
      </c>
      <c r="D5413" s="16" t="s">
        <v>24084</v>
      </c>
      <c r="E5413" s="16" t="s">
        <v>24137</v>
      </c>
      <c r="F5413" s="17"/>
      <c r="G5413" s="22">
        <v>927</v>
      </c>
      <c r="H5413" s="19">
        <f t="shared" si="252"/>
        <v>28.584719856000003</v>
      </c>
      <c r="I5413" s="16"/>
      <c r="J5413" s="16">
        <f t="shared" si="253"/>
        <v>0</v>
      </c>
      <c r="K5413" s="20" t="s">
        <v>13999</v>
      </c>
      <c r="L5413" s="20" t="s">
        <v>13999</v>
      </c>
      <c r="M5413" s="20" t="s">
        <v>13999</v>
      </c>
      <c r="N5413" s="20" t="s">
        <v>13999</v>
      </c>
      <c r="O5413" s="20" t="s">
        <v>13999</v>
      </c>
      <c r="P5413" s="20" t="s">
        <v>13999</v>
      </c>
      <c r="Q5413" s="20" t="s">
        <v>13999</v>
      </c>
      <c r="R5413" s="16"/>
      <c r="S5413" s="16" t="s">
        <v>14079</v>
      </c>
      <c r="T5413" s="16"/>
      <c r="U5413" s="39">
        <f t="shared" si="254"/>
        <v>34.301663827200002</v>
      </c>
    </row>
    <row r="5414" spans="1:21" ht="23.25" customHeight="1">
      <c r="A5414" s="15"/>
      <c r="B5414" s="21" t="s">
        <v>24138</v>
      </c>
      <c r="C5414" s="16" t="s">
        <v>23528</v>
      </c>
      <c r="D5414" s="16" t="s">
        <v>24084</v>
      </c>
      <c r="E5414" s="16" t="s">
        <v>24139</v>
      </c>
      <c r="F5414" s="17"/>
      <c r="G5414" s="18">
        <v>1093</v>
      </c>
      <c r="H5414" s="19">
        <f t="shared" si="252"/>
        <v>33.703450704000005</v>
      </c>
      <c r="I5414" s="16"/>
      <c r="J5414" s="16">
        <f t="shared" si="253"/>
        <v>0</v>
      </c>
      <c r="K5414" s="20" t="s">
        <v>13999</v>
      </c>
      <c r="L5414" s="20" t="s">
        <v>13999</v>
      </c>
      <c r="M5414" s="20" t="s">
        <v>13999</v>
      </c>
      <c r="N5414" s="20" t="s">
        <v>13999</v>
      </c>
      <c r="O5414" s="20" t="s">
        <v>13999</v>
      </c>
      <c r="P5414" s="20" t="s">
        <v>13999</v>
      </c>
      <c r="Q5414" s="20" t="s">
        <v>13999</v>
      </c>
      <c r="R5414" s="16"/>
      <c r="S5414" s="16" t="s">
        <v>14079</v>
      </c>
      <c r="T5414" s="16" t="s">
        <v>24071</v>
      </c>
      <c r="U5414" s="39">
        <f t="shared" si="254"/>
        <v>40.444140844800003</v>
      </c>
    </row>
    <row r="5415" spans="1:21" ht="23.25" customHeight="1">
      <c r="A5415" s="15"/>
      <c r="B5415" s="21" t="s">
        <v>24140</v>
      </c>
      <c r="C5415" s="16" t="s">
        <v>23528</v>
      </c>
      <c r="D5415" s="16" t="s">
        <v>24084</v>
      </c>
      <c r="E5415" s="16" t="s">
        <v>24141</v>
      </c>
      <c r="F5415" s="17"/>
      <c r="G5415" s="18">
        <v>1093</v>
      </c>
      <c r="H5415" s="19">
        <f t="shared" si="252"/>
        <v>33.703450704000005</v>
      </c>
      <c r="I5415" s="16"/>
      <c r="J5415" s="16">
        <f t="shared" si="253"/>
        <v>0</v>
      </c>
      <c r="K5415" s="20" t="s">
        <v>13999</v>
      </c>
      <c r="L5415" s="20" t="s">
        <v>13999</v>
      </c>
      <c r="M5415" s="20" t="s">
        <v>13999</v>
      </c>
      <c r="N5415" s="20" t="s">
        <v>13999</v>
      </c>
      <c r="O5415" s="20" t="s">
        <v>13999</v>
      </c>
      <c r="P5415" s="20" t="s">
        <v>14000</v>
      </c>
      <c r="Q5415" s="20" t="s">
        <v>13999</v>
      </c>
      <c r="R5415" s="16"/>
      <c r="S5415" s="16" t="s">
        <v>14079</v>
      </c>
      <c r="T5415" s="16"/>
      <c r="U5415" s="39">
        <f t="shared" si="254"/>
        <v>40.444140844800003</v>
      </c>
    </row>
    <row r="5416" spans="1:21" ht="23.25" customHeight="1">
      <c r="A5416" s="15"/>
      <c r="B5416" s="21" t="s">
        <v>24142</v>
      </c>
      <c r="C5416" s="16" t="s">
        <v>23528</v>
      </c>
      <c r="D5416" s="16" t="s">
        <v>24084</v>
      </c>
      <c r="E5416" s="16" t="s">
        <v>24143</v>
      </c>
      <c r="F5416" s="17"/>
      <c r="G5416" s="18">
        <v>1139</v>
      </c>
      <c r="H5416" s="19">
        <f t="shared" si="252"/>
        <v>35.121894192000006</v>
      </c>
      <c r="I5416" s="16"/>
      <c r="J5416" s="16">
        <f t="shared" si="253"/>
        <v>0</v>
      </c>
      <c r="K5416" s="20" t="s">
        <v>13999</v>
      </c>
      <c r="L5416" s="20" t="s">
        <v>13999</v>
      </c>
      <c r="M5416" s="20" t="s">
        <v>13999</v>
      </c>
      <c r="N5416" s="20" t="s">
        <v>13999</v>
      </c>
      <c r="O5416" s="20" t="s">
        <v>13999</v>
      </c>
      <c r="P5416" s="20" t="s">
        <v>13999</v>
      </c>
      <c r="Q5416" s="20" t="s">
        <v>13999</v>
      </c>
      <c r="R5416" s="16"/>
      <c r="S5416" s="16" t="s">
        <v>14079</v>
      </c>
      <c r="T5416" s="16" t="s">
        <v>24076</v>
      </c>
      <c r="U5416" s="39">
        <f t="shared" si="254"/>
        <v>42.146273030400003</v>
      </c>
    </row>
    <row r="5417" spans="1:21" ht="23.25" customHeight="1">
      <c r="A5417" s="15"/>
      <c r="B5417" s="21" t="s">
        <v>24144</v>
      </c>
      <c r="C5417" s="16" t="s">
        <v>23528</v>
      </c>
      <c r="D5417" s="16" t="s">
        <v>24084</v>
      </c>
      <c r="E5417" s="16" t="s">
        <v>24145</v>
      </c>
      <c r="F5417" s="17"/>
      <c r="G5417" s="18">
        <v>1316</v>
      </c>
      <c r="H5417" s="19">
        <f t="shared" si="252"/>
        <v>40.579818048000014</v>
      </c>
      <c r="I5417" s="16"/>
      <c r="J5417" s="16">
        <f t="shared" si="253"/>
        <v>0</v>
      </c>
      <c r="K5417" s="20" t="s">
        <v>14000</v>
      </c>
      <c r="L5417" s="20" t="s">
        <v>13999</v>
      </c>
      <c r="M5417" s="20" t="s">
        <v>13999</v>
      </c>
      <c r="N5417" s="20" t="s">
        <v>13999</v>
      </c>
      <c r="O5417" s="20" t="s">
        <v>13999</v>
      </c>
      <c r="P5417" s="20" t="s">
        <v>13999</v>
      </c>
      <c r="Q5417" s="20" t="s">
        <v>13999</v>
      </c>
      <c r="R5417" s="16"/>
      <c r="S5417" s="16" t="s">
        <v>14079</v>
      </c>
      <c r="T5417" s="16" t="s">
        <v>24146</v>
      </c>
      <c r="U5417" s="39">
        <f t="shared" si="254"/>
        <v>48.695781657600016</v>
      </c>
    </row>
    <row r="5418" spans="1:21" ht="23.25" customHeight="1">
      <c r="A5418" s="15"/>
      <c r="B5418" s="21" t="s">
        <v>24147</v>
      </c>
      <c r="C5418" s="16" t="s">
        <v>23528</v>
      </c>
      <c r="D5418" s="16" t="s">
        <v>24084</v>
      </c>
      <c r="E5418" s="16" t="s">
        <v>24148</v>
      </c>
      <c r="F5418" s="17"/>
      <c r="G5418" s="18">
        <v>1203</v>
      </c>
      <c r="H5418" s="19">
        <f t="shared" si="252"/>
        <v>37.095380784000007</v>
      </c>
      <c r="I5418" s="16"/>
      <c r="J5418" s="16">
        <f t="shared" si="253"/>
        <v>0</v>
      </c>
      <c r="K5418" s="20" t="s">
        <v>13999</v>
      </c>
      <c r="L5418" s="20" t="s">
        <v>13999</v>
      </c>
      <c r="M5418" s="20" t="s">
        <v>13999</v>
      </c>
      <c r="N5418" s="20" t="s">
        <v>13999</v>
      </c>
      <c r="O5418" s="20" t="s">
        <v>13999</v>
      </c>
      <c r="P5418" s="20" t="s">
        <v>13999</v>
      </c>
      <c r="Q5418" s="20"/>
      <c r="R5418" s="16"/>
      <c r="S5418" s="16" t="s">
        <v>14079</v>
      </c>
      <c r="T5418" s="16"/>
      <c r="U5418" s="39">
        <f t="shared" si="254"/>
        <v>44.514456940800009</v>
      </c>
    </row>
    <row r="5419" spans="1:21" ht="23.25" customHeight="1">
      <c r="A5419" s="15"/>
      <c r="B5419" s="21" t="s">
        <v>24149</v>
      </c>
      <c r="C5419" s="16" t="s">
        <v>23528</v>
      </c>
      <c r="D5419" s="16" t="s">
        <v>24084</v>
      </c>
      <c r="E5419" s="16" t="s">
        <v>24150</v>
      </c>
      <c r="F5419" s="17"/>
      <c r="G5419" s="18">
        <v>1482</v>
      </c>
      <c r="H5419" s="19">
        <f t="shared" si="252"/>
        <v>45.698548895999991</v>
      </c>
      <c r="I5419" s="16"/>
      <c r="J5419" s="16">
        <f t="shared" si="253"/>
        <v>0</v>
      </c>
      <c r="K5419" s="20" t="s">
        <v>13999</v>
      </c>
      <c r="L5419" s="20" t="s">
        <v>13999</v>
      </c>
      <c r="M5419" s="20" t="s">
        <v>13999</v>
      </c>
      <c r="N5419" s="20" t="s">
        <v>13999</v>
      </c>
      <c r="O5419" s="20" t="s">
        <v>13999</v>
      </c>
      <c r="P5419" s="20" t="s">
        <v>13999</v>
      </c>
      <c r="Q5419" s="20" t="s">
        <v>13999</v>
      </c>
      <c r="R5419" s="16"/>
      <c r="S5419" s="16" t="s">
        <v>14079</v>
      </c>
      <c r="T5419" s="16" t="s">
        <v>24151</v>
      </c>
      <c r="U5419" s="39">
        <f t="shared" si="254"/>
        <v>54.838258675199988</v>
      </c>
    </row>
    <row r="5420" spans="1:21" ht="23.25" customHeight="1">
      <c r="A5420" s="15"/>
      <c r="B5420" s="21" t="s">
        <v>24152</v>
      </c>
      <c r="C5420" s="16" t="s">
        <v>23528</v>
      </c>
      <c r="D5420" s="16" t="s">
        <v>24084</v>
      </c>
      <c r="E5420" s="16" t="s">
        <v>24153</v>
      </c>
      <c r="F5420" s="17"/>
      <c r="G5420" s="22">
        <v>454</v>
      </c>
      <c r="H5420" s="19">
        <f t="shared" si="252"/>
        <v>13.999420512000002</v>
      </c>
      <c r="I5420" s="16"/>
      <c r="J5420" s="16">
        <f t="shared" si="253"/>
        <v>0</v>
      </c>
      <c r="K5420" s="20" t="s">
        <v>13999</v>
      </c>
      <c r="L5420" s="20" t="s">
        <v>13999</v>
      </c>
      <c r="M5420" s="20" t="s">
        <v>13999</v>
      </c>
      <c r="N5420" s="20" t="s">
        <v>13999</v>
      </c>
      <c r="O5420" s="20" t="s">
        <v>13999</v>
      </c>
      <c r="P5420" s="20" t="s">
        <v>13999</v>
      </c>
      <c r="Q5420" s="20" t="s">
        <v>13999</v>
      </c>
      <c r="R5420" s="16"/>
      <c r="S5420" s="16" t="s">
        <v>14079</v>
      </c>
      <c r="T5420" s="16" t="s">
        <v>24154</v>
      </c>
      <c r="U5420" s="39">
        <f t="shared" si="254"/>
        <v>16.7993046144</v>
      </c>
    </row>
    <row r="5421" spans="1:21" ht="23.25" customHeight="1">
      <c r="A5421" s="15"/>
      <c r="B5421" s="21" t="s">
        <v>24155</v>
      </c>
      <c r="C5421" s="16" t="s">
        <v>23528</v>
      </c>
      <c r="D5421" s="16" t="s">
        <v>24084</v>
      </c>
      <c r="E5421" s="16" t="s">
        <v>24156</v>
      </c>
      <c r="F5421" s="17"/>
      <c r="G5421" s="22">
        <v>511</v>
      </c>
      <c r="H5421" s="19">
        <f t="shared" si="252"/>
        <v>15.757057007999999</v>
      </c>
      <c r="I5421" s="16"/>
      <c r="J5421" s="16">
        <f t="shared" si="253"/>
        <v>0</v>
      </c>
      <c r="K5421" s="20" t="s">
        <v>13999</v>
      </c>
      <c r="L5421" s="20" t="s">
        <v>13999</v>
      </c>
      <c r="M5421" s="20" t="s">
        <v>13999</v>
      </c>
      <c r="N5421" s="20" t="s">
        <v>13999</v>
      </c>
      <c r="O5421" s="20" t="s">
        <v>13999</v>
      </c>
      <c r="P5421" s="20" t="s">
        <v>13999</v>
      </c>
      <c r="Q5421" s="20"/>
      <c r="R5421" s="16"/>
      <c r="S5421" s="16" t="s">
        <v>14079</v>
      </c>
      <c r="T5421" s="16" t="s">
        <v>24157</v>
      </c>
      <c r="U5421" s="39">
        <f t="shared" si="254"/>
        <v>18.908468409599998</v>
      </c>
    </row>
    <row r="5422" spans="1:21" ht="23.25" customHeight="1">
      <c r="A5422" s="15"/>
      <c r="B5422" s="21" t="s">
        <v>24158</v>
      </c>
      <c r="C5422" s="16" t="s">
        <v>23528</v>
      </c>
      <c r="D5422" s="16" t="s">
        <v>24084</v>
      </c>
      <c r="E5422" s="16" t="s">
        <v>24159</v>
      </c>
      <c r="F5422" s="17"/>
      <c r="G5422" s="22">
        <v>496</v>
      </c>
      <c r="H5422" s="19">
        <f t="shared" si="252"/>
        <v>15.294521088</v>
      </c>
      <c r="I5422" s="16"/>
      <c r="J5422" s="16">
        <f t="shared" si="253"/>
        <v>0</v>
      </c>
      <c r="K5422" s="20" t="s">
        <v>13999</v>
      </c>
      <c r="L5422" s="20" t="s">
        <v>13999</v>
      </c>
      <c r="M5422" s="20" t="s">
        <v>13999</v>
      </c>
      <c r="N5422" s="20" t="s">
        <v>13999</v>
      </c>
      <c r="O5422" s="20" t="s">
        <v>13999</v>
      </c>
      <c r="P5422" s="20" t="s">
        <v>13999</v>
      </c>
      <c r="Q5422" s="20"/>
      <c r="R5422" s="16"/>
      <c r="S5422" s="16" t="s">
        <v>14079</v>
      </c>
      <c r="T5422" s="16" t="s">
        <v>24160</v>
      </c>
      <c r="U5422" s="39">
        <f t="shared" si="254"/>
        <v>18.353425305599998</v>
      </c>
    </row>
    <row r="5423" spans="1:21" ht="23.25" customHeight="1">
      <c r="A5423" s="15"/>
      <c r="B5423" s="21" t="s">
        <v>24161</v>
      </c>
      <c r="C5423" s="16" t="s">
        <v>23528</v>
      </c>
      <c r="D5423" s="16" t="s">
        <v>24084</v>
      </c>
      <c r="E5423" s="16" t="s">
        <v>24162</v>
      </c>
      <c r="F5423" s="17"/>
      <c r="G5423" s="22">
        <v>619</v>
      </c>
      <c r="H5423" s="19">
        <f t="shared" si="252"/>
        <v>19.087315631999999</v>
      </c>
      <c r="I5423" s="16"/>
      <c r="J5423" s="16">
        <f t="shared" si="253"/>
        <v>0</v>
      </c>
      <c r="K5423" s="20" t="s">
        <v>13999</v>
      </c>
      <c r="L5423" s="20" t="s">
        <v>13999</v>
      </c>
      <c r="M5423" s="20" t="s">
        <v>13999</v>
      </c>
      <c r="N5423" s="20" t="s">
        <v>13999</v>
      </c>
      <c r="O5423" s="20" t="s">
        <v>13999</v>
      </c>
      <c r="P5423" s="20"/>
      <c r="Q5423" s="20" t="s">
        <v>13999</v>
      </c>
      <c r="R5423" s="16"/>
      <c r="S5423" s="16" t="s">
        <v>14079</v>
      </c>
      <c r="T5423" s="16" t="s">
        <v>24163</v>
      </c>
      <c r="U5423" s="39">
        <f t="shared" si="254"/>
        <v>22.904778758399999</v>
      </c>
    </row>
    <row r="5424" spans="1:21" ht="23.25" customHeight="1">
      <c r="A5424" s="15"/>
      <c r="B5424" s="21" t="s">
        <v>24164</v>
      </c>
      <c r="C5424" s="16" t="s">
        <v>23528</v>
      </c>
      <c r="D5424" s="16" t="s">
        <v>24084</v>
      </c>
      <c r="E5424" s="16" t="s">
        <v>24165</v>
      </c>
      <c r="F5424" s="17"/>
      <c r="G5424" s="22">
        <v>752</v>
      </c>
      <c r="H5424" s="19">
        <f t="shared" si="252"/>
        <v>23.188467456000005</v>
      </c>
      <c r="I5424" s="16"/>
      <c r="J5424" s="16">
        <f t="shared" si="253"/>
        <v>0</v>
      </c>
      <c r="K5424" s="20" t="s">
        <v>13999</v>
      </c>
      <c r="L5424" s="20" t="s">
        <v>13999</v>
      </c>
      <c r="M5424" s="20" t="s">
        <v>13999</v>
      </c>
      <c r="N5424" s="20" t="s">
        <v>13999</v>
      </c>
      <c r="O5424" s="20" t="s">
        <v>13999</v>
      </c>
      <c r="P5424" s="20" t="s">
        <v>13999</v>
      </c>
      <c r="Q5424" s="20" t="s">
        <v>13999</v>
      </c>
      <c r="R5424" s="16"/>
      <c r="S5424" s="16" t="s">
        <v>14079</v>
      </c>
      <c r="T5424" s="16" t="s">
        <v>24166</v>
      </c>
      <c r="U5424" s="39">
        <f t="shared" si="254"/>
        <v>27.826160947200005</v>
      </c>
    </row>
    <row r="5425" spans="1:21" ht="23.25" customHeight="1">
      <c r="A5425" s="15"/>
      <c r="B5425" s="21" t="s">
        <v>24167</v>
      </c>
      <c r="C5425" s="16" t="s">
        <v>23528</v>
      </c>
      <c r="D5425" s="16" t="s">
        <v>24084</v>
      </c>
      <c r="E5425" s="16" t="s">
        <v>24153</v>
      </c>
      <c r="F5425" s="17"/>
      <c r="G5425" s="22">
        <v>454</v>
      </c>
      <c r="H5425" s="19">
        <f t="shared" si="252"/>
        <v>13.999420512000002</v>
      </c>
      <c r="I5425" s="16"/>
      <c r="J5425" s="16">
        <f t="shared" si="253"/>
        <v>0</v>
      </c>
      <c r="K5425" s="20" t="s">
        <v>13999</v>
      </c>
      <c r="L5425" s="20" t="s">
        <v>13999</v>
      </c>
      <c r="M5425" s="20" t="s">
        <v>13999</v>
      </c>
      <c r="N5425" s="20" t="s">
        <v>13999</v>
      </c>
      <c r="O5425" s="20"/>
      <c r="P5425" s="20" t="s">
        <v>13999</v>
      </c>
      <c r="Q5425" s="20"/>
      <c r="R5425" s="16"/>
      <c r="S5425" s="16" t="s">
        <v>14079</v>
      </c>
      <c r="T5425" s="16" t="s">
        <v>24168</v>
      </c>
      <c r="U5425" s="39">
        <f t="shared" si="254"/>
        <v>16.7993046144</v>
      </c>
    </row>
    <row r="5426" spans="1:21" ht="23.25" customHeight="1">
      <c r="A5426" s="15"/>
      <c r="B5426" s="21" t="s">
        <v>24169</v>
      </c>
      <c r="C5426" s="16" t="s">
        <v>23528</v>
      </c>
      <c r="D5426" s="16" t="s">
        <v>24084</v>
      </c>
      <c r="E5426" s="16" t="s">
        <v>24170</v>
      </c>
      <c r="F5426" s="17"/>
      <c r="G5426" s="22">
        <v>469</v>
      </c>
      <c r="H5426" s="19">
        <f t="shared" si="252"/>
        <v>14.461956432000003</v>
      </c>
      <c r="I5426" s="16"/>
      <c r="J5426" s="16">
        <f t="shared" si="253"/>
        <v>0</v>
      </c>
      <c r="K5426" s="20" t="s">
        <v>13999</v>
      </c>
      <c r="L5426" s="20" t="s">
        <v>13999</v>
      </c>
      <c r="M5426" s="20" t="s">
        <v>13999</v>
      </c>
      <c r="N5426" s="20" t="s">
        <v>13999</v>
      </c>
      <c r="O5426" s="20" t="s">
        <v>13999</v>
      </c>
      <c r="P5426" s="20" t="s">
        <v>13999</v>
      </c>
      <c r="Q5426" s="20"/>
      <c r="R5426" s="16"/>
      <c r="S5426" s="16" t="s">
        <v>14079</v>
      </c>
      <c r="T5426" s="16" t="s">
        <v>24093</v>
      </c>
      <c r="U5426" s="39">
        <f t="shared" si="254"/>
        <v>17.354347718400003</v>
      </c>
    </row>
    <row r="5427" spans="1:21" ht="23.25" customHeight="1">
      <c r="A5427" s="15"/>
      <c r="B5427" s="21" t="s">
        <v>24171</v>
      </c>
      <c r="C5427" s="16" t="s">
        <v>23528</v>
      </c>
      <c r="D5427" s="16" t="s">
        <v>24084</v>
      </c>
      <c r="E5427" s="16" t="s">
        <v>24172</v>
      </c>
      <c r="F5427" s="17"/>
      <c r="G5427" s="22">
        <v>511</v>
      </c>
      <c r="H5427" s="19">
        <f t="shared" si="252"/>
        <v>15.757057007999999</v>
      </c>
      <c r="I5427" s="16"/>
      <c r="J5427" s="16">
        <f t="shared" si="253"/>
        <v>0</v>
      </c>
      <c r="K5427" s="20" t="s">
        <v>13999</v>
      </c>
      <c r="L5427" s="20" t="s">
        <v>13999</v>
      </c>
      <c r="M5427" s="20" t="s">
        <v>13999</v>
      </c>
      <c r="N5427" s="20" t="s">
        <v>13999</v>
      </c>
      <c r="O5427" s="20" t="s">
        <v>13999</v>
      </c>
      <c r="P5427" s="20" t="s">
        <v>13999</v>
      </c>
      <c r="Q5427" s="20" t="s">
        <v>13999</v>
      </c>
      <c r="R5427" s="16"/>
      <c r="S5427" s="16" t="s">
        <v>14079</v>
      </c>
      <c r="T5427" s="16" t="s">
        <v>24096</v>
      </c>
      <c r="U5427" s="39">
        <f t="shared" si="254"/>
        <v>18.908468409599998</v>
      </c>
    </row>
    <row r="5428" spans="1:21" ht="23.25" customHeight="1">
      <c r="A5428" s="15"/>
      <c r="B5428" s="21" t="s">
        <v>24173</v>
      </c>
      <c r="C5428" s="16" t="s">
        <v>23528</v>
      </c>
      <c r="D5428" s="16" t="s">
        <v>24084</v>
      </c>
      <c r="E5428" s="16" t="s">
        <v>24174</v>
      </c>
      <c r="F5428" s="17"/>
      <c r="G5428" s="22">
        <v>524</v>
      </c>
      <c r="H5428" s="19">
        <f t="shared" si="252"/>
        <v>16.157921472000002</v>
      </c>
      <c r="I5428" s="16"/>
      <c r="J5428" s="16">
        <f t="shared" si="253"/>
        <v>0</v>
      </c>
      <c r="K5428" s="20" t="s">
        <v>13999</v>
      </c>
      <c r="L5428" s="20" t="s">
        <v>13999</v>
      </c>
      <c r="M5428" s="20" t="s">
        <v>13999</v>
      </c>
      <c r="N5428" s="20" t="s">
        <v>13999</v>
      </c>
      <c r="O5428" s="20" t="s">
        <v>13999</v>
      </c>
      <c r="P5428" s="20"/>
      <c r="Q5428" s="20"/>
      <c r="R5428" s="16"/>
      <c r="S5428" s="16" t="s">
        <v>14079</v>
      </c>
      <c r="T5428" s="16" t="s">
        <v>24099</v>
      </c>
      <c r="U5428" s="39">
        <f t="shared" si="254"/>
        <v>19.389505766400003</v>
      </c>
    </row>
    <row r="5429" spans="1:21" ht="23.25" customHeight="1">
      <c r="A5429" s="15"/>
      <c r="B5429" s="21" t="s">
        <v>24175</v>
      </c>
      <c r="C5429" s="16" t="s">
        <v>23528</v>
      </c>
      <c r="D5429" s="16" t="s">
        <v>24084</v>
      </c>
      <c r="E5429" s="16" t="s">
        <v>24176</v>
      </c>
      <c r="F5429" s="17"/>
      <c r="G5429" s="22">
        <v>504</v>
      </c>
      <c r="H5429" s="19">
        <f t="shared" si="252"/>
        <v>15.541206912</v>
      </c>
      <c r="I5429" s="16"/>
      <c r="J5429" s="16">
        <f t="shared" si="253"/>
        <v>0</v>
      </c>
      <c r="K5429" s="20" t="s">
        <v>13999</v>
      </c>
      <c r="L5429" s="20" t="s">
        <v>13999</v>
      </c>
      <c r="M5429" s="20" t="s">
        <v>13999</v>
      </c>
      <c r="N5429" s="20" t="s">
        <v>13999</v>
      </c>
      <c r="O5429" s="20" t="s">
        <v>13999</v>
      </c>
      <c r="P5429" s="20" t="s">
        <v>13999</v>
      </c>
      <c r="Q5429" s="20" t="s">
        <v>13999</v>
      </c>
      <c r="R5429" s="16"/>
      <c r="S5429" s="16" t="s">
        <v>14079</v>
      </c>
      <c r="T5429" s="16" t="s">
        <v>24102</v>
      </c>
      <c r="U5429" s="39">
        <f t="shared" si="254"/>
        <v>18.649448294399999</v>
      </c>
    </row>
    <row r="5430" spans="1:21" ht="23.25" customHeight="1">
      <c r="A5430" s="15"/>
      <c r="B5430" s="21" t="s">
        <v>24177</v>
      </c>
      <c r="C5430" s="16" t="s">
        <v>23528</v>
      </c>
      <c r="D5430" s="16" t="s">
        <v>24084</v>
      </c>
      <c r="E5430" s="16" t="s">
        <v>24178</v>
      </c>
      <c r="F5430" s="17"/>
      <c r="G5430" s="22">
        <v>592</v>
      </c>
      <c r="H5430" s="19">
        <f t="shared" si="252"/>
        <v>18.254750976</v>
      </c>
      <c r="I5430" s="16"/>
      <c r="J5430" s="16">
        <f t="shared" si="253"/>
        <v>0</v>
      </c>
      <c r="K5430" s="20" t="s">
        <v>13999</v>
      </c>
      <c r="L5430" s="20" t="s">
        <v>13999</v>
      </c>
      <c r="M5430" s="20" t="s">
        <v>13999</v>
      </c>
      <c r="N5430" s="20" t="s">
        <v>13999</v>
      </c>
      <c r="O5430" s="20" t="s">
        <v>13999</v>
      </c>
      <c r="P5430" s="20" t="s">
        <v>13999</v>
      </c>
      <c r="Q5430" s="20"/>
      <c r="R5430" s="16"/>
      <c r="S5430" s="16" t="s">
        <v>14079</v>
      </c>
      <c r="T5430" s="16" t="s">
        <v>24105</v>
      </c>
      <c r="U5430" s="39">
        <f t="shared" si="254"/>
        <v>21.9057011712</v>
      </c>
    </row>
    <row r="5431" spans="1:21" ht="23.25" customHeight="1">
      <c r="A5431" s="15"/>
      <c r="B5431" s="21" t="s">
        <v>24179</v>
      </c>
      <c r="C5431" s="16" t="s">
        <v>23528</v>
      </c>
      <c r="D5431" s="16" t="s">
        <v>24084</v>
      </c>
      <c r="E5431" s="16" t="s">
        <v>24180</v>
      </c>
      <c r="F5431" s="17"/>
      <c r="G5431" s="22">
        <v>649</v>
      </c>
      <c r="H5431" s="19">
        <f t="shared" si="252"/>
        <v>20.012387472000004</v>
      </c>
      <c r="I5431" s="16"/>
      <c r="J5431" s="16">
        <f t="shared" si="253"/>
        <v>0</v>
      </c>
      <c r="K5431" s="20" t="s">
        <v>13999</v>
      </c>
      <c r="L5431" s="20" t="s">
        <v>13999</v>
      </c>
      <c r="M5431" s="20"/>
      <c r="N5431" s="20" t="s">
        <v>13999</v>
      </c>
      <c r="O5431" s="20" t="s">
        <v>13999</v>
      </c>
      <c r="P5431" s="20"/>
      <c r="Q5431" s="20" t="s">
        <v>13999</v>
      </c>
      <c r="R5431" s="16"/>
      <c r="S5431" s="16" t="s">
        <v>14079</v>
      </c>
      <c r="T5431" s="16" t="s">
        <v>24110</v>
      </c>
      <c r="U5431" s="39">
        <f t="shared" si="254"/>
        <v>24.014864966400005</v>
      </c>
    </row>
    <row r="5432" spans="1:21" ht="23.25" customHeight="1">
      <c r="A5432" s="15"/>
      <c r="B5432" s="21" t="s">
        <v>24181</v>
      </c>
      <c r="C5432" s="16" t="s">
        <v>23528</v>
      </c>
      <c r="D5432" s="16" t="s">
        <v>24084</v>
      </c>
      <c r="E5432" s="16" t="s">
        <v>24182</v>
      </c>
      <c r="F5432" s="17"/>
      <c r="G5432" s="22">
        <v>734</v>
      </c>
      <c r="H5432" s="19">
        <f t="shared" si="252"/>
        <v>22.633424352000002</v>
      </c>
      <c r="I5432" s="16"/>
      <c r="J5432" s="16">
        <f t="shared" si="253"/>
        <v>0</v>
      </c>
      <c r="K5432" s="20"/>
      <c r="L5432" s="20" t="s">
        <v>13999</v>
      </c>
      <c r="M5432" s="20" t="s">
        <v>13999</v>
      </c>
      <c r="N5432" s="20" t="s">
        <v>13999</v>
      </c>
      <c r="O5432" s="20"/>
      <c r="P5432" s="20" t="s">
        <v>13999</v>
      </c>
      <c r="Q5432" s="20" t="s">
        <v>13999</v>
      </c>
      <c r="R5432" s="16"/>
      <c r="S5432" s="16" t="s">
        <v>14079</v>
      </c>
      <c r="T5432" s="16" t="s">
        <v>24113</v>
      </c>
      <c r="U5432" s="39">
        <f t="shared" si="254"/>
        <v>27.160109222400003</v>
      </c>
    </row>
    <row r="5433" spans="1:21" ht="23.25" customHeight="1">
      <c r="A5433" s="15"/>
      <c r="B5433" s="21" t="s">
        <v>24183</v>
      </c>
      <c r="C5433" s="16" t="s">
        <v>23528</v>
      </c>
      <c r="D5433" s="16" t="s">
        <v>24084</v>
      </c>
      <c r="E5433" s="16" t="s">
        <v>24184</v>
      </c>
      <c r="F5433" s="17"/>
      <c r="G5433" s="22">
        <v>754</v>
      </c>
      <c r="H5433" s="19">
        <f t="shared" si="252"/>
        <v>23.250138912000001</v>
      </c>
      <c r="I5433" s="16"/>
      <c r="J5433" s="16">
        <f t="shared" si="253"/>
        <v>0</v>
      </c>
      <c r="K5433" s="20"/>
      <c r="L5433" s="20" t="s">
        <v>13999</v>
      </c>
      <c r="M5433" s="20" t="s">
        <v>13999</v>
      </c>
      <c r="N5433" s="20" t="s">
        <v>13999</v>
      </c>
      <c r="O5433" s="20"/>
      <c r="P5433" s="20" t="s">
        <v>13999</v>
      </c>
      <c r="Q5433" s="20" t="s">
        <v>13999</v>
      </c>
      <c r="R5433" s="16"/>
      <c r="S5433" s="16" t="s">
        <v>14079</v>
      </c>
      <c r="T5433" s="16" t="s">
        <v>24116</v>
      </c>
      <c r="U5433" s="39">
        <f t="shared" si="254"/>
        <v>27.900166694399999</v>
      </c>
    </row>
    <row r="5434" spans="1:21" ht="23.25" customHeight="1">
      <c r="A5434" s="15"/>
      <c r="B5434" s="21" t="s">
        <v>24185</v>
      </c>
      <c r="C5434" s="16" t="s">
        <v>23528</v>
      </c>
      <c r="D5434" s="16" t="s">
        <v>24084</v>
      </c>
      <c r="E5434" s="16" t="s">
        <v>24186</v>
      </c>
      <c r="F5434" s="17"/>
      <c r="G5434" s="22">
        <v>832</v>
      </c>
      <c r="H5434" s="19">
        <f t="shared" si="252"/>
        <v>25.655325695999998</v>
      </c>
      <c r="I5434" s="16"/>
      <c r="J5434" s="16">
        <f t="shared" si="253"/>
        <v>0</v>
      </c>
      <c r="K5434" s="20" t="s">
        <v>13999</v>
      </c>
      <c r="L5434" s="20" t="s">
        <v>13999</v>
      </c>
      <c r="M5434" s="20" t="s">
        <v>13999</v>
      </c>
      <c r="N5434" s="20" t="s">
        <v>13999</v>
      </c>
      <c r="O5434" s="20" t="s">
        <v>13999</v>
      </c>
      <c r="P5434" s="20" t="s">
        <v>13999</v>
      </c>
      <c r="Q5434" s="20" t="s">
        <v>13999</v>
      </c>
      <c r="R5434" s="16"/>
      <c r="S5434" s="16" t="s">
        <v>14079</v>
      </c>
      <c r="T5434" s="16" t="s">
        <v>24119</v>
      </c>
      <c r="U5434" s="39">
        <f t="shared" si="254"/>
        <v>30.786390835199995</v>
      </c>
    </row>
    <row r="5435" spans="1:21" ht="23.25" customHeight="1">
      <c r="A5435" s="15"/>
      <c r="B5435" s="21" t="s">
        <v>24187</v>
      </c>
      <c r="C5435" s="16" t="s">
        <v>23528</v>
      </c>
      <c r="D5435" s="16" t="s">
        <v>24084</v>
      </c>
      <c r="E5435" s="16" t="s">
        <v>24188</v>
      </c>
      <c r="F5435" s="17"/>
      <c r="G5435" s="18">
        <v>1037</v>
      </c>
      <c r="H5435" s="19">
        <f t="shared" si="252"/>
        <v>31.976649936000001</v>
      </c>
      <c r="I5435" s="16"/>
      <c r="J5435" s="16">
        <f t="shared" si="253"/>
        <v>0</v>
      </c>
      <c r="K5435" s="20"/>
      <c r="L5435" s="20" t="s">
        <v>13999</v>
      </c>
      <c r="M5435" s="20" t="s">
        <v>13999</v>
      </c>
      <c r="N5435" s="20" t="s">
        <v>13999</v>
      </c>
      <c r="O5435" s="20"/>
      <c r="P5435" s="20" t="s">
        <v>13999</v>
      </c>
      <c r="Q5435" s="20"/>
      <c r="R5435" s="16"/>
      <c r="S5435" s="16" t="s">
        <v>14079</v>
      </c>
      <c r="T5435" s="16" t="s">
        <v>24122</v>
      </c>
      <c r="U5435" s="39">
        <f t="shared" si="254"/>
        <v>38.371979923200001</v>
      </c>
    </row>
    <row r="5436" spans="1:21" ht="23.25" customHeight="1">
      <c r="A5436" s="15"/>
      <c r="B5436" s="21" t="s">
        <v>24189</v>
      </c>
      <c r="C5436" s="16" t="s">
        <v>23528</v>
      </c>
      <c r="D5436" s="16" t="s">
        <v>24084</v>
      </c>
      <c r="E5436" s="16" t="s">
        <v>24190</v>
      </c>
      <c r="F5436" s="17"/>
      <c r="G5436" s="22">
        <v>574</v>
      </c>
      <c r="H5436" s="19">
        <f t="shared" si="252"/>
        <v>17.699707872000001</v>
      </c>
      <c r="I5436" s="16"/>
      <c r="J5436" s="16">
        <f t="shared" si="253"/>
        <v>0</v>
      </c>
      <c r="K5436" s="20" t="s">
        <v>13999</v>
      </c>
      <c r="L5436" s="20" t="s">
        <v>13999</v>
      </c>
      <c r="M5436" s="20" t="s">
        <v>13999</v>
      </c>
      <c r="N5436" s="20" t="s">
        <v>13999</v>
      </c>
      <c r="O5436" s="20" t="s">
        <v>13999</v>
      </c>
      <c r="P5436" s="20" t="s">
        <v>13999</v>
      </c>
      <c r="Q5436" s="20"/>
      <c r="R5436" s="16"/>
      <c r="S5436" s="16" t="s">
        <v>14079</v>
      </c>
      <c r="T5436" s="16" t="s">
        <v>24130</v>
      </c>
      <c r="U5436" s="39">
        <f t="shared" si="254"/>
        <v>21.239649446400001</v>
      </c>
    </row>
    <row r="5437" spans="1:21" ht="23.25" customHeight="1">
      <c r="A5437" s="15"/>
      <c r="B5437" s="16" t="s">
        <v>24191</v>
      </c>
      <c r="C5437" s="16" t="s">
        <v>23528</v>
      </c>
      <c r="D5437" s="16" t="s">
        <v>24192</v>
      </c>
      <c r="E5437" s="16" t="s">
        <v>24193</v>
      </c>
      <c r="F5437" s="17"/>
      <c r="G5437" s="22">
        <v>390</v>
      </c>
      <c r="H5437" s="19">
        <f t="shared" si="252"/>
        <v>12.025933920000003</v>
      </c>
      <c r="I5437" s="16"/>
      <c r="J5437" s="16">
        <f t="shared" si="253"/>
        <v>0</v>
      </c>
      <c r="K5437" s="20" t="s">
        <v>13999</v>
      </c>
      <c r="L5437" s="20"/>
      <c r="M5437" s="20"/>
      <c r="N5437" s="20"/>
      <c r="O5437" s="20"/>
      <c r="P5437" s="20"/>
      <c r="Q5437" s="20"/>
      <c r="R5437" s="16"/>
      <c r="S5437" s="16"/>
      <c r="T5437" s="16"/>
      <c r="U5437" s="39">
        <f t="shared" si="254"/>
        <v>14.431120704000003</v>
      </c>
    </row>
    <row r="5438" spans="1:21" ht="23.25" customHeight="1">
      <c r="A5438" s="15"/>
      <c r="B5438" s="21" t="s">
        <v>24194</v>
      </c>
      <c r="C5438" s="16" t="s">
        <v>23528</v>
      </c>
      <c r="D5438" s="16" t="s">
        <v>24192</v>
      </c>
      <c r="E5438" s="16" t="s">
        <v>24195</v>
      </c>
      <c r="F5438" s="17"/>
      <c r="G5438" s="22">
        <v>667</v>
      </c>
      <c r="H5438" s="19">
        <f t="shared" si="252"/>
        <v>20.567430576</v>
      </c>
      <c r="I5438" s="16"/>
      <c r="J5438" s="16">
        <f t="shared" si="253"/>
        <v>0</v>
      </c>
      <c r="K5438" s="20" t="s">
        <v>13999</v>
      </c>
      <c r="L5438" s="20" t="s">
        <v>13999</v>
      </c>
      <c r="M5438" s="20" t="s">
        <v>13999</v>
      </c>
      <c r="N5438" s="20" t="s">
        <v>13999</v>
      </c>
      <c r="O5438" s="20" t="s">
        <v>13999</v>
      </c>
      <c r="P5438" s="20" t="s">
        <v>13999</v>
      </c>
      <c r="Q5438" s="20" t="s">
        <v>13999</v>
      </c>
      <c r="R5438" s="16"/>
      <c r="S5438" s="16" t="s">
        <v>14079</v>
      </c>
      <c r="T5438" s="16" t="s">
        <v>24196</v>
      </c>
      <c r="U5438" s="39">
        <f t="shared" si="254"/>
        <v>24.6809166912</v>
      </c>
    </row>
    <row r="5439" spans="1:21" ht="23.25" customHeight="1">
      <c r="A5439" s="15"/>
      <c r="B5439" s="21" t="s">
        <v>272</v>
      </c>
      <c r="C5439" s="16" t="s">
        <v>23528</v>
      </c>
      <c r="D5439" s="16" t="s">
        <v>24192</v>
      </c>
      <c r="E5439" s="16" t="s">
        <v>24197</v>
      </c>
      <c r="F5439" s="17"/>
      <c r="G5439" s="18">
        <v>1305</v>
      </c>
      <c r="H5439" s="19">
        <f t="shared" si="252"/>
        <v>40.240625040000005</v>
      </c>
      <c r="I5439" s="16"/>
      <c r="J5439" s="16">
        <f t="shared" si="253"/>
        <v>0</v>
      </c>
      <c r="K5439" s="20" t="s">
        <v>13999</v>
      </c>
      <c r="L5439" s="20" t="s">
        <v>13999</v>
      </c>
      <c r="M5439" s="20" t="s">
        <v>13999</v>
      </c>
      <c r="N5439" s="20" t="s">
        <v>13999</v>
      </c>
      <c r="O5439" s="20"/>
      <c r="P5439" s="20" t="s">
        <v>13999</v>
      </c>
      <c r="Q5439" s="20" t="s">
        <v>13999</v>
      </c>
      <c r="R5439" s="16"/>
      <c r="S5439" s="16" t="s">
        <v>14079</v>
      </c>
      <c r="T5439" s="16"/>
      <c r="U5439" s="39">
        <f t="shared" si="254"/>
        <v>48.288750048000004</v>
      </c>
    </row>
    <row r="5440" spans="1:21" ht="23.25" customHeight="1">
      <c r="A5440" s="15"/>
      <c r="B5440" s="21" t="s">
        <v>273</v>
      </c>
      <c r="C5440" s="16" t="s">
        <v>23528</v>
      </c>
      <c r="D5440" s="16" t="s">
        <v>24192</v>
      </c>
      <c r="E5440" s="16" t="s">
        <v>24198</v>
      </c>
      <c r="F5440" s="17"/>
      <c r="G5440" s="22">
        <v>618</v>
      </c>
      <c r="H5440" s="19">
        <f t="shared" si="252"/>
        <v>19.056479904000003</v>
      </c>
      <c r="I5440" s="16"/>
      <c r="J5440" s="16">
        <f t="shared" si="253"/>
        <v>0</v>
      </c>
      <c r="K5440" s="20" t="s">
        <v>13999</v>
      </c>
      <c r="L5440" s="20" t="s">
        <v>13999</v>
      </c>
      <c r="M5440" s="20" t="s">
        <v>13999</v>
      </c>
      <c r="N5440" s="20"/>
      <c r="O5440" s="20" t="s">
        <v>13999</v>
      </c>
      <c r="P5440" s="20" t="s">
        <v>13999</v>
      </c>
      <c r="Q5440" s="20" t="s">
        <v>13999</v>
      </c>
      <c r="R5440" s="16"/>
      <c r="S5440" s="16" t="s">
        <v>14079</v>
      </c>
      <c r="T5440" s="16"/>
      <c r="U5440" s="39">
        <f t="shared" si="254"/>
        <v>22.867775884800004</v>
      </c>
    </row>
    <row r="5441" spans="1:21" ht="23.25" customHeight="1">
      <c r="A5441" s="15"/>
      <c r="B5441" s="21" t="s">
        <v>13956</v>
      </c>
      <c r="C5441" s="16" t="s">
        <v>23528</v>
      </c>
      <c r="D5441" s="16" t="s">
        <v>24192</v>
      </c>
      <c r="E5441" s="16" t="s">
        <v>24199</v>
      </c>
      <c r="F5441" s="17"/>
      <c r="G5441" s="22">
        <v>618</v>
      </c>
      <c r="H5441" s="19">
        <f t="shared" si="252"/>
        <v>19.056479904000003</v>
      </c>
      <c r="I5441" s="16"/>
      <c r="J5441" s="16">
        <f t="shared" si="253"/>
        <v>0</v>
      </c>
      <c r="K5441" s="20" t="s">
        <v>13999</v>
      </c>
      <c r="L5441" s="20" t="s">
        <v>13999</v>
      </c>
      <c r="M5441" s="20" t="s">
        <v>13999</v>
      </c>
      <c r="N5441" s="20" t="s">
        <v>13999</v>
      </c>
      <c r="O5441" s="20" t="s">
        <v>13999</v>
      </c>
      <c r="P5441" s="20" t="s">
        <v>13999</v>
      </c>
      <c r="Q5441" s="20"/>
      <c r="R5441" s="16"/>
      <c r="S5441" s="16" t="s">
        <v>14079</v>
      </c>
      <c r="T5441" s="16" t="s">
        <v>24154</v>
      </c>
      <c r="U5441" s="39">
        <f t="shared" si="254"/>
        <v>22.867775884800004</v>
      </c>
    </row>
    <row r="5442" spans="1:21" ht="23.25" customHeight="1">
      <c r="A5442" s="15"/>
      <c r="B5442" s="16" t="s">
        <v>24200</v>
      </c>
      <c r="C5442" s="16" t="s">
        <v>23528</v>
      </c>
      <c r="D5442" s="16" t="s">
        <v>24192</v>
      </c>
      <c r="E5442" s="16" t="s">
        <v>24201</v>
      </c>
      <c r="F5442" s="17"/>
      <c r="G5442" s="22">
        <v>542</v>
      </c>
      <c r="H5442" s="19">
        <f t="shared" si="252"/>
        <v>16.712964575999997</v>
      </c>
      <c r="I5442" s="16"/>
      <c r="J5442" s="16">
        <f t="shared" si="253"/>
        <v>0</v>
      </c>
      <c r="K5442" s="20" t="s">
        <v>13999</v>
      </c>
      <c r="L5442" s="20"/>
      <c r="M5442" s="20"/>
      <c r="N5442" s="20"/>
      <c r="O5442" s="20"/>
      <c r="P5442" s="20"/>
      <c r="Q5442" s="20"/>
      <c r="R5442" s="16"/>
      <c r="S5442" s="16"/>
      <c r="T5442" s="16"/>
      <c r="U5442" s="39">
        <f t="shared" si="254"/>
        <v>20.055557491199995</v>
      </c>
    </row>
    <row r="5443" spans="1:21" ht="23.25" customHeight="1">
      <c r="A5443" s="15"/>
      <c r="B5443" s="21" t="s">
        <v>274</v>
      </c>
      <c r="C5443" s="16" t="s">
        <v>23528</v>
      </c>
      <c r="D5443" s="16" t="s">
        <v>24192</v>
      </c>
      <c r="E5443" s="16" t="s">
        <v>24202</v>
      </c>
      <c r="F5443" s="17"/>
      <c r="G5443" s="22">
        <v>618</v>
      </c>
      <c r="H5443" s="19">
        <f t="shared" si="252"/>
        <v>19.056479904000003</v>
      </c>
      <c r="I5443" s="16"/>
      <c r="J5443" s="16">
        <f t="shared" si="253"/>
        <v>0</v>
      </c>
      <c r="K5443" s="20"/>
      <c r="L5443" s="20" t="s">
        <v>13999</v>
      </c>
      <c r="M5443" s="20" t="s">
        <v>13999</v>
      </c>
      <c r="N5443" s="20" t="s">
        <v>13999</v>
      </c>
      <c r="O5443" s="20" t="s">
        <v>13999</v>
      </c>
      <c r="P5443" s="20"/>
      <c r="Q5443" s="20" t="s">
        <v>13999</v>
      </c>
      <c r="R5443" s="16"/>
      <c r="S5443" s="16" t="s">
        <v>14079</v>
      </c>
      <c r="T5443" s="16" t="s">
        <v>24157</v>
      </c>
      <c r="U5443" s="39">
        <f t="shared" si="254"/>
        <v>22.867775884800004</v>
      </c>
    </row>
    <row r="5444" spans="1:21" ht="23.25" customHeight="1">
      <c r="A5444" s="15"/>
      <c r="B5444" s="21" t="s">
        <v>275</v>
      </c>
      <c r="C5444" s="16" t="s">
        <v>23528</v>
      </c>
      <c r="D5444" s="16" t="s">
        <v>24192</v>
      </c>
      <c r="E5444" s="16" t="s">
        <v>24203</v>
      </c>
      <c r="F5444" s="17"/>
      <c r="G5444" s="22">
        <v>618</v>
      </c>
      <c r="H5444" s="19">
        <f t="shared" si="252"/>
        <v>19.056479904000003</v>
      </c>
      <c r="I5444" s="16"/>
      <c r="J5444" s="16">
        <f t="shared" si="253"/>
        <v>0</v>
      </c>
      <c r="K5444" s="20" t="s">
        <v>13999</v>
      </c>
      <c r="L5444" s="20" t="s">
        <v>13999</v>
      </c>
      <c r="M5444" s="20" t="s">
        <v>13999</v>
      </c>
      <c r="N5444" s="20" t="s">
        <v>13999</v>
      </c>
      <c r="O5444" s="20" t="s">
        <v>13999</v>
      </c>
      <c r="P5444" s="20" t="s">
        <v>13999</v>
      </c>
      <c r="Q5444" s="20" t="s">
        <v>13999</v>
      </c>
      <c r="R5444" s="16"/>
      <c r="S5444" s="16" t="s">
        <v>14079</v>
      </c>
      <c r="T5444" s="16"/>
      <c r="U5444" s="39">
        <f t="shared" si="254"/>
        <v>22.867775884800004</v>
      </c>
    </row>
    <row r="5445" spans="1:21" ht="23.25" customHeight="1">
      <c r="A5445" s="15"/>
      <c r="B5445" s="21" t="s">
        <v>276</v>
      </c>
      <c r="C5445" s="16" t="s">
        <v>23528</v>
      </c>
      <c r="D5445" s="16" t="s">
        <v>24192</v>
      </c>
      <c r="E5445" s="16" t="s">
        <v>24204</v>
      </c>
      <c r="F5445" s="17"/>
      <c r="G5445" s="22">
        <v>637</v>
      </c>
      <c r="H5445" s="19">
        <f t="shared" si="252"/>
        <v>19.642358735999998</v>
      </c>
      <c r="I5445" s="16"/>
      <c r="J5445" s="16">
        <f t="shared" si="253"/>
        <v>0</v>
      </c>
      <c r="K5445" s="20" t="s">
        <v>14000</v>
      </c>
      <c r="L5445" s="20" t="s">
        <v>13999</v>
      </c>
      <c r="M5445" s="20" t="s">
        <v>13999</v>
      </c>
      <c r="N5445" s="20" t="s">
        <v>13999</v>
      </c>
      <c r="O5445" s="20" t="s">
        <v>13999</v>
      </c>
      <c r="P5445" s="20" t="s">
        <v>13999</v>
      </c>
      <c r="Q5445" s="20" t="s">
        <v>13999</v>
      </c>
      <c r="R5445" s="16"/>
      <c r="S5445" s="16" t="s">
        <v>14079</v>
      </c>
      <c r="T5445" s="16" t="s">
        <v>24160</v>
      </c>
      <c r="U5445" s="39">
        <f t="shared" si="254"/>
        <v>23.570830483199998</v>
      </c>
    </row>
    <row r="5446" spans="1:21" ht="23.25" customHeight="1">
      <c r="A5446" s="15"/>
      <c r="B5446" s="21" t="s">
        <v>277</v>
      </c>
      <c r="C5446" s="16" t="s">
        <v>23528</v>
      </c>
      <c r="D5446" s="16" t="s">
        <v>24192</v>
      </c>
      <c r="E5446" s="16" t="s">
        <v>24205</v>
      </c>
      <c r="F5446" s="17"/>
      <c r="G5446" s="22">
        <v>682</v>
      </c>
      <c r="H5446" s="19">
        <f t="shared" si="252"/>
        <v>21.029966496000004</v>
      </c>
      <c r="I5446" s="16"/>
      <c r="J5446" s="16">
        <f t="shared" si="253"/>
        <v>0</v>
      </c>
      <c r="K5446" s="20" t="s">
        <v>13999</v>
      </c>
      <c r="L5446" s="20" t="s">
        <v>13999</v>
      </c>
      <c r="M5446" s="20" t="s">
        <v>13999</v>
      </c>
      <c r="N5446" s="20" t="s">
        <v>13999</v>
      </c>
      <c r="O5446" s="20" t="s">
        <v>13999</v>
      </c>
      <c r="P5446" s="20" t="s">
        <v>13999</v>
      </c>
      <c r="Q5446" s="20"/>
      <c r="R5446" s="16"/>
      <c r="S5446" s="16" t="s">
        <v>14079</v>
      </c>
      <c r="T5446" s="16" t="s">
        <v>24163</v>
      </c>
      <c r="U5446" s="39">
        <f t="shared" si="254"/>
        <v>25.235959795200003</v>
      </c>
    </row>
    <row r="5447" spans="1:21" ht="23.25" customHeight="1">
      <c r="A5447" s="15"/>
      <c r="B5447" s="21" t="s">
        <v>278</v>
      </c>
      <c r="C5447" s="16" t="s">
        <v>23528</v>
      </c>
      <c r="D5447" s="16" t="s">
        <v>24192</v>
      </c>
      <c r="E5447" s="16" t="s">
        <v>24206</v>
      </c>
      <c r="F5447" s="17"/>
      <c r="G5447" s="22">
        <v>746</v>
      </c>
      <c r="H5447" s="19">
        <f t="shared" si="252"/>
        <v>23.003453088000004</v>
      </c>
      <c r="I5447" s="16"/>
      <c r="J5447" s="16">
        <f t="shared" si="253"/>
        <v>0</v>
      </c>
      <c r="K5447" s="20"/>
      <c r="L5447" s="20" t="s">
        <v>13999</v>
      </c>
      <c r="M5447" s="20" t="s">
        <v>13999</v>
      </c>
      <c r="N5447" s="20" t="s">
        <v>13999</v>
      </c>
      <c r="O5447" s="20" t="s">
        <v>13999</v>
      </c>
      <c r="P5447" s="20" t="s">
        <v>13999</v>
      </c>
      <c r="Q5447" s="20" t="s">
        <v>13999</v>
      </c>
      <c r="R5447" s="16"/>
      <c r="S5447" s="16" t="s">
        <v>14079</v>
      </c>
      <c r="T5447" s="16" t="s">
        <v>24207</v>
      </c>
      <c r="U5447" s="39">
        <f t="shared" si="254"/>
        <v>27.604143705600006</v>
      </c>
    </row>
    <row r="5448" spans="1:21" ht="23.25" customHeight="1">
      <c r="A5448" s="15"/>
      <c r="B5448" s="21" t="s">
        <v>13957</v>
      </c>
      <c r="C5448" s="16" t="s">
        <v>23528</v>
      </c>
      <c r="D5448" s="16" t="s">
        <v>24192</v>
      </c>
      <c r="E5448" s="16" t="s">
        <v>24208</v>
      </c>
      <c r="F5448" s="17"/>
      <c r="G5448" s="22">
        <v>895</v>
      </c>
      <c r="H5448" s="19">
        <f t="shared" si="252"/>
        <v>27.59797656000001</v>
      </c>
      <c r="I5448" s="16"/>
      <c r="J5448" s="16">
        <f t="shared" si="253"/>
        <v>0</v>
      </c>
      <c r="K5448" s="20" t="s">
        <v>13999</v>
      </c>
      <c r="L5448" s="20" t="s">
        <v>13999</v>
      </c>
      <c r="M5448" s="20" t="s">
        <v>13999</v>
      </c>
      <c r="N5448" s="20" t="s">
        <v>13999</v>
      </c>
      <c r="O5448" s="20" t="s">
        <v>13999</v>
      </c>
      <c r="P5448" s="20" t="s">
        <v>13999</v>
      </c>
      <c r="Q5448" s="20" t="s">
        <v>13999</v>
      </c>
      <c r="R5448" s="16"/>
      <c r="S5448" s="16" t="s">
        <v>14079</v>
      </c>
      <c r="T5448" s="16" t="s">
        <v>24166</v>
      </c>
      <c r="U5448" s="39">
        <f t="shared" si="254"/>
        <v>33.117571872000013</v>
      </c>
    </row>
    <row r="5449" spans="1:21" ht="23.25" customHeight="1">
      <c r="A5449" s="15"/>
      <c r="B5449" s="21" t="s">
        <v>24209</v>
      </c>
      <c r="C5449" s="16" t="s">
        <v>23528</v>
      </c>
      <c r="D5449" s="16" t="s">
        <v>24192</v>
      </c>
      <c r="E5449" s="16" t="s">
        <v>24210</v>
      </c>
      <c r="F5449" s="17"/>
      <c r="G5449" s="22">
        <v>528</v>
      </c>
      <c r="H5449" s="19">
        <f t="shared" si="252"/>
        <v>16.281264384000004</v>
      </c>
      <c r="I5449" s="16"/>
      <c r="J5449" s="16">
        <f t="shared" si="253"/>
        <v>0</v>
      </c>
      <c r="K5449" s="20" t="s">
        <v>13999</v>
      </c>
      <c r="L5449" s="20"/>
      <c r="M5449" s="20" t="s">
        <v>13999</v>
      </c>
      <c r="N5449" s="20" t="s">
        <v>13999</v>
      </c>
      <c r="O5449" s="20" t="s">
        <v>13999</v>
      </c>
      <c r="P5449" s="20" t="s">
        <v>13999</v>
      </c>
      <c r="Q5449" s="20" t="s">
        <v>13999</v>
      </c>
      <c r="R5449" s="16"/>
      <c r="S5449" s="16" t="s">
        <v>14079</v>
      </c>
      <c r="T5449" s="16" t="s">
        <v>24211</v>
      </c>
      <c r="U5449" s="39">
        <f t="shared" si="254"/>
        <v>19.537517260800005</v>
      </c>
    </row>
    <row r="5450" spans="1:21" ht="23.25" customHeight="1">
      <c r="A5450" s="15"/>
      <c r="B5450" s="21" t="s">
        <v>24212</v>
      </c>
      <c r="C5450" s="16" t="s">
        <v>23528</v>
      </c>
      <c r="D5450" s="16" t="s">
        <v>24192</v>
      </c>
      <c r="E5450" s="16" t="s">
        <v>24213</v>
      </c>
      <c r="F5450" s="17"/>
      <c r="G5450" s="22">
        <v>563</v>
      </c>
      <c r="H5450" s="19">
        <f t="shared" si="252"/>
        <v>17.360514864000002</v>
      </c>
      <c r="I5450" s="16"/>
      <c r="J5450" s="16">
        <f t="shared" si="253"/>
        <v>0</v>
      </c>
      <c r="K5450" s="20" t="s">
        <v>14000</v>
      </c>
      <c r="L5450" s="20" t="s">
        <v>13999</v>
      </c>
      <c r="M5450" s="20" t="s">
        <v>13999</v>
      </c>
      <c r="N5450" s="20" t="s">
        <v>13999</v>
      </c>
      <c r="O5450" s="20" t="s">
        <v>13999</v>
      </c>
      <c r="P5450" s="20" t="s">
        <v>13999</v>
      </c>
      <c r="Q5450" s="20" t="s">
        <v>13999</v>
      </c>
      <c r="R5450" s="16"/>
      <c r="S5450" s="16" t="s">
        <v>14079</v>
      </c>
      <c r="T5450" s="16" t="s">
        <v>24214</v>
      </c>
      <c r="U5450" s="39">
        <f t="shared" si="254"/>
        <v>20.832617836800001</v>
      </c>
    </row>
    <row r="5451" spans="1:21" ht="23.25" customHeight="1">
      <c r="A5451" s="15"/>
      <c r="B5451" s="21" t="s">
        <v>24215</v>
      </c>
      <c r="C5451" s="16" t="s">
        <v>23528</v>
      </c>
      <c r="D5451" s="16" t="s">
        <v>24192</v>
      </c>
      <c r="E5451" s="16" t="s">
        <v>24216</v>
      </c>
      <c r="F5451" s="17"/>
      <c r="G5451" s="22">
        <v>563</v>
      </c>
      <c r="H5451" s="19">
        <f t="shared" si="252"/>
        <v>17.360514864000002</v>
      </c>
      <c r="I5451" s="16"/>
      <c r="J5451" s="16">
        <f t="shared" si="253"/>
        <v>0</v>
      </c>
      <c r="K5451" s="20" t="s">
        <v>13999</v>
      </c>
      <c r="L5451" s="20" t="s">
        <v>13999</v>
      </c>
      <c r="M5451" s="20" t="s">
        <v>13999</v>
      </c>
      <c r="N5451" s="20" t="s">
        <v>13999</v>
      </c>
      <c r="O5451" s="20" t="s">
        <v>13999</v>
      </c>
      <c r="P5451" s="20" t="s">
        <v>13999</v>
      </c>
      <c r="Q5451" s="20" t="s">
        <v>13999</v>
      </c>
      <c r="R5451" s="16"/>
      <c r="S5451" s="16" t="s">
        <v>14079</v>
      </c>
      <c r="T5451" s="16" t="s">
        <v>24217</v>
      </c>
      <c r="U5451" s="39">
        <f t="shared" si="254"/>
        <v>20.832617836800001</v>
      </c>
    </row>
    <row r="5452" spans="1:21" ht="23.25" customHeight="1">
      <c r="A5452" s="15"/>
      <c r="B5452" s="21" t="s">
        <v>24218</v>
      </c>
      <c r="C5452" s="16" t="s">
        <v>23528</v>
      </c>
      <c r="D5452" s="16" t="s">
        <v>24192</v>
      </c>
      <c r="E5452" s="16" t="s">
        <v>24219</v>
      </c>
      <c r="F5452" s="17"/>
      <c r="G5452" s="22">
        <v>563</v>
      </c>
      <c r="H5452" s="19">
        <f t="shared" si="252"/>
        <v>17.360514864000002</v>
      </c>
      <c r="I5452" s="16"/>
      <c r="J5452" s="16">
        <f t="shared" si="253"/>
        <v>0</v>
      </c>
      <c r="K5452" s="20"/>
      <c r="L5452" s="20"/>
      <c r="M5452" s="20" t="s">
        <v>13999</v>
      </c>
      <c r="N5452" s="20" t="s">
        <v>13999</v>
      </c>
      <c r="O5452" s="20" t="s">
        <v>13999</v>
      </c>
      <c r="P5452" s="20"/>
      <c r="Q5452" s="20"/>
      <c r="R5452" s="16"/>
      <c r="S5452" s="16" t="s">
        <v>14079</v>
      </c>
      <c r="T5452" s="16" t="s">
        <v>24220</v>
      </c>
      <c r="U5452" s="39">
        <f t="shared" si="254"/>
        <v>20.832617836800001</v>
      </c>
    </row>
    <row r="5453" spans="1:21" ht="23.25" customHeight="1">
      <c r="A5453" s="15"/>
      <c r="B5453" s="21" t="s">
        <v>24221</v>
      </c>
      <c r="C5453" s="16" t="s">
        <v>23528</v>
      </c>
      <c r="D5453" s="16" t="s">
        <v>24192</v>
      </c>
      <c r="E5453" s="16" t="s">
        <v>24222</v>
      </c>
      <c r="F5453" s="17"/>
      <c r="G5453" s="22">
        <v>446</v>
      </c>
      <c r="H5453" s="19">
        <f t="shared" si="252"/>
        <v>13.752734688</v>
      </c>
      <c r="I5453" s="16"/>
      <c r="J5453" s="16">
        <f t="shared" si="253"/>
        <v>0</v>
      </c>
      <c r="K5453" s="20" t="s">
        <v>13999</v>
      </c>
      <c r="L5453" s="20" t="s">
        <v>13999</v>
      </c>
      <c r="M5453" s="20" t="s">
        <v>13999</v>
      </c>
      <c r="N5453" s="20" t="s">
        <v>13999</v>
      </c>
      <c r="O5453" s="20"/>
      <c r="P5453" s="20" t="s">
        <v>13999</v>
      </c>
      <c r="Q5453" s="20" t="s">
        <v>13999</v>
      </c>
      <c r="R5453" s="16"/>
      <c r="S5453" s="16" t="s">
        <v>14079</v>
      </c>
      <c r="T5453" s="16" t="s">
        <v>24211</v>
      </c>
      <c r="U5453" s="39">
        <f t="shared" si="254"/>
        <v>16.5032816256</v>
      </c>
    </row>
    <row r="5454" spans="1:21" ht="23.25" customHeight="1">
      <c r="A5454" s="15"/>
      <c r="B5454" s="21" t="s">
        <v>24223</v>
      </c>
      <c r="C5454" s="16" t="s">
        <v>23528</v>
      </c>
      <c r="D5454" s="16" t="s">
        <v>24192</v>
      </c>
      <c r="E5454" s="16" t="s">
        <v>24224</v>
      </c>
      <c r="F5454" s="17"/>
      <c r="G5454" s="22">
        <v>474</v>
      </c>
      <c r="H5454" s="19">
        <f t="shared" si="252"/>
        <v>14.616135072000002</v>
      </c>
      <c r="I5454" s="16"/>
      <c r="J5454" s="16">
        <f t="shared" si="253"/>
        <v>0</v>
      </c>
      <c r="K5454" s="20" t="s">
        <v>13999</v>
      </c>
      <c r="L5454" s="20" t="s">
        <v>13999</v>
      </c>
      <c r="M5454" s="20" t="s">
        <v>13999</v>
      </c>
      <c r="N5454" s="20" t="s">
        <v>13999</v>
      </c>
      <c r="O5454" s="20" t="s">
        <v>13999</v>
      </c>
      <c r="P5454" s="20" t="s">
        <v>13999</v>
      </c>
      <c r="Q5454" s="20" t="s">
        <v>13999</v>
      </c>
      <c r="R5454" s="16"/>
      <c r="S5454" s="16" t="s">
        <v>14079</v>
      </c>
      <c r="T5454" s="16" t="s">
        <v>24214</v>
      </c>
      <c r="U5454" s="39">
        <f t="shared" si="254"/>
        <v>17.539362086400001</v>
      </c>
    </row>
    <row r="5455" spans="1:21" ht="23.25" customHeight="1">
      <c r="A5455" s="15"/>
      <c r="B5455" s="21" t="s">
        <v>24225</v>
      </c>
      <c r="C5455" s="16" t="s">
        <v>23528</v>
      </c>
      <c r="D5455" s="16" t="s">
        <v>24192</v>
      </c>
      <c r="E5455" s="16" t="s">
        <v>24226</v>
      </c>
      <c r="F5455" s="17"/>
      <c r="G5455" s="22">
        <v>426</v>
      </c>
      <c r="H5455" s="19">
        <f t="shared" si="252"/>
        <v>13.136020128</v>
      </c>
      <c r="I5455" s="16"/>
      <c r="J5455" s="16">
        <f t="shared" si="253"/>
        <v>0</v>
      </c>
      <c r="K5455" s="20"/>
      <c r="L5455" s="20" t="s">
        <v>13999</v>
      </c>
      <c r="M5455" s="20" t="s">
        <v>13999</v>
      </c>
      <c r="N5455" s="20" t="s">
        <v>13999</v>
      </c>
      <c r="O5455" s="20" t="s">
        <v>13999</v>
      </c>
      <c r="P5455" s="20" t="s">
        <v>13999</v>
      </c>
      <c r="Q5455" s="20" t="s">
        <v>13999</v>
      </c>
      <c r="R5455" s="16"/>
      <c r="S5455" s="16" t="s">
        <v>14079</v>
      </c>
      <c r="T5455" s="16" t="s">
        <v>24217</v>
      </c>
      <c r="U5455" s="39">
        <f t="shared" si="254"/>
        <v>15.7632241536</v>
      </c>
    </row>
    <row r="5456" spans="1:21" ht="23.25" customHeight="1">
      <c r="A5456" s="15"/>
      <c r="B5456" s="21" t="s">
        <v>24227</v>
      </c>
      <c r="C5456" s="16" t="s">
        <v>23528</v>
      </c>
      <c r="D5456" s="16" t="s">
        <v>24192</v>
      </c>
      <c r="E5456" s="16" t="s">
        <v>24170</v>
      </c>
      <c r="F5456" s="17"/>
      <c r="G5456" s="22">
        <v>441</v>
      </c>
      <c r="H5456" s="19">
        <f t="shared" si="252"/>
        <v>13.598556048000003</v>
      </c>
      <c r="I5456" s="16"/>
      <c r="J5456" s="16">
        <f t="shared" si="253"/>
        <v>0</v>
      </c>
      <c r="K5456" s="20" t="s">
        <v>13999</v>
      </c>
      <c r="L5456" s="20" t="s">
        <v>13999</v>
      </c>
      <c r="M5456" s="20" t="s">
        <v>13999</v>
      </c>
      <c r="N5456" s="20" t="s">
        <v>13999</v>
      </c>
      <c r="O5456" s="20" t="s">
        <v>13999</v>
      </c>
      <c r="P5456" s="20" t="s">
        <v>13999</v>
      </c>
      <c r="Q5456" s="20" t="s">
        <v>13999</v>
      </c>
      <c r="R5456" s="16"/>
      <c r="S5456" s="16" t="s">
        <v>14079</v>
      </c>
      <c r="T5456" s="16" t="s">
        <v>24220</v>
      </c>
      <c r="U5456" s="39">
        <f t="shared" si="254"/>
        <v>16.318267257600002</v>
      </c>
    </row>
    <row r="5457" spans="1:21" ht="23.25" customHeight="1">
      <c r="A5457" s="15"/>
      <c r="B5457" s="21" t="s">
        <v>434</v>
      </c>
      <c r="C5457" s="16" t="s">
        <v>23528</v>
      </c>
      <c r="D5457" s="16" t="s">
        <v>24192</v>
      </c>
      <c r="E5457" s="16" t="s">
        <v>24153</v>
      </c>
      <c r="F5457" s="17"/>
      <c r="G5457" s="22">
        <v>441</v>
      </c>
      <c r="H5457" s="19">
        <f t="shared" si="252"/>
        <v>13.598556048000003</v>
      </c>
      <c r="I5457" s="16"/>
      <c r="J5457" s="16">
        <f t="shared" si="253"/>
        <v>0</v>
      </c>
      <c r="K5457" s="20" t="s">
        <v>13999</v>
      </c>
      <c r="L5457" s="20" t="s">
        <v>13999</v>
      </c>
      <c r="M5457" s="20" t="s">
        <v>13999</v>
      </c>
      <c r="N5457" s="20" t="s">
        <v>13999</v>
      </c>
      <c r="O5457" s="20" t="s">
        <v>13999</v>
      </c>
      <c r="P5457" s="20" t="s">
        <v>13999</v>
      </c>
      <c r="Q5457" s="20" t="s">
        <v>13999</v>
      </c>
      <c r="R5457" s="16"/>
      <c r="S5457" s="16" t="s">
        <v>14079</v>
      </c>
      <c r="T5457" s="16" t="s">
        <v>24196</v>
      </c>
      <c r="U5457" s="39">
        <f t="shared" si="254"/>
        <v>16.318267257600002</v>
      </c>
    </row>
    <row r="5458" spans="1:21" ht="23.25" customHeight="1">
      <c r="A5458" s="15"/>
      <c r="B5458" s="16" t="s">
        <v>24228</v>
      </c>
      <c r="C5458" s="16" t="s">
        <v>23528</v>
      </c>
      <c r="D5458" s="16" t="s">
        <v>24229</v>
      </c>
      <c r="E5458" s="16" t="s">
        <v>24230</v>
      </c>
      <c r="F5458" s="17"/>
      <c r="G5458" s="18">
        <v>1202</v>
      </c>
      <c r="H5458" s="19">
        <f t="shared" si="252"/>
        <v>37.064545056</v>
      </c>
      <c r="I5458" s="16"/>
      <c r="J5458" s="16">
        <f t="shared" si="253"/>
        <v>0</v>
      </c>
      <c r="K5458" s="20" t="s">
        <v>13999</v>
      </c>
      <c r="L5458" s="20" t="s">
        <v>14000</v>
      </c>
      <c r="M5458" s="20" t="s">
        <v>13999</v>
      </c>
      <c r="N5458" s="20" t="s">
        <v>13999</v>
      </c>
      <c r="O5458" s="20" t="s">
        <v>13999</v>
      </c>
      <c r="P5458" s="20" t="s">
        <v>13999</v>
      </c>
      <c r="Q5458" s="20" t="s">
        <v>13999</v>
      </c>
      <c r="R5458" s="16"/>
      <c r="S5458" s="16"/>
      <c r="T5458" s="16" t="s">
        <v>24231</v>
      </c>
      <c r="U5458" s="39">
        <f t="shared" si="254"/>
        <v>44.4774540672</v>
      </c>
    </row>
    <row r="5459" spans="1:21" ht="23.25" customHeight="1">
      <c r="A5459" s="15"/>
      <c r="B5459" s="16" t="s">
        <v>24232</v>
      </c>
      <c r="C5459" s="16" t="s">
        <v>23528</v>
      </c>
      <c r="D5459" s="16" t="s">
        <v>24229</v>
      </c>
      <c r="E5459" s="16" t="s">
        <v>24233</v>
      </c>
      <c r="F5459" s="17"/>
      <c r="G5459" s="18">
        <v>1045</v>
      </c>
      <c r="H5459" s="19">
        <f t="shared" si="252"/>
        <v>32.223335760000005</v>
      </c>
      <c r="I5459" s="16"/>
      <c r="J5459" s="16">
        <f t="shared" si="253"/>
        <v>0</v>
      </c>
      <c r="K5459" s="20" t="s">
        <v>13999</v>
      </c>
      <c r="L5459" s="20" t="s">
        <v>13999</v>
      </c>
      <c r="M5459" s="20" t="s">
        <v>13999</v>
      </c>
      <c r="N5459" s="20" t="s">
        <v>13999</v>
      </c>
      <c r="O5459" s="20" t="s">
        <v>13999</v>
      </c>
      <c r="P5459" s="20" t="s">
        <v>14000</v>
      </c>
      <c r="Q5459" s="20" t="s">
        <v>13999</v>
      </c>
      <c r="R5459" s="16"/>
      <c r="S5459" s="16"/>
      <c r="T5459" s="16"/>
      <c r="U5459" s="39">
        <f t="shared" si="254"/>
        <v>38.668002912000006</v>
      </c>
    </row>
    <row r="5460" spans="1:21" ht="23.25" customHeight="1">
      <c r="A5460" s="15"/>
      <c r="B5460" s="16" t="s">
        <v>24234</v>
      </c>
      <c r="C5460" s="16" t="s">
        <v>23528</v>
      </c>
      <c r="D5460" s="16" t="s">
        <v>24229</v>
      </c>
      <c r="E5460" s="16" t="s">
        <v>24235</v>
      </c>
      <c r="F5460" s="17"/>
      <c r="G5460" s="18">
        <v>1312</v>
      </c>
      <c r="H5460" s="19">
        <f t="shared" si="252"/>
        <v>40.456475136000002</v>
      </c>
      <c r="I5460" s="16"/>
      <c r="J5460" s="16">
        <f t="shared" si="253"/>
        <v>0</v>
      </c>
      <c r="K5460" s="20" t="s">
        <v>14000</v>
      </c>
      <c r="L5460" s="20" t="s">
        <v>13999</v>
      </c>
      <c r="M5460" s="20" t="s">
        <v>13999</v>
      </c>
      <c r="N5460" s="20" t="s">
        <v>13999</v>
      </c>
      <c r="O5460" s="20"/>
      <c r="P5460" s="20" t="s">
        <v>13999</v>
      </c>
      <c r="Q5460" s="20"/>
      <c r="R5460" s="16"/>
      <c r="S5460" s="16"/>
      <c r="T5460" s="16"/>
      <c r="U5460" s="39">
        <f t="shared" si="254"/>
        <v>48.547770163199999</v>
      </c>
    </row>
    <row r="5461" spans="1:21" ht="23.25" customHeight="1">
      <c r="A5461" s="15"/>
      <c r="B5461" s="16" t="s">
        <v>24236</v>
      </c>
      <c r="C5461" s="16" t="s">
        <v>23528</v>
      </c>
      <c r="D5461" s="16" t="s">
        <v>24229</v>
      </c>
      <c r="E5461" s="16" t="s">
        <v>24237</v>
      </c>
      <c r="F5461" s="17"/>
      <c r="G5461" s="18">
        <v>2085</v>
      </c>
      <c r="H5461" s="19">
        <f t="shared" ref="H5461:H5524" si="255">IF(R5461="Мax скидка 20%",G5461*0.8*1.05/100*H$15,IF(R5461="От 3-х шт. скидка 50%.",G5461*0.5*1.05/100*H$15,G5461*0.6*1.05/100*H$15))*1.03*1.2*1.1</f>
        <v>64.292492880000012</v>
      </c>
      <c r="I5461" s="16"/>
      <c r="J5461" s="16">
        <f t="shared" si="253"/>
        <v>0</v>
      </c>
      <c r="K5461" s="20" t="s">
        <v>13999</v>
      </c>
      <c r="L5461" s="20" t="s">
        <v>13999</v>
      </c>
      <c r="M5461" s="20" t="s">
        <v>13999</v>
      </c>
      <c r="N5461" s="20" t="s">
        <v>13999</v>
      </c>
      <c r="O5461" s="20" t="s">
        <v>13999</v>
      </c>
      <c r="P5461" s="20" t="s">
        <v>13999</v>
      </c>
      <c r="Q5461" s="20" t="s">
        <v>13999</v>
      </c>
      <c r="R5461" s="16"/>
      <c r="S5461" s="16"/>
      <c r="T5461" s="16"/>
      <c r="U5461" s="39">
        <f t="shared" si="254"/>
        <v>77.150991456000014</v>
      </c>
    </row>
    <row r="5462" spans="1:21" ht="23.25" customHeight="1">
      <c r="A5462" s="15"/>
      <c r="B5462" s="16" t="s">
        <v>24238</v>
      </c>
      <c r="C5462" s="16" t="s">
        <v>23528</v>
      </c>
      <c r="D5462" s="16" t="s">
        <v>24239</v>
      </c>
      <c r="E5462" s="16" t="s">
        <v>24240</v>
      </c>
      <c r="F5462" s="17"/>
      <c r="G5462" s="18">
        <v>1106</v>
      </c>
      <c r="H5462" s="19">
        <f t="shared" si="255"/>
        <v>34.104315168000007</v>
      </c>
      <c r="I5462" s="16"/>
      <c r="J5462" s="16">
        <f t="shared" ref="J5462:J5525" si="256">H5462*I5462</f>
        <v>0</v>
      </c>
      <c r="K5462" s="20" t="s">
        <v>13999</v>
      </c>
      <c r="L5462" s="20" t="s">
        <v>13999</v>
      </c>
      <c r="M5462" s="20" t="s">
        <v>13999</v>
      </c>
      <c r="N5462" s="20" t="s">
        <v>13999</v>
      </c>
      <c r="O5462" s="20" t="s">
        <v>13999</v>
      </c>
      <c r="P5462" s="20" t="s">
        <v>13999</v>
      </c>
      <c r="Q5462" s="20"/>
      <c r="R5462" s="16"/>
      <c r="S5462" s="16"/>
      <c r="T5462" s="16"/>
      <c r="U5462" s="39">
        <f t="shared" ref="U5462:U5525" si="257">IF(H5462&gt;100,H5462*1.11+15,H5462*1.2)</f>
        <v>40.925178201600005</v>
      </c>
    </row>
    <row r="5463" spans="1:21" ht="23.25" customHeight="1">
      <c r="A5463" s="15"/>
      <c r="B5463" s="16" t="s">
        <v>24241</v>
      </c>
      <c r="C5463" s="16" t="s">
        <v>23528</v>
      </c>
      <c r="D5463" s="16" t="s">
        <v>24239</v>
      </c>
      <c r="E5463" s="16" t="s">
        <v>24242</v>
      </c>
      <c r="F5463" s="17"/>
      <c r="G5463" s="18">
        <v>1159</v>
      </c>
      <c r="H5463" s="19">
        <f t="shared" si="255"/>
        <v>35.738608751999998</v>
      </c>
      <c r="I5463" s="16"/>
      <c r="J5463" s="16">
        <f t="shared" si="256"/>
        <v>0</v>
      </c>
      <c r="K5463" s="20" t="s">
        <v>14000</v>
      </c>
      <c r="L5463" s="20" t="s">
        <v>13999</v>
      </c>
      <c r="M5463" s="20" t="s">
        <v>13999</v>
      </c>
      <c r="N5463" s="20"/>
      <c r="O5463" s="20"/>
      <c r="P5463" s="20" t="s">
        <v>13999</v>
      </c>
      <c r="Q5463" s="20"/>
      <c r="R5463" s="16"/>
      <c r="S5463" s="16"/>
      <c r="T5463" s="16"/>
      <c r="U5463" s="39">
        <f t="shared" si="257"/>
        <v>42.886330502399993</v>
      </c>
    </row>
    <row r="5464" spans="1:21" ht="23.25" customHeight="1">
      <c r="A5464" s="15"/>
      <c r="B5464" s="16" t="s">
        <v>24243</v>
      </c>
      <c r="C5464" s="16" t="s">
        <v>23528</v>
      </c>
      <c r="D5464" s="16" t="s">
        <v>24239</v>
      </c>
      <c r="E5464" s="16" t="s">
        <v>24244</v>
      </c>
      <c r="F5464" s="17"/>
      <c r="G5464" s="18">
        <v>1269</v>
      </c>
      <c r="H5464" s="19">
        <f t="shared" si="255"/>
        <v>39.130538832000006</v>
      </c>
      <c r="I5464" s="16"/>
      <c r="J5464" s="16">
        <f t="shared" si="256"/>
        <v>0</v>
      </c>
      <c r="K5464" s="20" t="s">
        <v>13999</v>
      </c>
      <c r="L5464" s="20" t="s">
        <v>13999</v>
      </c>
      <c r="M5464" s="20" t="s">
        <v>13999</v>
      </c>
      <c r="N5464" s="20"/>
      <c r="O5464" s="20"/>
      <c r="P5464" s="20" t="s">
        <v>13999</v>
      </c>
      <c r="Q5464" s="20"/>
      <c r="R5464" s="16"/>
      <c r="S5464" s="16"/>
      <c r="T5464" s="16"/>
      <c r="U5464" s="39">
        <f t="shared" si="257"/>
        <v>46.956646598400006</v>
      </c>
    </row>
    <row r="5465" spans="1:21" ht="23.25" customHeight="1">
      <c r="A5465" s="15"/>
      <c r="B5465" s="16" t="s">
        <v>24245</v>
      </c>
      <c r="C5465" s="16" t="s">
        <v>23528</v>
      </c>
      <c r="D5465" s="16" t="s">
        <v>24239</v>
      </c>
      <c r="E5465" s="16" t="s">
        <v>24246</v>
      </c>
      <c r="F5465" s="17"/>
      <c r="G5465" s="18">
        <v>1392</v>
      </c>
      <c r="H5465" s="19">
        <f t="shared" si="255"/>
        <v>42.923333376000002</v>
      </c>
      <c r="I5465" s="16"/>
      <c r="J5465" s="16">
        <f t="shared" si="256"/>
        <v>0</v>
      </c>
      <c r="K5465" s="20" t="s">
        <v>13999</v>
      </c>
      <c r="L5465" s="20" t="s">
        <v>13999</v>
      </c>
      <c r="M5465" s="20" t="s">
        <v>13999</v>
      </c>
      <c r="N5465" s="20"/>
      <c r="O5465" s="20"/>
      <c r="P5465" s="20" t="s">
        <v>13999</v>
      </c>
      <c r="Q5465" s="20" t="s">
        <v>13999</v>
      </c>
      <c r="R5465" s="16"/>
      <c r="S5465" s="16"/>
      <c r="T5465" s="16"/>
      <c r="U5465" s="39">
        <f t="shared" si="257"/>
        <v>51.5080000512</v>
      </c>
    </row>
    <row r="5466" spans="1:21" ht="23.25" customHeight="1">
      <c r="A5466" s="15"/>
      <c r="B5466" s="16" t="s">
        <v>24247</v>
      </c>
      <c r="C5466" s="16" t="s">
        <v>23528</v>
      </c>
      <c r="D5466" s="16" t="s">
        <v>24239</v>
      </c>
      <c r="E5466" s="16" t="s">
        <v>24248</v>
      </c>
      <c r="F5466" s="17"/>
      <c r="G5466" s="18">
        <v>1549</v>
      </c>
      <c r="H5466" s="19">
        <f t="shared" si="255"/>
        <v>47.764542671999997</v>
      </c>
      <c r="I5466" s="16"/>
      <c r="J5466" s="16">
        <f t="shared" si="256"/>
        <v>0</v>
      </c>
      <c r="K5466" s="20" t="s">
        <v>13999</v>
      </c>
      <c r="L5466" s="20" t="s">
        <v>13999</v>
      </c>
      <c r="M5466" s="20" t="s">
        <v>13999</v>
      </c>
      <c r="N5466" s="20"/>
      <c r="O5466" s="20"/>
      <c r="P5466" s="20" t="s">
        <v>13999</v>
      </c>
      <c r="Q5466" s="20"/>
      <c r="R5466" s="16"/>
      <c r="S5466" s="16"/>
      <c r="T5466" s="16"/>
      <c r="U5466" s="39">
        <f t="shared" si="257"/>
        <v>57.317451206399994</v>
      </c>
    </row>
    <row r="5467" spans="1:21" ht="23.25" customHeight="1">
      <c r="A5467" s="15"/>
      <c r="B5467" s="16" t="s">
        <v>24249</v>
      </c>
      <c r="C5467" s="16" t="s">
        <v>23528</v>
      </c>
      <c r="D5467" s="16" t="s">
        <v>24239</v>
      </c>
      <c r="E5467" s="16" t="s">
        <v>24250</v>
      </c>
      <c r="F5467" s="17"/>
      <c r="G5467" s="18">
        <v>2007</v>
      </c>
      <c r="H5467" s="19">
        <f t="shared" si="255"/>
        <v>61.887306096000017</v>
      </c>
      <c r="I5467" s="16"/>
      <c r="J5467" s="16">
        <f t="shared" si="256"/>
        <v>0</v>
      </c>
      <c r="K5467" s="20" t="s">
        <v>13999</v>
      </c>
      <c r="L5467" s="20" t="s">
        <v>13999</v>
      </c>
      <c r="M5467" s="20" t="s">
        <v>13999</v>
      </c>
      <c r="N5467" s="20"/>
      <c r="O5467" s="20"/>
      <c r="P5467" s="20" t="s">
        <v>13999</v>
      </c>
      <c r="Q5467" s="20" t="s">
        <v>13999</v>
      </c>
      <c r="R5467" s="16"/>
      <c r="S5467" s="16"/>
      <c r="T5467" s="16"/>
      <c r="U5467" s="39">
        <f t="shared" si="257"/>
        <v>74.264767315200018</v>
      </c>
    </row>
    <row r="5468" spans="1:21" ht="23.25" customHeight="1">
      <c r="A5468" s="15"/>
      <c r="B5468" s="21" t="s">
        <v>24251</v>
      </c>
      <c r="C5468" s="16" t="s">
        <v>23528</v>
      </c>
      <c r="D5468" s="16" t="s">
        <v>24252</v>
      </c>
      <c r="E5468" s="16" t="s">
        <v>24253</v>
      </c>
      <c r="F5468" s="17"/>
      <c r="G5468" s="18">
        <v>1200</v>
      </c>
      <c r="H5468" s="19">
        <f t="shared" si="255"/>
        <v>37.002873600000001</v>
      </c>
      <c r="I5468" s="16"/>
      <c r="J5468" s="16">
        <f t="shared" si="256"/>
        <v>0</v>
      </c>
      <c r="K5468" s="20" t="s">
        <v>14000</v>
      </c>
      <c r="L5468" s="20" t="s">
        <v>13999</v>
      </c>
      <c r="M5468" s="20" t="s">
        <v>13999</v>
      </c>
      <c r="N5468" s="20" t="s">
        <v>13999</v>
      </c>
      <c r="O5468" s="20"/>
      <c r="P5468" s="20" t="s">
        <v>13999</v>
      </c>
      <c r="Q5468" s="20" t="s">
        <v>13999</v>
      </c>
      <c r="R5468" s="16"/>
      <c r="S5468" s="16" t="s">
        <v>14079</v>
      </c>
      <c r="T5468" s="16"/>
      <c r="U5468" s="39">
        <f t="shared" si="257"/>
        <v>44.403448320000003</v>
      </c>
    </row>
    <row r="5469" spans="1:21" ht="23.25" customHeight="1">
      <c r="A5469" s="15"/>
      <c r="B5469" s="16" t="s">
        <v>24254</v>
      </c>
      <c r="C5469" s="16" t="s">
        <v>23528</v>
      </c>
      <c r="D5469" s="16" t="s">
        <v>24252</v>
      </c>
      <c r="E5469" s="16" t="s">
        <v>24255</v>
      </c>
      <c r="F5469" s="17"/>
      <c r="G5469" s="18">
        <v>1515</v>
      </c>
      <c r="H5469" s="19">
        <f t="shared" si="255"/>
        <v>46.716127920000012</v>
      </c>
      <c r="I5469" s="16"/>
      <c r="J5469" s="16">
        <f t="shared" si="256"/>
        <v>0</v>
      </c>
      <c r="K5469" s="20" t="s">
        <v>13999</v>
      </c>
      <c r="L5469" s="20" t="s">
        <v>13999</v>
      </c>
      <c r="M5469" s="20" t="s">
        <v>13999</v>
      </c>
      <c r="N5469" s="20"/>
      <c r="O5469" s="20" t="s">
        <v>13999</v>
      </c>
      <c r="P5469" s="20" t="s">
        <v>13999</v>
      </c>
      <c r="Q5469" s="20" t="s">
        <v>13999</v>
      </c>
      <c r="R5469" s="16"/>
      <c r="S5469" s="16"/>
      <c r="T5469" s="16"/>
      <c r="U5469" s="39">
        <f t="shared" si="257"/>
        <v>56.059353504000015</v>
      </c>
    </row>
    <row r="5470" spans="1:21" ht="23.25" customHeight="1">
      <c r="A5470" s="15"/>
      <c r="B5470" s="21" t="s">
        <v>24256</v>
      </c>
      <c r="C5470" s="16" t="s">
        <v>23528</v>
      </c>
      <c r="D5470" s="16" t="s">
        <v>24252</v>
      </c>
      <c r="E5470" s="16" t="s">
        <v>24257</v>
      </c>
      <c r="F5470" s="17"/>
      <c r="G5470" s="18">
        <v>1932</v>
      </c>
      <c r="H5470" s="19">
        <f t="shared" si="255"/>
        <v>59.574626496000015</v>
      </c>
      <c r="I5470" s="16"/>
      <c r="J5470" s="16">
        <f t="shared" si="256"/>
        <v>0</v>
      </c>
      <c r="K5470" s="20" t="s">
        <v>14000</v>
      </c>
      <c r="L5470" s="20" t="s">
        <v>13999</v>
      </c>
      <c r="M5470" s="20" t="s">
        <v>13999</v>
      </c>
      <c r="N5470" s="20"/>
      <c r="O5470" s="20"/>
      <c r="P5470" s="20" t="s">
        <v>13999</v>
      </c>
      <c r="Q5470" s="20" t="s">
        <v>13999</v>
      </c>
      <c r="R5470" s="16"/>
      <c r="S5470" s="16" t="s">
        <v>14156</v>
      </c>
      <c r="T5470" s="16"/>
      <c r="U5470" s="39">
        <f t="shared" si="257"/>
        <v>71.489551795200015</v>
      </c>
    </row>
    <row r="5471" spans="1:21" ht="23.25" customHeight="1">
      <c r="A5471" s="15"/>
      <c r="B5471" s="16" t="s">
        <v>24258</v>
      </c>
      <c r="C5471" s="16" t="s">
        <v>23528</v>
      </c>
      <c r="D5471" s="16" t="s">
        <v>24252</v>
      </c>
      <c r="E5471" s="16" t="s">
        <v>24259</v>
      </c>
      <c r="F5471" s="17"/>
      <c r="G5471" s="18">
        <v>2556</v>
      </c>
      <c r="H5471" s="19">
        <f t="shared" si="255"/>
        <v>78.816120768000005</v>
      </c>
      <c r="I5471" s="16"/>
      <c r="J5471" s="16">
        <f t="shared" si="256"/>
        <v>0</v>
      </c>
      <c r="K5471" s="20" t="s">
        <v>13999</v>
      </c>
      <c r="L5471" s="20" t="s">
        <v>13999</v>
      </c>
      <c r="M5471" s="20" t="s">
        <v>13999</v>
      </c>
      <c r="N5471" s="20"/>
      <c r="O5471" s="20"/>
      <c r="P5471" s="20" t="s">
        <v>13999</v>
      </c>
      <c r="Q5471" s="20" t="s">
        <v>13999</v>
      </c>
      <c r="R5471" s="16"/>
      <c r="S5471" s="16"/>
      <c r="T5471" s="16"/>
      <c r="U5471" s="39">
        <f t="shared" si="257"/>
        <v>94.579344921599997</v>
      </c>
    </row>
    <row r="5472" spans="1:21" ht="23.25" customHeight="1">
      <c r="A5472" s="15"/>
      <c r="B5472" s="16" t="s">
        <v>24260</v>
      </c>
      <c r="C5472" s="16" t="s">
        <v>23528</v>
      </c>
      <c r="D5472" s="16" t="s">
        <v>24252</v>
      </c>
      <c r="E5472" s="16" t="s">
        <v>24261</v>
      </c>
      <c r="F5472" s="17"/>
      <c r="G5472" s="18">
        <v>1099</v>
      </c>
      <c r="H5472" s="19">
        <f t="shared" si="255"/>
        <v>33.888465072000002</v>
      </c>
      <c r="I5472" s="16"/>
      <c r="J5472" s="16">
        <f t="shared" si="256"/>
        <v>0</v>
      </c>
      <c r="K5472" s="20" t="s">
        <v>13999</v>
      </c>
      <c r="L5472" s="20" t="s">
        <v>13999</v>
      </c>
      <c r="M5472" s="20" t="s">
        <v>13999</v>
      </c>
      <c r="N5472" s="20"/>
      <c r="O5472" s="20"/>
      <c r="P5472" s="20"/>
      <c r="Q5472" s="20"/>
      <c r="R5472" s="16"/>
      <c r="S5472" s="16"/>
      <c r="T5472" s="16"/>
      <c r="U5472" s="39">
        <f t="shared" si="257"/>
        <v>40.666158086400003</v>
      </c>
    </row>
    <row r="5473" spans="1:21" ht="23.25" customHeight="1">
      <c r="A5473" s="15"/>
      <c r="B5473" s="16" t="s">
        <v>24262</v>
      </c>
      <c r="C5473" s="16" t="s">
        <v>23528</v>
      </c>
      <c r="D5473" s="16" t="s">
        <v>24252</v>
      </c>
      <c r="E5473" s="16" t="s">
        <v>24263</v>
      </c>
      <c r="F5473" s="17"/>
      <c r="G5473" s="18">
        <v>1302</v>
      </c>
      <c r="H5473" s="19">
        <f t="shared" si="255"/>
        <v>40.148117856000006</v>
      </c>
      <c r="I5473" s="16"/>
      <c r="J5473" s="16">
        <f t="shared" si="256"/>
        <v>0</v>
      </c>
      <c r="K5473" s="20" t="s">
        <v>13999</v>
      </c>
      <c r="L5473" s="20" t="s">
        <v>13999</v>
      </c>
      <c r="M5473" s="20" t="s">
        <v>13999</v>
      </c>
      <c r="N5473" s="20"/>
      <c r="O5473" s="20"/>
      <c r="P5473" s="20" t="s">
        <v>13999</v>
      </c>
      <c r="Q5473" s="20"/>
      <c r="R5473" s="16"/>
      <c r="S5473" s="16"/>
      <c r="T5473" s="16"/>
      <c r="U5473" s="39">
        <f t="shared" si="257"/>
        <v>48.177741427200004</v>
      </c>
    </row>
    <row r="5474" spans="1:21" ht="23.25" customHeight="1">
      <c r="A5474" s="15"/>
      <c r="B5474" s="21" t="s">
        <v>24264</v>
      </c>
      <c r="C5474" s="16" t="s">
        <v>23528</v>
      </c>
      <c r="D5474" s="16" t="s">
        <v>24252</v>
      </c>
      <c r="E5474" s="16" t="s">
        <v>24265</v>
      </c>
      <c r="F5474" s="17"/>
      <c r="G5474" s="22">
        <v>556</v>
      </c>
      <c r="H5474" s="19">
        <f t="shared" si="255"/>
        <v>17.144664768000002</v>
      </c>
      <c r="I5474" s="16"/>
      <c r="J5474" s="16">
        <f t="shared" si="256"/>
        <v>0</v>
      </c>
      <c r="K5474" s="20" t="s">
        <v>13999</v>
      </c>
      <c r="L5474" s="20" t="s">
        <v>13999</v>
      </c>
      <c r="M5474" s="20" t="s">
        <v>13999</v>
      </c>
      <c r="N5474" s="20"/>
      <c r="O5474" s="20"/>
      <c r="P5474" s="20"/>
      <c r="Q5474" s="20" t="s">
        <v>13999</v>
      </c>
      <c r="R5474" s="16"/>
      <c r="S5474" s="16" t="s">
        <v>14079</v>
      </c>
      <c r="T5474" s="16"/>
      <c r="U5474" s="39">
        <f t="shared" si="257"/>
        <v>20.573597721600002</v>
      </c>
    </row>
    <row r="5475" spans="1:21" ht="23.25" customHeight="1">
      <c r="A5475" s="15"/>
      <c r="B5475" s="21" t="s">
        <v>24266</v>
      </c>
      <c r="C5475" s="16" t="s">
        <v>23528</v>
      </c>
      <c r="D5475" s="16" t="s">
        <v>24252</v>
      </c>
      <c r="E5475" s="16" t="s">
        <v>24267</v>
      </c>
      <c r="F5475" s="17"/>
      <c r="G5475" s="18">
        <v>1027</v>
      </c>
      <c r="H5475" s="19">
        <f t="shared" si="255"/>
        <v>31.668292656000002</v>
      </c>
      <c r="I5475" s="16"/>
      <c r="J5475" s="16">
        <f t="shared" si="256"/>
        <v>0</v>
      </c>
      <c r="K5475" s="20" t="s">
        <v>13999</v>
      </c>
      <c r="L5475" s="20" t="s">
        <v>13999</v>
      </c>
      <c r="M5475" s="20" t="s">
        <v>13999</v>
      </c>
      <c r="N5475" s="20" t="s">
        <v>13999</v>
      </c>
      <c r="O5475" s="20" t="s">
        <v>13999</v>
      </c>
      <c r="P5475" s="20"/>
      <c r="Q5475" s="20" t="s">
        <v>13999</v>
      </c>
      <c r="R5475" s="16"/>
      <c r="S5475" s="16" t="s">
        <v>14079</v>
      </c>
      <c r="T5475" s="16"/>
      <c r="U5475" s="39">
        <f t="shared" si="257"/>
        <v>38.0019511872</v>
      </c>
    </row>
    <row r="5476" spans="1:21" ht="23.25" customHeight="1">
      <c r="A5476" s="15"/>
      <c r="B5476" s="16" t="s">
        <v>24268</v>
      </c>
      <c r="C5476" s="16" t="s">
        <v>23528</v>
      </c>
      <c r="D5476" s="16" t="s">
        <v>24269</v>
      </c>
      <c r="E5476" s="16" t="s">
        <v>24270</v>
      </c>
      <c r="F5476" s="17"/>
      <c r="G5476" s="18">
        <v>2190</v>
      </c>
      <c r="H5476" s="19">
        <f t="shared" si="255"/>
        <v>67.530244320000008</v>
      </c>
      <c r="I5476" s="16"/>
      <c r="J5476" s="16">
        <f t="shared" si="256"/>
        <v>0</v>
      </c>
      <c r="K5476" s="20" t="s">
        <v>13999</v>
      </c>
      <c r="L5476" s="20"/>
      <c r="M5476" s="20" t="s">
        <v>13999</v>
      </c>
      <c r="N5476" s="20" t="s">
        <v>13999</v>
      </c>
      <c r="O5476" s="20" t="s">
        <v>13999</v>
      </c>
      <c r="P5476" s="20" t="s">
        <v>13999</v>
      </c>
      <c r="Q5476" s="20"/>
      <c r="R5476" s="16"/>
      <c r="S5476" s="16"/>
      <c r="T5476" s="16"/>
      <c r="U5476" s="39">
        <f t="shared" si="257"/>
        <v>81.036293184000002</v>
      </c>
    </row>
    <row r="5477" spans="1:21" ht="23.25" customHeight="1">
      <c r="A5477" s="15"/>
      <c r="B5477" s="16" t="s">
        <v>24271</v>
      </c>
      <c r="C5477" s="16" t="s">
        <v>23528</v>
      </c>
      <c r="D5477" s="16" t="s">
        <v>24269</v>
      </c>
      <c r="E5477" s="16" t="s">
        <v>24272</v>
      </c>
      <c r="F5477" s="17"/>
      <c r="G5477" s="18">
        <v>3025</v>
      </c>
      <c r="H5477" s="19">
        <f t="shared" si="255"/>
        <v>93.278077200000013</v>
      </c>
      <c r="I5477" s="16"/>
      <c r="J5477" s="16">
        <f t="shared" si="256"/>
        <v>0</v>
      </c>
      <c r="K5477" s="20" t="s">
        <v>13999</v>
      </c>
      <c r="L5477" s="20" t="s">
        <v>13999</v>
      </c>
      <c r="M5477" s="20" t="s">
        <v>13999</v>
      </c>
      <c r="N5477" s="20" t="s">
        <v>13999</v>
      </c>
      <c r="O5477" s="20" t="s">
        <v>13999</v>
      </c>
      <c r="P5477" s="20" t="s">
        <v>13999</v>
      </c>
      <c r="Q5477" s="20" t="s">
        <v>13999</v>
      </c>
      <c r="R5477" s="16"/>
      <c r="S5477" s="16"/>
      <c r="T5477" s="16"/>
      <c r="U5477" s="39">
        <f t="shared" si="257"/>
        <v>111.93369264000002</v>
      </c>
    </row>
    <row r="5478" spans="1:21" ht="12" customHeight="1">
      <c r="A5478" s="15"/>
      <c r="B5478" s="16" t="s">
        <v>24273</v>
      </c>
      <c r="C5478" s="16" t="s">
        <v>23528</v>
      </c>
      <c r="D5478" s="16" t="s">
        <v>24274</v>
      </c>
      <c r="E5478" s="16" t="s">
        <v>24275</v>
      </c>
      <c r="F5478" s="17"/>
      <c r="G5478" s="18">
        <v>1622</v>
      </c>
      <c r="H5478" s="19">
        <f t="shared" si="255"/>
        <v>50.015550816000008</v>
      </c>
      <c r="I5478" s="16"/>
      <c r="J5478" s="16">
        <f t="shared" si="256"/>
        <v>0</v>
      </c>
      <c r="K5478" s="20" t="s">
        <v>13999</v>
      </c>
      <c r="L5478" s="20" t="s">
        <v>13999</v>
      </c>
      <c r="M5478" s="20" t="s">
        <v>13999</v>
      </c>
      <c r="N5478" s="20" t="s">
        <v>13999</v>
      </c>
      <c r="O5478" s="20"/>
      <c r="P5478" s="20" t="s">
        <v>13999</v>
      </c>
      <c r="Q5478" s="20" t="s">
        <v>13999</v>
      </c>
      <c r="R5478" s="16"/>
      <c r="S5478" s="16"/>
      <c r="T5478" s="16"/>
      <c r="U5478" s="39">
        <f t="shared" si="257"/>
        <v>60.018660979200007</v>
      </c>
    </row>
    <row r="5479" spans="1:21" ht="12" customHeight="1">
      <c r="A5479" s="15"/>
      <c r="B5479" s="16" t="s">
        <v>24276</v>
      </c>
      <c r="C5479" s="16" t="s">
        <v>23528</v>
      </c>
      <c r="D5479" s="16" t="s">
        <v>24274</v>
      </c>
      <c r="E5479" s="16" t="s">
        <v>24277</v>
      </c>
      <c r="F5479" s="17"/>
      <c r="G5479" s="18">
        <v>1715</v>
      </c>
      <c r="H5479" s="19">
        <f t="shared" si="255"/>
        <v>52.88327352000001</v>
      </c>
      <c r="I5479" s="16"/>
      <c r="J5479" s="16">
        <f t="shared" si="256"/>
        <v>0</v>
      </c>
      <c r="K5479" s="20" t="s">
        <v>13999</v>
      </c>
      <c r="L5479" s="20" t="s">
        <v>13999</v>
      </c>
      <c r="M5479" s="20"/>
      <c r="N5479" s="20"/>
      <c r="O5479" s="20"/>
      <c r="P5479" s="20" t="s">
        <v>13999</v>
      </c>
      <c r="Q5479" s="20" t="s">
        <v>13999</v>
      </c>
      <c r="R5479" s="16"/>
      <c r="S5479" s="16"/>
      <c r="T5479" s="16"/>
      <c r="U5479" s="39">
        <f t="shared" si="257"/>
        <v>63.459928224000009</v>
      </c>
    </row>
    <row r="5480" spans="1:21" ht="23.25" customHeight="1">
      <c r="A5480" s="15"/>
      <c r="B5480" s="21" t="s">
        <v>24278</v>
      </c>
      <c r="C5480" s="16" t="s">
        <v>23528</v>
      </c>
      <c r="D5480" s="16" t="s">
        <v>24279</v>
      </c>
      <c r="E5480" s="16" t="s">
        <v>24280</v>
      </c>
      <c r="F5480" s="17"/>
      <c r="G5480" s="18">
        <v>3129</v>
      </c>
      <c r="H5480" s="19">
        <f t="shared" si="255"/>
        <v>96.484992911999996</v>
      </c>
      <c r="I5480" s="16"/>
      <c r="J5480" s="16">
        <f t="shared" si="256"/>
        <v>0</v>
      </c>
      <c r="K5480" s="20" t="s">
        <v>14000</v>
      </c>
      <c r="L5480" s="20" t="s">
        <v>13999</v>
      </c>
      <c r="M5480" s="20" t="s">
        <v>13999</v>
      </c>
      <c r="N5480" s="20"/>
      <c r="O5480" s="20"/>
      <c r="P5480" s="20"/>
      <c r="Q5480" s="20"/>
      <c r="R5480" s="16"/>
      <c r="S5480" s="16" t="s">
        <v>14156</v>
      </c>
      <c r="T5480" s="16"/>
      <c r="U5480" s="39">
        <f t="shared" si="257"/>
        <v>115.78199149439999</v>
      </c>
    </row>
    <row r="5481" spans="1:21" ht="23.25" customHeight="1">
      <c r="A5481" s="15"/>
      <c r="B5481" s="16" t="s">
        <v>24281</v>
      </c>
      <c r="C5481" s="16" t="s">
        <v>23528</v>
      </c>
      <c r="D5481" s="16" t="s">
        <v>24282</v>
      </c>
      <c r="E5481" s="16" t="s">
        <v>24280</v>
      </c>
      <c r="F5481" s="17"/>
      <c r="G5481" s="18">
        <v>3129</v>
      </c>
      <c r="H5481" s="19">
        <f t="shared" si="255"/>
        <v>96.484992911999996</v>
      </c>
      <c r="I5481" s="16"/>
      <c r="J5481" s="16">
        <f t="shared" si="256"/>
        <v>0</v>
      </c>
      <c r="K5481" s="20" t="s">
        <v>13999</v>
      </c>
      <c r="L5481" s="20" t="s">
        <v>13999</v>
      </c>
      <c r="M5481" s="20" t="s">
        <v>13999</v>
      </c>
      <c r="N5481" s="20"/>
      <c r="O5481" s="20"/>
      <c r="P5481" s="20" t="s">
        <v>13999</v>
      </c>
      <c r="Q5481" s="20"/>
      <c r="R5481" s="16"/>
      <c r="S5481" s="16"/>
      <c r="T5481" s="16"/>
      <c r="U5481" s="39">
        <f t="shared" si="257"/>
        <v>115.78199149439999</v>
      </c>
    </row>
    <row r="5482" spans="1:21" ht="34.5" customHeight="1">
      <c r="A5482" s="15"/>
      <c r="B5482" s="16" t="s">
        <v>24283</v>
      </c>
      <c r="C5482" s="16" t="s">
        <v>23528</v>
      </c>
      <c r="D5482" s="16" t="s">
        <v>24284</v>
      </c>
      <c r="E5482" s="16" t="s">
        <v>24285</v>
      </c>
      <c r="F5482" s="17"/>
      <c r="G5482" s="18">
        <v>2292</v>
      </c>
      <c r="H5482" s="19">
        <f t="shared" si="255"/>
        <v>70.675488576000006</v>
      </c>
      <c r="I5482" s="16"/>
      <c r="J5482" s="16">
        <f t="shared" si="256"/>
        <v>0</v>
      </c>
      <c r="K5482" s="20" t="s">
        <v>14000</v>
      </c>
      <c r="L5482" s="20" t="s">
        <v>13999</v>
      </c>
      <c r="M5482" s="20" t="s">
        <v>13999</v>
      </c>
      <c r="N5482" s="20"/>
      <c r="O5482" s="20" t="s">
        <v>13999</v>
      </c>
      <c r="P5482" s="20"/>
      <c r="Q5482" s="20"/>
      <c r="R5482" s="16"/>
      <c r="S5482" s="16"/>
      <c r="T5482" s="16"/>
      <c r="U5482" s="39">
        <f t="shared" si="257"/>
        <v>84.810586291200011</v>
      </c>
    </row>
    <row r="5483" spans="1:21" ht="34.5" customHeight="1">
      <c r="A5483" s="15"/>
      <c r="B5483" s="16" t="s">
        <v>24286</v>
      </c>
      <c r="C5483" s="16" t="s">
        <v>23528</v>
      </c>
      <c r="D5483" s="16" t="s">
        <v>24284</v>
      </c>
      <c r="E5483" s="16" t="s">
        <v>24287</v>
      </c>
      <c r="F5483" s="17"/>
      <c r="G5483" s="18">
        <v>2920</v>
      </c>
      <c r="H5483" s="19">
        <f t="shared" si="255"/>
        <v>90.040325760000002</v>
      </c>
      <c r="I5483" s="16"/>
      <c r="J5483" s="16">
        <f t="shared" si="256"/>
        <v>0</v>
      </c>
      <c r="K5483" s="20" t="s">
        <v>13999</v>
      </c>
      <c r="L5483" s="20" t="s">
        <v>13999</v>
      </c>
      <c r="M5483" s="20" t="s">
        <v>13999</v>
      </c>
      <c r="N5483" s="20"/>
      <c r="O5483" s="20"/>
      <c r="P5483" s="20" t="s">
        <v>13999</v>
      </c>
      <c r="Q5483" s="20"/>
      <c r="R5483" s="16"/>
      <c r="S5483" s="16"/>
      <c r="T5483" s="16"/>
      <c r="U5483" s="39">
        <f t="shared" si="257"/>
        <v>108.048390912</v>
      </c>
    </row>
    <row r="5484" spans="1:21" ht="23.25" customHeight="1">
      <c r="A5484" s="15"/>
      <c r="B5484" s="16" t="s">
        <v>24288</v>
      </c>
      <c r="C5484" s="16" t="s">
        <v>23528</v>
      </c>
      <c r="D5484" s="16" t="s">
        <v>24289</v>
      </c>
      <c r="E5484" s="16" t="s">
        <v>24290</v>
      </c>
      <c r="F5484" s="17"/>
      <c r="G5484" s="18">
        <v>4016</v>
      </c>
      <c r="H5484" s="19">
        <f t="shared" si="255"/>
        <v>123.83628364800002</v>
      </c>
      <c r="I5484" s="16"/>
      <c r="J5484" s="16">
        <f t="shared" si="256"/>
        <v>0</v>
      </c>
      <c r="K5484" s="20" t="s">
        <v>13999</v>
      </c>
      <c r="L5484" s="20" t="s">
        <v>13999</v>
      </c>
      <c r="M5484" s="20" t="s">
        <v>13999</v>
      </c>
      <c r="N5484" s="20"/>
      <c r="O5484" s="20"/>
      <c r="P5484" s="20" t="s">
        <v>13999</v>
      </c>
      <c r="Q5484" s="20"/>
      <c r="R5484" s="16"/>
      <c r="S5484" s="16"/>
      <c r="T5484" s="16"/>
      <c r="U5484" s="39">
        <f t="shared" si="257"/>
        <v>152.45827484928003</v>
      </c>
    </row>
    <row r="5485" spans="1:21" ht="23.25" customHeight="1">
      <c r="A5485" s="15"/>
      <c r="B5485" s="21" t="s">
        <v>24291</v>
      </c>
      <c r="C5485" s="16" t="s">
        <v>23528</v>
      </c>
      <c r="D5485" s="16" t="s">
        <v>24289</v>
      </c>
      <c r="E5485" s="16" t="s">
        <v>24292</v>
      </c>
      <c r="F5485" s="17"/>
      <c r="G5485" s="18">
        <v>2817</v>
      </c>
      <c r="H5485" s="19">
        <f t="shared" si="255"/>
        <v>86.864245776000018</v>
      </c>
      <c r="I5485" s="16"/>
      <c r="J5485" s="16">
        <f t="shared" si="256"/>
        <v>0</v>
      </c>
      <c r="K5485" s="20" t="s">
        <v>14000</v>
      </c>
      <c r="L5485" s="20" t="s">
        <v>13999</v>
      </c>
      <c r="M5485" s="20" t="s">
        <v>13999</v>
      </c>
      <c r="N5485" s="20"/>
      <c r="O5485" s="20"/>
      <c r="P5485" s="20" t="s">
        <v>13999</v>
      </c>
      <c r="Q5485" s="20"/>
      <c r="R5485" s="16"/>
      <c r="S5485" s="16" t="s">
        <v>14156</v>
      </c>
      <c r="T5485" s="16"/>
      <c r="U5485" s="39">
        <f t="shared" si="257"/>
        <v>104.23709493120002</v>
      </c>
    </row>
    <row r="5486" spans="1:21" ht="23.25" customHeight="1">
      <c r="A5486" s="15"/>
      <c r="B5486" s="16" t="s">
        <v>24293</v>
      </c>
      <c r="C5486" s="16" t="s">
        <v>23528</v>
      </c>
      <c r="D5486" s="16" t="s">
        <v>24289</v>
      </c>
      <c r="E5486" s="16" t="s">
        <v>24294</v>
      </c>
      <c r="F5486" s="17"/>
      <c r="G5486" s="18">
        <v>3546</v>
      </c>
      <c r="H5486" s="19">
        <f t="shared" si="255"/>
        <v>109.34349148800001</v>
      </c>
      <c r="I5486" s="16"/>
      <c r="J5486" s="16">
        <f t="shared" si="256"/>
        <v>0</v>
      </c>
      <c r="K5486" s="20" t="s">
        <v>13999</v>
      </c>
      <c r="L5486" s="20" t="s">
        <v>13999</v>
      </c>
      <c r="M5486" s="20" t="s">
        <v>13999</v>
      </c>
      <c r="N5486" s="20"/>
      <c r="O5486" s="20"/>
      <c r="P5486" s="20" t="s">
        <v>13999</v>
      </c>
      <c r="Q5486" s="20" t="s">
        <v>13999</v>
      </c>
      <c r="R5486" s="16"/>
      <c r="S5486" s="16"/>
      <c r="T5486" s="16"/>
      <c r="U5486" s="39">
        <f t="shared" si="257"/>
        <v>136.37127555168001</v>
      </c>
    </row>
    <row r="5487" spans="1:21" ht="23.25" customHeight="1">
      <c r="A5487" s="15"/>
      <c r="B5487" s="21" t="s">
        <v>24295</v>
      </c>
      <c r="C5487" s="16" t="s">
        <v>23528</v>
      </c>
      <c r="D5487" s="16" t="s">
        <v>24289</v>
      </c>
      <c r="E5487" s="16" t="s">
        <v>24296</v>
      </c>
      <c r="F5487" s="17"/>
      <c r="G5487" s="18">
        <v>3962</v>
      </c>
      <c r="H5487" s="19">
        <f t="shared" si="255"/>
        <v>122.171154336</v>
      </c>
      <c r="I5487" s="16"/>
      <c r="J5487" s="16">
        <f t="shared" si="256"/>
        <v>0</v>
      </c>
      <c r="K5487" s="20" t="s">
        <v>14000</v>
      </c>
      <c r="L5487" s="20" t="s">
        <v>13999</v>
      </c>
      <c r="M5487" s="20" t="s">
        <v>13999</v>
      </c>
      <c r="N5487" s="20"/>
      <c r="O5487" s="20"/>
      <c r="P5487" s="20" t="s">
        <v>13999</v>
      </c>
      <c r="Q5487" s="20"/>
      <c r="R5487" s="16"/>
      <c r="S5487" s="16" t="s">
        <v>14156</v>
      </c>
      <c r="T5487" s="16"/>
      <c r="U5487" s="39">
        <f t="shared" si="257"/>
        <v>150.60998131296</v>
      </c>
    </row>
    <row r="5488" spans="1:21" ht="23.25" customHeight="1">
      <c r="A5488" s="15"/>
      <c r="B5488" s="21" t="s">
        <v>24297</v>
      </c>
      <c r="C5488" s="16" t="s">
        <v>23528</v>
      </c>
      <c r="D5488" s="16" t="s">
        <v>24298</v>
      </c>
      <c r="E5488" s="16" t="s">
        <v>24299</v>
      </c>
      <c r="F5488" s="17"/>
      <c r="G5488" s="18">
        <v>4590</v>
      </c>
      <c r="H5488" s="19">
        <f t="shared" si="255"/>
        <v>141.53599152000001</v>
      </c>
      <c r="I5488" s="16"/>
      <c r="J5488" s="16">
        <f t="shared" si="256"/>
        <v>0</v>
      </c>
      <c r="K5488" s="20" t="s">
        <v>14000</v>
      </c>
      <c r="L5488" s="20" t="s">
        <v>13999</v>
      </c>
      <c r="M5488" s="20" t="s">
        <v>13999</v>
      </c>
      <c r="N5488" s="20" t="s">
        <v>13999</v>
      </c>
      <c r="O5488" s="20"/>
      <c r="P5488" s="20" t="s">
        <v>13999</v>
      </c>
      <c r="Q5488" s="20"/>
      <c r="R5488" s="16"/>
      <c r="S5488" s="16" t="s">
        <v>14156</v>
      </c>
      <c r="T5488" s="16"/>
      <c r="U5488" s="39">
        <f t="shared" si="257"/>
        <v>172.10495058720002</v>
      </c>
    </row>
    <row r="5489" spans="1:21" ht="34.5" customHeight="1">
      <c r="A5489" s="15"/>
      <c r="B5489" s="21" t="s">
        <v>24300</v>
      </c>
      <c r="C5489" s="16" t="s">
        <v>23528</v>
      </c>
      <c r="D5489" s="16" t="s">
        <v>24301</v>
      </c>
      <c r="E5489" s="16" t="s">
        <v>24302</v>
      </c>
      <c r="F5489" s="17"/>
      <c r="G5489" s="18">
        <v>4902</v>
      </c>
      <c r="H5489" s="19">
        <f t="shared" si="255"/>
        <v>151.15673865599999</v>
      </c>
      <c r="I5489" s="16"/>
      <c r="J5489" s="16">
        <f t="shared" si="256"/>
        <v>0</v>
      </c>
      <c r="K5489" s="20" t="s">
        <v>13999</v>
      </c>
      <c r="L5489" s="20" t="s">
        <v>13999</v>
      </c>
      <c r="M5489" s="20" t="s">
        <v>13999</v>
      </c>
      <c r="N5489" s="20" t="s">
        <v>13999</v>
      </c>
      <c r="O5489" s="20" t="s">
        <v>13999</v>
      </c>
      <c r="P5489" s="20" t="s">
        <v>13999</v>
      </c>
      <c r="Q5489" s="20" t="s">
        <v>13999</v>
      </c>
      <c r="R5489" s="16"/>
      <c r="S5489" s="16" t="s">
        <v>14156</v>
      </c>
      <c r="T5489" s="16"/>
      <c r="U5489" s="39">
        <f t="shared" si="257"/>
        <v>182.78397990816001</v>
      </c>
    </row>
    <row r="5490" spans="1:21" ht="23.25" customHeight="1">
      <c r="A5490" s="15"/>
      <c r="B5490" s="16" t="s">
        <v>279</v>
      </c>
      <c r="C5490" s="16" t="s">
        <v>23528</v>
      </c>
      <c r="D5490" s="16" t="s">
        <v>24303</v>
      </c>
      <c r="E5490" s="16" t="s">
        <v>24304</v>
      </c>
      <c r="F5490" s="17"/>
      <c r="G5490" s="22">
        <v>729</v>
      </c>
      <c r="H5490" s="19">
        <f t="shared" si="255"/>
        <v>22.479245711999997</v>
      </c>
      <c r="I5490" s="16"/>
      <c r="J5490" s="16">
        <f t="shared" si="256"/>
        <v>0</v>
      </c>
      <c r="K5490" s="20" t="s">
        <v>13999</v>
      </c>
      <c r="L5490" s="20" t="s">
        <v>13999</v>
      </c>
      <c r="M5490" s="20" t="s">
        <v>13999</v>
      </c>
      <c r="N5490" s="20"/>
      <c r="O5490" s="20" t="s">
        <v>13999</v>
      </c>
      <c r="P5490" s="20" t="s">
        <v>13999</v>
      </c>
      <c r="Q5490" s="20" t="s">
        <v>13999</v>
      </c>
      <c r="R5490" s="16"/>
      <c r="S5490" s="16"/>
      <c r="T5490" s="16" t="s">
        <v>24305</v>
      </c>
      <c r="U5490" s="39">
        <f t="shared" si="257"/>
        <v>26.975094854399995</v>
      </c>
    </row>
    <row r="5491" spans="1:21" ht="23.25" customHeight="1">
      <c r="A5491" s="15"/>
      <c r="B5491" s="16" t="s">
        <v>24306</v>
      </c>
      <c r="C5491" s="16" t="s">
        <v>23528</v>
      </c>
      <c r="D5491" s="16" t="s">
        <v>24303</v>
      </c>
      <c r="E5491" s="16" t="s">
        <v>24307</v>
      </c>
      <c r="F5491" s="17"/>
      <c r="G5491" s="22">
        <v>729</v>
      </c>
      <c r="H5491" s="19">
        <f t="shared" si="255"/>
        <v>22.479245711999997</v>
      </c>
      <c r="I5491" s="16"/>
      <c r="J5491" s="16">
        <f t="shared" si="256"/>
        <v>0</v>
      </c>
      <c r="K5491" s="20" t="s">
        <v>13999</v>
      </c>
      <c r="L5491" s="20" t="s">
        <v>13999</v>
      </c>
      <c r="M5491" s="20" t="s">
        <v>13999</v>
      </c>
      <c r="N5491" s="20" t="s">
        <v>13999</v>
      </c>
      <c r="O5491" s="20"/>
      <c r="P5491" s="20" t="s">
        <v>13999</v>
      </c>
      <c r="Q5491" s="20"/>
      <c r="R5491" s="16"/>
      <c r="S5491" s="16"/>
      <c r="T5491" s="16" t="s">
        <v>24308</v>
      </c>
      <c r="U5491" s="39">
        <f t="shared" si="257"/>
        <v>26.975094854399995</v>
      </c>
    </row>
    <row r="5492" spans="1:21" ht="23.25" customHeight="1">
      <c r="A5492" s="15"/>
      <c r="B5492" s="16" t="s">
        <v>24309</v>
      </c>
      <c r="C5492" s="16" t="s">
        <v>23528</v>
      </c>
      <c r="D5492" s="16" t="s">
        <v>24303</v>
      </c>
      <c r="E5492" s="16" t="s">
        <v>24310</v>
      </c>
      <c r="F5492" s="17"/>
      <c r="G5492" s="22">
        <v>832</v>
      </c>
      <c r="H5492" s="19">
        <f t="shared" si="255"/>
        <v>25.655325695999998</v>
      </c>
      <c r="I5492" s="16"/>
      <c r="J5492" s="16">
        <f t="shared" si="256"/>
        <v>0</v>
      </c>
      <c r="K5492" s="20" t="s">
        <v>13999</v>
      </c>
      <c r="L5492" s="20" t="s">
        <v>13999</v>
      </c>
      <c r="M5492" s="20" t="s">
        <v>13999</v>
      </c>
      <c r="N5492" s="20" t="s">
        <v>13999</v>
      </c>
      <c r="O5492" s="20" t="s">
        <v>13999</v>
      </c>
      <c r="P5492" s="20" t="s">
        <v>13999</v>
      </c>
      <c r="Q5492" s="20" t="s">
        <v>13999</v>
      </c>
      <c r="R5492" s="16"/>
      <c r="S5492" s="16"/>
      <c r="T5492" s="16" t="s">
        <v>24311</v>
      </c>
      <c r="U5492" s="39">
        <f t="shared" si="257"/>
        <v>30.786390835199995</v>
      </c>
    </row>
    <row r="5493" spans="1:21" ht="12" customHeight="1">
      <c r="A5493" s="15"/>
      <c r="B5493" s="16" t="s">
        <v>24312</v>
      </c>
      <c r="C5493" s="16" t="s">
        <v>23528</v>
      </c>
      <c r="D5493" s="16" t="s">
        <v>24313</v>
      </c>
      <c r="E5493" s="16" t="s">
        <v>24314</v>
      </c>
      <c r="F5493" s="17"/>
      <c r="G5493" s="22">
        <v>886</v>
      </c>
      <c r="H5493" s="19">
        <f t="shared" si="255"/>
        <v>27.320455008000003</v>
      </c>
      <c r="I5493" s="16"/>
      <c r="J5493" s="16">
        <f t="shared" si="256"/>
        <v>0</v>
      </c>
      <c r="K5493" s="20" t="s">
        <v>13999</v>
      </c>
      <c r="L5493" s="20" t="s">
        <v>13999</v>
      </c>
      <c r="M5493" s="20" t="s">
        <v>13999</v>
      </c>
      <c r="N5493" s="20"/>
      <c r="O5493" s="20" t="s">
        <v>13999</v>
      </c>
      <c r="P5493" s="20" t="s">
        <v>13999</v>
      </c>
      <c r="Q5493" s="20"/>
      <c r="R5493" s="16"/>
      <c r="S5493" s="16"/>
      <c r="T5493" s="16"/>
      <c r="U5493" s="39">
        <f t="shared" si="257"/>
        <v>32.7845460096</v>
      </c>
    </row>
    <row r="5494" spans="1:21" ht="12" customHeight="1">
      <c r="A5494" s="15"/>
      <c r="B5494" s="16" t="s">
        <v>24315</v>
      </c>
      <c r="C5494" s="16" t="s">
        <v>23528</v>
      </c>
      <c r="D5494" s="16" t="s">
        <v>24313</v>
      </c>
      <c r="E5494" s="16" t="s">
        <v>24316</v>
      </c>
      <c r="F5494" s="17"/>
      <c r="G5494" s="22">
        <v>992</v>
      </c>
      <c r="H5494" s="19">
        <f t="shared" si="255"/>
        <v>30.589042176</v>
      </c>
      <c r="I5494" s="16"/>
      <c r="J5494" s="16">
        <f t="shared" si="256"/>
        <v>0</v>
      </c>
      <c r="K5494" s="20" t="s">
        <v>13999</v>
      </c>
      <c r="L5494" s="20" t="s">
        <v>13999</v>
      </c>
      <c r="M5494" s="20" t="s">
        <v>13999</v>
      </c>
      <c r="N5494" s="20"/>
      <c r="O5494" s="20" t="s">
        <v>13999</v>
      </c>
      <c r="P5494" s="20" t="s">
        <v>13999</v>
      </c>
      <c r="Q5494" s="20" t="s">
        <v>13999</v>
      </c>
      <c r="R5494" s="16"/>
      <c r="S5494" s="16"/>
      <c r="T5494" s="16"/>
      <c r="U5494" s="39">
        <f t="shared" si="257"/>
        <v>36.706850611199997</v>
      </c>
    </row>
    <row r="5495" spans="1:21" ht="12" customHeight="1">
      <c r="A5495" s="15"/>
      <c r="B5495" s="16" t="s">
        <v>24317</v>
      </c>
      <c r="C5495" s="16" t="s">
        <v>23528</v>
      </c>
      <c r="D5495" s="16" t="s">
        <v>24313</v>
      </c>
      <c r="E5495" s="16" t="s">
        <v>24318</v>
      </c>
      <c r="F5495" s="17"/>
      <c r="G5495" s="18">
        <v>1312</v>
      </c>
      <c r="H5495" s="19">
        <f t="shared" si="255"/>
        <v>40.456475136000002</v>
      </c>
      <c r="I5495" s="16"/>
      <c r="J5495" s="16">
        <f t="shared" si="256"/>
        <v>0</v>
      </c>
      <c r="K5495" s="20" t="s">
        <v>13999</v>
      </c>
      <c r="L5495" s="20" t="s">
        <v>13999</v>
      </c>
      <c r="M5495" s="20" t="s">
        <v>13999</v>
      </c>
      <c r="N5495" s="20"/>
      <c r="O5495" s="20" t="s">
        <v>13999</v>
      </c>
      <c r="P5495" s="20" t="s">
        <v>13999</v>
      </c>
      <c r="Q5495" s="20"/>
      <c r="R5495" s="16"/>
      <c r="S5495" s="16"/>
      <c r="T5495" s="16"/>
      <c r="U5495" s="39">
        <f t="shared" si="257"/>
        <v>48.547770163199999</v>
      </c>
    </row>
    <row r="5496" spans="1:21" ht="12" customHeight="1">
      <c r="A5496" s="15"/>
      <c r="B5496" s="16" t="s">
        <v>24319</v>
      </c>
      <c r="C5496" s="16" t="s">
        <v>23528</v>
      </c>
      <c r="D5496" s="16" t="s">
        <v>24313</v>
      </c>
      <c r="E5496" s="16" t="s">
        <v>24320</v>
      </c>
      <c r="F5496" s="17"/>
      <c r="G5496" s="18">
        <v>1652</v>
      </c>
      <c r="H5496" s="19">
        <f t="shared" si="255"/>
        <v>50.940622656000009</v>
      </c>
      <c r="I5496" s="16"/>
      <c r="J5496" s="16">
        <f t="shared" si="256"/>
        <v>0</v>
      </c>
      <c r="K5496" s="20" t="s">
        <v>14000</v>
      </c>
      <c r="L5496" s="20" t="s">
        <v>13999</v>
      </c>
      <c r="M5496" s="20" t="s">
        <v>13999</v>
      </c>
      <c r="N5496" s="20" t="s">
        <v>13999</v>
      </c>
      <c r="O5496" s="20"/>
      <c r="P5496" s="20" t="s">
        <v>13999</v>
      </c>
      <c r="Q5496" s="20"/>
      <c r="R5496" s="16"/>
      <c r="S5496" s="16"/>
      <c r="T5496" s="16"/>
      <c r="U5496" s="39">
        <f t="shared" si="257"/>
        <v>61.128747187200005</v>
      </c>
    </row>
    <row r="5497" spans="1:21" ht="34.5" customHeight="1">
      <c r="A5497" s="15"/>
      <c r="B5497" s="16" t="s">
        <v>24321</v>
      </c>
      <c r="C5497" s="16" t="s">
        <v>24322</v>
      </c>
      <c r="D5497" s="16" t="s">
        <v>24323</v>
      </c>
      <c r="E5497" s="16" t="s">
        <v>24324</v>
      </c>
      <c r="F5497" s="17"/>
      <c r="G5497" s="22">
        <v>339</v>
      </c>
      <c r="H5497" s="19">
        <f t="shared" si="255"/>
        <v>10.453311792000003</v>
      </c>
      <c r="I5497" s="16"/>
      <c r="J5497" s="16">
        <f t="shared" si="256"/>
        <v>0</v>
      </c>
      <c r="K5497" s="20" t="s">
        <v>13999</v>
      </c>
      <c r="L5497" s="20" t="s">
        <v>13999</v>
      </c>
      <c r="M5497" s="20" t="s">
        <v>13999</v>
      </c>
      <c r="N5497" s="20" t="s">
        <v>13999</v>
      </c>
      <c r="O5497" s="20" t="s">
        <v>13999</v>
      </c>
      <c r="P5497" s="20" t="s">
        <v>13999</v>
      </c>
      <c r="Q5497" s="20" t="s">
        <v>13999</v>
      </c>
      <c r="R5497" s="16"/>
      <c r="S5497" s="16"/>
      <c r="T5497" s="16"/>
      <c r="U5497" s="39">
        <f t="shared" si="257"/>
        <v>12.543974150400002</v>
      </c>
    </row>
    <row r="5498" spans="1:21" ht="34.5" customHeight="1">
      <c r="A5498" s="15"/>
      <c r="B5498" s="16" t="s">
        <v>24325</v>
      </c>
      <c r="C5498" s="16" t="s">
        <v>24322</v>
      </c>
      <c r="D5498" s="16" t="s">
        <v>24323</v>
      </c>
      <c r="E5498" s="16" t="s">
        <v>24326</v>
      </c>
      <c r="F5498" s="17"/>
      <c r="G5498" s="22">
        <v>328</v>
      </c>
      <c r="H5498" s="19">
        <f t="shared" si="255"/>
        <v>10.114118784</v>
      </c>
      <c r="I5498" s="16"/>
      <c r="J5498" s="16">
        <f t="shared" si="256"/>
        <v>0</v>
      </c>
      <c r="K5498" s="20" t="s">
        <v>13999</v>
      </c>
      <c r="L5498" s="20" t="s">
        <v>13999</v>
      </c>
      <c r="M5498" s="20" t="s">
        <v>13999</v>
      </c>
      <c r="N5498" s="20" t="s">
        <v>13999</v>
      </c>
      <c r="O5498" s="20" t="s">
        <v>13999</v>
      </c>
      <c r="P5498" s="20" t="s">
        <v>13999</v>
      </c>
      <c r="Q5498" s="20" t="s">
        <v>13999</v>
      </c>
      <c r="R5498" s="16"/>
      <c r="S5498" s="16"/>
      <c r="T5498" s="16"/>
      <c r="U5498" s="39">
        <f t="shared" si="257"/>
        <v>12.1369425408</v>
      </c>
    </row>
    <row r="5499" spans="1:21" ht="34.5" customHeight="1">
      <c r="A5499" s="15"/>
      <c r="B5499" s="16" t="s">
        <v>24327</v>
      </c>
      <c r="C5499" s="16" t="s">
        <v>24322</v>
      </c>
      <c r="D5499" s="16" t="s">
        <v>24323</v>
      </c>
      <c r="E5499" s="16" t="s">
        <v>24328</v>
      </c>
      <c r="F5499" s="17"/>
      <c r="G5499" s="22">
        <v>321</v>
      </c>
      <c r="H5499" s="19">
        <f t="shared" si="255"/>
        <v>9.8982686879999999</v>
      </c>
      <c r="I5499" s="16"/>
      <c r="J5499" s="16">
        <f t="shared" si="256"/>
        <v>0</v>
      </c>
      <c r="K5499" s="20" t="s">
        <v>13999</v>
      </c>
      <c r="L5499" s="20" t="s">
        <v>13999</v>
      </c>
      <c r="M5499" s="20" t="s">
        <v>13999</v>
      </c>
      <c r="N5499" s="20" t="s">
        <v>13999</v>
      </c>
      <c r="O5499" s="20" t="s">
        <v>13999</v>
      </c>
      <c r="P5499" s="20" t="s">
        <v>13999</v>
      </c>
      <c r="Q5499" s="20" t="s">
        <v>13999</v>
      </c>
      <c r="R5499" s="16"/>
      <c r="S5499" s="16"/>
      <c r="T5499" s="16"/>
      <c r="U5499" s="39">
        <f t="shared" si="257"/>
        <v>11.8779224256</v>
      </c>
    </row>
    <row r="5500" spans="1:21" ht="34.5" customHeight="1">
      <c r="A5500" s="15"/>
      <c r="B5500" s="16" t="s">
        <v>24329</v>
      </c>
      <c r="C5500" s="16" t="s">
        <v>24322</v>
      </c>
      <c r="D5500" s="16" t="s">
        <v>24323</v>
      </c>
      <c r="E5500" s="16" t="s">
        <v>24330</v>
      </c>
      <c r="F5500" s="17"/>
      <c r="G5500" s="22">
        <v>315</v>
      </c>
      <c r="H5500" s="19">
        <f t="shared" si="255"/>
        <v>9.7132543200000008</v>
      </c>
      <c r="I5500" s="16"/>
      <c r="J5500" s="16">
        <f t="shared" si="256"/>
        <v>0</v>
      </c>
      <c r="K5500" s="20" t="s">
        <v>13999</v>
      </c>
      <c r="L5500" s="20" t="s">
        <v>13999</v>
      </c>
      <c r="M5500" s="20" t="s">
        <v>13999</v>
      </c>
      <c r="N5500" s="20" t="s">
        <v>13999</v>
      </c>
      <c r="O5500" s="20" t="s">
        <v>13999</v>
      </c>
      <c r="P5500" s="20" t="s">
        <v>13999</v>
      </c>
      <c r="Q5500" s="20" t="s">
        <v>13999</v>
      </c>
      <c r="R5500" s="16"/>
      <c r="S5500" s="16"/>
      <c r="T5500" s="16"/>
      <c r="U5500" s="39">
        <f t="shared" si="257"/>
        <v>11.655905184</v>
      </c>
    </row>
    <row r="5501" spans="1:21" ht="34.5" customHeight="1">
      <c r="A5501" s="15"/>
      <c r="B5501" s="16" t="s">
        <v>24331</v>
      </c>
      <c r="C5501" s="16" t="s">
        <v>24322</v>
      </c>
      <c r="D5501" s="16" t="s">
        <v>24323</v>
      </c>
      <c r="E5501" s="16" t="s">
        <v>24332</v>
      </c>
      <c r="F5501" s="17"/>
      <c r="G5501" s="22">
        <v>315</v>
      </c>
      <c r="H5501" s="19">
        <f t="shared" si="255"/>
        <v>9.7132543200000008</v>
      </c>
      <c r="I5501" s="16"/>
      <c r="J5501" s="16">
        <f t="shared" si="256"/>
        <v>0</v>
      </c>
      <c r="K5501" s="20" t="s">
        <v>14000</v>
      </c>
      <c r="L5501" s="20" t="s">
        <v>13999</v>
      </c>
      <c r="M5501" s="20" t="s">
        <v>13999</v>
      </c>
      <c r="N5501" s="20" t="s">
        <v>13999</v>
      </c>
      <c r="O5501" s="20" t="s">
        <v>13999</v>
      </c>
      <c r="P5501" s="20" t="s">
        <v>13999</v>
      </c>
      <c r="Q5501" s="20" t="s">
        <v>13999</v>
      </c>
      <c r="R5501" s="16"/>
      <c r="S5501" s="16"/>
      <c r="T5501" s="16"/>
      <c r="U5501" s="39">
        <f t="shared" si="257"/>
        <v>11.655905184</v>
      </c>
    </row>
    <row r="5502" spans="1:21" ht="34.5" customHeight="1">
      <c r="A5502" s="15"/>
      <c r="B5502" s="16" t="s">
        <v>24333</v>
      </c>
      <c r="C5502" s="16" t="s">
        <v>24322</v>
      </c>
      <c r="D5502" s="16" t="s">
        <v>24323</v>
      </c>
      <c r="E5502" s="16" t="s">
        <v>24334</v>
      </c>
      <c r="F5502" s="17"/>
      <c r="G5502" s="22">
        <v>315</v>
      </c>
      <c r="H5502" s="19">
        <f t="shared" si="255"/>
        <v>9.7132543200000008</v>
      </c>
      <c r="I5502" s="16"/>
      <c r="J5502" s="16">
        <f t="shared" si="256"/>
        <v>0</v>
      </c>
      <c r="K5502" s="20" t="s">
        <v>14000</v>
      </c>
      <c r="L5502" s="20" t="s">
        <v>13999</v>
      </c>
      <c r="M5502" s="20" t="s">
        <v>13999</v>
      </c>
      <c r="N5502" s="20"/>
      <c r="O5502" s="20"/>
      <c r="P5502" s="20" t="s">
        <v>13999</v>
      </c>
      <c r="Q5502" s="20" t="s">
        <v>13999</v>
      </c>
      <c r="R5502" s="16"/>
      <c r="S5502" s="16"/>
      <c r="T5502" s="16"/>
      <c r="U5502" s="39">
        <f t="shared" si="257"/>
        <v>11.655905184</v>
      </c>
    </row>
    <row r="5503" spans="1:21" ht="34.5" customHeight="1">
      <c r="A5503" s="15"/>
      <c r="B5503" s="16" t="s">
        <v>24335</v>
      </c>
      <c r="C5503" s="16" t="s">
        <v>24322</v>
      </c>
      <c r="D5503" s="16" t="s">
        <v>24323</v>
      </c>
      <c r="E5503" s="16" t="s">
        <v>24336</v>
      </c>
      <c r="F5503" s="17"/>
      <c r="G5503" s="22">
        <v>315</v>
      </c>
      <c r="H5503" s="19">
        <f t="shared" si="255"/>
        <v>9.7132543200000008</v>
      </c>
      <c r="I5503" s="16"/>
      <c r="J5503" s="16">
        <f t="shared" si="256"/>
        <v>0</v>
      </c>
      <c r="K5503" s="20" t="s">
        <v>13999</v>
      </c>
      <c r="L5503" s="20" t="s">
        <v>13999</v>
      </c>
      <c r="M5503" s="20" t="s">
        <v>13999</v>
      </c>
      <c r="N5503" s="20" t="s">
        <v>13999</v>
      </c>
      <c r="O5503" s="20"/>
      <c r="P5503" s="20" t="s">
        <v>13999</v>
      </c>
      <c r="Q5503" s="20" t="s">
        <v>13999</v>
      </c>
      <c r="R5503" s="16"/>
      <c r="S5503" s="16"/>
      <c r="T5503" s="16"/>
      <c r="U5503" s="39">
        <f t="shared" si="257"/>
        <v>11.655905184</v>
      </c>
    </row>
    <row r="5504" spans="1:21" ht="34.5" customHeight="1">
      <c r="A5504" s="15"/>
      <c r="B5504" s="16" t="s">
        <v>24337</v>
      </c>
      <c r="C5504" s="16" t="s">
        <v>24322</v>
      </c>
      <c r="D5504" s="16" t="s">
        <v>24323</v>
      </c>
      <c r="E5504" s="16" t="s">
        <v>24338</v>
      </c>
      <c r="F5504" s="17"/>
      <c r="G5504" s="22">
        <v>315</v>
      </c>
      <c r="H5504" s="19">
        <f t="shared" si="255"/>
        <v>9.7132543200000008</v>
      </c>
      <c r="I5504" s="16"/>
      <c r="J5504" s="16">
        <f t="shared" si="256"/>
        <v>0</v>
      </c>
      <c r="K5504" s="20" t="s">
        <v>13999</v>
      </c>
      <c r="L5504" s="20" t="s">
        <v>13999</v>
      </c>
      <c r="M5504" s="20" t="s">
        <v>13999</v>
      </c>
      <c r="N5504" s="20" t="s">
        <v>13999</v>
      </c>
      <c r="O5504" s="20" t="s">
        <v>13999</v>
      </c>
      <c r="P5504" s="20" t="s">
        <v>13999</v>
      </c>
      <c r="Q5504" s="20" t="s">
        <v>13999</v>
      </c>
      <c r="R5504" s="16"/>
      <c r="S5504" s="16"/>
      <c r="T5504" s="16"/>
      <c r="U5504" s="39">
        <f t="shared" si="257"/>
        <v>11.655905184</v>
      </c>
    </row>
    <row r="5505" spans="1:21" ht="34.5" customHeight="1">
      <c r="A5505" s="15"/>
      <c r="B5505" s="16" t="s">
        <v>24339</v>
      </c>
      <c r="C5505" s="16" t="s">
        <v>24322</v>
      </c>
      <c r="D5505" s="16" t="s">
        <v>24340</v>
      </c>
      <c r="E5505" s="16" t="s">
        <v>24341</v>
      </c>
      <c r="F5505" s="17"/>
      <c r="G5505" s="22">
        <v>117</v>
      </c>
      <c r="H5505" s="19">
        <f t="shared" si="255"/>
        <v>3.6077801760000008</v>
      </c>
      <c r="I5505" s="16"/>
      <c r="J5505" s="16">
        <f t="shared" si="256"/>
        <v>0</v>
      </c>
      <c r="K5505" s="20" t="s">
        <v>13999</v>
      </c>
      <c r="L5505" s="20" t="s">
        <v>13999</v>
      </c>
      <c r="M5505" s="20"/>
      <c r="N5505" s="20"/>
      <c r="O5505" s="20"/>
      <c r="P5505" s="20"/>
      <c r="Q5505" s="20"/>
      <c r="R5505" s="16"/>
      <c r="S5505" s="16"/>
      <c r="T5505" s="16"/>
      <c r="U5505" s="39">
        <f t="shared" si="257"/>
        <v>4.3293362112000011</v>
      </c>
    </row>
    <row r="5506" spans="1:21" ht="34.5" customHeight="1">
      <c r="A5506" s="15"/>
      <c r="B5506" s="16" t="s">
        <v>24342</v>
      </c>
      <c r="C5506" s="16" t="s">
        <v>24322</v>
      </c>
      <c r="D5506" s="16" t="s">
        <v>24340</v>
      </c>
      <c r="E5506" s="16" t="s">
        <v>24343</v>
      </c>
      <c r="F5506" s="17"/>
      <c r="G5506" s="22">
        <v>80</v>
      </c>
      <c r="H5506" s="19">
        <f t="shared" si="255"/>
        <v>2.4668582400000001</v>
      </c>
      <c r="I5506" s="16"/>
      <c r="J5506" s="16">
        <f t="shared" si="256"/>
        <v>0</v>
      </c>
      <c r="K5506" s="20" t="s">
        <v>13999</v>
      </c>
      <c r="L5506" s="20" t="s">
        <v>13999</v>
      </c>
      <c r="M5506" s="20"/>
      <c r="N5506" s="20"/>
      <c r="O5506" s="20"/>
      <c r="P5506" s="20"/>
      <c r="Q5506" s="20"/>
      <c r="R5506" s="16"/>
      <c r="S5506" s="16"/>
      <c r="T5506" s="16"/>
      <c r="U5506" s="39">
        <f t="shared" si="257"/>
        <v>2.9602298880000002</v>
      </c>
    </row>
    <row r="5507" spans="1:21" ht="34.5" customHeight="1">
      <c r="A5507" s="15"/>
      <c r="B5507" s="16" t="s">
        <v>24344</v>
      </c>
      <c r="C5507" s="16" t="s">
        <v>24322</v>
      </c>
      <c r="D5507" s="16" t="s">
        <v>24340</v>
      </c>
      <c r="E5507" s="16" t="s">
        <v>24345</v>
      </c>
      <c r="F5507" s="17"/>
      <c r="G5507" s="22">
        <v>239</v>
      </c>
      <c r="H5507" s="19">
        <f t="shared" si="255"/>
        <v>7.369738992000002</v>
      </c>
      <c r="I5507" s="16"/>
      <c r="J5507" s="16">
        <f t="shared" si="256"/>
        <v>0</v>
      </c>
      <c r="K5507" s="20"/>
      <c r="L5507" s="20" t="s">
        <v>13999</v>
      </c>
      <c r="M5507" s="20"/>
      <c r="N5507" s="20"/>
      <c r="O5507" s="20"/>
      <c r="P5507" s="20"/>
      <c r="Q5507" s="20"/>
      <c r="R5507" s="16"/>
      <c r="S5507" s="16"/>
      <c r="T5507" s="16" t="s">
        <v>24346</v>
      </c>
      <c r="U5507" s="39">
        <f t="shared" si="257"/>
        <v>8.8436867904000014</v>
      </c>
    </row>
    <row r="5508" spans="1:21" ht="34.5" customHeight="1">
      <c r="A5508" s="15"/>
      <c r="B5508" s="21" t="s">
        <v>24346</v>
      </c>
      <c r="C5508" s="16" t="s">
        <v>24322</v>
      </c>
      <c r="D5508" s="16" t="s">
        <v>24340</v>
      </c>
      <c r="E5508" s="16" t="s">
        <v>24347</v>
      </c>
      <c r="F5508" s="17"/>
      <c r="G5508" s="22">
        <v>273</v>
      </c>
      <c r="H5508" s="19">
        <f t="shared" si="255"/>
        <v>8.4181537439999996</v>
      </c>
      <c r="I5508" s="16"/>
      <c r="J5508" s="16">
        <f t="shared" si="256"/>
        <v>0</v>
      </c>
      <c r="K5508" s="20" t="s">
        <v>13999</v>
      </c>
      <c r="L5508" s="20" t="s">
        <v>13999</v>
      </c>
      <c r="M5508" s="20" t="s">
        <v>13999</v>
      </c>
      <c r="N5508" s="20" t="s">
        <v>13999</v>
      </c>
      <c r="O5508" s="20" t="s">
        <v>13999</v>
      </c>
      <c r="P5508" s="20" t="s">
        <v>13999</v>
      </c>
      <c r="Q5508" s="20" t="s">
        <v>13999</v>
      </c>
      <c r="R5508" s="16"/>
      <c r="S5508" s="16" t="s">
        <v>14079</v>
      </c>
      <c r="T5508" s="16"/>
      <c r="U5508" s="39">
        <f t="shared" si="257"/>
        <v>10.101784492799998</v>
      </c>
    </row>
    <row r="5509" spans="1:21" ht="34.5" customHeight="1">
      <c r="A5509" s="15"/>
      <c r="B5509" s="21" t="s">
        <v>24348</v>
      </c>
      <c r="C5509" s="16" t="s">
        <v>24322</v>
      </c>
      <c r="D5509" s="16" t="s">
        <v>24340</v>
      </c>
      <c r="E5509" s="16" t="s">
        <v>24349</v>
      </c>
      <c r="F5509" s="17"/>
      <c r="G5509" s="22">
        <v>263</v>
      </c>
      <c r="H5509" s="19">
        <f t="shared" si="255"/>
        <v>8.1097964640000004</v>
      </c>
      <c r="I5509" s="16"/>
      <c r="J5509" s="16">
        <f t="shared" si="256"/>
        <v>0</v>
      </c>
      <c r="K5509" s="20" t="s">
        <v>13999</v>
      </c>
      <c r="L5509" s="20" t="s">
        <v>13999</v>
      </c>
      <c r="M5509" s="20" t="s">
        <v>13999</v>
      </c>
      <c r="N5509" s="20" t="s">
        <v>13999</v>
      </c>
      <c r="O5509" s="20" t="s">
        <v>13999</v>
      </c>
      <c r="P5509" s="20" t="s">
        <v>13999</v>
      </c>
      <c r="Q5509" s="20" t="s">
        <v>13999</v>
      </c>
      <c r="R5509" s="16"/>
      <c r="S5509" s="16" t="s">
        <v>14079</v>
      </c>
      <c r="T5509" s="16"/>
      <c r="U5509" s="39">
        <f t="shared" si="257"/>
        <v>9.7317557568000002</v>
      </c>
    </row>
    <row r="5510" spans="1:21" ht="34.5" customHeight="1">
      <c r="A5510" s="15"/>
      <c r="B5510" s="21" t="s">
        <v>24350</v>
      </c>
      <c r="C5510" s="16" t="s">
        <v>24322</v>
      </c>
      <c r="D5510" s="16" t="s">
        <v>24340</v>
      </c>
      <c r="E5510" s="16" t="s">
        <v>24351</v>
      </c>
      <c r="F5510" s="17"/>
      <c r="G5510" s="22">
        <v>258</v>
      </c>
      <c r="H5510" s="19">
        <f t="shared" si="255"/>
        <v>7.9556178240000008</v>
      </c>
      <c r="I5510" s="16"/>
      <c r="J5510" s="16">
        <f t="shared" si="256"/>
        <v>0</v>
      </c>
      <c r="K5510" s="20" t="s">
        <v>13999</v>
      </c>
      <c r="L5510" s="20" t="s">
        <v>13999</v>
      </c>
      <c r="M5510" s="20"/>
      <c r="N5510" s="20" t="s">
        <v>13999</v>
      </c>
      <c r="O5510" s="20" t="s">
        <v>13999</v>
      </c>
      <c r="P5510" s="20" t="s">
        <v>13999</v>
      </c>
      <c r="Q5510" s="20" t="s">
        <v>13999</v>
      </c>
      <c r="R5510" s="16"/>
      <c r="S5510" s="16" t="s">
        <v>14079</v>
      </c>
      <c r="T5510" s="16"/>
      <c r="U5510" s="39">
        <f t="shared" si="257"/>
        <v>9.546741388800001</v>
      </c>
    </row>
    <row r="5511" spans="1:21" ht="34.5" customHeight="1">
      <c r="A5511" s="15"/>
      <c r="B5511" s="21" t="s">
        <v>24352</v>
      </c>
      <c r="C5511" s="16" t="s">
        <v>24322</v>
      </c>
      <c r="D5511" s="16" t="s">
        <v>24340</v>
      </c>
      <c r="E5511" s="16" t="s">
        <v>24353</v>
      </c>
      <c r="F5511" s="17"/>
      <c r="G5511" s="22">
        <v>253</v>
      </c>
      <c r="H5511" s="19">
        <f t="shared" si="255"/>
        <v>7.8014391840000004</v>
      </c>
      <c r="I5511" s="16"/>
      <c r="J5511" s="16">
        <f t="shared" si="256"/>
        <v>0</v>
      </c>
      <c r="K5511" s="20" t="s">
        <v>13999</v>
      </c>
      <c r="L5511" s="20" t="s">
        <v>13999</v>
      </c>
      <c r="M5511" s="20" t="s">
        <v>13999</v>
      </c>
      <c r="N5511" s="20" t="s">
        <v>13999</v>
      </c>
      <c r="O5511" s="20" t="s">
        <v>13999</v>
      </c>
      <c r="P5511" s="20" t="s">
        <v>13999</v>
      </c>
      <c r="Q5511" s="20" t="s">
        <v>13999</v>
      </c>
      <c r="R5511" s="16"/>
      <c r="S5511" s="16" t="s">
        <v>14079</v>
      </c>
      <c r="T5511" s="16"/>
      <c r="U5511" s="39">
        <f t="shared" si="257"/>
        <v>9.3617270208000001</v>
      </c>
    </row>
    <row r="5512" spans="1:21" ht="34.5" customHeight="1">
      <c r="A5512" s="15"/>
      <c r="B5512" s="21" t="s">
        <v>24354</v>
      </c>
      <c r="C5512" s="16" t="s">
        <v>24322</v>
      </c>
      <c r="D5512" s="16" t="s">
        <v>24340</v>
      </c>
      <c r="E5512" s="16" t="s">
        <v>24355</v>
      </c>
      <c r="F5512" s="17"/>
      <c r="G5512" s="22">
        <v>253</v>
      </c>
      <c r="H5512" s="19">
        <f t="shared" si="255"/>
        <v>7.8014391840000004</v>
      </c>
      <c r="I5512" s="16"/>
      <c r="J5512" s="16">
        <f t="shared" si="256"/>
        <v>0</v>
      </c>
      <c r="K5512" s="20" t="s">
        <v>13999</v>
      </c>
      <c r="L5512" s="20" t="s">
        <v>13999</v>
      </c>
      <c r="M5512" s="20"/>
      <c r="N5512" s="20"/>
      <c r="O5512" s="20"/>
      <c r="P5512" s="20" t="s">
        <v>13999</v>
      </c>
      <c r="Q5512" s="20" t="s">
        <v>13999</v>
      </c>
      <c r="R5512" s="16"/>
      <c r="S5512" s="16" t="s">
        <v>14079</v>
      </c>
      <c r="T5512" s="16"/>
      <c r="U5512" s="39">
        <f t="shared" si="257"/>
        <v>9.3617270208000001</v>
      </c>
    </row>
    <row r="5513" spans="1:21" ht="34.5" customHeight="1">
      <c r="A5513" s="15"/>
      <c r="B5513" s="21" t="s">
        <v>24356</v>
      </c>
      <c r="C5513" s="16" t="s">
        <v>24322</v>
      </c>
      <c r="D5513" s="16" t="s">
        <v>24340</v>
      </c>
      <c r="E5513" s="16" t="s">
        <v>24357</v>
      </c>
      <c r="F5513" s="17"/>
      <c r="G5513" s="22">
        <v>253</v>
      </c>
      <c r="H5513" s="19">
        <f t="shared" si="255"/>
        <v>7.8014391840000004</v>
      </c>
      <c r="I5513" s="16"/>
      <c r="J5513" s="16">
        <f t="shared" si="256"/>
        <v>0</v>
      </c>
      <c r="K5513" s="20" t="s">
        <v>14000</v>
      </c>
      <c r="L5513" s="20" t="s">
        <v>13999</v>
      </c>
      <c r="M5513" s="20" t="s">
        <v>13999</v>
      </c>
      <c r="N5513" s="20" t="s">
        <v>13999</v>
      </c>
      <c r="O5513" s="20" t="s">
        <v>13999</v>
      </c>
      <c r="P5513" s="20" t="s">
        <v>13999</v>
      </c>
      <c r="Q5513" s="20" t="s">
        <v>13999</v>
      </c>
      <c r="R5513" s="16"/>
      <c r="S5513" s="16" t="s">
        <v>14079</v>
      </c>
      <c r="T5513" s="16"/>
      <c r="U5513" s="39">
        <f t="shared" si="257"/>
        <v>9.3617270208000001</v>
      </c>
    </row>
    <row r="5514" spans="1:21" ht="34.5" customHeight="1">
      <c r="A5514" s="15"/>
      <c r="B5514" s="21" t="s">
        <v>24358</v>
      </c>
      <c r="C5514" s="16" t="s">
        <v>24322</v>
      </c>
      <c r="D5514" s="16" t="s">
        <v>24340</v>
      </c>
      <c r="E5514" s="16" t="s">
        <v>24359</v>
      </c>
      <c r="F5514" s="17"/>
      <c r="G5514" s="22">
        <v>253</v>
      </c>
      <c r="H5514" s="19">
        <f t="shared" si="255"/>
        <v>7.8014391840000004</v>
      </c>
      <c r="I5514" s="16"/>
      <c r="J5514" s="16">
        <f t="shared" si="256"/>
        <v>0</v>
      </c>
      <c r="K5514" s="20" t="s">
        <v>13999</v>
      </c>
      <c r="L5514" s="20" t="s">
        <v>13999</v>
      </c>
      <c r="M5514" s="20" t="s">
        <v>13999</v>
      </c>
      <c r="N5514" s="20"/>
      <c r="O5514" s="20" t="s">
        <v>13999</v>
      </c>
      <c r="P5514" s="20" t="s">
        <v>13999</v>
      </c>
      <c r="Q5514" s="20" t="s">
        <v>13999</v>
      </c>
      <c r="R5514" s="16"/>
      <c r="S5514" s="16" t="s">
        <v>14079</v>
      </c>
      <c r="T5514" s="16"/>
      <c r="U5514" s="39">
        <f t="shared" si="257"/>
        <v>9.3617270208000001</v>
      </c>
    </row>
    <row r="5515" spans="1:21" ht="34.5" customHeight="1">
      <c r="A5515" s="15"/>
      <c r="B5515" s="21" t="s">
        <v>24360</v>
      </c>
      <c r="C5515" s="16" t="s">
        <v>24322</v>
      </c>
      <c r="D5515" s="16" t="s">
        <v>24340</v>
      </c>
      <c r="E5515" s="16" t="s">
        <v>24361</v>
      </c>
      <c r="F5515" s="17"/>
      <c r="G5515" s="22">
        <v>253</v>
      </c>
      <c r="H5515" s="19">
        <f t="shared" si="255"/>
        <v>7.8014391840000004</v>
      </c>
      <c r="I5515" s="16"/>
      <c r="J5515" s="16">
        <f t="shared" si="256"/>
        <v>0</v>
      </c>
      <c r="K5515" s="20" t="s">
        <v>14000</v>
      </c>
      <c r="L5515" s="20"/>
      <c r="M5515" s="20" t="s">
        <v>13999</v>
      </c>
      <c r="N5515" s="20" t="s">
        <v>13999</v>
      </c>
      <c r="O5515" s="20" t="s">
        <v>13999</v>
      </c>
      <c r="P5515" s="20" t="s">
        <v>13999</v>
      </c>
      <c r="Q5515" s="20" t="s">
        <v>13999</v>
      </c>
      <c r="R5515" s="16"/>
      <c r="S5515" s="16" t="s">
        <v>14079</v>
      </c>
      <c r="T5515" s="16"/>
      <c r="U5515" s="39">
        <f t="shared" si="257"/>
        <v>9.3617270208000001</v>
      </c>
    </row>
    <row r="5516" spans="1:21" ht="34.5" customHeight="1">
      <c r="A5516" s="15"/>
      <c r="B5516" s="21" t="s">
        <v>24362</v>
      </c>
      <c r="C5516" s="16" t="s">
        <v>24322</v>
      </c>
      <c r="D5516" s="16" t="s">
        <v>24340</v>
      </c>
      <c r="E5516" s="16" t="s">
        <v>24363</v>
      </c>
      <c r="F5516" s="17"/>
      <c r="G5516" s="22">
        <v>253</v>
      </c>
      <c r="H5516" s="19">
        <f t="shared" si="255"/>
        <v>7.8014391840000004</v>
      </c>
      <c r="I5516" s="16"/>
      <c r="J5516" s="16">
        <f t="shared" si="256"/>
        <v>0</v>
      </c>
      <c r="K5516" s="20" t="s">
        <v>13999</v>
      </c>
      <c r="L5516" s="20" t="s">
        <v>13999</v>
      </c>
      <c r="M5516" s="20" t="s">
        <v>13999</v>
      </c>
      <c r="N5516" s="20"/>
      <c r="O5516" s="20"/>
      <c r="P5516" s="20" t="s">
        <v>13999</v>
      </c>
      <c r="Q5516" s="20" t="s">
        <v>13999</v>
      </c>
      <c r="R5516" s="16"/>
      <c r="S5516" s="16" t="s">
        <v>14079</v>
      </c>
      <c r="T5516" s="16"/>
      <c r="U5516" s="39">
        <f t="shared" si="257"/>
        <v>9.3617270208000001</v>
      </c>
    </row>
    <row r="5517" spans="1:21" ht="34.5" customHeight="1">
      <c r="A5517" s="15"/>
      <c r="B5517" s="21" t="s">
        <v>24364</v>
      </c>
      <c r="C5517" s="16" t="s">
        <v>24322</v>
      </c>
      <c r="D5517" s="16" t="s">
        <v>24340</v>
      </c>
      <c r="E5517" s="16" t="s">
        <v>24365</v>
      </c>
      <c r="F5517" s="17"/>
      <c r="G5517" s="18">
        <v>1155</v>
      </c>
      <c r="H5517" s="19">
        <f t="shared" si="255"/>
        <v>35.615265840000006</v>
      </c>
      <c r="I5517" s="16"/>
      <c r="J5517" s="16">
        <f t="shared" si="256"/>
        <v>0</v>
      </c>
      <c r="K5517" s="20" t="s">
        <v>13999</v>
      </c>
      <c r="L5517" s="20"/>
      <c r="M5517" s="20" t="s">
        <v>13999</v>
      </c>
      <c r="N5517" s="20"/>
      <c r="O5517" s="20"/>
      <c r="P5517" s="20" t="s">
        <v>13999</v>
      </c>
      <c r="Q5517" s="20"/>
      <c r="R5517" s="16"/>
      <c r="S5517" s="16" t="s">
        <v>14079</v>
      </c>
      <c r="T5517" s="16"/>
      <c r="U5517" s="39">
        <f t="shared" si="257"/>
        <v>42.738319008000005</v>
      </c>
    </row>
    <row r="5518" spans="1:21" ht="34.5" customHeight="1">
      <c r="A5518" s="15"/>
      <c r="B5518" s="21" t="s">
        <v>24366</v>
      </c>
      <c r="C5518" s="16" t="s">
        <v>24322</v>
      </c>
      <c r="D5518" s="16" t="s">
        <v>24340</v>
      </c>
      <c r="E5518" s="16" t="s">
        <v>24367</v>
      </c>
      <c r="F5518" s="17"/>
      <c r="G5518" s="18">
        <v>1105</v>
      </c>
      <c r="H5518" s="19">
        <f t="shared" si="255"/>
        <v>34.07347944</v>
      </c>
      <c r="I5518" s="16"/>
      <c r="J5518" s="16">
        <f t="shared" si="256"/>
        <v>0</v>
      </c>
      <c r="K5518" s="20" t="s">
        <v>14000</v>
      </c>
      <c r="L5518" s="20"/>
      <c r="M5518" s="20" t="s">
        <v>13999</v>
      </c>
      <c r="N5518" s="20" t="s">
        <v>13999</v>
      </c>
      <c r="O5518" s="20"/>
      <c r="P5518" s="20" t="s">
        <v>13999</v>
      </c>
      <c r="Q5518" s="20"/>
      <c r="R5518" s="16"/>
      <c r="S5518" s="16" t="s">
        <v>14079</v>
      </c>
      <c r="T5518" s="16"/>
      <c r="U5518" s="39">
        <f t="shared" si="257"/>
        <v>40.888175327999996</v>
      </c>
    </row>
    <row r="5519" spans="1:21" ht="34.5" customHeight="1">
      <c r="A5519" s="15"/>
      <c r="B5519" s="21" t="s">
        <v>24368</v>
      </c>
      <c r="C5519" s="16" t="s">
        <v>24322</v>
      </c>
      <c r="D5519" s="16" t="s">
        <v>24340</v>
      </c>
      <c r="E5519" s="16" t="s">
        <v>24369</v>
      </c>
      <c r="F5519" s="17"/>
      <c r="G5519" s="18">
        <v>1077</v>
      </c>
      <c r="H5519" s="19">
        <f t="shared" si="255"/>
        <v>33.210079055999998</v>
      </c>
      <c r="I5519" s="16"/>
      <c r="J5519" s="16">
        <f t="shared" si="256"/>
        <v>0</v>
      </c>
      <c r="K5519" s="20" t="s">
        <v>14000</v>
      </c>
      <c r="L5519" s="20"/>
      <c r="M5519" s="20" t="s">
        <v>13999</v>
      </c>
      <c r="N5519" s="20" t="s">
        <v>13999</v>
      </c>
      <c r="O5519" s="20"/>
      <c r="P5519" s="20" t="s">
        <v>13999</v>
      </c>
      <c r="Q5519" s="20"/>
      <c r="R5519" s="16"/>
      <c r="S5519" s="16" t="s">
        <v>17748</v>
      </c>
      <c r="T5519" s="16"/>
      <c r="U5519" s="39">
        <f t="shared" si="257"/>
        <v>39.852094867199995</v>
      </c>
    </row>
    <row r="5520" spans="1:21" ht="34.5" customHeight="1">
      <c r="A5520" s="15"/>
      <c r="B5520" s="21" t="s">
        <v>24370</v>
      </c>
      <c r="C5520" s="16" t="s">
        <v>24322</v>
      </c>
      <c r="D5520" s="16" t="s">
        <v>24340</v>
      </c>
      <c r="E5520" s="16" t="s">
        <v>24371</v>
      </c>
      <c r="F5520" s="17"/>
      <c r="G5520" s="18">
        <v>1060</v>
      </c>
      <c r="H5520" s="19">
        <f t="shared" si="255"/>
        <v>32.685871680000005</v>
      </c>
      <c r="I5520" s="16"/>
      <c r="J5520" s="16">
        <f t="shared" si="256"/>
        <v>0</v>
      </c>
      <c r="K5520" s="20" t="s">
        <v>14000</v>
      </c>
      <c r="L5520" s="20"/>
      <c r="M5520" s="20" t="s">
        <v>13999</v>
      </c>
      <c r="N5520" s="20" t="s">
        <v>13999</v>
      </c>
      <c r="O5520" s="20" t="s">
        <v>13999</v>
      </c>
      <c r="P5520" s="20" t="s">
        <v>13999</v>
      </c>
      <c r="Q5520" s="20"/>
      <c r="R5520" s="16"/>
      <c r="S5520" s="16" t="s">
        <v>14079</v>
      </c>
      <c r="T5520" s="16"/>
      <c r="U5520" s="39">
        <f t="shared" si="257"/>
        <v>39.223046016000005</v>
      </c>
    </row>
    <row r="5521" spans="1:21" ht="34.5" customHeight="1">
      <c r="A5521" s="15"/>
      <c r="B5521" s="21" t="s">
        <v>24372</v>
      </c>
      <c r="C5521" s="16" t="s">
        <v>24322</v>
      </c>
      <c r="D5521" s="16" t="s">
        <v>24340</v>
      </c>
      <c r="E5521" s="16" t="s">
        <v>24373</v>
      </c>
      <c r="F5521" s="17"/>
      <c r="G5521" s="18">
        <v>1060</v>
      </c>
      <c r="H5521" s="19">
        <f t="shared" si="255"/>
        <v>32.685871680000005</v>
      </c>
      <c r="I5521" s="16"/>
      <c r="J5521" s="16">
        <f t="shared" si="256"/>
        <v>0</v>
      </c>
      <c r="K5521" s="20" t="s">
        <v>13999</v>
      </c>
      <c r="L5521" s="20"/>
      <c r="M5521" s="20" t="s">
        <v>13999</v>
      </c>
      <c r="N5521" s="20"/>
      <c r="O5521" s="20"/>
      <c r="P5521" s="20" t="s">
        <v>13999</v>
      </c>
      <c r="Q5521" s="20"/>
      <c r="R5521" s="16"/>
      <c r="S5521" s="16" t="s">
        <v>14079</v>
      </c>
      <c r="T5521" s="16"/>
      <c r="U5521" s="39">
        <f t="shared" si="257"/>
        <v>39.223046016000005</v>
      </c>
    </row>
    <row r="5522" spans="1:21" ht="34.5" customHeight="1">
      <c r="A5522" s="15"/>
      <c r="B5522" s="21" t="s">
        <v>24374</v>
      </c>
      <c r="C5522" s="16" t="s">
        <v>24322</v>
      </c>
      <c r="D5522" s="16" t="s">
        <v>24340</v>
      </c>
      <c r="E5522" s="16" t="s">
        <v>24375</v>
      </c>
      <c r="F5522" s="17"/>
      <c r="G5522" s="18">
        <v>1060</v>
      </c>
      <c r="H5522" s="19">
        <f t="shared" si="255"/>
        <v>32.685871680000005</v>
      </c>
      <c r="I5522" s="16"/>
      <c r="J5522" s="16">
        <f t="shared" si="256"/>
        <v>0</v>
      </c>
      <c r="K5522" s="20" t="s">
        <v>13999</v>
      </c>
      <c r="L5522" s="20"/>
      <c r="M5522" s="20" t="s">
        <v>13999</v>
      </c>
      <c r="N5522" s="20" t="s">
        <v>13999</v>
      </c>
      <c r="O5522" s="20"/>
      <c r="P5522" s="20" t="s">
        <v>13999</v>
      </c>
      <c r="Q5522" s="20"/>
      <c r="R5522" s="16"/>
      <c r="S5522" s="16" t="s">
        <v>17748</v>
      </c>
      <c r="T5522" s="16"/>
      <c r="U5522" s="39">
        <f t="shared" si="257"/>
        <v>39.223046016000005</v>
      </c>
    </row>
    <row r="5523" spans="1:21" ht="34.5" customHeight="1">
      <c r="A5523" s="15"/>
      <c r="B5523" s="21" t="s">
        <v>24376</v>
      </c>
      <c r="C5523" s="16" t="s">
        <v>24322</v>
      </c>
      <c r="D5523" s="16" t="s">
        <v>24340</v>
      </c>
      <c r="E5523" s="16" t="s">
        <v>24377</v>
      </c>
      <c r="F5523" s="17"/>
      <c r="G5523" s="18">
        <v>1060</v>
      </c>
      <c r="H5523" s="19">
        <f t="shared" si="255"/>
        <v>32.685871680000005</v>
      </c>
      <c r="I5523" s="16"/>
      <c r="J5523" s="16">
        <f t="shared" si="256"/>
        <v>0</v>
      </c>
      <c r="K5523" s="20" t="s">
        <v>13999</v>
      </c>
      <c r="L5523" s="20"/>
      <c r="M5523" s="20" t="s">
        <v>13999</v>
      </c>
      <c r="N5523" s="20"/>
      <c r="O5523" s="20"/>
      <c r="P5523" s="20" t="s">
        <v>13999</v>
      </c>
      <c r="Q5523" s="20"/>
      <c r="R5523" s="16"/>
      <c r="S5523" s="16" t="s">
        <v>14079</v>
      </c>
      <c r="T5523" s="16"/>
      <c r="U5523" s="39">
        <f t="shared" si="257"/>
        <v>39.223046016000005</v>
      </c>
    </row>
    <row r="5524" spans="1:21" ht="34.5" customHeight="1">
      <c r="A5524" s="15"/>
      <c r="B5524" s="21" t="s">
        <v>24378</v>
      </c>
      <c r="C5524" s="16" t="s">
        <v>24322</v>
      </c>
      <c r="D5524" s="16" t="s">
        <v>24340</v>
      </c>
      <c r="E5524" s="16" t="s">
        <v>24379</v>
      </c>
      <c r="F5524" s="17"/>
      <c r="G5524" s="18">
        <v>1060</v>
      </c>
      <c r="H5524" s="19">
        <f t="shared" si="255"/>
        <v>32.685871680000005</v>
      </c>
      <c r="I5524" s="16"/>
      <c r="J5524" s="16">
        <f t="shared" si="256"/>
        <v>0</v>
      </c>
      <c r="K5524" s="20" t="s">
        <v>14000</v>
      </c>
      <c r="L5524" s="20"/>
      <c r="M5524" s="20" t="s">
        <v>13999</v>
      </c>
      <c r="N5524" s="20" t="s">
        <v>13999</v>
      </c>
      <c r="O5524" s="20"/>
      <c r="P5524" s="20" t="s">
        <v>13999</v>
      </c>
      <c r="Q5524" s="20"/>
      <c r="R5524" s="16"/>
      <c r="S5524" s="16" t="s">
        <v>14079</v>
      </c>
      <c r="T5524" s="16"/>
      <c r="U5524" s="39">
        <f t="shared" si="257"/>
        <v>39.223046016000005</v>
      </c>
    </row>
    <row r="5525" spans="1:21" ht="34.5" customHeight="1">
      <c r="A5525" s="15"/>
      <c r="B5525" s="21" t="s">
        <v>24380</v>
      </c>
      <c r="C5525" s="16" t="s">
        <v>24322</v>
      </c>
      <c r="D5525" s="16" t="s">
        <v>24340</v>
      </c>
      <c r="E5525" s="16" t="s">
        <v>24381</v>
      </c>
      <c r="F5525" s="17"/>
      <c r="G5525" s="18">
        <v>1060</v>
      </c>
      <c r="H5525" s="19">
        <f t="shared" ref="H5525:H5588" si="258">IF(R5525="Мax скидка 20%",G5525*0.8*1.05/100*H$15,IF(R5525="От 3-х шт. скидка 50%.",G5525*0.5*1.05/100*H$15,G5525*0.6*1.05/100*H$15))*1.03*1.2*1.1</f>
        <v>32.685871680000005</v>
      </c>
      <c r="I5525" s="16"/>
      <c r="J5525" s="16">
        <f t="shared" si="256"/>
        <v>0</v>
      </c>
      <c r="K5525" s="20" t="s">
        <v>13999</v>
      </c>
      <c r="L5525" s="20"/>
      <c r="M5525" s="20" t="s">
        <v>13999</v>
      </c>
      <c r="N5525" s="20"/>
      <c r="O5525" s="20"/>
      <c r="P5525" s="20" t="s">
        <v>13999</v>
      </c>
      <c r="Q5525" s="20"/>
      <c r="R5525" s="16"/>
      <c r="S5525" s="16" t="s">
        <v>14079</v>
      </c>
      <c r="T5525" s="16"/>
      <c r="U5525" s="39">
        <f t="shared" si="257"/>
        <v>39.223046016000005</v>
      </c>
    </row>
    <row r="5526" spans="1:21" ht="23.25" customHeight="1">
      <c r="A5526" s="15"/>
      <c r="B5526" s="16" t="s">
        <v>24382</v>
      </c>
      <c r="C5526" s="16" t="s">
        <v>24322</v>
      </c>
      <c r="D5526" s="16" t="s">
        <v>24383</v>
      </c>
      <c r="E5526" s="16" t="s">
        <v>24384</v>
      </c>
      <c r="F5526" s="17"/>
      <c r="G5526" s="22">
        <v>165</v>
      </c>
      <c r="H5526" s="19">
        <f t="shared" si="258"/>
        <v>5.0878951200000007</v>
      </c>
      <c r="I5526" s="16"/>
      <c r="J5526" s="16">
        <f t="shared" ref="J5526:J5589" si="259">H5526*I5526</f>
        <v>0</v>
      </c>
      <c r="K5526" s="20" t="s">
        <v>14000</v>
      </c>
      <c r="L5526" s="20" t="s">
        <v>13999</v>
      </c>
      <c r="M5526" s="20" t="s">
        <v>13999</v>
      </c>
      <c r="N5526" s="20" t="s">
        <v>13999</v>
      </c>
      <c r="O5526" s="20" t="s">
        <v>13999</v>
      </c>
      <c r="P5526" s="20" t="s">
        <v>13999</v>
      </c>
      <c r="Q5526" s="20" t="s">
        <v>13999</v>
      </c>
      <c r="R5526" s="16"/>
      <c r="S5526" s="16"/>
      <c r="T5526" s="16"/>
      <c r="U5526" s="39">
        <f t="shared" ref="U5526:U5589" si="260">IF(H5526&gt;100,H5526*1.11+15,H5526*1.2)</f>
        <v>6.1054741440000004</v>
      </c>
    </row>
    <row r="5527" spans="1:21" ht="23.25" customHeight="1">
      <c r="A5527" s="15"/>
      <c r="B5527" s="16" t="s">
        <v>24385</v>
      </c>
      <c r="C5527" s="16" t="s">
        <v>24322</v>
      </c>
      <c r="D5527" s="16" t="s">
        <v>24383</v>
      </c>
      <c r="E5527" s="16" t="s">
        <v>24386</v>
      </c>
      <c r="F5527" s="17"/>
      <c r="G5527" s="22">
        <v>150</v>
      </c>
      <c r="H5527" s="19">
        <f t="shared" si="258"/>
        <v>4.6253592000000001</v>
      </c>
      <c r="I5527" s="16"/>
      <c r="J5527" s="16">
        <f t="shared" si="259"/>
        <v>0</v>
      </c>
      <c r="K5527" s="20" t="s">
        <v>14000</v>
      </c>
      <c r="L5527" s="20" t="s">
        <v>13999</v>
      </c>
      <c r="M5527" s="20" t="s">
        <v>13999</v>
      </c>
      <c r="N5527" s="20" t="s">
        <v>13999</v>
      </c>
      <c r="O5527" s="20"/>
      <c r="P5527" s="20" t="s">
        <v>13999</v>
      </c>
      <c r="Q5527" s="20"/>
      <c r="R5527" s="16"/>
      <c r="S5527" s="16"/>
      <c r="T5527" s="16"/>
      <c r="U5527" s="39">
        <f t="shared" si="260"/>
        <v>5.5504310400000003</v>
      </c>
    </row>
    <row r="5528" spans="1:21" ht="23.25" customHeight="1">
      <c r="A5528" s="15"/>
      <c r="B5528" s="16" t="s">
        <v>24387</v>
      </c>
      <c r="C5528" s="16" t="s">
        <v>24322</v>
      </c>
      <c r="D5528" s="16" t="s">
        <v>24383</v>
      </c>
      <c r="E5528" s="16" t="s">
        <v>24388</v>
      </c>
      <c r="F5528" s="17"/>
      <c r="G5528" s="22">
        <v>150</v>
      </c>
      <c r="H5528" s="19">
        <f t="shared" si="258"/>
        <v>4.6253592000000001</v>
      </c>
      <c r="I5528" s="16"/>
      <c r="J5528" s="16">
        <f t="shared" si="259"/>
        <v>0</v>
      </c>
      <c r="K5528" s="20" t="s">
        <v>13999</v>
      </c>
      <c r="L5528" s="20" t="s">
        <v>13999</v>
      </c>
      <c r="M5528" s="20" t="s">
        <v>13999</v>
      </c>
      <c r="N5528" s="20"/>
      <c r="O5528" s="20" t="s">
        <v>13999</v>
      </c>
      <c r="P5528" s="20" t="s">
        <v>13999</v>
      </c>
      <c r="Q5528" s="20" t="s">
        <v>13999</v>
      </c>
      <c r="R5528" s="16"/>
      <c r="S5528" s="16"/>
      <c r="T5528" s="16"/>
      <c r="U5528" s="39">
        <f t="shared" si="260"/>
        <v>5.5504310400000003</v>
      </c>
    </row>
    <row r="5529" spans="1:21" ht="23.25" customHeight="1">
      <c r="A5529" s="15"/>
      <c r="B5529" s="16" t="s">
        <v>24389</v>
      </c>
      <c r="C5529" s="16" t="s">
        <v>24322</v>
      </c>
      <c r="D5529" s="16" t="s">
        <v>24383</v>
      </c>
      <c r="E5529" s="16" t="s">
        <v>24390</v>
      </c>
      <c r="F5529" s="17"/>
      <c r="G5529" s="22">
        <v>150</v>
      </c>
      <c r="H5529" s="19">
        <f t="shared" si="258"/>
        <v>4.6253592000000001</v>
      </c>
      <c r="I5529" s="16"/>
      <c r="J5529" s="16">
        <f t="shared" si="259"/>
        <v>0</v>
      </c>
      <c r="K5529" s="20" t="s">
        <v>14000</v>
      </c>
      <c r="L5529" s="20"/>
      <c r="M5529" s="20" t="s">
        <v>13999</v>
      </c>
      <c r="N5529" s="20" t="s">
        <v>13999</v>
      </c>
      <c r="O5529" s="20" t="s">
        <v>13999</v>
      </c>
      <c r="P5529" s="20" t="s">
        <v>13999</v>
      </c>
      <c r="Q5529" s="20" t="s">
        <v>13999</v>
      </c>
      <c r="R5529" s="16"/>
      <c r="S5529" s="16"/>
      <c r="T5529" s="16"/>
      <c r="U5529" s="39">
        <f t="shared" si="260"/>
        <v>5.5504310400000003</v>
      </c>
    </row>
    <row r="5530" spans="1:21" ht="23.25" customHeight="1">
      <c r="A5530" s="15"/>
      <c r="B5530" s="21" t="s">
        <v>24391</v>
      </c>
      <c r="C5530" s="16" t="s">
        <v>24322</v>
      </c>
      <c r="D5530" s="16" t="s">
        <v>24383</v>
      </c>
      <c r="E5530" s="16" t="s">
        <v>24392</v>
      </c>
      <c r="F5530" s="17"/>
      <c r="G5530" s="22">
        <v>316</v>
      </c>
      <c r="H5530" s="19">
        <f t="shared" si="258"/>
        <v>9.7440900480000003</v>
      </c>
      <c r="I5530" s="16"/>
      <c r="J5530" s="16">
        <f t="shared" si="259"/>
        <v>0</v>
      </c>
      <c r="K5530" s="20" t="s">
        <v>14000</v>
      </c>
      <c r="L5530" s="20"/>
      <c r="M5530" s="20" t="s">
        <v>13999</v>
      </c>
      <c r="N5530" s="20"/>
      <c r="O5530" s="20"/>
      <c r="P5530" s="20" t="s">
        <v>13999</v>
      </c>
      <c r="Q5530" s="20"/>
      <c r="R5530" s="16"/>
      <c r="S5530" s="16" t="s">
        <v>14079</v>
      </c>
      <c r="T5530" s="16"/>
      <c r="U5530" s="39">
        <f t="shared" si="260"/>
        <v>11.6929080576</v>
      </c>
    </row>
    <row r="5531" spans="1:21" ht="23.25" customHeight="1">
      <c r="A5531" s="15"/>
      <c r="B5531" s="21" t="s">
        <v>24393</v>
      </c>
      <c r="C5531" s="16" t="s">
        <v>24322</v>
      </c>
      <c r="D5531" s="16" t="s">
        <v>24383</v>
      </c>
      <c r="E5531" s="16" t="s">
        <v>24394</v>
      </c>
      <c r="F5531" s="17"/>
      <c r="G5531" s="22">
        <v>301</v>
      </c>
      <c r="H5531" s="19">
        <f t="shared" si="258"/>
        <v>9.2815541279999998</v>
      </c>
      <c r="I5531" s="16"/>
      <c r="J5531" s="16">
        <f t="shared" si="259"/>
        <v>0</v>
      </c>
      <c r="K5531" s="20" t="s">
        <v>14000</v>
      </c>
      <c r="L5531" s="20"/>
      <c r="M5531" s="20" t="s">
        <v>13999</v>
      </c>
      <c r="N5531" s="20"/>
      <c r="O5531" s="20" t="s">
        <v>13999</v>
      </c>
      <c r="P5531" s="20" t="s">
        <v>13999</v>
      </c>
      <c r="Q5531" s="20"/>
      <c r="R5531" s="16"/>
      <c r="S5531" s="16" t="s">
        <v>14079</v>
      </c>
      <c r="T5531" s="16"/>
      <c r="U5531" s="39">
        <f t="shared" si="260"/>
        <v>11.137864953599999</v>
      </c>
    </row>
    <row r="5532" spans="1:21" ht="23.25" customHeight="1">
      <c r="A5532" s="15"/>
      <c r="B5532" s="21" t="s">
        <v>24395</v>
      </c>
      <c r="C5532" s="16" t="s">
        <v>24322</v>
      </c>
      <c r="D5532" s="16" t="s">
        <v>24383</v>
      </c>
      <c r="E5532" s="16" t="s">
        <v>24396</v>
      </c>
      <c r="F5532" s="17"/>
      <c r="G5532" s="22">
        <v>291</v>
      </c>
      <c r="H5532" s="19">
        <f t="shared" si="258"/>
        <v>8.9731968480000024</v>
      </c>
      <c r="I5532" s="16"/>
      <c r="J5532" s="16">
        <f t="shared" si="259"/>
        <v>0</v>
      </c>
      <c r="K5532" s="20" t="s">
        <v>14000</v>
      </c>
      <c r="L5532" s="20"/>
      <c r="M5532" s="20" t="s">
        <v>13999</v>
      </c>
      <c r="N5532" s="20"/>
      <c r="O5532" s="20"/>
      <c r="P5532" s="20" t="s">
        <v>13999</v>
      </c>
      <c r="Q5532" s="20"/>
      <c r="R5532" s="16"/>
      <c r="S5532" s="16" t="s">
        <v>14079</v>
      </c>
      <c r="T5532" s="16"/>
      <c r="U5532" s="39">
        <f t="shared" si="260"/>
        <v>10.767836217600003</v>
      </c>
    </row>
    <row r="5533" spans="1:21" ht="23.25" customHeight="1">
      <c r="A5533" s="15"/>
      <c r="B5533" s="21" t="s">
        <v>24397</v>
      </c>
      <c r="C5533" s="16" t="s">
        <v>24322</v>
      </c>
      <c r="D5533" s="16" t="s">
        <v>24383</v>
      </c>
      <c r="E5533" s="16" t="s">
        <v>24398</v>
      </c>
      <c r="F5533" s="17"/>
      <c r="G5533" s="22">
        <v>286</v>
      </c>
      <c r="H5533" s="19">
        <f t="shared" si="258"/>
        <v>8.819018208000001</v>
      </c>
      <c r="I5533" s="16"/>
      <c r="J5533" s="16">
        <f t="shared" si="259"/>
        <v>0</v>
      </c>
      <c r="K5533" s="20" t="s">
        <v>14000</v>
      </c>
      <c r="L5533" s="20"/>
      <c r="M5533" s="20" t="s">
        <v>13999</v>
      </c>
      <c r="N5533" s="20"/>
      <c r="O5533" s="20" t="s">
        <v>13999</v>
      </c>
      <c r="P5533" s="20" t="s">
        <v>13999</v>
      </c>
      <c r="Q5533" s="20"/>
      <c r="R5533" s="16"/>
      <c r="S5533" s="16" t="s">
        <v>14079</v>
      </c>
      <c r="T5533" s="16"/>
      <c r="U5533" s="39">
        <f t="shared" si="260"/>
        <v>10.5828218496</v>
      </c>
    </row>
    <row r="5534" spans="1:21" ht="23.25" customHeight="1">
      <c r="A5534" s="15"/>
      <c r="B5534" s="21" t="s">
        <v>24399</v>
      </c>
      <c r="C5534" s="16" t="s">
        <v>24322</v>
      </c>
      <c r="D5534" s="16" t="s">
        <v>24383</v>
      </c>
      <c r="E5534" s="16" t="s">
        <v>24400</v>
      </c>
      <c r="F5534" s="17"/>
      <c r="G5534" s="22">
        <v>286</v>
      </c>
      <c r="H5534" s="19">
        <f t="shared" si="258"/>
        <v>8.819018208000001</v>
      </c>
      <c r="I5534" s="16"/>
      <c r="J5534" s="16">
        <f t="shared" si="259"/>
        <v>0</v>
      </c>
      <c r="K5534" s="20" t="s">
        <v>14000</v>
      </c>
      <c r="L5534" s="20" t="s">
        <v>13999</v>
      </c>
      <c r="M5534" s="20" t="s">
        <v>13999</v>
      </c>
      <c r="N5534" s="20" t="s">
        <v>13999</v>
      </c>
      <c r="O5534" s="20" t="s">
        <v>13999</v>
      </c>
      <c r="P5534" s="20" t="s">
        <v>13999</v>
      </c>
      <c r="Q5534" s="20"/>
      <c r="R5534" s="16"/>
      <c r="S5534" s="16" t="s">
        <v>17748</v>
      </c>
      <c r="T5534" s="16"/>
      <c r="U5534" s="39">
        <f t="shared" si="260"/>
        <v>10.5828218496</v>
      </c>
    </row>
    <row r="5535" spans="1:21" ht="23.25" customHeight="1">
      <c r="A5535" s="15"/>
      <c r="B5535" s="21" t="s">
        <v>24401</v>
      </c>
      <c r="C5535" s="16" t="s">
        <v>24322</v>
      </c>
      <c r="D5535" s="16" t="s">
        <v>24383</v>
      </c>
      <c r="E5535" s="16" t="s">
        <v>24402</v>
      </c>
      <c r="F5535" s="17"/>
      <c r="G5535" s="22">
        <v>286</v>
      </c>
      <c r="H5535" s="19">
        <f t="shared" si="258"/>
        <v>8.819018208000001</v>
      </c>
      <c r="I5535" s="16"/>
      <c r="J5535" s="16">
        <f t="shared" si="259"/>
        <v>0</v>
      </c>
      <c r="K5535" s="20" t="s">
        <v>14000</v>
      </c>
      <c r="L5535" s="20"/>
      <c r="M5535" s="20" t="s">
        <v>13999</v>
      </c>
      <c r="N5535" s="20"/>
      <c r="O5535" s="20"/>
      <c r="P5535" s="20" t="s">
        <v>13999</v>
      </c>
      <c r="Q5535" s="20" t="s">
        <v>13999</v>
      </c>
      <c r="R5535" s="16"/>
      <c r="S5535" s="16" t="s">
        <v>14079</v>
      </c>
      <c r="T5535" s="16"/>
      <c r="U5535" s="39">
        <f t="shared" si="260"/>
        <v>10.5828218496</v>
      </c>
    </row>
    <row r="5536" spans="1:21" ht="23.25" customHeight="1">
      <c r="A5536" s="15"/>
      <c r="B5536" s="21" t="s">
        <v>24403</v>
      </c>
      <c r="C5536" s="16" t="s">
        <v>24322</v>
      </c>
      <c r="D5536" s="16" t="s">
        <v>24383</v>
      </c>
      <c r="E5536" s="16" t="s">
        <v>24404</v>
      </c>
      <c r="F5536" s="17"/>
      <c r="G5536" s="22">
        <v>286</v>
      </c>
      <c r="H5536" s="19">
        <f t="shared" si="258"/>
        <v>8.819018208000001</v>
      </c>
      <c r="I5536" s="16"/>
      <c r="J5536" s="16">
        <f t="shared" si="259"/>
        <v>0</v>
      </c>
      <c r="K5536" s="20" t="s">
        <v>14000</v>
      </c>
      <c r="L5536" s="20" t="s">
        <v>13999</v>
      </c>
      <c r="M5536" s="20" t="s">
        <v>13999</v>
      </c>
      <c r="N5536" s="20"/>
      <c r="O5536" s="20"/>
      <c r="P5536" s="20" t="s">
        <v>13999</v>
      </c>
      <c r="Q5536" s="20" t="s">
        <v>13999</v>
      </c>
      <c r="R5536" s="16"/>
      <c r="S5536" s="16" t="s">
        <v>14079</v>
      </c>
      <c r="T5536" s="16"/>
      <c r="U5536" s="39">
        <f t="shared" si="260"/>
        <v>10.5828218496</v>
      </c>
    </row>
    <row r="5537" spans="1:21" ht="23.25" customHeight="1">
      <c r="A5537" s="15"/>
      <c r="B5537" s="21" t="s">
        <v>24405</v>
      </c>
      <c r="C5537" s="16" t="s">
        <v>24322</v>
      </c>
      <c r="D5537" s="16" t="s">
        <v>24383</v>
      </c>
      <c r="E5537" s="16" t="s">
        <v>24406</v>
      </c>
      <c r="F5537" s="17"/>
      <c r="G5537" s="22">
        <v>286</v>
      </c>
      <c r="H5537" s="19">
        <f t="shared" si="258"/>
        <v>8.819018208000001</v>
      </c>
      <c r="I5537" s="16"/>
      <c r="J5537" s="16">
        <f t="shared" si="259"/>
        <v>0</v>
      </c>
      <c r="K5537" s="20" t="s">
        <v>14000</v>
      </c>
      <c r="L5537" s="20"/>
      <c r="M5537" s="20" t="s">
        <v>13999</v>
      </c>
      <c r="N5537" s="20"/>
      <c r="O5537" s="20"/>
      <c r="P5537" s="20" t="s">
        <v>13999</v>
      </c>
      <c r="Q5537" s="20" t="s">
        <v>13999</v>
      </c>
      <c r="R5537" s="16"/>
      <c r="S5537" s="16" t="s">
        <v>14079</v>
      </c>
      <c r="T5537" s="16"/>
      <c r="U5537" s="39">
        <f t="shared" si="260"/>
        <v>10.5828218496</v>
      </c>
    </row>
    <row r="5538" spans="1:21" ht="23.25" customHeight="1">
      <c r="A5538" s="15"/>
      <c r="B5538" s="21" t="s">
        <v>24407</v>
      </c>
      <c r="C5538" s="16" t="s">
        <v>24322</v>
      </c>
      <c r="D5538" s="16" t="s">
        <v>24383</v>
      </c>
      <c r="E5538" s="16" t="s">
        <v>24408</v>
      </c>
      <c r="F5538" s="17"/>
      <c r="G5538" s="22">
        <v>286</v>
      </c>
      <c r="H5538" s="19">
        <f t="shared" si="258"/>
        <v>8.819018208000001</v>
      </c>
      <c r="I5538" s="16"/>
      <c r="J5538" s="16">
        <f t="shared" si="259"/>
        <v>0</v>
      </c>
      <c r="K5538" s="20" t="s">
        <v>14000</v>
      </c>
      <c r="L5538" s="20"/>
      <c r="M5538" s="20" t="s">
        <v>13999</v>
      </c>
      <c r="N5538" s="20"/>
      <c r="O5538" s="20" t="s">
        <v>13999</v>
      </c>
      <c r="P5538" s="20" t="s">
        <v>13999</v>
      </c>
      <c r="Q5538" s="20" t="s">
        <v>13999</v>
      </c>
      <c r="R5538" s="16"/>
      <c r="S5538" s="16" t="s">
        <v>14079</v>
      </c>
      <c r="T5538" s="16"/>
      <c r="U5538" s="39">
        <f t="shared" si="260"/>
        <v>10.5828218496</v>
      </c>
    </row>
    <row r="5539" spans="1:21" ht="23.25" customHeight="1">
      <c r="A5539" s="15"/>
      <c r="B5539" s="16" t="s">
        <v>24409</v>
      </c>
      <c r="C5539" s="16" t="s">
        <v>24322</v>
      </c>
      <c r="D5539" s="16" t="s">
        <v>24383</v>
      </c>
      <c r="E5539" s="16" t="s">
        <v>24410</v>
      </c>
      <c r="F5539" s="17"/>
      <c r="G5539" s="22">
        <v>187</v>
      </c>
      <c r="H5539" s="19">
        <f t="shared" si="258"/>
        <v>5.7662811359999999</v>
      </c>
      <c r="I5539" s="16"/>
      <c r="J5539" s="16">
        <f t="shared" si="259"/>
        <v>0</v>
      </c>
      <c r="K5539" s="20" t="s">
        <v>14000</v>
      </c>
      <c r="L5539" s="20"/>
      <c r="M5539" s="20" t="s">
        <v>13999</v>
      </c>
      <c r="N5539" s="20" t="s">
        <v>13999</v>
      </c>
      <c r="O5539" s="20" t="s">
        <v>13999</v>
      </c>
      <c r="P5539" s="20" t="s">
        <v>14000</v>
      </c>
      <c r="Q5539" s="20" t="s">
        <v>13999</v>
      </c>
      <c r="R5539" s="16"/>
      <c r="S5539" s="16"/>
      <c r="T5539" s="16"/>
      <c r="U5539" s="39">
        <f t="shared" si="260"/>
        <v>6.9195373631999999</v>
      </c>
    </row>
    <row r="5540" spans="1:21" ht="23.25" customHeight="1">
      <c r="A5540" s="15"/>
      <c r="B5540" s="16" t="s">
        <v>24411</v>
      </c>
      <c r="C5540" s="16" t="s">
        <v>24322</v>
      </c>
      <c r="D5540" s="16" t="s">
        <v>24383</v>
      </c>
      <c r="E5540" s="16" t="s">
        <v>24412</v>
      </c>
      <c r="F5540" s="17"/>
      <c r="G5540" s="22">
        <v>161</v>
      </c>
      <c r="H5540" s="19">
        <f t="shared" si="258"/>
        <v>4.9645522079999997</v>
      </c>
      <c r="I5540" s="16"/>
      <c r="J5540" s="16">
        <f t="shared" si="259"/>
        <v>0</v>
      </c>
      <c r="K5540" s="20" t="s">
        <v>13999</v>
      </c>
      <c r="L5540" s="20" t="s">
        <v>13999</v>
      </c>
      <c r="M5540" s="20" t="s">
        <v>13999</v>
      </c>
      <c r="N5540" s="20" t="s">
        <v>13999</v>
      </c>
      <c r="O5540" s="20" t="s">
        <v>13999</v>
      </c>
      <c r="P5540" s="20" t="s">
        <v>13999</v>
      </c>
      <c r="Q5540" s="20" t="s">
        <v>13999</v>
      </c>
      <c r="R5540" s="16"/>
      <c r="S5540" s="16"/>
      <c r="T5540" s="16"/>
      <c r="U5540" s="39">
        <f t="shared" si="260"/>
        <v>5.9574626495999992</v>
      </c>
    </row>
    <row r="5541" spans="1:21" ht="23.25" customHeight="1">
      <c r="A5541" s="15"/>
      <c r="B5541" s="21" t="s">
        <v>24413</v>
      </c>
      <c r="C5541" s="16" t="s">
        <v>24322</v>
      </c>
      <c r="D5541" s="16" t="s">
        <v>24383</v>
      </c>
      <c r="E5541" s="16" t="s">
        <v>24414</v>
      </c>
      <c r="F5541" s="17"/>
      <c r="G5541" s="22">
        <v>150</v>
      </c>
      <c r="H5541" s="19">
        <f t="shared" si="258"/>
        <v>4.6253592000000001</v>
      </c>
      <c r="I5541" s="16"/>
      <c r="J5541" s="16">
        <f t="shared" si="259"/>
        <v>0</v>
      </c>
      <c r="K5541" s="20" t="s">
        <v>14000</v>
      </c>
      <c r="L5541" s="20" t="s">
        <v>13999</v>
      </c>
      <c r="M5541" s="20" t="s">
        <v>13999</v>
      </c>
      <c r="N5541" s="20"/>
      <c r="O5541" s="20" t="s">
        <v>13999</v>
      </c>
      <c r="P5541" s="20" t="s">
        <v>13999</v>
      </c>
      <c r="Q5541" s="20" t="s">
        <v>13999</v>
      </c>
      <c r="R5541" s="16"/>
      <c r="S5541" s="16" t="s">
        <v>17748</v>
      </c>
      <c r="T5541" s="16"/>
      <c r="U5541" s="39">
        <f t="shared" si="260"/>
        <v>5.5504310400000003</v>
      </c>
    </row>
    <row r="5542" spans="1:21" ht="23.25" customHeight="1">
      <c r="A5542" s="15"/>
      <c r="B5542" s="21" t="s">
        <v>24415</v>
      </c>
      <c r="C5542" s="16" t="s">
        <v>24322</v>
      </c>
      <c r="D5542" s="16" t="s">
        <v>24383</v>
      </c>
      <c r="E5542" s="16" t="s">
        <v>24416</v>
      </c>
      <c r="F5542" s="17"/>
      <c r="G5542" s="22">
        <v>150</v>
      </c>
      <c r="H5542" s="19">
        <f t="shared" si="258"/>
        <v>4.6253592000000001</v>
      </c>
      <c r="I5542" s="16"/>
      <c r="J5542" s="16">
        <f t="shared" si="259"/>
        <v>0</v>
      </c>
      <c r="K5542" s="20" t="s">
        <v>14000</v>
      </c>
      <c r="L5542" s="20" t="s">
        <v>13999</v>
      </c>
      <c r="M5542" s="20" t="s">
        <v>13999</v>
      </c>
      <c r="N5542" s="20" t="s">
        <v>13999</v>
      </c>
      <c r="O5542" s="20" t="s">
        <v>13999</v>
      </c>
      <c r="P5542" s="20" t="s">
        <v>13999</v>
      </c>
      <c r="Q5542" s="20" t="s">
        <v>13999</v>
      </c>
      <c r="R5542" s="16"/>
      <c r="S5542" s="16" t="s">
        <v>17748</v>
      </c>
      <c r="T5542" s="16"/>
      <c r="U5542" s="39">
        <f t="shared" si="260"/>
        <v>5.5504310400000003</v>
      </c>
    </row>
    <row r="5543" spans="1:21" ht="23.25" customHeight="1">
      <c r="A5543" s="15"/>
      <c r="B5543" s="16" t="s">
        <v>24417</v>
      </c>
      <c r="C5543" s="16" t="s">
        <v>24322</v>
      </c>
      <c r="D5543" s="16" t="s">
        <v>24383</v>
      </c>
      <c r="E5543" s="16" t="s">
        <v>24418</v>
      </c>
      <c r="F5543" s="17"/>
      <c r="G5543" s="22">
        <v>240</v>
      </c>
      <c r="H5543" s="19">
        <f t="shared" si="258"/>
        <v>7.4005747200000016</v>
      </c>
      <c r="I5543" s="16"/>
      <c r="J5543" s="16">
        <f t="shared" si="259"/>
        <v>0</v>
      </c>
      <c r="K5543" s="20" t="s">
        <v>14000</v>
      </c>
      <c r="L5543" s="20"/>
      <c r="M5543" s="20" t="s">
        <v>13999</v>
      </c>
      <c r="N5543" s="20"/>
      <c r="O5543" s="20"/>
      <c r="P5543" s="20" t="s">
        <v>13999</v>
      </c>
      <c r="Q5543" s="20" t="s">
        <v>13999</v>
      </c>
      <c r="R5543" s="16"/>
      <c r="S5543" s="16"/>
      <c r="T5543" s="16"/>
      <c r="U5543" s="39">
        <f t="shared" si="260"/>
        <v>8.8806896640000019</v>
      </c>
    </row>
    <row r="5544" spans="1:21" ht="23.25" customHeight="1">
      <c r="A5544" s="15"/>
      <c r="B5544" s="16" t="s">
        <v>24419</v>
      </c>
      <c r="C5544" s="16" t="s">
        <v>24322</v>
      </c>
      <c r="D5544" s="16" t="s">
        <v>24383</v>
      </c>
      <c r="E5544" s="16" t="s">
        <v>24420</v>
      </c>
      <c r="F5544" s="17"/>
      <c r="G5544" s="22">
        <v>214</v>
      </c>
      <c r="H5544" s="19">
        <f t="shared" si="258"/>
        <v>6.5988457920000032</v>
      </c>
      <c r="I5544" s="16"/>
      <c r="J5544" s="16">
        <f t="shared" si="259"/>
        <v>0</v>
      </c>
      <c r="K5544" s="20" t="s">
        <v>14000</v>
      </c>
      <c r="L5544" s="20"/>
      <c r="M5544" s="20" t="s">
        <v>13999</v>
      </c>
      <c r="N5544" s="20"/>
      <c r="O5544" s="20"/>
      <c r="P5544" s="20" t="s">
        <v>13999</v>
      </c>
      <c r="Q5544" s="20" t="s">
        <v>13999</v>
      </c>
      <c r="R5544" s="16"/>
      <c r="S5544" s="16"/>
      <c r="T5544" s="16"/>
      <c r="U5544" s="39">
        <f t="shared" si="260"/>
        <v>7.9186149504000038</v>
      </c>
    </row>
    <row r="5545" spans="1:21" ht="23.25" customHeight="1">
      <c r="A5545" s="15"/>
      <c r="B5545" s="16" t="s">
        <v>24421</v>
      </c>
      <c r="C5545" s="16" t="s">
        <v>24322</v>
      </c>
      <c r="D5545" s="16" t="s">
        <v>24383</v>
      </c>
      <c r="E5545" s="16" t="s">
        <v>24422</v>
      </c>
      <c r="F5545" s="17"/>
      <c r="G5545" s="22">
        <v>207</v>
      </c>
      <c r="H5545" s="19">
        <f t="shared" si="258"/>
        <v>6.3829956960000001</v>
      </c>
      <c r="I5545" s="16"/>
      <c r="J5545" s="16">
        <f t="shared" si="259"/>
        <v>0</v>
      </c>
      <c r="K5545" s="20" t="s">
        <v>14000</v>
      </c>
      <c r="L5545" s="20"/>
      <c r="M5545" s="20" t="s">
        <v>13999</v>
      </c>
      <c r="N5545" s="20"/>
      <c r="O5545" s="20"/>
      <c r="P5545" s="20" t="s">
        <v>13999</v>
      </c>
      <c r="Q5545" s="20" t="s">
        <v>13999</v>
      </c>
      <c r="R5545" s="16"/>
      <c r="S5545" s="16"/>
      <c r="T5545" s="16"/>
      <c r="U5545" s="39">
        <f t="shared" si="260"/>
        <v>7.6595948352000001</v>
      </c>
    </row>
    <row r="5546" spans="1:21" ht="23.25" customHeight="1">
      <c r="A5546" s="15"/>
      <c r="B5546" s="16" t="s">
        <v>24423</v>
      </c>
      <c r="C5546" s="16" t="s">
        <v>24322</v>
      </c>
      <c r="D5546" s="16" t="s">
        <v>24383</v>
      </c>
      <c r="E5546" s="16" t="s">
        <v>24424</v>
      </c>
      <c r="F5546" s="17"/>
      <c r="G5546" s="22">
        <v>203</v>
      </c>
      <c r="H5546" s="19">
        <f t="shared" si="258"/>
        <v>6.259652784</v>
      </c>
      <c r="I5546" s="16"/>
      <c r="J5546" s="16">
        <f t="shared" si="259"/>
        <v>0</v>
      </c>
      <c r="K5546" s="20" t="s">
        <v>14000</v>
      </c>
      <c r="L5546" s="20"/>
      <c r="M5546" s="20" t="s">
        <v>13999</v>
      </c>
      <c r="N5546" s="20"/>
      <c r="O5546" s="20"/>
      <c r="P5546" s="20" t="s">
        <v>13999</v>
      </c>
      <c r="Q5546" s="20" t="s">
        <v>13999</v>
      </c>
      <c r="R5546" s="16"/>
      <c r="S5546" s="16"/>
      <c r="T5546" s="16"/>
      <c r="U5546" s="39">
        <f t="shared" si="260"/>
        <v>7.5115833407999997</v>
      </c>
    </row>
    <row r="5547" spans="1:21" ht="23.25" customHeight="1">
      <c r="A5547" s="15"/>
      <c r="B5547" s="16" t="s">
        <v>24425</v>
      </c>
      <c r="C5547" s="16" t="s">
        <v>24322</v>
      </c>
      <c r="D5547" s="16" t="s">
        <v>24383</v>
      </c>
      <c r="E5547" s="16" t="s">
        <v>24426</v>
      </c>
      <c r="F5547" s="17"/>
      <c r="G5547" s="22">
        <v>203</v>
      </c>
      <c r="H5547" s="19">
        <f t="shared" si="258"/>
        <v>6.259652784</v>
      </c>
      <c r="I5547" s="16"/>
      <c r="J5547" s="16">
        <f t="shared" si="259"/>
        <v>0</v>
      </c>
      <c r="K5547" s="20" t="s">
        <v>14000</v>
      </c>
      <c r="L5547" s="20"/>
      <c r="M5547" s="20" t="s">
        <v>13999</v>
      </c>
      <c r="N5547" s="20"/>
      <c r="O5547" s="20"/>
      <c r="P5547" s="20" t="s">
        <v>13999</v>
      </c>
      <c r="Q5547" s="20" t="s">
        <v>13999</v>
      </c>
      <c r="R5547" s="16"/>
      <c r="S5547" s="16"/>
      <c r="T5547" s="16"/>
      <c r="U5547" s="39">
        <f t="shared" si="260"/>
        <v>7.5115833407999997</v>
      </c>
    </row>
    <row r="5548" spans="1:21" ht="23.25" customHeight="1">
      <c r="A5548" s="15"/>
      <c r="B5548" s="16" t="s">
        <v>24427</v>
      </c>
      <c r="C5548" s="16" t="s">
        <v>24322</v>
      </c>
      <c r="D5548" s="16" t="s">
        <v>24383</v>
      </c>
      <c r="E5548" s="16" t="s">
        <v>24428</v>
      </c>
      <c r="F5548" s="17"/>
      <c r="G5548" s="22">
        <v>203</v>
      </c>
      <c r="H5548" s="19">
        <f t="shared" si="258"/>
        <v>6.259652784</v>
      </c>
      <c r="I5548" s="16"/>
      <c r="J5548" s="16">
        <f t="shared" si="259"/>
        <v>0</v>
      </c>
      <c r="K5548" s="20" t="s">
        <v>14000</v>
      </c>
      <c r="L5548" s="20"/>
      <c r="M5548" s="20" t="s">
        <v>13999</v>
      </c>
      <c r="N5548" s="20"/>
      <c r="O5548" s="20"/>
      <c r="P5548" s="20" t="s">
        <v>13999</v>
      </c>
      <c r="Q5548" s="20" t="s">
        <v>13999</v>
      </c>
      <c r="R5548" s="16"/>
      <c r="S5548" s="16"/>
      <c r="T5548" s="16"/>
      <c r="U5548" s="39">
        <f t="shared" si="260"/>
        <v>7.5115833407999997</v>
      </c>
    </row>
    <row r="5549" spans="1:21" ht="23.25" customHeight="1">
      <c r="A5549" s="15"/>
      <c r="B5549" s="16" t="s">
        <v>24429</v>
      </c>
      <c r="C5549" s="16" t="s">
        <v>24322</v>
      </c>
      <c r="D5549" s="16" t="s">
        <v>24383</v>
      </c>
      <c r="E5549" s="16" t="s">
        <v>24430</v>
      </c>
      <c r="F5549" s="17"/>
      <c r="G5549" s="22">
        <v>203</v>
      </c>
      <c r="H5549" s="19">
        <f t="shared" si="258"/>
        <v>6.259652784</v>
      </c>
      <c r="I5549" s="16"/>
      <c r="J5549" s="16">
        <f t="shared" si="259"/>
        <v>0</v>
      </c>
      <c r="K5549" s="20" t="s">
        <v>14000</v>
      </c>
      <c r="L5549" s="20"/>
      <c r="M5549" s="20" t="s">
        <v>13999</v>
      </c>
      <c r="N5549" s="20"/>
      <c r="O5549" s="20" t="s">
        <v>13999</v>
      </c>
      <c r="P5549" s="20" t="s">
        <v>13999</v>
      </c>
      <c r="Q5549" s="20" t="s">
        <v>13999</v>
      </c>
      <c r="R5549" s="16"/>
      <c r="S5549" s="16"/>
      <c r="T5549" s="16"/>
      <c r="U5549" s="39">
        <f t="shared" si="260"/>
        <v>7.5115833407999997</v>
      </c>
    </row>
    <row r="5550" spans="1:21" ht="23.25" customHeight="1">
      <c r="A5550" s="15"/>
      <c r="B5550" s="16" t="s">
        <v>24431</v>
      </c>
      <c r="C5550" s="16" t="s">
        <v>24322</v>
      </c>
      <c r="D5550" s="16" t="s">
        <v>24383</v>
      </c>
      <c r="E5550" s="16" t="s">
        <v>24432</v>
      </c>
      <c r="F5550" s="17"/>
      <c r="G5550" s="22">
        <v>203</v>
      </c>
      <c r="H5550" s="19">
        <f t="shared" si="258"/>
        <v>6.259652784</v>
      </c>
      <c r="I5550" s="16"/>
      <c r="J5550" s="16">
        <f t="shared" si="259"/>
        <v>0</v>
      </c>
      <c r="K5550" s="20" t="s">
        <v>14000</v>
      </c>
      <c r="L5550" s="20"/>
      <c r="M5550" s="20" t="s">
        <v>13999</v>
      </c>
      <c r="N5550" s="20"/>
      <c r="O5550" s="20"/>
      <c r="P5550" s="20" t="s">
        <v>13999</v>
      </c>
      <c r="Q5550" s="20" t="s">
        <v>13999</v>
      </c>
      <c r="R5550" s="16"/>
      <c r="S5550" s="16"/>
      <c r="T5550" s="16"/>
      <c r="U5550" s="39">
        <f t="shared" si="260"/>
        <v>7.5115833407999997</v>
      </c>
    </row>
    <row r="5551" spans="1:21" ht="34.5" customHeight="1">
      <c r="A5551" s="15"/>
      <c r="B5551" s="16" t="s">
        <v>24433</v>
      </c>
      <c r="C5551" s="16" t="s">
        <v>24322</v>
      </c>
      <c r="D5551" s="16" t="s">
        <v>24434</v>
      </c>
      <c r="E5551" s="16" t="s">
        <v>24435</v>
      </c>
      <c r="F5551" s="17"/>
      <c r="G5551" s="22">
        <v>370</v>
      </c>
      <c r="H5551" s="19">
        <f t="shared" si="258"/>
        <v>11.409219360000005</v>
      </c>
      <c r="I5551" s="16"/>
      <c r="J5551" s="16">
        <f t="shared" si="259"/>
        <v>0</v>
      </c>
      <c r="K5551" s="20" t="s">
        <v>13999</v>
      </c>
      <c r="L5551" s="20" t="s">
        <v>13999</v>
      </c>
      <c r="M5551" s="20" t="s">
        <v>13999</v>
      </c>
      <c r="N5551" s="20" t="s">
        <v>13999</v>
      </c>
      <c r="O5551" s="20"/>
      <c r="P5551" s="20" t="s">
        <v>13999</v>
      </c>
      <c r="Q5551" s="20" t="s">
        <v>13999</v>
      </c>
      <c r="R5551" s="16"/>
      <c r="S5551" s="16"/>
      <c r="T5551" s="16"/>
      <c r="U5551" s="39">
        <f t="shared" si="260"/>
        <v>13.691063232000007</v>
      </c>
    </row>
    <row r="5552" spans="1:21" ht="34.5" customHeight="1">
      <c r="A5552" s="15"/>
      <c r="B5552" s="16" t="s">
        <v>24436</v>
      </c>
      <c r="C5552" s="16" t="s">
        <v>24322</v>
      </c>
      <c r="D5552" s="16" t="s">
        <v>24434</v>
      </c>
      <c r="E5552" s="16" t="s">
        <v>24437</v>
      </c>
      <c r="F5552" s="17"/>
      <c r="G5552" s="22">
        <v>352</v>
      </c>
      <c r="H5552" s="19">
        <f t="shared" si="258"/>
        <v>10.854176256000001</v>
      </c>
      <c r="I5552" s="16"/>
      <c r="J5552" s="16">
        <f t="shared" si="259"/>
        <v>0</v>
      </c>
      <c r="K5552" s="20" t="s">
        <v>13999</v>
      </c>
      <c r="L5552" s="20" t="s">
        <v>13999</v>
      </c>
      <c r="M5552" s="20" t="s">
        <v>13999</v>
      </c>
      <c r="N5552" s="20"/>
      <c r="O5552" s="20"/>
      <c r="P5552" s="20" t="s">
        <v>13999</v>
      </c>
      <c r="Q5552" s="20"/>
      <c r="R5552" s="16"/>
      <c r="S5552" s="16"/>
      <c r="T5552" s="16"/>
      <c r="U5552" s="39">
        <f t="shared" si="260"/>
        <v>13.0250115072</v>
      </c>
    </row>
    <row r="5553" spans="1:21" ht="34.5" customHeight="1">
      <c r="A5553" s="15"/>
      <c r="B5553" s="16" t="s">
        <v>24438</v>
      </c>
      <c r="C5553" s="16" t="s">
        <v>24322</v>
      </c>
      <c r="D5553" s="16" t="s">
        <v>24434</v>
      </c>
      <c r="E5553" s="16" t="s">
        <v>24439</v>
      </c>
      <c r="F5553" s="17"/>
      <c r="G5553" s="22">
        <v>335</v>
      </c>
      <c r="H5553" s="19">
        <f t="shared" si="258"/>
        <v>10.329968880000001</v>
      </c>
      <c r="I5553" s="16"/>
      <c r="J5553" s="16">
        <f t="shared" si="259"/>
        <v>0</v>
      </c>
      <c r="K5553" s="20" t="s">
        <v>13999</v>
      </c>
      <c r="L5553" s="20" t="s">
        <v>13999</v>
      </c>
      <c r="M5553" s="20" t="s">
        <v>13999</v>
      </c>
      <c r="N5553" s="20"/>
      <c r="O5553" s="20"/>
      <c r="P5553" s="20" t="s">
        <v>13999</v>
      </c>
      <c r="Q5553" s="20" t="s">
        <v>13999</v>
      </c>
      <c r="R5553" s="16"/>
      <c r="S5553" s="16"/>
      <c r="T5553" s="16"/>
      <c r="U5553" s="39">
        <f t="shared" si="260"/>
        <v>12.395962656</v>
      </c>
    </row>
    <row r="5554" spans="1:21" ht="34.5" customHeight="1">
      <c r="A5554" s="15"/>
      <c r="B5554" s="16" t="s">
        <v>24440</v>
      </c>
      <c r="C5554" s="16" t="s">
        <v>24322</v>
      </c>
      <c r="D5554" s="16" t="s">
        <v>24434</v>
      </c>
      <c r="E5554" s="16" t="s">
        <v>24441</v>
      </c>
      <c r="F5554" s="17"/>
      <c r="G5554" s="22">
        <v>328</v>
      </c>
      <c r="H5554" s="19">
        <f t="shared" si="258"/>
        <v>10.114118784</v>
      </c>
      <c r="I5554" s="16"/>
      <c r="J5554" s="16">
        <f t="shared" si="259"/>
        <v>0</v>
      </c>
      <c r="K5554" s="20" t="s">
        <v>13999</v>
      </c>
      <c r="L5554" s="20" t="s">
        <v>13999</v>
      </c>
      <c r="M5554" s="20" t="s">
        <v>13999</v>
      </c>
      <c r="N5554" s="20" t="s">
        <v>13999</v>
      </c>
      <c r="O5554" s="20" t="s">
        <v>13999</v>
      </c>
      <c r="P5554" s="20" t="s">
        <v>14000</v>
      </c>
      <c r="Q5554" s="20" t="s">
        <v>13999</v>
      </c>
      <c r="R5554" s="16"/>
      <c r="S5554" s="16"/>
      <c r="T5554" s="16"/>
      <c r="U5554" s="39">
        <f t="shared" si="260"/>
        <v>12.1369425408</v>
      </c>
    </row>
    <row r="5555" spans="1:21" ht="34.5" customHeight="1">
      <c r="A5555" s="15"/>
      <c r="B5555" s="16" t="s">
        <v>24442</v>
      </c>
      <c r="C5555" s="16" t="s">
        <v>24322</v>
      </c>
      <c r="D5555" s="16" t="s">
        <v>24434</v>
      </c>
      <c r="E5555" s="16" t="s">
        <v>24443</v>
      </c>
      <c r="F5555" s="17"/>
      <c r="G5555" s="22">
        <v>328</v>
      </c>
      <c r="H5555" s="19">
        <f t="shared" si="258"/>
        <v>10.114118784</v>
      </c>
      <c r="I5555" s="16"/>
      <c r="J5555" s="16">
        <f t="shared" si="259"/>
        <v>0</v>
      </c>
      <c r="K5555" s="20" t="s">
        <v>13999</v>
      </c>
      <c r="L5555" s="20" t="s">
        <v>13999</v>
      </c>
      <c r="M5555" s="20" t="s">
        <v>13999</v>
      </c>
      <c r="N5555" s="20"/>
      <c r="O5555" s="20"/>
      <c r="P5555" s="20" t="s">
        <v>13999</v>
      </c>
      <c r="Q5555" s="20" t="s">
        <v>13999</v>
      </c>
      <c r="R5555" s="16"/>
      <c r="S5555" s="16"/>
      <c r="T5555" s="16"/>
      <c r="U5555" s="39">
        <f t="shared" si="260"/>
        <v>12.1369425408</v>
      </c>
    </row>
    <row r="5556" spans="1:21" ht="34.5" customHeight="1">
      <c r="A5556" s="15"/>
      <c r="B5556" s="16" t="s">
        <v>24444</v>
      </c>
      <c r="C5556" s="16" t="s">
        <v>24322</v>
      </c>
      <c r="D5556" s="16" t="s">
        <v>24434</v>
      </c>
      <c r="E5556" s="16" t="s">
        <v>24445</v>
      </c>
      <c r="F5556" s="17"/>
      <c r="G5556" s="22">
        <v>102</v>
      </c>
      <c r="H5556" s="19">
        <f t="shared" si="258"/>
        <v>3.1452442560000002</v>
      </c>
      <c r="I5556" s="16"/>
      <c r="J5556" s="16">
        <f t="shared" si="259"/>
        <v>0</v>
      </c>
      <c r="K5556" s="20" t="s">
        <v>13999</v>
      </c>
      <c r="L5556" s="20" t="s">
        <v>13999</v>
      </c>
      <c r="M5556" s="20" t="s">
        <v>13999</v>
      </c>
      <c r="N5556" s="20"/>
      <c r="O5556" s="20" t="s">
        <v>13999</v>
      </c>
      <c r="P5556" s="20" t="s">
        <v>13999</v>
      </c>
      <c r="Q5556" s="20" t="s">
        <v>13999</v>
      </c>
      <c r="R5556" s="16"/>
      <c r="S5556" s="16"/>
      <c r="T5556" s="16"/>
      <c r="U5556" s="39">
        <f t="shared" si="260"/>
        <v>3.7742931072000001</v>
      </c>
    </row>
    <row r="5557" spans="1:21" ht="34.5" customHeight="1">
      <c r="A5557" s="15"/>
      <c r="B5557" s="16" t="s">
        <v>24446</v>
      </c>
      <c r="C5557" s="16" t="s">
        <v>24322</v>
      </c>
      <c r="D5557" s="16" t="s">
        <v>24434</v>
      </c>
      <c r="E5557" s="16" t="s">
        <v>24447</v>
      </c>
      <c r="F5557" s="17"/>
      <c r="G5557" s="22">
        <v>97</v>
      </c>
      <c r="H5557" s="19">
        <f t="shared" si="258"/>
        <v>2.9910656159999998</v>
      </c>
      <c r="I5557" s="16"/>
      <c r="J5557" s="16">
        <f t="shared" si="259"/>
        <v>0</v>
      </c>
      <c r="K5557" s="20"/>
      <c r="L5557" s="20"/>
      <c r="M5557" s="20" t="s">
        <v>13999</v>
      </c>
      <c r="N5557" s="20" t="s">
        <v>13999</v>
      </c>
      <c r="O5557" s="20" t="s">
        <v>13999</v>
      </c>
      <c r="P5557" s="20" t="s">
        <v>13999</v>
      </c>
      <c r="Q5557" s="20" t="s">
        <v>13999</v>
      </c>
      <c r="R5557" s="16"/>
      <c r="S5557" s="16"/>
      <c r="T5557" s="16"/>
      <c r="U5557" s="39">
        <f t="shared" si="260"/>
        <v>3.5892787391999996</v>
      </c>
    </row>
    <row r="5558" spans="1:21" ht="34.5" customHeight="1">
      <c r="A5558" s="15"/>
      <c r="B5558" s="16" t="s">
        <v>24448</v>
      </c>
      <c r="C5558" s="16" t="s">
        <v>24322</v>
      </c>
      <c r="D5558" s="16" t="s">
        <v>24434</v>
      </c>
      <c r="E5558" s="16" t="s">
        <v>24449</v>
      </c>
      <c r="F5558" s="17"/>
      <c r="G5558" s="22">
        <v>89</v>
      </c>
      <c r="H5558" s="19">
        <f t="shared" si="258"/>
        <v>2.7443797920000006</v>
      </c>
      <c r="I5558" s="16"/>
      <c r="J5558" s="16">
        <f t="shared" si="259"/>
        <v>0</v>
      </c>
      <c r="K5558" s="20" t="s">
        <v>13999</v>
      </c>
      <c r="L5558" s="20" t="s">
        <v>13999</v>
      </c>
      <c r="M5558" s="20" t="s">
        <v>13999</v>
      </c>
      <c r="N5558" s="20" t="s">
        <v>13999</v>
      </c>
      <c r="O5558" s="20" t="s">
        <v>13999</v>
      </c>
      <c r="P5558" s="20" t="s">
        <v>13999</v>
      </c>
      <c r="Q5558" s="20" t="s">
        <v>13999</v>
      </c>
      <c r="R5558" s="16"/>
      <c r="S5558" s="16"/>
      <c r="T5558" s="16"/>
      <c r="U5558" s="39">
        <f t="shared" si="260"/>
        <v>3.2932557504000006</v>
      </c>
    </row>
    <row r="5559" spans="1:21" ht="23.25" customHeight="1">
      <c r="A5559" s="15"/>
      <c r="B5559" s="16" t="s">
        <v>24450</v>
      </c>
      <c r="C5559" s="16" t="s">
        <v>24322</v>
      </c>
      <c r="D5559" s="16" t="s">
        <v>24451</v>
      </c>
      <c r="E5559" s="16" t="s">
        <v>24452</v>
      </c>
      <c r="F5559" s="17"/>
      <c r="G5559" s="22">
        <v>30</v>
      </c>
      <c r="H5559" s="19">
        <f t="shared" si="258"/>
        <v>0.9250718400000002</v>
      </c>
      <c r="I5559" s="16"/>
      <c r="J5559" s="16">
        <f t="shared" si="259"/>
        <v>0</v>
      </c>
      <c r="K5559" s="20"/>
      <c r="L5559" s="20"/>
      <c r="M5559" s="20"/>
      <c r="N5559" s="20"/>
      <c r="O5559" s="20"/>
      <c r="P5559" s="20" t="s">
        <v>13999</v>
      </c>
      <c r="Q5559" s="20"/>
      <c r="R5559" s="16"/>
      <c r="S5559" s="16"/>
      <c r="T5559" s="16" t="s">
        <v>24433</v>
      </c>
      <c r="U5559" s="39">
        <f t="shared" si="260"/>
        <v>1.1100862080000002</v>
      </c>
    </row>
    <row r="5560" spans="1:21" ht="23.25" customHeight="1">
      <c r="A5560" s="15"/>
      <c r="B5560" s="16" t="s">
        <v>24453</v>
      </c>
      <c r="C5560" s="16" t="s">
        <v>24322</v>
      </c>
      <c r="D5560" s="16" t="s">
        <v>24451</v>
      </c>
      <c r="E5560" s="16" t="s">
        <v>24454</v>
      </c>
      <c r="F5560" s="17"/>
      <c r="G5560" s="22">
        <v>233</v>
      </c>
      <c r="H5560" s="19">
        <f t="shared" si="258"/>
        <v>7.1847246240000011</v>
      </c>
      <c r="I5560" s="16"/>
      <c r="J5560" s="16">
        <f t="shared" si="259"/>
        <v>0</v>
      </c>
      <c r="K5560" s="20" t="s">
        <v>13999</v>
      </c>
      <c r="L5560" s="20" t="s">
        <v>13999</v>
      </c>
      <c r="M5560" s="20" t="s">
        <v>13999</v>
      </c>
      <c r="N5560" s="20"/>
      <c r="O5560" s="20" t="s">
        <v>13999</v>
      </c>
      <c r="P5560" s="20" t="s">
        <v>14000</v>
      </c>
      <c r="Q5560" s="20" t="s">
        <v>13999</v>
      </c>
      <c r="R5560" s="16"/>
      <c r="S5560" s="16"/>
      <c r="T5560" s="16"/>
      <c r="U5560" s="39">
        <f t="shared" si="260"/>
        <v>8.6216695488000017</v>
      </c>
    </row>
    <row r="5561" spans="1:21" ht="23.25" customHeight="1">
      <c r="A5561" s="15"/>
      <c r="B5561" s="16" t="s">
        <v>24455</v>
      </c>
      <c r="C5561" s="16" t="s">
        <v>24322</v>
      </c>
      <c r="D5561" s="16" t="s">
        <v>24451</v>
      </c>
      <c r="E5561" s="16" t="s">
        <v>24456</v>
      </c>
      <c r="F5561" s="17"/>
      <c r="G5561" s="22">
        <v>214</v>
      </c>
      <c r="H5561" s="19">
        <f t="shared" si="258"/>
        <v>6.5988457920000032</v>
      </c>
      <c r="I5561" s="16"/>
      <c r="J5561" s="16">
        <f t="shared" si="259"/>
        <v>0</v>
      </c>
      <c r="K5561" s="20" t="s">
        <v>13999</v>
      </c>
      <c r="L5561" s="20" t="s">
        <v>13999</v>
      </c>
      <c r="M5561" s="20" t="s">
        <v>13999</v>
      </c>
      <c r="N5561" s="20" t="s">
        <v>13999</v>
      </c>
      <c r="O5561" s="20" t="s">
        <v>13999</v>
      </c>
      <c r="P5561" s="20" t="s">
        <v>13999</v>
      </c>
      <c r="Q5561" s="20"/>
      <c r="R5561" s="16"/>
      <c r="S5561" s="16"/>
      <c r="T5561" s="16"/>
      <c r="U5561" s="39">
        <f t="shared" si="260"/>
        <v>7.9186149504000038</v>
      </c>
    </row>
    <row r="5562" spans="1:21" ht="23.25" customHeight="1">
      <c r="A5562" s="15"/>
      <c r="B5562" s="16" t="s">
        <v>24457</v>
      </c>
      <c r="C5562" s="16" t="s">
        <v>24322</v>
      </c>
      <c r="D5562" s="16" t="s">
        <v>24451</v>
      </c>
      <c r="E5562" s="16" t="s">
        <v>24458</v>
      </c>
      <c r="F5562" s="17"/>
      <c r="G5562" s="22">
        <v>207</v>
      </c>
      <c r="H5562" s="19">
        <f t="shared" si="258"/>
        <v>6.3829956960000001</v>
      </c>
      <c r="I5562" s="16"/>
      <c r="J5562" s="16">
        <f t="shared" si="259"/>
        <v>0</v>
      </c>
      <c r="K5562" s="20" t="s">
        <v>13999</v>
      </c>
      <c r="L5562" s="20" t="s">
        <v>13999</v>
      </c>
      <c r="M5562" s="20" t="s">
        <v>13999</v>
      </c>
      <c r="N5562" s="20"/>
      <c r="O5562" s="20" t="s">
        <v>13999</v>
      </c>
      <c r="P5562" s="20" t="s">
        <v>13999</v>
      </c>
      <c r="Q5562" s="20"/>
      <c r="R5562" s="16"/>
      <c r="S5562" s="16"/>
      <c r="T5562" s="16"/>
      <c r="U5562" s="39">
        <f t="shared" si="260"/>
        <v>7.6595948352000001</v>
      </c>
    </row>
    <row r="5563" spans="1:21" ht="23.25" customHeight="1">
      <c r="A5563" s="15"/>
      <c r="B5563" s="16" t="s">
        <v>24459</v>
      </c>
      <c r="C5563" s="16" t="s">
        <v>24322</v>
      </c>
      <c r="D5563" s="16" t="s">
        <v>24451</v>
      </c>
      <c r="E5563" s="16" t="s">
        <v>24460</v>
      </c>
      <c r="F5563" s="17"/>
      <c r="G5563" s="22">
        <v>205</v>
      </c>
      <c r="H5563" s="19">
        <f t="shared" si="258"/>
        <v>6.3213242400000018</v>
      </c>
      <c r="I5563" s="16"/>
      <c r="J5563" s="16">
        <f t="shared" si="259"/>
        <v>0</v>
      </c>
      <c r="K5563" s="20" t="s">
        <v>13999</v>
      </c>
      <c r="L5563" s="20" t="s">
        <v>13999</v>
      </c>
      <c r="M5563" s="20" t="s">
        <v>13999</v>
      </c>
      <c r="N5563" s="20"/>
      <c r="O5563" s="20"/>
      <c r="P5563" s="20" t="s">
        <v>13999</v>
      </c>
      <c r="Q5563" s="20" t="s">
        <v>13999</v>
      </c>
      <c r="R5563" s="16"/>
      <c r="S5563" s="16"/>
      <c r="T5563" s="16"/>
      <c r="U5563" s="39">
        <f t="shared" si="260"/>
        <v>7.5855890880000016</v>
      </c>
    </row>
    <row r="5564" spans="1:21" ht="23.25" customHeight="1">
      <c r="A5564" s="15"/>
      <c r="B5564" s="16" t="s">
        <v>24461</v>
      </c>
      <c r="C5564" s="16" t="s">
        <v>24322</v>
      </c>
      <c r="D5564" s="16" t="s">
        <v>24451</v>
      </c>
      <c r="E5564" s="16" t="s">
        <v>24462</v>
      </c>
      <c r="F5564" s="17"/>
      <c r="G5564" s="22">
        <v>58</v>
      </c>
      <c r="H5564" s="19">
        <f t="shared" si="258"/>
        <v>1.7884722240000002</v>
      </c>
      <c r="I5564" s="16"/>
      <c r="J5564" s="16">
        <f t="shared" si="259"/>
        <v>0</v>
      </c>
      <c r="K5564" s="20"/>
      <c r="L5564" s="20"/>
      <c r="M5564" s="20"/>
      <c r="N5564" s="20"/>
      <c r="O5564" s="20"/>
      <c r="P5564" s="20" t="s">
        <v>13999</v>
      </c>
      <c r="Q5564" s="20"/>
      <c r="R5564" s="16"/>
      <c r="S5564" s="16"/>
      <c r="T5564" s="16"/>
      <c r="U5564" s="39">
        <f t="shared" si="260"/>
        <v>2.1461666688000003</v>
      </c>
    </row>
    <row r="5565" spans="1:21" ht="23.25" customHeight="1">
      <c r="A5565" s="15"/>
      <c r="B5565" s="16" t="s">
        <v>24463</v>
      </c>
      <c r="C5565" s="16" t="s">
        <v>24322</v>
      </c>
      <c r="D5565" s="16" t="s">
        <v>24451</v>
      </c>
      <c r="E5565" s="16" t="s">
        <v>24464</v>
      </c>
      <c r="F5565" s="17"/>
      <c r="G5565" s="22">
        <v>205</v>
      </c>
      <c r="H5565" s="19">
        <f t="shared" si="258"/>
        <v>6.3213242400000018</v>
      </c>
      <c r="I5565" s="16"/>
      <c r="J5565" s="16">
        <f t="shared" si="259"/>
        <v>0</v>
      </c>
      <c r="K5565" s="20" t="s">
        <v>13999</v>
      </c>
      <c r="L5565" s="20" t="s">
        <v>13999</v>
      </c>
      <c r="M5565" s="20" t="s">
        <v>13999</v>
      </c>
      <c r="N5565" s="20"/>
      <c r="O5565" s="20" t="s">
        <v>13999</v>
      </c>
      <c r="P5565" s="20" t="s">
        <v>13999</v>
      </c>
      <c r="Q5565" s="20"/>
      <c r="R5565" s="16"/>
      <c r="S5565" s="16"/>
      <c r="T5565" s="16"/>
      <c r="U5565" s="39">
        <f t="shared" si="260"/>
        <v>7.5855890880000016</v>
      </c>
    </row>
    <row r="5566" spans="1:21" ht="23.25" customHeight="1">
      <c r="A5566" s="15"/>
      <c r="B5566" s="16" t="s">
        <v>24465</v>
      </c>
      <c r="C5566" s="16" t="s">
        <v>24322</v>
      </c>
      <c r="D5566" s="16" t="s">
        <v>24451</v>
      </c>
      <c r="E5566" s="16" t="s">
        <v>24466</v>
      </c>
      <c r="F5566" s="17"/>
      <c r="G5566" s="22">
        <v>205</v>
      </c>
      <c r="H5566" s="19">
        <f t="shared" si="258"/>
        <v>6.3213242400000018</v>
      </c>
      <c r="I5566" s="16"/>
      <c r="J5566" s="16">
        <f t="shared" si="259"/>
        <v>0</v>
      </c>
      <c r="K5566" s="20"/>
      <c r="L5566" s="20" t="s">
        <v>13999</v>
      </c>
      <c r="M5566" s="20"/>
      <c r="N5566" s="20"/>
      <c r="O5566" s="20" t="s">
        <v>13999</v>
      </c>
      <c r="P5566" s="20" t="s">
        <v>13999</v>
      </c>
      <c r="Q5566" s="20" t="s">
        <v>13999</v>
      </c>
      <c r="R5566" s="16"/>
      <c r="S5566" s="16"/>
      <c r="T5566" s="16"/>
      <c r="U5566" s="39">
        <f t="shared" si="260"/>
        <v>7.5855890880000016</v>
      </c>
    </row>
    <row r="5567" spans="1:21" ht="23.25" customHeight="1">
      <c r="A5567" s="15"/>
      <c r="B5567" s="16" t="s">
        <v>24467</v>
      </c>
      <c r="C5567" s="16" t="s">
        <v>24322</v>
      </c>
      <c r="D5567" s="16" t="s">
        <v>24451</v>
      </c>
      <c r="E5567" s="16" t="s">
        <v>24468</v>
      </c>
      <c r="F5567" s="17"/>
      <c r="G5567" s="22">
        <v>205</v>
      </c>
      <c r="H5567" s="19">
        <f t="shared" si="258"/>
        <v>6.3213242400000018</v>
      </c>
      <c r="I5567" s="16"/>
      <c r="J5567" s="16">
        <f t="shared" si="259"/>
        <v>0</v>
      </c>
      <c r="K5567" s="20" t="s">
        <v>13999</v>
      </c>
      <c r="L5567" s="20" t="s">
        <v>13999</v>
      </c>
      <c r="M5567" s="20" t="s">
        <v>13999</v>
      </c>
      <c r="N5567" s="20" t="s">
        <v>13999</v>
      </c>
      <c r="O5567" s="20" t="s">
        <v>13999</v>
      </c>
      <c r="P5567" s="20" t="s">
        <v>13999</v>
      </c>
      <c r="Q5567" s="20" t="s">
        <v>13999</v>
      </c>
      <c r="R5567" s="16"/>
      <c r="S5567" s="16"/>
      <c r="T5567" s="16"/>
      <c r="U5567" s="39">
        <f t="shared" si="260"/>
        <v>7.5855890880000016</v>
      </c>
    </row>
    <row r="5568" spans="1:21" ht="34.5" customHeight="1">
      <c r="A5568" s="15"/>
      <c r="B5568" s="16" t="s">
        <v>24469</v>
      </c>
      <c r="C5568" s="16" t="s">
        <v>24322</v>
      </c>
      <c r="D5568" s="16" t="s">
        <v>24470</v>
      </c>
      <c r="E5568" s="16" t="s">
        <v>24471</v>
      </c>
      <c r="F5568" s="17"/>
      <c r="G5568" s="22">
        <v>717</v>
      </c>
      <c r="H5568" s="19">
        <f t="shared" si="258"/>
        <v>22.109216975999999</v>
      </c>
      <c r="I5568" s="16"/>
      <c r="J5568" s="16">
        <f t="shared" si="259"/>
        <v>0</v>
      </c>
      <c r="K5568" s="20" t="s">
        <v>13999</v>
      </c>
      <c r="L5568" s="20"/>
      <c r="M5568" s="20"/>
      <c r="N5568" s="20"/>
      <c r="O5568" s="20"/>
      <c r="P5568" s="20" t="s">
        <v>13999</v>
      </c>
      <c r="Q5568" s="20"/>
      <c r="R5568" s="16"/>
      <c r="S5568" s="16"/>
      <c r="T5568" s="16"/>
      <c r="U5568" s="39">
        <f t="shared" si="260"/>
        <v>26.531060371199999</v>
      </c>
    </row>
    <row r="5569" spans="1:21" ht="34.5" customHeight="1">
      <c r="A5569" s="15"/>
      <c r="B5569" s="16" t="s">
        <v>24472</v>
      </c>
      <c r="C5569" s="16" t="s">
        <v>24322</v>
      </c>
      <c r="D5569" s="16" t="s">
        <v>24470</v>
      </c>
      <c r="E5569" s="16" t="s">
        <v>24471</v>
      </c>
      <c r="F5569" s="17"/>
      <c r="G5569" s="22">
        <v>664</v>
      </c>
      <c r="H5569" s="19">
        <f t="shared" si="258"/>
        <v>20.474923392000004</v>
      </c>
      <c r="I5569" s="16"/>
      <c r="J5569" s="16">
        <f t="shared" si="259"/>
        <v>0</v>
      </c>
      <c r="K5569" s="20" t="s">
        <v>13999</v>
      </c>
      <c r="L5569" s="20"/>
      <c r="M5569" s="20"/>
      <c r="N5569" s="20"/>
      <c r="O5569" s="20"/>
      <c r="P5569" s="20" t="s">
        <v>13999</v>
      </c>
      <c r="Q5569" s="20"/>
      <c r="R5569" s="16"/>
      <c r="S5569" s="16"/>
      <c r="T5569" s="16"/>
      <c r="U5569" s="39">
        <f t="shared" si="260"/>
        <v>24.569908070400004</v>
      </c>
    </row>
    <row r="5570" spans="1:21" ht="34.5" customHeight="1">
      <c r="A5570" s="15"/>
      <c r="B5570" s="16" t="s">
        <v>24473</v>
      </c>
      <c r="C5570" s="16" t="s">
        <v>24322</v>
      </c>
      <c r="D5570" s="16" t="s">
        <v>24470</v>
      </c>
      <c r="E5570" s="16" t="s">
        <v>24471</v>
      </c>
      <c r="F5570" s="17"/>
      <c r="G5570" s="22">
        <v>611</v>
      </c>
      <c r="H5570" s="19">
        <f t="shared" si="258"/>
        <v>18.840629807999999</v>
      </c>
      <c r="I5570" s="16"/>
      <c r="J5570" s="16">
        <f t="shared" si="259"/>
        <v>0</v>
      </c>
      <c r="K5570" s="20" t="s">
        <v>13999</v>
      </c>
      <c r="L5570" s="20"/>
      <c r="M5570" s="20"/>
      <c r="N5570" s="20"/>
      <c r="O5570" s="20"/>
      <c r="P5570" s="20" t="s">
        <v>13999</v>
      </c>
      <c r="Q5570" s="20"/>
      <c r="R5570" s="16"/>
      <c r="S5570" s="16"/>
      <c r="T5570" s="16"/>
      <c r="U5570" s="39">
        <f t="shared" si="260"/>
        <v>22.608755769599998</v>
      </c>
    </row>
    <row r="5571" spans="1:21" ht="34.5" customHeight="1">
      <c r="A5571" s="15"/>
      <c r="B5571" s="16" t="s">
        <v>24474</v>
      </c>
      <c r="C5571" s="16" t="s">
        <v>24322</v>
      </c>
      <c r="D5571" s="16" t="s">
        <v>24470</v>
      </c>
      <c r="E5571" s="16" t="s">
        <v>24471</v>
      </c>
      <c r="F5571" s="17"/>
      <c r="G5571" s="22">
        <v>559</v>
      </c>
      <c r="H5571" s="19">
        <f t="shared" si="258"/>
        <v>17.237171952000001</v>
      </c>
      <c r="I5571" s="16"/>
      <c r="J5571" s="16">
        <f t="shared" si="259"/>
        <v>0</v>
      </c>
      <c r="K5571" s="20" t="s">
        <v>13999</v>
      </c>
      <c r="L5571" s="20"/>
      <c r="M5571" s="20"/>
      <c r="N5571" s="20"/>
      <c r="O5571" s="20"/>
      <c r="P5571" s="20" t="s">
        <v>13999</v>
      </c>
      <c r="Q5571" s="20"/>
      <c r="R5571" s="16"/>
      <c r="S5571" s="16"/>
      <c r="T5571" s="16"/>
      <c r="U5571" s="39">
        <f t="shared" si="260"/>
        <v>20.684606342399999</v>
      </c>
    </row>
    <row r="5572" spans="1:21" ht="34.5" customHeight="1">
      <c r="A5572" s="15"/>
      <c r="B5572" s="16" t="s">
        <v>24475</v>
      </c>
      <c r="C5572" s="16" t="s">
        <v>24322</v>
      </c>
      <c r="D5572" s="16" t="s">
        <v>24470</v>
      </c>
      <c r="E5572" s="16" t="s">
        <v>24471</v>
      </c>
      <c r="F5572" s="17"/>
      <c r="G5572" s="22">
        <v>559</v>
      </c>
      <c r="H5572" s="19">
        <f t="shared" si="258"/>
        <v>17.237171952000001</v>
      </c>
      <c r="I5572" s="16"/>
      <c r="J5572" s="16">
        <f t="shared" si="259"/>
        <v>0</v>
      </c>
      <c r="K5572" s="20" t="s">
        <v>13999</v>
      </c>
      <c r="L5572" s="20"/>
      <c r="M5572" s="20"/>
      <c r="N5572" s="20"/>
      <c r="O5572" s="20"/>
      <c r="P5572" s="20" t="s">
        <v>13999</v>
      </c>
      <c r="Q5572" s="20"/>
      <c r="R5572" s="16"/>
      <c r="S5572" s="16"/>
      <c r="T5572" s="16"/>
      <c r="U5572" s="39">
        <f t="shared" si="260"/>
        <v>20.684606342399999</v>
      </c>
    </row>
    <row r="5573" spans="1:21" ht="34.5" customHeight="1">
      <c r="A5573" s="15"/>
      <c r="B5573" s="16" t="s">
        <v>24476</v>
      </c>
      <c r="C5573" s="16" t="s">
        <v>24322</v>
      </c>
      <c r="D5573" s="16" t="s">
        <v>24470</v>
      </c>
      <c r="E5573" s="16" t="s">
        <v>24471</v>
      </c>
      <c r="F5573" s="17"/>
      <c r="G5573" s="22">
        <v>532</v>
      </c>
      <c r="H5573" s="19">
        <f t="shared" si="258"/>
        <v>16.404607296000002</v>
      </c>
      <c r="I5573" s="16"/>
      <c r="J5573" s="16">
        <f t="shared" si="259"/>
        <v>0</v>
      </c>
      <c r="K5573" s="20" t="s">
        <v>13999</v>
      </c>
      <c r="L5573" s="20"/>
      <c r="M5573" s="20"/>
      <c r="N5573" s="20"/>
      <c r="O5573" s="20"/>
      <c r="P5573" s="20" t="s">
        <v>13999</v>
      </c>
      <c r="Q5573" s="20"/>
      <c r="R5573" s="16"/>
      <c r="S5573" s="16"/>
      <c r="T5573" s="16"/>
      <c r="U5573" s="39">
        <f t="shared" si="260"/>
        <v>19.6855287552</v>
      </c>
    </row>
    <row r="5574" spans="1:21" ht="34.5" customHeight="1">
      <c r="A5574" s="15"/>
      <c r="B5574" s="16" t="s">
        <v>24477</v>
      </c>
      <c r="C5574" s="16" t="s">
        <v>24322</v>
      </c>
      <c r="D5574" s="16" t="s">
        <v>24470</v>
      </c>
      <c r="E5574" s="16" t="s">
        <v>24471</v>
      </c>
      <c r="F5574" s="17"/>
      <c r="G5574" s="22">
        <v>532</v>
      </c>
      <c r="H5574" s="19">
        <f t="shared" si="258"/>
        <v>16.404607296000002</v>
      </c>
      <c r="I5574" s="16"/>
      <c r="J5574" s="16">
        <f t="shared" si="259"/>
        <v>0</v>
      </c>
      <c r="K5574" s="20" t="s">
        <v>13999</v>
      </c>
      <c r="L5574" s="20"/>
      <c r="M5574" s="20"/>
      <c r="N5574" s="20"/>
      <c r="O5574" s="20"/>
      <c r="P5574" s="20" t="s">
        <v>13999</v>
      </c>
      <c r="Q5574" s="20"/>
      <c r="R5574" s="16"/>
      <c r="S5574" s="16"/>
      <c r="T5574" s="16"/>
      <c r="U5574" s="39">
        <f t="shared" si="260"/>
        <v>19.6855287552</v>
      </c>
    </row>
    <row r="5575" spans="1:21" ht="34.5" customHeight="1">
      <c r="A5575" s="15"/>
      <c r="B5575" s="16" t="s">
        <v>24478</v>
      </c>
      <c r="C5575" s="16" t="s">
        <v>24322</v>
      </c>
      <c r="D5575" s="16" t="s">
        <v>24470</v>
      </c>
      <c r="E5575" s="16" t="s">
        <v>24471</v>
      </c>
      <c r="F5575" s="17"/>
      <c r="G5575" s="22">
        <v>532</v>
      </c>
      <c r="H5575" s="19">
        <f t="shared" si="258"/>
        <v>16.404607296000002</v>
      </c>
      <c r="I5575" s="16"/>
      <c r="J5575" s="16">
        <f t="shared" si="259"/>
        <v>0</v>
      </c>
      <c r="K5575" s="20" t="s">
        <v>13999</v>
      </c>
      <c r="L5575" s="20"/>
      <c r="M5575" s="20"/>
      <c r="N5575" s="20"/>
      <c r="O5575" s="20"/>
      <c r="P5575" s="20" t="s">
        <v>13999</v>
      </c>
      <c r="Q5575" s="20"/>
      <c r="R5575" s="16"/>
      <c r="S5575" s="16"/>
      <c r="T5575" s="16"/>
      <c r="U5575" s="39">
        <f t="shared" si="260"/>
        <v>19.6855287552</v>
      </c>
    </row>
    <row r="5576" spans="1:21" ht="34.5" customHeight="1">
      <c r="A5576" s="15"/>
      <c r="B5576" s="16" t="s">
        <v>24479</v>
      </c>
      <c r="C5576" s="16" t="s">
        <v>24322</v>
      </c>
      <c r="D5576" s="16" t="s">
        <v>24470</v>
      </c>
      <c r="E5576" s="16" t="s">
        <v>24471</v>
      </c>
      <c r="F5576" s="17"/>
      <c r="G5576" s="22">
        <v>532</v>
      </c>
      <c r="H5576" s="19">
        <f t="shared" si="258"/>
        <v>16.404607296000002</v>
      </c>
      <c r="I5576" s="16"/>
      <c r="J5576" s="16">
        <f t="shared" si="259"/>
        <v>0</v>
      </c>
      <c r="K5576" s="20" t="s">
        <v>13999</v>
      </c>
      <c r="L5576" s="20"/>
      <c r="M5576" s="20"/>
      <c r="N5576" s="20"/>
      <c r="O5576" s="20"/>
      <c r="P5576" s="20" t="s">
        <v>13999</v>
      </c>
      <c r="Q5576" s="20"/>
      <c r="R5576" s="16"/>
      <c r="S5576" s="16"/>
      <c r="T5576" s="16"/>
      <c r="U5576" s="39">
        <f t="shared" si="260"/>
        <v>19.6855287552</v>
      </c>
    </row>
    <row r="5577" spans="1:21" ht="34.5" customHeight="1">
      <c r="A5577" s="15"/>
      <c r="B5577" s="16" t="s">
        <v>24480</v>
      </c>
      <c r="C5577" s="16" t="s">
        <v>24322</v>
      </c>
      <c r="D5577" s="16" t="s">
        <v>24470</v>
      </c>
      <c r="E5577" s="16" t="s">
        <v>24471</v>
      </c>
      <c r="F5577" s="17"/>
      <c r="G5577" s="22">
        <v>532</v>
      </c>
      <c r="H5577" s="19">
        <f t="shared" si="258"/>
        <v>16.404607296000002</v>
      </c>
      <c r="I5577" s="16"/>
      <c r="J5577" s="16">
        <f t="shared" si="259"/>
        <v>0</v>
      </c>
      <c r="K5577" s="20" t="s">
        <v>13999</v>
      </c>
      <c r="L5577" s="20"/>
      <c r="M5577" s="20"/>
      <c r="N5577" s="20"/>
      <c r="O5577" s="20"/>
      <c r="P5577" s="20" t="s">
        <v>13999</v>
      </c>
      <c r="Q5577" s="20"/>
      <c r="R5577" s="16"/>
      <c r="S5577" s="16"/>
      <c r="T5577" s="16"/>
      <c r="U5577" s="39">
        <f t="shared" si="260"/>
        <v>19.6855287552</v>
      </c>
    </row>
    <row r="5578" spans="1:21" ht="23.25" customHeight="1">
      <c r="A5578" s="15"/>
      <c r="B5578" s="16" t="s">
        <v>24481</v>
      </c>
      <c r="C5578" s="16" t="s">
        <v>24322</v>
      </c>
      <c r="D5578" s="16" t="s">
        <v>24482</v>
      </c>
      <c r="E5578" s="16" t="s">
        <v>24483</v>
      </c>
      <c r="F5578" s="17"/>
      <c r="G5578" s="22">
        <v>183</v>
      </c>
      <c r="H5578" s="19">
        <f t="shared" si="258"/>
        <v>5.6429382240000008</v>
      </c>
      <c r="I5578" s="16"/>
      <c r="J5578" s="16">
        <f t="shared" si="259"/>
        <v>0</v>
      </c>
      <c r="K5578" s="20" t="s">
        <v>13999</v>
      </c>
      <c r="L5578" s="20" t="s">
        <v>13999</v>
      </c>
      <c r="M5578" s="20"/>
      <c r="N5578" s="20" t="s">
        <v>13999</v>
      </c>
      <c r="O5578" s="20" t="s">
        <v>13999</v>
      </c>
      <c r="P5578" s="20" t="s">
        <v>13999</v>
      </c>
      <c r="Q5578" s="20" t="s">
        <v>13999</v>
      </c>
      <c r="R5578" s="16"/>
      <c r="S5578" s="16"/>
      <c r="T5578" s="16"/>
      <c r="U5578" s="39">
        <f t="shared" si="260"/>
        <v>6.7715258688000004</v>
      </c>
    </row>
    <row r="5579" spans="1:21" ht="23.25" customHeight="1">
      <c r="A5579" s="15"/>
      <c r="B5579" s="16" t="s">
        <v>24484</v>
      </c>
      <c r="C5579" s="16" t="s">
        <v>24322</v>
      </c>
      <c r="D5579" s="16" t="s">
        <v>24482</v>
      </c>
      <c r="E5579" s="16" t="s">
        <v>24485</v>
      </c>
      <c r="F5579" s="17"/>
      <c r="G5579" s="22">
        <v>170</v>
      </c>
      <c r="H5579" s="19">
        <f t="shared" si="258"/>
        <v>5.242073760000002</v>
      </c>
      <c r="I5579" s="16"/>
      <c r="J5579" s="16">
        <f t="shared" si="259"/>
        <v>0</v>
      </c>
      <c r="K5579" s="20" t="s">
        <v>13999</v>
      </c>
      <c r="L5579" s="20" t="s">
        <v>13999</v>
      </c>
      <c r="M5579" s="20" t="s">
        <v>13999</v>
      </c>
      <c r="N5579" s="20" t="s">
        <v>13999</v>
      </c>
      <c r="O5579" s="20" t="s">
        <v>13999</v>
      </c>
      <c r="P5579" s="20" t="s">
        <v>13999</v>
      </c>
      <c r="Q5579" s="20" t="s">
        <v>13999</v>
      </c>
      <c r="R5579" s="16"/>
      <c r="S5579" s="16"/>
      <c r="T5579" s="16"/>
      <c r="U5579" s="39">
        <f t="shared" si="260"/>
        <v>6.2904885120000023</v>
      </c>
    </row>
    <row r="5580" spans="1:21" ht="23.25" customHeight="1">
      <c r="A5580" s="15"/>
      <c r="B5580" s="16" t="s">
        <v>24486</v>
      </c>
      <c r="C5580" s="16" t="s">
        <v>24322</v>
      </c>
      <c r="D5580" s="16" t="s">
        <v>24482</v>
      </c>
      <c r="E5580" s="16" t="s">
        <v>24487</v>
      </c>
      <c r="F5580" s="17"/>
      <c r="G5580" s="22">
        <v>165</v>
      </c>
      <c r="H5580" s="19">
        <f t="shared" si="258"/>
        <v>5.0878951200000007</v>
      </c>
      <c r="I5580" s="16"/>
      <c r="J5580" s="16">
        <f t="shared" si="259"/>
        <v>0</v>
      </c>
      <c r="K5580" s="20" t="s">
        <v>13999</v>
      </c>
      <c r="L5580" s="20" t="s">
        <v>13999</v>
      </c>
      <c r="M5580" s="20"/>
      <c r="N5580" s="20" t="s">
        <v>13999</v>
      </c>
      <c r="O5580" s="20" t="s">
        <v>13999</v>
      </c>
      <c r="P5580" s="20" t="s">
        <v>13999</v>
      </c>
      <c r="Q5580" s="20" t="s">
        <v>13999</v>
      </c>
      <c r="R5580" s="16"/>
      <c r="S5580" s="16"/>
      <c r="T5580" s="16"/>
      <c r="U5580" s="39">
        <f t="shared" si="260"/>
        <v>6.1054741440000004</v>
      </c>
    </row>
    <row r="5581" spans="1:21" ht="23.25" customHeight="1">
      <c r="A5581" s="15"/>
      <c r="B5581" s="16" t="s">
        <v>24488</v>
      </c>
      <c r="C5581" s="16" t="s">
        <v>24322</v>
      </c>
      <c r="D5581" s="16" t="s">
        <v>24482</v>
      </c>
      <c r="E5581" s="16" t="s">
        <v>24489</v>
      </c>
      <c r="F5581" s="17"/>
      <c r="G5581" s="22">
        <v>163</v>
      </c>
      <c r="H5581" s="19">
        <f t="shared" si="258"/>
        <v>5.0262236639999998</v>
      </c>
      <c r="I5581" s="16"/>
      <c r="J5581" s="16">
        <f t="shared" si="259"/>
        <v>0</v>
      </c>
      <c r="K5581" s="20" t="s">
        <v>13999</v>
      </c>
      <c r="L5581" s="20" t="s">
        <v>13999</v>
      </c>
      <c r="M5581" s="20"/>
      <c r="N5581" s="20" t="s">
        <v>13999</v>
      </c>
      <c r="O5581" s="20" t="s">
        <v>13999</v>
      </c>
      <c r="P5581" s="20" t="s">
        <v>13999</v>
      </c>
      <c r="Q5581" s="20" t="s">
        <v>13999</v>
      </c>
      <c r="R5581" s="16"/>
      <c r="S5581" s="16"/>
      <c r="T5581" s="16"/>
      <c r="U5581" s="39">
        <f t="shared" si="260"/>
        <v>6.0314683967999994</v>
      </c>
    </row>
    <row r="5582" spans="1:21" ht="23.25" customHeight="1">
      <c r="A5582" s="15"/>
      <c r="B5582" s="16" t="s">
        <v>24490</v>
      </c>
      <c r="C5582" s="16" t="s">
        <v>24322</v>
      </c>
      <c r="D5582" s="16" t="s">
        <v>24482</v>
      </c>
      <c r="E5582" s="16" t="s">
        <v>24491</v>
      </c>
      <c r="F5582" s="17"/>
      <c r="G5582" s="22">
        <v>284</v>
      </c>
      <c r="H5582" s="19">
        <f t="shared" si="258"/>
        <v>8.7573467520000019</v>
      </c>
      <c r="I5582" s="16"/>
      <c r="J5582" s="16">
        <f t="shared" si="259"/>
        <v>0</v>
      </c>
      <c r="K5582" s="20" t="s">
        <v>13999</v>
      </c>
      <c r="L5582" s="20" t="s">
        <v>13999</v>
      </c>
      <c r="M5582" s="20" t="s">
        <v>13999</v>
      </c>
      <c r="N5582" s="20"/>
      <c r="O5582" s="20" t="s">
        <v>13999</v>
      </c>
      <c r="P5582" s="20" t="s">
        <v>13999</v>
      </c>
      <c r="Q5582" s="20" t="s">
        <v>13999</v>
      </c>
      <c r="R5582" s="16"/>
      <c r="S5582" s="16"/>
      <c r="T5582" s="16"/>
      <c r="U5582" s="39">
        <f t="shared" si="260"/>
        <v>10.508816102400003</v>
      </c>
    </row>
    <row r="5583" spans="1:21" ht="23.25" customHeight="1">
      <c r="A5583" s="15"/>
      <c r="B5583" s="16" t="s">
        <v>24492</v>
      </c>
      <c r="C5583" s="16" t="s">
        <v>24322</v>
      </c>
      <c r="D5583" s="16" t="s">
        <v>24482</v>
      </c>
      <c r="E5583" s="16" t="s">
        <v>24493</v>
      </c>
      <c r="F5583" s="17"/>
      <c r="G5583" s="22">
        <v>255</v>
      </c>
      <c r="H5583" s="19">
        <f t="shared" si="258"/>
        <v>7.8631106400000013</v>
      </c>
      <c r="I5583" s="16"/>
      <c r="J5583" s="16">
        <f t="shared" si="259"/>
        <v>0</v>
      </c>
      <c r="K5583" s="20"/>
      <c r="L5583" s="20" t="s">
        <v>13999</v>
      </c>
      <c r="M5583" s="20" t="s">
        <v>13999</v>
      </c>
      <c r="N5583" s="20" t="s">
        <v>13999</v>
      </c>
      <c r="O5583" s="20" t="s">
        <v>13999</v>
      </c>
      <c r="P5583" s="20" t="s">
        <v>13999</v>
      </c>
      <c r="Q5583" s="20" t="s">
        <v>13999</v>
      </c>
      <c r="R5583" s="16"/>
      <c r="S5583" s="16"/>
      <c r="T5583" s="16"/>
      <c r="U5583" s="39">
        <f t="shared" si="260"/>
        <v>9.4357327680000012</v>
      </c>
    </row>
    <row r="5584" spans="1:21" ht="23.25" customHeight="1">
      <c r="A5584" s="15"/>
      <c r="B5584" s="16" t="s">
        <v>24494</v>
      </c>
      <c r="C5584" s="16" t="s">
        <v>24322</v>
      </c>
      <c r="D5584" s="16" t="s">
        <v>24482</v>
      </c>
      <c r="E5584" s="16" t="s">
        <v>24495</v>
      </c>
      <c r="F5584" s="17"/>
      <c r="G5584" s="22">
        <v>249</v>
      </c>
      <c r="H5584" s="19">
        <f t="shared" si="258"/>
        <v>7.6780962720000003</v>
      </c>
      <c r="I5584" s="16"/>
      <c r="J5584" s="16">
        <f t="shared" si="259"/>
        <v>0</v>
      </c>
      <c r="K5584" s="20" t="s">
        <v>13999</v>
      </c>
      <c r="L5584" s="20"/>
      <c r="M5584" s="20" t="s">
        <v>13999</v>
      </c>
      <c r="N5584" s="20" t="s">
        <v>13999</v>
      </c>
      <c r="O5584" s="20" t="s">
        <v>13999</v>
      </c>
      <c r="P5584" s="20" t="s">
        <v>13999</v>
      </c>
      <c r="Q5584" s="20" t="s">
        <v>13999</v>
      </c>
      <c r="R5584" s="16"/>
      <c r="S5584" s="16"/>
      <c r="T5584" s="16"/>
      <c r="U5584" s="39">
        <f t="shared" si="260"/>
        <v>9.2137155263999997</v>
      </c>
    </row>
    <row r="5585" spans="1:21" ht="23.25" customHeight="1">
      <c r="A5585" s="15"/>
      <c r="B5585" s="16" t="s">
        <v>24496</v>
      </c>
      <c r="C5585" s="16" t="s">
        <v>24322</v>
      </c>
      <c r="D5585" s="16" t="s">
        <v>24482</v>
      </c>
      <c r="E5585" s="16" t="s">
        <v>24497</v>
      </c>
      <c r="F5585" s="17"/>
      <c r="G5585" s="22">
        <v>242</v>
      </c>
      <c r="H5585" s="19">
        <f t="shared" si="258"/>
        <v>7.4622461760000016</v>
      </c>
      <c r="I5585" s="16"/>
      <c r="J5585" s="16">
        <f t="shared" si="259"/>
        <v>0</v>
      </c>
      <c r="K5585" s="20" t="s">
        <v>13999</v>
      </c>
      <c r="L5585" s="20" t="s">
        <v>13999</v>
      </c>
      <c r="M5585" s="20" t="s">
        <v>13999</v>
      </c>
      <c r="N5585" s="20" t="s">
        <v>13999</v>
      </c>
      <c r="O5585" s="20" t="s">
        <v>13999</v>
      </c>
      <c r="P5585" s="20"/>
      <c r="Q5585" s="20" t="s">
        <v>13999</v>
      </c>
      <c r="R5585" s="16"/>
      <c r="S5585" s="16"/>
      <c r="T5585" s="16"/>
      <c r="U5585" s="39">
        <f t="shared" si="260"/>
        <v>8.9546954112000012</v>
      </c>
    </row>
    <row r="5586" spans="1:21" ht="23.25" customHeight="1">
      <c r="A5586" s="15"/>
      <c r="B5586" s="21" t="s">
        <v>24498</v>
      </c>
      <c r="C5586" s="16" t="s">
        <v>24322</v>
      </c>
      <c r="D5586" s="16" t="s">
        <v>24482</v>
      </c>
      <c r="E5586" s="16" t="s">
        <v>24499</v>
      </c>
      <c r="F5586" s="17"/>
      <c r="G5586" s="22">
        <v>163</v>
      </c>
      <c r="H5586" s="19">
        <f t="shared" si="258"/>
        <v>5.0262236639999998</v>
      </c>
      <c r="I5586" s="16"/>
      <c r="J5586" s="16">
        <f t="shared" si="259"/>
        <v>0</v>
      </c>
      <c r="K5586" s="20" t="s">
        <v>13999</v>
      </c>
      <c r="L5586" s="20" t="s">
        <v>13999</v>
      </c>
      <c r="M5586" s="20" t="s">
        <v>13999</v>
      </c>
      <c r="N5586" s="20" t="s">
        <v>13999</v>
      </c>
      <c r="O5586" s="20" t="s">
        <v>13999</v>
      </c>
      <c r="P5586" s="20" t="s">
        <v>13999</v>
      </c>
      <c r="Q5586" s="20" t="s">
        <v>13999</v>
      </c>
      <c r="R5586" s="16"/>
      <c r="S5586" s="16" t="s">
        <v>14079</v>
      </c>
      <c r="T5586" s="16"/>
      <c r="U5586" s="39">
        <f t="shared" si="260"/>
        <v>6.0314683967999994</v>
      </c>
    </row>
    <row r="5587" spans="1:21" ht="23.25" customHeight="1">
      <c r="A5587" s="15"/>
      <c r="B5587" s="21" t="s">
        <v>24500</v>
      </c>
      <c r="C5587" s="16" t="s">
        <v>24322</v>
      </c>
      <c r="D5587" s="16" t="s">
        <v>24482</v>
      </c>
      <c r="E5587" s="16" t="s">
        <v>24501</v>
      </c>
      <c r="F5587" s="17"/>
      <c r="G5587" s="22">
        <v>156</v>
      </c>
      <c r="H5587" s="19">
        <f t="shared" si="258"/>
        <v>4.8103735680000002</v>
      </c>
      <c r="I5587" s="16"/>
      <c r="J5587" s="16">
        <f t="shared" si="259"/>
        <v>0</v>
      </c>
      <c r="K5587" s="20" t="s">
        <v>13999</v>
      </c>
      <c r="L5587" s="20" t="s">
        <v>13999</v>
      </c>
      <c r="M5587" s="20" t="s">
        <v>13999</v>
      </c>
      <c r="N5587" s="20" t="s">
        <v>13999</v>
      </c>
      <c r="O5587" s="20" t="s">
        <v>13999</v>
      </c>
      <c r="P5587" s="20" t="s">
        <v>13999</v>
      </c>
      <c r="Q5587" s="20" t="s">
        <v>13999</v>
      </c>
      <c r="R5587" s="16"/>
      <c r="S5587" s="16" t="s">
        <v>14079</v>
      </c>
      <c r="T5587" s="16"/>
      <c r="U5587" s="39">
        <f t="shared" si="260"/>
        <v>5.7724482816</v>
      </c>
    </row>
    <row r="5588" spans="1:21" ht="23.25" customHeight="1">
      <c r="A5588" s="15"/>
      <c r="B5588" s="21" t="s">
        <v>24502</v>
      </c>
      <c r="C5588" s="16" t="s">
        <v>24322</v>
      </c>
      <c r="D5588" s="16" t="s">
        <v>24482</v>
      </c>
      <c r="E5588" s="16" t="s">
        <v>24503</v>
      </c>
      <c r="F5588" s="17"/>
      <c r="G5588" s="22">
        <v>156</v>
      </c>
      <c r="H5588" s="19">
        <f t="shared" si="258"/>
        <v>4.8103735680000002</v>
      </c>
      <c r="I5588" s="16"/>
      <c r="J5588" s="16">
        <f t="shared" si="259"/>
        <v>0</v>
      </c>
      <c r="K5588" s="20" t="s">
        <v>13999</v>
      </c>
      <c r="L5588" s="20" t="s">
        <v>13999</v>
      </c>
      <c r="M5588" s="20" t="s">
        <v>13999</v>
      </c>
      <c r="N5588" s="20" t="s">
        <v>13999</v>
      </c>
      <c r="O5588" s="20" t="s">
        <v>13999</v>
      </c>
      <c r="P5588" s="20" t="s">
        <v>13999</v>
      </c>
      <c r="Q5588" s="20" t="s">
        <v>13999</v>
      </c>
      <c r="R5588" s="16"/>
      <c r="S5588" s="16" t="s">
        <v>14079</v>
      </c>
      <c r="T5588" s="16"/>
      <c r="U5588" s="39">
        <f t="shared" si="260"/>
        <v>5.7724482816</v>
      </c>
    </row>
    <row r="5589" spans="1:21" ht="23.25" customHeight="1">
      <c r="A5589" s="15"/>
      <c r="B5589" s="16" t="s">
        <v>24504</v>
      </c>
      <c r="C5589" s="16" t="s">
        <v>24322</v>
      </c>
      <c r="D5589" s="16" t="s">
        <v>24482</v>
      </c>
      <c r="E5589" s="16" t="s">
        <v>24505</v>
      </c>
      <c r="F5589" s="17"/>
      <c r="G5589" s="22">
        <v>242</v>
      </c>
      <c r="H5589" s="19">
        <f t="shared" ref="H5589:H5652" si="261">IF(R5589="Мax скидка 20%",G5589*0.8*1.05/100*H$15,IF(R5589="От 3-х шт. скидка 50%.",G5589*0.5*1.05/100*H$15,G5589*0.6*1.05/100*H$15))*1.03*1.2*1.1</f>
        <v>7.4622461760000016</v>
      </c>
      <c r="I5589" s="16"/>
      <c r="J5589" s="16">
        <f t="shared" si="259"/>
        <v>0</v>
      </c>
      <c r="K5589" s="20" t="s">
        <v>13999</v>
      </c>
      <c r="L5589" s="20" t="s">
        <v>13999</v>
      </c>
      <c r="M5589" s="20" t="s">
        <v>13999</v>
      </c>
      <c r="N5589" s="20" t="s">
        <v>13999</v>
      </c>
      <c r="O5589" s="20" t="s">
        <v>13999</v>
      </c>
      <c r="P5589" s="20" t="s">
        <v>13999</v>
      </c>
      <c r="Q5589" s="20" t="s">
        <v>13999</v>
      </c>
      <c r="R5589" s="16"/>
      <c r="S5589" s="16"/>
      <c r="T5589" s="16"/>
      <c r="U5589" s="39">
        <f t="shared" si="260"/>
        <v>8.9546954112000012</v>
      </c>
    </row>
    <row r="5590" spans="1:21" ht="23.25" customHeight="1">
      <c r="A5590" s="15"/>
      <c r="B5590" s="16" t="s">
        <v>24506</v>
      </c>
      <c r="C5590" s="16" t="s">
        <v>24322</v>
      </c>
      <c r="D5590" s="16" t="s">
        <v>24482</v>
      </c>
      <c r="E5590" s="16" t="s">
        <v>24507</v>
      </c>
      <c r="F5590" s="17"/>
      <c r="G5590" s="22">
        <v>242</v>
      </c>
      <c r="H5590" s="19">
        <f t="shared" si="261"/>
        <v>7.4622461760000016</v>
      </c>
      <c r="I5590" s="16"/>
      <c r="J5590" s="16">
        <f t="shared" ref="J5590:J5653" si="262">H5590*I5590</f>
        <v>0</v>
      </c>
      <c r="K5590" s="20"/>
      <c r="L5590" s="20" t="s">
        <v>13999</v>
      </c>
      <c r="M5590" s="20" t="s">
        <v>13999</v>
      </c>
      <c r="N5590" s="20" t="s">
        <v>13999</v>
      </c>
      <c r="O5590" s="20"/>
      <c r="P5590" s="20" t="s">
        <v>13999</v>
      </c>
      <c r="Q5590" s="20" t="s">
        <v>13999</v>
      </c>
      <c r="R5590" s="16"/>
      <c r="S5590" s="16"/>
      <c r="T5590" s="16"/>
      <c r="U5590" s="39">
        <f t="shared" ref="U5590:U5653" si="263">IF(H5590&gt;100,H5590*1.11+15,H5590*1.2)</f>
        <v>8.9546954112000012</v>
      </c>
    </row>
    <row r="5591" spans="1:21" ht="23.25" customHeight="1">
      <c r="A5591" s="15"/>
      <c r="B5591" s="16" t="s">
        <v>24508</v>
      </c>
      <c r="C5591" s="16" t="s">
        <v>24322</v>
      </c>
      <c r="D5591" s="16" t="s">
        <v>24482</v>
      </c>
      <c r="E5591" s="16" t="s">
        <v>24509</v>
      </c>
      <c r="F5591" s="17"/>
      <c r="G5591" s="22">
        <v>242</v>
      </c>
      <c r="H5591" s="19">
        <f t="shared" si="261"/>
        <v>7.4622461760000016</v>
      </c>
      <c r="I5591" s="16"/>
      <c r="J5591" s="16">
        <f t="shared" si="262"/>
        <v>0</v>
      </c>
      <c r="K5591" s="20" t="s">
        <v>13999</v>
      </c>
      <c r="L5591" s="20" t="s">
        <v>13999</v>
      </c>
      <c r="M5591" s="20" t="s">
        <v>13999</v>
      </c>
      <c r="N5591" s="20" t="s">
        <v>13999</v>
      </c>
      <c r="O5591" s="20"/>
      <c r="P5591" s="20" t="s">
        <v>13999</v>
      </c>
      <c r="Q5591" s="20" t="s">
        <v>13999</v>
      </c>
      <c r="R5591" s="16"/>
      <c r="S5591" s="16"/>
      <c r="T5591" s="16"/>
      <c r="U5591" s="39">
        <f t="shared" si="263"/>
        <v>8.9546954112000012</v>
      </c>
    </row>
    <row r="5592" spans="1:21" ht="23.25" customHeight="1">
      <c r="A5592" s="15"/>
      <c r="B5592" s="16" t="s">
        <v>24510</v>
      </c>
      <c r="C5592" s="16" t="s">
        <v>24322</v>
      </c>
      <c r="D5592" s="16" t="s">
        <v>24482</v>
      </c>
      <c r="E5592" s="16" t="s">
        <v>24511</v>
      </c>
      <c r="F5592" s="17"/>
      <c r="G5592" s="22">
        <v>242</v>
      </c>
      <c r="H5592" s="19">
        <f t="shared" si="261"/>
        <v>7.4622461760000016</v>
      </c>
      <c r="I5592" s="16"/>
      <c r="J5592" s="16">
        <f t="shared" si="262"/>
        <v>0</v>
      </c>
      <c r="K5592" s="20" t="s">
        <v>13999</v>
      </c>
      <c r="L5592" s="20" t="s">
        <v>13999</v>
      </c>
      <c r="M5592" s="20" t="s">
        <v>13999</v>
      </c>
      <c r="N5592" s="20" t="s">
        <v>13999</v>
      </c>
      <c r="O5592" s="20" t="s">
        <v>13999</v>
      </c>
      <c r="P5592" s="20" t="s">
        <v>13999</v>
      </c>
      <c r="Q5592" s="20" t="s">
        <v>13999</v>
      </c>
      <c r="R5592" s="16"/>
      <c r="S5592" s="16"/>
      <c r="T5592" s="16"/>
      <c r="U5592" s="39">
        <f t="shared" si="263"/>
        <v>8.9546954112000012</v>
      </c>
    </row>
    <row r="5593" spans="1:21" ht="23.25" customHeight="1">
      <c r="A5593" s="15"/>
      <c r="B5593" s="16" t="s">
        <v>24512</v>
      </c>
      <c r="C5593" s="16" t="s">
        <v>24322</v>
      </c>
      <c r="D5593" s="16" t="s">
        <v>24482</v>
      </c>
      <c r="E5593" s="16" t="s">
        <v>24513</v>
      </c>
      <c r="F5593" s="17"/>
      <c r="G5593" s="18">
        <v>1238</v>
      </c>
      <c r="H5593" s="19">
        <f t="shared" si="261"/>
        <v>38.174631263999999</v>
      </c>
      <c r="I5593" s="16"/>
      <c r="J5593" s="16">
        <f t="shared" si="262"/>
        <v>0</v>
      </c>
      <c r="K5593" s="20" t="s">
        <v>13999</v>
      </c>
      <c r="L5593" s="20"/>
      <c r="M5593" s="20" t="s">
        <v>13999</v>
      </c>
      <c r="N5593" s="20"/>
      <c r="O5593" s="20"/>
      <c r="P5593" s="20" t="s">
        <v>13999</v>
      </c>
      <c r="Q5593" s="20"/>
      <c r="R5593" s="16"/>
      <c r="S5593" s="16"/>
      <c r="T5593" s="16"/>
      <c r="U5593" s="39">
        <f t="shared" si="263"/>
        <v>45.809557516799998</v>
      </c>
    </row>
    <row r="5594" spans="1:21" ht="23.25" customHeight="1">
      <c r="A5594" s="15"/>
      <c r="B5594" s="16" t="s">
        <v>24514</v>
      </c>
      <c r="C5594" s="16" t="s">
        <v>24322</v>
      </c>
      <c r="D5594" s="16" t="s">
        <v>24482</v>
      </c>
      <c r="E5594" s="16" t="s">
        <v>24515</v>
      </c>
      <c r="F5594" s="17"/>
      <c r="G5594" s="18">
        <v>1088</v>
      </c>
      <c r="H5594" s="19">
        <f t="shared" si="261"/>
        <v>33.549272063999993</v>
      </c>
      <c r="I5594" s="16"/>
      <c r="J5594" s="16">
        <f t="shared" si="262"/>
        <v>0</v>
      </c>
      <c r="K5594" s="20" t="s">
        <v>13999</v>
      </c>
      <c r="L5594" s="20"/>
      <c r="M5594" s="20" t="s">
        <v>13999</v>
      </c>
      <c r="N5594" s="20"/>
      <c r="O5594" s="20"/>
      <c r="P5594" s="20" t="s">
        <v>13999</v>
      </c>
      <c r="Q5594" s="20"/>
      <c r="R5594" s="16"/>
      <c r="S5594" s="16"/>
      <c r="T5594" s="16"/>
      <c r="U5594" s="39">
        <f t="shared" si="263"/>
        <v>40.259126476799992</v>
      </c>
    </row>
    <row r="5595" spans="1:21" ht="23.25" customHeight="1">
      <c r="A5595" s="15"/>
      <c r="B5595" s="16" t="s">
        <v>24516</v>
      </c>
      <c r="C5595" s="16" t="s">
        <v>24322</v>
      </c>
      <c r="D5595" s="16" t="s">
        <v>24482</v>
      </c>
      <c r="E5595" s="16" t="s">
        <v>24517</v>
      </c>
      <c r="F5595" s="17"/>
      <c r="G5595" s="18">
        <v>1055</v>
      </c>
      <c r="H5595" s="19">
        <f t="shared" si="261"/>
        <v>32.53169304</v>
      </c>
      <c r="I5595" s="16"/>
      <c r="J5595" s="16">
        <f t="shared" si="262"/>
        <v>0</v>
      </c>
      <c r="K5595" s="20" t="s">
        <v>13999</v>
      </c>
      <c r="L5595" s="20"/>
      <c r="M5595" s="20" t="s">
        <v>13999</v>
      </c>
      <c r="N5595" s="20"/>
      <c r="O5595" s="20"/>
      <c r="P5595" s="20" t="s">
        <v>13999</v>
      </c>
      <c r="Q5595" s="20"/>
      <c r="R5595" s="16"/>
      <c r="S5595" s="16"/>
      <c r="T5595" s="16"/>
      <c r="U5595" s="39">
        <f t="shared" si="263"/>
        <v>39.038031648</v>
      </c>
    </row>
    <row r="5596" spans="1:21" ht="23.25" customHeight="1">
      <c r="A5596" s="15"/>
      <c r="B5596" s="16" t="s">
        <v>24518</v>
      </c>
      <c r="C5596" s="16" t="s">
        <v>24322</v>
      </c>
      <c r="D5596" s="16" t="s">
        <v>24482</v>
      </c>
      <c r="E5596" s="16" t="s">
        <v>24519</v>
      </c>
      <c r="F5596" s="17"/>
      <c r="G5596" s="18">
        <v>1022</v>
      </c>
      <c r="H5596" s="19">
        <f t="shared" si="261"/>
        <v>31.514114015999997</v>
      </c>
      <c r="I5596" s="16"/>
      <c r="J5596" s="16">
        <f t="shared" si="262"/>
        <v>0</v>
      </c>
      <c r="K5596" s="20" t="s">
        <v>13999</v>
      </c>
      <c r="L5596" s="20"/>
      <c r="M5596" s="20" t="s">
        <v>13999</v>
      </c>
      <c r="N5596" s="20"/>
      <c r="O5596" s="20"/>
      <c r="P5596" s="20" t="s">
        <v>13999</v>
      </c>
      <c r="Q5596" s="20"/>
      <c r="R5596" s="16"/>
      <c r="S5596" s="16"/>
      <c r="T5596" s="16"/>
      <c r="U5596" s="39">
        <f t="shared" si="263"/>
        <v>37.816936819199995</v>
      </c>
    </row>
    <row r="5597" spans="1:21" ht="23.25" customHeight="1">
      <c r="A5597" s="15"/>
      <c r="B5597" s="16" t="s">
        <v>24520</v>
      </c>
      <c r="C5597" s="16" t="s">
        <v>24322</v>
      </c>
      <c r="D5597" s="16" t="s">
        <v>24482</v>
      </c>
      <c r="E5597" s="16" t="s">
        <v>24521</v>
      </c>
      <c r="F5597" s="17"/>
      <c r="G5597" s="18">
        <v>1022</v>
      </c>
      <c r="H5597" s="19">
        <f t="shared" si="261"/>
        <v>31.514114015999997</v>
      </c>
      <c r="I5597" s="16"/>
      <c r="J5597" s="16">
        <f t="shared" si="262"/>
        <v>0</v>
      </c>
      <c r="K5597" s="20" t="s">
        <v>13999</v>
      </c>
      <c r="L5597" s="20"/>
      <c r="M5597" s="20" t="s">
        <v>13999</v>
      </c>
      <c r="N5597" s="20"/>
      <c r="O5597" s="20"/>
      <c r="P5597" s="20" t="s">
        <v>13999</v>
      </c>
      <c r="Q5597" s="20"/>
      <c r="R5597" s="16"/>
      <c r="S5597" s="16"/>
      <c r="T5597" s="16"/>
      <c r="U5597" s="39">
        <f t="shared" si="263"/>
        <v>37.816936819199995</v>
      </c>
    </row>
    <row r="5598" spans="1:21" ht="23.25" customHeight="1">
      <c r="A5598" s="15"/>
      <c r="B5598" s="16" t="s">
        <v>24522</v>
      </c>
      <c r="C5598" s="16" t="s">
        <v>24322</v>
      </c>
      <c r="D5598" s="16" t="s">
        <v>24482</v>
      </c>
      <c r="E5598" s="16" t="s">
        <v>24523</v>
      </c>
      <c r="F5598" s="17"/>
      <c r="G5598" s="18">
        <v>1022</v>
      </c>
      <c r="H5598" s="19">
        <f t="shared" si="261"/>
        <v>31.514114015999997</v>
      </c>
      <c r="I5598" s="16"/>
      <c r="J5598" s="16">
        <f t="shared" si="262"/>
        <v>0</v>
      </c>
      <c r="K5598" s="20" t="s">
        <v>13999</v>
      </c>
      <c r="L5598" s="20"/>
      <c r="M5598" s="20" t="s">
        <v>13999</v>
      </c>
      <c r="N5598" s="20"/>
      <c r="O5598" s="20"/>
      <c r="P5598" s="20" t="s">
        <v>13999</v>
      </c>
      <c r="Q5598" s="20"/>
      <c r="R5598" s="16"/>
      <c r="S5598" s="16"/>
      <c r="T5598" s="16"/>
      <c r="U5598" s="39">
        <f t="shared" si="263"/>
        <v>37.816936819199995</v>
      </c>
    </row>
    <row r="5599" spans="1:21" ht="23.25" customHeight="1">
      <c r="A5599" s="15"/>
      <c r="B5599" s="16" t="s">
        <v>24524</v>
      </c>
      <c r="C5599" s="16" t="s">
        <v>24322</v>
      </c>
      <c r="D5599" s="16" t="s">
        <v>24482</v>
      </c>
      <c r="E5599" s="16" t="s">
        <v>24525</v>
      </c>
      <c r="F5599" s="17"/>
      <c r="G5599" s="18">
        <v>1022</v>
      </c>
      <c r="H5599" s="19">
        <f t="shared" si="261"/>
        <v>31.514114015999997</v>
      </c>
      <c r="I5599" s="16"/>
      <c r="J5599" s="16">
        <f t="shared" si="262"/>
        <v>0</v>
      </c>
      <c r="K5599" s="20" t="s">
        <v>13999</v>
      </c>
      <c r="L5599" s="20"/>
      <c r="M5599" s="20" t="s">
        <v>13999</v>
      </c>
      <c r="N5599" s="20"/>
      <c r="O5599" s="20"/>
      <c r="P5599" s="20" t="s">
        <v>13999</v>
      </c>
      <c r="Q5599" s="20"/>
      <c r="R5599" s="16"/>
      <c r="S5599" s="16"/>
      <c r="T5599" s="16"/>
      <c r="U5599" s="39">
        <f t="shared" si="263"/>
        <v>37.816936819199995</v>
      </c>
    </row>
    <row r="5600" spans="1:21" ht="23.25" customHeight="1">
      <c r="A5600" s="15"/>
      <c r="B5600" s="16" t="s">
        <v>24526</v>
      </c>
      <c r="C5600" s="16" t="s">
        <v>24322</v>
      </c>
      <c r="D5600" s="16" t="s">
        <v>24482</v>
      </c>
      <c r="E5600" s="16" t="s">
        <v>24527</v>
      </c>
      <c r="F5600" s="17"/>
      <c r="G5600" s="18">
        <v>1022</v>
      </c>
      <c r="H5600" s="19">
        <f t="shared" si="261"/>
        <v>31.514114015999997</v>
      </c>
      <c r="I5600" s="16"/>
      <c r="J5600" s="16">
        <f t="shared" si="262"/>
        <v>0</v>
      </c>
      <c r="K5600" s="20" t="s">
        <v>13999</v>
      </c>
      <c r="L5600" s="20"/>
      <c r="M5600" s="20" t="s">
        <v>13999</v>
      </c>
      <c r="N5600" s="20"/>
      <c r="O5600" s="20"/>
      <c r="P5600" s="20" t="s">
        <v>13999</v>
      </c>
      <c r="Q5600" s="20"/>
      <c r="R5600" s="16"/>
      <c r="S5600" s="16"/>
      <c r="T5600" s="16"/>
      <c r="U5600" s="39">
        <f t="shared" si="263"/>
        <v>37.816936819199995</v>
      </c>
    </row>
    <row r="5601" spans="1:21" ht="23.25" customHeight="1">
      <c r="A5601" s="15"/>
      <c r="B5601" s="16" t="s">
        <v>24528</v>
      </c>
      <c r="C5601" s="16" t="s">
        <v>24322</v>
      </c>
      <c r="D5601" s="16" t="s">
        <v>24482</v>
      </c>
      <c r="E5601" s="16" t="s">
        <v>24529</v>
      </c>
      <c r="F5601" s="17"/>
      <c r="G5601" s="22">
        <v>163</v>
      </c>
      <c r="H5601" s="19">
        <f t="shared" si="261"/>
        <v>5.0262236639999998</v>
      </c>
      <c r="I5601" s="16"/>
      <c r="J5601" s="16">
        <f t="shared" si="262"/>
        <v>0</v>
      </c>
      <c r="K5601" s="20" t="s">
        <v>13999</v>
      </c>
      <c r="L5601" s="20"/>
      <c r="M5601" s="20" t="s">
        <v>13999</v>
      </c>
      <c r="N5601" s="20"/>
      <c r="O5601" s="20" t="s">
        <v>13999</v>
      </c>
      <c r="P5601" s="20" t="s">
        <v>13999</v>
      </c>
      <c r="Q5601" s="20" t="s">
        <v>13999</v>
      </c>
      <c r="R5601" s="16"/>
      <c r="S5601" s="16"/>
      <c r="T5601" s="16"/>
      <c r="U5601" s="39">
        <f t="shared" si="263"/>
        <v>6.0314683967999994</v>
      </c>
    </row>
    <row r="5602" spans="1:21" ht="23.25" customHeight="1">
      <c r="A5602" s="15"/>
      <c r="B5602" s="16" t="s">
        <v>24530</v>
      </c>
      <c r="C5602" s="16" t="s">
        <v>24322</v>
      </c>
      <c r="D5602" s="16" t="s">
        <v>24482</v>
      </c>
      <c r="E5602" s="16" t="s">
        <v>24531</v>
      </c>
      <c r="F5602" s="17"/>
      <c r="G5602" s="22">
        <v>163</v>
      </c>
      <c r="H5602" s="19">
        <f t="shared" si="261"/>
        <v>5.0262236639999998</v>
      </c>
      <c r="I5602" s="16"/>
      <c r="J5602" s="16">
        <f t="shared" si="262"/>
        <v>0</v>
      </c>
      <c r="K5602" s="20" t="s">
        <v>13999</v>
      </c>
      <c r="L5602" s="20" t="s">
        <v>13999</v>
      </c>
      <c r="M5602" s="20" t="s">
        <v>13999</v>
      </c>
      <c r="N5602" s="20" t="s">
        <v>13999</v>
      </c>
      <c r="O5602" s="20"/>
      <c r="P5602" s="20" t="s">
        <v>13999</v>
      </c>
      <c r="Q5602" s="20" t="s">
        <v>13999</v>
      </c>
      <c r="R5602" s="16"/>
      <c r="S5602" s="16"/>
      <c r="T5602" s="16"/>
      <c r="U5602" s="39">
        <f t="shared" si="263"/>
        <v>6.0314683967999994</v>
      </c>
    </row>
    <row r="5603" spans="1:21" ht="23.25" customHeight="1">
      <c r="A5603" s="15"/>
      <c r="B5603" s="16" t="s">
        <v>24532</v>
      </c>
      <c r="C5603" s="16" t="s">
        <v>24322</v>
      </c>
      <c r="D5603" s="16" t="s">
        <v>24482</v>
      </c>
      <c r="E5603" s="16" t="s">
        <v>24533</v>
      </c>
      <c r="F5603" s="17"/>
      <c r="G5603" s="22">
        <v>163</v>
      </c>
      <c r="H5603" s="19">
        <f t="shared" si="261"/>
        <v>5.0262236639999998</v>
      </c>
      <c r="I5603" s="16"/>
      <c r="J5603" s="16">
        <f t="shared" si="262"/>
        <v>0</v>
      </c>
      <c r="K5603" s="20" t="s">
        <v>13999</v>
      </c>
      <c r="L5603" s="20" t="s">
        <v>13999</v>
      </c>
      <c r="M5603" s="20" t="s">
        <v>13999</v>
      </c>
      <c r="N5603" s="20" t="s">
        <v>13999</v>
      </c>
      <c r="O5603" s="20" t="s">
        <v>13999</v>
      </c>
      <c r="P5603" s="20" t="s">
        <v>13999</v>
      </c>
      <c r="Q5603" s="20" t="s">
        <v>13999</v>
      </c>
      <c r="R5603" s="16"/>
      <c r="S5603" s="16"/>
      <c r="T5603" s="16"/>
      <c r="U5603" s="39">
        <f t="shared" si="263"/>
        <v>6.0314683967999994</v>
      </c>
    </row>
    <row r="5604" spans="1:21" ht="23.25" customHeight="1">
      <c r="A5604" s="15"/>
      <c r="B5604" s="16" t="s">
        <v>24534</v>
      </c>
      <c r="C5604" s="16" t="s">
        <v>24322</v>
      </c>
      <c r="D5604" s="16" t="s">
        <v>24482</v>
      </c>
      <c r="E5604" s="16" t="s">
        <v>24535</v>
      </c>
      <c r="F5604" s="17"/>
      <c r="G5604" s="22">
        <v>163</v>
      </c>
      <c r="H5604" s="19">
        <f t="shared" si="261"/>
        <v>5.0262236639999998</v>
      </c>
      <c r="I5604" s="16"/>
      <c r="J5604" s="16">
        <f t="shared" si="262"/>
        <v>0</v>
      </c>
      <c r="K5604" s="20" t="s">
        <v>14000</v>
      </c>
      <c r="L5604" s="20" t="s">
        <v>13999</v>
      </c>
      <c r="M5604" s="20" t="s">
        <v>13999</v>
      </c>
      <c r="N5604" s="20" t="s">
        <v>13999</v>
      </c>
      <c r="O5604" s="20" t="s">
        <v>13999</v>
      </c>
      <c r="P5604" s="20" t="s">
        <v>13999</v>
      </c>
      <c r="Q5604" s="20" t="s">
        <v>13999</v>
      </c>
      <c r="R5604" s="16"/>
      <c r="S5604" s="16"/>
      <c r="T5604" s="16"/>
      <c r="U5604" s="39">
        <f t="shared" si="263"/>
        <v>6.0314683967999994</v>
      </c>
    </row>
    <row r="5605" spans="1:21" ht="23.25" customHeight="1">
      <c r="A5605" s="15"/>
      <c r="B5605" s="16" t="s">
        <v>24536</v>
      </c>
      <c r="C5605" s="16" t="s">
        <v>24322</v>
      </c>
      <c r="D5605" s="16" t="s">
        <v>24482</v>
      </c>
      <c r="E5605" s="16" t="s">
        <v>24537</v>
      </c>
      <c r="F5605" s="17"/>
      <c r="G5605" s="22">
        <v>723</v>
      </c>
      <c r="H5605" s="19">
        <f t="shared" si="261"/>
        <v>22.294231344</v>
      </c>
      <c r="I5605" s="16"/>
      <c r="J5605" s="16">
        <f t="shared" si="262"/>
        <v>0</v>
      </c>
      <c r="K5605" s="20" t="s">
        <v>13999</v>
      </c>
      <c r="L5605" s="20"/>
      <c r="M5605" s="20" t="s">
        <v>13999</v>
      </c>
      <c r="N5605" s="20"/>
      <c r="O5605" s="20"/>
      <c r="P5605" s="20" t="s">
        <v>13999</v>
      </c>
      <c r="Q5605" s="20"/>
      <c r="R5605" s="16"/>
      <c r="S5605" s="16"/>
      <c r="T5605" s="16"/>
      <c r="U5605" s="39">
        <f t="shared" si="263"/>
        <v>26.753077612799999</v>
      </c>
    </row>
    <row r="5606" spans="1:21" ht="23.25" customHeight="1">
      <c r="A5606" s="15"/>
      <c r="B5606" s="16" t="s">
        <v>24538</v>
      </c>
      <c r="C5606" s="16" t="s">
        <v>24322</v>
      </c>
      <c r="D5606" s="16" t="s">
        <v>24482</v>
      </c>
      <c r="E5606" s="16" t="s">
        <v>24539</v>
      </c>
      <c r="F5606" s="17"/>
      <c r="G5606" s="22">
        <v>658</v>
      </c>
      <c r="H5606" s="19">
        <f t="shared" si="261"/>
        <v>20.289909024000007</v>
      </c>
      <c r="I5606" s="16"/>
      <c r="J5606" s="16">
        <f t="shared" si="262"/>
        <v>0</v>
      </c>
      <c r="K5606" s="20" t="s">
        <v>13999</v>
      </c>
      <c r="L5606" s="20"/>
      <c r="M5606" s="20" t="s">
        <v>13999</v>
      </c>
      <c r="N5606" s="20"/>
      <c r="O5606" s="20"/>
      <c r="P5606" s="20" t="s">
        <v>13999</v>
      </c>
      <c r="Q5606" s="20"/>
      <c r="R5606" s="16"/>
      <c r="S5606" s="16"/>
      <c r="T5606" s="16"/>
      <c r="U5606" s="39">
        <f t="shared" si="263"/>
        <v>24.347890828800008</v>
      </c>
    </row>
    <row r="5607" spans="1:21" ht="23.25" customHeight="1">
      <c r="A5607" s="15"/>
      <c r="B5607" s="16" t="s">
        <v>24540</v>
      </c>
      <c r="C5607" s="16" t="s">
        <v>24322</v>
      </c>
      <c r="D5607" s="16" t="s">
        <v>24482</v>
      </c>
      <c r="E5607" s="16" t="s">
        <v>24541</v>
      </c>
      <c r="F5607" s="17"/>
      <c r="G5607" s="22">
        <v>642</v>
      </c>
      <c r="H5607" s="19">
        <f t="shared" si="261"/>
        <v>19.796537376</v>
      </c>
      <c r="I5607" s="16"/>
      <c r="J5607" s="16">
        <f t="shared" si="262"/>
        <v>0</v>
      </c>
      <c r="K5607" s="20" t="s">
        <v>13999</v>
      </c>
      <c r="L5607" s="20"/>
      <c r="M5607" s="20" t="s">
        <v>13999</v>
      </c>
      <c r="N5607" s="20"/>
      <c r="O5607" s="20"/>
      <c r="P5607" s="20" t="s">
        <v>13999</v>
      </c>
      <c r="Q5607" s="20"/>
      <c r="R5607" s="16"/>
      <c r="S5607" s="16"/>
      <c r="T5607" s="16"/>
      <c r="U5607" s="39">
        <f t="shared" si="263"/>
        <v>23.755844851199999</v>
      </c>
    </row>
    <row r="5608" spans="1:21" ht="23.25" customHeight="1">
      <c r="A5608" s="15"/>
      <c r="B5608" s="16" t="s">
        <v>24542</v>
      </c>
      <c r="C5608" s="16" t="s">
        <v>24322</v>
      </c>
      <c r="D5608" s="16" t="s">
        <v>24482</v>
      </c>
      <c r="E5608" s="16" t="s">
        <v>24543</v>
      </c>
      <c r="F5608" s="17"/>
      <c r="G5608" s="22">
        <v>625</v>
      </c>
      <c r="H5608" s="19">
        <f t="shared" si="261"/>
        <v>19.27233</v>
      </c>
      <c r="I5608" s="16"/>
      <c r="J5608" s="16">
        <f t="shared" si="262"/>
        <v>0</v>
      </c>
      <c r="K5608" s="20" t="s">
        <v>13999</v>
      </c>
      <c r="L5608" s="20"/>
      <c r="M5608" s="20" t="s">
        <v>13999</v>
      </c>
      <c r="N5608" s="20"/>
      <c r="O5608" s="20"/>
      <c r="P5608" s="20" t="s">
        <v>13999</v>
      </c>
      <c r="Q5608" s="20"/>
      <c r="R5608" s="16"/>
      <c r="S5608" s="16"/>
      <c r="T5608" s="16"/>
      <c r="U5608" s="39">
        <f t="shared" si="263"/>
        <v>23.126795999999999</v>
      </c>
    </row>
    <row r="5609" spans="1:21" ht="23.25" customHeight="1">
      <c r="A5609" s="15"/>
      <c r="B5609" s="16" t="s">
        <v>24544</v>
      </c>
      <c r="C5609" s="16" t="s">
        <v>24322</v>
      </c>
      <c r="D5609" s="16" t="s">
        <v>24482</v>
      </c>
      <c r="E5609" s="16" t="s">
        <v>24545</v>
      </c>
      <c r="F5609" s="17"/>
      <c r="G5609" s="22">
        <v>625</v>
      </c>
      <c r="H5609" s="19">
        <f t="shared" si="261"/>
        <v>19.27233</v>
      </c>
      <c r="I5609" s="16"/>
      <c r="J5609" s="16">
        <f t="shared" si="262"/>
        <v>0</v>
      </c>
      <c r="K5609" s="20" t="s">
        <v>13999</v>
      </c>
      <c r="L5609" s="20"/>
      <c r="M5609" s="20" t="s">
        <v>13999</v>
      </c>
      <c r="N5609" s="20"/>
      <c r="O5609" s="20"/>
      <c r="P5609" s="20" t="s">
        <v>13999</v>
      </c>
      <c r="Q5609" s="20"/>
      <c r="R5609" s="16"/>
      <c r="S5609" s="16"/>
      <c r="T5609" s="16"/>
      <c r="U5609" s="39">
        <f t="shared" si="263"/>
        <v>23.126795999999999</v>
      </c>
    </row>
    <row r="5610" spans="1:21" ht="23.25" customHeight="1">
      <c r="A5610" s="15"/>
      <c r="B5610" s="16" t="s">
        <v>24546</v>
      </c>
      <c r="C5610" s="16" t="s">
        <v>24322</v>
      </c>
      <c r="D5610" s="16" t="s">
        <v>24482</v>
      </c>
      <c r="E5610" s="16" t="s">
        <v>24545</v>
      </c>
      <c r="F5610" s="17"/>
      <c r="G5610" s="22">
        <v>625</v>
      </c>
      <c r="H5610" s="19">
        <f t="shared" si="261"/>
        <v>19.27233</v>
      </c>
      <c r="I5610" s="16"/>
      <c r="J5610" s="16">
        <f t="shared" si="262"/>
        <v>0</v>
      </c>
      <c r="K5610" s="20" t="s">
        <v>13999</v>
      </c>
      <c r="L5610" s="20"/>
      <c r="M5610" s="20" t="s">
        <v>13999</v>
      </c>
      <c r="N5610" s="20"/>
      <c r="O5610" s="20"/>
      <c r="P5610" s="20" t="s">
        <v>13999</v>
      </c>
      <c r="Q5610" s="20"/>
      <c r="R5610" s="16"/>
      <c r="S5610" s="16"/>
      <c r="T5610" s="16"/>
      <c r="U5610" s="39">
        <f t="shared" si="263"/>
        <v>23.126795999999999</v>
      </c>
    </row>
    <row r="5611" spans="1:21" ht="23.25" customHeight="1">
      <c r="A5611" s="15"/>
      <c r="B5611" s="16" t="s">
        <v>24547</v>
      </c>
      <c r="C5611" s="16" t="s">
        <v>24322</v>
      </c>
      <c r="D5611" s="16" t="s">
        <v>24482</v>
      </c>
      <c r="E5611" s="16" t="s">
        <v>24545</v>
      </c>
      <c r="F5611" s="17"/>
      <c r="G5611" s="22">
        <v>625</v>
      </c>
      <c r="H5611" s="19">
        <f t="shared" si="261"/>
        <v>19.27233</v>
      </c>
      <c r="I5611" s="16"/>
      <c r="J5611" s="16">
        <f t="shared" si="262"/>
        <v>0</v>
      </c>
      <c r="K5611" s="20" t="s">
        <v>13999</v>
      </c>
      <c r="L5611" s="20"/>
      <c r="M5611" s="20" t="s">
        <v>13999</v>
      </c>
      <c r="N5611" s="20"/>
      <c r="O5611" s="20"/>
      <c r="P5611" s="20" t="s">
        <v>13999</v>
      </c>
      <c r="Q5611" s="20"/>
      <c r="R5611" s="16"/>
      <c r="S5611" s="16"/>
      <c r="T5611" s="16"/>
      <c r="U5611" s="39">
        <f t="shared" si="263"/>
        <v>23.126795999999999</v>
      </c>
    </row>
    <row r="5612" spans="1:21" ht="23.25" customHeight="1">
      <c r="A5612" s="15"/>
      <c r="B5612" s="16" t="s">
        <v>24548</v>
      </c>
      <c r="C5612" s="16" t="s">
        <v>24322</v>
      </c>
      <c r="D5612" s="16" t="s">
        <v>24482</v>
      </c>
      <c r="E5612" s="16" t="s">
        <v>24549</v>
      </c>
      <c r="F5612" s="17"/>
      <c r="G5612" s="22">
        <v>625</v>
      </c>
      <c r="H5612" s="19">
        <f t="shared" si="261"/>
        <v>19.27233</v>
      </c>
      <c r="I5612" s="16"/>
      <c r="J5612" s="16">
        <f t="shared" si="262"/>
        <v>0</v>
      </c>
      <c r="K5612" s="20" t="s">
        <v>13999</v>
      </c>
      <c r="L5612" s="20"/>
      <c r="M5612" s="20" t="s">
        <v>13999</v>
      </c>
      <c r="N5612" s="20"/>
      <c r="O5612" s="20"/>
      <c r="P5612" s="20" t="s">
        <v>13999</v>
      </c>
      <c r="Q5612" s="20"/>
      <c r="R5612" s="16"/>
      <c r="S5612" s="16"/>
      <c r="T5612" s="16"/>
      <c r="U5612" s="39">
        <f t="shared" si="263"/>
        <v>23.126795999999999</v>
      </c>
    </row>
    <row r="5613" spans="1:21" ht="23.25" customHeight="1">
      <c r="A5613" s="15"/>
      <c r="B5613" s="21" t="s">
        <v>24550</v>
      </c>
      <c r="C5613" s="16" t="s">
        <v>24322</v>
      </c>
      <c r="D5613" s="16" t="s">
        <v>24482</v>
      </c>
      <c r="E5613" s="16" t="s">
        <v>24551</v>
      </c>
      <c r="F5613" s="17"/>
      <c r="G5613" s="22">
        <v>178</v>
      </c>
      <c r="H5613" s="19">
        <f t="shared" si="261"/>
        <v>5.4887595840000012</v>
      </c>
      <c r="I5613" s="16"/>
      <c r="J5613" s="16">
        <f t="shared" si="262"/>
        <v>0</v>
      </c>
      <c r="K5613" s="20" t="s">
        <v>13999</v>
      </c>
      <c r="L5613" s="20" t="s">
        <v>13999</v>
      </c>
      <c r="M5613" s="20" t="s">
        <v>13999</v>
      </c>
      <c r="N5613" s="20" t="s">
        <v>13999</v>
      </c>
      <c r="O5613" s="20" t="s">
        <v>13999</v>
      </c>
      <c r="P5613" s="20" t="s">
        <v>13999</v>
      </c>
      <c r="Q5613" s="20" t="s">
        <v>13999</v>
      </c>
      <c r="R5613" s="16"/>
      <c r="S5613" s="16" t="s">
        <v>14079</v>
      </c>
      <c r="T5613" s="16"/>
      <c r="U5613" s="39">
        <f t="shared" si="263"/>
        <v>6.5865115008000013</v>
      </c>
    </row>
    <row r="5614" spans="1:21" ht="23.25" customHeight="1">
      <c r="A5614" s="15"/>
      <c r="B5614" s="21" t="s">
        <v>24552</v>
      </c>
      <c r="C5614" s="16" t="s">
        <v>24322</v>
      </c>
      <c r="D5614" s="16" t="s">
        <v>24482</v>
      </c>
      <c r="E5614" s="16" t="s">
        <v>24487</v>
      </c>
      <c r="F5614" s="17"/>
      <c r="G5614" s="22">
        <v>161</v>
      </c>
      <c r="H5614" s="19">
        <f t="shared" si="261"/>
        <v>4.9645522079999997</v>
      </c>
      <c r="I5614" s="16"/>
      <c r="J5614" s="16">
        <f t="shared" si="262"/>
        <v>0</v>
      </c>
      <c r="K5614" s="20" t="s">
        <v>13999</v>
      </c>
      <c r="L5614" s="20" t="s">
        <v>13999</v>
      </c>
      <c r="M5614" s="20" t="s">
        <v>13999</v>
      </c>
      <c r="N5614" s="20" t="s">
        <v>13999</v>
      </c>
      <c r="O5614" s="20" t="s">
        <v>13999</v>
      </c>
      <c r="P5614" s="20" t="s">
        <v>13999</v>
      </c>
      <c r="Q5614" s="20" t="s">
        <v>13999</v>
      </c>
      <c r="R5614" s="16"/>
      <c r="S5614" s="16" t="s">
        <v>14079</v>
      </c>
      <c r="T5614" s="16"/>
      <c r="U5614" s="39">
        <f t="shared" si="263"/>
        <v>5.9574626495999992</v>
      </c>
    </row>
    <row r="5615" spans="1:21" ht="23.25" customHeight="1">
      <c r="A5615" s="15"/>
      <c r="B5615" s="21" t="s">
        <v>24553</v>
      </c>
      <c r="C5615" s="16" t="s">
        <v>24322</v>
      </c>
      <c r="D5615" s="16" t="s">
        <v>24482</v>
      </c>
      <c r="E5615" s="16" t="s">
        <v>24554</v>
      </c>
      <c r="F5615" s="17"/>
      <c r="G5615" s="22">
        <v>156</v>
      </c>
      <c r="H5615" s="19">
        <f t="shared" si="261"/>
        <v>4.8103735680000002</v>
      </c>
      <c r="I5615" s="16"/>
      <c r="J5615" s="16">
        <f t="shared" si="262"/>
        <v>0</v>
      </c>
      <c r="K5615" s="20" t="s">
        <v>13999</v>
      </c>
      <c r="L5615" s="20" t="s">
        <v>13999</v>
      </c>
      <c r="M5615" s="20" t="s">
        <v>13999</v>
      </c>
      <c r="N5615" s="20" t="s">
        <v>13999</v>
      </c>
      <c r="O5615" s="20" t="s">
        <v>13999</v>
      </c>
      <c r="P5615" s="20" t="s">
        <v>13999</v>
      </c>
      <c r="Q5615" s="20" t="s">
        <v>13999</v>
      </c>
      <c r="R5615" s="16"/>
      <c r="S5615" s="16" t="s">
        <v>14079</v>
      </c>
      <c r="T5615" s="16"/>
      <c r="U5615" s="39">
        <f t="shared" si="263"/>
        <v>5.7724482816</v>
      </c>
    </row>
    <row r="5616" spans="1:21" ht="23.25" customHeight="1">
      <c r="A5616" s="15"/>
      <c r="B5616" s="21" t="s">
        <v>24555</v>
      </c>
      <c r="C5616" s="16" t="s">
        <v>24322</v>
      </c>
      <c r="D5616" s="16" t="s">
        <v>24482</v>
      </c>
      <c r="E5616" s="16" t="s">
        <v>24556</v>
      </c>
      <c r="F5616" s="17"/>
      <c r="G5616" s="22">
        <v>156</v>
      </c>
      <c r="H5616" s="19">
        <f t="shared" si="261"/>
        <v>4.8103735680000002</v>
      </c>
      <c r="I5616" s="16"/>
      <c r="J5616" s="16">
        <f t="shared" si="262"/>
        <v>0</v>
      </c>
      <c r="K5616" s="20" t="s">
        <v>13999</v>
      </c>
      <c r="L5616" s="20" t="s">
        <v>13999</v>
      </c>
      <c r="M5616" s="20" t="s">
        <v>13999</v>
      </c>
      <c r="N5616" s="20" t="s">
        <v>13999</v>
      </c>
      <c r="O5616" s="20"/>
      <c r="P5616" s="20" t="s">
        <v>13999</v>
      </c>
      <c r="Q5616" s="20" t="s">
        <v>13999</v>
      </c>
      <c r="R5616" s="16"/>
      <c r="S5616" s="16" t="s">
        <v>14079</v>
      </c>
      <c r="T5616" s="16"/>
      <c r="U5616" s="39">
        <f t="shared" si="263"/>
        <v>5.7724482816</v>
      </c>
    </row>
    <row r="5617" spans="1:21" ht="23.25" customHeight="1">
      <c r="A5617" s="15"/>
      <c r="B5617" s="21" t="s">
        <v>24557</v>
      </c>
      <c r="C5617" s="16" t="s">
        <v>24322</v>
      </c>
      <c r="D5617" s="16" t="s">
        <v>24482</v>
      </c>
      <c r="E5617" s="16" t="s">
        <v>24558</v>
      </c>
      <c r="F5617" s="17"/>
      <c r="G5617" s="22">
        <v>156</v>
      </c>
      <c r="H5617" s="19">
        <f t="shared" si="261"/>
        <v>4.8103735680000002</v>
      </c>
      <c r="I5617" s="16"/>
      <c r="J5617" s="16">
        <f t="shared" si="262"/>
        <v>0</v>
      </c>
      <c r="K5617" s="20" t="s">
        <v>13999</v>
      </c>
      <c r="L5617" s="20" t="s">
        <v>13999</v>
      </c>
      <c r="M5617" s="20" t="s">
        <v>13999</v>
      </c>
      <c r="N5617" s="20" t="s">
        <v>13999</v>
      </c>
      <c r="O5617" s="20" t="s">
        <v>13999</v>
      </c>
      <c r="P5617" s="20" t="s">
        <v>13999</v>
      </c>
      <c r="Q5617" s="20" t="s">
        <v>13999</v>
      </c>
      <c r="R5617" s="16"/>
      <c r="S5617" s="16" t="s">
        <v>14079</v>
      </c>
      <c r="T5617" s="16"/>
      <c r="U5617" s="39">
        <f t="shared" si="263"/>
        <v>5.7724482816</v>
      </c>
    </row>
    <row r="5618" spans="1:21" ht="23.25" customHeight="1">
      <c r="A5618" s="15"/>
      <c r="B5618" s="21" t="s">
        <v>24559</v>
      </c>
      <c r="C5618" s="16" t="s">
        <v>24322</v>
      </c>
      <c r="D5618" s="16" t="s">
        <v>24482</v>
      </c>
      <c r="E5618" s="16" t="s">
        <v>24537</v>
      </c>
      <c r="F5618" s="17"/>
      <c r="G5618" s="22">
        <v>600</v>
      </c>
      <c r="H5618" s="19">
        <f t="shared" si="261"/>
        <v>18.5014368</v>
      </c>
      <c r="I5618" s="16"/>
      <c r="J5618" s="16">
        <f t="shared" si="262"/>
        <v>0</v>
      </c>
      <c r="K5618" s="20" t="s">
        <v>13999</v>
      </c>
      <c r="L5618" s="20" t="s">
        <v>13999</v>
      </c>
      <c r="M5618" s="20" t="s">
        <v>13999</v>
      </c>
      <c r="N5618" s="20"/>
      <c r="O5618" s="20"/>
      <c r="P5618" s="20" t="s">
        <v>13999</v>
      </c>
      <c r="Q5618" s="20"/>
      <c r="R5618" s="16"/>
      <c r="S5618" s="16" t="s">
        <v>17748</v>
      </c>
      <c r="T5618" s="16"/>
      <c r="U5618" s="39">
        <f t="shared" si="263"/>
        <v>22.201724160000001</v>
      </c>
    </row>
    <row r="5619" spans="1:21" ht="23.25" customHeight="1">
      <c r="A5619" s="15"/>
      <c r="B5619" s="21" t="s">
        <v>24560</v>
      </c>
      <c r="C5619" s="16" t="s">
        <v>24322</v>
      </c>
      <c r="D5619" s="16" t="s">
        <v>24482</v>
      </c>
      <c r="E5619" s="16" t="s">
        <v>24539</v>
      </c>
      <c r="F5619" s="17"/>
      <c r="G5619" s="22">
        <v>535</v>
      </c>
      <c r="H5619" s="19">
        <f t="shared" si="261"/>
        <v>16.497114480000004</v>
      </c>
      <c r="I5619" s="16"/>
      <c r="J5619" s="16">
        <f t="shared" si="262"/>
        <v>0</v>
      </c>
      <c r="K5619" s="20" t="s">
        <v>13999</v>
      </c>
      <c r="L5619" s="20"/>
      <c r="M5619" s="20" t="s">
        <v>13999</v>
      </c>
      <c r="N5619" s="20"/>
      <c r="O5619" s="20"/>
      <c r="P5619" s="20" t="s">
        <v>13999</v>
      </c>
      <c r="Q5619" s="20"/>
      <c r="R5619" s="16"/>
      <c r="S5619" s="16" t="s">
        <v>17748</v>
      </c>
      <c r="T5619" s="16"/>
      <c r="U5619" s="39">
        <f t="shared" si="263"/>
        <v>19.796537376000003</v>
      </c>
    </row>
    <row r="5620" spans="1:21" ht="23.25" customHeight="1">
      <c r="A5620" s="15"/>
      <c r="B5620" s="21" t="s">
        <v>24561</v>
      </c>
      <c r="C5620" s="16" t="s">
        <v>24322</v>
      </c>
      <c r="D5620" s="16" t="s">
        <v>24482</v>
      </c>
      <c r="E5620" s="16" t="s">
        <v>24541</v>
      </c>
      <c r="F5620" s="17"/>
      <c r="G5620" s="22">
        <v>519</v>
      </c>
      <c r="H5620" s="19">
        <f t="shared" si="261"/>
        <v>16.003742832000004</v>
      </c>
      <c r="I5620" s="16"/>
      <c r="J5620" s="16">
        <f t="shared" si="262"/>
        <v>0</v>
      </c>
      <c r="K5620" s="20" t="s">
        <v>13999</v>
      </c>
      <c r="L5620" s="20"/>
      <c r="M5620" s="20" t="s">
        <v>13999</v>
      </c>
      <c r="N5620" s="20"/>
      <c r="O5620" s="20"/>
      <c r="P5620" s="20" t="s">
        <v>13999</v>
      </c>
      <c r="Q5620" s="20"/>
      <c r="R5620" s="16"/>
      <c r="S5620" s="16" t="s">
        <v>17748</v>
      </c>
      <c r="T5620" s="16"/>
      <c r="U5620" s="39">
        <f t="shared" si="263"/>
        <v>19.204491398400005</v>
      </c>
    </row>
    <row r="5621" spans="1:21" ht="23.25" customHeight="1">
      <c r="A5621" s="15"/>
      <c r="B5621" s="21" t="s">
        <v>24562</v>
      </c>
      <c r="C5621" s="16" t="s">
        <v>24322</v>
      </c>
      <c r="D5621" s="16" t="s">
        <v>24482</v>
      </c>
      <c r="E5621" s="16" t="s">
        <v>24543</v>
      </c>
      <c r="F5621" s="17"/>
      <c r="G5621" s="22">
        <v>502</v>
      </c>
      <c r="H5621" s="19">
        <f t="shared" si="261"/>
        <v>15.479535456000002</v>
      </c>
      <c r="I5621" s="16"/>
      <c r="J5621" s="16">
        <f t="shared" si="262"/>
        <v>0</v>
      </c>
      <c r="K5621" s="20" t="s">
        <v>13999</v>
      </c>
      <c r="L5621" s="20"/>
      <c r="M5621" s="20" t="s">
        <v>13999</v>
      </c>
      <c r="N5621" s="20"/>
      <c r="O5621" s="20"/>
      <c r="P5621" s="20" t="s">
        <v>13999</v>
      </c>
      <c r="Q5621" s="20"/>
      <c r="R5621" s="16"/>
      <c r="S5621" s="16" t="s">
        <v>17748</v>
      </c>
      <c r="T5621" s="16"/>
      <c r="U5621" s="39">
        <f t="shared" si="263"/>
        <v>18.575442547200002</v>
      </c>
    </row>
    <row r="5622" spans="1:21" ht="23.25" customHeight="1">
      <c r="A5622" s="15"/>
      <c r="B5622" s="21" t="s">
        <v>24563</v>
      </c>
      <c r="C5622" s="16" t="s">
        <v>24322</v>
      </c>
      <c r="D5622" s="16" t="s">
        <v>24482</v>
      </c>
      <c r="E5622" s="16" t="s">
        <v>24545</v>
      </c>
      <c r="F5622" s="17"/>
      <c r="G5622" s="22">
        <v>502</v>
      </c>
      <c r="H5622" s="19">
        <f t="shared" si="261"/>
        <v>15.479535456000002</v>
      </c>
      <c r="I5622" s="16"/>
      <c r="J5622" s="16">
        <f t="shared" si="262"/>
        <v>0</v>
      </c>
      <c r="K5622" s="20" t="s">
        <v>13999</v>
      </c>
      <c r="L5622" s="20"/>
      <c r="M5622" s="20" t="s">
        <v>13999</v>
      </c>
      <c r="N5622" s="20"/>
      <c r="O5622" s="20"/>
      <c r="P5622" s="20" t="s">
        <v>13999</v>
      </c>
      <c r="Q5622" s="20"/>
      <c r="R5622" s="16"/>
      <c r="S5622" s="16" t="s">
        <v>17748</v>
      </c>
      <c r="T5622" s="16"/>
      <c r="U5622" s="39">
        <f t="shared" si="263"/>
        <v>18.575442547200002</v>
      </c>
    </row>
    <row r="5623" spans="1:21" ht="23.25" customHeight="1">
      <c r="A5623" s="15"/>
      <c r="B5623" s="21" t="s">
        <v>24564</v>
      </c>
      <c r="C5623" s="16" t="s">
        <v>24322</v>
      </c>
      <c r="D5623" s="16" t="s">
        <v>24482</v>
      </c>
      <c r="E5623" s="16" t="s">
        <v>24549</v>
      </c>
      <c r="F5623" s="17"/>
      <c r="G5623" s="22">
        <v>502</v>
      </c>
      <c r="H5623" s="19">
        <f t="shared" si="261"/>
        <v>15.479535456000002</v>
      </c>
      <c r="I5623" s="16"/>
      <c r="J5623" s="16">
        <f t="shared" si="262"/>
        <v>0</v>
      </c>
      <c r="K5623" s="20" t="s">
        <v>13999</v>
      </c>
      <c r="L5623" s="20"/>
      <c r="M5623" s="20" t="s">
        <v>13999</v>
      </c>
      <c r="N5623" s="20"/>
      <c r="O5623" s="20"/>
      <c r="P5623" s="20" t="s">
        <v>13999</v>
      </c>
      <c r="Q5623" s="20"/>
      <c r="R5623" s="16"/>
      <c r="S5623" s="16" t="s">
        <v>17748</v>
      </c>
      <c r="T5623" s="16"/>
      <c r="U5623" s="39">
        <f t="shared" si="263"/>
        <v>18.575442547200002</v>
      </c>
    </row>
    <row r="5624" spans="1:21" ht="23.25" customHeight="1">
      <c r="A5624" s="15"/>
      <c r="B5624" s="21" t="s">
        <v>24565</v>
      </c>
      <c r="C5624" s="16" t="s">
        <v>24322</v>
      </c>
      <c r="D5624" s="16" t="s">
        <v>24482</v>
      </c>
      <c r="E5624" s="16" t="s">
        <v>24566</v>
      </c>
      <c r="F5624" s="17"/>
      <c r="G5624" s="22">
        <v>502</v>
      </c>
      <c r="H5624" s="19">
        <f t="shared" si="261"/>
        <v>15.479535456000002</v>
      </c>
      <c r="I5624" s="16"/>
      <c r="J5624" s="16">
        <f t="shared" si="262"/>
        <v>0</v>
      </c>
      <c r="K5624" s="20" t="s">
        <v>13999</v>
      </c>
      <c r="L5624" s="20"/>
      <c r="M5624" s="20" t="s">
        <v>13999</v>
      </c>
      <c r="N5624" s="20"/>
      <c r="O5624" s="20"/>
      <c r="P5624" s="20" t="s">
        <v>13999</v>
      </c>
      <c r="Q5624" s="20"/>
      <c r="R5624" s="16"/>
      <c r="S5624" s="16" t="s">
        <v>17748</v>
      </c>
      <c r="T5624" s="16"/>
      <c r="U5624" s="39">
        <f t="shared" si="263"/>
        <v>18.575442547200002</v>
      </c>
    </row>
    <row r="5625" spans="1:21" ht="23.25" customHeight="1">
      <c r="A5625" s="15"/>
      <c r="B5625" s="21" t="s">
        <v>24567</v>
      </c>
      <c r="C5625" s="16" t="s">
        <v>24322</v>
      </c>
      <c r="D5625" s="16" t="s">
        <v>24482</v>
      </c>
      <c r="E5625" s="16" t="s">
        <v>24568</v>
      </c>
      <c r="F5625" s="17"/>
      <c r="G5625" s="22">
        <v>502</v>
      </c>
      <c r="H5625" s="19">
        <f t="shared" si="261"/>
        <v>15.479535456000002</v>
      </c>
      <c r="I5625" s="16"/>
      <c r="J5625" s="16">
        <f t="shared" si="262"/>
        <v>0</v>
      </c>
      <c r="K5625" s="20" t="s">
        <v>13999</v>
      </c>
      <c r="L5625" s="20"/>
      <c r="M5625" s="20" t="s">
        <v>13999</v>
      </c>
      <c r="N5625" s="20"/>
      <c r="O5625" s="20"/>
      <c r="P5625" s="20" t="s">
        <v>13999</v>
      </c>
      <c r="Q5625" s="20"/>
      <c r="R5625" s="16"/>
      <c r="S5625" s="16" t="s">
        <v>17748</v>
      </c>
      <c r="T5625" s="16"/>
      <c r="U5625" s="39">
        <f t="shared" si="263"/>
        <v>18.575442547200002</v>
      </c>
    </row>
    <row r="5626" spans="1:21" ht="34.5" customHeight="1">
      <c r="A5626" s="15"/>
      <c r="B5626" s="21" t="s">
        <v>24569</v>
      </c>
      <c r="C5626" s="16" t="s">
        <v>24322</v>
      </c>
      <c r="D5626" s="16" t="s">
        <v>24570</v>
      </c>
      <c r="E5626" s="16" t="s">
        <v>24571</v>
      </c>
      <c r="F5626" s="17"/>
      <c r="G5626" s="22">
        <v>281</v>
      </c>
      <c r="H5626" s="19">
        <f t="shared" si="261"/>
        <v>8.6648395679999997</v>
      </c>
      <c r="I5626" s="16"/>
      <c r="J5626" s="16">
        <f t="shared" si="262"/>
        <v>0</v>
      </c>
      <c r="K5626" s="20" t="s">
        <v>13999</v>
      </c>
      <c r="L5626" s="20" t="s">
        <v>13999</v>
      </c>
      <c r="M5626" s="20" t="s">
        <v>13999</v>
      </c>
      <c r="N5626" s="20" t="s">
        <v>13999</v>
      </c>
      <c r="O5626" s="20" t="s">
        <v>13999</v>
      </c>
      <c r="P5626" s="20" t="s">
        <v>13999</v>
      </c>
      <c r="Q5626" s="20" t="s">
        <v>13999</v>
      </c>
      <c r="R5626" s="16"/>
      <c r="S5626" s="16" t="s">
        <v>14079</v>
      </c>
      <c r="T5626" s="16"/>
      <c r="U5626" s="39">
        <f t="shared" si="263"/>
        <v>10.397807481599999</v>
      </c>
    </row>
    <row r="5627" spans="1:21" ht="34.5" customHeight="1">
      <c r="A5627" s="15"/>
      <c r="B5627" s="21" t="s">
        <v>24572</v>
      </c>
      <c r="C5627" s="16" t="s">
        <v>24322</v>
      </c>
      <c r="D5627" s="16" t="s">
        <v>24570</v>
      </c>
      <c r="E5627" s="16" t="s">
        <v>24573</v>
      </c>
      <c r="F5627" s="17"/>
      <c r="G5627" s="22">
        <v>268</v>
      </c>
      <c r="H5627" s="19">
        <f t="shared" si="261"/>
        <v>8.2639751040000018</v>
      </c>
      <c r="I5627" s="16"/>
      <c r="J5627" s="16">
        <f t="shared" si="262"/>
        <v>0</v>
      </c>
      <c r="K5627" s="20" t="s">
        <v>13999</v>
      </c>
      <c r="L5627" s="20"/>
      <c r="M5627" s="20" t="s">
        <v>13999</v>
      </c>
      <c r="N5627" s="20"/>
      <c r="O5627" s="20" t="s">
        <v>13999</v>
      </c>
      <c r="P5627" s="20" t="s">
        <v>13999</v>
      </c>
      <c r="Q5627" s="20" t="s">
        <v>13999</v>
      </c>
      <c r="R5627" s="16"/>
      <c r="S5627" s="16" t="s">
        <v>14079</v>
      </c>
      <c r="T5627" s="16"/>
      <c r="U5627" s="39">
        <f t="shared" si="263"/>
        <v>9.9167701248000011</v>
      </c>
    </row>
    <row r="5628" spans="1:21" ht="34.5" customHeight="1">
      <c r="A5628" s="15"/>
      <c r="B5628" s="21" t="s">
        <v>24574</v>
      </c>
      <c r="C5628" s="16" t="s">
        <v>24322</v>
      </c>
      <c r="D5628" s="16" t="s">
        <v>24570</v>
      </c>
      <c r="E5628" s="16" t="s">
        <v>24575</v>
      </c>
      <c r="F5628" s="17"/>
      <c r="G5628" s="22">
        <v>251</v>
      </c>
      <c r="H5628" s="19">
        <f t="shared" si="261"/>
        <v>7.7397677280000012</v>
      </c>
      <c r="I5628" s="16"/>
      <c r="J5628" s="16">
        <f t="shared" si="262"/>
        <v>0</v>
      </c>
      <c r="K5628" s="20" t="s">
        <v>13999</v>
      </c>
      <c r="L5628" s="20" t="s">
        <v>13999</v>
      </c>
      <c r="M5628" s="20" t="s">
        <v>13999</v>
      </c>
      <c r="N5628" s="20" t="s">
        <v>13999</v>
      </c>
      <c r="O5628" s="20" t="s">
        <v>13999</v>
      </c>
      <c r="P5628" s="20" t="s">
        <v>13999</v>
      </c>
      <c r="Q5628" s="20" t="s">
        <v>13999</v>
      </c>
      <c r="R5628" s="16"/>
      <c r="S5628" s="16" t="s">
        <v>14079</v>
      </c>
      <c r="T5628" s="16"/>
      <c r="U5628" s="39">
        <f t="shared" si="263"/>
        <v>9.2877212736000008</v>
      </c>
    </row>
    <row r="5629" spans="1:21" ht="34.5" customHeight="1">
      <c r="A5629" s="15"/>
      <c r="B5629" s="21" t="s">
        <v>24576</v>
      </c>
      <c r="C5629" s="16" t="s">
        <v>24322</v>
      </c>
      <c r="D5629" s="16" t="s">
        <v>24570</v>
      </c>
      <c r="E5629" s="16" t="s">
        <v>24577</v>
      </c>
      <c r="F5629" s="17"/>
      <c r="G5629" s="22">
        <v>243</v>
      </c>
      <c r="H5629" s="19">
        <f t="shared" si="261"/>
        <v>7.4930819039999985</v>
      </c>
      <c r="I5629" s="16"/>
      <c r="J5629" s="16">
        <f t="shared" si="262"/>
        <v>0</v>
      </c>
      <c r="K5629" s="20" t="s">
        <v>14000</v>
      </c>
      <c r="L5629" s="20" t="s">
        <v>13999</v>
      </c>
      <c r="M5629" s="20" t="s">
        <v>13999</v>
      </c>
      <c r="N5629" s="20" t="s">
        <v>13999</v>
      </c>
      <c r="O5629" s="20" t="s">
        <v>13999</v>
      </c>
      <c r="P5629" s="20"/>
      <c r="Q5629" s="20" t="s">
        <v>13999</v>
      </c>
      <c r="R5629" s="16"/>
      <c r="S5629" s="16" t="s">
        <v>14079</v>
      </c>
      <c r="T5629" s="16"/>
      <c r="U5629" s="39">
        <f t="shared" si="263"/>
        <v>8.9916982847999982</v>
      </c>
    </row>
    <row r="5630" spans="1:21" ht="34.5" customHeight="1">
      <c r="A5630" s="15"/>
      <c r="B5630" s="21" t="s">
        <v>24578</v>
      </c>
      <c r="C5630" s="16" t="s">
        <v>24322</v>
      </c>
      <c r="D5630" s="16" t="s">
        <v>24570</v>
      </c>
      <c r="E5630" s="16" t="s">
        <v>24579</v>
      </c>
      <c r="F5630" s="17"/>
      <c r="G5630" s="22">
        <v>243</v>
      </c>
      <c r="H5630" s="19">
        <f t="shared" si="261"/>
        <v>7.4930819039999985</v>
      </c>
      <c r="I5630" s="16"/>
      <c r="J5630" s="16">
        <f t="shared" si="262"/>
        <v>0</v>
      </c>
      <c r="K5630" s="20" t="s">
        <v>13999</v>
      </c>
      <c r="L5630" s="20" t="s">
        <v>13999</v>
      </c>
      <c r="M5630" s="20" t="s">
        <v>13999</v>
      </c>
      <c r="N5630" s="20" t="s">
        <v>13999</v>
      </c>
      <c r="O5630" s="20" t="s">
        <v>13999</v>
      </c>
      <c r="P5630" s="20" t="s">
        <v>13999</v>
      </c>
      <c r="Q5630" s="20"/>
      <c r="R5630" s="16"/>
      <c r="S5630" s="16" t="s">
        <v>14079</v>
      </c>
      <c r="T5630" s="16"/>
      <c r="U5630" s="39">
        <f t="shared" si="263"/>
        <v>8.9916982847999982</v>
      </c>
    </row>
    <row r="5631" spans="1:21" ht="34.5" customHeight="1">
      <c r="A5631" s="15"/>
      <c r="B5631" s="21" t="s">
        <v>24580</v>
      </c>
      <c r="C5631" s="16" t="s">
        <v>24322</v>
      </c>
      <c r="D5631" s="16" t="s">
        <v>24570</v>
      </c>
      <c r="E5631" s="16" t="s">
        <v>24581</v>
      </c>
      <c r="F5631" s="17"/>
      <c r="G5631" s="22">
        <v>243</v>
      </c>
      <c r="H5631" s="19">
        <f t="shared" si="261"/>
        <v>7.4930819039999985</v>
      </c>
      <c r="I5631" s="16"/>
      <c r="J5631" s="16">
        <f t="shared" si="262"/>
        <v>0</v>
      </c>
      <c r="K5631" s="20" t="s">
        <v>13999</v>
      </c>
      <c r="L5631" s="20" t="s">
        <v>13999</v>
      </c>
      <c r="M5631" s="20" t="s">
        <v>13999</v>
      </c>
      <c r="N5631" s="20" t="s">
        <v>13999</v>
      </c>
      <c r="O5631" s="20" t="s">
        <v>13999</v>
      </c>
      <c r="P5631" s="20" t="s">
        <v>13999</v>
      </c>
      <c r="Q5631" s="20" t="s">
        <v>13999</v>
      </c>
      <c r="R5631" s="16"/>
      <c r="S5631" s="16" t="s">
        <v>14079</v>
      </c>
      <c r="T5631" s="16"/>
      <c r="U5631" s="39">
        <f t="shared" si="263"/>
        <v>8.9916982847999982</v>
      </c>
    </row>
    <row r="5632" spans="1:21" ht="34.5" customHeight="1">
      <c r="A5632" s="15"/>
      <c r="B5632" s="21" t="s">
        <v>24582</v>
      </c>
      <c r="C5632" s="16" t="s">
        <v>24322</v>
      </c>
      <c r="D5632" s="16" t="s">
        <v>24570</v>
      </c>
      <c r="E5632" s="16" t="s">
        <v>24583</v>
      </c>
      <c r="F5632" s="17"/>
      <c r="G5632" s="22">
        <v>243</v>
      </c>
      <c r="H5632" s="19">
        <f t="shared" si="261"/>
        <v>7.4930819039999985</v>
      </c>
      <c r="I5632" s="16"/>
      <c r="J5632" s="16">
        <f t="shared" si="262"/>
        <v>0</v>
      </c>
      <c r="K5632" s="20" t="s">
        <v>13999</v>
      </c>
      <c r="L5632" s="20" t="s">
        <v>13999</v>
      </c>
      <c r="M5632" s="20" t="s">
        <v>13999</v>
      </c>
      <c r="N5632" s="20" t="s">
        <v>13999</v>
      </c>
      <c r="O5632" s="20" t="s">
        <v>13999</v>
      </c>
      <c r="P5632" s="20" t="s">
        <v>13999</v>
      </c>
      <c r="Q5632" s="20"/>
      <c r="R5632" s="16"/>
      <c r="S5632" s="16" t="s">
        <v>17748</v>
      </c>
      <c r="T5632" s="16"/>
      <c r="U5632" s="39">
        <f t="shared" si="263"/>
        <v>8.9916982847999982</v>
      </c>
    </row>
    <row r="5633" spans="1:21" ht="34.5" customHeight="1">
      <c r="A5633" s="15"/>
      <c r="B5633" s="21" t="s">
        <v>24584</v>
      </c>
      <c r="C5633" s="16" t="s">
        <v>24322</v>
      </c>
      <c r="D5633" s="16" t="s">
        <v>24570</v>
      </c>
      <c r="E5633" s="16" t="s">
        <v>24585</v>
      </c>
      <c r="F5633" s="17"/>
      <c r="G5633" s="22">
        <v>243</v>
      </c>
      <c r="H5633" s="19">
        <f t="shared" si="261"/>
        <v>7.4930819039999985</v>
      </c>
      <c r="I5633" s="16"/>
      <c r="J5633" s="16">
        <f t="shared" si="262"/>
        <v>0</v>
      </c>
      <c r="K5633" s="20" t="s">
        <v>13999</v>
      </c>
      <c r="L5633" s="20" t="s">
        <v>13999</v>
      </c>
      <c r="M5633" s="20" t="s">
        <v>13999</v>
      </c>
      <c r="N5633" s="20"/>
      <c r="O5633" s="20" t="s">
        <v>13999</v>
      </c>
      <c r="P5633" s="20" t="s">
        <v>13999</v>
      </c>
      <c r="Q5633" s="20" t="s">
        <v>13999</v>
      </c>
      <c r="R5633" s="16"/>
      <c r="S5633" s="16" t="s">
        <v>14079</v>
      </c>
      <c r="T5633" s="16"/>
      <c r="U5633" s="39">
        <f t="shared" si="263"/>
        <v>8.9916982847999982</v>
      </c>
    </row>
    <row r="5634" spans="1:21" ht="34.5" customHeight="1">
      <c r="A5634" s="15"/>
      <c r="B5634" s="21" t="s">
        <v>24586</v>
      </c>
      <c r="C5634" s="16" t="s">
        <v>24322</v>
      </c>
      <c r="D5634" s="16" t="s">
        <v>24570</v>
      </c>
      <c r="E5634" s="16" t="s">
        <v>24587</v>
      </c>
      <c r="F5634" s="17"/>
      <c r="G5634" s="22">
        <v>243</v>
      </c>
      <c r="H5634" s="19">
        <f t="shared" si="261"/>
        <v>7.4930819039999985</v>
      </c>
      <c r="I5634" s="16"/>
      <c r="J5634" s="16">
        <f t="shared" si="262"/>
        <v>0</v>
      </c>
      <c r="K5634" s="20" t="s">
        <v>13999</v>
      </c>
      <c r="L5634" s="20"/>
      <c r="M5634" s="20" t="s">
        <v>13999</v>
      </c>
      <c r="N5634" s="20" t="s">
        <v>13999</v>
      </c>
      <c r="O5634" s="20" t="s">
        <v>13999</v>
      </c>
      <c r="P5634" s="20" t="s">
        <v>13999</v>
      </c>
      <c r="Q5634" s="20" t="s">
        <v>13999</v>
      </c>
      <c r="R5634" s="16"/>
      <c r="S5634" s="16" t="s">
        <v>17748</v>
      </c>
      <c r="T5634" s="16"/>
      <c r="U5634" s="39">
        <f t="shared" si="263"/>
        <v>8.9916982847999982</v>
      </c>
    </row>
    <row r="5635" spans="1:21" ht="34.5" customHeight="1">
      <c r="A5635" s="15"/>
      <c r="B5635" s="21" t="s">
        <v>24588</v>
      </c>
      <c r="C5635" s="16" t="s">
        <v>24322</v>
      </c>
      <c r="D5635" s="16" t="s">
        <v>24570</v>
      </c>
      <c r="E5635" s="16" t="s">
        <v>24589</v>
      </c>
      <c r="F5635" s="17"/>
      <c r="G5635" s="22">
        <v>314</v>
      </c>
      <c r="H5635" s="19">
        <f t="shared" si="261"/>
        <v>9.682418592000003</v>
      </c>
      <c r="I5635" s="16"/>
      <c r="J5635" s="16">
        <f t="shared" si="262"/>
        <v>0</v>
      </c>
      <c r="K5635" s="20" t="s">
        <v>14000</v>
      </c>
      <c r="L5635" s="20" t="s">
        <v>13999</v>
      </c>
      <c r="M5635" s="20"/>
      <c r="N5635" s="20" t="s">
        <v>13999</v>
      </c>
      <c r="O5635" s="20" t="s">
        <v>13999</v>
      </c>
      <c r="P5635" s="20" t="s">
        <v>13999</v>
      </c>
      <c r="Q5635" s="20" t="s">
        <v>13999</v>
      </c>
      <c r="R5635" s="16"/>
      <c r="S5635" s="16" t="s">
        <v>14079</v>
      </c>
      <c r="T5635" s="16"/>
      <c r="U5635" s="39">
        <f t="shared" si="263"/>
        <v>11.618902310400003</v>
      </c>
    </row>
    <row r="5636" spans="1:21" ht="34.5" customHeight="1">
      <c r="A5636" s="15"/>
      <c r="B5636" s="21" t="s">
        <v>24590</v>
      </c>
      <c r="C5636" s="16" t="s">
        <v>24322</v>
      </c>
      <c r="D5636" s="16" t="s">
        <v>24570</v>
      </c>
      <c r="E5636" s="16" t="s">
        <v>24591</v>
      </c>
      <c r="F5636" s="17"/>
      <c r="G5636" s="22">
        <v>301</v>
      </c>
      <c r="H5636" s="19">
        <f t="shared" si="261"/>
        <v>9.2815541279999998</v>
      </c>
      <c r="I5636" s="16"/>
      <c r="J5636" s="16">
        <f t="shared" si="262"/>
        <v>0</v>
      </c>
      <c r="K5636" s="20" t="s">
        <v>14000</v>
      </c>
      <c r="L5636" s="20" t="s">
        <v>13999</v>
      </c>
      <c r="M5636" s="20" t="s">
        <v>13999</v>
      </c>
      <c r="N5636" s="20" t="s">
        <v>13999</v>
      </c>
      <c r="O5636" s="20" t="s">
        <v>13999</v>
      </c>
      <c r="P5636" s="20" t="s">
        <v>13999</v>
      </c>
      <c r="Q5636" s="20"/>
      <c r="R5636" s="16"/>
      <c r="S5636" s="16" t="s">
        <v>14079</v>
      </c>
      <c r="T5636" s="16"/>
      <c r="U5636" s="39">
        <f t="shared" si="263"/>
        <v>11.137864953599999</v>
      </c>
    </row>
    <row r="5637" spans="1:21" ht="34.5" customHeight="1">
      <c r="A5637" s="15"/>
      <c r="B5637" s="21" t="s">
        <v>24592</v>
      </c>
      <c r="C5637" s="16" t="s">
        <v>24322</v>
      </c>
      <c r="D5637" s="16" t="s">
        <v>24570</v>
      </c>
      <c r="E5637" s="16" t="s">
        <v>24593</v>
      </c>
      <c r="F5637" s="17"/>
      <c r="G5637" s="22">
        <v>281</v>
      </c>
      <c r="H5637" s="19">
        <f t="shared" si="261"/>
        <v>8.6648395679999997</v>
      </c>
      <c r="I5637" s="16"/>
      <c r="J5637" s="16">
        <f t="shared" si="262"/>
        <v>0</v>
      </c>
      <c r="K5637" s="20" t="s">
        <v>14000</v>
      </c>
      <c r="L5637" s="20" t="s">
        <v>13999</v>
      </c>
      <c r="M5637" s="20" t="s">
        <v>13999</v>
      </c>
      <c r="N5637" s="20" t="s">
        <v>13999</v>
      </c>
      <c r="O5637" s="20" t="s">
        <v>13999</v>
      </c>
      <c r="P5637" s="20" t="s">
        <v>13999</v>
      </c>
      <c r="Q5637" s="20" t="s">
        <v>13999</v>
      </c>
      <c r="R5637" s="16"/>
      <c r="S5637" s="16" t="s">
        <v>14079</v>
      </c>
      <c r="T5637" s="16"/>
      <c r="U5637" s="39">
        <f t="shared" si="263"/>
        <v>10.397807481599999</v>
      </c>
    </row>
    <row r="5638" spans="1:21" ht="34.5" customHeight="1">
      <c r="A5638" s="15"/>
      <c r="B5638" s="21" t="s">
        <v>24594</v>
      </c>
      <c r="C5638" s="16" t="s">
        <v>24322</v>
      </c>
      <c r="D5638" s="16" t="s">
        <v>24570</v>
      </c>
      <c r="E5638" s="16" t="s">
        <v>24595</v>
      </c>
      <c r="F5638" s="17"/>
      <c r="G5638" s="22">
        <v>276</v>
      </c>
      <c r="H5638" s="19">
        <f t="shared" si="261"/>
        <v>8.5106609280000001</v>
      </c>
      <c r="I5638" s="16"/>
      <c r="J5638" s="16">
        <f t="shared" si="262"/>
        <v>0</v>
      </c>
      <c r="K5638" s="20" t="s">
        <v>14000</v>
      </c>
      <c r="L5638" s="20" t="s">
        <v>13999</v>
      </c>
      <c r="M5638" s="20" t="s">
        <v>13999</v>
      </c>
      <c r="N5638" s="20" t="s">
        <v>13999</v>
      </c>
      <c r="O5638" s="20" t="s">
        <v>13999</v>
      </c>
      <c r="P5638" s="20" t="s">
        <v>13999</v>
      </c>
      <c r="Q5638" s="20" t="s">
        <v>13999</v>
      </c>
      <c r="R5638" s="16"/>
      <c r="S5638" s="16" t="s">
        <v>14079</v>
      </c>
      <c r="T5638" s="16"/>
      <c r="U5638" s="39">
        <f t="shared" si="263"/>
        <v>10.2127931136</v>
      </c>
    </row>
    <row r="5639" spans="1:21" ht="34.5" customHeight="1">
      <c r="A5639" s="15"/>
      <c r="B5639" s="21" t="s">
        <v>24596</v>
      </c>
      <c r="C5639" s="16" t="s">
        <v>24322</v>
      </c>
      <c r="D5639" s="16" t="s">
        <v>24570</v>
      </c>
      <c r="E5639" s="16" t="s">
        <v>24597</v>
      </c>
      <c r="F5639" s="17"/>
      <c r="G5639" s="22">
        <v>276</v>
      </c>
      <c r="H5639" s="19">
        <f t="shared" si="261"/>
        <v>8.5106609280000001</v>
      </c>
      <c r="I5639" s="16"/>
      <c r="J5639" s="16">
        <f t="shared" si="262"/>
        <v>0</v>
      </c>
      <c r="K5639" s="20" t="s">
        <v>14000</v>
      </c>
      <c r="L5639" s="20" t="s">
        <v>13999</v>
      </c>
      <c r="M5639" s="20" t="s">
        <v>13999</v>
      </c>
      <c r="N5639" s="20" t="s">
        <v>13999</v>
      </c>
      <c r="O5639" s="20" t="s">
        <v>13999</v>
      </c>
      <c r="P5639" s="20" t="s">
        <v>13999</v>
      </c>
      <c r="Q5639" s="20" t="s">
        <v>13999</v>
      </c>
      <c r="R5639" s="16"/>
      <c r="S5639" s="16" t="s">
        <v>14079</v>
      </c>
      <c r="T5639" s="16"/>
      <c r="U5639" s="39">
        <f t="shared" si="263"/>
        <v>10.2127931136</v>
      </c>
    </row>
    <row r="5640" spans="1:21" ht="34.5" customHeight="1">
      <c r="A5640" s="15"/>
      <c r="B5640" s="21" t="s">
        <v>24598</v>
      </c>
      <c r="C5640" s="16" t="s">
        <v>24322</v>
      </c>
      <c r="D5640" s="16" t="s">
        <v>24570</v>
      </c>
      <c r="E5640" s="16" t="s">
        <v>24599</v>
      </c>
      <c r="F5640" s="17"/>
      <c r="G5640" s="22">
        <v>276</v>
      </c>
      <c r="H5640" s="19">
        <f t="shared" si="261"/>
        <v>8.5106609280000001</v>
      </c>
      <c r="I5640" s="16"/>
      <c r="J5640" s="16">
        <f t="shared" si="262"/>
        <v>0</v>
      </c>
      <c r="K5640" s="20" t="s">
        <v>13999</v>
      </c>
      <c r="L5640" s="20" t="s">
        <v>13999</v>
      </c>
      <c r="M5640" s="20"/>
      <c r="N5640" s="20" t="s">
        <v>13999</v>
      </c>
      <c r="O5640" s="20" t="s">
        <v>13999</v>
      </c>
      <c r="P5640" s="20" t="s">
        <v>13999</v>
      </c>
      <c r="Q5640" s="20" t="s">
        <v>13999</v>
      </c>
      <c r="R5640" s="16"/>
      <c r="S5640" s="16" t="s">
        <v>14079</v>
      </c>
      <c r="T5640" s="16"/>
      <c r="U5640" s="39">
        <f t="shared" si="263"/>
        <v>10.2127931136</v>
      </c>
    </row>
    <row r="5641" spans="1:21" ht="34.5" customHeight="1">
      <c r="A5641" s="15"/>
      <c r="B5641" s="21" t="s">
        <v>24600</v>
      </c>
      <c r="C5641" s="16" t="s">
        <v>24322</v>
      </c>
      <c r="D5641" s="16" t="s">
        <v>24570</v>
      </c>
      <c r="E5641" s="16" t="s">
        <v>24601</v>
      </c>
      <c r="F5641" s="17"/>
      <c r="G5641" s="22">
        <v>276</v>
      </c>
      <c r="H5641" s="19">
        <f t="shared" si="261"/>
        <v>8.5106609280000001</v>
      </c>
      <c r="I5641" s="16"/>
      <c r="J5641" s="16">
        <f t="shared" si="262"/>
        <v>0</v>
      </c>
      <c r="K5641" s="20" t="s">
        <v>13999</v>
      </c>
      <c r="L5641" s="20"/>
      <c r="M5641" s="20" t="s">
        <v>13999</v>
      </c>
      <c r="N5641" s="20" t="s">
        <v>13999</v>
      </c>
      <c r="O5641" s="20" t="s">
        <v>13999</v>
      </c>
      <c r="P5641" s="20" t="s">
        <v>13999</v>
      </c>
      <c r="Q5641" s="20"/>
      <c r="R5641" s="16"/>
      <c r="S5641" s="16" t="s">
        <v>14079</v>
      </c>
      <c r="T5641" s="16"/>
      <c r="U5641" s="39">
        <f t="shared" si="263"/>
        <v>10.2127931136</v>
      </c>
    </row>
    <row r="5642" spans="1:21" ht="34.5" customHeight="1">
      <c r="A5642" s="15"/>
      <c r="B5642" s="21" t="s">
        <v>24602</v>
      </c>
      <c r="C5642" s="16" t="s">
        <v>24322</v>
      </c>
      <c r="D5642" s="16" t="s">
        <v>24570</v>
      </c>
      <c r="E5642" s="16" t="s">
        <v>24603</v>
      </c>
      <c r="F5642" s="17"/>
      <c r="G5642" s="22">
        <v>276</v>
      </c>
      <c r="H5642" s="19">
        <f t="shared" si="261"/>
        <v>8.5106609280000001</v>
      </c>
      <c r="I5642" s="16"/>
      <c r="J5642" s="16">
        <f t="shared" si="262"/>
        <v>0</v>
      </c>
      <c r="K5642" s="20" t="s">
        <v>13999</v>
      </c>
      <c r="L5642" s="20" t="s">
        <v>13999</v>
      </c>
      <c r="M5642" s="20" t="s">
        <v>13999</v>
      </c>
      <c r="N5642" s="20" t="s">
        <v>13999</v>
      </c>
      <c r="O5642" s="20" t="s">
        <v>13999</v>
      </c>
      <c r="P5642" s="20" t="s">
        <v>13999</v>
      </c>
      <c r="Q5642" s="20" t="s">
        <v>13999</v>
      </c>
      <c r="R5642" s="16"/>
      <c r="S5642" s="16" t="s">
        <v>14079</v>
      </c>
      <c r="T5642" s="16"/>
      <c r="U5642" s="39">
        <f t="shared" si="263"/>
        <v>10.2127931136</v>
      </c>
    </row>
    <row r="5643" spans="1:21" ht="34.5" customHeight="1">
      <c r="A5643" s="15"/>
      <c r="B5643" s="21" t="s">
        <v>24604</v>
      </c>
      <c r="C5643" s="16" t="s">
        <v>24322</v>
      </c>
      <c r="D5643" s="16" t="s">
        <v>24570</v>
      </c>
      <c r="E5643" s="16" t="s">
        <v>24605</v>
      </c>
      <c r="F5643" s="17"/>
      <c r="G5643" s="22">
        <v>276</v>
      </c>
      <c r="H5643" s="19">
        <f t="shared" si="261"/>
        <v>8.5106609280000001</v>
      </c>
      <c r="I5643" s="16"/>
      <c r="J5643" s="16">
        <f t="shared" si="262"/>
        <v>0</v>
      </c>
      <c r="K5643" s="20" t="s">
        <v>13999</v>
      </c>
      <c r="L5643" s="20" t="s">
        <v>13999</v>
      </c>
      <c r="M5643" s="20" t="s">
        <v>13999</v>
      </c>
      <c r="N5643" s="20" t="s">
        <v>13999</v>
      </c>
      <c r="O5643" s="20" t="s">
        <v>13999</v>
      </c>
      <c r="P5643" s="20" t="s">
        <v>13999</v>
      </c>
      <c r="Q5643" s="20"/>
      <c r="R5643" s="16"/>
      <c r="S5643" s="16" t="s">
        <v>14079</v>
      </c>
      <c r="T5643" s="16"/>
      <c r="U5643" s="39">
        <f t="shared" si="263"/>
        <v>10.2127931136</v>
      </c>
    </row>
    <row r="5644" spans="1:21" ht="34.5" customHeight="1">
      <c r="A5644" s="15"/>
      <c r="B5644" s="21" t="s">
        <v>24606</v>
      </c>
      <c r="C5644" s="16" t="s">
        <v>24322</v>
      </c>
      <c r="D5644" s="16" t="s">
        <v>24570</v>
      </c>
      <c r="E5644" s="16" t="s">
        <v>24607</v>
      </c>
      <c r="F5644" s="17"/>
      <c r="G5644" s="18">
        <v>1378</v>
      </c>
      <c r="H5644" s="19">
        <f t="shared" si="261"/>
        <v>42.491633184000015</v>
      </c>
      <c r="I5644" s="16"/>
      <c r="J5644" s="16">
        <f t="shared" si="262"/>
        <v>0</v>
      </c>
      <c r="K5644" s="20" t="s">
        <v>13999</v>
      </c>
      <c r="L5644" s="20"/>
      <c r="M5644" s="20"/>
      <c r="N5644" s="20"/>
      <c r="O5644" s="20"/>
      <c r="P5644" s="20" t="s">
        <v>13999</v>
      </c>
      <c r="Q5644" s="20" t="s">
        <v>13999</v>
      </c>
      <c r="R5644" s="16"/>
      <c r="S5644" s="16" t="s">
        <v>14079</v>
      </c>
      <c r="T5644" s="16"/>
      <c r="U5644" s="39">
        <f t="shared" si="263"/>
        <v>50.989959820800017</v>
      </c>
    </row>
    <row r="5645" spans="1:21" ht="34.5" customHeight="1">
      <c r="A5645" s="15"/>
      <c r="B5645" s="21" t="s">
        <v>24608</v>
      </c>
      <c r="C5645" s="16" t="s">
        <v>24322</v>
      </c>
      <c r="D5645" s="16" t="s">
        <v>24570</v>
      </c>
      <c r="E5645" s="16" t="s">
        <v>24609</v>
      </c>
      <c r="F5645" s="17"/>
      <c r="G5645" s="18">
        <v>1315</v>
      </c>
      <c r="H5645" s="19">
        <f t="shared" si="261"/>
        <v>40.548982320000007</v>
      </c>
      <c r="I5645" s="16"/>
      <c r="J5645" s="16">
        <f t="shared" si="262"/>
        <v>0</v>
      </c>
      <c r="K5645" s="20" t="s">
        <v>13999</v>
      </c>
      <c r="L5645" s="20" t="s">
        <v>13999</v>
      </c>
      <c r="M5645" s="20" t="s">
        <v>13999</v>
      </c>
      <c r="N5645" s="20" t="s">
        <v>13999</v>
      </c>
      <c r="O5645" s="20" t="s">
        <v>13999</v>
      </c>
      <c r="P5645" s="20" t="s">
        <v>13999</v>
      </c>
      <c r="Q5645" s="20" t="s">
        <v>13999</v>
      </c>
      <c r="R5645" s="16"/>
      <c r="S5645" s="16" t="s">
        <v>14079</v>
      </c>
      <c r="T5645" s="16"/>
      <c r="U5645" s="39">
        <f t="shared" si="263"/>
        <v>48.658778784000006</v>
      </c>
    </row>
    <row r="5646" spans="1:21" ht="34.5" customHeight="1">
      <c r="A5646" s="15"/>
      <c r="B5646" s="21" t="s">
        <v>24610</v>
      </c>
      <c r="C5646" s="16" t="s">
        <v>24322</v>
      </c>
      <c r="D5646" s="16" t="s">
        <v>24570</v>
      </c>
      <c r="E5646" s="16" t="s">
        <v>24611</v>
      </c>
      <c r="F5646" s="17"/>
      <c r="G5646" s="18">
        <v>1223</v>
      </c>
      <c r="H5646" s="19">
        <f t="shared" si="261"/>
        <v>37.712095344000012</v>
      </c>
      <c r="I5646" s="16"/>
      <c r="J5646" s="16">
        <f t="shared" si="262"/>
        <v>0</v>
      </c>
      <c r="K5646" s="20" t="s">
        <v>13999</v>
      </c>
      <c r="L5646" s="20" t="s">
        <v>13999</v>
      </c>
      <c r="M5646" s="20" t="s">
        <v>13999</v>
      </c>
      <c r="N5646" s="20" t="s">
        <v>13999</v>
      </c>
      <c r="O5646" s="20" t="s">
        <v>13999</v>
      </c>
      <c r="P5646" s="20" t="s">
        <v>13999</v>
      </c>
      <c r="Q5646" s="20" t="s">
        <v>13999</v>
      </c>
      <c r="R5646" s="16"/>
      <c r="S5646" s="16" t="s">
        <v>14079</v>
      </c>
      <c r="T5646" s="16"/>
      <c r="U5646" s="39">
        <f t="shared" si="263"/>
        <v>45.254514412800013</v>
      </c>
    </row>
    <row r="5647" spans="1:21" ht="34.5" customHeight="1">
      <c r="A5647" s="15"/>
      <c r="B5647" s="21" t="s">
        <v>24612</v>
      </c>
      <c r="C5647" s="16" t="s">
        <v>24322</v>
      </c>
      <c r="D5647" s="16" t="s">
        <v>24570</v>
      </c>
      <c r="E5647" s="16" t="s">
        <v>24613</v>
      </c>
      <c r="F5647" s="17"/>
      <c r="G5647" s="18">
        <v>1195</v>
      </c>
      <c r="H5647" s="19">
        <f t="shared" si="261"/>
        <v>36.84869496000001</v>
      </c>
      <c r="I5647" s="16"/>
      <c r="J5647" s="16">
        <f t="shared" si="262"/>
        <v>0</v>
      </c>
      <c r="K5647" s="20" t="s">
        <v>13999</v>
      </c>
      <c r="L5647" s="20" t="s">
        <v>13999</v>
      </c>
      <c r="M5647" s="20" t="s">
        <v>13999</v>
      </c>
      <c r="N5647" s="20" t="s">
        <v>13999</v>
      </c>
      <c r="O5647" s="20" t="s">
        <v>13999</v>
      </c>
      <c r="P5647" s="20" t="s">
        <v>13999</v>
      </c>
      <c r="Q5647" s="20" t="s">
        <v>13999</v>
      </c>
      <c r="R5647" s="16"/>
      <c r="S5647" s="16" t="s">
        <v>14079</v>
      </c>
      <c r="T5647" s="16"/>
      <c r="U5647" s="39">
        <f t="shared" si="263"/>
        <v>44.218433952000012</v>
      </c>
    </row>
    <row r="5648" spans="1:21" ht="34.5" customHeight="1">
      <c r="A5648" s="15"/>
      <c r="B5648" s="21" t="s">
        <v>24614</v>
      </c>
      <c r="C5648" s="16" t="s">
        <v>24322</v>
      </c>
      <c r="D5648" s="16" t="s">
        <v>24570</v>
      </c>
      <c r="E5648" s="16" t="s">
        <v>24615</v>
      </c>
      <c r="F5648" s="17"/>
      <c r="G5648" s="18">
        <v>1195</v>
      </c>
      <c r="H5648" s="19">
        <f t="shared" si="261"/>
        <v>36.84869496000001</v>
      </c>
      <c r="I5648" s="16"/>
      <c r="J5648" s="16">
        <f t="shared" si="262"/>
        <v>0</v>
      </c>
      <c r="K5648" s="20" t="s">
        <v>13999</v>
      </c>
      <c r="L5648" s="20"/>
      <c r="M5648" s="20" t="s">
        <v>13999</v>
      </c>
      <c r="N5648" s="20" t="s">
        <v>13999</v>
      </c>
      <c r="O5648" s="20" t="s">
        <v>13999</v>
      </c>
      <c r="P5648" s="20" t="s">
        <v>13999</v>
      </c>
      <c r="Q5648" s="20" t="s">
        <v>13999</v>
      </c>
      <c r="R5648" s="16"/>
      <c r="S5648" s="16" t="s">
        <v>14079</v>
      </c>
      <c r="T5648" s="16"/>
      <c r="U5648" s="39">
        <f t="shared" si="263"/>
        <v>44.218433952000012</v>
      </c>
    </row>
    <row r="5649" spans="1:21" ht="34.5" customHeight="1">
      <c r="A5649" s="15"/>
      <c r="B5649" s="21" t="s">
        <v>24616</v>
      </c>
      <c r="C5649" s="16" t="s">
        <v>24322</v>
      </c>
      <c r="D5649" s="16" t="s">
        <v>24570</v>
      </c>
      <c r="E5649" s="16" t="s">
        <v>24617</v>
      </c>
      <c r="F5649" s="17"/>
      <c r="G5649" s="18">
        <v>1195</v>
      </c>
      <c r="H5649" s="19">
        <f t="shared" si="261"/>
        <v>36.84869496000001</v>
      </c>
      <c r="I5649" s="16"/>
      <c r="J5649" s="16">
        <f t="shared" si="262"/>
        <v>0</v>
      </c>
      <c r="K5649" s="20" t="s">
        <v>13999</v>
      </c>
      <c r="L5649" s="20" t="s">
        <v>13999</v>
      </c>
      <c r="M5649" s="20" t="s">
        <v>13999</v>
      </c>
      <c r="N5649" s="20" t="s">
        <v>13999</v>
      </c>
      <c r="O5649" s="20" t="s">
        <v>13999</v>
      </c>
      <c r="P5649" s="20" t="s">
        <v>13999</v>
      </c>
      <c r="Q5649" s="20" t="s">
        <v>13999</v>
      </c>
      <c r="R5649" s="16"/>
      <c r="S5649" s="16" t="s">
        <v>14079</v>
      </c>
      <c r="T5649" s="16"/>
      <c r="U5649" s="39">
        <f t="shared" si="263"/>
        <v>44.218433952000012</v>
      </c>
    </row>
    <row r="5650" spans="1:21" ht="34.5" customHeight="1">
      <c r="A5650" s="15"/>
      <c r="B5650" s="21" t="s">
        <v>24618</v>
      </c>
      <c r="C5650" s="16" t="s">
        <v>24322</v>
      </c>
      <c r="D5650" s="16" t="s">
        <v>24570</v>
      </c>
      <c r="E5650" s="16" t="s">
        <v>24619</v>
      </c>
      <c r="F5650" s="17"/>
      <c r="G5650" s="18">
        <v>1195</v>
      </c>
      <c r="H5650" s="19">
        <f t="shared" si="261"/>
        <v>36.84869496000001</v>
      </c>
      <c r="I5650" s="16"/>
      <c r="J5650" s="16">
        <f t="shared" si="262"/>
        <v>0</v>
      </c>
      <c r="K5650" s="20" t="s">
        <v>13999</v>
      </c>
      <c r="L5650" s="20" t="s">
        <v>13999</v>
      </c>
      <c r="M5650" s="20" t="s">
        <v>13999</v>
      </c>
      <c r="N5650" s="20" t="s">
        <v>13999</v>
      </c>
      <c r="O5650" s="20" t="s">
        <v>13999</v>
      </c>
      <c r="P5650" s="20" t="s">
        <v>13999</v>
      </c>
      <c r="Q5650" s="20"/>
      <c r="R5650" s="16"/>
      <c r="S5650" s="16" t="s">
        <v>14079</v>
      </c>
      <c r="T5650" s="16"/>
      <c r="U5650" s="39">
        <f t="shared" si="263"/>
        <v>44.218433952000012</v>
      </c>
    </row>
    <row r="5651" spans="1:21" ht="34.5" customHeight="1">
      <c r="A5651" s="15"/>
      <c r="B5651" s="21" t="s">
        <v>24620</v>
      </c>
      <c r="C5651" s="16" t="s">
        <v>24322</v>
      </c>
      <c r="D5651" s="16" t="s">
        <v>24570</v>
      </c>
      <c r="E5651" s="16" t="s">
        <v>24621</v>
      </c>
      <c r="F5651" s="17"/>
      <c r="G5651" s="18">
        <v>1195</v>
      </c>
      <c r="H5651" s="19">
        <f t="shared" si="261"/>
        <v>36.84869496000001</v>
      </c>
      <c r="I5651" s="16"/>
      <c r="J5651" s="16">
        <f t="shared" si="262"/>
        <v>0</v>
      </c>
      <c r="K5651" s="20" t="s">
        <v>13999</v>
      </c>
      <c r="L5651" s="20"/>
      <c r="M5651" s="20" t="s">
        <v>13999</v>
      </c>
      <c r="N5651" s="20" t="s">
        <v>13999</v>
      </c>
      <c r="O5651" s="20" t="s">
        <v>13999</v>
      </c>
      <c r="P5651" s="20" t="s">
        <v>13999</v>
      </c>
      <c r="Q5651" s="20" t="s">
        <v>13999</v>
      </c>
      <c r="R5651" s="16"/>
      <c r="S5651" s="16" t="s">
        <v>14079</v>
      </c>
      <c r="T5651" s="16"/>
      <c r="U5651" s="39">
        <f t="shared" si="263"/>
        <v>44.218433952000012</v>
      </c>
    </row>
    <row r="5652" spans="1:21" ht="34.5" customHeight="1">
      <c r="A5652" s="15"/>
      <c r="B5652" s="21" t="s">
        <v>24622</v>
      </c>
      <c r="C5652" s="16" t="s">
        <v>24322</v>
      </c>
      <c r="D5652" s="16" t="s">
        <v>24570</v>
      </c>
      <c r="E5652" s="16" t="s">
        <v>24623</v>
      </c>
      <c r="F5652" s="17"/>
      <c r="G5652" s="18">
        <v>1195</v>
      </c>
      <c r="H5652" s="19">
        <f t="shared" si="261"/>
        <v>36.84869496000001</v>
      </c>
      <c r="I5652" s="16"/>
      <c r="J5652" s="16">
        <f t="shared" si="262"/>
        <v>0</v>
      </c>
      <c r="K5652" s="20" t="s">
        <v>13999</v>
      </c>
      <c r="L5652" s="20" t="s">
        <v>13999</v>
      </c>
      <c r="M5652" s="20" t="s">
        <v>13999</v>
      </c>
      <c r="N5652" s="20" t="s">
        <v>13999</v>
      </c>
      <c r="O5652" s="20" t="s">
        <v>13999</v>
      </c>
      <c r="P5652" s="20" t="s">
        <v>13999</v>
      </c>
      <c r="Q5652" s="20" t="s">
        <v>13999</v>
      </c>
      <c r="R5652" s="16"/>
      <c r="S5652" s="16" t="s">
        <v>14079</v>
      </c>
      <c r="T5652" s="16"/>
      <c r="U5652" s="39">
        <f t="shared" si="263"/>
        <v>44.218433952000012</v>
      </c>
    </row>
    <row r="5653" spans="1:21" ht="23.25" customHeight="1">
      <c r="A5653" s="15"/>
      <c r="B5653" s="21" t="s">
        <v>24624</v>
      </c>
      <c r="C5653" s="16" t="s">
        <v>24322</v>
      </c>
      <c r="D5653" s="16" t="s">
        <v>24625</v>
      </c>
      <c r="E5653" s="16" t="s">
        <v>24626</v>
      </c>
      <c r="F5653" s="17"/>
      <c r="G5653" s="18">
        <v>2204</v>
      </c>
      <c r="H5653" s="19">
        <f t="shared" ref="H5653:H5716" si="264">IF(R5653="Мax скидка 20%",G5653*0.8*1.05/100*H$15,IF(R5653="От 3-х шт. скидка 50%.",G5653*0.5*1.05/100*H$15,G5653*0.6*1.05/100*H$15))*1.03*1.2*1.1</f>
        <v>67.961944512000002</v>
      </c>
      <c r="I5653" s="16"/>
      <c r="J5653" s="16">
        <f t="shared" si="262"/>
        <v>0</v>
      </c>
      <c r="K5653" s="20" t="s">
        <v>13999</v>
      </c>
      <c r="L5653" s="20"/>
      <c r="M5653" s="20" t="s">
        <v>13999</v>
      </c>
      <c r="N5653" s="20"/>
      <c r="O5653" s="20"/>
      <c r="P5653" s="20" t="s">
        <v>13999</v>
      </c>
      <c r="Q5653" s="20" t="s">
        <v>13999</v>
      </c>
      <c r="R5653" s="16"/>
      <c r="S5653" s="16" t="s">
        <v>14079</v>
      </c>
      <c r="T5653" s="16"/>
      <c r="U5653" s="39">
        <f t="shared" si="263"/>
        <v>81.554333414400006</v>
      </c>
    </row>
    <row r="5654" spans="1:21" ht="23.25" customHeight="1">
      <c r="A5654" s="15"/>
      <c r="B5654" s="21" t="s">
        <v>24627</v>
      </c>
      <c r="C5654" s="16" t="s">
        <v>24322</v>
      </c>
      <c r="D5654" s="16" t="s">
        <v>24625</v>
      </c>
      <c r="E5654" s="16" t="s">
        <v>24628</v>
      </c>
      <c r="F5654" s="17"/>
      <c r="G5654" s="18">
        <v>2004</v>
      </c>
      <c r="H5654" s="19">
        <f t="shared" si="264"/>
        <v>61.794798911999997</v>
      </c>
      <c r="I5654" s="16"/>
      <c r="J5654" s="16">
        <f t="shared" ref="J5654:J5717" si="265">H5654*I5654</f>
        <v>0</v>
      </c>
      <c r="K5654" s="20" t="s">
        <v>13999</v>
      </c>
      <c r="L5654" s="20"/>
      <c r="M5654" s="20" t="s">
        <v>13999</v>
      </c>
      <c r="N5654" s="20"/>
      <c r="O5654" s="20"/>
      <c r="P5654" s="20" t="s">
        <v>13999</v>
      </c>
      <c r="Q5654" s="20" t="s">
        <v>13999</v>
      </c>
      <c r="R5654" s="16"/>
      <c r="S5654" s="16" t="s">
        <v>14079</v>
      </c>
      <c r="T5654" s="16"/>
      <c r="U5654" s="39">
        <f t="shared" ref="U5654:U5717" si="266">IF(H5654&gt;100,H5654*1.11+15,H5654*1.2)</f>
        <v>74.153758694399997</v>
      </c>
    </row>
    <row r="5655" spans="1:21" ht="23.25" customHeight="1">
      <c r="A5655" s="15"/>
      <c r="B5655" s="21" t="s">
        <v>24629</v>
      </c>
      <c r="C5655" s="16" t="s">
        <v>24322</v>
      </c>
      <c r="D5655" s="16" t="s">
        <v>24625</v>
      </c>
      <c r="E5655" s="16" t="s">
        <v>24630</v>
      </c>
      <c r="F5655" s="17"/>
      <c r="G5655" s="18">
        <v>3577</v>
      </c>
      <c r="H5655" s="19">
        <f t="shared" si="264"/>
        <v>110.299399056</v>
      </c>
      <c r="I5655" s="16"/>
      <c r="J5655" s="16">
        <f t="shared" si="265"/>
        <v>0</v>
      </c>
      <c r="K5655" s="20" t="s">
        <v>13999</v>
      </c>
      <c r="L5655" s="20" t="s">
        <v>13999</v>
      </c>
      <c r="M5655" s="20" t="s">
        <v>13999</v>
      </c>
      <c r="N5655" s="20" t="s">
        <v>13999</v>
      </c>
      <c r="O5655" s="20" t="s">
        <v>13999</v>
      </c>
      <c r="P5655" s="20" t="s">
        <v>13999</v>
      </c>
      <c r="Q5655" s="20" t="s">
        <v>13999</v>
      </c>
      <c r="R5655" s="16"/>
      <c r="S5655" s="16" t="s">
        <v>14079</v>
      </c>
      <c r="T5655" s="16"/>
      <c r="U5655" s="39">
        <f t="shared" si="266"/>
        <v>137.43233295216001</v>
      </c>
    </row>
    <row r="5656" spans="1:21" ht="23.25" customHeight="1">
      <c r="A5656" s="15"/>
      <c r="B5656" s="21" t="s">
        <v>24631</v>
      </c>
      <c r="C5656" s="16" t="s">
        <v>24322</v>
      </c>
      <c r="D5656" s="16" t="s">
        <v>24625</v>
      </c>
      <c r="E5656" s="16" t="s">
        <v>24632</v>
      </c>
      <c r="F5656" s="17"/>
      <c r="G5656" s="18">
        <v>3367</v>
      </c>
      <c r="H5656" s="19">
        <f t="shared" si="264"/>
        <v>103.82389617600002</v>
      </c>
      <c r="I5656" s="16"/>
      <c r="J5656" s="16">
        <f t="shared" si="265"/>
        <v>0</v>
      </c>
      <c r="K5656" s="20" t="s">
        <v>13999</v>
      </c>
      <c r="L5656" s="20" t="s">
        <v>13999</v>
      </c>
      <c r="M5656" s="20" t="s">
        <v>13999</v>
      </c>
      <c r="N5656" s="20" t="s">
        <v>13999</v>
      </c>
      <c r="O5656" s="20" t="s">
        <v>13999</v>
      </c>
      <c r="P5656" s="20" t="s">
        <v>13999</v>
      </c>
      <c r="Q5656" s="20" t="s">
        <v>13999</v>
      </c>
      <c r="R5656" s="16"/>
      <c r="S5656" s="16" t="s">
        <v>14079</v>
      </c>
      <c r="T5656" s="16"/>
      <c r="U5656" s="39">
        <f t="shared" si="266"/>
        <v>130.24452475536003</v>
      </c>
    </row>
    <row r="5657" spans="1:21" ht="23.25" customHeight="1">
      <c r="A5657" s="15"/>
      <c r="B5657" s="21" t="s">
        <v>24633</v>
      </c>
      <c r="C5657" s="16" t="s">
        <v>24322</v>
      </c>
      <c r="D5657" s="16" t="s">
        <v>24625</v>
      </c>
      <c r="E5657" s="16" t="s">
        <v>24634</v>
      </c>
      <c r="F5657" s="17"/>
      <c r="G5657" s="18">
        <v>3256</v>
      </c>
      <c r="H5657" s="19">
        <f t="shared" si="264"/>
        <v>100.40113036800003</v>
      </c>
      <c r="I5657" s="16"/>
      <c r="J5657" s="16">
        <f t="shared" si="265"/>
        <v>0</v>
      </c>
      <c r="K5657" s="20" t="s">
        <v>13999</v>
      </c>
      <c r="L5657" s="20" t="s">
        <v>13999</v>
      </c>
      <c r="M5657" s="20" t="s">
        <v>13999</v>
      </c>
      <c r="N5657" s="20" t="s">
        <v>13999</v>
      </c>
      <c r="O5657" s="20" t="s">
        <v>13999</v>
      </c>
      <c r="P5657" s="20" t="s">
        <v>13999</v>
      </c>
      <c r="Q5657" s="20" t="s">
        <v>13999</v>
      </c>
      <c r="R5657" s="16"/>
      <c r="S5657" s="16" t="s">
        <v>14079</v>
      </c>
      <c r="T5657" s="16"/>
      <c r="U5657" s="39">
        <f t="shared" si="266"/>
        <v>126.44525470848004</v>
      </c>
    </row>
    <row r="5658" spans="1:21" ht="23.25" customHeight="1">
      <c r="A5658" s="15"/>
      <c r="B5658" s="21" t="s">
        <v>24635</v>
      </c>
      <c r="C5658" s="16" t="s">
        <v>24322</v>
      </c>
      <c r="D5658" s="16" t="s">
        <v>24625</v>
      </c>
      <c r="E5658" s="16" t="s">
        <v>24636</v>
      </c>
      <c r="F5658" s="17"/>
      <c r="G5658" s="18">
        <v>3156</v>
      </c>
      <c r="H5658" s="19">
        <f t="shared" si="264"/>
        <v>97.317557568000012</v>
      </c>
      <c r="I5658" s="16"/>
      <c r="J5658" s="16">
        <f t="shared" si="265"/>
        <v>0</v>
      </c>
      <c r="K5658" s="20" t="s">
        <v>13999</v>
      </c>
      <c r="L5658" s="20" t="s">
        <v>13999</v>
      </c>
      <c r="M5658" s="20" t="s">
        <v>13999</v>
      </c>
      <c r="N5658" s="20" t="s">
        <v>13999</v>
      </c>
      <c r="O5658" s="20" t="s">
        <v>13999</v>
      </c>
      <c r="P5658" s="20" t="s">
        <v>13999</v>
      </c>
      <c r="Q5658" s="20" t="s">
        <v>13999</v>
      </c>
      <c r="R5658" s="16"/>
      <c r="S5658" s="16" t="s">
        <v>14079</v>
      </c>
      <c r="T5658" s="16"/>
      <c r="U5658" s="39">
        <f t="shared" si="266"/>
        <v>116.78106908160001</v>
      </c>
    </row>
    <row r="5659" spans="1:21" ht="23.25" customHeight="1">
      <c r="A5659" s="15"/>
      <c r="B5659" s="21" t="s">
        <v>24637</v>
      </c>
      <c r="C5659" s="16" t="s">
        <v>24322</v>
      </c>
      <c r="D5659" s="16" t="s">
        <v>24625</v>
      </c>
      <c r="E5659" s="16" t="s">
        <v>24638</v>
      </c>
      <c r="F5659" s="17"/>
      <c r="G5659" s="18">
        <v>3156</v>
      </c>
      <c r="H5659" s="19">
        <f t="shared" si="264"/>
        <v>97.317557568000012</v>
      </c>
      <c r="I5659" s="16"/>
      <c r="J5659" s="16">
        <f t="shared" si="265"/>
        <v>0</v>
      </c>
      <c r="K5659" s="20" t="s">
        <v>13999</v>
      </c>
      <c r="L5659" s="20" t="s">
        <v>13999</v>
      </c>
      <c r="M5659" s="20" t="s">
        <v>13999</v>
      </c>
      <c r="N5659" s="20" t="s">
        <v>13999</v>
      </c>
      <c r="O5659" s="20" t="s">
        <v>13999</v>
      </c>
      <c r="P5659" s="20" t="s">
        <v>13999</v>
      </c>
      <c r="Q5659" s="20" t="s">
        <v>13999</v>
      </c>
      <c r="R5659" s="16"/>
      <c r="S5659" s="16" t="s">
        <v>14079</v>
      </c>
      <c r="T5659" s="16"/>
      <c r="U5659" s="39">
        <f t="shared" si="266"/>
        <v>116.78106908160001</v>
      </c>
    </row>
    <row r="5660" spans="1:21" ht="23.25" customHeight="1">
      <c r="A5660" s="15"/>
      <c r="B5660" s="21" t="s">
        <v>24639</v>
      </c>
      <c r="C5660" s="16" t="s">
        <v>24322</v>
      </c>
      <c r="D5660" s="16" t="s">
        <v>24625</v>
      </c>
      <c r="E5660" s="16" t="s">
        <v>24640</v>
      </c>
      <c r="F5660" s="17"/>
      <c r="G5660" s="18">
        <v>3156</v>
      </c>
      <c r="H5660" s="19">
        <f t="shared" si="264"/>
        <v>97.317557568000012</v>
      </c>
      <c r="I5660" s="16"/>
      <c r="J5660" s="16">
        <f t="shared" si="265"/>
        <v>0</v>
      </c>
      <c r="K5660" s="20" t="s">
        <v>13999</v>
      </c>
      <c r="L5660" s="20" t="s">
        <v>13999</v>
      </c>
      <c r="M5660" s="20" t="s">
        <v>13999</v>
      </c>
      <c r="N5660" s="20" t="s">
        <v>13999</v>
      </c>
      <c r="O5660" s="20" t="s">
        <v>13999</v>
      </c>
      <c r="P5660" s="20" t="s">
        <v>13999</v>
      </c>
      <c r="Q5660" s="20" t="s">
        <v>13999</v>
      </c>
      <c r="R5660" s="16"/>
      <c r="S5660" s="16" t="s">
        <v>14079</v>
      </c>
      <c r="T5660" s="16"/>
      <c r="U5660" s="39">
        <f t="shared" si="266"/>
        <v>116.78106908160001</v>
      </c>
    </row>
    <row r="5661" spans="1:21" ht="23.25" customHeight="1">
      <c r="A5661" s="15"/>
      <c r="B5661" s="21" t="s">
        <v>24641</v>
      </c>
      <c r="C5661" s="16" t="s">
        <v>24322</v>
      </c>
      <c r="D5661" s="16" t="s">
        <v>24625</v>
      </c>
      <c r="E5661" s="16" t="s">
        <v>24642</v>
      </c>
      <c r="F5661" s="17"/>
      <c r="G5661" s="18">
        <v>3156</v>
      </c>
      <c r="H5661" s="19">
        <f t="shared" si="264"/>
        <v>97.317557568000012</v>
      </c>
      <c r="I5661" s="16"/>
      <c r="J5661" s="16">
        <f t="shared" si="265"/>
        <v>0</v>
      </c>
      <c r="K5661" s="20" t="s">
        <v>13999</v>
      </c>
      <c r="L5661" s="20" t="s">
        <v>13999</v>
      </c>
      <c r="M5661" s="20" t="s">
        <v>13999</v>
      </c>
      <c r="N5661" s="20" t="s">
        <v>13999</v>
      </c>
      <c r="O5661" s="20" t="s">
        <v>13999</v>
      </c>
      <c r="P5661" s="20" t="s">
        <v>13999</v>
      </c>
      <c r="Q5661" s="20" t="s">
        <v>13999</v>
      </c>
      <c r="R5661" s="16"/>
      <c r="S5661" s="16" t="s">
        <v>14079</v>
      </c>
      <c r="T5661" s="16"/>
      <c r="U5661" s="39">
        <f t="shared" si="266"/>
        <v>116.78106908160001</v>
      </c>
    </row>
    <row r="5662" spans="1:21" ht="23.25" customHeight="1">
      <c r="A5662" s="15"/>
      <c r="B5662" s="21" t="s">
        <v>24643</v>
      </c>
      <c r="C5662" s="16" t="s">
        <v>24322</v>
      </c>
      <c r="D5662" s="16" t="s">
        <v>24625</v>
      </c>
      <c r="E5662" s="16" t="s">
        <v>24644</v>
      </c>
      <c r="F5662" s="17"/>
      <c r="G5662" s="18">
        <v>3156</v>
      </c>
      <c r="H5662" s="19">
        <f t="shared" si="264"/>
        <v>97.317557568000012</v>
      </c>
      <c r="I5662" s="16"/>
      <c r="J5662" s="16">
        <f t="shared" si="265"/>
        <v>0</v>
      </c>
      <c r="K5662" s="20" t="s">
        <v>13999</v>
      </c>
      <c r="L5662" s="20" t="s">
        <v>13999</v>
      </c>
      <c r="M5662" s="20" t="s">
        <v>13999</v>
      </c>
      <c r="N5662" s="20" t="s">
        <v>13999</v>
      </c>
      <c r="O5662" s="20" t="s">
        <v>13999</v>
      </c>
      <c r="P5662" s="20" t="s">
        <v>13999</v>
      </c>
      <c r="Q5662" s="20" t="s">
        <v>13999</v>
      </c>
      <c r="R5662" s="16"/>
      <c r="S5662" s="16" t="s">
        <v>14079</v>
      </c>
      <c r="T5662" s="16"/>
      <c r="U5662" s="39">
        <f t="shared" si="266"/>
        <v>116.78106908160001</v>
      </c>
    </row>
    <row r="5663" spans="1:21" ht="23.25" customHeight="1">
      <c r="A5663" s="15"/>
      <c r="B5663" s="21" t="s">
        <v>24645</v>
      </c>
      <c r="C5663" s="16" t="s">
        <v>24322</v>
      </c>
      <c r="D5663" s="16" t="s">
        <v>24625</v>
      </c>
      <c r="E5663" s="16" t="s">
        <v>24646</v>
      </c>
      <c r="F5663" s="17"/>
      <c r="G5663" s="18">
        <v>3156</v>
      </c>
      <c r="H5663" s="19">
        <f t="shared" si="264"/>
        <v>97.317557568000012</v>
      </c>
      <c r="I5663" s="16"/>
      <c r="J5663" s="16">
        <f t="shared" si="265"/>
        <v>0</v>
      </c>
      <c r="K5663" s="20" t="s">
        <v>13999</v>
      </c>
      <c r="L5663" s="20"/>
      <c r="M5663" s="20" t="s">
        <v>13999</v>
      </c>
      <c r="N5663" s="20"/>
      <c r="O5663" s="20"/>
      <c r="P5663" s="20" t="s">
        <v>13999</v>
      </c>
      <c r="Q5663" s="20"/>
      <c r="R5663" s="16"/>
      <c r="S5663" s="16" t="s">
        <v>14079</v>
      </c>
      <c r="T5663" s="16"/>
      <c r="U5663" s="39">
        <f t="shared" si="266"/>
        <v>116.78106908160001</v>
      </c>
    </row>
    <row r="5664" spans="1:21" ht="23.25" customHeight="1">
      <c r="A5664" s="15"/>
      <c r="B5664" s="21" t="s">
        <v>24647</v>
      </c>
      <c r="C5664" s="16" t="s">
        <v>24322</v>
      </c>
      <c r="D5664" s="16" t="s">
        <v>24625</v>
      </c>
      <c r="E5664" s="16" t="s">
        <v>24648</v>
      </c>
      <c r="F5664" s="17"/>
      <c r="G5664" s="18">
        <v>3156</v>
      </c>
      <c r="H5664" s="19">
        <f t="shared" si="264"/>
        <v>97.317557568000012</v>
      </c>
      <c r="I5664" s="16"/>
      <c r="J5664" s="16">
        <f t="shared" si="265"/>
        <v>0</v>
      </c>
      <c r="K5664" s="20" t="s">
        <v>13999</v>
      </c>
      <c r="L5664" s="20"/>
      <c r="M5664" s="20" t="s">
        <v>13999</v>
      </c>
      <c r="N5664" s="20"/>
      <c r="O5664" s="20"/>
      <c r="P5664" s="20" t="s">
        <v>13999</v>
      </c>
      <c r="Q5664" s="20"/>
      <c r="R5664" s="16"/>
      <c r="S5664" s="16" t="s">
        <v>14079</v>
      </c>
      <c r="T5664" s="16"/>
      <c r="U5664" s="39">
        <f t="shared" si="266"/>
        <v>116.78106908160001</v>
      </c>
    </row>
    <row r="5665" spans="1:21" ht="23.25" customHeight="1">
      <c r="A5665" s="15"/>
      <c r="B5665" s="21" t="s">
        <v>24649</v>
      </c>
      <c r="C5665" s="16" t="s">
        <v>24322</v>
      </c>
      <c r="D5665" s="16" t="s">
        <v>24625</v>
      </c>
      <c r="E5665" s="16" t="s">
        <v>24650</v>
      </c>
      <c r="F5665" s="17"/>
      <c r="G5665" s="18">
        <v>3156</v>
      </c>
      <c r="H5665" s="19">
        <f t="shared" si="264"/>
        <v>97.317557568000012</v>
      </c>
      <c r="I5665" s="16"/>
      <c r="J5665" s="16">
        <f t="shared" si="265"/>
        <v>0</v>
      </c>
      <c r="K5665" s="20" t="s">
        <v>13999</v>
      </c>
      <c r="L5665" s="20"/>
      <c r="M5665" s="20" t="s">
        <v>13999</v>
      </c>
      <c r="N5665" s="20"/>
      <c r="O5665" s="20"/>
      <c r="P5665" s="20" t="s">
        <v>13999</v>
      </c>
      <c r="Q5665" s="20"/>
      <c r="R5665" s="16"/>
      <c r="S5665" s="16" t="s">
        <v>14079</v>
      </c>
      <c r="T5665" s="16"/>
      <c r="U5665" s="39">
        <f t="shared" si="266"/>
        <v>116.78106908160001</v>
      </c>
    </row>
    <row r="5666" spans="1:21" ht="23.25" customHeight="1">
      <c r="A5666" s="15"/>
      <c r="B5666" s="21" t="s">
        <v>24651</v>
      </c>
      <c r="C5666" s="16" t="s">
        <v>24322</v>
      </c>
      <c r="D5666" s="16" t="s">
        <v>24625</v>
      </c>
      <c r="E5666" s="16" t="s">
        <v>24652</v>
      </c>
      <c r="F5666" s="17"/>
      <c r="G5666" s="22">
        <v>439</v>
      </c>
      <c r="H5666" s="19">
        <f t="shared" si="264"/>
        <v>13.536884592</v>
      </c>
      <c r="I5666" s="16"/>
      <c r="J5666" s="16">
        <f t="shared" si="265"/>
        <v>0</v>
      </c>
      <c r="K5666" s="20" t="s">
        <v>14000</v>
      </c>
      <c r="L5666" s="20" t="s">
        <v>13999</v>
      </c>
      <c r="M5666" s="20" t="s">
        <v>13999</v>
      </c>
      <c r="N5666" s="20" t="s">
        <v>13999</v>
      </c>
      <c r="O5666" s="20" t="s">
        <v>13999</v>
      </c>
      <c r="P5666" s="20" t="s">
        <v>13999</v>
      </c>
      <c r="Q5666" s="20" t="s">
        <v>13999</v>
      </c>
      <c r="R5666" s="16"/>
      <c r="S5666" s="16" t="s">
        <v>14079</v>
      </c>
      <c r="T5666" s="16"/>
      <c r="U5666" s="39">
        <f t="shared" si="266"/>
        <v>16.244261510399998</v>
      </c>
    </row>
    <row r="5667" spans="1:21" ht="23.25" customHeight="1">
      <c r="A5667" s="15"/>
      <c r="B5667" s="21" t="s">
        <v>24653</v>
      </c>
      <c r="C5667" s="16" t="s">
        <v>24322</v>
      </c>
      <c r="D5667" s="16" t="s">
        <v>24625</v>
      </c>
      <c r="E5667" s="16" t="s">
        <v>24654</v>
      </c>
      <c r="F5667" s="17"/>
      <c r="G5667" s="22">
        <v>426</v>
      </c>
      <c r="H5667" s="19">
        <f t="shared" si="264"/>
        <v>13.136020128</v>
      </c>
      <c r="I5667" s="16"/>
      <c r="J5667" s="16">
        <f t="shared" si="265"/>
        <v>0</v>
      </c>
      <c r="K5667" s="20" t="s">
        <v>13999</v>
      </c>
      <c r="L5667" s="20" t="s">
        <v>13999</v>
      </c>
      <c r="M5667" s="20" t="s">
        <v>13999</v>
      </c>
      <c r="N5667" s="20" t="s">
        <v>13999</v>
      </c>
      <c r="O5667" s="20" t="s">
        <v>13999</v>
      </c>
      <c r="P5667" s="20" t="s">
        <v>14000</v>
      </c>
      <c r="Q5667" s="20" t="s">
        <v>13999</v>
      </c>
      <c r="R5667" s="16"/>
      <c r="S5667" s="16" t="s">
        <v>14079</v>
      </c>
      <c r="T5667" s="16"/>
      <c r="U5667" s="39">
        <f t="shared" si="266"/>
        <v>15.7632241536</v>
      </c>
    </row>
    <row r="5668" spans="1:21" ht="23.25" customHeight="1">
      <c r="A5668" s="15"/>
      <c r="B5668" s="21" t="s">
        <v>24655</v>
      </c>
      <c r="C5668" s="16" t="s">
        <v>24322</v>
      </c>
      <c r="D5668" s="16" t="s">
        <v>24625</v>
      </c>
      <c r="E5668" s="16" t="s">
        <v>24656</v>
      </c>
      <c r="F5668" s="17"/>
      <c r="G5668" s="22">
        <v>411</v>
      </c>
      <c r="H5668" s="19">
        <f t="shared" si="264"/>
        <v>12.673484208000001</v>
      </c>
      <c r="I5668" s="16"/>
      <c r="J5668" s="16">
        <f t="shared" si="265"/>
        <v>0</v>
      </c>
      <c r="K5668" s="20" t="s">
        <v>14000</v>
      </c>
      <c r="L5668" s="20" t="s">
        <v>13999</v>
      </c>
      <c r="M5668" s="20" t="s">
        <v>13999</v>
      </c>
      <c r="N5668" s="20" t="s">
        <v>13999</v>
      </c>
      <c r="O5668" s="20" t="s">
        <v>13999</v>
      </c>
      <c r="P5668" s="20" t="s">
        <v>13999</v>
      </c>
      <c r="Q5668" s="20" t="s">
        <v>13999</v>
      </c>
      <c r="R5668" s="16"/>
      <c r="S5668" s="16" t="s">
        <v>14079</v>
      </c>
      <c r="T5668" s="16"/>
      <c r="U5668" s="39">
        <f t="shared" si="266"/>
        <v>15.2081810496</v>
      </c>
    </row>
    <row r="5669" spans="1:21" ht="23.25" customHeight="1">
      <c r="A5669" s="15"/>
      <c r="B5669" s="21" t="s">
        <v>24657</v>
      </c>
      <c r="C5669" s="16" t="s">
        <v>24322</v>
      </c>
      <c r="D5669" s="16" t="s">
        <v>24625</v>
      </c>
      <c r="E5669" s="16" t="s">
        <v>24658</v>
      </c>
      <c r="F5669" s="17"/>
      <c r="G5669" s="22">
        <v>384</v>
      </c>
      <c r="H5669" s="19">
        <f t="shared" si="264"/>
        <v>11.840919552000003</v>
      </c>
      <c r="I5669" s="16"/>
      <c r="J5669" s="16">
        <f t="shared" si="265"/>
        <v>0</v>
      </c>
      <c r="K5669" s="20" t="s">
        <v>14000</v>
      </c>
      <c r="L5669" s="20" t="s">
        <v>13999</v>
      </c>
      <c r="M5669" s="20" t="s">
        <v>13999</v>
      </c>
      <c r="N5669" s="20" t="s">
        <v>13999</v>
      </c>
      <c r="O5669" s="20" t="s">
        <v>13999</v>
      </c>
      <c r="P5669" s="20" t="s">
        <v>13999</v>
      </c>
      <c r="Q5669" s="20" t="s">
        <v>13999</v>
      </c>
      <c r="R5669" s="16"/>
      <c r="S5669" s="16" t="s">
        <v>14079</v>
      </c>
      <c r="T5669" s="16"/>
      <c r="U5669" s="39">
        <f t="shared" si="266"/>
        <v>14.209103462400003</v>
      </c>
    </row>
    <row r="5670" spans="1:21" ht="23.25" customHeight="1">
      <c r="A5670" s="15"/>
      <c r="B5670" s="21" t="s">
        <v>24659</v>
      </c>
      <c r="C5670" s="16" t="s">
        <v>24322</v>
      </c>
      <c r="D5670" s="16" t="s">
        <v>24625</v>
      </c>
      <c r="E5670" s="16" t="s">
        <v>24660</v>
      </c>
      <c r="F5670" s="17"/>
      <c r="G5670" s="22">
        <v>384</v>
      </c>
      <c r="H5670" s="19">
        <f t="shared" si="264"/>
        <v>11.840919552000003</v>
      </c>
      <c r="I5670" s="16"/>
      <c r="J5670" s="16">
        <f t="shared" si="265"/>
        <v>0</v>
      </c>
      <c r="K5670" s="20" t="s">
        <v>14000</v>
      </c>
      <c r="L5670" s="20" t="s">
        <v>13999</v>
      </c>
      <c r="M5670" s="20" t="s">
        <v>13999</v>
      </c>
      <c r="N5670" s="20" t="s">
        <v>13999</v>
      </c>
      <c r="O5670" s="20" t="s">
        <v>13999</v>
      </c>
      <c r="P5670" s="20" t="s">
        <v>13999</v>
      </c>
      <c r="Q5670" s="20" t="s">
        <v>13999</v>
      </c>
      <c r="R5670" s="16"/>
      <c r="S5670" s="16" t="s">
        <v>14079</v>
      </c>
      <c r="T5670" s="16"/>
      <c r="U5670" s="39">
        <f t="shared" si="266"/>
        <v>14.209103462400003</v>
      </c>
    </row>
    <row r="5671" spans="1:21" ht="23.25" customHeight="1">
      <c r="A5671" s="15"/>
      <c r="B5671" s="21" t="s">
        <v>24661</v>
      </c>
      <c r="C5671" s="16" t="s">
        <v>24322</v>
      </c>
      <c r="D5671" s="16" t="s">
        <v>24625</v>
      </c>
      <c r="E5671" s="16" t="s">
        <v>24662</v>
      </c>
      <c r="F5671" s="17"/>
      <c r="G5671" s="22">
        <v>384</v>
      </c>
      <c r="H5671" s="19">
        <f t="shared" si="264"/>
        <v>11.840919552000003</v>
      </c>
      <c r="I5671" s="16"/>
      <c r="J5671" s="16">
        <f t="shared" si="265"/>
        <v>0</v>
      </c>
      <c r="K5671" s="20" t="s">
        <v>13999</v>
      </c>
      <c r="L5671" s="20" t="s">
        <v>13999</v>
      </c>
      <c r="M5671" s="20" t="s">
        <v>13999</v>
      </c>
      <c r="N5671" s="20" t="s">
        <v>13999</v>
      </c>
      <c r="O5671" s="20" t="s">
        <v>13999</v>
      </c>
      <c r="P5671" s="20" t="s">
        <v>13999</v>
      </c>
      <c r="Q5671" s="20" t="s">
        <v>13999</v>
      </c>
      <c r="R5671" s="16"/>
      <c r="S5671" s="16" t="s">
        <v>14079</v>
      </c>
      <c r="T5671" s="16"/>
      <c r="U5671" s="39">
        <f t="shared" si="266"/>
        <v>14.209103462400003</v>
      </c>
    </row>
    <row r="5672" spans="1:21" ht="23.25" customHeight="1">
      <c r="A5672" s="15"/>
      <c r="B5672" s="21" t="s">
        <v>24663</v>
      </c>
      <c r="C5672" s="16" t="s">
        <v>24322</v>
      </c>
      <c r="D5672" s="16" t="s">
        <v>24625</v>
      </c>
      <c r="E5672" s="16" t="s">
        <v>24664</v>
      </c>
      <c r="F5672" s="17"/>
      <c r="G5672" s="22">
        <v>384</v>
      </c>
      <c r="H5672" s="19">
        <f t="shared" si="264"/>
        <v>11.840919552000003</v>
      </c>
      <c r="I5672" s="16"/>
      <c r="J5672" s="16">
        <f t="shared" si="265"/>
        <v>0</v>
      </c>
      <c r="K5672" s="20" t="s">
        <v>13999</v>
      </c>
      <c r="L5672" s="20" t="s">
        <v>13999</v>
      </c>
      <c r="M5672" s="20" t="s">
        <v>13999</v>
      </c>
      <c r="N5672" s="20" t="s">
        <v>13999</v>
      </c>
      <c r="O5672" s="20" t="s">
        <v>13999</v>
      </c>
      <c r="P5672" s="20" t="s">
        <v>14000</v>
      </c>
      <c r="Q5672" s="20" t="s">
        <v>13999</v>
      </c>
      <c r="R5672" s="16"/>
      <c r="S5672" s="16" t="s">
        <v>14079</v>
      </c>
      <c r="T5672" s="16"/>
      <c r="U5672" s="39">
        <f t="shared" si="266"/>
        <v>14.209103462400003</v>
      </c>
    </row>
    <row r="5673" spans="1:21" ht="23.25" customHeight="1">
      <c r="A5673" s="15"/>
      <c r="B5673" s="21" t="s">
        <v>24665</v>
      </c>
      <c r="C5673" s="16" t="s">
        <v>24322</v>
      </c>
      <c r="D5673" s="16" t="s">
        <v>24625</v>
      </c>
      <c r="E5673" s="16" t="s">
        <v>24666</v>
      </c>
      <c r="F5673" s="17"/>
      <c r="G5673" s="22">
        <v>384</v>
      </c>
      <c r="H5673" s="19">
        <f t="shared" si="264"/>
        <v>11.840919552000003</v>
      </c>
      <c r="I5673" s="16"/>
      <c r="J5673" s="16">
        <f t="shared" si="265"/>
        <v>0</v>
      </c>
      <c r="K5673" s="20" t="s">
        <v>13999</v>
      </c>
      <c r="L5673" s="20" t="s">
        <v>13999</v>
      </c>
      <c r="M5673" s="20" t="s">
        <v>13999</v>
      </c>
      <c r="N5673" s="20" t="s">
        <v>13999</v>
      </c>
      <c r="O5673" s="20"/>
      <c r="P5673" s="20" t="s">
        <v>13999</v>
      </c>
      <c r="Q5673" s="20" t="s">
        <v>13999</v>
      </c>
      <c r="R5673" s="16"/>
      <c r="S5673" s="16" t="s">
        <v>14079</v>
      </c>
      <c r="T5673" s="16"/>
      <c r="U5673" s="39">
        <f t="shared" si="266"/>
        <v>14.209103462400003</v>
      </c>
    </row>
    <row r="5674" spans="1:21" ht="23.25" customHeight="1">
      <c r="A5674" s="15"/>
      <c r="B5674" s="21" t="s">
        <v>24667</v>
      </c>
      <c r="C5674" s="16" t="s">
        <v>24322</v>
      </c>
      <c r="D5674" s="16" t="s">
        <v>24625</v>
      </c>
      <c r="E5674" s="16" t="s">
        <v>24668</v>
      </c>
      <c r="F5674" s="17"/>
      <c r="G5674" s="22">
        <v>384</v>
      </c>
      <c r="H5674" s="19">
        <f t="shared" si="264"/>
        <v>11.840919552000003</v>
      </c>
      <c r="I5674" s="16"/>
      <c r="J5674" s="16">
        <f t="shared" si="265"/>
        <v>0</v>
      </c>
      <c r="K5674" s="20" t="s">
        <v>13999</v>
      </c>
      <c r="L5674" s="20" t="s">
        <v>13999</v>
      </c>
      <c r="M5674" s="20" t="s">
        <v>13999</v>
      </c>
      <c r="N5674" s="20" t="s">
        <v>13999</v>
      </c>
      <c r="O5674" s="20" t="s">
        <v>13999</v>
      </c>
      <c r="P5674" s="20" t="s">
        <v>13999</v>
      </c>
      <c r="Q5674" s="20" t="s">
        <v>13999</v>
      </c>
      <c r="R5674" s="16"/>
      <c r="S5674" s="16" t="s">
        <v>14079</v>
      </c>
      <c r="T5674" s="16"/>
      <c r="U5674" s="39">
        <f t="shared" si="266"/>
        <v>14.209103462400003</v>
      </c>
    </row>
    <row r="5675" spans="1:21" ht="23.25" customHeight="1">
      <c r="A5675" s="15"/>
      <c r="B5675" s="21" t="s">
        <v>24669</v>
      </c>
      <c r="C5675" s="16" t="s">
        <v>24322</v>
      </c>
      <c r="D5675" s="16" t="s">
        <v>24625</v>
      </c>
      <c r="E5675" s="16" t="s">
        <v>24670</v>
      </c>
      <c r="F5675" s="17"/>
      <c r="G5675" s="22">
        <v>384</v>
      </c>
      <c r="H5675" s="19">
        <f t="shared" si="264"/>
        <v>11.840919552000003</v>
      </c>
      <c r="I5675" s="16"/>
      <c r="J5675" s="16">
        <f t="shared" si="265"/>
        <v>0</v>
      </c>
      <c r="K5675" s="20" t="s">
        <v>13999</v>
      </c>
      <c r="L5675" s="20" t="s">
        <v>13999</v>
      </c>
      <c r="M5675" s="20" t="s">
        <v>13999</v>
      </c>
      <c r="N5675" s="20" t="s">
        <v>13999</v>
      </c>
      <c r="O5675" s="20" t="s">
        <v>13999</v>
      </c>
      <c r="P5675" s="20" t="s">
        <v>13999</v>
      </c>
      <c r="Q5675" s="20" t="s">
        <v>13999</v>
      </c>
      <c r="R5675" s="16"/>
      <c r="S5675" s="16" t="s">
        <v>14079</v>
      </c>
      <c r="T5675" s="16"/>
      <c r="U5675" s="39">
        <f t="shared" si="266"/>
        <v>14.209103462400003</v>
      </c>
    </row>
    <row r="5676" spans="1:21" ht="23.25" customHeight="1">
      <c r="A5676" s="15"/>
      <c r="B5676" s="21" t="s">
        <v>24671</v>
      </c>
      <c r="C5676" s="16" t="s">
        <v>24322</v>
      </c>
      <c r="D5676" s="16" t="s">
        <v>24625</v>
      </c>
      <c r="E5676" s="16" t="s">
        <v>24672</v>
      </c>
      <c r="F5676" s="17"/>
      <c r="G5676" s="22">
        <v>384</v>
      </c>
      <c r="H5676" s="19">
        <f t="shared" si="264"/>
        <v>11.840919552000003</v>
      </c>
      <c r="I5676" s="16"/>
      <c r="J5676" s="16">
        <f t="shared" si="265"/>
        <v>0</v>
      </c>
      <c r="K5676" s="20" t="s">
        <v>13999</v>
      </c>
      <c r="L5676" s="20" t="s">
        <v>13999</v>
      </c>
      <c r="M5676" s="20" t="s">
        <v>13999</v>
      </c>
      <c r="N5676" s="20" t="s">
        <v>13999</v>
      </c>
      <c r="O5676" s="20" t="s">
        <v>13999</v>
      </c>
      <c r="P5676" s="20" t="s">
        <v>13999</v>
      </c>
      <c r="Q5676" s="20" t="s">
        <v>13999</v>
      </c>
      <c r="R5676" s="16"/>
      <c r="S5676" s="16" t="s">
        <v>14079</v>
      </c>
      <c r="T5676" s="16"/>
      <c r="U5676" s="39">
        <f t="shared" si="266"/>
        <v>14.209103462400003</v>
      </c>
    </row>
    <row r="5677" spans="1:21" ht="23.25" customHeight="1">
      <c r="A5677" s="15"/>
      <c r="B5677" s="21" t="s">
        <v>24673</v>
      </c>
      <c r="C5677" s="16" t="s">
        <v>24322</v>
      </c>
      <c r="D5677" s="16" t="s">
        <v>24625</v>
      </c>
      <c r="E5677" s="16" t="s">
        <v>24674</v>
      </c>
      <c r="F5677" s="17"/>
      <c r="G5677" s="18">
        <v>2047</v>
      </c>
      <c r="H5677" s="19">
        <f t="shared" si="264"/>
        <v>63.120735216000007</v>
      </c>
      <c r="I5677" s="16"/>
      <c r="J5677" s="16">
        <f t="shared" si="265"/>
        <v>0</v>
      </c>
      <c r="K5677" s="20" t="s">
        <v>13999</v>
      </c>
      <c r="L5677" s="20"/>
      <c r="M5677" s="20" t="s">
        <v>13999</v>
      </c>
      <c r="N5677" s="20" t="s">
        <v>13999</v>
      </c>
      <c r="O5677" s="20" t="s">
        <v>13999</v>
      </c>
      <c r="P5677" s="20" t="s">
        <v>13999</v>
      </c>
      <c r="Q5677" s="20" t="s">
        <v>13999</v>
      </c>
      <c r="R5677" s="16"/>
      <c r="S5677" s="16" t="s">
        <v>14079</v>
      </c>
      <c r="T5677" s="16"/>
      <c r="U5677" s="39">
        <f t="shared" si="266"/>
        <v>75.744882259200011</v>
      </c>
    </row>
    <row r="5678" spans="1:21" ht="23.25" customHeight="1">
      <c r="A5678" s="15"/>
      <c r="B5678" s="21" t="s">
        <v>24675</v>
      </c>
      <c r="C5678" s="16" t="s">
        <v>24322</v>
      </c>
      <c r="D5678" s="16" t="s">
        <v>24625</v>
      </c>
      <c r="E5678" s="16" t="s">
        <v>24676</v>
      </c>
      <c r="F5678" s="17"/>
      <c r="G5678" s="18">
        <v>1977</v>
      </c>
      <c r="H5678" s="19">
        <f t="shared" si="264"/>
        <v>60.962234256000002</v>
      </c>
      <c r="I5678" s="16"/>
      <c r="J5678" s="16">
        <f t="shared" si="265"/>
        <v>0</v>
      </c>
      <c r="K5678" s="20" t="s">
        <v>13999</v>
      </c>
      <c r="L5678" s="20"/>
      <c r="M5678" s="20" t="s">
        <v>13999</v>
      </c>
      <c r="N5678" s="20" t="s">
        <v>13999</v>
      </c>
      <c r="O5678" s="20"/>
      <c r="P5678" s="20" t="s">
        <v>13999</v>
      </c>
      <c r="Q5678" s="20" t="s">
        <v>13999</v>
      </c>
      <c r="R5678" s="16"/>
      <c r="S5678" s="16" t="s">
        <v>14079</v>
      </c>
      <c r="T5678" s="16"/>
      <c r="U5678" s="39">
        <f t="shared" si="266"/>
        <v>73.154681107200005</v>
      </c>
    </row>
    <row r="5679" spans="1:21" ht="23.25" customHeight="1">
      <c r="A5679" s="15"/>
      <c r="B5679" s="21" t="s">
        <v>24677</v>
      </c>
      <c r="C5679" s="16" t="s">
        <v>24322</v>
      </c>
      <c r="D5679" s="16" t="s">
        <v>24625</v>
      </c>
      <c r="E5679" s="16" t="s">
        <v>24678</v>
      </c>
      <c r="F5679" s="17"/>
      <c r="G5679" s="18">
        <v>1906</v>
      </c>
      <c r="H5679" s="19">
        <f t="shared" si="264"/>
        <v>58.772897568000005</v>
      </c>
      <c r="I5679" s="16"/>
      <c r="J5679" s="16">
        <f t="shared" si="265"/>
        <v>0</v>
      </c>
      <c r="K5679" s="20" t="s">
        <v>13999</v>
      </c>
      <c r="L5679" s="20"/>
      <c r="M5679" s="20" t="s">
        <v>13999</v>
      </c>
      <c r="N5679" s="20" t="s">
        <v>13999</v>
      </c>
      <c r="O5679" s="20"/>
      <c r="P5679" s="20" t="s">
        <v>13999</v>
      </c>
      <c r="Q5679" s="20" t="s">
        <v>13999</v>
      </c>
      <c r="R5679" s="16"/>
      <c r="S5679" s="16" t="s">
        <v>14079</v>
      </c>
      <c r="T5679" s="16"/>
      <c r="U5679" s="39">
        <f t="shared" si="266"/>
        <v>70.527477081599997</v>
      </c>
    </row>
    <row r="5680" spans="1:21" ht="23.25" customHeight="1">
      <c r="A5680" s="15"/>
      <c r="B5680" s="21" t="s">
        <v>24679</v>
      </c>
      <c r="C5680" s="16" t="s">
        <v>24322</v>
      </c>
      <c r="D5680" s="16" t="s">
        <v>24625</v>
      </c>
      <c r="E5680" s="16" t="s">
        <v>24680</v>
      </c>
      <c r="F5680" s="17"/>
      <c r="G5680" s="18">
        <v>1769</v>
      </c>
      <c r="H5680" s="19">
        <f t="shared" si="264"/>
        <v>54.548402832000001</v>
      </c>
      <c r="I5680" s="16"/>
      <c r="J5680" s="16">
        <f t="shared" si="265"/>
        <v>0</v>
      </c>
      <c r="K5680" s="20" t="s">
        <v>13999</v>
      </c>
      <c r="L5680" s="20"/>
      <c r="M5680" s="20" t="s">
        <v>13999</v>
      </c>
      <c r="N5680" s="20" t="s">
        <v>13999</v>
      </c>
      <c r="O5680" s="20"/>
      <c r="P5680" s="20" t="s">
        <v>13999</v>
      </c>
      <c r="Q5680" s="20" t="s">
        <v>13999</v>
      </c>
      <c r="R5680" s="16"/>
      <c r="S5680" s="16" t="s">
        <v>14079</v>
      </c>
      <c r="T5680" s="16"/>
      <c r="U5680" s="39">
        <f t="shared" si="266"/>
        <v>65.458083398399992</v>
      </c>
    </row>
    <row r="5681" spans="1:21" ht="23.25" customHeight="1">
      <c r="A5681" s="15"/>
      <c r="B5681" s="21" t="s">
        <v>24681</v>
      </c>
      <c r="C5681" s="16" t="s">
        <v>24322</v>
      </c>
      <c r="D5681" s="16" t="s">
        <v>24625</v>
      </c>
      <c r="E5681" s="16" t="s">
        <v>24682</v>
      </c>
      <c r="F5681" s="17"/>
      <c r="G5681" s="18">
        <v>1769</v>
      </c>
      <c r="H5681" s="19">
        <f t="shared" si="264"/>
        <v>54.548402832000001</v>
      </c>
      <c r="I5681" s="16"/>
      <c r="J5681" s="16">
        <f t="shared" si="265"/>
        <v>0</v>
      </c>
      <c r="K5681" s="20" t="s">
        <v>13999</v>
      </c>
      <c r="L5681" s="20" t="s">
        <v>13999</v>
      </c>
      <c r="M5681" s="20" t="s">
        <v>13999</v>
      </c>
      <c r="N5681" s="20" t="s">
        <v>13999</v>
      </c>
      <c r="O5681" s="20" t="s">
        <v>13999</v>
      </c>
      <c r="P5681" s="20" t="s">
        <v>13999</v>
      </c>
      <c r="Q5681" s="20" t="s">
        <v>13999</v>
      </c>
      <c r="R5681" s="16"/>
      <c r="S5681" s="16" t="s">
        <v>14079</v>
      </c>
      <c r="T5681" s="16"/>
      <c r="U5681" s="39">
        <f t="shared" si="266"/>
        <v>65.458083398399992</v>
      </c>
    </row>
    <row r="5682" spans="1:21" ht="23.25" customHeight="1">
      <c r="A5682" s="15"/>
      <c r="B5682" s="21" t="s">
        <v>24683</v>
      </c>
      <c r="C5682" s="16" t="s">
        <v>24322</v>
      </c>
      <c r="D5682" s="16" t="s">
        <v>24625</v>
      </c>
      <c r="E5682" s="16" t="s">
        <v>24684</v>
      </c>
      <c r="F5682" s="17"/>
      <c r="G5682" s="18">
        <v>1769</v>
      </c>
      <c r="H5682" s="19">
        <f t="shared" si="264"/>
        <v>54.548402832000001</v>
      </c>
      <c r="I5682" s="16"/>
      <c r="J5682" s="16">
        <f t="shared" si="265"/>
        <v>0</v>
      </c>
      <c r="K5682" s="20" t="s">
        <v>13999</v>
      </c>
      <c r="L5682" s="20"/>
      <c r="M5682" s="20" t="s">
        <v>13999</v>
      </c>
      <c r="N5682" s="20"/>
      <c r="O5682" s="20"/>
      <c r="P5682" s="20" t="s">
        <v>13999</v>
      </c>
      <c r="Q5682" s="20" t="s">
        <v>13999</v>
      </c>
      <c r="R5682" s="16"/>
      <c r="S5682" s="16" t="s">
        <v>14079</v>
      </c>
      <c r="T5682" s="16"/>
      <c r="U5682" s="39">
        <f t="shared" si="266"/>
        <v>65.458083398399992</v>
      </c>
    </row>
    <row r="5683" spans="1:21" ht="23.25" customHeight="1">
      <c r="A5683" s="15"/>
      <c r="B5683" s="21" t="s">
        <v>24685</v>
      </c>
      <c r="C5683" s="16" t="s">
        <v>24322</v>
      </c>
      <c r="D5683" s="16" t="s">
        <v>24625</v>
      </c>
      <c r="E5683" s="16" t="s">
        <v>24686</v>
      </c>
      <c r="F5683" s="17"/>
      <c r="G5683" s="18">
        <v>1769</v>
      </c>
      <c r="H5683" s="19">
        <f t="shared" si="264"/>
        <v>54.548402832000001</v>
      </c>
      <c r="I5683" s="16"/>
      <c r="J5683" s="16">
        <f t="shared" si="265"/>
        <v>0</v>
      </c>
      <c r="K5683" s="20" t="s">
        <v>13999</v>
      </c>
      <c r="L5683" s="20"/>
      <c r="M5683" s="20" t="s">
        <v>13999</v>
      </c>
      <c r="N5683" s="20"/>
      <c r="O5683" s="20"/>
      <c r="P5683" s="20" t="s">
        <v>13999</v>
      </c>
      <c r="Q5683" s="20" t="s">
        <v>13999</v>
      </c>
      <c r="R5683" s="16"/>
      <c r="S5683" s="16" t="s">
        <v>14079</v>
      </c>
      <c r="T5683" s="16"/>
      <c r="U5683" s="39">
        <f t="shared" si="266"/>
        <v>65.458083398399992</v>
      </c>
    </row>
    <row r="5684" spans="1:21" ht="23.25" customHeight="1">
      <c r="A5684" s="15"/>
      <c r="B5684" s="21" t="s">
        <v>24687</v>
      </c>
      <c r="C5684" s="16" t="s">
        <v>24322</v>
      </c>
      <c r="D5684" s="16" t="s">
        <v>24625</v>
      </c>
      <c r="E5684" s="16" t="s">
        <v>24688</v>
      </c>
      <c r="F5684" s="17"/>
      <c r="G5684" s="18">
        <v>1769</v>
      </c>
      <c r="H5684" s="19">
        <f t="shared" si="264"/>
        <v>54.548402832000001</v>
      </c>
      <c r="I5684" s="16"/>
      <c r="J5684" s="16">
        <f t="shared" si="265"/>
        <v>0</v>
      </c>
      <c r="K5684" s="20" t="s">
        <v>13999</v>
      </c>
      <c r="L5684" s="20"/>
      <c r="M5684" s="20" t="s">
        <v>13999</v>
      </c>
      <c r="N5684" s="20"/>
      <c r="O5684" s="20"/>
      <c r="P5684" s="20" t="s">
        <v>13999</v>
      </c>
      <c r="Q5684" s="20" t="s">
        <v>13999</v>
      </c>
      <c r="R5684" s="16"/>
      <c r="S5684" s="16" t="s">
        <v>14079</v>
      </c>
      <c r="T5684" s="16"/>
      <c r="U5684" s="39">
        <f t="shared" si="266"/>
        <v>65.458083398399992</v>
      </c>
    </row>
    <row r="5685" spans="1:21" ht="23.25" customHeight="1">
      <c r="A5685" s="15"/>
      <c r="B5685" s="21" t="s">
        <v>24689</v>
      </c>
      <c r="C5685" s="16" t="s">
        <v>24322</v>
      </c>
      <c r="D5685" s="16" t="s">
        <v>24625</v>
      </c>
      <c r="E5685" s="16" t="s">
        <v>24690</v>
      </c>
      <c r="F5685" s="17"/>
      <c r="G5685" s="18">
        <v>1769</v>
      </c>
      <c r="H5685" s="19">
        <f t="shared" si="264"/>
        <v>54.548402832000001</v>
      </c>
      <c r="I5685" s="16"/>
      <c r="J5685" s="16">
        <f t="shared" si="265"/>
        <v>0</v>
      </c>
      <c r="K5685" s="20" t="s">
        <v>13999</v>
      </c>
      <c r="L5685" s="20"/>
      <c r="M5685" s="20" t="s">
        <v>13999</v>
      </c>
      <c r="N5685" s="20"/>
      <c r="O5685" s="20" t="s">
        <v>13999</v>
      </c>
      <c r="P5685" s="20" t="s">
        <v>13999</v>
      </c>
      <c r="Q5685" s="20" t="s">
        <v>13999</v>
      </c>
      <c r="R5685" s="16"/>
      <c r="S5685" s="16" t="s">
        <v>14079</v>
      </c>
      <c r="T5685" s="16"/>
      <c r="U5685" s="39">
        <f t="shared" si="266"/>
        <v>65.458083398399992</v>
      </c>
    </row>
    <row r="5686" spans="1:21" ht="23.25" customHeight="1">
      <c r="A5686" s="15"/>
      <c r="B5686" s="21" t="s">
        <v>24691</v>
      </c>
      <c r="C5686" s="16" t="s">
        <v>24322</v>
      </c>
      <c r="D5686" s="16" t="s">
        <v>24625</v>
      </c>
      <c r="E5686" s="16" t="s">
        <v>24692</v>
      </c>
      <c r="F5686" s="17"/>
      <c r="G5686" s="22">
        <v>411</v>
      </c>
      <c r="H5686" s="19">
        <f t="shared" si="264"/>
        <v>12.673484208000001</v>
      </c>
      <c r="I5686" s="16"/>
      <c r="J5686" s="16">
        <f t="shared" si="265"/>
        <v>0</v>
      </c>
      <c r="K5686" s="20" t="s">
        <v>13999</v>
      </c>
      <c r="L5686" s="20" t="s">
        <v>13999</v>
      </c>
      <c r="M5686" s="20" t="s">
        <v>13999</v>
      </c>
      <c r="N5686" s="20"/>
      <c r="O5686" s="20" t="s">
        <v>13999</v>
      </c>
      <c r="P5686" s="20" t="s">
        <v>13999</v>
      </c>
      <c r="Q5686" s="20" t="s">
        <v>13999</v>
      </c>
      <c r="R5686" s="16"/>
      <c r="S5686" s="16" t="s">
        <v>14079</v>
      </c>
      <c r="T5686" s="16"/>
      <c r="U5686" s="39">
        <f t="shared" si="266"/>
        <v>15.2081810496</v>
      </c>
    </row>
    <row r="5687" spans="1:21" ht="23.25" customHeight="1">
      <c r="A5687" s="15"/>
      <c r="B5687" s="21" t="s">
        <v>24693</v>
      </c>
      <c r="C5687" s="16" t="s">
        <v>24322</v>
      </c>
      <c r="D5687" s="16" t="s">
        <v>24625</v>
      </c>
      <c r="E5687" s="16" t="s">
        <v>24654</v>
      </c>
      <c r="F5687" s="17"/>
      <c r="G5687" s="22">
        <v>384</v>
      </c>
      <c r="H5687" s="19">
        <f t="shared" si="264"/>
        <v>11.840919552000003</v>
      </c>
      <c r="I5687" s="16"/>
      <c r="J5687" s="16">
        <f t="shared" si="265"/>
        <v>0</v>
      </c>
      <c r="K5687" s="20" t="s">
        <v>13999</v>
      </c>
      <c r="L5687" s="20" t="s">
        <v>13999</v>
      </c>
      <c r="M5687" s="20" t="s">
        <v>13999</v>
      </c>
      <c r="N5687" s="20" t="s">
        <v>13999</v>
      </c>
      <c r="O5687" s="20" t="s">
        <v>13999</v>
      </c>
      <c r="P5687" s="20" t="s">
        <v>13999</v>
      </c>
      <c r="Q5687" s="20" t="s">
        <v>13999</v>
      </c>
      <c r="R5687" s="16"/>
      <c r="S5687" s="16" t="s">
        <v>14079</v>
      </c>
      <c r="T5687" s="16"/>
      <c r="U5687" s="39">
        <f t="shared" si="266"/>
        <v>14.209103462400003</v>
      </c>
    </row>
    <row r="5688" spans="1:21" ht="23.25" customHeight="1">
      <c r="A5688" s="15"/>
      <c r="B5688" s="21" t="s">
        <v>24694</v>
      </c>
      <c r="C5688" s="16" t="s">
        <v>24322</v>
      </c>
      <c r="D5688" s="16" t="s">
        <v>24625</v>
      </c>
      <c r="E5688" s="16" t="s">
        <v>24656</v>
      </c>
      <c r="F5688" s="17"/>
      <c r="G5688" s="22">
        <v>371</v>
      </c>
      <c r="H5688" s="19">
        <f t="shared" si="264"/>
        <v>11.440055087999999</v>
      </c>
      <c r="I5688" s="16"/>
      <c r="J5688" s="16">
        <f t="shared" si="265"/>
        <v>0</v>
      </c>
      <c r="K5688" s="20" t="s">
        <v>13999</v>
      </c>
      <c r="L5688" s="20" t="s">
        <v>13999</v>
      </c>
      <c r="M5688" s="20" t="s">
        <v>13999</v>
      </c>
      <c r="N5688" s="20"/>
      <c r="O5688" s="20" t="s">
        <v>13999</v>
      </c>
      <c r="P5688" s="20" t="s">
        <v>13999</v>
      </c>
      <c r="Q5688" s="20" t="s">
        <v>13999</v>
      </c>
      <c r="R5688" s="16"/>
      <c r="S5688" s="16" t="s">
        <v>14079</v>
      </c>
      <c r="T5688" s="16"/>
      <c r="U5688" s="39">
        <f t="shared" si="266"/>
        <v>13.728066105599998</v>
      </c>
    </row>
    <row r="5689" spans="1:21" ht="23.25" customHeight="1">
      <c r="A5689" s="15"/>
      <c r="B5689" s="21" t="s">
        <v>24695</v>
      </c>
      <c r="C5689" s="16" t="s">
        <v>24322</v>
      </c>
      <c r="D5689" s="16" t="s">
        <v>24625</v>
      </c>
      <c r="E5689" s="16" t="s">
        <v>24658</v>
      </c>
      <c r="F5689" s="17"/>
      <c r="G5689" s="22">
        <v>359</v>
      </c>
      <c r="H5689" s="19">
        <f t="shared" si="264"/>
        <v>11.070026352000003</v>
      </c>
      <c r="I5689" s="16"/>
      <c r="J5689" s="16">
        <f t="shared" si="265"/>
        <v>0</v>
      </c>
      <c r="K5689" s="20" t="s">
        <v>13999</v>
      </c>
      <c r="L5689" s="20" t="s">
        <v>13999</v>
      </c>
      <c r="M5689" s="20" t="s">
        <v>13999</v>
      </c>
      <c r="N5689" s="20" t="s">
        <v>13999</v>
      </c>
      <c r="O5689" s="20" t="s">
        <v>13999</v>
      </c>
      <c r="P5689" s="20" t="s">
        <v>13999</v>
      </c>
      <c r="Q5689" s="20" t="s">
        <v>13999</v>
      </c>
      <c r="R5689" s="16"/>
      <c r="S5689" s="16" t="s">
        <v>14079</v>
      </c>
      <c r="T5689" s="16"/>
      <c r="U5689" s="39">
        <f t="shared" si="266"/>
        <v>13.284031622400002</v>
      </c>
    </row>
    <row r="5690" spans="1:21" ht="23.25" customHeight="1">
      <c r="A5690" s="15"/>
      <c r="B5690" s="21" t="s">
        <v>24696</v>
      </c>
      <c r="C5690" s="16" t="s">
        <v>24322</v>
      </c>
      <c r="D5690" s="16" t="s">
        <v>24625</v>
      </c>
      <c r="E5690" s="16" t="s">
        <v>24660</v>
      </c>
      <c r="F5690" s="17"/>
      <c r="G5690" s="22">
        <v>359</v>
      </c>
      <c r="H5690" s="19">
        <f t="shared" si="264"/>
        <v>11.070026352000003</v>
      </c>
      <c r="I5690" s="16"/>
      <c r="J5690" s="16">
        <f t="shared" si="265"/>
        <v>0</v>
      </c>
      <c r="K5690" s="20" t="s">
        <v>13999</v>
      </c>
      <c r="L5690" s="20" t="s">
        <v>13999</v>
      </c>
      <c r="M5690" s="20" t="s">
        <v>13999</v>
      </c>
      <c r="N5690" s="20" t="s">
        <v>13999</v>
      </c>
      <c r="O5690" s="20" t="s">
        <v>13999</v>
      </c>
      <c r="P5690" s="20" t="s">
        <v>13999</v>
      </c>
      <c r="Q5690" s="20" t="s">
        <v>13999</v>
      </c>
      <c r="R5690" s="16"/>
      <c r="S5690" s="16" t="s">
        <v>14079</v>
      </c>
      <c r="T5690" s="16"/>
      <c r="U5690" s="39">
        <f t="shared" si="266"/>
        <v>13.284031622400002</v>
      </c>
    </row>
    <row r="5691" spans="1:21" ht="23.25" customHeight="1">
      <c r="A5691" s="15"/>
      <c r="B5691" s="21" t="s">
        <v>24697</v>
      </c>
      <c r="C5691" s="16" t="s">
        <v>24322</v>
      </c>
      <c r="D5691" s="16" t="s">
        <v>24625</v>
      </c>
      <c r="E5691" s="16" t="s">
        <v>24662</v>
      </c>
      <c r="F5691" s="17"/>
      <c r="G5691" s="22">
        <v>359</v>
      </c>
      <c r="H5691" s="19">
        <f t="shared" si="264"/>
        <v>11.070026352000003</v>
      </c>
      <c r="I5691" s="16"/>
      <c r="J5691" s="16">
        <f t="shared" si="265"/>
        <v>0</v>
      </c>
      <c r="K5691" s="20" t="s">
        <v>13999</v>
      </c>
      <c r="L5691" s="20" t="s">
        <v>13999</v>
      </c>
      <c r="M5691" s="20" t="s">
        <v>13999</v>
      </c>
      <c r="N5691" s="20" t="s">
        <v>13999</v>
      </c>
      <c r="O5691" s="20"/>
      <c r="P5691" s="20" t="s">
        <v>13999</v>
      </c>
      <c r="Q5691" s="20" t="s">
        <v>13999</v>
      </c>
      <c r="R5691" s="16"/>
      <c r="S5691" s="16" t="s">
        <v>17748</v>
      </c>
      <c r="T5691" s="16"/>
      <c r="U5691" s="39">
        <f t="shared" si="266"/>
        <v>13.284031622400002</v>
      </c>
    </row>
    <row r="5692" spans="1:21" ht="23.25" customHeight="1">
      <c r="A5692" s="15"/>
      <c r="B5692" s="21" t="s">
        <v>24698</v>
      </c>
      <c r="C5692" s="16" t="s">
        <v>24322</v>
      </c>
      <c r="D5692" s="16" t="s">
        <v>24625</v>
      </c>
      <c r="E5692" s="16" t="s">
        <v>24664</v>
      </c>
      <c r="F5692" s="17"/>
      <c r="G5692" s="22">
        <v>359</v>
      </c>
      <c r="H5692" s="19">
        <f t="shared" si="264"/>
        <v>11.070026352000003</v>
      </c>
      <c r="I5692" s="16"/>
      <c r="J5692" s="16">
        <f t="shared" si="265"/>
        <v>0</v>
      </c>
      <c r="K5692" s="20" t="s">
        <v>13999</v>
      </c>
      <c r="L5692" s="20" t="s">
        <v>13999</v>
      </c>
      <c r="M5692" s="20" t="s">
        <v>13999</v>
      </c>
      <c r="N5692" s="20"/>
      <c r="O5692" s="20"/>
      <c r="P5692" s="20" t="s">
        <v>13999</v>
      </c>
      <c r="Q5692" s="20" t="s">
        <v>13999</v>
      </c>
      <c r="R5692" s="16"/>
      <c r="S5692" s="16" t="s">
        <v>14079</v>
      </c>
      <c r="T5692" s="16"/>
      <c r="U5692" s="39">
        <f t="shared" si="266"/>
        <v>13.284031622400002</v>
      </c>
    </row>
    <row r="5693" spans="1:21" ht="23.25" customHeight="1">
      <c r="A5693" s="15"/>
      <c r="B5693" s="21" t="s">
        <v>24699</v>
      </c>
      <c r="C5693" s="16" t="s">
        <v>24322</v>
      </c>
      <c r="D5693" s="16" t="s">
        <v>24625</v>
      </c>
      <c r="E5693" s="16" t="s">
        <v>24666</v>
      </c>
      <c r="F5693" s="17"/>
      <c r="G5693" s="22">
        <v>359</v>
      </c>
      <c r="H5693" s="19">
        <f t="shared" si="264"/>
        <v>11.070026352000003</v>
      </c>
      <c r="I5693" s="16"/>
      <c r="J5693" s="16">
        <f t="shared" si="265"/>
        <v>0</v>
      </c>
      <c r="K5693" s="20" t="s">
        <v>13999</v>
      </c>
      <c r="L5693" s="20" t="s">
        <v>13999</v>
      </c>
      <c r="M5693" s="20" t="s">
        <v>13999</v>
      </c>
      <c r="N5693" s="20"/>
      <c r="O5693" s="20"/>
      <c r="P5693" s="20" t="s">
        <v>13999</v>
      </c>
      <c r="Q5693" s="20" t="s">
        <v>13999</v>
      </c>
      <c r="R5693" s="16"/>
      <c r="S5693" s="16" t="s">
        <v>17748</v>
      </c>
      <c r="T5693" s="16"/>
      <c r="U5693" s="39">
        <f t="shared" si="266"/>
        <v>13.284031622400002</v>
      </c>
    </row>
    <row r="5694" spans="1:21" ht="23.25" customHeight="1">
      <c r="A5694" s="15"/>
      <c r="B5694" s="21" t="s">
        <v>24700</v>
      </c>
      <c r="C5694" s="16" t="s">
        <v>24322</v>
      </c>
      <c r="D5694" s="16" t="s">
        <v>24625</v>
      </c>
      <c r="E5694" s="16" t="s">
        <v>24668</v>
      </c>
      <c r="F5694" s="17"/>
      <c r="G5694" s="22">
        <v>359</v>
      </c>
      <c r="H5694" s="19">
        <f t="shared" si="264"/>
        <v>11.070026352000003</v>
      </c>
      <c r="I5694" s="16"/>
      <c r="J5694" s="16">
        <f t="shared" si="265"/>
        <v>0</v>
      </c>
      <c r="K5694" s="20" t="s">
        <v>13999</v>
      </c>
      <c r="L5694" s="20" t="s">
        <v>13999</v>
      </c>
      <c r="M5694" s="20" t="s">
        <v>13999</v>
      </c>
      <c r="N5694" s="20"/>
      <c r="O5694" s="20"/>
      <c r="P5694" s="20" t="s">
        <v>13999</v>
      </c>
      <c r="Q5694" s="20"/>
      <c r="R5694" s="16"/>
      <c r="S5694" s="16" t="s">
        <v>17748</v>
      </c>
      <c r="T5694" s="16"/>
      <c r="U5694" s="39">
        <f t="shared" si="266"/>
        <v>13.284031622400002</v>
      </c>
    </row>
    <row r="5695" spans="1:21" ht="23.25" customHeight="1">
      <c r="A5695" s="15"/>
      <c r="B5695" s="21" t="s">
        <v>24701</v>
      </c>
      <c r="C5695" s="16" t="s">
        <v>24322</v>
      </c>
      <c r="D5695" s="16" t="s">
        <v>24625</v>
      </c>
      <c r="E5695" s="16" t="s">
        <v>24670</v>
      </c>
      <c r="F5695" s="17"/>
      <c r="G5695" s="22">
        <v>359</v>
      </c>
      <c r="H5695" s="19">
        <f t="shared" si="264"/>
        <v>11.070026352000003</v>
      </c>
      <c r="I5695" s="16"/>
      <c r="J5695" s="16">
        <f t="shared" si="265"/>
        <v>0</v>
      </c>
      <c r="K5695" s="20" t="s">
        <v>14000</v>
      </c>
      <c r="L5695" s="20" t="s">
        <v>13999</v>
      </c>
      <c r="M5695" s="20" t="s">
        <v>13999</v>
      </c>
      <c r="N5695" s="20" t="s">
        <v>13999</v>
      </c>
      <c r="O5695" s="20" t="s">
        <v>13999</v>
      </c>
      <c r="P5695" s="20" t="s">
        <v>13999</v>
      </c>
      <c r="Q5695" s="20" t="s">
        <v>13999</v>
      </c>
      <c r="R5695" s="16"/>
      <c r="S5695" s="16" t="s">
        <v>17748</v>
      </c>
      <c r="T5695" s="16"/>
      <c r="U5695" s="39">
        <f t="shared" si="266"/>
        <v>13.284031622400002</v>
      </c>
    </row>
    <row r="5696" spans="1:21" ht="23.25" customHeight="1">
      <c r="A5696" s="15"/>
      <c r="B5696" s="21" t="s">
        <v>24702</v>
      </c>
      <c r="C5696" s="16" t="s">
        <v>24322</v>
      </c>
      <c r="D5696" s="16" t="s">
        <v>24625</v>
      </c>
      <c r="E5696" s="16" t="s">
        <v>24672</v>
      </c>
      <c r="F5696" s="17"/>
      <c r="G5696" s="22">
        <v>359</v>
      </c>
      <c r="H5696" s="19">
        <f t="shared" si="264"/>
        <v>11.070026352000003</v>
      </c>
      <c r="I5696" s="16"/>
      <c r="J5696" s="16">
        <f t="shared" si="265"/>
        <v>0</v>
      </c>
      <c r="K5696" s="20" t="s">
        <v>13999</v>
      </c>
      <c r="L5696" s="20" t="s">
        <v>13999</v>
      </c>
      <c r="M5696" s="20" t="s">
        <v>13999</v>
      </c>
      <c r="N5696" s="20"/>
      <c r="O5696" s="20"/>
      <c r="P5696" s="20" t="s">
        <v>13999</v>
      </c>
      <c r="Q5696" s="20" t="s">
        <v>13999</v>
      </c>
      <c r="R5696" s="16"/>
      <c r="S5696" s="16" t="s">
        <v>17748</v>
      </c>
      <c r="T5696" s="16"/>
      <c r="U5696" s="39">
        <f t="shared" si="266"/>
        <v>13.284031622400002</v>
      </c>
    </row>
    <row r="5697" spans="1:21" ht="23.25" customHeight="1">
      <c r="A5697" s="15"/>
      <c r="B5697" s="16" t="s">
        <v>24703</v>
      </c>
      <c r="C5697" s="16" t="s">
        <v>24322</v>
      </c>
      <c r="D5697" s="16" t="s">
        <v>24704</v>
      </c>
      <c r="E5697" s="16" t="s">
        <v>24705</v>
      </c>
      <c r="F5697" s="17"/>
      <c r="G5697" s="22">
        <v>642</v>
      </c>
      <c r="H5697" s="19">
        <f t="shared" si="264"/>
        <v>19.796537376</v>
      </c>
      <c r="I5697" s="16"/>
      <c r="J5697" s="16">
        <f t="shared" si="265"/>
        <v>0</v>
      </c>
      <c r="K5697" s="20" t="s">
        <v>13999</v>
      </c>
      <c r="L5697" s="20"/>
      <c r="M5697" s="20" t="s">
        <v>13999</v>
      </c>
      <c r="N5697" s="20" t="s">
        <v>13999</v>
      </c>
      <c r="O5697" s="20" t="s">
        <v>13999</v>
      </c>
      <c r="P5697" s="20" t="s">
        <v>13999</v>
      </c>
      <c r="Q5697" s="20"/>
      <c r="R5697" s="16"/>
      <c r="S5697" s="16"/>
      <c r="T5697" s="16"/>
      <c r="U5697" s="39">
        <f t="shared" si="266"/>
        <v>23.755844851199999</v>
      </c>
    </row>
    <row r="5698" spans="1:21" ht="23.25" customHeight="1">
      <c r="A5698" s="15"/>
      <c r="B5698" s="16" t="s">
        <v>24706</v>
      </c>
      <c r="C5698" s="16" t="s">
        <v>24322</v>
      </c>
      <c r="D5698" s="16" t="s">
        <v>24704</v>
      </c>
      <c r="E5698" s="16" t="s">
        <v>24707</v>
      </c>
      <c r="F5698" s="17"/>
      <c r="G5698" s="22">
        <v>548</v>
      </c>
      <c r="H5698" s="19">
        <f t="shared" si="264"/>
        <v>16.897978944000002</v>
      </c>
      <c r="I5698" s="16"/>
      <c r="J5698" s="16">
        <f t="shared" si="265"/>
        <v>0</v>
      </c>
      <c r="K5698" s="20" t="s">
        <v>13999</v>
      </c>
      <c r="L5698" s="20" t="s">
        <v>13999</v>
      </c>
      <c r="M5698" s="20" t="s">
        <v>13999</v>
      </c>
      <c r="N5698" s="20" t="s">
        <v>13999</v>
      </c>
      <c r="O5698" s="20"/>
      <c r="P5698" s="20" t="s">
        <v>13999</v>
      </c>
      <c r="Q5698" s="20" t="s">
        <v>13999</v>
      </c>
      <c r="R5698" s="16"/>
      <c r="S5698" s="16"/>
      <c r="T5698" s="16"/>
      <c r="U5698" s="39">
        <f t="shared" si="266"/>
        <v>20.277574732800002</v>
      </c>
    </row>
    <row r="5699" spans="1:21" ht="23.25" customHeight="1">
      <c r="A5699" s="15"/>
      <c r="B5699" s="16" t="s">
        <v>24708</v>
      </c>
      <c r="C5699" s="16" t="s">
        <v>24322</v>
      </c>
      <c r="D5699" s="16" t="s">
        <v>24704</v>
      </c>
      <c r="E5699" s="16" t="s">
        <v>24709</v>
      </c>
      <c r="F5699" s="17"/>
      <c r="G5699" s="22">
        <v>495</v>
      </c>
      <c r="H5699" s="19">
        <f t="shared" si="264"/>
        <v>15.263685360000002</v>
      </c>
      <c r="I5699" s="16"/>
      <c r="J5699" s="16">
        <f t="shared" si="265"/>
        <v>0</v>
      </c>
      <c r="K5699" s="20" t="s">
        <v>13999</v>
      </c>
      <c r="L5699" s="20" t="s">
        <v>13999</v>
      </c>
      <c r="M5699" s="20" t="s">
        <v>13999</v>
      </c>
      <c r="N5699" s="20" t="s">
        <v>13999</v>
      </c>
      <c r="O5699" s="20" t="s">
        <v>13999</v>
      </c>
      <c r="P5699" s="20" t="s">
        <v>13999</v>
      </c>
      <c r="Q5699" s="20"/>
      <c r="R5699" s="16"/>
      <c r="S5699" s="16"/>
      <c r="T5699" s="16"/>
      <c r="U5699" s="39">
        <f t="shared" si="266"/>
        <v>18.316422432000003</v>
      </c>
    </row>
    <row r="5700" spans="1:21" ht="23.25" customHeight="1">
      <c r="A5700" s="15"/>
      <c r="B5700" s="16" t="s">
        <v>24710</v>
      </c>
      <c r="C5700" s="16" t="s">
        <v>24322</v>
      </c>
      <c r="D5700" s="16" t="s">
        <v>24704</v>
      </c>
      <c r="E5700" s="16" t="s">
        <v>24711</v>
      </c>
      <c r="F5700" s="17"/>
      <c r="G5700" s="22">
        <v>552</v>
      </c>
      <c r="H5700" s="19">
        <f t="shared" si="264"/>
        <v>17.021321856</v>
      </c>
      <c r="I5700" s="16"/>
      <c r="J5700" s="16">
        <f t="shared" si="265"/>
        <v>0</v>
      </c>
      <c r="K5700" s="20" t="s">
        <v>13999</v>
      </c>
      <c r="L5700" s="20" t="s">
        <v>13999</v>
      </c>
      <c r="M5700" s="20" t="s">
        <v>13999</v>
      </c>
      <c r="N5700" s="20" t="s">
        <v>13999</v>
      </c>
      <c r="O5700" s="20" t="s">
        <v>13999</v>
      </c>
      <c r="P5700" s="20" t="s">
        <v>13999</v>
      </c>
      <c r="Q5700" s="20"/>
      <c r="R5700" s="16"/>
      <c r="S5700" s="16"/>
      <c r="T5700" s="16"/>
      <c r="U5700" s="39">
        <f t="shared" si="266"/>
        <v>20.4255862272</v>
      </c>
    </row>
    <row r="5701" spans="1:21" ht="23.25" customHeight="1">
      <c r="A5701" s="15"/>
      <c r="B5701" s="16" t="s">
        <v>479</v>
      </c>
      <c r="C5701" s="16" t="s">
        <v>24322</v>
      </c>
      <c r="D5701" s="16" t="s">
        <v>24704</v>
      </c>
      <c r="E5701" s="16" t="s">
        <v>24712</v>
      </c>
      <c r="F5701" s="17"/>
      <c r="G5701" s="22">
        <v>524</v>
      </c>
      <c r="H5701" s="19">
        <f t="shared" si="264"/>
        <v>16.157921472000002</v>
      </c>
      <c r="I5701" s="16"/>
      <c r="J5701" s="16">
        <f t="shared" si="265"/>
        <v>0</v>
      </c>
      <c r="K5701" s="20" t="s">
        <v>13999</v>
      </c>
      <c r="L5701" s="20" t="s">
        <v>13999</v>
      </c>
      <c r="M5701" s="20" t="s">
        <v>13999</v>
      </c>
      <c r="N5701" s="20" t="s">
        <v>13999</v>
      </c>
      <c r="O5701" s="20"/>
      <c r="P5701" s="20" t="s">
        <v>13999</v>
      </c>
      <c r="Q5701" s="20"/>
      <c r="R5701" s="16"/>
      <c r="S5701" s="16"/>
      <c r="T5701" s="16"/>
      <c r="U5701" s="39">
        <f t="shared" si="266"/>
        <v>19.389505766400003</v>
      </c>
    </row>
    <row r="5702" spans="1:21" ht="23.25" customHeight="1">
      <c r="A5702" s="15"/>
      <c r="B5702" s="21" t="s">
        <v>24713</v>
      </c>
      <c r="C5702" s="16" t="s">
        <v>24322</v>
      </c>
      <c r="D5702" s="16" t="s">
        <v>24704</v>
      </c>
      <c r="E5702" s="16" t="s">
        <v>24714</v>
      </c>
      <c r="F5702" s="17"/>
      <c r="G5702" s="22">
        <v>486</v>
      </c>
      <c r="H5702" s="19">
        <f t="shared" si="264"/>
        <v>14.986163807999997</v>
      </c>
      <c r="I5702" s="16"/>
      <c r="J5702" s="16">
        <f t="shared" si="265"/>
        <v>0</v>
      </c>
      <c r="K5702" s="20" t="s">
        <v>13999</v>
      </c>
      <c r="L5702" s="20" t="s">
        <v>13999</v>
      </c>
      <c r="M5702" s="20" t="s">
        <v>13999</v>
      </c>
      <c r="N5702" s="20"/>
      <c r="O5702" s="20" t="s">
        <v>13999</v>
      </c>
      <c r="P5702" s="20" t="s">
        <v>13999</v>
      </c>
      <c r="Q5702" s="20" t="s">
        <v>13999</v>
      </c>
      <c r="R5702" s="16"/>
      <c r="S5702" s="16" t="s">
        <v>17748</v>
      </c>
      <c r="T5702" s="16"/>
      <c r="U5702" s="39">
        <f t="shared" si="266"/>
        <v>17.983396569599996</v>
      </c>
    </row>
    <row r="5703" spans="1:21" ht="23.25" customHeight="1">
      <c r="A5703" s="15"/>
      <c r="B5703" s="21" t="s">
        <v>24715</v>
      </c>
      <c r="C5703" s="16" t="s">
        <v>24322</v>
      </c>
      <c r="D5703" s="16" t="s">
        <v>24704</v>
      </c>
      <c r="E5703" s="16" t="s">
        <v>24716</v>
      </c>
      <c r="F5703" s="17"/>
      <c r="G5703" s="22">
        <v>486</v>
      </c>
      <c r="H5703" s="19">
        <f t="shared" si="264"/>
        <v>14.986163807999997</v>
      </c>
      <c r="I5703" s="16"/>
      <c r="J5703" s="16">
        <f t="shared" si="265"/>
        <v>0</v>
      </c>
      <c r="K5703" s="20" t="s">
        <v>13999</v>
      </c>
      <c r="L5703" s="20" t="s">
        <v>13999</v>
      </c>
      <c r="M5703" s="20" t="s">
        <v>13999</v>
      </c>
      <c r="N5703" s="20" t="s">
        <v>13999</v>
      </c>
      <c r="O5703" s="20"/>
      <c r="P5703" s="20" t="s">
        <v>13999</v>
      </c>
      <c r="Q5703" s="20"/>
      <c r="R5703" s="16"/>
      <c r="S5703" s="16" t="s">
        <v>17748</v>
      </c>
      <c r="T5703" s="16"/>
      <c r="U5703" s="39">
        <f t="shared" si="266"/>
        <v>17.983396569599996</v>
      </c>
    </row>
    <row r="5704" spans="1:21" ht="23.25" customHeight="1">
      <c r="A5704" s="15"/>
      <c r="B5704" s="21" t="s">
        <v>24717</v>
      </c>
      <c r="C5704" s="16" t="s">
        <v>24322</v>
      </c>
      <c r="D5704" s="16" t="s">
        <v>24704</v>
      </c>
      <c r="E5704" s="16" t="s">
        <v>24718</v>
      </c>
      <c r="F5704" s="17"/>
      <c r="G5704" s="22">
        <v>486</v>
      </c>
      <c r="H5704" s="19">
        <f t="shared" si="264"/>
        <v>14.986163807999997</v>
      </c>
      <c r="I5704" s="16"/>
      <c r="J5704" s="16">
        <f t="shared" si="265"/>
        <v>0</v>
      </c>
      <c r="K5704" s="20" t="s">
        <v>13999</v>
      </c>
      <c r="L5704" s="20" t="s">
        <v>13999</v>
      </c>
      <c r="M5704" s="20" t="s">
        <v>13999</v>
      </c>
      <c r="N5704" s="20"/>
      <c r="O5704" s="20"/>
      <c r="P5704" s="20" t="s">
        <v>13999</v>
      </c>
      <c r="Q5704" s="20"/>
      <c r="R5704" s="16"/>
      <c r="S5704" s="16" t="s">
        <v>17748</v>
      </c>
      <c r="T5704" s="16"/>
      <c r="U5704" s="39">
        <f t="shared" si="266"/>
        <v>17.983396569599996</v>
      </c>
    </row>
    <row r="5705" spans="1:21" ht="23.25" customHeight="1">
      <c r="A5705" s="15"/>
      <c r="B5705" s="21" t="s">
        <v>24719</v>
      </c>
      <c r="C5705" s="16" t="s">
        <v>24322</v>
      </c>
      <c r="D5705" s="16" t="s">
        <v>24704</v>
      </c>
      <c r="E5705" s="16" t="s">
        <v>24720</v>
      </c>
      <c r="F5705" s="17"/>
      <c r="G5705" s="22">
        <v>486</v>
      </c>
      <c r="H5705" s="19">
        <f t="shared" si="264"/>
        <v>14.986163807999997</v>
      </c>
      <c r="I5705" s="16"/>
      <c r="J5705" s="16">
        <f t="shared" si="265"/>
        <v>0</v>
      </c>
      <c r="K5705" s="20" t="s">
        <v>13999</v>
      </c>
      <c r="L5705" s="20" t="s">
        <v>13999</v>
      </c>
      <c r="M5705" s="20" t="s">
        <v>13999</v>
      </c>
      <c r="N5705" s="20" t="s">
        <v>13999</v>
      </c>
      <c r="O5705" s="20" t="s">
        <v>13999</v>
      </c>
      <c r="P5705" s="20" t="s">
        <v>13999</v>
      </c>
      <c r="Q5705" s="20" t="s">
        <v>13999</v>
      </c>
      <c r="R5705" s="16"/>
      <c r="S5705" s="16" t="s">
        <v>17748</v>
      </c>
      <c r="T5705" s="16"/>
      <c r="U5705" s="39">
        <f t="shared" si="266"/>
        <v>17.983396569599996</v>
      </c>
    </row>
    <row r="5706" spans="1:21" ht="23.25" customHeight="1">
      <c r="A5706" s="15"/>
      <c r="B5706" s="21" t="s">
        <v>24721</v>
      </c>
      <c r="C5706" s="16" t="s">
        <v>24322</v>
      </c>
      <c r="D5706" s="16" t="s">
        <v>24704</v>
      </c>
      <c r="E5706" s="16" t="s">
        <v>24722</v>
      </c>
      <c r="F5706" s="17"/>
      <c r="G5706" s="22">
        <v>486</v>
      </c>
      <c r="H5706" s="19">
        <f t="shared" si="264"/>
        <v>14.986163807999997</v>
      </c>
      <c r="I5706" s="16"/>
      <c r="J5706" s="16">
        <f t="shared" si="265"/>
        <v>0</v>
      </c>
      <c r="K5706" s="20" t="s">
        <v>13999</v>
      </c>
      <c r="L5706" s="20" t="s">
        <v>13999</v>
      </c>
      <c r="M5706" s="20" t="s">
        <v>13999</v>
      </c>
      <c r="N5706" s="20" t="s">
        <v>13999</v>
      </c>
      <c r="O5706" s="20" t="s">
        <v>13999</v>
      </c>
      <c r="P5706" s="20" t="s">
        <v>13999</v>
      </c>
      <c r="Q5706" s="20" t="s">
        <v>13999</v>
      </c>
      <c r="R5706" s="16"/>
      <c r="S5706" s="16" t="s">
        <v>17748</v>
      </c>
      <c r="T5706" s="16"/>
      <c r="U5706" s="39">
        <f t="shared" si="266"/>
        <v>17.983396569599996</v>
      </c>
    </row>
    <row r="5707" spans="1:21" ht="23.25" customHeight="1">
      <c r="A5707" s="15"/>
      <c r="B5707" s="16" t="s">
        <v>24723</v>
      </c>
      <c r="C5707" s="16" t="s">
        <v>24322</v>
      </c>
      <c r="D5707" s="16" t="s">
        <v>24724</v>
      </c>
      <c r="E5707" s="16" t="s">
        <v>24725</v>
      </c>
      <c r="F5707" s="17"/>
      <c r="G5707" s="18">
        <v>1073</v>
      </c>
      <c r="H5707" s="19">
        <f t="shared" si="264"/>
        <v>33.086736144</v>
      </c>
      <c r="I5707" s="16"/>
      <c r="J5707" s="16">
        <f t="shared" si="265"/>
        <v>0</v>
      </c>
      <c r="K5707" s="20" t="s">
        <v>13999</v>
      </c>
      <c r="L5707" s="20"/>
      <c r="M5707" s="20" t="s">
        <v>13999</v>
      </c>
      <c r="N5707" s="20"/>
      <c r="O5707" s="20"/>
      <c r="P5707" s="20" t="s">
        <v>13999</v>
      </c>
      <c r="Q5707" s="20" t="s">
        <v>13999</v>
      </c>
      <c r="R5707" s="16"/>
      <c r="S5707" s="16"/>
      <c r="T5707" s="16"/>
      <c r="U5707" s="39">
        <f t="shared" si="266"/>
        <v>39.7040833728</v>
      </c>
    </row>
    <row r="5708" spans="1:21" ht="23.25" customHeight="1">
      <c r="A5708" s="15"/>
      <c r="B5708" s="16" t="s">
        <v>24726</v>
      </c>
      <c r="C5708" s="16" t="s">
        <v>24322</v>
      </c>
      <c r="D5708" s="16" t="s">
        <v>24724</v>
      </c>
      <c r="E5708" s="16" t="s">
        <v>24727</v>
      </c>
      <c r="F5708" s="17"/>
      <c r="G5708" s="22">
        <v>888</v>
      </c>
      <c r="H5708" s="19">
        <f t="shared" si="264"/>
        <v>27.382126463999999</v>
      </c>
      <c r="I5708" s="16"/>
      <c r="J5708" s="16">
        <f t="shared" si="265"/>
        <v>0</v>
      </c>
      <c r="K5708" s="20" t="s">
        <v>13999</v>
      </c>
      <c r="L5708" s="20"/>
      <c r="M5708" s="20" t="s">
        <v>13999</v>
      </c>
      <c r="N5708" s="20"/>
      <c r="O5708" s="20"/>
      <c r="P5708" s="20" t="s">
        <v>13999</v>
      </c>
      <c r="Q5708" s="20" t="s">
        <v>13999</v>
      </c>
      <c r="R5708" s="16"/>
      <c r="S5708" s="16"/>
      <c r="T5708" s="16"/>
      <c r="U5708" s="39">
        <f t="shared" si="266"/>
        <v>32.858551756799997</v>
      </c>
    </row>
    <row r="5709" spans="1:21" ht="23.25" customHeight="1">
      <c r="A5709" s="15"/>
      <c r="B5709" s="16" t="s">
        <v>24728</v>
      </c>
      <c r="C5709" s="16" t="s">
        <v>24322</v>
      </c>
      <c r="D5709" s="16" t="s">
        <v>24724</v>
      </c>
      <c r="E5709" s="16" t="s">
        <v>24729</v>
      </c>
      <c r="F5709" s="17"/>
      <c r="G5709" s="22">
        <v>792</v>
      </c>
      <c r="H5709" s="19">
        <f t="shared" si="264"/>
        <v>24.421896576000002</v>
      </c>
      <c r="I5709" s="16"/>
      <c r="J5709" s="16">
        <f t="shared" si="265"/>
        <v>0</v>
      </c>
      <c r="K5709" s="20" t="s">
        <v>13999</v>
      </c>
      <c r="L5709" s="20" t="s">
        <v>13999</v>
      </c>
      <c r="M5709" s="20" t="s">
        <v>13999</v>
      </c>
      <c r="N5709" s="20"/>
      <c r="O5709" s="20"/>
      <c r="P5709" s="20" t="s">
        <v>13999</v>
      </c>
      <c r="Q5709" s="20" t="s">
        <v>13999</v>
      </c>
      <c r="R5709" s="16"/>
      <c r="S5709" s="16"/>
      <c r="T5709" s="16"/>
      <c r="U5709" s="39">
        <f t="shared" si="266"/>
        <v>29.306275891200002</v>
      </c>
    </row>
    <row r="5710" spans="1:21" ht="23.25" customHeight="1">
      <c r="A5710" s="15"/>
      <c r="B5710" s="16" t="s">
        <v>24730</v>
      </c>
      <c r="C5710" s="16" t="s">
        <v>24322</v>
      </c>
      <c r="D5710" s="16" t="s">
        <v>24724</v>
      </c>
      <c r="E5710" s="16" t="s">
        <v>24731</v>
      </c>
      <c r="F5710" s="17"/>
      <c r="G5710" s="22">
        <v>693</v>
      </c>
      <c r="H5710" s="19">
        <f t="shared" si="264"/>
        <v>21.369159504000002</v>
      </c>
      <c r="I5710" s="16"/>
      <c r="J5710" s="16">
        <f t="shared" si="265"/>
        <v>0</v>
      </c>
      <c r="K5710" s="20" t="s">
        <v>13999</v>
      </c>
      <c r="L5710" s="20"/>
      <c r="M5710" s="20" t="s">
        <v>13999</v>
      </c>
      <c r="N5710" s="20"/>
      <c r="O5710" s="20"/>
      <c r="P5710" s="20" t="s">
        <v>13999</v>
      </c>
      <c r="Q5710" s="20" t="s">
        <v>13999</v>
      </c>
      <c r="R5710" s="16"/>
      <c r="S5710" s="16"/>
      <c r="T5710" s="16"/>
      <c r="U5710" s="39">
        <f t="shared" si="266"/>
        <v>25.642991404800004</v>
      </c>
    </row>
    <row r="5711" spans="1:21" ht="23.25" customHeight="1">
      <c r="A5711" s="15"/>
      <c r="B5711" s="16" t="s">
        <v>24732</v>
      </c>
      <c r="C5711" s="16" t="s">
        <v>24322</v>
      </c>
      <c r="D5711" s="16" t="s">
        <v>24724</v>
      </c>
      <c r="E5711" s="16" t="s">
        <v>24733</v>
      </c>
      <c r="F5711" s="17"/>
      <c r="G5711" s="22">
        <v>675</v>
      </c>
      <c r="H5711" s="19">
        <f t="shared" si="264"/>
        <v>20.814116400000003</v>
      </c>
      <c r="I5711" s="16"/>
      <c r="J5711" s="16">
        <f t="shared" si="265"/>
        <v>0</v>
      </c>
      <c r="K5711" s="20" t="s">
        <v>13999</v>
      </c>
      <c r="L5711" s="20"/>
      <c r="M5711" s="20" t="s">
        <v>13999</v>
      </c>
      <c r="N5711" s="20"/>
      <c r="O5711" s="20"/>
      <c r="P5711" s="20" t="s">
        <v>13999</v>
      </c>
      <c r="Q5711" s="20" t="s">
        <v>13999</v>
      </c>
      <c r="R5711" s="16"/>
      <c r="S5711" s="16"/>
      <c r="T5711" s="16"/>
      <c r="U5711" s="39">
        <f t="shared" si="266"/>
        <v>24.976939680000005</v>
      </c>
    </row>
    <row r="5712" spans="1:21" ht="23.25" customHeight="1">
      <c r="A5712" s="15"/>
      <c r="B5712" s="16" t="s">
        <v>24734</v>
      </c>
      <c r="C5712" s="16" t="s">
        <v>24322</v>
      </c>
      <c r="D5712" s="16" t="s">
        <v>24724</v>
      </c>
      <c r="E5712" s="16" t="s">
        <v>24735</v>
      </c>
      <c r="F5712" s="17"/>
      <c r="G5712" s="22">
        <v>644</v>
      </c>
      <c r="H5712" s="19">
        <f t="shared" si="264"/>
        <v>19.858208831999999</v>
      </c>
      <c r="I5712" s="16"/>
      <c r="J5712" s="16">
        <f t="shared" si="265"/>
        <v>0</v>
      </c>
      <c r="K5712" s="20" t="s">
        <v>13999</v>
      </c>
      <c r="L5712" s="20" t="s">
        <v>13999</v>
      </c>
      <c r="M5712" s="20" t="s">
        <v>13999</v>
      </c>
      <c r="N5712" s="20"/>
      <c r="O5712" s="20"/>
      <c r="P5712" s="20" t="s">
        <v>13999</v>
      </c>
      <c r="Q5712" s="20" t="s">
        <v>13999</v>
      </c>
      <c r="R5712" s="16"/>
      <c r="S5712" s="16"/>
      <c r="T5712" s="16"/>
      <c r="U5712" s="39">
        <f t="shared" si="266"/>
        <v>23.829850598399997</v>
      </c>
    </row>
    <row r="5713" spans="1:21" ht="23.25" customHeight="1">
      <c r="A5713" s="15"/>
      <c r="B5713" s="16" t="s">
        <v>24736</v>
      </c>
      <c r="C5713" s="16" t="s">
        <v>24322</v>
      </c>
      <c r="D5713" s="16" t="s">
        <v>24724</v>
      </c>
      <c r="E5713" s="16" t="s">
        <v>24737</v>
      </c>
      <c r="F5713" s="17"/>
      <c r="G5713" s="22">
        <v>625</v>
      </c>
      <c r="H5713" s="19">
        <f t="shared" si="264"/>
        <v>19.27233</v>
      </c>
      <c r="I5713" s="16"/>
      <c r="J5713" s="16">
        <f t="shared" si="265"/>
        <v>0</v>
      </c>
      <c r="K5713" s="20" t="s">
        <v>13999</v>
      </c>
      <c r="L5713" s="20"/>
      <c r="M5713" s="20" t="s">
        <v>13999</v>
      </c>
      <c r="N5713" s="20"/>
      <c r="O5713" s="20"/>
      <c r="P5713" s="20" t="s">
        <v>13999</v>
      </c>
      <c r="Q5713" s="20" t="s">
        <v>13999</v>
      </c>
      <c r="R5713" s="16"/>
      <c r="S5713" s="16"/>
      <c r="T5713" s="16"/>
      <c r="U5713" s="39">
        <f t="shared" si="266"/>
        <v>23.126795999999999</v>
      </c>
    </row>
    <row r="5714" spans="1:21" ht="23.25" customHeight="1">
      <c r="A5714" s="15"/>
      <c r="B5714" s="16" t="s">
        <v>24738</v>
      </c>
      <c r="C5714" s="16" t="s">
        <v>24322</v>
      </c>
      <c r="D5714" s="16" t="s">
        <v>24724</v>
      </c>
      <c r="E5714" s="16" t="s">
        <v>24739</v>
      </c>
      <c r="F5714" s="17"/>
      <c r="G5714" s="22">
        <v>625</v>
      </c>
      <c r="H5714" s="19">
        <f t="shared" si="264"/>
        <v>19.27233</v>
      </c>
      <c r="I5714" s="16"/>
      <c r="J5714" s="16">
        <f t="shared" si="265"/>
        <v>0</v>
      </c>
      <c r="K5714" s="20" t="s">
        <v>13999</v>
      </c>
      <c r="L5714" s="20" t="s">
        <v>13999</v>
      </c>
      <c r="M5714" s="20" t="s">
        <v>13999</v>
      </c>
      <c r="N5714" s="20"/>
      <c r="O5714" s="20"/>
      <c r="P5714" s="20" t="s">
        <v>13999</v>
      </c>
      <c r="Q5714" s="20" t="s">
        <v>13999</v>
      </c>
      <c r="R5714" s="16"/>
      <c r="S5714" s="16"/>
      <c r="T5714" s="16"/>
      <c r="U5714" s="39">
        <f t="shared" si="266"/>
        <v>23.126795999999999</v>
      </c>
    </row>
    <row r="5715" spans="1:21" ht="23.25" customHeight="1">
      <c r="A5715" s="15"/>
      <c r="B5715" s="16" t="s">
        <v>24740</v>
      </c>
      <c r="C5715" s="16" t="s">
        <v>24322</v>
      </c>
      <c r="D5715" s="16" t="s">
        <v>24724</v>
      </c>
      <c r="E5715" s="16" t="s">
        <v>24741</v>
      </c>
      <c r="F5715" s="17"/>
      <c r="G5715" s="22">
        <v>625</v>
      </c>
      <c r="H5715" s="19">
        <f t="shared" si="264"/>
        <v>19.27233</v>
      </c>
      <c r="I5715" s="16"/>
      <c r="J5715" s="16">
        <f t="shared" si="265"/>
        <v>0</v>
      </c>
      <c r="K5715" s="20" t="s">
        <v>13999</v>
      </c>
      <c r="L5715" s="20" t="s">
        <v>13999</v>
      </c>
      <c r="M5715" s="20" t="s">
        <v>13999</v>
      </c>
      <c r="N5715" s="20"/>
      <c r="O5715" s="20"/>
      <c r="P5715" s="20" t="s">
        <v>13999</v>
      </c>
      <c r="Q5715" s="20" t="s">
        <v>13999</v>
      </c>
      <c r="R5715" s="16"/>
      <c r="S5715" s="16"/>
      <c r="T5715" s="16"/>
      <c r="U5715" s="39">
        <f t="shared" si="266"/>
        <v>23.126795999999999</v>
      </c>
    </row>
    <row r="5716" spans="1:21" ht="34.5" customHeight="1">
      <c r="A5716" s="15"/>
      <c r="B5716" s="21" t="s">
        <v>24742</v>
      </c>
      <c r="C5716" s="16" t="s">
        <v>24322</v>
      </c>
      <c r="D5716" s="16" t="s">
        <v>24743</v>
      </c>
      <c r="E5716" s="16" t="s">
        <v>24744</v>
      </c>
      <c r="F5716" s="17"/>
      <c r="G5716" s="22">
        <v>218</v>
      </c>
      <c r="H5716" s="19">
        <f t="shared" si="264"/>
        <v>6.7221887039999988</v>
      </c>
      <c r="I5716" s="16"/>
      <c r="J5716" s="16">
        <f t="shared" si="265"/>
        <v>0</v>
      </c>
      <c r="K5716" s="20" t="s">
        <v>13999</v>
      </c>
      <c r="L5716" s="20" t="s">
        <v>13999</v>
      </c>
      <c r="M5716" s="20" t="s">
        <v>13999</v>
      </c>
      <c r="N5716" s="20" t="s">
        <v>13999</v>
      </c>
      <c r="O5716" s="20" t="s">
        <v>13999</v>
      </c>
      <c r="P5716" s="20" t="s">
        <v>13999</v>
      </c>
      <c r="Q5716" s="20" t="s">
        <v>13999</v>
      </c>
      <c r="R5716" s="16"/>
      <c r="S5716" s="16" t="s">
        <v>14079</v>
      </c>
      <c r="T5716" s="16"/>
      <c r="U5716" s="39">
        <f t="shared" si="266"/>
        <v>8.0666264447999989</v>
      </c>
    </row>
    <row r="5717" spans="1:21" ht="34.5" customHeight="1">
      <c r="A5717" s="15"/>
      <c r="B5717" s="21" t="s">
        <v>24745</v>
      </c>
      <c r="C5717" s="16" t="s">
        <v>24322</v>
      </c>
      <c r="D5717" s="16" t="s">
        <v>24743</v>
      </c>
      <c r="E5717" s="16" t="s">
        <v>24746</v>
      </c>
      <c r="F5717" s="17"/>
      <c r="G5717" s="22">
        <v>213</v>
      </c>
      <c r="H5717" s="19">
        <f t="shared" ref="H5717:H5780" si="267">IF(R5717="Мax скидка 20%",G5717*0.8*1.05/100*H$15,IF(R5717="От 3-х шт. скидка 50%.",G5717*0.5*1.05/100*H$15,G5717*0.6*1.05/100*H$15))*1.03*1.2*1.1</f>
        <v>6.5680100640000001</v>
      </c>
      <c r="I5717" s="16"/>
      <c r="J5717" s="16">
        <f t="shared" si="265"/>
        <v>0</v>
      </c>
      <c r="K5717" s="20" t="s">
        <v>13999</v>
      </c>
      <c r="L5717" s="20" t="s">
        <v>13999</v>
      </c>
      <c r="M5717" s="20" t="s">
        <v>13999</v>
      </c>
      <c r="N5717" s="20" t="s">
        <v>13999</v>
      </c>
      <c r="O5717" s="20" t="s">
        <v>13999</v>
      </c>
      <c r="P5717" s="20" t="s">
        <v>13999</v>
      </c>
      <c r="Q5717" s="20" t="s">
        <v>13999</v>
      </c>
      <c r="R5717" s="16"/>
      <c r="S5717" s="16" t="s">
        <v>14079</v>
      </c>
      <c r="T5717" s="16"/>
      <c r="U5717" s="39">
        <f t="shared" si="266"/>
        <v>7.8816120767999998</v>
      </c>
    </row>
    <row r="5718" spans="1:21" ht="34.5" customHeight="1">
      <c r="A5718" s="15"/>
      <c r="B5718" s="21" t="s">
        <v>24747</v>
      </c>
      <c r="C5718" s="16" t="s">
        <v>24322</v>
      </c>
      <c r="D5718" s="16" t="s">
        <v>24743</v>
      </c>
      <c r="E5718" s="16" t="s">
        <v>24748</v>
      </c>
      <c r="F5718" s="17"/>
      <c r="G5718" s="22">
        <v>208</v>
      </c>
      <c r="H5718" s="19">
        <f t="shared" si="267"/>
        <v>6.4138314239999996</v>
      </c>
      <c r="I5718" s="16"/>
      <c r="J5718" s="16">
        <f t="shared" ref="J5718:J5781" si="268">H5718*I5718</f>
        <v>0</v>
      </c>
      <c r="K5718" s="20" t="s">
        <v>14000</v>
      </c>
      <c r="L5718" s="20" t="s">
        <v>13999</v>
      </c>
      <c r="M5718" s="20" t="s">
        <v>13999</v>
      </c>
      <c r="N5718" s="20" t="s">
        <v>13999</v>
      </c>
      <c r="O5718" s="20" t="s">
        <v>13999</v>
      </c>
      <c r="P5718" s="20" t="s">
        <v>13999</v>
      </c>
      <c r="Q5718" s="20" t="s">
        <v>13999</v>
      </c>
      <c r="R5718" s="16"/>
      <c r="S5718" s="16" t="s">
        <v>14079</v>
      </c>
      <c r="T5718" s="16"/>
      <c r="U5718" s="39">
        <f t="shared" ref="U5718:U5781" si="269">IF(H5718&gt;100,H5718*1.11+15,H5718*1.2)</f>
        <v>7.6965977087999988</v>
      </c>
    </row>
    <row r="5719" spans="1:21" ht="34.5" customHeight="1">
      <c r="A5719" s="15"/>
      <c r="B5719" s="21" t="s">
        <v>24749</v>
      </c>
      <c r="C5719" s="16" t="s">
        <v>24322</v>
      </c>
      <c r="D5719" s="16" t="s">
        <v>24743</v>
      </c>
      <c r="E5719" s="16" t="s">
        <v>24750</v>
      </c>
      <c r="F5719" s="17"/>
      <c r="G5719" s="22">
        <v>206</v>
      </c>
      <c r="H5719" s="19">
        <f t="shared" si="267"/>
        <v>6.3521599680000014</v>
      </c>
      <c r="I5719" s="16"/>
      <c r="J5719" s="16">
        <f t="shared" si="268"/>
        <v>0</v>
      </c>
      <c r="K5719" s="20" t="s">
        <v>13999</v>
      </c>
      <c r="L5719" s="20" t="s">
        <v>13999</v>
      </c>
      <c r="M5719" s="20" t="s">
        <v>13999</v>
      </c>
      <c r="N5719" s="20" t="s">
        <v>13999</v>
      </c>
      <c r="O5719" s="20" t="s">
        <v>13999</v>
      </c>
      <c r="P5719" s="20" t="s">
        <v>13999</v>
      </c>
      <c r="Q5719" s="20" t="s">
        <v>13999</v>
      </c>
      <c r="R5719" s="16"/>
      <c r="S5719" s="16" t="s">
        <v>14079</v>
      </c>
      <c r="T5719" s="16"/>
      <c r="U5719" s="39">
        <f t="shared" si="269"/>
        <v>7.6225919616000013</v>
      </c>
    </row>
    <row r="5720" spans="1:21" ht="34.5" customHeight="1">
      <c r="A5720" s="15"/>
      <c r="B5720" s="21" t="s">
        <v>24751</v>
      </c>
      <c r="C5720" s="16" t="s">
        <v>24322</v>
      </c>
      <c r="D5720" s="16" t="s">
        <v>24743</v>
      </c>
      <c r="E5720" s="16" t="s">
        <v>24752</v>
      </c>
      <c r="F5720" s="17"/>
      <c r="G5720" s="22">
        <v>206</v>
      </c>
      <c r="H5720" s="19">
        <f t="shared" si="267"/>
        <v>6.3521599680000014</v>
      </c>
      <c r="I5720" s="16"/>
      <c r="J5720" s="16">
        <f t="shared" si="268"/>
        <v>0</v>
      </c>
      <c r="K5720" s="20" t="s">
        <v>13999</v>
      </c>
      <c r="L5720" s="20" t="s">
        <v>13999</v>
      </c>
      <c r="M5720" s="20" t="s">
        <v>13999</v>
      </c>
      <c r="N5720" s="20" t="s">
        <v>13999</v>
      </c>
      <c r="O5720" s="20" t="s">
        <v>13999</v>
      </c>
      <c r="P5720" s="20" t="s">
        <v>13999</v>
      </c>
      <c r="Q5720" s="20" t="s">
        <v>13999</v>
      </c>
      <c r="R5720" s="16"/>
      <c r="S5720" s="16" t="s">
        <v>14079</v>
      </c>
      <c r="T5720" s="16"/>
      <c r="U5720" s="39">
        <f t="shared" si="269"/>
        <v>7.6225919616000013</v>
      </c>
    </row>
    <row r="5721" spans="1:21" ht="34.5" customHeight="1">
      <c r="A5721" s="15"/>
      <c r="B5721" s="21" t="s">
        <v>24753</v>
      </c>
      <c r="C5721" s="16" t="s">
        <v>24322</v>
      </c>
      <c r="D5721" s="16" t="s">
        <v>24743</v>
      </c>
      <c r="E5721" s="16" t="s">
        <v>24754</v>
      </c>
      <c r="F5721" s="17"/>
      <c r="G5721" s="22">
        <v>206</v>
      </c>
      <c r="H5721" s="19">
        <f t="shared" si="267"/>
        <v>6.3521599680000014</v>
      </c>
      <c r="I5721" s="16"/>
      <c r="J5721" s="16">
        <f t="shared" si="268"/>
        <v>0</v>
      </c>
      <c r="K5721" s="20" t="s">
        <v>14000</v>
      </c>
      <c r="L5721" s="20" t="s">
        <v>13999</v>
      </c>
      <c r="M5721" s="20" t="s">
        <v>13999</v>
      </c>
      <c r="N5721" s="20" t="s">
        <v>13999</v>
      </c>
      <c r="O5721" s="20" t="s">
        <v>13999</v>
      </c>
      <c r="P5721" s="20" t="s">
        <v>13999</v>
      </c>
      <c r="Q5721" s="20" t="s">
        <v>13999</v>
      </c>
      <c r="R5721" s="16"/>
      <c r="S5721" s="16" t="s">
        <v>14079</v>
      </c>
      <c r="T5721" s="16"/>
      <c r="U5721" s="39">
        <f t="shared" si="269"/>
        <v>7.6225919616000013</v>
      </c>
    </row>
    <row r="5722" spans="1:21" ht="34.5" customHeight="1">
      <c r="A5722" s="15"/>
      <c r="B5722" s="21" t="s">
        <v>24755</v>
      </c>
      <c r="C5722" s="16" t="s">
        <v>24322</v>
      </c>
      <c r="D5722" s="16" t="s">
        <v>24743</v>
      </c>
      <c r="E5722" s="16" t="s">
        <v>24756</v>
      </c>
      <c r="F5722" s="17"/>
      <c r="G5722" s="22">
        <v>206</v>
      </c>
      <c r="H5722" s="19">
        <f t="shared" si="267"/>
        <v>6.3521599680000014</v>
      </c>
      <c r="I5722" s="16"/>
      <c r="J5722" s="16">
        <f t="shared" si="268"/>
        <v>0</v>
      </c>
      <c r="K5722" s="20" t="s">
        <v>13999</v>
      </c>
      <c r="L5722" s="20" t="s">
        <v>13999</v>
      </c>
      <c r="M5722" s="20" t="s">
        <v>13999</v>
      </c>
      <c r="N5722" s="20" t="s">
        <v>13999</v>
      </c>
      <c r="O5722" s="20" t="s">
        <v>13999</v>
      </c>
      <c r="P5722" s="20" t="s">
        <v>13999</v>
      </c>
      <c r="Q5722" s="20" t="s">
        <v>13999</v>
      </c>
      <c r="R5722" s="16"/>
      <c r="S5722" s="16" t="s">
        <v>14079</v>
      </c>
      <c r="T5722" s="16"/>
      <c r="U5722" s="39">
        <f t="shared" si="269"/>
        <v>7.6225919616000013</v>
      </c>
    </row>
    <row r="5723" spans="1:21" ht="34.5" customHeight="1">
      <c r="A5723" s="15"/>
      <c r="B5723" s="21" t="s">
        <v>24757</v>
      </c>
      <c r="C5723" s="16" t="s">
        <v>24322</v>
      </c>
      <c r="D5723" s="16" t="s">
        <v>24743</v>
      </c>
      <c r="E5723" s="16" t="s">
        <v>24758</v>
      </c>
      <c r="F5723" s="17"/>
      <c r="G5723" s="22">
        <v>206</v>
      </c>
      <c r="H5723" s="19">
        <f t="shared" si="267"/>
        <v>6.3521599680000014</v>
      </c>
      <c r="I5723" s="16"/>
      <c r="J5723" s="16">
        <f t="shared" si="268"/>
        <v>0</v>
      </c>
      <c r="K5723" s="20" t="s">
        <v>14000</v>
      </c>
      <c r="L5723" s="20" t="s">
        <v>13999</v>
      </c>
      <c r="M5723" s="20" t="s">
        <v>13999</v>
      </c>
      <c r="N5723" s="20" t="s">
        <v>13999</v>
      </c>
      <c r="O5723" s="20" t="s">
        <v>13999</v>
      </c>
      <c r="P5723" s="20" t="s">
        <v>13999</v>
      </c>
      <c r="Q5723" s="20" t="s">
        <v>13999</v>
      </c>
      <c r="R5723" s="16"/>
      <c r="S5723" s="16" t="s">
        <v>14079</v>
      </c>
      <c r="T5723" s="16"/>
      <c r="U5723" s="39">
        <f t="shared" si="269"/>
        <v>7.6225919616000013</v>
      </c>
    </row>
    <row r="5724" spans="1:21" ht="34.5" customHeight="1">
      <c r="A5724" s="15"/>
      <c r="B5724" s="21" t="s">
        <v>24759</v>
      </c>
      <c r="C5724" s="16" t="s">
        <v>24322</v>
      </c>
      <c r="D5724" s="16" t="s">
        <v>24743</v>
      </c>
      <c r="E5724" s="16" t="s">
        <v>24760</v>
      </c>
      <c r="F5724" s="17"/>
      <c r="G5724" s="22">
        <v>206</v>
      </c>
      <c r="H5724" s="19">
        <f t="shared" si="267"/>
        <v>6.3521599680000014</v>
      </c>
      <c r="I5724" s="16"/>
      <c r="J5724" s="16">
        <f t="shared" si="268"/>
        <v>0</v>
      </c>
      <c r="K5724" s="20" t="s">
        <v>14000</v>
      </c>
      <c r="L5724" s="20" t="s">
        <v>13999</v>
      </c>
      <c r="M5724" s="20" t="s">
        <v>13999</v>
      </c>
      <c r="N5724" s="20" t="s">
        <v>13999</v>
      </c>
      <c r="O5724" s="20"/>
      <c r="P5724" s="20" t="s">
        <v>13999</v>
      </c>
      <c r="Q5724" s="20" t="s">
        <v>13999</v>
      </c>
      <c r="R5724" s="16"/>
      <c r="S5724" s="16" t="s">
        <v>14079</v>
      </c>
      <c r="T5724" s="16"/>
      <c r="U5724" s="39">
        <f t="shared" si="269"/>
        <v>7.6225919616000013</v>
      </c>
    </row>
    <row r="5725" spans="1:21" ht="34.5" customHeight="1">
      <c r="A5725" s="15"/>
      <c r="B5725" s="21" t="s">
        <v>24761</v>
      </c>
      <c r="C5725" s="16" t="s">
        <v>24322</v>
      </c>
      <c r="D5725" s="16" t="s">
        <v>24743</v>
      </c>
      <c r="E5725" s="16" t="s">
        <v>24762</v>
      </c>
      <c r="F5725" s="17"/>
      <c r="G5725" s="22">
        <v>772</v>
      </c>
      <c r="H5725" s="19">
        <f t="shared" si="267"/>
        <v>23.805182016000003</v>
      </c>
      <c r="I5725" s="16"/>
      <c r="J5725" s="16">
        <f t="shared" si="268"/>
        <v>0</v>
      </c>
      <c r="K5725" s="20" t="s">
        <v>13999</v>
      </c>
      <c r="L5725" s="20"/>
      <c r="M5725" s="20" t="s">
        <v>13999</v>
      </c>
      <c r="N5725" s="20" t="s">
        <v>13999</v>
      </c>
      <c r="O5725" s="20" t="s">
        <v>13999</v>
      </c>
      <c r="P5725" s="20" t="s">
        <v>13999</v>
      </c>
      <c r="Q5725" s="20"/>
      <c r="R5725" s="16"/>
      <c r="S5725" s="16" t="s">
        <v>17748</v>
      </c>
      <c r="T5725" s="16"/>
      <c r="U5725" s="39">
        <f t="shared" si="269"/>
        <v>28.566218419200002</v>
      </c>
    </row>
    <row r="5726" spans="1:21" ht="34.5" customHeight="1">
      <c r="A5726" s="15"/>
      <c r="B5726" s="21" t="s">
        <v>24763</v>
      </c>
      <c r="C5726" s="16" t="s">
        <v>24322</v>
      </c>
      <c r="D5726" s="16" t="s">
        <v>24743</v>
      </c>
      <c r="E5726" s="16" t="s">
        <v>24764</v>
      </c>
      <c r="F5726" s="17"/>
      <c r="G5726" s="22">
        <v>745</v>
      </c>
      <c r="H5726" s="19">
        <f t="shared" si="267"/>
        <v>22.972617360000005</v>
      </c>
      <c r="I5726" s="16"/>
      <c r="J5726" s="16">
        <f t="shared" si="268"/>
        <v>0</v>
      </c>
      <c r="K5726" s="20" t="s">
        <v>13999</v>
      </c>
      <c r="L5726" s="20"/>
      <c r="M5726" s="20" t="s">
        <v>13999</v>
      </c>
      <c r="N5726" s="20" t="s">
        <v>13999</v>
      </c>
      <c r="O5726" s="20" t="s">
        <v>13999</v>
      </c>
      <c r="P5726" s="20" t="s">
        <v>13999</v>
      </c>
      <c r="Q5726" s="20"/>
      <c r="R5726" s="16"/>
      <c r="S5726" s="16" t="s">
        <v>17748</v>
      </c>
      <c r="T5726" s="16"/>
      <c r="U5726" s="39">
        <f t="shared" si="269"/>
        <v>27.567140832000003</v>
      </c>
    </row>
    <row r="5727" spans="1:21" ht="34.5" customHeight="1">
      <c r="A5727" s="15"/>
      <c r="B5727" s="21" t="s">
        <v>24765</v>
      </c>
      <c r="C5727" s="16" t="s">
        <v>24322</v>
      </c>
      <c r="D5727" s="16" t="s">
        <v>24743</v>
      </c>
      <c r="E5727" s="16" t="s">
        <v>24766</v>
      </c>
      <c r="F5727" s="17"/>
      <c r="G5727" s="22">
        <v>730</v>
      </c>
      <c r="H5727" s="19">
        <f t="shared" si="267"/>
        <v>22.51008144</v>
      </c>
      <c r="I5727" s="16"/>
      <c r="J5727" s="16">
        <f t="shared" si="268"/>
        <v>0</v>
      </c>
      <c r="K5727" s="20" t="s">
        <v>13999</v>
      </c>
      <c r="L5727" s="20"/>
      <c r="M5727" s="20" t="s">
        <v>13999</v>
      </c>
      <c r="N5727" s="20" t="s">
        <v>13999</v>
      </c>
      <c r="O5727" s="20" t="s">
        <v>13999</v>
      </c>
      <c r="P5727" s="20" t="s">
        <v>13999</v>
      </c>
      <c r="Q5727" s="20" t="s">
        <v>13999</v>
      </c>
      <c r="R5727" s="16"/>
      <c r="S5727" s="16" t="s">
        <v>17748</v>
      </c>
      <c r="T5727" s="16"/>
      <c r="U5727" s="39">
        <f t="shared" si="269"/>
        <v>27.012097728000001</v>
      </c>
    </row>
    <row r="5728" spans="1:21" ht="34.5" customHeight="1">
      <c r="A5728" s="15"/>
      <c r="B5728" s="21" t="s">
        <v>24767</v>
      </c>
      <c r="C5728" s="16" t="s">
        <v>24322</v>
      </c>
      <c r="D5728" s="16" t="s">
        <v>24743</v>
      </c>
      <c r="E5728" s="16" t="s">
        <v>24768</v>
      </c>
      <c r="F5728" s="17"/>
      <c r="G5728" s="22">
        <v>715</v>
      </c>
      <c r="H5728" s="19">
        <f t="shared" si="267"/>
        <v>22.047545520000003</v>
      </c>
      <c r="I5728" s="16"/>
      <c r="J5728" s="16">
        <f t="shared" si="268"/>
        <v>0</v>
      </c>
      <c r="K5728" s="20" t="s">
        <v>13999</v>
      </c>
      <c r="L5728" s="20"/>
      <c r="M5728" s="20" t="s">
        <v>13999</v>
      </c>
      <c r="N5728" s="20" t="s">
        <v>13999</v>
      </c>
      <c r="O5728" s="20" t="s">
        <v>13999</v>
      </c>
      <c r="P5728" s="20" t="s">
        <v>13999</v>
      </c>
      <c r="Q5728" s="20" t="s">
        <v>13999</v>
      </c>
      <c r="R5728" s="16"/>
      <c r="S5728" s="16" t="s">
        <v>17748</v>
      </c>
      <c r="T5728" s="16"/>
      <c r="U5728" s="39">
        <f t="shared" si="269"/>
        <v>26.457054624000005</v>
      </c>
    </row>
    <row r="5729" spans="1:21" ht="34.5" customHeight="1">
      <c r="A5729" s="15"/>
      <c r="B5729" s="21" t="s">
        <v>24769</v>
      </c>
      <c r="C5729" s="16" t="s">
        <v>24322</v>
      </c>
      <c r="D5729" s="16" t="s">
        <v>24743</v>
      </c>
      <c r="E5729" s="16" t="s">
        <v>24770</v>
      </c>
      <c r="F5729" s="17"/>
      <c r="G5729" s="22">
        <v>715</v>
      </c>
      <c r="H5729" s="19">
        <f t="shared" si="267"/>
        <v>22.047545520000003</v>
      </c>
      <c r="I5729" s="16"/>
      <c r="J5729" s="16">
        <f t="shared" si="268"/>
        <v>0</v>
      </c>
      <c r="K5729" s="20" t="s">
        <v>13999</v>
      </c>
      <c r="L5729" s="20"/>
      <c r="M5729" s="20" t="s">
        <v>13999</v>
      </c>
      <c r="N5729" s="20" t="s">
        <v>13999</v>
      </c>
      <c r="O5729" s="20" t="s">
        <v>13999</v>
      </c>
      <c r="P5729" s="20" t="s">
        <v>13999</v>
      </c>
      <c r="Q5729" s="20"/>
      <c r="R5729" s="16"/>
      <c r="S5729" s="16" t="s">
        <v>17748</v>
      </c>
      <c r="T5729" s="16"/>
      <c r="U5729" s="39">
        <f t="shared" si="269"/>
        <v>26.457054624000005</v>
      </c>
    </row>
    <row r="5730" spans="1:21" ht="34.5" customHeight="1">
      <c r="A5730" s="15"/>
      <c r="B5730" s="21" t="s">
        <v>24771</v>
      </c>
      <c r="C5730" s="16" t="s">
        <v>24322</v>
      </c>
      <c r="D5730" s="16" t="s">
        <v>24743</v>
      </c>
      <c r="E5730" s="16" t="s">
        <v>24772</v>
      </c>
      <c r="F5730" s="17"/>
      <c r="G5730" s="22">
        <v>715</v>
      </c>
      <c r="H5730" s="19">
        <f t="shared" si="267"/>
        <v>22.047545520000003</v>
      </c>
      <c r="I5730" s="16"/>
      <c r="J5730" s="16">
        <f t="shared" si="268"/>
        <v>0</v>
      </c>
      <c r="K5730" s="20" t="s">
        <v>13999</v>
      </c>
      <c r="L5730" s="20"/>
      <c r="M5730" s="20" t="s">
        <v>13999</v>
      </c>
      <c r="N5730" s="20" t="s">
        <v>13999</v>
      </c>
      <c r="O5730" s="20"/>
      <c r="P5730" s="20" t="s">
        <v>13999</v>
      </c>
      <c r="Q5730" s="20"/>
      <c r="R5730" s="16"/>
      <c r="S5730" s="16" t="s">
        <v>17748</v>
      </c>
      <c r="T5730" s="16"/>
      <c r="U5730" s="39">
        <f t="shared" si="269"/>
        <v>26.457054624000005</v>
      </c>
    </row>
    <row r="5731" spans="1:21" ht="34.5" customHeight="1">
      <c r="A5731" s="15"/>
      <c r="B5731" s="21" t="s">
        <v>24773</v>
      </c>
      <c r="C5731" s="16" t="s">
        <v>24322</v>
      </c>
      <c r="D5731" s="16" t="s">
        <v>24743</v>
      </c>
      <c r="E5731" s="16" t="s">
        <v>24774</v>
      </c>
      <c r="F5731" s="17"/>
      <c r="G5731" s="22">
        <v>715</v>
      </c>
      <c r="H5731" s="19">
        <f t="shared" si="267"/>
        <v>22.047545520000003</v>
      </c>
      <c r="I5731" s="16"/>
      <c r="J5731" s="16">
        <f t="shared" si="268"/>
        <v>0</v>
      </c>
      <c r="K5731" s="20" t="s">
        <v>13999</v>
      </c>
      <c r="L5731" s="20"/>
      <c r="M5731" s="20" t="s">
        <v>13999</v>
      </c>
      <c r="N5731" s="20" t="s">
        <v>13999</v>
      </c>
      <c r="O5731" s="20" t="s">
        <v>13999</v>
      </c>
      <c r="P5731" s="20" t="s">
        <v>13999</v>
      </c>
      <c r="Q5731" s="20"/>
      <c r="R5731" s="16"/>
      <c r="S5731" s="16" t="s">
        <v>17748</v>
      </c>
      <c r="T5731" s="16"/>
      <c r="U5731" s="39">
        <f t="shared" si="269"/>
        <v>26.457054624000005</v>
      </c>
    </row>
    <row r="5732" spans="1:21" ht="34.5" customHeight="1">
      <c r="A5732" s="15"/>
      <c r="B5732" s="21" t="s">
        <v>24775</v>
      </c>
      <c r="C5732" s="16" t="s">
        <v>24322</v>
      </c>
      <c r="D5732" s="16" t="s">
        <v>24743</v>
      </c>
      <c r="E5732" s="16" t="s">
        <v>24776</v>
      </c>
      <c r="F5732" s="17"/>
      <c r="G5732" s="22">
        <v>715</v>
      </c>
      <c r="H5732" s="19">
        <f t="shared" si="267"/>
        <v>22.047545520000003</v>
      </c>
      <c r="I5732" s="16"/>
      <c r="J5732" s="16">
        <f t="shared" si="268"/>
        <v>0</v>
      </c>
      <c r="K5732" s="20" t="s">
        <v>13999</v>
      </c>
      <c r="L5732" s="20"/>
      <c r="M5732" s="20" t="s">
        <v>13999</v>
      </c>
      <c r="N5732" s="20" t="s">
        <v>13999</v>
      </c>
      <c r="O5732" s="20" t="s">
        <v>13999</v>
      </c>
      <c r="P5732" s="20" t="s">
        <v>13999</v>
      </c>
      <c r="Q5732" s="20" t="s">
        <v>13999</v>
      </c>
      <c r="R5732" s="16"/>
      <c r="S5732" s="16" t="s">
        <v>17748</v>
      </c>
      <c r="T5732" s="16"/>
      <c r="U5732" s="39">
        <f t="shared" si="269"/>
        <v>26.457054624000005</v>
      </c>
    </row>
    <row r="5733" spans="1:21" ht="34.5" customHeight="1">
      <c r="A5733" s="15"/>
      <c r="B5733" s="21" t="s">
        <v>24777</v>
      </c>
      <c r="C5733" s="16" t="s">
        <v>24322</v>
      </c>
      <c r="D5733" s="16" t="s">
        <v>24743</v>
      </c>
      <c r="E5733" s="16" t="s">
        <v>24778</v>
      </c>
      <c r="F5733" s="17"/>
      <c r="G5733" s="22">
        <v>715</v>
      </c>
      <c r="H5733" s="19">
        <f t="shared" si="267"/>
        <v>22.047545520000003</v>
      </c>
      <c r="I5733" s="16"/>
      <c r="J5733" s="16">
        <f t="shared" si="268"/>
        <v>0</v>
      </c>
      <c r="K5733" s="20" t="s">
        <v>13999</v>
      </c>
      <c r="L5733" s="20"/>
      <c r="M5733" s="20" t="s">
        <v>13999</v>
      </c>
      <c r="N5733" s="20"/>
      <c r="O5733" s="20" t="s">
        <v>13999</v>
      </c>
      <c r="P5733" s="20" t="s">
        <v>13999</v>
      </c>
      <c r="Q5733" s="20" t="s">
        <v>13999</v>
      </c>
      <c r="R5733" s="16"/>
      <c r="S5733" s="16" t="s">
        <v>17748</v>
      </c>
      <c r="T5733" s="16"/>
      <c r="U5733" s="39">
        <f t="shared" si="269"/>
        <v>26.457054624000005</v>
      </c>
    </row>
    <row r="5734" spans="1:21" ht="34.5" customHeight="1">
      <c r="A5734" s="15"/>
      <c r="B5734" s="21" t="s">
        <v>24779</v>
      </c>
      <c r="C5734" s="16" t="s">
        <v>24322</v>
      </c>
      <c r="D5734" s="16" t="s">
        <v>24743</v>
      </c>
      <c r="E5734" s="16" t="s">
        <v>24780</v>
      </c>
      <c r="F5734" s="17"/>
      <c r="G5734" s="22">
        <v>192</v>
      </c>
      <c r="H5734" s="19">
        <f t="shared" si="267"/>
        <v>5.9204597760000013</v>
      </c>
      <c r="I5734" s="16"/>
      <c r="J5734" s="16">
        <f t="shared" si="268"/>
        <v>0</v>
      </c>
      <c r="K5734" s="20" t="s">
        <v>14000</v>
      </c>
      <c r="L5734" s="20"/>
      <c r="M5734" s="20" t="s">
        <v>13999</v>
      </c>
      <c r="N5734" s="20"/>
      <c r="O5734" s="20" t="s">
        <v>13999</v>
      </c>
      <c r="P5734" s="20" t="s">
        <v>13999</v>
      </c>
      <c r="Q5734" s="20" t="s">
        <v>13999</v>
      </c>
      <c r="R5734" s="16"/>
      <c r="S5734" s="16" t="s">
        <v>17748</v>
      </c>
      <c r="T5734" s="16"/>
      <c r="U5734" s="39">
        <f t="shared" si="269"/>
        <v>7.1045517312000017</v>
      </c>
    </row>
    <row r="5735" spans="1:21" ht="34.5" customHeight="1">
      <c r="A5735" s="15"/>
      <c r="B5735" s="16" t="s">
        <v>24781</v>
      </c>
      <c r="C5735" s="16" t="s">
        <v>24322</v>
      </c>
      <c r="D5735" s="16" t="s">
        <v>24743</v>
      </c>
      <c r="E5735" s="16" t="s">
        <v>24782</v>
      </c>
      <c r="F5735" s="17"/>
      <c r="G5735" s="22">
        <v>183</v>
      </c>
      <c r="H5735" s="19">
        <f t="shared" si="267"/>
        <v>5.6429382240000008</v>
      </c>
      <c r="I5735" s="16"/>
      <c r="J5735" s="16">
        <f t="shared" si="268"/>
        <v>0</v>
      </c>
      <c r="K5735" s="20" t="s">
        <v>14000</v>
      </c>
      <c r="L5735" s="20"/>
      <c r="M5735" s="20" t="s">
        <v>13999</v>
      </c>
      <c r="N5735" s="20"/>
      <c r="O5735" s="20" t="s">
        <v>13999</v>
      </c>
      <c r="P5735" s="20" t="s">
        <v>13999</v>
      </c>
      <c r="Q5735" s="20" t="s">
        <v>13999</v>
      </c>
      <c r="R5735" s="16"/>
      <c r="S5735" s="16"/>
      <c r="T5735" s="16"/>
      <c r="U5735" s="39">
        <f t="shared" si="269"/>
        <v>6.7715258688000004</v>
      </c>
    </row>
    <row r="5736" spans="1:21" ht="34.5" customHeight="1">
      <c r="A5736" s="15"/>
      <c r="B5736" s="21" t="s">
        <v>24783</v>
      </c>
      <c r="C5736" s="16" t="s">
        <v>24322</v>
      </c>
      <c r="D5736" s="16" t="s">
        <v>24743</v>
      </c>
      <c r="E5736" s="16" t="s">
        <v>24784</v>
      </c>
      <c r="F5736" s="17"/>
      <c r="G5736" s="22">
        <v>181</v>
      </c>
      <c r="H5736" s="19">
        <f t="shared" si="267"/>
        <v>5.5812667680000008</v>
      </c>
      <c r="I5736" s="16"/>
      <c r="J5736" s="16">
        <f t="shared" si="268"/>
        <v>0</v>
      </c>
      <c r="K5736" s="20" t="s">
        <v>14000</v>
      </c>
      <c r="L5736" s="20"/>
      <c r="M5736" s="20" t="s">
        <v>13999</v>
      </c>
      <c r="N5736" s="20"/>
      <c r="O5736" s="20" t="s">
        <v>13999</v>
      </c>
      <c r="P5736" s="20" t="s">
        <v>13999</v>
      </c>
      <c r="Q5736" s="20" t="s">
        <v>13999</v>
      </c>
      <c r="R5736" s="16"/>
      <c r="S5736" s="16" t="s">
        <v>17748</v>
      </c>
      <c r="T5736" s="16"/>
      <c r="U5736" s="39">
        <f t="shared" si="269"/>
        <v>6.6975201216000011</v>
      </c>
    </row>
    <row r="5737" spans="1:21" ht="34.5" customHeight="1">
      <c r="A5737" s="15"/>
      <c r="B5737" s="16" t="s">
        <v>24785</v>
      </c>
      <c r="C5737" s="16" t="s">
        <v>24322</v>
      </c>
      <c r="D5737" s="16" t="s">
        <v>24743</v>
      </c>
      <c r="E5737" s="16" t="s">
        <v>24786</v>
      </c>
      <c r="F5737" s="17"/>
      <c r="G5737" s="22">
        <v>179</v>
      </c>
      <c r="H5737" s="19">
        <f t="shared" si="267"/>
        <v>5.5195953119999999</v>
      </c>
      <c r="I5737" s="16"/>
      <c r="J5737" s="16">
        <f t="shared" si="268"/>
        <v>0</v>
      </c>
      <c r="K5737" s="20" t="s">
        <v>14000</v>
      </c>
      <c r="L5737" s="20"/>
      <c r="M5737" s="20" t="s">
        <v>13999</v>
      </c>
      <c r="N5737" s="20"/>
      <c r="O5737" s="20" t="s">
        <v>13999</v>
      </c>
      <c r="P5737" s="20" t="s">
        <v>13999</v>
      </c>
      <c r="Q5737" s="20" t="s">
        <v>13999</v>
      </c>
      <c r="R5737" s="16"/>
      <c r="S5737" s="16"/>
      <c r="T5737" s="16"/>
      <c r="U5737" s="39">
        <f t="shared" si="269"/>
        <v>6.6235143744</v>
      </c>
    </row>
    <row r="5738" spans="1:21" ht="34.5" customHeight="1">
      <c r="A5738" s="15"/>
      <c r="B5738" s="21" t="s">
        <v>24787</v>
      </c>
      <c r="C5738" s="16" t="s">
        <v>24322</v>
      </c>
      <c r="D5738" s="16" t="s">
        <v>24743</v>
      </c>
      <c r="E5738" s="16" t="s">
        <v>24788</v>
      </c>
      <c r="F5738" s="17"/>
      <c r="G5738" s="22">
        <v>179</v>
      </c>
      <c r="H5738" s="19">
        <f t="shared" si="267"/>
        <v>5.5195953119999999</v>
      </c>
      <c r="I5738" s="16"/>
      <c r="J5738" s="16">
        <f t="shared" si="268"/>
        <v>0</v>
      </c>
      <c r="K5738" s="20" t="s">
        <v>14000</v>
      </c>
      <c r="L5738" s="20"/>
      <c r="M5738" s="20" t="s">
        <v>13999</v>
      </c>
      <c r="N5738" s="20" t="s">
        <v>13999</v>
      </c>
      <c r="O5738" s="20" t="s">
        <v>13999</v>
      </c>
      <c r="P5738" s="20" t="s">
        <v>13999</v>
      </c>
      <c r="Q5738" s="20" t="s">
        <v>13999</v>
      </c>
      <c r="R5738" s="16"/>
      <c r="S5738" s="16" t="s">
        <v>17748</v>
      </c>
      <c r="T5738" s="16"/>
      <c r="U5738" s="39">
        <f t="shared" si="269"/>
        <v>6.6235143744</v>
      </c>
    </row>
    <row r="5739" spans="1:21" ht="34.5" customHeight="1">
      <c r="A5739" s="15"/>
      <c r="B5739" s="16" t="s">
        <v>24789</v>
      </c>
      <c r="C5739" s="16" t="s">
        <v>24322</v>
      </c>
      <c r="D5739" s="16" t="s">
        <v>24743</v>
      </c>
      <c r="E5739" s="16" t="s">
        <v>24790</v>
      </c>
      <c r="F5739" s="17"/>
      <c r="G5739" s="22">
        <v>179</v>
      </c>
      <c r="H5739" s="19">
        <f t="shared" si="267"/>
        <v>5.5195953119999999</v>
      </c>
      <c r="I5739" s="16"/>
      <c r="J5739" s="16">
        <f t="shared" si="268"/>
        <v>0</v>
      </c>
      <c r="K5739" s="20" t="s">
        <v>14000</v>
      </c>
      <c r="L5739" s="20"/>
      <c r="M5739" s="20" t="s">
        <v>13999</v>
      </c>
      <c r="N5739" s="20"/>
      <c r="O5739" s="20" t="s">
        <v>13999</v>
      </c>
      <c r="P5739" s="20" t="s">
        <v>13999</v>
      </c>
      <c r="Q5739" s="20" t="s">
        <v>13999</v>
      </c>
      <c r="R5739" s="16"/>
      <c r="S5739" s="16"/>
      <c r="T5739" s="16"/>
      <c r="U5739" s="39">
        <f t="shared" si="269"/>
        <v>6.6235143744</v>
      </c>
    </row>
    <row r="5740" spans="1:21" ht="34.5" customHeight="1">
      <c r="A5740" s="15"/>
      <c r="B5740" s="16" t="s">
        <v>24791</v>
      </c>
      <c r="C5740" s="16" t="s">
        <v>24322</v>
      </c>
      <c r="D5740" s="16" t="s">
        <v>24743</v>
      </c>
      <c r="E5740" s="16" t="s">
        <v>24792</v>
      </c>
      <c r="F5740" s="17"/>
      <c r="G5740" s="22">
        <v>179</v>
      </c>
      <c r="H5740" s="19">
        <f t="shared" si="267"/>
        <v>5.5195953119999999</v>
      </c>
      <c r="I5740" s="16"/>
      <c r="J5740" s="16">
        <f t="shared" si="268"/>
        <v>0</v>
      </c>
      <c r="K5740" s="20" t="s">
        <v>14000</v>
      </c>
      <c r="L5740" s="20"/>
      <c r="M5740" s="20" t="s">
        <v>13999</v>
      </c>
      <c r="N5740" s="20"/>
      <c r="O5740" s="20" t="s">
        <v>13999</v>
      </c>
      <c r="P5740" s="20" t="s">
        <v>13999</v>
      </c>
      <c r="Q5740" s="20" t="s">
        <v>13999</v>
      </c>
      <c r="R5740" s="16"/>
      <c r="S5740" s="16"/>
      <c r="T5740" s="16"/>
      <c r="U5740" s="39">
        <f t="shared" si="269"/>
        <v>6.6235143744</v>
      </c>
    </row>
    <row r="5741" spans="1:21" ht="34.5" customHeight="1">
      <c r="A5741" s="15"/>
      <c r="B5741" s="16" t="s">
        <v>24793</v>
      </c>
      <c r="C5741" s="16" t="s">
        <v>24322</v>
      </c>
      <c r="D5741" s="16" t="s">
        <v>24743</v>
      </c>
      <c r="E5741" s="16" t="s">
        <v>24794</v>
      </c>
      <c r="F5741" s="17"/>
      <c r="G5741" s="22">
        <v>179</v>
      </c>
      <c r="H5741" s="19">
        <f t="shared" si="267"/>
        <v>5.5195953119999999</v>
      </c>
      <c r="I5741" s="16"/>
      <c r="J5741" s="16">
        <f t="shared" si="268"/>
        <v>0</v>
      </c>
      <c r="K5741" s="20" t="s">
        <v>14000</v>
      </c>
      <c r="L5741" s="20"/>
      <c r="M5741" s="20" t="s">
        <v>13999</v>
      </c>
      <c r="N5741" s="20"/>
      <c r="O5741" s="20" t="s">
        <v>13999</v>
      </c>
      <c r="P5741" s="20" t="s">
        <v>13999</v>
      </c>
      <c r="Q5741" s="20" t="s">
        <v>13999</v>
      </c>
      <c r="R5741" s="16"/>
      <c r="S5741" s="16"/>
      <c r="T5741" s="16"/>
      <c r="U5741" s="39">
        <f t="shared" si="269"/>
        <v>6.6235143744</v>
      </c>
    </row>
    <row r="5742" spans="1:21" ht="34.5" customHeight="1">
      <c r="A5742" s="15"/>
      <c r="B5742" s="16" t="s">
        <v>24795</v>
      </c>
      <c r="C5742" s="16" t="s">
        <v>24322</v>
      </c>
      <c r="D5742" s="16" t="s">
        <v>24743</v>
      </c>
      <c r="E5742" s="16" t="s">
        <v>24796</v>
      </c>
      <c r="F5742" s="17"/>
      <c r="G5742" s="22">
        <v>174</v>
      </c>
      <c r="H5742" s="19">
        <f t="shared" si="267"/>
        <v>5.3654166720000003</v>
      </c>
      <c r="I5742" s="16"/>
      <c r="J5742" s="16">
        <f t="shared" si="268"/>
        <v>0</v>
      </c>
      <c r="K5742" s="20" t="s">
        <v>14000</v>
      </c>
      <c r="L5742" s="20"/>
      <c r="M5742" s="20" t="s">
        <v>13999</v>
      </c>
      <c r="N5742" s="20"/>
      <c r="O5742" s="20" t="s">
        <v>13999</v>
      </c>
      <c r="P5742" s="20" t="s">
        <v>13999</v>
      </c>
      <c r="Q5742" s="20" t="s">
        <v>13999</v>
      </c>
      <c r="R5742" s="16"/>
      <c r="S5742" s="16"/>
      <c r="T5742" s="16"/>
      <c r="U5742" s="39">
        <f t="shared" si="269"/>
        <v>6.4385000064</v>
      </c>
    </row>
    <row r="5743" spans="1:21" ht="23.25" customHeight="1">
      <c r="A5743" s="15"/>
      <c r="B5743" s="16" t="s">
        <v>24797</v>
      </c>
      <c r="C5743" s="16" t="s">
        <v>24322</v>
      </c>
      <c r="D5743" s="16" t="s">
        <v>24798</v>
      </c>
      <c r="E5743" s="16" t="s">
        <v>24799</v>
      </c>
      <c r="F5743" s="17"/>
      <c r="G5743" s="22">
        <v>646</v>
      </c>
      <c r="H5743" s="19">
        <f t="shared" si="267"/>
        <v>19.919880288000002</v>
      </c>
      <c r="I5743" s="16"/>
      <c r="J5743" s="16">
        <f t="shared" si="268"/>
        <v>0</v>
      </c>
      <c r="K5743" s="20"/>
      <c r="L5743" s="20"/>
      <c r="M5743" s="20"/>
      <c r="N5743" s="20"/>
      <c r="O5743" s="20"/>
      <c r="P5743" s="20" t="s">
        <v>13999</v>
      </c>
      <c r="Q5743" s="20" t="s">
        <v>13999</v>
      </c>
      <c r="R5743" s="16"/>
      <c r="S5743" s="16"/>
      <c r="T5743" s="16"/>
      <c r="U5743" s="39">
        <f t="shared" si="269"/>
        <v>23.903856345600001</v>
      </c>
    </row>
    <row r="5744" spans="1:21" ht="23.25" customHeight="1">
      <c r="A5744" s="15"/>
      <c r="B5744" s="21" t="s">
        <v>24800</v>
      </c>
      <c r="C5744" s="16" t="s">
        <v>24322</v>
      </c>
      <c r="D5744" s="16" t="s">
        <v>24798</v>
      </c>
      <c r="E5744" s="16" t="s">
        <v>24801</v>
      </c>
      <c r="F5744" s="17"/>
      <c r="G5744" s="22">
        <v>840</v>
      </c>
      <c r="H5744" s="19">
        <f t="shared" si="267"/>
        <v>25.902011520000006</v>
      </c>
      <c r="I5744" s="16"/>
      <c r="J5744" s="16">
        <f t="shared" si="268"/>
        <v>0</v>
      </c>
      <c r="K5744" s="20" t="s">
        <v>14000</v>
      </c>
      <c r="L5744" s="20" t="s">
        <v>13999</v>
      </c>
      <c r="M5744" s="20" t="s">
        <v>13999</v>
      </c>
      <c r="N5744" s="20" t="s">
        <v>13999</v>
      </c>
      <c r="O5744" s="20"/>
      <c r="P5744" s="20" t="s">
        <v>13999</v>
      </c>
      <c r="Q5744" s="20" t="s">
        <v>13999</v>
      </c>
      <c r="R5744" s="16"/>
      <c r="S5744" s="16" t="s">
        <v>14079</v>
      </c>
      <c r="T5744" s="16"/>
      <c r="U5744" s="39">
        <f t="shared" si="269"/>
        <v>31.082413824000007</v>
      </c>
    </row>
    <row r="5745" spans="1:21" ht="23.25" customHeight="1">
      <c r="A5745" s="15"/>
      <c r="B5745" s="21" t="s">
        <v>24802</v>
      </c>
      <c r="C5745" s="16" t="s">
        <v>24322</v>
      </c>
      <c r="D5745" s="16" t="s">
        <v>24798</v>
      </c>
      <c r="E5745" s="16" t="s">
        <v>24803</v>
      </c>
      <c r="F5745" s="17"/>
      <c r="G5745" s="22">
        <v>804</v>
      </c>
      <c r="H5745" s="19">
        <f t="shared" si="267"/>
        <v>24.791925312</v>
      </c>
      <c r="I5745" s="16"/>
      <c r="J5745" s="16">
        <f t="shared" si="268"/>
        <v>0</v>
      </c>
      <c r="K5745" s="20" t="s">
        <v>14000</v>
      </c>
      <c r="L5745" s="20" t="s">
        <v>13999</v>
      </c>
      <c r="M5745" s="20" t="s">
        <v>13999</v>
      </c>
      <c r="N5745" s="20" t="s">
        <v>13999</v>
      </c>
      <c r="O5745" s="20" t="s">
        <v>13999</v>
      </c>
      <c r="P5745" s="20" t="s">
        <v>13999</v>
      </c>
      <c r="Q5745" s="20" t="s">
        <v>13999</v>
      </c>
      <c r="R5745" s="16"/>
      <c r="S5745" s="16" t="s">
        <v>14079</v>
      </c>
      <c r="T5745" s="16"/>
      <c r="U5745" s="39">
        <f t="shared" si="269"/>
        <v>29.750310374399998</v>
      </c>
    </row>
    <row r="5746" spans="1:21" ht="23.25" customHeight="1">
      <c r="A5746" s="15"/>
      <c r="B5746" s="21" t="s">
        <v>478</v>
      </c>
      <c r="C5746" s="16" t="s">
        <v>24322</v>
      </c>
      <c r="D5746" s="16" t="s">
        <v>24798</v>
      </c>
      <c r="E5746" s="16" t="s">
        <v>24804</v>
      </c>
      <c r="F5746" s="17"/>
      <c r="G5746" s="22">
        <v>789</v>
      </c>
      <c r="H5746" s="19">
        <f t="shared" si="267"/>
        <v>24.329389392000003</v>
      </c>
      <c r="I5746" s="16"/>
      <c r="J5746" s="16">
        <f t="shared" si="268"/>
        <v>0</v>
      </c>
      <c r="K5746" s="20" t="s">
        <v>14000</v>
      </c>
      <c r="L5746" s="20" t="s">
        <v>13999</v>
      </c>
      <c r="M5746" s="20" t="s">
        <v>13999</v>
      </c>
      <c r="N5746" s="20" t="s">
        <v>13999</v>
      </c>
      <c r="O5746" s="20" t="s">
        <v>13999</v>
      </c>
      <c r="P5746" s="20" t="s">
        <v>13999</v>
      </c>
      <c r="Q5746" s="20" t="s">
        <v>13999</v>
      </c>
      <c r="R5746" s="16"/>
      <c r="S5746" s="16" t="s">
        <v>14079</v>
      </c>
      <c r="T5746" s="16"/>
      <c r="U5746" s="39">
        <f t="shared" si="269"/>
        <v>29.195267270400002</v>
      </c>
    </row>
    <row r="5747" spans="1:21" ht="23.25" customHeight="1">
      <c r="A5747" s="15"/>
      <c r="B5747" s="21" t="s">
        <v>24805</v>
      </c>
      <c r="C5747" s="16" t="s">
        <v>24322</v>
      </c>
      <c r="D5747" s="16" t="s">
        <v>24798</v>
      </c>
      <c r="E5747" s="16" t="s">
        <v>24806</v>
      </c>
      <c r="F5747" s="17"/>
      <c r="G5747" s="22">
        <v>767</v>
      </c>
      <c r="H5747" s="19">
        <f t="shared" si="267"/>
        <v>23.651003376000009</v>
      </c>
      <c r="I5747" s="16"/>
      <c r="J5747" s="16">
        <f t="shared" si="268"/>
        <v>0</v>
      </c>
      <c r="K5747" s="20" t="s">
        <v>14000</v>
      </c>
      <c r="L5747" s="20" t="s">
        <v>13999</v>
      </c>
      <c r="M5747" s="20" t="s">
        <v>13999</v>
      </c>
      <c r="N5747" s="20" t="s">
        <v>13999</v>
      </c>
      <c r="O5747" s="20" t="s">
        <v>13999</v>
      </c>
      <c r="P5747" s="20" t="s">
        <v>14000</v>
      </c>
      <c r="Q5747" s="20" t="s">
        <v>13999</v>
      </c>
      <c r="R5747" s="16"/>
      <c r="S5747" s="16" t="s">
        <v>14079</v>
      </c>
      <c r="T5747" s="16"/>
      <c r="U5747" s="39">
        <f t="shared" si="269"/>
        <v>28.381204051200012</v>
      </c>
    </row>
    <row r="5748" spans="1:21" ht="23.25" customHeight="1">
      <c r="A5748" s="15"/>
      <c r="B5748" s="21" t="s">
        <v>24807</v>
      </c>
      <c r="C5748" s="16" t="s">
        <v>24322</v>
      </c>
      <c r="D5748" s="16" t="s">
        <v>24798</v>
      </c>
      <c r="E5748" s="16" t="s">
        <v>24808</v>
      </c>
      <c r="F5748" s="17"/>
      <c r="G5748" s="22">
        <v>767</v>
      </c>
      <c r="H5748" s="19">
        <f t="shared" si="267"/>
        <v>23.651003376000009</v>
      </c>
      <c r="I5748" s="16"/>
      <c r="J5748" s="16">
        <f t="shared" si="268"/>
        <v>0</v>
      </c>
      <c r="K5748" s="20" t="s">
        <v>14000</v>
      </c>
      <c r="L5748" s="20" t="s">
        <v>13999</v>
      </c>
      <c r="M5748" s="20" t="s">
        <v>13999</v>
      </c>
      <c r="N5748" s="20" t="s">
        <v>13999</v>
      </c>
      <c r="O5748" s="20" t="s">
        <v>13999</v>
      </c>
      <c r="P5748" s="20" t="s">
        <v>13999</v>
      </c>
      <c r="Q5748" s="20" t="s">
        <v>13999</v>
      </c>
      <c r="R5748" s="16"/>
      <c r="S5748" s="16" t="s">
        <v>14079</v>
      </c>
      <c r="T5748" s="16"/>
      <c r="U5748" s="39">
        <f t="shared" si="269"/>
        <v>28.381204051200012</v>
      </c>
    </row>
    <row r="5749" spans="1:21" ht="23.25" customHeight="1">
      <c r="A5749" s="15"/>
      <c r="B5749" s="21" t="s">
        <v>24809</v>
      </c>
      <c r="C5749" s="16" t="s">
        <v>24322</v>
      </c>
      <c r="D5749" s="16" t="s">
        <v>24798</v>
      </c>
      <c r="E5749" s="16" t="s">
        <v>24799</v>
      </c>
      <c r="F5749" s="17"/>
      <c r="G5749" s="22">
        <v>767</v>
      </c>
      <c r="H5749" s="19">
        <f t="shared" si="267"/>
        <v>23.651003376000009</v>
      </c>
      <c r="I5749" s="16"/>
      <c r="J5749" s="16">
        <f t="shared" si="268"/>
        <v>0</v>
      </c>
      <c r="K5749" s="20" t="s">
        <v>14000</v>
      </c>
      <c r="L5749" s="20" t="s">
        <v>13999</v>
      </c>
      <c r="M5749" s="20" t="s">
        <v>13999</v>
      </c>
      <c r="N5749" s="20" t="s">
        <v>13999</v>
      </c>
      <c r="O5749" s="20" t="s">
        <v>13999</v>
      </c>
      <c r="P5749" s="20" t="s">
        <v>14000</v>
      </c>
      <c r="Q5749" s="20" t="s">
        <v>13999</v>
      </c>
      <c r="R5749" s="16"/>
      <c r="S5749" s="16" t="s">
        <v>14156</v>
      </c>
      <c r="T5749" s="16"/>
      <c r="U5749" s="39">
        <f t="shared" si="269"/>
        <v>28.381204051200012</v>
      </c>
    </row>
    <row r="5750" spans="1:21" ht="23.25" customHeight="1">
      <c r="A5750" s="15"/>
      <c r="B5750" s="21" t="s">
        <v>24810</v>
      </c>
      <c r="C5750" s="16" t="s">
        <v>24322</v>
      </c>
      <c r="D5750" s="16" t="s">
        <v>24798</v>
      </c>
      <c r="E5750" s="16" t="s">
        <v>24811</v>
      </c>
      <c r="F5750" s="17"/>
      <c r="G5750" s="22">
        <v>767</v>
      </c>
      <c r="H5750" s="19">
        <f t="shared" si="267"/>
        <v>23.651003376000009</v>
      </c>
      <c r="I5750" s="16"/>
      <c r="J5750" s="16">
        <f t="shared" si="268"/>
        <v>0</v>
      </c>
      <c r="K5750" s="20" t="s">
        <v>14000</v>
      </c>
      <c r="L5750" s="20" t="s">
        <v>13999</v>
      </c>
      <c r="M5750" s="20" t="s">
        <v>13999</v>
      </c>
      <c r="N5750" s="20" t="s">
        <v>13999</v>
      </c>
      <c r="O5750" s="20" t="s">
        <v>13999</v>
      </c>
      <c r="P5750" s="20" t="s">
        <v>13999</v>
      </c>
      <c r="Q5750" s="20" t="s">
        <v>13999</v>
      </c>
      <c r="R5750" s="16"/>
      <c r="S5750" s="16" t="s">
        <v>14079</v>
      </c>
      <c r="T5750" s="16"/>
      <c r="U5750" s="39">
        <f t="shared" si="269"/>
        <v>28.381204051200012</v>
      </c>
    </row>
    <row r="5751" spans="1:21" ht="23.25" customHeight="1">
      <c r="A5751" s="15"/>
      <c r="B5751" s="21" t="s">
        <v>24812</v>
      </c>
      <c r="C5751" s="16" t="s">
        <v>24322</v>
      </c>
      <c r="D5751" s="16" t="s">
        <v>24798</v>
      </c>
      <c r="E5751" s="16" t="s">
        <v>24813</v>
      </c>
      <c r="F5751" s="17"/>
      <c r="G5751" s="18">
        <v>3547</v>
      </c>
      <c r="H5751" s="19">
        <f t="shared" si="267"/>
        <v>109.37432721600001</v>
      </c>
      <c r="I5751" s="16"/>
      <c r="J5751" s="16">
        <f t="shared" si="268"/>
        <v>0</v>
      </c>
      <c r="K5751" s="20" t="s">
        <v>13999</v>
      </c>
      <c r="L5751" s="20" t="s">
        <v>13999</v>
      </c>
      <c r="M5751" s="20" t="s">
        <v>13999</v>
      </c>
      <c r="N5751" s="20"/>
      <c r="O5751" s="20" t="s">
        <v>13999</v>
      </c>
      <c r="P5751" s="20"/>
      <c r="Q5751" s="20"/>
      <c r="R5751" s="16"/>
      <c r="S5751" s="16" t="s">
        <v>14079</v>
      </c>
      <c r="T5751" s="16"/>
      <c r="U5751" s="39">
        <f t="shared" si="269"/>
        <v>136.40550320976001</v>
      </c>
    </row>
    <row r="5752" spans="1:21" ht="23.25" customHeight="1">
      <c r="A5752" s="15"/>
      <c r="B5752" s="21" t="s">
        <v>24814</v>
      </c>
      <c r="C5752" s="16" t="s">
        <v>24322</v>
      </c>
      <c r="D5752" s="16" t="s">
        <v>24798</v>
      </c>
      <c r="E5752" s="16" t="s">
        <v>24815</v>
      </c>
      <c r="F5752" s="17"/>
      <c r="G5752" s="18">
        <v>3379</v>
      </c>
      <c r="H5752" s="19">
        <f t="shared" si="267"/>
        <v>104.19392491200001</v>
      </c>
      <c r="I5752" s="16"/>
      <c r="J5752" s="16">
        <f t="shared" si="268"/>
        <v>0</v>
      </c>
      <c r="K5752" s="20" t="s">
        <v>13999</v>
      </c>
      <c r="L5752" s="20" t="s">
        <v>13999</v>
      </c>
      <c r="M5752" s="20" t="s">
        <v>13999</v>
      </c>
      <c r="N5752" s="20"/>
      <c r="O5752" s="20"/>
      <c r="P5752" s="20"/>
      <c r="Q5752" s="20"/>
      <c r="R5752" s="16"/>
      <c r="S5752" s="16" t="s">
        <v>14079</v>
      </c>
      <c r="T5752" s="16"/>
      <c r="U5752" s="39">
        <f t="shared" si="269"/>
        <v>130.65525665232002</v>
      </c>
    </row>
    <row r="5753" spans="1:21" ht="23.25" customHeight="1">
      <c r="A5753" s="15"/>
      <c r="B5753" s="21" t="s">
        <v>24816</v>
      </c>
      <c r="C5753" s="16" t="s">
        <v>24322</v>
      </c>
      <c r="D5753" s="16" t="s">
        <v>24798</v>
      </c>
      <c r="E5753" s="16" t="s">
        <v>24817</v>
      </c>
      <c r="F5753" s="17"/>
      <c r="G5753" s="18">
        <v>3309</v>
      </c>
      <c r="H5753" s="19">
        <f t="shared" si="267"/>
        <v>102.03542395200003</v>
      </c>
      <c r="I5753" s="16"/>
      <c r="J5753" s="16">
        <f t="shared" si="268"/>
        <v>0</v>
      </c>
      <c r="K5753" s="20" t="s">
        <v>13999</v>
      </c>
      <c r="L5753" s="20" t="s">
        <v>13999</v>
      </c>
      <c r="M5753" s="20" t="s">
        <v>13999</v>
      </c>
      <c r="N5753" s="20"/>
      <c r="O5753" s="20"/>
      <c r="P5753" s="20"/>
      <c r="Q5753" s="20"/>
      <c r="R5753" s="16"/>
      <c r="S5753" s="16" t="s">
        <v>14079</v>
      </c>
      <c r="T5753" s="16"/>
      <c r="U5753" s="39">
        <f t="shared" si="269"/>
        <v>128.25932058672004</v>
      </c>
    </row>
    <row r="5754" spans="1:21" ht="23.25" customHeight="1">
      <c r="A5754" s="15"/>
      <c r="B5754" s="21" t="s">
        <v>24818</v>
      </c>
      <c r="C5754" s="16" t="s">
        <v>24322</v>
      </c>
      <c r="D5754" s="16" t="s">
        <v>24798</v>
      </c>
      <c r="E5754" s="16" t="s">
        <v>24819</v>
      </c>
      <c r="F5754" s="17"/>
      <c r="G5754" s="18">
        <v>3276</v>
      </c>
      <c r="H5754" s="19">
        <f t="shared" si="267"/>
        <v>101.017844928</v>
      </c>
      <c r="I5754" s="16"/>
      <c r="J5754" s="16">
        <f t="shared" si="268"/>
        <v>0</v>
      </c>
      <c r="K5754" s="20" t="s">
        <v>13999</v>
      </c>
      <c r="L5754" s="20" t="s">
        <v>13999</v>
      </c>
      <c r="M5754" s="20" t="s">
        <v>13999</v>
      </c>
      <c r="N5754" s="20" t="s">
        <v>13999</v>
      </c>
      <c r="O5754" s="20" t="s">
        <v>13999</v>
      </c>
      <c r="P5754" s="20"/>
      <c r="Q5754" s="20"/>
      <c r="R5754" s="16"/>
      <c r="S5754" s="16" t="s">
        <v>14079</v>
      </c>
      <c r="T5754" s="16"/>
      <c r="U5754" s="39">
        <f t="shared" si="269"/>
        <v>127.12980787008001</v>
      </c>
    </row>
    <row r="5755" spans="1:21" ht="23.25" customHeight="1">
      <c r="A5755" s="15"/>
      <c r="B5755" s="21" t="s">
        <v>24820</v>
      </c>
      <c r="C5755" s="16" t="s">
        <v>24322</v>
      </c>
      <c r="D5755" s="16" t="s">
        <v>24798</v>
      </c>
      <c r="E5755" s="16" t="s">
        <v>24821</v>
      </c>
      <c r="F5755" s="17"/>
      <c r="G5755" s="18">
        <v>3276</v>
      </c>
      <c r="H5755" s="19">
        <f t="shared" si="267"/>
        <v>101.017844928</v>
      </c>
      <c r="I5755" s="16"/>
      <c r="J5755" s="16">
        <f t="shared" si="268"/>
        <v>0</v>
      </c>
      <c r="K5755" s="20" t="s">
        <v>13999</v>
      </c>
      <c r="L5755" s="20" t="s">
        <v>13999</v>
      </c>
      <c r="M5755" s="20"/>
      <c r="N5755" s="20" t="s">
        <v>13999</v>
      </c>
      <c r="O5755" s="20" t="s">
        <v>13999</v>
      </c>
      <c r="P5755" s="20"/>
      <c r="Q5755" s="20"/>
      <c r="R5755" s="16"/>
      <c r="S5755" s="16" t="s">
        <v>14079</v>
      </c>
      <c r="T5755" s="16"/>
      <c r="U5755" s="39">
        <f t="shared" si="269"/>
        <v>127.12980787008001</v>
      </c>
    </row>
    <row r="5756" spans="1:21" ht="23.25" customHeight="1">
      <c r="A5756" s="15"/>
      <c r="B5756" s="21" t="s">
        <v>24822</v>
      </c>
      <c r="C5756" s="16" t="s">
        <v>24322</v>
      </c>
      <c r="D5756" s="16" t="s">
        <v>24798</v>
      </c>
      <c r="E5756" s="16" t="s">
        <v>24823</v>
      </c>
      <c r="F5756" s="17"/>
      <c r="G5756" s="18">
        <v>3276</v>
      </c>
      <c r="H5756" s="19">
        <f t="shared" si="267"/>
        <v>101.017844928</v>
      </c>
      <c r="I5756" s="16"/>
      <c r="J5756" s="16">
        <f t="shared" si="268"/>
        <v>0</v>
      </c>
      <c r="K5756" s="20" t="s">
        <v>13999</v>
      </c>
      <c r="L5756" s="20" t="s">
        <v>13999</v>
      </c>
      <c r="M5756" s="20" t="s">
        <v>13999</v>
      </c>
      <c r="N5756" s="20" t="s">
        <v>13999</v>
      </c>
      <c r="O5756" s="20" t="s">
        <v>13999</v>
      </c>
      <c r="P5756" s="20" t="s">
        <v>13999</v>
      </c>
      <c r="Q5756" s="20"/>
      <c r="R5756" s="16"/>
      <c r="S5756" s="16" t="s">
        <v>14079</v>
      </c>
      <c r="T5756" s="16"/>
      <c r="U5756" s="39">
        <f t="shared" si="269"/>
        <v>127.12980787008001</v>
      </c>
    </row>
    <row r="5757" spans="1:21" ht="23.25" customHeight="1">
      <c r="A5757" s="15"/>
      <c r="B5757" s="21" t="s">
        <v>24824</v>
      </c>
      <c r="C5757" s="16" t="s">
        <v>24322</v>
      </c>
      <c r="D5757" s="16" t="s">
        <v>24798</v>
      </c>
      <c r="E5757" s="16" t="s">
        <v>24825</v>
      </c>
      <c r="F5757" s="17"/>
      <c r="G5757" s="18">
        <v>3276</v>
      </c>
      <c r="H5757" s="19">
        <f t="shared" si="267"/>
        <v>101.017844928</v>
      </c>
      <c r="I5757" s="16"/>
      <c r="J5757" s="16">
        <f t="shared" si="268"/>
        <v>0</v>
      </c>
      <c r="K5757" s="20" t="s">
        <v>13999</v>
      </c>
      <c r="L5757" s="20" t="s">
        <v>13999</v>
      </c>
      <c r="M5757" s="20" t="s">
        <v>13999</v>
      </c>
      <c r="N5757" s="20" t="s">
        <v>13999</v>
      </c>
      <c r="O5757" s="20" t="s">
        <v>13999</v>
      </c>
      <c r="P5757" s="20" t="s">
        <v>13999</v>
      </c>
      <c r="Q5757" s="20"/>
      <c r="R5757" s="16"/>
      <c r="S5757" s="16" t="s">
        <v>14079</v>
      </c>
      <c r="T5757" s="16"/>
      <c r="U5757" s="39">
        <f t="shared" si="269"/>
        <v>127.12980787008001</v>
      </c>
    </row>
    <row r="5758" spans="1:21" ht="23.25" customHeight="1">
      <c r="A5758" s="15"/>
      <c r="B5758" s="21" t="s">
        <v>24826</v>
      </c>
      <c r="C5758" s="16" t="s">
        <v>24322</v>
      </c>
      <c r="D5758" s="16" t="s">
        <v>24827</v>
      </c>
      <c r="E5758" s="16" t="s">
        <v>24828</v>
      </c>
      <c r="F5758" s="17"/>
      <c r="G5758" s="22">
        <v>695</v>
      </c>
      <c r="H5758" s="19">
        <f t="shared" si="267"/>
        <v>21.430830960000002</v>
      </c>
      <c r="I5758" s="16"/>
      <c r="J5758" s="16">
        <f t="shared" si="268"/>
        <v>0</v>
      </c>
      <c r="K5758" s="20" t="s">
        <v>13999</v>
      </c>
      <c r="L5758" s="20" t="s">
        <v>13999</v>
      </c>
      <c r="M5758" s="20" t="s">
        <v>13999</v>
      </c>
      <c r="N5758" s="20" t="s">
        <v>13999</v>
      </c>
      <c r="O5758" s="20"/>
      <c r="P5758" s="20" t="s">
        <v>13999</v>
      </c>
      <c r="Q5758" s="20" t="s">
        <v>13999</v>
      </c>
      <c r="R5758" s="16"/>
      <c r="S5758" s="16" t="s">
        <v>17748</v>
      </c>
      <c r="T5758" s="16"/>
      <c r="U5758" s="39">
        <f t="shared" si="269"/>
        <v>25.716997152000001</v>
      </c>
    </row>
    <row r="5759" spans="1:21" ht="23.25" customHeight="1">
      <c r="A5759" s="15"/>
      <c r="B5759" s="21" t="s">
        <v>24829</v>
      </c>
      <c r="C5759" s="16" t="s">
        <v>24322</v>
      </c>
      <c r="D5759" s="16" t="s">
        <v>24827</v>
      </c>
      <c r="E5759" s="16" t="s">
        <v>24830</v>
      </c>
      <c r="F5759" s="17"/>
      <c r="G5759" s="22">
        <v>686</v>
      </c>
      <c r="H5759" s="19">
        <f t="shared" si="267"/>
        <v>21.153309407999998</v>
      </c>
      <c r="I5759" s="16"/>
      <c r="J5759" s="16">
        <f t="shared" si="268"/>
        <v>0</v>
      </c>
      <c r="K5759" s="20" t="s">
        <v>13999</v>
      </c>
      <c r="L5759" s="20" t="s">
        <v>13999</v>
      </c>
      <c r="M5759" s="20" t="s">
        <v>13999</v>
      </c>
      <c r="N5759" s="20"/>
      <c r="O5759" s="20"/>
      <c r="P5759" s="20" t="s">
        <v>13999</v>
      </c>
      <c r="Q5759" s="20" t="s">
        <v>13999</v>
      </c>
      <c r="R5759" s="16"/>
      <c r="S5759" s="16" t="s">
        <v>17748</v>
      </c>
      <c r="T5759" s="16"/>
      <c r="U5759" s="39">
        <f t="shared" si="269"/>
        <v>25.383971289599998</v>
      </c>
    </row>
    <row r="5760" spans="1:21" ht="23.25" customHeight="1">
      <c r="A5760" s="15"/>
      <c r="B5760" s="16" t="s">
        <v>24831</v>
      </c>
      <c r="C5760" s="16" t="s">
        <v>24322</v>
      </c>
      <c r="D5760" s="16" t="s">
        <v>24832</v>
      </c>
      <c r="E5760" s="16" t="s">
        <v>24833</v>
      </c>
      <c r="F5760" s="17"/>
      <c r="G5760" s="22">
        <v>258</v>
      </c>
      <c r="H5760" s="19">
        <f t="shared" si="267"/>
        <v>7.9556178240000008</v>
      </c>
      <c r="I5760" s="16"/>
      <c r="J5760" s="16">
        <f t="shared" si="268"/>
        <v>0</v>
      </c>
      <c r="K5760" s="20" t="s">
        <v>13999</v>
      </c>
      <c r="L5760" s="20"/>
      <c r="M5760" s="20"/>
      <c r="N5760" s="20"/>
      <c r="O5760" s="20"/>
      <c r="P5760" s="20"/>
      <c r="Q5760" s="20"/>
      <c r="R5760" s="16"/>
      <c r="S5760" s="16"/>
      <c r="T5760" s="16"/>
      <c r="U5760" s="39">
        <f t="shared" si="269"/>
        <v>9.546741388800001</v>
      </c>
    </row>
    <row r="5761" spans="1:21" ht="23.25" customHeight="1">
      <c r="A5761" s="15"/>
      <c r="B5761" s="21" t="s">
        <v>24834</v>
      </c>
      <c r="C5761" s="16" t="s">
        <v>24322</v>
      </c>
      <c r="D5761" s="16" t="s">
        <v>24832</v>
      </c>
      <c r="E5761" s="16" t="s">
        <v>24835</v>
      </c>
      <c r="F5761" s="17"/>
      <c r="G5761" s="22">
        <v>251</v>
      </c>
      <c r="H5761" s="19">
        <f t="shared" si="267"/>
        <v>7.7397677280000012</v>
      </c>
      <c r="I5761" s="16"/>
      <c r="J5761" s="16">
        <f t="shared" si="268"/>
        <v>0</v>
      </c>
      <c r="K5761" s="20" t="s">
        <v>13999</v>
      </c>
      <c r="L5761" s="20" t="s">
        <v>13999</v>
      </c>
      <c r="M5761" s="20" t="s">
        <v>13999</v>
      </c>
      <c r="N5761" s="20" t="s">
        <v>13999</v>
      </c>
      <c r="O5761" s="20"/>
      <c r="P5761" s="20"/>
      <c r="Q5761" s="20"/>
      <c r="R5761" s="16"/>
      <c r="S5761" s="16" t="s">
        <v>17748</v>
      </c>
      <c r="T5761" s="16"/>
      <c r="U5761" s="39">
        <f t="shared" si="269"/>
        <v>9.2877212736000008</v>
      </c>
    </row>
    <row r="5762" spans="1:21" ht="23.25" customHeight="1">
      <c r="A5762" s="15"/>
      <c r="B5762" s="16" t="s">
        <v>24836</v>
      </c>
      <c r="C5762" s="16" t="s">
        <v>24322</v>
      </c>
      <c r="D5762" s="16" t="s">
        <v>24832</v>
      </c>
      <c r="E5762" s="16" t="s">
        <v>24833</v>
      </c>
      <c r="F5762" s="17"/>
      <c r="G5762" s="22">
        <v>570</v>
      </c>
      <c r="H5762" s="19">
        <f t="shared" si="267"/>
        <v>17.576364960000003</v>
      </c>
      <c r="I5762" s="16"/>
      <c r="J5762" s="16">
        <f t="shared" si="268"/>
        <v>0</v>
      </c>
      <c r="K5762" s="20" t="s">
        <v>13999</v>
      </c>
      <c r="L5762" s="20" t="s">
        <v>13999</v>
      </c>
      <c r="M5762" s="20"/>
      <c r="N5762" s="20"/>
      <c r="O5762" s="20"/>
      <c r="P5762" s="20"/>
      <c r="Q5762" s="20"/>
      <c r="R5762" s="16"/>
      <c r="S5762" s="16"/>
      <c r="T5762" s="16" t="s">
        <v>24837</v>
      </c>
      <c r="U5762" s="39">
        <f t="shared" si="269"/>
        <v>21.091637952000003</v>
      </c>
    </row>
    <row r="5763" spans="1:21" ht="23.25" customHeight="1">
      <c r="A5763" s="15"/>
      <c r="B5763" s="16" t="s">
        <v>24838</v>
      </c>
      <c r="C5763" s="16" t="s">
        <v>24322</v>
      </c>
      <c r="D5763" s="16" t="s">
        <v>24832</v>
      </c>
      <c r="E5763" s="16" t="s">
        <v>24835</v>
      </c>
      <c r="F5763" s="17"/>
      <c r="G5763" s="22">
        <v>545</v>
      </c>
      <c r="H5763" s="19">
        <f t="shared" si="267"/>
        <v>16.805471760000003</v>
      </c>
      <c r="I5763" s="16"/>
      <c r="J5763" s="16">
        <f t="shared" si="268"/>
        <v>0</v>
      </c>
      <c r="K5763" s="20" t="s">
        <v>13999</v>
      </c>
      <c r="L5763" s="20" t="s">
        <v>13999</v>
      </c>
      <c r="M5763" s="20"/>
      <c r="N5763" s="20" t="s">
        <v>13999</v>
      </c>
      <c r="O5763" s="20"/>
      <c r="P5763" s="20"/>
      <c r="Q5763" s="20"/>
      <c r="R5763" s="16"/>
      <c r="S5763" s="16"/>
      <c r="T5763" s="16"/>
      <c r="U5763" s="39">
        <f t="shared" si="269"/>
        <v>20.166566112000002</v>
      </c>
    </row>
    <row r="5764" spans="1:21" ht="23.25" customHeight="1">
      <c r="A5764" s="15"/>
      <c r="B5764" s="16" t="s">
        <v>24839</v>
      </c>
      <c r="C5764" s="16" t="s">
        <v>24322</v>
      </c>
      <c r="D5764" s="16" t="s">
        <v>24832</v>
      </c>
      <c r="E5764" s="16" t="s">
        <v>24840</v>
      </c>
      <c r="F5764" s="17"/>
      <c r="G5764" s="22">
        <v>484</v>
      </c>
      <c r="H5764" s="19">
        <f t="shared" si="267"/>
        <v>14.924492352000003</v>
      </c>
      <c r="I5764" s="16"/>
      <c r="J5764" s="16">
        <f t="shared" si="268"/>
        <v>0</v>
      </c>
      <c r="K5764" s="20" t="s">
        <v>13999</v>
      </c>
      <c r="L5764" s="20"/>
      <c r="M5764" s="20" t="s">
        <v>13999</v>
      </c>
      <c r="N5764" s="20"/>
      <c r="O5764" s="20"/>
      <c r="P5764" s="20"/>
      <c r="Q5764" s="20"/>
      <c r="R5764" s="16"/>
      <c r="S5764" s="16"/>
      <c r="T5764" s="16"/>
      <c r="U5764" s="39">
        <f t="shared" si="269"/>
        <v>17.909390822400002</v>
      </c>
    </row>
    <row r="5765" spans="1:21" ht="23.25" customHeight="1">
      <c r="A5765" s="15"/>
      <c r="B5765" s="16" t="s">
        <v>24841</v>
      </c>
      <c r="C5765" s="16" t="s">
        <v>24322</v>
      </c>
      <c r="D5765" s="16" t="s">
        <v>24832</v>
      </c>
      <c r="E5765" s="16" t="s">
        <v>24842</v>
      </c>
      <c r="F5765" s="17"/>
      <c r="G5765" s="22">
        <v>484</v>
      </c>
      <c r="H5765" s="19">
        <f t="shared" si="267"/>
        <v>14.924492352000003</v>
      </c>
      <c r="I5765" s="16"/>
      <c r="J5765" s="16">
        <f t="shared" si="268"/>
        <v>0</v>
      </c>
      <c r="K5765" s="20" t="s">
        <v>13999</v>
      </c>
      <c r="L5765" s="20"/>
      <c r="M5765" s="20" t="s">
        <v>13999</v>
      </c>
      <c r="N5765" s="20"/>
      <c r="O5765" s="20"/>
      <c r="P5765" s="20"/>
      <c r="Q5765" s="20"/>
      <c r="R5765" s="16"/>
      <c r="S5765" s="16"/>
      <c r="T5765" s="16"/>
      <c r="U5765" s="39">
        <f t="shared" si="269"/>
        <v>17.909390822400002</v>
      </c>
    </row>
    <row r="5766" spans="1:21" ht="23.25" customHeight="1">
      <c r="A5766" s="15"/>
      <c r="B5766" s="16" t="s">
        <v>24843</v>
      </c>
      <c r="C5766" s="16" t="s">
        <v>24322</v>
      </c>
      <c r="D5766" s="16" t="s">
        <v>24832</v>
      </c>
      <c r="E5766" s="16" t="s">
        <v>24844</v>
      </c>
      <c r="F5766" s="17"/>
      <c r="G5766" s="22">
        <v>484</v>
      </c>
      <c r="H5766" s="19">
        <f t="shared" si="267"/>
        <v>14.924492352000003</v>
      </c>
      <c r="I5766" s="16"/>
      <c r="J5766" s="16">
        <f t="shared" si="268"/>
        <v>0</v>
      </c>
      <c r="K5766" s="20"/>
      <c r="L5766" s="20" t="s">
        <v>13999</v>
      </c>
      <c r="M5766" s="20" t="s">
        <v>13999</v>
      </c>
      <c r="N5766" s="20"/>
      <c r="O5766" s="20"/>
      <c r="P5766" s="20"/>
      <c r="Q5766" s="20"/>
      <c r="R5766" s="16"/>
      <c r="S5766" s="16"/>
      <c r="T5766" s="16"/>
      <c r="U5766" s="39">
        <f t="shared" si="269"/>
        <v>17.909390822400002</v>
      </c>
    </row>
    <row r="5767" spans="1:21" ht="23.25" customHeight="1">
      <c r="A5767" s="15"/>
      <c r="B5767" s="16" t="s">
        <v>24845</v>
      </c>
      <c r="C5767" s="16" t="s">
        <v>24322</v>
      </c>
      <c r="D5767" s="16" t="s">
        <v>24832</v>
      </c>
      <c r="E5767" s="16" t="s">
        <v>24846</v>
      </c>
      <c r="F5767" s="17"/>
      <c r="G5767" s="22">
        <v>581</v>
      </c>
      <c r="H5767" s="19">
        <f t="shared" si="267"/>
        <v>17.915557968000002</v>
      </c>
      <c r="I5767" s="16"/>
      <c r="J5767" s="16">
        <f t="shared" si="268"/>
        <v>0</v>
      </c>
      <c r="K5767" s="20" t="s">
        <v>13999</v>
      </c>
      <c r="L5767" s="20"/>
      <c r="M5767" s="20" t="s">
        <v>13999</v>
      </c>
      <c r="N5767" s="20"/>
      <c r="O5767" s="20"/>
      <c r="P5767" s="20"/>
      <c r="Q5767" s="20"/>
      <c r="R5767" s="16"/>
      <c r="S5767" s="16"/>
      <c r="T5767" s="16"/>
      <c r="U5767" s="39">
        <f t="shared" si="269"/>
        <v>21.4986695616</v>
      </c>
    </row>
    <row r="5768" spans="1:21" ht="23.25" customHeight="1">
      <c r="A5768" s="15"/>
      <c r="B5768" s="16" t="s">
        <v>24847</v>
      </c>
      <c r="C5768" s="16" t="s">
        <v>24322</v>
      </c>
      <c r="D5768" s="16" t="s">
        <v>24832</v>
      </c>
      <c r="E5768" s="16" t="s">
        <v>24848</v>
      </c>
      <c r="F5768" s="17"/>
      <c r="G5768" s="22">
        <v>264</v>
      </c>
      <c r="H5768" s="19">
        <f t="shared" si="267"/>
        <v>8.1406321920000018</v>
      </c>
      <c r="I5768" s="16"/>
      <c r="J5768" s="16">
        <f t="shared" si="268"/>
        <v>0</v>
      </c>
      <c r="K5768" s="20" t="s">
        <v>14000</v>
      </c>
      <c r="L5768" s="20"/>
      <c r="M5768" s="20"/>
      <c r="N5768" s="20"/>
      <c r="O5768" s="20"/>
      <c r="P5768" s="20" t="s">
        <v>13999</v>
      </c>
      <c r="Q5768" s="20"/>
      <c r="R5768" s="16"/>
      <c r="S5768" s="16"/>
      <c r="T5768" s="16" t="s">
        <v>24849</v>
      </c>
      <c r="U5768" s="39">
        <f t="shared" si="269"/>
        <v>9.7687586304000025</v>
      </c>
    </row>
    <row r="5769" spans="1:21" ht="23.25" customHeight="1">
      <c r="A5769" s="15"/>
      <c r="B5769" s="16" t="s">
        <v>24850</v>
      </c>
      <c r="C5769" s="16" t="s">
        <v>24322</v>
      </c>
      <c r="D5769" s="16" t="s">
        <v>24832</v>
      </c>
      <c r="E5769" s="16" t="s">
        <v>24846</v>
      </c>
      <c r="F5769" s="17"/>
      <c r="G5769" s="22">
        <v>255</v>
      </c>
      <c r="H5769" s="19">
        <f t="shared" si="267"/>
        <v>7.8631106400000013</v>
      </c>
      <c r="I5769" s="16"/>
      <c r="J5769" s="16">
        <f t="shared" si="268"/>
        <v>0</v>
      </c>
      <c r="K5769" s="20" t="s">
        <v>14000</v>
      </c>
      <c r="L5769" s="20"/>
      <c r="M5769" s="20"/>
      <c r="N5769" s="20"/>
      <c r="O5769" s="20"/>
      <c r="P5769" s="20" t="s">
        <v>13999</v>
      </c>
      <c r="Q5769" s="20"/>
      <c r="R5769" s="16"/>
      <c r="S5769" s="16"/>
      <c r="T5769" s="16" t="s">
        <v>24851</v>
      </c>
      <c r="U5769" s="39">
        <f t="shared" si="269"/>
        <v>9.4357327680000012</v>
      </c>
    </row>
    <row r="5770" spans="1:21" ht="23.25" customHeight="1">
      <c r="A5770" s="15"/>
      <c r="B5770" s="16" t="s">
        <v>24852</v>
      </c>
      <c r="C5770" s="16" t="s">
        <v>24322</v>
      </c>
      <c r="D5770" s="16" t="s">
        <v>24832</v>
      </c>
      <c r="E5770" s="16" t="s">
        <v>24833</v>
      </c>
      <c r="F5770" s="17"/>
      <c r="G5770" s="22">
        <v>249</v>
      </c>
      <c r="H5770" s="19">
        <f t="shared" si="267"/>
        <v>7.6780962720000003</v>
      </c>
      <c r="I5770" s="16"/>
      <c r="J5770" s="16">
        <f t="shared" si="268"/>
        <v>0</v>
      </c>
      <c r="K5770" s="20" t="s">
        <v>14000</v>
      </c>
      <c r="L5770" s="20"/>
      <c r="M5770" s="20"/>
      <c r="N5770" s="20"/>
      <c r="O5770" s="20"/>
      <c r="P5770" s="20" t="s">
        <v>13999</v>
      </c>
      <c r="Q5770" s="20"/>
      <c r="R5770" s="16"/>
      <c r="S5770" s="16"/>
      <c r="T5770" s="16"/>
      <c r="U5770" s="39">
        <f t="shared" si="269"/>
        <v>9.2137155263999997</v>
      </c>
    </row>
    <row r="5771" spans="1:21" ht="23.25" customHeight="1">
      <c r="A5771" s="15"/>
      <c r="B5771" s="21" t="s">
        <v>24853</v>
      </c>
      <c r="C5771" s="16" t="s">
        <v>24322</v>
      </c>
      <c r="D5771" s="16" t="s">
        <v>24832</v>
      </c>
      <c r="E5771" s="16" t="s">
        <v>24835</v>
      </c>
      <c r="F5771" s="17"/>
      <c r="G5771" s="22">
        <v>240</v>
      </c>
      <c r="H5771" s="19">
        <f t="shared" si="267"/>
        <v>7.4005747200000016</v>
      </c>
      <c r="I5771" s="16"/>
      <c r="J5771" s="16">
        <f t="shared" si="268"/>
        <v>0</v>
      </c>
      <c r="K5771" s="20"/>
      <c r="L5771" s="20"/>
      <c r="M5771" s="20"/>
      <c r="N5771" s="20" t="s">
        <v>13999</v>
      </c>
      <c r="O5771" s="20" t="s">
        <v>13999</v>
      </c>
      <c r="P5771" s="20" t="s">
        <v>13999</v>
      </c>
      <c r="Q5771" s="20" t="s">
        <v>13999</v>
      </c>
      <c r="R5771" s="16"/>
      <c r="S5771" s="16" t="s">
        <v>17748</v>
      </c>
      <c r="T5771" s="16"/>
      <c r="U5771" s="39">
        <f t="shared" si="269"/>
        <v>8.8806896640000019</v>
      </c>
    </row>
    <row r="5772" spans="1:21" ht="23.25" customHeight="1">
      <c r="A5772" s="15"/>
      <c r="B5772" s="16" t="s">
        <v>24854</v>
      </c>
      <c r="C5772" s="16" t="s">
        <v>24322</v>
      </c>
      <c r="D5772" s="16" t="s">
        <v>24832</v>
      </c>
      <c r="E5772" s="16" t="s">
        <v>24840</v>
      </c>
      <c r="F5772" s="17"/>
      <c r="G5772" s="22">
        <v>240</v>
      </c>
      <c r="H5772" s="19">
        <f t="shared" si="267"/>
        <v>7.4005747200000016</v>
      </c>
      <c r="I5772" s="16"/>
      <c r="J5772" s="16">
        <f t="shared" si="268"/>
        <v>0</v>
      </c>
      <c r="K5772" s="20" t="s">
        <v>13999</v>
      </c>
      <c r="L5772" s="20"/>
      <c r="M5772" s="20"/>
      <c r="N5772" s="20" t="s">
        <v>13999</v>
      </c>
      <c r="O5772" s="20" t="s">
        <v>13999</v>
      </c>
      <c r="P5772" s="20" t="s">
        <v>13999</v>
      </c>
      <c r="Q5772" s="20" t="s">
        <v>13999</v>
      </c>
      <c r="R5772" s="16"/>
      <c r="S5772" s="16"/>
      <c r="T5772" s="16"/>
      <c r="U5772" s="39">
        <f t="shared" si="269"/>
        <v>8.8806896640000019</v>
      </c>
    </row>
    <row r="5773" spans="1:21" ht="23.25" customHeight="1">
      <c r="A5773" s="15"/>
      <c r="B5773" s="21" t="s">
        <v>24855</v>
      </c>
      <c r="C5773" s="16" t="s">
        <v>24322</v>
      </c>
      <c r="D5773" s="16" t="s">
        <v>24832</v>
      </c>
      <c r="E5773" s="16" t="s">
        <v>24842</v>
      </c>
      <c r="F5773" s="17"/>
      <c r="G5773" s="22">
        <v>240</v>
      </c>
      <c r="H5773" s="19">
        <f t="shared" si="267"/>
        <v>7.4005747200000016</v>
      </c>
      <c r="I5773" s="16"/>
      <c r="J5773" s="16">
        <f t="shared" si="268"/>
        <v>0</v>
      </c>
      <c r="K5773" s="20" t="s">
        <v>13999</v>
      </c>
      <c r="L5773" s="20" t="s">
        <v>13999</v>
      </c>
      <c r="M5773" s="20" t="s">
        <v>13999</v>
      </c>
      <c r="N5773" s="20" t="s">
        <v>13999</v>
      </c>
      <c r="O5773" s="20"/>
      <c r="P5773" s="20" t="s">
        <v>13999</v>
      </c>
      <c r="Q5773" s="20"/>
      <c r="R5773" s="16"/>
      <c r="S5773" s="16" t="s">
        <v>17748</v>
      </c>
      <c r="T5773" s="16" t="s">
        <v>24841</v>
      </c>
      <c r="U5773" s="39">
        <f t="shared" si="269"/>
        <v>8.8806896640000019</v>
      </c>
    </row>
    <row r="5774" spans="1:21" ht="23.25" customHeight="1">
      <c r="A5774" s="15"/>
      <c r="B5774" s="21" t="s">
        <v>24856</v>
      </c>
      <c r="C5774" s="16" t="s">
        <v>24322</v>
      </c>
      <c r="D5774" s="16" t="s">
        <v>24832</v>
      </c>
      <c r="E5774" s="16" t="s">
        <v>24857</v>
      </c>
      <c r="F5774" s="17"/>
      <c r="G5774" s="22">
        <v>240</v>
      </c>
      <c r="H5774" s="19">
        <f t="shared" si="267"/>
        <v>7.4005747200000016</v>
      </c>
      <c r="I5774" s="16"/>
      <c r="J5774" s="16">
        <f t="shared" si="268"/>
        <v>0</v>
      </c>
      <c r="K5774" s="20" t="s">
        <v>13999</v>
      </c>
      <c r="L5774" s="20" t="s">
        <v>13999</v>
      </c>
      <c r="M5774" s="20" t="s">
        <v>13999</v>
      </c>
      <c r="N5774" s="20" t="s">
        <v>13999</v>
      </c>
      <c r="O5774" s="20" t="s">
        <v>13999</v>
      </c>
      <c r="P5774" s="20" t="s">
        <v>13999</v>
      </c>
      <c r="Q5774" s="20" t="s">
        <v>13999</v>
      </c>
      <c r="R5774" s="16"/>
      <c r="S5774" s="16" t="s">
        <v>17748</v>
      </c>
      <c r="T5774" s="16" t="s">
        <v>24858</v>
      </c>
      <c r="U5774" s="39">
        <f t="shared" si="269"/>
        <v>8.8806896640000019</v>
      </c>
    </row>
    <row r="5775" spans="1:21" ht="23.25" customHeight="1">
      <c r="A5775" s="15"/>
      <c r="B5775" s="21" t="s">
        <v>24859</v>
      </c>
      <c r="C5775" s="16" t="s">
        <v>24322</v>
      </c>
      <c r="D5775" s="16" t="s">
        <v>24860</v>
      </c>
      <c r="E5775" s="16" t="s">
        <v>24861</v>
      </c>
      <c r="F5775" s="17"/>
      <c r="G5775" s="22">
        <v>57</v>
      </c>
      <c r="H5775" s="19">
        <f t="shared" si="267"/>
        <v>1.7576364960000002</v>
      </c>
      <c r="I5775" s="16"/>
      <c r="J5775" s="16">
        <f t="shared" si="268"/>
        <v>0</v>
      </c>
      <c r="K5775" s="20" t="s">
        <v>14045</v>
      </c>
      <c r="L5775" s="20"/>
      <c r="M5775" s="20" t="s">
        <v>13999</v>
      </c>
      <c r="N5775" s="20" t="s">
        <v>14000</v>
      </c>
      <c r="O5775" s="20" t="s">
        <v>13999</v>
      </c>
      <c r="P5775" s="20" t="s">
        <v>13999</v>
      </c>
      <c r="Q5775" s="20" t="s">
        <v>13999</v>
      </c>
      <c r="R5775" s="16"/>
      <c r="S5775" s="16" t="s">
        <v>14156</v>
      </c>
      <c r="T5775" s="16"/>
      <c r="U5775" s="39">
        <f t="shared" si="269"/>
        <v>2.1091637952000002</v>
      </c>
    </row>
    <row r="5776" spans="1:21" ht="23.25" customHeight="1">
      <c r="A5776" s="15"/>
      <c r="B5776" s="21" t="s">
        <v>24862</v>
      </c>
      <c r="C5776" s="16" t="s">
        <v>24322</v>
      </c>
      <c r="D5776" s="16" t="s">
        <v>24860</v>
      </c>
      <c r="E5776" s="16" t="s">
        <v>24863</v>
      </c>
      <c r="F5776" s="17"/>
      <c r="G5776" s="22">
        <v>56</v>
      </c>
      <c r="H5776" s="19">
        <f t="shared" si="267"/>
        <v>1.7268007680000004</v>
      </c>
      <c r="I5776" s="16"/>
      <c r="J5776" s="16">
        <f t="shared" si="268"/>
        <v>0</v>
      </c>
      <c r="K5776" s="20" t="s">
        <v>14045</v>
      </c>
      <c r="L5776" s="20"/>
      <c r="M5776" s="20" t="s">
        <v>14000</v>
      </c>
      <c r="N5776" s="20" t="s">
        <v>13999</v>
      </c>
      <c r="O5776" s="20" t="s">
        <v>13999</v>
      </c>
      <c r="P5776" s="20" t="s">
        <v>13999</v>
      </c>
      <c r="Q5776" s="20" t="s">
        <v>13999</v>
      </c>
      <c r="R5776" s="16"/>
      <c r="S5776" s="16" t="s">
        <v>14156</v>
      </c>
      <c r="T5776" s="16"/>
      <c r="U5776" s="39">
        <f t="shared" si="269"/>
        <v>2.0721609216000005</v>
      </c>
    </row>
    <row r="5777" spans="1:21" ht="23.25" customHeight="1">
      <c r="A5777" s="15"/>
      <c r="B5777" s="21" t="s">
        <v>24864</v>
      </c>
      <c r="C5777" s="16" t="s">
        <v>24322</v>
      </c>
      <c r="D5777" s="16" t="s">
        <v>24860</v>
      </c>
      <c r="E5777" s="16" t="s">
        <v>24865</v>
      </c>
      <c r="F5777" s="17"/>
      <c r="G5777" s="22">
        <v>54</v>
      </c>
      <c r="H5777" s="19">
        <f t="shared" si="267"/>
        <v>1.6651293120000006</v>
      </c>
      <c r="I5777" s="16"/>
      <c r="J5777" s="16">
        <f t="shared" si="268"/>
        <v>0</v>
      </c>
      <c r="K5777" s="20" t="s">
        <v>14045</v>
      </c>
      <c r="L5777" s="20" t="s">
        <v>14000</v>
      </c>
      <c r="M5777" s="20" t="s">
        <v>14000</v>
      </c>
      <c r="N5777" s="20"/>
      <c r="O5777" s="20" t="s">
        <v>14045</v>
      </c>
      <c r="P5777" s="20" t="s">
        <v>14045</v>
      </c>
      <c r="Q5777" s="20" t="s">
        <v>13999</v>
      </c>
      <c r="R5777" s="16"/>
      <c r="S5777" s="16" t="s">
        <v>17748</v>
      </c>
      <c r="T5777" s="16"/>
      <c r="U5777" s="39">
        <f t="shared" si="269"/>
        <v>1.9981551744000006</v>
      </c>
    </row>
    <row r="5778" spans="1:21" ht="23.25" customHeight="1">
      <c r="A5778" s="15"/>
      <c r="B5778" s="21" t="s">
        <v>24866</v>
      </c>
      <c r="C5778" s="16" t="s">
        <v>24322</v>
      </c>
      <c r="D5778" s="16" t="s">
        <v>24860</v>
      </c>
      <c r="E5778" s="16" t="s">
        <v>24867</v>
      </c>
      <c r="F5778" s="17"/>
      <c r="G5778" s="22">
        <v>54</v>
      </c>
      <c r="H5778" s="19">
        <f t="shared" si="267"/>
        <v>1.6651293120000006</v>
      </c>
      <c r="I5778" s="16"/>
      <c r="J5778" s="16">
        <f t="shared" si="268"/>
        <v>0</v>
      </c>
      <c r="K5778" s="20"/>
      <c r="L5778" s="20" t="s">
        <v>13999</v>
      </c>
      <c r="M5778" s="20" t="s">
        <v>14000</v>
      </c>
      <c r="N5778" s="20" t="s">
        <v>13999</v>
      </c>
      <c r="O5778" s="20" t="s">
        <v>13999</v>
      </c>
      <c r="P5778" s="20" t="s">
        <v>13999</v>
      </c>
      <c r="Q5778" s="20" t="s">
        <v>13999</v>
      </c>
      <c r="R5778" s="16"/>
      <c r="S5778" s="16" t="s">
        <v>14156</v>
      </c>
      <c r="T5778" s="16"/>
      <c r="U5778" s="39">
        <f t="shared" si="269"/>
        <v>1.9981551744000006</v>
      </c>
    </row>
    <row r="5779" spans="1:21" ht="23.25" customHeight="1">
      <c r="A5779" s="15"/>
      <c r="B5779" s="21" t="s">
        <v>24868</v>
      </c>
      <c r="C5779" s="16" t="s">
        <v>24322</v>
      </c>
      <c r="D5779" s="16" t="s">
        <v>24860</v>
      </c>
      <c r="E5779" s="16" t="s">
        <v>24869</v>
      </c>
      <c r="F5779" s="17"/>
      <c r="G5779" s="22">
        <v>54</v>
      </c>
      <c r="H5779" s="19">
        <f t="shared" si="267"/>
        <v>1.6651293120000006</v>
      </c>
      <c r="I5779" s="16"/>
      <c r="J5779" s="16">
        <f t="shared" si="268"/>
        <v>0</v>
      </c>
      <c r="K5779" s="20" t="s">
        <v>14045</v>
      </c>
      <c r="L5779" s="20"/>
      <c r="M5779" s="20" t="s">
        <v>13999</v>
      </c>
      <c r="N5779" s="20"/>
      <c r="O5779" s="20"/>
      <c r="P5779" s="20" t="s">
        <v>13999</v>
      </c>
      <c r="Q5779" s="20" t="s">
        <v>13999</v>
      </c>
      <c r="R5779" s="16"/>
      <c r="S5779" s="16" t="s">
        <v>14156</v>
      </c>
      <c r="T5779" s="16"/>
      <c r="U5779" s="39">
        <f t="shared" si="269"/>
        <v>1.9981551744000006</v>
      </c>
    </row>
    <row r="5780" spans="1:21" ht="23.25" customHeight="1">
      <c r="A5780" s="15"/>
      <c r="B5780" s="16" t="s">
        <v>24870</v>
      </c>
      <c r="C5780" s="16" t="s">
        <v>24322</v>
      </c>
      <c r="D5780" s="16" t="s">
        <v>24860</v>
      </c>
      <c r="E5780" s="16" t="s">
        <v>24871</v>
      </c>
      <c r="F5780" s="17"/>
      <c r="G5780" s="22">
        <v>63</v>
      </c>
      <c r="H5780" s="19">
        <f t="shared" si="267"/>
        <v>1.942650864</v>
      </c>
      <c r="I5780" s="16"/>
      <c r="J5780" s="16">
        <f t="shared" si="268"/>
        <v>0</v>
      </c>
      <c r="K5780" s="20" t="s">
        <v>14045</v>
      </c>
      <c r="L5780" s="20"/>
      <c r="M5780" s="20"/>
      <c r="N5780" s="20"/>
      <c r="O5780" s="20"/>
      <c r="P5780" s="20"/>
      <c r="Q5780" s="20"/>
      <c r="R5780" s="16"/>
      <c r="S5780" s="16"/>
      <c r="T5780" s="16"/>
      <c r="U5780" s="39">
        <f t="shared" si="269"/>
        <v>2.3311810367999999</v>
      </c>
    </row>
    <row r="5781" spans="1:21" ht="23.25" customHeight="1">
      <c r="A5781" s="15"/>
      <c r="B5781" s="16" t="s">
        <v>24872</v>
      </c>
      <c r="C5781" s="16" t="s">
        <v>24322</v>
      </c>
      <c r="D5781" s="16" t="s">
        <v>24860</v>
      </c>
      <c r="E5781" s="16" t="s">
        <v>24873</v>
      </c>
      <c r="F5781" s="17"/>
      <c r="G5781" s="22">
        <v>291</v>
      </c>
      <c r="H5781" s="19">
        <f t="shared" ref="H5781:H5844" si="270">IF(R5781="Мax скидка 20%",G5781*0.8*1.05/100*H$15,IF(R5781="От 3-х шт. скидка 50%.",G5781*0.5*1.05/100*H$15,G5781*0.6*1.05/100*H$15))*1.03*1.2*1.1</f>
        <v>8.9731968480000024</v>
      </c>
      <c r="I5781" s="16"/>
      <c r="J5781" s="16">
        <f t="shared" si="268"/>
        <v>0</v>
      </c>
      <c r="K5781" s="20" t="s">
        <v>13999</v>
      </c>
      <c r="L5781" s="20"/>
      <c r="M5781" s="20" t="s">
        <v>13999</v>
      </c>
      <c r="N5781" s="20" t="s">
        <v>13999</v>
      </c>
      <c r="O5781" s="20" t="s">
        <v>13999</v>
      </c>
      <c r="P5781" s="20" t="s">
        <v>13999</v>
      </c>
      <c r="Q5781" s="20" t="s">
        <v>13999</v>
      </c>
      <c r="R5781" s="16"/>
      <c r="S5781" s="16"/>
      <c r="T5781" s="16"/>
      <c r="U5781" s="39">
        <f t="shared" si="269"/>
        <v>10.767836217600003</v>
      </c>
    </row>
    <row r="5782" spans="1:21" ht="23.25" customHeight="1">
      <c r="A5782" s="15"/>
      <c r="B5782" s="16" t="s">
        <v>24874</v>
      </c>
      <c r="C5782" s="16" t="s">
        <v>24322</v>
      </c>
      <c r="D5782" s="16" t="s">
        <v>24860</v>
      </c>
      <c r="E5782" s="16" t="s">
        <v>24875</v>
      </c>
      <c r="F5782" s="17"/>
      <c r="G5782" s="22">
        <v>286</v>
      </c>
      <c r="H5782" s="19">
        <f t="shared" si="270"/>
        <v>8.819018208000001</v>
      </c>
      <c r="I5782" s="16"/>
      <c r="J5782" s="16">
        <f t="shared" ref="J5782:J5845" si="271">H5782*I5782</f>
        <v>0</v>
      </c>
      <c r="K5782" s="20" t="s">
        <v>13999</v>
      </c>
      <c r="L5782" s="20" t="s">
        <v>13999</v>
      </c>
      <c r="M5782" s="20" t="s">
        <v>13999</v>
      </c>
      <c r="N5782" s="20"/>
      <c r="O5782" s="20" t="s">
        <v>13999</v>
      </c>
      <c r="P5782" s="20" t="s">
        <v>13999</v>
      </c>
      <c r="Q5782" s="20" t="s">
        <v>13999</v>
      </c>
      <c r="R5782" s="16"/>
      <c r="S5782" s="16"/>
      <c r="T5782" s="16"/>
      <c r="U5782" s="39">
        <f t="shared" ref="U5782:U5845" si="272">IF(H5782&gt;100,H5782*1.11+15,H5782*1.2)</f>
        <v>10.5828218496</v>
      </c>
    </row>
    <row r="5783" spans="1:21" ht="23.25" customHeight="1">
      <c r="A5783" s="15"/>
      <c r="B5783" s="16" t="s">
        <v>24876</v>
      </c>
      <c r="C5783" s="16" t="s">
        <v>24322</v>
      </c>
      <c r="D5783" s="16" t="s">
        <v>24860</v>
      </c>
      <c r="E5783" s="16" t="s">
        <v>24877</v>
      </c>
      <c r="F5783" s="17"/>
      <c r="G5783" s="22">
        <v>280</v>
      </c>
      <c r="H5783" s="19">
        <f t="shared" si="270"/>
        <v>8.6340038400000001</v>
      </c>
      <c r="I5783" s="16"/>
      <c r="J5783" s="16">
        <f t="shared" si="271"/>
        <v>0</v>
      </c>
      <c r="K5783" s="20" t="s">
        <v>13999</v>
      </c>
      <c r="L5783" s="20" t="s">
        <v>13999</v>
      </c>
      <c r="M5783" s="20" t="s">
        <v>13999</v>
      </c>
      <c r="N5783" s="20" t="s">
        <v>13999</v>
      </c>
      <c r="O5783" s="20" t="s">
        <v>13999</v>
      </c>
      <c r="P5783" s="20" t="s">
        <v>13999</v>
      </c>
      <c r="Q5783" s="20" t="s">
        <v>13999</v>
      </c>
      <c r="R5783" s="16"/>
      <c r="S5783" s="16"/>
      <c r="T5783" s="16"/>
      <c r="U5783" s="39">
        <f t="shared" si="272"/>
        <v>10.360804608</v>
      </c>
    </row>
    <row r="5784" spans="1:21" ht="23.25" customHeight="1">
      <c r="A5784" s="15"/>
      <c r="B5784" s="16" t="s">
        <v>24878</v>
      </c>
      <c r="C5784" s="16" t="s">
        <v>24322</v>
      </c>
      <c r="D5784" s="16" t="s">
        <v>24860</v>
      </c>
      <c r="E5784" s="16" t="s">
        <v>24879</v>
      </c>
      <c r="F5784" s="17"/>
      <c r="G5784" s="22">
        <v>277</v>
      </c>
      <c r="H5784" s="19">
        <f t="shared" si="270"/>
        <v>8.5414966559999996</v>
      </c>
      <c r="I5784" s="16"/>
      <c r="J5784" s="16">
        <f t="shared" si="271"/>
        <v>0</v>
      </c>
      <c r="K5784" s="20" t="s">
        <v>13999</v>
      </c>
      <c r="L5784" s="20" t="s">
        <v>13999</v>
      </c>
      <c r="M5784" s="20" t="s">
        <v>13999</v>
      </c>
      <c r="N5784" s="20"/>
      <c r="O5784" s="20" t="s">
        <v>13999</v>
      </c>
      <c r="P5784" s="20" t="s">
        <v>13999</v>
      </c>
      <c r="Q5784" s="20"/>
      <c r="R5784" s="16"/>
      <c r="S5784" s="16"/>
      <c r="T5784" s="16"/>
      <c r="U5784" s="39">
        <f t="shared" si="272"/>
        <v>10.249795987199999</v>
      </c>
    </row>
    <row r="5785" spans="1:21" ht="23.25" customHeight="1">
      <c r="A5785" s="15"/>
      <c r="B5785" s="16" t="s">
        <v>24880</v>
      </c>
      <c r="C5785" s="16" t="s">
        <v>24322</v>
      </c>
      <c r="D5785" s="16" t="s">
        <v>24860</v>
      </c>
      <c r="E5785" s="16" t="s">
        <v>24881</v>
      </c>
      <c r="F5785" s="17"/>
      <c r="G5785" s="22">
        <v>277</v>
      </c>
      <c r="H5785" s="19">
        <f t="shared" si="270"/>
        <v>8.5414966559999996</v>
      </c>
      <c r="I5785" s="16"/>
      <c r="J5785" s="16">
        <f t="shared" si="271"/>
        <v>0</v>
      </c>
      <c r="K5785" s="20" t="s">
        <v>13999</v>
      </c>
      <c r="L5785" s="20"/>
      <c r="M5785" s="20" t="s">
        <v>13999</v>
      </c>
      <c r="N5785" s="20"/>
      <c r="O5785" s="20" t="s">
        <v>13999</v>
      </c>
      <c r="P5785" s="20" t="s">
        <v>13999</v>
      </c>
      <c r="Q5785" s="20" t="s">
        <v>13999</v>
      </c>
      <c r="R5785" s="16"/>
      <c r="S5785" s="16"/>
      <c r="T5785" s="16"/>
      <c r="U5785" s="39">
        <f t="shared" si="272"/>
        <v>10.249795987199999</v>
      </c>
    </row>
    <row r="5786" spans="1:21" ht="23.25" customHeight="1">
      <c r="A5786" s="15"/>
      <c r="B5786" s="16" t="s">
        <v>24882</v>
      </c>
      <c r="C5786" s="16" t="s">
        <v>24322</v>
      </c>
      <c r="D5786" s="16" t="s">
        <v>24860</v>
      </c>
      <c r="E5786" s="16" t="s">
        <v>24883</v>
      </c>
      <c r="F5786" s="17"/>
      <c r="G5786" s="22">
        <v>277</v>
      </c>
      <c r="H5786" s="19">
        <f t="shared" si="270"/>
        <v>8.5414966559999996</v>
      </c>
      <c r="I5786" s="16"/>
      <c r="J5786" s="16">
        <f t="shared" si="271"/>
        <v>0</v>
      </c>
      <c r="K5786" s="20" t="s">
        <v>13999</v>
      </c>
      <c r="L5786" s="20"/>
      <c r="M5786" s="20" t="s">
        <v>13999</v>
      </c>
      <c r="N5786" s="20"/>
      <c r="O5786" s="20" t="s">
        <v>13999</v>
      </c>
      <c r="P5786" s="20" t="s">
        <v>13999</v>
      </c>
      <c r="Q5786" s="20" t="s">
        <v>13999</v>
      </c>
      <c r="R5786" s="16"/>
      <c r="S5786" s="16"/>
      <c r="T5786" s="16"/>
      <c r="U5786" s="39">
        <f t="shared" si="272"/>
        <v>10.249795987199999</v>
      </c>
    </row>
    <row r="5787" spans="1:21" ht="23.25" customHeight="1">
      <c r="A5787" s="15"/>
      <c r="B5787" s="16" t="s">
        <v>24884</v>
      </c>
      <c r="C5787" s="16" t="s">
        <v>24322</v>
      </c>
      <c r="D5787" s="16" t="s">
        <v>24860</v>
      </c>
      <c r="E5787" s="16" t="s">
        <v>24885</v>
      </c>
      <c r="F5787" s="17"/>
      <c r="G5787" s="22">
        <v>277</v>
      </c>
      <c r="H5787" s="19">
        <f t="shared" si="270"/>
        <v>8.5414966559999996</v>
      </c>
      <c r="I5787" s="16"/>
      <c r="J5787" s="16">
        <f t="shared" si="271"/>
        <v>0</v>
      </c>
      <c r="K5787" s="20" t="s">
        <v>13999</v>
      </c>
      <c r="L5787" s="20" t="s">
        <v>13999</v>
      </c>
      <c r="M5787" s="20" t="s">
        <v>13999</v>
      </c>
      <c r="N5787" s="20" t="s">
        <v>13999</v>
      </c>
      <c r="O5787" s="20" t="s">
        <v>13999</v>
      </c>
      <c r="P5787" s="20" t="s">
        <v>13999</v>
      </c>
      <c r="Q5787" s="20" t="s">
        <v>13999</v>
      </c>
      <c r="R5787" s="16"/>
      <c r="S5787" s="16"/>
      <c r="T5787" s="16"/>
      <c r="U5787" s="39">
        <f t="shared" si="272"/>
        <v>10.249795987199999</v>
      </c>
    </row>
    <row r="5788" spans="1:21" ht="23.25" customHeight="1">
      <c r="A5788" s="15"/>
      <c r="B5788" s="16" t="s">
        <v>24886</v>
      </c>
      <c r="C5788" s="16" t="s">
        <v>24322</v>
      </c>
      <c r="D5788" s="16" t="s">
        <v>24860</v>
      </c>
      <c r="E5788" s="16" t="s">
        <v>24887</v>
      </c>
      <c r="F5788" s="17"/>
      <c r="G5788" s="22">
        <v>332</v>
      </c>
      <c r="H5788" s="19">
        <f t="shared" si="270"/>
        <v>10.237461696000002</v>
      </c>
      <c r="I5788" s="16"/>
      <c r="J5788" s="16">
        <f t="shared" si="271"/>
        <v>0</v>
      </c>
      <c r="K5788" s="20" t="s">
        <v>13999</v>
      </c>
      <c r="L5788" s="20" t="s">
        <v>13999</v>
      </c>
      <c r="M5788" s="20"/>
      <c r="N5788" s="20" t="s">
        <v>13999</v>
      </c>
      <c r="O5788" s="20"/>
      <c r="P5788" s="20" t="s">
        <v>13999</v>
      </c>
      <c r="Q5788" s="20" t="s">
        <v>13999</v>
      </c>
      <c r="R5788" s="16"/>
      <c r="S5788" s="16"/>
      <c r="T5788" s="16"/>
      <c r="U5788" s="39">
        <f t="shared" si="272"/>
        <v>12.284954035200002</v>
      </c>
    </row>
    <row r="5789" spans="1:21" ht="23.25" customHeight="1">
      <c r="A5789" s="15"/>
      <c r="B5789" s="16" t="s">
        <v>24888</v>
      </c>
      <c r="C5789" s="16" t="s">
        <v>24322</v>
      </c>
      <c r="D5789" s="16" t="s">
        <v>24860</v>
      </c>
      <c r="E5789" s="16" t="s">
        <v>24889</v>
      </c>
      <c r="F5789" s="17"/>
      <c r="G5789" s="22">
        <v>324</v>
      </c>
      <c r="H5789" s="19">
        <f t="shared" si="270"/>
        <v>9.9907758720000022</v>
      </c>
      <c r="I5789" s="16"/>
      <c r="J5789" s="16">
        <f t="shared" si="271"/>
        <v>0</v>
      </c>
      <c r="K5789" s="20" t="s">
        <v>13999</v>
      </c>
      <c r="L5789" s="20"/>
      <c r="M5789" s="20"/>
      <c r="N5789" s="20" t="s">
        <v>13999</v>
      </c>
      <c r="O5789" s="20"/>
      <c r="P5789" s="20" t="s">
        <v>13999</v>
      </c>
      <c r="Q5789" s="20" t="s">
        <v>13999</v>
      </c>
      <c r="R5789" s="16"/>
      <c r="S5789" s="16"/>
      <c r="T5789" s="16"/>
      <c r="U5789" s="39">
        <f t="shared" si="272"/>
        <v>11.988931046400003</v>
      </c>
    </row>
    <row r="5790" spans="1:21" ht="23.25" customHeight="1">
      <c r="A5790" s="15"/>
      <c r="B5790" s="16" t="s">
        <v>24890</v>
      </c>
      <c r="C5790" s="16" t="s">
        <v>24322</v>
      </c>
      <c r="D5790" s="16" t="s">
        <v>24860</v>
      </c>
      <c r="E5790" s="16" t="s">
        <v>24891</v>
      </c>
      <c r="F5790" s="17"/>
      <c r="G5790" s="22">
        <v>315</v>
      </c>
      <c r="H5790" s="19">
        <f t="shared" si="270"/>
        <v>9.7132543200000008</v>
      </c>
      <c r="I5790" s="16"/>
      <c r="J5790" s="16">
        <f t="shared" si="271"/>
        <v>0</v>
      </c>
      <c r="K5790" s="20" t="s">
        <v>13999</v>
      </c>
      <c r="L5790" s="20" t="s">
        <v>13999</v>
      </c>
      <c r="M5790" s="20" t="s">
        <v>13999</v>
      </c>
      <c r="N5790" s="20"/>
      <c r="O5790" s="20" t="s">
        <v>13999</v>
      </c>
      <c r="P5790" s="20" t="s">
        <v>13999</v>
      </c>
      <c r="Q5790" s="20" t="s">
        <v>13999</v>
      </c>
      <c r="R5790" s="16"/>
      <c r="S5790" s="16"/>
      <c r="T5790" s="16"/>
      <c r="U5790" s="39">
        <f t="shared" si="272"/>
        <v>11.655905184</v>
      </c>
    </row>
    <row r="5791" spans="1:21" ht="23.25" customHeight="1">
      <c r="A5791" s="15"/>
      <c r="B5791" s="16" t="s">
        <v>24892</v>
      </c>
      <c r="C5791" s="16" t="s">
        <v>24322</v>
      </c>
      <c r="D5791" s="16" t="s">
        <v>24860</v>
      </c>
      <c r="E5791" s="16" t="s">
        <v>24893</v>
      </c>
      <c r="F5791" s="17"/>
      <c r="G5791" s="22">
        <v>313</v>
      </c>
      <c r="H5791" s="19">
        <f t="shared" si="270"/>
        <v>9.6515828639999999</v>
      </c>
      <c r="I5791" s="16"/>
      <c r="J5791" s="16">
        <f t="shared" si="271"/>
        <v>0</v>
      </c>
      <c r="K5791" s="20" t="s">
        <v>13999</v>
      </c>
      <c r="L5791" s="20"/>
      <c r="M5791" s="20" t="s">
        <v>13999</v>
      </c>
      <c r="N5791" s="20" t="s">
        <v>13999</v>
      </c>
      <c r="O5791" s="20"/>
      <c r="P5791" s="20" t="s">
        <v>13999</v>
      </c>
      <c r="Q5791" s="20" t="s">
        <v>13999</v>
      </c>
      <c r="R5791" s="16"/>
      <c r="S5791" s="16"/>
      <c r="T5791" s="16"/>
      <c r="U5791" s="39">
        <f t="shared" si="272"/>
        <v>11.581899436799999</v>
      </c>
    </row>
    <row r="5792" spans="1:21" ht="23.25" customHeight="1">
      <c r="A5792" s="15"/>
      <c r="B5792" s="16" t="s">
        <v>24894</v>
      </c>
      <c r="C5792" s="16" t="s">
        <v>24322</v>
      </c>
      <c r="D5792" s="16" t="s">
        <v>24860</v>
      </c>
      <c r="E5792" s="16" t="s">
        <v>24895</v>
      </c>
      <c r="F5792" s="17"/>
      <c r="G5792" s="22">
        <v>313</v>
      </c>
      <c r="H5792" s="19">
        <f t="shared" si="270"/>
        <v>9.6515828639999999</v>
      </c>
      <c r="I5792" s="16"/>
      <c r="J5792" s="16">
        <f t="shared" si="271"/>
        <v>0</v>
      </c>
      <c r="K5792" s="20" t="s">
        <v>13999</v>
      </c>
      <c r="L5792" s="20" t="s">
        <v>13999</v>
      </c>
      <c r="M5792" s="20" t="s">
        <v>13999</v>
      </c>
      <c r="N5792" s="20" t="s">
        <v>13999</v>
      </c>
      <c r="O5792" s="20" t="s">
        <v>13999</v>
      </c>
      <c r="P5792" s="20" t="s">
        <v>13999</v>
      </c>
      <c r="Q5792" s="20" t="s">
        <v>13999</v>
      </c>
      <c r="R5792" s="16"/>
      <c r="S5792" s="16"/>
      <c r="T5792" s="16"/>
      <c r="U5792" s="39">
        <f t="shared" si="272"/>
        <v>11.581899436799999</v>
      </c>
    </row>
    <row r="5793" spans="1:21" ht="23.25" customHeight="1">
      <c r="A5793" s="15"/>
      <c r="B5793" s="16" t="s">
        <v>24896</v>
      </c>
      <c r="C5793" s="16" t="s">
        <v>24322</v>
      </c>
      <c r="D5793" s="16" t="s">
        <v>24860</v>
      </c>
      <c r="E5793" s="16" t="s">
        <v>24897</v>
      </c>
      <c r="F5793" s="17"/>
      <c r="G5793" s="22">
        <v>313</v>
      </c>
      <c r="H5793" s="19">
        <f t="shared" si="270"/>
        <v>9.6515828639999999</v>
      </c>
      <c r="I5793" s="16"/>
      <c r="J5793" s="16">
        <f t="shared" si="271"/>
        <v>0</v>
      </c>
      <c r="K5793" s="20" t="s">
        <v>13999</v>
      </c>
      <c r="L5793" s="20" t="s">
        <v>13999</v>
      </c>
      <c r="M5793" s="20" t="s">
        <v>13999</v>
      </c>
      <c r="N5793" s="20"/>
      <c r="O5793" s="20" t="s">
        <v>13999</v>
      </c>
      <c r="P5793" s="20" t="s">
        <v>13999</v>
      </c>
      <c r="Q5793" s="20" t="s">
        <v>13999</v>
      </c>
      <c r="R5793" s="16"/>
      <c r="S5793" s="16"/>
      <c r="T5793" s="16"/>
      <c r="U5793" s="39">
        <f t="shared" si="272"/>
        <v>11.581899436799999</v>
      </c>
    </row>
    <row r="5794" spans="1:21" ht="23.25" customHeight="1">
      <c r="A5794" s="15"/>
      <c r="B5794" s="16" t="s">
        <v>24898</v>
      </c>
      <c r="C5794" s="16" t="s">
        <v>24322</v>
      </c>
      <c r="D5794" s="16" t="s">
        <v>24860</v>
      </c>
      <c r="E5794" s="16" t="s">
        <v>24899</v>
      </c>
      <c r="F5794" s="17"/>
      <c r="G5794" s="22">
        <v>313</v>
      </c>
      <c r="H5794" s="19">
        <f t="shared" si="270"/>
        <v>9.6515828639999999</v>
      </c>
      <c r="I5794" s="16"/>
      <c r="J5794" s="16">
        <f t="shared" si="271"/>
        <v>0</v>
      </c>
      <c r="K5794" s="20" t="s">
        <v>13999</v>
      </c>
      <c r="L5794" s="20" t="s">
        <v>13999</v>
      </c>
      <c r="M5794" s="20"/>
      <c r="N5794" s="20" t="s">
        <v>13999</v>
      </c>
      <c r="O5794" s="20" t="s">
        <v>13999</v>
      </c>
      <c r="P5794" s="20" t="s">
        <v>13999</v>
      </c>
      <c r="Q5794" s="20" t="s">
        <v>13999</v>
      </c>
      <c r="R5794" s="16"/>
      <c r="S5794" s="16"/>
      <c r="T5794" s="16"/>
      <c r="U5794" s="39">
        <f t="shared" si="272"/>
        <v>11.581899436799999</v>
      </c>
    </row>
    <row r="5795" spans="1:21" ht="23.25" customHeight="1">
      <c r="A5795" s="15"/>
      <c r="B5795" s="16" t="s">
        <v>24900</v>
      </c>
      <c r="C5795" s="16" t="s">
        <v>24322</v>
      </c>
      <c r="D5795" s="16" t="s">
        <v>24860</v>
      </c>
      <c r="E5795" s="16" t="s">
        <v>24901</v>
      </c>
      <c r="F5795" s="17"/>
      <c r="G5795" s="22">
        <v>420</v>
      </c>
      <c r="H5795" s="19">
        <f t="shared" si="270"/>
        <v>12.951005760000003</v>
      </c>
      <c r="I5795" s="16"/>
      <c r="J5795" s="16">
        <f t="shared" si="271"/>
        <v>0</v>
      </c>
      <c r="K5795" s="20"/>
      <c r="L5795" s="20" t="s">
        <v>13999</v>
      </c>
      <c r="M5795" s="20" t="s">
        <v>13999</v>
      </c>
      <c r="N5795" s="20"/>
      <c r="O5795" s="20" t="s">
        <v>13999</v>
      </c>
      <c r="P5795" s="20"/>
      <c r="Q5795" s="20" t="s">
        <v>13999</v>
      </c>
      <c r="R5795" s="16"/>
      <c r="S5795" s="16"/>
      <c r="T5795" s="16"/>
      <c r="U5795" s="39">
        <f t="shared" si="272"/>
        <v>15.541206912000003</v>
      </c>
    </row>
    <row r="5796" spans="1:21" ht="23.25" customHeight="1">
      <c r="A5796" s="15"/>
      <c r="B5796" s="21" t="s">
        <v>24902</v>
      </c>
      <c r="C5796" s="16" t="s">
        <v>24322</v>
      </c>
      <c r="D5796" s="16" t="s">
        <v>24860</v>
      </c>
      <c r="E5796" s="16" t="s">
        <v>24903</v>
      </c>
      <c r="F5796" s="17"/>
      <c r="G5796" s="22">
        <v>407</v>
      </c>
      <c r="H5796" s="19">
        <f t="shared" si="270"/>
        <v>12.550141296000003</v>
      </c>
      <c r="I5796" s="16"/>
      <c r="J5796" s="16">
        <f t="shared" si="271"/>
        <v>0</v>
      </c>
      <c r="K5796" s="20"/>
      <c r="L5796" s="20" t="s">
        <v>13999</v>
      </c>
      <c r="M5796" s="20" t="s">
        <v>13999</v>
      </c>
      <c r="N5796" s="20" t="s">
        <v>13999</v>
      </c>
      <c r="O5796" s="20" t="s">
        <v>13999</v>
      </c>
      <c r="P5796" s="20" t="s">
        <v>13999</v>
      </c>
      <c r="Q5796" s="20" t="s">
        <v>13999</v>
      </c>
      <c r="R5796" s="16"/>
      <c r="S5796" s="16" t="s">
        <v>17748</v>
      </c>
      <c r="T5796" s="16"/>
      <c r="U5796" s="39">
        <f t="shared" si="272"/>
        <v>15.060169555200003</v>
      </c>
    </row>
    <row r="5797" spans="1:21" ht="23.25" customHeight="1">
      <c r="A5797" s="15"/>
      <c r="B5797" s="16" t="s">
        <v>24904</v>
      </c>
      <c r="C5797" s="16" t="s">
        <v>24322</v>
      </c>
      <c r="D5797" s="16" t="s">
        <v>24860</v>
      </c>
      <c r="E5797" s="16" t="s">
        <v>24905</v>
      </c>
      <c r="F5797" s="17"/>
      <c r="G5797" s="22">
        <v>394</v>
      </c>
      <c r="H5797" s="19">
        <f t="shared" si="270"/>
        <v>12.149276832000002</v>
      </c>
      <c r="I5797" s="16"/>
      <c r="J5797" s="16">
        <f t="shared" si="271"/>
        <v>0</v>
      </c>
      <c r="K5797" s="20" t="s">
        <v>13999</v>
      </c>
      <c r="L5797" s="20" t="s">
        <v>13999</v>
      </c>
      <c r="M5797" s="20" t="s">
        <v>13999</v>
      </c>
      <c r="N5797" s="20" t="s">
        <v>13999</v>
      </c>
      <c r="O5797" s="20" t="s">
        <v>13999</v>
      </c>
      <c r="P5797" s="20" t="s">
        <v>13999</v>
      </c>
      <c r="Q5797" s="20" t="s">
        <v>13999</v>
      </c>
      <c r="R5797" s="16"/>
      <c r="S5797" s="16"/>
      <c r="T5797" s="16"/>
      <c r="U5797" s="39">
        <f t="shared" si="272"/>
        <v>14.579132198400002</v>
      </c>
    </row>
    <row r="5798" spans="1:21" ht="23.25" customHeight="1">
      <c r="A5798" s="15"/>
      <c r="B5798" s="21" t="s">
        <v>24906</v>
      </c>
      <c r="C5798" s="16" t="s">
        <v>24322</v>
      </c>
      <c r="D5798" s="16" t="s">
        <v>24860</v>
      </c>
      <c r="E5798" s="16" t="s">
        <v>24907</v>
      </c>
      <c r="F5798" s="17"/>
      <c r="G5798" s="22">
        <v>389</v>
      </c>
      <c r="H5798" s="19">
        <f t="shared" si="270"/>
        <v>11.995098192</v>
      </c>
      <c r="I5798" s="16"/>
      <c r="J5798" s="16">
        <f t="shared" si="271"/>
        <v>0</v>
      </c>
      <c r="K5798" s="20" t="s">
        <v>13999</v>
      </c>
      <c r="L5798" s="20" t="s">
        <v>13999</v>
      </c>
      <c r="M5798" s="20" t="s">
        <v>13999</v>
      </c>
      <c r="N5798" s="20" t="s">
        <v>13999</v>
      </c>
      <c r="O5798" s="20" t="s">
        <v>13999</v>
      </c>
      <c r="P5798" s="20" t="s">
        <v>13999</v>
      </c>
      <c r="Q5798" s="20" t="s">
        <v>13999</v>
      </c>
      <c r="R5798" s="16"/>
      <c r="S5798" s="16" t="s">
        <v>17748</v>
      </c>
      <c r="T5798" s="16"/>
      <c r="U5798" s="39">
        <f t="shared" si="272"/>
        <v>14.394117830399999</v>
      </c>
    </row>
    <row r="5799" spans="1:21" ht="23.25" customHeight="1">
      <c r="A5799" s="15"/>
      <c r="B5799" s="21" t="s">
        <v>24908</v>
      </c>
      <c r="C5799" s="16" t="s">
        <v>24322</v>
      </c>
      <c r="D5799" s="16" t="s">
        <v>24860</v>
      </c>
      <c r="E5799" s="16" t="s">
        <v>24909</v>
      </c>
      <c r="F5799" s="17"/>
      <c r="G5799" s="22">
        <v>389</v>
      </c>
      <c r="H5799" s="19">
        <f t="shared" si="270"/>
        <v>11.995098192</v>
      </c>
      <c r="I5799" s="16"/>
      <c r="J5799" s="16">
        <f t="shared" si="271"/>
        <v>0</v>
      </c>
      <c r="K5799" s="20" t="s">
        <v>14000</v>
      </c>
      <c r="L5799" s="20" t="s">
        <v>13999</v>
      </c>
      <c r="M5799" s="20" t="s">
        <v>13999</v>
      </c>
      <c r="N5799" s="20" t="s">
        <v>13999</v>
      </c>
      <c r="O5799" s="20"/>
      <c r="P5799" s="20" t="s">
        <v>13999</v>
      </c>
      <c r="Q5799" s="20" t="s">
        <v>13999</v>
      </c>
      <c r="R5799" s="16"/>
      <c r="S5799" s="16" t="s">
        <v>17748</v>
      </c>
      <c r="T5799" s="16"/>
      <c r="U5799" s="39">
        <f t="shared" si="272"/>
        <v>14.394117830399999</v>
      </c>
    </row>
    <row r="5800" spans="1:21" ht="23.25" customHeight="1">
      <c r="A5800" s="15"/>
      <c r="B5800" s="21" t="s">
        <v>24910</v>
      </c>
      <c r="C5800" s="16" t="s">
        <v>24322</v>
      </c>
      <c r="D5800" s="16" t="s">
        <v>24860</v>
      </c>
      <c r="E5800" s="16" t="s">
        <v>24911</v>
      </c>
      <c r="F5800" s="17"/>
      <c r="G5800" s="22">
        <v>389</v>
      </c>
      <c r="H5800" s="19">
        <f t="shared" si="270"/>
        <v>11.995098192</v>
      </c>
      <c r="I5800" s="16"/>
      <c r="J5800" s="16">
        <f t="shared" si="271"/>
        <v>0</v>
      </c>
      <c r="K5800" s="20" t="s">
        <v>14000</v>
      </c>
      <c r="L5800" s="20" t="s">
        <v>13999</v>
      </c>
      <c r="M5800" s="20" t="s">
        <v>13999</v>
      </c>
      <c r="N5800" s="20" t="s">
        <v>13999</v>
      </c>
      <c r="O5800" s="20" t="s">
        <v>13999</v>
      </c>
      <c r="P5800" s="20" t="s">
        <v>14000</v>
      </c>
      <c r="Q5800" s="20" t="s">
        <v>13999</v>
      </c>
      <c r="R5800" s="16"/>
      <c r="S5800" s="16" t="s">
        <v>17748</v>
      </c>
      <c r="T5800" s="16"/>
      <c r="U5800" s="39">
        <f t="shared" si="272"/>
        <v>14.394117830399999</v>
      </c>
    </row>
    <row r="5801" spans="1:21" ht="23.25" customHeight="1">
      <c r="A5801" s="15"/>
      <c r="B5801" s="21" t="s">
        <v>485</v>
      </c>
      <c r="C5801" s="16" t="s">
        <v>24322</v>
      </c>
      <c r="D5801" s="16" t="s">
        <v>24860</v>
      </c>
      <c r="E5801" s="16" t="s">
        <v>24912</v>
      </c>
      <c r="F5801" s="17"/>
      <c r="G5801" s="22">
        <v>389</v>
      </c>
      <c r="H5801" s="19">
        <f t="shared" si="270"/>
        <v>11.995098192</v>
      </c>
      <c r="I5801" s="16"/>
      <c r="J5801" s="16">
        <f t="shared" si="271"/>
        <v>0</v>
      </c>
      <c r="K5801" s="20" t="s">
        <v>14000</v>
      </c>
      <c r="L5801" s="20" t="s">
        <v>13999</v>
      </c>
      <c r="M5801" s="20" t="s">
        <v>13999</v>
      </c>
      <c r="N5801" s="20" t="s">
        <v>13999</v>
      </c>
      <c r="O5801" s="20" t="s">
        <v>13999</v>
      </c>
      <c r="P5801" s="20" t="s">
        <v>14000</v>
      </c>
      <c r="Q5801" s="20" t="s">
        <v>13999</v>
      </c>
      <c r="R5801" s="16"/>
      <c r="S5801" s="16" t="s">
        <v>17748</v>
      </c>
      <c r="T5801" s="16"/>
      <c r="U5801" s="39">
        <f t="shared" si="272"/>
        <v>14.394117830399999</v>
      </c>
    </row>
    <row r="5802" spans="1:21" ht="23.25" customHeight="1">
      <c r="A5802" s="15"/>
      <c r="B5802" s="16" t="s">
        <v>24913</v>
      </c>
      <c r="C5802" s="16" t="s">
        <v>24322</v>
      </c>
      <c r="D5802" s="16" t="s">
        <v>24914</v>
      </c>
      <c r="E5802" s="16" t="s">
        <v>24915</v>
      </c>
      <c r="F5802" s="17"/>
      <c r="G5802" s="22">
        <v>594</v>
      </c>
      <c r="H5802" s="19">
        <f t="shared" si="270"/>
        <v>18.316422432</v>
      </c>
      <c r="I5802" s="16"/>
      <c r="J5802" s="16">
        <f t="shared" si="271"/>
        <v>0</v>
      </c>
      <c r="K5802" s="20" t="s">
        <v>13999</v>
      </c>
      <c r="L5802" s="20" t="s">
        <v>13999</v>
      </c>
      <c r="M5802" s="20" t="s">
        <v>13999</v>
      </c>
      <c r="N5802" s="20" t="s">
        <v>13999</v>
      </c>
      <c r="O5802" s="20" t="s">
        <v>13999</v>
      </c>
      <c r="P5802" s="20" t="s">
        <v>13999</v>
      </c>
      <c r="Q5802" s="20" t="s">
        <v>13999</v>
      </c>
      <c r="R5802" s="16"/>
      <c r="S5802" s="16"/>
      <c r="T5802" s="16"/>
      <c r="U5802" s="39">
        <f t="shared" si="272"/>
        <v>21.979706918399998</v>
      </c>
    </row>
    <row r="5803" spans="1:21" ht="23.25" customHeight="1">
      <c r="A5803" s="15"/>
      <c r="B5803" s="16" t="s">
        <v>24916</v>
      </c>
      <c r="C5803" s="16" t="s">
        <v>24322</v>
      </c>
      <c r="D5803" s="16" t="s">
        <v>24914</v>
      </c>
      <c r="E5803" s="16" t="s">
        <v>24917</v>
      </c>
      <c r="F5803" s="17"/>
      <c r="G5803" s="22">
        <v>561</v>
      </c>
      <c r="H5803" s="19">
        <f t="shared" si="270"/>
        <v>17.298843408000003</v>
      </c>
      <c r="I5803" s="16"/>
      <c r="J5803" s="16">
        <f t="shared" si="271"/>
        <v>0</v>
      </c>
      <c r="K5803" s="20" t="s">
        <v>13999</v>
      </c>
      <c r="L5803" s="20" t="s">
        <v>13999</v>
      </c>
      <c r="M5803" s="20" t="s">
        <v>13999</v>
      </c>
      <c r="N5803" s="20" t="s">
        <v>13999</v>
      </c>
      <c r="O5803" s="20" t="s">
        <v>13999</v>
      </c>
      <c r="P5803" s="20" t="s">
        <v>13999</v>
      </c>
      <c r="Q5803" s="20" t="s">
        <v>13999</v>
      </c>
      <c r="R5803" s="16"/>
      <c r="S5803" s="16"/>
      <c r="T5803" s="16"/>
      <c r="U5803" s="39">
        <f t="shared" si="272"/>
        <v>20.758612089600003</v>
      </c>
    </row>
    <row r="5804" spans="1:21" ht="23.25" customHeight="1">
      <c r="A5804" s="15"/>
      <c r="B5804" s="16" t="s">
        <v>24918</v>
      </c>
      <c r="C5804" s="16" t="s">
        <v>24322</v>
      </c>
      <c r="D5804" s="16" t="s">
        <v>24914</v>
      </c>
      <c r="E5804" s="16" t="s">
        <v>24919</v>
      </c>
      <c r="F5804" s="17"/>
      <c r="G5804" s="22">
        <v>526</v>
      </c>
      <c r="H5804" s="19">
        <f t="shared" si="270"/>
        <v>16.219592928000001</v>
      </c>
      <c r="I5804" s="16"/>
      <c r="J5804" s="16">
        <f t="shared" si="271"/>
        <v>0</v>
      </c>
      <c r="K5804" s="20" t="s">
        <v>13999</v>
      </c>
      <c r="L5804" s="20"/>
      <c r="M5804" s="20" t="s">
        <v>13999</v>
      </c>
      <c r="N5804" s="20" t="s">
        <v>13999</v>
      </c>
      <c r="O5804" s="20" t="s">
        <v>13999</v>
      </c>
      <c r="P5804" s="20" t="s">
        <v>13999</v>
      </c>
      <c r="Q5804" s="20" t="s">
        <v>13999</v>
      </c>
      <c r="R5804" s="16"/>
      <c r="S5804" s="16"/>
      <c r="T5804" s="16"/>
      <c r="U5804" s="39">
        <f t="shared" si="272"/>
        <v>19.4635115136</v>
      </c>
    </row>
    <row r="5805" spans="1:21" ht="23.25" customHeight="1">
      <c r="A5805" s="15"/>
      <c r="B5805" s="16" t="s">
        <v>24920</v>
      </c>
      <c r="C5805" s="16" t="s">
        <v>24322</v>
      </c>
      <c r="D5805" s="16" t="s">
        <v>24914</v>
      </c>
      <c r="E5805" s="16" t="s">
        <v>24921</v>
      </c>
      <c r="F5805" s="17"/>
      <c r="G5805" s="22">
        <v>517</v>
      </c>
      <c r="H5805" s="19">
        <f t="shared" si="270"/>
        <v>15.942071375999999</v>
      </c>
      <c r="I5805" s="16"/>
      <c r="J5805" s="16">
        <f t="shared" si="271"/>
        <v>0</v>
      </c>
      <c r="K5805" s="20" t="s">
        <v>13999</v>
      </c>
      <c r="L5805" s="20" t="s">
        <v>13999</v>
      </c>
      <c r="M5805" s="20"/>
      <c r="N5805" s="20" t="s">
        <v>13999</v>
      </c>
      <c r="O5805" s="20"/>
      <c r="P5805" s="20"/>
      <c r="Q5805" s="20" t="s">
        <v>13999</v>
      </c>
      <c r="R5805" s="16"/>
      <c r="S5805" s="16"/>
      <c r="T5805" s="16"/>
      <c r="U5805" s="39">
        <f t="shared" si="272"/>
        <v>19.130485651199997</v>
      </c>
    </row>
    <row r="5806" spans="1:21" ht="23.25" customHeight="1">
      <c r="A5806" s="15"/>
      <c r="B5806" s="16" t="s">
        <v>24922</v>
      </c>
      <c r="C5806" s="16" t="s">
        <v>24322</v>
      </c>
      <c r="D5806" s="16" t="s">
        <v>24914</v>
      </c>
      <c r="E5806" s="16" t="s">
        <v>24923</v>
      </c>
      <c r="F5806" s="17"/>
      <c r="G5806" s="22">
        <v>517</v>
      </c>
      <c r="H5806" s="19">
        <f t="shared" si="270"/>
        <v>15.942071375999999</v>
      </c>
      <c r="I5806" s="16"/>
      <c r="J5806" s="16">
        <f t="shared" si="271"/>
        <v>0</v>
      </c>
      <c r="K5806" s="20" t="s">
        <v>13999</v>
      </c>
      <c r="L5806" s="20" t="s">
        <v>13999</v>
      </c>
      <c r="M5806" s="20" t="s">
        <v>13999</v>
      </c>
      <c r="N5806" s="20" t="s">
        <v>13999</v>
      </c>
      <c r="O5806" s="20" t="s">
        <v>13999</v>
      </c>
      <c r="P5806" s="20" t="s">
        <v>13999</v>
      </c>
      <c r="Q5806" s="20" t="s">
        <v>13999</v>
      </c>
      <c r="R5806" s="16"/>
      <c r="S5806" s="16"/>
      <c r="T5806" s="16"/>
      <c r="U5806" s="39">
        <f t="shared" si="272"/>
        <v>19.130485651199997</v>
      </c>
    </row>
    <row r="5807" spans="1:21" ht="23.25" customHeight="1">
      <c r="A5807" s="15"/>
      <c r="B5807" s="16" t="s">
        <v>24924</v>
      </c>
      <c r="C5807" s="16" t="s">
        <v>24322</v>
      </c>
      <c r="D5807" s="16" t="s">
        <v>24914</v>
      </c>
      <c r="E5807" s="16" t="s">
        <v>24925</v>
      </c>
      <c r="F5807" s="17"/>
      <c r="G5807" s="22">
        <v>517</v>
      </c>
      <c r="H5807" s="19">
        <f t="shared" si="270"/>
        <v>15.942071375999999</v>
      </c>
      <c r="I5807" s="16"/>
      <c r="J5807" s="16">
        <f t="shared" si="271"/>
        <v>0</v>
      </c>
      <c r="K5807" s="20" t="s">
        <v>13999</v>
      </c>
      <c r="L5807" s="20" t="s">
        <v>13999</v>
      </c>
      <c r="M5807" s="20" t="s">
        <v>13999</v>
      </c>
      <c r="N5807" s="20" t="s">
        <v>13999</v>
      </c>
      <c r="O5807" s="20"/>
      <c r="P5807" s="20"/>
      <c r="Q5807" s="20" t="s">
        <v>13999</v>
      </c>
      <c r="R5807" s="16"/>
      <c r="S5807" s="16"/>
      <c r="T5807" s="16"/>
      <c r="U5807" s="39">
        <f t="shared" si="272"/>
        <v>19.130485651199997</v>
      </c>
    </row>
    <row r="5808" spans="1:21" ht="23.25" customHeight="1">
      <c r="A5808" s="15"/>
      <c r="B5808" s="16" t="s">
        <v>24926</v>
      </c>
      <c r="C5808" s="16" t="s">
        <v>24322</v>
      </c>
      <c r="D5808" s="16" t="s">
        <v>24914</v>
      </c>
      <c r="E5808" s="16" t="s">
        <v>24927</v>
      </c>
      <c r="F5808" s="17"/>
      <c r="G5808" s="22">
        <v>517</v>
      </c>
      <c r="H5808" s="19">
        <f t="shared" si="270"/>
        <v>15.942071375999999</v>
      </c>
      <c r="I5808" s="16"/>
      <c r="J5808" s="16">
        <f t="shared" si="271"/>
        <v>0</v>
      </c>
      <c r="K5808" s="20" t="s">
        <v>13999</v>
      </c>
      <c r="L5808" s="20" t="s">
        <v>13999</v>
      </c>
      <c r="M5808" s="20" t="s">
        <v>13999</v>
      </c>
      <c r="N5808" s="20" t="s">
        <v>13999</v>
      </c>
      <c r="O5808" s="20" t="s">
        <v>13999</v>
      </c>
      <c r="P5808" s="20" t="s">
        <v>13999</v>
      </c>
      <c r="Q5808" s="20" t="s">
        <v>13999</v>
      </c>
      <c r="R5808" s="16"/>
      <c r="S5808" s="16"/>
      <c r="T5808" s="16"/>
      <c r="U5808" s="39">
        <f t="shared" si="272"/>
        <v>19.130485651199997</v>
      </c>
    </row>
    <row r="5809" spans="1:21" ht="23.25" customHeight="1">
      <c r="A5809" s="15"/>
      <c r="B5809" s="21" t="s">
        <v>24928</v>
      </c>
      <c r="C5809" s="16" t="s">
        <v>24322</v>
      </c>
      <c r="D5809" s="16" t="s">
        <v>24929</v>
      </c>
      <c r="E5809" s="16" t="s">
        <v>24930</v>
      </c>
      <c r="F5809" s="17"/>
      <c r="G5809" s="22">
        <v>624</v>
      </c>
      <c r="H5809" s="19">
        <f t="shared" si="270"/>
        <v>19.241494272000001</v>
      </c>
      <c r="I5809" s="16"/>
      <c r="J5809" s="16">
        <f t="shared" si="271"/>
        <v>0</v>
      </c>
      <c r="K5809" s="20" t="s">
        <v>14000</v>
      </c>
      <c r="L5809" s="20" t="s">
        <v>13999</v>
      </c>
      <c r="M5809" s="20" t="s">
        <v>13999</v>
      </c>
      <c r="N5809" s="20" t="s">
        <v>13999</v>
      </c>
      <c r="O5809" s="20" t="s">
        <v>13999</v>
      </c>
      <c r="P5809" s="20" t="s">
        <v>13999</v>
      </c>
      <c r="Q5809" s="20"/>
      <c r="R5809" s="16"/>
      <c r="S5809" s="16" t="s">
        <v>14079</v>
      </c>
      <c r="T5809" s="16"/>
      <c r="U5809" s="39">
        <f t="shared" si="272"/>
        <v>23.0897931264</v>
      </c>
    </row>
    <row r="5810" spans="1:21" ht="23.25" customHeight="1">
      <c r="A5810" s="15"/>
      <c r="B5810" s="21" t="s">
        <v>24931</v>
      </c>
      <c r="C5810" s="16" t="s">
        <v>24322</v>
      </c>
      <c r="D5810" s="16" t="s">
        <v>24929</v>
      </c>
      <c r="E5810" s="16" t="s">
        <v>24932</v>
      </c>
      <c r="F5810" s="17"/>
      <c r="G5810" s="22">
        <v>604</v>
      </c>
      <c r="H5810" s="19">
        <f t="shared" si="270"/>
        <v>18.624779712000002</v>
      </c>
      <c r="I5810" s="16"/>
      <c r="J5810" s="16">
        <f t="shared" si="271"/>
        <v>0</v>
      </c>
      <c r="K5810" s="20" t="s">
        <v>13999</v>
      </c>
      <c r="L5810" s="20" t="s">
        <v>13999</v>
      </c>
      <c r="M5810" s="20" t="s">
        <v>13999</v>
      </c>
      <c r="N5810" s="20" t="s">
        <v>13999</v>
      </c>
      <c r="O5810" s="20" t="s">
        <v>13999</v>
      </c>
      <c r="P5810" s="20" t="s">
        <v>13999</v>
      </c>
      <c r="Q5810" s="20" t="s">
        <v>13999</v>
      </c>
      <c r="R5810" s="16"/>
      <c r="S5810" s="16" t="s">
        <v>14079</v>
      </c>
      <c r="T5810" s="16"/>
      <c r="U5810" s="39">
        <f t="shared" si="272"/>
        <v>22.349735654400003</v>
      </c>
    </row>
    <row r="5811" spans="1:21" ht="23.25" customHeight="1">
      <c r="A5811" s="15"/>
      <c r="B5811" s="21" t="s">
        <v>24933</v>
      </c>
      <c r="C5811" s="16" t="s">
        <v>24322</v>
      </c>
      <c r="D5811" s="16" t="s">
        <v>24929</v>
      </c>
      <c r="E5811" s="16" t="s">
        <v>24934</v>
      </c>
      <c r="F5811" s="17"/>
      <c r="G5811" s="22">
        <v>597</v>
      </c>
      <c r="H5811" s="19">
        <f t="shared" si="270"/>
        <v>18.408929616000002</v>
      </c>
      <c r="I5811" s="16"/>
      <c r="J5811" s="16">
        <f t="shared" si="271"/>
        <v>0</v>
      </c>
      <c r="K5811" s="20" t="s">
        <v>14000</v>
      </c>
      <c r="L5811" s="20" t="s">
        <v>13999</v>
      </c>
      <c r="M5811" s="20" t="s">
        <v>13999</v>
      </c>
      <c r="N5811" s="20" t="s">
        <v>13999</v>
      </c>
      <c r="O5811" s="20" t="s">
        <v>13999</v>
      </c>
      <c r="P5811" s="20" t="s">
        <v>13999</v>
      </c>
      <c r="Q5811" s="20" t="s">
        <v>13999</v>
      </c>
      <c r="R5811" s="16"/>
      <c r="S5811" s="16" t="s">
        <v>14079</v>
      </c>
      <c r="T5811" s="16"/>
      <c r="U5811" s="39">
        <f t="shared" si="272"/>
        <v>22.090715539200001</v>
      </c>
    </row>
    <row r="5812" spans="1:21" ht="23.25" customHeight="1">
      <c r="A5812" s="15"/>
      <c r="B5812" s="21" t="s">
        <v>24935</v>
      </c>
      <c r="C5812" s="16" t="s">
        <v>24322</v>
      </c>
      <c r="D5812" s="16" t="s">
        <v>24929</v>
      </c>
      <c r="E5812" s="16" t="s">
        <v>24936</v>
      </c>
      <c r="F5812" s="17"/>
      <c r="G5812" s="22">
        <v>594</v>
      </c>
      <c r="H5812" s="19">
        <f t="shared" si="270"/>
        <v>18.316422432</v>
      </c>
      <c r="I5812" s="16"/>
      <c r="J5812" s="16">
        <f t="shared" si="271"/>
        <v>0</v>
      </c>
      <c r="K5812" s="20" t="s">
        <v>13999</v>
      </c>
      <c r="L5812" s="20" t="s">
        <v>13999</v>
      </c>
      <c r="M5812" s="20" t="s">
        <v>13999</v>
      </c>
      <c r="N5812" s="20" t="s">
        <v>13999</v>
      </c>
      <c r="O5812" s="20" t="s">
        <v>13999</v>
      </c>
      <c r="P5812" s="20" t="s">
        <v>13999</v>
      </c>
      <c r="Q5812" s="20"/>
      <c r="R5812" s="16"/>
      <c r="S5812" s="16" t="s">
        <v>14079</v>
      </c>
      <c r="T5812" s="16"/>
      <c r="U5812" s="39">
        <f t="shared" si="272"/>
        <v>21.979706918399998</v>
      </c>
    </row>
    <row r="5813" spans="1:21" ht="23.25" customHeight="1">
      <c r="A5813" s="15"/>
      <c r="B5813" s="21" t="s">
        <v>24937</v>
      </c>
      <c r="C5813" s="16" t="s">
        <v>24322</v>
      </c>
      <c r="D5813" s="16" t="s">
        <v>24929</v>
      </c>
      <c r="E5813" s="16" t="s">
        <v>24938</v>
      </c>
      <c r="F5813" s="17"/>
      <c r="G5813" s="22">
        <v>594</v>
      </c>
      <c r="H5813" s="19">
        <f t="shared" si="270"/>
        <v>18.316422432</v>
      </c>
      <c r="I5813" s="16"/>
      <c r="J5813" s="16">
        <f t="shared" si="271"/>
        <v>0</v>
      </c>
      <c r="K5813" s="20" t="s">
        <v>13999</v>
      </c>
      <c r="L5813" s="20" t="s">
        <v>13999</v>
      </c>
      <c r="M5813" s="20" t="s">
        <v>13999</v>
      </c>
      <c r="N5813" s="20" t="s">
        <v>13999</v>
      </c>
      <c r="O5813" s="20" t="s">
        <v>13999</v>
      </c>
      <c r="P5813" s="20" t="s">
        <v>13999</v>
      </c>
      <c r="Q5813" s="20" t="s">
        <v>13999</v>
      </c>
      <c r="R5813" s="16"/>
      <c r="S5813" s="16" t="s">
        <v>14079</v>
      </c>
      <c r="T5813" s="16"/>
      <c r="U5813" s="39">
        <f t="shared" si="272"/>
        <v>21.979706918399998</v>
      </c>
    </row>
    <row r="5814" spans="1:21" ht="23.25" customHeight="1">
      <c r="A5814" s="15"/>
      <c r="B5814" s="21" t="s">
        <v>24939</v>
      </c>
      <c r="C5814" s="16" t="s">
        <v>24322</v>
      </c>
      <c r="D5814" s="16" t="s">
        <v>24929</v>
      </c>
      <c r="E5814" s="16" t="s">
        <v>24940</v>
      </c>
      <c r="F5814" s="17"/>
      <c r="G5814" s="22">
        <v>594</v>
      </c>
      <c r="H5814" s="19">
        <f t="shared" si="270"/>
        <v>18.316422432</v>
      </c>
      <c r="I5814" s="16"/>
      <c r="J5814" s="16">
        <f t="shared" si="271"/>
        <v>0</v>
      </c>
      <c r="K5814" s="20" t="s">
        <v>13999</v>
      </c>
      <c r="L5814" s="20" t="s">
        <v>13999</v>
      </c>
      <c r="M5814" s="20" t="s">
        <v>13999</v>
      </c>
      <c r="N5814" s="20" t="s">
        <v>13999</v>
      </c>
      <c r="O5814" s="20" t="s">
        <v>13999</v>
      </c>
      <c r="P5814" s="20" t="s">
        <v>13999</v>
      </c>
      <c r="Q5814" s="20" t="s">
        <v>13999</v>
      </c>
      <c r="R5814" s="16"/>
      <c r="S5814" s="16" t="s">
        <v>14079</v>
      </c>
      <c r="T5814" s="16"/>
      <c r="U5814" s="39">
        <f t="shared" si="272"/>
        <v>21.979706918399998</v>
      </c>
    </row>
    <row r="5815" spans="1:21" ht="23.25" customHeight="1">
      <c r="A5815" s="15"/>
      <c r="B5815" s="21" t="s">
        <v>24941</v>
      </c>
      <c r="C5815" s="16" t="s">
        <v>24322</v>
      </c>
      <c r="D5815" s="16" t="s">
        <v>24929</v>
      </c>
      <c r="E5815" s="16" t="s">
        <v>24942</v>
      </c>
      <c r="F5815" s="17"/>
      <c r="G5815" s="22">
        <v>594</v>
      </c>
      <c r="H5815" s="19">
        <f t="shared" si="270"/>
        <v>18.316422432</v>
      </c>
      <c r="I5815" s="16"/>
      <c r="J5815" s="16">
        <f t="shared" si="271"/>
        <v>0</v>
      </c>
      <c r="K5815" s="20" t="s">
        <v>13999</v>
      </c>
      <c r="L5815" s="20" t="s">
        <v>13999</v>
      </c>
      <c r="M5815" s="20" t="s">
        <v>13999</v>
      </c>
      <c r="N5815" s="20" t="s">
        <v>13999</v>
      </c>
      <c r="O5815" s="20" t="s">
        <v>13999</v>
      </c>
      <c r="P5815" s="20" t="s">
        <v>13999</v>
      </c>
      <c r="Q5815" s="20" t="s">
        <v>13999</v>
      </c>
      <c r="R5815" s="16"/>
      <c r="S5815" s="16" t="s">
        <v>14079</v>
      </c>
      <c r="T5815" s="16"/>
      <c r="U5815" s="39">
        <f t="shared" si="272"/>
        <v>21.979706918399998</v>
      </c>
    </row>
    <row r="5816" spans="1:21" ht="23.25" customHeight="1">
      <c r="A5816" s="15"/>
      <c r="B5816" s="21" t="s">
        <v>24943</v>
      </c>
      <c r="C5816" s="16" t="s">
        <v>24322</v>
      </c>
      <c r="D5816" s="16" t="s">
        <v>24929</v>
      </c>
      <c r="E5816" s="16" t="s">
        <v>24944</v>
      </c>
      <c r="F5816" s="17"/>
      <c r="G5816" s="22">
        <v>364</v>
      </c>
      <c r="H5816" s="19">
        <f t="shared" si="270"/>
        <v>11.224204992000001</v>
      </c>
      <c r="I5816" s="16"/>
      <c r="J5816" s="16">
        <f t="shared" si="271"/>
        <v>0</v>
      </c>
      <c r="K5816" s="20" t="s">
        <v>13999</v>
      </c>
      <c r="L5816" s="20" t="s">
        <v>13999</v>
      </c>
      <c r="M5816" s="20" t="s">
        <v>13999</v>
      </c>
      <c r="N5816" s="20" t="s">
        <v>13999</v>
      </c>
      <c r="O5816" s="20" t="s">
        <v>13999</v>
      </c>
      <c r="P5816" s="20" t="s">
        <v>13999</v>
      </c>
      <c r="Q5816" s="20" t="s">
        <v>13999</v>
      </c>
      <c r="R5816" s="16"/>
      <c r="S5816" s="16" t="s">
        <v>14079</v>
      </c>
      <c r="T5816" s="16"/>
      <c r="U5816" s="39">
        <f t="shared" si="272"/>
        <v>13.4690459904</v>
      </c>
    </row>
    <row r="5817" spans="1:21" ht="23.25" customHeight="1">
      <c r="A5817" s="15"/>
      <c r="B5817" s="16" t="s">
        <v>24945</v>
      </c>
      <c r="C5817" s="16" t="s">
        <v>24322</v>
      </c>
      <c r="D5817" s="16" t="s">
        <v>24946</v>
      </c>
      <c r="E5817" s="16" t="s">
        <v>24947</v>
      </c>
      <c r="F5817" s="17"/>
      <c r="G5817" s="22">
        <v>642</v>
      </c>
      <c r="H5817" s="19">
        <f t="shared" si="270"/>
        <v>19.796537376</v>
      </c>
      <c r="I5817" s="16"/>
      <c r="J5817" s="16">
        <f t="shared" si="271"/>
        <v>0</v>
      </c>
      <c r="K5817" s="20" t="s">
        <v>13999</v>
      </c>
      <c r="L5817" s="20" t="s">
        <v>13999</v>
      </c>
      <c r="M5817" s="20" t="s">
        <v>14000</v>
      </c>
      <c r="N5817" s="20" t="s">
        <v>13999</v>
      </c>
      <c r="O5817" s="20" t="s">
        <v>13999</v>
      </c>
      <c r="P5817" s="20"/>
      <c r="Q5817" s="20" t="s">
        <v>13999</v>
      </c>
      <c r="R5817" s="16"/>
      <c r="S5817" s="16"/>
      <c r="T5817" s="16"/>
      <c r="U5817" s="39">
        <f t="shared" si="272"/>
        <v>23.755844851199999</v>
      </c>
    </row>
    <row r="5818" spans="1:21" ht="23.25" customHeight="1">
      <c r="A5818" s="15"/>
      <c r="B5818" s="16" t="s">
        <v>24948</v>
      </c>
      <c r="C5818" s="16" t="s">
        <v>24322</v>
      </c>
      <c r="D5818" s="16" t="s">
        <v>24946</v>
      </c>
      <c r="E5818" s="16" t="s">
        <v>24949</v>
      </c>
      <c r="F5818" s="17"/>
      <c r="G5818" s="22">
        <v>616</v>
      </c>
      <c r="H5818" s="19">
        <f t="shared" si="270"/>
        <v>18.994808447999997</v>
      </c>
      <c r="I5818" s="16"/>
      <c r="J5818" s="16">
        <f t="shared" si="271"/>
        <v>0</v>
      </c>
      <c r="K5818" s="20" t="s">
        <v>13999</v>
      </c>
      <c r="L5818" s="20" t="s">
        <v>13999</v>
      </c>
      <c r="M5818" s="20" t="s">
        <v>13999</v>
      </c>
      <c r="N5818" s="20" t="s">
        <v>13999</v>
      </c>
      <c r="O5818" s="20" t="s">
        <v>13999</v>
      </c>
      <c r="P5818" s="20" t="s">
        <v>13999</v>
      </c>
      <c r="Q5818" s="20" t="s">
        <v>13999</v>
      </c>
      <c r="R5818" s="16"/>
      <c r="S5818" s="16"/>
      <c r="T5818" s="16"/>
      <c r="U5818" s="39">
        <f t="shared" si="272"/>
        <v>22.793770137599996</v>
      </c>
    </row>
    <row r="5819" spans="1:21" ht="23.25" customHeight="1">
      <c r="A5819" s="15"/>
      <c r="B5819" s="16" t="s">
        <v>24950</v>
      </c>
      <c r="C5819" s="16" t="s">
        <v>24322</v>
      </c>
      <c r="D5819" s="16" t="s">
        <v>24946</v>
      </c>
      <c r="E5819" s="16" t="s">
        <v>24951</v>
      </c>
      <c r="F5819" s="17"/>
      <c r="G5819" s="22">
        <v>565</v>
      </c>
      <c r="H5819" s="19">
        <f t="shared" si="270"/>
        <v>17.422186319999998</v>
      </c>
      <c r="I5819" s="16"/>
      <c r="J5819" s="16">
        <f t="shared" si="271"/>
        <v>0</v>
      </c>
      <c r="K5819" s="20" t="s">
        <v>13999</v>
      </c>
      <c r="L5819" s="20" t="s">
        <v>13999</v>
      </c>
      <c r="M5819" s="20"/>
      <c r="N5819" s="20" t="s">
        <v>13999</v>
      </c>
      <c r="O5819" s="20" t="s">
        <v>13999</v>
      </c>
      <c r="P5819" s="20" t="s">
        <v>13999</v>
      </c>
      <c r="Q5819" s="20" t="s">
        <v>13999</v>
      </c>
      <c r="R5819" s="16"/>
      <c r="S5819" s="16"/>
      <c r="T5819" s="16"/>
      <c r="U5819" s="39">
        <f t="shared" si="272"/>
        <v>20.906623583999998</v>
      </c>
    </row>
    <row r="5820" spans="1:21" ht="23.25" customHeight="1">
      <c r="A5820" s="15"/>
      <c r="B5820" s="16" t="s">
        <v>24952</v>
      </c>
      <c r="C5820" s="16" t="s">
        <v>24322</v>
      </c>
      <c r="D5820" s="16" t="s">
        <v>24946</v>
      </c>
      <c r="E5820" s="16" t="s">
        <v>24953</v>
      </c>
      <c r="F5820" s="17"/>
      <c r="G5820" s="22">
        <v>550</v>
      </c>
      <c r="H5820" s="19">
        <f t="shared" si="270"/>
        <v>16.959650400000005</v>
      </c>
      <c r="I5820" s="16"/>
      <c r="J5820" s="16">
        <f t="shared" si="271"/>
        <v>0</v>
      </c>
      <c r="K5820" s="20" t="s">
        <v>13999</v>
      </c>
      <c r="L5820" s="20" t="s">
        <v>13999</v>
      </c>
      <c r="M5820" s="20" t="s">
        <v>13999</v>
      </c>
      <c r="N5820" s="20" t="s">
        <v>13999</v>
      </c>
      <c r="O5820" s="20" t="s">
        <v>13999</v>
      </c>
      <c r="P5820" s="20" t="s">
        <v>13999</v>
      </c>
      <c r="Q5820" s="20" t="s">
        <v>13999</v>
      </c>
      <c r="R5820" s="16"/>
      <c r="S5820" s="16"/>
      <c r="T5820" s="16"/>
      <c r="U5820" s="39">
        <f t="shared" si="272"/>
        <v>20.351580480000006</v>
      </c>
    </row>
    <row r="5821" spans="1:21" ht="23.25" customHeight="1">
      <c r="A5821" s="15"/>
      <c r="B5821" s="16" t="s">
        <v>24954</v>
      </c>
      <c r="C5821" s="16" t="s">
        <v>24322</v>
      </c>
      <c r="D5821" s="16" t="s">
        <v>24946</v>
      </c>
      <c r="E5821" s="16" t="s">
        <v>24955</v>
      </c>
      <c r="F5821" s="17"/>
      <c r="G5821" s="22">
        <v>550</v>
      </c>
      <c r="H5821" s="19">
        <f t="shared" si="270"/>
        <v>16.959650400000005</v>
      </c>
      <c r="I5821" s="16"/>
      <c r="J5821" s="16">
        <f t="shared" si="271"/>
        <v>0</v>
      </c>
      <c r="K5821" s="20"/>
      <c r="L5821" s="20" t="s">
        <v>13999</v>
      </c>
      <c r="M5821" s="20" t="s">
        <v>13999</v>
      </c>
      <c r="N5821" s="20"/>
      <c r="O5821" s="20" t="s">
        <v>13999</v>
      </c>
      <c r="P5821" s="20" t="s">
        <v>13999</v>
      </c>
      <c r="Q5821" s="20" t="s">
        <v>13999</v>
      </c>
      <c r="R5821" s="16"/>
      <c r="S5821" s="16"/>
      <c r="T5821" s="16"/>
      <c r="U5821" s="39">
        <f t="shared" si="272"/>
        <v>20.351580480000006</v>
      </c>
    </row>
    <row r="5822" spans="1:21" ht="23.25" customHeight="1">
      <c r="A5822" s="15"/>
      <c r="B5822" s="16" t="s">
        <v>24956</v>
      </c>
      <c r="C5822" s="16" t="s">
        <v>24322</v>
      </c>
      <c r="D5822" s="16" t="s">
        <v>24946</v>
      </c>
      <c r="E5822" s="16" t="s">
        <v>24957</v>
      </c>
      <c r="F5822" s="17"/>
      <c r="G5822" s="22">
        <v>550</v>
      </c>
      <c r="H5822" s="19">
        <f t="shared" si="270"/>
        <v>16.959650400000005</v>
      </c>
      <c r="I5822" s="16"/>
      <c r="J5822" s="16">
        <f t="shared" si="271"/>
        <v>0</v>
      </c>
      <c r="K5822" s="20" t="s">
        <v>13999</v>
      </c>
      <c r="L5822" s="20" t="s">
        <v>13999</v>
      </c>
      <c r="M5822" s="20" t="s">
        <v>13999</v>
      </c>
      <c r="N5822" s="20" t="s">
        <v>13999</v>
      </c>
      <c r="O5822" s="20" t="s">
        <v>13999</v>
      </c>
      <c r="P5822" s="20" t="s">
        <v>13999</v>
      </c>
      <c r="Q5822" s="20" t="s">
        <v>13999</v>
      </c>
      <c r="R5822" s="16"/>
      <c r="S5822" s="16"/>
      <c r="T5822" s="16"/>
      <c r="U5822" s="39">
        <f t="shared" si="272"/>
        <v>20.351580480000006</v>
      </c>
    </row>
    <row r="5823" spans="1:21" ht="23.25" customHeight="1">
      <c r="A5823" s="15"/>
      <c r="B5823" s="16" t="s">
        <v>24958</v>
      </c>
      <c r="C5823" s="16" t="s">
        <v>24322</v>
      </c>
      <c r="D5823" s="16" t="s">
        <v>24946</v>
      </c>
      <c r="E5823" s="16" t="s">
        <v>24959</v>
      </c>
      <c r="F5823" s="17"/>
      <c r="G5823" s="22">
        <v>550</v>
      </c>
      <c r="H5823" s="19">
        <f t="shared" si="270"/>
        <v>16.959650400000005</v>
      </c>
      <c r="I5823" s="16"/>
      <c r="J5823" s="16">
        <f t="shared" si="271"/>
        <v>0</v>
      </c>
      <c r="K5823" s="20" t="s">
        <v>13999</v>
      </c>
      <c r="L5823" s="20" t="s">
        <v>13999</v>
      </c>
      <c r="M5823" s="20" t="s">
        <v>13999</v>
      </c>
      <c r="N5823" s="20"/>
      <c r="O5823" s="20" t="s">
        <v>13999</v>
      </c>
      <c r="P5823" s="20" t="s">
        <v>13999</v>
      </c>
      <c r="Q5823" s="20" t="s">
        <v>13999</v>
      </c>
      <c r="R5823" s="16"/>
      <c r="S5823" s="16"/>
      <c r="T5823" s="16"/>
      <c r="U5823" s="39">
        <f t="shared" si="272"/>
        <v>20.351580480000006</v>
      </c>
    </row>
    <row r="5824" spans="1:21" ht="23.25" customHeight="1">
      <c r="A5824" s="15"/>
      <c r="B5824" s="16" t="s">
        <v>24960</v>
      </c>
      <c r="C5824" s="16" t="s">
        <v>24961</v>
      </c>
      <c r="D5824" s="16" t="s">
        <v>24962</v>
      </c>
      <c r="E5824" s="16" t="s">
        <v>24963</v>
      </c>
      <c r="F5824" s="17"/>
      <c r="G5824" s="22">
        <v>954</v>
      </c>
      <c r="H5824" s="19">
        <f t="shared" si="270"/>
        <v>29.417284512000005</v>
      </c>
      <c r="I5824" s="16"/>
      <c r="J5824" s="16">
        <f t="shared" si="271"/>
        <v>0</v>
      </c>
      <c r="K5824" s="20" t="s">
        <v>13999</v>
      </c>
      <c r="L5824" s="20" t="s">
        <v>13999</v>
      </c>
      <c r="M5824" s="20" t="s">
        <v>13999</v>
      </c>
      <c r="N5824" s="20" t="s">
        <v>13999</v>
      </c>
      <c r="O5824" s="20" t="s">
        <v>13999</v>
      </c>
      <c r="P5824" s="20" t="s">
        <v>13999</v>
      </c>
      <c r="Q5824" s="20" t="s">
        <v>13999</v>
      </c>
      <c r="R5824" s="16"/>
      <c r="S5824" s="16"/>
      <c r="T5824" s="16"/>
      <c r="U5824" s="39">
        <f t="shared" si="272"/>
        <v>35.300741414400008</v>
      </c>
    </row>
    <row r="5825" spans="1:21" ht="23.25" customHeight="1">
      <c r="A5825" s="15"/>
      <c r="B5825" s="16" t="s">
        <v>1654</v>
      </c>
      <c r="C5825" s="16" t="s">
        <v>24961</v>
      </c>
      <c r="D5825" s="16" t="s">
        <v>24962</v>
      </c>
      <c r="E5825" s="16" t="s">
        <v>24964</v>
      </c>
      <c r="F5825" s="17"/>
      <c r="G5825" s="22">
        <v>954</v>
      </c>
      <c r="H5825" s="19">
        <f t="shared" si="270"/>
        <v>29.417284512000005</v>
      </c>
      <c r="I5825" s="16"/>
      <c r="J5825" s="16">
        <f t="shared" si="271"/>
        <v>0</v>
      </c>
      <c r="K5825" s="20"/>
      <c r="L5825" s="20"/>
      <c r="M5825" s="20" t="s">
        <v>13999</v>
      </c>
      <c r="N5825" s="20" t="s">
        <v>13999</v>
      </c>
      <c r="O5825" s="20" t="s">
        <v>13999</v>
      </c>
      <c r="P5825" s="20"/>
      <c r="Q5825" s="20" t="s">
        <v>13999</v>
      </c>
      <c r="R5825" s="16"/>
      <c r="S5825" s="16"/>
      <c r="T5825" s="16"/>
      <c r="U5825" s="39">
        <f t="shared" si="272"/>
        <v>35.300741414400008</v>
      </c>
    </row>
    <row r="5826" spans="1:21" ht="23.25" customHeight="1">
      <c r="A5826" s="15"/>
      <c r="B5826" s="16" t="s">
        <v>24965</v>
      </c>
      <c r="C5826" s="16" t="s">
        <v>24961</v>
      </c>
      <c r="D5826" s="16" t="s">
        <v>24962</v>
      </c>
      <c r="E5826" s="16" t="s">
        <v>24966</v>
      </c>
      <c r="F5826" s="17"/>
      <c r="G5826" s="22">
        <v>954</v>
      </c>
      <c r="H5826" s="19">
        <f t="shared" si="270"/>
        <v>29.417284512000005</v>
      </c>
      <c r="I5826" s="16"/>
      <c r="J5826" s="16">
        <f t="shared" si="271"/>
        <v>0</v>
      </c>
      <c r="K5826" s="20" t="s">
        <v>13999</v>
      </c>
      <c r="L5826" s="20" t="s">
        <v>13999</v>
      </c>
      <c r="M5826" s="20" t="s">
        <v>13999</v>
      </c>
      <c r="N5826" s="20" t="s">
        <v>13999</v>
      </c>
      <c r="O5826" s="20" t="s">
        <v>13999</v>
      </c>
      <c r="P5826" s="20" t="s">
        <v>13999</v>
      </c>
      <c r="Q5826" s="20" t="s">
        <v>13999</v>
      </c>
      <c r="R5826" s="16"/>
      <c r="S5826" s="16"/>
      <c r="T5826" s="16"/>
      <c r="U5826" s="39">
        <f t="shared" si="272"/>
        <v>35.300741414400008</v>
      </c>
    </row>
    <row r="5827" spans="1:21" ht="23.25" customHeight="1">
      <c r="A5827" s="15"/>
      <c r="B5827" s="16" t="s">
        <v>1655</v>
      </c>
      <c r="C5827" s="16" t="s">
        <v>24961</v>
      </c>
      <c r="D5827" s="16" t="s">
        <v>24962</v>
      </c>
      <c r="E5827" s="16" t="s">
        <v>24967</v>
      </c>
      <c r="F5827" s="17"/>
      <c r="G5827" s="22">
        <v>954</v>
      </c>
      <c r="H5827" s="19">
        <f t="shared" si="270"/>
        <v>29.417284512000005</v>
      </c>
      <c r="I5827" s="16"/>
      <c r="J5827" s="16">
        <f t="shared" si="271"/>
        <v>0</v>
      </c>
      <c r="K5827" s="20" t="s">
        <v>13999</v>
      </c>
      <c r="L5827" s="20" t="s">
        <v>13999</v>
      </c>
      <c r="M5827" s="20" t="s">
        <v>13999</v>
      </c>
      <c r="N5827" s="20" t="s">
        <v>13999</v>
      </c>
      <c r="O5827" s="20" t="s">
        <v>13999</v>
      </c>
      <c r="P5827" s="20" t="s">
        <v>13999</v>
      </c>
      <c r="Q5827" s="20" t="s">
        <v>13999</v>
      </c>
      <c r="R5827" s="16"/>
      <c r="S5827" s="16"/>
      <c r="T5827" s="16"/>
      <c r="U5827" s="39">
        <f t="shared" si="272"/>
        <v>35.300741414400008</v>
      </c>
    </row>
    <row r="5828" spans="1:21" ht="23.25" customHeight="1">
      <c r="A5828" s="15"/>
      <c r="B5828" s="16" t="s">
        <v>24968</v>
      </c>
      <c r="C5828" s="16" t="s">
        <v>24961</v>
      </c>
      <c r="D5828" s="16" t="s">
        <v>24962</v>
      </c>
      <c r="E5828" s="16" t="s">
        <v>24969</v>
      </c>
      <c r="F5828" s="17"/>
      <c r="G5828" s="22">
        <v>954</v>
      </c>
      <c r="H5828" s="19">
        <f t="shared" si="270"/>
        <v>29.417284512000005</v>
      </c>
      <c r="I5828" s="16"/>
      <c r="J5828" s="16">
        <f t="shared" si="271"/>
        <v>0</v>
      </c>
      <c r="K5828" s="20" t="s">
        <v>14000</v>
      </c>
      <c r="L5828" s="20" t="s">
        <v>13999</v>
      </c>
      <c r="M5828" s="20" t="s">
        <v>13999</v>
      </c>
      <c r="N5828" s="20" t="s">
        <v>13999</v>
      </c>
      <c r="O5828" s="20" t="s">
        <v>13999</v>
      </c>
      <c r="P5828" s="20" t="s">
        <v>13999</v>
      </c>
      <c r="Q5828" s="20" t="s">
        <v>13999</v>
      </c>
      <c r="R5828" s="16"/>
      <c r="S5828" s="16"/>
      <c r="T5828" s="16"/>
      <c r="U5828" s="39">
        <f t="shared" si="272"/>
        <v>35.300741414400008</v>
      </c>
    </row>
    <row r="5829" spans="1:21" ht="23.25" customHeight="1">
      <c r="A5829" s="15"/>
      <c r="B5829" s="16" t="s">
        <v>1656</v>
      </c>
      <c r="C5829" s="16" t="s">
        <v>24961</v>
      </c>
      <c r="D5829" s="16" t="s">
        <v>24962</v>
      </c>
      <c r="E5829" s="16" t="s">
        <v>24970</v>
      </c>
      <c r="F5829" s="17"/>
      <c r="G5829" s="22">
        <v>954</v>
      </c>
      <c r="H5829" s="19">
        <f t="shared" si="270"/>
        <v>29.417284512000005</v>
      </c>
      <c r="I5829" s="16"/>
      <c r="J5829" s="16">
        <f t="shared" si="271"/>
        <v>0</v>
      </c>
      <c r="K5829" s="20" t="s">
        <v>13999</v>
      </c>
      <c r="L5829" s="20" t="s">
        <v>13999</v>
      </c>
      <c r="M5829" s="20" t="s">
        <v>13999</v>
      </c>
      <c r="N5829" s="20" t="s">
        <v>13999</v>
      </c>
      <c r="O5829" s="20" t="s">
        <v>13999</v>
      </c>
      <c r="P5829" s="20" t="s">
        <v>13999</v>
      </c>
      <c r="Q5829" s="20" t="s">
        <v>13999</v>
      </c>
      <c r="R5829" s="16"/>
      <c r="S5829" s="16"/>
      <c r="T5829" s="16"/>
      <c r="U5829" s="39">
        <f t="shared" si="272"/>
        <v>35.300741414400008</v>
      </c>
    </row>
    <row r="5830" spans="1:21" ht="23.25" customHeight="1">
      <c r="A5830" s="15"/>
      <c r="B5830" s="16" t="s">
        <v>1657</v>
      </c>
      <c r="C5830" s="16" t="s">
        <v>24961</v>
      </c>
      <c r="D5830" s="16" t="s">
        <v>24962</v>
      </c>
      <c r="E5830" s="16" t="s">
        <v>24971</v>
      </c>
      <c r="F5830" s="17"/>
      <c r="G5830" s="18">
        <v>1651</v>
      </c>
      <c r="H5830" s="19">
        <f t="shared" si="270"/>
        <v>50.909786928000003</v>
      </c>
      <c r="I5830" s="16"/>
      <c r="J5830" s="16">
        <f t="shared" si="271"/>
        <v>0</v>
      </c>
      <c r="K5830" s="20" t="s">
        <v>14000</v>
      </c>
      <c r="L5830" s="20" t="s">
        <v>13999</v>
      </c>
      <c r="M5830" s="20" t="s">
        <v>13999</v>
      </c>
      <c r="N5830" s="20" t="s">
        <v>13999</v>
      </c>
      <c r="O5830" s="20" t="s">
        <v>13999</v>
      </c>
      <c r="P5830" s="20" t="s">
        <v>13999</v>
      </c>
      <c r="Q5830" s="20" t="s">
        <v>13999</v>
      </c>
      <c r="R5830" s="16"/>
      <c r="S5830" s="16"/>
      <c r="T5830" s="16"/>
      <c r="U5830" s="39">
        <f t="shared" si="272"/>
        <v>61.091744313600003</v>
      </c>
    </row>
    <row r="5831" spans="1:21" ht="23.25" customHeight="1">
      <c r="A5831" s="15"/>
      <c r="B5831" s="16" t="s">
        <v>24972</v>
      </c>
      <c r="C5831" s="16" t="s">
        <v>24961</v>
      </c>
      <c r="D5831" s="16" t="s">
        <v>24973</v>
      </c>
      <c r="E5831" s="16" t="s">
        <v>24974</v>
      </c>
      <c r="F5831" s="17"/>
      <c r="G5831" s="22">
        <v>318</v>
      </c>
      <c r="H5831" s="19">
        <f t="shared" si="270"/>
        <v>9.8057615040000012</v>
      </c>
      <c r="I5831" s="16"/>
      <c r="J5831" s="16">
        <f t="shared" si="271"/>
        <v>0</v>
      </c>
      <c r="K5831" s="20" t="s">
        <v>13999</v>
      </c>
      <c r="L5831" s="20"/>
      <c r="M5831" s="20"/>
      <c r="N5831" s="20"/>
      <c r="O5831" s="20"/>
      <c r="P5831" s="20" t="s">
        <v>13999</v>
      </c>
      <c r="Q5831" s="20"/>
      <c r="R5831" s="16"/>
      <c r="S5831" s="16"/>
      <c r="T5831" s="16"/>
      <c r="U5831" s="39">
        <f t="shared" si="272"/>
        <v>11.766913804800001</v>
      </c>
    </row>
    <row r="5832" spans="1:21" ht="23.25" customHeight="1">
      <c r="A5832" s="15"/>
      <c r="B5832" s="16" t="s">
        <v>24975</v>
      </c>
      <c r="C5832" s="16" t="s">
        <v>24961</v>
      </c>
      <c r="D5832" s="16" t="s">
        <v>24973</v>
      </c>
      <c r="E5832" s="16" t="s">
        <v>24976</v>
      </c>
      <c r="F5832" s="17"/>
      <c r="G5832" s="22">
        <v>151</v>
      </c>
      <c r="H5832" s="19">
        <f t="shared" si="270"/>
        <v>4.6561949280000006</v>
      </c>
      <c r="I5832" s="16"/>
      <c r="J5832" s="16">
        <f t="shared" si="271"/>
        <v>0</v>
      </c>
      <c r="K5832" s="20" t="s">
        <v>14000</v>
      </c>
      <c r="L5832" s="20" t="s">
        <v>14000</v>
      </c>
      <c r="M5832" s="20" t="s">
        <v>13999</v>
      </c>
      <c r="N5832" s="20" t="s">
        <v>13999</v>
      </c>
      <c r="O5832" s="20" t="s">
        <v>13999</v>
      </c>
      <c r="P5832" s="20" t="s">
        <v>14000</v>
      </c>
      <c r="Q5832" s="20" t="s">
        <v>13999</v>
      </c>
      <c r="R5832" s="16"/>
      <c r="S5832" s="16"/>
      <c r="T5832" s="16"/>
      <c r="U5832" s="39">
        <f t="shared" si="272"/>
        <v>5.5874339136000009</v>
      </c>
    </row>
    <row r="5833" spans="1:21" ht="23.25" customHeight="1">
      <c r="A5833" s="15"/>
      <c r="B5833" s="16" t="s">
        <v>24977</v>
      </c>
      <c r="C5833" s="16" t="s">
        <v>24961</v>
      </c>
      <c r="D5833" s="16" t="s">
        <v>24973</v>
      </c>
      <c r="E5833" s="16" t="s">
        <v>24978</v>
      </c>
      <c r="F5833" s="17"/>
      <c r="G5833" s="22">
        <v>211</v>
      </c>
      <c r="H5833" s="19">
        <f t="shared" si="270"/>
        <v>6.5063386080000001</v>
      </c>
      <c r="I5833" s="16"/>
      <c r="J5833" s="16">
        <f t="shared" si="271"/>
        <v>0</v>
      </c>
      <c r="K5833" s="20"/>
      <c r="L5833" s="20" t="s">
        <v>13999</v>
      </c>
      <c r="M5833" s="20" t="s">
        <v>13999</v>
      </c>
      <c r="N5833" s="20" t="s">
        <v>13999</v>
      </c>
      <c r="O5833" s="20" t="s">
        <v>13999</v>
      </c>
      <c r="P5833" s="20" t="s">
        <v>14000</v>
      </c>
      <c r="Q5833" s="20" t="s">
        <v>13999</v>
      </c>
      <c r="R5833" s="16"/>
      <c r="S5833" s="16"/>
      <c r="T5833" s="16"/>
      <c r="U5833" s="39">
        <f t="shared" si="272"/>
        <v>7.8076063295999996</v>
      </c>
    </row>
    <row r="5834" spans="1:21" ht="45.75" customHeight="1">
      <c r="A5834" s="15"/>
      <c r="B5834" s="16" t="s">
        <v>24979</v>
      </c>
      <c r="C5834" s="16" t="s">
        <v>24961</v>
      </c>
      <c r="D5834" s="16" t="s">
        <v>24973</v>
      </c>
      <c r="E5834" s="16" t="s">
        <v>24980</v>
      </c>
      <c r="F5834" s="17"/>
      <c r="G5834" s="18">
        <v>8964</v>
      </c>
      <c r="H5834" s="19">
        <f t="shared" si="270"/>
        <v>276.411465792</v>
      </c>
      <c r="I5834" s="16"/>
      <c r="J5834" s="16">
        <f t="shared" si="271"/>
        <v>0</v>
      </c>
      <c r="K5834" s="20"/>
      <c r="L5834" s="20"/>
      <c r="M5834" s="20"/>
      <c r="N5834" s="20"/>
      <c r="O5834" s="20"/>
      <c r="P5834" s="20" t="s">
        <v>13999</v>
      </c>
      <c r="Q5834" s="20"/>
      <c r="R5834" s="16"/>
      <c r="S5834" s="16"/>
      <c r="T5834" s="16"/>
      <c r="U5834" s="39">
        <f t="shared" si="272"/>
        <v>321.81672702912005</v>
      </c>
    </row>
    <row r="5835" spans="1:21" ht="45.75" customHeight="1">
      <c r="A5835" s="15"/>
      <c r="B5835" s="16" t="s">
        <v>24981</v>
      </c>
      <c r="C5835" s="16" t="s">
        <v>24961</v>
      </c>
      <c r="D5835" s="16" t="s">
        <v>24973</v>
      </c>
      <c r="E5835" s="16" t="s">
        <v>24982</v>
      </c>
      <c r="F5835" s="17"/>
      <c r="G5835" s="18">
        <v>8964</v>
      </c>
      <c r="H5835" s="19">
        <f t="shared" si="270"/>
        <v>276.411465792</v>
      </c>
      <c r="I5835" s="16"/>
      <c r="J5835" s="16">
        <f t="shared" si="271"/>
        <v>0</v>
      </c>
      <c r="K5835" s="20"/>
      <c r="L5835" s="20" t="s">
        <v>13999</v>
      </c>
      <c r="M5835" s="20" t="s">
        <v>13999</v>
      </c>
      <c r="N5835" s="20" t="s">
        <v>13999</v>
      </c>
      <c r="O5835" s="20"/>
      <c r="P5835" s="20"/>
      <c r="Q5835" s="20"/>
      <c r="R5835" s="16"/>
      <c r="S5835" s="16"/>
      <c r="T5835" s="16"/>
      <c r="U5835" s="39">
        <f t="shared" si="272"/>
        <v>321.81672702912005</v>
      </c>
    </row>
    <row r="5836" spans="1:21" ht="34.5" customHeight="1">
      <c r="A5836" s="15"/>
      <c r="B5836" s="16" t="s">
        <v>24983</v>
      </c>
      <c r="C5836" s="16" t="s">
        <v>24961</v>
      </c>
      <c r="D5836" s="16" t="s">
        <v>24973</v>
      </c>
      <c r="E5836" s="16" t="s">
        <v>24984</v>
      </c>
      <c r="F5836" s="17"/>
      <c r="G5836" s="18">
        <v>8964</v>
      </c>
      <c r="H5836" s="19">
        <f t="shared" si="270"/>
        <v>276.411465792</v>
      </c>
      <c r="I5836" s="16"/>
      <c r="J5836" s="16">
        <f t="shared" si="271"/>
        <v>0</v>
      </c>
      <c r="K5836" s="20" t="s">
        <v>13999</v>
      </c>
      <c r="L5836" s="20"/>
      <c r="M5836" s="20" t="s">
        <v>13999</v>
      </c>
      <c r="N5836" s="20"/>
      <c r="O5836" s="20"/>
      <c r="P5836" s="20"/>
      <c r="Q5836" s="20"/>
      <c r="R5836" s="16"/>
      <c r="S5836" s="16"/>
      <c r="T5836" s="16"/>
      <c r="U5836" s="39">
        <f t="shared" si="272"/>
        <v>321.81672702912005</v>
      </c>
    </row>
    <row r="5837" spans="1:21" ht="45.75" customHeight="1">
      <c r="A5837" s="15"/>
      <c r="B5837" s="16" t="s">
        <v>24985</v>
      </c>
      <c r="C5837" s="16" t="s">
        <v>24961</v>
      </c>
      <c r="D5837" s="16" t="s">
        <v>24973</v>
      </c>
      <c r="E5837" s="16" t="s">
        <v>24986</v>
      </c>
      <c r="F5837" s="17"/>
      <c r="G5837" s="18">
        <v>8964</v>
      </c>
      <c r="H5837" s="19">
        <f t="shared" si="270"/>
        <v>276.411465792</v>
      </c>
      <c r="I5837" s="16"/>
      <c r="J5837" s="16">
        <f t="shared" si="271"/>
        <v>0</v>
      </c>
      <c r="K5837" s="20"/>
      <c r="L5837" s="20"/>
      <c r="M5837" s="20"/>
      <c r="N5837" s="20"/>
      <c r="O5837" s="20"/>
      <c r="P5837" s="20" t="s">
        <v>13999</v>
      </c>
      <c r="Q5837" s="20"/>
      <c r="R5837" s="16"/>
      <c r="S5837" s="16"/>
      <c r="T5837" s="16"/>
      <c r="U5837" s="39">
        <f t="shared" si="272"/>
        <v>321.81672702912005</v>
      </c>
    </row>
    <row r="5838" spans="1:21" ht="45.75" customHeight="1">
      <c r="A5838" s="15"/>
      <c r="B5838" s="16" t="s">
        <v>24987</v>
      </c>
      <c r="C5838" s="16" t="s">
        <v>24961</v>
      </c>
      <c r="D5838" s="16" t="s">
        <v>24973</v>
      </c>
      <c r="E5838" s="16" t="s">
        <v>24988</v>
      </c>
      <c r="F5838" s="17"/>
      <c r="G5838" s="18">
        <v>8964</v>
      </c>
      <c r="H5838" s="19">
        <f t="shared" si="270"/>
        <v>276.411465792</v>
      </c>
      <c r="I5838" s="16"/>
      <c r="J5838" s="16">
        <f t="shared" si="271"/>
        <v>0</v>
      </c>
      <c r="K5838" s="20" t="s">
        <v>13999</v>
      </c>
      <c r="L5838" s="20" t="s">
        <v>13999</v>
      </c>
      <c r="M5838" s="20"/>
      <c r="N5838" s="20" t="s">
        <v>13999</v>
      </c>
      <c r="O5838" s="20"/>
      <c r="P5838" s="20"/>
      <c r="Q5838" s="20"/>
      <c r="R5838" s="16"/>
      <c r="S5838" s="16"/>
      <c r="T5838" s="16"/>
      <c r="U5838" s="39">
        <f t="shared" si="272"/>
        <v>321.81672702912005</v>
      </c>
    </row>
    <row r="5839" spans="1:21" ht="34.5" customHeight="1">
      <c r="A5839" s="15"/>
      <c r="B5839" s="16" t="s">
        <v>24989</v>
      </c>
      <c r="C5839" s="16" t="s">
        <v>24961</v>
      </c>
      <c r="D5839" s="16" t="s">
        <v>24973</v>
      </c>
      <c r="E5839" s="16" t="s">
        <v>24990</v>
      </c>
      <c r="F5839" s="17"/>
      <c r="G5839" s="18">
        <v>8964</v>
      </c>
      <c r="H5839" s="19">
        <f t="shared" si="270"/>
        <v>276.411465792</v>
      </c>
      <c r="I5839" s="16"/>
      <c r="J5839" s="16">
        <f t="shared" si="271"/>
        <v>0</v>
      </c>
      <c r="K5839" s="20" t="s">
        <v>13999</v>
      </c>
      <c r="L5839" s="20"/>
      <c r="M5839" s="20" t="s">
        <v>13999</v>
      </c>
      <c r="N5839" s="20"/>
      <c r="O5839" s="20"/>
      <c r="P5839" s="20"/>
      <c r="Q5839" s="20"/>
      <c r="R5839" s="16"/>
      <c r="S5839" s="16"/>
      <c r="T5839" s="16"/>
      <c r="U5839" s="39">
        <f t="shared" si="272"/>
        <v>321.81672702912005</v>
      </c>
    </row>
    <row r="5840" spans="1:21" ht="45.75" customHeight="1">
      <c r="A5840" s="15"/>
      <c r="B5840" s="16" t="s">
        <v>24991</v>
      </c>
      <c r="C5840" s="16" t="s">
        <v>24961</v>
      </c>
      <c r="D5840" s="16" t="s">
        <v>24973</v>
      </c>
      <c r="E5840" s="16" t="s">
        <v>24992</v>
      </c>
      <c r="F5840" s="17"/>
      <c r="G5840" s="18">
        <v>8964</v>
      </c>
      <c r="H5840" s="19">
        <f t="shared" si="270"/>
        <v>276.411465792</v>
      </c>
      <c r="I5840" s="16"/>
      <c r="J5840" s="16">
        <f t="shared" si="271"/>
        <v>0</v>
      </c>
      <c r="K5840" s="20"/>
      <c r="L5840" s="20"/>
      <c r="M5840" s="20"/>
      <c r="N5840" s="20"/>
      <c r="O5840" s="20"/>
      <c r="P5840" s="20" t="s">
        <v>13999</v>
      </c>
      <c r="Q5840" s="20"/>
      <c r="R5840" s="16"/>
      <c r="S5840" s="16"/>
      <c r="T5840" s="16"/>
      <c r="U5840" s="39">
        <f t="shared" si="272"/>
        <v>321.81672702912005</v>
      </c>
    </row>
    <row r="5841" spans="1:21" ht="45.75" customHeight="1">
      <c r="A5841" s="15"/>
      <c r="B5841" s="16" t="s">
        <v>24993</v>
      </c>
      <c r="C5841" s="16" t="s">
        <v>24961</v>
      </c>
      <c r="D5841" s="16" t="s">
        <v>24973</v>
      </c>
      <c r="E5841" s="16" t="s">
        <v>24982</v>
      </c>
      <c r="F5841" s="17"/>
      <c r="G5841" s="18">
        <v>8964</v>
      </c>
      <c r="H5841" s="19">
        <f t="shared" si="270"/>
        <v>276.411465792</v>
      </c>
      <c r="I5841" s="16"/>
      <c r="J5841" s="16">
        <f t="shared" si="271"/>
        <v>0</v>
      </c>
      <c r="K5841" s="20" t="s">
        <v>13999</v>
      </c>
      <c r="L5841" s="20" t="s">
        <v>13999</v>
      </c>
      <c r="M5841" s="20" t="s">
        <v>13999</v>
      </c>
      <c r="N5841" s="20" t="s">
        <v>13999</v>
      </c>
      <c r="O5841" s="20"/>
      <c r="P5841" s="20"/>
      <c r="Q5841" s="20"/>
      <c r="R5841" s="16"/>
      <c r="S5841" s="16"/>
      <c r="T5841" s="16"/>
      <c r="U5841" s="39">
        <f t="shared" si="272"/>
        <v>321.81672702912005</v>
      </c>
    </row>
    <row r="5842" spans="1:21" ht="34.5" customHeight="1">
      <c r="A5842" s="15"/>
      <c r="B5842" s="16" t="s">
        <v>24994</v>
      </c>
      <c r="C5842" s="16" t="s">
        <v>24961</v>
      </c>
      <c r="D5842" s="16" t="s">
        <v>24973</v>
      </c>
      <c r="E5842" s="16" t="s">
        <v>24995</v>
      </c>
      <c r="F5842" s="17"/>
      <c r="G5842" s="18">
        <v>8964</v>
      </c>
      <c r="H5842" s="19">
        <f t="shared" si="270"/>
        <v>276.411465792</v>
      </c>
      <c r="I5842" s="16"/>
      <c r="J5842" s="16">
        <f t="shared" si="271"/>
        <v>0</v>
      </c>
      <c r="K5842" s="20"/>
      <c r="L5842" s="20"/>
      <c r="M5842" s="20" t="s">
        <v>13999</v>
      </c>
      <c r="N5842" s="20"/>
      <c r="O5842" s="20"/>
      <c r="P5842" s="20"/>
      <c r="Q5842" s="20"/>
      <c r="R5842" s="16"/>
      <c r="S5842" s="16"/>
      <c r="T5842" s="16"/>
      <c r="U5842" s="39">
        <f t="shared" si="272"/>
        <v>321.81672702912005</v>
      </c>
    </row>
    <row r="5843" spans="1:21" ht="45.75" customHeight="1">
      <c r="A5843" s="15"/>
      <c r="B5843" s="16" t="s">
        <v>24996</v>
      </c>
      <c r="C5843" s="16" t="s">
        <v>24961</v>
      </c>
      <c r="D5843" s="16" t="s">
        <v>24973</v>
      </c>
      <c r="E5843" s="16" t="s">
        <v>24997</v>
      </c>
      <c r="F5843" s="17"/>
      <c r="G5843" s="18">
        <v>8964</v>
      </c>
      <c r="H5843" s="19">
        <f t="shared" si="270"/>
        <v>276.411465792</v>
      </c>
      <c r="I5843" s="16"/>
      <c r="J5843" s="16">
        <f t="shared" si="271"/>
        <v>0</v>
      </c>
      <c r="K5843" s="20" t="s">
        <v>13999</v>
      </c>
      <c r="L5843" s="20"/>
      <c r="M5843" s="20" t="s">
        <v>13999</v>
      </c>
      <c r="N5843" s="20"/>
      <c r="O5843" s="20"/>
      <c r="P5843" s="20" t="s">
        <v>13999</v>
      </c>
      <c r="Q5843" s="20"/>
      <c r="R5843" s="16"/>
      <c r="S5843" s="16"/>
      <c r="T5843" s="16"/>
      <c r="U5843" s="39">
        <f t="shared" si="272"/>
        <v>321.81672702912005</v>
      </c>
    </row>
    <row r="5844" spans="1:21" ht="45.75" customHeight="1">
      <c r="A5844" s="15"/>
      <c r="B5844" s="16" t="s">
        <v>24998</v>
      </c>
      <c r="C5844" s="16" t="s">
        <v>24961</v>
      </c>
      <c r="D5844" s="16" t="s">
        <v>24973</v>
      </c>
      <c r="E5844" s="16" t="s">
        <v>24999</v>
      </c>
      <c r="F5844" s="17"/>
      <c r="G5844" s="18">
        <v>8964</v>
      </c>
      <c r="H5844" s="19">
        <f t="shared" si="270"/>
        <v>276.411465792</v>
      </c>
      <c r="I5844" s="16"/>
      <c r="J5844" s="16">
        <f t="shared" si="271"/>
        <v>0</v>
      </c>
      <c r="K5844" s="20" t="s">
        <v>13999</v>
      </c>
      <c r="L5844" s="20" t="s">
        <v>13999</v>
      </c>
      <c r="M5844" s="20"/>
      <c r="N5844" s="20" t="s">
        <v>13999</v>
      </c>
      <c r="O5844" s="20"/>
      <c r="P5844" s="20"/>
      <c r="Q5844" s="20"/>
      <c r="R5844" s="16"/>
      <c r="S5844" s="16"/>
      <c r="T5844" s="16"/>
      <c r="U5844" s="39">
        <f t="shared" si="272"/>
        <v>321.81672702912005</v>
      </c>
    </row>
    <row r="5845" spans="1:21" ht="34.5" customHeight="1">
      <c r="A5845" s="15"/>
      <c r="B5845" s="16" t="s">
        <v>25000</v>
      </c>
      <c r="C5845" s="16" t="s">
        <v>24961</v>
      </c>
      <c r="D5845" s="16" t="s">
        <v>24973</v>
      </c>
      <c r="E5845" s="16" t="s">
        <v>25001</v>
      </c>
      <c r="F5845" s="17"/>
      <c r="G5845" s="18">
        <v>8964</v>
      </c>
      <c r="H5845" s="19">
        <f t="shared" ref="H5845:H5908" si="273">IF(R5845="Мax скидка 20%",G5845*0.8*1.05/100*H$15,IF(R5845="От 3-х шт. скидка 50%.",G5845*0.5*1.05/100*H$15,G5845*0.6*1.05/100*H$15))*1.03*1.2*1.1</f>
        <v>276.411465792</v>
      </c>
      <c r="I5845" s="16"/>
      <c r="J5845" s="16">
        <f t="shared" si="271"/>
        <v>0</v>
      </c>
      <c r="K5845" s="20" t="s">
        <v>13999</v>
      </c>
      <c r="L5845" s="20"/>
      <c r="M5845" s="20" t="s">
        <v>13999</v>
      </c>
      <c r="N5845" s="20"/>
      <c r="O5845" s="20"/>
      <c r="P5845" s="20"/>
      <c r="Q5845" s="20"/>
      <c r="R5845" s="16"/>
      <c r="S5845" s="16"/>
      <c r="T5845" s="16"/>
      <c r="U5845" s="39">
        <f t="shared" si="272"/>
        <v>321.81672702912005</v>
      </c>
    </row>
    <row r="5846" spans="1:21" ht="45.75" customHeight="1">
      <c r="A5846" s="15"/>
      <c r="B5846" s="16" t="s">
        <v>25002</v>
      </c>
      <c r="C5846" s="16" t="s">
        <v>24961</v>
      </c>
      <c r="D5846" s="16" t="s">
        <v>24973</v>
      </c>
      <c r="E5846" s="16" t="s">
        <v>25003</v>
      </c>
      <c r="F5846" s="17"/>
      <c r="G5846" s="18">
        <v>8964</v>
      </c>
      <c r="H5846" s="19">
        <f t="shared" si="273"/>
        <v>276.411465792</v>
      </c>
      <c r="I5846" s="16"/>
      <c r="J5846" s="16">
        <f t="shared" ref="J5846:J5909" si="274">H5846*I5846</f>
        <v>0</v>
      </c>
      <c r="K5846" s="20" t="s">
        <v>13999</v>
      </c>
      <c r="L5846" s="20"/>
      <c r="M5846" s="20" t="s">
        <v>13999</v>
      </c>
      <c r="N5846" s="20"/>
      <c r="O5846" s="20"/>
      <c r="P5846" s="20" t="s">
        <v>13999</v>
      </c>
      <c r="Q5846" s="20"/>
      <c r="R5846" s="16"/>
      <c r="S5846" s="16"/>
      <c r="T5846" s="16"/>
      <c r="U5846" s="39">
        <f t="shared" ref="U5846:U5909" si="275">IF(H5846&gt;100,H5846*1.11+15,H5846*1.2)</f>
        <v>321.81672702912005</v>
      </c>
    </row>
    <row r="5847" spans="1:21" ht="45.75" customHeight="1">
      <c r="A5847" s="15"/>
      <c r="B5847" s="16" t="s">
        <v>25004</v>
      </c>
      <c r="C5847" s="16" t="s">
        <v>24961</v>
      </c>
      <c r="D5847" s="16" t="s">
        <v>24973</v>
      </c>
      <c r="E5847" s="16" t="s">
        <v>25005</v>
      </c>
      <c r="F5847" s="17"/>
      <c r="G5847" s="18">
        <v>8964</v>
      </c>
      <c r="H5847" s="19">
        <f t="shared" si="273"/>
        <v>276.411465792</v>
      </c>
      <c r="I5847" s="16"/>
      <c r="J5847" s="16">
        <f t="shared" si="274"/>
        <v>0</v>
      </c>
      <c r="K5847" s="20"/>
      <c r="L5847" s="20"/>
      <c r="M5847" s="20" t="s">
        <v>13999</v>
      </c>
      <c r="N5847" s="20"/>
      <c r="O5847" s="20"/>
      <c r="P5847" s="20"/>
      <c r="Q5847" s="20"/>
      <c r="R5847" s="16"/>
      <c r="S5847" s="16"/>
      <c r="T5847" s="16"/>
      <c r="U5847" s="39">
        <f t="shared" si="275"/>
        <v>321.81672702912005</v>
      </c>
    </row>
    <row r="5848" spans="1:21" ht="34.5" customHeight="1">
      <c r="A5848" s="15"/>
      <c r="B5848" s="16" t="s">
        <v>25006</v>
      </c>
      <c r="C5848" s="16" t="s">
        <v>24961</v>
      </c>
      <c r="D5848" s="16" t="s">
        <v>24973</v>
      </c>
      <c r="E5848" s="16" t="s">
        <v>25007</v>
      </c>
      <c r="F5848" s="17"/>
      <c r="G5848" s="18">
        <v>8964</v>
      </c>
      <c r="H5848" s="19">
        <f t="shared" si="273"/>
        <v>276.411465792</v>
      </c>
      <c r="I5848" s="16"/>
      <c r="J5848" s="16">
        <f t="shared" si="274"/>
        <v>0</v>
      </c>
      <c r="K5848" s="20" t="s">
        <v>13999</v>
      </c>
      <c r="L5848" s="20"/>
      <c r="M5848" s="20" t="s">
        <v>13999</v>
      </c>
      <c r="N5848" s="20"/>
      <c r="O5848" s="20"/>
      <c r="P5848" s="20"/>
      <c r="Q5848" s="20"/>
      <c r="R5848" s="16"/>
      <c r="S5848" s="16"/>
      <c r="T5848" s="16"/>
      <c r="U5848" s="39">
        <f t="shared" si="275"/>
        <v>321.81672702912005</v>
      </c>
    </row>
    <row r="5849" spans="1:21" ht="23.25" customHeight="1">
      <c r="A5849" s="15"/>
      <c r="B5849" s="21" t="s">
        <v>25008</v>
      </c>
      <c r="C5849" s="16" t="s">
        <v>24961</v>
      </c>
      <c r="D5849" s="16" t="s">
        <v>24973</v>
      </c>
      <c r="E5849" s="16" t="s">
        <v>25009</v>
      </c>
      <c r="F5849" s="17"/>
      <c r="G5849" s="18">
        <v>1277</v>
      </c>
      <c r="H5849" s="19">
        <f t="shared" si="273"/>
        <v>39.377224656000003</v>
      </c>
      <c r="I5849" s="16"/>
      <c r="J5849" s="16">
        <f t="shared" si="274"/>
        <v>0</v>
      </c>
      <c r="K5849" s="20" t="s">
        <v>14000</v>
      </c>
      <c r="L5849" s="20" t="s">
        <v>13999</v>
      </c>
      <c r="M5849" s="20" t="s">
        <v>13999</v>
      </c>
      <c r="N5849" s="20" t="s">
        <v>13999</v>
      </c>
      <c r="O5849" s="20"/>
      <c r="P5849" s="20" t="s">
        <v>13999</v>
      </c>
      <c r="Q5849" s="20" t="s">
        <v>13999</v>
      </c>
      <c r="R5849" s="16"/>
      <c r="S5849" s="16" t="s">
        <v>17748</v>
      </c>
      <c r="T5849" s="16"/>
      <c r="U5849" s="39">
        <f t="shared" si="275"/>
        <v>47.252669587200003</v>
      </c>
    </row>
    <row r="5850" spans="1:21" ht="23.25" customHeight="1">
      <c r="A5850" s="15"/>
      <c r="B5850" s="21" t="s">
        <v>25010</v>
      </c>
      <c r="C5850" s="16" t="s">
        <v>24961</v>
      </c>
      <c r="D5850" s="16" t="s">
        <v>24973</v>
      </c>
      <c r="E5850" s="16" t="s">
        <v>25011</v>
      </c>
      <c r="F5850" s="17"/>
      <c r="G5850" s="22">
        <v>559</v>
      </c>
      <c r="H5850" s="19">
        <f t="shared" si="273"/>
        <v>17.237171952000001</v>
      </c>
      <c r="I5850" s="16"/>
      <c r="J5850" s="16">
        <f t="shared" si="274"/>
        <v>0</v>
      </c>
      <c r="K5850" s="20" t="s">
        <v>14000</v>
      </c>
      <c r="L5850" s="20" t="s">
        <v>13999</v>
      </c>
      <c r="M5850" s="20" t="s">
        <v>13999</v>
      </c>
      <c r="N5850" s="20" t="s">
        <v>13999</v>
      </c>
      <c r="O5850" s="20" t="s">
        <v>13999</v>
      </c>
      <c r="P5850" s="20" t="s">
        <v>13999</v>
      </c>
      <c r="Q5850" s="20" t="s">
        <v>13999</v>
      </c>
      <c r="R5850" s="16"/>
      <c r="S5850" s="16" t="s">
        <v>17748</v>
      </c>
      <c r="T5850" s="16"/>
      <c r="U5850" s="39">
        <f t="shared" si="275"/>
        <v>20.684606342399999</v>
      </c>
    </row>
    <row r="5851" spans="1:21" ht="23.25" customHeight="1">
      <c r="A5851" s="15"/>
      <c r="B5851" s="16" t="s">
        <v>25012</v>
      </c>
      <c r="C5851" s="16" t="s">
        <v>24961</v>
      </c>
      <c r="D5851" s="16" t="s">
        <v>24973</v>
      </c>
      <c r="E5851" s="16" t="s">
        <v>25013</v>
      </c>
      <c r="F5851" s="17"/>
      <c r="G5851" s="22">
        <v>469</v>
      </c>
      <c r="H5851" s="19">
        <f t="shared" si="273"/>
        <v>14.461956432000003</v>
      </c>
      <c r="I5851" s="16"/>
      <c r="J5851" s="16">
        <f t="shared" si="274"/>
        <v>0</v>
      </c>
      <c r="K5851" s="20" t="s">
        <v>13999</v>
      </c>
      <c r="L5851" s="20"/>
      <c r="M5851" s="20" t="s">
        <v>13999</v>
      </c>
      <c r="N5851" s="20" t="s">
        <v>13999</v>
      </c>
      <c r="O5851" s="20"/>
      <c r="P5851" s="20" t="s">
        <v>14000</v>
      </c>
      <c r="Q5851" s="20" t="s">
        <v>13999</v>
      </c>
      <c r="R5851" s="16"/>
      <c r="S5851" s="16"/>
      <c r="T5851" s="16"/>
      <c r="U5851" s="39">
        <f t="shared" si="275"/>
        <v>17.354347718400003</v>
      </c>
    </row>
    <row r="5852" spans="1:21" ht="23.25" customHeight="1">
      <c r="A5852" s="15"/>
      <c r="B5852" s="16" t="s">
        <v>25014</v>
      </c>
      <c r="C5852" s="16" t="s">
        <v>24961</v>
      </c>
      <c r="D5852" s="16" t="s">
        <v>24973</v>
      </c>
      <c r="E5852" s="16" t="s">
        <v>25015</v>
      </c>
      <c r="F5852" s="17"/>
      <c r="G5852" s="22">
        <v>469</v>
      </c>
      <c r="H5852" s="19">
        <f t="shared" si="273"/>
        <v>14.461956432000003</v>
      </c>
      <c r="I5852" s="16"/>
      <c r="J5852" s="16">
        <f t="shared" si="274"/>
        <v>0</v>
      </c>
      <c r="K5852" s="20" t="s">
        <v>14000</v>
      </c>
      <c r="L5852" s="20" t="s">
        <v>13999</v>
      </c>
      <c r="M5852" s="20" t="s">
        <v>13999</v>
      </c>
      <c r="N5852" s="20" t="s">
        <v>13999</v>
      </c>
      <c r="O5852" s="20" t="s">
        <v>13999</v>
      </c>
      <c r="P5852" s="20" t="s">
        <v>13999</v>
      </c>
      <c r="Q5852" s="20"/>
      <c r="R5852" s="16"/>
      <c r="S5852" s="16"/>
      <c r="T5852" s="16"/>
      <c r="U5852" s="39">
        <f t="shared" si="275"/>
        <v>17.354347718400003</v>
      </c>
    </row>
    <row r="5853" spans="1:21" ht="23.25" customHeight="1">
      <c r="A5853" s="15"/>
      <c r="B5853" s="16" t="s">
        <v>25016</v>
      </c>
      <c r="C5853" s="16" t="s">
        <v>24961</v>
      </c>
      <c r="D5853" s="16" t="s">
        <v>24973</v>
      </c>
      <c r="E5853" s="16" t="s">
        <v>25017</v>
      </c>
      <c r="F5853" s="17"/>
      <c r="G5853" s="22">
        <v>363</v>
      </c>
      <c r="H5853" s="19">
        <f t="shared" si="273"/>
        <v>11.193369264000005</v>
      </c>
      <c r="I5853" s="16"/>
      <c r="J5853" s="16">
        <f t="shared" si="274"/>
        <v>0</v>
      </c>
      <c r="K5853" s="20" t="s">
        <v>13999</v>
      </c>
      <c r="L5853" s="20" t="s">
        <v>13999</v>
      </c>
      <c r="M5853" s="20" t="s">
        <v>13999</v>
      </c>
      <c r="N5853" s="20" t="s">
        <v>13999</v>
      </c>
      <c r="O5853" s="20" t="s">
        <v>13999</v>
      </c>
      <c r="P5853" s="20" t="s">
        <v>13999</v>
      </c>
      <c r="Q5853" s="20"/>
      <c r="R5853" s="16"/>
      <c r="S5853" s="16"/>
      <c r="T5853" s="16"/>
      <c r="U5853" s="39">
        <f t="shared" si="275"/>
        <v>13.432043116800005</v>
      </c>
    </row>
    <row r="5854" spans="1:21" ht="23.25" customHeight="1">
      <c r="A5854" s="15"/>
      <c r="B5854" s="16" t="s">
        <v>25018</v>
      </c>
      <c r="C5854" s="16" t="s">
        <v>24961</v>
      </c>
      <c r="D5854" s="16" t="s">
        <v>24973</v>
      </c>
      <c r="E5854" s="16" t="s">
        <v>25019</v>
      </c>
      <c r="F5854" s="17"/>
      <c r="G5854" s="22">
        <v>363</v>
      </c>
      <c r="H5854" s="19">
        <f t="shared" si="273"/>
        <v>11.193369264000005</v>
      </c>
      <c r="I5854" s="16"/>
      <c r="J5854" s="16">
        <f t="shared" si="274"/>
        <v>0</v>
      </c>
      <c r="K5854" s="20" t="s">
        <v>13999</v>
      </c>
      <c r="L5854" s="20" t="s">
        <v>13999</v>
      </c>
      <c r="M5854" s="20" t="s">
        <v>13999</v>
      </c>
      <c r="N5854" s="20" t="s">
        <v>13999</v>
      </c>
      <c r="O5854" s="20" t="s">
        <v>13999</v>
      </c>
      <c r="P5854" s="20" t="s">
        <v>13999</v>
      </c>
      <c r="Q5854" s="20" t="s">
        <v>13999</v>
      </c>
      <c r="R5854" s="16"/>
      <c r="S5854" s="16"/>
      <c r="T5854" s="16"/>
      <c r="U5854" s="39">
        <f t="shared" si="275"/>
        <v>13.432043116800005</v>
      </c>
    </row>
    <row r="5855" spans="1:21" ht="23.25" customHeight="1">
      <c r="A5855" s="15"/>
      <c r="B5855" s="16" t="s">
        <v>25020</v>
      </c>
      <c r="C5855" s="16" t="s">
        <v>24961</v>
      </c>
      <c r="D5855" s="16" t="s">
        <v>24973</v>
      </c>
      <c r="E5855" s="16" t="s">
        <v>25021</v>
      </c>
      <c r="F5855" s="17"/>
      <c r="G5855" s="22">
        <v>480</v>
      </c>
      <c r="H5855" s="19">
        <f t="shared" si="273"/>
        <v>14.801149440000003</v>
      </c>
      <c r="I5855" s="16"/>
      <c r="J5855" s="16">
        <f t="shared" si="274"/>
        <v>0</v>
      </c>
      <c r="K5855" s="20" t="s">
        <v>14000</v>
      </c>
      <c r="L5855" s="20" t="s">
        <v>13999</v>
      </c>
      <c r="M5855" s="20" t="s">
        <v>13999</v>
      </c>
      <c r="N5855" s="20" t="s">
        <v>13999</v>
      </c>
      <c r="O5855" s="20" t="s">
        <v>13999</v>
      </c>
      <c r="P5855" s="20" t="s">
        <v>13999</v>
      </c>
      <c r="Q5855" s="20" t="s">
        <v>13999</v>
      </c>
      <c r="R5855" s="16"/>
      <c r="S5855" s="16"/>
      <c r="T5855" s="16"/>
      <c r="U5855" s="39">
        <f t="shared" si="275"/>
        <v>17.761379328000004</v>
      </c>
    </row>
    <row r="5856" spans="1:21" ht="23.25" customHeight="1">
      <c r="A5856" s="15"/>
      <c r="B5856" s="16" t="s">
        <v>25022</v>
      </c>
      <c r="C5856" s="16" t="s">
        <v>24961</v>
      </c>
      <c r="D5856" s="16" t="s">
        <v>24973</v>
      </c>
      <c r="E5856" s="16" t="s">
        <v>25023</v>
      </c>
      <c r="F5856" s="17"/>
      <c r="G5856" s="22">
        <v>559</v>
      </c>
      <c r="H5856" s="19">
        <f t="shared" si="273"/>
        <v>17.237171952000001</v>
      </c>
      <c r="I5856" s="16"/>
      <c r="J5856" s="16">
        <f t="shared" si="274"/>
        <v>0</v>
      </c>
      <c r="K5856" s="20" t="s">
        <v>14000</v>
      </c>
      <c r="L5856" s="20" t="s">
        <v>13999</v>
      </c>
      <c r="M5856" s="20" t="s">
        <v>13999</v>
      </c>
      <c r="N5856" s="20"/>
      <c r="O5856" s="20" t="s">
        <v>13999</v>
      </c>
      <c r="P5856" s="20" t="s">
        <v>13999</v>
      </c>
      <c r="Q5856" s="20" t="s">
        <v>13999</v>
      </c>
      <c r="R5856" s="16"/>
      <c r="S5856" s="16"/>
      <c r="T5856" s="16"/>
      <c r="U5856" s="39">
        <f t="shared" si="275"/>
        <v>20.684606342399999</v>
      </c>
    </row>
    <row r="5857" spans="1:21" ht="23.25" customHeight="1">
      <c r="A5857" s="15"/>
      <c r="B5857" s="16" t="s">
        <v>25024</v>
      </c>
      <c r="C5857" s="16" t="s">
        <v>24961</v>
      </c>
      <c r="D5857" s="16" t="s">
        <v>25025</v>
      </c>
      <c r="E5857" s="16" t="s">
        <v>25026</v>
      </c>
      <c r="F5857" s="17"/>
      <c r="G5857" s="18">
        <v>1245</v>
      </c>
      <c r="H5857" s="19">
        <f t="shared" si="273"/>
        <v>38.39048136000001</v>
      </c>
      <c r="I5857" s="16"/>
      <c r="J5857" s="16">
        <f t="shared" si="274"/>
        <v>0</v>
      </c>
      <c r="K5857" s="20" t="s">
        <v>14000</v>
      </c>
      <c r="L5857" s="20" t="s">
        <v>13999</v>
      </c>
      <c r="M5857" s="20" t="s">
        <v>14000</v>
      </c>
      <c r="N5857" s="20" t="s">
        <v>13999</v>
      </c>
      <c r="O5857" s="20" t="s">
        <v>13999</v>
      </c>
      <c r="P5857" s="20" t="s">
        <v>13999</v>
      </c>
      <c r="Q5857" s="20" t="s">
        <v>13999</v>
      </c>
      <c r="R5857" s="16"/>
      <c r="S5857" s="16"/>
      <c r="T5857" s="16"/>
      <c r="U5857" s="39">
        <f t="shared" si="275"/>
        <v>46.068577632000007</v>
      </c>
    </row>
    <row r="5858" spans="1:21" ht="23.25" customHeight="1">
      <c r="A5858" s="15"/>
      <c r="B5858" s="16" t="s">
        <v>25027</v>
      </c>
      <c r="C5858" s="16" t="s">
        <v>24961</v>
      </c>
      <c r="D5858" s="16" t="s">
        <v>25025</v>
      </c>
      <c r="E5858" s="16" t="s">
        <v>25028</v>
      </c>
      <c r="F5858" s="17"/>
      <c r="G5858" s="18">
        <v>1162</v>
      </c>
      <c r="H5858" s="19">
        <f t="shared" si="273"/>
        <v>35.831115936000003</v>
      </c>
      <c r="I5858" s="16"/>
      <c r="J5858" s="16">
        <f t="shared" si="274"/>
        <v>0</v>
      </c>
      <c r="K5858" s="20" t="s">
        <v>14000</v>
      </c>
      <c r="L5858" s="20"/>
      <c r="M5858" s="20" t="s">
        <v>13999</v>
      </c>
      <c r="N5858" s="20"/>
      <c r="O5858" s="20" t="s">
        <v>13999</v>
      </c>
      <c r="P5858" s="20" t="s">
        <v>13999</v>
      </c>
      <c r="Q5858" s="20"/>
      <c r="R5858" s="16"/>
      <c r="S5858" s="16"/>
      <c r="T5858" s="16"/>
      <c r="U5858" s="39">
        <f t="shared" si="275"/>
        <v>42.9973391232</v>
      </c>
    </row>
    <row r="5859" spans="1:21" ht="23.25" customHeight="1">
      <c r="A5859" s="15"/>
      <c r="B5859" s="16" t="s">
        <v>25029</v>
      </c>
      <c r="C5859" s="16" t="s">
        <v>24961</v>
      </c>
      <c r="D5859" s="16" t="s">
        <v>25025</v>
      </c>
      <c r="E5859" s="16" t="s">
        <v>25030</v>
      </c>
      <c r="F5859" s="17"/>
      <c r="G5859" s="22">
        <v>989</v>
      </c>
      <c r="H5859" s="19">
        <f t="shared" si="273"/>
        <v>30.496534992000004</v>
      </c>
      <c r="I5859" s="16"/>
      <c r="J5859" s="16">
        <f t="shared" si="274"/>
        <v>0</v>
      </c>
      <c r="K5859" s="20" t="s">
        <v>13999</v>
      </c>
      <c r="L5859" s="20" t="s">
        <v>13999</v>
      </c>
      <c r="M5859" s="20" t="s">
        <v>13999</v>
      </c>
      <c r="N5859" s="20" t="s">
        <v>13999</v>
      </c>
      <c r="O5859" s="20" t="s">
        <v>13999</v>
      </c>
      <c r="P5859" s="20" t="s">
        <v>13999</v>
      </c>
      <c r="Q5859" s="20" t="s">
        <v>13999</v>
      </c>
      <c r="R5859" s="16"/>
      <c r="S5859" s="16"/>
      <c r="T5859" s="16"/>
      <c r="U5859" s="39">
        <f t="shared" si="275"/>
        <v>36.595841990400004</v>
      </c>
    </row>
    <row r="5860" spans="1:21" ht="23.25" customHeight="1">
      <c r="A5860" s="15"/>
      <c r="B5860" s="16" t="s">
        <v>25031</v>
      </c>
      <c r="C5860" s="16" t="s">
        <v>24961</v>
      </c>
      <c r="D5860" s="16" t="s">
        <v>25025</v>
      </c>
      <c r="E5860" s="16" t="s">
        <v>25032</v>
      </c>
      <c r="F5860" s="17"/>
      <c r="G5860" s="22">
        <v>88</v>
      </c>
      <c r="H5860" s="19">
        <f t="shared" si="273"/>
        <v>2.7135440640000001</v>
      </c>
      <c r="I5860" s="16"/>
      <c r="J5860" s="16">
        <f t="shared" si="274"/>
        <v>0</v>
      </c>
      <c r="K5860" s="20" t="s">
        <v>13999</v>
      </c>
      <c r="L5860" s="20" t="s">
        <v>13999</v>
      </c>
      <c r="M5860" s="20"/>
      <c r="N5860" s="20"/>
      <c r="O5860" s="20"/>
      <c r="P5860" s="20" t="s">
        <v>13999</v>
      </c>
      <c r="Q5860" s="20"/>
      <c r="R5860" s="16"/>
      <c r="S5860" s="16"/>
      <c r="T5860" s="16"/>
      <c r="U5860" s="39">
        <f t="shared" si="275"/>
        <v>3.2562528768000001</v>
      </c>
    </row>
    <row r="5861" spans="1:21" ht="23.25" customHeight="1">
      <c r="A5861" s="15"/>
      <c r="B5861" s="21" t="s">
        <v>25033</v>
      </c>
      <c r="C5861" s="16" t="s">
        <v>24961</v>
      </c>
      <c r="D5861" s="16" t="s">
        <v>25025</v>
      </c>
      <c r="E5861" s="16" t="s">
        <v>25034</v>
      </c>
      <c r="F5861" s="17"/>
      <c r="G5861" s="18">
        <v>1417</v>
      </c>
      <c r="H5861" s="19">
        <f t="shared" si="273"/>
        <v>43.694226576000005</v>
      </c>
      <c r="I5861" s="16"/>
      <c r="J5861" s="16">
        <f t="shared" si="274"/>
        <v>0</v>
      </c>
      <c r="K5861" s="20" t="s">
        <v>14000</v>
      </c>
      <c r="L5861" s="20" t="s">
        <v>13999</v>
      </c>
      <c r="M5861" s="20" t="s">
        <v>13999</v>
      </c>
      <c r="N5861" s="20" t="s">
        <v>13999</v>
      </c>
      <c r="O5861" s="20" t="s">
        <v>13999</v>
      </c>
      <c r="P5861" s="20" t="s">
        <v>13999</v>
      </c>
      <c r="Q5861" s="20" t="s">
        <v>13999</v>
      </c>
      <c r="R5861" s="16"/>
      <c r="S5861" s="16" t="s">
        <v>14156</v>
      </c>
      <c r="T5861" s="16"/>
      <c r="U5861" s="39">
        <f t="shared" si="275"/>
        <v>52.433071891200008</v>
      </c>
    </row>
    <row r="5862" spans="1:21" ht="23.25" customHeight="1">
      <c r="A5862" s="15"/>
      <c r="B5862" s="16" t="s">
        <v>25035</v>
      </c>
      <c r="C5862" s="16" t="s">
        <v>24961</v>
      </c>
      <c r="D5862" s="16" t="s">
        <v>25025</v>
      </c>
      <c r="E5862" s="16" t="s">
        <v>25036</v>
      </c>
      <c r="F5862" s="17"/>
      <c r="G5862" s="18">
        <v>1052</v>
      </c>
      <c r="H5862" s="19">
        <f t="shared" si="273"/>
        <v>32.439185856000002</v>
      </c>
      <c r="I5862" s="16"/>
      <c r="J5862" s="16">
        <f t="shared" si="274"/>
        <v>0</v>
      </c>
      <c r="K5862" s="20" t="s">
        <v>13999</v>
      </c>
      <c r="L5862" s="20" t="s">
        <v>13999</v>
      </c>
      <c r="M5862" s="20" t="s">
        <v>13999</v>
      </c>
      <c r="N5862" s="20" t="s">
        <v>13999</v>
      </c>
      <c r="O5862" s="20" t="s">
        <v>13999</v>
      </c>
      <c r="P5862" s="20" t="s">
        <v>13999</v>
      </c>
      <c r="Q5862" s="20" t="s">
        <v>13999</v>
      </c>
      <c r="R5862" s="16"/>
      <c r="S5862" s="16"/>
      <c r="T5862" s="16"/>
      <c r="U5862" s="39">
        <f t="shared" si="275"/>
        <v>38.927023027200001</v>
      </c>
    </row>
    <row r="5863" spans="1:21" ht="23.25" customHeight="1">
      <c r="A5863" s="15"/>
      <c r="B5863" s="16" t="s">
        <v>25037</v>
      </c>
      <c r="C5863" s="16" t="s">
        <v>24961</v>
      </c>
      <c r="D5863" s="16" t="s">
        <v>25025</v>
      </c>
      <c r="E5863" s="16" t="s">
        <v>25028</v>
      </c>
      <c r="F5863" s="17"/>
      <c r="G5863" s="18">
        <v>1631</v>
      </c>
      <c r="H5863" s="19">
        <f t="shared" si="273"/>
        <v>50.293072367999997</v>
      </c>
      <c r="I5863" s="16"/>
      <c r="J5863" s="16">
        <f t="shared" si="274"/>
        <v>0</v>
      </c>
      <c r="K5863" s="20"/>
      <c r="L5863" s="20" t="s">
        <v>13999</v>
      </c>
      <c r="M5863" s="20" t="s">
        <v>13999</v>
      </c>
      <c r="N5863" s="20" t="s">
        <v>13999</v>
      </c>
      <c r="O5863" s="20"/>
      <c r="P5863" s="20"/>
      <c r="Q5863" s="20"/>
      <c r="R5863" s="16"/>
      <c r="S5863" s="16"/>
      <c r="T5863" s="16" t="s">
        <v>25027</v>
      </c>
      <c r="U5863" s="39">
        <f t="shared" si="275"/>
        <v>60.351686841599992</v>
      </c>
    </row>
    <row r="5864" spans="1:21" ht="23.25" customHeight="1">
      <c r="A5864" s="15"/>
      <c r="B5864" s="16" t="s">
        <v>25038</v>
      </c>
      <c r="C5864" s="16" t="s">
        <v>24961</v>
      </c>
      <c r="D5864" s="16" t="s">
        <v>25025</v>
      </c>
      <c r="E5864" s="16" t="s">
        <v>25039</v>
      </c>
      <c r="F5864" s="17"/>
      <c r="G5864" s="18">
        <v>1006</v>
      </c>
      <c r="H5864" s="19">
        <f t="shared" si="273"/>
        <v>31.020742368000008</v>
      </c>
      <c r="I5864" s="16"/>
      <c r="J5864" s="16">
        <f t="shared" si="274"/>
        <v>0</v>
      </c>
      <c r="K5864" s="20" t="s">
        <v>13999</v>
      </c>
      <c r="L5864" s="20" t="s">
        <v>13999</v>
      </c>
      <c r="M5864" s="20" t="s">
        <v>13999</v>
      </c>
      <c r="N5864" s="20" t="s">
        <v>13999</v>
      </c>
      <c r="O5864" s="20"/>
      <c r="P5864" s="20" t="s">
        <v>13999</v>
      </c>
      <c r="Q5864" s="20"/>
      <c r="R5864" s="16"/>
      <c r="S5864" s="16"/>
      <c r="T5864" s="16"/>
      <c r="U5864" s="39">
        <f t="shared" si="275"/>
        <v>37.224890841600008</v>
      </c>
    </row>
    <row r="5865" spans="1:21" ht="23.25" customHeight="1">
      <c r="A5865" s="15"/>
      <c r="B5865" s="16" t="s">
        <v>25040</v>
      </c>
      <c r="C5865" s="16" t="s">
        <v>24961</v>
      </c>
      <c r="D5865" s="16" t="s">
        <v>25025</v>
      </c>
      <c r="E5865" s="16" t="s">
        <v>25041</v>
      </c>
      <c r="F5865" s="17"/>
      <c r="G5865" s="18">
        <v>1000</v>
      </c>
      <c r="H5865" s="19">
        <f t="shared" si="273"/>
        <v>30.835728000000007</v>
      </c>
      <c r="I5865" s="16"/>
      <c r="J5865" s="16">
        <f t="shared" si="274"/>
        <v>0</v>
      </c>
      <c r="K5865" s="20" t="s">
        <v>13999</v>
      </c>
      <c r="L5865" s="20" t="s">
        <v>13999</v>
      </c>
      <c r="M5865" s="20" t="s">
        <v>13999</v>
      </c>
      <c r="N5865" s="20" t="s">
        <v>13999</v>
      </c>
      <c r="O5865" s="20" t="s">
        <v>13999</v>
      </c>
      <c r="P5865" s="20" t="s">
        <v>13999</v>
      </c>
      <c r="Q5865" s="20" t="s">
        <v>13999</v>
      </c>
      <c r="R5865" s="16"/>
      <c r="S5865" s="16"/>
      <c r="T5865" s="16"/>
      <c r="U5865" s="39">
        <f t="shared" si="275"/>
        <v>37.002873600000008</v>
      </c>
    </row>
    <row r="5866" spans="1:21" ht="23.25" customHeight="1">
      <c r="A5866" s="15"/>
      <c r="B5866" s="16" t="s">
        <v>25042</v>
      </c>
      <c r="C5866" s="16" t="s">
        <v>24961</v>
      </c>
      <c r="D5866" s="16" t="s">
        <v>25025</v>
      </c>
      <c r="E5866" s="16" t="s">
        <v>25043</v>
      </c>
      <c r="F5866" s="17"/>
      <c r="G5866" s="18">
        <v>2159</v>
      </c>
      <c r="H5866" s="19">
        <f t="shared" si="273"/>
        <v>66.574336752000008</v>
      </c>
      <c r="I5866" s="16"/>
      <c r="J5866" s="16">
        <f t="shared" si="274"/>
        <v>0</v>
      </c>
      <c r="K5866" s="20" t="s">
        <v>13999</v>
      </c>
      <c r="L5866" s="20" t="s">
        <v>13999</v>
      </c>
      <c r="M5866" s="20" t="s">
        <v>13999</v>
      </c>
      <c r="N5866" s="20" t="s">
        <v>13999</v>
      </c>
      <c r="O5866" s="20" t="s">
        <v>13999</v>
      </c>
      <c r="P5866" s="20" t="s">
        <v>13999</v>
      </c>
      <c r="Q5866" s="20"/>
      <c r="R5866" s="16"/>
      <c r="S5866" s="16"/>
      <c r="T5866" s="16"/>
      <c r="U5866" s="39">
        <f t="shared" si="275"/>
        <v>79.889204102400001</v>
      </c>
    </row>
    <row r="5867" spans="1:21" ht="23.25" customHeight="1">
      <c r="A5867" s="15"/>
      <c r="B5867" s="16" t="s">
        <v>25044</v>
      </c>
      <c r="C5867" s="16" t="s">
        <v>24961</v>
      </c>
      <c r="D5867" s="16" t="s">
        <v>25025</v>
      </c>
      <c r="E5867" s="16" t="s">
        <v>25045</v>
      </c>
      <c r="F5867" s="17"/>
      <c r="G5867" s="22">
        <v>568</v>
      </c>
      <c r="H5867" s="19">
        <f t="shared" si="273"/>
        <v>17.514693504000004</v>
      </c>
      <c r="I5867" s="16"/>
      <c r="J5867" s="16">
        <f t="shared" si="274"/>
        <v>0</v>
      </c>
      <c r="K5867" s="20" t="s">
        <v>14000</v>
      </c>
      <c r="L5867" s="20"/>
      <c r="M5867" s="20" t="s">
        <v>13999</v>
      </c>
      <c r="N5867" s="20" t="s">
        <v>13999</v>
      </c>
      <c r="O5867" s="20"/>
      <c r="P5867" s="20"/>
      <c r="Q5867" s="20"/>
      <c r="R5867" s="16"/>
      <c r="S5867" s="16"/>
      <c r="T5867" s="16"/>
      <c r="U5867" s="39">
        <f t="shared" si="275"/>
        <v>21.017632204800005</v>
      </c>
    </row>
    <row r="5868" spans="1:21" ht="23.25" customHeight="1">
      <c r="A5868" s="15"/>
      <c r="B5868" s="16" t="s">
        <v>25046</v>
      </c>
      <c r="C5868" s="16" t="s">
        <v>24961</v>
      </c>
      <c r="D5868" s="16" t="s">
        <v>25025</v>
      </c>
      <c r="E5868" s="16" t="s">
        <v>25047</v>
      </c>
      <c r="F5868" s="17"/>
      <c r="G5868" s="22">
        <v>320</v>
      </c>
      <c r="H5868" s="19">
        <f t="shared" si="273"/>
        <v>9.8674329600000004</v>
      </c>
      <c r="I5868" s="16"/>
      <c r="J5868" s="16">
        <f t="shared" si="274"/>
        <v>0</v>
      </c>
      <c r="K5868" s="20" t="s">
        <v>14000</v>
      </c>
      <c r="L5868" s="20"/>
      <c r="M5868" s="20" t="s">
        <v>13999</v>
      </c>
      <c r="N5868" s="20"/>
      <c r="O5868" s="20"/>
      <c r="P5868" s="20"/>
      <c r="Q5868" s="20"/>
      <c r="R5868" s="16"/>
      <c r="S5868" s="16"/>
      <c r="T5868" s="16"/>
      <c r="U5868" s="39">
        <f t="shared" si="275"/>
        <v>11.840919552000001</v>
      </c>
    </row>
    <row r="5869" spans="1:21" ht="23.25" customHeight="1">
      <c r="A5869" s="15"/>
      <c r="B5869" s="21" t="s">
        <v>25048</v>
      </c>
      <c r="C5869" s="16" t="s">
        <v>24961</v>
      </c>
      <c r="D5869" s="16" t="s">
        <v>25025</v>
      </c>
      <c r="E5869" s="16" t="s">
        <v>25049</v>
      </c>
      <c r="F5869" s="17"/>
      <c r="G5869" s="22">
        <v>755</v>
      </c>
      <c r="H5869" s="19">
        <f t="shared" si="273"/>
        <v>23.280974640000004</v>
      </c>
      <c r="I5869" s="16"/>
      <c r="J5869" s="16">
        <f t="shared" si="274"/>
        <v>0</v>
      </c>
      <c r="K5869" s="20" t="s">
        <v>14000</v>
      </c>
      <c r="L5869" s="20" t="s">
        <v>13999</v>
      </c>
      <c r="M5869" s="20" t="s">
        <v>13999</v>
      </c>
      <c r="N5869" s="20" t="s">
        <v>13999</v>
      </c>
      <c r="O5869" s="20" t="s">
        <v>13999</v>
      </c>
      <c r="P5869" s="20" t="s">
        <v>13999</v>
      </c>
      <c r="Q5869" s="20"/>
      <c r="R5869" s="16"/>
      <c r="S5869" s="16" t="s">
        <v>14156</v>
      </c>
      <c r="T5869" s="16"/>
      <c r="U5869" s="39">
        <f t="shared" si="275"/>
        <v>27.937169568000005</v>
      </c>
    </row>
    <row r="5870" spans="1:21" ht="23.25" customHeight="1">
      <c r="A5870" s="15"/>
      <c r="B5870" s="16" t="s">
        <v>25050</v>
      </c>
      <c r="C5870" s="16" t="s">
        <v>24961</v>
      </c>
      <c r="D5870" s="16" t="s">
        <v>25025</v>
      </c>
      <c r="E5870" s="16" t="s">
        <v>25049</v>
      </c>
      <c r="F5870" s="17"/>
      <c r="G5870" s="22">
        <v>636</v>
      </c>
      <c r="H5870" s="19">
        <f t="shared" si="273"/>
        <v>19.611523008000002</v>
      </c>
      <c r="I5870" s="16"/>
      <c r="J5870" s="16">
        <f t="shared" si="274"/>
        <v>0</v>
      </c>
      <c r="K5870" s="20" t="s">
        <v>13999</v>
      </c>
      <c r="L5870" s="20"/>
      <c r="M5870" s="20" t="s">
        <v>13999</v>
      </c>
      <c r="N5870" s="20" t="s">
        <v>13999</v>
      </c>
      <c r="O5870" s="20"/>
      <c r="P5870" s="20" t="s">
        <v>13999</v>
      </c>
      <c r="Q5870" s="20" t="s">
        <v>13999</v>
      </c>
      <c r="R5870" s="16"/>
      <c r="S5870" s="16"/>
      <c r="T5870" s="16"/>
      <c r="U5870" s="39">
        <f t="shared" si="275"/>
        <v>23.533827609600003</v>
      </c>
    </row>
    <row r="5871" spans="1:21" ht="23.25" customHeight="1">
      <c r="A5871" s="15"/>
      <c r="B5871" s="16" t="s">
        <v>25051</v>
      </c>
      <c r="C5871" s="16" t="s">
        <v>24961</v>
      </c>
      <c r="D5871" s="16" t="s">
        <v>25025</v>
      </c>
      <c r="E5871" s="16" t="s">
        <v>25052</v>
      </c>
      <c r="F5871" s="17"/>
      <c r="G5871" s="22">
        <v>518</v>
      </c>
      <c r="H5871" s="19">
        <f t="shared" si="273"/>
        <v>15.972907104000003</v>
      </c>
      <c r="I5871" s="16"/>
      <c r="J5871" s="16">
        <f t="shared" si="274"/>
        <v>0</v>
      </c>
      <c r="K5871" s="20" t="s">
        <v>13999</v>
      </c>
      <c r="L5871" s="20" t="s">
        <v>13999</v>
      </c>
      <c r="M5871" s="20" t="s">
        <v>13999</v>
      </c>
      <c r="N5871" s="20" t="s">
        <v>13999</v>
      </c>
      <c r="O5871" s="20"/>
      <c r="P5871" s="20" t="s">
        <v>13999</v>
      </c>
      <c r="Q5871" s="20"/>
      <c r="R5871" s="16"/>
      <c r="S5871" s="16"/>
      <c r="T5871" s="16"/>
      <c r="U5871" s="39">
        <f t="shared" si="275"/>
        <v>19.167488524800003</v>
      </c>
    </row>
    <row r="5872" spans="1:21" ht="23.25" customHeight="1">
      <c r="A5872" s="15"/>
      <c r="B5872" s="21" t="s">
        <v>25053</v>
      </c>
      <c r="C5872" s="16" t="s">
        <v>24961</v>
      </c>
      <c r="D5872" s="16" t="s">
        <v>25025</v>
      </c>
      <c r="E5872" s="16" t="s">
        <v>25054</v>
      </c>
      <c r="F5872" s="17"/>
      <c r="G5872" s="18">
        <v>1279</v>
      </c>
      <c r="H5872" s="19">
        <f t="shared" si="273"/>
        <v>39.438896112000009</v>
      </c>
      <c r="I5872" s="16"/>
      <c r="J5872" s="16">
        <f t="shared" si="274"/>
        <v>0</v>
      </c>
      <c r="K5872" s="20" t="s">
        <v>14000</v>
      </c>
      <c r="L5872" s="20" t="s">
        <v>13999</v>
      </c>
      <c r="M5872" s="20" t="s">
        <v>13999</v>
      </c>
      <c r="N5872" s="20" t="s">
        <v>13999</v>
      </c>
      <c r="O5872" s="20"/>
      <c r="P5872" s="20" t="s">
        <v>13999</v>
      </c>
      <c r="Q5872" s="20" t="s">
        <v>13999</v>
      </c>
      <c r="R5872" s="16"/>
      <c r="S5872" s="16" t="s">
        <v>14156</v>
      </c>
      <c r="T5872" s="16"/>
      <c r="U5872" s="39">
        <f t="shared" si="275"/>
        <v>47.326675334400008</v>
      </c>
    </row>
    <row r="5873" spans="1:21" ht="23.25" customHeight="1">
      <c r="A5873" s="15"/>
      <c r="B5873" s="16" t="s">
        <v>25055</v>
      </c>
      <c r="C5873" s="16" t="s">
        <v>24961</v>
      </c>
      <c r="D5873" s="16" t="s">
        <v>25056</v>
      </c>
      <c r="E5873" s="16" t="s">
        <v>25057</v>
      </c>
      <c r="F5873" s="17"/>
      <c r="G5873" s="18">
        <v>13046</v>
      </c>
      <c r="H5873" s="19">
        <f t="shared" si="273"/>
        <v>402.28290748799998</v>
      </c>
      <c r="I5873" s="16"/>
      <c r="J5873" s="16">
        <f t="shared" si="274"/>
        <v>0</v>
      </c>
      <c r="K5873" s="20" t="s">
        <v>13999</v>
      </c>
      <c r="L5873" s="20" t="s">
        <v>13999</v>
      </c>
      <c r="M5873" s="20" t="s">
        <v>13999</v>
      </c>
      <c r="N5873" s="20"/>
      <c r="O5873" s="20" t="s">
        <v>13999</v>
      </c>
      <c r="P5873" s="20" t="s">
        <v>13999</v>
      </c>
      <c r="Q5873" s="20" t="s">
        <v>13999</v>
      </c>
      <c r="R5873" s="16"/>
      <c r="S5873" s="16"/>
      <c r="T5873" s="16"/>
      <c r="U5873" s="39">
        <f t="shared" si="275"/>
        <v>461.53402731168001</v>
      </c>
    </row>
    <row r="5874" spans="1:21" ht="23.25" customHeight="1">
      <c r="A5874" s="15"/>
      <c r="B5874" s="21" t="s">
        <v>25058</v>
      </c>
      <c r="C5874" s="16" t="s">
        <v>24961</v>
      </c>
      <c r="D5874" s="16" t="s">
        <v>25056</v>
      </c>
      <c r="E5874" s="16" t="s">
        <v>25059</v>
      </c>
      <c r="F5874" s="17"/>
      <c r="G5874" s="18">
        <v>8400</v>
      </c>
      <c r="H5874" s="19">
        <f t="shared" si="273"/>
        <v>259.02011520000002</v>
      </c>
      <c r="I5874" s="16"/>
      <c r="J5874" s="16">
        <f t="shared" si="274"/>
        <v>0</v>
      </c>
      <c r="K5874" s="20" t="s">
        <v>14000</v>
      </c>
      <c r="L5874" s="20" t="s">
        <v>13999</v>
      </c>
      <c r="M5874" s="20" t="s">
        <v>13999</v>
      </c>
      <c r="N5874" s="20" t="s">
        <v>13999</v>
      </c>
      <c r="O5874" s="20"/>
      <c r="P5874" s="20" t="s">
        <v>13999</v>
      </c>
      <c r="Q5874" s="20" t="s">
        <v>13999</v>
      </c>
      <c r="R5874" s="16"/>
      <c r="S5874" s="16" t="s">
        <v>17748</v>
      </c>
      <c r="T5874" s="16" t="s">
        <v>453</v>
      </c>
      <c r="U5874" s="39">
        <f t="shared" si="275"/>
        <v>302.51232787200007</v>
      </c>
    </row>
    <row r="5875" spans="1:21" ht="23.25" customHeight="1">
      <c r="A5875" s="15"/>
      <c r="B5875" s="16" t="s">
        <v>584</v>
      </c>
      <c r="C5875" s="16" t="s">
        <v>24961</v>
      </c>
      <c r="D5875" s="16" t="s">
        <v>25056</v>
      </c>
      <c r="E5875" s="16" t="s">
        <v>25060</v>
      </c>
      <c r="F5875" s="17"/>
      <c r="G5875" s="18">
        <v>11177</v>
      </c>
      <c r="H5875" s="19">
        <f t="shared" si="273"/>
        <v>344.65093185600006</v>
      </c>
      <c r="I5875" s="16"/>
      <c r="J5875" s="16">
        <f t="shared" si="274"/>
        <v>0</v>
      </c>
      <c r="K5875" s="20" t="s">
        <v>13999</v>
      </c>
      <c r="L5875" s="20" t="s">
        <v>13999</v>
      </c>
      <c r="M5875" s="20" t="s">
        <v>13999</v>
      </c>
      <c r="N5875" s="20" t="s">
        <v>13999</v>
      </c>
      <c r="O5875" s="20" t="s">
        <v>13999</v>
      </c>
      <c r="P5875" s="20" t="s">
        <v>13999</v>
      </c>
      <c r="Q5875" s="20" t="s">
        <v>13999</v>
      </c>
      <c r="R5875" s="16"/>
      <c r="S5875" s="16"/>
      <c r="T5875" s="16"/>
      <c r="U5875" s="39">
        <f t="shared" si="275"/>
        <v>397.5625343601601</v>
      </c>
    </row>
    <row r="5876" spans="1:21" ht="23.25" customHeight="1">
      <c r="A5876" s="15"/>
      <c r="B5876" s="21" t="s">
        <v>25061</v>
      </c>
      <c r="C5876" s="16" t="s">
        <v>24961</v>
      </c>
      <c r="D5876" s="16" t="s">
        <v>25056</v>
      </c>
      <c r="E5876" s="16" t="s">
        <v>25062</v>
      </c>
      <c r="F5876" s="17"/>
      <c r="G5876" s="18">
        <v>4343</v>
      </c>
      <c r="H5876" s="19">
        <f t="shared" si="273"/>
        <v>133.91956670399998</v>
      </c>
      <c r="I5876" s="16"/>
      <c r="J5876" s="16">
        <f t="shared" si="274"/>
        <v>0</v>
      </c>
      <c r="K5876" s="20" t="s">
        <v>14000</v>
      </c>
      <c r="L5876" s="20" t="s">
        <v>13999</v>
      </c>
      <c r="M5876" s="20" t="s">
        <v>13999</v>
      </c>
      <c r="N5876" s="20"/>
      <c r="O5876" s="20" t="s">
        <v>13999</v>
      </c>
      <c r="P5876" s="20" t="s">
        <v>13999</v>
      </c>
      <c r="Q5876" s="20" t="s">
        <v>13999</v>
      </c>
      <c r="R5876" s="16"/>
      <c r="S5876" s="16" t="s">
        <v>14156</v>
      </c>
      <c r="T5876" s="16"/>
      <c r="U5876" s="39">
        <f t="shared" si="275"/>
        <v>163.65071904144</v>
      </c>
    </row>
    <row r="5877" spans="1:21" ht="23.25" customHeight="1">
      <c r="A5877" s="15"/>
      <c r="B5877" s="21" t="s">
        <v>25063</v>
      </c>
      <c r="C5877" s="16" t="s">
        <v>24961</v>
      </c>
      <c r="D5877" s="16" t="s">
        <v>25056</v>
      </c>
      <c r="E5877" s="16" t="s">
        <v>25064</v>
      </c>
      <c r="F5877" s="17"/>
      <c r="G5877" s="18">
        <v>4343</v>
      </c>
      <c r="H5877" s="19">
        <f t="shared" si="273"/>
        <v>133.91956670399998</v>
      </c>
      <c r="I5877" s="16"/>
      <c r="J5877" s="16">
        <f t="shared" si="274"/>
        <v>0</v>
      </c>
      <c r="K5877" s="20" t="s">
        <v>13999</v>
      </c>
      <c r="L5877" s="20" t="s">
        <v>13999</v>
      </c>
      <c r="M5877" s="20" t="s">
        <v>13999</v>
      </c>
      <c r="N5877" s="20" t="s">
        <v>13999</v>
      </c>
      <c r="O5877" s="20"/>
      <c r="P5877" s="20" t="s">
        <v>13999</v>
      </c>
      <c r="Q5877" s="20" t="s">
        <v>13999</v>
      </c>
      <c r="R5877" s="16"/>
      <c r="S5877" s="16" t="s">
        <v>14156</v>
      </c>
      <c r="T5877" s="16"/>
      <c r="U5877" s="39">
        <f t="shared" si="275"/>
        <v>163.65071904144</v>
      </c>
    </row>
    <row r="5878" spans="1:21" ht="23.25" customHeight="1">
      <c r="A5878" s="15"/>
      <c r="B5878" s="16" t="s">
        <v>453</v>
      </c>
      <c r="C5878" s="16" t="s">
        <v>24961</v>
      </c>
      <c r="D5878" s="16" t="s">
        <v>25056</v>
      </c>
      <c r="E5878" s="16" t="s">
        <v>25065</v>
      </c>
      <c r="F5878" s="17"/>
      <c r="G5878" s="18">
        <v>7734</v>
      </c>
      <c r="H5878" s="19">
        <f t="shared" si="273"/>
        <v>238.48352035200003</v>
      </c>
      <c r="I5878" s="16"/>
      <c r="J5878" s="16">
        <f t="shared" si="274"/>
        <v>0</v>
      </c>
      <c r="K5878" s="20" t="s">
        <v>14045</v>
      </c>
      <c r="L5878" s="20" t="s">
        <v>13999</v>
      </c>
      <c r="M5878" s="20" t="s">
        <v>13999</v>
      </c>
      <c r="N5878" s="20" t="s">
        <v>13999</v>
      </c>
      <c r="O5878" s="20" t="s">
        <v>13999</v>
      </c>
      <c r="P5878" s="20" t="s">
        <v>13999</v>
      </c>
      <c r="Q5878" s="20" t="s">
        <v>13999</v>
      </c>
      <c r="R5878" s="16"/>
      <c r="S5878" s="16"/>
      <c r="T5878" s="16"/>
      <c r="U5878" s="39">
        <f t="shared" si="275"/>
        <v>279.71670759072003</v>
      </c>
    </row>
    <row r="5879" spans="1:21" ht="23.25" customHeight="1">
      <c r="A5879" s="15"/>
      <c r="B5879" s="21" t="s">
        <v>454</v>
      </c>
      <c r="C5879" s="16" t="s">
        <v>24961</v>
      </c>
      <c r="D5879" s="16" t="s">
        <v>25056</v>
      </c>
      <c r="E5879" s="16" t="s">
        <v>25066</v>
      </c>
      <c r="F5879" s="17"/>
      <c r="G5879" s="18">
        <v>6184</v>
      </c>
      <c r="H5879" s="19">
        <f t="shared" si="273"/>
        <v>190.688141952</v>
      </c>
      <c r="I5879" s="16"/>
      <c r="J5879" s="16">
        <f t="shared" si="274"/>
        <v>0</v>
      </c>
      <c r="K5879" s="20" t="s">
        <v>14000</v>
      </c>
      <c r="L5879" s="20" t="s">
        <v>13999</v>
      </c>
      <c r="M5879" s="20" t="s">
        <v>13999</v>
      </c>
      <c r="N5879" s="20" t="s">
        <v>13999</v>
      </c>
      <c r="O5879" s="20" t="s">
        <v>13999</v>
      </c>
      <c r="P5879" s="20" t="s">
        <v>13999</v>
      </c>
      <c r="Q5879" s="20" t="s">
        <v>13999</v>
      </c>
      <c r="R5879" s="16"/>
      <c r="S5879" s="16" t="s">
        <v>14156</v>
      </c>
      <c r="T5879" s="16"/>
      <c r="U5879" s="39">
        <f t="shared" si="275"/>
        <v>226.66383756672002</v>
      </c>
    </row>
    <row r="5880" spans="1:21" ht="23.25" customHeight="1">
      <c r="A5880" s="15"/>
      <c r="B5880" s="16" t="s">
        <v>455</v>
      </c>
      <c r="C5880" s="16" t="s">
        <v>24961</v>
      </c>
      <c r="D5880" s="16" t="s">
        <v>25056</v>
      </c>
      <c r="E5880" s="16" t="s">
        <v>25067</v>
      </c>
      <c r="F5880" s="17"/>
      <c r="G5880" s="18">
        <v>7312</v>
      </c>
      <c r="H5880" s="19">
        <f t="shared" si="273"/>
        <v>225.47084313600001</v>
      </c>
      <c r="I5880" s="16"/>
      <c r="J5880" s="16">
        <f t="shared" si="274"/>
        <v>0</v>
      </c>
      <c r="K5880" s="20" t="s">
        <v>14000</v>
      </c>
      <c r="L5880" s="20" t="s">
        <v>13999</v>
      </c>
      <c r="M5880" s="20" t="s">
        <v>13999</v>
      </c>
      <c r="N5880" s="20" t="s">
        <v>13999</v>
      </c>
      <c r="O5880" s="20" t="s">
        <v>13999</v>
      </c>
      <c r="P5880" s="20" t="s">
        <v>13999</v>
      </c>
      <c r="Q5880" s="20" t="s">
        <v>13999</v>
      </c>
      <c r="R5880" s="16"/>
      <c r="S5880" s="16"/>
      <c r="T5880" s="16"/>
      <c r="U5880" s="39">
        <f t="shared" si="275"/>
        <v>265.27263588096002</v>
      </c>
    </row>
    <row r="5881" spans="1:21" ht="23.25" customHeight="1">
      <c r="A5881" s="15"/>
      <c r="B5881" s="16" t="s">
        <v>456</v>
      </c>
      <c r="C5881" s="16" t="s">
        <v>24961</v>
      </c>
      <c r="D5881" s="16" t="s">
        <v>25056</v>
      </c>
      <c r="E5881" s="16" t="s">
        <v>25068</v>
      </c>
      <c r="F5881" s="17"/>
      <c r="G5881" s="18">
        <v>7312</v>
      </c>
      <c r="H5881" s="19">
        <f t="shared" si="273"/>
        <v>225.47084313600001</v>
      </c>
      <c r="I5881" s="16"/>
      <c r="J5881" s="16">
        <f t="shared" si="274"/>
        <v>0</v>
      </c>
      <c r="K5881" s="20" t="s">
        <v>14000</v>
      </c>
      <c r="L5881" s="20" t="s">
        <v>13999</v>
      </c>
      <c r="M5881" s="20" t="s">
        <v>13999</v>
      </c>
      <c r="N5881" s="20" t="s">
        <v>13999</v>
      </c>
      <c r="O5881" s="20"/>
      <c r="P5881" s="20" t="s">
        <v>13999</v>
      </c>
      <c r="Q5881" s="20" t="s">
        <v>13999</v>
      </c>
      <c r="R5881" s="16"/>
      <c r="S5881" s="16"/>
      <c r="T5881" s="16"/>
      <c r="U5881" s="39">
        <f t="shared" si="275"/>
        <v>265.27263588096002</v>
      </c>
    </row>
    <row r="5882" spans="1:21" ht="23.25" customHeight="1">
      <c r="A5882" s="15"/>
      <c r="B5882" s="16" t="s">
        <v>457</v>
      </c>
      <c r="C5882" s="16" t="s">
        <v>24961</v>
      </c>
      <c r="D5882" s="16" t="s">
        <v>25056</v>
      </c>
      <c r="E5882" s="16" t="s">
        <v>25069</v>
      </c>
      <c r="F5882" s="17"/>
      <c r="G5882" s="18">
        <v>7301</v>
      </c>
      <c r="H5882" s="19">
        <f t="shared" si="273"/>
        <v>225.13165012799999</v>
      </c>
      <c r="I5882" s="16"/>
      <c r="J5882" s="16">
        <f t="shared" si="274"/>
        <v>0</v>
      </c>
      <c r="K5882" s="20" t="s">
        <v>13999</v>
      </c>
      <c r="L5882" s="20" t="s">
        <v>13999</v>
      </c>
      <c r="M5882" s="20" t="s">
        <v>13999</v>
      </c>
      <c r="N5882" s="20" t="s">
        <v>13999</v>
      </c>
      <c r="O5882" s="20" t="s">
        <v>13999</v>
      </c>
      <c r="P5882" s="20" t="s">
        <v>13999</v>
      </c>
      <c r="Q5882" s="20" t="s">
        <v>13999</v>
      </c>
      <c r="R5882" s="16"/>
      <c r="S5882" s="16"/>
      <c r="T5882" s="16"/>
      <c r="U5882" s="39">
        <f t="shared" si="275"/>
        <v>264.89613164208004</v>
      </c>
    </row>
    <row r="5883" spans="1:21" ht="23.25" customHeight="1">
      <c r="A5883" s="15"/>
      <c r="B5883" s="16" t="s">
        <v>458</v>
      </c>
      <c r="C5883" s="16" t="s">
        <v>24961</v>
      </c>
      <c r="D5883" s="16" t="s">
        <v>25056</v>
      </c>
      <c r="E5883" s="16" t="s">
        <v>25070</v>
      </c>
      <c r="F5883" s="17"/>
      <c r="G5883" s="18">
        <v>7312</v>
      </c>
      <c r="H5883" s="19">
        <f t="shared" si="273"/>
        <v>225.47084313600001</v>
      </c>
      <c r="I5883" s="16"/>
      <c r="J5883" s="16">
        <f t="shared" si="274"/>
        <v>0</v>
      </c>
      <c r="K5883" s="20" t="s">
        <v>13999</v>
      </c>
      <c r="L5883" s="20" t="s">
        <v>13999</v>
      </c>
      <c r="M5883" s="20" t="s">
        <v>13999</v>
      </c>
      <c r="N5883" s="20" t="s">
        <v>13999</v>
      </c>
      <c r="O5883" s="20" t="s">
        <v>13999</v>
      </c>
      <c r="P5883" s="20" t="s">
        <v>13999</v>
      </c>
      <c r="Q5883" s="20" t="s">
        <v>13999</v>
      </c>
      <c r="R5883" s="16"/>
      <c r="S5883" s="16"/>
      <c r="T5883" s="16"/>
      <c r="U5883" s="39">
        <f t="shared" si="275"/>
        <v>265.27263588096002</v>
      </c>
    </row>
    <row r="5884" spans="1:21" ht="23.25" customHeight="1">
      <c r="A5884" s="15"/>
      <c r="B5884" s="21" t="s">
        <v>25071</v>
      </c>
      <c r="C5884" s="16" t="s">
        <v>24961</v>
      </c>
      <c r="D5884" s="16" t="s">
        <v>25056</v>
      </c>
      <c r="E5884" s="16" t="s">
        <v>25072</v>
      </c>
      <c r="F5884" s="17"/>
      <c r="G5884" s="18">
        <v>7312</v>
      </c>
      <c r="H5884" s="19">
        <f t="shared" si="273"/>
        <v>225.47084313600001</v>
      </c>
      <c r="I5884" s="16"/>
      <c r="J5884" s="16">
        <f t="shared" si="274"/>
        <v>0</v>
      </c>
      <c r="K5884" s="20" t="s">
        <v>14000</v>
      </c>
      <c r="L5884" s="20" t="s">
        <v>13999</v>
      </c>
      <c r="M5884" s="20" t="s">
        <v>13999</v>
      </c>
      <c r="N5884" s="20"/>
      <c r="O5884" s="20" t="s">
        <v>13999</v>
      </c>
      <c r="P5884" s="20" t="s">
        <v>13999</v>
      </c>
      <c r="Q5884" s="20" t="s">
        <v>13999</v>
      </c>
      <c r="R5884" s="16"/>
      <c r="S5884" s="16" t="s">
        <v>14156</v>
      </c>
      <c r="T5884" s="16"/>
      <c r="U5884" s="39">
        <f t="shared" si="275"/>
        <v>265.27263588096002</v>
      </c>
    </row>
    <row r="5885" spans="1:21" ht="23.25" customHeight="1">
      <c r="A5885" s="15"/>
      <c r="B5885" s="16" t="s">
        <v>25073</v>
      </c>
      <c r="C5885" s="16" t="s">
        <v>24961</v>
      </c>
      <c r="D5885" s="16" t="s">
        <v>25056</v>
      </c>
      <c r="E5885" s="16" t="s">
        <v>25074</v>
      </c>
      <c r="F5885" s="17"/>
      <c r="G5885" s="18">
        <v>4007</v>
      </c>
      <c r="H5885" s="19">
        <f t="shared" si="273"/>
        <v>123.55876209600002</v>
      </c>
      <c r="I5885" s="16"/>
      <c r="J5885" s="16">
        <f t="shared" si="274"/>
        <v>0</v>
      </c>
      <c r="K5885" s="20" t="s">
        <v>13999</v>
      </c>
      <c r="L5885" s="20" t="s">
        <v>13999</v>
      </c>
      <c r="M5885" s="20" t="s">
        <v>13999</v>
      </c>
      <c r="N5885" s="20" t="s">
        <v>13999</v>
      </c>
      <c r="O5885" s="20"/>
      <c r="P5885" s="20"/>
      <c r="Q5885" s="20" t="s">
        <v>13999</v>
      </c>
      <c r="R5885" s="16"/>
      <c r="S5885" s="16"/>
      <c r="T5885" s="16"/>
      <c r="U5885" s="39">
        <f t="shared" si="275"/>
        <v>152.15022592656004</v>
      </c>
    </row>
    <row r="5886" spans="1:21" ht="23.25" customHeight="1">
      <c r="A5886" s="15"/>
      <c r="B5886" s="16" t="s">
        <v>471</v>
      </c>
      <c r="C5886" s="16" t="s">
        <v>24961</v>
      </c>
      <c r="D5886" s="16" t="s">
        <v>25056</v>
      </c>
      <c r="E5886" s="16" t="s">
        <v>25075</v>
      </c>
      <c r="F5886" s="17"/>
      <c r="G5886" s="18">
        <v>3985</v>
      </c>
      <c r="H5886" s="19">
        <f t="shared" si="273"/>
        <v>122.88037608000003</v>
      </c>
      <c r="I5886" s="16"/>
      <c r="J5886" s="16">
        <f t="shared" si="274"/>
        <v>0</v>
      </c>
      <c r="K5886" s="20" t="s">
        <v>13999</v>
      </c>
      <c r="L5886" s="20" t="s">
        <v>13999</v>
      </c>
      <c r="M5886" s="20" t="s">
        <v>13999</v>
      </c>
      <c r="N5886" s="20" t="s">
        <v>13999</v>
      </c>
      <c r="O5886" s="20" t="s">
        <v>13999</v>
      </c>
      <c r="P5886" s="20" t="s">
        <v>13999</v>
      </c>
      <c r="Q5886" s="20" t="s">
        <v>13999</v>
      </c>
      <c r="R5886" s="16"/>
      <c r="S5886" s="16"/>
      <c r="T5886" s="16"/>
      <c r="U5886" s="39">
        <f t="shared" si="275"/>
        <v>151.39721744880003</v>
      </c>
    </row>
    <row r="5887" spans="1:21" ht="23.25" customHeight="1">
      <c r="A5887" s="15"/>
      <c r="B5887" s="16" t="s">
        <v>25076</v>
      </c>
      <c r="C5887" s="16" t="s">
        <v>24961</v>
      </c>
      <c r="D5887" s="16" t="s">
        <v>25056</v>
      </c>
      <c r="E5887" s="16" t="s">
        <v>25077</v>
      </c>
      <c r="F5887" s="17"/>
      <c r="G5887" s="18">
        <v>4035</v>
      </c>
      <c r="H5887" s="19">
        <f t="shared" si="273"/>
        <v>124.42216248000001</v>
      </c>
      <c r="I5887" s="16"/>
      <c r="J5887" s="16">
        <f t="shared" si="274"/>
        <v>0</v>
      </c>
      <c r="K5887" s="20" t="s">
        <v>13999</v>
      </c>
      <c r="L5887" s="20" t="s">
        <v>13999</v>
      </c>
      <c r="M5887" s="20" t="s">
        <v>13999</v>
      </c>
      <c r="N5887" s="20" t="s">
        <v>13999</v>
      </c>
      <c r="O5887" s="20"/>
      <c r="P5887" s="20" t="s">
        <v>13999</v>
      </c>
      <c r="Q5887" s="20" t="s">
        <v>13999</v>
      </c>
      <c r="R5887" s="16"/>
      <c r="S5887" s="16"/>
      <c r="T5887" s="16"/>
      <c r="U5887" s="39">
        <f t="shared" si="275"/>
        <v>153.10860035280004</v>
      </c>
    </row>
    <row r="5888" spans="1:21" ht="23.25" customHeight="1">
      <c r="A5888" s="15"/>
      <c r="B5888" s="16" t="s">
        <v>472</v>
      </c>
      <c r="C5888" s="16" t="s">
        <v>24961</v>
      </c>
      <c r="D5888" s="16" t="s">
        <v>25056</v>
      </c>
      <c r="E5888" s="16" t="s">
        <v>25078</v>
      </c>
      <c r="F5888" s="17"/>
      <c r="G5888" s="18">
        <v>4494</v>
      </c>
      <c r="H5888" s="19">
        <f t="shared" si="273"/>
        <v>138.57576163200002</v>
      </c>
      <c r="I5888" s="16"/>
      <c r="J5888" s="16">
        <f t="shared" si="274"/>
        <v>0</v>
      </c>
      <c r="K5888" s="20" t="s">
        <v>13999</v>
      </c>
      <c r="L5888" s="20" t="s">
        <v>13999</v>
      </c>
      <c r="M5888" s="20" t="s">
        <v>13999</v>
      </c>
      <c r="N5888" s="20"/>
      <c r="O5888" s="20" t="s">
        <v>13999</v>
      </c>
      <c r="P5888" s="20" t="s">
        <v>13999</v>
      </c>
      <c r="Q5888" s="20" t="s">
        <v>13999</v>
      </c>
      <c r="R5888" s="16"/>
      <c r="S5888" s="16"/>
      <c r="T5888" s="16"/>
      <c r="U5888" s="39">
        <f t="shared" si="275"/>
        <v>168.81909541152004</v>
      </c>
    </row>
    <row r="5889" spans="1:21" ht="23.25" customHeight="1">
      <c r="A5889" s="15"/>
      <c r="B5889" s="21" t="s">
        <v>473</v>
      </c>
      <c r="C5889" s="16" t="s">
        <v>24961</v>
      </c>
      <c r="D5889" s="16" t="s">
        <v>25056</v>
      </c>
      <c r="E5889" s="16" t="s">
        <v>25079</v>
      </c>
      <c r="F5889" s="17"/>
      <c r="G5889" s="18">
        <v>4472</v>
      </c>
      <c r="H5889" s="19">
        <f t="shared" si="273"/>
        <v>137.89737561600001</v>
      </c>
      <c r="I5889" s="16"/>
      <c r="J5889" s="16">
        <f t="shared" si="274"/>
        <v>0</v>
      </c>
      <c r="K5889" s="20" t="s">
        <v>13999</v>
      </c>
      <c r="L5889" s="20" t="s">
        <v>13999</v>
      </c>
      <c r="M5889" s="20" t="s">
        <v>13999</v>
      </c>
      <c r="N5889" s="20" t="s">
        <v>13999</v>
      </c>
      <c r="O5889" s="20" t="s">
        <v>13999</v>
      </c>
      <c r="P5889" s="20" t="s">
        <v>13999</v>
      </c>
      <c r="Q5889" s="20" t="s">
        <v>13999</v>
      </c>
      <c r="R5889" s="16"/>
      <c r="S5889" s="16" t="s">
        <v>14156</v>
      </c>
      <c r="T5889" s="16"/>
      <c r="U5889" s="39">
        <f t="shared" si="275"/>
        <v>168.06608693376003</v>
      </c>
    </row>
    <row r="5890" spans="1:21" ht="23.25" customHeight="1">
      <c r="A5890" s="15"/>
      <c r="B5890" s="16" t="s">
        <v>474</v>
      </c>
      <c r="C5890" s="16" t="s">
        <v>24961</v>
      </c>
      <c r="D5890" s="16" t="s">
        <v>25056</v>
      </c>
      <c r="E5890" s="16" t="s">
        <v>25080</v>
      </c>
      <c r="F5890" s="17"/>
      <c r="G5890" s="18">
        <v>4556</v>
      </c>
      <c r="H5890" s="19">
        <f t="shared" si="273"/>
        <v>140.48757676800003</v>
      </c>
      <c r="I5890" s="16"/>
      <c r="J5890" s="16">
        <f t="shared" si="274"/>
        <v>0</v>
      </c>
      <c r="K5890" s="20" t="s">
        <v>13999</v>
      </c>
      <c r="L5890" s="20" t="s">
        <v>13999</v>
      </c>
      <c r="M5890" s="20" t="s">
        <v>13999</v>
      </c>
      <c r="N5890" s="20" t="s">
        <v>13999</v>
      </c>
      <c r="O5890" s="20" t="s">
        <v>13999</v>
      </c>
      <c r="P5890" s="20" t="s">
        <v>13999</v>
      </c>
      <c r="Q5890" s="20"/>
      <c r="R5890" s="16"/>
      <c r="S5890" s="16"/>
      <c r="T5890" s="16"/>
      <c r="U5890" s="39">
        <f t="shared" si="275"/>
        <v>170.94121021248003</v>
      </c>
    </row>
    <row r="5891" spans="1:21" ht="23.25" customHeight="1">
      <c r="A5891" s="15"/>
      <c r="B5891" s="16" t="s">
        <v>488</v>
      </c>
      <c r="C5891" s="16" t="s">
        <v>24961</v>
      </c>
      <c r="D5891" s="16" t="s">
        <v>25056</v>
      </c>
      <c r="E5891" s="16" t="s">
        <v>25065</v>
      </c>
      <c r="F5891" s="17"/>
      <c r="G5891" s="18">
        <v>7323</v>
      </c>
      <c r="H5891" s="19">
        <f t="shared" si="273"/>
        <v>225.81003614400007</v>
      </c>
      <c r="I5891" s="16"/>
      <c r="J5891" s="16">
        <f t="shared" si="274"/>
        <v>0</v>
      </c>
      <c r="K5891" s="20" t="s">
        <v>14000</v>
      </c>
      <c r="L5891" s="20" t="s">
        <v>13999</v>
      </c>
      <c r="M5891" s="20" t="s">
        <v>13999</v>
      </c>
      <c r="N5891" s="20" t="s">
        <v>13999</v>
      </c>
      <c r="O5891" s="20" t="s">
        <v>13999</v>
      </c>
      <c r="P5891" s="20" t="s">
        <v>13999</v>
      </c>
      <c r="Q5891" s="20" t="s">
        <v>13999</v>
      </c>
      <c r="R5891" s="16"/>
      <c r="S5891" s="16"/>
      <c r="T5891" s="16"/>
      <c r="U5891" s="39">
        <f t="shared" si="275"/>
        <v>265.64914011984013</v>
      </c>
    </row>
    <row r="5892" spans="1:21" ht="23.25" customHeight="1">
      <c r="A5892" s="15"/>
      <c r="B5892" s="21" t="s">
        <v>25081</v>
      </c>
      <c r="C5892" s="16" t="s">
        <v>24961</v>
      </c>
      <c r="D5892" s="16" t="s">
        <v>25082</v>
      </c>
      <c r="E5892" s="16" t="s">
        <v>25083</v>
      </c>
      <c r="F5892" s="17"/>
      <c r="G5892" s="22">
        <v>227</v>
      </c>
      <c r="H5892" s="19">
        <f t="shared" si="273"/>
        <v>6.9997102560000011</v>
      </c>
      <c r="I5892" s="16"/>
      <c r="J5892" s="16">
        <f t="shared" si="274"/>
        <v>0</v>
      </c>
      <c r="K5892" s="20" t="s">
        <v>14000</v>
      </c>
      <c r="L5892" s="20"/>
      <c r="M5892" s="20" t="s">
        <v>13999</v>
      </c>
      <c r="N5892" s="20" t="s">
        <v>13999</v>
      </c>
      <c r="O5892" s="20" t="s">
        <v>13999</v>
      </c>
      <c r="P5892" s="20" t="s">
        <v>13999</v>
      </c>
      <c r="Q5892" s="20" t="s">
        <v>13999</v>
      </c>
      <c r="R5892" s="16"/>
      <c r="S5892" s="16" t="s">
        <v>17748</v>
      </c>
      <c r="T5892" s="16"/>
      <c r="U5892" s="39">
        <f t="shared" si="275"/>
        <v>8.3996523072000002</v>
      </c>
    </row>
    <row r="5893" spans="1:21" ht="23.25" customHeight="1">
      <c r="A5893" s="15"/>
      <c r="B5893" s="16" t="s">
        <v>25084</v>
      </c>
      <c r="C5893" s="16" t="s">
        <v>24961</v>
      </c>
      <c r="D5893" s="16" t="s">
        <v>25082</v>
      </c>
      <c r="E5893" s="16" t="s">
        <v>25085</v>
      </c>
      <c r="F5893" s="17"/>
      <c r="G5893" s="22">
        <v>328</v>
      </c>
      <c r="H5893" s="19">
        <f t="shared" si="273"/>
        <v>10.114118784</v>
      </c>
      <c r="I5893" s="16"/>
      <c r="J5893" s="16">
        <f t="shared" si="274"/>
        <v>0</v>
      </c>
      <c r="K5893" s="20" t="s">
        <v>14000</v>
      </c>
      <c r="L5893" s="20" t="s">
        <v>13999</v>
      </c>
      <c r="M5893" s="20" t="s">
        <v>13999</v>
      </c>
      <c r="N5893" s="20" t="s">
        <v>13999</v>
      </c>
      <c r="O5893" s="20" t="s">
        <v>13999</v>
      </c>
      <c r="P5893" s="20" t="s">
        <v>13999</v>
      </c>
      <c r="Q5893" s="20" t="s">
        <v>13999</v>
      </c>
      <c r="R5893" s="16"/>
      <c r="S5893" s="16"/>
      <c r="T5893" s="16"/>
      <c r="U5893" s="39">
        <f t="shared" si="275"/>
        <v>12.1369425408</v>
      </c>
    </row>
    <row r="5894" spans="1:21" ht="23.25" customHeight="1">
      <c r="A5894" s="15"/>
      <c r="B5894" s="16" t="s">
        <v>25086</v>
      </c>
      <c r="C5894" s="16" t="s">
        <v>24961</v>
      </c>
      <c r="D5894" s="16" t="s">
        <v>25082</v>
      </c>
      <c r="E5894" s="16" t="s">
        <v>25087</v>
      </c>
      <c r="F5894" s="17"/>
      <c r="G5894" s="22">
        <v>372</v>
      </c>
      <c r="H5894" s="19">
        <f t="shared" si="273"/>
        <v>11.470890815999999</v>
      </c>
      <c r="I5894" s="16"/>
      <c r="J5894" s="16">
        <f t="shared" si="274"/>
        <v>0</v>
      </c>
      <c r="K5894" s="20" t="s">
        <v>13999</v>
      </c>
      <c r="L5894" s="20" t="s">
        <v>13999</v>
      </c>
      <c r="M5894" s="20" t="s">
        <v>13999</v>
      </c>
      <c r="N5894" s="20" t="s">
        <v>13999</v>
      </c>
      <c r="O5894" s="20" t="s">
        <v>13999</v>
      </c>
      <c r="P5894" s="20" t="s">
        <v>13999</v>
      </c>
      <c r="Q5894" s="20" t="s">
        <v>13999</v>
      </c>
      <c r="R5894" s="16"/>
      <c r="S5894" s="16"/>
      <c r="T5894" s="16"/>
      <c r="U5894" s="39">
        <f t="shared" si="275"/>
        <v>13.765068979199999</v>
      </c>
    </row>
    <row r="5895" spans="1:21" ht="23.25" customHeight="1">
      <c r="A5895" s="15"/>
      <c r="B5895" s="16" t="s">
        <v>419</v>
      </c>
      <c r="C5895" s="16" t="s">
        <v>24961</v>
      </c>
      <c r="D5895" s="16" t="s">
        <v>25082</v>
      </c>
      <c r="E5895" s="16" t="s">
        <v>25088</v>
      </c>
      <c r="F5895" s="17"/>
      <c r="G5895" s="22">
        <v>227</v>
      </c>
      <c r="H5895" s="19">
        <f t="shared" si="273"/>
        <v>6.9997102560000011</v>
      </c>
      <c r="I5895" s="16"/>
      <c r="J5895" s="16">
        <f t="shared" si="274"/>
        <v>0</v>
      </c>
      <c r="K5895" s="20" t="s">
        <v>13999</v>
      </c>
      <c r="L5895" s="20" t="s">
        <v>13999</v>
      </c>
      <c r="M5895" s="20" t="s">
        <v>13999</v>
      </c>
      <c r="N5895" s="20" t="s">
        <v>13999</v>
      </c>
      <c r="O5895" s="20" t="s">
        <v>13999</v>
      </c>
      <c r="P5895" s="20" t="s">
        <v>14000</v>
      </c>
      <c r="Q5895" s="20" t="s">
        <v>14000</v>
      </c>
      <c r="R5895" s="16"/>
      <c r="S5895" s="16"/>
      <c r="T5895" s="16"/>
      <c r="U5895" s="39">
        <f t="shared" si="275"/>
        <v>8.3996523072000002</v>
      </c>
    </row>
    <row r="5896" spans="1:21" ht="23.25" customHeight="1">
      <c r="A5896" s="15"/>
      <c r="B5896" s="16" t="s">
        <v>420</v>
      </c>
      <c r="C5896" s="16" t="s">
        <v>24961</v>
      </c>
      <c r="D5896" s="16" t="s">
        <v>25082</v>
      </c>
      <c r="E5896" s="16" t="s">
        <v>25089</v>
      </c>
      <c r="F5896" s="17"/>
      <c r="G5896" s="22">
        <v>328</v>
      </c>
      <c r="H5896" s="19">
        <f t="shared" si="273"/>
        <v>10.114118784</v>
      </c>
      <c r="I5896" s="16"/>
      <c r="J5896" s="16">
        <f t="shared" si="274"/>
        <v>0</v>
      </c>
      <c r="K5896" s="20"/>
      <c r="L5896" s="20" t="s">
        <v>13999</v>
      </c>
      <c r="M5896" s="20" t="s">
        <v>13999</v>
      </c>
      <c r="N5896" s="20" t="s">
        <v>13999</v>
      </c>
      <c r="O5896" s="20" t="s">
        <v>13999</v>
      </c>
      <c r="P5896" s="20" t="s">
        <v>13999</v>
      </c>
      <c r="Q5896" s="20" t="s">
        <v>13999</v>
      </c>
      <c r="R5896" s="16"/>
      <c r="S5896" s="16"/>
      <c r="T5896" s="16"/>
      <c r="U5896" s="39">
        <f t="shared" si="275"/>
        <v>12.1369425408</v>
      </c>
    </row>
    <row r="5897" spans="1:21" ht="23.25" customHeight="1">
      <c r="A5897" s="15"/>
      <c r="B5897" s="16" t="s">
        <v>25090</v>
      </c>
      <c r="C5897" s="16" t="s">
        <v>24961</v>
      </c>
      <c r="D5897" s="16" t="s">
        <v>25082</v>
      </c>
      <c r="E5897" s="16" t="s">
        <v>25091</v>
      </c>
      <c r="F5897" s="17"/>
      <c r="G5897" s="22">
        <v>372</v>
      </c>
      <c r="H5897" s="19">
        <f t="shared" si="273"/>
        <v>11.470890815999999</v>
      </c>
      <c r="I5897" s="16"/>
      <c r="J5897" s="16">
        <f t="shared" si="274"/>
        <v>0</v>
      </c>
      <c r="K5897" s="20" t="s">
        <v>13999</v>
      </c>
      <c r="L5897" s="20" t="s">
        <v>13999</v>
      </c>
      <c r="M5897" s="20" t="s">
        <v>13999</v>
      </c>
      <c r="N5897" s="20" t="s">
        <v>13999</v>
      </c>
      <c r="O5897" s="20" t="s">
        <v>13999</v>
      </c>
      <c r="P5897" s="20" t="s">
        <v>13999</v>
      </c>
      <c r="Q5897" s="20" t="s">
        <v>13999</v>
      </c>
      <c r="R5897" s="16"/>
      <c r="S5897" s="16"/>
      <c r="T5897" s="16"/>
      <c r="U5897" s="39">
        <f t="shared" si="275"/>
        <v>13.765068979199999</v>
      </c>
    </row>
    <row r="5898" spans="1:21" ht="23.25" customHeight="1">
      <c r="A5898" s="15"/>
      <c r="B5898" s="21" t="s">
        <v>25092</v>
      </c>
      <c r="C5898" s="16" t="s">
        <v>24961</v>
      </c>
      <c r="D5898" s="16" t="s">
        <v>25082</v>
      </c>
      <c r="E5898" s="16" t="s">
        <v>25093</v>
      </c>
      <c r="F5898" s="17"/>
      <c r="G5898" s="22">
        <v>172</v>
      </c>
      <c r="H5898" s="19">
        <f t="shared" si="273"/>
        <v>5.3037452160000003</v>
      </c>
      <c r="I5898" s="16"/>
      <c r="J5898" s="16">
        <f t="shared" si="274"/>
        <v>0</v>
      </c>
      <c r="K5898" s="20" t="s">
        <v>13999</v>
      </c>
      <c r="L5898" s="20"/>
      <c r="M5898" s="20" t="s">
        <v>13999</v>
      </c>
      <c r="N5898" s="20"/>
      <c r="O5898" s="20" t="s">
        <v>13999</v>
      </c>
      <c r="P5898" s="20" t="s">
        <v>14000</v>
      </c>
      <c r="Q5898" s="20" t="s">
        <v>13999</v>
      </c>
      <c r="R5898" s="16"/>
      <c r="S5898" s="16" t="s">
        <v>17748</v>
      </c>
      <c r="T5898" s="16"/>
      <c r="U5898" s="39">
        <f t="shared" si="275"/>
        <v>6.3644942591999998</v>
      </c>
    </row>
    <row r="5899" spans="1:21" ht="23.25" customHeight="1">
      <c r="A5899" s="15"/>
      <c r="B5899" s="21" t="s">
        <v>25094</v>
      </c>
      <c r="C5899" s="16" t="s">
        <v>24961</v>
      </c>
      <c r="D5899" s="16" t="s">
        <v>25082</v>
      </c>
      <c r="E5899" s="16" t="s">
        <v>25095</v>
      </c>
      <c r="F5899" s="17"/>
      <c r="G5899" s="22">
        <v>216</v>
      </c>
      <c r="H5899" s="19">
        <f t="shared" si="273"/>
        <v>6.6605172480000023</v>
      </c>
      <c r="I5899" s="16"/>
      <c r="J5899" s="16">
        <f t="shared" si="274"/>
        <v>0</v>
      </c>
      <c r="K5899" s="20" t="s">
        <v>13999</v>
      </c>
      <c r="L5899" s="20"/>
      <c r="M5899" s="20" t="s">
        <v>13999</v>
      </c>
      <c r="N5899" s="20" t="s">
        <v>13999</v>
      </c>
      <c r="O5899" s="20" t="s">
        <v>13999</v>
      </c>
      <c r="P5899" s="20" t="s">
        <v>14000</v>
      </c>
      <c r="Q5899" s="20" t="s">
        <v>13999</v>
      </c>
      <c r="R5899" s="16"/>
      <c r="S5899" s="16" t="s">
        <v>17748</v>
      </c>
      <c r="T5899" s="16"/>
      <c r="U5899" s="39">
        <f t="shared" si="275"/>
        <v>7.9926206976000023</v>
      </c>
    </row>
    <row r="5900" spans="1:21" ht="23.25" customHeight="1">
      <c r="A5900" s="15"/>
      <c r="B5900" s="16" t="s">
        <v>25096</v>
      </c>
      <c r="C5900" s="16" t="s">
        <v>24961</v>
      </c>
      <c r="D5900" s="16" t="s">
        <v>25082</v>
      </c>
      <c r="E5900" s="16" t="s">
        <v>25097</v>
      </c>
      <c r="F5900" s="17"/>
      <c r="G5900" s="22">
        <v>251</v>
      </c>
      <c r="H5900" s="19">
        <f t="shared" si="273"/>
        <v>7.7397677280000012</v>
      </c>
      <c r="I5900" s="16"/>
      <c r="J5900" s="16">
        <f t="shared" si="274"/>
        <v>0</v>
      </c>
      <c r="K5900" s="20" t="s">
        <v>13999</v>
      </c>
      <c r="L5900" s="20" t="s">
        <v>13999</v>
      </c>
      <c r="M5900" s="20" t="s">
        <v>13999</v>
      </c>
      <c r="N5900" s="20" t="s">
        <v>13999</v>
      </c>
      <c r="O5900" s="20" t="s">
        <v>13999</v>
      </c>
      <c r="P5900" s="20" t="s">
        <v>14000</v>
      </c>
      <c r="Q5900" s="20" t="s">
        <v>13999</v>
      </c>
      <c r="R5900" s="16"/>
      <c r="S5900" s="16"/>
      <c r="T5900" s="16"/>
      <c r="U5900" s="39">
        <f t="shared" si="275"/>
        <v>9.2877212736000008</v>
      </c>
    </row>
    <row r="5901" spans="1:21" ht="23.25" customHeight="1">
      <c r="A5901" s="15"/>
      <c r="B5901" s="21" t="s">
        <v>25098</v>
      </c>
      <c r="C5901" s="16" t="s">
        <v>24961</v>
      </c>
      <c r="D5901" s="16" t="s">
        <v>25082</v>
      </c>
      <c r="E5901" s="16" t="s">
        <v>25099</v>
      </c>
      <c r="F5901" s="17"/>
      <c r="G5901" s="22">
        <v>328</v>
      </c>
      <c r="H5901" s="19">
        <f t="shared" si="273"/>
        <v>10.114118784</v>
      </c>
      <c r="I5901" s="16"/>
      <c r="J5901" s="16">
        <f t="shared" si="274"/>
        <v>0</v>
      </c>
      <c r="K5901" s="20" t="s">
        <v>13999</v>
      </c>
      <c r="L5901" s="20" t="s">
        <v>13999</v>
      </c>
      <c r="M5901" s="20" t="s">
        <v>13999</v>
      </c>
      <c r="N5901" s="20" t="s">
        <v>13999</v>
      </c>
      <c r="O5901" s="20" t="s">
        <v>13999</v>
      </c>
      <c r="P5901" s="20" t="s">
        <v>14000</v>
      </c>
      <c r="Q5901" s="20" t="s">
        <v>13999</v>
      </c>
      <c r="R5901" s="16"/>
      <c r="S5901" s="16" t="s">
        <v>17748</v>
      </c>
      <c r="T5901" s="16"/>
      <c r="U5901" s="39">
        <f t="shared" si="275"/>
        <v>12.1369425408</v>
      </c>
    </row>
    <row r="5902" spans="1:21" ht="23.25" customHeight="1">
      <c r="A5902" s="15"/>
      <c r="B5902" s="16" t="s">
        <v>25100</v>
      </c>
      <c r="C5902" s="16" t="s">
        <v>24961</v>
      </c>
      <c r="D5902" s="16" t="s">
        <v>25082</v>
      </c>
      <c r="E5902" s="16" t="s">
        <v>25101</v>
      </c>
      <c r="F5902" s="17"/>
      <c r="G5902" s="22">
        <v>372</v>
      </c>
      <c r="H5902" s="19">
        <f t="shared" si="273"/>
        <v>11.470890815999999</v>
      </c>
      <c r="I5902" s="16"/>
      <c r="J5902" s="16">
        <f t="shared" si="274"/>
        <v>0</v>
      </c>
      <c r="K5902" s="20" t="s">
        <v>14000</v>
      </c>
      <c r="L5902" s="20"/>
      <c r="M5902" s="20" t="s">
        <v>13999</v>
      </c>
      <c r="N5902" s="20" t="s">
        <v>13999</v>
      </c>
      <c r="O5902" s="20" t="s">
        <v>13999</v>
      </c>
      <c r="P5902" s="20" t="s">
        <v>14000</v>
      </c>
      <c r="Q5902" s="20" t="s">
        <v>13999</v>
      </c>
      <c r="R5902" s="16"/>
      <c r="S5902" s="16"/>
      <c r="T5902" s="16"/>
      <c r="U5902" s="39">
        <f t="shared" si="275"/>
        <v>13.765068979199999</v>
      </c>
    </row>
    <row r="5903" spans="1:21" ht="23.25" customHeight="1">
      <c r="A5903" s="15"/>
      <c r="B5903" s="16" t="s">
        <v>421</v>
      </c>
      <c r="C5903" s="16" t="s">
        <v>24961</v>
      </c>
      <c r="D5903" s="16" t="s">
        <v>25082</v>
      </c>
      <c r="E5903" s="16" t="s">
        <v>25102</v>
      </c>
      <c r="F5903" s="17"/>
      <c r="G5903" s="22">
        <v>172</v>
      </c>
      <c r="H5903" s="19">
        <f t="shared" si="273"/>
        <v>5.3037452160000003</v>
      </c>
      <c r="I5903" s="16"/>
      <c r="J5903" s="16">
        <f t="shared" si="274"/>
        <v>0</v>
      </c>
      <c r="K5903" s="20" t="s">
        <v>13999</v>
      </c>
      <c r="L5903" s="20"/>
      <c r="M5903" s="20" t="s">
        <v>13999</v>
      </c>
      <c r="N5903" s="20"/>
      <c r="O5903" s="20" t="s">
        <v>13999</v>
      </c>
      <c r="P5903" s="20" t="s">
        <v>14000</v>
      </c>
      <c r="Q5903" s="20" t="s">
        <v>13999</v>
      </c>
      <c r="R5903" s="16"/>
      <c r="S5903" s="16"/>
      <c r="T5903" s="16"/>
      <c r="U5903" s="39">
        <f t="shared" si="275"/>
        <v>6.3644942591999998</v>
      </c>
    </row>
    <row r="5904" spans="1:21" ht="23.25" customHeight="1">
      <c r="A5904" s="15"/>
      <c r="B5904" s="16" t="s">
        <v>25103</v>
      </c>
      <c r="C5904" s="16" t="s">
        <v>24961</v>
      </c>
      <c r="D5904" s="16" t="s">
        <v>25082</v>
      </c>
      <c r="E5904" s="16" t="s">
        <v>25104</v>
      </c>
      <c r="F5904" s="17"/>
      <c r="G5904" s="22">
        <v>216</v>
      </c>
      <c r="H5904" s="19">
        <f t="shared" si="273"/>
        <v>6.6605172480000023</v>
      </c>
      <c r="I5904" s="16"/>
      <c r="J5904" s="16">
        <f t="shared" si="274"/>
        <v>0</v>
      </c>
      <c r="K5904" s="20" t="s">
        <v>13999</v>
      </c>
      <c r="L5904" s="20" t="s">
        <v>13999</v>
      </c>
      <c r="M5904" s="20" t="s">
        <v>13999</v>
      </c>
      <c r="N5904" s="20"/>
      <c r="O5904" s="20" t="s">
        <v>13999</v>
      </c>
      <c r="P5904" s="20" t="s">
        <v>14000</v>
      </c>
      <c r="Q5904" s="20" t="s">
        <v>14000</v>
      </c>
      <c r="R5904" s="16"/>
      <c r="S5904" s="16"/>
      <c r="T5904" s="16"/>
      <c r="U5904" s="39">
        <f t="shared" si="275"/>
        <v>7.9926206976000023</v>
      </c>
    </row>
    <row r="5905" spans="1:21" ht="23.25" customHeight="1">
      <c r="A5905" s="15"/>
      <c r="B5905" s="16" t="s">
        <v>422</v>
      </c>
      <c r="C5905" s="16" t="s">
        <v>24961</v>
      </c>
      <c r="D5905" s="16" t="s">
        <v>25082</v>
      </c>
      <c r="E5905" s="16" t="s">
        <v>25105</v>
      </c>
      <c r="F5905" s="17"/>
      <c r="G5905" s="22">
        <v>251</v>
      </c>
      <c r="H5905" s="19">
        <f t="shared" si="273"/>
        <v>7.7397677280000012</v>
      </c>
      <c r="I5905" s="16"/>
      <c r="J5905" s="16">
        <f t="shared" si="274"/>
        <v>0</v>
      </c>
      <c r="K5905" s="20" t="s">
        <v>13999</v>
      </c>
      <c r="L5905" s="20" t="s">
        <v>13999</v>
      </c>
      <c r="M5905" s="20" t="s">
        <v>13999</v>
      </c>
      <c r="N5905" s="20" t="s">
        <v>13999</v>
      </c>
      <c r="O5905" s="20" t="s">
        <v>13999</v>
      </c>
      <c r="P5905" s="20" t="s">
        <v>13999</v>
      </c>
      <c r="Q5905" s="20" t="s">
        <v>13999</v>
      </c>
      <c r="R5905" s="16"/>
      <c r="S5905" s="16"/>
      <c r="T5905" s="16"/>
      <c r="U5905" s="39">
        <f t="shared" si="275"/>
        <v>9.2877212736000008</v>
      </c>
    </row>
    <row r="5906" spans="1:21" ht="23.25" customHeight="1">
      <c r="A5906" s="15"/>
      <c r="B5906" s="16" t="s">
        <v>25106</v>
      </c>
      <c r="C5906" s="16" t="s">
        <v>24961</v>
      </c>
      <c r="D5906" s="16" t="s">
        <v>25082</v>
      </c>
      <c r="E5906" s="16" t="s">
        <v>25107</v>
      </c>
      <c r="F5906" s="17"/>
      <c r="G5906" s="22">
        <v>328</v>
      </c>
      <c r="H5906" s="19">
        <f t="shared" si="273"/>
        <v>10.114118784</v>
      </c>
      <c r="I5906" s="16"/>
      <c r="J5906" s="16">
        <f t="shared" si="274"/>
        <v>0</v>
      </c>
      <c r="K5906" s="20" t="s">
        <v>13999</v>
      </c>
      <c r="L5906" s="20"/>
      <c r="M5906" s="20" t="s">
        <v>13999</v>
      </c>
      <c r="N5906" s="20" t="s">
        <v>13999</v>
      </c>
      <c r="O5906" s="20" t="s">
        <v>13999</v>
      </c>
      <c r="P5906" s="20" t="s">
        <v>14000</v>
      </c>
      <c r="Q5906" s="20" t="s">
        <v>13999</v>
      </c>
      <c r="R5906" s="16"/>
      <c r="S5906" s="16"/>
      <c r="T5906" s="16"/>
      <c r="U5906" s="39">
        <f t="shared" si="275"/>
        <v>12.1369425408</v>
      </c>
    </row>
    <row r="5907" spans="1:21" ht="23.25" customHeight="1">
      <c r="A5907" s="15"/>
      <c r="B5907" s="16" t="s">
        <v>25108</v>
      </c>
      <c r="C5907" s="16" t="s">
        <v>24961</v>
      </c>
      <c r="D5907" s="16" t="s">
        <v>25082</v>
      </c>
      <c r="E5907" s="16" t="s">
        <v>25109</v>
      </c>
      <c r="F5907" s="17"/>
      <c r="G5907" s="22">
        <v>372</v>
      </c>
      <c r="H5907" s="19">
        <f t="shared" si="273"/>
        <v>11.470890815999999</v>
      </c>
      <c r="I5907" s="16"/>
      <c r="J5907" s="16">
        <f t="shared" si="274"/>
        <v>0</v>
      </c>
      <c r="K5907" s="20" t="s">
        <v>14000</v>
      </c>
      <c r="L5907" s="20"/>
      <c r="M5907" s="20" t="s">
        <v>13999</v>
      </c>
      <c r="N5907" s="20" t="s">
        <v>13999</v>
      </c>
      <c r="O5907" s="20" t="s">
        <v>13999</v>
      </c>
      <c r="P5907" s="20" t="s">
        <v>14000</v>
      </c>
      <c r="Q5907" s="20" t="s">
        <v>13999</v>
      </c>
      <c r="R5907" s="16"/>
      <c r="S5907" s="16"/>
      <c r="T5907" s="16"/>
      <c r="U5907" s="39">
        <f t="shared" si="275"/>
        <v>13.765068979199999</v>
      </c>
    </row>
    <row r="5908" spans="1:21" ht="23.25" customHeight="1">
      <c r="A5908" s="15"/>
      <c r="B5908" s="21" t="s">
        <v>25110</v>
      </c>
      <c r="C5908" s="16" t="s">
        <v>24961</v>
      </c>
      <c r="D5908" s="16" t="s">
        <v>25082</v>
      </c>
      <c r="E5908" s="16" t="s">
        <v>25111</v>
      </c>
      <c r="F5908" s="17"/>
      <c r="G5908" s="22">
        <v>139</v>
      </c>
      <c r="H5908" s="19">
        <f t="shared" si="273"/>
        <v>4.2861661920000005</v>
      </c>
      <c r="I5908" s="16"/>
      <c r="J5908" s="16">
        <f t="shared" si="274"/>
        <v>0</v>
      </c>
      <c r="K5908" s="20" t="s">
        <v>14000</v>
      </c>
      <c r="L5908" s="20"/>
      <c r="M5908" s="20" t="s">
        <v>13999</v>
      </c>
      <c r="N5908" s="20" t="s">
        <v>13999</v>
      </c>
      <c r="O5908" s="20" t="s">
        <v>13999</v>
      </c>
      <c r="P5908" s="20" t="s">
        <v>14000</v>
      </c>
      <c r="Q5908" s="20" t="s">
        <v>13999</v>
      </c>
      <c r="R5908" s="16"/>
      <c r="S5908" s="16" t="s">
        <v>17748</v>
      </c>
      <c r="T5908" s="16"/>
      <c r="U5908" s="39">
        <f t="shared" si="275"/>
        <v>5.1433994304000006</v>
      </c>
    </row>
    <row r="5909" spans="1:21" ht="23.25" customHeight="1">
      <c r="A5909" s="15"/>
      <c r="B5909" s="21" t="s">
        <v>25112</v>
      </c>
      <c r="C5909" s="16" t="s">
        <v>24961</v>
      </c>
      <c r="D5909" s="16" t="s">
        <v>25082</v>
      </c>
      <c r="E5909" s="16" t="s">
        <v>25113</v>
      </c>
      <c r="F5909" s="17"/>
      <c r="G5909" s="22">
        <v>181</v>
      </c>
      <c r="H5909" s="19">
        <f t="shared" ref="H5909:H5966" si="276">IF(R5909="Мax скидка 20%",G5909*0.8*1.05/100*H$15,IF(R5909="От 3-х шт. скидка 50%.",G5909*0.5*1.05/100*H$15,G5909*0.6*1.05/100*H$15))*1.03*1.2*1.1</f>
        <v>5.5812667680000008</v>
      </c>
      <c r="I5909" s="16"/>
      <c r="J5909" s="16">
        <f t="shared" si="274"/>
        <v>0</v>
      </c>
      <c r="K5909" s="20" t="s">
        <v>13999</v>
      </c>
      <c r="L5909" s="20" t="s">
        <v>13999</v>
      </c>
      <c r="M5909" s="20" t="s">
        <v>14000</v>
      </c>
      <c r="N5909" s="20"/>
      <c r="O5909" s="20" t="s">
        <v>13999</v>
      </c>
      <c r="P5909" s="20" t="s">
        <v>14000</v>
      </c>
      <c r="Q5909" s="20" t="s">
        <v>13999</v>
      </c>
      <c r="R5909" s="16"/>
      <c r="S5909" s="16" t="s">
        <v>17748</v>
      </c>
      <c r="T5909" s="16"/>
      <c r="U5909" s="39">
        <f t="shared" si="275"/>
        <v>6.6975201216000011</v>
      </c>
    </row>
    <row r="5910" spans="1:21" ht="23.25" customHeight="1">
      <c r="A5910" s="15"/>
      <c r="B5910" s="21" t="s">
        <v>25114</v>
      </c>
      <c r="C5910" s="16" t="s">
        <v>24961</v>
      </c>
      <c r="D5910" s="16" t="s">
        <v>25082</v>
      </c>
      <c r="E5910" s="16" t="s">
        <v>25115</v>
      </c>
      <c r="F5910" s="17"/>
      <c r="G5910" s="22">
        <v>203</v>
      </c>
      <c r="H5910" s="19">
        <f t="shared" si="276"/>
        <v>6.259652784</v>
      </c>
      <c r="I5910" s="16"/>
      <c r="J5910" s="16">
        <f t="shared" ref="J5910:J5966" si="277">H5910*I5910</f>
        <v>0</v>
      </c>
      <c r="K5910" s="20" t="s">
        <v>14000</v>
      </c>
      <c r="L5910" s="20" t="s">
        <v>13999</v>
      </c>
      <c r="M5910" s="20" t="s">
        <v>14000</v>
      </c>
      <c r="N5910" s="20" t="s">
        <v>13999</v>
      </c>
      <c r="O5910" s="20" t="s">
        <v>13999</v>
      </c>
      <c r="P5910" s="20" t="s">
        <v>14000</v>
      </c>
      <c r="Q5910" s="20" t="s">
        <v>13999</v>
      </c>
      <c r="R5910" s="16"/>
      <c r="S5910" s="16" t="s">
        <v>17748</v>
      </c>
      <c r="T5910" s="16"/>
      <c r="U5910" s="39">
        <f t="shared" ref="U5910:U5966" si="278">IF(H5910&gt;100,H5910*1.11+15,H5910*1.2)</f>
        <v>7.5115833407999997</v>
      </c>
    </row>
    <row r="5911" spans="1:21" ht="23.25" customHeight="1">
      <c r="A5911" s="15"/>
      <c r="B5911" s="21" t="s">
        <v>25116</v>
      </c>
      <c r="C5911" s="16" t="s">
        <v>24961</v>
      </c>
      <c r="D5911" s="16" t="s">
        <v>25082</v>
      </c>
      <c r="E5911" s="16" t="s">
        <v>25117</v>
      </c>
      <c r="F5911" s="17"/>
      <c r="G5911" s="22">
        <v>304</v>
      </c>
      <c r="H5911" s="19">
        <f t="shared" si="276"/>
        <v>9.374061312000002</v>
      </c>
      <c r="I5911" s="16"/>
      <c r="J5911" s="16">
        <f t="shared" si="277"/>
        <v>0</v>
      </c>
      <c r="K5911" s="20" t="s">
        <v>14000</v>
      </c>
      <c r="L5911" s="20"/>
      <c r="M5911" s="20" t="s">
        <v>13999</v>
      </c>
      <c r="N5911" s="20" t="s">
        <v>13999</v>
      </c>
      <c r="O5911" s="20" t="s">
        <v>13999</v>
      </c>
      <c r="P5911" s="20" t="s">
        <v>14000</v>
      </c>
      <c r="Q5911" s="20" t="s">
        <v>13999</v>
      </c>
      <c r="R5911" s="16"/>
      <c r="S5911" s="16" t="s">
        <v>17748</v>
      </c>
      <c r="T5911" s="16"/>
      <c r="U5911" s="39">
        <f t="shared" si="278"/>
        <v>11.248873574400003</v>
      </c>
    </row>
    <row r="5912" spans="1:21" ht="23.25" customHeight="1">
      <c r="A5912" s="15"/>
      <c r="B5912" s="16" t="s">
        <v>423</v>
      </c>
      <c r="C5912" s="16" t="s">
        <v>24961</v>
      </c>
      <c r="D5912" s="16" t="s">
        <v>25082</v>
      </c>
      <c r="E5912" s="16" t="s">
        <v>25118</v>
      </c>
      <c r="F5912" s="17"/>
      <c r="G5912" s="22">
        <v>139</v>
      </c>
      <c r="H5912" s="19">
        <f t="shared" si="276"/>
        <v>4.2861661920000005</v>
      </c>
      <c r="I5912" s="16"/>
      <c r="J5912" s="16">
        <f t="shared" si="277"/>
        <v>0</v>
      </c>
      <c r="K5912" s="20" t="s">
        <v>14000</v>
      </c>
      <c r="L5912" s="20"/>
      <c r="M5912" s="20" t="s">
        <v>13999</v>
      </c>
      <c r="N5912" s="20" t="s">
        <v>13999</v>
      </c>
      <c r="O5912" s="20" t="s">
        <v>13999</v>
      </c>
      <c r="P5912" s="20" t="s">
        <v>14000</v>
      </c>
      <c r="Q5912" s="20" t="s">
        <v>14000</v>
      </c>
      <c r="R5912" s="16"/>
      <c r="S5912" s="16"/>
      <c r="T5912" s="16"/>
      <c r="U5912" s="39">
        <f t="shared" si="278"/>
        <v>5.1433994304000006</v>
      </c>
    </row>
    <row r="5913" spans="1:21" ht="23.25" customHeight="1">
      <c r="A5913" s="15"/>
      <c r="B5913" s="16" t="s">
        <v>25119</v>
      </c>
      <c r="C5913" s="16" t="s">
        <v>24961</v>
      </c>
      <c r="D5913" s="16" t="s">
        <v>25082</v>
      </c>
      <c r="E5913" s="16" t="s">
        <v>25120</v>
      </c>
      <c r="F5913" s="17"/>
      <c r="G5913" s="22">
        <v>181</v>
      </c>
      <c r="H5913" s="19">
        <f t="shared" si="276"/>
        <v>5.5812667680000008</v>
      </c>
      <c r="I5913" s="16"/>
      <c r="J5913" s="16">
        <f t="shared" si="277"/>
        <v>0</v>
      </c>
      <c r="K5913" s="20" t="s">
        <v>14000</v>
      </c>
      <c r="L5913" s="20" t="s">
        <v>13999</v>
      </c>
      <c r="M5913" s="20" t="s">
        <v>14000</v>
      </c>
      <c r="N5913" s="20"/>
      <c r="O5913" s="20" t="s">
        <v>13999</v>
      </c>
      <c r="P5913" s="20" t="s">
        <v>14000</v>
      </c>
      <c r="Q5913" s="20" t="s">
        <v>13999</v>
      </c>
      <c r="R5913" s="16"/>
      <c r="S5913" s="16"/>
      <c r="T5913" s="16"/>
      <c r="U5913" s="39">
        <f t="shared" si="278"/>
        <v>6.6975201216000011</v>
      </c>
    </row>
    <row r="5914" spans="1:21" ht="23.25" customHeight="1">
      <c r="A5914" s="15"/>
      <c r="B5914" s="16" t="s">
        <v>424</v>
      </c>
      <c r="C5914" s="16" t="s">
        <v>24961</v>
      </c>
      <c r="D5914" s="16" t="s">
        <v>25082</v>
      </c>
      <c r="E5914" s="16" t="s">
        <v>25121</v>
      </c>
      <c r="F5914" s="17"/>
      <c r="G5914" s="22">
        <v>203</v>
      </c>
      <c r="H5914" s="19">
        <f t="shared" si="276"/>
        <v>6.259652784</v>
      </c>
      <c r="I5914" s="16"/>
      <c r="J5914" s="16">
        <f t="shared" si="277"/>
        <v>0</v>
      </c>
      <c r="K5914" s="20" t="s">
        <v>14000</v>
      </c>
      <c r="L5914" s="20" t="s">
        <v>13999</v>
      </c>
      <c r="M5914" s="20" t="s">
        <v>14000</v>
      </c>
      <c r="N5914" s="20" t="s">
        <v>13999</v>
      </c>
      <c r="O5914" s="20" t="s">
        <v>13999</v>
      </c>
      <c r="P5914" s="20" t="s">
        <v>14000</v>
      </c>
      <c r="Q5914" s="20" t="s">
        <v>13999</v>
      </c>
      <c r="R5914" s="16"/>
      <c r="S5914" s="16"/>
      <c r="T5914" s="16"/>
      <c r="U5914" s="39">
        <f t="shared" si="278"/>
        <v>7.5115833407999997</v>
      </c>
    </row>
    <row r="5915" spans="1:21" ht="23.25" customHeight="1">
      <c r="A5915" s="15"/>
      <c r="B5915" s="16" t="s">
        <v>25122</v>
      </c>
      <c r="C5915" s="16" t="s">
        <v>24961</v>
      </c>
      <c r="D5915" s="16" t="s">
        <v>25082</v>
      </c>
      <c r="E5915" s="16" t="s">
        <v>25123</v>
      </c>
      <c r="F5915" s="17"/>
      <c r="G5915" s="22">
        <v>304</v>
      </c>
      <c r="H5915" s="19">
        <f t="shared" si="276"/>
        <v>9.374061312000002</v>
      </c>
      <c r="I5915" s="16"/>
      <c r="J5915" s="16">
        <f t="shared" si="277"/>
        <v>0</v>
      </c>
      <c r="K5915" s="20" t="s">
        <v>14000</v>
      </c>
      <c r="L5915" s="20"/>
      <c r="M5915" s="20" t="s">
        <v>13999</v>
      </c>
      <c r="N5915" s="20" t="s">
        <v>13999</v>
      </c>
      <c r="O5915" s="20" t="s">
        <v>13999</v>
      </c>
      <c r="P5915" s="20" t="s">
        <v>14000</v>
      </c>
      <c r="Q5915" s="20" t="s">
        <v>13999</v>
      </c>
      <c r="R5915" s="16"/>
      <c r="S5915" s="16"/>
      <c r="T5915" s="16"/>
      <c r="U5915" s="39">
        <f t="shared" si="278"/>
        <v>11.248873574400003</v>
      </c>
    </row>
    <row r="5916" spans="1:21" ht="23.25" customHeight="1">
      <c r="A5916" s="15"/>
      <c r="B5916" s="16" t="s">
        <v>25124</v>
      </c>
      <c r="C5916" s="16" t="s">
        <v>24961</v>
      </c>
      <c r="D5916" s="16" t="s">
        <v>25082</v>
      </c>
      <c r="E5916" s="16" t="s">
        <v>25125</v>
      </c>
      <c r="F5916" s="17"/>
      <c r="G5916" s="22">
        <v>403</v>
      </c>
      <c r="H5916" s="19">
        <f t="shared" si="276"/>
        <v>12.426798384000001</v>
      </c>
      <c r="I5916" s="16"/>
      <c r="J5916" s="16">
        <f t="shared" si="277"/>
        <v>0</v>
      </c>
      <c r="K5916" s="20"/>
      <c r="L5916" s="20"/>
      <c r="M5916" s="20" t="s">
        <v>13999</v>
      </c>
      <c r="N5916" s="20" t="s">
        <v>13999</v>
      </c>
      <c r="O5916" s="20"/>
      <c r="P5916" s="20"/>
      <c r="Q5916" s="20" t="s">
        <v>13999</v>
      </c>
      <c r="R5916" s="16"/>
      <c r="S5916" s="16"/>
      <c r="T5916" s="16"/>
      <c r="U5916" s="39">
        <f t="shared" si="278"/>
        <v>14.912158060800001</v>
      </c>
    </row>
    <row r="5917" spans="1:21" ht="23.25" customHeight="1">
      <c r="A5917" s="15"/>
      <c r="B5917" s="16" t="s">
        <v>25126</v>
      </c>
      <c r="C5917" s="16" t="s">
        <v>24961</v>
      </c>
      <c r="D5917" s="16" t="s">
        <v>25082</v>
      </c>
      <c r="E5917" s="16" t="s">
        <v>25127</v>
      </c>
      <c r="F5917" s="17"/>
      <c r="G5917" s="22">
        <v>403</v>
      </c>
      <c r="H5917" s="19">
        <f t="shared" si="276"/>
        <v>12.426798384000001</v>
      </c>
      <c r="I5917" s="16"/>
      <c r="J5917" s="16">
        <f t="shared" si="277"/>
        <v>0</v>
      </c>
      <c r="K5917" s="20" t="s">
        <v>13999</v>
      </c>
      <c r="L5917" s="20"/>
      <c r="M5917" s="20" t="s">
        <v>13999</v>
      </c>
      <c r="N5917" s="20" t="s">
        <v>13999</v>
      </c>
      <c r="O5917" s="20" t="s">
        <v>13999</v>
      </c>
      <c r="P5917" s="20" t="s">
        <v>13999</v>
      </c>
      <c r="Q5917" s="20" t="s">
        <v>13999</v>
      </c>
      <c r="R5917" s="16"/>
      <c r="S5917" s="16"/>
      <c r="T5917" s="16"/>
      <c r="U5917" s="39">
        <f t="shared" si="278"/>
        <v>14.912158060800001</v>
      </c>
    </row>
    <row r="5918" spans="1:21" ht="23.25" customHeight="1">
      <c r="A5918" s="15"/>
      <c r="B5918" s="16" t="s">
        <v>25128</v>
      </c>
      <c r="C5918" s="16" t="s">
        <v>24961</v>
      </c>
      <c r="D5918" s="16" t="s">
        <v>25129</v>
      </c>
      <c r="E5918" s="16" t="s">
        <v>25130</v>
      </c>
      <c r="F5918" s="17"/>
      <c r="G5918" s="18">
        <v>2334</v>
      </c>
      <c r="H5918" s="19">
        <f t="shared" si="276"/>
        <v>71.970589152000002</v>
      </c>
      <c r="I5918" s="16"/>
      <c r="J5918" s="16">
        <f t="shared" si="277"/>
        <v>0</v>
      </c>
      <c r="K5918" s="20" t="s">
        <v>13999</v>
      </c>
      <c r="L5918" s="20" t="s">
        <v>13999</v>
      </c>
      <c r="M5918" s="20" t="s">
        <v>13999</v>
      </c>
      <c r="N5918" s="20" t="s">
        <v>13999</v>
      </c>
      <c r="O5918" s="20" t="s">
        <v>13999</v>
      </c>
      <c r="P5918" s="20" t="s">
        <v>13999</v>
      </c>
      <c r="Q5918" s="20"/>
      <c r="R5918" s="16"/>
      <c r="S5918" s="16"/>
      <c r="T5918" s="16"/>
      <c r="U5918" s="39">
        <f t="shared" si="278"/>
        <v>86.364706982399994</v>
      </c>
    </row>
    <row r="5919" spans="1:21" ht="23.25" customHeight="1">
      <c r="A5919" s="15"/>
      <c r="B5919" s="16" t="s">
        <v>25131</v>
      </c>
      <c r="C5919" s="16" t="s">
        <v>24961</v>
      </c>
      <c r="D5919" s="16" t="s">
        <v>25129</v>
      </c>
      <c r="E5919" s="16" t="s">
        <v>25132</v>
      </c>
      <c r="F5919" s="17"/>
      <c r="G5919" s="18">
        <v>2369</v>
      </c>
      <c r="H5919" s="19">
        <f t="shared" si="276"/>
        <v>73.049839632000001</v>
      </c>
      <c r="I5919" s="16"/>
      <c r="J5919" s="16">
        <f t="shared" si="277"/>
        <v>0</v>
      </c>
      <c r="K5919" s="20" t="s">
        <v>13999</v>
      </c>
      <c r="L5919" s="20" t="s">
        <v>13999</v>
      </c>
      <c r="M5919" s="20" t="s">
        <v>13999</v>
      </c>
      <c r="N5919" s="20" t="s">
        <v>13999</v>
      </c>
      <c r="O5919" s="20"/>
      <c r="P5919" s="20" t="s">
        <v>13999</v>
      </c>
      <c r="Q5919" s="20"/>
      <c r="R5919" s="16"/>
      <c r="S5919" s="16"/>
      <c r="T5919" s="16"/>
      <c r="U5919" s="39">
        <f t="shared" si="278"/>
        <v>87.659807558400004</v>
      </c>
    </row>
    <row r="5920" spans="1:21" ht="23.25" customHeight="1">
      <c r="A5920" s="15"/>
      <c r="B5920" s="16" t="s">
        <v>25133</v>
      </c>
      <c r="C5920" s="16" t="s">
        <v>24961</v>
      </c>
      <c r="D5920" s="16" t="s">
        <v>25129</v>
      </c>
      <c r="E5920" s="16" t="s">
        <v>25134</v>
      </c>
      <c r="F5920" s="17"/>
      <c r="G5920" s="18">
        <v>2369</v>
      </c>
      <c r="H5920" s="19">
        <f t="shared" si="276"/>
        <v>73.049839632000001</v>
      </c>
      <c r="I5920" s="16"/>
      <c r="J5920" s="16">
        <f t="shared" si="277"/>
        <v>0</v>
      </c>
      <c r="K5920" s="20" t="s">
        <v>13999</v>
      </c>
      <c r="L5920" s="20" t="s">
        <v>13999</v>
      </c>
      <c r="M5920" s="20"/>
      <c r="N5920" s="20" t="s">
        <v>13999</v>
      </c>
      <c r="O5920" s="20"/>
      <c r="P5920" s="20" t="s">
        <v>13999</v>
      </c>
      <c r="Q5920" s="20"/>
      <c r="R5920" s="16"/>
      <c r="S5920" s="16"/>
      <c r="T5920" s="16"/>
      <c r="U5920" s="39">
        <f t="shared" si="278"/>
        <v>87.659807558400004</v>
      </c>
    </row>
    <row r="5921" spans="1:21" ht="23.25" customHeight="1">
      <c r="A5921" s="15"/>
      <c r="B5921" s="16" t="s">
        <v>25135</v>
      </c>
      <c r="C5921" s="16" t="s">
        <v>24961</v>
      </c>
      <c r="D5921" s="16" t="s">
        <v>25136</v>
      </c>
      <c r="E5921" s="16" t="s">
        <v>25137</v>
      </c>
      <c r="F5921" s="17"/>
      <c r="G5921" s="22">
        <v>95</v>
      </c>
      <c r="H5921" s="19">
        <f t="shared" si="276"/>
        <v>2.9293941600000002</v>
      </c>
      <c r="I5921" s="16"/>
      <c r="J5921" s="16">
        <f t="shared" si="277"/>
        <v>0</v>
      </c>
      <c r="K5921" s="20" t="s">
        <v>13999</v>
      </c>
      <c r="L5921" s="20" t="s">
        <v>13999</v>
      </c>
      <c r="M5921" s="20" t="s">
        <v>13999</v>
      </c>
      <c r="N5921" s="20" t="s">
        <v>13999</v>
      </c>
      <c r="O5921" s="20" t="s">
        <v>13999</v>
      </c>
      <c r="P5921" s="20" t="s">
        <v>14000</v>
      </c>
      <c r="Q5921" s="20" t="s">
        <v>13999</v>
      </c>
      <c r="R5921" s="16"/>
      <c r="S5921" s="16"/>
      <c r="T5921" s="16"/>
      <c r="U5921" s="39">
        <f t="shared" si="278"/>
        <v>3.5152729920000003</v>
      </c>
    </row>
    <row r="5922" spans="1:21" ht="23.25" customHeight="1">
      <c r="A5922" s="15"/>
      <c r="B5922" s="16" t="s">
        <v>25138</v>
      </c>
      <c r="C5922" s="16" t="s">
        <v>24961</v>
      </c>
      <c r="D5922" s="16" t="s">
        <v>25136</v>
      </c>
      <c r="E5922" s="16" t="s">
        <v>25139</v>
      </c>
      <c r="F5922" s="17"/>
      <c r="G5922" s="22">
        <v>108</v>
      </c>
      <c r="H5922" s="19">
        <f t="shared" si="276"/>
        <v>3.3302586240000012</v>
      </c>
      <c r="I5922" s="16"/>
      <c r="J5922" s="16">
        <f t="shared" si="277"/>
        <v>0</v>
      </c>
      <c r="K5922" s="20" t="s">
        <v>13999</v>
      </c>
      <c r="L5922" s="20"/>
      <c r="M5922" s="20" t="s">
        <v>13999</v>
      </c>
      <c r="N5922" s="20" t="s">
        <v>13999</v>
      </c>
      <c r="O5922" s="20" t="s">
        <v>13999</v>
      </c>
      <c r="P5922" s="20" t="s">
        <v>13999</v>
      </c>
      <c r="Q5922" s="20" t="s">
        <v>13999</v>
      </c>
      <c r="R5922" s="16"/>
      <c r="S5922" s="16"/>
      <c r="T5922" s="16"/>
      <c r="U5922" s="39">
        <f t="shared" si="278"/>
        <v>3.9963103488000011</v>
      </c>
    </row>
    <row r="5923" spans="1:21" ht="23.25" customHeight="1">
      <c r="A5923" s="15"/>
      <c r="B5923" s="16" t="s">
        <v>25140</v>
      </c>
      <c r="C5923" s="16" t="s">
        <v>24961</v>
      </c>
      <c r="D5923" s="16" t="s">
        <v>25136</v>
      </c>
      <c r="E5923" s="16" t="s">
        <v>25141</v>
      </c>
      <c r="F5923" s="17"/>
      <c r="G5923" s="22">
        <v>119</v>
      </c>
      <c r="H5923" s="19">
        <f t="shared" si="276"/>
        <v>3.6694516320000004</v>
      </c>
      <c r="I5923" s="16"/>
      <c r="J5923" s="16">
        <f t="shared" si="277"/>
        <v>0</v>
      </c>
      <c r="K5923" s="20" t="s">
        <v>13999</v>
      </c>
      <c r="L5923" s="20" t="s">
        <v>13999</v>
      </c>
      <c r="M5923" s="20" t="s">
        <v>13999</v>
      </c>
      <c r="N5923" s="20" t="s">
        <v>13999</v>
      </c>
      <c r="O5923" s="20" t="s">
        <v>13999</v>
      </c>
      <c r="P5923" s="20" t="s">
        <v>14000</v>
      </c>
      <c r="Q5923" s="20" t="s">
        <v>13999</v>
      </c>
      <c r="R5923" s="16"/>
      <c r="S5923" s="16"/>
      <c r="T5923" s="16"/>
      <c r="U5923" s="39">
        <f t="shared" si="278"/>
        <v>4.4033419584000004</v>
      </c>
    </row>
    <row r="5924" spans="1:21" ht="23.25" customHeight="1">
      <c r="A5924" s="15"/>
      <c r="B5924" s="16" t="s">
        <v>25142</v>
      </c>
      <c r="C5924" s="16" t="s">
        <v>24961</v>
      </c>
      <c r="D5924" s="16" t="s">
        <v>25136</v>
      </c>
      <c r="E5924" s="16" t="s">
        <v>25143</v>
      </c>
      <c r="F5924" s="17"/>
      <c r="G5924" s="22">
        <v>139</v>
      </c>
      <c r="H5924" s="19">
        <f t="shared" si="276"/>
        <v>4.2861661920000005</v>
      </c>
      <c r="I5924" s="16"/>
      <c r="J5924" s="16">
        <f t="shared" si="277"/>
        <v>0</v>
      </c>
      <c r="K5924" s="20" t="s">
        <v>13999</v>
      </c>
      <c r="L5924" s="20" t="s">
        <v>13999</v>
      </c>
      <c r="M5924" s="20" t="s">
        <v>13999</v>
      </c>
      <c r="N5924" s="20" t="s">
        <v>13999</v>
      </c>
      <c r="O5924" s="20" t="s">
        <v>13999</v>
      </c>
      <c r="P5924" s="20" t="s">
        <v>14000</v>
      </c>
      <c r="Q5924" s="20" t="s">
        <v>13999</v>
      </c>
      <c r="R5924" s="16"/>
      <c r="S5924" s="16"/>
      <c r="T5924" s="16"/>
      <c r="U5924" s="39">
        <f t="shared" si="278"/>
        <v>5.1433994304000006</v>
      </c>
    </row>
    <row r="5925" spans="1:21" ht="23.25" customHeight="1">
      <c r="A5925" s="15"/>
      <c r="B5925" s="16" t="s">
        <v>25144</v>
      </c>
      <c r="C5925" s="16" t="s">
        <v>24961</v>
      </c>
      <c r="D5925" s="16" t="s">
        <v>25136</v>
      </c>
      <c r="E5925" s="16" t="s">
        <v>25145</v>
      </c>
      <c r="F5925" s="17"/>
      <c r="G5925" s="22">
        <v>163</v>
      </c>
      <c r="H5925" s="19">
        <f t="shared" si="276"/>
        <v>5.0262236639999998</v>
      </c>
      <c r="I5925" s="16"/>
      <c r="J5925" s="16">
        <f t="shared" si="277"/>
        <v>0</v>
      </c>
      <c r="K5925" s="20"/>
      <c r="L5925" s="20" t="s">
        <v>13999</v>
      </c>
      <c r="M5925" s="20" t="s">
        <v>13999</v>
      </c>
      <c r="N5925" s="20" t="s">
        <v>13999</v>
      </c>
      <c r="O5925" s="20" t="s">
        <v>13999</v>
      </c>
      <c r="P5925" s="20" t="s">
        <v>13999</v>
      </c>
      <c r="Q5925" s="20" t="s">
        <v>13999</v>
      </c>
      <c r="R5925" s="16"/>
      <c r="S5925" s="16"/>
      <c r="T5925" s="16"/>
      <c r="U5925" s="39">
        <f t="shared" si="278"/>
        <v>6.0314683967999994</v>
      </c>
    </row>
    <row r="5926" spans="1:21" ht="23.25" customHeight="1">
      <c r="A5926" s="15"/>
      <c r="B5926" s="16" t="s">
        <v>25146</v>
      </c>
      <c r="C5926" s="16" t="s">
        <v>24961</v>
      </c>
      <c r="D5926" s="16" t="s">
        <v>25136</v>
      </c>
      <c r="E5926" s="16" t="s">
        <v>25147</v>
      </c>
      <c r="F5926" s="17"/>
      <c r="G5926" s="22">
        <v>93</v>
      </c>
      <c r="H5926" s="19">
        <f t="shared" si="276"/>
        <v>2.8677227039999997</v>
      </c>
      <c r="I5926" s="16"/>
      <c r="J5926" s="16">
        <f t="shared" si="277"/>
        <v>0</v>
      </c>
      <c r="K5926" s="20" t="s">
        <v>13999</v>
      </c>
      <c r="L5926" s="20" t="s">
        <v>13999</v>
      </c>
      <c r="M5926" s="20" t="s">
        <v>13999</v>
      </c>
      <c r="N5926" s="20" t="s">
        <v>13999</v>
      </c>
      <c r="O5926" s="20" t="s">
        <v>13999</v>
      </c>
      <c r="P5926" s="20" t="s">
        <v>14000</v>
      </c>
      <c r="Q5926" s="20" t="s">
        <v>13999</v>
      </c>
      <c r="R5926" s="16"/>
      <c r="S5926" s="16"/>
      <c r="T5926" s="16"/>
      <c r="U5926" s="39">
        <f t="shared" si="278"/>
        <v>3.4412672447999997</v>
      </c>
    </row>
    <row r="5927" spans="1:21" ht="23.25" customHeight="1">
      <c r="A5927" s="15"/>
      <c r="B5927" s="16" t="s">
        <v>25148</v>
      </c>
      <c r="C5927" s="16" t="s">
        <v>24961</v>
      </c>
      <c r="D5927" s="16" t="s">
        <v>25136</v>
      </c>
      <c r="E5927" s="16" t="s">
        <v>25149</v>
      </c>
      <c r="F5927" s="17"/>
      <c r="G5927" s="22">
        <v>95</v>
      </c>
      <c r="H5927" s="19">
        <f t="shared" si="276"/>
        <v>2.9293941600000002</v>
      </c>
      <c r="I5927" s="16"/>
      <c r="J5927" s="16">
        <f t="shared" si="277"/>
        <v>0</v>
      </c>
      <c r="K5927" s="20"/>
      <c r="L5927" s="20" t="s">
        <v>13999</v>
      </c>
      <c r="M5927" s="20" t="s">
        <v>13999</v>
      </c>
      <c r="N5927" s="20" t="s">
        <v>13999</v>
      </c>
      <c r="O5927" s="20" t="s">
        <v>13999</v>
      </c>
      <c r="P5927" s="20" t="s">
        <v>13999</v>
      </c>
      <c r="Q5927" s="20" t="s">
        <v>13999</v>
      </c>
      <c r="R5927" s="16"/>
      <c r="S5927" s="16"/>
      <c r="T5927" s="16"/>
      <c r="U5927" s="39">
        <f t="shared" si="278"/>
        <v>3.5152729920000003</v>
      </c>
    </row>
    <row r="5928" spans="1:21" ht="23.25" customHeight="1">
      <c r="A5928" s="15"/>
      <c r="B5928" s="16" t="s">
        <v>25150</v>
      </c>
      <c r="C5928" s="16" t="s">
        <v>24961</v>
      </c>
      <c r="D5928" s="16" t="s">
        <v>25136</v>
      </c>
      <c r="E5928" s="16" t="s">
        <v>25151</v>
      </c>
      <c r="F5928" s="17"/>
      <c r="G5928" s="22">
        <v>108</v>
      </c>
      <c r="H5928" s="19">
        <f t="shared" si="276"/>
        <v>3.3302586240000012</v>
      </c>
      <c r="I5928" s="16"/>
      <c r="J5928" s="16">
        <f t="shared" si="277"/>
        <v>0</v>
      </c>
      <c r="K5928" s="20" t="s">
        <v>13999</v>
      </c>
      <c r="L5928" s="20" t="s">
        <v>13999</v>
      </c>
      <c r="M5928" s="20" t="s">
        <v>13999</v>
      </c>
      <c r="N5928" s="20" t="s">
        <v>13999</v>
      </c>
      <c r="O5928" s="20" t="s">
        <v>13999</v>
      </c>
      <c r="P5928" s="20" t="s">
        <v>13999</v>
      </c>
      <c r="Q5928" s="20" t="s">
        <v>13999</v>
      </c>
      <c r="R5928" s="16"/>
      <c r="S5928" s="16"/>
      <c r="T5928" s="16"/>
      <c r="U5928" s="39">
        <f t="shared" si="278"/>
        <v>3.9963103488000011</v>
      </c>
    </row>
    <row r="5929" spans="1:21" ht="23.25" customHeight="1">
      <c r="A5929" s="15"/>
      <c r="B5929" s="16" t="s">
        <v>25152</v>
      </c>
      <c r="C5929" s="16" t="s">
        <v>24961</v>
      </c>
      <c r="D5929" s="16" t="s">
        <v>25136</v>
      </c>
      <c r="E5929" s="16" t="s">
        <v>25153</v>
      </c>
      <c r="F5929" s="17"/>
      <c r="G5929" s="22">
        <v>119</v>
      </c>
      <c r="H5929" s="19">
        <f t="shared" si="276"/>
        <v>3.6694516320000004</v>
      </c>
      <c r="I5929" s="16"/>
      <c r="J5929" s="16">
        <f t="shared" si="277"/>
        <v>0</v>
      </c>
      <c r="K5929" s="20" t="s">
        <v>13999</v>
      </c>
      <c r="L5929" s="20" t="s">
        <v>13999</v>
      </c>
      <c r="M5929" s="20" t="s">
        <v>13999</v>
      </c>
      <c r="N5929" s="20" t="s">
        <v>13999</v>
      </c>
      <c r="O5929" s="20" t="s">
        <v>13999</v>
      </c>
      <c r="P5929" s="20" t="s">
        <v>14000</v>
      </c>
      <c r="Q5929" s="20" t="s">
        <v>13999</v>
      </c>
      <c r="R5929" s="16"/>
      <c r="S5929" s="16"/>
      <c r="T5929" s="16"/>
      <c r="U5929" s="39">
        <f t="shared" si="278"/>
        <v>4.4033419584000004</v>
      </c>
    </row>
    <row r="5930" spans="1:21" ht="23.25" customHeight="1">
      <c r="A5930" s="15"/>
      <c r="B5930" s="16" t="s">
        <v>25154</v>
      </c>
      <c r="C5930" s="16" t="s">
        <v>24961</v>
      </c>
      <c r="D5930" s="16" t="s">
        <v>25136</v>
      </c>
      <c r="E5930" s="16" t="s">
        <v>25155</v>
      </c>
      <c r="F5930" s="17"/>
      <c r="G5930" s="22">
        <v>139</v>
      </c>
      <c r="H5930" s="19">
        <f t="shared" si="276"/>
        <v>4.2861661920000005</v>
      </c>
      <c r="I5930" s="16"/>
      <c r="J5930" s="16">
        <f t="shared" si="277"/>
        <v>0</v>
      </c>
      <c r="K5930" s="20" t="s">
        <v>13999</v>
      </c>
      <c r="L5930" s="20" t="s">
        <v>13999</v>
      </c>
      <c r="M5930" s="20" t="s">
        <v>13999</v>
      </c>
      <c r="N5930" s="20" t="s">
        <v>13999</v>
      </c>
      <c r="O5930" s="20" t="s">
        <v>13999</v>
      </c>
      <c r="P5930" s="20" t="s">
        <v>13999</v>
      </c>
      <c r="Q5930" s="20" t="s">
        <v>13999</v>
      </c>
      <c r="R5930" s="16"/>
      <c r="S5930" s="16"/>
      <c r="T5930" s="16"/>
      <c r="U5930" s="39">
        <f t="shared" si="278"/>
        <v>5.1433994304000006</v>
      </c>
    </row>
    <row r="5931" spans="1:21" ht="23.25" customHeight="1">
      <c r="A5931" s="15"/>
      <c r="B5931" s="16" t="s">
        <v>25156</v>
      </c>
      <c r="C5931" s="16" t="s">
        <v>24961</v>
      </c>
      <c r="D5931" s="16" t="s">
        <v>25136</v>
      </c>
      <c r="E5931" s="16" t="s">
        <v>25157</v>
      </c>
      <c r="F5931" s="17"/>
      <c r="G5931" s="22">
        <v>86</v>
      </c>
      <c r="H5931" s="19">
        <f t="shared" si="276"/>
        <v>2.6518726080000001</v>
      </c>
      <c r="I5931" s="16"/>
      <c r="J5931" s="16">
        <f t="shared" si="277"/>
        <v>0</v>
      </c>
      <c r="K5931" s="20" t="s">
        <v>13999</v>
      </c>
      <c r="L5931" s="20" t="s">
        <v>13999</v>
      </c>
      <c r="M5931" s="20" t="s">
        <v>14000</v>
      </c>
      <c r="N5931" s="20" t="s">
        <v>13999</v>
      </c>
      <c r="O5931" s="20" t="s">
        <v>13999</v>
      </c>
      <c r="P5931" s="20"/>
      <c r="Q5931" s="20" t="s">
        <v>13999</v>
      </c>
      <c r="R5931" s="16"/>
      <c r="S5931" s="16"/>
      <c r="T5931" s="16"/>
      <c r="U5931" s="39">
        <f t="shared" si="278"/>
        <v>3.1822471295999999</v>
      </c>
    </row>
    <row r="5932" spans="1:21" ht="23.25" customHeight="1">
      <c r="A5932" s="15"/>
      <c r="B5932" s="16" t="s">
        <v>25158</v>
      </c>
      <c r="C5932" s="16" t="s">
        <v>24961</v>
      </c>
      <c r="D5932" s="16" t="s">
        <v>25136</v>
      </c>
      <c r="E5932" s="16" t="s">
        <v>25159</v>
      </c>
      <c r="F5932" s="17"/>
      <c r="G5932" s="22">
        <v>104</v>
      </c>
      <c r="H5932" s="19">
        <f t="shared" si="276"/>
        <v>3.2069157119999998</v>
      </c>
      <c r="I5932" s="16"/>
      <c r="J5932" s="16">
        <f t="shared" si="277"/>
        <v>0</v>
      </c>
      <c r="K5932" s="20" t="s">
        <v>13999</v>
      </c>
      <c r="L5932" s="20" t="s">
        <v>13999</v>
      </c>
      <c r="M5932" s="20" t="s">
        <v>14000</v>
      </c>
      <c r="N5932" s="20" t="s">
        <v>13999</v>
      </c>
      <c r="O5932" s="20" t="s">
        <v>13999</v>
      </c>
      <c r="P5932" s="20" t="s">
        <v>13999</v>
      </c>
      <c r="Q5932" s="20" t="s">
        <v>13999</v>
      </c>
      <c r="R5932" s="16"/>
      <c r="S5932" s="16"/>
      <c r="T5932" s="16"/>
      <c r="U5932" s="39">
        <f t="shared" si="278"/>
        <v>3.8482988543999994</v>
      </c>
    </row>
    <row r="5933" spans="1:21" ht="23.25" customHeight="1">
      <c r="A5933" s="15"/>
      <c r="B5933" s="16" t="s">
        <v>25160</v>
      </c>
      <c r="C5933" s="16" t="s">
        <v>24961</v>
      </c>
      <c r="D5933" s="16" t="s">
        <v>25136</v>
      </c>
      <c r="E5933" s="16" t="s">
        <v>25161</v>
      </c>
      <c r="F5933" s="17"/>
      <c r="G5933" s="22">
        <v>119</v>
      </c>
      <c r="H5933" s="19">
        <f t="shared" si="276"/>
        <v>3.6694516320000004</v>
      </c>
      <c r="I5933" s="16"/>
      <c r="J5933" s="16">
        <f t="shared" si="277"/>
        <v>0</v>
      </c>
      <c r="K5933" s="20" t="s">
        <v>14000</v>
      </c>
      <c r="L5933" s="20" t="s">
        <v>13999</v>
      </c>
      <c r="M5933" s="20" t="s">
        <v>14000</v>
      </c>
      <c r="N5933" s="20" t="s">
        <v>13999</v>
      </c>
      <c r="O5933" s="20" t="s">
        <v>13999</v>
      </c>
      <c r="P5933" s="20" t="s">
        <v>14000</v>
      </c>
      <c r="Q5933" s="20" t="s">
        <v>13999</v>
      </c>
      <c r="R5933" s="16"/>
      <c r="S5933" s="16"/>
      <c r="T5933" s="16"/>
      <c r="U5933" s="39">
        <f t="shared" si="278"/>
        <v>4.4033419584000004</v>
      </c>
    </row>
    <row r="5934" spans="1:21" ht="23.25" customHeight="1">
      <c r="A5934" s="15"/>
      <c r="B5934" s="16" t="s">
        <v>25162</v>
      </c>
      <c r="C5934" s="16" t="s">
        <v>24961</v>
      </c>
      <c r="D5934" s="16" t="s">
        <v>25136</v>
      </c>
      <c r="E5934" s="16" t="s">
        <v>25163</v>
      </c>
      <c r="F5934" s="17"/>
      <c r="G5934" s="22">
        <v>135</v>
      </c>
      <c r="H5934" s="19">
        <f t="shared" si="276"/>
        <v>4.1628232800000005</v>
      </c>
      <c r="I5934" s="16"/>
      <c r="J5934" s="16">
        <f t="shared" si="277"/>
        <v>0</v>
      </c>
      <c r="K5934" s="20" t="s">
        <v>14000</v>
      </c>
      <c r="L5934" s="20" t="s">
        <v>14000</v>
      </c>
      <c r="M5934" s="20" t="s">
        <v>14000</v>
      </c>
      <c r="N5934" s="20" t="s">
        <v>13999</v>
      </c>
      <c r="O5934" s="20" t="s">
        <v>13999</v>
      </c>
      <c r="P5934" s="20" t="s">
        <v>13999</v>
      </c>
      <c r="Q5934" s="20" t="s">
        <v>13999</v>
      </c>
      <c r="R5934" s="16"/>
      <c r="S5934" s="16"/>
      <c r="T5934" s="16"/>
      <c r="U5934" s="39">
        <f t="shared" si="278"/>
        <v>4.9953879360000002</v>
      </c>
    </row>
    <row r="5935" spans="1:21" ht="23.25" customHeight="1">
      <c r="A5935" s="15"/>
      <c r="B5935" s="16" t="s">
        <v>25164</v>
      </c>
      <c r="C5935" s="16" t="s">
        <v>24961</v>
      </c>
      <c r="D5935" s="16" t="s">
        <v>25136</v>
      </c>
      <c r="E5935" s="16" t="s">
        <v>25165</v>
      </c>
      <c r="F5935" s="17"/>
      <c r="G5935" s="22">
        <v>615</v>
      </c>
      <c r="H5935" s="19">
        <f t="shared" si="276"/>
        <v>18.963972720000001</v>
      </c>
      <c r="I5935" s="16"/>
      <c r="J5935" s="16">
        <f t="shared" si="277"/>
        <v>0</v>
      </c>
      <c r="K5935" s="20" t="s">
        <v>14000</v>
      </c>
      <c r="L5935" s="20" t="s">
        <v>13999</v>
      </c>
      <c r="M5935" s="20" t="s">
        <v>13999</v>
      </c>
      <c r="N5935" s="20" t="s">
        <v>13999</v>
      </c>
      <c r="O5935" s="20" t="s">
        <v>13999</v>
      </c>
      <c r="P5935" s="20" t="s">
        <v>13999</v>
      </c>
      <c r="Q5935" s="20" t="s">
        <v>13999</v>
      </c>
      <c r="R5935" s="16"/>
      <c r="S5935" s="16"/>
      <c r="T5935" s="16"/>
      <c r="U5935" s="39">
        <f t="shared" si="278"/>
        <v>22.756767264</v>
      </c>
    </row>
    <row r="5936" spans="1:21" ht="23.25" customHeight="1">
      <c r="A5936" s="15"/>
      <c r="B5936" s="16" t="s">
        <v>12625</v>
      </c>
      <c r="C5936" s="16" t="s">
        <v>24961</v>
      </c>
      <c r="D5936" s="16" t="s">
        <v>25136</v>
      </c>
      <c r="E5936" s="16" t="s">
        <v>25166</v>
      </c>
      <c r="F5936" s="17"/>
      <c r="G5936" s="22">
        <v>329</v>
      </c>
      <c r="H5936" s="19">
        <f t="shared" si="276"/>
        <v>10.144954512000004</v>
      </c>
      <c r="I5936" s="16"/>
      <c r="J5936" s="16">
        <f t="shared" si="277"/>
        <v>0</v>
      </c>
      <c r="K5936" s="20" t="s">
        <v>14000</v>
      </c>
      <c r="L5936" s="20" t="s">
        <v>13999</v>
      </c>
      <c r="M5936" s="20" t="s">
        <v>13999</v>
      </c>
      <c r="N5936" s="20" t="s">
        <v>13999</v>
      </c>
      <c r="O5936" s="20" t="s">
        <v>13999</v>
      </c>
      <c r="P5936" s="20" t="s">
        <v>13999</v>
      </c>
      <c r="Q5936" s="20" t="s">
        <v>13999</v>
      </c>
      <c r="R5936" s="16"/>
      <c r="S5936" s="16"/>
      <c r="T5936" s="16"/>
      <c r="U5936" s="39">
        <f t="shared" si="278"/>
        <v>12.173945414400004</v>
      </c>
    </row>
    <row r="5937" spans="1:21" ht="23.25" customHeight="1">
      <c r="A5937" s="15"/>
      <c r="B5937" s="16" t="s">
        <v>25167</v>
      </c>
      <c r="C5937" s="16" t="s">
        <v>24961</v>
      </c>
      <c r="D5937" s="16" t="s">
        <v>25136</v>
      </c>
      <c r="E5937" s="16" t="s">
        <v>25168</v>
      </c>
      <c r="F5937" s="17"/>
      <c r="G5937" s="22">
        <v>222</v>
      </c>
      <c r="H5937" s="19">
        <f t="shared" si="276"/>
        <v>6.8455316159999997</v>
      </c>
      <c r="I5937" s="16"/>
      <c r="J5937" s="16">
        <f t="shared" si="277"/>
        <v>0</v>
      </c>
      <c r="K5937" s="20" t="s">
        <v>14000</v>
      </c>
      <c r="L5937" s="20" t="s">
        <v>13999</v>
      </c>
      <c r="M5937" s="20" t="s">
        <v>13999</v>
      </c>
      <c r="N5937" s="20" t="s">
        <v>13999</v>
      </c>
      <c r="O5937" s="20" t="s">
        <v>13999</v>
      </c>
      <c r="P5937" s="20" t="s">
        <v>13999</v>
      </c>
      <c r="Q5937" s="20" t="s">
        <v>13999</v>
      </c>
      <c r="R5937" s="16"/>
      <c r="S5937" s="16"/>
      <c r="T5937" s="16"/>
      <c r="U5937" s="39">
        <f t="shared" si="278"/>
        <v>8.2146379391999993</v>
      </c>
    </row>
    <row r="5938" spans="1:21" ht="23.25" customHeight="1">
      <c r="A5938" s="15"/>
      <c r="B5938" s="16" t="s">
        <v>25169</v>
      </c>
      <c r="C5938" s="16" t="s">
        <v>24961</v>
      </c>
      <c r="D5938" s="16" t="s">
        <v>25136</v>
      </c>
      <c r="E5938" s="16" t="s">
        <v>25153</v>
      </c>
      <c r="F5938" s="17"/>
      <c r="G5938" s="22">
        <v>244</v>
      </c>
      <c r="H5938" s="19">
        <f t="shared" si="276"/>
        <v>7.5239176320000007</v>
      </c>
      <c r="I5938" s="16"/>
      <c r="J5938" s="16">
        <f t="shared" si="277"/>
        <v>0</v>
      </c>
      <c r="K5938" s="20" t="s">
        <v>14000</v>
      </c>
      <c r="L5938" s="20" t="s">
        <v>13999</v>
      </c>
      <c r="M5938" s="20" t="s">
        <v>13999</v>
      </c>
      <c r="N5938" s="20" t="s">
        <v>13999</v>
      </c>
      <c r="O5938" s="20" t="s">
        <v>13999</v>
      </c>
      <c r="P5938" s="20" t="s">
        <v>13999</v>
      </c>
      <c r="Q5938" s="20" t="s">
        <v>13999</v>
      </c>
      <c r="R5938" s="16"/>
      <c r="S5938" s="16"/>
      <c r="T5938" s="16"/>
      <c r="U5938" s="39">
        <f t="shared" si="278"/>
        <v>9.0287011584000005</v>
      </c>
    </row>
    <row r="5939" spans="1:21" ht="23.25" customHeight="1">
      <c r="A5939" s="15"/>
      <c r="B5939" s="16" t="s">
        <v>25170</v>
      </c>
      <c r="C5939" s="16" t="s">
        <v>24961</v>
      </c>
      <c r="D5939" s="16" t="s">
        <v>25136</v>
      </c>
      <c r="E5939" s="16" t="s">
        <v>25155</v>
      </c>
      <c r="F5939" s="17"/>
      <c r="G5939" s="22">
        <v>210</v>
      </c>
      <c r="H5939" s="19">
        <f t="shared" si="276"/>
        <v>6.4755028800000014</v>
      </c>
      <c r="I5939" s="16"/>
      <c r="J5939" s="16">
        <f t="shared" si="277"/>
        <v>0</v>
      </c>
      <c r="K5939" s="20" t="s">
        <v>13999</v>
      </c>
      <c r="L5939" s="20" t="s">
        <v>13999</v>
      </c>
      <c r="M5939" s="20" t="s">
        <v>13999</v>
      </c>
      <c r="N5939" s="20" t="s">
        <v>13999</v>
      </c>
      <c r="O5939" s="20" t="s">
        <v>13999</v>
      </c>
      <c r="P5939" s="20" t="s">
        <v>13999</v>
      </c>
      <c r="Q5939" s="20" t="s">
        <v>13999</v>
      </c>
      <c r="R5939" s="16"/>
      <c r="S5939" s="16"/>
      <c r="T5939" s="16"/>
      <c r="U5939" s="39">
        <f t="shared" si="278"/>
        <v>7.7706034560000017</v>
      </c>
    </row>
    <row r="5940" spans="1:21" ht="23.25" customHeight="1">
      <c r="A5940" s="15"/>
      <c r="B5940" s="16" t="s">
        <v>25171</v>
      </c>
      <c r="C5940" s="16" t="s">
        <v>24961</v>
      </c>
      <c r="D5940" s="16" t="s">
        <v>25136</v>
      </c>
      <c r="E5940" s="16" t="s">
        <v>25139</v>
      </c>
      <c r="F5940" s="17"/>
      <c r="G5940" s="22">
        <v>253</v>
      </c>
      <c r="H5940" s="19">
        <f t="shared" si="276"/>
        <v>7.8014391840000004</v>
      </c>
      <c r="I5940" s="16"/>
      <c r="J5940" s="16">
        <f t="shared" si="277"/>
        <v>0</v>
      </c>
      <c r="K5940" s="20" t="s">
        <v>14000</v>
      </c>
      <c r="L5940" s="20" t="s">
        <v>13999</v>
      </c>
      <c r="M5940" s="20" t="s">
        <v>13999</v>
      </c>
      <c r="N5940" s="20" t="s">
        <v>13999</v>
      </c>
      <c r="O5940" s="20" t="s">
        <v>13999</v>
      </c>
      <c r="P5940" s="20" t="s">
        <v>13999</v>
      </c>
      <c r="Q5940" s="20" t="s">
        <v>13999</v>
      </c>
      <c r="R5940" s="16"/>
      <c r="S5940" s="16"/>
      <c r="T5940" s="16"/>
      <c r="U5940" s="39">
        <f t="shared" si="278"/>
        <v>9.3617270208000001</v>
      </c>
    </row>
    <row r="5941" spans="1:21" ht="23.25" customHeight="1">
      <c r="A5941" s="15"/>
      <c r="B5941" s="16" t="s">
        <v>25172</v>
      </c>
      <c r="C5941" s="16" t="s">
        <v>24961</v>
      </c>
      <c r="D5941" s="16" t="s">
        <v>25136</v>
      </c>
      <c r="E5941" s="16" t="s">
        <v>25143</v>
      </c>
      <c r="F5941" s="17"/>
      <c r="G5941" s="22">
        <v>264</v>
      </c>
      <c r="H5941" s="19">
        <f t="shared" si="276"/>
        <v>8.1406321920000018</v>
      </c>
      <c r="I5941" s="16"/>
      <c r="J5941" s="16">
        <f t="shared" si="277"/>
        <v>0</v>
      </c>
      <c r="K5941" s="20" t="s">
        <v>14000</v>
      </c>
      <c r="L5941" s="20" t="s">
        <v>13999</v>
      </c>
      <c r="M5941" s="20" t="s">
        <v>13999</v>
      </c>
      <c r="N5941" s="20" t="s">
        <v>13999</v>
      </c>
      <c r="O5941" s="20" t="s">
        <v>13999</v>
      </c>
      <c r="P5941" s="20" t="s">
        <v>13999</v>
      </c>
      <c r="Q5941" s="20" t="s">
        <v>13999</v>
      </c>
      <c r="R5941" s="16"/>
      <c r="S5941" s="16"/>
      <c r="T5941" s="16"/>
      <c r="U5941" s="39">
        <f t="shared" si="278"/>
        <v>9.7687586304000025</v>
      </c>
    </row>
    <row r="5942" spans="1:21" ht="23.25" customHeight="1">
      <c r="A5942" s="15"/>
      <c r="B5942" s="16" t="s">
        <v>25173</v>
      </c>
      <c r="C5942" s="16" t="s">
        <v>24961</v>
      </c>
      <c r="D5942" s="16" t="s">
        <v>25136</v>
      </c>
      <c r="E5942" s="16" t="s">
        <v>25174</v>
      </c>
      <c r="F5942" s="17"/>
      <c r="G5942" s="22">
        <v>215</v>
      </c>
      <c r="H5942" s="19">
        <f t="shared" si="276"/>
        <v>6.6296815200000019</v>
      </c>
      <c r="I5942" s="16"/>
      <c r="J5942" s="16">
        <f t="shared" si="277"/>
        <v>0</v>
      </c>
      <c r="K5942" s="20" t="s">
        <v>13999</v>
      </c>
      <c r="L5942" s="20" t="s">
        <v>13999</v>
      </c>
      <c r="M5942" s="20" t="s">
        <v>13999</v>
      </c>
      <c r="N5942" s="20" t="s">
        <v>13999</v>
      </c>
      <c r="O5942" s="20" t="s">
        <v>13999</v>
      </c>
      <c r="P5942" s="20" t="s">
        <v>13999</v>
      </c>
      <c r="Q5942" s="20" t="s">
        <v>13999</v>
      </c>
      <c r="R5942" s="16"/>
      <c r="S5942" s="16"/>
      <c r="T5942" s="16"/>
      <c r="U5942" s="39">
        <f t="shared" si="278"/>
        <v>7.9556178240000017</v>
      </c>
    </row>
    <row r="5943" spans="1:21" ht="23.25" customHeight="1">
      <c r="A5943" s="15"/>
      <c r="B5943" s="16" t="s">
        <v>25175</v>
      </c>
      <c r="C5943" s="16" t="s">
        <v>24961</v>
      </c>
      <c r="D5943" s="16" t="s">
        <v>25136</v>
      </c>
      <c r="E5943" s="16" t="s">
        <v>25176</v>
      </c>
      <c r="F5943" s="17"/>
      <c r="G5943" s="22">
        <v>260</v>
      </c>
      <c r="H5943" s="19">
        <f t="shared" si="276"/>
        <v>8.0172892800000017</v>
      </c>
      <c r="I5943" s="16"/>
      <c r="J5943" s="16">
        <f t="shared" si="277"/>
        <v>0</v>
      </c>
      <c r="K5943" s="20" t="s">
        <v>14000</v>
      </c>
      <c r="L5943" s="20" t="s">
        <v>13999</v>
      </c>
      <c r="M5943" s="20" t="s">
        <v>13999</v>
      </c>
      <c r="N5943" s="20" t="s">
        <v>13999</v>
      </c>
      <c r="O5943" s="20" t="s">
        <v>13999</v>
      </c>
      <c r="P5943" s="20" t="s">
        <v>13999</v>
      </c>
      <c r="Q5943" s="20" t="s">
        <v>13999</v>
      </c>
      <c r="R5943" s="16"/>
      <c r="S5943" s="16"/>
      <c r="T5943" s="16"/>
      <c r="U5943" s="39">
        <f t="shared" si="278"/>
        <v>9.6207471360000021</v>
      </c>
    </row>
    <row r="5944" spans="1:21" ht="23.25" customHeight="1">
      <c r="A5944" s="15"/>
      <c r="B5944" s="16" t="s">
        <v>25177</v>
      </c>
      <c r="C5944" s="16" t="s">
        <v>24961</v>
      </c>
      <c r="D5944" s="16" t="s">
        <v>25136</v>
      </c>
      <c r="E5944" s="16" t="s">
        <v>25149</v>
      </c>
      <c r="F5944" s="17"/>
      <c r="G5944" s="22">
        <v>218</v>
      </c>
      <c r="H5944" s="19">
        <f t="shared" si="276"/>
        <v>6.7221887039999988</v>
      </c>
      <c r="I5944" s="16"/>
      <c r="J5944" s="16">
        <f t="shared" si="277"/>
        <v>0</v>
      </c>
      <c r="K5944" s="20" t="s">
        <v>14000</v>
      </c>
      <c r="L5944" s="20" t="s">
        <v>13999</v>
      </c>
      <c r="M5944" s="20" t="s">
        <v>13999</v>
      </c>
      <c r="N5944" s="20" t="s">
        <v>13999</v>
      </c>
      <c r="O5944" s="20" t="s">
        <v>13999</v>
      </c>
      <c r="P5944" s="20" t="s">
        <v>13999</v>
      </c>
      <c r="Q5944" s="20" t="s">
        <v>13999</v>
      </c>
      <c r="R5944" s="16"/>
      <c r="S5944" s="16"/>
      <c r="T5944" s="16"/>
      <c r="U5944" s="39">
        <f t="shared" si="278"/>
        <v>8.0666264447999989</v>
      </c>
    </row>
    <row r="5945" spans="1:21" ht="23.25" customHeight="1">
      <c r="A5945" s="15"/>
      <c r="B5945" s="16" t="s">
        <v>25178</v>
      </c>
      <c r="C5945" s="16" t="s">
        <v>24961</v>
      </c>
      <c r="D5945" s="16" t="s">
        <v>25136</v>
      </c>
      <c r="E5945" s="16" t="s">
        <v>25179</v>
      </c>
      <c r="F5945" s="17"/>
      <c r="G5945" s="22">
        <v>244</v>
      </c>
      <c r="H5945" s="19">
        <f t="shared" si="276"/>
        <v>7.5239176320000007</v>
      </c>
      <c r="I5945" s="16"/>
      <c r="J5945" s="16">
        <f t="shared" si="277"/>
        <v>0</v>
      </c>
      <c r="K5945" s="20" t="s">
        <v>13999</v>
      </c>
      <c r="L5945" s="20" t="s">
        <v>13999</v>
      </c>
      <c r="M5945" s="20" t="s">
        <v>13999</v>
      </c>
      <c r="N5945" s="20" t="s">
        <v>13999</v>
      </c>
      <c r="O5945" s="20" t="s">
        <v>13999</v>
      </c>
      <c r="P5945" s="20" t="s">
        <v>13999</v>
      </c>
      <c r="Q5945" s="20" t="s">
        <v>13999</v>
      </c>
      <c r="R5945" s="16"/>
      <c r="S5945" s="16"/>
      <c r="T5945" s="16"/>
      <c r="U5945" s="39">
        <f t="shared" si="278"/>
        <v>9.0287011584000005</v>
      </c>
    </row>
    <row r="5946" spans="1:21" ht="23.25" customHeight="1">
      <c r="A5946" s="15"/>
      <c r="B5946" s="16" t="s">
        <v>25180</v>
      </c>
      <c r="C5946" s="16" t="s">
        <v>24961</v>
      </c>
      <c r="D5946" s="16" t="s">
        <v>25136</v>
      </c>
      <c r="E5946" s="16" t="s">
        <v>25181</v>
      </c>
      <c r="F5946" s="17"/>
      <c r="G5946" s="22">
        <v>559</v>
      </c>
      <c r="H5946" s="19">
        <f t="shared" si="276"/>
        <v>17.237171952000001</v>
      </c>
      <c r="I5946" s="16"/>
      <c r="J5946" s="16">
        <f t="shared" si="277"/>
        <v>0</v>
      </c>
      <c r="K5946" s="20" t="s">
        <v>14000</v>
      </c>
      <c r="L5946" s="20" t="s">
        <v>13999</v>
      </c>
      <c r="M5946" s="20" t="s">
        <v>13999</v>
      </c>
      <c r="N5946" s="20"/>
      <c r="O5946" s="20" t="s">
        <v>13999</v>
      </c>
      <c r="P5946" s="20"/>
      <c r="Q5946" s="20" t="s">
        <v>13999</v>
      </c>
      <c r="R5946" s="16"/>
      <c r="S5946" s="16"/>
      <c r="T5946" s="16"/>
      <c r="U5946" s="39">
        <f t="shared" si="278"/>
        <v>20.684606342399999</v>
      </c>
    </row>
    <row r="5947" spans="1:21" ht="34.5" customHeight="1">
      <c r="A5947" s="15"/>
      <c r="B5947" s="21" t="s">
        <v>25182</v>
      </c>
      <c r="C5947" s="16" t="s">
        <v>24961</v>
      </c>
      <c r="D5947" s="16" t="s">
        <v>25183</v>
      </c>
      <c r="E5947" s="16" t="s">
        <v>25184</v>
      </c>
      <c r="F5947" s="17"/>
      <c r="G5947" s="22">
        <v>241</v>
      </c>
      <c r="H5947" s="19">
        <f t="shared" si="276"/>
        <v>7.4314104480000021</v>
      </c>
      <c r="I5947" s="16"/>
      <c r="J5947" s="16">
        <f t="shared" si="277"/>
        <v>0</v>
      </c>
      <c r="K5947" s="20" t="s">
        <v>14000</v>
      </c>
      <c r="L5947" s="20" t="s">
        <v>13999</v>
      </c>
      <c r="M5947" s="20" t="s">
        <v>13999</v>
      </c>
      <c r="N5947" s="20" t="s">
        <v>13999</v>
      </c>
      <c r="O5947" s="20" t="s">
        <v>13999</v>
      </c>
      <c r="P5947" s="20" t="s">
        <v>14000</v>
      </c>
      <c r="Q5947" s="20" t="s">
        <v>14000</v>
      </c>
      <c r="R5947" s="16"/>
      <c r="S5947" s="16" t="s">
        <v>14079</v>
      </c>
      <c r="T5947" s="16"/>
      <c r="U5947" s="39">
        <f t="shared" si="278"/>
        <v>8.9176925376000025</v>
      </c>
    </row>
    <row r="5948" spans="1:21" ht="34.5" customHeight="1">
      <c r="A5948" s="15"/>
      <c r="B5948" s="21" t="s">
        <v>25185</v>
      </c>
      <c r="C5948" s="16" t="s">
        <v>24961</v>
      </c>
      <c r="D5948" s="16" t="s">
        <v>25183</v>
      </c>
      <c r="E5948" s="16" t="s">
        <v>25186</v>
      </c>
      <c r="F5948" s="17"/>
      <c r="G5948" s="22">
        <v>299</v>
      </c>
      <c r="H5948" s="19">
        <f t="shared" si="276"/>
        <v>9.2198826720000024</v>
      </c>
      <c r="I5948" s="16"/>
      <c r="J5948" s="16">
        <f t="shared" si="277"/>
        <v>0</v>
      </c>
      <c r="K5948" s="20" t="s">
        <v>14000</v>
      </c>
      <c r="L5948" s="20" t="s">
        <v>13999</v>
      </c>
      <c r="M5948" s="20" t="s">
        <v>13999</v>
      </c>
      <c r="N5948" s="20" t="s">
        <v>13999</v>
      </c>
      <c r="O5948" s="20" t="s">
        <v>13999</v>
      </c>
      <c r="P5948" s="20" t="s">
        <v>14000</v>
      </c>
      <c r="Q5948" s="20" t="s">
        <v>13999</v>
      </c>
      <c r="R5948" s="16"/>
      <c r="S5948" s="16" t="s">
        <v>14079</v>
      </c>
      <c r="T5948" s="16"/>
      <c r="U5948" s="39">
        <f t="shared" si="278"/>
        <v>11.063859206400002</v>
      </c>
    </row>
    <row r="5949" spans="1:21" ht="34.5" customHeight="1">
      <c r="A5949" s="15"/>
      <c r="B5949" s="21" t="s">
        <v>25187</v>
      </c>
      <c r="C5949" s="16" t="s">
        <v>24961</v>
      </c>
      <c r="D5949" s="16" t="s">
        <v>25183</v>
      </c>
      <c r="E5949" s="16" t="s">
        <v>25188</v>
      </c>
      <c r="F5949" s="17"/>
      <c r="G5949" s="22">
        <v>389</v>
      </c>
      <c r="H5949" s="19">
        <f t="shared" si="276"/>
        <v>11.995098192</v>
      </c>
      <c r="I5949" s="16"/>
      <c r="J5949" s="16">
        <f t="shared" si="277"/>
        <v>0</v>
      </c>
      <c r="K5949" s="20" t="s">
        <v>13999</v>
      </c>
      <c r="L5949" s="20" t="s">
        <v>13999</v>
      </c>
      <c r="M5949" s="20" t="s">
        <v>13999</v>
      </c>
      <c r="N5949" s="20" t="s">
        <v>13999</v>
      </c>
      <c r="O5949" s="20" t="s">
        <v>13999</v>
      </c>
      <c r="P5949" s="20" t="s">
        <v>14000</v>
      </c>
      <c r="Q5949" s="20" t="s">
        <v>13999</v>
      </c>
      <c r="R5949" s="16"/>
      <c r="S5949" s="16" t="s">
        <v>14079</v>
      </c>
      <c r="T5949" s="16"/>
      <c r="U5949" s="39">
        <f t="shared" si="278"/>
        <v>14.394117830399999</v>
      </c>
    </row>
    <row r="5950" spans="1:21" ht="34.5" customHeight="1">
      <c r="A5950" s="15"/>
      <c r="B5950" s="21" t="s">
        <v>25189</v>
      </c>
      <c r="C5950" s="16" t="s">
        <v>24961</v>
      </c>
      <c r="D5950" s="16" t="s">
        <v>25183</v>
      </c>
      <c r="E5950" s="16" t="s">
        <v>25190</v>
      </c>
      <c r="F5950" s="17"/>
      <c r="G5950" s="22">
        <v>426</v>
      </c>
      <c r="H5950" s="19">
        <f t="shared" si="276"/>
        <v>13.136020128</v>
      </c>
      <c r="I5950" s="16"/>
      <c r="J5950" s="16">
        <f t="shared" si="277"/>
        <v>0</v>
      </c>
      <c r="K5950" s="20"/>
      <c r="L5950" s="20" t="s">
        <v>13999</v>
      </c>
      <c r="M5950" s="20" t="s">
        <v>13999</v>
      </c>
      <c r="N5950" s="20"/>
      <c r="O5950" s="20" t="s">
        <v>13999</v>
      </c>
      <c r="P5950" s="20" t="s">
        <v>14000</v>
      </c>
      <c r="Q5950" s="20" t="s">
        <v>13999</v>
      </c>
      <c r="R5950" s="16"/>
      <c r="S5950" s="16" t="s">
        <v>14079</v>
      </c>
      <c r="T5950" s="16"/>
      <c r="U5950" s="39">
        <f t="shared" si="278"/>
        <v>15.7632241536</v>
      </c>
    </row>
    <row r="5951" spans="1:21" ht="34.5" customHeight="1">
      <c r="A5951" s="15"/>
      <c r="B5951" s="21" t="s">
        <v>25191</v>
      </c>
      <c r="C5951" s="16" t="s">
        <v>24961</v>
      </c>
      <c r="D5951" s="16" t="s">
        <v>25183</v>
      </c>
      <c r="E5951" s="16" t="s">
        <v>25188</v>
      </c>
      <c r="F5951" s="17"/>
      <c r="G5951" s="22">
        <v>449</v>
      </c>
      <c r="H5951" s="19">
        <f t="shared" si="276"/>
        <v>13.845241872000003</v>
      </c>
      <c r="I5951" s="16"/>
      <c r="J5951" s="16">
        <f t="shared" si="277"/>
        <v>0</v>
      </c>
      <c r="K5951" s="20" t="s">
        <v>13999</v>
      </c>
      <c r="L5951" s="20" t="s">
        <v>13999</v>
      </c>
      <c r="M5951" s="20" t="s">
        <v>13999</v>
      </c>
      <c r="N5951" s="20" t="s">
        <v>13999</v>
      </c>
      <c r="O5951" s="20" t="s">
        <v>13999</v>
      </c>
      <c r="P5951" s="20" t="s">
        <v>14000</v>
      </c>
      <c r="Q5951" s="20" t="s">
        <v>13999</v>
      </c>
      <c r="R5951" s="16"/>
      <c r="S5951" s="16" t="s">
        <v>14079</v>
      </c>
      <c r="T5951" s="16"/>
      <c r="U5951" s="39">
        <f t="shared" si="278"/>
        <v>16.614290246400003</v>
      </c>
    </row>
    <row r="5952" spans="1:21" ht="34.5" customHeight="1">
      <c r="A5952" s="15"/>
      <c r="B5952" s="21" t="s">
        <v>25192</v>
      </c>
      <c r="C5952" s="16" t="s">
        <v>24961</v>
      </c>
      <c r="D5952" s="16" t="s">
        <v>25183</v>
      </c>
      <c r="E5952" s="16" t="s">
        <v>25193</v>
      </c>
      <c r="F5952" s="17"/>
      <c r="G5952" s="22">
        <v>424</v>
      </c>
      <c r="H5952" s="19">
        <f t="shared" si="276"/>
        <v>13.074348672000003</v>
      </c>
      <c r="I5952" s="16"/>
      <c r="J5952" s="16">
        <f t="shared" si="277"/>
        <v>0</v>
      </c>
      <c r="K5952" s="20" t="s">
        <v>14000</v>
      </c>
      <c r="L5952" s="20" t="s">
        <v>13999</v>
      </c>
      <c r="M5952" s="20" t="s">
        <v>13999</v>
      </c>
      <c r="N5952" s="20" t="s">
        <v>13999</v>
      </c>
      <c r="O5952" s="20" t="s">
        <v>13999</v>
      </c>
      <c r="P5952" s="20" t="s">
        <v>13999</v>
      </c>
      <c r="Q5952" s="20" t="s">
        <v>13999</v>
      </c>
      <c r="R5952" s="16"/>
      <c r="S5952" s="16" t="s">
        <v>14079</v>
      </c>
      <c r="T5952" s="16"/>
      <c r="U5952" s="39">
        <f t="shared" si="278"/>
        <v>15.689218406400002</v>
      </c>
    </row>
    <row r="5953" spans="1:21" ht="34.5" customHeight="1">
      <c r="A5953" s="15"/>
      <c r="B5953" s="21" t="s">
        <v>25194</v>
      </c>
      <c r="C5953" s="16" t="s">
        <v>24961</v>
      </c>
      <c r="D5953" s="16" t="s">
        <v>25183</v>
      </c>
      <c r="E5953" s="16" t="s">
        <v>25195</v>
      </c>
      <c r="F5953" s="17"/>
      <c r="G5953" s="22">
        <v>714</v>
      </c>
      <c r="H5953" s="19">
        <f t="shared" si="276"/>
        <v>22.016709791999997</v>
      </c>
      <c r="I5953" s="16"/>
      <c r="J5953" s="16">
        <f t="shared" si="277"/>
        <v>0</v>
      </c>
      <c r="K5953" s="20" t="s">
        <v>13999</v>
      </c>
      <c r="L5953" s="20" t="s">
        <v>13999</v>
      </c>
      <c r="M5953" s="20" t="s">
        <v>14000</v>
      </c>
      <c r="N5953" s="20" t="s">
        <v>13999</v>
      </c>
      <c r="O5953" s="20" t="s">
        <v>13999</v>
      </c>
      <c r="P5953" s="20" t="s">
        <v>14000</v>
      </c>
      <c r="Q5953" s="20" t="s">
        <v>13999</v>
      </c>
      <c r="R5953" s="16"/>
      <c r="S5953" s="16" t="s">
        <v>14079</v>
      </c>
      <c r="T5953" s="16"/>
      <c r="U5953" s="39">
        <f t="shared" si="278"/>
        <v>26.420051750399995</v>
      </c>
    </row>
    <row r="5954" spans="1:21" ht="34.5" customHeight="1">
      <c r="A5954" s="15"/>
      <c r="B5954" s="21" t="s">
        <v>25196</v>
      </c>
      <c r="C5954" s="16" t="s">
        <v>24961</v>
      </c>
      <c r="D5954" s="16" t="s">
        <v>25183</v>
      </c>
      <c r="E5954" s="16" t="s">
        <v>25197</v>
      </c>
      <c r="F5954" s="17"/>
      <c r="G5954" s="22">
        <v>459</v>
      </c>
      <c r="H5954" s="19">
        <f t="shared" si="276"/>
        <v>14.153599152000002</v>
      </c>
      <c r="I5954" s="16"/>
      <c r="J5954" s="16">
        <f t="shared" si="277"/>
        <v>0</v>
      </c>
      <c r="K5954" s="20" t="s">
        <v>14000</v>
      </c>
      <c r="L5954" s="20" t="s">
        <v>13999</v>
      </c>
      <c r="M5954" s="20" t="s">
        <v>13999</v>
      </c>
      <c r="N5954" s="20" t="s">
        <v>13999</v>
      </c>
      <c r="O5954" s="20"/>
      <c r="P5954" s="20" t="s">
        <v>14000</v>
      </c>
      <c r="Q5954" s="20" t="s">
        <v>13999</v>
      </c>
      <c r="R5954" s="16"/>
      <c r="S5954" s="16" t="s">
        <v>14079</v>
      </c>
      <c r="T5954" s="16"/>
      <c r="U5954" s="39">
        <f t="shared" si="278"/>
        <v>16.984318982400001</v>
      </c>
    </row>
    <row r="5955" spans="1:21" ht="34.5" customHeight="1">
      <c r="A5955" s="15"/>
      <c r="B5955" s="21" t="s">
        <v>25198</v>
      </c>
      <c r="C5955" s="16" t="s">
        <v>24961</v>
      </c>
      <c r="D5955" s="16" t="s">
        <v>25183</v>
      </c>
      <c r="E5955" s="16" t="s">
        <v>25199</v>
      </c>
      <c r="F5955" s="17"/>
      <c r="G5955" s="22">
        <v>546</v>
      </c>
      <c r="H5955" s="19">
        <f t="shared" si="276"/>
        <v>16.836307487999999</v>
      </c>
      <c r="I5955" s="16"/>
      <c r="J5955" s="16">
        <f t="shared" si="277"/>
        <v>0</v>
      </c>
      <c r="K5955" s="20" t="s">
        <v>14045</v>
      </c>
      <c r="L5955" s="20" t="s">
        <v>13999</v>
      </c>
      <c r="M5955" s="20" t="s">
        <v>13999</v>
      </c>
      <c r="N5955" s="20" t="s">
        <v>13999</v>
      </c>
      <c r="O5955" s="20" t="s">
        <v>13999</v>
      </c>
      <c r="P5955" s="20" t="s">
        <v>14000</v>
      </c>
      <c r="Q5955" s="20" t="s">
        <v>13999</v>
      </c>
      <c r="R5955" s="16"/>
      <c r="S5955" s="16" t="s">
        <v>14079</v>
      </c>
      <c r="T5955" s="16"/>
      <c r="U5955" s="39">
        <f t="shared" si="278"/>
        <v>20.203568985599997</v>
      </c>
    </row>
    <row r="5956" spans="1:21" ht="34.5" customHeight="1">
      <c r="A5956" s="15"/>
      <c r="B5956" s="21" t="s">
        <v>25200</v>
      </c>
      <c r="C5956" s="16" t="s">
        <v>24961</v>
      </c>
      <c r="D5956" s="16" t="s">
        <v>25183</v>
      </c>
      <c r="E5956" s="16" t="s">
        <v>25201</v>
      </c>
      <c r="F5956" s="17"/>
      <c r="G5956" s="22">
        <v>226</v>
      </c>
      <c r="H5956" s="19">
        <f t="shared" si="276"/>
        <v>6.9688745280000006</v>
      </c>
      <c r="I5956" s="16"/>
      <c r="J5956" s="16">
        <f t="shared" si="277"/>
        <v>0</v>
      </c>
      <c r="K5956" s="20" t="s">
        <v>13999</v>
      </c>
      <c r="L5956" s="20" t="s">
        <v>13999</v>
      </c>
      <c r="M5956" s="20"/>
      <c r="N5956" s="20" t="s">
        <v>13999</v>
      </c>
      <c r="O5956" s="20" t="s">
        <v>13999</v>
      </c>
      <c r="P5956" s="20"/>
      <c r="Q5956" s="20" t="s">
        <v>14000</v>
      </c>
      <c r="R5956" s="16"/>
      <c r="S5956" s="16" t="s">
        <v>14079</v>
      </c>
      <c r="T5956" s="16"/>
      <c r="U5956" s="39">
        <f t="shared" si="278"/>
        <v>8.3626494335999997</v>
      </c>
    </row>
    <row r="5957" spans="1:21" ht="34.5" customHeight="1">
      <c r="A5957" s="15"/>
      <c r="B5957" s="21" t="s">
        <v>389</v>
      </c>
      <c r="C5957" s="16" t="s">
        <v>24961</v>
      </c>
      <c r="D5957" s="16" t="s">
        <v>25183</v>
      </c>
      <c r="E5957" s="16" t="s">
        <v>25202</v>
      </c>
      <c r="F5957" s="17"/>
      <c r="G5957" s="22">
        <v>261</v>
      </c>
      <c r="H5957" s="19">
        <f t="shared" si="276"/>
        <v>8.0481250079999995</v>
      </c>
      <c r="I5957" s="16"/>
      <c r="J5957" s="16">
        <f t="shared" si="277"/>
        <v>0</v>
      </c>
      <c r="K5957" s="20"/>
      <c r="L5957" s="20"/>
      <c r="M5957" s="20" t="s">
        <v>14000</v>
      </c>
      <c r="N5957" s="20"/>
      <c r="O5957" s="20"/>
      <c r="P5957" s="20" t="s">
        <v>13999</v>
      </c>
      <c r="Q5957" s="20" t="s">
        <v>13999</v>
      </c>
      <c r="R5957" s="16"/>
      <c r="S5957" s="16" t="s">
        <v>14079</v>
      </c>
      <c r="T5957" s="16"/>
      <c r="U5957" s="39">
        <f t="shared" si="278"/>
        <v>9.6577500095999991</v>
      </c>
    </row>
    <row r="5958" spans="1:21" ht="34.5" customHeight="1">
      <c r="A5958" s="15"/>
      <c r="B5958" s="21" t="s">
        <v>25203</v>
      </c>
      <c r="C5958" s="16" t="s">
        <v>24961</v>
      </c>
      <c r="D5958" s="16" t="s">
        <v>25183</v>
      </c>
      <c r="E5958" s="16" t="s">
        <v>25204</v>
      </c>
      <c r="F5958" s="17"/>
      <c r="G5958" s="22">
        <v>339</v>
      </c>
      <c r="H5958" s="19">
        <f t="shared" si="276"/>
        <v>10.453311792000003</v>
      </c>
      <c r="I5958" s="16"/>
      <c r="J5958" s="16">
        <f t="shared" si="277"/>
        <v>0</v>
      </c>
      <c r="K5958" s="20" t="s">
        <v>13999</v>
      </c>
      <c r="L5958" s="20" t="s">
        <v>13999</v>
      </c>
      <c r="M5958" s="20" t="s">
        <v>13999</v>
      </c>
      <c r="N5958" s="20" t="s">
        <v>13999</v>
      </c>
      <c r="O5958" s="20"/>
      <c r="P5958" s="20"/>
      <c r="Q5958" s="20" t="s">
        <v>13999</v>
      </c>
      <c r="R5958" s="16"/>
      <c r="S5958" s="16" t="s">
        <v>14079</v>
      </c>
      <c r="T5958" s="16"/>
      <c r="U5958" s="39">
        <f t="shared" si="278"/>
        <v>12.543974150400002</v>
      </c>
    </row>
    <row r="5959" spans="1:21" ht="34.5" customHeight="1">
      <c r="A5959" s="15"/>
      <c r="B5959" s="21" t="s">
        <v>25205</v>
      </c>
      <c r="C5959" s="16" t="s">
        <v>24961</v>
      </c>
      <c r="D5959" s="16" t="s">
        <v>25183</v>
      </c>
      <c r="E5959" s="16" t="s">
        <v>25206</v>
      </c>
      <c r="F5959" s="17"/>
      <c r="G5959" s="22">
        <v>456</v>
      </c>
      <c r="H5959" s="19">
        <f t="shared" si="276"/>
        <v>14.061091968000001</v>
      </c>
      <c r="I5959" s="16"/>
      <c r="J5959" s="16">
        <f t="shared" si="277"/>
        <v>0</v>
      </c>
      <c r="K5959" s="20"/>
      <c r="L5959" s="20"/>
      <c r="M5959" s="20"/>
      <c r="N5959" s="20"/>
      <c r="O5959" s="20"/>
      <c r="P5959" s="20"/>
      <c r="Q5959" s="20" t="s">
        <v>13999</v>
      </c>
      <c r="R5959" s="16"/>
      <c r="S5959" s="16" t="s">
        <v>14079</v>
      </c>
      <c r="T5959" s="16"/>
      <c r="U5959" s="39">
        <f t="shared" si="278"/>
        <v>16.873310361600002</v>
      </c>
    </row>
    <row r="5960" spans="1:21" ht="34.5" customHeight="1">
      <c r="A5960" s="15"/>
      <c r="B5960" s="21" t="s">
        <v>25207</v>
      </c>
      <c r="C5960" s="16" t="s">
        <v>24961</v>
      </c>
      <c r="D5960" s="16" t="s">
        <v>25183</v>
      </c>
      <c r="E5960" s="16" t="s">
        <v>25206</v>
      </c>
      <c r="F5960" s="17"/>
      <c r="G5960" s="22">
        <v>304</v>
      </c>
      <c r="H5960" s="19">
        <f t="shared" si="276"/>
        <v>9.374061312000002</v>
      </c>
      <c r="I5960" s="16"/>
      <c r="J5960" s="16">
        <f t="shared" si="277"/>
        <v>0</v>
      </c>
      <c r="K5960" s="20" t="s">
        <v>14000</v>
      </c>
      <c r="L5960" s="20" t="s">
        <v>13999</v>
      </c>
      <c r="M5960" s="20" t="s">
        <v>14000</v>
      </c>
      <c r="N5960" s="20"/>
      <c r="O5960" s="20" t="s">
        <v>13999</v>
      </c>
      <c r="P5960" s="20" t="s">
        <v>13999</v>
      </c>
      <c r="Q5960" s="20" t="s">
        <v>13999</v>
      </c>
      <c r="R5960" s="16"/>
      <c r="S5960" s="16" t="s">
        <v>14079</v>
      </c>
      <c r="T5960" s="16"/>
      <c r="U5960" s="39">
        <f t="shared" si="278"/>
        <v>11.248873574400003</v>
      </c>
    </row>
    <row r="5961" spans="1:21" ht="34.5" customHeight="1">
      <c r="A5961" s="15"/>
      <c r="B5961" s="21" t="s">
        <v>25208</v>
      </c>
      <c r="C5961" s="16" t="s">
        <v>24961</v>
      </c>
      <c r="D5961" s="16" t="s">
        <v>25183</v>
      </c>
      <c r="E5961" s="16" t="s">
        <v>25209</v>
      </c>
      <c r="F5961" s="17"/>
      <c r="G5961" s="22">
        <v>346</v>
      </c>
      <c r="H5961" s="19">
        <f t="shared" si="276"/>
        <v>10.669161888</v>
      </c>
      <c r="I5961" s="16"/>
      <c r="J5961" s="16">
        <f t="shared" si="277"/>
        <v>0</v>
      </c>
      <c r="K5961" s="20" t="s">
        <v>14000</v>
      </c>
      <c r="L5961" s="20" t="s">
        <v>13999</v>
      </c>
      <c r="M5961" s="20" t="s">
        <v>13999</v>
      </c>
      <c r="N5961" s="20" t="s">
        <v>13999</v>
      </c>
      <c r="O5961" s="20" t="s">
        <v>13999</v>
      </c>
      <c r="P5961" s="20" t="s">
        <v>14000</v>
      </c>
      <c r="Q5961" s="20" t="s">
        <v>13999</v>
      </c>
      <c r="R5961" s="16"/>
      <c r="S5961" s="16" t="s">
        <v>14079</v>
      </c>
      <c r="T5961" s="16"/>
      <c r="U5961" s="39">
        <f t="shared" si="278"/>
        <v>12.802994265599999</v>
      </c>
    </row>
    <row r="5962" spans="1:21" ht="34.5" customHeight="1">
      <c r="A5962" s="15"/>
      <c r="B5962" s="21" t="s">
        <v>25210</v>
      </c>
      <c r="C5962" s="16" t="s">
        <v>24961</v>
      </c>
      <c r="D5962" s="16" t="s">
        <v>25183</v>
      </c>
      <c r="E5962" s="16" t="s">
        <v>25211</v>
      </c>
      <c r="F5962" s="17"/>
      <c r="G5962" s="22">
        <v>329</v>
      </c>
      <c r="H5962" s="19">
        <f t="shared" si="276"/>
        <v>10.144954512000004</v>
      </c>
      <c r="I5962" s="16"/>
      <c r="J5962" s="16">
        <f t="shared" si="277"/>
        <v>0</v>
      </c>
      <c r="K5962" s="20" t="s">
        <v>13999</v>
      </c>
      <c r="L5962" s="20" t="s">
        <v>13999</v>
      </c>
      <c r="M5962" s="20" t="s">
        <v>14000</v>
      </c>
      <c r="N5962" s="20" t="s">
        <v>13999</v>
      </c>
      <c r="O5962" s="20" t="s">
        <v>13999</v>
      </c>
      <c r="P5962" s="20" t="s">
        <v>13999</v>
      </c>
      <c r="Q5962" s="20" t="s">
        <v>13999</v>
      </c>
      <c r="R5962" s="16"/>
      <c r="S5962" s="16" t="s">
        <v>14079</v>
      </c>
      <c r="T5962" s="16"/>
      <c r="U5962" s="39">
        <f t="shared" si="278"/>
        <v>12.173945414400004</v>
      </c>
    </row>
    <row r="5963" spans="1:21" ht="34.5" customHeight="1">
      <c r="A5963" s="15"/>
      <c r="B5963" s="21" t="s">
        <v>25212</v>
      </c>
      <c r="C5963" s="16" t="s">
        <v>24961</v>
      </c>
      <c r="D5963" s="16" t="s">
        <v>25183</v>
      </c>
      <c r="E5963" s="16" t="s">
        <v>25209</v>
      </c>
      <c r="F5963" s="17"/>
      <c r="G5963" s="22">
        <v>374</v>
      </c>
      <c r="H5963" s="19">
        <f t="shared" si="276"/>
        <v>11.532562272</v>
      </c>
      <c r="I5963" s="16"/>
      <c r="J5963" s="16">
        <f t="shared" si="277"/>
        <v>0</v>
      </c>
      <c r="K5963" s="20" t="s">
        <v>13999</v>
      </c>
      <c r="L5963" s="20" t="s">
        <v>13999</v>
      </c>
      <c r="M5963" s="20" t="s">
        <v>13999</v>
      </c>
      <c r="N5963" s="20" t="s">
        <v>13999</v>
      </c>
      <c r="O5963" s="20" t="s">
        <v>13999</v>
      </c>
      <c r="P5963" s="20"/>
      <c r="Q5963" s="20" t="s">
        <v>13999</v>
      </c>
      <c r="R5963" s="16"/>
      <c r="S5963" s="16" t="s">
        <v>14079</v>
      </c>
      <c r="T5963" s="16"/>
      <c r="U5963" s="39">
        <f t="shared" si="278"/>
        <v>13.8390747264</v>
      </c>
    </row>
    <row r="5964" spans="1:21" ht="34.5" customHeight="1">
      <c r="A5964" s="15"/>
      <c r="B5964" s="21" t="s">
        <v>25213</v>
      </c>
      <c r="C5964" s="16" t="s">
        <v>24961</v>
      </c>
      <c r="D5964" s="16" t="s">
        <v>25183</v>
      </c>
      <c r="E5964" s="16" t="s">
        <v>25214</v>
      </c>
      <c r="F5964" s="17"/>
      <c r="G5964" s="18">
        <v>1676</v>
      </c>
      <c r="H5964" s="19">
        <f t="shared" si="276"/>
        <v>51.680680127999992</v>
      </c>
      <c r="I5964" s="16"/>
      <c r="J5964" s="16">
        <f t="shared" si="277"/>
        <v>0</v>
      </c>
      <c r="K5964" s="20" t="s">
        <v>14000</v>
      </c>
      <c r="L5964" s="20" t="s">
        <v>13999</v>
      </c>
      <c r="M5964" s="20" t="s">
        <v>13999</v>
      </c>
      <c r="N5964" s="20" t="s">
        <v>13999</v>
      </c>
      <c r="O5964" s="20" t="s">
        <v>13999</v>
      </c>
      <c r="P5964" s="20" t="s">
        <v>13999</v>
      </c>
      <c r="Q5964" s="20" t="s">
        <v>13999</v>
      </c>
      <c r="R5964" s="16"/>
      <c r="S5964" s="16" t="s">
        <v>14079</v>
      </c>
      <c r="T5964" s="16"/>
      <c r="U5964" s="39">
        <f t="shared" si="278"/>
        <v>62.01681615359999</v>
      </c>
    </row>
    <row r="5965" spans="1:21" ht="23.25" customHeight="1">
      <c r="A5965" s="15"/>
      <c r="B5965" s="21" t="s">
        <v>25215</v>
      </c>
      <c r="C5965" s="16" t="s">
        <v>24961</v>
      </c>
      <c r="D5965" s="16" t="s">
        <v>25183</v>
      </c>
      <c r="E5965" s="16" t="s">
        <v>25216</v>
      </c>
      <c r="F5965" s="17"/>
      <c r="G5965" s="22">
        <v>887</v>
      </c>
      <c r="H5965" s="19">
        <f t="shared" si="276"/>
        <v>27.351290735999999</v>
      </c>
      <c r="I5965" s="16"/>
      <c r="J5965" s="16">
        <f t="shared" si="277"/>
        <v>0</v>
      </c>
      <c r="K5965" s="20" t="s">
        <v>14000</v>
      </c>
      <c r="L5965" s="20" t="s">
        <v>13999</v>
      </c>
      <c r="M5965" s="20" t="s">
        <v>13999</v>
      </c>
      <c r="N5965" s="20" t="s">
        <v>13999</v>
      </c>
      <c r="O5965" s="20" t="s">
        <v>13999</v>
      </c>
      <c r="P5965" s="20" t="s">
        <v>13999</v>
      </c>
      <c r="Q5965" s="20" t="s">
        <v>13999</v>
      </c>
      <c r="R5965" s="16"/>
      <c r="S5965" s="16" t="s">
        <v>14079</v>
      </c>
      <c r="T5965" s="16"/>
      <c r="U5965" s="39">
        <f t="shared" si="278"/>
        <v>32.821548883199995</v>
      </c>
    </row>
    <row r="5966" spans="1:21" ht="34.5" customHeight="1">
      <c r="A5966" s="15"/>
      <c r="B5966" s="21" t="s">
        <v>25217</v>
      </c>
      <c r="C5966" s="16" t="s">
        <v>24961</v>
      </c>
      <c r="D5966" s="16" t="s">
        <v>25183</v>
      </c>
      <c r="E5966" s="16" t="s">
        <v>25218</v>
      </c>
      <c r="F5966" s="17"/>
      <c r="G5966" s="18">
        <v>1155</v>
      </c>
      <c r="H5966" s="19">
        <f t="shared" si="276"/>
        <v>35.615265840000006</v>
      </c>
      <c r="I5966" s="16"/>
      <c r="J5966" s="16">
        <f t="shared" si="277"/>
        <v>0</v>
      </c>
      <c r="K5966" s="20" t="s">
        <v>14000</v>
      </c>
      <c r="L5966" s="20" t="s">
        <v>14000</v>
      </c>
      <c r="M5966" s="20" t="s">
        <v>13999</v>
      </c>
      <c r="N5966" s="20" t="s">
        <v>13999</v>
      </c>
      <c r="O5966" s="20" t="s">
        <v>13999</v>
      </c>
      <c r="P5966" s="20" t="s">
        <v>13999</v>
      </c>
      <c r="Q5966" s="20"/>
      <c r="R5966" s="16"/>
      <c r="S5966" s="16" t="s">
        <v>14156</v>
      </c>
      <c r="T5966" s="16"/>
      <c r="U5966" s="39">
        <f t="shared" si="278"/>
        <v>42.738319008000005</v>
      </c>
    </row>
    <row r="5967" spans="1:21" ht="12.75">
      <c r="U5967" s="39"/>
    </row>
  </sheetData>
  <autoFilter ref="A20:AC5967"/>
  <mergeCells count="1">
    <mergeCell ref="B17:M17"/>
  </mergeCells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BOSCH и Макита</vt:lpstr>
      <vt:lpstr>DeWALT+Stanley</vt:lpstr>
      <vt:lpstr>Makita(осн)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Markova</dc:creator>
  <cp:lastModifiedBy>User</cp:lastModifiedBy>
  <cp:lastPrinted>2018-03-29T07:46:50Z</cp:lastPrinted>
  <dcterms:created xsi:type="dcterms:W3CDTF">2015-09-24T10:18:49Z</dcterms:created>
  <dcterms:modified xsi:type="dcterms:W3CDTF">2021-07-09T09:52:23Z</dcterms:modified>
</cp:coreProperties>
</file>